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PPS" sheetId="1" state="visible" r:id="rId1"/>
    <sheet xmlns:r="http://schemas.openxmlformats.org/officeDocument/2006/relationships" name="NETFLIX (C)" sheetId="2" state="visible" r:id="rId2"/>
    <sheet xmlns:r="http://schemas.openxmlformats.org/officeDocument/2006/relationships" name="COMBO PLUS (C)" sheetId="3" state="visible" r:id="rId3"/>
    <sheet xmlns:r="http://schemas.openxmlformats.org/officeDocument/2006/relationships" name="DISNEY + (C)" sheetId="4" state="visible" r:id="rId4"/>
    <sheet xmlns:r="http://schemas.openxmlformats.org/officeDocument/2006/relationships" name="STAR + (C)" sheetId="5" state="visible" r:id="rId5"/>
    <sheet xmlns:r="http://schemas.openxmlformats.org/officeDocument/2006/relationships" name="PRIME VID (C)" sheetId="6" state="visible" r:id="rId6"/>
    <sheet xmlns:r="http://schemas.openxmlformats.org/officeDocument/2006/relationships" name="HBO MAX (C)" sheetId="7" state="visible" r:id="rId7"/>
    <sheet xmlns:r="http://schemas.openxmlformats.org/officeDocument/2006/relationships" name="PARAMOUNT (C)" sheetId="8" state="visible" r:id="rId8"/>
    <sheet xmlns:r="http://schemas.openxmlformats.org/officeDocument/2006/relationships" name="CRUNCHY (C)" sheetId="9" state="visible" r:id="rId9"/>
    <sheet xmlns:r="http://schemas.openxmlformats.org/officeDocument/2006/relationships" name="VIX (C)" sheetId="10" state="visible" r:id="rId10"/>
    <sheet xmlns:r="http://schemas.openxmlformats.org/officeDocument/2006/relationships" name="PLEX (C)" sheetId="11" state="visible" r:id="rId11"/>
    <sheet xmlns:r="http://schemas.openxmlformats.org/officeDocument/2006/relationships" name="NETFLIX" sheetId="12" state="visible" r:id="rId12"/>
    <sheet xmlns:r="http://schemas.openxmlformats.org/officeDocument/2006/relationships" name="NETFLIX (Miembro Ex)" sheetId="13" state="visible" r:id="rId13"/>
    <sheet xmlns:r="http://schemas.openxmlformats.org/officeDocument/2006/relationships" name="COMBO PLUS" sheetId="14" state="visible" r:id="rId14"/>
    <sheet xmlns:r="http://schemas.openxmlformats.org/officeDocument/2006/relationships" name="STAR +" sheetId="15" state="visible" r:id="rId15"/>
    <sheet xmlns:r="http://schemas.openxmlformats.org/officeDocument/2006/relationships" name="DISNEY +" sheetId="16" state="visible" r:id="rId16"/>
    <sheet xmlns:r="http://schemas.openxmlformats.org/officeDocument/2006/relationships" name="PRIME VID." sheetId="17" state="visible" r:id="rId17"/>
    <sheet xmlns:r="http://schemas.openxmlformats.org/officeDocument/2006/relationships" name="HBO MAX" sheetId="18" state="visible" r:id="rId18"/>
    <sheet xmlns:r="http://schemas.openxmlformats.org/officeDocument/2006/relationships" name="PARAMOUNT" sheetId="19" state="visible" r:id="rId19"/>
    <sheet xmlns:r="http://schemas.openxmlformats.org/officeDocument/2006/relationships" name="CRUNCHY" sheetId="20" state="visible" r:id="rId20"/>
    <sheet xmlns:r="http://schemas.openxmlformats.org/officeDocument/2006/relationships" name="IPTV" sheetId="21" state="visible" r:id="rId21"/>
    <sheet xmlns:r="http://schemas.openxmlformats.org/officeDocument/2006/relationships" name="VIX" sheetId="22" state="visible" r:id="rId22"/>
    <sheet xmlns:r="http://schemas.openxmlformats.org/officeDocument/2006/relationships" name="SPOTIFY" sheetId="23" state="visible" r:id="rId23"/>
    <sheet xmlns:r="http://schemas.openxmlformats.org/officeDocument/2006/relationships" name="YOUTUBE P" sheetId="24" state="visible" r:id="rId24"/>
    <sheet xmlns:r="http://schemas.openxmlformats.org/officeDocument/2006/relationships" name="PLEX" sheetId="25" state="visible" r:id="rId25"/>
    <sheet xmlns:r="http://schemas.openxmlformats.org/officeDocument/2006/relationships" name="CANVA" sheetId="26" state="visible" r:id="rId26"/>
  </sheets>
  <definedNames>
    <definedName name="_xlnm._FilterDatabase" localSheetId="1" hidden="1">'NETFLIX (C)'!$C$9:$J$9</definedName>
    <definedName name="_xlnm._FilterDatabase" localSheetId="2" hidden="1">'COMBO PLUS (C)'!$C$9:$I$9</definedName>
    <definedName name="_xlnm._FilterDatabase" localSheetId="3" hidden="1">'DISNEY + (C)'!$C$9:$I$9</definedName>
    <definedName name="_xlnm._FilterDatabase" localSheetId="4" hidden="1">'STAR + (C)'!$C$9:$I$9</definedName>
    <definedName name="_xlnm._FilterDatabase" localSheetId="5" hidden="1">'PRIME VID (C)'!$C$9:$I$9</definedName>
    <definedName name="_xlnm._FilterDatabase" localSheetId="6" hidden="1">'HBO MAX (C)'!$C$9:$I$9</definedName>
    <definedName name="_xlnm._FilterDatabase" localSheetId="7" hidden="1">'PARAMOUNT (C)'!$C$9:$I$9</definedName>
    <definedName name="_xlnm._FilterDatabase" localSheetId="8" hidden="1">'CRUNCHY (C)'!$C$9:$I$9</definedName>
    <definedName name="_xlnm._FilterDatabase" localSheetId="9" hidden="1">'VIX (C)'!$C$9:$I$9</definedName>
    <definedName name="_xlnm._FilterDatabase" localSheetId="10" hidden="1">'PLEX (C)'!$C$9:$I$9</definedName>
    <definedName name="_xlnm._FilterDatabase" localSheetId="11" hidden="1">'NETFLIX'!$C$9:$L$9</definedName>
    <definedName name="_xlnm._FilterDatabase" localSheetId="12" hidden="1">'NETFLIX (Miembro Ex)'!$C$9:$L$9</definedName>
    <definedName name="_xlnm._FilterDatabase" localSheetId="13" hidden="1">'COMBO PLUS'!$C$9:$K$9</definedName>
    <definedName name="_xlnm._FilterDatabase" localSheetId="14" hidden="1">'STAR +'!$C$9:$K$9</definedName>
    <definedName name="_xlnm._FilterDatabase" localSheetId="15" hidden="1">'DISNEY +'!$C$9:$K$9</definedName>
    <definedName name="_xlnm._FilterDatabase" localSheetId="16" hidden="1">'PRIME VID.'!$C$9:$K$9</definedName>
    <definedName name="_xlnm._FilterDatabase" localSheetId="17" hidden="1">'HBO MAX'!$C$9:$J$9</definedName>
    <definedName name="_xlnm._FilterDatabase" localSheetId="18" hidden="1">'PARAMOUNT'!$C$9:$J$9</definedName>
    <definedName name="_xlnm._FilterDatabase" localSheetId="19" hidden="1">'CRUNCHY'!$C$9:$I$9</definedName>
    <definedName name="_xlnm._FilterDatabase" localSheetId="20" hidden="1">'IPTV'!$C$9:$J$9</definedName>
    <definedName name="_xlnm._FilterDatabase" localSheetId="21" hidden="1">'VIX'!$C$9:$I$9</definedName>
    <definedName name="_xlnm._FilterDatabase" localSheetId="22" hidden="1">'SPOTIFY'!$C$9:$I$9</definedName>
    <definedName name="_xlnm._FilterDatabase" localSheetId="23" hidden="1">'YOUTUBE P'!$C$9:$J$9</definedName>
    <definedName name="_xlnm._FilterDatabase" localSheetId="24" hidden="1">'PLEX'!$C$9:$I$9</definedName>
    <definedName name="_xlnm._FilterDatabase" localSheetId="25" hidden="1">'CANVA'!$C$9:$I$9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&quot;S/&quot;#,##0;\-&quot;S/&quot;#,##0"/>
    <numFmt numFmtId="165" formatCode="&quot;S/&quot;\ #,##0.00"/>
    <numFmt numFmtId="166" formatCode="[$-F800]dddd\,\ mmmm\ dd\,\ yyyy"/>
    <numFmt numFmtId="167" formatCode="&quot;S/&quot;#,##0.00"/>
    <numFmt numFmtId="168" formatCode="[$$-240A]\ #,##0.00"/>
    <numFmt numFmtId="169" formatCode="[$$-300A]#,##0.00"/>
  </numFmts>
  <fonts count="32">
    <font>
      <name val="Calibri"/>
      <color theme="1"/>
      <sz val="11"/>
      <scheme val="minor"/>
    </font>
    <font>
      <name val="Calibri"/>
      <color theme="1"/>
      <sz val="12"/>
    </font>
    <font>
      <name val="Calibri"/>
      <b val="1"/>
      <color theme="1"/>
      <sz val="12"/>
    </font>
    <font/>
    <font>
      <name val="Arial Black"/>
      <color theme="1"/>
      <sz val="12"/>
    </font>
    <font>
      <name val="Amasis MT Pro Black"/>
      <b val="1"/>
      <color theme="1"/>
      <sz val="14"/>
    </font>
    <font>
      <name val="Amasis MT Pro Black"/>
      <color theme="1"/>
      <sz val="14"/>
    </font>
    <font>
      <name val="Calibri"/>
      <color theme="0"/>
      <sz val="12"/>
    </font>
    <font>
      <name val="Calibri"/>
      <b val="1"/>
      <color theme="0"/>
      <sz val="12"/>
    </font>
    <font>
      <name val="Calibri"/>
      <b val="1"/>
      <color theme="1"/>
      <sz val="14"/>
    </font>
    <font>
      <name val="Calibri"/>
      <b val="1"/>
      <color rgb="FFFFFFFF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rgb="FF0A0A0A"/>
      <sz val="10"/>
    </font>
    <font>
      <name val="Calibri"/>
      <color theme="1"/>
      <scheme val="minor"/>
    </font>
    <font>
      <name val="Calibri"/>
      <color theme="10"/>
      <sz val="11"/>
      <u val="single"/>
    </font>
    <font>
      <name val="Calibri"/>
      <color theme="10"/>
      <sz val="11"/>
      <u val="single"/>
    </font>
    <font>
      <name val="&quot;Roboto Variable&quot;"/>
      <color rgb="FF0A0A0A"/>
      <sz val="10"/>
    </font>
    <font>
      <name val="Calibri"/>
      <color rgb="FF1F1F1F"/>
    </font>
    <font>
      <name val="Calibri"/>
      <color theme="1"/>
    </font>
    <font>
      <name val="Calibri"/>
      <color theme="10"/>
      <sz val="11"/>
      <u val="single"/>
    </font>
    <font>
      <name val="Calibri"/>
      <color theme="10"/>
      <sz val="11"/>
      <u val="single"/>
    </font>
    <font>
      <name val="Calibri"/>
      <color rgb="FF000000"/>
    </font>
    <font>
      <name val="&quot;Roboto Variable&quot;"/>
      <color rgb="FF000000"/>
      <sz val="10"/>
    </font>
    <font>
      <name val="Arial"/>
      <color rgb="FF000000"/>
      <sz val="10"/>
    </font>
    <font>
      <name val="Inherit"/>
      <color rgb="FF000000"/>
      <sz val="10"/>
    </font>
    <font>
      <name val="&quot;Roboto Variable&quot;"/>
      <color rgb="FF0A0A0A"/>
      <sz val="11"/>
    </font>
    <font>
      <name val="Calibri"/>
      <color theme="10"/>
      <sz val="11"/>
      <u val="single"/>
    </font>
    <font>
      <name val="Calibri"/>
      <color theme="10"/>
      <sz val="11"/>
      <u val="single"/>
    </font>
    <font>
      <name val="Calibri"/>
      <color theme="10"/>
      <sz val="11"/>
      <u val="single"/>
    </font>
    <font>
      <name val="Calibri"/>
      <color theme="10"/>
      <sz val="11"/>
      <u val="single"/>
    </font>
    <font>
      <name val="Calibri"/>
      <color theme="10"/>
      <sz val="11"/>
      <u val="single"/>
    </font>
  </fonts>
  <fills count="24">
    <fill>
      <patternFill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B4C6E7"/>
        <bgColor rgb="FFB4C6E7"/>
      </patternFill>
    </fill>
    <fill>
      <patternFill patternType="solid">
        <fgColor rgb="FFF2F2F2"/>
        <bgColor rgb="FFF2F2F2"/>
      </patternFill>
    </fill>
    <fill>
      <patternFill patternType="solid">
        <fgColor rgb="FF9CC2E5"/>
        <bgColor rgb="FF9CC2E5"/>
      </patternFill>
    </fill>
    <fill>
      <patternFill patternType="solid">
        <fgColor rgb="FFFFE598"/>
        <bgColor rgb="FFFFE598"/>
      </patternFill>
    </fill>
    <fill>
      <patternFill patternType="solid">
        <fgColor rgb="FF00B050"/>
        <bgColor rgb="FF00B050"/>
      </patternFill>
    </fill>
    <fill>
      <patternFill patternType="solid">
        <fgColor rgb="FFD0CECE"/>
        <bgColor rgb="FFD0CECE"/>
      </patternFill>
    </fill>
    <fill>
      <patternFill patternType="solid">
        <fgColor rgb="FF0C0C0C"/>
        <bgColor rgb="FF0C0C0C"/>
      </patternFill>
    </fill>
    <fill>
      <patternFill patternType="solid">
        <fgColor rgb="FFFFD965"/>
        <bgColor rgb="FFFFD965"/>
      </patternFill>
    </fill>
    <fill>
      <patternFill patternType="solid">
        <fgColor rgb="FF002060"/>
        <bgColor rgb="FF002060"/>
      </patternFill>
    </fill>
    <fill>
      <patternFill patternType="solid">
        <fgColor rgb="FFFF0000"/>
        <bgColor rgb="FFFF0000"/>
      </patternFill>
    </fill>
    <fill>
      <patternFill patternType="solid">
        <fgColor rgb="FF333F4F"/>
        <bgColor rgb="FF333F4F"/>
      </patternFill>
    </fill>
    <fill>
      <patternFill patternType="solid">
        <fgColor rgb="FFFFFFFF"/>
        <bgColor rgb="FFFFFFFF"/>
      </patternFill>
    </fill>
    <fill>
      <patternFill patternType="solid">
        <fgColor rgb="FFFA7406"/>
        <bgColor rgb="FFFA7406"/>
      </patternFill>
    </fill>
    <fill>
      <patternFill patternType="solid">
        <fgColor rgb="FF670290"/>
        <bgColor rgb="FF670290"/>
      </patternFill>
    </fill>
    <fill>
      <patternFill patternType="solid">
        <fgColor rgb="FF00759E"/>
        <bgColor rgb="FF00759E"/>
      </patternFill>
    </fill>
    <fill>
      <patternFill patternType="solid">
        <fgColor rgb="FF0070C0"/>
        <bgColor rgb="FF0070C0"/>
      </patternFill>
    </fill>
    <fill>
      <patternFill patternType="solid">
        <fgColor rgb="FFEF8B47"/>
        <bgColor rgb="FFEF8B47"/>
      </patternFill>
    </fill>
    <fill>
      <patternFill patternType="solid">
        <fgColor rgb="FFF4B083"/>
        <bgColor rgb="FFF4B083"/>
      </patternFill>
    </fill>
    <fill>
      <patternFill patternType="solid">
        <fgColor rgb="FFD8D8D8"/>
        <bgColor rgb="FFD8D8D8"/>
      </patternFill>
    </fill>
    <fill>
      <patternFill patternType="solid">
        <fgColor rgb="FFFF3333"/>
        <bgColor rgb="FFFF3333"/>
      </patternFill>
    </fill>
    <fill>
      <patternFill patternType="solid">
        <fgColor rgb="FF432FD9"/>
        <bgColor rgb="FF432FD9"/>
      </patternFill>
    </fill>
  </fills>
  <borders count="102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8EAADB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8EAADB"/>
      </top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8EAADB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8EAADB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top style="thin">
        <color rgb="FF8EAADB"/>
      </top>
    </border>
    <border>
      <right style="medium">
        <color rgb="FF000000"/>
      </right>
      <bottom style="medium">
        <color rgb="FF000000"/>
      </bottom>
    </border>
    <border>
      <top style="thin">
        <color rgb="FF8EAADB"/>
      </top>
      <bottom style="medium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right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8EAADB"/>
      </top>
      <bottom/>
    </border>
    <border>
      <left/>
      <right/>
      <top style="thin">
        <color rgb="FF8EAADB"/>
      </top>
      <bottom/>
    </border>
    <border>
      <left style="medium">
        <color rgb="FF000000"/>
      </left>
      <right/>
      <top style="thin">
        <color rgb="FF8EAADB"/>
      </top>
      <bottom/>
    </border>
    <border>
      <left style="medium">
        <color rgb="FF000000"/>
      </left>
      <right/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medium">
        <color rgb="FF000000"/>
      </right>
      <top/>
      <bottom/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numFmtId="0" fontId="0" fillId="0" borderId="0"/>
  </cellStyleXfs>
  <cellXfs count="36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167" fontId="2" fillId="0" borderId="0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4" pivotButton="0" quotePrefix="0" xfId="0"/>
    <xf numFmtId="0" fontId="2" fillId="4" borderId="2" applyAlignment="1" pivotButton="0" quotePrefix="0" xfId="0">
      <alignment horizontal="center" vertical="center"/>
    </xf>
    <xf numFmtId="0" fontId="3" fillId="0" borderId="5" pivotButton="0" quotePrefix="0" xfId="0"/>
    <xf numFmtId="0" fontId="3" fillId="0" borderId="6" pivotButton="0" quotePrefix="0" xfId="0"/>
    <xf numFmtId="0" fontId="1" fillId="2" borderId="1" applyAlignment="1" pivotButton="0" quotePrefix="0" xfId="0">
      <alignment horizontal="center"/>
    </xf>
    <xf numFmtId="49" fontId="1" fillId="0" borderId="0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3" fillId="0" borderId="8" pivotButton="0" quotePrefix="0" xfId="0"/>
    <xf numFmtId="168" fontId="5" fillId="5" borderId="9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6" borderId="7" applyAlignment="1" pivotButton="0" quotePrefix="0" xfId="0">
      <alignment horizontal="center" vertical="center"/>
    </xf>
    <xf numFmtId="168" fontId="6" fillId="6" borderId="9" applyAlignment="1" pivotButton="0" quotePrefix="0" xfId="0">
      <alignment horizontal="center" vertical="center"/>
    </xf>
    <xf numFmtId="16" fontId="1" fillId="0" borderId="0" applyAlignment="1" pivotButton="0" quotePrefix="0" xfId="0">
      <alignment vertical="center"/>
    </xf>
    <xf numFmtId="167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3" fillId="0" borderId="11" pivotButton="0" quotePrefix="0" xfId="0"/>
    <xf numFmtId="167" fontId="5" fillId="7" borderId="12" applyAlignment="1" pivotButton="0" quotePrefix="0" xfId="0">
      <alignment horizontal="center" vertical="center"/>
    </xf>
    <xf numFmtId="0" fontId="3" fillId="0" borderId="13" pivotButton="0" quotePrefix="0" xfId="0"/>
    <xf numFmtId="0" fontId="2" fillId="8" borderId="2" applyAlignment="1" pivotButton="0" quotePrefix="0" xfId="0">
      <alignment horizontal="center" vertical="center"/>
    </xf>
    <xf numFmtId="0" fontId="3" fillId="0" borderId="14" pivotButton="0" quotePrefix="0" xfId="0"/>
    <xf numFmtId="0" fontId="3" fillId="0" borderId="15" pivotButton="0" quotePrefix="0" xfId="0"/>
    <xf numFmtId="14" fontId="8" fillId="0" borderId="0" applyAlignment="1" pivotButton="0" quotePrefix="0" xfId="0">
      <alignment horizontal="center" vertical="center"/>
    </xf>
    <xf numFmtId="14" fontId="8" fillId="9" borderId="16" applyAlignment="1" pivotButton="0" quotePrefix="0" xfId="0">
      <alignment horizontal="left" vertical="center"/>
    </xf>
    <xf numFmtId="0" fontId="3" fillId="0" borderId="17" pivotButton="0" quotePrefix="0" xfId="0"/>
    <xf numFmtId="0" fontId="3" fillId="0" borderId="18" pivotButton="0" quotePrefix="0" xfId="0"/>
    <xf numFmtId="0" fontId="9" fillId="10" borderId="16" applyAlignment="1" pivotButton="0" quotePrefix="0" xfId="0">
      <alignment horizontal="left" vertical="center"/>
    </xf>
    <xf numFmtId="14" fontId="8" fillId="9" borderId="7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3" fillId="0" borderId="19" pivotButton="0" quotePrefix="0" xfId="0"/>
    <xf numFmtId="0" fontId="3" fillId="0" borderId="20" pivotButton="0" quotePrefix="0" xfId="0"/>
    <xf numFmtId="0" fontId="8" fillId="11" borderId="9" applyAlignment="1" pivotButton="0" quotePrefix="0" xfId="0">
      <alignment horizontal="center" vertical="center"/>
    </xf>
    <xf numFmtId="0" fontId="9" fillId="10" borderId="7" applyAlignment="1" pivotButton="0" quotePrefix="0" xfId="0">
      <alignment horizontal="left" vertical="center"/>
    </xf>
    <xf numFmtId="0" fontId="10" fillId="11" borderId="9" applyAlignment="1" pivotButton="0" quotePrefix="0" xfId="0">
      <alignment horizontal="center" vertical="center"/>
    </xf>
    <xf numFmtId="165" fontId="8" fillId="11" borderId="9" applyAlignment="1" pivotButton="0" quotePrefix="0" xfId="0">
      <alignment horizontal="center" vertical="center"/>
    </xf>
    <xf numFmtId="49" fontId="8" fillId="11" borderId="21" applyAlignment="1" pivotButton="0" quotePrefix="0" xfId="0">
      <alignment horizontal="center" vertical="center"/>
    </xf>
    <xf numFmtId="14" fontId="8" fillId="11" borderId="22" applyAlignment="1" pivotButton="0" quotePrefix="0" xfId="0">
      <alignment horizontal="center" vertical="center"/>
    </xf>
    <xf numFmtId="0" fontId="8" fillId="12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7" fillId="12" borderId="9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10" fillId="12" borderId="9" applyAlignment="1" pivotButton="0" quotePrefix="0" xfId="0">
      <alignment horizontal="center" vertical="center"/>
    </xf>
    <xf numFmtId="0" fontId="8" fillId="13" borderId="23" applyAlignment="1" pivotButton="0" quotePrefix="0" xfId="0">
      <alignment horizontal="center" vertical="center"/>
    </xf>
    <xf numFmtId="165" fontId="8" fillId="12" borderId="9" applyAlignment="1" pivotButton="0" quotePrefix="0" xfId="0">
      <alignment horizontal="center" vertical="center"/>
    </xf>
    <xf numFmtId="0" fontId="8" fillId="13" borderId="24" applyAlignment="1" pivotButton="0" quotePrefix="0" xfId="0">
      <alignment horizontal="center" vertical="center"/>
    </xf>
    <xf numFmtId="49" fontId="8" fillId="12" borderId="21" applyAlignment="1" pivotButton="0" quotePrefix="0" xfId="0">
      <alignment horizontal="center" vertical="center"/>
    </xf>
    <xf numFmtId="166" fontId="8" fillId="13" borderId="23" applyAlignment="1" pivotButton="0" quotePrefix="0" xfId="0">
      <alignment horizontal="center" vertical="center"/>
    </xf>
    <xf numFmtId="14" fontId="8" fillId="12" borderId="22" applyAlignment="1" pivotButton="0" quotePrefix="0" xfId="0">
      <alignment horizontal="center" vertical="center"/>
    </xf>
    <xf numFmtId="14" fontId="8" fillId="13" borderId="25" applyAlignment="1" pivotButton="0" quotePrefix="0" xfId="0">
      <alignment horizontal="center" vertical="center"/>
    </xf>
    <xf numFmtId="0" fontId="8" fillId="12" borderId="26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14" fontId="8" fillId="11" borderId="23" applyAlignment="1" pivotButton="0" quotePrefix="0" xfId="0">
      <alignment horizontal="center" vertical="center"/>
    </xf>
    <xf numFmtId="168" fontId="12" fillId="0" borderId="27" applyAlignment="1" pivotButton="0" quotePrefix="0" xfId="0">
      <alignment horizontal="center" vertical="center"/>
    </xf>
    <xf numFmtId="49" fontId="12" fillId="0" borderId="27" applyAlignment="1" pivotButton="0" quotePrefix="0" xfId="0">
      <alignment horizontal="center" vertical="center"/>
    </xf>
    <xf numFmtId="0" fontId="1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3" fillId="14" borderId="0" applyAlignment="1" pivotButton="0" quotePrefix="0" xfId="0">
      <alignment horizontal="center"/>
    </xf>
    <xf numFmtId="0" fontId="12" fillId="0" borderId="30" applyAlignment="1" pivotButton="0" quotePrefix="0" xfId="0">
      <alignment horizontal="center" vertical="center"/>
    </xf>
    <xf numFmtId="168" fontId="12" fillId="0" borderId="29" applyAlignment="1" pivotButton="0" quotePrefix="0" xfId="0">
      <alignment horizontal="center" vertical="center"/>
    </xf>
    <xf numFmtId="49" fontId="14" fillId="0" borderId="0" applyAlignment="1" pivotButton="0" quotePrefix="0" xfId="0">
      <alignment horizontal="center"/>
    </xf>
    <xf numFmtId="49" fontId="1" fillId="0" borderId="30" applyAlignment="1" pivotButton="0" quotePrefix="0" xfId="0">
      <alignment horizontal="center" vertical="center"/>
    </xf>
    <xf numFmtId="49" fontId="1" fillId="0" borderId="31" applyAlignment="1" pivotButton="0" quotePrefix="0" xfId="0">
      <alignment horizontal="center" vertical="center"/>
    </xf>
    <xf numFmtId="0" fontId="2" fillId="15" borderId="9" applyAlignment="1" pivotButton="0" quotePrefix="0" xfId="0">
      <alignment horizontal="center" vertical="center"/>
    </xf>
    <xf numFmtId="165" fontId="2" fillId="15" borderId="9" applyAlignment="1" pivotButton="0" quotePrefix="0" xfId="0">
      <alignment horizontal="center" vertical="center"/>
    </xf>
    <xf numFmtId="49" fontId="2" fillId="15" borderId="21" applyAlignment="1" pivotButton="0" quotePrefix="0" xfId="0">
      <alignment horizontal="center" vertical="center"/>
    </xf>
    <xf numFmtId="49" fontId="1" fillId="0" borderId="32" applyAlignment="1" pivotButton="0" quotePrefix="0" xfId="0">
      <alignment horizontal="center" vertical="center"/>
    </xf>
    <xf numFmtId="14" fontId="2" fillId="15" borderId="22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16" fillId="0" borderId="34" applyAlignment="1" pivotButton="0" quotePrefix="0" xfId="0">
      <alignment horizontal="center" vertical="center"/>
    </xf>
    <xf numFmtId="0" fontId="1" fillId="4" borderId="35" applyAlignment="1" pivotButton="0" quotePrefix="0" xfId="0">
      <alignment horizontal="center" vertical="center"/>
    </xf>
    <xf numFmtId="165" fontId="1" fillId="4" borderId="30" applyAlignment="1" pivotButton="0" quotePrefix="0" xfId="0">
      <alignment horizontal="center" vertical="center"/>
    </xf>
    <xf numFmtId="14" fontId="1" fillId="4" borderId="36" applyAlignment="1" pivotButton="0" quotePrefix="0" xfId="0">
      <alignment horizontal="center" vertical="center"/>
    </xf>
    <xf numFmtId="49" fontId="1" fillId="0" borderId="37" applyAlignment="1" pivotButton="0" quotePrefix="0" xfId="0">
      <alignment horizontal="center" vertical="center"/>
    </xf>
    <xf numFmtId="0" fontId="12" fillId="0" borderId="31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 vertical="center"/>
    </xf>
    <xf numFmtId="0" fontId="12" fillId="0" borderId="38" applyAlignment="1" pivotButton="0" quotePrefix="0" xfId="0">
      <alignment horizontal="center" vertical="center"/>
    </xf>
    <xf numFmtId="168" fontId="12" fillId="0" borderId="29" applyAlignment="1" pivotButton="0" quotePrefix="0" xfId="0">
      <alignment horizontal="center" vertical="center"/>
    </xf>
    <xf numFmtId="0" fontId="1" fillId="4" borderId="39" applyAlignment="1" pivotButton="0" quotePrefix="0" xfId="0">
      <alignment horizontal="center" vertical="center"/>
    </xf>
    <xf numFmtId="49" fontId="12" fillId="0" borderId="29" applyAlignment="1" pivotButton="0" quotePrefix="0" xfId="0">
      <alignment horizontal="center" vertical="center"/>
    </xf>
    <xf numFmtId="165" fontId="1" fillId="4" borderId="32" applyAlignment="1" pivotButton="0" quotePrefix="0" xfId="0">
      <alignment horizontal="center" vertical="center"/>
    </xf>
    <xf numFmtId="14" fontId="1" fillId="4" borderId="40" applyAlignment="1" pivotButton="0" quotePrefix="0" xfId="0">
      <alignment horizontal="center" vertical="center"/>
    </xf>
    <xf numFmtId="49" fontId="1" fillId="0" borderId="41" applyAlignment="1" pivotButton="0" quotePrefix="0" xfId="0">
      <alignment horizontal="center" vertical="center"/>
    </xf>
    <xf numFmtId="0" fontId="12" fillId="0" borderId="42" applyAlignment="1" pivotButton="0" quotePrefix="0" xfId="0">
      <alignment horizontal="center" vertical="center"/>
    </xf>
    <xf numFmtId="0" fontId="1" fillId="0" borderId="43" applyAlignment="1" pivotButton="0" quotePrefix="0" xfId="0">
      <alignment horizontal="center" vertical="center"/>
    </xf>
    <xf numFmtId="0" fontId="12" fillId="0" borderId="44" applyAlignment="1" pivotButton="0" quotePrefix="0" xfId="0">
      <alignment horizontal="center" vertical="center"/>
    </xf>
    <xf numFmtId="165" fontId="1" fillId="0" borderId="32" applyAlignment="1" pivotButton="0" quotePrefix="0" xfId="0">
      <alignment horizontal="center" vertical="center"/>
    </xf>
    <xf numFmtId="49" fontId="12" fillId="0" borderId="42" applyAlignment="1" pivotButton="0" quotePrefix="0" xfId="0">
      <alignment horizontal="center" vertical="center"/>
    </xf>
    <xf numFmtId="14" fontId="1" fillId="0" borderId="41" applyAlignment="1" pivotButton="0" quotePrefix="0" xfId="0">
      <alignment horizontal="center" vertical="center"/>
    </xf>
    <xf numFmtId="0" fontId="17" fillId="14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49" fontId="12" fillId="0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2" fillId="0" borderId="45" applyAlignment="1" pivotButton="0" quotePrefix="0" xfId="0">
      <alignment horizontal="center" vertical="center"/>
    </xf>
    <xf numFmtId="0" fontId="12" fillId="0" borderId="46" applyAlignment="1" pivotButton="0" quotePrefix="0" xfId="0">
      <alignment horizontal="center" vertical="center"/>
    </xf>
    <xf numFmtId="168" fontId="12" fillId="0" borderId="45" applyAlignment="1" pivotButton="0" quotePrefix="0" xfId="0">
      <alignment horizontal="center" vertical="center"/>
    </xf>
    <xf numFmtId="49" fontId="12" fillId="0" borderId="45" applyAlignment="1" pivotButton="0" quotePrefix="0" xfId="0">
      <alignment horizontal="center" vertical="center"/>
    </xf>
    <xf numFmtId="49" fontId="1" fillId="0" borderId="47" applyAlignment="1" pivotButton="0" quotePrefix="0" xfId="0">
      <alignment horizontal="center" vertical="center"/>
    </xf>
    <xf numFmtId="49" fontId="1" fillId="0" borderId="20" applyAlignment="1" pivotButton="0" quotePrefix="0" xfId="0">
      <alignment horizontal="center" vertical="center"/>
    </xf>
    <xf numFmtId="0" fontId="20" fillId="0" borderId="48" applyAlignment="1" pivotButton="0" quotePrefix="0" xfId="0">
      <alignment horizontal="center" vertical="center"/>
    </xf>
    <xf numFmtId="0" fontId="21" fillId="0" borderId="49" applyAlignment="1" pivotButton="0" quotePrefix="0" xfId="0">
      <alignment horizontal="center" vertical="center"/>
    </xf>
    <xf numFmtId="0" fontId="1" fillId="4" borderId="50" applyAlignment="1" pivotButton="0" quotePrefix="0" xfId="0">
      <alignment horizontal="center" vertical="center"/>
    </xf>
    <xf numFmtId="165" fontId="1" fillId="4" borderId="47" applyAlignment="1" pivotButton="0" quotePrefix="0" xfId="0">
      <alignment horizontal="center" vertical="center"/>
    </xf>
    <xf numFmtId="14" fontId="1" fillId="4" borderId="51" applyAlignment="1" pivotButton="0" quotePrefix="0" xfId="0">
      <alignment horizontal="center" vertical="center"/>
    </xf>
    <xf numFmtId="49" fontId="1" fillId="0" borderId="52" applyAlignment="1" pivotButton="0" quotePrefix="0" xfId="0">
      <alignment horizontal="center" vertical="center"/>
    </xf>
    <xf numFmtId="165" fontId="1" fillId="0" borderId="0" pivotButton="0" quotePrefix="0" xfId="0"/>
    <xf numFmtId="49" fontId="1" fillId="0" borderId="0" pivotButton="0" quotePrefix="0" xfId="0"/>
    <xf numFmtId="14" fontId="1" fillId="0" borderId="0" pivotButton="0" quotePrefix="0" xfId="0"/>
    <xf numFmtId="166" fontId="1" fillId="0" borderId="0" pivotButton="0" quotePrefix="0" xfId="0"/>
    <xf numFmtId="0" fontId="1" fillId="4" borderId="53" applyAlignment="1" pivotButton="0" quotePrefix="0" xfId="0">
      <alignment horizontal="center" vertical="center"/>
    </xf>
    <xf numFmtId="165" fontId="1" fillId="4" borderId="54" applyAlignment="1" pivotButton="0" quotePrefix="0" xfId="0">
      <alignment horizontal="center" vertical="center"/>
    </xf>
    <xf numFmtId="14" fontId="1" fillId="4" borderId="55" applyAlignment="1" pivotButton="0" quotePrefix="0" xfId="0">
      <alignment horizontal="center" vertical="center"/>
    </xf>
    <xf numFmtId="49" fontId="12" fillId="0" borderId="0" applyAlignment="1" pivotButton="0" quotePrefix="0" xfId="0">
      <alignment horizontal="center" vertical="bottom"/>
    </xf>
    <xf numFmtId="49" fontId="12" fillId="0" borderId="29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" fillId="0" borderId="29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8" fillId="16" borderId="9" applyAlignment="1" pivotButton="0" quotePrefix="0" xfId="0">
      <alignment horizontal="center" vertical="center"/>
    </xf>
    <xf numFmtId="0" fontId="2" fillId="17" borderId="9" applyAlignment="1" pivotButton="0" quotePrefix="0" xfId="0">
      <alignment horizontal="center" vertical="center"/>
    </xf>
    <xf numFmtId="165" fontId="8" fillId="16" borderId="9" applyAlignment="1" pivotButton="0" quotePrefix="0" xfId="0">
      <alignment horizontal="center" vertical="center"/>
    </xf>
    <xf numFmtId="165" fontId="2" fillId="17" borderId="9" applyAlignment="1" pivotButton="0" quotePrefix="0" xfId="0">
      <alignment horizontal="center" vertical="center"/>
    </xf>
    <xf numFmtId="49" fontId="8" fillId="16" borderId="21" applyAlignment="1" pivotButton="0" quotePrefix="0" xfId="0">
      <alignment horizontal="center" vertical="center"/>
    </xf>
    <xf numFmtId="49" fontId="2" fillId="17" borderId="21" applyAlignment="1" pivotButton="0" quotePrefix="0" xfId="0">
      <alignment horizontal="center" vertical="center"/>
    </xf>
    <xf numFmtId="14" fontId="8" fillId="16" borderId="23" applyAlignment="1" pivotButton="0" quotePrefix="0" xfId="0">
      <alignment horizontal="center" vertical="center"/>
    </xf>
    <xf numFmtId="14" fontId="2" fillId="17" borderId="23" applyAlignment="1" pivotButton="0" quotePrefix="0" xfId="0">
      <alignment horizontal="center" vertical="center"/>
    </xf>
    <xf numFmtId="0" fontId="12" fillId="0" borderId="56" applyAlignment="1" pivotButton="0" quotePrefix="0" xfId="0">
      <alignment horizontal="center" vertical="center"/>
    </xf>
    <xf numFmtId="49" fontId="1" fillId="0" borderId="57" applyAlignment="1" pivotButton="0" quotePrefix="0" xfId="0">
      <alignment horizontal="center" vertical="center"/>
    </xf>
    <xf numFmtId="0" fontId="12" fillId="0" borderId="58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49" fontId="1" fillId="0" borderId="59" applyAlignment="1" pivotButton="0" quotePrefix="0" xfId="0">
      <alignment horizontal="center" vertical="center"/>
    </xf>
    <xf numFmtId="0" fontId="12" fillId="0" borderId="60" applyAlignment="1" pivotButton="0" quotePrefix="0" xfId="0">
      <alignment horizontal="center" vertical="center"/>
    </xf>
    <xf numFmtId="0" fontId="8" fillId="18" borderId="9" applyAlignment="1" pivotButton="0" quotePrefix="0" xfId="0">
      <alignment horizontal="center" vertical="center"/>
    </xf>
    <xf numFmtId="165" fontId="8" fillId="18" borderId="9" applyAlignment="1" pivotButton="0" quotePrefix="0" xfId="0">
      <alignment horizontal="center" vertical="center"/>
    </xf>
    <xf numFmtId="49" fontId="8" fillId="18" borderId="21" applyAlignment="1" pivotButton="0" quotePrefix="0" xfId="0">
      <alignment horizontal="center" vertical="center"/>
    </xf>
    <xf numFmtId="14" fontId="8" fillId="18" borderId="23" applyAlignment="1" pivotButton="0" quotePrefix="0" xfId="0">
      <alignment horizontal="center" vertical="center"/>
    </xf>
    <xf numFmtId="0" fontId="23" fillId="14" borderId="0" applyAlignment="1" pivotButton="0" quotePrefix="0" xfId="0">
      <alignment horizontal="center"/>
    </xf>
    <xf numFmtId="0" fontId="24" fillId="14" borderId="0" applyAlignment="1" pivotButton="0" quotePrefix="0" xfId="0">
      <alignment horizontal="center"/>
    </xf>
    <xf numFmtId="0" fontId="25" fillId="0" borderId="0" applyAlignment="1" pivotButton="0" quotePrefix="0" xfId="0">
      <alignment horizontal="center" wrapText="1"/>
    </xf>
    <xf numFmtId="0" fontId="26" fillId="14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0" fontId="2" fillId="9" borderId="61" applyAlignment="1" pivotButton="0" quotePrefix="0" xfId="0">
      <alignment horizontal="center" vertical="center"/>
    </xf>
    <xf numFmtId="0" fontId="3" fillId="0" borderId="62" pivotButton="0" quotePrefix="0" xfId="0"/>
    <xf numFmtId="0" fontId="3" fillId="0" borderId="63" pivotButton="0" quotePrefix="0" xfId="0"/>
    <xf numFmtId="0" fontId="1" fillId="9" borderId="1" applyAlignment="1" pivotButton="0" quotePrefix="0" xfId="0">
      <alignment horizontal="center" vertical="center"/>
    </xf>
    <xf numFmtId="0" fontId="3" fillId="0" borderId="64" pivotButton="0" quotePrefix="0" xfId="0"/>
    <xf numFmtId="0" fontId="3" fillId="0" borderId="65" pivotButton="0" quotePrefix="0" xfId="0"/>
    <xf numFmtId="165" fontId="5" fillId="5" borderId="9" applyAlignment="1" pivotButton="0" quotePrefix="0" xfId="0">
      <alignment horizontal="center" vertical="center"/>
    </xf>
    <xf numFmtId="0" fontId="1" fillId="9" borderId="1" applyAlignment="1" pivotButton="0" quotePrefix="0" xfId="0">
      <alignment vertical="center"/>
    </xf>
    <xf numFmtId="165" fontId="6" fillId="6" borderId="9" applyAlignment="1" pivotButton="0" quotePrefix="0" xfId="0">
      <alignment horizontal="center" vertical="center"/>
    </xf>
    <xf numFmtId="0" fontId="3" fillId="0" borderId="66" pivotButton="0" quotePrefix="0" xfId="0"/>
    <xf numFmtId="0" fontId="3" fillId="0" borderId="67" pivotButton="0" quotePrefix="0" xfId="0"/>
    <xf numFmtId="0" fontId="2" fillId="19" borderId="9" applyAlignment="1" pivotButton="0" quotePrefix="0" xfId="0">
      <alignment horizontal="center" vertical="center"/>
    </xf>
    <xf numFmtId="165" fontId="2" fillId="19" borderId="9" applyAlignment="1" pivotButton="0" quotePrefix="0" xfId="0">
      <alignment horizontal="center" vertical="center"/>
    </xf>
    <xf numFmtId="49" fontId="2" fillId="19" borderId="21" applyAlignment="1" pivotButton="0" quotePrefix="0" xfId="0">
      <alignment horizontal="center" vertical="center"/>
    </xf>
    <xf numFmtId="14" fontId="2" fillId="19" borderId="23" applyAlignment="1" pivotButton="0" quotePrefix="0" xfId="0">
      <alignment horizontal="center" vertical="center"/>
    </xf>
    <xf numFmtId="0" fontId="1" fillId="0" borderId="68" applyAlignment="1" pivotButton="0" quotePrefix="0" xfId="0">
      <alignment horizontal="center" vertical="center"/>
    </xf>
    <xf numFmtId="165" fontId="1" fillId="0" borderId="69" applyAlignment="1" pivotButton="0" quotePrefix="0" xfId="0">
      <alignment horizontal="center" vertical="center"/>
    </xf>
    <xf numFmtId="14" fontId="1" fillId="0" borderId="70" applyAlignment="1" pivotButton="0" quotePrefix="0" xfId="0">
      <alignment horizontal="center" vertical="center"/>
    </xf>
    <xf numFmtId="0" fontId="2" fillId="20" borderId="23" applyAlignment="1" pivotButton="0" quotePrefix="0" xfId="0">
      <alignment horizontal="center" vertical="center"/>
    </xf>
    <xf numFmtId="165" fontId="2" fillId="20" borderId="23" applyAlignment="1" pivotButton="0" quotePrefix="0" xfId="0">
      <alignment horizontal="center" vertical="center"/>
    </xf>
    <xf numFmtId="49" fontId="2" fillId="20" borderId="22" applyAlignment="1" pivotButton="0" quotePrefix="0" xfId="0">
      <alignment horizontal="center" vertical="center"/>
    </xf>
    <xf numFmtId="14" fontId="2" fillId="20" borderId="9" applyAlignment="1" pivotButton="0" quotePrefix="0" xfId="0">
      <alignment horizontal="center" vertical="center"/>
    </xf>
    <xf numFmtId="0" fontId="12" fillId="0" borderId="30" applyAlignment="1" pivotButton="0" quotePrefix="0" xfId="0">
      <alignment horizontal="center" vertical="center"/>
    </xf>
    <xf numFmtId="0" fontId="12" fillId="0" borderId="71" applyAlignment="1" pivotButton="0" quotePrefix="0" xfId="0">
      <alignment horizontal="center" vertical="center"/>
    </xf>
    <xf numFmtId="0" fontId="27" fillId="0" borderId="30" applyAlignment="1" pivotButton="0" quotePrefix="0" xfId="0">
      <alignment horizontal="center" vertical="center"/>
    </xf>
    <xf numFmtId="168" fontId="12" fillId="0" borderId="30" applyAlignment="1" pivotButton="0" quotePrefix="0" xfId="0">
      <alignment horizontal="center" vertical="center"/>
    </xf>
    <xf numFmtId="49" fontId="12" fillId="0" borderId="37" applyAlignment="1" pivotButton="0" quotePrefix="0" xfId="0">
      <alignment horizontal="center" vertical="center"/>
    </xf>
    <xf numFmtId="0" fontId="1" fillId="0" borderId="72" applyAlignment="1" pivotButton="0" quotePrefix="0" xfId="0">
      <alignment horizontal="center" vertical="center"/>
    </xf>
    <xf numFmtId="165" fontId="1" fillId="0" borderId="73" applyAlignment="1" pivotButton="0" quotePrefix="0" xfId="0">
      <alignment horizontal="center" vertical="center"/>
    </xf>
    <xf numFmtId="14" fontId="1" fillId="0" borderId="74" applyAlignment="1" pivotButton="0" quotePrefix="0" xfId="0">
      <alignment horizontal="center" vertical="center"/>
    </xf>
    <xf numFmtId="49" fontId="1" fillId="0" borderId="75" applyAlignment="1" pivotButton="0" quotePrefix="0" xfId="0">
      <alignment horizontal="center" vertical="center"/>
    </xf>
    <xf numFmtId="0" fontId="1" fillId="0" borderId="76" applyAlignment="1" pivotButton="0" quotePrefix="0" xfId="0">
      <alignment horizontal="center" vertical="center"/>
    </xf>
    <xf numFmtId="165" fontId="1" fillId="0" borderId="30" applyAlignment="1" pivotButton="0" quotePrefix="0" xfId="0">
      <alignment horizontal="center" vertical="center"/>
    </xf>
    <xf numFmtId="14" fontId="1" fillId="0" borderId="71" applyAlignment="1" pivotButton="0" quotePrefix="0" xfId="0">
      <alignment horizontal="center" vertical="center"/>
    </xf>
    <xf numFmtId="0" fontId="12" fillId="0" borderId="32" applyAlignment="1" pivotButton="0" quotePrefix="0" xfId="0">
      <alignment horizontal="center" vertical="center"/>
    </xf>
    <xf numFmtId="0" fontId="12" fillId="0" borderId="77" applyAlignment="1" pivotButton="0" quotePrefix="0" xfId="0">
      <alignment horizontal="center" vertical="center"/>
    </xf>
    <xf numFmtId="0" fontId="28" fillId="0" borderId="32" applyAlignment="1" pivotButton="0" quotePrefix="0" xfId="0">
      <alignment horizontal="center" vertical="center"/>
    </xf>
    <xf numFmtId="168" fontId="12" fillId="0" borderId="32" applyAlignment="1" pivotButton="0" quotePrefix="0" xfId="0">
      <alignment horizontal="center" vertical="center"/>
    </xf>
    <xf numFmtId="49" fontId="12" fillId="0" borderId="41" applyAlignment="1" pivotButton="0" quotePrefix="0" xfId="0">
      <alignment horizontal="center" vertical="center"/>
    </xf>
    <xf numFmtId="14" fontId="1" fillId="0" borderId="77" applyAlignment="1" pivotButton="0" quotePrefix="0" xfId="0">
      <alignment horizontal="center" vertical="center"/>
    </xf>
    <xf numFmtId="0" fontId="1" fillId="0" borderId="78" applyAlignment="1" pivotButton="0" quotePrefix="0" xfId="0">
      <alignment horizontal="center" vertical="center"/>
    </xf>
    <xf numFmtId="165" fontId="1" fillId="0" borderId="79" applyAlignment="1" pivotButton="0" quotePrefix="0" xfId="0">
      <alignment horizontal="center" vertical="center"/>
    </xf>
    <xf numFmtId="14" fontId="1" fillId="0" borderId="80" applyAlignment="1" pivotButton="0" quotePrefix="0" xfId="0">
      <alignment horizontal="center" vertical="center"/>
    </xf>
    <xf numFmtId="0" fontId="8" fillId="9" borderId="23" applyAlignment="1" pivotButton="0" quotePrefix="0" xfId="0">
      <alignment horizontal="center" vertical="center"/>
    </xf>
    <xf numFmtId="165" fontId="8" fillId="9" borderId="23" applyAlignment="1" pivotButton="0" quotePrefix="0" xfId="0">
      <alignment horizontal="center" vertical="center"/>
    </xf>
    <xf numFmtId="49" fontId="8" fillId="9" borderId="22" applyAlignment="1" pivotButton="0" quotePrefix="0" xfId="0">
      <alignment horizontal="center" vertical="center"/>
    </xf>
    <xf numFmtId="14" fontId="8" fillId="9" borderId="23" applyAlignment="1" pivotButton="0" quotePrefix="0" xfId="0">
      <alignment horizontal="center" vertical="center"/>
    </xf>
    <xf numFmtId="0" fontId="8" fillId="12" borderId="23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11" fillId="0" borderId="30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1" fillId="21" borderId="39" applyAlignment="1" pivotButton="0" quotePrefix="0" xfId="0">
      <alignment horizontal="center" vertical="center"/>
    </xf>
    <xf numFmtId="165" fontId="1" fillId="21" borderId="32" applyAlignment="1" pivotButton="0" quotePrefix="0" xfId="0">
      <alignment horizontal="center" vertical="center"/>
    </xf>
    <xf numFmtId="14" fontId="1" fillId="21" borderId="40" applyAlignment="1" pivotButton="0" quotePrefix="0" xfId="0">
      <alignment horizontal="center" vertical="center"/>
    </xf>
    <xf numFmtId="0" fontId="1" fillId="21" borderId="50" applyAlignment="1" pivotButton="0" quotePrefix="0" xfId="0">
      <alignment horizontal="center" vertical="center"/>
    </xf>
    <xf numFmtId="165" fontId="1" fillId="21" borderId="47" applyAlignment="1" pivotButton="0" quotePrefix="0" xfId="0">
      <alignment horizontal="center" vertical="center"/>
    </xf>
    <xf numFmtId="14" fontId="1" fillId="21" borderId="5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1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" fontId="12" fillId="0" borderId="38" applyAlignment="1" pivotButton="0" quotePrefix="0" xfId="0">
      <alignment horizontal="center" vertical="center"/>
    </xf>
    <xf numFmtId="0" fontId="1" fillId="4" borderId="22" applyAlignment="1" pivotButton="0" quotePrefix="0" xfId="0">
      <alignment horizontal="center" vertical="center"/>
    </xf>
    <xf numFmtId="165" fontId="1" fillId="4" borderId="24" applyAlignment="1" pivotButton="0" quotePrefix="0" xfId="0">
      <alignment horizontal="center" vertical="center"/>
    </xf>
    <xf numFmtId="14" fontId="1" fillId="4" borderId="24" applyAlignment="1" pivotButton="0" quotePrefix="0" xfId="0">
      <alignment horizontal="center" vertical="center"/>
    </xf>
    <xf numFmtId="0" fontId="1" fillId="4" borderId="81" applyAlignment="1" pivotButton="0" quotePrefix="0" xfId="0">
      <alignment horizontal="center" vertical="center"/>
    </xf>
    <xf numFmtId="165" fontId="1" fillId="4" borderId="82" applyAlignment="1" pivotButton="0" quotePrefix="0" xfId="0">
      <alignment horizontal="center" vertical="center"/>
    </xf>
    <xf numFmtId="14" fontId="1" fillId="4" borderId="82" applyAlignment="1" pivotButton="0" quotePrefix="0" xfId="0">
      <alignment horizontal="center" vertical="center"/>
    </xf>
    <xf numFmtId="0" fontId="1" fillId="0" borderId="83" applyAlignment="1" pivotButton="0" quotePrefix="0" xfId="0">
      <alignment horizontal="center" vertical="center"/>
    </xf>
    <xf numFmtId="165" fontId="1" fillId="0" borderId="84" applyAlignment="1" pivotButton="0" quotePrefix="0" xfId="0">
      <alignment horizontal="center" vertical="center"/>
    </xf>
    <xf numFmtId="0" fontId="12" fillId="9" borderId="85" applyAlignment="1" pivotButton="0" quotePrefix="0" xfId="0">
      <alignment horizontal="center" vertical="center"/>
    </xf>
    <xf numFmtId="0" fontId="12" fillId="9" borderId="86" applyAlignment="1" pivotButton="0" quotePrefix="0" xfId="0">
      <alignment horizontal="center" vertical="center"/>
    </xf>
    <xf numFmtId="1" fontId="12" fillId="9" borderId="85" applyAlignment="1" pivotButton="0" quotePrefix="0" xfId="0">
      <alignment horizontal="center" vertical="center"/>
    </xf>
    <xf numFmtId="168" fontId="12" fillId="9" borderId="87" applyAlignment="1" pivotButton="0" quotePrefix="0" xfId="0">
      <alignment horizontal="center" vertical="center"/>
    </xf>
    <xf numFmtId="49" fontId="12" fillId="9" borderId="87" applyAlignment="1" pivotButton="0" quotePrefix="0" xfId="0">
      <alignment horizontal="center" vertical="center"/>
    </xf>
    <xf numFmtId="0" fontId="1" fillId="9" borderId="85" applyAlignment="1" pivotButton="0" quotePrefix="0" xfId="0">
      <alignment horizontal="center" vertical="center"/>
    </xf>
    <xf numFmtId="165" fontId="1" fillId="9" borderId="86" applyAlignment="1" pivotButton="0" quotePrefix="0" xfId="0">
      <alignment horizontal="center" vertical="center"/>
    </xf>
    <xf numFmtId="14" fontId="1" fillId="9" borderId="87" applyAlignment="1" pivotButton="0" quotePrefix="0" xfId="0">
      <alignment horizontal="center" vertical="center"/>
    </xf>
    <xf numFmtId="0" fontId="29" fillId="0" borderId="38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165" fontId="1" fillId="0" borderId="28" applyAlignment="1" pivotButton="0" quotePrefix="0" xfId="0">
      <alignment horizontal="center" vertical="center"/>
    </xf>
    <xf numFmtId="0" fontId="1" fillId="9" borderId="87" applyAlignment="1" pivotButton="0" quotePrefix="0" xfId="0">
      <alignment horizontal="center" vertical="center"/>
    </xf>
    <xf numFmtId="0" fontId="1" fillId="9" borderId="88" applyAlignment="1" pivotButton="0" quotePrefix="0" xfId="0">
      <alignment horizontal="center" vertical="center"/>
    </xf>
    <xf numFmtId="165" fontId="1" fillId="9" borderId="26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165" fontId="1" fillId="0" borderId="44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8" fontId="12" fillId="0" borderId="0" applyAlignment="1" pivotButton="0" quotePrefix="0" xfId="0">
      <alignment horizontal="center" vertical="center"/>
    </xf>
    <xf numFmtId="49" fontId="12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165" fontId="1" fillId="4" borderId="0" applyAlignment="1" pivotButton="0" quotePrefix="0" xfId="0">
      <alignment horizontal="center" vertical="center"/>
    </xf>
    <xf numFmtId="14" fontId="1" fillId="4" borderId="0" applyAlignment="1" pivotButton="0" quotePrefix="0" xfId="0">
      <alignment horizontal="center" vertical="center"/>
    </xf>
    <xf numFmtId="0" fontId="3" fillId="0" borderId="89" pivotButton="0" quotePrefix="0" xfId="0"/>
    <xf numFmtId="0" fontId="3" fillId="0" borderId="34" pivotButton="0" quotePrefix="0" xfId="0"/>
    <xf numFmtId="0" fontId="3" fillId="0" borderId="90" pivotButton="0" quotePrefix="0" xfId="0"/>
    <xf numFmtId="0" fontId="8" fillId="11" borderId="12" applyAlignment="1" pivotButton="0" quotePrefix="0" xfId="0">
      <alignment horizontal="center" vertical="center"/>
    </xf>
    <xf numFmtId="49" fontId="12" fillId="0" borderId="28" applyAlignment="1" pivotButton="0" quotePrefix="0" xfId="0">
      <alignment horizontal="center" vertical="center"/>
    </xf>
    <xf numFmtId="0" fontId="1" fillId="4" borderId="88" applyAlignment="1" pivotButton="0" quotePrefix="0" xfId="0">
      <alignment horizontal="center" vertical="center"/>
    </xf>
    <xf numFmtId="165" fontId="1" fillId="4" borderId="1" applyAlignment="1" pivotButton="0" quotePrefix="0" xfId="0">
      <alignment horizontal="center" vertical="center"/>
    </xf>
    <xf numFmtId="14" fontId="1" fillId="4" borderId="1" applyAlignment="1" pivotButton="0" quotePrefix="0" xfId="0">
      <alignment horizontal="center" vertical="center"/>
    </xf>
    <xf numFmtId="0" fontId="1" fillId="9" borderId="26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 vertical="center"/>
    </xf>
    <xf numFmtId="14" fontId="1" fillId="9" borderId="88" applyAlignment="1" pivotButton="0" quotePrefix="0" xfId="0">
      <alignment horizontal="center" vertical="center"/>
    </xf>
    <xf numFmtId="0" fontId="2" fillId="15" borderId="12" applyAlignment="1" pivotButton="0" quotePrefix="0" xfId="0">
      <alignment horizontal="center" vertical="center"/>
    </xf>
    <xf numFmtId="14" fontId="1" fillId="4" borderId="25" applyAlignment="1" pivotButton="0" quotePrefix="0" xfId="0">
      <alignment horizontal="center" vertical="center"/>
    </xf>
    <xf numFmtId="14" fontId="1" fillId="4" borderId="91" applyAlignment="1" pivotButton="0" quotePrefix="0" xfId="0">
      <alignment horizontal="center" vertical="center"/>
    </xf>
    <xf numFmtId="14" fontId="1" fillId="4" borderId="92" applyAlignment="1" pivotButton="0" quotePrefix="0" xfId="0">
      <alignment horizontal="center" vertical="center"/>
    </xf>
    <xf numFmtId="14" fontId="1" fillId="0" borderId="57" applyAlignment="1" pivotButton="0" quotePrefix="0" xfId="0">
      <alignment horizontal="center" vertical="center"/>
    </xf>
    <xf numFmtId="49" fontId="12" fillId="0" borderId="44" applyAlignment="1" pivotButton="0" quotePrefix="0" xfId="0">
      <alignment horizontal="center" vertical="center"/>
    </xf>
    <xf numFmtId="168" fontId="12" fillId="0" borderId="42" applyAlignment="1" pivotButton="0" quotePrefix="0" xfId="0">
      <alignment horizontal="center" vertical="center"/>
    </xf>
    <xf numFmtId="0" fontId="1" fillId="0" borderId="93" applyAlignment="1" pivotButton="0" quotePrefix="0" xfId="0">
      <alignment horizontal="center" vertical="center"/>
    </xf>
    <xf numFmtId="165" fontId="1" fillId="0" borderId="94" applyAlignment="1" pivotButton="0" quotePrefix="0" xfId="0">
      <alignment horizontal="center" vertical="center"/>
    </xf>
    <xf numFmtId="0" fontId="1" fillId="9" borderId="23" applyAlignment="1" pivotButton="0" quotePrefix="0" xfId="0">
      <alignment horizontal="center" vertical="center"/>
    </xf>
    <xf numFmtId="165" fontId="1" fillId="9" borderId="24" applyAlignment="1" pivotButton="0" quotePrefix="0" xfId="0">
      <alignment horizontal="center" vertical="center"/>
    </xf>
    <xf numFmtId="14" fontId="1" fillId="9" borderId="23" applyAlignment="1" pivotButton="0" quotePrefix="0" xfId="0">
      <alignment horizontal="center" vertical="center"/>
    </xf>
    <xf numFmtId="14" fontId="1" fillId="0" borderId="20" applyAlignment="1" pivotButton="0" quotePrefix="0" xfId="0">
      <alignment horizontal="center" vertical="center"/>
    </xf>
    <xf numFmtId="0" fontId="12" fillId="9" borderId="32" applyAlignment="1" pivotButton="0" quotePrefix="0" xfId="0">
      <alignment horizontal="center" vertical="center"/>
    </xf>
    <xf numFmtId="0" fontId="12" fillId="9" borderId="95" applyAlignment="1" pivotButton="0" quotePrefix="0" xfId="0">
      <alignment horizontal="center" vertical="center"/>
    </xf>
    <xf numFmtId="168" fontId="12" fillId="9" borderId="32" applyAlignment="1" pivotButton="0" quotePrefix="0" xfId="0">
      <alignment horizontal="center" vertical="center"/>
    </xf>
    <xf numFmtId="49" fontId="12" fillId="9" borderId="40" applyAlignment="1" pivotButton="0" quotePrefix="0" xfId="0">
      <alignment horizontal="center" vertical="center"/>
    </xf>
    <xf numFmtId="49" fontId="1" fillId="9" borderId="55" applyAlignment="1" pivotButton="0" quotePrefix="0" xfId="0">
      <alignment horizontal="center" vertical="center"/>
    </xf>
    <xf numFmtId="49" fontId="1" fillId="9" borderId="25" applyAlignment="1" pivotButton="0" quotePrefix="0" xfId="0">
      <alignment horizontal="center" vertical="center"/>
    </xf>
    <xf numFmtId="0" fontId="1" fillId="9" borderId="39" applyAlignment="1" pivotButton="0" quotePrefix="0" xfId="0">
      <alignment horizontal="center" vertical="center"/>
    </xf>
    <xf numFmtId="165" fontId="1" fillId="9" borderId="32" applyAlignment="1" pivotButton="0" quotePrefix="0" xfId="0">
      <alignment horizontal="center" vertical="center"/>
    </xf>
    <xf numFmtId="14" fontId="1" fillId="9" borderId="95" applyAlignment="1" pivotButton="0" quotePrefix="0" xfId="0">
      <alignment horizontal="center" vertical="center"/>
    </xf>
    <xf numFmtId="49" fontId="1" fillId="9" borderId="32" applyAlignment="1" pivotButton="0" quotePrefix="0" xfId="0">
      <alignment horizontal="center" vertical="center"/>
    </xf>
    <xf numFmtId="0" fontId="8" fillId="16" borderId="23" applyAlignment="1" pivotButton="0" quotePrefix="0" xfId="0">
      <alignment horizontal="center" vertical="center"/>
    </xf>
    <xf numFmtId="165" fontId="8" fillId="16" borderId="23" applyAlignment="1" pivotButton="0" quotePrefix="0" xfId="0">
      <alignment horizontal="center" vertical="center"/>
    </xf>
    <xf numFmtId="49" fontId="8" fillId="16" borderId="22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4" borderId="21" applyAlignment="1" pivotButton="0" quotePrefix="0" xfId="0">
      <alignment horizontal="center" vertical="center"/>
    </xf>
    <xf numFmtId="165" fontId="1" fillId="4" borderId="96" applyAlignment="1" pivotButton="0" quotePrefix="0" xfId="0">
      <alignment horizontal="center" vertical="center"/>
    </xf>
    <xf numFmtId="14" fontId="1" fillId="4" borderId="97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12" fillId="9" borderId="87" applyAlignment="1" pivotButton="0" quotePrefix="0" xfId="0">
      <alignment horizontal="center" vertical="center"/>
    </xf>
    <xf numFmtId="0" fontId="31" fillId="2" borderId="98" applyAlignment="1" pivotButton="0" quotePrefix="0" xfId="0">
      <alignment horizontal="center" vertical="center"/>
    </xf>
    <xf numFmtId="169" fontId="1" fillId="0" borderId="0" applyAlignment="1" pivotButton="0" quotePrefix="0" xfId="0">
      <alignment horizontal="center" vertical="center"/>
    </xf>
    <xf numFmtId="169" fontId="5" fillId="5" borderId="9" applyAlignment="1" pivotButton="0" quotePrefix="0" xfId="0">
      <alignment horizontal="center" vertical="center"/>
    </xf>
    <xf numFmtId="169" fontId="6" fillId="6" borderId="9" applyAlignment="1" pivotButton="0" quotePrefix="0" xfId="0">
      <alignment horizontal="center" vertical="center"/>
    </xf>
    <xf numFmtId="0" fontId="2" fillId="7" borderId="23" applyAlignment="1" pivotButton="0" quotePrefix="0" xfId="0">
      <alignment horizontal="center" vertical="center"/>
    </xf>
    <xf numFmtId="169" fontId="2" fillId="7" borderId="23" applyAlignment="1" pivotButton="0" quotePrefix="0" xfId="0">
      <alignment horizontal="center" vertical="center"/>
    </xf>
    <xf numFmtId="49" fontId="2" fillId="7" borderId="22" applyAlignment="1" pivotButton="0" quotePrefix="0" xfId="0">
      <alignment horizontal="center" vertical="center"/>
    </xf>
    <xf numFmtId="14" fontId="2" fillId="7" borderId="9" applyAlignment="1" pivotButton="0" quotePrefix="0" xfId="0">
      <alignment horizontal="center" vertical="center"/>
    </xf>
    <xf numFmtId="169" fontId="12" fillId="0" borderId="30" applyAlignment="1" pivotButton="0" quotePrefix="0" xfId="0">
      <alignment horizontal="center" vertical="center"/>
    </xf>
    <xf numFmtId="0" fontId="12" fillId="0" borderId="47" applyAlignment="1" pivotButton="0" quotePrefix="0" xfId="0">
      <alignment horizontal="center" vertical="center"/>
    </xf>
    <xf numFmtId="0" fontId="12" fillId="0" borderId="99" applyAlignment="1" pivotButton="0" quotePrefix="0" xfId="0">
      <alignment horizontal="center" vertical="center"/>
    </xf>
    <xf numFmtId="168" fontId="12" fillId="0" borderId="47" applyAlignment="1" pivotButton="0" quotePrefix="0" xfId="0">
      <alignment horizontal="center" vertical="center"/>
    </xf>
    <xf numFmtId="49" fontId="12" fillId="0" borderId="52" applyAlignment="1" pivotButton="0" quotePrefix="0" xfId="0">
      <alignment horizontal="center" vertical="center"/>
    </xf>
    <xf numFmtId="0" fontId="1" fillId="0" borderId="100" applyAlignment="1" pivotButton="0" quotePrefix="0" xfId="0">
      <alignment horizontal="center" vertical="center"/>
    </xf>
    <xf numFmtId="165" fontId="1" fillId="0" borderId="47" applyAlignment="1" pivotButton="0" quotePrefix="0" xfId="0">
      <alignment horizontal="center" vertical="center"/>
    </xf>
    <xf numFmtId="14" fontId="1" fillId="0" borderId="99" applyAlignment="1" pivotButton="0" quotePrefix="0" xfId="0">
      <alignment horizontal="center" vertical="center"/>
    </xf>
    <xf numFmtId="169" fontId="12" fillId="0" borderId="32" applyAlignment="1" pivotButton="0" quotePrefix="0" xfId="0">
      <alignment horizontal="center" vertical="center"/>
    </xf>
    <xf numFmtId="0" fontId="2" fillId="22" borderId="23" applyAlignment="1" pivotButton="0" quotePrefix="0" xfId="0">
      <alignment horizontal="center" vertical="center"/>
    </xf>
    <xf numFmtId="165" fontId="2" fillId="22" borderId="23" applyAlignment="1" pivotButton="0" quotePrefix="0" xfId="0">
      <alignment horizontal="center" vertical="center"/>
    </xf>
    <xf numFmtId="49" fontId="2" fillId="22" borderId="22" applyAlignment="1" pivotButton="0" quotePrefix="0" xfId="0">
      <alignment horizontal="center" vertical="center"/>
    </xf>
    <xf numFmtId="14" fontId="2" fillId="22" borderId="9" applyAlignment="1" pivotButton="0" quotePrefix="0" xfId="0">
      <alignment horizontal="center" vertical="center"/>
    </xf>
    <xf numFmtId="0" fontId="12" fillId="0" borderId="76" applyAlignment="1" pivotButton="0" quotePrefix="0" xfId="0">
      <alignment horizontal="center" vertical="center"/>
    </xf>
    <xf numFmtId="0" fontId="12" fillId="0" borderId="43" applyAlignment="1" pivotButton="0" quotePrefix="0" xfId="0">
      <alignment horizontal="center" vertical="center"/>
    </xf>
    <xf numFmtId="169" fontId="12" fillId="0" borderId="47" applyAlignment="1" pivotButton="0" quotePrefix="0" xfId="0">
      <alignment horizontal="center" vertical="center"/>
    </xf>
    <xf numFmtId="169" fontId="1" fillId="0" borderId="0" pivotButton="0" quotePrefix="0" xfId="0"/>
    <xf numFmtId="0" fontId="12" fillId="0" borderId="100" applyAlignment="1" pivotButton="0" quotePrefix="0" xfId="0">
      <alignment horizontal="center" vertical="center"/>
    </xf>
    <xf numFmtId="14" fontId="1" fillId="4" borderId="96" applyAlignment="1" pivotButton="0" quotePrefix="0" xfId="0">
      <alignment horizontal="center" vertical="center"/>
    </xf>
    <xf numFmtId="0" fontId="1" fillId="21" borderId="22" applyAlignment="1" pivotButton="0" quotePrefix="0" xfId="0">
      <alignment horizontal="center" vertical="center"/>
    </xf>
    <xf numFmtId="165" fontId="1" fillId="21" borderId="24" applyAlignment="1" pivotButton="0" quotePrefix="0" xfId="0">
      <alignment horizontal="center" vertical="center"/>
    </xf>
    <xf numFmtId="14" fontId="1" fillId="21" borderId="25" applyAlignment="1" pivotButton="0" quotePrefix="0" xfId="0">
      <alignment horizontal="center" vertical="center"/>
    </xf>
    <xf numFmtId="0" fontId="1" fillId="21" borderId="88" applyAlignment="1" pivotButton="0" quotePrefix="0" xfId="0">
      <alignment horizontal="center" vertical="center"/>
    </xf>
    <xf numFmtId="165" fontId="1" fillId="21" borderId="1" applyAlignment="1" pivotButton="0" quotePrefix="0" xfId="0">
      <alignment horizontal="center" vertical="center"/>
    </xf>
    <xf numFmtId="14" fontId="1" fillId="21" borderId="91" applyAlignment="1" pivotButton="0" quotePrefix="0" xfId="0">
      <alignment horizontal="center" vertical="center"/>
    </xf>
    <xf numFmtId="0" fontId="1" fillId="21" borderId="81" applyAlignment="1" pivotButton="0" quotePrefix="0" xfId="0">
      <alignment horizontal="center" vertical="center"/>
    </xf>
    <xf numFmtId="165" fontId="1" fillId="21" borderId="82" applyAlignment="1" pivotButton="0" quotePrefix="0" xfId="0">
      <alignment horizontal="center" vertical="center"/>
    </xf>
    <xf numFmtId="14" fontId="1" fillId="21" borderId="9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8" fillId="23" borderId="23" applyAlignment="1" pivotButton="0" quotePrefix="0" xfId="0">
      <alignment horizontal="center" vertical="center"/>
    </xf>
    <xf numFmtId="165" fontId="8" fillId="23" borderId="23" applyAlignment="1" pivotButton="0" quotePrefix="0" xfId="0">
      <alignment horizontal="center" vertical="center"/>
    </xf>
    <xf numFmtId="49" fontId="8" fillId="23" borderId="22" applyAlignment="1" pivotButton="0" quotePrefix="0" xfId="0">
      <alignment horizontal="center" vertical="center"/>
    </xf>
    <xf numFmtId="14" fontId="8" fillId="23" borderId="9" applyAlignment="1" pivotButton="0" quotePrefix="0" xfId="0">
      <alignment horizontal="center" vertical="center"/>
    </xf>
    <xf numFmtId="165" fontId="12" fillId="0" borderId="30" applyAlignment="1" pivotButton="0" quotePrefix="0" xfId="0">
      <alignment horizontal="center" vertical="center"/>
    </xf>
    <xf numFmtId="165" fontId="12" fillId="0" borderId="32" applyAlignment="1" pivotButton="0" quotePrefix="0" xfId="0">
      <alignment horizontal="center" vertical="center"/>
    </xf>
    <xf numFmtId="165" fontId="12" fillId="0" borderId="47" applyAlignment="1" pivotButton="0" quotePrefix="0" xfId="0">
      <alignment horizontal="center" vertical="center"/>
    </xf>
    <xf numFmtId="0" fontId="0" fillId="0" borderId="0" pivotButton="0" quotePrefix="0" xfId="0"/>
    <xf numFmtId="0" fontId="4" fillId="5" borderId="21" applyAlignment="1" pivotButton="0" quotePrefix="0" xfId="0">
      <alignment horizontal="center" vertical="center"/>
    </xf>
    <xf numFmtId="0" fontId="0" fillId="0" borderId="19" pivotButton="0" quotePrefix="0" xfId="0"/>
    <xf numFmtId="0" fontId="4" fillId="6" borderId="21" applyAlignment="1" pivotButton="0" quotePrefix="0" xfId="0">
      <alignment horizontal="center" vertical="center"/>
    </xf>
    <xf numFmtId="0" fontId="4" fillId="7" borderId="81" applyAlignment="1" pivotButton="0" quotePrefix="0" xfId="0">
      <alignment horizontal="center" vertical="center"/>
    </xf>
    <xf numFmtId="0" fontId="0" fillId="0" borderId="49" pivotButton="0" quotePrefix="0" xfId="0"/>
    <xf numFmtId="14" fontId="8" fillId="9" borderId="9" applyAlignment="1" pivotButton="0" quotePrefix="0" xfId="0">
      <alignment horizontal="left" vertical="center"/>
    </xf>
    <xf numFmtId="0" fontId="0" fillId="0" borderId="20" pivotButton="0" quotePrefix="0" xfId="0"/>
    <xf numFmtId="0" fontId="9" fillId="10" borderId="9" applyAlignment="1" pivotButton="0" quotePrefix="0" xfId="0">
      <alignment horizontal="left" vertical="center"/>
    </xf>
    <xf numFmtId="0" fontId="2" fillId="3" borderId="10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4" fontId="8" fillId="9" borderId="23" applyAlignment="1" pivotButton="0" quotePrefix="0" xfId="0">
      <alignment horizontal="left" vertical="center"/>
    </xf>
    <xf numFmtId="0" fontId="0" fillId="0" borderId="56" pivotButton="0" quotePrefix="0" xfId="0"/>
    <xf numFmtId="0" fontId="0" fillId="0" borderId="31" pivotButton="0" quotePrefix="0" xfId="0"/>
    <xf numFmtId="0" fontId="9" fillId="10" borderId="23" applyAlignment="1" pivotButton="0" quotePrefix="0" xfId="0">
      <alignment horizontal="left" vertical="center"/>
    </xf>
    <xf numFmtId="0" fontId="2" fillId="4" borderId="101" applyAlignment="1" pivotButton="0" quotePrefix="0" xfId="0">
      <alignment horizontal="center" vertical="center"/>
    </xf>
    <xf numFmtId="0" fontId="2" fillId="8" borderId="101" applyAlignment="1" pivotButton="0" quotePrefix="0" xfId="0">
      <alignment horizontal="center" vertical="center"/>
    </xf>
    <xf numFmtId="0" fontId="2" fillId="9" borderId="10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3" borderId="73" applyAlignment="1" pivotButton="0" quotePrefix="0" xfId="0">
      <alignment horizontal="center" vertical="center"/>
    </xf>
    <xf numFmtId="0" fontId="0" fillId="0" borderId="89" pivotButton="0" quotePrefix="0" xfId="0"/>
    <xf numFmtId="0" fontId="0" fillId="0" borderId="34" pivotButton="0" quotePrefix="0" xfId="0"/>
    <xf numFmtId="0" fontId="0" fillId="0" borderId="90" pivotButton="0" quotePrefix="0" xfId="0"/>
    <xf numFmtId="0" fontId="2" fillId="8" borderId="73" applyAlignment="1" pivotButton="0" quotePrefix="0" xfId="0">
      <alignment horizontal="center" vertical="center"/>
    </xf>
    <xf numFmtId="0" fontId="2" fillId="2" borderId="101" applyAlignment="1" pivotButton="0" quotePrefix="0" xfId="0">
      <alignment horizontal="center" vertical="center"/>
    </xf>
  </cellXfs>
  <cellStyles count="1">
    <cellStyle name="Normal" xfId="0" builtinId="0"/>
  </cellStyles>
  <dxfs count="7">
    <dxf>
      <font/>
      <fill>
        <patternFill/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FF3333"/>
          <bgColor rgb="FFFF3333"/>
        </patternFill>
      </fill>
      <border/>
    </dxf>
    <dxf>
      <font/>
      <fill>
        <patternFill patternType="solid">
          <fgColor rgb="FFF39D2B"/>
          <bgColor rgb="FFF39D2B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/Relationships>
</file>

<file path=xl/drawings/_rels/drawing2.xml.rels><Relationships xmlns="http://schemas.openxmlformats.org/package/2006/relationships"><Relationship Type="http://schemas.openxmlformats.org/officeDocument/2006/relationships/image" Target="/xl/media/image28.png" Id="rId1"/><Relationship Type="http://schemas.openxmlformats.org/officeDocument/2006/relationships/image" Target="/xl/media/image29.png" Id="rId2"/><Relationship Type="http://schemas.openxmlformats.org/officeDocument/2006/relationships/image" Target="/xl/media/image30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/Relationships>
</file>

<file path=xl/drawings/_rels/drawing4.xml.rels><Relationships xmlns="http://schemas.openxmlformats.org/package/2006/relationships"><Relationship Type="http://schemas.openxmlformats.org/officeDocument/2006/relationships/image" Target="/xl/media/image34.png" Id="rId1"/><Relationship Type="http://schemas.openxmlformats.org/officeDocument/2006/relationships/image" Target="/xl/media/image35.png" Id="rId2"/><Relationship Type="http://schemas.openxmlformats.org/officeDocument/2006/relationships/image" Target="/xl/media/image36.png" Id="rId3"/></Relationships>
</file>

<file path=xl/drawings/_rels/drawing5.xml.rels><Relationships xmlns="http://schemas.openxmlformats.org/package/2006/relationships"><Relationship Type="http://schemas.openxmlformats.org/officeDocument/2006/relationships/image" Target="/xl/media/image37.png" Id="rId1"/><Relationship Type="http://schemas.openxmlformats.org/officeDocument/2006/relationships/image" Target="/xl/media/image38.png" Id="rId2"/><Relationship Type="http://schemas.openxmlformats.org/officeDocument/2006/relationships/image" Target="/xl/media/image39.png" Id="rId3"/></Relationships>
</file>

<file path=xl/drawings/_rels/drawing6.xml.rels><Relationships xmlns="http://schemas.openxmlformats.org/package/2006/relationships"><Relationship Type="http://schemas.openxmlformats.org/officeDocument/2006/relationships/image" Target="/xl/media/image40.png" Id="rId1"/><Relationship Type="http://schemas.openxmlformats.org/officeDocument/2006/relationships/image" Target="/xl/media/image41.png" Id="rId2"/><Relationship Type="http://schemas.openxmlformats.org/officeDocument/2006/relationships/image" Target="/xl/media/image42.png" Id="rId3"/></Relationships>
</file>

<file path=xl/drawings/_rels/drawing7.xml.rels><Relationships xmlns="http://schemas.openxmlformats.org/package/2006/relationships"><Relationship Type="http://schemas.openxmlformats.org/officeDocument/2006/relationships/image" Target="/xl/media/image43.png" Id="rId1"/><Relationship Type="http://schemas.openxmlformats.org/officeDocument/2006/relationships/image" Target="/xl/media/image44.png" Id="rId2"/><Relationship Type="http://schemas.openxmlformats.org/officeDocument/2006/relationships/image" Target="/xl/media/image45.png" Id="rId3"/></Relationships>
</file>

<file path=xl/drawings/_rels/drawing8.xml.rels><Relationships xmlns="http://schemas.openxmlformats.org/package/2006/relationships"><Relationship Type="http://schemas.openxmlformats.org/officeDocument/2006/relationships/image" Target="/xl/media/image46.png" Id="rId1"/><Relationship Type="http://schemas.openxmlformats.org/officeDocument/2006/relationships/image" Target="/xl/media/image47.png" Id="rId2"/><Relationship Type="http://schemas.openxmlformats.org/officeDocument/2006/relationships/image" Target="/xl/media/image48.png" Id="rId3"/></Relationships>
</file>

<file path=xl/drawings/_rels/drawing9.xml.rels><Relationships xmlns="http://schemas.openxmlformats.org/package/2006/relationships"><Relationship Type="http://schemas.openxmlformats.org/officeDocument/2006/relationships/image" Target="/xl/media/image49.png" Id="rId1"/><Relationship Type="http://schemas.openxmlformats.org/officeDocument/2006/relationships/image" Target="/xl/media/image50.png" Id="rId2"/><Relationship Type="http://schemas.openxmlformats.org/officeDocument/2006/relationships/image" Target="/xl/media/image51.png" Id="rId3"/></Relationships>
</file>

<file path=xl/drawings/_rels/drawing10.xml.rels><Relationships xmlns="http://schemas.openxmlformats.org/package/2006/relationships"><Relationship Type="http://schemas.openxmlformats.org/officeDocument/2006/relationships/image" Target="/xl/media/image52.png" Id="rId1"/><Relationship Type="http://schemas.openxmlformats.org/officeDocument/2006/relationships/image" Target="/xl/media/image53.png" Id="rId2"/><Relationship Type="http://schemas.openxmlformats.org/officeDocument/2006/relationships/image" Target="/xl/media/image54.png" Id="rId3"/></Relationships>
</file>

<file path=xl/drawings/_rels/drawing11.xml.rels><Relationships xmlns="http://schemas.openxmlformats.org/package/2006/relationships"><Relationship Type="http://schemas.openxmlformats.org/officeDocument/2006/relationships/image" Target="/xl/media/image55.png" Id="rId1"/><Relationship Type="http://schemas.openxmlformats.org/officeDocument/2006/relationships/image" Target="/xl/media/image56.png" Id="rId2"/><Relationship Type="http://schemas.openxmlformats.org/officeDocument/2006/relationships/image" Target="/xl/media/image57.jpeg" Id="rId3"/></Relationships>
</file>

<file path=xl/drawings/_rels/drawing12.xml.rels><Relationships xmlns="http://schemas.openxmlformats.org/package/2006/relationships"><Relationship Type="http://schemas.openxmlformats.org/officeDocument/2006/relationships/image" Target="/xl/media/image58.png" Id="rId1"/><Relationship Type="http://schemas.openxmlformats.org/officeDocument/2006/relationships/image" Target="/xl/media/image59.png" Id="rId2"/><Relationship Type="http://schemas.openxmlformats.org/officeDocument/2006/relationships/image" Target="/xl/media/image60.png" Id="rId3"/></Relationships>
</file>

<file path=xl/drawings/_rels/drawing13.xml.rels><Relationships xmlns="http://schemas.openxmlformats.org/package/2006/relationships"><Relationship Type="http://schemas.openxmlformats.org/officeDocument/2006/relationships/image" Target="/xl/media/image61.png" Id="rId1"/><Relationship Type="http://schemas.openxmlformats.org/officeDocument/2006/relationships/image" Target="/xl/media/image62.png" Id="rId2"/><Relationship Type="http://schemas.openxmlformats.org/officeDocument/2006/relationships/image" Target="/xl/media/image63.png" Id="rId3"/></Relationships>
</file>

<file path=xl/drawings/_rels/drawing14.xml.rels><Relationships xmlns="http://schemas.openxmlformats.org/package/2006/relationships"><Relationship Type="http://schemas.openxmlformats.org/officeDocument/2006/relationships/image" Target="/xl/media/image64.png" Id="rId1"/><Relationship Type="http://schemas.openxmlformats.org/officeDocument/2006/relationships/image" Target="/xl/media/image65.png" Id="rId2"/><Relationship Type="http://schemas.openxmlformats.org/officeDocument/2006/relationships/image" Target="/xl/media/image66.png" Id="rId3"/></Relationships>
</file>

<file path=xl/drawings/_rels/drawing15.xml.rels><Relationships xmlns="http://schemas.openxmlformats.org/package/2006/relationships"><Relationship Type="http://schemas.openxmlformats.org/officeDocument/2006/relationships/image" Target="/xl/media/image67.png" Id="rId1"/><Relationship Type="http://schemas.openxmlformats.org/officeDocument/2006/relationships/image" Target="/xl/media/image68.png" Id="rId2"/><Relationship Type="http://schemas.openxmlformats.org/officeDocument/2006/relationships/image" Target="/xl/media/image69.png" Id="rId3"/></Relationships>
</file>

<file path=xl/drawings/_rels/drawing16.xml.rels><Relationships xmlns="http://schemas.openxmlformats.org/package/2006/relationships"><Relationship Type="http://schemas.openxmlformats.org/officeDocument/2006/relationships/image" Target="/xl/media/image70.png" Id="rId1"/><Relationship Type="http://schemas.openxmlformats.org/officeDocument/2006/relationships/image" Target="/xl/media/image71.png" Id="rId2"/><Relationship Type="http://schemas.openxmlformats.org/officeDocument/2006/relationships/image" Target="/xl/media/image72.png" Id="rId3"/></Relationships>
</file>

<file path=xl/drawings/_rels/drawing17.xml.rels><Relationships xmlns="http://schemas.openxmlformats.org/package/2006/relationships"><Relationship Type="http://schemas.openxmlformats.org/officeDocument/2006/relationships/image" Target="/xl/media/image73.png" Id="rId1"/><Relationship Type="http://schemas.openxmlformats.org/officeDocument/2006/relationships/image" Target="/xl/media/image74.png" Id="rId2"/><Relationship Type="http://schemas.openxmlformats.org/officeDocument/2006/relationships/image" Target="/xl/media/image75.png" Id="rId3"/></Relationships>
</file>

<file path=xl/drawings/_rels/drawing18.xml.rels><Relationships xmlns="http://schemas.openxmlformats.org/package/2006/relationships"><Relationship Type="http://schemas.openxmlformats.org/officeDocument/2006/relationships/image" Target="/xl/media/image76.png" Id="rId1"/><Relationship Type="http://schemas.openxmlformats.org/officeDocument/2006/relationships/image" Target="/xl/media/image77.png" Id="rId2"/><Relationship Type="http://schemas.openxmlformats.org/officeDocument/2006/relationships/image" Target="/xl/media/image78.png" Id="rId3"/></Relationships>
</file>

<file path=xl/drawings/_rels/drawing19.xml.rels><Relationships xmlns="http://schemas.openxmlformats.org/package/2006/relationships"><Relationship Type="http://schemas.openxmlformats.org/officeDocument/2006/relationships/image" Target="/xl/media/image79.png" Id="rId1"/><Relationship Type="http://schemas.openxmlformats.org/officeDocument/2006/relationships/image" Target="/xl/media/image80.png" Id="rId2"/><Relationship Type="http://schemas.openxmlformats.org/officeDocument/2006/relationships/image" Target="/xl/media/image81.png" Id="rId3"/></Relationships>
</file>

<file path=xl/drawings/_rels/drawing20.xml.rels><Relationships xmlns="http://schemas.openxmlformats.org/package/2006/relationships"><Relationship Type="http://schemas.openxmlformats.org/officeDocument/2006/relationships/image" Target="/xl/media/image82.png" Id="rId1"/><Relationship Type="http://schemas.openxmlformats.org/officeDocument/2006/relationships/image" Target="/xl/media/image83.png" Id="rId2"/><Relationship Type="http://schemas.openxmlformats.org/officeDocument/2006/relationships/image" Target="/xl/media/image84.png" Id="rId3"/></Relationships>
</file>

<file path=xl/drawings/_rels/drawing21.xml.rels><Relationships xmlns="http://schemas.openxmlformats.org/package/2006/relationships"><Relationship Type="http://schemas.openxmlformats.org/officeDocument/2006/relationships/image" Target="/xl/media/image85.png" Id="rId1"/><Relationship Type="http://schemas.openxmlformats.org/officeDocument/2006/relationships/image" Target="/xl/media/image86.png" Id="rId2"/><Relationship Type="http://schemas.openxmlformats.org/officeDocument/2006/relationships/image" Target="/xl/media/image87.png" Id="rId3"/></Relationships>
</file>

<file path=xl/drawings/_rels/drawing22.xml.rels><Relationships xmlns="http://schemas.openxmlformats.org/package/2006/relationships"><Relationship Type="http://schemas.openxmlformats.org/officeDocument/2006/relationships/image" Target="/xl/media/image88.png" Id="rId1"/><Relationship Type="http://schemas.openxmlformats.org/officeDocument/2006/relationships/image" Target="/xl/media/image89.png" Id="rId2"/><Relationship Type="http://schemas.openxmlformats.org/officeDocument/2006/relationships/image" Target="/xl/media/image90.png" Id="rId3"/></Relationships>
</file>

<file path=xl/drawings/_rels/drawing23.xml.rels><Relationships xmlns="http://schemas.openxmlformats.org/package/2006/relationships"><Relationship Type="http://schemas.openxmlformats.org/officeDocument/2006/relationships/image" Target="/xl/media/image91.png" Id="rId1"/><Relationship Type="http://schemas.openxmlformats.org/officeDocument/2006/relationships/image" Target="/xl/media/image92.png" Id="rId2"/><Relationship Type="http://schemas.openxmlformats.org/officeDocument/2006/relationships/image" Target="/xl/media/image93.png" Id="rId3"/></Relationships>
</file>

<file path=xl/drawings/_rels/drawing24.xml.rels><Relationships xmlns="http://schemas.openxmlformats.org/package/2006/relationships"><Relationship Type="http://schemas.openxmlformats.org/officeDocument/2006/relationships/image" Target="/xl/media/image94.png" Id="rId1"/><Relationship Type="http://schemas.openxmlformats.org/officeDocument/2006/relationships/image" Target="/xl/media/image95.png" Id="rId2"/><Relationship Type="http://schemas.openxmlformats.org/officeDocument/2006/relationships/image" Target="/xl/media/image96.png" Id="rId3"/></Relationships>
</file>

<file path=xl/drawings/_rels/drawing25.xml.rels><Relationships xmlns="http://schemas.openxmlformats.org/package/2006/relationships"><Relationship Type="http://schemas.openxmlformats.org/officeDocument/2006/relationships/image" Target="/xl/media/image97.png" Id="rId1"/><Relationship Type="http://schemas.openxmlformats.org/officeDocument/2006/relationships/image" Target="/xl/media/image98.png" Id="rId2"/><Relationship Type="http://schemas.openxmlformats.org/officeDocument/2006/relationships/image" Target="/xl/media/image99.jpeg" Id="rId3"/></Relationships>
</file>

<file path=xl/drawings/_rels/drawing26.xml.rels><Relationships xmlns="http://schemas.openxmlformats.org/package/2006/relationships"><Relationship Type="http://schemas.openxmlformats.org/officeDocument/2006/relationships/image" Target="/xl/media/image100.png" Id="rId1"/><Relationship Type="http://schemas.openxmlformats.org/officeDocument/2006/relationships/image" Target="/xl/media/image101.png" Id="rId2"/><Relationship Type="http://schemas.openxmlformats.org/officeDocument/2006/relationships/image" Target="/xl/media/image102.png" Id="rId3"/></Relationships>
</file>

<file path=xl/drawings/drawing1.xml><?xml version="1.0" encoding="utf-8"?>
<wsDr xmlns="http://schemas.openxmlformats.org/drawingml/2006/spreadsheetDrawing">
  <oneCellAnchor>
    <from>
      <col>9</col>
      <colOff>447675</colOff>
      <row>0</row>
      <rowOff>0</rowOff>
    </from>
    <ext cx="10106025" cy="6762750"/>
    <pic>
      <nvPicPr>
        <cNvPr id="0" name="image1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200025</colOff>
      <row>4</row>
      <rowOff>104775</rowOff>
    </from>
    <ext cx="971550" cy="1066800"/>
    <pic>
      <nvPicPr>
        <cNvPr id="0" name="image25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15</col>
      <colOff>38100</colOff>
      <row>4</row>
      <rowOff>76200</rowOff>
    </from>
    <ext cx="981075" cy="1076325"/>
    <pic>
      <nvPicPr>
        <cNvPr id="0" name="image6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85725</colOff>
      <row>4</row>
      <rowOff>76200</rowOff>
    </from>
    <ext cx="981075" cy="1076325"/>
    <pic>
      <nvPicPr>
        <cNvPr id="0" name="image28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18</col>
      <colOff>695325</colOff>
      <row>4</row>
      <rowOff>95250</rowOff>
    </from>
    <ext cx="1000125" cy="1104900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18</col>
      <colOff>704850</colOff>
      <row>11</row>
      <rowOff>47625</rowOff>
    </from>
    <ext cx="1019175" cy="1104900"/>
    <pic>
      <nvPicPr>
        <cNvPr id="0" name="image21.pn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15</col>
      <colOff>47625</colOff>
      <row>11</row>
      <rowOff>104775</rowOff>
    </from>
    <ext cx="1009650" cy="1123950"/>
    <pic>
      <nvPicPr>
        <cNvPr id="0" name="image11.pn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466725</colOff>
      <row>4</row>
      <rowOff>85725</rowOff>
    </from>
    <ext cx="990600" cy="1143000"/>
    <pic>
      <nvPicPr>
        <cNvPr id="0" name="image18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200025</colOff>
      <row>11</row>
      <rowOff>161925</rowOff>
    </from>
    <ext cx="1000125" cy="1104900"/>
    <pic>
      <nvPicPr>
        <cNvPr id="0" name="image29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95250</colOff>
      <row>4</row>
      <rowOff>85725</rowOff>
    </from>
    <ext cx="1009650" cy="1095375"/>
    <pic>
      <nvPicPr>
        <cNvPr id="0" name="image15.png"/>
        <cNvPicPr preferRelativeResize="0"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114300</colOff>
      <row>11</row>
      <rowOff>142875</rowOff>
    </from>
    <ext cx="981075" cy="1095375"/>
    <pic>
      <nvPicPr>
        <cNvPr id="0" name="image7.png"/>
        <cNvPicPr preferRelativeResize="0"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95250</colOff>
      <row>11</row>
      <rowOff>95250</rowOff>
    </from>
    <ext cx="1000125" cy="1104900"/>
    <pic>
      <nvPicPr>
        <cNvPr id="0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390525</colOff>
      <row>0</row>
      <rowOff>85725</rowOff>
    </from>
    <ext cx="5781675" cy="6600825"/>
    <pic>
      <nvPicPr>
        <cNvPr id="0" name="image22.png"/>
        <cNvPicPr preferRelativeResize="0"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171450</colOff>
      <row>4</row>
      <rowOff>152400</rowOff>
    </from>
    <ext cx="714375" cy="762000"/>
    <pic>
      <nvPicPr>
        <cNvPr id="0" name="image19.png"/>
        <cNvPicPr preferRelativeResize="0"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133350</colOff>
      <row>9</row>
      <rowOff>171450</rowOff>
    </from>
    <ext cx="714375" cy="762000"/>
    <pic>
      <nvPicPr>
        <cNvPr id="0" name="image24.png"/>
        <cNvPicPr preferRelativeResize="0"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142875</colOff>
      <row>4</row>
      <rowOff>152400</rowOff>
    </from>
    <ext cx="714375" cy="76200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152400</colOff>
      <row>9</row>
      <rowOff>180975</rowOff>
    </from>
    <ext cx="714375" cy="762000"/>
    <pic>
      <nvPicPr>
        <cNvPr id="0" name="image13.png"/>
        <cNvPicPr preferRelativeResize="0"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104775</colOff>
      <row>15</row>
      <rowOff>66675</rowOff>
    </from>
    <ext cx="714375" cy="762000"/>
    <pic>
      <nvPicPr>
        <cNvPr id="0" name="image14.png"/>
        <cNvPicPr preferRelativeResize="0"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466725</colOff>
      <row>4</row>
      <rowOff>152400</rowOff>
    </from>
    <ext cx="714375" cy="762000"/>
    <pic>
      <nvPicPr>
        <cNvPr id="0" name="image9.png"/>
        <cNvPicPr preferRelativeResize="0"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485775</colOff>
      <row>9</row>
      <rowOff>171450</rowOff>
    </from>
    <ext cx="714375" cy="762000"/>
    <pic>
      <nvPicPr>
        <cNvPr id="0" name="image23.png"/>
        <cNvPicPr preferRelativeResize="0"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457200</colOff>
      <row>9</row>
      <rowOff>161925</rowOff>
    </from>
    <ext cx="714375" cy="762000"/>
    <pic>
      <nvPicPr>
        <cNvPr id="0" name="image27.png"/>
        <cNvPicPr preferRelativeResize="0"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504825</colOff>
      <row>4</row>
      <rowOff>152400</rowOff>
    </from>
    <ext cx="714375" cy="762000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447675</colOff>
      <row>15</row>
      <rowOff>47625</rowOff>
    </from>
    <ext cx="714375" cy="762000"/>
    <pic>
      <nvPicPr>
        <cNvPr id="0" name="image20.png"/>
        <cNvPicPr preferRelativeResize="0"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514350</colOff>
      <row>11</row>
      <rowOff>47625</rowOff>
    </from>
    <ext cx="990600" cy="1095375"/>
    <pic>
      <nvPicPr>
        <cNvPr id="0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180975</colOff>
      <row>18</row>
      <rowOff>171450</rowOff>
    </from>
    <ext cx="1019175" cy="1123950"/>
    <pic>
      <nvPicPr>
        <cNvPr id="0" name="image8.png"/>
        <cNvPicPr preferRelativeResize="0"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85725</colOff>
      <row>19</row>
      <rowOff>19050</rowOff>
    </from>
    <ext cx="990600" cy="1066800"/>
    <pic>
      <nvPicPr>
        <cNvPr id="0" name="image12.png"/>
        <cNvPicPr preferRelativeResize="0"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15</col>
      <colOff>76200</colOff>
      <row>18</row>
      <rowOff>171450</rowOff>
    </from>
    <ext cx="1019175" cy="1104900"/>
    <pic>
      <nvPicPr>
        <cNvPr id="0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2</col>
      <colOff>95250</colOff>
      <row>0</row>
      <rowOff>95250</rowOff>
    </from>
    <ext cx="3705225" cy="1514475"/>
    <pic>
      <nvPicPr>
        <cNvPr id="0" name="image37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12</col>
      <colOff>476250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438150</colOff>
      <row>2</row>
      <rowOff>152400</rowOff>
    </from>
    <ext cx="981075" cy="923925"/>
    <pic>
      <nvPicPr>
        <cNvPr id="0" name="image39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12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123825</colOff>
      <row>1</row>
      <rowOff>76200</rowOff>
    </from>
    <ext cx="3638550" cy="1266825"/>
    <pic>
      <nvPicPr>
        <cNvPr id="0" name="image46.png" descr="Combo+ | Logopedia | Fandom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400050</colOff>
      <row>2</row>
      <rowOff>142875</rowOff>
    </from>
    <ext cx="981075" cy="923925"/>
    <pic>
      <nvPicPr>
        <cNvPr id="0" name="image39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12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133350</colOff>
      <row>1</row>
      <rowOff>38100</rowOff>
    </from>
    <ext cx="3638550" cy="1371600"/>
    <pic>
      <nvPicPr>
        <cNvPr id="0" name="image30.png" descr="Disney+ Logo - PNG y Vector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447675</colOff>
      <row>2</row>
      <rowOff>161925</rowOff>
    </from>
    <ext cx="981075" cy="923925"/>
    <pic>
      <nvPicPr>
        <cNvPr id="0" name="image39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5.xml><?xml version="1.0" encoding="utf-8"?>
<wsDr xmlns="http://schemas.openxmlformats.org/drawingml/2006/spreadsheetDrawing">
  <oneCellAnchor>
    <from>
      <col>12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114300</colOff>
      <row>2</row>
      <rowOff>19050</rowOff>
    </from>
    <ext cx="3648075" cy="1066800"/>
    <pic>
      <nvPicPr>
        <cNvPr id="0" name="image17.png" descr="Star+ Logo - PNG y Vector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409575</colOff>
      <row>2</row>
      <rowOff>152400</rowOff>
    </from>
    <ext cx="981075" cy="923925"/>
    <pic>
      <nvPicPr>
        <cNvPr id="0" name="image39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6.xml><?xml version="1.0" encoding="utf-8"?>
<wsDr xmlns="http://schemas.openxmlformats.org/drawingml/2006/spreadsheetDrawing">
  <oneCellAnchor>
    <from>
      <col>12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0</colOff>
      <row>1</row>
      <rowOff>38100</rowOff>
    </from>
    <ext cx="3781425" cy="1390650"/>
    <pic>
      <nvPicPr>
        <cNvPr id="0" name="image3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152400</colOff>
      <row>2</row>
      <rowOff>142875</rowOff>
    </from>
    <ext cx="981075" cy="923925"/>
    <pic>
      <nvPicPr>
        <cNvPr id="0" name="image39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7.xml><?xml version="1.0" encoding="utf-8"?>
<wsDr xmlns="http://schemas.openxmlformats.org/drawingml/2006/spreadsheetDrawing">
  <oneCellAnchor>
    <from>
      <col>12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28575</colOff>
      <row>1</row>
      <rowOff>38100</rowOff>
    </from>
    <ext cx="3781425" cy="1409700"/>
    <pic>
      <nvPicPr>
        <cNvPr id="0" name="image40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238125</colOff>
      <row>2</row>
      <rowOff>142875</rowOff>
    </from>
    <ext cx="981075" cy="923925"/>
    <pic>
      <nvPicPr>
        <cNvPr id="0" name="image39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8.xml><?xml version="1.0" encoding="utf-8"?>
<wsDr xmlns="http://schemas.openxmlformats.org/drawingml/2006/spreadsheetDrawing">
  <oneCellAnchor>
    <from>
      <col>12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66675</colOff>
      <row>1</row>
      <rowOff>57150</rowOff>
    </from>
    <ext cx="3667125" cy="1343025"/>
    <pic>
      <nvPicPr>
        <cNvPr id="0" name="image3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447675</colOff>
      <row>2</row>
      <rowOff>152400</rowOff>
    </from>
    <ext cx="981075" cy="923925"/>
    <pic>
      <nvPicPr>
        <cNvPr id="0" name="image39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9.xml><?xml version="1.0" encoding="utf-8"?>
<wsDr xmlns="http://schemas.openxmlformats.org/drawingml/2006/spreadsheetDrawing">
  <oneCellAnchor>
    <from>
      <col>12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47625</colOff>
      <row>1</row>
      <rowOff>190500</rowOff>
    </from>
    <ext cx="4362450" cy="1114425"/>
    <pic>
      <nvPicPr>
        <cNvPr id="0" name="image33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400050</colOff>
      <row>2</row>
      <rowOff>161925</rowOff>
    </from>
    <ext cx="981075" cy="923925"/>
    <pic>
      <nvPicPr>
        <cNvPr id="0" name="image39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0.xml><?xml version="1.0" encoding="utf-8"?>
<wsDr xmlns="http://schemas.openxmlformats.org/drawingml/2006/spreadsheetDrawing">
  <oneCellAnchor>
    <from>
      <col>12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438150</colOff>
      <row>2</row>
      <rowOff>161925</rowOff>
    </from>
    <ext cx="990600" cy="904875"/>
    <pic>
      <nvPicPr>
        <cNvPr id="0" name="image35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66675</colOff>
      <row>2</row>
      <rowOff>142875</rowOff>
    </from>
    <ext cx="3819525" cy="962025"/>
    <pic>
      <nvPicPr>
        <cNvPr id="0" name="image36.png" descr="ViX Premium | T-Mobile Community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1.xml><?xml version="1.0" encoding="utf-8"?>
<wsDr xmlns="http://schemas.openxmlformats.org/drawingml/2006/spreadsheetDrawing">
  <oneCellAnchor>
    <from>
      <col>12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647700</colOff>
      <row>2</row>
      <rowOff>161925</rowOff>
    </from>
    <ext cx="981075" cy="923925"/>
    <pic>
      <nvPicPr>
        <cNvPr id="0" name="image39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57150</colOff>
      <row>1</row>
      <rowOff>57150</rowOff>
    </from>
    <ext cx="3733800" cy="1362075"/>
    <pic>
      <nvPicPr>
        <cNvPr id="0" name="image34.jpg" descr="Plex (@plex) / X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2.xml><?xml version="1.0" encoding="utf-8"?>
<wsDr xmlns="http://schemas.openxmlformats.org/drawingml/2006/spreadsheetDrawing">
  <oneCellAnchor>
    <from>
      <col>2</col>
      <colOff>428625</colOff>
      <row>0</row>
      <rowOff>95250</rowOff>
    </from>
    <ext cx="4362450" cy="1514475"/>
    <pic>
      <nvPicPr>
        <cNvPr id="0" name="image37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14</col>
      <colOff>476250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438150</colOff>
      <row>2</row>
      <rowOff>152400</rowOff>
    </from>
    <ext cx="981075" cy="923925"/>
    <pic>
      <nvPicPr>
        <cNvPr id="0" name="image39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3.xml><?xml version="1.0" encoding="utf-8"?>
<wsDr xmlns="http://schemas.openxmlformats.org/drawingml/2006/spreadsheetDrawing">
  <oneCellAnchor>
    <from>
      <col>2</col>
      <colOff>428625</colOff>
      <row>0</row>
      <rowOff>95250</rowOff>
    </from>
    <ext cx="4362450" cy="1514475"/>
    <pic>
      <nvPicPr>
        <cNvPr id="0" name="image37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14</col>
      <colOff>476250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438150</colOff>
      <row>2</row>
      <rowOff>152400</rowOff>
    </from>
    <ext cx="981075" cy="923925"/>
    <pic>
      <nvPicPr>
        <cNvPr id="0" name="image39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4.xml><?xml version="1.0" encoding="utf-8"?>
<wsDr xmlns="http://schemas.openxmlformats.org/drawingml/2006/spreadsheetDrawing">
  <oneCellAnchor>
    <from>
      <col>14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323850</colOff>
      <row>1</row>
      <rowOff>76200</rowOff>
    </from>
    <ext cx="4476750" cy="1266825"/>
    <pic>
      <nvPicPr>
        <cNvPr id="0" name="image38.png" descr="Combo+ | Logopedia | Fandom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400050</colOff>
      <row>2</row>
      <rowOff>142875</rowOff>
    </from>
    <ext cx="981075" cy="923925"/>
    <pic>
      <nvPicPr>
        <cNvPr id="0" name="image39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5.xml><?xml version="1.0" encoding="utf-8"?>
<wsDr xmlns="http://schemas.openxmlformats.org/drawingml/2006/spreadsheetDrawing">
  <oneCellAnchor>
    <from>
      <col>14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114300</colOff>
      <row>2</row>
      <rowOff>19050</rowOff>
    </from>
    <ext cx="3648075" cy="1066800"/>
    <pic>
      <nvPicPr>
        <cNvPr id="0" name="image17.png" descr="Star+ Logo - PNG y Vector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409575</colOff>
      <row>2</row>
      <rowOff>152400</rowOff>
    </from>
    <ext cx="981075" cy="923925"/>
    <pic>
      <nvPicPr>
        <cNvPr id="0" name="image39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6.xml><?xml version="1.0" encoding="utf-8"?>
<wsDr xmlns="http://schemas.openxmlformats.org/drawingml/2006/spreadsheetDrawing">
  <oneCellAnchor>
    <from>
      <col>14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666750</colOff>
      <row>1</row>
      <rowOff>76200</rowOff>
    </from>
    <ext cx="3638550" cy="1371600"/>
    <pic>
      <nvPicPr>
        <cNvPr id="0" name="image30.png" descr="Disney+ Logo - PNG y Vector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447675</colOff>
      <row>2</row>
      <rowOff>161925</rowOff>
    </from>
    <ext cx="981075" cy="923925"/>
    <pic>
      <nvPicPr>
        <cNvPr id="0" name="image39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7.xml><?xml version="1.0" encoding="utf-8"?>
<wsDr xmlns="http://schemas.openxmlformats.org/drawingml/2006/spreadsheetDrawing">
  <oneCellAnchor>
    <from>
      <col>14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28575</colOff>
      <row>1</row>
      <rowOff>38100</rowOff>
    </from>
    <ext cx="5038725" cy="1390650"/>
    <pic>
      <nvPicPr>
        <cNvPr id="0" name="image4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152400</colOff>
      <row>2</row>
      <rowOff>142875</rowOff>
    </from>
    <ext cx="981075" cy="923925"/>
    <pic>
      <nvPicPr>
        <cNvPr id="0" name="image39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8.xml><?xml version="1.0" encoding="utf-8"?>
<wsDr xmlns="http://schemas.openxmlformats.org/drawingml/2006/spreadsheetDrawing">
  <oneCellAnchor>
    <from>
      <col>13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38100</colOff>
      <row>1</row>
      <rowOff>38100</rowOff>
    </from>
    <ext cx="4467225" cy="1409700"/>
    <pic>
      <nvPicPr>
        <cNvPr id="0" name="image40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238125</colOff>
      <row>2</row>
      <rowOff>142875</rowOff>
    </from>
    <ext cx="981075" cy="923925"/>
    <pic>
      <nvPicPr>
        <cNvPr id="0" name="image39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9.xml><?xml version="1.0" encoding="utf-8"?>
<wsDr xmlns="http://schemas.openxmlformats.org/drawingml/2006/spreadsheetDrawing">
  <oneCellAnchor>
    <from>
      <col>13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533400</colOff>
      <row>1</row>
      <rowOff>66675</rowOff>
    </from>
    <ext cx="3667125" cy="1343025"/>
    <pic>
      <nvPicPr>
        <cNvPr id="0" name="image3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447675</colOff>
      <row>2</row>
      <rowOff>152400</rowOff>
    </from>
    <ext cx="981075" cy="923925"/>
    <pic>
      <nvPicPr>
        <cNvPr id="0" name="image39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0.xml><?xml version="1.0" encoding="utf-8"?>
<wsDr xmlns="http://schemas.openxmlformats.org/drawingml/2006/spreadsheetDrawing">
  <oneCellAnchor>
    <from>
      <col>12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47625</colOff>
      <row>1</row>
      <rowOff>190500</rowOff>
    </from>
    <ext cx="4362450" cy="1114425"/>
    <pic>
      <nvPicPr>
        <cNvPr id="0" name="image33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400050</colOff>
      <row>2</row>
      <rowOff>161925</rowOff>
    </from>
    <ext cx="981075" cy="923925"/>
    <pic>
      <nvPicPr>
        <cNvPr id="0" name="image39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1.xml><?xml version="1.0" encoding="utf-8"?>
<wsDr xmlns="http://schemas.openxmlformats.org/drawingml/2006/spreadsheetDrawing">
  <oneCellAnchor>
    <from>
      <col>13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28575</colOff>
      <row>1</row>
      <rowOff>38100</rowOff>
    </from>
    <ext cx="3790950" cy="1400175"/>
    <pic>
      <nvPicPr>
        <cNvPr id="0" name="image42.png" descr="Descarga software de Multimedia para Mac gratis | Uptodown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647700</colOff>
      <row>2</row>
      <rowOff>161925</rowOff>
    </from>
    <ext cx="981075" cy="923925"/>
    <pic>
      <nvPicPr>
        <cNvPr id="0" name="image39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2.xml><?xml version="1.0" encoding="utf-8"?>
<wsDr xmlns="http://schemas.openxmlformats.org/drawingml/2006/spreadsheetDrawing">
  <oneCellAnchor>
    <from>
      <col>12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438150</colOff>
      <row>2</row>
      <rowOff>161925</rowOff>
    </from>
    <ext cx="990600" cy="904875"/>
    <pic>
      <nvPicPr>
        <cNvPr id="0" name="image35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66675</colOff>
      <row>2</row>
      <rowOff>142875</rowOff>
    </from>
    <ext cx="3819525" cy="962025"/>
    <pic>
      <nvPicPr>
        <cNvPr id="0" name="image36.png" descr="ViX Premium | T-Mobile Community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3.xml><?xml version="1.0" encoding="utf-8"?>
<wsDr xmlns="http://schemas.openxmlformats.org/drawingml/2006/spreadsheetDrawing">
  <oneCellAnchor>
    <from>
      <col>12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419100</colOff>
      <row>2</row>
      <rowOff>161925</rowOff>
    </from>
    <ext cx="990600" cy="904875"/>
    <pic>
      <nvPicPr>
        <cNvPr id="0" name="image44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47625</colOff>
      <row>1</row>
      <rowOff>38100</rowOff>
    </from>
    <ext cx="3829050" cy="1400175"/>
    <pic>
      <nvPicPr>
        <cNvPr id="0" name="image43.png" descr="How to get 6 months of Spotify Premium for free - Smartprix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4.xml><?xml version="1.0" encoding="utf-8"?>
<wsDr xmlns="http://schemas.openxmlformats.org/drawingml/2006/spreadsheetDrawing">
  <oneCellAnchor>
    <from>
      <col>13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609600</colOff>
      <row>2</row>
      <rowOff>180975</rowOff>
    </from>
    <ext cx="981075" cy="904875"/>
    <pic>
      <nvPicPr>
        <cNvPr id="0" name="image39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142875</colOff>
      <row>1</row>
      <rowOff>123825</rowOff>
    </from>
    <ext cx="4295775" cy="1238250"/>
    <pic>
      <nvPicPr>
        <cNvPr id="0" name="image45.png" descr="Youtube Premium – DIGITALES BOLIVIA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5.xml><?xml version="1.0" encoding="utf-8"?>
<wsDr xmlns="http://schemas.openxmlformats.org/drawingml/2006/spreadsheetDrawing">
  <oneCellAnchor>
    <from>
      <col>12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647700</colOff>
      <row>2</row>
      <rowOff>161925</rowOff>
    </from>
    <ext cx="981075" cy="923925"/>
    <pic>
      <nvPicPr>
        <cNvPr id="0" name="image39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57150</colOff>
      <row>1</row>
      <rowOff>57150</rowOff>
    </from>
    <ext cx="3733800" cy="1362075"/>
    <pic>
      <nvPicPr>
        <cNvPr id="0" name="image34.jpg" descr="Plex (@plex) / X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6.xml><?xml version="1.0" encoding="utf-8"?>
<wsDr xmlns="http://schemas.openxmlformats.org/drawingml/2006/spreadsheetDrawing">
  <oneCellAnchor>
    <from>
      <col>12</col>
      <colOff>514350</colOff>
      <row>6</row>
      <rowOff>190500</rowOff>
    </from>
    <ext cx="228600" cy="228600"/>
    <pic>
      <nvPicPr>
        <cNvPr id="0" name="image26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438150</colOff>
      <row>2</row>
      <rowOff>161925</rowOff>
    </from>
    <ext cx="990600" cy="904875"/>
    <pic>
      <nvPicPr>
        <cNvPr id="0" name="image44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133350</colOff>
      <row>1</row>
      <rowOff>142875</rowOff>
    </from>
    <ext cx="3705225" cy="1162050"/>
    <pic>
      <nvPicPr>
        <cNvPr id="0" name="image47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339" min="1" max="26"/>
  </cols>
  <sheetData>
    <row r="21" ht="15.75" customHeight="1" s="339"/>
    <row r="22" ht="15.75" customHeight="1" s="339"/>
    <row r="23" ht="15.75" customHeight="1" s="339"/>
    <row r="24" ht="15.75" customHeight="1" s="339"/>
    <row r="25" ht="15.75" customHeight="1" s="339"/>
    <row r="26" ht="15.75" customHeight="1" s="339"/>
    <row r="27" ht="15.75" customHeight="1" s="339"/>
    <row r="28" ht="15.75" customHeight="1" s="339"/>
    <row r="29" ht="15.75" customHeight="1" s="339"/>
    <row r="30" ht="15.75" customHeight="1" s="339"/>
    <row r="31" ht="15.75" customHeight="1" s="339"/>
    <row r="32" ht="15.75" customHeight="1" s="339"/>
    <row r="33" ht="15.75" customHeight="1" s="339"/>
    <row r="34" ht="15.75" customHeight="1" s="339"/>
    <row r="35" ht="15.75" customHeight="1" s="339"/>
    <row r="36" ht="15.75" customHeight="1" s="339"/>
    <row r="37" ht="15.75" customHeight="1" s="339"/>
    <row r="38" ht="15.75" customHeight="1" s="339"/>
    <row r="39" ht="15.75" customHeight="1" s="339"/>
    <row r="40" ht="15.75" customHeight="1" s="339"/>
    <row r="41" ht="15.75" customHeight="1" s="339"/>
    <row r="42" ht="15.75" customHeight="1" s="339"/>
    <row r="43" ht="15.75" customHeight="1" s="339"/>
    <row r="44" ht="15.75" customHeight="1" s="339"/>
    <row r="45" ht="15.75" customHeight="1" s="339"/>
    <row r="46" ht="15.75" customHeight="1" s="339"/>
    <row r="47" ht="15.75" customHeight="1" s="339"/>
    <row r="48" ht="15.75" customHeight="1" s="339"/>
    <row r="49" ht="15.75" customHeight="1" s="339"/>
    <row r="50" ht="15.75" customHeight="1" s="339"/>
    <row r="51" ht="15.75" customHeight="1" s="339"/>
    <row r="52" ht="15.75" customHeight="1" s="339"/>
    <row r="53" ht="15.75" customHeight="1" s="339"/>
    <row r="54" ht="15.75" customHeight="1" s="339"/>
    <row r="55" ht="15.75" customHeight="1" s="339"/>
    <row r="56" ht="15.75" customHeight="1" s="339"/>
    <row r="57" ht="15.75" customHeight="1" s="339"/>
    <row r="58" ht="15.75" customHeight="1" s="339"/>
    <row r="59" ht="15.75" customHeight="1" s="339"/>
    <row r="60" ht="15.75" customHeight="1" s="339"/>
    <row r="61" ht="15.75" customHeight="1" s="339"/>
    <row r="62" ht="15.75" customHeight="1" s="339"/>
    <row r="63" ht="15.75" customHeight="1" s="339"/>
    <row r="64" ht="15.75" customHeight="1" s="339"/>
    <row r="65" ht="15.75" customHeight="1" s="339"/>
    <row r="66" ht="15.75" customHeight="1" s="339"/>
    <row r="67" ht="15.75" customHeight="1" s="339"/>
    <row r="68" ht="15.75" customHeight="1" s="339"/>
    <row r="69" ht="15.75" customHeight="1" s="339"/>
    <row r="70" ht="15.75" customHeight="1" s="339"/>
    <row r="71" ht="15.75" customHeight="1" s="339"/>
    <row r="72" ht="15.75" customHeight="1" s="339"/>
    <row r="73" ht="15.75" customHeight="1" s="339"/>
    <row r="74" ht="15.75" customHeight="1" s="339"/>
    <row r="75" ht="15.75" customHeight="1" s="339"/>
    <row r="76" ht="15.75" customHeight="1" s="339"/>
    <row r="77" ht="15.75" customHeight="1" s="339"/>
    <row r="78" ht="15.75" customHeight="1" s="339"/>
    <row r="79" ht="15.75" customHeight="1" s="339"/>
    <row r="80" ht="15.75" customHeight="1" s="339"/>
    <row r="81" ht="15.75" customHeight="1" s="339"/>
    <row r="82" ht="15.75" customHeight="1" s="339"/>
    <row r="83" ht="15.75" customHeight="1" s="339"/>
    <row r="84" ht="15.75" customHeight="1" s="339"/>
    <row r="85" ht="15.75" customHeight="1" s="339"/>
    <row r="86" ht="15.75" customHeight="1" s="339"/>
    <row r="87" ht="15.75" customHeight="1" s="339"/>
    <row r="88" ht="15.75" customHeight="1" s="339"/>
    <row r="89" ht="15.75" customHeight="1" s="339"/>
    <row r="90" ht="15.75" customHeight="1" s="339"/>
    <row r="91" ht="15.75" customHeight="1" s="339"/>
    <row r="92" ht="15.75" customHeight="1" s="339"/>
    <row r="93" ht="15.75" customHeight="1" s="339"/>
    <row r="94" ht="15.75" customHeight="1" s="339"/>
    <row r="95" ht="15.75" customHeight="1" s="339"/>
    <row r="96" ht="15.75" customHeight="1" s="339"/>
    <row r="97" ht="15.75" customHeight="1" s="339"/>
    <row r="98" ht="15.75" customHeight="1" s="339"/>
    <row r="99" ht="15.75" customHeight="1" s="339"/>
    <row r="100" ht="15.75" customHeight="1" s="339"/>
    <row r="101" ht="15.75" customHeight="1" s="339"/>
    <row r="102" ht="15.75" customHeight="1" s="339"/>
    <row r="103" ht="15.75" customHeight="1" s="339"/>
    <row r="104" ht="15.75" customHeight="1" s="339"/>
    <row r="105" ht="15.75" customHeight="1" s="339"/>
    <row r="106" ht="15.75" customHeight="1" s="339"/>
    <row r="107" ht="15.75" customHeight="1" s="339"/>
    <row r="108" ht="15.75" customHeight="1" s="339"/>
    <row r="109" ht="15.75" customHeight="1" s="339"/>
    <row r="110" ht="15.75" customHeight="1" s="339"/>
    <row r="111" ht="15.75" customHeight="1" s="339"/>
    <row r="112" ht="15.75" customHeight="1" s="339"/>
    <row r="113" ht="15.75" customHeight="1" s="339"/>
    <row r="114" ht="15.75" customHeight="1" s="339"/>
    <row r="115" ht="15.75" customHeight="1" s="339"/>
    <row r="116" ht="15.75" customHeight="1" s="339"/>
    <row r="117" ht="15.75" customHeight="1" s="339"/>
    <row r="118" ht="15.75" customHeight="1" s="339"/>
    <row r="119" ht="15.75" customHeight="1" s="339"/>
    <row r="120" ht="15.75" customHeight="1" s="339"/>
    <row r="121" ht="15.75" customHeight="1" s="339"/>
    <row r="122" ht="15.75" customHeight="1" s="339"/>
    <row r="123" ht="15.75" customHeight="1" s="339"/>
    <row r="124" ht="15.75" customHeight="1" s="339"/>
    <row r="125" ht="15.75" customHeight="1" s="339"/>
    <row r="126" ht="15.75" customHeight="1" s="339"/>
    <row r="127" ht="15.75" customHeight="1" s="339"/>
    <row r="128" ht="15.75" customHeight="1" s="339"/>
    <row r="129" ht="15.75" customHeight="1" s="339"/>
    <row r="130" ht="15.75" customHeight="1" s="339"/>
    <row r="131" ht="15.75" customHeight="1" s="339"/>
    <row r="132" ht="15.75" customHeight="1" s="339"/>
    <row r="133" ht="15.75" customHeight="1" s="339"/>
    <row r="134" ht="15.75" customHeight="1" s="339"/>
    <row r="135" ht="15.75" customHeight="1" s="339"/>
    <row r="136" ht="15.75" customHeight="1" s="339"/>
    <row r="137" ht="15.75" customHeight="1" s="339"/>
    <row r="138" ht="15.75" customHeight="1" s="339"/>
    <row r="139" ht="15.75" customHeight="1" s="339"/>
    <row r="140" ht="15.75" customHeight="1" s="339"/>
    <row r="141" ht="15.75" customHeight="1" s="339"/>
    <row r="142" ht="15.75" customHeight="1" s="339"/>
    <row r="143" ht="15.75" customHeight="1" s="339"/>
    <row r="144" ht="15.75" customHeight="1" s="339"/>
    <row r="145" ht="15.75" customHeight="1" s="339"/>
    <row r="146" ht="15.75" customHeight="1" s="339"/>
    <row r="147" ht="15.75" customHeight="1" s="339"/>
    <row r="148" ht="15.75" customHeight="1" s="339"/>
    <row r="149" ht="15.75" customHeight="1" s="339"/>
    <row r="150" ht="15.75" customHeight="1" s="339"/>
    <row r="151" ht="15.75" customHeight="1" s="339"/>
    <row r="152" ht="15.75" customHeight="1" s="339"/>
    <row r="153" ht="15.75" customHeight="1" s="339"/>
    <row r="154" ht="15.75" customHeight="1" s="339"/>
    <row r="155" ht="15.75" customHeight="1" s="339"/>
    <row r="156" ht="15.75" customHeight="1" s="339"/>
    <row r="157" ht="15.75" customHeight="1" s="339"/>
    <row r="158" ht="15.75" customHeight="1" s="339"/>
    <row r="159" ht="15.75" customHeight="1" s="339"/>
    <row r="160" ht="15.75" customHeight="1" s="339"/>
    <row r="161" ht="15.75" customHeight="1" s="339"/>
    <row r="162" ht="15.75" customHeight="1" s="339"/>
    <row r="163" ht="15.75" customHeight="1" s="339"/>
    <row r="164" ht="15.75" customHeight="1" s="339"/>
    <row r="165" ht="15.75" customHeight="1" s="339"/>
    <row r="166" ht="15.75" customHeight="1" s="339"/>
    <row r="167" ht="15.75" customHeight="1" s="339"/>
    <row r="168" ht="15.75" customHeight="1" s="339"/>
    <row r="169" ht="15.75" customHeight="1" s="339"/>
    <row r="170" ht="15.75" customHeight="1" s="339"/>
    <row r="171" ht="15.75" customHeight="1" s="339"/>
    <row r="172" ht="15.75" customHeight="1" s="339"/>
    <row r="173" ht="15.75" customHeight="1" s="339"/>
    <row r="174" ht="15.75" customHeight="1" s="339"/>
    <row r="175" ht="15.75" customHeight="1" s="339"/>
    <row r="176" ht="15.75" customHeight="1" s="339"/>
    <row r="177" ht="15.75" customHeight="1" s="339"/>
    <row r="178" ht="15.75" customHeight="1" s="339"/>
    <row r="179" ht="15.75" customHeight="1" s="339"/>
    <row r="180" ht="15.75" customHeight="1" s="339"/>
    <row r="181" ht="15.75" customHeight="1" s="339"/>
    <row r="182" ht="15.75" customHeight="1" s="339"/>
    <row r="183" ht="15.75" customHeight="1" s="339"/>
    <row r="184" ht="15.75" customHeight="1" s="339"/>
    <row r="185" ht="15.75" customHeight="1" s="339"/>
    <row r="186" ht="15.75" customHeight="1" s="339"/>
    <row r="187" ht="15.75" customHeight="1" s="339"/>
    <row r="188" ht="15.75" customHeight="1" s="339"/>
    <row r="189" ht="15.75" customHeight="1" s="339"/>
    <row r="190" ht="15.75" customHeight="1" s="339"/>
    <row r="191" ht="15.75" customHeight="1" s="339"/>
    <row r="192" ht="15.75" customHeight="1" s="339"/>
    <row r="193" ht="15.75" customHeight="1" s="339"/>
    <row r="194" ht="15.75" customHeight="1" s="339"/>
    <row r="195" ht="15.75" customHeight="1" s="339"/>
    <row r="196" ht="15.75" customHeight="1" s="339"/>
    <row r="197" ht="15.75" customHeight="1" s="339"/>
    <row r="198" ht="15.75" customHeight="1" s="339"/>
    <row r="199" ht="15.75" customHeight="1" s="339"/>
    <row r="200" ht="15.75" customHeight="1" s="339"/>
    <row r="201" ht="15.75" customHeight="1" s="339"/>
    <row r="202" ht="15.75" customHeight="1" s="339"/>
    <row r="203" ht="15.75" customHeight="1" s="339"/>
    <row r="204" ht="15.75" customHeight="1" s="339"/>
    <row r="205" ht="15.75" customHeight="1" s="339"/>
    <row r="206" ht="15.75" customHeight="1" s="339"/>
    <row r="207" ht="15.75" customHeight="1" s="339"/>
    <row r="208" ht="15.75" customHeight="1" s="339"/>
    <row r="209" ht="15.75" customHeight="1" s="339"/>
    <row r="210" ht="15.75" customHeight="1" s="339"/>
    <row r="211" ht="15.75" customHeight="1" s="339"/>
    <row r="212" ht="15.75" customHeight="1" s="339"/>
    <row r="213" ht="15.75" customHeight="1" s="339"/>
    <row r="214" ht="15.75" customHeight="1" s="339"/>
    <row r="215" ht="15.75" customHeight="1" s="339"/>
    <row r="216" ht="15.75" customHeight="1" s="339"/>
    <row r="217" ht="15.75" customHeight="1" s="339"/>
    <row r="218" ht="15.75" customHeight="1" s="339"/>
    <row r="219" ht="15.75" customHeight="1" s="339"/>
    <row r="220" ht="15.75" customHeight="1" s="339"/>
    <row r="221" ht="15.75" customHeight="1" s="339"/>
    <row r="222" ht="15.75" customHeight="1" s="339"/>
    <row r="223" ht="15.75" customHeight="1" s="339"/>
    <row r="224" ht="15.75" customHeight="1" s="339"/>
    <row r="225" ht="15.75" customHeight="1" s="339"/>
    <row r="226" ht="15.75" customHeight="1" s="339"/>
    <row r="227" ht="15.75" customHeight="1" s="339"/>
    <row r="228" ht="15.75" customHeight="1" s="339"/>
    <row r="229" ht="15.75" customHeight="1" s="339"/>
    <row r="230" ht="15.75" customHeight="1" s="339"/>
    <row r="231" ht="15.75" customHeight="1" s="339"/>
    <row r="232" ht="15.75" customHeight="1" s="339"/>
    <row r="233" ht="15.75" customHeight="1" s="339"/>
    <row r="234" ht="15.75" customHeight="1" s="339"/>
    <row r="235" ht="15.75" customHeight="1" s="339"/>
    <row r="236" ht="15.75" customHeight="1" s="339"/>
    <row r="237" ht="15.75" customHeight="1" s="339"/>
    <row r="238" ht="15.75" customHeight="1" s="339"/>
    <row r="239" ht="15.75" customHeight="1" s="339"/>
    <row r="240" ht="15.75" customHeight="1" s="339"/>
    <row r="241" ht="15.75" customHeight="1" s="339"/>
    <row r="242" ht="15.75" customHeight="1" s="339"/>
    <row r="243" ht="15.75" customHeight="1" s="339"/>
    <row r="244" ht="15.75" customHeight="1" s="339"/>
    <row r="245" ht="15.75" customHeight="1" s="339"/>
    <row r="246" ht="15.75" customHeight="1" s="339"/>
    <row r="247" ht="15.75" customHeight="1" s="339"/>
    <row r="248" ht="15.75" customHeight="1" s="339"/>
    <row r="249" ht="15.75" customHeight="1" s="339"/>
    <row r="250" ht="15.75" customHeight="1" s="339"/>
    <row r="251" ht="15.75" customHeight="1" s="339"/>
    <row r="252" ht="15.75" customHeight="1" s="339"/>
    <row r="253" ht="15.75" customHeight="1" s="339"/>
    <row r="254" ht="15.75" customHeight="1" s="339"/>
    <row r="255" ht="15.75" customHeight="1" s="339"/>
    <row r="256" ht="15.75" customHeight="1" s="339"/>
    <row r="257" ht="15.75" customHeight="1" s="339"/>
    <row r="258" ht="15.75" customHeight="1" s="339"/>
    <row r="259" ht="15.75" customHeight="1" s="339"/>
    <row r="260" ht="15.75" customHeight="1" s="339"/>
    <row r="261" ht="15.75" customHeight="1" s="339"/>
    <row r="262" ht="15.75" customHeight="1" s="339"/>
    <row r="263" ht="15.75" customHeight="1" s="339"/>
    <row r="264" ht="15.75" customHeight="1" s="339"/>
    <row r="265" ht="15.75" customHeight="1" s="339"/>
    <row r="266" ht="15.75" customHeight="1" s="339"/>
    <row r="267" ht="15.75" customHeight="1" s="339"/>
    <row r="268" ht="15.75" customHeight="1" s="339"/>
    <row r="269" ht="15.75" customHeight="1" s="339"/>
    <row r="270" ht="15.75" customHeight="1" s="339"/>
    <row r="271" ht="15.75" customHeight="1" s="339"/>
    <row r="272" ht="15.75" customHeight="1" s="339"/>
    <row r="273" ht="15.75" customHeight="1" s="339"/>
    <row r="274" ht="15.75" customHeight="1" s="339"/>
    <row r="275" ht="15.75" customHeight="1" s="339"/>
    <row r="276" ht="15.75" customHeight="1" s="339"/>
    <row r="277" ht="15.75" customHeight="1" s="339"/>
    <row r="278" ht="15.75" customHeight="1" s="339"/>
    <row r="279" ht="15.75" customHeight="1" s="339"/>
    <row r="280" ht="15.75" customHeight="1" s="339"/>
    <row r="281" ht="15.75" customHeight="1" s="339"/>
    <row r="282" ht="15.75" customHeight="1" s="339"/>
    <row r="283" ht="15.75" customHeight="1" s="339"/>
    <row r="284" ht="15.75" customHeight="1" s="339"/>
    <row r="285" ht="15.75" customHeight="1" s="339"/>
    <row r="286" ht="15.75" customHeight="1" s="339"/>
    <row r="287" ht="15.75" customHeight="1" s="339"/>
    <row r="288" ht="15.75" customHeight="1" s="339"/>
    <row r="289" ht="15.75" customHeight="1" s="339"/>
    <row r="290" ht="15.75" customHeight="1" s="339"/>
    <row r="291" ht="15.75" customHeight="1" s="339"/>
    <row r="292" ht="15.75" customHeight="1" s="339"/>
    <row r="293" ht="15.75" customHeight="1" s="339"/>
    <row r="294" ht="15.75" customHeight="1" s="339"/>
    <row r="295" ht="15.75" customHeight="1" s="339"/>
    <row r="296" ht="15.75" customHeight="1" s="339"/>
    <row r="297" ht="15.75" customHeight="1" s="339"/>
    <row r="298" ht="15.75" customHeight="1" s="339"/>
    <row r="299" ht="15.75" customHeight="1" s="339"/>
    <row r="300" ht="15.75" customHeight="1" s="339"/>
    <row r="301" ht="15.75" customHeight="1" s="339"/>
    <row r="302" ht="15.75" customHeight="1" s="339"/>
    <row r="303" ht="15.75" customHeight="1" s="339"/>
    <row r="304" ht="15.75" customHeight="1" s="339"/>
    <row r="305" ht="15.75" customHeight="1" s="339"/>
    <row r="306" ht="15.75" customHeight="1" s="339"/>
    <row r="307" ht="15.75" customHeight="1" s="339"/>
    <row r="308" ht="15.75" customHeight="1" s="339"/>
    <row r="309" ht="15.75" customHeight="1" s="339"/>
    <row r="310" ht="15.75" customHeight="1" s="339"/>
    <row r="311" ht="15.75" customHeight="1" s="339"/>
    <row r="312" ht="15.75" customHeight="1" s="339"/>
    <row r="313" ht="15.75" customHeight="1" s="339"/>
    <row r="314" ht="15.75" customHeight="1" s="339"/>
    <row r="315" ht="15.75" customHeight="1" s="339"/>
    <row r="316" ht="15.75" customHeight="1" s="339"/>
    <row r="317" ht="15.75" customHeight="1" s="339"/>
    <row r="318" ht="15.75" customHeight="1" s="339"/>
    <row r="319" ht="15.75" customHeight="1" s="339"/>
    <row r="320" ht="15.75" customHeight="1" s="339"/>
    <row r="321" ht="15.75" customHeight="1" s="339"/>
    <row r="322" ht="15.75" customHeight="1" s="339"/>
    <row r="323" ht="15.75" customHeight="1" s="339"/>
    <row r="324" ht="15.75" customHeight="1" s="339"/>
    <row r="325" ht="15.75" customHeight="1" s="339"/>
    <row r="326" ht="15.75" customHeight="1" s="339"/>
    <row r="327" ht="15.75" customHeight="1" s="339"/>
    <row r="328" ht="15.75" customHeight="1" s="339"/>
    <row r="329" ht="15.75" customHeight="1" s="339"/>
    <row r="330" ht="15.75" customHeight="1" s="339"/>
    <row r="331" ht="15.75" customHeight="1" s="339"/>
    <row r="332" ht="15.75" customHeight="1" s="339"/>
    <row r="333" ht="15.75" customHeight="1" s="339"/>
    <row r="334" ht="15.75" customHeight="1" s="339"/>
    <row r="335" ht="15.75" customHeight="1" s="339"/>
    <row r="336" ht="15.75" customHeight="1" s="339"/>
    <row r="337" ht="15.75" customHeight="1" s="339"/>
    <row r="338" ht="15.75" customHeight="1" s="339"/>
    <row r="339" ht="15.75" customHeight="1" s="339"/>
    <row r="340" ht="15.75" customHeight="1" s="339"/>
    <row r="341" ht="15.75" customHeight="1" s="339"/>
    <row r="342" ht="15.75" customHeight="1" s="339"/>
    <row r="343" ht="15.75" customHeight="1" s="339"/>
    <row r="344" ht="15.75" customHeight="1" s="339"/>
    <row r="345" ht="15.75" customHeight="1" s="339"/>
    <row r="346" ht="15.75" customHeight="1" s="339"/>
    <row r="347" ht="15.75" customHeight="1" s="339"/>
    <row r="348" ht="15.75" customHeight="1" s="339"/>
    <row r="349" ht="15.75" customHeight="1" s="339"/>
    <row r="350" ht="15.75" customHeight="1" s="339"/>
    <row r="351" ht="15.75" customHeight="1" s="339"/>
    <row r="352" ht="15.75" customHeight="1" s="339"/>
    <row r="353" ht="15.75" customHeight="1" s="339"/>
    <row r="354" ht="15.75" customHeight="1" s="339"/>
    <row r="355" ht="15.75" customHeight="1" s="339"/>
    <row r="356" ht="15.75" customHeight="1" s="339"/>
    <row r="357" ht="15.75" customHeight="1" s="339"/>
    <row r="358" ht="15.75" customHeight="1" s="339"/>
    <row r="359" ht="15.75" customHeight="1" s="339"/>
    <row r="360" ht="15.75" customHeight="1" s="339"/>
    <row r="361" ht="15.75" customHeight="1" s="339"/>
    <row r="362" ht="15.75" customHeight="1" s="339"/>
    <row r="363" ht="15.75" customHeight="1" s="339"/>
    <row r="364" ht="15.75" customHeight="1" s="339"/>
    <row r="365" ht="15.75" customHeight="1" s="339"/>
    <row r="366" ht="15.75" customHeight="1" s="339"/>
    <row r="367" ht="15.75" customHeight="1" s="339"/>
    <row r="368" ht="15.75" customHeight="1" s="339"/>
    <row r="369" ht="15.75" customHeight="1" s="339"/>
    <row r="370" ht="15.75" customHeight="1" s="339"/>
    <row r="371" ht="15.75" customHeight="1" s="339"/>
    <row r="372" ht="15.75" customHeight="1" s="339"/>
    <row r="373" ht="15.75" customHeight="1" s="339"/>
    <row r="374" ht="15.75" customHeight="1" s="339"/>
    <row r="375" ht="15.75" customHeight="1" s="339"/>
    <row r="376" ht="15.75" customHeight="1" s="339"/>
    <row r="377" ht="15.75" customHeight="1" s="339"/>
    <row r="378" ht="15.75" customHeight="1" s="339"/>
    <row r="379" ht="15.75" customHeight="1" s="339"/>
    <row r="380" ht="15.75" customHeight="1" s="339"/>
    <row r="381" ht="15.75" customHeight="1" s="339"/>
    <row r="382" ht="15.75" customHeight="1" s="339"/>
    <row r="383" ht="15.75" customHeight="1" s="339"/>
    <row r="384" ht="15.75" customHeight="1" s="339"/>
    <row r="385" ht="15.75" customHeight="1" s="339"/>
    <row r="386" ht="15.75" customHeight="1" s="339"/>
    <row r="387" ht="15.75" customHeight="1" s="339"/>
    <row r="388" ht="15.75" customHeight="1" s="339"/>
    <row r="389" ht="15.75" customHeight="1" s="339"/>
    <row r="390" ht="15.75" customHeight="1" s="339"/>
    <row r="391" ht="15.75" customHeight="1" s="339"/>
    <row r="392" ht="15.75" customHeight="1" s="339"/>
    <row r="393" ht="15.75" customHeight="1" s="339"/>
    <row r="394" ht="15.75" customHeight="1" s="339"/>
    <row r="395" ht="15.75" customHeight="1" s="339"/>
    <row r="396" ht="15.75" customHeight="1" s="339"/>
    <row r="397" ht="15.75" customHeight="1" s="339"/>
    <row r="398" ht="15.75" customHeight="1" s="339"/>
    <row r="399" ht="15.75" customHeight="1" s="339"/>
    <row r="400" ht="15.75" customHeight="1" s="339"/>
    <row r="401" ht="15.75" customHeight="1" s="339"/>
    <row r="402" ht="15.75" customHeight="1" s="339"/>
    <row r="403" ht="15.75" customHeight="1" s="339"/>
    <row r="404" ht="15.75" customHeight="1" s="339"/>
    <row r="405" ht="15.75" customHeight="1" s="339"/>
    <row r="406" ht="15.75" customHeight="1" s="339"/>
    <row r="407" ht="15.75" customHeight="1" s="339"/>
    <row r="408" ht="15.75" customHeight="1" s="339"/>
    <row r="409" ht="15.75" customHeight="1" s="339"/>
    <row r="410" ht="15.75" customHeight="1" s="339"/>
    <row r="411" ht="15.75" customHeight="1" s="339"/>
    <row r="412" ht="15.75" customHeight="1" s="339"/>
    <row r="413" ht="15.75" customHeight="1" s="339"/>
    <row r="414" ht="15.75" customHeight="1" s="339"/>
    <row r="415" ht="15.75" customHeight="1" s="339"/>
    <row r="416" ht="15.75" customHeight="1" s="339"/>
    <row r="417" ht="15.75" customHeight="1" s="339"/>
    <row r="418" ht="15.75" customHeight="1" s="339"/>
    <row r="419" ht="15.75" customHeight="1" s="339"/>
    <row r="420" ht="15.75" customHeight="1" s="339"/>
    <row r="421" ht="15.75" customHeight="1" s="339"/>
    <row r="422" ht="15.75" customHeight="1" s="339"/>
    <row r="423" ht="15.75" customHeight="1" s="339"/>
    <row r="424" ht="15.75" customHeight="1" s="339"/>
    <row r="425" ht="15.75" customHeight="1" s="339"/>
    <row r="426" ht="15.75" customHeight="1" s="339"/>
    <row r="427" ht="15.75" customHeight="1" s="339"/>
    <row r="428" ht="15.75" customHeight="1" s="339"/>
    <row r="429" ht="15.75" customHeight="1" s="339"/>
    <row r="430" ht="15.75" customHeight="1" s="339"/>
    <row r="431" ht="15.75" customHeight="1" s="339"/>
    <row r="432" ht="15.75" customHeight="1" s="339"/>
    <row r="433" ht="15.75" customHeight="1" s="339"/>
    <row r="434" ht="15.75" customHeight="1" s="339"/>
    <row r="435" ht="15.75" customHeight="1" s="339"/>
    <row r="436" ht="15.75" customHeight="1" s="339"/>
    <row r="437" ht="15.75" customHeight="1" s="339"/>
    <row r="438" ht="15.75" customHeight="1" s="339"/>
    <row r="439" ht="15.75" customHeight="1" s="339"/>
    <row r="440" ht="15.75" customHeight="1" s="339"/>
    <row r="441" ht="15.75" customHeight="1" s="339"/>
    <row r="442" ht="15.75" customHeight="1" s="339"/>
    <row r="443" ht="15.75" customHeight="1" s="339"/>
    <row r="444" ht="15.75" customHeight="1" s="339"/>
    <row r="445" ht="15.75" customHeight="1" s="339"/>
    <row r="446" ht="15.75" customHeight="1" s="339"/>
    <row r="447" ht="15.75" customHeight="1" s="339"/>
    <row r="448" ht="15.75" customHeight="1" s="339"/>
    <row r="449" ht="15.75" customHeight="1" s="339"/>
    <row r="450" ht="15.75" customHeight="1" s="339"/>
    <row r="451" ht="15.75" customHeight="1" s="339"/>
    <row r="452" ht="15.75" customHeight="1" s="339"/>
    <row r="453" ht="15.75" customHeight="1" s="339"/>
    <row r="454" ht="15.75" customHeight="1" s="339"/>
    <row r="455" ht="15.75" customHeight="1" s="339"/>
    <row r="456" ht="15.75" customHeight="1" s="339"/>
    <row r="457" ht="15.75" customHeight="1" s="339"/>
    <row r="458" ht="15.75" customHeight="1" s="339"/>
    <row r="459" ht="15.75" customHeight="1" s="339"/>
    <row r="460" ht="15.75" customHeight="1" s="339"/>
    <row r="461" ht="15.75" customHeight="1" s="339"/>
    <row r="462" ht="15.75" customHeight="1" s="339"/>
    <row r="463" ht="15.75" customHeight="1" s="339"/>
    <row r="464" ht="15.75" customHeight="1" s="339"/>
    <row r="465" ht="15.75" customHeight="1" s="339"/>
    <row r="466" ht="15.75" customHeight="1" s="339"/>
    <row r="467" ht="15.75" customHeight="1" s="339"/>
    <row r="468" ht="15.75" customHeight="1" s="339"/>
    <row r="469" ht="15.75" customHeight="1" s="339"/>
    <row r="470" ht="15.75" customHeight="1" s="339"/>
    <row r="471" ht="15.75" customHeight="1" s="339"/>
    <row r="472" ht="15.75" customHeight="1" s="339"/>
    <row r="473" ht="15.75" customHeight="1" s="339"/>
    <row r="474" ht="15.75" customHeight="1" s="339"/>
    <row r="475" ht="15.75" customHeight="1" s="339"/>
    <row r="476" ht="15.75" customHeight="1" s="339"/>
    <row r="477" ht="15.75" customHeight="1" s="339"/>
    <row r="478" ht="15.75" customHeight="1" s="339"/>
    <row r="479" ht="15.75" customHeight="1" s="339"/>
    <row r="480" ht="15.75" customHeight="1" s="339"/>
    <row r="481" ht="15.75" customHeight="1" s="339"/>
    <row r="482" ht="15.75" customHeight="1" s="339"/>
    <row r="483" ht="15.75" customHeight="1" s="339"/>
    <row r="484" ht="15.75" customHeight="1" s="339"/>
    <row r="485" ht="15.75" customHeight="1" s="339"/>
    <row r="486" ht="15.75" customHeight="1" s="339"/>
    <row r="487" ht="15.75" customHeight="1" s="339"/>
    <row r="488" ht="15.75" customHeight="1" s="339"/>
    <row r="489" ht="15.75" customHeight="1" s="339"/>
    <row r="490" ht="15.75" customHeight="1" s="339"/>
    <row r="491" ht="15.75" customHeight="1" s="339"/>
    <row r="492" ht="15.75" customHeight="1" s="339"/>
    <row r="493" ht="15.75" customHeight="1" s="339"/>
    <row r="494" ht="15.75" customHeight="1" s="339"/>
    <row r="495" ht="15.75" customHeight="1" s="339"/>
    <row r="496" ht="15.75" customHeight="1" s="339"/>
    <row r="497" ht="15.75" customHeight="1" s="339"/>
    <row r="498" ht="15.75" customHeight="1" s="339"/>
    <row r="499" ht="15.75" customHeight="1" s="339"/>
    <row r="500" ht="15.75" customHeight="1" s="339"/>
    <row r="501" ht="15.75" customHeight="1" s="339"/>
    <row r="502" ht="15.75" customHeight="1" s="339"/>
    <row r="503" ht="15.75" customHeight="1" s="339"/>
    <row r="504" ht="15.75" customHeight="1" s="339"/>
    <row r="505" ht="15.75" customHeight="1" s="339"/>
    <row r="506" ht="15.75" customHeight="1" s="339"/>
    <row r="507" ht="15.75" customHeight="1" s="339"/>
    <row r="508" ht="15.75" customHeight="1" s="339"/>
    <row r="509" ht="15.75" customHeight="1" s="339"/>
    <row r="510" ht="15.75" customHeight="1" s="339"/>
    <row r="511" ht="15.75" customHeight="1" s="339"/>
    <row r="512" ht="15.75" customHeight="1" s="339"/>
    <row r="513" ht="15.75" customHeight="1" s="339"/>
    <row r="514" ht="15.75" customHeight="1" s="339"/>
    <row r="515" ht="15.75" customHeight="1" s="339"/>
    <row r="516" ht="15.75" customHeight="1" s="339"/>
    <row r="517" ht="15.75" customHeight="1" s="339"/>
    <row r="518" ht="15.75" customHeight="1" s="339"/>
    <row r="519" ht="15.75" customHeight="1" s="339"/>
    <row r="520" ht="15.75" customHeight="1" s="339"/>
    <row r="521" ht="15.75" customHeight="1" s="339"/>
    <row r="522" ht="15.75" customHeight="1" s="339"/>
    <row r="523" ht="15.75" customHeight="1" s="339"/>
    <row r="524" ht="15.75" customHeight="1" s="339"/>
    <row r="525" ht="15.75" customHeight="1" s="339"/>
    <row r="526" ht="15.75" customHeight="1" s="339"/>
    <row r="527" ht="15.75" customHeight="1" s="339"/>
    <row r="528" ht="15.75" customHeight="1" s="339"/>
    <row r="529" ht="15.75" customHeight="1" s="339"/>
    <row r="530" ht="15.75" customHeight="1" s="339"/>
    <row r="531" ht="15.75" customHeight="1" s="339"/>
    <row r="532" ht="15.75" customHeight="1" s="339"/>
    <row r="533" ht="15.75" customHeight="1" s="339"/>
    <row r="534" ht="15.75" customHeight="1" s="339"/>
    <row r="535" ht="15.75" customHeight="1" s="339"/>
    <row r="536" ht="15.75" customHeight="1" s="339"/>
    <row r="537" ht="15.75" customHeight="1" s="339"/>
    <row r="538" ht="15.75" customHeight="1" s="339"/>
    <row r="539" ht="15.75" customHeight="1" s="339"/>
    <row r="540" ht="15.75" customHeight="1" s="339"/>
    <row r="541" ht="15.75" customHeight="1" s="339"/>
    <row r="542" ht="15.75" customHeight="1" s="339"/>
    <row r="543" ht="15.75" customHeight="1" s="339"/>
    <row r="544" ht="15.75" customHeight="1" s="339"/>
    <row r="545" ht="15.75" customHeight="1" s="339"/>
    <row r="546" ht="15.75" customHeight="1" s="339"/>
    <row r="547" ht="15.75" customHeight="1" s="339"/>
    <row r="548" ht="15.75" customHeight="1" s="339"/>
    <row r="549" ht="15.75" customHeight="1" s="339"/>
    <row r="550" ht="15.75" customHeight="1" s="339"/>
    <row r="551" ht="15.75" customHeight="1" s="339"/>
    <row r="552" ht="15.75" customHeight="1" s="339"/>
    <row r="553" ht="15.75" customHeight="1" s="339"/>
    <row r="554" ht="15.75" customHeight="1" s="339"/>
    <row r="555" ht="15.75" customHeight="1" s="339"/>
    <row r="556" ht="15.75" customHeight="1" s="339"/>
    <row r="557" ht="15.75" customHeight="1" s="339"/>
    <row r="558" ht="15.75" customHeight="1" s="339"/>
    <row r="559" ht="15.75" customHeight="1" s="339"/>
    <row r="560" ht="15.75" customHeight="1" s="339"/>
    <row r="561" ht="15.75" customHeight="1" s="339"/>
    <row r="562" ht="15.75" customHeight="1" s="339"/>
    <row r="563" ht="15.75" customHeight="1" s="339"/>
    <row r="564" ht="15.75" customHeight="1" s="339"/>
    <row r="565" ht="15.75" customHeight="1" s="339"/>
    <row r="566" ht="15.75" customHeight="1" s="339"/>
    <row r="567" ht="15.75" customHeight="1" s="339"/>
    <row r="568" ht="15.75" customHeight="1" s="339"/>
    <row r="569" ht="15.75" customHeight="1" s="339"/>
    <row r="570" ht="15.75" customHeight="1" s="339"/>
    <row r="571" ht="15.75" customHeight="1" s="339"/>
    <row r="572" ht="15.75" customHeight="1" s="339"/>
    <row r="573" ht="15.75" customHeight="1" s="339"/>
    <row r="574" ht="15.75" customHeight="1" s="339"/>
    <row r="575" ht="15.75" customHeight="1" s="339"/>
    <row r="576" ht="15.75" customHeight="1" s="339"/>
    <row r="577" ht="15.75" customHeight="1" s="339"/>
    <row r="578" ht="15.75" customHeight="1" s="339"/>
    <row r="579" ht="15.75" customHeight="1" s="339"/>
    <row r="580" ht="15.75" customHeight="1" s="339"/>
    <row r="581" ht="15.75" customHeight="1" s="339"/>
    <row r="582" ht="15.75" customHeight="1" s="339"/>
    <row r="583" ht="15.75" customHeight="1" s="339"/>
    <row r="584" ht="15.75" customHeight="1" s="339"/>
    <row r="585" ht="15.75" customHeight="1" s="339"/>
    <row r="586" ht="15.75" customHeight="1" s="339"/>
    <row r="587" ht="15.75" customHeight="1" s="339"/>
    <row r="588" ht="15.75" customHeight="1" s="339"/>
    <row r="589" ht="15.75" customHeight="1" s="339"/>
    <row r="590" ht="15.75" customHeight="1" s="339"/>
    <row r="591" ht="15.75" customHeight="1" s="339"/>
    <row r="592" ht="15.75" customHeight="1" s="339"/>
    <row r="593" ht="15.75" customHeight="1" s="339"/>
    <row r="594" ht="15.75" customHeight="1" s="339"/>
    <row r="595" ht="15.75" customHeight="1" s="339"/>
    <row r="596" ht="15.75" customHeight="1" s="339"/>
    <row r="597" ht="15.75" customHeight="1" s="339"/>
    <row r="598" ht="15.75" customHeight="1" s="339"/>
    <row r="599" ht="15.75" customHeight="1" s="339"/>
    <row r="600" ht="15.75" customHeight="1" s="339"/>
    <row r="601" ht="15.75" customHeight="1" s="339"/>
    <row r="602" ht="15.75" customHeight="1" s="339"/>
    <row r="603" ht="15.75" customHeight="1" s="339"/>
    <row r="604" ht="15.75" customHeight="1" s="339"/>
    <row r="605" ht="15.75" customHeight="1" s="339"/>
    <row r="606" ht="15.75" customHeight="1" s="339"/>
    <row r="607" ht="15.75" customHeight="1" s="339"/>
    <row r="608" ht="15.75" customHeight="1" s="339"/>
    <row r="609" ht="15.75" customHeight="1" s="339"/>
    <row r="610" ht="15.75" customHeight="1" s="339"/>
    <row r="611" ht="15.75" customHeight="1" s="339"/>
    <row r="612" ht="15.75" customHeight="1" s="339"/>
    <row r="613" ht="15.75" customHeight="1" s="339"/>
    <row r="614" ht="15.75" customHeight="1" s="339"/>
    <row r="615" ht="15.75" customHeight="1" s="339"/>
    <row r="616" ht="15.75" customHeight="1" s="339"/>
    <row r="617" ht="15.75" customHeight="1" s="339"/>
    <row r="618" ht="15.75" customHeight="1" s="339"/>
    <row r="619" ht="15.75" customHeight="1" s="339"/>
    <row r="620" ht="15.75" customHeight="1" s="339"/>
    <row r="621" ht="15.75" customHeight="1" s="339"/>
    <row r="622" ht="15.75" customHeight="1" s="339"/>
    <row r="623" ht="15.75" customHeight="1" s="339"/>
    <row r="624" ht="15.75" customHeight="1" s="339"/>
    <row r="625" ht="15.75" customHeight="1" s="339"/>
    <row r="626" ht="15.75" customHeight="1" s="339"/>
    <row r="627" ht="15.75" customHeight="1" s="339"/>
    <row r="628" ht="15.75" customHeight="1" s="339"/>
    <row r="629" ht="15.75" customHeight="1" s="339"/>
    <row r="630" ht="15.75" customHeight="1" s="339"/>
    <row r="631" ht="15.75" customHeight="1" s="339"/>
    <row r="632" ht="15.75" customHeight="1" s="339"/>
    <row r="633" ht="15.75" customHeight="1" s="339"/>
    <row r="634" ht="15.75" customHeight="1" s="339"/>
    <row r="635" ht="15.75" customHeight="1" s="339"/>
    <row r="636" ht="15.75" customHeight="1" s="339"/>
    <row r="637" ht="15.75" customHeight="1" s="339"/>
    <row r="638" ht="15.75" customHeight="1" s="339"/>
    <row r="639" ht="15.75" customHeight="1" s="339"/>
    <row r="640" ht="15.75" customHeight="1" s="339"/>
    <row r="641" ht="15.75" customHeight="1" s="339"/>
    <row r="642" ht="15.75" customHeight="1" s="339"/>
    <row r="643" ht="15.75" customHeight="1" s="339"/>
    <row r="644" ht="15.75" customHeight="1" s="339"/>
    <row r="645" ht="15.75" customHeight="1" s="339"/>
    <row r="646" ht="15.75" customHeight="1" s="339"/>
    <row r="647" ht="15.75" customHeight="1" s="339"/>
    <row r="648" ht="15.75" customHeight="1" s="339"/>
    <row r="649" ht="15.75" customHeight="1" s="339"/>
    <row r="650" ht="15.75" customHeight="1" s="339"/>
    <row r="651" ht="15.75" customHeight="1" s="339"/>
    <row r="652" ht="15.75" customHeight="1" s="339"/>
    <row r="653" ht="15.75" customHeight="1" s="339"/>
    <row r="654" ht="15.75" customHeight="1" s="339"/>
    <row r="655" ht="15.75" customHeight="1" s="339"/>
    <row r="656" ht="15.75" customHeight="1" s="339"/>
    <row r="657" ht="15.75" customHeight="1" s="339"/>
    <row r="658" ht="15.75" customHeight="1" s="339"/>
    <row r="659" ht="15.75" customHeight="1" s="339"/>
    <row r="660" ht="15.75" customHeight="1" s="339"/>
    <row r="661" ht="15.75" customHeight="1" s="339"/>
    <row r="662" ht="15.75" customHeight="1" s="339"/>
    <row r="663" ht="15.75" customHeight="1" s="339"/>
    <row r="664" ht="15.75" customHeight="1" s="339"/>
    <row r="665" ht="15.75" customHeight="1" s="339"/>
    <row r="666" ht="15.75" customHeight="1" s="339"/>
    <row r="667" ht="15.75" customHeight="1" s="339"/>
    <row r="668" ht="15.75" customHeight="1" s="339"/>
    <row r="669" ht="15.75" customHeight="1" s="339"/>
    <row r="670" ht="15.75" customHeight="1" s="339"/>
    <row r="671" ht="15.75" customHeight="1" s="339"/>
    <row r="672" ht="15.75" customHeight="1" s="339"/>
    <row r="673" ht="15.75" customHeight="1" s="339"/>
    <row r="674" ht="15.75" customHeight="1" s="339"/>
    <row r="675" ht="15.75" customHeight="1" s="339"/>
    <row r="676" ht="15.75" customHeight="1" s="339"/>
    <row r="677" ht="15.75" customHeight="1" s="339"/>
    <row r="678" ht="15.75" customHeight="1" s="339"/>
    <row r="679" ht="15.75" customHeight="1" s="339"/>
    <row r="680" ht="15.75" customHeight="1" s="339"/>
    <row r="681" ht="15.75" customHeight="1" s="339"/>
    <row r="682" ht="15.75" customHeight="1" s="339"/>
    <row r="683" ht="15.75" customHeight="1" s="339"/>
    <row r="684" ht="15.75" customHeight="1" s="339"/>
    <row r="685" ht="15.75" customHeight="1" s="339"/>
    <row r="686" ht="15.75" customHeight="1" s="339"/>
    <row r="687" ht="15.75" customHeight="1" s="339"/>
    <row r="688" ht="15.75" customHeight="1" s="339"/>
    <row r="689" ht="15.75" customHeight="1" s="339"/>
    <row r="690" ht="15.75" customHeight="1" s="339"/>
    <row r="691" ht="15.75" customHeight="1" s="339"/>
    <row r="692" ht="15.75" customHeight="1" s="339"/>
    <row r="693" ht="15.75" customHeight="1" s="339"/>
    <row r="694" ht="15.75" customHeight="1" s="339"/>
    <row r="695" ht="15.75" customHeight="1" s="339"/>
    <row r="696" ht="15.75" customHeight="1" s="339"/>
    <row r="697" ht="15.75" customHeight="1" s="339"/>
    <row r="698" ht="15.75" customHeight="1" s="339"/>
    <row r="699" ht="15.75" customHeight="1" s="339"/>
    <row r="700" ht="15.75" customHeight="1" s="339"/>
    <row r="701" ht="15.75" customHeight="1" s="339"/>
    <row r="702" ht="15.75" customHeight="1" s="339"/>
    <row r="703" ht="15.75" customHeight="1" s="339"/>
    <row r="704" ht="15.75" customHeight="1" s="339"/>
    <row r="705" ht="15.75" customHeight="1" s="339"/>
    <row r="706" ht="15.75" customHeight="1" s="339"/>
    <row r="707" ht="15.75" customHeight="1" s="339"/>
    <row r="708" ht="15.75" customHeight="1" s="339"/>
    <row r="709" ht="15.75" customHeight="1" s="339"/>
    <row r="710" ht="15.75" customHeight="1" s="339"/>
    <row r="711" ht="15.75" customHeight="1" s="339"/>
    <row r="712" ht="15.75" customHeight="1" s="339"/>
    <row r="713" ht="15.75" customHeight="1" s="339"/>
    <row r="714" ht="15.75" customHeight="1" s="339"/>
    <row r="715" ht="15.75" customHeight="1" s="339"/>
    <row r="716" ht="15.75" customHeight="1" s="339"/>
    <row r="717" ht="15.75" customHeight="1" s="339"/>
    <row r="718" ht="15.75" customHeight="1" s="339"/>
    <row r="719" ht="15.75" customHeight="1" s="339"/>
    <row r="720" ht="15.75" customHeight="1" s="339"/>
    <row r="721" ht="15.75" customHeight="1" s="339"/>
    <row r="722" ht="15.75" customHeight="1" s="339"/>
    <row r="723" ht="15.75" customHeight="1" s="339"/>
    <row r="724" ht="15.75" customHeight="1" s="339"/>
    <row r="725" ht="15.75" customHeight="1" s="339"/>
    <row r="726" ht="15.75" customHeight="1" s="339"/>
    <row r="727" ht="15.75" customHeight="1" s="339"/>
    <row r="728" ht="15.75" customHeight="1" s="339"/>
    <row r="729" ht="15.75" customHeight="1" s="339"/>
    <row r="730" ht="15.75" customHeight="1" s="339"/>
    <row r="731" ht="15.75" customHeight="1" s="339"/>
    <row r="732" ht="15.75" customHeight="1" s="339"/>
    <row r="733" ht="15.75" customHeight="1" s="339"/>
    <row r="734" ht="15.75" customHeight="1" s="339"/>
    <row r="735" ht="15.75" customHeight="1" s="339"/>
    <row r="736" ht="15.75" customHeight="1" s="339"/>
    <row r="737" ht="15.75" customHeight="1" s="339"/>
    <row r="738" ht="15.75" customHeight="1" s="339"/>
    <row r="739" ht="15.75" customHeight="1" s="339"/>
    <row r="740" ht="15.75" customHeight="1" s="339"/>
    <row r="741" ht="15.75" customHeight="1" s="339"/>
    <row r="742" ht="15.75" customHeight="1" s="339"/>
    <row r="743" ht="15.75" customHeight="1" s="339"/>
    <row r="744" ht="15.75" customHeight="1" s="339"/>
    <row r="745" ht="15.75" customHeight="1" s="339"/>
    <row r="746" ht="15.75" customHeight="1" s="339"/>
    <row r="747" ht="15.75" customHeight="1" s="339"/>
    <row r="748" ht="15.75" customHeight="1" s="339"/>
    <row r="749" ht="15.75" customHeight="1" s="339"/>
    <row r="750" ht="15.75" customHeight="1" s="339"/>
    <row r="751" ht="15.75" customHeight="1" s="339"/>
    <row r="752" ht="15.75" customHeight="1" s="339"/>
    <row r="753" ht="15.75" customHeight="1" s="339"/>
    <row r="754" ht="15.75" customHeight="1" s="339"/>
    <row r="755" ht="15.75" customHeight="1" s="339"/>
    <row r="756" ht="15.75" customHeight="1" s="339"/>
    <row r="757" ht="15.75" customHeight="1" s="339"/>
    <row r="758" ht="15.75" customHeight="1" s="339"/>
    <row r="759" ht="15.75" customHeight="1" s="339"/>
    <row r="760" ht="15.75" customHeight="1" s="339"/>
    <row r="761" ht="15.75" customHeight="1" s="339"/>
    <row r="762" ht="15.75" customHeight="1" s="339"/>
    <row r="763" ht="15.75" customHeight="1" s="339"/>
    <row r="764" ht="15.75" customHeight="1" s="339"/>
    <row r="765" ht="15.75" customHeight="1" s="339"/>
    <row r="766" ht="15.75" customHeight="1" s="339"/>
    <row r="767" ht="15.75" customHeight="1" s="339"/>
    <row r="768" ht="15.75" customHeight="1" s="339"/>
    <row r="769" ht="15.75" customHeight="1" s="339"/>
    <row r="770" ht="15.75" customHeight="1" s="339"/>
    <row r="771" ht="15.75" customHeight="1" s="339"/>
    <row r="772" ht="15.75" customHeight="1" s="339"/>
    <row r="773" ht="15.75" customHeight="1" s="339"/>
    <row r="774" ht="15.75" customHeight="1" s="339"/>
    <row r="775" ht="15.75" customHeight="1" s="339"/>
    <row r="776" ht="15.75" customHeight="1" s="339"/>
    <row r="777" ht="15.75" customHeight="1" s="339"/>
    <row r="778" ht="15.75" customHeight="1" s="339"/>
    <row r="779" ht="15.75" customHeight="1" s="339"/>
    <row r="780" ht="15.75" customHeight="1" s="339"/>
    <row r="781" ht="15.75" customHeight="1" s="339"/>
    <row r="782" ht="15.75" customHeight="1" s="339"/>
    <row r="783" ht="15.75" customHeight="1" s="339"/>
    <row r="784" ht="15.75" customHeight="1" s="339"/>
    <row r="785" ht="15.75" customHeight="1" s="339"/>
    <row r="786" ht="15.75" customHeight="1" s="339"/>
    <row r="787" ht="15.75" customHeight="1" s="339"/>
    <row r="788" ht="15.75" customHeight="1" s="339"/>
    <row r="789" ht="15.75" customHeight="1" s="339"/>
    <row r="790" ht="15.75" customHeight="1" s="339"/>
    <row r="791" ht="15.75" customHeight="1" s="339"/>
    <row r="792" ht="15.75" customHeight="1" s="339"/>
    <row r="793" ht="15.75" customHeight="1" s="339"/>
    <row r="794" ht="15.75" customHeight="1" s="339"/>
    <row r="795" ht="15.75" customHeight="1" s="339"/>
    <row r="796" ht="15.75" customHeight="1" s="339"/>
    <row r="797" ht="15.75" customHeight="1" s="339"/>
    <row r="798" ht="15.75" customHeight="1" s="339"/>
    <row r="799" ht="15.75" customHeight="1" s="339"/>
    <row r="800" ht="15.75" customHeight="1" s="339"/>
    <row r="801" ht="15.75" customHeight="1" s="339"/>
    <row r="802" ht="15.75" customHeight="1" s="339"/>
    <row r="803" ht="15.75" customHeight="1" s="339"/>
    <row r="804" ht="15.75" customHeight="1" s="339"/>
    <row r="805" ht="15.75" customHeight="1" s="339"/>
    <row r="806" ht="15.75" customHeight="1" s="339"/>
    <row r="807" ht="15.75" customHeight="1" s="339"/>
    <row r="808" ht="15.75" customHeight="1" s="339"/>
    <row r="809" ht="15.75" customHeight="1" s="339"/>
    <row r="810" ht="15.75" customHeight="1" s="339"/>
    <row r="811" ht="15.75" customHeight="1" s="339"/>
    <row r="812" ht="15.75" customHeight="1" s="339"/>
    <row r="813" ht="15.75" customHeight="1" s="339"/>
    <row r="814" ht="15.75" customHeight="1" s="339"/>
    <row r="815" ht="15.75" customHeight="1" s="339"/>
    <row r="816" ht="15.75" customHeight="1" s="339"/>
    <row r="817" ht="15.75" customHeight="1" s="339"/>
    <row r="818" ht="15.75" customHeight="1" s="339"/>
    <row r="819" ht="15.75" customHeight="1" s="339"/>
    <row r="820" ht="15.75" customHeight="1" s="339"/>
    <row r="821" ht="15.75" customHeight="1" s="339"/>
    <row r="822" ht="15.75" customHeight="1" s="339"/>
    <row r="823" ht="15.75" customHeight="1" s="339"/>
    <row r="824" ht="15.75" customHeight="1" s="339"/>
    <row r="825" ht="15.75" customHeight="1" s="339"/>
    <row r="826" ht="15.75" customHeight="1" s="339"/>
    <row r="827" ht="15.75" customHeight="1" s="339"/>
    <row r="828" ht="15.75" customHeight="1" s="339"/>
    <row r="829" ht="15.75" customHeight="1" s="339"/>
    <row r="830" ht="15.75" customHeight="1" s="339"/>
    <row r="831" ht="15.75" customHeight="1" s="339"/>
    <row r="832" ht="15.75" customHeight="1" s="339"/>
    <row r="833" ht="15.75" customHeight="1" s="339"/>
    <row r="834" ht="15.75" customHeight="1" s="339"/>
    <row r="835" ht="15.75" customHeight="1" s="339"/>
    <row r="836" ht="15.75" customHeight="1" s="339"/>
    <row r="837" ht="15.75" customHeight="1" s="339"/>
    <row r="838" ht="15.75" customHeight="1" s="339"/>
    <row r="839" ht="15.75" customHeight="1" s="339"/>
    <row r="840" ht="15.75" customHeight="1" s="339"/>
    <row r="841" ht="15.75" customHeight="1" s="339"/>
    <row r="842" ht="15.75" customHeight="1" s="339"/>
    <row r="843" ht="15.75" customHeight="1" s="339"/>
    <row r="844" ht="15.75" customHeight="1" s="339"/>
    <row r="845" ht="15.75" customHeight="1" s="339"/>
    <row r="846" ht="15.75" customHeight="1" s="339"/>
    <row r="847" ht="15.75" customHeight="1" s="339"/>
    <row r="848" ht="15.75" customHeight="1" s="339"/>
    <row r="849" ht="15.75" customHeight="1" s="339"/>
    <row r="850" ht="15.75" customHeight="1" s="339"/>
    <row r="851" ht="15.75" customHeight="1" s="339"/>
    <row r="852" ht="15.75" customHeight="1" s="339"/>
    <row r="853" ht="15.75" customHeight="1" s="339"/>
    <row r="854" ht="15.75" customHeight="1" s="339"/>
    <row r="855" ht="15.75" customHeight="1" s="339"/>
    <row r="856" ht="15.75" customHeight="1" s="339"/>
    <row r="857" ht="15.75" customHeight="1" s="339"/>
    <row r="858" ht="15.75" customHeight="1" s="339"/>
    <row r="859" ht="15.75" customHeight="1" s="339"/>
    <row r="860" ht="15.75" customHeight="1" s="339"/>
    <row r="861" ht="15.75" customHeight="1" s="339"/>
    <row r="862" ht="15.75" customHeight="1" s="339"/>
    <row r="863" ht="15.75" customHeight="1" s="339"/>
    <row r="864" ht="15.75" customHeight="1" s="339"/>
    <row r="865" ht="15.75" customHeight="1" s="339"/>
    <row r="866" ht="15.75" customHeight="1" s="339"/>
    <row r="867" ht="15.75" customHeight="1" s="339"/>
    <row r="868" ht="15.75" customHeight="1" s="339"/>
    <row r="869" ht="15.75" customHeight="1" s="339"/>
    <row r="870" ht="15.75" customHeight="1" s="339"/>
    <row r="871" ht="15.75" customHeight="1" s="339"/>
    <row r="872" ht="15.75" customHeight="1" s="339"/>
    <row r="873" ht="15.75" customHeight="1" s="339"/>
    <row r="874" ht="15.75" customHeight="1" s="339"/>
    <row r="875" ht="15.75" customHeight="1" s="339"/>
    <row r="876" ht="15.75" customHeight="1" s="339"/>
    <row r="877" ht="15.75" customHeight="1" s="339"/>
    <row r="878" ht="15.75" customHeight="1" s="339"/>
    <row r="879" ht="15.75" customHeight="1" s="339"/>
    <row r="880" ht="15.75" customHeight="1" s="339"/>
    <row r="881" ht="15.75" customHeight="1" s="339"/>
    <row r="882" ht="15.75" customHeight="1" s="339"/>
    <row r="883" ht="15.75" customHeight="1" s="339"/>
    <row r="884" ht="15.75" customHeight="1" s="339"/>
    <row r="885" ht="15.75" customHeight="1" s="339"/>
    <row r="886" ht="15.75" customHeight="1" s="339"/>
    <row r="887" ht="15.75" customHeight="1" s="339"/>
    <row r="888" ht="15.75" customHeight="1" s="339"/>
    <row r="889" ht="15.75" customHeight="1" s="339"/>
    <row r="890" ht="15.75" customHeight="1" s="339"/>
    <row r="891" ht="15.75" customHeight="1" s="339"/>
    <row r="892" ht="15.75" customHeight="1" s="339"/>
    <row r="893" ht="15.75" customHeight="1" s="339"/>
    <row r="894" ht="15.75" customHeight="1" s="339"/>
    <row r="895" ht="15.75" customHeight="1" s="339"/>
    <row r="896" ht="15.75" customHeight="1" s="339"/>
    <row r="897" ht="15.75" customHeight="1" s="339"/>
    <row r="898" ht="15.75" customHeight="1" s="339"/>
    <row r="899" ht="15.75" customHeight="1" s="339"/>
    <row r="900" ht="15.75" customHeight="1" s="339"/>
    <row r="901" ht="15.75" customHeight="1" s="339"/>
    <row r="902" ht="15.75" customHeight="1" s="339"/>
    <row r="903" ht="15.75" customHeight="1" s="339"/>
    <row r="904" ht="15.75" customHeight="1" s="339"/>
    <row r="905" ht="15.75" customHeight="1" s="339"/>
    <row r="906" ht="15.75" customHeight="1" s="339"/>
    <row r="907" ht="15.75" customHeight="1" s="339"/>
    <row r="908" ht="15.75" customHeight="1" s="339"/>
    <row r="909" ht="15.75" customHeight="1" s="339"/>
    <row r="910" ht="15.75" customHeight="1" s="339"/>
    <row r="911" ht="15.75" customHeight="1" s="339"/>
    <row r="912" ht="15.75" customHeight="1" s="339"/>
    <row r="913" ht="15.75" customHeight="1" s="339"/>
    <row r="914" ht="15.75" customHeight="1" s="339"/>
    <row r="915" ht="15.75" customHeight="1" s="339"/>
    <row r="916" ht="15.75" customHeight="1" s="339"/>
    <row r="917" ht="15.75" customHeight="1" s="339"/>
    <row r="918" ht="15.75" customHeight="1" s="339"/>
    <row r="919" ht="15.75" customHeight="1" s="339"/>
    <row r="920" ht="15.75" customHeight="1" s="339"/>
    <row r="921" ht="15.75" customHeight="1" s="339"/>
    <row r="922" ht="15.75" customHeight="1" s="339"/>
    <row r="923" ht="15.75" customHeight="1" s="339"/>
    <row r="924" ht="15.75" customHeight="1" s="339"/>
    <row r="925" ht="15.75" customHeight="1" s="339"/>
    <row r="926" ht="15.75" customHeight="1" s="339"/>
    <row r="927" ht="15.75" customHeight="1" s="339"/>
    <row r="928" ht="15.75" customHeight="1" s="339"/>
    <row r="929" ht="15.75" customHeight="1" s="339"/>
    <row r="930" ht="15.75" customHeight="1" s="339"/>
    <row r="931" ht="15.75" customHeight="1" s="339"/>
    <row r="932" ht="15.75" customHeight="1" s="339"/>
    <row r="933" ht="15.75" customHeight="1" s="339"/>
    <row r="934" ht="15.75" customHeight="1" s="339"/>
    <row r="935" ht="15.75" customHeight="1" s="339"/>
    <row r="936" ht="15.75" customHeight="1" s="339"/>
    <row r="937" ht="15.75" customHeight="1" s="339"/>
    <row r="938" ht="15.75" customHeight="1" s="339"/>
    <row r="939" ht="15.75" customHeight="1" s="339"/>
    <row r="940" ht="15.75" customHeight="1" s="339"/>
    <row r="941" ht="15.75" customHeight="1" s="339"/>
    <row r="942" ht="15.75" customHeight="1" s="339"/>
    <row r="943" ht="15.75" customHeight="1" s="339"/>
    <row r="944" ht="15.75" customHeight="1" s="339"/>
    <row r="945" ht="15.75" customHeight="1" s="339"/>
    <row r="946" ht="15.75" customHeight="1" s="339"/>
    <row r="947" ht="15.75" customHeight="1" s="339"/>
    <row r="948" ht="15.75" customHeight="1" s="339"/>
    <row r="949" ht="15.75" customHeight="1" s="339"/>
    <row r="950" ht="15.75" customHeight="1" s="339"/>
    <row r="951" ht="15.75" customHeight="1" s="339"/>
    <row r="952" ht="15.75" customHeight="1" s="339"/>
    <row r="953" ht="15.75" customHeight="1" s="339"/>
    <row r="954" ht="15.75" customHeight="1" s="339"/>
    <row r="955" ht="15.75" customHeight="1" s="339"/>
    <row r="956" ht="15.75" customHeight="1" s="339"/>
    <row r="957" ht="15.75" customHeight="1" s="339"/>
    <row r="958" ht="15.75" customHeight="1" s="339"/>
    <row r="959" ht="15.75" customHeight="1" s="339"/>
    <row r="960" ht="15.75" customHeight="1" s="339"/>
    <row r="961" ht="15.75" customHeight="1" s="339"/>
    <row r="962" ht="15.75" customHeight="1" s="339"/>
    <row r="963" ht="15.75" customHeight="1" s="339"/>
    <row r="964" ht="15.75" customHeight="1" s="339"/>
    <row r="965" ht="15.75" customHeight="1" s="339"/>
    <row r="966" ht="15.75" customHeight="1" s="339"/>
    <row r="967" ht="15.75" customHeight="1" s="339"/>
    <row r="968" ht="15.75" customHeight="1" s="339"/>
    <row r="969" ht="15.75" customHeight="1" s="339"/>
    <row r="970" ht="15.75" customHeight="1" s="339"/>
    <row r="971" ht="15.75" customHeight="1" s="339"/>
    <row r="972" ht="15.75" customHeight="1" s="339"/>
    <row r="973" ht="15.75" customHeight="1" s="339"/>
    <row r="974" ht="15.75" customHeight="1" s="339"/>
    <row r="975" ht="15.75" customHeight="1" s="339"/>
    <row r="976" ht="15.75" customHeight="1" s="339"/>
    <row r="977" ht="15.75" customHeight="1" s="339"/>
    <row r="978" ht="15.75" customHeight="1" s="339"/>
    <row r="979" ht="15.75" customHeight="1" s="339"/>
    <row r="980" ht="15.75" customHeight="1" s="339"/>
    <row r="981" ht="15.75" customHeight="1" s="339"/>
    <row r="982" ht="15.75" customHeight="1" s="339"/>
    <row r="983" ht="15.75" customHeight="1" s="339"/>
    <row r="984" ht="15.75" customHeight="1" s="339"/>
    <row r="985" ht="15.75" customHeight="1" s="339"/>
    <row r="986" ht="15.75" customHeight="1" s="339"/>
    <row r="987" ht="15.75" customHeight="1" s="339"/>
    <row r="988" ht="15.75" customHeight="1" s="339"/>
    <row r="989" ht="15.75" customHeight="1" s="339"/>
    <row r="990" ht="15.75" customHeight="1" s="339"/>
    <row r="991" ht="15.75" customHeight="1" s="339"/>
    <row r="992" ht="15.75" customHeight="1" s="339"/>
    <row r="993" ht="15.75" customHeight="1" s="339"/>
    <row r="994" ht="15.75" customHeight="1" s="339"/>
    <row r="995" ht="15.75" customHeight="1" s="339"/>
    <row r="996" ht="15.75" customHeight="1" s="339"/>
    <row r="997" ht="15.75" customHeight="1" s="339"/>
    <row r="998" ht="15.75" customHeight="1" s="339"/>
    <row r="999" ht="15.75" customHeight="1" s="339"/>
    <row r="1000" ht="15.75" customHeight="1" s="339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Z1879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9.29" customWidth="1" style="339" min="3" max="3"/>
    <col width="30.86" customWidth="1" style="339" min="4" max="4"/>
    <col width="50.43" customWidth="1" style="339" min="5" max="5"/>
    <col width="18.86" customWidth="1" style="339" min="6" max="6"/>
    <col width="17.71" customWidth="1" style="339" min="7" max="7"/>
    <col width="23.43" customWidth="1" style="339" min="8" max="8"/>
    <col width="20.29" customWidth="1" style="339" min="9" max="9"/>
    <col hidden="1" width="10" customWidth="1" style="339" min="10" max="10"/>
    <col width="10.29" customWidth="1" style="339" min="11" max="11"/>
    <col width="12" customWidth="1" style="339" min="12" max="12"/>
    <col width="15.57" customWidth="1" style="339" min="13" max="13"/>
    <col width="14.71" customWidth="1" style="339" min="14" max="14"/>
    <col width="11.43" customWidth="1" style="339" min="15" max="15"/>
    <col width="15.71" customWidth="1" style="339" min="16" max="16"/>
    <col width="20.29" customWidth="1" style="339" min="17" max="17"/>
    <col hidden="1" width="9" customWidth="1" style="339" min="18" max="18"/>
    <col width="11.43" customWidth="1" style="339" min="19" max="26"/>
  </cols>
  <sheetData>
    <row r="1" ht="15.75" customHeight="1" s="339">
      <c r="A1" s="1" t="n"/>
      <c r="B1" s="1" t="n"/>
      <c r="C1" s="2" t="n"/>
      <c r="E1" s="1" t="n"/>
      <c r="F1" s="1" t="n"/>
      <c r="G1" s="3" t="n"/>
      <c r="H1" s="18" t="n"/>
      <c r="I1" s="5" t="n"/>
      <c r="J1" s="1" t="n"/>
      <c r="K1" s="1" t="n"/>
      <c r="L1" s="1" t="n"/>
      <c r="M1" s="1" t="n"/>
      <c r="N1" s="1" t="n"/>
      <c r="O1" s="1" t="n"/>
      <c r="P1" s="6" t="n"/>
      <c r="Q1" s="5" t="n"/>
      <c r="R1" s="7" t="n"/>
      <c r="S1" s="2" t="n"/>
      <c r="U1" s="8" t="n"/>
      <c r="V1" s="1" t="n"/>
      <c r="W1" s="7" t="n"/>
      <c r="X1" s="2" t="n"/>
      <c r="Z1" s="1" t="n"/>
    </row>
    <row r="2" ht="15.75" customHeight="1" s="339">
      <c r="A2" s="1" t="n"/>
      <c r="B2" s="1" t="n"/>
      <c r="C2" s="9" t="n"/>
      <c r="D2" s="9" t="n"/>
      <c r="E2" s="12" t="n"/>
      <c r="F2" s="1" t="n"/>
      <c r="G2" s="3" t="n"/>
      <c r="H2" s="18" t="n"/>
      <c r="I2" s="5" t="n"/>
      <c r="J2" s="1" t="n"/>
      <c r="K2" s="1" t="n"/>
      <c r="L2" s="1" t="n"/>
      <c r="M2" s="1" t="n"/>
      <c r="N2" s="1" t="n"/>
      <c r="O2" s="1" t="n"/>
      <c r="P2" s="6" t="n"/>
      <c r="Q2" s="5" t="n"/>
      <c r="R2" s="7" t="n"/>
      <c r="S2" s="2" t="n"/>
      <c r="T2" s="2" t="n"/>
      <c r="V2" s="1" t="n"/>
      <c r="W2" s="7" t="n"/>
      <c r="X2" s="2" t="n"/>
      <c r="Y2" s="2" t="n"/>
      <c r="Z2" s="1" t="n"/>
    </row>
    <row r="3" ht="15.75" customHeight="1" s="339">
      <c r="A3" s="1" t="n"/>
      <c r="B3" s="1" t="n"/>
      <c r="C3" s="9" t="n"/>
      <c r="D3" s="9" t="n"/>
      <c r="E3" s="12" t="n"/>
      <c r="F3" s="1" t="n"/>
      <c r="G3" s="3" t="n"/>
      <c r="H3" s="18" t="n"/>
      <c r="I3" s="5" t="n"/>
      <c r="J3" s="1" t="n"/>
      <c r="K3" s="1" t="n"/>
      <c r="L3" s="1" t="n"/>
      <c r="M3" s="1" t="n"/>
      <c r="N3" s="1" t="n"/>
      <c r="O3" s="1" t="n"/>
      <c r="P3" s="6" t="n"/>
      <c r="Q3" s="5" t="n"/>
      <c r="R3" s="7" t="n"/>
      <c r="S3" s="2" t="n"/>
      <c r="T3" s="2" t="n"/>
      <c r="V3" s="1" t="n"/>
      <c r="W3" s="7" t="n"/>
      <c r="X3" s="2" t="n"/>
      <c r="Y3" s="2" t="n"/>
      <c r="Z3" s="1" t="n"/>
    </row>
    <row r="4" ht="17.25" customHeight="1" s="339">
      <c r="A4" s="1" t="n"/>
      <c r="B4" s="1" t="n"/>
      <c r="C4" s="9" t="n"/>
      <c r="D4" s="9" t="n"/>
      <c r="E4" s="17" t="n"/>
      <c r="F4" s="1" t="n"/>
      <c r="G4" s="3" t="n"/>
      <c r="H4" s="18" t="n"/>
      <c r="I4" s="5" t="n"/>
      <c r="J4" s="1" t="n"/>
      <c r="K4" s="340" t="inlineStr">
        <is>
          <t>INGRESOS</t>
        </is>
      </c>
      <c r="L4" s="341" t="n"/>
      <c r="M4" s="21">
        <f>SUM(G10:G2000)</f>
        <v/>
      </c>
      <c r="N4" s="1" t="n"/>
      <c r="O4" s="1" t="n"/>
      <c r="P4" s="6" t="n"/>
      <c r="Q4" s="5" t="n"/>
      <c r="R4" s="7" t="n"/>
      <c r="S4" s="2" t="n"/>
      <c r="T4" s="2" t="n"/>
      <c r="V4" s="1" t="n"/>
      <c r="W4" s="7" t="n"/>
      <c r="X4" s="2" t="n"/>
      <c r="Y4" s="2" t="n"/>
      <c r="Z4" s="1" t="n"/>
    </row>
    <row r="5" ht="17.25" customHeight="1" s="339">
      <c r="A5" s="1" t="n"/>
      <c r="B5" s="1" t="n"/>
      <c r="C5" s="22" t="n"/>
      <c r="D5" s="22" t="n"/>
      <c r="E5" s="12" t="n"/>
      <c r="F5" s="23" t="n"/>
      <c r="G5" s="1" t="n"/>
      <c r="H5" s="1" t="n"/>
      <c r="I5" s="1" t="n"/>
      <c r="J5" s="23" t="n"/>
      <c r="K5" s="342" t="inlineStr">
        <is>
          <t>EGRESOS</t>
        </is>
      </c>
      <c r="L5" s="341" t="n"/>
      <c r="M5" s="25">
        <f>SUM(O10:O2000)</f>
        <v/>
      </c>
      <c r="N5" s="23" t="n"/>
      <c r="O5" s="1" t="n"/>
      <c r="P5" s="6" t="n"/>
      <c r="Q5" s="26" t="n"/>
      <c r="R5" s="7" t="n"/>
      <c r="S5" s="27" t="n"/>
      <c r="V5" s="1" t="n"/>
      <c r="W5" s="7" t="n"/>
      <c r="X5" s="2" t="n"/>
      <c r="Z5" s="1" t="n"/>
    </row>
    <row r="6" ht="18" customHeight="1" s="339">
      <c r="A6" s="1" t="n"/>
      <c r="B6" s="1" t="n"/>
      <c r="C6" s="12" t="n"/>
      <c r="D6" s="12" t="n"/>
      <c r="E6" s="12" t="n"/>
      <c r="F6" s="1" t="n"/>
      <c r="G6" s="1" t="n"/>
      <c r="H6" s="1" t="n"/>
      <c r="I6" s="1" t="n"/>
      <c r="J6" s="28" t="n"/>
      <c r="K6" s="343" t="inlineStr">
        <is>
          <t>GANANCIAS</t>
        </is>
      </c>
      <c r="L6" s="344" t="n"/>
      <c r="M6" s="31">
        <f>M4-M5</f>
        <v/>
      </c>
      <c r="N6" s="1" t="n"/>
      <c r="O6" s="1" t="n"/>
      <c r="P6" s="6" t="n"/>
      <c r="Q6" s="5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339">
      <c r="A7" s="1" t="n"/>
      <c r="B7" s="1" t="n"/>
      <c r="C7" s="12" t="n"/>
      <c r="D7" s="12" t="n"/>
      <c r="E7" s="12" t="n"/>
      <c r="F7" s="1" t="n"/>
      <c r="G7" s="1" t="n"/>
      <c r="H7" s="1" t="n"/>
      <c r="I7" s="1" t="n"/>
      <c r="J7" s="27" t="n"/>
      <c r="K7" s="1" t="n"/>
      <c r="L7" s="1" t="n"/>
      <c r="M7" s="1" t="n"/>
      <c r="N7" s="1" t="n"/>
      <c r="O7" s="1" t="n"/>
      <c r="P7" s="6" t="n"/>
      <c r="Q7" s="5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339">
      <c r="A8" s="1" t="n"/>
      <c r="B8" s="1" t="n"/>
      <c r="C8" s="12" t="n"/>
      <c r="D8" s="12" t="n"/>
      <c r="E8" s="12" t="n"/>
      <c r="F8" s="1" t="n"/>
      <c r="G8" s="3" t="n"/>
      <c r="H8" s="18" t="n"/>
      <c r="I8" s="5" t="n"/>
      <c r="J8" s="36">
        <f>TODAY()</f>
        <v/>
      </c>
      <c r="K8" s="345" t="inlineStr">
        <is>
          <t xml:space="preserve">  B O T O N E S   W H A T S A P P</t>
        </is>
      </c>
      <c r="L8" s="341" t="n"/>
      <c r="M8" s="346" t="n"/>
      <c r="N8" s="347" t="inlineStr">
        <is>
          <t xml:space="preserve">               D  A  T  O  S     D  E    L  A    C  U  E  N  T  A</t>
        </is>
      </c>
      <c r="O8" s="341" t="n"/>
      <c r="P8" s="341" t="n"/>
      <c r="Q8" s="346" t="n"/>
      <c r="R8" s="42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339">
      <c r="A9" s="1" t="n"/>
      <c r="B9" s="1" t="n"/>
      <c r="C9" s="51" t="inlineStr">
        <is>
          <t>NOMBRE</t>
        </is>
      </c>
      <c r="D9" s="51" t="inlineStr">
        <is>
          <t>CELULAR</t>
        </is>
      </c>
      <c r="E9" s="53" t="inlineStr">
        <is>
          <t>CORREO</t>
        </is>
      </c>
      <c r="F9" s="56" t="inlineStr">
        <is>
          <t>CLAVE</t>
        </is>
      </c>
      <c r="G9" s="58" t="inlineStr">
        <is>
          <t>PRECIO</t>
        </is>
      </c>
      <c r="H9" s="60" t="inlineStr">
        <is>
          <t>EXPIRACIÓN</t>
        </is>
      </c>
      <c r="I9" s="62" t="inlineStr">
        <is>
          <t>ALERTA</t>
        </is>
      </c>
      <c r="J9" s="51" t="inlineStr">
        <is>
          <t>DIAS</t>
        </is>
      </c>
      <c r="K9" s="52" t="inlineStr">
        <is>
          <t>COBRAR</t>
        </is>
      </c>
      <c r="L9" s="54" t="inlineStr">
        <is>
          <t>ACTUALIZAR</t>
        </is>
      </c>
      <c r="M9" s="55" t="inlineStr">
        <is>
          <t>PERFILES</t>
        </is>
      </c>
      <c r="N9" s="57" t="inlineStr">
        <is>
          <t>PROVEEDOR</t>
        </is>
      </c>
      <c r="O9" s="59" t="inlineStr">
        <is>
          <t>PRECIO</t>
        </is>
      </c>
      <c r="P9" s="61" t="inlineStr">
        <is>
          <t>EXPIRACIÓN</t>
        </is>
      </c>
      <c r="Q9" s="63" t="inlineStr">
        <is>
          <t>ALERTA</t>
        </is>
      </c>
      <c r="R9" s="64" t="inlineStr">
        <is>
          <t>DIAS</t>
        </is>
      </c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339">
      <c r="A10" s="70" t="n"/>
      <c r="B10" s="70" t="n"/>
      <c r="C10" s="90" t="inlineStr">
        <is>
          <t>LADY1910@</t>
        </is>
      </c>
      <c r="D10" s="72" t="inlineStr">
        <is>
          <t>52 12298098711</t>
        </is>
      </c>
      <c r="E10" s="90" t="inlineStr">
        <is>
          <t>xdxahqhsfdey3514@ghoulflix.com</t>
        </is>
      </c>
      <c r="F10" s="178" t="inlineStr">
        <is>
          <t>mexico2082</t>
        </is>
      </c>
      <c r="G10" s="92" t="n">
        <v>30000</v>
      </c>
      <c r="H10" s="75" t="inlineStr">
        <is>
          <t>11/07/2026</t>
        </is>
      </c>
      <c r="I10" s="81">
        <f>IF(H10="","",IF(J10&lt;0,"Vencido hace "&amp;J10*-1&amp;" días",IF(J10=0,"Vence hoy",IF(J10&gt;0,"Le quedan "&amp;J10&amp;" días",""))))</f>
        <v/>
      </c>
      <c r="J10" s="77">
        <f>H10-J$8</f>
        <v/>
      </c>
      <c r="K10" s="83">
        <f>HYPERLINK("https://api.whatsapp.com/send?phone=57"&amp;D10&amp;"&amp;text="&amp;(IF(J10&lt;=0,"🚨 Hola, *"&amp;C10&amp;".*"&amp;"%0A"&amp;"%0A"&amp;"Su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"&amp;C10&amp;"."&amp;"%0A"&amp;"Le quedan "&amp;J10&amp;" días restantes de su membresía *_NETFLIX_*")),"💰")</f>
        <v/>
      </c>
      <c r="L10" s="83">
        <f>HYPERLINK("https://api.whatsapp.com/send?phone=57"&amp;D10&amp;"&amp;text=*_✅ ACTUALIZACIÓN DE CONTRASEÑA | NETFLIX_*"&amp;"%0A"&amp;"%0A"&amp;"💻 Correo: *"&amp;E10&amp;"*"&amp;"%0A"&amp;"🔐 Nueva Contraseña: *"&amp;F10&amp;"*","🔐")</f>
        <v/>
      </c>
      <c r="M10" s="84">
        <f>HYPERLINK("https://api.whatsapp.com/send?phone=57"&amp;D10&amp;"&amp;text=*_✅ CUENTA NETFLIX_*"&amp;"%0A"&amp;"%0A"&amp;"*📧 Correo:* "&amp;E10&amp;"%0A"&amp;"*🔑 Contraseña:* "&amp;F10&amp;"%0A"&amp;"%0A"&amp;"*📍 Vence:* "&amp;H10,"💻")</f>
        <v/>
      </c>
      <c r="N10" s="93" t="n"/>
      <c r="O10" s="95" t="n"/>
      <c r="P10" s="96" t="n"/>
      <c r="Q10" s="97">
        <f>IF(P10="","",IF(R10&lt;0,"Vencido hace "&amp;R10*-1&amp;" días",IF(R10=0,"Vence hoy",IF(R10&gt;0,"Le quedan "&amp;R10&amp;" días",""))))</f>
        <v/>
      </c>
      <c r="R10" s="70">
        <f>IF(P10="","",P10-TODAY())</f>
        <v/>
      </c>
      <c r="S10" s="70" t="n"/>
      <c r="T10" s="70" t="n"/>
      <c r="U10" s="70" t="n"/>
      <c r="V10" s="70" t="n"/>
      <c r="W10" s="70" t="n"/>
      <c r="X10" s="70" t="n"/>
      <c r="Y10" s="70" t="n"/>
      <c r="Z10" s="70" t="n"/>
    </row>
    <row r="11" ht="15.75" customHeight="1" s="339">
      <c r="A11" s="70" t="n"/>
      <c r="B11" s="70" t="n"/>
      <c r="C11" s="90" t="inlineStr">
        <is>
          <t>LADY1910@</t>
        </is>
      </c>
      <c r="D11" s="72" t="inlineStr">
        <is>
          <t>52 12298098711</t>
        </is>
      </c>
      <c r="E11" s="90" t="inlineStr">
        <is>
          <t>ndidj88@ghoulflix.com</t>
        </is>
      </c>
      <c r="F11" s="178" t="inlineStr">
        <is>
          <t>mexico2083</t>
        </is>
      </c>
      <c r="G11" s="92" t="n">
        <v>30000</v>
      </c>
      <c r="H11" s="75" t="inlineStr">
        <is>
          <t>11/10/2026</t>
        </is>
      </c>
      <c r="I11" s="81">
        <f>IF(H11="","",IF(J11&lt;0,"Vencido hace "&amp;J11*-1&amp;" días",IF(J11=0,"Vence hoy",IF(J11&gt;0,"Le quedan "&amp;J11&amp;" días",""))))</f>
        <v/>
      </c>
      <c r="J11" s="77">
        <f>H11-J$8</f>
        <v/>
      </c>
      <c r="K11" s="83">
        <f>HYPERLINK("https://api.whatsapp.com/send?phone=57"&amp;D11&amp;"&amp;text="&amp;(IF(J11&lt;=0,"🚨 Hola, *"&amp;C11&amp;".*"&amp;"%0A"&amp;"%0A"&amp;"Su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"&amp;C11&amp;"."&amp;"%0A"&amp;"Le quedan "&amp;J11&amp;" días restantes de su membresía *_NETFLIX_*")),"💰")</f>
        <v/>
      </c>
      <c r="L11" s="83">
        <f>HYPERLINK("https://api.whatsapp.com/send?phone=57"&amp;D11&amp;"&amp;text=*_✅ ACTUALIZACIÓN DE CONTRASEÑA | NETFLIX_*"&amp;"%0A"&amp;"%0A"&amp;"💻 Correo: *"&amp;E11&amp;"*"&amp;"%0A"&amp;"🔐 Nueva Contraseña: *"&amp;F11&amp;"*","🔐")</f>
        <v/>
      </c>
      <c r="M11" s="84">
        <f>HYPERLINK("https://api.whatsapp.com/send?phone=57"&amp;D11&amp;"&amp;text=*_✅ CUENTA NETFLIX_*"&amp;"%0A"&amp;"%0A"&amp;"*📧 Correo:* "&amp;E11&amp;"%0A"&amp;"*🔑 Contraseña:* "&amp;F11&amp;"%0A"&amp;"%0A"&amp;"*📍 Vence:* "&amp;H11,"💻")</f>
        <v/>
      </c>
      <c r="N11" s="93" t="n"/>
      <c r="O11" s="95" t="n"/>
      <c r="P11" s="96" t="n"/>
      <c r="Q11" s="97">
        <f>IF(P11="","",IF(R11&lt;0,"Vencido hace "&amp;R11*-1&amp;" días",IF(R11=0,"Vence hoy",IF(R11&gt;0,"Le quedan "&amp;R11&amp;" días",""))))</f>
        <v/>
      </c>
      <c r="R11" s="70">
        <f>IF(P11="","",P11-TODAY())</f>
        <v/>
      </c>
      <c r="S11" s="70" t="n"/>
      <c r="T11" s="70" t="n"/>
      <c r="U11" s="70" t="n"/>
      <c r="V11" s="70" t="n"/>
      <c r="W11" s="70" t="n"/>
      <c r="X11" s="70" t="n"/>
      <c r="Y11" s="70" t="n"/>
      <c r="Z11" s="70" t="n"/>
    </row>
    <row r="12" ht="15.75" customHeight="1" s="339">
      <c r="A12" s="70" t="n"/>
      <c r="B12" s="70" t="n"/>
      <c r="C12" s="90" t="inlineStr">
        <is>
          <t>Jonathan2311</t>
        </is>
      </c>
      <c r="D12" s="104" t="inlineStr">
        <is>
          <t>52 1 55 1197 5969</t>
        </is>
      </c>
      <c r="E12" s="105" t="inlineStr">
        <is>
          <t>xdxajkviewqs0820@ghoulflix.com</t>
        </is>
      </c>
      <c r="F12" s="178" t="inlineStr">
        <is>
          <t>mexico2084</t>
        </is>
      </c>
      <c r="G12" s="92" t="n">
        <v>30000</v>
      </c>
      <c r="H12" s="106" t="inlineStr">
        <is>
          <t>11/06/2026</t>
        </is>
      </c>
      <c r="I12" s="81">
        <f>IF(H12="","",IF(J12&lt;0,"Vencido hace "&amp;J12*-1&amp;" días",IF(J12=0,"Vence hoy",IF(J12&gt;0,"Le quedan "&amp;J12&amp;" días",""))))</f>
        <v/>
      </c>
      <c r="J12" s="77">
        <f>H12-J$8</f>
        <v/>
      </c>
      <c r="K12" s="83">
        <f>HYPERLINK("https://api.whatsapp.com/send?phone=57"&amp;D12&amp;"&amp;text="&amp;(IF(J12&lt;=0,"🚨 Hola, *"&amp;C12&amp;".*"&amp;"%0A"&amp;"%0A"&amp;"Su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"&amp;C12&amp;"."&amp;"%0A"&amp;"Le quedan "&amp;J12&amp;" días restantes de su membresía *_NETFLIX_*")),"💰")</f>
        <v/>
      </c>
      <c r="L12" s="83">
        <f>HYPERLINK("https://api.whatsapp.com/send?phone=57"&amp;D12&amp;"&amp;text=*_✅ ACTUALIZACIÓN DE CONTRASEÑA | NETFLIX_*"&amp;"%0A"&amp;"%0A"&amp;"💻 Correo: *"&amp;E12&amp;"*"&amp;"%0A"&amp;"🔐 Nueva Contraseña: *"&amp;F12&amp;"*","🔐")</f>
        <v/>
      </c>
      <c r="M12" s="84">
        <f>HYPERLINK("https://api.whatsapp.com/send?phone=57"&amp;D12&amp;"&amp;text=*_✅ CUENTA NETFLIX_*"&amp;"%0A"&amp;"%0A"&amp;"*📧 Correo:* "&amp;E12&amp;"%0A"&amp;"*🔑 Contraseña:* "&amp;F12&amp;"%0A"&amp;"%0A"&amp;"*📍 Vence:* "&amp;H12,"💻")</f>
        <v/>
      </c>
      <c r="N12" s="93" t="n"/>
      <c r="O12" s="95" t="n"/>
      <c r="P12" s="96" t="n"/>
      <c r="Q12" s="97">
        <f>IF(P12="","",IF(R12&lt;0,"Vencido hace "&amp;R12*-1&amp;" días",IF(R12=0,"Vence hoy",IF(R12&gt;0,"Le quedan "&amp;R12&amp;" días",""))))</f>
        <v/>
      </c>
      <c r="R12" s="70">
        <f>IF(P12="","",P12-TODAY())</f>
        <v/>
      </c>
      <c r="S12" s="70" t="n"/>
      <c r="T12" s="70" t="n"/>
      <c r="U12" s="70" t="n"/>
      <c r="V12" s="70" t="n"/>
      <c r="W12" s="70" t="n"/>
      <c r="X12" s="70" t="n"/>
      <c r="Y12" s="70" t="n"/>
      <c r="Z12" s="70" t="n"/>
    </row>
    <row r="13" ht="15.75" customHeight="1" s="339">
      <c r="A13" s="70" t="n"/>
      <c r="B13" s="70" t="n"/>
      <c r="C13" s="90" t="inlineStr">
        <is>
          <t>Jonathan2311</t>
        </is>
      </c>
      <c r="D13" s="72" t="inlineStr">
        <is>
          <t>52 1 55 1197 5969</t>
        </is>
      </c>
      <c r="E13" s="105" t="inlineStr">
        <is>
          <t>xdxajncurwnx4720@ghoulflix.com</t>
        </is>
      </c>
      <c r="F13" s="178" t="inlineStr">
        <is>
          <t>mexico2085</t>
        </is>
      </c>
      <c r="G13" s="92" t="n">
        <v>30000</v>
      </c>
      <c r="H13" s="106" t="inlineStr">
        <is>
          <t>11/06/2026</t>
        </is>
      </c>
      <c r="I13" s="81">
        <f>IF(H13="","",IF(J13&lt;0,"Vencido hace "&amp;J13*-1&amp;" días",IF(J13=0,"Vence hoy",IF(J13&gt;0,"Le quedan "&amp;J13&amp;" días",""))))</f>
        <v/>
      </c>
      <c r="J13" s="77">
        <f>H13-J$8</f>
        <v/>
      </c>
      <c r="K13" s="83">
        <f>HYPERLINK("https://api.whatsapp.com/send?phone=57"&amp;D13&amp;"&amp;text="&amp;(IF(J13&lt;=0,"🚨 Hola, *"&amp;C13&amp;".*"&amp;"%0A"&amp;"%0A"&amp;"Su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"&amp;C13&amp;"."&amp;"%0A"&amp;"Le quedan "&amp;J13&amp;" días restantes de su membresía *_NETFLIX_*")),"💰")</f>
        <v/>
      </c>
      <c r="L13" s="83">
        <f>HYPERLINK("https://api.whatsapp.com/send?phone=57"&amp;D13&amp;"&amp;text=*_✅ ACTUALIZACIÓN DE CONTRASEÑA | NETFLIX_*"&amp;"%0A"&amp;"%0A"&amp;"💻 Correo: *"&amp;E13&amp;"*"&amp;"%0A"&amp;"🔐 Nueva Contraseña: *"&amp;F13&amp;"*","🔐")</f>
        <v/>
      </c>
      <c r="M13" s="84">
        <f>HYPERLINK("https://api.whatsapp.com/send?phone=57"&amp;D13&amp;"&amp;text=*_✅ CUENTA NETFLIX_*"&amp;"%0A"&amp;"%0A"&amp;"*📧 Correo:* "&amp;E13&amp;"%0A"&amp;"*🔑 Contraseña:* "&amp;F13&amp;"%0A"&amp;"%0A"&amp;"*📍 Vence:* "&amp;H13,"💻")</f>
        <v/>
      </c>
      <c r="N13" s="93" t="n"/>
      <c r="O13" s="95" t="n"/>
      <c r="P13" s="96" t="n"/>
      <c r="Q13" s="97">
        <f>IF(P13="","",IF(R13&lt;0,"Vencido hace "&amp;R13*-1&amp;" días",IF(R13=0,"Vence hoy",IF(R13&gt;0,"Le quedan "&amp;R13&amp;" días",""))))</f>
        <v/>
      </c>
      <c r="R13" s="70">
        <f>IF(P13="","",P13-TODAY())</f>
        <v/>
      </c>
      <c r="S13" s="70" t="n"/>
      <c r="T13" s="70" t="n"/>
      <c r="U13" s="70" t="n"/>
      <c r="V13" s="70" t="n"/>
      <c r="W13" s="70" t="n"/>
      <c r="X13" s="70" t="n"/>
      <c r="Y13" s="70" t="n"/>
      <c r="Z13" s="70" t="n"/>
    </row>
    <row r="14" ht="15.75" customHeight="1" s="339">
      <c r="A14" s="70" t="n"/>
      <c r="B14" s="70" t="n"/>
      <c r="C14" s="90" t="inlineStr">
        <is>
          <t>Jonathan2311</t>
        </is>
      </c>
      <c r="D14" s="104" t="inlineStr">
        <is>
          <t>52 1 55 1197 5969</t>
        </is>
      </c>
      <c r="E14" s="105" t="inlineStr">
        <is>
          <t>xdxajnqoop8961@ghoulflix.com</t>
        </is>
      </c>
      <c r="F14" s="178" t="inlineStr">
        <is>
          <t>mexico2086</t>
        </is>
      </c>
      <c r="G14" s="92" t="n">
        <v>30000</v>
      </c>
      <c r="H14" s="106" t="inlineStr">
        <is>
          <t>11/06/2026</t>
        </is>
      </c>
      <c r="I14" s="81">
        <f>IF(H14="","",IF(J14&lt;0,"Vencido hace "&amp;J14*-1&amp;" días",IF(J14=0,"Vence hoy",IF(J14&gt;0,"Le quedan "&amp;J14&amp;" días",""))))</f>
        <v/>
      </c>
      <c r="J14" s="77">
        <f>H14-J$8</f>
        <v/>
      </c>
      <c r="K14" s="83">
        <f>HYPERLINK("https://api.whatsapp.com/send?phone=57"&amp;D14&amp;"&amp;text="&amp;(IF(J14&lt;=0,"🚨 Hola, *"&amp;C14&amp;".*"&amp;"%0A"&amp;"%0A"&amp;"Su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"&amp;C14&amp;"."&amp;"%0A"&amp;"Le quedan "&amp;J14&amp;" días restantes de su membresía *_NETFLIX_*")),"💰")</f>
        <v/>
      </c>
      <c r="L14" s="83">
        <f>HYPERLINK("https://api.whatsapp.com/send?phone=57"&amp;D14&amp;"&amp;text=*_✅ ACTUALIZACIÓN DE CONTRASEÑA | NETFLIX_*"&amp;"%0A"&amp;"%0A"&amp;"💻 Correo: *"&amp;E14&amp;"*"&amp;"%0A"&amp;"🔐 Nueva Contraseña: *"&amp;F14&amp;"*","🔐")</f>
        <v/>
      </c>
      <c r="M14" s="84">
        <f>HYPERLINK("https://api.whatsapp.com/send?phone=57"&amp;D14&amp;"&amp;text=*_✅ CUENTA NETFLIX_*"&amp;"%0A"&amp;"%0A"&amp;"*📧 Correo:* "&amp;E14&amp;"%0A"&amp;"*🔑 Contraseña:* "&amp;F14&amp;"%0A"&amp;"%0A"&amp;"*📍 Vence:* "&amp;H14,"💻")</f>
        <v/>
      </c>
      <c r="N14" s="93" t="n"/>
      <c r="O14" s="95" t="n"/>
      <c r="P14" s="96" t="n"/>
      <c r="Q14" s="97">
        <f>IF(P14="","",IF(R14&lt;0,"Vencido hace "&amp;R14*-1&amp;" días",IF(R14=0,"Vence hoy",IF(R14&gt;0,"Le quedan "&amp;R14&amp;" días",""))))</f>
        <v/>
      </c>
      <c r="R14" s="70">
        <f>IF(P14="","",P14-TODAY())</f>
        <v/>
      </c>
      <c r="S14" s="70" t="n"/>
      <c r="T14" s="70" t="n"/>
      <c r="U14" s="70" t="n"/>
      <c r="V14" s="70" t="n"/>
      <c r="W14" s="70" t="n"/>
      <c r="X14" s="70" t="n"/>
      <c r="Y14" s="70" t="n"/>
      <c r="Z14" s="70" t="n"/>
    </row>
    <row r="15" ht="15.75" customHeight="1" s="339">
      <c r="A15" s="70" t="n"/>
      <c r="B15" s="70" t="n"/>
      <c r="C15" s="90" t="inlineStr">
        <is>
          <t>Jonathan2311</t>
        </is>
      </c>
      <c r="D15" s="104" t="inlineStr">
        <is>
          <t>52 1 55 1197 5969</t>
        </is>
      </c>
      <c r="E15" s="105" t="inlineStr">
        <is>
          <t>xdxajvfiyic5306@ghoulflix.com</t>
        </is>
      </c>
      <c r="F15" s="178" t="inlineStr">
        <is>
          <t>mexico2087</t>
        </is>
      </c>
      <c r="G15" s="92" t="n">
        <v>30000</v>
      </c>
      <c r="H15" s="106" t="inlineStr">
        <is>
          <t>11/06/2026</t>
        </is>
      </c>
      <c r="I15" s="81">
        <f>IF(H15="","",IF(J15&lt;0,"Vencido hace "&amp;J15*-1&amp;" días",IF(J15=0,"Vence hoy",IF(J15&gt;0,"Le quedan "&amp;J15&amp;" días",""))))</f>
        <v/>
      </c>
      <c r="J15" s="77">
        <f>H15-J$8</f>
        <v/>
      </c>
      <c r="K15" s="83">
        <f>HYPERLINK("https://api.whatsapp.com/send?phone=57"&amp;D15&amp;"&amp;text="&amp;(IF(J15&lt;=0,"🚨 Hola, *"&amp;C15&amp;".*"&amp;"%0A"&amp;"%0A"&amp;"Su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"&amp;C15&amp;"."&amp;"%0A"&amp;"Le quedan "&amp;J15&amp;" días restantes de su membresía *_NETFLIX_*")),"💰")</f>
        <v/>
      </c>
      <c r="L15" s="83">
        <f>HYPERLINK("https://api.whatsapp.com/send?phone=57"&amp;D15&amp;"&amp;text=*_✅ ACTUALIZACIÓN DE CONTRASEÑA | NETFLIX_*"&amp;"%0A"&amp;"%0A"&amp;"💻 Correo: *"&amp;E15&amp;"*"&amp;"%0A"&amp;"🔐 Nueva Contraseña: *"&amp;F15&amp;"*","🔐")</f>
        <v/>
      </c>
      <c r="M15" s="84">
        <f>HYPERLINK("https://api.whatsapp.com/send?phone=57"&amp;D15&amp;"&amp;text=*_✅ CUENTA NETFLIX_*"&amp;"%0A"&amp;"%0A"&amp;"*📧 Correo:* "&amp;E15&amp;"%0A"&amp;"*🔑 Contraseña:* "&amp;F15&amp;"%0A"&amp;"%0A"&amp;"*📍 Vence:* "&amp;H15,"💻")</f>
        <v/>
      </c>
      <c r="N15" s="93" t="n"/>
      <c r="O15" s="95" t="n"/>
      <c r="P15" s="96" t="n"/>
      <c r="Q15" s="97">
        <f>IF(P15="","",IF(R15&lt;0,"Vencido hace "&amp;R15*-1&amp;" días",IF(R15=0,"Vence hoy",IF(R15&gt;0,"Le quedan "&amp;R15&amp;" días",""))))</f>
        <v/>
      </c>
      <c r="R15" s="70">
        <f>IF(P15="","",P15-TODAY())</f>
        <v/>
      </c>
      <c r="S15" s="70" t="n"/>
      <c r="T15" s="70" t="n"/>
      <c r="U15" s="70" t="n"/>
      <c r="V15" s="70" t="n"/>
      <c r="W15" s="70" t="n"/>
      <c r="X15" s="70" t="n"/>
      <c r="Y15" s="70" t="n"/>
      <c r="Z15" s="70" t="n"/>
    </row>
    <row r="16" ht="15.75" customHeight="1" s="339">
      <c r="A16" s="70" t="n"/>
      <c r="B16" s="70" t="n"/>
      <c r="C16" s="90" t="inlineStr">
        <is>
          <t>Jonathan2311</t>
        </is>
      </c>
      <c r="D16" s="104" t="inlineStr">
        <is>
          <t>52 1 55 1197 5969</t>
        </is>
      </c>
      <c r="E16" s="105" t="inlineStr">
        <is>
          <t>xdxajxqkfk7756@ghoulflix.com</t>
        </is>
      </c>
      <c r="F16" s="178" t="inlineStr">
        <is>
          <t>mexico2088</t>
        </is>
      </c>
      <c r="G16" s="92" t="n">
        <v>30000</v>
      </c>
      <c r="H16" s="106" t="inlineStr">
        <is>
          <t>11/06/2026</t>
        </is>
      </c>
      <c r="I16" s="81">
        <f>IF(H16="","",IF(J16&lt;0,"Vencido hace "&amp;J16*-1&amp;" días",IF(J16=0,"Vence hoy",IF(J16&gt;0,"Le quedan "&amp;J16&amp;" días",""))))</f>
        <v/>
      </c>
      <c r="J16" s="77">
        <f>H16-J$8</f>
        <v/>
      </c>
      <c r="K16" s="83">
        <f>HYPERLINK("https://api.whatsapp.com/send?phone=57"&amp;D16&amp;"&amp;text="&amp;(IF(J16&lt;=0,"🚨 Hola, *"&amp;C16&amp;".*"&amp;"%0A"&amp;"%0A"&amp;"Su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"&amp;C16&amp;"."&amp;"%0A"&amp;"Le quedan "&amp;J16&amp;" días restantes de su membresía *_NETFLIX_*")),"💰")</f>
        <v/>
      </c>
      <c r="L16" s="83">
        <f>HYPERLINK("https://api.whatsapp.com/send?phone=57"&amp;D16&amp;"&amp;text=*_✅ ACTUALIZACIÓN DE CONTRASEÑA | NETFLIX_*"&amp;"%0A"&amp;"%0A"&amp;"💻 Correo: *"&amp;E16&amp;"*"&amp;"%0A"&amp;"🔐 Nueva Contraseña: *"&amp;F16&amp;"*","🔐")</f>
        <v/>
      </c>
      <c r="M16" s="84">
        <f>HYPERLINK("https://api.whatsapp.com/send?phone=57"&amp;D16&amp;"&amp;text=*_✅ CUENTA NETFLIX_*"&amp;"%0A"&amp;"%0A"&amp;"*📧 Correo:* "&amp;E16&amp;"%0A"&amp;"*🔑 Contraseña:* "&amp;F16&amp;"%0A"&amp;"%0A"&amp;"*📍 Vence:* "&amp;H16,"💻")</f>
        <v/>
      </c>
      <c r="N16" s="93" t="n"/>
      <c r="O16" s="95" t="n"/>
      <c r="P16" s="96" t="n"/>
      <c r="Q16" s="97">
        <f>IF(P16="","",IF(R16&lt;0,"Vencido hace "&amp;R16*-1&amp;" días",IF(R16=0,"Vence hoy",IF(R16&gt;0,"Le quedan "&amp;R16&amp;" días",""))))</f>
        <v/>
      </c>
      <c r="R16" s="70">
        <f>IF(P16="","",P16-TODAY())</f>
        <v/>
      </c>
      <c r="S16" s="70" t="n"/>
      <c r="T16" s="70" t="n"/>
      <c r="U16" s="70" t="n"/>
      <c r="V16" s="70" t="n"/>
      <c r="W16" s="70" t="n"/>
      <c r="X16" s="70" t="n"/>
      <c r="Y16" s="70" t="n"/>
      <c r="Z16" s="70" t="n"/>
    </row>
    <row r="17" ht="15.75" customHeight="1" s="339">
      <c r="A17" s="70" t="n"/>
      <c r="B17" s="70" t="n"/>
      <c r="C17" s="90" t="inlineStr">
        <is>
          <t>Jonathan2311</t>
        </is>
      </c>
      <c r="D17" s="90" t="inlineStr">
        <is>
          <t>52 1 55 1197 5969</t>
        </is>
      </c>
      <c r="E17" s="105" t="inlineStr">
        <is>
          <t>xDxakaktpnwk987@ghoulflix.com</t>
        </is>
      </c>
      <c r="F17" s="178" t="inlineStr">
        <is>
          <t>mexico2089</t>
        </is>
      </c>
      <c r="G17" s="92" t="n">
        <v>30000</v>
      </c>
      <c r="H17" s="106" t="inlineStr">
        <is>
          <t>11/06/2026</t>
        </is>
      </c>
      <c r="I17" s="81">
        <f>IF(H17="","",IF(J17&lt;0,"Vencido hace "&amp;J17*-1&amp;" días",IF(J17=0,"Vence hoy",IF(J17&gt;0,"Le quedan "&amp;J17&amp;" días",""))))</f>
        <v/>
      </c>
      <c r="J17" s="77">
        <f>H17-J$8</f>
        <v/>
      </c>
      <c r="K17" s="83">
        <f>HYPERLINK("https://api.whatsapp.com/send?phone=57"&amp;D17&amp;"&amp;text="&amp;(IF(J17&lt;=0,"🚨 Hola, *"&amp;C17&amp;".*"&amp;"%0A"&amp;"%0A"&amp;"Su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"&amp;C17&amp;"."&amp;"%0A"&amp;"Le quedan "&amp;J17&amp;" días restantes de su membresía *_NETFLIX_*")),"💰")</f>
        <v/>
      </c>
      <c r="L17" s="83">
        <f>HYPERLINK("https://api.whatsapp.com/send?phone=57"&amp;D17&amp;"&amp;text=*_✅ ACTUALIZACIÓN DE CONTRASEÑA | NETFLIX_*"&amp;"%0A"&amp;"%0A"&amp;"💻 Correo: *"&amp;#REF!&amp;"*"&amp;"%0A"&amp;"🔐 Nueva Contraseña: *"&amp;F17&amp;"*","🔐")</f>
        <v/>
      </c>
      <c r="M17" s="84">
        <f>HYPERLINK("https://api.whatsapp.com/send?phone=57"&amp;D17&amp;"&amp;text=*_✅ CUENTA NETFLIX_*"&amp;"%0A"&amp;"%0A"&amp;"*📧 Correo:* "&amp;#REF!&amp;"%0A"&amp;"*🔑 Contraseña:* "&amp;F17&amp;"%0A"&amp;"%0A"&amp;"*📍 Vence:* "&amp;H17,"💻")</f>
        <v/>
      </c>
      <c r="N17" s="93" t="n"/>
      <c r="O17" s="95" t="n"/>
      <c r="P17" s="96" t="n"/>
      <c r="Q17" s="97">
        <f>IF(P17="","",IF(R17&lt;0,"Vencido hace "&amp;R17*-1&amp;" días",IF(R17=0,"Vence hoy",IF(R17&gt;0,"Le quedan "&amp;R17&amp;" días",""))))</f>
        <v/>
      </c>
      <c r="R17" s="70">
        <f>IF(P17="","",P17-TODAY())</f>
        <v/>
      </c>
      <c r="S17" s="70" t="n"/>
      <c r="T17" s="70" t="n"/>
      <c r="U17" s="70" t="n"/>
      <c r="V17" s="70" t="n"/>
      <c r="W17" s="70" t="n"/>
      <c r="X17" s="70" t="n"/>
      <c r="Y17" s="70" t="n"/>
      <c r="Z17" s="70" t="n"/>
    </row>
    <row r="18" ht="15.75" customHeight="1" s="339">
      <c r="A18" s="70" t="n"/>
      <c r="B18" s="70" t="n"/>
      <c r="C18" s="90" t="inlineStr">
        <is>
          <t>Jonathan2311</t>
        </is>
      </c>
      <c r="D18" s="90" t="inlineStr">
        <is>
          <t>52 1 55 1197 5969</t>
        </is>
      </c>
      <c r="E18" s="105" t="inlineStr">
        <is>
          <t>wmxxixm988@ghoulflix.com</t>
        </is>
      </c>
      <c r="F18" s="178" t="inlineStr">
        <is>
          <t>mexico2090</t>
        </is>
      </c>
      <c r="G18" s="92" t="n">
        <v>30000</v>
      </c>
      <c r="H18" s="106" t="inlineStr">
        <is>
          <t>11/06/2026</t>
        </is>
      </c>
      <c r="I18" s="81">
        <f>IF(H18="","",IF(J18&lt;0,"Vencido hace "&amp;J18*-1&amp;" días",IF(J18=0,"Vence hoy",IF(J18&gt;0,"Le quedan "&amp;J18&amp;" días",""))))</f>
        <v/>
      </c>
      <c r="J18" s="77">
        <f>H18-J$8</f>
        <v/>
      </c>
      <c r="K18" s="83">
        <f>HYPERLINK("https://api.whatsapp.com/send?phone=57"&amp;D18&amp;"&amp;text="&amp;(IF(J18&lt;=0,"🚨 Hola, *"&amp;C18&amp;".*"&amp;"%0A"&amp;"%0A"&amp;"Su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"&amp;C18&amp;"."&amp;"%0A"&amp;"Le quedan "&amp;J18&amp;" días restantes de su membresía *_NETFLIX_*")),"💰")</f>
        <v/>
      </c>
      <c r="L18" s="83">
        <f>HYPERLINK("https://api.whatsapp.com/send?phone=57"&amp;D18&amp;"&amp;text=*_✅ ACTUALIZACIÓN DE CONTRASEÑA | NETFLIX_*"&amp;"%0A"&amp;"%0A"&amp;"💻 Correo: *"&amp;E17&amp;"*"&amp;"%0A"&amp;"🔐 Nueva Contraseña: *"&amp;F18&amp;"*","🔐")</f>
        <v/>
      </c>
      <c r="M18" s="84">
        <f>HYPERLINK("https://api.whatsapp.com/send?phone=57"&amp;D18&amp;"&amp;text=*_✅ CUENTA NETFLIX_*"&amp;"%0A"&amp;"%0A"&amp;"*📧 Correo:* "&amp;E17&amp;"%0A"&amp;"*🔑 Contraseña:* "&amp;F18&amp;"%0A"&amp;"%0A"&amp;"*📍 Vence:* "&amp;H18,"💻")</f>
        <v/>
      </c>
      <c r="N18" s="93" t="n"/>
      <c r="O18" s="95" t="n"/>
      <c r="P18" s="96" t="n"/>
      <c r="Q18" s="97">
        <f>IF(P18="","",IF(R18&lt;0,"Vencido hace "&amp;R18*-1&amp;" días",IF(R18=0,"Vence hoy",IF(R18&gt;0,"Le quedan "&amp;R18&amp;" días",""))))</f>
        <v/>
      </c>
      <c r="R18" s="70">
        <f>IF(P18="","",P18-TODAY())</f>
        <v/>
      </c>
      <c r="S18" s="70" t="n"/>
      <c r="T18" s="70" t="n"/>
      <c r="U18" s="70" t="n"/>
      <c r="V18" s="70" t="n"/>
      <c r="W18" s="70" t="n"/>
      <c r="X18" s="70" t="n"/>
      <c r="Y18" s="70" t="n"/>
      <c r="Z18" s="70" t="n"/>
    </row>
    <row r="19" ht="15.75" customHeight="1" s="339">
      <c r="A19" s="70" t="n"/>
      <c r="B19" s="70" t="n"/>
      <c r="C19" s="90" t="inlineStr">
        <is>
          <t>Jonathan2311</t>
        </is>
      </c>
      <c r="D19" s="90" t="inlineStr">
        <is>
          <t>52 1 55 1197 5969</t>
        </is>
      </c>
      <c r="E19" s="107" t="inlineStr">
        <is>
          <t>qslbnagr526@ghoulflix.com</t>
        </is>
      </c>
      <c r="F19" s="178" t="inlineStr">
        <is>
          <t>mexico2091</t>
        </is>
      </c>
      <c r="G19" s="92" t="n">
        <v>30000</v>
      </c>
      <c r="H19" s="106" t="inlineStr">
        <is>
          <t>11/06/2026</t>
        </is>
      </c>
      <c r="I19" s="81">
        <f>IF(H19="","",IF(J19&lt;0,"Vencido hace "&amp;J19*-1&amp;" días",IF(J19=0,"Vence hoy",IF(J19&gt;0,"Le quedan "&amp;J19&amp;" días",""))))</f>
        <v/>
      </c>
      <c r="J19" s="77">
        <f>H19-J$8</f>
        <v/>
      </c>
      <c r="K19" s="83">
        <f>HYPERLINK("https://api.whatsapp.com/send?phone=57"&amp;D19&amp;"&amp;text="&amp;(IF(J19&lt;=0,"🚨 Hola, *"&amp;C19&amp;".*"&amp;"%0A"&amp;"%0A"&amp;"Su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"&amp;C19&amp;"."&amp;"%0A"&amp;"Le quedan "&amp;J19&amp;" días restantes de su membresía *_NETFLIX_*")),"💰")</f>
        <v/>
      </c>
      <c r="L19" s="83">
        <f>HYPERLINK("https://api.whatsapp.com/send?phone=57"&amp;D19&amp;"&amp;text=*_✅ ACTUALIZACIÓN DE CONTRASEÑA | NETFLIX_*"&amp;"%0A"&amp;"%0A"&amp;"💻 Correo: *"&amp;E18&amp;"*"&amp;"%0A"&amp;"🔐 Nueva Contraseña: *"&amp;F19&amp;"*","🔐")</f>
        <v/>
      </c>
      <c r="M19" s="84">
        <f>HYPERLINK("https://api.whatsapp.com/send?phone=57"&amp;D19&amp;"&amp;text=*_✅ CUENTA NETFLIX_*"&amp;"%0A"&amp;"%0A"&amp;"*📧 Correo:* "&amp;E18&amp;"%0A"&amp;"*🔑 Contraseña:* "&amp;F19&amp;"%0A"&amp;"%0A"&amp;"*📍 Vence:* "&amp;H19,"💻")</f>
        <v/>
      </c>
      <c r="N19" s="93" t="n"/>
      <c r="O19" s="95" t="n"/>
      <c r="P19" s="96" t="n"/>
      <c r="Q19" s="97">
        <f>IF(P19="","",IF(R19&lt;0,"Vencido hace "&amp;R19*-1&amp;" días",IF(R19=0,"Vence hoy",IF(R19&gt;0,"Le quedan "&amp;R19&amp;" días",""))))</f>
        <v/>
      </c>
      <c r="R19" s="70">
        <f>IF(P19="","",P19-TODAY())</f>
        <v/>
      </c>
      <c r="S19" s="70" t="n"/>
      <c r="T19" s="70" t="n"/>
      <c r="U19" s="70" t="n"/>
      <c r="V19" s="70" t="n"/>
      <c r="W19" s="70" t="n"/>
      <c r="X19" s="70" t="n"/>
      <c r="Y19" s="70" t="n"/>
      <c r="Z19" s="70" t="n"/>
    </row>
    <row r="20" ht="15.75" customHeight="1" s="339">
      <c r="A20" s="70" t="n"/>
      <c r="B20" s="70" t="n"/>
      <c r="C20" s="90" t="inlineStr">
        <is>
          <t>Jonathan2311</t>
        </is>
      </c>
      <c r="D20" s="90" t="inlineStr">
        <is>
          <t>52 1 55 1197 5969</t>
        </is>
      </c>
      <c r="E20" s="107" t="inlineStr">
        <is>
          <t>xdaezvugete470@ghoulflix.com</t>
        </is>
      </c>
      <c r="F20" s="178" t="inlineStr">
        <is>
          <t>mexico2092</t>
        </is>
      </c>
      <c r="G20" s="92" t="n">
        <v>30000</v>
      </c>
      <c r="H20" s="106" t="inlineStr">
        <is>
          <t>11/06/2026</t>
        </is>
      </c>
      <c r="I20" s="81">
        <f>IF(H20="","",IF(J20&lt;0,"Vencido hace "&amp;J20*-1&amp;" días",IF(J20=0,"Vence hoy",IF(J20&gt;0,"Le quedan "&amp;J20&amp;" días",""))))</f>
        <v/>
      </c>
      <c r="J20" s="77">
        <f>H20-J$8</f>
        <v/>
      </c>
      <c r="K20" s="83">
        <f>HYPERLINK("https://api.whatsapp.com/send?phone=57"&amp;D20&amp;"&amp;text="&amp;(IF(J20&lt;=0,"🚨 Hola, *"&amp;C20&amp;".*"&amp;"%0A"&amp;"%0A"&amp;"Su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"&amp;C20&amp;"."&amp;"%0A"&amp;"Le quedan "&amp;J20&amp;" días restantes de su membresía *_NETFLIX_*")),"💰")</f>
        <v/>
      </c>
      <c r="L20" s="83">
        <f>HYPERLINK("https://api.whatsapp.com/send?phone=57"&amp;D20&amp;"&amp;text=*_✅ ACTUALIZACIÓN DE CONTRASEÑA | NETFLIX_*"&amp;"%0A"&amp;"%0A"&amp;"💻 Correo: *"&amp;E20&amp;"*"&amp;"%0A"&amp;"🔐 Nueva Contraseña: *"&amp;F20&amp;"*","🔐")</f>
        <v/>
      </c>
      <c r="M20" s="84">
        <f>HYPERLINK("https://api.whatsapp.com/send?phone=57"&amp;D20&amp;"&amp;text=*_✅ CUENTA NETFLIX_*"&amp;"%0A"&amp;"%0A"&amp;"*📧 Correo:* "&amp;E20&amp;"%0A"&amp;"*🔑 Contraseña:* "&amp;F20&amp;"%0A"&amp;"%0A"&amp;"*📍 Vence:* "&amp;H20,"💻")</f>
        <v/>
      </c>
      <c r="N20" s="93" t="n"/>
      <c r="O20" s="95" t="n"/>
      <c r="P20" s="96" t="n"/>
      <c r="Q20" s="97">
        <f>IF(P20="","",IF(R20&lt;0,"Vencido hace "&amp;R20*-1&amp;" días",IF(R20=0,"Vence hoy",IF(R20&gt;0,"Le quedan "&amp;R20&amp;" días",""))))</f>
        <v/>
      </c>
      <c r="R20" s="70">
        <f>IF(P20="","",P20-TODAY())</f>
        <v/>
      </c>
      <c r="S20" s="70" t="n"/>
      <c r="T20" s="70" t="n"/>
      <c r="U20" s="70" t="n"/>
      <c r="V20" s="70" t="n"/>
      <c r="W20" s="70" t="n"/>
      <c r="X20" s="70" t="n"/>
      <c r="Y20" s="70" t="n"/>
      <c r="Z20" s="70" t="n"/>
    </row>
    <row r="21" ht="15.75" customHeight="1" s="339">
      <c r="A21" s="70" t="n"/>
      <c r="B21" s="70" t="n"/>
      <c r="C21" s="90" t="inlineStr">
        <is>
          <t>Jonathan2311</t>
        </is>
      </c>
      <c r="D21" s="90" t="inlineStr">
        <is>
          <t>52 1 55 1197 5969</t>
        </is>
      </c>
      <c r="E21" s="107" t="inlineStr">
        <is>
          <t>xdahswvbjvd0109@ghoulflix.com</t>
        </is>
      </c>
      <c r="F21" s="178" t="inlineStr">
        <is>
          <t>mexico2093</t>
        </is>
      </c>
      <c r="G21" s="92" t="n">
        <v>30000</v>
      </c>
      <c r="H21" s="106" t="inlineStr">
        <is>
          <t>11/06/2026</t>
        </is>
      </c>
      <c r="I21" s="81">
        <f>IF(H21="","",IF(J21&lt;0,"Vencido hace "&amp;J21*-1&amp;" días",IF(J21=0,"Vence hoy",IF(J21&gt;0,"Le quedan "&amp;J21&amp;" días",""))))</f>
        <v/>
      </c>
      <c r="J21" s="77">
        <f>H21-J$8</f>
        <v/>
      </c>
      <c r="K21" s="83">
        <f>HYPERLINK("https://api.whatsapp.com/send?phone=57"&amp;D21&amp;"&amp;text="&amp;(IF(J21&lt;=0,"🚨 Hola, *"&amp;C21&amp;".*"&amp;"%0A"&amp;"%0A"&amp;"Su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"&amp;C21&amp;"."&amp;"%0A"&amp;"Le quedan "&amp;J21&amp;" días restantes de su membresía *_NETFLIX_*")),"💰")</f>
        <v/>
      </c>
      <c r="L21" s="83">
        <f>HYPERLINK("https://api.whatsapp.com/send?phone=57"&amp;D21&amp;"&amp;text=*_✅ ACTUALIZACIÓN DE CONTRASEÑA | NETFLIX_*"&amp;"%0A"&amp;"%0A"&amp;"💻 Correo: *"&amp;E21&amp;"*"&amp;"%0A"&amp;"🔐 Nueva Contraseña: *"&amp;F21&amp;"*","🔐")</f>
        <v/>
      </c>
      <c r="M21" s="84">
        <f>HYPERLINK("https://api.whatsapp.com/send?phone=57"&amp;D21&amp;"&amp;text=*_✅ CUENTA NETFLIX_*"&amp;"%0A"&amp;"%0A"&amp;"*📧 Correo:* "&amp;E21&amp;"%0A"&amp;"*🔑 Contraseña:* "&amp;F21&amp;"%0A"&amp;"%0A"&amp;"*📍 Vence:* "&amp;H21,"💻")</f>
        <v/>
      </c>
      <c r="N21" s="93" t="n"/>
      <c r="O21" s="95" t="n"/>
      <c r="P21" s="96" t="n"/>
      <c r="Q21" s="97">
        <f>IF(P21="","",IF(R10&lt;0,"Vencido hace "&amp;R10*-1&amp;" días",IF(R10=0,"Vence hoy",IF(R10&gt;0,"Le quedan "&amp;R10&amp;" días",""))))</f>
        <v/>
      </c>
      <c r="R21" s="70">
        <f>IF(P21="","",P21-TODAY())</f>
        <v/>
      </c>
      <c r="S21" s="70" t="n"/>
      <c r="T21" s="70" t="n"/>
      <c r="U21" s="70" t="n"/>
      <c r="V21" s="70" t="n"/>
      <c r="W21" s="70" t="n"/>
      <c r="X21" s="70" t="n"/>
      <c r="Y21" s="70" t="n"/>
      <c r="Z21" s="70" t="n"/>
    </row>
    <row r="22" ht="15.75" customHeight="1" s="339">
      <c r="A22" s="70" t="n"/>
      <c r="B22" s="70" t="n"/>
      <c r="C22" s="90" t="inlineStr">
        <is>
          <t>Jonathan2311</t>
        </is>
      </c>
      <c r="D22" s="90" t="inlineStr">
        <is>
          <t>52 1 55 1197 5969</t>
        </is>
      </c>
      <c r="E22" s="107" t="inlineStr">
        <is>
          <t>xdajxguysrz4607@ghoulflix.com</t>
        </is>
      </c>
      <c r="F22" s="178" t="inlineStr">
        <is>
          <t>mexico2094</t>
        </is>
      </c>
      <c r="G22" s="92" t="n">
        <v>30000</v>
      </c>
      <c r="H22" s="106" t="inlineStr">
        <is>
          <t>11/06/2026</t>
        </is>
      </c>
      <c r="I22" s="81">
        <f>IF(H22="","",IF(J22&lt;0,"Vencido hace "&amp;J22*-1&amp;" días",IF(J22=0,"Vence hoy",IF(J22&gt;0,"Le quedan "&amp;J22&amp;" días",""))))</f>
        <v/>
      </c>
      <c r="J22" s="77">
        <f>H22-J$8</f>
        <v/>
      </c>
      <c r="K22" s="83">
        <f>HYPERLINK("https://api.whatsapp.com/send?phone=57"&amp;D22&amp;"&amp;text="&amp;(IF(J22&lt;=0,"🚨 Hola, *"&amp;C22&amp;".*"&amp;"%0A"&amp;"%0A"&amp;"Su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"&amp;C22&amp;"."&amp;"%0A"&amp;"Le quedan "&amp;J22&amp;" días restantes de su membresía *_NETFLIX_*")),"💰")</f>
        <v/>
      </c>
      <c r="L22" s="83">
        <f>HYPERLINK("https://api.whatsapp.com/send?phone=57"&amp;D22&amp;"&amp;text=*_✅ ACTUALIZACIÓN DE CONTRASEÑA | NETFLIX_*"&amp;"%0A"&amp;"%0A"&amp;"💻 Correo: *"&amp;E22&amp;"*"&amp;"%0A"&amp;"🔐 Nueva Contraseña: *"&amp;F22&amp;"*","🔐")</f>
        <v/>
      </c>
      <c r="M22" s="84">
        <f>HYPERLINK("https://api.whatsapp.com/send?phone=57"&amp;D22&amp;"&amp;text=*_✅ CUENTA NETFLIX_*"&amp;"%0A"&amp;"%0A"&amp;"*📧 Correo:* "&amp;E22&amp;"%0A"&amp;"*🔑 Contraseña:* "&amp;F22&amp;"%0A"&amp;"%0A"&amp;"*📍 Vence:* "&amp;H22,"💻")</f>
        <v/>
      </c>
      <c r="N22" s="93" t="n"/>
      <c r="O22" s="95" t="n"/>
      <c r="P22" s="96" t="n"/>
      <c r="Q22" s="97">
        <f>IF(P22="","",IF(R11&lt;0,"Vencido hace "&amp;R11*-1&amp;" días",IF(R11=0,"Vence hoy",IF(R11&gt;0,"Le quedan "&amp;R11&amp;" días",""))))</f>
        <v/>
      </c>
      <c r="R22" s="70">
        <f>IF(P22="","",P22-TODAY())</f>
        <v/>
      </c>
      <c r="S22" s="70" t="n"/>
      <c r="T22" s="70" t="n"/>
      <c r="U22" s="70" t="n"/>
      <c r="V22" s="70" t="n"/>
      <c r="W22" s="70" t="n"/>
      <c r="X22" s="70" t="n"/>
      <c r="Y22" s="70" t="n"/>
      <c r="Z22" s="70" t="n"/>
    </row>
    <row r="23" ht="15.75" customHeight="1" s="339">
      <c r="A23" s="70" t="n"/>
      <c r="B23" s="70" t="n"/>
      <c r="C23" s="90" t="inlineStr">
        <is>
          <t>Jonathan2311</t>
        </is>
      </c>
      <c r="D23" s="90" t="inlineStr">
        <is>
          <t>52 1 55 1197 5969</t>
        </is>
      </c>
      <c r="E23" s="107" t="inlineStr">
        <is>
          <t>xdakwbmckg297@ghoulflix.com</t>
        </is>
      </c>
      <c r="F23" s="178" t="inlineStr">
        <is>
          <t>mexico2095</t>
        </is>
      </c>
      <c r="G23" s="92" t="n">
        <v>30000</v>
      </c>
      <c r="H23" s="106" t="inlineStr">
        <is>
          <t>11/06/2026</t>
        </is>
      </c>
      <c r="I23" s="81">
        <f>IF(H23="","",IF(J23&lt;0,"Vencido hace "&amp;J23*-1&amp;" días",IF(J23=0,"Vence hoy",IF(J23&gt;0,"Le quedan "&amp;J23&amp;" días",""))))</f>
        <v/>
      </c>
      <c r="J23" s="77">
        <f>H23-J$8</f>
        <v/>
      </c>
      <c r="K23" s="83">
        <f>HYPERLINK("https://api.whatsapp.com/send?phone=57"&amp;D23&amp;"&amp;text="&amp;(IF(J23&lt;=0,"🚨 Hola, *"&amp;C23&amp;".*"&amp;"%0A"&amp;"%0A"&amp;"Su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"&amp;C23&amp;"."&amp;"%0A"&amp;"Le quedan "&amp;J23&amp;" días restantes de su membresía *_NETFLIX_*")),"💰")</f>
        <v/>
      </c>
      <c r="L23" s="83">
        <f>HYPERLINK("https://api.whatsapp.com/send?phone=57"&amp;D23&amp;"&amp;text=*_✅ ACTUALIZACIÓN DE CONTRASEÑA | NETFLIX_*"&amp;"%0A"&amp;"%0A"&amp;"💻 Correo: *"&amp;E23&amp;"*"&amp;"%0A"&amp;"🔐 Nueva Contraseña: *"&amp;F23&amp;"*","🔐")</f>
        <v/>
      </c>
      <c r="M23" s="84">
        <f>HYPERLINK("https://api.whatsapp.com/send?phone=57"&amp;D23&amp;"&amp;text=*_✅ CUENTA NETFLIX_*"&amp;"%0A"&amp;"%0A"&amp;"*📧 Correo:* "&amp;E23&amp;"%0A"&amp;"*🔑 Contraseña:* "&amp;F23&amp;"%0A"&amp;"%0A"&amp;"*📍 Vence:* "&amp;H23,"💻")</f>
        <v/>
      </c>
      <c r="N23" s="93" t="n"/>
      <c r="O23" s="95" t="n"/>
      <c r="P23" s="96" t="n"/>
      <c r="Q23" s="97">
        <f>IF(P23="","",IF(R12&lt;0,"Vencido hace "&amp;R12*-1&amp;" días",IF(R12=0,"Vence hoy",IF(R12&gt;0,"Le quedan "&amp;R12&amp;" días",""))))</f>
        <v/>
      </c>
      <c r="R23" s="70">
        <f>IF(P23="","",P23-TODAY())</f>
        <v/>
      </c>
      <c r="S23" s="70" t="n"/>
      <c r="T23" s="70" t="n"/>
      <c r="U23" s="70" t="n"/>
      <c r="V23" s="70" t="n"/>
      <c r="W23" s="70" t="n"/>
      <c r="X23" s="70" t="n"/>
      <c r="Y23" s="70" t="n"/>
      <c r="Z23" s="70" t="n"/>
    </row>
    <row r="24" ht="15.75" customHeight="1" s="339">
      <c r="A24" s="70" t="n"/>
      <c r="B24" s="70" t="n"/>
      <c r="C24" s="90" t="inlineStr">
        <is>
          <t>Jonathan2311</t>
        </is>
      </c>
      <c r="D24" s="90" t="inlineStr">
        <is>
          <t>52 1 55 1197 5969</t>
        </is>
      </c>
      <c r="E24" s="107" t="inlineStr">
        <is>
          <t>xdalxrzddacm812@ghoulflix.com</t>
        </is>
      </c>
      <c r="F24" s="178" t="inlineStr">
        <is>
          <t>mexico2096</t>
        </is>
      </c>
      <c r="G24" s="92" t="n">
        <v>30000</v>
      </c>
      <c r="H24" s="106" t="inlineStr">
        <is>
          <t>11/06/2026</t>
        </is>
      </c>
      <c r="I24" s="81">
        <f>IF(H24="","",IF(J24&lt;0,"Vencido hace "&amp;J24*-1&amp;" días",IF(J24=0,"Vence hoy",IF(J24&gt;0,"Le quedan "&amp;J24&amp;" días",""))))</f>
        <v/>
      </c>
      <c r="J24" s="77">
        <f>H24-J$8</f>
        <v/>
      </c>
      <c r="K24" s="83">
        <f>HYPERLINK("https://api.whatsapp.com/send?phone=57"&amp;D24&amp;"&amp;text="&amp;(IF(J24&lt;=0,"🚨 Hola, *"&amp;C24&amp;".*"&amp;"%0A"&amp;"%0A"&amp;"Su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"&amp;C24&amp;"."&amp;"%0A"&amp;"Le quedan "&amp;J24&amp;" días restantes de su membresía *_NETFLIX_*")),"💰")</f>
        <v/>
      </c>
      <c r="L24" s="83">
        <f>HYPERLINK("https://api.whatsapp.com/send?phone=57"&amp;D24&amp;"&amp;text=*_✅ ACTUALIZACIÓN DE CONTRASEÑA | NETFLIX_*"&amp;"%0A"&amp;"%0A"&amp;"💻 Correo: *"&amp;E24&amp;"*"&amp;"%0A"&amp;"🔐 Nueva Contraseña: *"&amp;F24&amp;"*","🔐")</f>
        <v/>
      </c>
      <c r="M24" s="84">
        <f>HYPERLINK("https://api.whatsapp.com/send?phone=57"&amp;D24&amp;"&amp;text=*_✅ CUENTA NETFLIX_*"&amp;"%0A"&amp;"%0A"&amp;"*📧 Correo:* "&amp;E24&amp;"%0A"&amp;"*🔑 Contraseña:* "&amp;F24&amp;"%0A"&amp;"%0A"&amp;"*📍 Vence:* "&amp;H24,"💻")</f>
        <v/>
      </c>
      <c r="N24" s="93" t="n"/>
      <c r="O24" s="95" t="n"/>
      <c r="P24" s="96" t="n"/>
      <c r="Q24" s="97">
        <f>IF(P24="","",IF(R13&lt;0,"Vencido hace "&amp;R13*-1&amp;" días",IF(R13=0,"Vence hoy",IF(R13&gt;0,"Le quedan "&amp;R13&amp;" días",""))))</f>
        <v/>
      </c>
      <c r="R24" s="70">
        <f>IF(P24="","",P24-TODAY())</f>
        <v/>
      </c>
      <c r="S24" s="70" t="n"/>
      <c r="T24" s="70" t="n"/>
      <c r="U24" s="70" t="n"/>
      <c r="V24" s="70" t="n"/>
      <c r="W24" s="70" t="n"/>
      <c r="X24" s="70" t="n"/>
      <c r="Y24" s="70" t="n"/>
      <c r="Z24" s="70" t="n"/>
    </row>
    <row r="25" ht="15.75" customHeight="1" s="339">
      <c r="A25" s="70" t="n"/>
      <c r="B25" s="70" t="n"/>
      <c r="C25" s="90" t="inlineStr">
        <is>
          <t>Jonathan2311</t>
        </is>
      </c>
      <c r="D25" s="90" t="inlineStr">
        <is>
          <t>52 1 55 1197 5969</t>
        </is>
      </c>
      <c r="E25" s="107" t="inlineStr">
        <is>
          <t>xdalytkognha2215@ghoulflix.com</t>
        </is>
      </c>
      <c r="F25" s="178" t="inlineStr">
        <is>
          <t>mexico2097</t>
        </is>
      </c>
      <c r="G25" s="92" t="n">
        <v>30000</v>
      </c>
      <c r="H25" s="106" t="inlineStr">
        <is>
          <t>11/06/2026</t>
        </is>
      </c>
      <c r="I25" s="81">
        <f>IF(H25="","",IF(J25&lt;0,"Vencido hace "&amp;J25*-1&amp;" días",IF(J25=0,"Vence hoy",IF(J25&gt;0,"Le quedan "&amp;J25&amp;" días",""))))</f>
        <v/>
      </c>
      <c r="J25" s="77">
        <f>H25-J$8</f>
        <v/>
      </c>
      <c r="K25" s="83">
        <f>HYPERLINK("https://api.whatsapp.com/send?phone=57"&amp;D25&amp;"&amp;text="&amp;(IF(J25&lt;=0,"🚨 Hola, *"&amp;C25&amp;".*"&amp;"%0A"&amp;"%0A"&amp;"Su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"&amp;C25&amp;"."&amp;"%0A"&amp;"Le quedan "&amp;J25&amp;" días restantes de su membresía *_NETFLIX_*")),"💰")</f>
        <v/>
      </c>
      <c r="L25" s="83">
        <f>HYPERLINK("https://api.whatsapp.com/send?phone=57"&amp;D25&amp;"&amp;text=*_✅ ACTUALIZACIÓN DE CONTRASEÑA | NETFLIX_*"&amp;"%0A"&amp;"%0A"&amp;"💻 Correo: *"&amp;E25&amp;"*"&amp;"%0A"&amp;"🔐 Nueva Contraseña: *"&amp;F25&amp;"*","🔐")</f>
        <v/>
      </c>
      <c r="M25" s="84">
        <f>HYPERLINK("https://api.whatsapp.com/send?phone=57"&amp;D25&amp;"&amp;text=*_✅ CUENTA NETFLIX_*"&amp;"%0A"&amp;"%0A"&amp;"*📧 Correo:* "&amp;E25&amp;"%0A"&amp;"*🔑 Contraseña:* "&amp;F25&amp;"%0A"&amp;"%0A"&amp;"*📍 Vence:* "&amp;H25,"💻")</f>
        <v/>
      </c>
      <c r="N25" s="93" t="n"/>
      <c r="O25" s="95" t="n"/>
      <c r="P25" s="96" t="n"/>
      <c r="Q25" s="97">
        <f>IF(P25="","",IF(R14&lt;0,"Vencido hace "&amp;R14*-1&amp;" días",IF(R14=0,"Vence hoy",IF(R14&gt;0,"Le quedan "&amp;R14&amp;" días",""))))</f>
        <v/>
      </c>
      <c r="R25" s="70">
        <f>IF(P25="","",P25-TODAY())</f>
        <v/>
      </c>
      <c r="S25" s="70" t="n"/>
      <c r="T25" s="70" t="n"/>
      <c r="U25" s="70" t="n"/>
      <c r="V25" s="70" t="n"/>
      <c r="W25" s="70" t="n"/>
      <c r="X25" s="70" t="n"/>
      <c r="Y25" s="70" t="n"/>
      <c r="Z25" s="70" t="n"/>
    </row>
    <row r="26" ht="15.75" customHeight="1" s="339">
      <c r="A26" s="70" t="n"/>
      <c r="B26" s="70" t="n"/>
      <c r="C26" s="90" t="inlineStr">
        <is>
          <t>Jonathan2311</t>
        </is>
      </c>
      <c r="D26" s="90" t="inlineStr">
        <is>
          <t>52 1 55 1197 5969</t>
        </is>
      </c>
      <c r="E26" s="107" t="inlineStr">
        <is>
          <t>xdambkvbaxd329@ghoulflix.com</t>
        </is>
      </c>
      <c r="F26" s="178" t="inlineStr">
        <is>
          <t>mexico2098</t>
        </is>
      </c>
      <c r="G26" s="92" t="n">
        <v>30000</v>
      </c>
      <c r="H26" s="106" t="inlineStr">
        <is>
          <t>11/06/2026</t>
        </is>
      </c>
      <c r="I26" s="81">
        <f>IF(H26="","",IF(J26&lt;0,"Vencido hace "&amp;J26*-1&amp;" días",IF(J26=0,"Vence hoy",IF(J26&gt;0,"Le quedan "&amp;J26&amp;" días",""))))</f>
        <v/>
      </c>
      <c r="J26" s="77">
        <f>H26-J$8</f>
        <v/>
      </c>
      <c r="K26" s="83">
        <f>HYPERLINK("https://api.whatsapp.com/send?phone=57"&amp;D26&amp;"&amp;text="&amp;(IF(J26&lt;=0,"🚨 Hola, *"&amp;C26&amp;".*"&amp;"%0A"&amp;"%0A"&amp;"Su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"&amp;C26&amp;"."&amp;"%0A"&amp;"Le quedan "&amp;J26&amp;" días restantes de su membresía *_NETFLIX_*")),"💰")</f>
        <v/>
      </c>
      <c r="L26" s="83">
        <f>HYPERLINK("https://api.whatsapp.com/send?phone=57"&amp;D26&amp;"&amp;text=*_✅ ACTUALIZACIÓN DE CONTRASEÑA | NETFLIX_*"&amp;"%0A"&amp;"%0A"&amp;"💻 Correo: *"&amp;E26&amp;"*"&amp;"%0A"&amp;"🔐 Nueva Contraseña: *"&amp;F26&amp;"*","🔐")</f>
        <v/>
      </c>
      <c r="M26" s="84">
        <f>HYPERLINK("https://api.whatsapp.com/send?phone=57"&amp;D26&amp;"&amp;text=*_✅ CUENTA NETFLIX_*"&amp;"%0A"&amp;"%0A"&amp;"*📧 Correo:* "&amp;E26&amp;"%0A"&amp;"*🔑 Contraseña:* "&amp;F26&amp;"%0A"&amp;"%0A"&amp;"*📍 Vence:* "&amp;H26,"💻")</f>
        <v/>
      </c>
      <c r="N26" s="93" t="n"/>
      <c r="O26" s="95" t="n"/>
      <c r="P26" s="96" t="n"/>
      <c r="Q26" s="97">
        <f>IF(P26="","",IF(R15&lt;0,"Vencido hace "&amp;R15*-1&amp;" días",IF(R15=0,"Vence hoy",IF(R15&gt;0,"Le quedan "&amp;R15&amp;" días",""))))</f>
        <v/>
      </c>
      <c r="R26" s="70">
        <f>IF(P26="","",P26-TODAY())</f>
        <v/>
      </c>
      <c r="S26" s="70" t="n"/>
      <c r="T26" s="70" t="n"/>
      <c r="U26" s="70" t="n"/>
      <c r="V26" s="70" t="n"/>
      <c r="W26" s="70" t="n"/>
      <c r="X26" s="70" t="n"/>
      <c r="Y26" s="70" t="n"/>
      <c r="Z26" s="70" t="n"/>
    </row>
    <row r="27" ht="15.75" customHeight="1" s="339">
      <c r="A27" s="70" t="n"/>
      <c r="B27" s="70" t="n"/>
      <c r="C27" s="90" t="inlineStr">
        <is>
          <t>Jonathan2311</t>
        </is>
      </c>
      <c r="D27" s="90" t="inlineStr">
        <is>
          <t>52 1 55 1197 5969</t>
        </is>
      </c>
      <c r="E27" s="107" t="inlineStr">
        <is>
          <t>xdanruajo5624@ghoulflix.com</t>
        </is>
      </c>
      <c r="F27" s="178" t="inlineStr">
        <is>
          <t>mexico2099</t>
        </is>
      </c>
      <c r="G27" s="92" t="n">
        <v>30000</v>
      </c>
      <c r="H27" s="106" t="inlineStr">
        <is>
          <t>11/06/2026</t>
        </is>
      </c>
      <c r="I27" s="81">
        <f>IF(H27="","",IF(J27&lt;0,"Vencido hace "&amp;J27*-1&amp;" días",IF(J27=0,"Vence hoy",IF(J27&gt;0,"Le quedan "&amp;J27&amp;" días",""))))</f>
        <v/>
      </c>
      <c r="J27" s="77">
        <f>H27-J$8</f>
        <v/>
      </c>
      <c r="K27" s="83">
        <f>HYPERLINK("https://api.whatsapp.com/send?phone=57"&amp;D27&amp;"&amp;text="&amp;(IF(J27&lt;=0,"🚨 Hola, *"&amp;C27&amp;".*"&amp;"%0A"&amp;"%0A"&amp;"Su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"&amp;C27&amp;"."&amp;"%0A"&amp;"Le quedan "&amp;J27&amp;" días restantes de su membresía *_NETFLIX_*")),"💰")</f>
        <v/>
      </c>
      <c r="L27" s="83">
        <f>HYPERLINK("https://api.whatsapp.com/send?phone=57"&amp;D27&amp;"&amp;text=*_✅ ACTUALIZACIÓN DE CONTRASEÑA | NETFLIX_*"&amp;"%0A"&amp;"%0A"&amp;"💻 Correo: *"&amp;E27&amp;"*"&amp;"%0A"&amp;"🔐 Nueva Contraseña: *"&amp;F27&amp;"*","🔐")</f>
        <v/>
      </c>
      <c r="M27" s="84">
        <f>HYPERLINK("https://api.whatsapp.com/send?phone=57"&amp;D27&amp;"&amp;text=*_✅ CUENTA NETFLIX_*"&amp;"%0A"&amp;"%0A"&amp;"*📧 Correo:* "&amp;E27&amp;"%0A"&amp;"*🔑 Contraseña:* "&amp;F27&amp;"%0A"&amp;"%0A"&amp;"*📍 Vence:* "&amp;H27,"💻")</f>
        <v/>
      </c>
      <c r="N27" s="93" t="n"/>
      <c r="O27" s="95" t="n"/>
      <c r="P27" s="96" t="n"/>
      <c r="Q27" s="97">
        <f>IF(P27="","",IF(R16&lt;0,"Vencido hace "&amp;R16*-1&amp;" días",IF(R16=0,"Vence hoy",IF(R16&gt;0,"Le quedan "&amp;R16&amp;" días",""))))</f>
        <v/>
      </c>
      <c r="R27" s="70">
        <f>IF(P27="","",P27-TODAY())</f>
        <v/>
      </c>
      <c r="S27" s="70" t="n"/>
      <c r="T27" s="70" t="n"/>
      <c r="U27" s="70" t="n"/>
      <c r="V27" s="70" t="n"/>
      <c r="W27" s="70" t="n"/>
      <c r="X27" s="70" t="n"/>
      <c r="Y27" s="70" t="n"/>
      <c r="Z27" s="70" t="n"/>
    </row>
    <row r="28" ht="15.75" customHeight="1" s="339">
      <c r="A28" s="70" t="n"/>
      <c r="B28" s="70" t="n"/>
      <c r="C28" s="90" t="inlineStr">
        <is>
          <t>Jonathan2311</t>
        </is>
      </c>
      <c r="D28" s="90" t="inlineStr">
        <is>
          <t>52 1 55 1197 5969</t>
        </is>
      </c>
      <c r="E28" s="107" t="inlineStr">
        <is>
          <t>xdantpmzttwm4126@ghoulflix.com</t>
        </is>
      </c>
      <c r="F28" s="178" t="inlineStr">
        <is>
          <t>mexico2100</t>
        </is>
      </c>
      <c r="G28" s="92" t="n">
        <v>30000</v>
      </c>
      <c r="H28" s="106" t="inlineStr">
        <is>
          <t>11/06/2026</t>
        </is>
      </c>
      <c r="I28" s="81">
        <f>IF(H28="","",IF(J28&lt;0,"Vencido hace "&amp;J28*-1&amp;" días",IF(J28=0,"Vence hoy",IF(J28&gt;0,"Le quedan "&amp;J28&amp;" días",""))))</f>
        <v/>
      </c>
      <c r="J28" s="77">
        <f>H28-J$8</f>
        <v/>
      </c>
      <c r="K28" s="83">
        <f>HYPERLINK("https://api.whatsapp.com/send?phone=57"&amp;D28&amp;"&amp;text="&amp;(IF(J28&lt;=0,"🚨 Hola, *"&amp;C28&amp;".*"&amp;"%0A"&amp;"%0A"&amp;"Su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"&amp;C28&amp;"."&amp;"%0A"&amp;"Le quedan "&amp;J28&amp;" días restantes de su membresía *_NETFLIX_*")),"💰")</f>
        <v/>
      </c>
      <c r="L28" s="83">
        <f>HYPERLINK("https://api.whatsapp.com/send?phone=57"&amp;D28&amp;"&amp;text=*_✅ ACTUALIZACIÓN DE CONTRASEÑA | NETFLIX_*"&amp;"%0A"&amp;"%0A"&amp;"💻 Correo: *"&amp;E28&amp;"*"&amp;"%0A"&amp;"🔐 Nueva Contraseña: *"&amp;F28&amp;"*","🔐")</f>
        <v/>
      </c>
      <c r="M28" s="84">
        <f>HYPERLINK("https://api.whatsapp.com/send?phone=57"&amp;D28&amp;"&amp;text=*_✅ CUENTA NETFLIX_*"&amp;"%0A"&amp;"%0A"&amp;"*📧 Correo:* "&amp;E28&amp;"%0A"&amp;"*🔑 Contraseña:* "&amp;F28&amp;"%0A"&amp;"%0A"&amp;"*📍 Vence:* "&amp;H28,"💻")</f>
        <v/>
      </c>
      <c r="N28" s="93" t="n"/>
      <c r="O28" s="95" t="n"/>
      <c r="P28" s="96" t="n"/>
      <c r="Q28" s="97">
        <f>IF(P28="","",IF(R17&lt;0,"Vencido hace "&amp;R17*-1&amp;" días",IF(R17=0,"Vence hoy",IF(R17&gt;0,"Le quedan "&amp;R17&amp;" días",""))))</f>
        <v/>
      </c>
      <c r="R28" s="70">
        <f>IF(P28="","",P28-TODAY())</f>
        <v/>
      </c>
      <c r="S28" s="70" t="n"/>
      <c r="T28" s="70" t="n"/>
      <c r="U28" s="70" t="n"/>
      <c r="V28" s="70" t="n"/>
      <c r="W28" s="70" t="n"/>
      <c r="X28" s="70" t="n"/>
      <c r="Y28" s="70" t="n"/>
      <c r="Z28" s="70" t="n"/>
    </row>
    <row r="29" ht="15.75" customHeight="1" s="339">
      <c r="A29" s="70" t="n"/>
      <c r="B29" s="70" t="n"/>
      <c r="C29" s="90" t="inlineStr">
        <is>
          <t>Jonathan2311</t>
        </is>
      </c>
      <c r="D29" s="90" t="inlineStr">
        <is>
          <t>52 1 55 1197 5969</t>
        </is>
      </c>
      <c r="E29" s="107" t="inlineStr">
        <is>
          <t>xdanwanubfsf3984@ghoulflix.com</t>
        </is>
      </c>
      <c r="F29" s="178" t="inlineStr">
        <is>
          <t>mexico2101</t>
        </is>
      </c>
      <c r="G29" s="92" t="n">
        <v>30000</v>
      </c>
      <c r="H29" s="106" t="inlineStr">
        <is>
          <t>11/06/2026</t>
        </is>
      </c>
      <c r="I29" s="81">
        <f>IF(H29="","",IF(J29&lt;0,"Vencido hace "&amp;J29*-1&amp;" días",IF(J29=0,"Vence hoy",IF(J29&gt;0,"Le quedan "&amp;J29&amp;" días",""))))</f>
        <v/>
      </c>
      <c r="J29" s="77">
        <f>H29-J$8</f>
        <v/>
      </c>
      <c r="K29" s="83">
        <f>HYPERLINK("https://api.whatsapp.com/send?phone=57"&amp;D29&amp;"&amp;text="&amp;(IF(J29&lt;=0,"🚨 Hola, *"&amp;C29&amp;".*"&amp;"%0A"&amp;"%0A"&amp;"Su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"&amp;C29&amp;"."&amp;"%0A"&amp;"Le quedan "&amp;J29&amp;" días restantes de su membresía *_NETFLIX_*")),"💰")</f>
        <v/>
      </c>
      <c r="L29" s="83">
        <f>HYPERLINK("https://api.whatsapp.com/send?phone=57"&amp;D29&amp;"&amp;text=*_✅ ACTUALIZACIÓN DE CONTRASEÑA | NETFLIX_*"&amp;"%0A"&amp;"%0A"&amp;"💻 Correo: *"&amp;E29&amp;"*"&amp;"%0A"&amp;"🔐 Nueva Contraseña: *"&amp;F29&amp;"*","🔐")</f>
        <v/>
      </c>
      <c r="M29" s="84">
        <f>HYPERLINK("https://api.whatsapp.com/send?phone=57"&amp;D29&amp;"&amp;text=*_✅ CUENTA NETFLIX_*"&amp;"%0A"&amp;"%0A"&amp;"*📧 Correo:* "&amp;E29&amp;"%0A"&amp;"*🔑 Contraseña:* "&amp;F29&amp;"%0A"&amp;"%0A"&amp;"*📍 Vence:* "&amp;H29,"💻")</f>
        <v/>
      </c>
      <c r="N29" s="93" t="n"/>
      <c r="O29" s="95" t="n"/>
      <c r="P29" s="96" t="n"/>
      <c r="Q29" s="97">
        <f>IF(P29="","",IF(R18&lt;0,"Vencido hace "&amp;R18*-1&amp;" días",IF(R18=0,"Vence hoy",IF(R18&gt;0,"Le quedan "&amp;R18&amp;" días",""))))</f>
        <v/>
      </c>
      <c r="R29" s="70">
        <f>IF(P29="","",P29-TODAY())</f>
        <v/>
      </c>
      <c r="S29" s="70" t="n"/>
      <c r="T29" s="70" t="n"/>
      <c r="U29" s="70" t="n"/>
      <c r="V29" s="70" t="n"/>
      <c r="W29" s="70" t="n"/>
      <c r="X29" s="70" t="n"/>
      <c r="Y29" s="70" t="n"/>
      <c r="Z29" s="70" t="n"/>
    </row>
    <row r="30" ht="15.75" customHeight="1" s="339">
      <c r="A30" s="70" t="n"/>
      <c r="B30" s="70" t="n"/>
      <c r="C30" s="90" t="inlineStr">
        <is>
          <t>Jonathan2311</t>
        </is>
      </c>
      <c r="D30" s="90" t="inlineStr">
        <is>
          <t>52 1 55 1197 5969</t>
        </is>
      </c>
      <c r="E30" s="107" t="inlineStr">
        <is>
          <t>xdaoadrsycy870@ghoulflix.com</t>
        </is>
      </c>
      <c r="F30" s="178" t="inlineStr">
        <is>
          <t>mexico2102</t>
        </is>
      </c>
      <c r="G30" s="92" t="n">
        <v>30000</v>
      </c>
      <c r="H30" s="106" t="inlineStr">
        <is>
          <t>11/06/2026</t>
        </is>
      </c>
      <c r="I30" s="81">
        <f>IF(H30="","",IF(J30&lt;0,"Vencido hace "&amp;J30*-1&amp;" días",IF(J30=0,"Vence hoy",IF(J30&gt;0,"Le quedan "&amp;J30&amp;" días",""))))</f>
        <v/>
      </c>
      <c r="J30" s="77">
        <f>H30-J$8</f>
        <v/>
      </c>
      <c r="K30" s="83">
        <f>HYPERLINK("https://api.whatsapp.com/send?phone=57"&amp;D30&amp;"&amp;text="&amp;(IF(J30&lt;=0,"🚨 Hola, *"&amp;C30&amp;".*"&amp;"%0A"&amp;"%0A"&amp;"Su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"&amp;C30&amp;"."&amp;"%0A"&amp;"Le quedan "&amp;J30&amp;" días restantes de su membresía *_NETFLIX_*")),"💰")</f>
        <v/>
      </c>
      <c r="L30" s="83">
        <f>HYPERLINK("https://api.whatsapp.com/send?phone=57"&amp;D30&amp;"&amp;text=*_✅ ACTUALIZACIÓN DE CONTRASEÑA | NETFLIX_*"&amp;"%0A"&amp;"%0A"&amp;"💻 Correo: *"&amp;E30&amp;"*"&amp;"%0A"&amp;"🔐 Nueva Contraseña: *"&amp;F30&amp;"*","🔐")</f>
        <v/>
      </c>
      <c r="M30" s="84">
        <f>HYPERLINK("https://api.whatsapp.com/send?phone=57"&amp;D30&amp;"&amp;text=*_✅ CUENTA NETFLIX_*"&amp;"%0A"&amp;"%0A"&amp;"*📧 Correo:* "&amp;E30&amp;"%0A"&amp;"*🔑 Contraseña:* "&amp;F30&amp;"%0A"&amp;"%0A"&amp;"*📍 Vence:* "&amp;H30,"💻")</f>
        <v/>
      </c>
      <c r="N30" s="93" t="n"/>
      <c r="O30" s="95" t="n"/>
      <c r="P30" s="96" t="n"/>
      <c r="Q30" s="97">
        <f>IF(P30="","",IF(R19&lt;0,"Vencido hace "&amp;R19*-1&amp;" días",IF(R19=0,"Vence hoy",IF(R19&gt;0,"Le quedan "&amp;R19&amp;" días",""))))</f>
        <v/>
      </c>
      <c r="R30" s="70">
        <f>IF(P30="","",P30-TODAY())</f>
        <v/>
      </c>
      <c r="S30" s="70" t="n"/>
      <c r="T30" s="70" t="n"/>
      <c r="U30" s="70" t="n"/>
      <c r="V30" s="70" t="n"/>
      <c r="W30" s="70" t="n"/>
      <c r="X30" s="70" t="n"/>
      <c r="Y30" s="70" t="n"/>
      <c r="Z30" s="70" t="n"/>
    </row>
    <row r="31" ht="15.75" customHeight="1" s="339">
      <c r="A31" s="70" t="n"/>
      <c r="B31" s="70" t="n"/>
      <c r="C31" s="90" t="inlineStr">
        <is>
          <t>Jonathan2311</t>
        </is>
      </c>
      <c r="D31" s="90" t="inlineStr">
        <is>
          <t>52 1 55 1197 5969</t>
        </is>
      </c>
      <c r="E31" s="107" t="inlineStr">
        <is>
          <t>xdaobdjuu579@ghoulflix.com</t>
        </is>
      </c>
      <c r="F31" s="178" t="inlineStr">
        <is>
          <t>mexico2103</t>
        </is>
      </c>
      <c r="G31" s="92" t="n">
        <v>30000</v>
      </c>
      <c r="H31" s="106" t="inlineStr">
        <is>
          <t>11/06/2026</t>
        </is>
      </c>
      <c r="I31" s="81">
        <f>IF(H31="","",IF(J31&lt;0,"Vencido hace "&amp;J31*-1&amp;" días",IF(J31=0,"Vence hoy",IF(J31&gt;0,"Le quedan "&amp;J31&amp;" días",""))))</f>
        <v/>
      </c>
      <c r="J31" s="77">
        <f>H31-J$8</f>
        <v/>
      </c>
      <c r="K31" s="83">
        <f>HYPERLINK("https://api.whatsapp.com/send?phone=57"&amp;D31&amp;"&amp;text="&amp;(IF(J31&lt;=0,"🚨 Hola, *"&amp;C31&amp;".*"&amp;"%0A"&amp;"%0A"&amp;"Su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"&amp;C31&amp;"."&amp;"%0A"&amp;"Le quedan "&amp;J31&amp;" días restantes de su membresía *_NETFLIX_*")),"💰")</f>
        <v/>
      </c>
      <c r="L31" s="83">
        <f>HYPERLINK("https://api.whatsapp.com/send?phone=57"&amp;D31&amp;"&amp;text=*_✅ ACTUALIZACIÓN DE CONTRASEÑA | NETFLIX_*"&amp;"%0A"&amp;"%0A"&amp;"💻 Correo: *"&amp;E31&amp;"*"&amp;"%0A"&amp;"🔐 Nueva Contraseña: *"&amp;F31&amp;"*","🔐")</f>
        <v/>
      </c>
      <c r="M31" s="84">
        <f>HYPERLINK("https://api.whatsapp.com/send?phone=57"&amp;D31&amp;"&amp;text=*_✅ CUENTA NETFLIX_*"&amp;"%0A"&amp;"%0A"&amp;"*📧 Correo:* "&amp;E31&amp;"%0A"&amp;"*🔑 Contraseña:* "&amp;F31&amp;"%0A"&amp;"%0A"&amp;"*📍 Vence:* "&amp;H31,"💻")</f>
        <v/>
      </c>
      <c r="N31" s="93" t="n"/>
      <c r="O31" s="95" t="n"/>
      <c r="P31" s="96" t="n"/>
      <c r="Q31" s="97">
        <f>IF(P31="","",IF(R20&lt;0,"Vencido hace "&amp;R20*-1&amp;" días",IF(R20=0,"Vence hoy",IF(R20&gt;0,"Le quedan "&amp;R20&amp;" días",""))))</f>
        <v/>
      </c>
      <c r="R31" s="70">
        <f>IF(P31="","",P31-TODAY())</f>
        <v/>
      </c>
      <c r="S31" s="70" t="n"/>
      <c r="T31" s="70" t="n"/>
      <c r="U31" s="70" t="n"/>
      <c r="V31" s="70" t="n"/>
      <c r="W31" s="70" t="n"/>
      <c r="X31" s="70" t="n"/>
      <c r="Y31" s="70" t="n"/>
      <c r="Z31" s="70" t="n"/>
    </row>
    <row r="32" ht="15.75" customHeight="1" s="339">
      <c r="A32" s="70" t="n"/>
      <c r="B32" s="70" t="n"/>
      <c r="C32" s="90" t="inlineStr">
        <is>
          <t>Jonathan2311</t>
        </is>
      </c>
      <c r="D32" s="90" t="inlineStr">
        <is>
          <t>52 1 55 1197 5969</t>
        </is>
      </c>
      <c r="E32" s="107" t="inlineStr">
        <is>
          <t>xdaoeauks2593@ghoulflix.com</t>
        </is>
      </c>
      <c r="F32" s="178" t="inlineStr">
        <is>
          <t>mexico2104</t>
        </is>
      </c>
      <c r="G32" s="92" t="n">
        <v>30000</v>
      </c>
      <c r="H32" s="106" t="inlineStr">
        <is>
          <t>11/06/2026</t>
        </is>
      </c>
      <c r="I32" s="81">
        <f>IF(H32="","",IF(J32&lt;0,"Vencido hace "&amp;J32*-1&amp;" días",IF(J32=0,"Vence hoy",IF(J32&gt;0,"Le quedan "&amp;J32&amp;" días",""))))</f>
        <v/>
      </c>
      <c r="J32" s="77">
        <f>H32-J$8</f>
        <v/>
      </c>
      <c r="K32" s="83">
        <f>HYPERLINK("https://api.whatsapp.com/send?phone=57"&amp;D32&amp;"&amp;text="&amp;(IF(J32&lt;=0,"🚨 Hola, *"&amp;C32&amp;".*"&amp;"%0A"&amp;"%0A"&amp;"Su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"&amp;C32&amp;"."&amp;"%0A"&amp;"Le quedan "&amp;J32&amp;" días restantes de su membresía *_NETFLIX_*")),"💰")</f>
        <v/>
      </c>
      <c r="L32" s="83">
        <f>HYPERLINK("https://api.whatsapp.com/send?phone=57"&amp;D32&amp;"&amp;text=*_✅ ACTUALIZACIÓN DE CONTRASEÑA | NETFLIX_*"&amp;"%0A"&amp;"%0A"&amp;"💻 Correo: *"&amp;E32&amp;"*"&amp;"%0A"&amp;"🔐 Nueva Contraseña: *"&amp;F32&amp;"*","🔐")</f>
        <v/>
      </c>
      <c r="M32" s="84">
        <f>HYPERLINK("https://api.whatsapp.com/send?phone=57"&amp;D32&amp;"&amp;text=*_✅ CUENTA NETFLIX_*"&amp;"%0A"&amp;"%0A"&amp;"*📧 Correo:* "&amp;E32&amp;"%0A"&amp;"*🔑 Contraseña:* "&amp;F32&amp;"%0A"&amp;"%0A"&amp;"*📍 Vence:* "&amp;H32,"💻")</f>
        <v/>
      </c>
      <c r="N32" s="93" t="n"/>
      <c r="O32" s="95" t="n"/>
      <c r="P32" s="96" t="n"/>
      <c r="Q32" s="97">
        <f>IF(P32="","",IF(R21&lt;0,"Vencido hace "&amp;R21*-1&amp;" días",IF(R21=0,"Vence hoy",IF(R21&gt;0,"Le quedan "&amp;R21&amp;" días",""))))</f>
        <v/>
      </c>
      <c r="R32" s="70">
        <f>IF(P32="","",P32-TODAY())</f>
        <v/>
      </c>
      <c r="S32" s="70" t="n"/>
      <c r="T32" s="70" t="n"/>
      <c r="U32" s="70" t="n"/>
      <c r="V32" s="70" t="n"/>
      <c r="W32" s="70" t="n"/>
      <c r="X32" s="70" t="n"/>
      <c r="Y32" s="70" t="n"/>
      <c r="Z32" s="70" t="n"/>
    </row>
    <row r="33" ht="15.75" customHeight="1" s="339">
      <c r="A33" s="70" t="n"/>
      <c r="B33" s="70" t="n"/>
      <c r="C33" s="90" t="inlineStr">
        <is>
          <t>Jonathan2311</t>
        </is>
      </c>
      <c r="D33" s="90" t="inlineStr">
        <is>
          <t>52 1 55 1197 5969</t>
        </is>
      </c>
      <c r="E33" s="107" t="inlineStr">
        <is>
          <t>xdaogbbypwoc121@ghoulflix.com</t>
        </is>
      </c>
      <c r="F33" s="178" t="inlineStr">
        <is>
          <t>mexico2105</t>
        </is>
      </c>
      <c r="G33" s="92" t="n">
        <v>30000</v>
      </c>
      <c r="H33" s="106" t="inlineStr">
        <is>
          <t>11/06/2026</t>
        </is>
      </c>
      <c r="I33" s="81">
        <f>IF(H33="","",IF(J33&lt;0,"Vencido hace "&amp;J33*-1&amp;" días",IF(J33=0,"Vence hoy",IF(J33&gt;0,"Le quedan "&amp;J33&amp;" días",""))))</f>
        <v/>
      </c>
      <c r="J33" s="77">
        <f>H33-J$8</f>
        <v/>
      </c>
      <c r="K33" s="83">
        <f>HYPERLINK("https://api.whatsapp.com/send?phone=57"&amp;D33&amp;"&amp;text="&amp;(IF(J33&lt;=0,"🚨 Hola, *"&amp;C33&amp;".*"&amp;"%0A"&amp;"%0A"&amp;"Su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"&amp;C33&amp;"."&amp;"%0A"&amp;"Le quedan "&amp;J33&amp;" días restantes de su membresía *_NETFLIX_*")),"💰")</f>
        <v/>
      </c>
      <c r="L33" s="83">
        <f>HYPERLINK("https://api.whatsapp.com/send?phone=57"&amp;D33&amp;"&amp;text=*_✅ ACTUALIZACIÓN DE CONTRASEÑA | NETFLIX_*"&amp;"%0A"&amp;"%0A"&amp;"💻 Correo: *"&amp;E33&amp;"*"&amp;"%0A"&amp;"🔐 Nueva Contraseña: *"&amp;F33&amp;"*","🔐")</f>
        <v/>
      </c>
      <c r="M33" s="84">
        <f>HYPERLINK("https://api.whatsapp.com/send?phone=57"&amp;D33&amp;"&amp;text=*_✅ CUENTA NETFLIX_*"&amp;"%0A"&amp;"%0A"&amp;"*📧 Correo:* "&amp;E33&amp;"%0A"&amp;"*🔑 Contraseña:* "&amp;F33&amp;"%0A"&amp;"%0A"&amp;"*📍 Vence:* "&amp;H33,"💻")</f>
        <v/>
      </c>
      <c r="N33" s="93" t="n"/>
      <c r="O33" s="95" t="n"/>
      <c r="P33" s="96" t="n"/>
      <c r="Q33" s="97">
        <f>IF(P33="","",IF(R22&lt;0,"Vencido hace "&amp;R22*-1&amp;" días",IF(R22=0,"Vence hoy",IF(R22&gt;0,"Le quedan "&amp;R22&amp;" días",""))))</f>
        <v/>
      </c>
      <c r="R33" s="70">
        <f>IF(P33="","",P33-TODAY())</f>
        <v/>
      </c>
      <c r="S33" s="70" t="n"/>
      <c r="T33" s="70" t="n"/>
      <c r="U33" s="70" t="n"/>
      <c r="V33" s="70" t="n"/>
      <c r="W33" s="70" t="n"/>
      <c r="X33" s="70" t="n"/>
      <c r="Y33" s="70" t="n"/>
      <c r="Z33" s="70" t="n"/>
    </row>
    <row r="34" ht="15.75" customHeight="1" s="339">
      <c r="A34" s="70" t="n"/>
      <c r="B34" s="70" t="n"/>
      <c r="C34" s="90" t="inlineStr">
        <is>
          <t>Jonathan2311</t>
        </is>
      </c>
      <c r="D34" s="90" t="inlineStr">
        <is>
          <t>52 1 55 1197 5969</t>
        </is>
      </c>
      <c r="E34" s="107" t="inlineStr">
        <is>
          <t>xdaokqczb8908@ghoulflix.com</t>
        </is>
      </c>
      <c r="F34" s="178" t="inlineStr">
        <is>
          <t>mexico2106</t>
        </is>
      </c>
      <c r="G34" s="92" t="n">
        <v>30000</v>
      </c>
      <c r="H34" s="106" t="inlineStr">
        <is>
          <t>11/06/2026</t>
        </is>
      </c>
      <c r="I34" s="81">
        <f>IF(H34="","",IF(J34&lt;0,"Vencido hace "&amp;J34*-1&amp;" días",IF(J34=0,"Vence hoy",IF(J34&gt;0,"Le quedan "&amp;J34&amp;" días",""))))</f>
        <v/>
      </c>
      <c r="J34" s="77">
        <f>H34-J$8</f>
        <v/>
      </c>
      <c r="K34" s="83">
        <f>HYPERLINK("https://api.whatsapp.com/send?phone=57"&amp;D34&amp;"&amp;text="&amp;(IF(J34&lt;=0,"🚨 Hola, *"&amp;C34&amp;".*"&amp;"%0A"&amp;"%0A"&amp;"Su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"&amp;C34&amp;"."&amp;"%0A"&amp;"Le quedan "&amp;J34&amp;" días restantes de su membresía *_NETFLIX_*")),"💰")</f>
        <v/>
      </c>
      <c r="L34" s="83">
        <f>HYPERLINK("https://api.whatsapp.com/send?phone=57"&amp;D34&amp;"&amp;text=*_✅ ACTUALIZACIÓN DE CONTRASEÑA | NETFLIX_*"&amp;"%0A"&amp;"%0A"&amp;"💻 Correo: *"&amp;E34&amp;"*"&amp;"%0A"&amp;"🔐 Nueva Contraseña: *"&amp;F34&amp;"*","🔐")</f>
        <v/>
      </c>
      <c r="M34" s="84">
        <f>HYPERLINK("https://api.whatsapp.com/send?phone=57"&amp;D34&amp;"&amp;text=*_✅ CUENTA NETFLIX_*"&amp;"%0A"&amp;"%0A"&amp;"*📧 Correo:* "&amp;E34&amp;"%0A"&amp;"*🔑 Contraseña:* "&amp;F34&amp;"%0A"&amp;"%0A"&amp;"*📍 Vence:* "&amp;H34,"💻")</f>
        <v/>
      </c>
      <c r="N34" s="93" t="n"/>
      <c r="O34" s="95" t="n"/>
      <c r="P34" s="96" t="n"/>
      <c r="Q34" s="97">
        <f>IF(P34="","",IF(R23&lt;0,"Vencido hace "&amp;R23*-1&amp;" días",IF(R23=0,"Vence hoy",IF(R23&gt;0,"Le quedan "&amp;R23&amp;" días",""))))</f>
        <v/>
      </c>
      <c r="R34" s="70">
        <f>IF(P34="","",P34-TODAY())</f>
        <v/>
      </c>
      <c r="S34" s="70" t="n"/>
      <c r="T34" s="70" t="n"/>
      <c r="U34" s="70" t="n"/>
      <c r="V34" s="70" t="n"/>
      <c r="W34" s="70" t="n"/>
      <c r="X34" s="70" t="n"/>
      <c r="Y34" s="70" t="n"/>
      <c r="Z34" s="70" t="n"/>
    </row>
    <row r="35" ht="15.75" customHeight="1" s="339">
      <c r="A35" s="70" t="n"/>
      <c r="B35" s="70" t="n"/>
      <c r="C35" s="90" t="inlineStr">
        <is>
          <t>Jonathan2311</t>
        </is>
      </c>
      <c r="D35" s="90" t="inlineStr">
        <is>
          <t>52 1 55 1197 5969</t>
        </is>
      </c>
      <c r="E35" s="107" t="inlineStr">
        <is>
          <t>xdaomrzddcq2984@ghoulflix.com</t>
        </is>
      </c>
      <c r="F35" s="178" t="inlineStr">
        <is>
          <t>mexico2107</t>
        </is>
      </c>
      <c r="G35" s="92" t="n">
        <v>30000</v>
      </c>
      <c r="H35" s="106" t="inlineStr">
        <is>
          <t>11/06/2026</t>
        </is>
      </c>
      <c r="I35" s="81">
        <f>IF(H35="","",IF(J35&lt;0,"Vencido hace "&amp;J35*-1&amp;" días",IF(J35=0,"Vence hoy",IF(J35&gt;0,"Le quedan "&amp;J35&amp;" días",""))))</f>
        <v/>
      </c>
      <c r="J35" s="77">
        <f>H35-J$8</f>
        <v/>
      </c>
      <c r="K35" s="83">
        <f>HYPERLINK("https://api.whatsapp.com/send?phone=57"&amp;D35&amp;"&amp;text="&amp;(IF(J35&lt;=0,"🚨 Hola, *"&amp;C35&amp;".*"&amp;"%0A"&amp;"%0A"&amp;"Su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"&amp;C35&amp;"."&amp;"%0A"&amp;"Le quedan "&amp;J35&amp;" días restantes de su membresía *_NETFLIX_*")),"💰")</f>
        <v/>
      </c>
      <c r="L35" s="83">
        <f>HYPERLINK("https://api.whatsapp.com/send?phone=57"&amp;D35&amp;"&amp;text=*_✅ ACTUALIZACIÓN DE CONTRASEÑA | NETFLIX_*"&amp;"%0A"&amp;"%0A"&amp;"💻 Correo: *"&amp;E35&amp;"*"&amp;"%0A"&amp;"🔐 Nueva Contraseña: *"&amp;F35&amp;"*","🔐")</f>
        <v/>
      </c>
      <c r="M35" s="84">
        <f>HYPERLINK("https://api.whatsapp.com/send?phone=57"&amp;D35&amp;"&amp;text=*_✅ CUENTA NETFLIX_*"&amp;"%0A"&amp;"%0A"&amp;"*📧 Correo:* "&amp;E35&amp;"%0A"&amp;"*🔑 Contraseña:* "&amp;F35&amp;"%0A"&amp;"%0A"&amp;"*📍 Vence:* "&amp;H35,"💻")</f>
        <v/>
      </c>
      <c r="N35" s="93" t="n"/>
      <c r="O35" s="95" t="n"/>
      <c r="P35" s="96" t="n"/>
      <c r="Q35" s="97">
        <f>IF(P35="","",IF(R24&lt;0,"Vencido hace "&amp;R24*-1&amp;" días",IF(R24=0,"Vence hoy",IF(R24&gt;0,"Le quedan "&amp;R24&amp;" días",""))))</f>
        <v/>
      </c>
      <c r="R35" s="70">
        <f>IF(P35="","",P35-TODAY())</f>
        <v/>
      </c>
      <c r="S35" s="70" t="n"/>
      <c r="T35" s="70" t="n"/>
      <c r="U35" s="70" t="n"/>
      <c r="V35" s="70" t="n"/>
      <c r="W35" s="70" t="n"/>
      <c r="X35" s="70" t="n"/>
      <c r="Y35" s="70" t="n"/>
      <c r="Z35" s="70" t="n"/>
    </row>
    <row r="36" ht="15.75" customHeight="1" s="339">
      <c r="A36" s="70" t="n"/>
      <c r="B36" s="70" t="n"/>
      <c r="C36" s="90" t="inlineStr">
        <is>
          <t>Jonathan2311</t>
        </is>
      </c>
      <c r="D36" s="90" t="inlineStr">
        <is>
          <t>52 1 55 1197 5969</t>
        </is>
      </c>
      <c r="E36" s="107" t="inlineStr">
        <is>
          <t>xdaoxlhwkqjd035@ghoulflix.com</t>
        </is>
      </c>
      <c r="F36" s="178" t="inlineStr">
        <is>
          <t>mexico2108</t>
        </is>
      </c>
      <c r="G36" s="92" t="n">
        <v>30000</v>
      </c>
      <c r="H36" s="106" t="inlineStr">
        <is>
          <t>11/06/2026</t>
        </is>
      </c>
      <c r="I36" s="81">
        <f>IF(H36="","",IF(J36&lt;0,"Vencido hace "&amp;J36*-1&amp;" días",IF(J36=0,"Vence hoy",IF(J36&gt;0,"Le quedan "&amp;J36&amp;" días",""))))</f>
        <v/>
      </c>
      <c r="J36" s="77">
        <f>H36-J$8</f>
        <v/>
      </c>
      <c r="K36" s="83">
        <f>HYPERLINK("https://api.whatsapp.com/send?phone=57"&amp;D36&amp;"&amp;text="&amp;(IF(J36&lt;=0,"🚨 Hola, *"&amp;C36&amp;".*"&amp;"%0A"&amp;"%0A"&amp;"Su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"&amp;C36&amp;"."&amp;"%0A"&amp;"Le quedan "&amp;J36&amp;" días restantes de su membresía *_NETFLIX_*")),"💰")</f>
        <v/>
      </c>
      <c r="L36" s="83">
        <f>HYPERLINK("https://api.whatsapp.com/send?phone=57"&amp;D36&amp;"&amp;text=*_✅ ACTUALIZACIÓN DE CONTRASEÑA | NETFLIX_*"&amp;"%0A"&amp;"%0A"&amp;"💻 Correo: *"&amp;E36&amp;"*"&amp;"%0A"&amp;"🔐 Nueva Contraseña: *"&amp;F36&amp;"*","🔐")</f>
        <v/>
      </c>
      <c r="M36" s="84">
        <f>HYPERLINK("https://api.whatsapp.com/send?phone=57"&amp;D36&amp;"&amp;text=*_✅ CUENTA NETFLIX_*"&amp;"%0A"&amp;"%0A"&amp;"*📧 Correo:* "&amp;E36&amp;"%0A"&amp;"*🔑 Contraseña:* "&amp;F36&amp;"%0A"&amp;"%0A"&amp;"*📍 Vence:* "&amp;H36,"💻")</f>
        <v/>
      </c>
      <c r="N36" s="93" t="n"/>
      <c r="O36" s="95" t="n"/>
      <c r="P36" s="96" t="n"/>
      <c r="Q36" s="97">
        <f>IF(P36="","",IF(R25&lt;0,"Vencido hace "&amp;R25*-1&amp;" días",IF(R25=0,"Vence hoy",IF(R25&gt;0,"Le quedan "&amp;R25&amp;" días",""))))</f>
        <v/>
      </c>
      <c r="R36" s="70">
        <f>IF(P36="","",P36-TODAY())</f>
        <v/>
      </c>
      <c r="S36" s="70" t="n"/>
      <c r="T36" s="70" t="n"/>
      <c r="U36" s="70" t="n"/>
      <c r="V36" s="70" t="n"/>
      <c r="W36" s="70" t="n"/>
      <c r="X36" s="70" t="n"/>
      <c r="Y36" s="70" t="n"/>
      <c r="Z36" s="70" t="n"/>
    </row>
    <row r="37" ht="15.75" customHeight="1" s="339">
      <c r="A37" s="70" t="n"/>
      <c r="B37" s="70" t="n"/>
      <c r="C37" s="90" t="inlineStr">
        <is>
          <t>Jonathan2311</t>
        </is>
      </c>
      <c r="D37" s="90" t="inlineStr">
        <is>
          <t>52 1 55 1197 5969</t>
        </is>
      </c>
      <c r="E37" s="107" t="inlineStr">
        <is>
          <t>xdaoxnumyxx1101@ghoulflix.com</t>
        </is>
      </c>
      <c r="F37" s="178" t="inlineStr">
        <is>
          <t>mexico2109</t>
        </is>
      </c>
      <c r="G37" s="92" t="n">
        <v>30000</v>
      </c>
      <c r="H37" s="106" t="inlineStr">
        <is>
          <t>11/06/2026</t>
        </is>
      </c>
      <c r="I37" s="81">
        <f>IF(H37="","",IF(J37&lt;0,"Vencido hace "&amp;J37*-1&amp;" días",IF(J37=0,"Vence hoy",IF(J37&gt;0,"Le quedan "&amp;J37&amp;" días",""))))</f>
        <v/>
      </c>
      <c r="J37" s="77">
        <f>H37-J$8</f>
        <v/>
      </c>
      <c r="K37" s="83">
        <f>HYPERLINK("https://api.whatsapp.com/send?phone=57"&amp;D37&amp;"&amp;text="&amp;(IF(J37&lt;=0,"🚨 Hola, *"&amp;C37&amp;".*"&amp;"%0A"&amp;"%0A"&amp;"Su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"&amp;C37&amp;"."&amp;"%0A"&amp;"Le quedan "&amp;J37&amp;" días restantes de su membresía *_NETFLIX_*")),"💰")</f>
        <v/>
      </c>
      <c r="L37" s="83">
        <f>HYPERLINK("https://api.whatsapp.com/send?phone=57"&amp;D37&amp;"&amp;text=*_✅ ACTUALIZACIÓN DE CONTRASEÑA | NETFLIX_*"&amp;"%0A"&amp;"%0A"&amp;"💻 Correo: *"&amp;E37&amp;"*"&amp;"%0A"&amp;"🔐 Nueva Contraseña: *"&amp;F37&amp;"*","🔐")</f>
        <v/>
      </c>
      <c r="M37" s="84">
        <f>HYPERLINK("https://api.whatsapp.com/send?phone=57"&amp;D37&amp;"&amp;text=*_✅ CUENTA NETFLIX_*"&amp;"%0A"&amp;"%0A"&amp;"*📧 Correo:* "&amp;E37&amp;"%0A"&amp;"*🔑 Contraseña:* "&amp;F37&amp;"%0A"&amp;"%0A"&amp;"*📍 Vence:* "&amp;H37,"💻")</f>
        <v/>
      </c>
      <c r="N37" s="93" t="n"/>
      <c r="O37" s="95" t="n"/>
      <c r="P37" s="96" t="n"/>
      <c r="Q37" s="97">
        <f>IF(P37="","",IF(R26&lt;0,"Vencido hace "&amp;R26*-1&amp;" días",IF(R26=0,"Vence hoy",IF(R26&gt;0,"Le quedan "&amp;R26&amp;" días",""))))</f>
        <v/>
      </c>
      <c r="R37" s="70">
        <f>IF(P37="","",P37-TODAY())</f>
        <v/>
      </c>
      <c r="S37" s="70" t="n"/>
      <c r="T37" s="70" t="n"/>
      <c r="U37" s="70" t="n"/>
      <c r="V37" s="70" t="n"/>
      <c r="W37" s="70" t="n"/>
      <c r="X37" s="70" t="n"/>
      <c r="Y37" s="70" t="n"/>
      <c r="Z37" s="70" t="n"/>
    </row>
    <row r="38" ht="15.75" customHeight="1" s="339">
      <c r="A38" s="70" t="n"/>
      <c r="B38" s="70" t="n"/>
      <c r="C38" s="90" t="inlineStr">
        <is>
          <t>Jonathan2311</t>
        </is>
      </c>
      <c r="D38" s="90" t="inlineStr">
        <is>
          <t>52 1 55 1197 5969</t>
        </is>
      </c>
      <c r="E38" s="107" t="inlineStr">
        <is>
          <t>xdaoyyipef787@ghoulflix.com</t>
        </is>
      </c>
      <c r="F38" s="178" t="inlineStr">
        <is>
          <t>mexico2110</t>
        </is>
      </c>
      <c r="G38" s="92" t="n">
        <v>30000</v>
      </c>
      <c r="H38" s="106" t="inlineStr">
        <is>
          <t>11/06/2026</t>
        </is>
      </c>
      <c r="I38" s="81">
        <f>IF(H38="","",IF(J38&lt;0,"Vencido hace "&amp;J38*-1&amp;" días",IF(J38=0,"Vence hoy",IF(J38&gt;0,"Le quedan "&amp;J38&amp;" días",""))))</f>
        <v/>
      </c>
      <c r="J38" s="77">
        <f>H38-J$8</f>
        <v/>
      </c>
      <c r="K38" s="83">
        <f>HYPERLINK("https://api.whatsapp.com/send?phone=57"&amp;D38&amp;"&amp;text="&amp;(IF(J38&lt;=0,"🚨 Hola, *"&amp;C38&amp;".*"&amp;"%0A"&amp;"%0A"&amp;"Su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"&amp;C38&amp;"."&amp;"%0A"&amp;"Le quedan "&amp;J38&amp;" días restantes de su membresía *_NETFLIX_*")),"💰")</f>
        <v/>
      </c>
      <c r="L38" s="83">
        <f>HYPERLINK("https://api.whatsapp.com/send?phone=57"&amp;D38&amp;"&amp;text=*_✅ ACTUALIZACIÓN DE CONTRASEÑA | NETFLIX_*"&amp;"%0A"&amp;"%0A"&amp;"💻 Correo: *"&amp;E38&amp;"*"&amp;"%0A"&amp;"🔐 Nueva Contraseña: *"&amp;F38&amp;"*","🔐")</f>
        <v/>
      </c>
      <c r="M38" s="84">
        <f>HYPERLINK("https://api.whatsapp.com/send?phone=57"&amp;D38&amp;"&amp;text=*_✅ CUENTA NETFLIX_*"&amp;"%0A"&amp;"%0A"&amp;"*📧 Correo:* "&amp;E38&amp;"%0A"&amp;"*🔑 Contraseña:* "&amp;F38&amp;"%0A"&amp;"%0A"&amp;"*📍 Vence:* "&amp;H38,"💻")</f>
        <v/>
      </c>
      <c r="N38" s="93" t="n"/>
      <c r="O38" s="95" t="n"/>
      <c r="P38" s="96" t="n"/>
      <c r="Q38" s="97">
        <f>IF(P38="","",IF(R27&lt;0,"Vencido hace "&amp;R27*-1&amp;" días",IF(R27=0,"Vence hoy",IF(R27&gt;0,"Le quedan "&amp;R27&amp;" días",""))))</f>
        <v/>
      </c>
      <c r="R38" s="70">
        <f>IF(P38="","",P38-TODAY())</f>
        <v/>
      </c>
      <c r="S38" s="70" t="n"/>
      <c r="T38" s="70" t="n"/>
      <c r="U38" s="70" t="n"/>
      <c r="V38" s="70" t="n"/>
      <c r="W38" s="70" t="n"/>
      <c r="X38" s="70" t="n"/>
      <c r="Y38" s="70" t="n"/>
      <c r="Z38" s="70" t="n"/>
    </row>
    <row r="39" ht="15.75" customHeight="1" s="339">
      <c r="A39" s="70" t="n"/>
      <c r="B39" s="70" t="n"/>
      <c r="C39" s="90" t="inlineStr">
        <is>
          <t>Jonathan2311</t>
        </is>
      </c>
      <c r="D39" s="90" t="inlineStr">
        <is>
          <t>52 1 55 1197 5969</t>
        </is>
      </c>
      <c r="E39" s="107" t="inlineStr">
        <is>
          <t>xdaozhkutmaa6038@ghoulflix.com</t>
        </is>
      </c>
      <c r="F39" s="178" t="inlineStr">
        <is>
          <t>mexico2111</t>
        </is>
      </c>
      <c r="G39" s="92" t="n">
        <v>30000</v>
      </c>
      <c r="H39" s="106" t="inlineStr">
        <is>
          <t>11/06/2026</t>
        </is>
      </c>
      <c r="I39" s="81">
        <f>IF(H39="","",IF(J39&lt;0,"Vencido hace "&amp;J39*-1&amp;" días",IF(J39=0,"Vence hoy",IF(J39&gt;0,"Le quedan "&amp;J39&amp;" días",""))))</f>
        <v/>
      </c>
      <c r="J39" s="77">
        <f>H39-J$8</f>
        <v/>
      </c>
      <c r="K39" s="83">
        <f>HYPERLINK("https://api.whatsapp.com/send?phone=57"&amp;D39&amp;"&amp;text="&amp;(IF(J39&lt;=0,"🚨 Hola, *"&amp;C39&amp;".*"&amp;"%0A"&amp;"%0A"&amp;"Su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"&amp;C39&amp;"."&amp;"%0A"&amp;"Le quedan "&amp;J39&amp;" días restantes de su membresía *_NETFLIX_*")),"💰")</f>
        <v/>
      </c>
      <c r="L39" s="83">
        <f>HYPERLINK("https://api.whatsapp.com/send?phone=57"&amp;D39&amp;"&amp;text=*_✅ ACTUALIZACIÓN DE CONTRASEÑA | NETFLIX_*"&amp;"%0A"&amp;"%0A"&amp;"💻 Correo: *"&amp;E39&amp;"*"&amp;"%0A"&amp;"🔐 Nueva Contraseña: *"&amp;F39&amp;"*","🔐")</f>
        <v/>
      </c>
      <c r="M39" s="84">
        <f>HYPERLINK("https://api.whatsapp.com/send?phone=57"&amp;D39&amp;"&amp;text=*_✅ CUENTA NETFLIX_*"&amp;"%0A"&amp;"%0A"&amp;"*📧 Correo:* "&amp;E39&amp;"%0A"&amp;"*🔑 Contraseña:* "&amp;F39&amp;"%0A"&amp;"%0A"&amp;"*📍 Vence:* "&amp;H39,"💻")</f>
        <v/>
      </c>
      <c r="N39" s="93" t="n"/>
      <c r="O39" s="95" t="n"/>
      <c r="P39" s="96" t="n"/>
      <c r="Q39" s="97">
        <f>IF(P39="","",IF(R28&lt;0,"Vencido hace "&amp;R28*-1&amp;" días",IF(R28=0,"Vence hoy",IF(R28&gt;0,"Le quedan "&amp;R28&amp;" días",""))))</f>
        <v/>
      </c>
      <c r="R39" s="70">
        <f>IF(P39="","",P39-TODAY())</f>
        <v/>
      </c>
      <c r="S39" s="70" t="n"/>
      <c r="T39" s="70" t="n"/>
      <c r="U39" s="70" t="n"/>
      <c r="V39" s="70" t="n"/>
      <c r="W39" s="70" t="n"/>
      <c r="X39" s="70" t="n"/>
      <c r="Y39" s="70" t="n"/>
      <c r="Z39" s="70" t="n"/>
    </row>
    <row r="40" ht="15.75" customHeight="1" s="339">
      <c r="A40" s="70" t="n"/>
      <c r="B40" s="70" t="n"/>
      <c r="C40" s="90" t="inlineStr">
        <is>
          <t>Jonathan2311</t>
        </is>
      </c>
      <c r="D40" s="90" t="inlineStr">
        <is>
          <t>52 1 55 1197 5969</t>
        </is>
      </c>
      <c r="E40" s="107" t="inlineStr">
        <is>
          <t>xdxamistubalm8035@ghoulflix.com</t>
        </is>
      </c>
      <c r="F40" s="178" t="inlineStr">
        <is>
          <t>mexico2112</t>
        </is>
      </c>
      <c r="G40" s="92" t="n">
        <v>30000</v>
      </c>
      <c r="H40" s="106" t="inlineStr">
        <is>
          <t>11/06/2026</t>
        </is>
      </c>
      <c r="I40" s="81">
        <f>IF(H40="","",IF(J40&lt;0,"Vencido hace "&amp;J40*-1&amp;" días",IF(J40=0,"Vence hoy",IF(J40&gt;0,"Le quedan "&amp;J40&amp;" días",""))))</f>
        <v/>
      </c>
      <c r="J40" s="77">
        <f>H40-J$8</f>
        <v/>
      </c>
      <c r="K40" s="83">
        <f>HYPERLINK("https://api.whatsapp.com/send?phone=57"&amp;D40&amp;"&amp;text="&amp;(IF(J40&lt;=0,"🚨 Hola, *"&amp;C40&amp;".*"&amp;"%0A"&amp;"%0A"&amp;"Su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"&amp;C40&amp;"."&amp;"%0A"&amp;"Le quedan "&amp;J40&amp;" días restantes de su membresía *_NETFLIX_*")),"💰")</f>
        <v/>
      </c>
      <c r="L40" s="83">
        <f>HYPERLINK("https://api.whatsapp.com/send?phone=57"&amp;D40&amp;"&amp;text=*_✅ ACTUALIZACIÓN DE CONTRASEÑA | NETFLIX_*"&amp;"%0A"&amp;"%0A"&amp;"💻 Correo: *"&amp;E40&amp;"*"&amp;"%0A"&amp;"🔐 Nueva Contraseña: *"&amp;F40&amp;"*","🔐")</f>
        <v/>
      </c>
      <c r="M40" s="84">
        <f>HYPERLINK("https://api.whatsapp.com/send?phone=57"&amp;D40&amp;"&amp;text=*_✅ CUENTA NETFLIX_*"&amp;"%0A"&amp;"%0A"&amp;"*📧 Correo:* "&amp;E40&amp;"%0A"&amp;"*🔑 Contraseña:* "&amp;F40&amp;"%0A"&amp;"%0A"&amp;"*📍 Vence:* "&amp;H40,"💻")</f>
        <v/>
      </c>
      <c r="N40" s="93" t="n"/>
      <c r="O40" s="95" t="n"/>
      <c r="P40" s="96" t="n"/>
      <c r="Q40" s="97">
        <f>IF(P40="","",IF(R29&lt;0,"Vencido hace "&amp;R29*-1&amp;" días",IF(R29=0,"Vence hoy",IF(R29&gt;0,"Le quedan "&amp;R29&amp;" días",""))))</f>
        <v/>
      </c>
      <c r="R40" s="70">
        <f>IF(P40="","",P40-TODAY())</f>
        <v/>
      </c>
      <c r="S40" s="70" t="n"/>
      <c r="T40" s="70" t="n"/>
      <c r="U40" s="70" t="n"/>
      <c r="V40" s="70" t="n"/>
      <c r="W40" s="70" t="n"/>
      <c r="X40" s="70" t="n"/>
      <c r="Y40" s="70" t="n"/>
      <c r="Z40" s="70" t="n"/>
    </row>
    <row r="41" ht="15.75" customHeight="1" s="339">
      <c r="A41" s="70" t="n"/>
      <c r="B41" s="70" t="n"/>
      <c r="C41" s="90" t="inlineStr">
        <is>
          <t>Jonathan2311</t>
        </is>
      </c>
      <c r="D41" s="90" t="inlineStr">
        <is>
          <t>52 1 55 1197 5969</t>
        </is>
      </c>
      <c r="E41" s="107" t="inlineStr">
        <is>
          <t>xdxamhghtcqk0769@ghoulflix.com</t>
        </is>
      </c>
      <c r="F41" s="178" t="inlineStr">
        <is>
          <t>mexico2113</t>
        </is>
      </c>
      <c r="G41" s="92" t="n">
        <v>30000</v>
      </c>
      <c r="H41" s="106" t="inlineStr">
        <is>
          <t>11/06/2026</t>
        </is>
      </c>
      <c r="I41" s="81">
        <f>IF(H41="","",IF(J41&lt;0,"Vencido hace "&amp;J41*-1&amp;" días",IF(J41=0,"Vence hoy",IF(J41&gt;0,"Le quedan "&amp;J41&amp;" días",""))))</f>
        <v/>
      </c>
      <c r="J41" s="77">
        <f>H41-J$8</f>
        <v/>
      </c>
      <c r="K41" s="83">
        <f>HYPERLINK("https://api.whatsapp.com/send?phone=57"&amp;D41&amp;"&amp;text="&amp;(IF(J41&lt;=0,"🚨 Hola, *"&amp;C41&amp;".*"&amp;"%0A"&amp;"%0A"&amp;"Su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"&amp;C41&amp;"."&amp;"%0A"&amp;"Le quedan "&amp;J41&amp;" días restantes de su membresía *_NETFLIX_*")),"💰")</f>
        <v/>
      </c>
      <c r="L41" s="83">
        <f>HYPERLINK("https://api.whatsapp.com/send?phone=57"&amp;D41&amp;"&amp;text=*_✅ ACTUALIZACIÓN DE CONTRASEÑA | NETFLIX_*"&amp;"%0A"&amp;"%0A"&amp;"💻 Correo: *"&amp;E41&amp;"*"&amp;"%0A"&amp;"🔐 Nueva Contraseña: *"&amp;F41&amp;"*","🔐")</f>
        <v/>
      </c>
      <c r="M41" s="84">
        <f>HYPERLINK("https://api.whatsapp.com/send?phone=57"&amp;D41&amp;"&amp;text=*_✅ CUENTA NETFLIX_*"&amp;"%0A"&amp;"%0A"&amp;"*📧 Correo:* "&amp;E41&amp;"%0A"&amp;"*🔑 Contraseña:* "&amp;F41&amp;"%0A"&amp;"%0A"&amp;"*📍 Vence:* "&amp;H41,"💻")</f>
        <v/>
      </c>
      <c r="N41" s="93" t="n"/>
      <c r="O41" s="95" t="n"/>
      <c r="P41" s="96" t="n"/>
      <c r="Q41" s="97">
        <f>IF(P41="","",IF(R30&lt;0,"Vencido hace "&amp;R30*-1&amp;" días",IF(R30=0,"Vence hoy",IF(R30&gt;0,"Le quedan "&amp;R30&amp;" días",""))))</f>
        <v/>
      </c>
      <c r="R41" s="70">
        <f>IF(P41="","",P41-TODAY())</f>
        <v/>
      </c>
      <c r="S41" s="70" t="n"/>
      <c r="T41" s="70" t="n"/>
      <c r="U41" s="70" t="n"/>
      <c r="V41" s="70" t="n"/>
      <c r="W41" s="70" t="n"/>
      <c r="X41" s="70" t="n"/>
      <c r="Y41" s="70" t="n"/>
      <c r="Z41" s="70" t="n"/>
    </row>
    <row r="42" ht="15.75" customHeight="1" s="339">
      <c r="A42" s="70" t="n"/>
      <c r="B42" s="70" t="n"/>
      <c r="C42" s="90" t="inlineStr">
        <is>
          <t>Jonathan2311</t>
        </is>
      </c>
      <c r="D42" s="90" t="inlineStr">
        <is>
          <t>52 1 55 1197 5969</t>
        </is>
      </c>
      <c r="E42" s="107" t="inlineStr">
        <is>
          <t>xdxamfxtnbffl125@ghoulflix.com</t>
        </is>
      </c>
      <c r="F42" s="178" t="inlineStr">
        <is>
          <t>mexico2114</t>
        </is>
      </c>
      <c r="G42" s="92" t="n">
        <v>30000</v>
      </c>
      <c r="H42" s="106" t="inlineStr">
        <is>
          <t>11/06/2026</t>
        </is>
      </c>
      <c r="I42" s="81">
        <f>IF(H42="","",IF(J42&lt;0,"Vencido hace "&amp;J42*-1&amp;" días",IF(J42=0,"Vence hoy",IF(J42&gt;0,"Le quedan "&amp;J42&amp;" días",""))))</f>
        <v/>
      </c>
      <c r="J42" s="77">
        <f>H42-J$8</f>
        <v/>
      </c>
      <c r="K42" s="83">
        <f>HYPERLINK("https://api.whatsapp.com/send?phone=57"&amp;D42&amp;"&amp;text="&amp;(IF(J42&lt;=0,"🚨 Hola, *"&amp;C42&amp;".*"&amp;"%0A"&amp;"%0A"&amp;"Su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"&amp;C42&amp;"."&amp;"%0A"&amp;"Le quedan "&amp;J42&amp;" días restantes de su membresía *_NETFLIX_*")),"💰")</f>
        <v/>
      </c>
      <c r="L42" s="83">
        <f>HYPERLINK("https://api.whatsapp.com/send?phone=57"&amp;D42&amp;"&amp;text=*_✅ ACTUALIZACIÓN DE CONTRASEÑA | NETFLIX_*"&amp;"%0A"&amp;"%0A"&amp;"💻 Correo: *"&amp;E42&amp;"*"&amp;"%0A"&amp;"🔐 Nueva Contraseña: *"&amp;F42&amp;"*","🔐")</f>
        <v/>
      </c>
      <c r="M42" s="84">
        <f>HYPERLINK("https://api.whatsapp.com/send?phone=57"&amp;D42&amp;"&amp;text=*_✅ CUENTA NETFLIX_*"&amp;"%0A"&amp;"%0A"&amp;"*📧 Correo:* "&amp;E42&amp;"%0A"&amp;"*🔑 Contraseña:* "&amp;F42&amp;"%0A"&amp;"%0A"&amp;"*📍 Vence:* "&amp;H42,"💻")</f>
        <v/>
      </c>
      <c r="N42" s="93" t="n"/>
      <c r="O42" s="95" t="n"/>
      <c r="P42" s="96" t="n"/>
      <c r="Q42" s="97">
        <f>IF(P42="","",IF(R31&lt;0,"Vencido hace "&amp;R31*-1&amp;" días",IF(R31=0,"Vence hoy",IF(R31&gt;0,"Le quedan "&amp;R31&amp;" días",""))))</f>
        <v/>
      </c>
      <c r="R42" s="70">
        <f>IF(P42="","",P42-TODAY())</f>
        <v/>
      </c>
      <c r="S42" s="70" t="n"/>
      <c r="T42" s="70" t="n"/>
      <c r="U42" s="70" t="n"/>
      <c r="V42" s="70" t="n"/>
      <c r="W42" s="70" t="n"/>
      <c r="X42" s="70" t="n"/>
      <c r="Y42" s="70" t="n"/>
      <c r="Z42" s="70" t="n"/>
    </row>
    <row r="43" ht="15.75" customHeight="1" s="339">
      <c r="A43" s="70" t="n"/>
      <c r="B43" s="70" t="n"/>
      <c r="C43" s="90" t="inlineStr">
        <is>
          <t>Jonathan2311</t>
        </is>
      </c>
      <c r="D43" s="90" t="inlineStr">
        <is>
          <t>52 1 55 1197 5969</t>
        </is>
      </c>
      <c r="E43" s="107" t="inlineStr">
        <is>
          <t>xdxamfrmhoqb0576@ghoulflix.com</t>
        </is>
      </c>
      <c r="F43" s="178" t="inlineStr">
        <is>
          <t>mexico2115</t>
        </is>
      </c>
      <c r="G43" s="92" t="n">
        <v>30000</v>
      </c>
      <c r="H43" s="106" t="inlineStr">
        <is>
          <t>11/06/2026</t>
        </is>
      </c>
      <c r="I43" s="81">
        <f>IF(H43="","",IF(J43&lt;0,"Vencido hace "&amp;J43*-1&amp;" días",IF(J43=0,"Vence hoy",IF(J43&gt;0,"Le quedan "&amp;J43&amp;" días",""))))</f>
        <v/>
      </c>
      <c r="J43" s="77">
        <f>H43-J$8</f>
        <v/>
      </c>
      <c r="K43" s="83">
        <f>HYPERLINK("https://api.whatsapp.com/send?phone=57"&amp;D43&amp;"&amp;text="&amp;(IF(J43&lt;=0,"🚨 Hola, *"&amp;C43&amp;".*"&amp;"%0A"&amp;"%0A"&amp;"Su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"&amp;C43&amp;"."&amp;"%0A"&amp;"Le quedan "&amp;J43&amp;" días restantes de su membresía *_NETFLIX_*")),"💰")</f>
        <v/>
      </c>
      <c r="L43" s="83">
        <f>HYPERLINK("https://api.whatsapp.com/send?phone=57"&amp;D43&amp;"&amp;text=*_✅ ACTUALIZACIÓN DE CONTRASEÑA | NETFLIX_*"&amp;"%0A"&amp;"%0A"&amp;"💻 Correo: *"&amp;E43&amp;"*"&amp;"%0A"&amp;"🔐 Nueva Contraseña: *"&amp;F43&amp;"*","🔐")</f>
        <v/>
      </c>
      <c r="M43" s="84">
        <f>HYPERLINK("https://api.whatsapp.com/send?phone=57"&amp;D43&amp;"&amp;text=*_✅ CUENTA NETFLIX_*"&amp;"%0A"&amp;"%0A"&amp;"*📧 Correo:* "&amp;E43&amp;"%0A"&amp;"*🔑 Contraseña:* "&amp;F43&amp;"%0A"&amp;"%0A"&amp;"*📍 Vence:* "&amp;H43,"💻")</f>
        <v/>
      </c>
      <c r="N43" s="93" t="n"/>
      <c r="O43" s="95" t="n"/>
      <c r="P43" s="96" t="n"/>
      <c r="Q43" s="97">
        <f>IF(P43="","",IF(R32&lt;0,"Vencido hace "&amp;R32*-1&amp;" días",IF(R32=0,"Vence hoy",IF(R32&gt;0,"Le quedan "&amp;R32&amp;" días",""))))</f>
        <v/>
      </c>
      <c r="R43" s="70">
        <f>IF(P43="","",P43-TODAY())</f>
        <v/>
      </c>
      <c r="S43" s="70" t="n"/>
      <c r="T43" s="70" t="n"/>
      <c r="U43" s="70" t="n"/>
      <c r="V43" s="70" t="n"/>
      <c r="W43" s="70" t="n"/>
      <c r="X43" s="70" t="n"/>
      <c r="Y43" s="70" t="n"/>
      <c r="Z43" s="70" t="n"/>
    </row>
    <row r="44" ht="15.75" customHeight="1" s="339">
      <c r="A44" s="70" t="n"/>
      <c r="B44" s="70" t="n"/>
      <c r="C44" s="90" t="inlineStr">
        <is>
          <t>Jonathan2311</t>
        </is>
      </c>
      <c r="D44" s="90" t="inlineStr">
        <is>
          <t>52 1 55 1197 5969</t>
        </is>
      </c>
      <c r="E44" s="107" t="inlineStr">
        <is>
          <t>xdxamjdgnicmj9671@ghoulflix.com</t>
        </is>
      </c>
      <c r="F44" s="178" t="inlineStr">
        <is>
          <t>mexico2116</t>
        </is>
      </c>
      <c r="G44" s="92" t="n">
        <v>30000</v>
      </c>
      <c r="H44" s="106" t="inlineStr">
        <is>
          <t>11/06/2026</t>
        </is>
      </c>
      <c r="I44" s="81">
        <f>IF(H44="","",IF(J44&lt;0,"Vencido hace "&amp;J44*-1&amp;" días",IF(J44=0,"Vence hoy",IF(J44&gt;0,"Le quedan "&amp;J44&amp;" días",""))))</f>
        <v/>
      </c>
      <c r="J44" s="77">
        <f>H44-J$8</f>
        <v/>
      </c>
      <c r="K44" s="83">
        <f>HYPERLINK("https://api.whatsapp.com/send?phone=57"&amp;D44&amp;"&amp;text="&amp;(IF(J44&lt;=0,"🚨 Hola, *"&amp;C44&amp;".*"&amp;"%0A"&amp;"%0A"&amp;"Su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"&amp;C44&amp;"."&amp;"%0A"&amp;"Le quedan "&amp;J44&amp;" días restantes de su membresía *_NETFLIX_*")),"💰")</f>
        <v/>
      </c>
      <c r="L44" s="83">
        <f>HYPERLINK("https://api.whatsapp.com/send?phone=57"&amp;D44&amp;"&amp;text=*_✅ ACTUALIZACIÓN DE CONTRASEÑA | NETFLIX_*"&amp;"%0A"&amp;"%0A"&amp;"💻 Correo: *"&amp;E44&amp;"*"&amp;"%0A"&amp;"🔐 Nueva Contraseña: *"&amp;F44&amp;"*","🔐")</f>
        <v/>
      </c>
      <c r="M44" s="84">
        <f>HYPERLINK("https://api.whatsapp.com/send?phone=57"&amp;D44&amp;"&amp;text=*_✅ CUENTA NETFLIX_*"&amp;"%0A"&amp;"%0A"&amp;"*📧 Correo:* "&amp;E44&amp;"%0A"&amp;"*🔑 Contraseña:* "&amp;F44&amp;"%0A"&amp;"%0A"&amp;"*📍 Vence:* "&amp;H44,"💻")</f>
        <v/>
      </c>
      <c r="N44" s="93" t="n"/>
      <c r="O44" s="95" t="n"/>
      <c r="P44" s="96" t="n"/>
      <c r="Q44" s="97">
        <f>IF(P44="","",IF(R33&lt;0,"Vencido hace "&amp;R33*-1&amp;" días",IF(R33=0,"Vence hoy",IF(R33&gt;0,"Le quedan "&amp;R33&amp;" días",""))))</f>
        <v/>
      </c>
      <c r="R44" s="70">
        <f>IF(P44="","",P44-TODAY())</f>
        <v/>
      </c>
      <c r="S44" s="70" t="n"/>
      <c r="T44" s="70" t="n"/>
      <c r="U44" s="70" t="n"/>
      <c r="V44" s="70" t="n"/>
      <c r="W44" s="70" t="n"/>
      <c r="X44" s="70" t="n"/>
      <c r="Y44" s="70" t="n"/>
      <c r="Z44" s="70" t="n"/>
    </row>
    <row r="45" ht="15.75" customHeight="1" s="339">
      <c r="A45" s="70" t="n"/>
      <c r="B45" s="70" t="n"/>
      <c r="C45" s="90" t="inlineStr">
        <is>
          <t>Jonathan2311</t>
        </is>
      </c>
      <c r="D45" s="90" t="inlineStr">
        <is>
          <t>52 1 55 1197 5969</t>
        </is>
      </c>
      <c r="E45" s="107" t="inlineStr">
        <is>
          <t>xdxamripheg2690@ghoulflix.com</t>
        </is>
      </c>
      <c r="F45" s="178" t="inlineStr">
        <is>
          <t>mexico2117</t>
        </is>
      </c>
      <c r="G45" s="92" t="n">
        <v>30000</v>
      </c>
      <c r="H45" s="106" t="inlineStr">
        <is>
          <t>11/06/2026</t>
        </is>
      </c>
      <c r="I45" s="81">
        <f>IF(H45="","",IF(J45&lt;0,"Vencido hace "&amp;J45*-1&amp;" días",IF(J45=0,"Vence hoy",IF(J45&gt;0,"Le quedan "&amp;J45&amp;" días",""))))</f>
        <v/>
      </c>
      <c r="J45" s="77">
        <f>H45-J$8</f>
        <v/>
      </c>
      <c r="K45" s="83">
        <f>HYPERLINK("https://api.whatsapp.com/send?phone=57"&amp;D45&amp;"&amp;text="&amp;(IF(J45&lt;=0,"🚨 Hola, *"&amp;C45&amp;".*"&amp;"%0A"&amp;"%0A"&amp;"Su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"&amp;C45&amp;"."&amp;"%0A"&amp;"Le quedan "&amp;J45&amp;" días restantes de su membresía *_NETFLIX_*")),"💰")</f>
        <v/>
      </c>
      <c r="L45" s="83">
        <f>HYPERLINK("https://api.whatsapp.com/send?phone=57"&amp;D45&amp;"&amp;text=*_✅ ACTUALIZACIÓN DE CONTRASEÑA | NETFLIX_*"&amp;"%0A"&amp;"%0A"&amp;"💻 Correo: *"&amp;E45&amp;"*"&amp;"%0A"&amp;"🔐 Nueva Contraseña: *"&amp;F45&amp;"*","🔐")</f>
        <v/>
      </c>
      <c r="M45" s="84">
        <f>HYPERLINK("https://api.whatsapp.com/send?phone=57"&amp;D45&amp;"&amp;text=*_✅ CUENTA NETFLIX_*"&amp;"%0A"&amp;"%0A"&amp;"*📧 Correo:* "&amp;E45&amp;"%0A"&amp;"*🔑 Contraseña:* "&amp;F45&amp;"%0A"&amp;"%0A"&amp;"*📍 Vence:* "&amp;H45,"💻")</f>
        <v/>
      </c>
      <c r="N45" s="93" t="n"/>
      <c r="O45" s="95" t="n"/>
      <c r="P45" s="96" t="n"/>
      <c r="Q45" s="97">
        <f>IF(P45="","",IF(R34&lt;0,"Vencido hace "&amp;R34*-1&amp;" días",IF(R34=0,"Vence hoy",IF(R34&gt;0,"Le quedan "&amp;R34&amp;" días",""))))</f>
        <v/>
      </c>
      <c r="R45" s="70">
        <f>IF(P45="","",P45-TODAY())</f>
        <v/>
      </c>
      <c r="S45" s="70" t="n"/>
      <c r="T45" s="70" t="n"/>
      <c r="U45" s="70" t="n"/>
      <c r="V45" s="70" t="n"/>
      <c r="W45" s="70" t="n"/>
      <c r="X45" s="70" t="n"/>
      <c r="Y45" s="70" t="n"/>
      <c r="Z45" s="70" t="n"/>
    </row>
    <row r="46" ht="15.75" customHeight="1" s="339">
      <c r="A46" s="70" t="n"/>
      <c r="B46" s="70" t="n"/>
      <c r="C46" s="90" t="inlineStr">
        <is>
          <t>Jonathan2311</t>
        </is>
      </c>
      <c r="D46" s="90" t="inlineStr">
        <is>
          <t>52 1 55 1197 5969</t>
        </is>
      </c>
      <c r="E46" s="107" t="inlineStr">
        <is>
          <t>xdxamvdibu4513@ghoulflix.com</t>
        </is>
      </c>
      <c r="F46" s="178" t="inlineStr">
        <is>
          <t>mexico2118</t>
        </is>
      </c>
      <c r="G46" s="92" t="n">
        <v>30000</v>
      </c>
      <c r="H46" s="106" t="inlineStr">
        <is>
          <t>11/06/2026</t>
        </is>
      </c>
      <c r="I46" s="81">
        <f>IF(H46="","",IF(J46&lt;0,"Vencido hace "&amp;J46*-1&amp;" días",IF(J46=0,"Vence hoy",IF(J46&gt;0,"Le quedan "&amp;J46&amp;" días",""))))</f>
        <v/>
      </c>
      <c r="J46" s="77">
        <f>H46-J$8</f>
        <v/>
      </c>
      <c r="K46" s="83">
        <f>HYPERLINK("https://api.whatsapp.com/send?phone=57"&amp;D46&amp;"&amp;text="&amp;(IF(J46&lt;=0,"🚨 Hola, *"&amp;C46&amp;".*"&amp;"%0A"&amp;"%0A"&amp;"Su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"&amp;C46&amp;"."&amp;"%0A"&amp;"Le quedan "&amp;J46&amp;" días restantes de su membresía *_NETFLIX_*")),"💰")</f>
        <v/>
      </c>
      <c r="L46" s="83">
        <f>HYPERLINK("https://api.whatsapp.com/send?phone=57"&amp;D46&amp;"&amp;text=*_✅ ACTUALIZACIÓN DE CONTRASEÑA | NETFLIX_*"&amp;"%0A"&amp;"%0A"&amp;"💻 Correo: *"&amp;E46&amp;"*"&amp;"%0A"&amp;"🔐 Nueva Contraseña: *"&amp;F46&amp;"*","🔐")</f>
        <v/>
      </c>
      <c r="M46" s="84">
        <f>HYPERLINK("https://api.whatsapp.com/send?phone=57"&amp;D46&amp;"&amp;text=*_✅ CUENTA NETFLIX_*"&amp;"%0A"&amp;"%0A"&amp;"*📧 Correo:* "&amp;E46&amp;"%0A"&amp;"*🔑 Contraseña:* "&amp;F46&amp;"%0A"&amp;"%0A"&amp;"*📍 Vence:* "&amp;H46,"💻")</f>
        <v/>
      </c>
      <c r="N46" s="93" t="n"/>
      <c r="O46" s="95" t="n"/>
      <c r="P46" s="96" t="n"/>
      <c r="Q46" s="97">
        <f>IF(P46="","",IF(R35&lt;0,"Vencido hace "&amp;R35*-1&amp;" días",IF(R35=0,"Vence hoy",IF(R35&gt;0,"Le quedan "&amp;R35&amp;" días",""))))</f>
        <v/>
      </c>
      <c r="R46" s="70">
        <f>IF(P46="","",P46-TODAY())</f>
        <v/>
      </c>
      <c r="S46" s="70" t="n"/>
      <c r="T46" s="70" t="n"/>
      <c r="U46" s="70" t="n"/>
      <c r="V46" s="70" t="n"/>
      <c r="W46" s="70" t="n"/>
      <c r="X46" s="70" t="n"/>
      <c r="Y46" s="70" t="n"/>
      <c r="Z46" s="70" t="n"/>
    </row>
    <row r="47" ht="15.75" customHeight="1" s="339">
      <c r="A47" s="70" t="n"/>
      <c r="B47" s="70" t="n"/>
      <c r="C47" s="90" t="inlineStr">
        <is>
          <t>Jonathan2311</t>
        </is>
      </c>
      <c r="D47" s="90" t="inlineStr">
        <is>
          <t>52 1 55 1197 5969</t>
        </is>
      </c>
      <c r="E47" s="107" t="inlineStr">
        <is>
          <t>xDxamusldvy3145@ghoulflix.com</t>
        </is>
      </c>
      <c r="F47" s="178" t="inlineStr">
        <is>
          <t>mexico2119</t>
        </is>
      </c>
      <c r="G47" s="92" t="n">
        <v>30000</v>
      </c>
      <c r="H47" s="106" t="inlineStr">
        <is>
          <t>11/06/2026</t>
        </is>
      </c>
      <c r="I47" s="81">
        <f>IF(H47="","",IF(J47&lt;0,"Vencido hace "&amp;J47*-1&amp;" días",IF(J47=0,"Vence hoy",IF(J47&gt;0,"Le quedan "&amp;J47&amp;" días",""))))</f>
        <v/>
      </c>
      <c r="J47" s="77">
        <f>H47-J$8</f>
        <v/>
      </c>
      <c r="K47" s="83">
        <f>HYPERLINK("https://api.whatsapp.com/send?phone=57"&amp;D47&amp;"&amp;text="&amp;(IF(J47&lt;=0,"🚨 Hola, *"&amp;C47&amp;".*"&amp;"%0A"&amp;"%0A"&amp;"Su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"&amp;C47&amp;"."&amp;"%0A"&amp;"Le quedan "&amp;J47&amp;" días restantes de su membresía *_NETFLIX_*")),"💰")</f>
        <v/>
      </c>
      <c r="L47" s="83">
        <f>HYPERLINK("https://api.whatsapp.com/send?phone=57"&amp;D47&amp;"&amp;text=*_✅ ACTUALIZACIÓN DE CONTRASEÑA | NETFLIX_*"&amp;"%0A"&amp;"%0A"&amp;"💻 Correo: *"&amp;E47&amp;"*"&amp;"%0A"&amp;"🔐 Nueva Contraseña: *"&amp;F47&amp;"*","🔐")</f>
        <v/>
      </c>
      <c r="M47" s="84">
        <f>HYPERLINK("https://api.whatsapp.com/send?phone=57"&amp;D47&amp;"&amp;text=*_✅ CUENTA NETFLIX_*"&amp;"%0A"&amp;"%0A"&amp;"*📧 Correo:* "&amp;E47&amp;"%0A"&amp;"*🔑 Contraseña:* "&amp;F47&amp;"%0A"&amp;"%0A"&amp;"*📍 Vence:* "&amp;H47,"💻")</f>
        <v/>
      </c>
      <c r="N47" s="93" t="n"/>
      <c r="O47" s="95" t="n"/>
      <c r="P47" s="96" t="n"/>
      <c r="Q47" s="97">
        <f>IF(P47="","",IF(R36&lt;0,"Vencido hace "&amp;R36*-1&amp;" días",IF(R36=0,"Vence hoy",IF(R36&gt;0,"Le quedan "&amp;R36&amp;" días",""))))</f>
        <v/>
      </c>
      <c r="R47" s="70">
        <f>IF(P47="","",P47-TODAY())</f>
        <v/>
      </c>
      <c r="S47" s="70" t="n"/>
      <c r="T47" s="70" t="n"/>
      <c r="U47" s="70" t="n"/>
      <c r="V47" s="70" t="n"/>
      <c r="W47" s="70" t="n"/>
      <c r="X47" s="70" t="n"/>
      <c r="Y47" s="70" t="n"/>
      <c r="Z47" s="70" t="n"/>
    </row>
    <row r="48" ht="15.75" customHeight="1" s="339">
      <c r="A48" s="70" t="n"/>
      <c r="B48" s="70" t="n"/>
      <c r="C48" s="90" t="inlineStr">
        <is>
          <t>Jonathan2311</t>
        </is>
      </c>
      <c r="D48" s="90" t="inlineStr">
        <is>
          <t>52 1 55 1197 5969</t>
        </is>
      </c>
      <c r="E48" s="107" t="inlineStr">
        <is>
          <t>qopzqulcd944@ghoulflix.com</t>
        </is>
      </c>
      <c r="F48" s="178" t="inlineStr">
        <is>
          <t>mexico2120</t>
        </is>
      </c>
      <c r="G48" s="92" t="n">
        <v>30000</v>
      </c>
      <c r="H48" s="106" t="inlineStr">
        <is>
          <t>11/06/2026</t>
        </is>
      </c>
      <c r="I48" s="81">
        <f>IF(H48="","",IF(J48&lt;0,"Vencido hace "&amp;J48*-1&amp;" días",IF(J48=0,"Vence hoy",IF(J48&gt;0,"Le quedan "&amp;J48&amp;" días",""))))</f>
        <v/>
      </c>
      <c r="J48" s="77">
        <f>H48-J$8</f>
        <v/>
      </c>
      <c r="K48" s="83">
        <f>HYPERLINK("https://api.whatsapp.com/send?phone=57"&amp;D48&amp;"&amp;text="&amp;(IF(J48&lt;=0,"🚨 Hola, *"&amp;C48&amp;".*"&amp;"%0A"&amp;"%0A"&amp;"Su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"&amp;C48&amp;"."&amp;"%0A"&amp;"Le quedan "&amp;J48&amp;" días restantes de su membresía *_NETFLIX_*")),"💰")</f>
        <v/>
      </c>
      <c r="L48" s="83">
        <f>HYPERLINK("https://api.whatsapp.com/send?phone=57"&amp;D48&amp;"&amp;text=*_✅ ACTUALIZACIÓN DE CONTRASEÑA | NETFLIX_*"&amp;"%0A"&amp;"%0A"&amp;"💻 Correo: *"&amp;E48&amp;"*"&amp;"%0A"&amp;"🔐 Nueva Contraseña: *"&amp;F48&amp;"*","🔐")</f>
        <v/>
      </c>
      <c r="M48" s="84">
        <f>HYPERLINK("https://api.whatsapp.com/send?phone=57"&amp;D48&amp;"&amp;text=*_✅ CUENTA NETFLIX_*"&amp;"%0A"&amp;"%0A"&amp;"*📧 Correo:* "&amp;E48&amp;"%0A"&amp;"*🔑 Contraseña:* "&amp;F48&amp;"%0A"&amp;"%0A"&amp;"*📍 Vence:* "&amp;H48,"💻")</f>
        <v/>
      </c>
      <c r="N48" s="93" t="n"/>
      <c r="O48" s="95" t="n"/>
      <c r="P48" s="96" t="n"/>
      <c r="Q48" s="97">
        <f>IF(P48="","",IF(R37&lt;0,"Vencido hace "&amp;R37*-1&amp;" días",IF(R37=0,"Vence hoy",IF(R37&gt;0,"Le quedan "&amp;R37&amp;" días",""))))</f>
        <v/>
      </c>
      <c r="R48" s="70">
        <f>IF(P48="","",P48-TODAY())</f>
        <v/>
      </c>
      <c r="S48" s="70" t="n"/>
      <c r="T48" s="70" t="n"/>
      <c r="U48" s="70" t="n"/>
      <c r="V48" s="70" t="n"/>
      <c r="W48" s="70" t="n"/>
      <c r="X48" s="70" t="n"/>
      <c r="Y48" s="70" t="n"/>
      <c r="Z48" s="70" t="n"/>
    </row>
    <row r="49" ht="15.75" customHeight="1" s="339">
      <c r="A49" s="70" t="n"/>
      <c r="B49" s="70" t="n"/>
      <c r="C49" s="90" t="inlineStr">
        <is>
          <t>Jonathan2311</t>
        </is>
      </c>
      <c r="D49" s="90" t="inlineStr">
        <is>
          <t>52 1 55 1197 5969</t>
        </is>
      </c>
      <c r="E49" s="107" t="inlineStr">
        <is>
          <t>xdxakpvootlsd187@ghoulflix.com</t>
        </is>
      </c>
      <c r="F49" s="178" t="inlineStr">
        <is>
          <t>mexico2121</t>
        </is>
      </c>
      <c r="G49" s="92" t="n">
        <v>30000</v>
      </c>
      <c r="H49" s="106" t="inlineStr">
        <is>
          <t>11/08/2026</t>
        </is>
      </c>
      <c r="I49" s="81">
        <f>IF(H49="","",IF(J49&lt;0,"Vencido hace "&amp;J49*-1&amp;" días",IF(J49=0,"Vence hoy",IF(J49&gt;0,"Le quedan "&amp;J49&amp;" días",""))))</f>
        <v/>
      </c>
      <c r="J49" s="77">
        <f>H49-J$8</f>
        <v/>
      </c>
      <c r="K49" s="83">
        <f>HYPERLINK("https://api.whatsapp.com/send?phone=57"&amp;D49&amp;"&amp;text="&amp;(IF(J49&lt;=0,"🚨 Hola, *"&amp;C49&amp;".*"&amp;"%0A"&amp;"%0A"&amp;"Su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"&amp;C49&amp;"."&amp;"%0A"&amp;"Le quedan "&amp;J49&amp;" días restantes de su membresía *_NETFLIX_*")),"💰")</f>
        <v/>
      </c>
      <c r="L49" s="83">
        <f>HYPERLINK("https://api.whatsapp.com/send?phone=57"&amp;D49&amp;"&amp;text=*_✅ ACTUALIZACIÓN DE CONTRASEÑA | NETFLIX_*"&amp;"%0A"&amp;"%0A"&amp;"💻 Correo: *"&amp;E19&amp;"*"&amp;"%0A"&amp;"🔐 Nueva Contraseña: *"&amp;F49&amp;"*","🔐")</f>
        <v/>
      </c>
      <c r="M49" s="84">
        <f>HYPERLINK("https://api.whatsapp.com/send?phone=57"&amp;D49&amp;"&amp;text=*_✅ CUENTA NETFLIX_*"&amp;"%0A"&amp;"%0A"&amp;"*📧 Correo:* "&amp;E19&amp;"%0A"&amp;"*🔑 Contraseña:* "&amp;F49&amp;"%0A"&amp;"%0A"&amp;"*📍 Vence:* "&amp;H49,"💻")</f>
        <v/>
      </c>
      <c r="N49" s="93" t="n"/>
      <c r="O49" s="95" t="n"/>
      <c r="P49" s="96" t="n"/>
      <c r="Q49" s="97">
        <f>IF(P49="","",IF(R38&lt;0,"Vencido hace "&amp;R38*-1&amp;" días",IF(R38=0,"Vence hoy",IF(R38&gt;0,"Le quedan "&amp;R38&amp;" días",""))))</f>
        <v/>
      </c>
      <c r="R49" s="70">
        <f>IF(P49="","",P49-TODAY())</f>
        <v/>
      </c>
      <c r="S49" s="70" t="n"/>
      <c r="T49" s="70" t="n"/>
      <c r="U49" s="70" t="n"/>
      <c r="V49" s="70" t="n"/>
      <c r="W49" s="70" t="n"/>
      <c r="X49" s="70" t="n"/>
      <c r="Y49" s="70" t="n"/>
      <c r="Z49" s="70" t="n"/>
    </row>
    <row r="50" ht="15.75" customHeight="1" s="339">
      <c r="A50" s="70" t="n"/>
      <c r="B50" s="70" t="n"/>
      <c r="C50" s="90" t="inlineStr">
        <is>
          <t>Jonathan2311</t>
        </is>
      </c>
      <c r="D50" s="90" t="inlineStr">
        <is>
          <t>52 1 55 1197 5969</t>
        </is>
      </c>
      <c r="E50" s="107" t="inlineStr">
        <is>
          <t>xdxakulmzd2314@ghoulflix.com</t>
        </is>
      </c>
      <c r="F50" s="178" t="inlineStr">
        <is>
          <t>mexico2122</t>
        </is>
      </c>
      <c r="G50" s="92" t="n">
        <v>30000</v>
      </c>
      <c r="H50" s="106" t="inlineStr">
        <is>
          <t>11/08/2026</t>
        </is>
      </c>
      <c r="I50" s="81">
        <f>IF(H50="","",IF(J50&lt;0,"Vencido hace "&amp;J50*-1&amp;" días",IF(J50=0,"Vence hoy",IF(J50&gt;0,"Le quedan "&amp;J50&amp;" días",""))))</f>
        <v/>
      </c>
      <c r="J50" s="77">
        <f>H50-J$8</f>
        <v/>
      </c>
      <c r="K50" s="83">
        <f>HYPERLINK("https://api.whatsapp.com/send?phone=57"&amp;D50&amp;"&amp;text="&amp;(IF(J50&lt;=0,"🚨 Hola, *"&amp;C50&amp;".*"&amp;"%0A"&amp;"%0A"&amp;"Su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"&amp;C50&amp;"."&amp;"%0A"&amp;"Le quedan "&amp;J50&amp;" días restantes de su membresía *_NETFLIX_*")),"💰")</f>
        <v/>
      </c>
      <c r="L50" s="83">
        <f>HYPERLINK("https://api.whatsapp.com/send?phone=57"&amp;D50&amp;"&amp;text=*_✅ ACTUALIZACIÓN DE CONTRASEÑA | NETFLIX_*"&amp;"%0A"&amp;"%0A"&amp;"💻 Correo: *"&amp;E50&amp;"*"&amp;"%0A"&amp;"🔐 Nueva Contraseña: *"&amp;F50&amp;"*","🔐")</f>
        <v/>
      </c>
      <c r="M50" s="84">
        <f>HYPERLINK("https://api.whatsapp.com/send?phone=57"&amp;D50&amp;"&amp;text=*_✅ CUENTA NETFLIX_*"&amp;"%0A"&amp;"%0A"&amp;"*📧 Correo:* "&amp;E50&amp;"%0A"&amp;"*🔑 Contraseña:* "&amp;F50&amp;"%0A"&amp;"%0A"&amp;"*📍 Vence:* "&amp;H50,"💻")</f>
        <v/>
      </c>
      <c r="N50" s="93" t="n"/>
      <c r="O50" s="95" t="n"/>
      <c r="P50" s="96" t="n"/>
      <c r="Q50" s="97">
        <f>IF(P50="","",IF(R39&lt;0,"Vencido hace "&amp;R39*-1&amp;" días",IF(R39=0,"Vence hoy",IF(R39&gt;0,"Le quedan "&amp;R39&amp;" días",""))))</f>
        <v/>
      </c>
      <c r="R50" s="70">
        <f>IF(P50="","",P50-TODAY())</f>
        <v/>
      </c>
      <c r="S50" s="70" t="n"/>
      <c r="T50" s="70" t="n"/>
      <c r="U50" s="70" t="n"/>
      <c r="V50" s="70" t="n"/>
      <c r="W50" s="70" t="n"/>
      <c r="X50" s="70" t="n"/>
      <c r="Y50" s="70" t="n"/>
      <c r="Z50" s="70" t="n"/>
    </row>
    <row r="51" ht="15.75" customHeight="1" s="339">
      <c r="A51" s="70" t="n"/>
      <c r="B51" s="70" t="n"/>
      <c r="C51" s="90" t="inlineStr">
        <is>
          <t>Jonathan2311</t>
        </is>
      </c>
      <c r="D51" s="90" t="inlineStr">
        <is>
          <t>52 1 55 1197 5969</t>
        </is>
      </c>
      <c r="E51" s="107" t="inlineStr">
        <is>
          <t>xdxakvzpwhas795@ghoulflix.com</t>
        </is>
      </c>
      <c r="F51" s="178" t="inlineStr">
        <is>
          <t>mexico2123</t>
        </is>
      </c>
      <c r="G51" s="92" t="n">
        <v>30000</v>
      </c>
      <c r="H51" s="106" t="inlineStr">
        <is>
          <t>11/08/2026</t>
        </is>
      </c>
      <c r="I51" s="81">
        <f>IF(H51="","",IF(J51&lt;0,"Vencido hace "&amp;J51*-1&amp;" días",IF(J51=0,"Vence hoy",IF(J51&gt;0,"Le quedan "&amp;J51&amp;" días",""))))</f>
        <v/>
      </c>
      <c r="J51" s="77">
        <f>H51-J$8</f>
        <v/>
      </c>
      <c r="K51" s="83">
        <f>HYPERLINK("https://api.whatsapp.com/send?phone=57"&amp;D51&amp;"&amp;text="&amp;(IF(J51&lt;=0,"🚨 Hola, *"&amp;C51&amp;".*"&amp;"%0A"&amp;"%0A"&amp;"Su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"&amp;C51&amp;"."&amp;"%0A"&amp;"Le quedan "&amp;J51&amp;" días restantes de su membresía *_NETFLIX_*")),"💰")</f>
        <v/>
      </c>
      <c r="L51" s="83">
        <f>HYPERLINK("https://api.whatsapp.com/send?phone=57"&amp;D51&amp;"&amp;text=*_✅ ACTUALIZACIÓN DE CONTRASEÑA | NETFLIX_*"&amp;"%0A"&amp;"%0A"&amp;"💻 Correo: *"&amp;E51&amp;"*"&amp;"%0A"&amp;"🔐 Nueva Contraseña: *"&amp;F51&amp;"*","🔐")</f>
        <v/>
      </c>
      <c r="M51" s="84">
        <f>HYPERLINK("https://api.whatsapp.com/send?phone=57"&amp;D51&amp;"&amp;text=*_✅ CUENTA NETFLIX_*"&amp;"%0A"&amp;"%0A"&amp;"*📧 Correo:* "&amp;E51&amp;"%0A"&amp;"*🔑 Contraseña:* "&amp;F51&amp;"%0A"&amp;"%0A"&amp;"*📍 Vence:* "&amp;H51,"💻")</f>
        <v/>
      </c>
      <c r="N51" s="93" t="n"/>
      <c r="O51" s="95" t="n"/>
      <c r="P51" s="96" t="n"/>
      <c r="Q51" s="97">
        <f>IF(P51="","",IF(R40&lt;0,"Vencido hace "&amp;R40*-1&amp;" días",IF(R40=0,"Vence hoy",IF(R40&gt;0,"Le quedan "&amp;R40&amp;" días",""))))</f>
        <v/>
      </c>
      <c r="R51" s="70">
        <f>IF(P51="","",P51-TODAY())</f>
        <v/>
      </c>
      <c r="S51" s="70" t="n"/>
      <c r="T51" s="70" t="n"/>
      <c r="U51" s="70" t="n"/>
      <c r="V51" s="70" t="n"/>
      <c r="W51" s="70" t="n"/>
      <c r="X51" s="70" t="n"/>
      <c r="Y51" s="70" t="n"/>
      <c r="Z51" s="70" t="n"/>
    </row>
    <row r="52" ht="15.75" customHeight="1" s="339">
      <c r="A52" s="70" t="n"/>
      <c r="B52" s="70" t="n"/>
      <c r="C52" s="90" t="inlineStr">
        <is>
          <t>Jonathan2311</t>
        </is>
      </c>
      <c r="D52" s="90" t="inlineStr">
        <is>
          <t>52 1 55 1197 5969</t>
        </is>
      </c>
      <c r="E52" s="107" t="inlineStr">
        <is>
          <t>xdxakxwcwhqu104@ghoulflix.com</t>
        </is>
      </c>
      <c r="F52" s="178" t="inlineStr">
        <is>
          <t>mexico2124</t>
        </is>
      </c>
      <c r="G52" s="92" t="n">
        <v>30000</v>
      </c>
      <c r="H52" s="106" t="inlineStr">
        <is>
          <t>11/08/2026</t>
        </is>
      </c>
      <c r="I52" s="81">
        <f>IF(H52="","",IF(J52&lt;0,"Vencido hace "&amp;J52*-1&amp;" días",IF(J52=0,"Vence hoy",IF(J52&gt;0,"Le quedan "&amp;J52&amp;" días",""))))</f>
        <v/>
      </c>
      <c r="J52" s="77">
        <f>H52-J$8</f>
        <v/>
      </c>
      <c r="K52" s="83">
        <f>HYPERLINK("https://api.whatsapp.com/send?phone=57"&amp;D52&amp;"&amp;text="&amp;(IF(J52&lt;=0,"🚨 Hola, *"&amp;C52&amp;".*"&amp;"%0A"&amp;"%0A"&amp;"Su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"&amp;C52&amp;"."&amp;"%0A"&amp;"Le quedan "&amp;J52&amp;" días restantes de su membresía *_NETFLIX_*")),"💰")</f>
        <v/>
      </c>
      <c r="L52" s="83">
        <f>HYPERLINK("https://api.whatsapp.com/send?phone=57"&amp;D52&amp;"&amp;text=*_✅ ACTUALIZACIÓN DE CONTRASEÑA | NETFLIX_*"&amp;"%0A"&amp;"%0A"&amp;"💻 Correo: *"&amp;E52&amp;"*"&amp;"%0A"&amp;"🔐 Nueva Contraseña: *"&amp;F52&amp;"*","🔐")</f>
        <v/>
      </c>
      <c r="M52" s="84">
        <f>HYPERLINK("https://api.whatsapp.com/send?phone=57"&amp;D52&amp;"&amp;text=*_✅ CUENTA NETFLIX_*"&amp;"%0A"&amp;"%0A"&amp;"*📧 Correo:* "&amp;E52&amp;"%0A"&amp;"*🔑 Contraseña:* "&amp;F52&amp;"%0A"&amp;"%0A"&amp;"*📍 Vence:* "&amp;H52,"💻")</f>
        <v/>
      </c>
      <c r="N52" s="93" t="n"/>
      <c r="O52" s="95" t="n"/>
      <c r="P52" s="96" t="n"/>
      <c r="Q52" s="97">
        <f>IF(P52="","",IF(R41&lt;0,"Vencido hace "&amp;R41*-1&amp;" días",IF(R41=0,"Vence hoy",IF(R41&gt;0,"Le quedan "&amp;R41&amp;" días",""))))</f>
        <v/>
      </c>
      <c r="R52" s="70">
        <f>IF(P52="","",P52-TODAY())</f>
        <v/>
      </c>
      <c r="S52" s="70" t="n"/>
      <c r="T52" s="70" t="n"/>
      <c r="U52" s="70" t="n"/>
      <c r="V52" s="70" t="n"/>
      <c r="W52" s="70" t="n"/>
      <c r="X52" s="70" t="n"/>
      <c r="Y52" s="70" t="n"/>
      <c r="Z52" s="70" t="n"/>
    </row>
    <row r="53" ht="15.75" customHeight="1" s="339">
      <c r="A53" s="70" t="n"/>
      <c r="B53" s="70" t="n"/>
      <c r="C53" s="90" t="inlineStr">
        <is>
          <t>Jonathan2311</t>
        </is>
      </c>
      <c r="D53" s="90" t="inlineStr">
        <is>
          <t>52 1 55 1197 5969</t>
        </is>
      </c>
      <c r="E53" s="107" t="inlineStr">
        <is>
          <t>xdxakzippnj9909@ghoulflix.com</t>
        </is>
      </c>
      <c r="F53" s="178" t="inlineStr">
        <is>
          <t>mexico2125</t>
        </is>
      </c>
      <c r="G53" s="92" t="n">
        <v>30000</v>
      </c>
      <c r="H53" s="106" t="inlineStr">
        <is>
          <t>11/08/2026</t>
        </is>
      </c>
      <c r="I53" s="81">
        <f>IF(H53="","",IF(J53&lt;0,"Vencido hace "&amp;J53*-1&amp;" días",IF(J53=0,"Vence hoy",IF(J53&gt;0,"Le quedan "&amp;J53&amp;" días",""))))</f>
        <v/>
      </c>
      <c r="J53" s="77">
        <f>H53-J$8</f>
        <v/>
      </c>
      <c r="K53" s="83">
        <f>HYPERLINK("https://api.whatsapp.com/send?phone=57"&amp;D53&amp;"&amp;text="&amp;(IF(J53&lt;=0,"🚨 Hola, *"&amp;C53&amp;".*"&amp;"%0A"&amp;"%0A"&amp;"Su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"&amp;C53&amp;"."&amp;"%0A"&amp;"Le quedan "&amp;J53&amp;" días restantes de su membresía *_NETFLIX_*")),"💰")</f>
        <v/>
      </c>
      <c r="L53" s="83">
        <f>HYPERLINK("https://api.whatsapp.com/send?phone=57"&amp;D53&amp;"&amp;text=*_✅ ACTUALIZACIÓN DE CONTRASEÑA | NETFLIX_*"&amp;"%0A"&amp;"%0A"&amp;"💻 Correo: *"&amp;E53&amp;"*"&amp;"%0A"&amp;"🔐 Nueva Contraseña: *"&amp;F53&amp;"*","🔐")</f>
        <v/>
      </c>
      <c r="M53" s="84">
        <f>HYPERLINK("https://api.whatsapp.com/send?phone=57"&amp;D53&amp;"&amp;text=*_✅ CUENTA NETFLIX_*"&amp;"%0A"&amp;"%0A"&amp;"*📧 Correo:* "&amp;E53&amp;"%0A"&amp;"*🔑 Contraseña:* "&amp;F53&amp;"%0A"&amp;"%0A"&amp;"*📍 Vence:* "&amp;H53,"💻")</f>
        <v/>
      </c>
      <c r="N53" s="93" t="n"/>
      <c r="O53" s="95" t="n"/>
      <c r="P53" s="96" t="n"/>
      <c r="Q53" s="97">
        <f>IF(P53="","",IF(R42&lt;0,"Vencido hace "&amp;R42*-1&amp;" días",IF(R42=0,"Vence hoy",IF(R42&gt;0,"Le quedan "&amp;R42&amp;" días",""))))</f>
        <v/>
      </c>
      <c r="R53" s="70">
        <f>IF(P53="","",P53-TODAY())</f>
        <v/>
      </c>
      <c r="S53" s="70" t="n"/>
      <c r="T53" s="70" t="n"/>
      <c r="U53" s="70" t="n"/>
      <c r="V53" s="70" t="n"/>
      <c r="W53" s="70" t="n"/>
      <c r="X53" s="70" t="n"/>
      <c r="Y53" s="70" t="n"/>
      <c r="Z53" s="70" t="n"/>
    </row>
    <row r="54" ht="15.75" customHeight="1" s="339">
      <c r="A54" s="70" t="n"/>
      <c r="B54" s="70" t="n"/>
      <c r="C54" s="90" t="inlineStr">
        <is>
          <t>Jonathan2311</t>
        </is>
      </c>
      <c r="D54" s="90" t="inlineStr">
        <is>
          <t>52 1 55 1197 5969</t>
        </is>
      </c>
      <c r="E54" s="107" t="inlineStr">
        <is>
          <t>xdxalbqwirq1072@ghoulflix.com</t>
        </is>
      </c>
      <c r="F54" s="178" t="inlineStr">
        <is>
          <t>mexico2126</t>
        </is>
      </c>
      <c r="G54" s="92" t="n">
        <v>30000</v>
      </c>
      <c r="H54" s="106" t="inlineStr">
        <is>
          <t>11/08/2026</t>
        </is>
      </c>
      <c r="I54" s="81">
        <f>IF(H54="","",IF(J54&lt;0,"Vencido hace "&amp;J54*-1&amp;" días",IF(J54=0,"Vence hoy",IF(J54&gt;0,"Le quedan "&amp;J54&amp;" días",""))))</f>
        <v/>
      </c>
      <c r="J54" s="77">
        <f>H54-J$8</f>
        <v/>
      </c>
      <c r="K54" s="83">
        <f>HYPERLINK("https://api.whatsapp.com/send?phone=57"&amp;D54&amp;"&amp;text="&amp;(IF(J54&lt;=0,"🚨 Hola, *"&amp;C54&amp;".*"&amp;"%0A"&amp;"%0A"&amp;"Su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"&amp;C54&amp;"."&amp;"%0A"&amp;"Le quedan "&amp;J54&amp;" días restantes de su membresía *_NETFLIX_*")),"💰")</f>
        <v/>
      </c>
      <c r="L54" s="83">
        <f>HYPERLINK("https://api.whatsapp.com/send?phone=57"&amp;D54&amp;"&amp;text=*_✅ ACTUALIZACIÓN DE CONTRASEÑA | NETFLIX_*"&amp;"%0A"&amp;"%0A"&amp;"💻 Correo: *"&amp;E54&amp;"*"&amp;"%0A"&amp;"🔐 Nueva Contraseña: *"&amp;F54&amp;"*","🔐")</f>
        <v/>
      </c>
      <c r="M54" s="84">
        <f>HYPERLINK("https://api.whatsapp.com/send?phone=57"&amp;D54&amp;"&amp;text=*_✅ CUENTA NETFLIX_*"&amp;"%0A"&amp;"%0A"&amp;"*📧 Correo:* "&amp;E54&amp;"%0A"&amp;"*🔑 Contraseña:* "&amp;F54&amp;"%0A"&amp;"%0A"&amp;"*📍 Vence:* "&amp;H54,"💻")</f>
        <v/>
      </c>
      <c r="N54" s="93" t="n"/>
      <c r="O54" s="95" t="n"/>
      <c r="P54" s="96" t="n"/>
      <c r="Q54" s="97">
        <f>IF(P54="","",IF(R43&lt;0,"Vencido hace "&amp;R43*-1&amp;" días",IF(R43=0,"Vence hoy",IF(R43&gt;0,"Le quedan "&amp;R43&amp;" días",""))))</f>
        <v/>
      </c>
      <c r="R54" s="70">
        <f>IF(P54="","",P54-TODAY())</f>
        <v/>
      </c>
      <c r="S54" s="70" t="n"/>
      <c r="T54" s="70" t="n"/>
      <c r="U54" s="70" t="n"/>
      <c r="V54" s="70" t="n"/>
      <c r="W54" s="70" t="n"/>
      <c r="X54" s="70" t="n"/>
      <c r="Y54" s="70" t="n"/>
      <c r="Z54" s="70" t="n"/>
    </row>
    <row r="55" ht="15.75" customHeight="1" s="339">
      <c r="A55" s="70" t="n"/>
      <c r="B55" s="70" t="n"/>
      <c r="C55" s="90" t="inlineStr">
        <is>
          <t>Jonathan2311</t>
        </is>
      </c>
      <c r="D55" s="90" t="inlineStr">
        <is>
          <t>52 1 55 1197 5969</t>
        </is>
      </c>
      <c r="E55" s="107" t="inlineStr">
        <is>
          <t>xdxalbzvlc7206@ghoulflix.com</t>
        </is>
      </c>
      <c r="F55" s="178" t="inlineStr">
        <is>
          <t>mexico2127</t>
        </is>
      </c>
      <c r="G55" s="92" t="n">
        <v>30000</v>
      </c>
      <c r="H55" s="106" t="inlineStr">
        <is>
          <t>11/08/2026</t>
        </is>
      </c>
      <c r="I55" s="81">
        <f>IF(H55="","",IF(J55&lt;0,"Vencido hace "&amp;J55*-1&amp;" días",IF(J55=0,"Vence hoy",IF(J55&gt;0,"Le quedan "&amp;J55&amp;" días",""))))</f>
        <v/>
      </c>
      <c r="J55" s="77">
        <f>H55-J$8</f>
        <v/>
      </c>
      <c r="K55" s="83">
        <f>HYPERLINK("https://api.whatsapp.com/send?phone=57"&amp;D55&amp;"&amp;text="&amp;(IF(J55&lt;=0,"🚨 Hola, *"&amp;C55&amp;".*"&amp;"%0A"&amp;"%0A"&amp;"Su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"&amp;C55&amp;"."&amp;"%0A"&amp;"Le quedan "&amp;J55&amp;" días restantes de su membresía *_NETFLIX_*")),"💰")</f>
        <v/>
      </c>
      <c r="L55" s="83">
        <f>HYPERLINK("https://api.whatsapp.com/send?phone=57"&amp;D55&amp;"&amp;text=*_✅ ACTUALIZACIÓN DE CONTRASEÑA | NETFLIX_*"&amp;"%0A"&amp;"%0A"&amp;"💻 Correo: *"&amp;E55&amp;"*"&amp;"%0A"&amp;"🔐 Nueva Contraseña: *"&amp;F55&amp;"*","🔐")</f>
        <v/>
      </c>
      <c r="M55" s="84">
        <f>HYPERLINK("https://api.whatsapp.com/send?phone=57"&amp;D55&amp;"&amp;text=*_✅ CUENTA NETFLIX_*"&amp;"%0A"&amp;"%0A"&amp;"*📧 Correo:* "&amp;E55&amp;"%0A"&amp;"*🔑 Contraseña:* "&amp;F55&amp;"%0A"&amp;"%0A"&amp;"*📍 Vence:* "&amp;H55,"💻")</f>
        <v/>
      </c>
      <c r="N55" s="93" t="n"/>
      <c r="O55" s="95" t="n"/>
      <c r="P55" s="96" t="n"/>
      <c r="Q55" s="97">
        <f>IF(P55="","",IF(R44&lt;0,"Vencido hace "&amp;R44*-1&amp;" días",IF(R44=0,"Vence hoy",IF(R44&gt;0,"Le quedan "&amp;R44&amp;" días",""))))</f>
        <v/>
      </c>
      <c r="R55" s="70">
        <f>IF(P55="","",P55-TODAY())</f>
        <v/>
      </c>
      <c r="S55" s="70" t="n"/>
      <c r="T55" s="70" t="n"/>
      <c r="U55" s="70" t="n"/>
      <c r="V55" s="70" t="n"/>
      <c r="W55" s="70" t="n"/>
      <c r="X55" s="70" t="n"/>
      <c r="Y55" s="70" t="n"/>
      <c r="Z55" s="70" t="n"/>
    </row>
    <row r="56" ht="15.75" customHeight="1" s="339">
      <c r="A56" s="70" t="n"/>
      <c r="B56" s="70" t="n"/>
      <c r="C56" s="90" t="inlineStr">
        <is>
          <t>Jonathan2311</t>
        </is>
      </c>
      <c r="D56" s="90" t="inlineStr">
        <is>
          <t>52 1 55 1197 5969</t>
        </is>
      </c>
      <c r="E56" s="107" t="inlineStr">
        <is>
          <t>xdxalcsgiupm758@ghoulflix.com</t>
        </is>
      </c>
      <c r="F56" s="178" t="inlineStr">
        <is>
          <t>mexico2128</t>
        </is>
      </c>
      <c r="G56" s="92" t="n">
        <v>30000</v>
      </c>
      <c r="H56" s="106" t="inlineStr">
        <is>
          <t>11/08/2026</t>
        </is>
      </c>
      <c r="I56" s="81">
        <f>IF(H56="","",IF(J56&lt;0,"Vencido hace "&amp;J56*-1&amp;" días",IF(J56=0,"Vence hoy",IF(J56&gt;0,"Le quedan "&amp;J56&amp;" días",""))))</f>
        <v/>
      </c>
      <c r="J56" s="77">
        <f>H56-J$8</f>
        <v/>
      </c>
      <c r="K56" s="83">
        <f>HYPERLINK("https://api.whatsapp.com/send?phone=57"&amp;D56&amp;"&amp;text="&amp;(IF(J56&lt;=0,"🚨 Hola, *"&amp;C56&amp;".*"&amp;"%0A"&amp;"%0A"&amp;"Su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"&amp;C56&amp;"."&amp;"%0A"&amp;"Le quedan "&amp;J56&amp;" días restantes de su membresía *_NETFLIX_*")),"💰")</f>
        <v/>
      </c>
      <c r="L56" s="83">
        <f>HYPERLINK("https://api.whatsapp.com/send?phone=57"&amp;D56&amp;"&amp;text=*_✅ ACTUALIZACIÓN DE CONTRASEÑA | NETFLIX_*"&amp;"%0A"&amp;"%0A"&amp;"💻 Correo: *"&amp;E56&amp;"*"&amp;"%0A"&amp;"🔐 Nueva Contraseña: *"&amp;F56&amp;"*","🔐")</f>
        <v/>
      </c>
      <c r="M56" s="84">
        <f>HYPERLINK("https://api.whatsapp.com/send?phone=57"&amp;D56&amp;"&amp;text=*_✅ CUENTA NETFLIX_*"&amp;"%0A"&amp;"%0A"&amp;"*📧 Correo:* "&amp;E56&amp;"%0A"&amp;"*🔑 Contraseña:* "&amp;F56&amp;"%0A"&amp;"%0A"&amp;"*📍 Vence:* "&amp;H56,"💻")</f>
        <v/>
      </c>
      <c r="N56" s="93" t="n"/>
      <c r="O56" s="95" t="n"/>
      <c r="P56" s="96" t="n"/>
      <c r="Q56" s="97">
        <f>IF(P56="","",IF(R45&lt;0,"Vencido hace "&amp;R45*-1&amp;" días",IF(R45=0,"Vence hoy",IF(R45&gt;0,"Le quedan "&amp;R45&amp;" días",""))))</f>
        <v/>
      </c>
      <c r="R56" s="70">
        <f>IF(P56="","",P56-TODAY())</f>
        <v/>
      </c>
      <c r="S56" s="70" t="n"/>
      <c r="T56" s="70" t="n"/>
      <c r="U56" s="70" t="n"/>
      <c r="V56" s="70" t="n"/>
      <c r="W56" s="70" t="n"/>
      <c r="X56" s="70" t="n"/>
      <c r="Y56" s="70" t="n"/>
      <c r="Z56" s="70" t="n"/>
    </row>
    <row r="57" ht="15.75" customHeight="1" s="339">
      <c r="A57" s="70" t="n"/>
      <c r="B57" s="70" t="n"/>
      <c r="C57" s="90" t="inlineStr">
        <is>
          <t>Jonathan2311</t>
        </is>
      </c>
      <c r="D57" s="90" t="inlineStr">
        <is>
          <t>52 1 55 1197 5969</t>
        </is>
      </c>
      <c r="E57" s="107" t="inlineStr">
        <is>
          <t>xdxalktwzg7065@ghoulflix.com</t>
        </is>
      </c>
      <c r="F57" s="178" t="inlineStr">
        <is>
          <t>mexico2129</t>
        </is>
      </c>
      <c r="G57" s="92" t="n">
        <v>30000</v>
      </c>
      <c r="H57" s="106" t="inlineStr">
        <is>
          <t>11/08/2026</t>
        </is>
      </c>
      <c r="I57" s="81">
        <f>IF(H57="","",IF(J57&lt;0,"Vencido hace "&amp;J57*-1&amp;" días",IF(J57=0,"Vence hoy",IF(J57&gt;0,"Le quedan "&amp;J57&amp;" días",""))))</f>
        <v/>
      </c>
      <c r="J57" s="77">
        <f>H57-J$8</f>
        <v/>
      </c>
      <c r="K57" s="83">
        <f>HYPERLINK("https://api.whatsapp.com/send?phone=57"&amp;D57&amp;"&amp;text="&amp;(IF(J57&lt;=0,"🚨 Hola, *"&amp;C57&amp;".*"&amp;"%0A"&amp;"%0A"&amp;"Su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"&amp;C57&amp;"."&amp;"%0A"&amp;"Le quedan "&amp;J57&amp;" días restantes de su membresía *_NETFLIX_*")),"💰")</f>
        <v/>
      </c>
      <c r="L57" s="83">
        <f>HYPERLINK("https://api.whatsapp.com/send?phone=57"&amp;D57&amp;"&amp;text=*_✅ ACTUALIZACIÓN DE CONTRASEÑA | NETFLIX_*"&amp;"%0A"&amp;"%0A"&amp;"💻 Correo: *"&amp;E57&amp;"*"&amp;"%0A"&amp;"🔐 Nueva Contraseña: *"&amp;F57&amp;"*","🔐")</f>
        <v/>
      </c>
      <c r="M57" s="84">
        <f>HYPERLINK("https://api.whatsapp.com/send?phone=57"&amp;D57&amp;"&amp;text=*_✅ CUENTA NETFLIX_*"&amp;"%0A"&amp;"%0A"&amp;"*📧 Correo:* "&amp;E57&amp;"%0A"&amp;"*🔑 Contraseña:* "&amp;F57&amp;"%0A"&amp;"%0A"&amp;"*📍 Vence:* "&amp;H57,"💻")</f>
        <v/>
      </c>
      <c r="N57" s="93" t="n"/>
      <c r="O57" s="95" t="n"/>
      <c r="P57" s="96" t="n"/>
      <c r="Q57" s="97">
        <f>IF(P57="","",IF(R46&lt;0,"Vencido hace "&amp;R46*-1&amp;" días",IF(R46=0,"Vence hoy",IF(R46&gt;0,"Le quedan "&amp;R46&amp;" días",""))))</f>
        <v/>
      </c>
      <c r="R57" s="70">
        <f>IF(P57="","",P57-TODAY())</f>
        <v/>
      </c>
      <c r="S57" s="70" t="n"/>
      <c r="T57" s="70" t="n"/>
      <c r="U57" s="70" t="n"/>
      <c r="V57" s="70" t="n"/>
      <c r="W57" s="70" t="n"/>
      <c r="X57" s="70" t="n"/>
      <c r="Y57" s="70" t="n"/>
      <c r="Z57" s="70" t="n"/>
    </row>
    <row r="58" ht="15.75" customHeight="1" s="339">
      <c r="A58" s="70" t="n"/>
      <c r="B58" s="70" t="n"/>
      <c r="C58" s="90" t="inlineStr">
        <is>
          <t>Jonathan2311</t>
        </is>
      </c>
      <c r="D58" s="90" t="inlineStr">
        <is>
          <t>52 1 55 1197 5969</t>
        </is>
      </c>
      <c r="E58" s="107" t="inlineStr">
        <is>
          <t>xdxallkvwzpry160@ghoulflix.com</t>
        </is>
      </c>
      <c r="F58" s="178" t="inlineStr">
        <is>
          <t>mexico2130</t>
        </is>
      </c>
      <c r="G58" s="92" t="n">
        <v>30000</v>
      </c>
      <c r="H58" s="106" t="inlineStr">
        <is>
          <t>11/08/2026</t>
        </is>
      </c>
      <c r="I58" s="81">
        <f>IF(H58="","",IF(J58&lt;0,"Vencido hace "&amp;J58*-1&amp;" días",IF(J58=0,"Vence hoy",IF(J58&gt;0,"Le quedan "&amp;J58&amp;" días",""))))</f>
        <v/>
      </c>
      <c r="J58" s="77">
        <f>H58-J$8</f>
        <v/>
      </c>
      <c r="K58" s="83">
        <f>HYPERLINK("https://api.whatsapp.com/send?phone=57"&amp;D58&amp;"&amp;text="&amp;(IF(J58&lt;=0,"🚨 Hola, *"&amp;C58&amp;".*"&amp;"%0A"&amp;"%0A"&amp;"Su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"&amp;C58&amp;"."&amp;"%0A"&amp;"Le quedan "&amp;J58&amp;" días restantes de su membresía *_NETFLIX_*")),"💰")</f>
        <v/>
      </c>
      <c r="L58" s="83">
        <f>HYPERLINK("https://api.whatsapp.com/send?phone=57"&amp;D58&amp;"&amp;text=*_✅ ACTUALIZACIÓN DE CONTRASEÑA | NETFLIX_*"&amp;"%0A"&amp;"%0A"&amp;"💻 Correo: *"&amp;E58&amp;"*"&amp;"%0A"&amp;"🔐 Nueva Contraseña: *"&amp;F58&amp;"*","🔐")</f>
        <v/>
      </c>
      <c r="M58" s="84">
        <f>HYPERLINK("https://api.whatsapp.com/send?phone=57"&amp;D58&amp;"&amp;text=*_✅ CUENTA NETFLIX_*"&amp;"%0A"&amp;"%0A"&amp;"*📧 Correo:* "&amp;E58&amp;"%0A"&amp;"*🔑 Contraseña:* "&amp;F58&amp;"%0A"&amp;"%0A"&amp;"*📍 Vence:* "&amp;H58,"💻")</f>
        <v/>
      </c>
      <c r="N58" s="93" t="n"/>
      <c r="O58" s="95" t="n"/>
      <c r="P58" s="96" t="n"/>
      <c r="Q58" s="97">
        <f>IF(P58="","",IF(R47&lt;0,"Vencido hace "&amp;R47*-1&amp;" días",IF(R47=0,"Vence hoy",IF(R47&gt;0,"Le quedan "&amp;R47&amp;" días",""))))</f>
        <v/>
      </c>
      <c r="R58" s="70">
        <f>IF(P58="","",P58-TODAY())</f>
        <v/>
      </c>
      <c r="S58" s="70" t="n"/>
      <c r="T58" s="70" t="n"/>
      <c r="U58" s="70" t="n"/>
      <c r="V58" s="70" t="n"/>
      <c r="W58" s="70" t="n"/>
      <c r="X58" s="70" t="n"/>
      <c r="Y58" s="70" t="n"/>
      <c r="Z58" s="70" t="n"/>
    </row>
    <row r="59" ht="15.75" customHeight="1" s="339">
      <c r="A59" s="70" t="n"/>
      <c r="B59" s="70" t="n"/>
      <c r="C59" s="90" t="inlineStr">
        <is>
          <t>Jonathan2311</t>
        </is>
      </c>
      <c r="D59" s="90" t="inlineStr">
        <is>
          <t>52 1 55 1197 5969</t>
        </is>
      </c>
      <c r="E59" s="107" t="inlineStr">
        <is>
          <t>xdxallkvwzpry160@ghoulflix.com</t>
        </is>
      </c>
      <c r="F59" s="178" t="inlineStr">
        <is>
          <t>mexico2131</t>
        </is>
      </c>
      <c r="G59" s="92" t="n">
        <v>30000</v>
      </c>
      <c r="H59" s="106" t="inlineStr">
        <is>
          <t>11/08/2026</t>
        </is>
      </c>
      <c r="I59" s="81">
        <f>IF(H59="","",IF(J59&lt;0,"Vencido hace "&amp;J59*-1&amp;" días",IF(J59=0,"Vence hoy",IF(J59&gt;0,"Le quedan "&amp;J59&amp;" días",""))))</f>
        <v/>
      </c>
      <c r="J59" s="77">
        <f>H59-J$8</f>
        <v/>
      </c>
      <c r="K59" s="83">
        <f>HYPERLINK("https://api.whatsapp.com/send?phone=57"&amp;D59&amp;"&amp;text="&amp;(IF(J59&lt;=0,"🚨 Hola, *"&amp;C59&amp;".*"&amp;"%0A"&amp;"%0A"&amp;"Su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"&amp;C59&amp;"."&amp;"%0A"&amp;"Le quedan "&amp;J59&amp;" días restantes de su membresía *_NETFLIX_*")),"💰")</f>
        <v/>
      </c>
      <c r="L59" s="83">
        <f>HYPERLINK("https://api.whatsapp.com/send?phone=57"&amp;D59&amp;"&amp;text=*_✅ ACTUALIZACIÓN DE CONTRASEÑA | NETFLIX_*"&amp;"%0A"&amp;"%0A"&amp;"💻 Correo: *"&amp;E59&amp;"*"&amp;"%0A"&amp;"🔐 Nueva Contraseña: *"&amp;F59&amp;"*","🔐")</f>
        <v/>
      </c>
      <c r="M59" s="84">
        <f>HYPERLINK("https://api.whatsapp.com/send?phone=57"&amp;D59&amp;"&amp;text=*_✅ CUENTA NETFLIX_*"&amp;"%0A"&amp;"%0A"&amp;"*📧 Correo:* "&amp;E59&amp;"%0A"&amp;"*🔑 Contraseña:* "&amp;F59&amp;"%0A"&amp;"%0A"&amp;"*📍 Vence:* "&amp;H59,"💻")</f>
        <v/>
      </c>
      <c r="N59" s="93" t="n"/>
      <c r="O59" s="95" t="n"/>
      <c r="P59" s="96" t="n"/>
      <c r="Q59" s="97">
        <f>IF(P59="","",IF(R48&lt;0,"Vencido hace "&amp;R48*-1&amp;" días",IF(R48=0,"Vence hoy",IF(R48&gt;0,"Le quedan "&amp;R48&amp;" días",""))))</f>
        <v/>
      </c>
      <c r="R59" s="70">
        <f>IF(P59="","",P59-TODAY())</f>
        <v/>
      </c>
      <c r="S59" s="70" t="n"/>
      <c r="T59" s="70" t="n"/>
      <c r="U59" s="70" t="n"/>
      <c r="V59" s="70" t="n"/>
      <c r="W59" s="70" t="n"/>
      <c r="X59" s="70" t="n"/>
      <c r="Y59" s="70" t="n"/>
      <c r="Z59" s="70" t="n"/>
    </row>
    <row r="60" ht="15.75" customHeight="1" s="339">
      <c r="A60" s="70" t="n"/>
      <c r="B60" s="70" t="n"/>
      <c r="C60" s="90" t="inlineStr">
        <is>
          <t>Jonathan2311</t>
        </is>
      </c>
      <c r="D60" s="90" t="inlineStr">
        <is>
          <t>52 1 55 1197 5969</t>
        </is>
      </c>
      <c r="E60" s="107" t="inlineStr">
        <is>
          <t>xdxalcsgiupm758@ghoulflix.com</t>
        </is>
      </c>
      <c r="F60" s="178" t="inlineStr">
        <is>
          <t>mexico2132</t>
        </is>
      </c>
      <c r="G60" s="92" t="n">
        <v>30000</v>
      </c>
      <c r="H60" s="106" t="inlineStr">
        <is>
          <t>11/08/2026</t>
        </is>
      </c>
      <c r="I60" s="81">
        <f>IF(H60="","",IF(J60&lt;0,"Vencido hace "&amp;J60*-1&amp;" días",IF(J60=0,"Vence hoy",IF(J60&gt;0,"Le quedan "&amp;J60&amp;" días",""))))</f>
        <v/>
      </c>
      <c r="J60" s="77">
        <f>H60-J$8</f>
        <v/>
      </c>
      <c r="K60" s="83">
        <f>HYPERLINK("https://api.whatsapp.com/send?phone=57"&amp;D60&amp;"&amp;text="&amp;(IF(J60&lt;=0,"🚨 Hola, *"&amp;C60&amp;".*"&amp;"%0A"&amp;"%0A"&amp;"Su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"&amp;C60&amp;"."&amp;"%0A"&amp;"Le quedan "&amp;J60&amp;" días restantes de su membresía *_NETFLIX_*")),"💰")</f>
        <v/>
      </c>
      <c r="L60" s="83">
        <f>HYPERLINK("https://api.whatsapp.com/send?phone=57"&amp;D60&amp;"&amp;text=*_✅ ACTUALIZACIÓN DE CONTRASEÑA | NETFLIX_*"&amp;"%0A"&amp;"%0A"&amp;"💻 Correo: *"&amp;E60&amp;"*"&amp;"%0A"&amp;"🔐 Nueva Contraseña: *"&amp;F60&amp;"*","🔐")</f>
        <v/>
      </c>
      <c r="M60" s="84">
        <f>HYPERLINK("https://api.whatsapp.com/send?phone=57"&amp;D60&amp;"&amp;text=*_✅ CUENTA NETFLIX_*"&amp;"%0A"&amp;"%0A"&amp;"*📧 Correo:* "&amp;E60&amp;"%0A"&amp;"*🔑 Contraseña:* "&amp;F60&amp;"%0A"&amp;"%0A"&amp;"*📍 Vence:* "&amp;H60,"💻")</f>
        <v/>
      </c>
      <c r="N60" s="93" t="n"/>
      <c r="O60" s="95" t="n"/>
      <c r="P60" s="96" t="n"/>
      <c r="Q60" s="97">
        <f>IF(P60="","",IF(R49&lt;0,"Vencido hace "&amp;R49*-1&amp;" días",IF(R49=0,"Vence hoy",IF(R49&gt;0,"Le quedan "&amp;R49&amp;" días",""))))</f>
        <v/>
      </c>
      <c r="R60" s="70">
        <f>IF(P60="","",P60-TODAY())</f>
        <v/>
      </c>
      <c r="S60" s="70" t="n"/>
      <c r="T60" s="70" t="n"/>
      <c r="U60" s="70" t="n"/>
      <c r="V60" s="70" t="n"/>
      <c r="W60" s="70" t="n"/>
      <c r="X60" s="70" t="n"/>
      <c r="Y60" s="70" t="n"/>
      <c r="Z60" s="70" t="n"/>
    </row>
    <row r="61" ht="15.75" customHeight="1" s="339">
      <c r="A61" s="70" t="n"/>
      <c r="B61" s="70" t="n"/>
      <c r="C61" s="90" t="inlineStr">
        <is>
          <t>Jonathan2311</t>
        </is>
      </c>
      <c r="D61" s="90" t="inlineStr">
        <is>
          <t>52 1 55 1197 5969</t>
        </is>
      </c>
      <c r="E61" s="107" t="inlineStr">
        <is>
          <t>xdxagtwdgx547@ghoulflix.com</t>
        </is>
      </c>
      <c r="F61" s="178" t="inlineStr">
        <is>
          <t>mexico2133</t>
        </is>
      </c>
      <c r="G61" s="92" t="n">
        <v>30000</v>
      </c>
      <c r="H61" s="106" t="inlineStr">
        <is>
          <t>11/08/2026</t>
        </is>
      </c>
      <c r="I61" s="81">
        <f>IF(H61="","",IF(J61&lt;0,"Vencido hace "&amp;J61*-1&amp;" días",IF(J61=0,"Vence hoy",IF(J61&gt;0,"Le quedan "&amp;J61&amp;" días",""))))</f>
        <v/>
      </c>
      <c r="J61" s="77">
        <f>H61-J$8</f>
        <v/>
      </c>
      <c r="K61" s="83">
        <f>HYPERLINK("https://api.whatsapp.com/send?phone=57"&amp;D61&amp;"&amp;text="&amp;(IF(J61&lt;=0,"🚨 Hola, *"&amp;C61&amp;".*"&amp;"%0A"&amp;"%0A"&amp;"Su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"&amp;C61&amp;"."&amp;"%0A"&amp;"Le quedan "&amp;J61&amp;" días restantes de su membresía *_NETFLIX_*")),"💰")</f>
        <v/>
      </c>
      <c r="L61" s="83">
        <f>HYPERLINK("https://api.whatsapp.com/send?phone=57"&amp;D61&amp;"&amp;text=*_✅ ACTUALIZACIÓN DE CONTRASEÑA | NETFLIX_*"&amp;"%0A"&amp;"%0A"&amp;"💻 Correo: *"&amp;E61&amp;"*"&amp;"%0A"&amp;"🔐 Nueva Contraseña: *"&amp;F61&amp;"*","🔐")</f>
        <v/>
      </c>
      <c r="M61" s="84">
        <f>HYPERLINK("https://api.whatsapp.com/send?phone=57"&amp;D61&amp;"&amp;text=*_✅ CUENTA NETFLIX_*"&amp;"%0A"&amp;"%0A"&amp;"*📧 Correo:* "&amp;E61&amp;"%0A"&amp;"*🔑 Contraseña:* "&amp;F61&amp;"%0A"&amp;"%0A"&amp;"*📍 Vence:* "&amp;H61,"💻")</f>
        <v/>
      </c>
      <c r="N61" s="93" t="n"/>
      <c r="O61" s="95" t="n"/>
      <c r="P61" s="96" t="n"/>
      <c r="Q61" s="97">
        <f>IF(P61="","",IF(R50&lt;0,"Vencido hace "&amp;R50*-1&amp;" días",IF(R50=0,"Vence hoy",IF(R50&gt;0,"Le quedan "&amp;R50&amp;" días",""))))</f>
        <v/>
      </c>
      <c r="R61" s="70">
        <f>IF(P61="","",P61-TODAY())</f>
        <v/>
      </c>
      <c r="S61" s="70" t="n"/>
      <c r="T61" s="70" t="n"/>
      <c r="U61" s="70" t="n"/>
      <c r="V61" s="70" t="n"/>
      <c r="W61" s="70" t="n"/>
      <c r="X61" s="70" t="n"/>
      <c r="Y61" s="70" t="n"/>
      <c r="Z61" s="70" t="n"/>
    </row>
    <row r="62" ht="15.75" customHeight="1" s="339">
      <c r="A62" s="70" t="n"/>
      <c r="B62" s="70" t="n"/>
      <c r="C62" s="90" t="inlineStr">
        <is>
          <t>Jonathan2311</t>
        </is>
      </c>
      <c r="D62" s="90" t="inlineStr">
        <is>
          <t>52 1 55 1197 5969</t>
        </is>
      </c>
      <c r="E62" s="107" t="inlineStr">
        <is>
          <t>xdxagspghh059@ghoulflix.com</t>
        </is>
      </c>
      <c r="F62" s="178" t="inlineStr">
        <is>
          <t>mexico2134</t>
        </is>
      </c>
      <c r="G62" s="92" t="n">
        <v>30000</v>
      </c>
      <c r="H62" s="106" t="inlineStr">
        <is>
          <t>11/08/2026</t>
        </is>
      </c>
      <c r="I62" s="81">
        <f>IF(H62="","",IF(J62&lt;0,"Vencido hace "&amp;J62*-1&amp;" días",IF(J62=0,"Vence hoy",IF(J62&gt;0,"Le quedan "&amp;J62&amp;" días",""))))</f>
        <v/>
      </c>
      <c r="J62" s="77">
        <f>H62-J$8</f>
        <v/>
      </c>
      <c r="K62" s="83">
        <f>HYPERLINK("https://api.whatsapp.com/send?phone=57"&amp;D62&amp;"&amp;text="&amp;(IF(J62&lt;=0,"🚨 Hola, *"&amp;C62&amp;".*"&amp;"%0A"&amp;"%0A"&amp;"Su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"&amp;C62&amp;"."&amp;"%0A"&amp;"Le quedan "&amp;J62&amp;" días restantes de su membresía *_NETFLIX_*")),"💰")</f>
        <v/>
      </c>
      <c r="L62" s="83">
        <f>HYPERLINK("https://api.whatsapp.com/send?phone=57"&amp;D62&amp;"&amp;text=*_✅ ACTUALIZACIÓN DE CONTRASEÑA | NETFLIX_*"&amp;"%0A"&amp;"%0A"&amp;"💻 Correo: *"&amp;E62&amp;"*"&amp;"%0A"&amp;"🔐 Nueva Contraseña: *"&amp;F62&amp;"*","🔐")</f>
        <v/>
      </c>
      <c r="M62" s="84">
        <f>HYPERLINK("https://api.whatsapp.com/send?phone=57"&amp;D62&amp;"&amp;text=*_✅ CUENTA NETFLIX_*"&amp;"%0A"&amp;"%0A"&amp;"*📧 Correo:* "&amp;E62&amp;"%0A"&amp;"*🔑 Contraseña:* "&amp;F62&amp;"%0A"&amp;"%0A"&amp;"*📍 Vence:* "&amp;H62,"💻")</f>
        <v/>
      </c>
      <c r="N62" s="93" t="n"/>
      <c r="O62" s="95" t="n"/>
      <c r="P62" s="96" t="n"/>
      <c r="Q62" s="97">
        <f>IF(P62="","",IF(R51&lt;0,"Vencido hace "&amp;R51*-1&amp;" días",IF(R51=0,"Vence hoy",IF(R51&gt;0,"Le quedan "&amp;R51&amp;" días",""))))</f>
        <v/>
      </c>
      <c r="R62" s="70">
        <f>IF(P62="","",P62-TODAY())</f>
        <v/>
      </c>
      <c r="S62" s="70" t="n"/>
      <c r="T62" s="70" t="n"/>
      <c r="U62" s="70" t="n"/>
      <c r="V62" s="70" t="n"/>
      <c r="W62" s="70" t="n"/>
      <c r="X62" s="70" t="n"/>
      <c r="Y62" s="70" t="n"/>
      <c r="Z62" s="70" t="n"/>
    </row>
    <row r="63" ht="15.75" customHeight="1" s="339">
      <c r="A63" s="70" t="n"/>
      <c r="B63" s="70" t="n"/>
      <c r="C63" s="90" t="inlineStr">
        <is>
          <t>Jonathan2311</t>
        </is>
      </c>
      <c r="D63" s="90" t="inlineStr">
        <is>
          <t>52 1 55 1197 5969</t>
        </is>
      </c>
      <c r="E63" s="107" t="inlineStr">
        <is>
          <t>xdxagpsultog399@ghoulflix.com</t>
        </is>
      </c>
      <c r="F63" s="178" t="inlineStr">
        <is>
          <t>mexico2135</t>
        </is>
      </c>
      <c r="G63" s="92" t="n">
        <v>30000</v>
      </c>
      <c r="H63" s="106" t="inlineStr">
        <is>
          <t>11/08/2026</t>
        </is>
      </c>
      <c r="I63" s="81">
        <f>IF(H63="","",IF(J63&lt;0,"Vencido hace "&amp;J63*-1&amp;" días",IF(J63=0,"Vence hoy",IF(J63&gt;0,"Le quedan "&amp;J63&amp;" días",""))))</f>
        <v/>
      </c>
      <c r="J63" s="77">
        <f>H63-J$8</f>
        <v/>
      </c>
      <c r="K63" s="83">
        <f>HYPERLINK("https://api.whatsapp.com/send?phone=57"&amp;D63&amp;"&amp;text="&amp;(IF(J63&lt;=0,"🚨 Hola, *"&amp;C63&amp;".*"&amp;"%0A"&amp;"%0A"&amp;"Su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"&amp;C63&amp;"."&amp;"%0A"&amp;"Le quedan "&amp;J63&amp;" días restantes de su membresía *_NETFLIX_*")),"💰")</f>
        <v/>
      </c>
      <c r="L63" s="83">
        <f>HYPERLINK("https://api.whatsapp.com/send?phone=57"&amp;D63&amp;"&amp;text=*_✅ ACTUALIZACIÓN DE CONTRASEÑA | NETFLIX_*"&amp;"%0A"&amp;"%0A"&amp;"💻 Correo: *"&amp;E63&amp;"*"&amp;"%0A"&amp;"🔐 Nueva Contraseña: *"&amp;F63&amp;"*","🔐")</f>
        <v/>
      </c>
      <c r="M63" s="84">
        <f>HYPERLINK("https://api.whatsapp.com/send?phone=57"&amp;D63&amp;"&amp;text=*_✅ CUENTA NETFLIX_*"&amp;"%0A"&amp;"%0A"&amp;"*📧 Correo:* "&amp;E63&amp;"%0A"&amp;"*🔑 Contraseña:* "&amp;F63&amp;"%0A"&amp;"%0A"&amp;"*📍 Vence:* "&amp;H63,"💻")</f>
        <v/>
      </c>
      <c r="N63" s="93" t="n"/>
      <c r="O63" s="95" t="n"/>
      <c r="P63" s="96" t="n"/>
      <c r="Q63" s="97">
        <f>IF(P63="","",IF(R52&lt;0,"Vencido hace "&amp;R52*-1&amp;" días",IF(R52=0,"Vence hoy",IF(R52&gt;0,"Le quedan "&amp;R52&amp;" días",""))))</f>
        <v/>
      </c>
      <c r="R63" s="70">
        <f>IF(P63="","",P63-TODAY())</f>
        <v/>
      </c>
      <c r="S63" s="70" t="n"/>
      <c r="T63" s="70" t="n"/>
      <c r="U63" s="70" t="n"/>
      <c r="V63" s="70" t="n"/>
      <c r="W63" s="70" t="n"/>
      <c r="X63" s="70" t="n"/>
      <c r="Y63" s="70" t="n"/>
      <c r="Z63" s="70" t="n"/>
    </row>
    <row r="64" ht="15.75" customHeight="1" s="339">
      <c r="A64" s="70" t="n"/>
      <c r="B64" s="70" t="n"/>
      <c r="C64" s="90" t="inlineStr">
        <is>
          <t>Jonathan2311</t>
        </is>
      </c>
      <c r="D64" s="90" t="inlineStr">
        <is>
          <t>52 1 55 1197 5969</t>
        </is>
      </c>
      <c r="E64" s="107" t="inlineStr">
        <is>
          <t>xdxagpjcjmnt5803@ghoulflix.com</t>
        </is>
      </c>
      <c r="F64" s="178" t="inlineStr">
        <is>
          <t>mexico2136</t>
        </is>
      </c>
      <c r="G64" s="92" t="n">
        <v>30000</v>
      </c>
      <c r="H64" s="106" t="inlineStr">
        <is>
          <t>11/08/2026</t>
        </is>
      </c>
      <c r="I64" s="81">
        <f>IF(H64="","",IF(J64&lt;0,"Vencido hace "&amp;J64*-1&amp;" días",IF(J64=0,"Vence hoy",IF(J64&gt;0,"Le quedan "&amp;J64&amp;" días",""))))</f>
        <v/>
      </c>
      <c r="J64" s="77">
        <f>H64-J$8</f>
        <v/>
      </c>
      <c r="K64" s="83">
        <f>HYPERLINK("https://api.whatsapp.com/send?phone=57"&amp;D64&amp;"&amp;text="&amp;(IF(J64&lt;=0,"🚨 Hola, *"&amp;C64&amp;".*"&amp;"%0A"&amp;"%0A"&amp;"Su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"&amp;C64&amp;"."&amp;"%0A"&amp;"Le quedan "&amp;J64&amp;" días restantes de su membresía *_NETFLIX_*")),"💰")</f>
        <v/>
      </c>
      <c r="L64" s="83">
        <f>HYPERLINK("https://api.whatsapp.com/send?phone=57"&amp;D64&amp;"&amp;text=*_✅ ACTUALIZACIÓN DE CONTRASEÑA | NETFLIX_*"&amp;"%0A"&amp;"%0A"&amp;"💻 Correo: *"&amp;E64&amp;"*"&amp;"%0A"&amp;"🔐 Nueva Contraseña: *"&amp;F64&amp;"*","🔐")</f>
        <v/>
      </c>
      <c r="M64" s="84">
        <f>HYPERLINK("https://api.whatsapp.com/send?phone=57"&amp;D64&amp;"&amp;text=*_✅ CUENTA NETFLIX_*"&amp;"%0A"&amp;"%0A"&amp;"*📧 Correo:* "&amp;E64&amp;"%0A"&amp;"*🔑 Contraseña:* "&amp;F64&amp;"%0A"&amp;"%0A"&amp;"*📍 Vence:* "&amp;H64,"💻")</f>
        <v/>
      </c>
      <c r="N64" s="93" t="n"/>
      <c r="O64" s="95" t="n"/>
      <c r="P64" s="96" t="n"/>
      <c r="Q64" s="97">
        <f>IF(P64="","",IF(R53&lt;0,"Vencido hace "&amp;R53*-1&amp;" días",IF(R53=0,"Vence hoy",IF(R53&gt;0,"Le quedan "&amp;R53&amp;" días",""))))</f>
        <v/>
      </c>
      <c r="R64" s="70">
        <f>IF(P64="","",P64-TODAY())</f>
        <v/>
      </c>
      <c r="S64" s="70" t="n"/>
      <c r="T64" s="70" t="n"/>
      <c r="U64" s="70" t="n"/>
      <c r="V64" s="70" t="n"/>
      <c r="W64" s="70" t="n"/>
      <c r="X64" s="70" t="n"/>
      <c r="Y64" s="70" t="n"/>
      <c r="Z64" s="70" t="n"/>
    </row>
    <row r="65" ht="15.75" customHeight="1" s="339">
      <c r="A65" s="70" t="n"/>
      <c r="B65" s="70" t="n"/>
      <c r="C65" s="90" t="inlineStr">
        <is>
          <t>Jonathan2311</t>
        </is>
      </c>
      <c r="D65" s="90" t="inlineStr">
        <is>
          <t>52 1 55 1197 5969</t>
        </is>
      </c>
      <c r="E65" s="107" t="inlineStr">
        <is>
          <t>xdxagohaxhf9738@ghoulflix.com</t>
        </is>
      </c>
      <c r="F65" s="178" t="inlineStr">
        <is>
          <t>mexico2137</t>
        </is>
      </c>
      <c r="G65" s="92" t="n">
        <v>30000</v>
      </c>
      <c r="H65" s="106" t="inlineStr">
        <is>
          <t>11/08/2026</t>
        </is>
      </c>
      <c r="I65" s="81">
        <f>IF(H65="","",IF(J65&lt;0,"Vencido hace "&amp;J65*-1&amp;" días",IF(J65=0,"Vence hoy",IF(J65&gt;0,"Le quedan "&amp;J65&amp;" días",""))))</f>
        <v/>
      </c>
      <c r="J65" s="77">
        <f>H65-J$8</f>
        <v/>
      </c>
      <c r="K65" s="83">
        <f>HYPERLINK("https://api.whatsapp.com/send?phone=57"&amp;D65&amp;"&amp;text="&amp;(IF(J65&lt;=0,"🚨 Hola, *"&amp;C65&amp;".*"&amp;"%0A"&amp;"%0A"&amp;"Su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"&amp;C65&amp;"."&amp;"%0A"&amp;"Le quedan "&amp;J65&amp;" días restantes de su membresía *_NETFLIX_*")),"💰")</f>
        <v/>
      </c>
      <c r="L65" s="83">
        <f>HYPERLINK("https://api.whatsapp.com/send?phone=57"&amp;D65&amp;"&amp;text=*_✅ ACTUALIZACIÓN DE CONTRASEÑA | NETFLIX_*"&amp;"%0A"&amp;"%0A"&amp;"💻 Correo: *"&amp;E65&amp;"*"&amp;"%0A"&amp;"🔐 Nueva Contraseña: *"&amp;F65&amp;"*","🔐")</f>
        <v/>
      </c>
      <c r="M65" s="84">
        <f>HYPERLINK("https://api.whatsapp.com/send?phone=57"&amp;D65&amp;"&amp;text=*_✅ CUENTA NETFLIX_*"&amp;"%0A"&amp;"%0A"&amp;"*📧 Correo:* "&amp;E65&amp;"%0A"&amp;"*🔑 Contraseña:* "&amp;F65&amp;"%0A"&amp;"%0A"&amp;"*📍 Vence:* "&amp;H65,"💻")</f>
        <v/>
      </c>
      <c r="N65" s="93" t="n"/>
      <c r="O65" s="95" t="n"/>
      <c r="P65" s="96" t="n"/>
      <c r="Q65" s="97">
        <f>IF(P65="","",IF(R54&lt;0,"Vencido hace "&amp;R54*-1&amp;" días",IF(R54=0,"Vence hoy",IF(R54&gt;0,"Le quedan "&amp;R54&amp;" días",""))))</f>
        <v/>
      </c>
      <c r="R65" s="70">
        <f>IF(P65="","",P65-TODAY())</f>
        <v/>
      </c>
      <c r="S65" s="70" t="n"/>
      <c r="T65" s="70" t="n"/>
      <c r="U65" s="70" t="n"/>
      <c r="V65" s="70" t="n"/>
      <c r="W65" s="70" t="n"/>
      <c r="X65" s="70" t="n"/>
      <c r="Y65" s="70" t="n"/>
      <c r="Z65" s="70" t="n"/>
    </row>
    <row r="66" ht="15.75" customHeight="1" s="339">
      <c r="A66" s="70" t="n"/>
      <c r="B66" s="70" t="n"/>
      <c r="C66" s="90" t="inlineStr">
        <is>
          <t>Jonathan2311</t>
        </is>
      </c>
      <c r="D66" s="90" t="inlineStr">
        <is>
          <t>52 1 55 1197 5969</t>
        </is>
      </c>
      <c r="E66" s="107" t="inlineStr">
        <is>
          <t>xdxagkjmzt559@ghoulflix.com</t>
        </is>
      </c>
      <c r="F66" s="178" t="inlineStr">
        <is>
          <t>mexico2138</t>
        </is>
      </c>
      <c r="G66" s="92" t="n">
        <v>30000</v>
      </c>
      <c r="H66" s="106" t="inlineStr">
        <is>
          <t>11/08/2026</t>
        </is>
      </c>
      <c r="I66" s="81">
        <f>IF(H66="","",IF(J66&lt;0,"Vencido hace "&amp;J66*-1&amp;" días",IF(J66=0,"Vence hoy",IF(J66&gt;0,"Le quedan "&amp;J66&amp;" días",""))))</f>
        <v/>
      </c>
      <c r="J66" s="77">
        <f>H66-J$8</f>
        <v/>
      </c>
      <c r="K66" s="83">
        <f>HYPERLINK("https://api.whatsapp.com/send?phone=57"&amp;D66&amp;"&amp;text="&amp;(IF(J66&lt;=0,"🚨 Hola, *"&amp;C66&amp;".*"&amp;"%0A"&amp;"%0A"&amp;"Su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"&amp;C66&amp;"."&amp;"%0A"&amp;"Le quedan "&amp;J66&amp;" días restantes de su membresía *_NETFLIX_*")),"💰")</f>
        <v/>
      </c>
      <c r="L66" s="83">
        <f>HYPERLINK("https://api.whatsapp.com/send?phone=57"&amp;D66&amp;"&amp;text=*_✅ ACTUALIZACIÓN DE CONTRASEÑA | NETFLIX_*"&amp;"%0A"&amp;"%0A"&amp;"💻 Correo: *"&amp;E66&amp;"*"&amp;"%0A"&amp;"🔐 Nueva Contraseña: *"&amp;F66&amp;"*","🔐")</f>
        <v/>
      </c>
      <c r="M66" s="84">
        <f>HYPERLINK("https://api.whatsapp.com/send?phone=57"&amp;D66&amp;"&amp;text=*_✅ CUENTA NETFLIX_*"&amp;"%0A"&amp;"%0A"&amp;"*📧 Correo:* "&amp;E66&amp;"%0A"&amp;"*🔑 Contraseña:* "&amp;F66&amp;"%0A"&amp;"%0A"&amp;"*📍 Vence:* "&amp;H66,"💻")</f>
        <v/>
      </c>
      <c r="N66" s="93" t="n"/>
      <c r="O66" s="95" t="n"/>
      <c r="P66" s="96" t="n"/>
      <c r="Q66" s="97">
        <f>IF(P66="","",IF(R55&lt;0,"Vencido hace "&amp;R55*-1&amp;" días",IF(R55=0,"Vence hoy",IF(R55&gt;0,"Le quedan "&amp;R55&amp;" días",""))))</f>
        <v/>
      </c>
      <c r="R66" s="70">
        <f>IF(P66="","",P66-TODAY())</f>
        <v/>
      </c>
      <c r="S66" s="70" t="n"/>
      <c r="T66" s="70" t="n"/>
      <c r="U66" s="70" t="n"/>
      <c r="V66" s="70" t="n"/>
      <c r="W66" s="70" t="n"/>
      <c r="X66" s="70" t="n"/>
      <c r="Y66" s="70" t="n"/>
      <c r="Z66" s="70" t="n"/>
    </row>
    <row r="67" ht="15.75" customHeight="1" s="339">
      <c r="A67" s="70" t="n"/>
      <c r="B67" s="70" t="n"/>
      <c r="C67" s="90" t="inlineStr">
        <is>
          <t>Jonathan2311</t>
        </is>
      </c>
      <c r="D67" s="90" t="inlineStr">
        <is>
          <t>52 1 55 1197 5969</t>
        </is>
      </c>
      <c r="E67" s="107" t="inlineStr">
        <is>
          <t>xdxalofvhlfws157@ghoulflix.com</t>
        </is>
      </c>
      <c r="F67" s="178" t="inlineStr">
        <is>
          <t>mexico2139</t>
        </is>
      </c>
      <c r="G67" s="92" t="n">
        <v>30000</v>
      </c>
      <c r="H67" s="106" t="inlineStr">
        <is>
          <t>11/08/2026</t>
        </is>
      </c>
      <c r="I67" s="81">
        <f>IF(H67="","",IF(J67&lt;0,"Vencido hace "&amp;J67*-1&amp;" días",IF(J67=0,"Vence hoy",IF(J67&gt;0,"Le quedan "&amp;J67&amp;" días",""))))</f>
        <v/>
      </c>
      <c r="J67" s="77">
        <f>H67-J$8</f>
        <v/>
      </c>
      <c r="K67" s="83">
        <f>HYPERLINK("https://api.whatsapp.com/send?phone=57"&amp;D67&amp;"&amp;text="&amp;(IF(J67&lt;=0,"🚨 Hola, *"&amp;C67&amp;".*"&amp;"%0A"&amp;"%0A"&amp;"Su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"&amp;C67&amp;"."&amp;"%0A"&amp;"Le quedan "&amp;J67&amp;" días restantes de su membresía *_NETFLIX_*")),"💰")</f>
        <v/>
      </c>
      <c r="L67" s="83">
        <f>HYPERLINK("https://api.whatsapp.com/send?phone=57"&amp;D67&amp;"&amp;text=*_✅ ACTUALIZACIÓN DE CONTRASEÑA | NETFLIX_*"&amp;"%0A"&amp;"%0A"&amp;"💻 Correo: *"&amp;E67&amp;"*"&amp;"%0A"&amp;"🔐 Nueva Contraseña: *"&amp;F67&amp;"*","🔐")</f>
        <v/>
      </c>
      <c r="M67" s="84">
        <f>HYPERLINK("https://api.whatsapp.com/send?phone=57"&amp;D67&amp;"&amp;text=*_✅ CUENTA NETFLIX_*"&amp;"%0A"&amp;"%0A"&amp;"*📧 Correo:* "&amp;E67&amp;"%0A"&amp;"*🔑 Contraseña:* "&amp;F67&amp;"%0A"&amp;"%0A"&amp;"*📍 Vence:* "&amp;H67,"💻")</f>
        <v/>
      </c>
      <c r="N67" s="93" t="n"/>
      <c r="O67" s="95" t="n"/>
      <c r="P67" s="96" t="n"/>
      <c r="Q67" s="97">
        <f>IF(P67="","",IF(R56&lt;0,"Vencido hace "&amp;R56*-1&amp;" días",IF(R56=0,"Vence hoy",IF(R56&gt;0,"Le quedan "&amp;R56&amp;" días",""))))</f>
        <v/>
      </c>
      <c r="R67" s="70">
        <f>IF(P67="","",P67-TODAY())</f>
        <v/>
      </c>
      <c r="S67" s="70" t="n"/>
      <c r="T67" s="70" t="n"/>
      <c r="U67" s="70" t="n"/>
      <c r="V67" s="70" t="n"/>
      <c r="W67" s="70" t="n"/>
      <c r="X67" s="70" t="n"/>
      <c r="Y67" s="70" t="n"/>
      <c r="Z67" s="70" t="n"/>
    </row>
    <row r="68" ht="15.75" customHeight="1" s="339">
      <c r="A68" s="70" t="n"/>
      <c r="B68" s="70" t="n"/>
      <c r="C68" s="90" t="inlineStr">
        <is>
          <t>Jonathan2311</t>
        </is>
      </c>
      <c r="D68" s="90" t="inlineStr">
        <is>
          <t>52 1 55 1197 5969</t>
        </is>
      </c>
      <c r="E68" s="107" t="inlineStr">
        <is>
          <t>xdxalrhlxumn671@ghoulflix.com</t>
        </is>
      </c>
      <c r="F68" s="178" t="inlineStr">
        <is>
          <t>mexico2140</t>
        </is>
      </c>
      <c r="G68" s="92" t="n">
        <v>30000</v>
      </c>
      <c r="H68" s="106" t="inlineStr">
        <is>
          <t>11/08/2026</t>
        </is>
      </c>
      <c r="I68" s="81">
        <f>IF(H68="","",IF(J68&lt;0,"Vencido hace "&amp;J68*-1&amp;" días",IF(J68=0,"Vence hoy",IF(J68&gt;0,"Le quedan "&amp;J68&amp;" días",""))))</f>
        <v/>
      </c>
      <c r="J68" s="77">
        <f>H68-J$8</f>
        <v/>
      </c>
      <c r="K68" s="83">
        <f>HYPERLINK("https://api.whatsapp.com/send?phone=57"&amp;D68&amp;"&amp;text="&amp;(IF(J68&lt;=0,"🚨 Hola, *"&amp;C68&amp;".*"&amp;"%0A"&amp;"%0A"&amp;"Su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"&amp;C68&amp;"."&amp;"%0A"&amp;"Le quedan "&amp;J68&amp;" días restantes de su membresía *_NETFLIX_*")),"💰")</f>
        <v/>
      </c>
      <c r="L68" s="83">
        <f>HYPERLINK("https://api.whatsapp.com/send?phone=57"&amp;D68&amp;"&amp;text=*_✅ ACTUALIZACIÓN DE CONTRASEÑA | NETFLIX_*"&amp;"%0A"&amp;"%0A"&amp;"💻 Correo: *"&amp;E68&amp;"*"&amp;"%0A"&amp;"🔐 Nueva Contraseña: *"&amp;F68&amp;"*","🔐")</f>
        <v/>
      </c>
      <c r="M68" s="84">
        <f>HYPERLINK("https://api.whatsapp.com/send?phone=57"&amp;D68&amp;"&amp;text=*_✅ CUENTA NETFLIX_*"&amp;"%0A"&amp;"%0A"&amp;"*📧 Correo:* "&amp;E68&amp;"%0A"&amp;"*🔑 Contraseña:* "&amp;F68&amp;"%0A"&amp;"%0A"&amp;"*📍 Vence:* "&amp;H68,"💻")</f>
        <v/>
      </c>
      <c r="N68" s="93" t="n"/>
      <c r="O68" s="95" t="n"/>
      <c r="P68" s="96" t="n"/>
      <c r="Q68" s="97">
        <f>IF(P68="","",IF(R57&lt;0,"Vencido hace "&amp;R57*-1&amp;" días",IF(R57=0,"Vence hoy",IF(R57&gt;0,"Le quedan "&amp;R57&amp;" días",""))))</f>
        <v/>
      </c>
      <c r="R68" s="70">
        <f>IF(P68="","",P68-TODAY())</f>
        <v/>
      </c>
      <c r="S68" s="70" t="n"/>
      <c r="T68" s="70" t="n"/>
      <c r="U68" s="70" t="n"/>
      <c r="V68" s="70" t="n"/>
      <c r="W68" s="70" t="n"/>
      <c r="X68" s="70" t="n"/>
      <c r="Y68" s="70" t="n"/>
      <c r="Z68" s="70" t="n"/>
    </row>
    <row r="69" ht="15.75" customHeight="1" s="339">
      <c r="A69" s="70" t="n"/>
      <c r="B69" s="70" t="n"/>
      <c r="C69" s="90" t="inlineStr">
        <is>
          <t>Jonathan2311</t>
        </is>
      </c>
      <c r="D69" s="90" t="inlineStr">
        <is>
          <t>52 1 55 1197 5969</t>
        </is>
      </c>
      <c r="E69" s="107" t="inlineStr">
        <is>
          <t>xdxalsqtnw4368@ghoulflix.com</t>
        </is>
      </c>
      <c r="F69" s="178" t="inlineStr">
        <is>
          <t>mexico2141</t>
        </is>
      </c>
      <c r="G69" s="92" t="n">
        <v>30000</v>
      </c>
      <c r="H69" s="106" t="inlineStr">
        <is>
          <t>11/08/2026</t>
        </is>
      </c>
      <c r="I69" s="81">
        <f>IF(H69="","",IF(J69&lt;0,"Vencido hace "&amp;J69*-1&amp;" días",IF(J69=0,"Vence hoy",IF(J69&gt;0,"Le quedan "&amp;J69&amp;" días",""))))</f>
        <v/>
      </c>
      <c r="J69" s="77">
        <f>H69-J$8</f>
        <v/>
      </c>
      <c r="K69" s="83">
        <f>HYPERLINK("https://api.whatsapp.com/send?phone=57"&amp;D69&amp;"&amp;text="&amp;(IF(J69&lt;=0,"🚨 Hola, *"&amp;C69&amp;".*"&amp;"%0A"&amp;"%0A"&amp;"Su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"&amp;C69&amp;"."&amp;"%0A"&amp;"Le quedan "&amp;J69&amp;" días restantes de su membresía *_NETFLIX_*")),"💰")</f>
        <v/>
      </c>
      <c r="L69" s="83">
        <f>HYPERLINK("https://api.whatsapp.com/send?phone=57"&amp;D69&amp;"&amp;text=*_✅ ACTUALIZACIÓN DE CONTRASEÑA | NETFLIX_*"&amp;"%0A"&amp;"%0A"&amp;"💻 Correo: *"&amp;E69&amp;"*"&amp;"%0A"&amp;"🔐 Nueva Contraseña: *"&amp;F69&amp;"*","🔐")</f>
        <v/>
      </c>
      <c r="M69" s="84">
        <f>HYPERLINK("https://api.whatsapp.com/send?phone=57"&amp;D69&amp;"&amp;text=*_✅ CUENTA NETFLIX_*"&amp;"%0A"&amp;"%0A"&amp;"*📧 Correo:* "&amp;E69&amp;"%0A"&amp;"*🔑 Contraseña:* "&amp;F69&amp;"%0A"&amp;"%0A"&amp;"*📍 Vence:* "&amp;H69,"💻")</f>
        <v/>
      </c>
      <c r="N69" s="93" t="n"/>
      <c r="O69" s="95" t="n"/>
      <c r="P69" s="96" t="n"/>
      <c r="Q69" s="97">
        <f>IF(P69="","",IF(R58&lt;0,"Vencido hace "&amp;R58*-1&amp;" días",IF(R58=0,"Vence hoy",IF(R58&gt;0,"Le quedan "&amp;R58&amp;" días",""))))</f>
        <v/>
      </c>
      <c r="R69" s="70">
        <f>IF(P69="","",P69-TODAY())</f>
        <v/>
      </c>
      <c r="S69" s="70" t="n"/>
      <c r="T69" s="70" t="n"/>
      <c r="U69" s="70" t="n"/>
      <c r="V69" s="70" t="n"/>
      <c r="W69" s="70" t="n"/>
      <c r="X69" s="70" t="n"/>
      <c r="Y69" s="70" t="n"/>
      <c r="Z69" s="70" t="n"/>
    </row>
    <row r="70" ht="15.75" customHeight="1" s="339">
      <c r="A70" s="70" t="n"/>
      <c r="B70" s="70" t="n"/>
      <c r="C70" s="90" t="inlineStr">
        <is>
          <t>Jonathan2311</t>
        </is>
      </c>
      <c r="D70" s="90" t="inlineStr">
        <is>
          <t>52 1 55 1197 5969</t>
        </is>
      </c>
      <c r="E70" s="107" t="inlineStr">
        <is>
          <t>xdxalwghuwokd7291@ghoulflix.com</t>
        </is>
      </c>
      <c r="F70" s="178" t="inlineStr">
        <is>
          <t>mexico2142</t>
        </is>
      </c>
      <c r="G70" s="92" t="n">
        <v>30000</v>
      </c>
      <c r="H70" s="106" t="inlineStr">
        <is>
          <t>11/08/2026</t>
        </is>
      </c>
      <c r="I70" s="81">
        <f>IF(H70="","",IF(J70&lt;0,"Vencido hace "&amp;J70*-1&amp;" días",IF(J70=0,"Vence hoy",IF(J70&gt;0,"Le quedan "&amp;J70&amp;" días",""))))</f>
        <v/>
      </c>
      <c r="J70" s="77">
        <f>H70-J$8</f>
        <v/>
      </c>
      <c r="K70" s="83">
        <f>HYPERLINK("https://api.whatsapp.com/send?phone=57"&amp;D70&amp;"&amp;text="&amp;(IF(J70&lt;=0,"🚨 Hola, *"&amp;C70&amp;".*"&amp;"%0A"&amp;"%0A"&amp;"Su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"&amp;C70&amp;"."&amp;"%0A"&amp;"Le quedan "&amp;J70&amp;" días restantes de su membresía *_NETFLIX_*")),"💰")</f>
        <v/>
      </c>
      <c r="L70" s="83">
        <f>HYPERLINK("https://api.whatsapp.com/send?phone=57"&amp;D70&amp;"&amp;text=*_✅ ACTUALIZACIÓN DE CONTRASEÑA | NETFLIX_*"&amp;"%0A"&amp;"%0A"&amp;"💻 Correo: *"&amp;E70&amp;"*"&amp;"%0A"&amp;"🔐 Nueva Contraseña: *"&amp;F70&amp;"*","🔐")</f>
        <v/>
      </c>
      <c r="M70" s="84">
        <f>HYPERLINK("https://api.whatsapp.com/send?phone=57"&amp;D70&amp;"&amp;text=*_✅ CUENTA NETFLIX_*"&amp;"%0A"&amp;"%0A"&amp;"*📧 Correo:* "&amp;E70&amp;"%0A"&amp;"*🔑 Contraseña:* "&amp;F70&amp;"%0A"&amp;"%0A"&amp;"*📍 Vence:* "&amp;H70,"💻")</f>
        <v/>
      </c>
      <c r="N70" s="93" t="n"/>
      <c r="O70" s="95" t="n"/>
      <c r="P70" s="96" t="n"/>
      <c r="Q70" s="97">
        <f>IF(P70="","",IF(R59&lt;0,"Vencido hace "&amp;R59*-1&amp;" días",IF(R59=0,"Vence hoy",IF(R59&gt;0,"Le quedan "&amp;R59&amp;" días",""))))</f>
        <v/>
      </c>
      <c r="R70" s="70">
        <f>IF(P70="","",P70-TODAY())</f>
        <v/>
      </c>
      <c r="S70" s="70" t="n"/>
      <c r="T70" s="70" t="n"/>
      <c r="U70" s="70" t="n"/>
      <c r="V70" s="70" t="n"/>
      <c r="W70" s="70" t="n"/>
      <c r="X70" s="70" t="n"/>
      <c r="Y70" s="70" t="n"/>
      <c r="Z70" s="70" t="n"/>
    </row>
    <row r="71" ht="15.75" customHeight="1" s="339">
      <c r="A71" s="70" t="n"/>
      <c r="B71" s="70" t="n"/>
      <c r="C71" s="90" t="inlineStr">
        <is>
          <t>Jonathan2311</t>
        </is>
      </c>
      <c r="D71" s="90" t="inlineStr">
        <is>
          <t>52 1 55 1197 5969</t>
        </is>
      </c>
      <c r="E71" s="107" t="inlineStr">
        <is>
          <t>xdxalydtollzv9629@ghoulflix.com</t>
        </is>
      </c>
      <c r="F71" s="178" t="inlineStr">
        <is>
          <t>mexico2143</t>
        </is>
      </c>
      <c r="G71" s="92" t="n">
        <v>30000</v>
      </c>
      <c r="H71" s="106" t="inlineStr">
        <is>
          <t>11/08/2026</t>
        </is>
      </c>
      <c r="I71" s="81">
        <f>IF(H71="","",IF(J71&lt;0,"Vencido hace "&amp;J71*-1&amp;" días",IF(J71=0,"Vence hoy",IF(J71&gt;0,"Le quedan "&amp;J71&amp;" días",""))))</f>
        <v/>
      </c>
      <c r="J71" s="77">
        <f>H71-J$8</f>
        <v/>
      </c>
      <c r="K71" s="83">
        <f>HYPERLINK("https://api.whatsapp.com/send?phone=57"&amp;D71&amp;"&amp;text="&amp;(IF(J71&lt;=0,"🚨 Hola, *"&amp;C71&amp;".*"&amp;"%0A"&amp;"%0A"&amp;"Su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"&amp;C71&amp;"."&amp;"%0A"&amp;"Le quedan "&amp;J71&amp;" días restantes de su membresía *_NETFLIX_*")),"💰")</f>
        <v/>
      </c>
      <c r="L71" s="83">
        <f>HYPERLINK("https://api.whatsapp.com/send?phone=57"&amp;D71&amp;"&amp;text=*_✅ ACTUALIZACIÓN DE CONTRASEÑA | NETFLIX_*"&amp;"%0A"&amp;"%0A"&amp;"💻 Correo: *"&amp;E71&amp;"*"&amp;"%0A"&amp;"🔐 Nueva Contraseña: *"&amp;F71&amp;"*","🔐")</f>
        <v/>
      </c>
      <c r="M71" s="84">
        <f>HYPERLINK("https://api.whatsapp.com/send?phone=57"&amp;D71&amp;"&amp;text=*_✅ CUENTA NETFLIX_*"&amp;"%0A"&amp;"%0A"&amp;"*📧 Correo:* "&amp;E71&amp;"%0A"&amp;"*🔑 Contraseña:* "&amp;F71&amp;"%0A"&amp;"%0A"&amp;"*📍 Vence:* "&amp;H71,"💻")</f>
        <v/>
      </c>
      <c r="N71" s="93" t="n"/>
      <c r="O71" s="95" t="n"/>
      <c r="P71" s="96" t="n"/>
      <c r="Q71" s="97">
        <f>IF(P71="","",IF(R60&lt;0,"Vencido hace "&amp;R60*-1&amp;" días",IF(R60=0,"Vence hoy",IF(R60&gt;0,"Le quedan "&amp;R60&amp;" días",""))))</f>
        <v/>
      </c>
      <c r="R71" s="70">
        <f>IF(P71="","",P71-TODAY())</f>
        <v/>
      </c>
      <c r="S71" s="70" t="n"/>
      <c r="T71" s="70" t="n"/>
      <c r="U71" s="70" t="n"/>
      <c r="V71" s="70" t="n"/>
      <c r="W71" s="70" t="n"/>
      <c r="X71" s="70" t="n"/>
      <c r="Y71" s="70" t="n"/>
      <c r="Z71" s="70" t="n"/>
    </row>
    <row r="72" ht="15.75" customHeight="1" s="339">
      <c r="A72" s="70" t="n"/>
      <c r="B72" s="70" t="n"/>
      <c r="C72" s="90" t="inlineStr">
        <is>
          <t>Jonathan2311</t>
        </is>
      </c>
      <c r="D72" s="90" t="inlineStr">
        <is>
          <t>52 1 55 1197 5969</t>
        </is>
      </c>
      <c r="E72" s="107" t="inlineStr">
        <is>
          <t>xdxalzuhlthzy9319@ghoulflix.com</t>
        </is>
      </c>
      <c r="F72" s="178" t="inlineStr">
        <is>
          <t>mexico2144</t>
        </is>
      </c>
      <c r="G72" s="92" t="n">
        <v>30000</v>
      </c>
      <c r="H72" s="106" t="inlineStr">
        <is>
          <t>11/08/2026</t>
        </is>
      </c>
      <c r="I72" s="81">
        <f>IF(H72="","",IF(J72&lt;0,"Vencido hace "&amp;J72*-1&amp;" días",IF(J72=0,"Vence hoy",IF(J72&gt;0,"Le quedan "&amp;J72&amp;" días",""))))</f>
        <v/>
      </c>
      <c r="J72" s="77">
        <f>H72-J$8</f>
        <v/>
      </c>
      <c r="K72" s="83">
        <f>HYPERLINK("https://api.whatsapp.com/send?phone=57"&amp;D72&amp;"&amp;text="&amp;(IF(J72&lt;=0,"🚨 Hola, *"&amp;C72&amp;".*"&amp;"%0A"&amp;"%0A"&amp;"Su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"&amp;C72&amp;"."&amp;"%0A"&amp;"Le quedan "&amp;J72&amp;" días restantes de su membresía *_NETFLIX_*")),"💰")</f>
        <v/>
      </c>
      <c r="L72" s="83">
        <f>HYPERLINK("https://api.whatsapp.com/send?phone=57"&amp;D72&amp;"&amp;text=*_✅ ACTUALIZACIÓN DE CONTRASEÑA | NETFLIX_*"&amp;"%0A"&amp;"%0A"&amp;"💻 Correo: *"&amp;E72&amp;"*"&amp;"%0A"&amp;"🔐 Nueva Contraseña: *"&amp;F72&amp;"*","🔐")</f>
        <v/>
      </c>
      <c r="M72" s="84">
        <f>HYPERLINK("https://api.whatsapp.com/send?phone=57"&amp;D72&amp;"&amp;text=*_✅ CUENTA NETFLIX_*"&amp;"%0A"&amp;"%0A"&amp;"*📧 Correo:* "&amp;E72&amp;"%0A"&amp;"*🔑 Contraseña:* "&amp;F72&amp;"%0A"&amp;"%0A"&amp;"*📍 Vence:* "&amp;H72,"💻")</f>
        <v/>
      </c>
      <c r="N72" s="93" t="n"/>
      <c r="O72" s="95" t="n"/>
      <c r="P72" s="96" t="n"/>
      <c r="Q72" s="97">
        <f>IF(P72="","",IF(R61&lt;0,"Vencido hace "&amp;R61*-1&amp;" días",IF(R61=0,"Vence hoy",IF(R61&gt;0,"Le quedan "&amp;R61&amp;" días",""))))</f>
        <v/>
      </c>
      <c r="R72" s="70">
        <f>IF(P72="","",P72-TODAY())</f>
        <v/>
      </c>
      <c r="S72" s="70" t="n"/>
      <c r="T72" s="70" t="n"/>
      <c r="U72" s="70" t="n"/>
      <c r="V72" s="70" t="n"/>
      <c r="W72" s="70" t="n"/>
      <c r="X72" s="70" t="n"/>
      <c r="Y72" s="70" t="n"/>
      <c r="Z72" s="70" t="n"/>
    </row>
    <row r="73" ht="15.75" customHeight="1" s="339">
      <c r="A73" s="70" t="n"/>
      <c r="B73" s="70" t="n"/>
      <c r="C73" s="90" t="inlineStr">
        <is>
          <t>Jonathan2311</t>
        </is>
      </c>
      <c r="D73" s="90" t="inlineStr">
        <is>
          <t>52 1 55 1197 5969</t>
        </is>
      </c>
      <c r="E73" s="107" t="inlineStr">
        <is>
          <t>xdxamcdbum1508@ghoulflix.com</t>
        </is>
      </c>
      <c r="F73" s="178" t="inlineStr">
        <is>
          <t>mexico2145</t>
        </is>
      </c>
      <c r="G73" s="92" t="n">
        <v>30000</v>
      </c>
      <c r="H73" s="106" t="inlineStr">
        <is>
          <t>11/08/2026</t>
        </is>
      </c>
      <c r="I73" s="81">
        <f>IF(H73="","",IF(J73&lt;0,"Vencido hace "&amp;J73*-1&amp;" días",IF(J73=0,"Vence hoy",IF(J73&gt;0,"Le quedan "&amp;J73&amp;" días",""))))</f>
        <v/>
      </c>
      <c r="J73" s="77">
        <f>H73-J$8</f>
        <v/>
      </c>
      <c r="K73" s="83">
        <f>HYPERLINK("https://api.whatsapp.com/send?phone=57"&amp;D73&amp;"&amp;text="&amp;(IF(J73&lt;=0,"🚨 Hola, *"&amp;C73&amp;".*"&amp;"%0A"&amp;"%0A"&amp;"Su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"&amp;C73&amp;"."&amp;"%0A"&amp;"Le quedan "&amp;J73&amp;" días restantes de su membresía *_NETFLIX_*")),"💰")</f>
        <v/>
      </c>
      <c r="L73" s="83">
        <f>HYPERLINK("https://api.whatsapp.com/send?phone=57"&amp;D73&amp;"&amp;text=*_✅ ACTUALIZACIÓN DE CONTRASEÑA | NETFLIX_*"&amp;"%0A"&amp;"%0A"&amp;"💻 Correo: *"&amp;E73&amp;"*"&amp;"%0A"&amp;"🔐 Nueva Contraseña: *"&amp;F73&amp;"*","🔐")</f>
        <v/>
      </c>
      <c r="M73" s="84">
        <f>HYPERLINK("https://api.whatsapp.com/send?phone=57"&amp;D73&amp;"&amp;text=*_✅ CUENTA NETFLIX_*"&amp;"%0A"&amp;"%0A"&amp;"*📧 Correo:* "&amp;E73&amp;"%0A"&amp;"*🔑 Contraseña:* "&amp;F73&amp;"%0A"&amp;"%0A"&amp;"*📍 Vence:* "&amp;H73,"💻")</f>
        <v/>
      </c>
      <c r="N73" s="93" t="n"/>
      <c r="O73" s="95" t="n"/>
      <c r="P73" s="96" t="n"/>
      <c r="Q73" s="97">
        <f>IF(P73="","",IF(R62&lt;0,"Vencido hace "&amp;R62*-1&amp;" días",IF(R62=0,"Vence hoy",IF(R62&gt;0,"Le quedan "&amp;R62&amp;" días",""))))</f>
        <v/>
      </c>
      <c r="R73" s="70">
        <f>IF(P73="","",P73-TODAY())</f>
        <v/>
      </c>
      <c r="S73" s="70" t="n"/>
      <c r="T73" s="70" t="n"/>
      <c r="U73" s="70" t="n"/>
      <c r="V73" s="70" t="n"/>
      <c r="W73" s="70" t="n"/>
      <c r="X73" s="70" t="n"/>
      <c r="Y73" s="70" t="n"/>
      <c r="Z73" s="70" t="n"/>
    </row>
    <row r="74" ht="15.75" customHeight="1" s="339">
      <c r="A74" s="70" t="n"/>
      <c r="B74" s="70" t="n"/>
      <c r="C74" s="90" t="inlineStr">
        <is>
          <t>Jonathan2311</t>
        </is>
      </c>
      <c r="D74" s="90" t="inlineStr">
        <is>
          <t>52 1 55 1197 5969</t>
        </is>
      </c>
      <c r="E74" s="107" t="inlineStr">
        <is>
          <t>xdxamelia@ghoulflix.com</t>
        </is>
      </c>
      <c r="F74" s="178" t="inlineStr">
        <is>
          <t>mexico2146</t>
        </is>
      </c>
      <c r="G74" s="92" t="n">
        <v>30000</v>
      </c>
      <c r="H74" s="106" t="inlineStr">
        <is>
          <t>11/08/2026</t>
        </is>
      </c>
      <c r="I74" s="81">
        <f>IF(H74="","",IF(J74&lt;0,"Vencido hace "&amp;J74*-1&amp;" días",IF(J74=0,"Vence hoy",IF(J74&gt;0,"Le quedan "&amp;J74&amp;" días",""))))</f>
        <v/>
      </c>
      <c r="J74" s="77">
        <f>H74-J$8</f>
        <v/>
      </c>
      <c r="K74" s="83">
        <f>HYPERLINK("https://api.whatsapp.com/send?phone=57"&amp;D74&amp;"&amp;text="&amp;(IF(J74&lt;=0,"🚨 Hola, *"&amp;C74&amp;".*"&amp;"%0A"&amp;"%0A"&amp;"Su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"&amp;C74&amp;"."&amp;"%0A"&amp;"Le quedan "&amp;J74&amp;" días restantes de su membresía *_NETFLIX_*")),"💰")</f>
        <v/>
      </c>
      <c r="L74" s="83">
        <f>HYPERLINK("https://api.whatsapp.com/send?phone=57"&amp;D74&amp;"&amp;text=*_✅ ACTUALIZACIÓN DE CONTRASEÑA | NETFLIX_*"&amp;"%0A"&amp;"%0A"&amp;"💻 Correo: *"&amp;E74&amp;"*"&amp;"%0A"&amp;"🔐 Nueva Contraseña: *"&amp;F74&amp;"*","🔐")</f>
        <v/>
      </c>
      <c r="M74" s="84">
        <f>HYPERLINK("https://api.whatsapp.com/send?phone=57"&amp;D74&amp;"&amp;text=*_✅ CUENTA NETFLIX_*"&amp;"%0A"&amp;"%0A"&amp;"*📧 Correo:* "&amp;E74&amp;"%0A"&amp;"*🔑 Contraseña:* "&amp;F74&amp;"%0A"&amp;"%0A"&amp;"*📍 Vence:* "&amp;H74,"💻")</f>
        <v/>
      </c>
      <c r="N74" s="93" t="n"/>
      <c r="O74" s="95" t="n"/>
      <c r="P74" s="96" t="n"/>
      <c r="Q74" s="97">
        <f>IF(P74="","",IF(R63&lt;0,"Vencido hace "&amp;R63*-1&amp;" días",IF(R63=0,"Vence hoy",IF(R63&gt;0,"Le quedan "&amp;R63&amp;" días",""))))</f>
        <v/>
      </c>
      <c r="R74" s="70">
        <f>IF(P74="","",P74-TODAY())</f>
        <v/>
      </c>
      <c r="S74" s="70" t="n"/>
      <c r="T74" s="70" t="n"/>
      <c r="U74" s="70" t="n"/>
      <c r="V74" s="70" t="n"/>
      <c r="W74" s="70" t="n"/>
      <c r="X74" s="70" t="n"/>
      <c r="Y74" s="70" t="n"/>
      <c r="Z74" s="70" t="n"/>
    </row>
    <row r="75" ht="15.75" customHeight="1" s="339">
      <c r="A75" s="70" t="n"/>
      <c r="B75" s="70" t="n"/>
      <c r="C75" s="90" t="inlineStr">
        <is>
          <t>Jonathan2311</t>
        </is>
      </c>
      <c r="D75" s="90" t="inlineStr">
        <is>
          <t>52 1 55 1197 5969</t>
        </is>
      </c>
      <c r="E75" s="107" t="inlineStr">
        <is>
          <t>xdxamevsqmp9851@ghoulflix.com</t>
        </is>
      </c>
      <c r="F75" s="178" t="inlineStr">
        <is>
          <t>mexico2147</t>
        </is>
      </c>
      <c r="G75" s="92" t="n">
        <v>30000</v>
      </c>
      <c r="H75" s="106" t="inlineStr">
        <is>
          <t>11/08/2026</t>
        </is>
      </c>
      <c r="I75" s="81">
        <f>IF(H75="","",IF(J75&lt;0,"Vencido hace "&amp;J75*-1&amp;" días",IF(J75=0,"Vence hoy",IF(J75&gt;0,"Le quedan "&amp;J75&amp;" días",""))))</f>
        <v/>
      </c>
      <c r="J75" s="77">
        <f>H75-J$8</f>
        <v/>
      </c>
      <c r="K75" s="83">
        <f>HYPERLINK("https://api.whatsapp.com/send?phone=57"&amp;D75&amp;"&amp;text="&amp;(IF(J75&lt;=0,"🚨 Hola, *"&amp;C75&amp;".*"&amp;"%0A"&amp;"%0A"&amp;"Su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"&amp;C75&amp;"."&amp;"%0A"&amp;"Le quedan "&amp;J75&amp;" días restantes de su membresía *_NETFLIX_*")),"💰")</f>
        <v/>
      </c>
      <c r="L75" s="83">
        <f>HYPERLINK("https://api.whatsapp.com/send?phone=57"&amp;D75&amp;"&amp;text=*_✅ ACTUALIZACIÓN DE CONTRASEÑA | NETFLIX_*"&amp;"%0A"&amp;"%0A"&amp;"💻 Correo: *"&amp;E75&amp;"*"&amp;"%0A"&amp;"🔐 Nueva Contraseña: *"&amp;F75&amp;"*","🔐")</f>
        <v/>
      </c>
      <c r="M75" s="84">
        <f>HYPERLINK("https://api.whatsapp.com/send?phone=57"&amp;D75&amp;"&amp;text=*_✅ CUENTA NETFLIX_*"&amp;"%0A"&amp;"%0A"&amp;"*📧 Correo:* "&amp;E75&amp;"%0A"&amp;"*🔑 Contraseña:* "&amp;F75&amp;"%0A"&amp;"%0A"&amp;"*📍 Vence:* "&amp;H75,"💻")</f>
        <v/>
      </c>
      <c r="N75" s="93" t="n"/>
      <c r="O75" s="95" t="n"/>
      <c r="P75" s="96" t="n"/>
      <c r="Q75" s="97">
        <f>IF(P75="","",IF(R64&lt;0,"Vencido hace "&amp;R64*-1&amp;" días",IF(R64=0,"Vence hoy",IF(R64&gt;0,"Le quedan "&amp;R64&amp;" días",""))))</f>
        <v/>
      </c>
      <c r="R75" s="70">
        <f>IF(P75="","",P75-TODAY())</f>
        <v/>
      </c>
      <c r="S75" s="70" t="n"/>
      <c r="T75" s="70" t="n"/>
      <c r="U75" s="70" t="n"/>
      <c r="V75" s="70" t="n"/>
      <c r="W75" s="70" t="n"/>
      <c r="X75" s="70" t="n"/>
      <c r="Y75" s="70" t="n"/>
      <c r="Z75" s="70" t="n"/>
    </row>
    <row r="76" ht="15.75" customHeight="1" s="339">
      <c r="A76" s="70" t="n"/>
      <c r="B76" s="70" t="n"/>
      <c r="C76" s="90" t="inlineStr">
        <is>
          <t>Jonathan2311</t>
        </is>
      </c>
      <c r="D76" s="90" t="inlineStr">
        <is>
          <t>52 1 55 1197 5969</t>
        </is>
      </c>
      <c r="E76" s="107" t="inlineStr">
        <is>
          <t>xdxamfbkwr045@ghoulflix.com</t>
        </is>
      </c>
      <c r="F76" s="178" t="inlineStr">
        <is>
          <t>mexico2148</t>
        </is>
      </c>
      <c r="G76" s="92" t="n">
        <v>30000</v>
      </c>
      <c r="H76" s="106" t="inlineStr">
        <is>
          <t>11/08/2026</t>
        </is>
      </c>
      <c r="I76" s="81">
        <f>IF(H76="","",IF(J76&lt;0,"Vencido hace "&amp;J76*-1&amp;" días",IF(J76=0,"Vence hoy",IF(J76&gt;0,"Le quedan "&amp;J76&amp;" días",""))))</f>
        <v/>
      </c>
      <c r="J76" s="77">
        <f>H76-J$8</f>
        <v/>
      </c>
      <c r="K76" s="83">
        <f>HYPERLINK("https://api.whatsapp.com/send?phone=57"&amp;D76&amp;"&amp;text="&amp;(IF(J76&lt;=0,"🚨 Hola, *"&amp;C76&amp;".*"&amp;"%0A"&amp;"%0A"&amp;"Su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"&amp;C76&amp;"."&amp;"%0A"&amp;"Le quedan "&amp;J76&amp;" días restantes de su membresía *_NETFLIX_*")),"💰")</f>
        <v/>
      </c>
      <c r="L76" s="83">
        <f>HYPERLINK("https://api.whatsapp.com/send?phone=57"&amp;D76&amp;"&amp;text=*_✅ ACTUALIZACIÓN DE CONTRASEÑA | NETFLIX_*"&amp;"%0A"&amp;"%0A"&amp;"💻 Correo: *"&amp;E76&amp;"*"&amp;"%0A"&amp;"🔐 Nueva Contraseña: *"&amp;F76&amp;"*","🔐")</f>
        <v/>
      </c>
      <c r="M76" s="84">
        <f>HYPERLINK("https://api.whatsapp.com/send?phone=57"&amp;D76&amp;"&amp;text=*_✅ CUENTA NETFLIX_*"&amp;"%0A"&amp;"%0A"&amp;"*📧 Correo:* "&amp;E76&amp;"%0A"&amp;"*🔑 Contraseña:* "&amp;F76&amp;"%0A"&amp;"%0A"&amp;"*📍 Vence:* "&amp;H76,"💻")</f>
        <v/>
      </c>
      <c r="N76" s="93" t="n"/>
      <c r="O76" s="95" t="n"/>
      <c r="P76" s="96" t="n"/>
      <c r="Q76" s="97">
        <f>IF(P76="","",IF(R65&lt;0,"Vencido hace "&amp;R65*-1&amp;" días",IF(R65=0,"Vence hoy",IF(R65&gt;0,"Le quedan "&amp;R65&amp;" días",""))))</f>
        <v/>
      </c>
      <c r="R76" s="70">
        <f>IF(P76="","",P76-TODAY())</f>
        <v/>
      </c>
      <c r="S76" s="70" t="n"/>
      <c r="T76" s="70" t="n"/>
      <c r="U76" s="70" t="n"/>
      <c r="V76" s="70" t="n"/>
      <c r="W76" s="70" t="n"/>
      <c r="X76" s="70" t="n"/>
      <c r="Y76" s="70" t="n"/>
      <c r="Z76" s="70" t="n"/>
    </row>
    <row r="77" ht="15.75" customHeight="1" s="339">
      <c r="A77" s="70" t="n"/>
      <c r="B77" s="70" t="n"/>
      <c r="C77" s="90" t="inlineStr">
        <is>
          <t>Jonathan2311</t>
        </is>
      </c>
      <c r="D77" s="90" t="inlineStr">
        <is>
          <t>52 1 55 1197 5969</t>
        </is>
      </c>
      <c r="E77" s="107" t="inlineStr">
        <is>
          <t>xdxaehzwgczf053@ghoulflix.com</t>
        </is>
      </c>
      <c r="F77" s="178" t="inlineStr">
        <is>
          <t>mexico2149</t>
        </is>
      </c>
      <c r="G77" s="92" t="n">
        <v>30000</v>
      </c>
      <c r="H77" s="106" t="inlineStr">
        <is>
          <t>11/09/2026</t>
        </is>
      </c>
      <c r="I77" s="81">
        <f>IF(H77="","",IF(J77&lt;0,"Vencido hace "&amp;J77*-1&amp;" días",IF(J77=0,"Vence hoy",IF(J77&gt;0,"Le quedan "&amp;J77&amp;" días",""))))</f>
        <v/>
      </c>
      <c r="J77" s="77">
        <f>H77-J$8</f>
        <v/>
      </c>
      <c r="K77" s="83">
        <f>HYPERLINK("https://api.whatsapp.com/send?phone=57"&amp;D77&amp;"&amp;text="&amp;(IF(J77&lt;=0,"🚨 Hola, *"&amp;C77&amp;".*"&amp;"%0A"&amp;"%0A"&amp;"Su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"&amp;C77&amp;"."&amp;"%0A"&amp;"Le quedan "&amp;J77&amp;" días restantes de su membresía *_NETFLIX_*")),"💰")</f>
        <v/>
      </c>
      <c r="L77" s="83">
        <f>HYPERLINK("https://api.whatsapp.com/send?phone=57"&amp;D77&amp;"&amp;text=*_✅ ACTUALIZACIÓN DE CONTRASEÑA | NETFLIX_*"&amp;"%0A"&amp;"%0A"&amp;"💻 Correo: *"&amp;E77&amp;"*"&amp;"%0A"&amp;"🔐 Nueva Contraseña: *"&amp;F77&amp;"*","🔐")</f>
        <v/>
      </c>
      <c r="M77" s="84">
        <f>HYPERLINK("https://api.whatsapp.com/send?phone=57"&amp;D77&amp;"&amp;text=*_✅ CUENTA NETFLIX_*"&amp;"%0A"&amp;"%0A"&amp;"*📧 Correo:* "&amp;E77&amp;"%0A"&amp;"*🔑 Contraseña:* "&amp;F77&amp;"%0A"&amp;"%0A"&amp;"*📍 Vence:* "&amp;H77,"💻")</f>
        <v/>
      </c>
      <c r="N77" s="93" t="n"/>
      <c r="O77" s="95" t="n"/>
      <c r="P77" s="96" t="n"/>
      <c r="Q77" s="97">
        <f>IF(P77="","",IF(R66&lt;0,"Vencido hace "&amp;R66*-1&amp;" días",IF(R66=0,"Vence hoy",IF(R66&gt;0,"Le quedan "&amp;R66&amp;" días",""))))</f>
        <v/>
      </c>
      <c r="R77" s="70">
        <f>IF(P77="","",P77-TODAY())</f>
        <v/>
      </c>
      <c r="S77" s="70" t="n"/>
      <c r="T77" s="70" t="n"/>
      <c r="U77" s="70" t="n"/>
      <c r="V77" s="70" t="n"/>
      <c r="W77" s="70" t="n"/>
      <c r="X77" s="70" t="n"/>
      <c r="Y77" s="70" t="n"/>
      <c r="Z77" s="70" t="n"/>
    </row>
    <row r="78" ht="15.75" customHeight="1" s="339">
      <c r="A78" s="70" t="n"/>
      <c r="B78" s="70" t="n"/>
      <c r="C78" s="90" t="inlineStr">
        <is>
          <t>Jonathan2311</t>
        </is>
      </c>
      <c r="D78" s="90" t="inlineStr">
        <is>
          <t>52 1 55 1197 5969</t>
        </is>
      </c>
      <c r="E78" s="107" t="inlineStr">
        <is>
          <t>xdxafhvztdcge406@ghoulflix.com</t>
        </is>
      </c>
      <c r="F78" s="178" t="inlineStr">
        <is>
          <t>mexico2150</t>
        </is>
      </c>
      <c r="G78" s="92" t="n">
        <v>30000</v>
      </c>
      <c r="H78" s="106" t="inlineStr">
        <is>
          <t>11/09/2026</t>
        </is>
      </c>
      <c r="I78" s="81">
        <f>IF(H78="","",IF(J78&lt;0,"Vencido hace "&amp;J78*-1&amp;" días",IF(J78=0,"Vence hoy",IF(J78&gt;0,"Le quedan "&amp;J78&amp;" días",""))))</f>
        <v/>
      </c>
      <c r="J78" s="77">
        <f>H78-J$8</f>
        <v/>
      </c>
      <c r="K78" s="83">
        <f>HYPERLINK("https://api.whatsapp.com/send?phone=57"&amp;D78&amp;"&amp;text="&amp;(IF(J78&lt;=0,"🚨 Hola, *"&amp;C78&amp;".*"&amp;"%0A"&amp;"%0A"&amp;"Su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"&amp;C78&amp;"."&amp;"%0A"&amp;"Le quedan "&amp;J78&amp;" días restantes de su membresía *_NETFLIX_*")),"💰")</f>
        <v/>
      </c>
      <c r="L78" s="83">
        <f>HYPERLINK("https://api.whatsapp.com/send?phone=57"&amp;D78&amp;"&amp;text=*_✅ ACTUALIZACIÓN DE CONTRASEÑA | NETFLIX_*"&amp;"%0A"&amp;"%0A"&amp;"💻 Correo: *"&amp;E78&amp;"*"&amp;"%0A"&amp;"🔐 Nueva Contraseña: *"&amp;F78&amp;"*","🔐")</f>
        <v/>
      </c>
      <c r="M78" s="84">
        <f>HYPERLINK("https://api.whatsapp.com/send?phone=57"&amp;D78&amp;"&amp;text=*_✅ CUENTA NETFLIX_*"&amp;"%0A"&amp;"%0A"&amp;"*📧 Correo:* "&amp;E78&amp;"%0A"&amp;"*🔑 Contraseña:* "&amp;F78&amp;"%0A"&amp;"%0A"&amp;"*📍 Vence:* "&amp;H78,"💻")</f>
        <v/>
      </c>
      <c r="N78" s="93" t="n"/>
      <c r="O78" s="95" t="n"/>
      <c r="P78" s="96" t="n"/>
      <c r="Q78" s="97">
        <f>IF(P78="","",IF(R67&lt;0,"Vencido hace "&amp;R67*-1&amp;" días",IF(R67=0,"Vence hoy",IF(R67&gt;0,"Le quedan "&amp;R67&amp;" días",""))))</f>
        <v/>
      </c>
      <c r="R78" s="70">
        <f>IF(P78="","",P78-TODAY())</f>
        <v/>
      </c>
      <c r="S78" s="70" t="n"/>
      <c r="T78" s="70" t="n"/>
      <c r="U78" s="70" t="n"/>
      <c r="V78" s="70" t="n"/>
      <c r="W78" s="70" t="n"/>
      <c r="X78" s="70" t="n"/>
      <c r="Y78" s="70" t="n"/>
      <c r="Z78" s="70" t="n"/>
    </row>
    <row r="79" ht="15.75" customHeight="1" s="339">
      <c r="A79" s="70" t="n"/>
      <c r="B79" s="70" t="n"/>
      <c r="C79" s="90" t="inlineStr">
        <is>
          <t>Jonathan2311</t>
        </is>
      </c>
      <c r="D79" s="90" t="inlineStr">
        <is>
          <t>52 1 55 1197 5969</t>
        </is>
      </c>
      <c r="E79" s="107" t="inlineStr">
        <is>
          <t>xdxaajzitizlg110@ghoulflix.com</t>
        </is>
      </c>
      <c r="F79" s="178" t="inlineStr">
        <is>
          <t>mexico2151</t>
        </is>
      </c>
      <c r="G79" s="92" t="n">
        <v>30000</v>
      </c>
      <c r="H79" s="106" t="inlineStr">
        <is>
          <t>11/09/2026</t>
        </is>
      </c>
      <c r="I79" s="81">
        <f>IF(H79="","",IF(J79&lt;0,"Vencido hace "&amp;J79*-1&amp;" días",IF(J79=0,"Vence hoy",IF(J79&gt;0,"Le quedan "&amp;J79&amp;" días",""))))</f>
        <v/>
      </c>
      <c r="J79" s="77">
        <f>H79-J$8</f>
        <v/>
      </c>
      <c r="K79" s="83">
        <f>HYPERLINK("https://api.whatsapp.com/send?phone=57"&amp;D79&amp;"&amp;text="&amp;(IF(J79&lt;=0,"🚨 Hola, *"&amp;C79&amp;".*"&amp;"%0A"&amp;"%0A"&amp;"Su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"&amp;C79&amp;"."&amp;"%0A"&amp;"Le quedan "&amp;J79&amp;" días restantes de su membresía *_NETFLIX_*")),"💰")</f>
        <v/>
      </c>
      <c r="L79" s="83">
        <f>HYPERLINK("https://api.whatsapp.com/send?phone=57"&amp;D79&amp;"&amp;text=*_✅ ACTUALIZACIÓN DE CONTRASEÑA | NETFLIX_*"&amp;"%0A"&amp;"%0A"&amp;"💻 Correo: *"&amp;E79&amp;"*"&amp;"%0A"&amp;"🔐 Nueva Contraseña: *"&amp;F79&amp;"*","🔐")</f>
        <v/>
      </c>
      <c r="M79" s="84">
        <f>HYPERLINK("https://api.whatsapp.com/send?phone=57"&amp;D79&amp;"&amp;text=*_✅ CUENTA NETFLIX_*"&amp;"%0A"&amp;"%0A"&amp;"*📧 Correo:* "&amp;E79&amp;"%0A"&amp;"*🔑 Contraseña:* "&amp;F79&amp;"%0A"&amp;"%0A"&amp;"*📍 Vence:* "&amp;H79,"💻")</f>
        <v/>
      </c>
      <c r="N79" s="93" t="n"/>
      <c r="O79" s="95" t="n"/>
      <c r="P79" s="96" t="n"/>
      <c r="Q79" s="97">
        <f>IF(P79="","",IF(R68&lt;0,"Vencido hace "&amp;R68*-1&amp;" días",IF(R68=0,"Vence hoy",IF(R68&gt;0,"Le quedan "&amp;R68&amp;" días",""))))</f>
        <v/>
      </c>
      <c r="R79" s="70">
        <f>IF(P79="","",P79-TODAY())</f>
        <v/>
      </c>
      <c r="S79" s="70" t="n"/>
      <c r="T79" s="70" t="n"/>
      <c r="U79" s="70" t="n"/>
      <c r="V79" s="70" t="n"/>
      <c r="W79" s="70" t="n"/>
      <c r="X79" s="70" t="n"/>
      <c r="Y79" s="70" t="n"/>
      <c r="Z79" s="70" t="n"/>
    </row>
    <row r="80" ht="15.75" customHeight="1" s="339">
      <c r="A80" s="70" t="n"/>
      <c r="B80" s="70" t="n"/>
      <c r="C80" s="90" t="inlineStr">
        <is>
          <t>Jonathan2311</t>
        </is>
      </c>
      <c r="D80" s="90" t="inlineStr">
        <is>
          <t>52 1 55 1197 5969</t>
        </is>
      </c>
      <c r="E80" s="107" t="inlineStr">
        <is>
          <t>xdxaanjagnro476@ghoulflix.com</t>
        </is>
      </c>
      <c r="F80" s="178" t="inlineStr">
        <is>
          <t>mexico2152</t>
        </is>
      </c>
      <c r="G80" s="92" t="n">
        <v>30000</v>
      </c>
      <c r="H80" s="106" t="inlineStr">
        <is>
          <t>11/09/2026</t>
        </is>
      </c>
      <c r="I80" s="81">
        <f>IF(H80="","",IF(J80&lt;0,"Vencido hace "&amp;J80*-1&amp;" días",IF(J80=0,"Vence hoy",IF(J80&gt;0,"Le quedan "&amp;J80&amp;" días",""))))</f>
        <v/>
      </c>
      <c r="J80" s="77">
        <f>H80-J$8</f>
        <v/>
      </c>
      <c r="K80" s="83">
        <f>HYPERLINK("https://api.whatsapp.com/send?phone=57"&amp;D80&amp;"&amp;text="&amp;(IF(J80&lt;=0,"🚨 Hola, *"&amp;C80&amp;".*"&amp;"%0A"&amp;"%0A"&amp;"Su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"&amp;C80&amp;"."&amp;"%0A"&amp;"Le quedan "&amp;J80&amp;" días restantes de su membresía *_NETFLIX_*")),"💰")</f>
        <v/>
      </c>
      <c r="L80" s="83">
        <f>HYPERLINK("https://api.whatsapp.com/send?phone=57"&amp;D80&amp;"&amp;text=*_✅ ACTUALIZACIÓN DE CONTRASEÑA | NETFLIX_*"&amp;"%0A"&amp;"%0A"&amp;"💻 Correo: *"&amp;E80&amp;"*"&amp;"%0A"&amp;"🔐 Nueva Contraseña: *"&amp;F80&amp;"*","🔐")</f>
        <v/>
      </c>
      <c r="M80" s="84">
        <f>HYPERLINK("https://api.whatsapp.com/send?phone=57"&amp;D80&amp;"&amp;text=*_✅ CUENTA NETFLIX_*"&amp;"%0A"&amp;"%0A"&amp;"*📧 Correo:* "&amp;E80&amp;"%0A"&amp;"*🔑 Contraseña:* "&amp;F80&amp;"%0A"&amp;"%0A"&amp;"*📍 Vence:* "&amp;H80,"💻")</f>
        <v/>
      </c>
      <c r="N80" s="93" t="n"/>
      <c r="O80" s="95" t="n"/>
      <c r="P80" s="96" t="n"/>
      <c r="Q80" s="97">
        <f>IF(P80="","",IF(R69&lt;0,"Vencido hace "&amp;R69*-1&amp;" días",IF(R69=0,"Vence hoy",IF(R69&gt;0,"Le quedan "&amp;R69&amp;" días",""))))</f>
        <v/>
      </c>
      <c r="R80" s="70">
        <f>IF(P80="","",P80-TODAY())</f>
        <v/>
      </c>
      <c r="S80" s="70" t="n"/>
      <c r="T80" s="70" t="n"/>
      <c r="U80" s="70" t="n"/>
      <c r="V80" s="70" t="n"/>
      <c r="W80" s="70" t="n"/>
      <c r="X80" s="70" t="n"/>
      <c r="Y80" s="70" t="n"/>
      <c r="Z80" s="70" t="n"/>
    </row>
    <row r="81" ht="15.75" customHeight="1" s="339">
      <c r="A81" s="70" t="n"/>
      <c r="B81" s="70" t="n"/>
      <c r="C81" s="90" t="inlineStr">
        <is>
          <t>Jonathan2311</t>
        </is>
      </c>
      <c r="D81" s="90" t="inlineStr">
        <is>
          <t>52 1 55 1197 5969</t>
        </is>
      </c>
      <c r="E81" s="107" t="inlineStr">
        <is>
          <t>xdxaaoppiun8317@ghoulflix.com</t>
        </is>
      </c>
      <c r="F81" s="178" t="inlineStr">
        <is>
          <t>mexico2153</t>
        </is>
      </c>
      <c r="G81" s="92" t="n">
        <v>30000</v>
      </c>
      <c r="H81" s="106" t="inlineStr">
        <is>
          <t>11/09/2026</t>
        </is>
      </c>
      <c r="I81" s="81">
        <f>IF(H81="","",IF(J81&lt;0,"Vencido hace "&amp;J81*-1&amp;" días",IF(J81=0,"Vence hoy",IF(J81&gt;0,"Le quedan "&amp;J81&amp;" días",""))))</f>
        <v/>
      </c>
      <c r="J81" s="77">
        <f>H81-J$8</f>
        <v/>
      </c>
      <c r="K81" s="83">
        <f>HYPERLINK("https://api.whatsapp.com/send?phone=57"&amp;D81&amp;"&amp;text="&amp;(IF(J81&lt;=0,"🚨 Hola, *"&amp;C81&amp;".*"&amp;"%0A"&amp;"%0A"&amp;"Su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"&amp;C81&amp;"."&amp;"%0A"&amp;"Le quedan "&amp;J81&amp;" días restantes de su membresía *_NETFLIX_*")),"💰")</f>
        <v/>
      </c>
      <c r="L81" s="83">
        <f>HYPERLINK("https://api.whatsapp.com/send?phone=57"&amp;D81&amp;"&amp;text=*_✅ ACTUALIZACIÓN DE CONTRASEÑA | NETFLIX_*"&amp;"%0A"&amp;"%0A"&amp;"💻 Correo: *"&amp;E81&amp;"*"&amp;"%0A"&amp;"🔐 Nueva Contraseña: *"&amp;F81&amp;"*","🔐")</f>
        <v/>
      </c>
      <c r="M81" s="84">
        <f>HYPERLINK("https://api.whatsapp.com/send?phone=57"&amp;D81&amp;"&amp;text=*_✅ CUENTA NETFLIX_*"&amp;"%0A"&amp;"%0A"&amp;"*📧 Correo:* "&amp;E81&amp;"%0A"&amp;"*🔑 Contraseña:* "&amp;F81&amp;"%0A"&amp;"%0A"&amp;"*📍 Vence:* "&amp;H81,"💻")</f>
        <v/>
      </c>
      <c r="N81" s="93" t="n"/>
      <c r="O81" s="95" t="n"/>
      <c r="P81" s="96" t="n"/>
      <c r="Q81" s="97">
        <f>IF(P81="","",IF(R70&lt;0,"Vencido hace "&amp;R70*-1&amp;" días",IF(R70=0,"Vence hoy",IF(R70&gt;0,"Le quedan "&amp;R70&amp;" días",""))))</f>
        <v/>
      </c>
      <c r="R81" s="70">
        <f>IF(P81="","",P81-TODAY())</f>
        <v/>
      </c>
      <c r="S81" s="70" t="n"/>
      <c r="T81" s="70" t="n"/>
      <c r="U81" s="70" t="n"/>
      <c r="V81" s="70" t="n"/>
      <c r="W81" s="70" t="n"/>
      <c r="X81" s="70" t="n"/>
      <c r="Y81" s="70" t="n"/>
      <c r="Z81" s="70" t="n"/>
    </row>
    <row r="82" ht="15.75" customHeight="1" s="339">
      <c r="A82" s="70" t="n"/>
      <c r="B82" s="70" t="n"/>
      <c r="C82" s="90" t="inlineStr">
        <is>
          <t>Jonathan2311</t>
        </is>
      </c>
      <c r="D82" s="90" t="inlineStr">
        <is>
          <t>52 1 55 1197 5969</t>
        </is>
      </c>
      <c r="E82" s="107" t="inlineStr">
        <is>
          <t>xdxaarlqedrlm850@ghoulflix.com</t>
        </is>
      </c>
      <c r="F82" s="178" t="inlineStr">
        <is>
          <t>mexico2154</t>
        </is>
      </c>
      <c r="G82" s="92" t="n">
        <v>30000</v>
      </c>
      <c r="H82" s="106" t="inlineStr">
        <is>
          <t>11/09/2026</t>
        </is>
      </c>
      <c r="I82" s="81">
        <f>IF(H82="","",IF(J82&lt;0,"Vencido hace "&amp;J82*-1&amp;" días",IF(J82=0,"Vence hoy",IF(J82&gt;0,"Le quedan "&amp;J82&amp;" días",""))))</f>
        <v/>
      </c>
      <c r="J82" s="77">
        <f>H82-J$8</f>
        <v/>
      </c>
      <c r="K82" s="83">
        <f>HYPERLINK("https://api.whatsapp.com/send?phone=57"&amp;D82&amp;"&amp;text="&amp;(IF(J82&lt;=0,"🚨 Hola, *"&amp;C82&amp;".*"&amp;"%0A"&amp;"%0A"&amp;"Su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"&amp;C82&amp;"."&amp;"%0A"&amp;"Le quedan "&amp;J82&amp;" días restantes de su membresía *_NETFLIX_*")),"💰")</f>
        <v/>
      </c>
      <c r="L82" s="83">
        <f>HYPERLINK("https://api.whatsapp.com/send?phone=57"&amp;D82&amp;"&amp;text=*_✅ ACTUALIZACIÓN DE CONTRASEÑA | NETFLIX_*"&amp;"%0A"&amp;"%0A"&amp;"💻 Correo: *"&amp;E82&amp;"*"&amp;"%0A"&amp;"🔐 Nueva Contraseña: *"&amp;F82&amp;"*","🔐")</f>
        <v/>
      </c>
      <c r="M82" s="84">
        <f>HYPERLINK("https://api.whatsapp.com/send?phone=57"&amp;D82&amp;"&amp;text=*_✅ CUENTA NETFLIX_*"&amp;"%0A"&amp;"%0A"&amp;"*📧 Correo:* "&amp;E82&amp;"%0A"&amp;"*🔑 Contraseña:* "&amp;F82&amp;"%0A"&amp;"%0A"&amp;"*📍 Vence:* "&amp;H82,"💻")</f>
        <v/>
      </c>
      <c r="N82" s="93" t="n"/>
      <c r="O82" s="95" t="n"/>
      <c r="P82" s="96" t="n"/>
      <c r="Q82" s="97">
        <f>IF(P82="","",IF(R71&lt;0,"Vencido hace "&amp;R71*-1&amp;" días",IF(R71=0,"Vence hoy",IF(R71&gt;0,"Le quedan "&amp;R71&amp;" días",""))))</f>
        <v/>
      </c>
      <c r="R82" s="70">
        <f>IF(P82="","",P82-TODAY())</f>
        <v/>
      </c>
      <c r="S82" s="70" t="n"/>
      <c r="T82" s="70" t="n"/>
      <c r="U82" s="70" t="n"/>
      <c r="V82" s="70" t="n"/>
      <c r="W82" s="70" t="n"/>
      <c r="X82" s="70" t="n"/>
      <c r="Y82" s="70" t="n"/>
      <c r="Z82" s="70" t="n"/>
    </row>
    <row r="83" ht="15.75" customHeight="1" s="339">
      <c r="A83" s="70" t="n"/>
      <c r="B83" s="70" t="n"/>
      <c r="C83" s="90" t="inlineStr">
        <is>
          <t>Jonathan2311</t>
        </is>
      </c>
      <c r="D83" s="90" t="inlineStr">
        <is>
          <t>52 1 55 1197 5969</t>
        </is>
      </c>
      <c r="E83" s="107" t="inlineStr">
        <is>
          <t>xdxaauplkt163@ghoulflix.com</t>
        </is>
      </c>
      <c r="F83" s="178" t="inlineStr">
        <is>
          <t>mexico2155</t>
        </is>
      </c>
      <c r="G83" s="92" t="n">
        <v>30000</v>
      </c>
      <c r="H83" s="106" t="inlineStr">
        <is>
          <t>11/09/2026</t>
        </is>
      </c>
      <c r="I83" s="81">
        <f>IF(H83="","",IF(J83&lt;0,"Vencido hace "&amp;J83*-1&amp;" días",IF(J83=0,"Vence hoy",IF(J83&gt;0,"Le quedan "&amp;J83&amp;" días",""))))</f>
        <v/>
      </c>
      <c r="J83" s="77">
        <f>H83-J$8</f>
        <v/>
      </c>
      <c r="K83" s="83">
        <f>HYPERLINK("https://api.whatsapp.com/send?phone=57"&amp;D83&amp;"&amp;text="&amp;(IF(J83&lt;=0,"🚨 Hola, *"&amp;C83&amp;".*"&amp;"%0A"&amp;"%0A"&amp;"Su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"&amp;C83&amp;"."&amp;"%0A"&amp;"Le quedan "&amp;J83&amp;" días restantes de su membresía *_NETFLIX_*")),"💰")</f>
        <v/>
      </c>
      <c r="L83" s="83">
        <f>HYPERLINK("https://api.whatsapp.com/send?phone=57"&amp;D83&amp;"&amp;text=*_✅ ACTUALIZACIÓN DE CONTRASEÑA | NETFLIX_*"&amp;"%0A"&amp;"%0A"&amp;"💻 Correo: *"&amp;E83&amp;"*"&amp;"%0A"&amp;"🔐 Nueva Contraseña: *"&amp;F83&amp;"*","🔐")</f>
        <v/>
      </c>
      <c r="M83" s="84">
        <f>HYPERLINK("https://api.whatsapp.com/send?phone=57"&amp;D83&amp;"&amp;text=*_✅ CUENTA NETFLIX_*"&amp;"%0A"&amp;"%0A"&amp;"*📧 Correo:* "&amp;E83&amp;"%0A"&amp;"*🔑 Contraseña:* "&amp;F83&amp;"%0A"&amp;"%0A"&amp;"*📍 Vence:* "&amp;H83,"💻")</f>
        <v/>
      </c>
      <c r="N83" s="93" t="n"/>
      <c r="O83" s="95" t="n"/>
      <c r="P83" s="96" t="n"/>
      <c r="Q83" s="97">
        <f>IF(P83="","",IF(R72&lt;0,"Vencido hace "&amp;R72*-1&amp;" días",IF(R72=0,"Vence hoy",IF(R72&gt;0,"Le quedan "&amp;R72&amp;" días",""))))</f>
        <v/>
      </c>
      <c r="R83" s="70">
        <f>IF(P83="","",P83-TODAY())</f>
        <v/>
      </c>
      <c r="S83" s="70" t="n"/>
      <c r="T83" s="70" t="n"/>
      <c r="U83" s="70" t="n"/>
      <c r="V83" s="70" t="n"/>
      <c r="W83" s="70" t="n"/>
      <c r="X83" s="70" t="n"/>
      <c r="Y83" s="70" t="n"/>
      <c r="Z83" s="70" t="n"/>
    </row>
    <row r="84" ht="15.75" customHeight="1" s="339">
      <c r="A84" s="70" t="n"/>
      <c r="B84" s="70" t="n"/>
      <c r="C84" s="90" t="inlineStr">
        <is>
          <t>Jonathan2311</t>
        </is>
      </c>
      <c r="D84" s="90" t="inlineStr">
        <is>
          <t>52 1 55 1197 5969</t>
        </is>
      </c>
      <c r="E84" s="107" t="inlineStr">
        <is>
          <t>xdxabduwkoagv513@ghoulflix.com</t>
        </is>
      </c>
      <c r="F84" s="178" t="inlineStr">
        <is>
          <t>mexico2156</t>
        </is>
      </c>
      <c r="G84" s="92" t="n">
        <v>30000</v>
      </c>
      <c r="H84" s="75" t="inlineStr">
        <is>
          <t>11/10/2026</t>
        </is>
      </c>
      <c r="I84" s="81">
        <f>IF(H84="","",IF(J84&lt;0,"Vencido hace "&amp;J84*-1&amp;" días",IF(J84=0,"Vence hoy",IF(J84&gt;0,"Le quedan "&amp;J84&amp;" días",""))))</f>
        <v/>
      </c>
      <c r="J84" s="77">
        <f>H84-J$8</f>
        <v/>
      </c>
      <c r="K84" s="83">
        <f>HYPERLINK("https://api.whatsapp.com/send?phone=57"&amp;D84&amp;"&amp;text="&amp;(IF(J84&lt;=0,"🚨 Hola, *"&amp;C84&amp;".*"&amp;"%0A"&amp;"%0A"&amp;"Su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"&amp;C84&amp;"."&amp;"%0A"&amp;"Le quedan "&amp;J84&amp;" días restantes de su membresía *_NETFLIX_*")),"💰")</f>
        <v/>
      </c>
      <c r="L84" s="83">
        <f>HYPERLINK("https://api.whatsapp.com/send?phone=57"&amp;D84&amp;"&amp;text=*_✅ ACTUALIZACIÓN DE CONTRASEÑA | NETFLIX_*"&amp;"%0A"&amp;"%0A"&amp;"💻 Correo: *"&amp;E84&amp;"*"&amp;"%0A"&amp;"🔐 Nueva Contraseña: *"&amp;F84&amp;"*","🔐")</f>
        <v/>
      </c>
      <c r="M84" s="84">
        <f>HYPERLINK("https://api.whatsapp.com/send?phone=57"&amp;D84&amp;"&amp;text=*_✅ CUENTA NETFLIX_*"&amp;"%0A"&amp;"%0A"&amp;"*📧 Correo:* "&amp;E84&amp;"%0A"&amp;"*🔑 Contraseña:* "&amp;F84&amp;"%0A"&amp;"%0A"&amp;"*📍 Vence:* "&amp;H84,"💻")</f>
        <v/>
      </c>
      <c r="N84" s="93" t="n"/>
      <c r="O84" s="95" t="n"/>
      <c r="P84" s="96" t="n"/>
      <c r="Q84" s="97">
        <f>IF(P84="","",IF(R73&lt;0,"Vencido hace "&amp;R73*-1&amp;" días",IF(R73=0,"Vence hoy",IF(R73&gt;0,"Le quedan "&amp;R73&amp;" días",""))))</f>
        <v/>
      </c>
      <c r="R84" s="70">
        <f>IF(P84="","",P84-TODAY())</f>
        <v/>
      </c>
      <c r="S84" s="70" t="n"/>
      <c r="T84" s="70" t="n"/>
      <c r="U84" s="70" t="n"/>
      <c r="V84" s="70" t="n"/>
      <c r="W84" s="70" t="n"/>
      <c r="X84" s="70" t="n"/>
      <c r="Y84" s="70" t="n"/>
      <c r="Z84" s="70" t="n"/>
    </row>
    <row r="85" ht="15.75" customHeight="1" s="339">
      <c r="A85" s="70" t="n"/>
      <c r="B85" s="70" t="n"/>
      <c r="C85" s="90" t="inlineStr">
        <is>
          <t>Jonathan2311</t>
        </is>
      </c>
      <c r="D85" s="90" t="inlineStr">
        <is>
          <t>52 1 55 1197 5969</t>
        </is>
      </c>
      <c r="E85" s="107" t="inlineStr">
        <is>
          <t>xdxabejuxmxj0532@ghoulflix.com</t>
        </is>
      </c>
      <c r="F85" s="178" t="inlineStr">
        <is>
          <t>mexico2157</t>
        </is>
      </c>
      <c r="G85" s="92" t="n">
        <v>30000</v>
      </c>
      <c r="H85" s="75" t="inlineStr">
        <is>
          <t>11/10/2026</t>
        </is>
      </c>
      <c r="I85" s="81">
        <f>IF(H85="","",IF(J85&lt;0,"Vencido hace "&amp;J85*-1&amp;" días",IF(J85=0,"Vence hoy",IF(J85&gt;0,"Le quedan "&amp;J85&amp;" días",""))))</f>
        <v/>
      </c>
      <c r="J85" s="77">
        <f>H85-J$8</f>
        <v/>
      </c>
      <c r="K85" s="83">
        <f>HYPERLINK("https://api.whatsapp.com/send?phone=57"&amp;D85&amp;"&amp;text="&amp;(IF(J85&lt;=0,"🚨 Hola, *"&amp;C85&amp;".*"&amp;"%0A"&amp;"%0A"&amp;"Su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"&amp;C85&amp;"."&amp;"%0A"&amp;"Le quedan "&amp;J85&amp;" días restantes de su membresía *_NETFLIX_*")),"💰")</f>
        <v/>
      </c>
      <c r="L85" s="83">
        <f>HYPERLINK("https://api.whatsapp.com/send?phone=57"&amp;D85&amp;"&amp;text=*_✅ ACTUALIZACIÓN DE CONTRASEÑA | NETFLIX_*"&amp;"%0A"&amp;"%0A"&amp;"💻 Correo: *"&amp;E85&amp;"*"&amp;"%0A"&amp;"🔐 Nueva Contraseña: *"&amp;F85&amp;"*","🔐")</f>
        <v/>
      </c>
      <c r="M85" s="84">
        <f>HYPERLINK("https://api.whatsapp.com/send?phone=57"&amp;D85&amp;"&amp;text=*_✅ CUENTA NETFLIX_*"&amp;"%0A"&amp;"%0A"&amp;"*📧 Correo:* "&amp;E85&amp;"%0A"&amp;"*🔑 Contraseña:* "&amp;F85&amp;"%0A"&amp;"%0A"&amp;"*📍 Vence:* "&amp;H85,"💻")</f>
        <v/>
      </c>
      <c r="N85" s="93" t="n"/>
      <c r="O85" s="95" t="n"/>
      <c r="P85" s="96" t="n"/>
      <c r="Q85" s="97">
        <f>IF(P85="","",IF(R74&lt;0,"Vencido hace "&amp;R74*-1&amp;" días",IF(R74=0,"Vence hoy",IF(R74&gt;0,"Le quedan "&amp;R74&amp;" días",""))))</f>
        <v/>
      </c>
      <c r="R85" s="70">
        <f>IF(P85="","",P85-TODAY())</f>
        <v/>
      </c>
      <c r="S85" s="70" t="n"/>
      <c r="T85" s="70" t="n"/>
      <c r="U85" s="70" t="n"/>
      <c r="V85" s="70" t="n"/>
      <c r="W85" s="70" t="n"/>
      <c r="X85" s="70" t="n"/>
      <c r="Y85" s="70" t="n"/>
      <c r="Z85" s="70" t="n"/>
    </row>
    <row r="86" ht="15.75" customHeight="1" s="339">
      <c r="A86" s="70" t="n"/>
      <c r="B86" s="70" t="n"/>
      <c r="C86" s="90" t="inlineStr">
        <is>
          <t>Jonathan2311</t>
        </is>
      </c>
      <c r="D86" s="90" t="inlineStr">
        <is>
          <t>52 1 55 1197 5969</t>
        </is>
      </c>
      <c r="E86" s="107" t="inlineStr">
        <is>
          <t>xdwyvg83@ghoulflix.com</t>
        </is>
      </c>
      <c r="F86" s="178" t="inlineStr">
        <is>
          <t>mexico2158</t>
        </is>
      </c>
      <c r="G86" s="92" t="n">
        <v>30000</v>
      </c>
      <c r="H86" s="75" t="inlineStr">
        <is>
          <t>11/10/2026</t>
        </is>
      </c>
      <c r="I86" s="81">
        <f>IF(H86="","",IF(J86&lt;0,"Vencido hace "&amp;J86*-1&amp;" días",IF(J86=0,"Vence hoy",IF(J86&gt;0,"Le quedan "&amp;J86&amp;" días",""))))</f>
        <v/>
      </c>
      <c r="J86" s="77">
        <f>H86-J$8</f>
        <v/>
      </c>
      <c r="K86" s="83">
        <f>HYPERLINK("https://api.whatsapp.com/send?phone=57"&amp;D86&amp;"&amp;text="&amp;(IF(J86&lt;=0,"🚨 Hola, *"&amp;C86&amp;".*"&amp;"%0A"&amp;"%0A"&amp;"Su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"&amp;C86&amp;"."&amp;"%0A"&amp;"Le quedan "&amp;J86&amp;" días restantes de su membresía *_NETFLIX_*")),"💰")</f>
        <v/>
      </c>
      <c r="L86" s="83">
        <f>HYPERLINK("https://api.whatsapp.com/send?phone=57"&amp;D86&amp;"&amp;text=*_✅ ACTUALIZACIÓN DE CONTRASEÑA | NETFLIX_*"&amp;"%0A"&amp;"%0A"&amp;"💻 Correo: *"&amp;E86&amp;"*"&amp;"%0A"&amp;"🔐 Nueva Contraseña: *"&amp;F86&amp;"*","🔐")</f>
        <v/>
      </c>
      <c r="M86" s="84">
        <f>HYPERLINK("https://api.whatsapp.com/send?phone=57"&amp;D86&amp;"&amp;text=*_✅ CUENTA NETFLIX_*"&amp;"%0A"&amp;"%0A"&amp;"*📧 Correo:* "&amp;E86&amp;"%0A"&amp;"*🔑 Contraseña:* "&amp;F86&amp;"%0A"&amp;"%0A"&amp;"*📍 Vence:* "&amp;H86,"💻")</f>
        <v/>
      </c>
      <c r="N86" s="93" t="n"/>
      <c r="O86" s="95" t="n"/>
      <c r="P86" s="96" t="n"/>
      <c r="Q86" s="97">
        <f>IF(P86="","",IF(R75&lt;0,"Vencido hace "&amp;R75*-1&amp;" días",IF(R75=0,"Vence hoy",IF(R75&gt;0,"Le quedan "&amp;R75&amp;" días",""))))</f>
        <v/>
      </c>
      <c r="R86" s="70">
        <f>IF(P86="","",P86-TODAY())</f>
        <v/>
      </c>
      <c r="S86" s="70" t="n"/>
      <c r="T86" s="70" t="n"/>
      <c r="U86" s="70" t="n"/>
      <c r="V86" s="70" t="n"/>
      <c r="W86" s="70" t="n"/>
      <c r="X86" s="70" t="n"/>
      <c r="Y86" s="70" t="n"/>
      <c r="Z86" s="70" t="n"/>
    </row>
    <row r="87" ht="15.75" customHeight="1" s="339">
      <c r="A87" s="70" t="n"/>
      <c r="B87" s="70" t="n"/>
      <c r="C87" s="90" t="inlineStr">
        <is>
          <t>Jonathan2311</t>
        </is>
      </c>
      <c r="D87" s="90" t="inlineStr">
        <is>
          <t>52 1 55 1197 5969</t>
        </is>
      </c>
      <c r="E87" s="107" t="inlineStr">
        <is>
          <t>aiden@ghoulflix.com</t>
        </is>
      </c>
      <c r="F87" s="178" t="inlineStr">
        <is>
          <t>mexico2159</t>
        </is>
      </c>
      <c r="G87" s="92" t="n">
        <v>30000</v>
      </c>
      <c r="H87" s="75" t="inlineStr">
        <is>
          <t>11/10/2026</t>
        </is>
      </c>
      <c r="I87" s="81">
        <f>IF(H87="","",IF(J87&lt;0,"Vencido hace "&amp;J87*-1&amp;" días",IF(J87=0,"Vence hoy",IF(J87&gt;0,"Le quedan "&amp;J87&amp;" días",""))))</f>
        <v/>
      </c>
      <c r="J87" s="77">
        <f>H87-J$8</f>
        <v/>
      </c>
      <c r="K87" s="83">
        <f>HYPERLINK("https://api.whatsapp.com/send?phone=57"&amp;D87&amp;"&amp;text="&amp;(IF(J87&lt;=0,"🚨 Hola, *"&amp;C87&amp;".*"&amp;"%0A"&amp;"%0A"&amp;"Su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"&amp;C87&amp;"."&amp;"%0A"&amp;"Le quedan "&amp;J87&amp;" días restantes de su membresía *_NETFLIX_*")),"💰")</f>
        <v/>
      </c>
      <c r="L87" s="83">
        <f>HYPERLINK("https://api.whatsapp.com/send?phone=57"&amp;D87&amp;"&amp;text=*_✅ ACTUALIZACIÓN DE CONTRASEÑA | NETFLIX_*"&amp;"%0A"&amp;"%0A"&amp;"💻 Correo: *"&amp;E87&amp;"*"&amp;"%0A"&amp;"🔐 Nueva Contraseña: *"&amp;F87&amp;"*","🔐")</f>
        <v/>
      </c>
      <c r="M87" s="84">
        <f>HYPERLINK("https://api.whatsapp.com/send?phone=57"&amp;D87&amp;"&amp;text=*_✅ CUENTA NETFLIX_*"&amp;"%0A"&amp;"%0A"&amp;"*📧 Correo:* "&amp;E87&amp;"%0A"&amp;"*🔑 Contraseña:* "&amp;F87&amp;"%0A"&amp;"%0A"&amp;"*📍 Vence:* "&amp;H87,"💻")</f>
        <v/>
      </c>
      <c r="N87" s="93" t="n"/>
      <c r="O87" s="95" t="n"/>
      <c r="P87" s="96" t="n"/>
      <c r="Q87" s="97">
        <f>IF(P87="","",IF(R76&lt;0,"Vencido hace "&amp;R76*-1&amp;" días",IF(R76=0,"Vence hoy",IF(R76&gt;0,"Le quedan "&amp;R76&amp;" días",""))))</f>
        <v/>
      </c>
      <c r="R87" s="70">
        <f>IF(P87="","",P87-TODAY())</f>
        <v/>
      </c>
      <c r="S87" s="70" t="n"/>
      <c r="T87" s="70" t="n"/>
      <c r="U87" s="70" t="n"/>
      <c r="V87" s="70" t="n"/>
      <c r="W87" s="70" t="n"/>
      <c r="X87" s="70" t="n"/>
      <c r="Y87" s="70" t="n"/>
      <c r="Z87" s="70" t="n"/>
    </row>
    <row r="88" ht="15.75" customHeight="1" s="339">
      <c r="A88" s="70" t="n"/>
      <c r="B88" s="70" t="n"/>
      <c r="C88" s="90" t="inlineStr">
        <is>
          <t>Jonathan2311</t>
        </is>
      </c>
      <c r="D88" s="90" t="inlineStr">
        <is>
          <t>52 1 55 1197 5969</t>
        </is>
      </c>
      <c r="E88" s="107" t="inlineStr">
        <is>
          <t>akhonek977@ghoulflix.com</t>
        </is>
      </c>
      <c r="F88" s="178" t="inlineStr">
        <is>
          <t>mexico2160</t>
        </is>
      </c>
      <c r="G88" s="92" t="n">
        <v>30000</v>
      </c>
      <c r="H88" s="75" t="inlineStr">
        <is>
          <t>11/10/2026</t>
        </is>
      </c>
      <c r="I88" s="81">
        <f>IF(H88="","",IF(J88&lt;0,"Vencido hace "&amp;J88*-1&amp;" días",IF(J88=0,"Vence hoy",IF(J88&gt;0,"Le quedan "&amp;J88&amp;" días",""))))</f>
        <v/>
      </c>
      <c r="J88" s="77">
        <f>H88-J$8</f>
        <v/>
      </c>
      <c r="K88" s="83">
        <f>HYPERLINK("https://api.whatsapp.com/send?phone=57"&amp;D88&amp;"&amp;text="&amp;(IF(J88&lt;=0,"🚨 Hola, *"&amp;C88&amp;".*"&amp;"%0A"&amp;"%0A"&amp;"Su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"&amp;C88&amp;"."&amp;"%0A"&amp;"Le quedan "&amp;J88&amp;" días restantes de su membresía *_NETFLIX_*")),"💰")</f>
        <v/>
      </c>
      <c r="L88" s="83">
        <f>HYPERLINK("https://api.whatsapp.com/send?phone=57"&amp;D88&amp;"&amp;text=*_✅ ACTUALIZACIÓN DE CONTRASEÑA | NETFLIX_*"&amp;"%0A"&amp;"%0A"&amp;"💻 Correo: *"&amp;E88&amp;"*"&amp;"%0A"&amp;"🔐 Nueva Contraseña: *"&amp;F88&amp;"*","🔐")</f>
        <v/>
      </c>
      <c r="M88" s="84">
        <f>HYPERLINK("https://api.whatsapp.com/send?phone=57"&amp;D88&amp;"&amp;text=*_✅ CUENTA NETFLIX_*"&amp;"%0A"&amp;"%0A"&amp;"*📧 Correo:* "&amp;E88&amp;"%0A"&amp;"*🔑 Contraseña:* "&amp;F88&amp;"%0A"&amp;"%0A"&amp;"*📍 Vence:* "&amp;H88,"💻")</f>
        <v/>
      </c>
      <c r="N88" s="93" t="n"/>
      <c r="O88" s="95" t="n"/>
      <c r="P88" s="96" t="n"/>
      <c r="Q88" s="97">
        <f>IF(P88="","",IF(R77&lt;0,"Vencido hace "&amp;R77*-1&amp;" días",IF(R77=0,"Vence hoy",IF(R77&gt;0,"Le quedan "&amp;R77&amp;" días",""))))</f>
        <v/>
      </c>
      <c r="R88" s="70">
        <f>IF(P88="","",P88-TODAY())</f>
        <v/>
      </c>
      <c r="S88" s="70" t="n"/>
      <c r="T88" s="70" t="n"/>
      <c r="U88" s="70" t="n"/>
      <c r="V88" s="70" t="n"/>
      <c r="W88" s="70" t="n"/>
      <c r="X88" s="70" t="n"/>
      <c r="Y88" s="70" t="n"/>
      <c r="Z88" s="70" t="n"/>
    </row>
    <row r="89" ht="15.75" customHeight="1" s="339">
      <c r="A89" s="70" t="n"/>
      <c r="B89" s="70" t="n"/>
      <c r="C89" s="90" t="inlineStr">
        <is>
          <t>Jonathan2311</t>
        </is>
      </c>
      <c r="D89" s="90" t="inlineStr">
        <is>
          <t>52 1 55 1197 5969</t>
        </is>
      </c>
      <c r="E89" s="107" t="inlineStr">
        <is>
          <t>bhsgfjia8726@ghoulflix.com</t>
        </is>
      </c>
      <c r="F89" s="178" t="inlineStr">
        <is>
          <t>mexico2161</t>
        </is>
      </c>
      <c r="G89" s="92" t="n">
        <v>30000</v>
      </c>
      <c r="H89" s="75" t="inlineStr">
        <is>
          <t>11/10/2026</t>
        </is>
      </c>
      <c r="I89" s="81">
        <f>IF(H89="","",IF(J89&lt;0,"Vencido hace "&amp;J89*-1&amp;" días",IF(J89=0,"Vence hoy",IF(J89&gt;0,"Le quedan "&amp;J89&amp;" días",""))))</f>
        <v/>
      </c>
      <c r="J89" s="77">
        <f>H89-J$8</f>
        <v/>
      </c>
      <c r="K89" s="83">
        <f>HYPERLINK("https://api.whatsapp.com/send?phone=57"&amp;D89&amp;"&amp;text="&amp;(IF(J89&lt;=0,"🚨 Hola, *"&amp;C89&amp;".*"&amp;"%0A"&amp;"%0A"&amp;"Su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"&amp;C89&amp;"."&amp;"%0A"&amp;"Le quedan "&amp;J89&amp;" días restantes de su membresía *_NETFLIX_*")),"💰")</f>
        <v/>
      </c>
      <c r="L89" s="83">
        <f>HYPERLINK("https://api.whatsapp.com/send?phone=57"&amp;D89&amp;"&amp;text=*_✅ ACTUALIZACIÓN DE CONTRASEÑA | NETFLIX_*"&amp;"%0A"&amp;"%0A"&amp;"💻 Correo: *"&amp;E89&amp;"*"&amp;"%0A"&amp;"🔐 Nueva Contraseña: *"&amp;F89&amp;"*","🔐")</f>
        <v/>
      </c>
      <c r="M89" s="84">
        <f>HYPERLINK("https://api.whatsapp.com/send?phone=57"&amp;D89&amp;"&amp;text=*_✅ CUENTA NETFLIX_*"&amp;"%0A"&amp;"%0A"&amp;"*📧 Correo:* "&amp;E89&amp;"%0A"&amp;"*🔑 Contraseña:* "&amp;F89&amp;"%0A"&amp;"%0A"&amp;"*📍 Vence:* "&amp;H89,"💻")</f>
        <v/>
      </c>
      <c r="N89" s="93" t="n"/>
      <c r="O89" s="95" t="n"/>
      <c r="P89" s="96" t="n"/>
      <c r="Q89" s="97">
        <f>IF(P89="","",IF(R78&lt;0,"Vencido hace "&amp;R78*-1&amp;" días",IF(R78=0,"Vence hoy",IF(R78&gt;0,"Le quedan "&amp;R78&amp;" días",""))))</f>
        <v/>
      </c>
      <c r="R89" s="70">
        <f>IF(P89="","",P89-TODAY())</f>
        <v/>
      </c>
      <c r="S89" s="70" t="n"/>
      <c r="T89" s="70" t="n"/>
      <c r="U89" s="70" t="n"/>
      <c r="V89" s="70" t="n"/>
      <c r="W89" s="70" t="n"/>
      <c r="X89" s="70" t="n"/>
      <c r="Y89" s="70" t="n"/>
      <c r="Z89" s="70" t="n"/>
    </row>
    <row r="90" ht="15.75" customHeight="1" s="339">
      <c r="A90" s="70" t="n"/>
      <c r="B90" s="70" t="n"/>
      <c r="C90" s="90" t="inlineStr">
        <is>
          <t>Jonathan2311</t>
        </is>
      </c>
      <c r="D90" s="90" t="inlineStr">
        <is>
          <t>52 1 55 1197 5969</t>
        </is>
      </c>
      <c r="E90" s="107" t="inlineStr">
        <is>
          <t>christine@ghoulflix.com</t>
        </is>
      </c>
      <c r="F90" s="178" t="inlineStr">
        <is>
          <t>mexico2162</t>
        </is>
      </c>
      <c r="G90" s="92" t="n">
        <v>30000</v>
      </c>
      <c r="H90" s="75" t="inlineStr">
        <is>
          <t>11/10/2026</t>
        </is>
      </c>
      <c r="I90" s="81">
        <f>IF(H90="","",IF(J90&lt;0,"Vencido hace "&amp;J90*-1&amp;" días",IF(J90=0,"Vence hoy",IF(J90&gt;0,"Le quedan "&amp;J90&amp;" días",""))))</f>
        <v/>
      </c>
      <c r="J90" s="77">
        <f>H90-J$8</f>
        <v/>
      </c>
      <c r="K90" s="83">
        <f>HYPERLINK("https://api.whatsapp.com/send?phone=57"&amp;D90&amp;"&amp;text="&amp;(IF(J90&lt;=0,"🚨 Hola, *"&amp;C90&amp;".*"&amp;"%0A"&amp;"%0A"&amp;"Su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"&amp;C90&amp;"."&amp;"%0A"&amp;"Le quedan "&amp;J90&amp;" días restantes de su membresía *_NETFLIX_*")),"💰")</f>
        <v/>
      </c>
      <c r="L90" s="83">
        <f>HYPERLINK("https://api.whatsapp.com/send?phone=57"&amp;D90&amp;"&amp;text=*_✅ ACTUALIZACIÓN DE CONTRASEÑA | NETFLIX_*"&amp;"%0A"&amp;"%0A"&amp;"💻 Correo: *"&amp;E90&amp;"*"&amp;"%0A"&amp;"🔐 Nueva Contraseña: *"&amp;F90&amp;"*","🔐")</f>
        <v/>
      </c>
      <c r="M90" s="84">
        <f>HYPERLINK("https://api.whatsapp.com/send?phone=57"&amp;D90&amp;"&amp;text=*_✅ CUENTA NETFLIX_*"&amp;"%0A"&amp;"%0A"&amp;"*📧 Correo:* "&amp;E90&amp;"%0A"&amp;"*🔑 Contraseña:* "&amp;F90&amp;"%0A"&amp;"%0A"&amp;"*📍 Vence:* "&amp;H90,"💻")</f>
        <v/>
      </c>
      <c r="N90" s="93" t="n"/>
      <c r="O90" s="95" t="n"/>
      <c r="P90" s="96" t="n"/>
      <c r="Q90" s="97">
        <f>IF(P90="","",IF(R79&lt;0,"Vencido hace "&amp;R79*-1&amp;" días",IF(R79=0,"Vence hoy",IF(R79&gt;0,"Le quedan "&amp;R79&amp;" días",""))))</f>
        <v/>
      </c>
      <c r="R90" s="70">
        <f>IF(P90="","",P90-TODAY())</f>
        <v/>
      </c>
      <c r="S90" s="70" t="n"/>
      <c r="T90" s="70" t="n"/>
      <c r="U90" s="70" t="n"/>
      <c r="V90" s="70" t="n"/>
      <c r="W90" s="70" t="n"/>
      <c r="X90" s="70" t="n"/>
      <c r="Y90" s="70" t="n"/>
      <c r="Z90" s="70" t="n"/>
    </row>
    <row r="91" ht="15.75" customHeight="1" s="339">
      <c r="A91" s="70" t="n"/>
      <c r="B91" s="70" t="n"/>
      <c r="C91" s="90" t="inlineStr">
        <is>
          <t>Jonathan2311</t>
        </is>
      </c>
      <c r="D91" s="90" t="inlineStr">
        <is>
          <t>52 1 55 1197 5969</t>
        </is>
      </c>
      <c r="E91" s="107" t="inlineStr">
        <is>
          <t>hfruhd577@ghoulflix.com</t>
        </is>
      </c>
      <c r="F91" s="178" t="inlineStr">
        <is>
          <t>mexico2163</t>
        </is>
      </c>
      <c r="G91" s="92" t="n">
        <v>30000</v>
      </c>
      <c r="H91" s="75" t="inlineStr">
        <is>
          <t>11/10/2026</t>
        </is>
      </c>
      <c r="I91" s="81">
        <f>IF(H91="","",IF(J91&lt;0,"Vencido hace "&amp;J91*-1&amp;" días",IF(J91=0,"Vence hoy",IF(J91&gt;0,"Le quedan "&amp;J91&amp;" días",""))))</f>
        <v/>
      </c>
      <c r="J91" s="77">
        <f>H91-J$8</f>
        <v/>
      </c>
      <c r="K91" s="83">
        <f>HYPERLINK("https://api.whatsapp.com/send?phone=57"&amp;D91&amp;"&amp;text="&amp;(IF(J91&lt;=0,"🚨 Hola, *"&amp;C91&amp;".*"&amp;"%0A"&amp;"%0A"&amp;"Su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"&amp;C91&amp;"."&amp;"%0A"&amp;"Le quedan "&amp;J91&amp;" días restantes de su membresía *_NETFLIX_*")),"💰")</f>
        <v/>
      </c>
      <c r="L91" s="83">
        <f>HYPERLINK("https://api.whatsapp.com/send?phone=57"&amp;D91&amp;"&amp;text=*_✅ ACTUALIZACIÓN DE CONTRASEÑA | NETFLIX_*"&amp;"%0A"&amp;"%0A"&amp;"💻 Correo: *"&amp;E91&amp;"*"&amp;"%0A"&amp;"🔐 Nueva Contraseña: *"&amp;F91&amp;"*","🔐")</f>
        <v/>
      </c>
      <c r="M91" s="84">
        <f>HYPERLINK("https://api.whatsapp.com/send?phone=57"&amp;D91&amp;"&amp;text=*_✅ CUENTA NETFLIX_*"&amp;"%0A"&amp;"%0A"&amp;"*📧 Correo:* "&amp;E91&amp;"%0A"&amp;"*🔑 Contraseña:* "&amp;F91&amp;"%0A"&amp;"%0A"&amp;"*📍 Vence:* "&amp;H91,"💻")</f>
        <v/>
      </c>
      <c r="N91" s="93" t="n"/>
      <c r="O91" s="95" t="n"/>
      <c r="P91" s="96" t="n"/>
      <c r="Q91" s="97">
        <f>IF(P91="","",IF(R80&lt;0,"Vencido hace "&amp;R80*-1&amp;" días",IF(R80=0,"Vence hoy",IF(R80&gt;0,"Le quedan "&amp;R80&amp;" días",""))))</f>
        <v/>
      </c>
      <c r="R91" s="70">
        <f>IF(P91="","",P91-TODAY())</f>
        <v/>
      </c>
      <c r="S91" s="70" t="n"/>
      <c r="T91" s="70" t="n"/>
      <c r="U91" s="70" t="n"/>
      <c r="V91" s="70" t="n"/>
      <c r="W91" s="70" t="n"/>
      <c r="X91" s="70" t="n"/>
      <c r="Y91" s="70" t="n"/>
      <c r="Z91" s="70" t="n"/>
    </row>
    <row r="92" ht="15.75" customHeight="1" s="339">
      <c r="A92" s="70" t="n"/>
      <c r="B92" s="70" t="n"/>
      <c r="C92" s="90" t="inlineStr">
        <is>
          <t>Jonathan2311</t>
        </is>
      </c>
      <c r="D92" s="90" t="inlineStr">
        <is>
          <t>52 1 55 1197 5969</t>
        </is>
      </c>
      <c r="E92" s="107" t="inlineStr">
        <is>
          <t>nndjdb972@ghoulflix.com</t>
        </is>
      </c>
      <c r="F92" s="178" t="inlineStr">
        <is>
          <t>mexico2164</t>
        </is>
      </c>
      <c r="G92" s="92" t="n">
        <v>30000</v>
      </c>
      <c r="H92" s="75" t="inlineStr">
        <is>
          <t>11/10/2026</t>
        </is>
      </c>
      <c r="I92" s="81">
        <f>IF(H92="","",IF(J92&lt;0,"Vencido hace "&amp;J92*-1&amp;" días",IF(J92=0,"Vence hoy",IF(J92&gt;0,"Le quedan "&amp;J92&amp;" días",""))))</f>
        <v/>
      </c>
      <c r="J92" s="77">
        <f>H92-J$8</f>
        <v/>
      </c>
      <c r="K92" s="83">
        <f>HYPERLINK("https://api.whatsapp.com/send?phone=57"&amp;D92&amp;"&amp;text="&amp;(IF(J92&lt;=0,"🚨 Hola, *"&amp;C92&amp;".*"&amp;"%0A"&amp;"%0A"&amp;"Su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"&amp;C92&amp;"."&amp;"%0A"&amp;"Le quedan "&amp;J92&amp;" días restantes de su membresía *_NETFLIX_*")),"💰")</f>
        <v/>
      </c>
      <c r="L92" s="83">
        <f>HYPERLINK("https://api.whatsapp.com/send?phone=57"&amp;D92&amp;"&amp;text=*_✅ ACTUALIZACIÓN DE CONTRASEÑA | NETFLIX_*"&amp;"%0A"&amp;"%0A"&amp;"💻 Correo: *"&amp;E92&amp;"*"&amp;"%0A"&amp;"🔐 Nueva Contraseña: *"&amp;F92&amp;"*","🔐")</f>
        <v/>
      </c>
      <c r="M92" s="84">
        <f>HYPERLINK("https://api.whatsapp.com/send?phone=57"&amp;D92&amp;"&amp;text=*_✅ CUENTA NETFLIX_*"&amp;"%0A"&amp;"%0A"&amp;"*📧 Correo:* "&amp;E92&amp;"%0A"&amp;"*🔑 Contraseña:* "&amp;F92&amp;"%0A"&amp;"%0A"&amp;"*📍 Vence:* "&amp;H92,"💻")</f>
        <v/>
      </c>
      <c r="N92" s="93" t="n"/>
      <c r="O92" s="95" t="n"/>
      <c r="P92" s="96" t="n"/>
      <c r="Q92" s="97">
        <f>IF(P92="","",IF(R81&lt;0,"Vencido hace "&amp;R81*-1&amp;" días",IF(R81=0,"Vence hoy",IF(R81&gt;0,"Le quedan "&amp;R81&amp;" días",""))))</f>
        <v/>
      </c>
      <c r="R92" s="70">
        <f>IF(P92="","",P92-TODAY())</f>
        <v/>
      </c>
      <c r="S92" s="70" t="n"/>
      <c r="T92" s="70" t="n"/>
      <c r="U92" s="70" t="n"/>
      <c r="V92" s="70" t="n"/>
      <c r="W92" s="70" t="n"/>
      <c r="X92" s="70" t="n"/>
      <c r="Y92" s="70" t="n"/>
      <c r="Z92" s="70" t="n"/>
    </row>
    <row r="93" ht="15.75" customHeight="1" s="339">
      <c r="A93" s="70" t="n"/>
      <c r="B93" s="70" t="n"/>
      <c r="C93" s="90" t="inlineStr">
        <is>
          <t>Jonathan2311</t>
        </is>
      </c>
      <c r="D93" s="90" t="inlineStr">
        <is>
          <t>52 1 55 1197 5969</t>
        </is>
      </c>
      <c r="E93" s="107" t="inlineStr">
        <is>
          <t>xdahqnnash433@ghoulflix.com</t>
        </is>
      </c>
      <c r="F93" s="178" t="inlineStr">
        <is>
          <t>mexico2165</t>
        </is>
      </c>
      <c r="G93" s="92" t="n">
        <v>30000</v>
      </c>
      <c r="H93" s="75" t="inlineStr">
        <is>
          <t>11/10/2026</t>
        </is>
      </c>
      <c r="I93" s="81">
        <f>IF(H93="","",IF(J93&lt;0,"Vencido hace "&amp;J93*-1&amp;" días",IF(J93=0,"Vence hoy",IF(J93&gt;0,"Le quedan "&amp;J93&amp;" días",""))))</f>
        <v/>
      </c>
      <c r="J93" s="77">
        <f>H93-J$8</f>
        <v/>
      </c>
      <c r="K93" s="83">
        <f>HYPERLINK("https://api.whatsapp.com/send?phone=57"&amp;D93&amp;"&amp;text="&amp;(IF(J93&lt;=0,"🚨 Hola, *"&amp;C93&amp;".*"&amp;"%0A"&amp;"%0A"&amp;"Su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"&amp;C93&amp;"."&amp;"%0A"&amp;"Le quedan "&amp;J93&amp;" días restantes de su membresía *_NETFLIX_*")),"💰")</f>
        <v/>
      </c>
      <c r="L93" s="83">
        <f>HYPERLINK("https://api.whatsapp.com/send?phone=57"&amp;D93&amp;"&amp;text=*_✅ ACTUALIZACIÓN DE CONTRASEÑA | NETFLIX_*"&amp;"%0A"&amp;"%0A"&amp;"💻 Correo: *"&amp;E93&amp;"*"&amp;"%0A"&amp;"🔐 Nueva Contraseña: *"&amp;F93&amp;"*","🔐")</f>
        <v/>
      </c>
      <c r="M93" s="84">
        <f>HYPERLINK("https://api.whatsapp.com/send?phone=57"&amp;D93&amp;"&amp;text=*_✅ CUENTA NETFLIX_*"&amp;"%0A"&amp;"%0A"&amp;"*📧 Correo:* "&amp;E93&amp;"%0A"&amp;"*🔑 Contraseña:* "&amp;F93&amp;"%0A"&amp;"%0A"&amp;"*📍 Vence:* "&amp;H93,"💻")</f>
        <v/>
      </c>
      <c r="N93" s="93" t="n"/>
      <c r="O93" s="95" t="n"/>
      <c r="P93" s="96" t="n"/>
      <c r="Q93" s="97">
        <f>IF(P93="","",IF(R82&lt;0,"Vencido hace "&amp;R82*-1&amp;" días",IF(R82=0,"Vence hoy",IF(R82&gt;0,"Le quedan "&amp;R82&amp;" días",""))))</f>
        <v/>
      </c>
      <c r="R93" s="70">
        <f>IF(P93="","",P93-TODAY())</f>
        <v/>
      </c>
      <c r="S93" s="70" t="n"/>
      <c r="T93" s="70" t="n"/>
      <c r="U93" s="70" t="n"/>
      <c r="V93" s="70" t="n"/>
      <c r="W93" s="70" t="n"/>
      <c r="X93" s="70" t="n"/>
      <c r="Y93" s="70" t="n"/>
      <c r="Z93" s="70" t="n"/>
    </row>
    <row r="94" ht="15.75" customHeight="1" s="339">
      <c r="A94" s="70" t="n"/>
      <c r="B94" s="70" t="n"/>
      <c r="C94" s="90" t="inlineStr">
        <is>
          <t>Jonathan2311</t>
        </is>
      </c>
      <c r="D94" s="90" t="inlineStr">
        <is>
          <t>52 1 55 1197 5969</t>
        </is>
      </c>
      <c r="E94" s="107" t="inlineStr">
        <is>
          <t>xdaicbhpl091@ghoulflix.com</t>
        </is>
      </c>
      <c r="F94" s="178" t="inlineStr">
        <is>
          <t>mexico2166</t>
        </is>
      </c>
      <c r="G94" s="92" t="n">
        <v>30000</v>
      </c>
      <c r="H94" s="75" t="inlineStr">
        <is>
          <t>11/10/2026</t>
        </is>
      </c>
      <c r="I94" s="81">
        <f>IF(H94="","",IF(J94&lt;0,"Vencido hace "&amp;J94*-1&amp;" días",IF(J94=0,"Vence hoy",IF(J94&gt;0,"Le quedan "&amp;J94&amp;" días",""))))</f>
        <v/>
      </c>
      <c r="J94" s="77">
        <f>H94-J$8</f>
        <v/>
      </c>
      <c r="K94" s="83">
        <f>HYPERLINK("https://api.whatsapp.com/send?phone=57"&amp;D94&amp;"&amp;text="&amp;(IF(J94&lt;=0,"🚨 Hola, *"&amp;C94&amp;".*"&amp;"%0A"&amp;"%0A"&amp;"Su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"&amp;C94&amp;"."&amp;"%0A"&amp;"Le quedan "&amp;J94&amp;" días restantes de su membresía *_NETFLIX_*")),"💰")</f>
        <v/>
      </c>
      <c r="L94" s="83">
        <f>HYPERLINK("https://api.whatsapp.com/send?phone=57"&amp;D94&amp;"&amp;text=*_✅ ACTUALIZACIÓN DE CONTRASEÑA | NETFLIX_*"&amp;"%0A"&amp;"%0A"&amp;"💻 Correo: *"&amp;E94&amp;"*"&amp;"%0A"&amp;"🔐 Nueva Contraseña: *"&amp;F94&amp;"*","🔐")</f>
        <v/>
      </c>
      <c r="M94" s="84">
        <f>HYPERLINK("https://api.whatsapp.com/send?phone=57"&amp;D94&amp;"&amp;text=*_✅ CUENTA NETFLIX_*"&amp;"%0A"&amp;"%0A"&amp;"*📧 Correo:* "&amp;E94&amp;"%0A"&amp;"*🔑 Contraseña:* "&amp;F94&amp;"%0A"&amp;"%0A"&amp;"*📍 Vence:* "&amp;H94,"💻")</f>
        <v/>
      </c>
      <c r="N94" s="93" t="n"/>
      <c r="O94" s="95" t="n"/>
      <c r="P94" s="96" t="n"/>
      <c r="Q94" s="97">
        <f>IF(P94="","",IF(R83&lt;0,"Vencido hace "&amp;R83*-1&amp;" días",IF(R83=0,"Vence hoy",IF(R83&gt;0,"Le quedan "&amp;R83&amp;" días",""))))</f>
        <v/>
      </c>
      <c r="R94" s="70">
        <f>IF(P94="","",P94-TODAY())</f>
        <v/>
      </c>
      <c r="S94" s="70" t="n"/>
      <c r="T94" s="70" t="n"/>
      <c r="U94" s="70" t="n"/>
      <c r="V94" s="70" t="n"/>
      <c r="W94" s="70" t="n"/>
      <c r="X94" s="70" t="n"/>
      <c r="Y94" s="70" t="n"/>
      <c r="Z94" s="70" t="n"/>
    </row>
    <row r="95" ht="15.75" customHeight="1" s="339">
      <c r="A95" s="70" t="n"/>
      <c r="B95" s="70" t="n"/>
      <c r="C95" s="90" t="inlineStr">
        <is>
          <t>Jonathan2311</t>
        </is>
      </c>
      <c r="D95" s="90" t="inlineStr">
        <is>
          <t>52 1 55 1197 5969</t>
        </is>
      </c>
      <c r="E95" s="107" t="inlineStr">
        <is>
          <t>xdajnqoop8961@ghoulflix.com</t>
        </is>
      </c>
      <c r="F95" s="178" t="inlineStr">
        <is>
          <t>mexico2167</t>
        </is>
      </c>
      <c r="G95" s="92" t="n">
        <v>30000</v>
      </c>
      <c r="H95" s="75" t="inlineStr">
        <is>
          <t>11/10/2026</t>
        </is>
      </c>
      <c r="I95" s="81">
        <f>IF(H95="","",IF(J95&lt;0,"Vencido hace "&amp;J95*-1&amp;" días",IF(J95=0,"Vence hoy",IF(J95&gt;0,"Le quedan "&amp;J95&amp;" días",""))))</f>
        <v/>
      </c>
      <c r="J95" s="77">
        <f>H95-J$8</f>
        <v/>
      </c>
      <c r="K95" s="83">
        <f>HYPERLINK("https://api.whatsapp.com/send?phone=57"&amp;D95&amp;"&amp;text="&amp;(IF(J95&lt;=0,"🚨 Hola, *"&amp;C95&amp;".*"&amp;"%0A"&amp;"%0A"&amp;"Su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"&amp;C95&amp;"."&amp;"%0A"&amp;"Le quedan "&amp;J95&amp;" días restantes de su membresía *_NETFLIX_*")),"💰")</f>
        <v/>
      </c>
      <c r="L95" s="83">
        <f>HYPERLINK("https://api.whatsapp.com/send?phone=57"&amp;D95&amp;"&amp;text=*_✅ ACTUALIZACIÓN DE CONTRASEÑA | NETFLIX_*"&amp;"%0A"&amp;"%0A"&amp;"💻 Correo: *"&amp;E95&amp;"*"&amp;"%0A"&amp;"🔐 Nueva Contraseña: *"&amp;F95&amp;"*","🔐")</f>
        <v/>
      </c>
      <c r="M95" s="84">
        <f>HYPERLINK("https://api.whatsapp.com/send?phone=57"&amp;D95&amp;"&amp;text=*_✅ CUENTA NETFLIX_*"&amp;"%0A"&amp;"%0A"&amp;"*📧 Correo:* "&amp;E95&amp;"%0A"&amp;"*🔑 Contraseña:* "&amp;F95&amp;"%0A"&amp;"%0A"&amp;"*📍 Vence:* "&amp;H95,"💻")</f>
        <v/>
      </c>
      <c r="N95" s="93" t="n"/>
      <c r="O95" s="95" t="n"/>
      <c r="P95" s="96" t="n"/>
      <c r="Q95" s="97">
        <f>IF(P95="","",IF(R84&lt;0,"Vencido hace "&amp;R84*-1&amp;" días",IF(R84=0,"Vence hoy",IF(R84&gt;0,"Le quedan "&amp;R84&amp;" días",""))))</f>
        <v/>
      </c>
      <c r="R95" s="70">
        <f>IF(P95="","",P95-TODAY())</f>
        <v/>
      </c>
      <c r="S95" s="70" t="n"/>
      <c r="T95" s="70" t="n"/>
      <c r="U95" s="70" t="n"/>
      <c r="V95" s="70" t="n"/>
      <c r="W95" s="70" t="n"/>
      <c r="X95" s="70" t="n"/>
      <c r="Y95" s="70" t="n"/>
      <c r="Z95" s="70" t="n"/>
    </row>
    <row r="96" ht="15.75" customHeight="1" s="339">
      <c r="A96" s="70" t="n"/>
      <c r="B96" s="70" t="n"/>
      <c r="C96" s="90" t="inlineStr">
        <is>
          <t>Jonathan2311</t>
        </is>
      </c>
      <c r="D96" s="90" t="inlineStr">
        <is>
          <t>52 1 55 1197 5969</t>
        </is>
      </c>
      <c r="E96" s="107" t="inlineStr">
        <is>
          <t>xdalcsgiupm758@ghoulflix.com</t>
        </is>
      </c>
      <c r="F96" s="178" t="inlineStr">
        <is>
          <t>mexico2168</t>
        </is>
      </c>
      <c r="G96" s="92" t="n">
        <v>30000</v>
      </c>
      <c r="H96" s="75" t="inlineStr">
        <is>
          <t>11/10/2026</t>
        </is>
      </c>
      <c r="I96" s="81">
        <f>IF(H96="","",IF(J96&lt;0,"Vencido hace "&amp;J96*-1&amp;" días",IF(J96=0,"Vence hoy",IF(J96&gt;0,"Le quedan "&amp;J96&amp;" días",""))))</f>
        <v/>
      </c>
      <c r="J96" s="77">
        <f>H96-J$8</f>
        <v/>
      </c>
      <c r="K96" s="83">
        <f>HYPERLINK("https://api.whatsapp.com/send?phone=57"&amp;D96&amp;"&amp;text="&amp;(IF(J96&lt;=0,"🚨 Hola, *"&amp;C96&amp;".*"&amp;"%0A"&amp;"%0A"&amp;"Su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"&amp;C96&amp;"."&amp;"%0A"&amp;"Le quedan "&amp;J96&amp;" días restantes de su membresía *_NETFLIX_*")),"💰")</f>
        <v/>
      </c>
      <c r="L96" s="83">
        <f>HYPERLINK("https://api.whatsapp.com/send?phone=57"&amp;D96&amp;"&amp;text=*_✅ ACTUALIZACIÓN DE CONTRASEÑA | NETFLIX_*"&amp;"%0A"&amp;"%0A"&amp;"💻 Correo: *"&amp;E96&amp;"*"&amp;"%0A"&amp;"🔐 Nueva Contraseña: *"&amp;F96&amp;"*","🔐")</f>
        <v/>
      </c>
      <c r="M96" s="84">
        <f>HYPERLINK("https://api.whatsapp.com/send?phone=57"&amp;D96&amp;"&amp;text=*_✅ CUENTA NETFLIX_*"&amp;"%0A"&amp;"%0A"&amp;"*📧 Correo:* "&amp;E96&amp;"%0A"&amp;"*🔑 Contraseña:* "&amp;F96&amp;"%0A"&amp;"%0A"&amp;"*📍 Vence:* "&amp;H96,"💻")</f>
        <v/>
      </c>
      <c r="N96" s="93" t="n"/>
      <c r="O96" s="95" t="n"/>
      <c r="P96" s="96" t="n"/>
      <c r="Q96" s="97">
        <f>IF(P96="","",IF(R85&lt;0,"Vencido hace "&amp;R85*-1&amp;" días",IF(R85=0,"Vence hoy",IF(R85&gt;0,"Le quedan "&amp;R85&amp;" días",""))))</f>
        <v/>
      </c>
      <c r="R96" s="70">
        <f>IF(P96="","",P96-TODAY())</f>
        <v/>
      </c>
      <c r="S96" s="70" t="n"/>
      <c r="T96" s="70" t="n"/>
      <c r="U96" s="70" t="n"/>
      <c r="V96" s="70" t="n"/>
      <c r="W96" s="70" t="n"/>
      <c r="X96" s="70" t="n"/>
      <c r="Y96" s="70" t="n"/>
      <c r="Z96" s="70" t="n"/>
    </row>
    <row r="97" ht="15.75" customHeight="1" s="339">
      <c r="A97" s="70" t="n"/>
      <c r="B97" s="70" t="n"/>
      <c r="C97" s="90" t="inlineStr">
        <is>
          <t>Jonathan2311</t>
        </is>
      </c>
      <c r="D97" s="90" t="inlineStr">
        <is>
          <t>52 1 55 1197 5969</t>
        </is>
      </c>
      <c r="E97" s="107" t="inlineStr">
        <is>
          <t>xdanjvsbvs531@ghoulflix.com</t>
        </is>
      </c>
      <c r="F97" s="178" t="inlineStr">
        <is>
          <t>mexico2169</t>
        </is>
      </c>
      <c r="G97" s="92" t="n">
        <v>30000</v>
      </c>
      <c r="H97" s="75" t="inlineStr">
        <is>
          <t>11/10/2026</t>
        </is>
      </c>
      <c r="I97" s="81">
        <f>IF(H97="","",IF(J97&lt;0,"Vencido hace "&amp;J97*-1&amp;" días",IF(J97=0,"Vence hoy",IF(J97&gt;0,"Le quedan "&amp;J97&amp;" días",""))))</f>
        <v/>
      </c>
      <c r="J97" s="77">
        <f>H97-J$8</f>
        <v/>
      </c>
      <c r="K97" s="83">
        <f>HYPERLINK("https://api.whatsapp.com/send?phone=57"&amp;D97&amp;"&amp;text="&amp;(IF(J97&lt;=0,"🚨 Hola, *"&amp;C97&amp;".*"&amp;"%0A"&amp;"%0A"&amp;"Su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"&amp;C97&amp;"."&amp;"%0A"&amp;"Le quedan "&amp;J97&amp;" días restantes de su membresía *_NETFLIX_*")),"💰")</f>
        <v/>
      </c>
      <c r="L97" s="83">
        <f>HYPERLINK("https://api.whatsapp.com/send?phone=57"&amp;D97&amp;"&amp;text=*_✅ ACTUALIZACIÓN DE CONTRASEÑA | NETFLIX_*"&amp;"%0A"&amp;"%0A"&amp;"💻 Correo: *"&amp;E97&amp;"*"&amp;"%0A"&amp;"🔐 Nueva Contraseña: *"&amp;F97&amp;"*","🔐")</f>
        <v/>
      </c>
      <c r="M97" s="84">
        <f>HYPERLINK("https://api.whatsapp.com/send?phone=57"&amp;D97&amp;"&amp;text=*_✅ CUENTA NETFLIX_*"&amp;"%0A"&amp;"%0A"&amp;"*📧 Correo:* "&amp;E97&amp;"%0A"&amp;"*🔑 Contraseña:* "&amp;F97&amp;"%0A"&amp;"%0A"&amp;"*📍 Vence:* "&amp;H97,"💻")</f>
        <v/>
      </c>
      <c r="N97" s="93" t="n"/>
      <c r="O97" s="95" t="n"/>
      <c r="P97" s="96" t="n"/>
      <c r="Q97" s="97">
        <f>IF(P97="","",IF(R86&lt;0,"Vencido hace "&amp;R86*-1&amp;" días",IF(R86=0,"Vence hoy",IF(R86&gt;0,"Le quedan "&amp;R86&amp;" días",""))))</f>
        <v/>
      </c>
      <c r="R97" s="70">
        <f>IF(P97="","",P97-TODAY())</f>
        <v/>
      </c>
      <c r="S97" s="70" t="n"/>
      <c r="T97" s="70" t="n"/>
      <c r="U97" s="70" t="n"/>
      <c r="V97" s="70" t="n"/>
      <c r="W97" s="70" t="n"/>
      <c r="X97" s="70" t="n"/>
      <c r="Y97" s="70" t="n"/>
      <c r="Z97" s="70" t="n"/>
    </row>
    <row r="98" ht="15.75" customHeight="1" s="339">
      <c r="A98" s="70" t="n"/>
      <c r="B98" s="70" t="n"/>
      <c r="C98" s="90" t="inlineStr">
        <is>
          <t>Jonathan2311</t>
        </is>
      </c>
      <c r="D98" s="90" t="inlineStr">
        <is>
          <t>52 1 55 1197 5969</t>
        </is>
      </c>
      <c r="E98" s="107" t="inlineStr">
        <is>
          <t>xdjgfchjg7644@ghoulflix.com</t>
        </is>
      </c>
      <c r="F98" s="178" t="inlineStr">
        <is>
          <t>mexico2170</t>
        </is>
      </c>
      <c r="G98" s="92" t="n">
        <v>30000</v>
      </c>
      <c r="H98" s="75" t="inlineStr">
        <is>
          <t>11/10/2026</t>
        </is>
      </c>
      <c r="I98" s="81">
        <f>IF(H98="","",IF(J98&lt;0,"Vencido hace "&amp;J98*-1&amp;" días",IF(J98=0,"Vence hoy",IF(J98&gt;0,"Le quedan "&amp;J98&amp;" días",""))))</f>
        <v/>
      </c>
      <c r="J98" s="77">
        <f>H98-J$8</f>
        <v/>
      </c>
      <c r="K98" s="83">
        <f>HYPERLINK("https://api.whatsapp.com/send?phone=57"&amp;D98&amp;"&amp;text="&amp;(IF(J98&lt;=0,"🚨 Hola, *"&amp;C98&amp;".*"&amp;"%0A"&amp;"%0A"&amp;"Su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"&amp;C98&amp;"."&amp;"%0A"&amp;"Le quedan "&amp;J98&amp;" días restantes de su membresía *_NETFLIX_*")),"💰")</f>
        <v/>
      </c>
      <c r="L98" s="83">
        <f>HYPERLINK("https://api.whatsapp.com/send?phone=57"&amp;D98&amp;"&amp;text=*_✅ ACTUALIZACIÓN DE CONTRASEÑA | NETFLIX_*"&amp;"%0A"&amp;"%0A"&amp;"💻 Correo: *"&amp;E98&amp;"*"&amp;"%0A"&amp;"🔐 Nueva Contraseña: *"&amp;F98&amp;"*","🔐")</f>
        <v/>
      </c>
      <c r="M98" s="84">
        <f>HYPERLINK("https://api.whatsapp.com/send?phone=57"&amp;D98&amp;"&amp;text=*_✅ CUENTA NETFLIX_*"&amp;"%0A"&amp;"%0A"&amp;"*📧 Correo:* "&amp;E98&amp;"%0A"&amp;"*🔑 Contraseña:* "&amp;F98&amp;"%0A"&amp;"%0A"&amp;"*📍 Vence:* "&amp;H98,"💻")</f>
        <v/>
      </c>
      <c r="N98" s="93" t="n"/>
      <c r="O98" s="95" t="n"/>
      <c r="P98" s="96" t="n"/>
      <c r="Q98" s="97">
        <f>IF(P98="","",IF(R87&lt;0,"Vencido hace "&amp;R87*-1&amp;" días",IF(R87=0,"Vence hoy",IF(R87&gt;0,"Le quedan "&amp;R87&amp;" días",""))))</f>
        <v/>
      </c>
      <c r="R98" s="70">
        <f>IF(P98="","",P98-TODAY())</f>
        <v/>
      </c>
      <c r="S98" s="70" t="n"/>
      <c r="T98" s="70" t="n"/>
      <c r="U98" s="70" t="n"/>
      <c r="V98" s="70" t="n"/>
      <c r="W98" s="70" t="n"/>
      <c r="X98" s="70" t="n"/>
      <c r="Y98" s="70" t="n"/>
      <c r="Z98" s="70" t="n"/>
    </row>
    <row r="99" ht="15.75" customHeight="1" s="339">
      <c r="A99" s="70" t="n"/>
      <c r="B99" s="70" t="n"/>
      <c r="C99" s="90" t="inlineStr">
        <is>
          <t>Jonathan2311</t>
        </is>
      </c>
      <c r="D99" s="90" t="inlineStr">
        <is>
          <t>52 1 55 1197 5969</t>
        </is>
      </c>
      <c r="E99" s="107" t="inlineStr">
        <is>
          <t>xdnhgfo88@ghoulflix.com</t>
        </is>
      </c>
      <c r="F99" s="178" t="inlineStr">
        <is>
          <t>mexico2171</t>
        </is>
      </c>
      <c r="G99" s="92" t="n">
        <v>30000</v>
      </c>
      <c r="H99" s="75" t="inlineStr">
        <is>
          <t>11/10/2026</t>
        </is>
      </c>
      <c r="I99" s="81">
        <f>IF(H99="","",IF(J99&lt;0,"Vencido hace "&amp;J99*-1&amp;" días",IF(J99=0,"Vence hoy",IF(J99&gt;0,"Le quedan "&amp;J99&amp;" días",""))))</f>
        <v/>
      </c>
      <c r="J99" s="77">
        <f>H99-J$8</f>
        <v/>
      </c>
      <c r="K99" s="83">
        <f>HYPERLINK("https://api.whatsapp.com/send?phone=57"&amp;D99&amp;"&amp;text="&amp;(IF(J99&lt;=0,"🚨 Hola, *"&amp;C99&amp;".*"&amp;"%0A"&amp;"%0A"&amp;"Su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"&amp;C99&amp;"."&amp;"%0A"&amp;"Le quedan "&amp;J99&amp;" días restantes de su membresía *_NETFLIX_*")),"💰")</f>
        <v/>
      </c>
      <c r="L99" s="83">
        <f>HYPERLINK("https://api.whatsapp.com/send?phone=57"&amp;D99&amp;"&amp;text=*_✅ ACTUALIZACIÓN DE CONTRASEÑA | NETFLIX_*"&amp;"%0A"&amp;"%0A"&amp;"💻 Correo: *"&amp;E99&amp;"*"&amp;"%0A"&amp;"🔐 Nueva Contraseña: *"&amp;F99&amp;"*","🔐")</f>
        <v/>
      </c>
      <c r="M99" s="84">
        <f>HYPERLINK("https://api.whatsapp.com/send?phone=57"&amp;D99&amp;"&amp;text=*_✅ CUENTA NETFLIX_*"&amp;"%0A"&amp;"%0A"&amp;"*📧 Correo:* "&amp;E99&amp;"%0A"&amp;"*🔑 Contraseña:* "&amp;F99&amp;"%0A"&amp;"%0A"&amp;"*📍 Vence:* "&amp;H99,"💻")</f>
        <v/>
      </c>
      <c r="N99" s="93" t="n"/>
      <c r="O99" s="95" t="n"/>
      <c r="P99" s="96" t="n"/>
      <c r="Q99" s="97">
        <f>IF(P99="","",IF(R88&lt;0,"Vencido hace "&amp;R88*-1&amp;" días",IF(R88=0,"Vence hoy",IF(R88&gt;0,"Le quedan "&amp;R88&amp;" días",""))))</f>
        <v/>
      </c>
      <c r="R99" s="70">
        <f>IF(P99="","",P99-TODAY())</f>
        <v/>
      </c>
      <c r="S99" s="70" t="n"/>
      <c r="T99" s="70" t="n"/>
      <c r="U99" s="70" t="n"/>
      <c r="V99" s="70" t="n"/>
      <c r="W99" s="70" t="n"/>
      <c r="X99" s="70" t="n"/>
      <c r="Y99" s="70" t="n"/>
      <c r="Z99" s="70" t="n"/>
    </row>
    <row r="100" ht="15.75" customHeight="1" s="339">
      <c r="A100" s="70" t="n"/>
      <c r="B100" s="70" t="n"/>
      <c r="C100" s="90" t="inlineStr">
        <is>
          <t>Jonathan2311</t>
        </is>
      </c>
      <c r="D100" s="90" t="inlineStr">
        <is>
          <t>52 1 55 1197 5969</t>
        </is>
      </c>
      <c r="E100" s="107" t="inlineStr">
        <is>
          <t>xddddnfddvdj2344@rufnut.org</t>
        </is>
      </c>
      <c r="F100" s="178" t="inlineStr">
        <is>
          <t>mexico2172</t>
        </is>
      </c>
      <c r="G100" s="92" t="n">
        <v>30000</v>
      </c>
      <c r="H100" s="75" t="inlineStr">
        <is>
          <t>11/10/2026</t>
        </is>
      </c>
      <c r="I100" s="81">
        <f>IF(H100="","",IF(J100&lt;0,"Vencido hace "&amp;J100*-1&amp;" días",IF(J100=0,"Vence hoy",IF(J100&gt;0,"Le quedan "&amp;J100&amp;" días",""))))</f>
        <v/>
      </c>
      <c r="J100" s="77">
        <f>H100-J$8</f>
        <v/>
      </c>
      <c r="K100" s="83">
        <f>HYPERLINK("https://api.whatsapp.com/send?phone=57"&amp;D100&amp;"&amp;text="&amp;(IF(J100&lt;=0,"🚨 Hola, *"&amp;C100&amp;".*"&amp;"%0A"&amp;"%0A"&amp;"Su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"&amp;C100&amp;"."&amp;"%0A"&amp;"Le quedan "&amp;J100&amp;" días restantes de su membresía *_NETFLIX_*")),"💰")</f>
        <v/>
      </c>
      <c r="L100" s="83">
        <f>HYPERLINK("https://api.whatsapp.com/send?phone=57"&amp;D100&amp;"&amp;text=*_✅ ACTUALIZACIÓN DE CONTRASEÑA | NETFLIX_*"&amp;"%0A"&amp;"%0A"&amp;"💻 Correo: *"&amp;E100&amp;"*"&amp;"%0A"&amp;"🔐 Nueva Contraseña: *"&amp;F100&amp;"*","🔐")</f>
        <v/>
      </c>
      <c r="M100" s="84">
        <f>HYPERLINK("https://api.whatsapp.com/send?phone=57"&amp;D100&amp;"&amp;text=*_✅ CUENTA NETFLIX_*"&amp;"%0A"&amp;"%0A"&amp;"*📧 Correo:* "&amp;E100&amp;"%0A"&amp;"*🔑 Contraseña:* "&amp;F100&amp;"%0A"&amp;"%0A"&amp;"*📍 Vence:* "&amp;H100,"💻")</f>
        <v/>
      </c>
      <c r="N100" s="93" t="n"/>
      <c r="O100" s="95" t="n"/>
      <c r="P100" s="96" t="n"/>
      <c r="Q100" s="97">
        <f>IF(P100="","",IF(R89&lt;0,"Vencido hace "&amp;R89*-1&amp;" días",IF(R89=0,"Vence hoy",IF(R89&gt;0,"Le quedan "&amp;R89&amp;" días",""))))</f>
        <v/>
      </c>
      <c r="R100" s="70">
        <f>IF(P100="","",P100-TODAY())</f>
        <v/>
      </c>
      <c r="S100" s="70" t="n"/>
      <c r="T100" s="70" t="n"/>
      <c r="U100" s="70" t="n"/>
      <c r="V100" s="70" t="n"/>
      <c r="W100" s="70" t="n"/>
      <c r="X100" s="70" t="n"/>
      <c r="Y100" s="70" t="n"/>
      <c r="Z100" s="70" t="n"/>
    </row>
    <row r="101" ht="15.75" customHeight="1" s="339">
      <c r="A101" s="70" t="n"/>
      <c r="B101" s="70" t="n"/>
      <c r="C101" s="90" t="inlineStr">
        <is>
          <t>Jonathan2311</t>
        </is>
      </c>
      <c r="D101" s="90" t="inlineStr">
        <is>
          <t>52 1 55 1197 5969</t>
        </is>
      </c>
      <c r="E101" s="107" t="inlineStr">
        <is>
          <t>xddddpifzjqvw908@rufnut.org</t>
        </is>
      </c>
      <c r="F101" s="178" t="inlineStr">
        <is>
          <t>mexico2173</t>
        </is>
      </c>
      <c r="G101" s="92" t="n">
        <v>30000</v>
      </c>
      <c r="H101" s="75" t="inlineStr">
        <is>
          <t>11/10/2026</t>
        </is>
      </c>
      <c r="I101" s="81">
        <f>IF(H101="","",IF(J101&lt;0,"Vencido hace "&amp;J101*-1&amp;" días",IF(J101=0,"Vence hoy",IF(J101&gt;0,"Le quedan "&amp;J101&amp;" días",""))))</f>
        <v/>
      </c>
      <c r="J101" s="77">
        <f>H101-J$8</f>
        <v/>
      </c>
      <c r="K101" s="83">
        <f>HYPERLINK("https://api.whatsapp.com/send?phone=57"&amp;D101&amp;"&amp;text="&amp;(IF(J101&lt;=0,"🚨 Hola, *"&amp;C101&amp;".*"&amp;"%0A"&amp;"%0A"&amp;"Su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"&amp;C101&amp;"."&amp;"%0A"&amp;"Le quedan "&amp;J101&amp;" días restantes de su membresía *_NETFLIX_*")),"💰")</f>
        <v/>
      </c>
      <c r="L101" s="83">
        <f>HYPERLINK("https://api.whatsapp.com/send?phone=57"&amp;D101&amp;"&amp;text=*_✅ ACTUALIZACIÓN DE CONTRASEÑA | NETFLIX_*"&amp;"%0A"&amp;"%0A"&amp;"💻 Correo: *"&amp;E101&amp;"*"&amp;"%0A"&amp;"🔐 Nueva Contraseña: *"&amp;F101&amp;"*","🔐")</f>
        <v/>
      </c>
      <c r="M101" s="84">
        <f>HYPERLINK("https://api.whatsapp.com/send?phone=57"&amp;D101&amp;"&amp;text=*_✅ CUENTA NETFLIX_*"&amp;"%0A"&amp;"%0A"&amp;"*📧 Correo:* "&amp;E101&amp;"%0A"&amp;"*🔑 Contraseña:* "&amp;F101&amp;"%0A"&amp;"%0A"&amp;"*📍 Vence:* "&amp;H101,"💻")</f>
        <v/>
      </c>
      <c r="N101" s="93" t="n"/>
      <c r="O101" s="95" t="n"/>
      <c r="P101" s="96" t="n"/>
      <c r="Q101" s="97">
        <f>IF(P101="","",IF(R90&lt;0,"Vencido hace "&amp;R90*-1&amp;" días",IF(R90=0,"Vence hoy",IF(R90&gt;0,"Le quedan "&amp;R90&amp;" días",""))))</f>
        <v/>
      </c>
      <c r="R101" s="70">
        <f>IF(P101="","",P101-TODAY())</f>
        <v/>
      </c>
      <c r="S101" s="70" t="n"/>
      <c r="T101" s="70" t="n"/>
      <c r="U101" s="70" t="n"/>
      <c r="V101" s="70" t="n"/>
      <c r="W101" s="70" t="n"/>
      <c r="X101" s="70" t="n"/>
      <c r="Y101" s="70" t="n"/>
      <c r="Z101" s="70" t="n"/>
    </row>
    <row r="102" ht="15.75" customHeight="1" s="339">
      <c r="A102" s="70" t="n"/>
      <c r="B102" s="70" t="n"/>
      <c r="C102" s="90" t="inlineStr">
        <is>
          <t>Jonathan2311</t>
        </is>
      </c>
      <c r="D102" s="90" t="inlineStr">
        <is>
          <t>52 1 55 1197 5969</t>
        </is>
      </c>
      <c r="E102" s="107" t="inlineStr">
        <is>
          <t>xddddnaxycvqd7261@rufnut.org</t>
        </is>
      </c>
      <c r="F102" s="178" t="inlineStr">
        <is>
          <t>mexico2174</t>
        </is>
      </c>
      <c r="G102" s="92" t="n">
        <v>30000</v>
      </c>
      <c r="H102" s="75" t="inlineStr">
        <is>
          <t>11/10/2026</t>
        </is>
      </c>
      <c r="I102" s="81">
        <f>IF(H102="","",IF(J102&lt;0,"Vencido hace "&amp;J102*-1&amp;" días",IF(J102=0,"Vence hoy",IF(J102&gt;0,"Le quedan "&amp;J102&amp;" días",""))))</f>
        <v/>
      </c>
      <c r="J102" s="77">
        <f>H102-J$8</f>
        <v/>
      </c>
      <c r="K102" s="83">
        <f>HYPERLINK("https://api.whatsapp.com/send?phone=57"&amp;D102&amp;"&amp;text="&amp;(IF(J102&lt;=0,"🚨 Hola, *"&amp;C102&amp;".*"&amp;"%0A"&amp;"%0A"&amp;"Su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"&amp;C102&amp;"."&amp;"%0A"&amp;"Le quedan "&amp;J102&amp;" días restantes de su membresía *_NETFLIX_*")),"💰")</f>
        <v/>
      </c>
      <c r="L102" s="83">
        <f>HYPERLINK("https://api.whatsapp.com/send?phone=57"&amp;D102&amp;"&amp;text=*_✅ ACTUALIZACIÓN DE CONTRASEÑA | NETFLIX_*"&amp;"%0A"&amp;"%0A"&amp;"💻 Correo: *"&amp;E102&amp;"*"&amp;"%0A"&amp;"🔐 Nueva Contraseña: *"&amp;F102&amp;"*","🔐")</f>
        <v/>
      </c>
      <c r="M102" s="84">
        <f>HYPERLINK("https://api.whatsapp.com/send?phone=57"&amp;D102&amp;"&amp;text=*_✅ CUENTA NETFLIX_*"&amp;"%0A"&amp;"%0A"&amp;"*📧 Correo:* "&amp;E102&amp;"%0A"&amp;"*🔑 Contraseña:* "&amp;F102&amp;"%0A"&amp;"%0A"&amp;"*📍 Vence:* "&amp;H102,"💻")</f>
        <v/>
      </c>
      <c r="N102" s="93" t="n"/>
      <c r="O102" s="95" t="n"/>
      <c r="P102" s="96" t="n"/>
      <c r="Q102" s="97">
        <f>IF(P102="","",IF(R91&lt;0,"Vencido hace "&amp;R91*-1&amp;" días",IF(R91=0,"Vence hoy",IF(R91&gt;0,"Le quedan "&amp;R91&amp;" días",""))))</f>
        <v/>
      </c>
      <c r="R102" s="70">
        <f>IF(P102="","",P102-TODAY())</f>
        <v/>
      </c>
      <c r="S102" s="70" t="n"/>
      <c r="T102" s="70" t="n"/>
      <c r="U102" s="70" t="n"/>
      <c r="V102" s="70" t="n"/>
      <c r="W102" s="70" t="n"/>
      <c r="X102" s="70" t="n"/>
      <c r="Y102" s="70" t="n"/>
      <c r="Z102" s="70" t="n"/>
    </row>
    <row r="103" ht="15.75" customHeight="1" s="339">
      <c r="A103" s="70" t="n"/>
      <c r="B103" s="70" t="n"/>
      <c r="C103" s="90" t="inlineStr">
        <is>
          <t>Jonathan2311</t>
        </is>
      </c>
      <c r="D103" s="90" t="inlineStr">
        <is>
          <t>52 1 55 1197 5969</t>
        </is>
      </c>
      <c r="E103" s="107" t="inlineStr">
        <is>
          <t>xdxagcdtxemb7199@ghoulflix.com</t>
        </is>
      </c>
      <c r="F103" s="178" t="inlineStr">
        <is>
          <t>mexico2175</t>
        </is>
      </c>
      <c r="G103" s="92" t="n">
        <v>30000</v>
      </c>
      <c r="H103" s="75" t="inlineStr">
        <is>
          <t>11/10/2026</t>
        </is>
      </c>
      <c r="I103" s="81">
        <f>IF(H103="","",IF(J103&lt;0,"Vencido hace "&amp;J103*-1&amp;" días",IF(J103=0,"Vence hoy",IF(J103&gt;0,"Le quedan "&amp;J103&amp;" días",""))))</f>
        <v/>
      </c>
      <c r="J103" s="77">
        <f>H103-J$8</f>
        <v/>
      </c>
      <c r="K103" s="83">
        <f>HYPERLINK("https://api.whatsapp.com/send?phone=57"&amp;D103&amp;"&amp;text="&amp;(IF(J103&lt;=0,"🚨 Hola, *"&amp;C103&amp;".*"&amp;"%0A"&amp;"%0A"&amp;"Su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"&amp;C103&amp;"."&amp;"%0A"&amp;"Le quedan "&amp;J103&amp;" días restantes de su membresía *_NETFLIX_*")),"💰")</f>
        <v/>
      </c>
      <c r="L103" s="83">
        <f>HYPERLINK("https://api.whatsapp.com/send?phone=57"&amp;D103&amp;"&amp;text=*_✅ ACTUALIZACIÓN DE CONTRASEÑA | NETFLIX_*"&amp;"%0A"&amp;"%0A"&amp;"💻 Correo: *"&amp;E103&amp;"*"&amp;"%0A"&amp;"🔐 Nueva Contraseña: *"&amp;F103&amp;"*","🔐")</f>
        <v/>
      </c>
      <c r="M103" s="84">
        <f>HYPERLINK("https://api.whatsapp.com/send?phone=57"&amp;D103&amp;"&amp;text=*_✅ CUENTA NETFLIX_*"&amp;"%0A"&amp;"%0A"&amp;"*📧 Correo:* "&amp;E103&amp;"%0A"&amp;"*🔑 Contraseña:* "&amp;F103&amp;"%0A"&amp;"%0A"&amp;"*📍 Vence:* "&amp;H103,"💻")</f>
        <v/>
      </c>
      <c r="N103" s="93" t="n"/>
      <c r="O103" s="95" t="n"/>
      <c r="P103" s="96" t="n"/>
      <c r="Q103" s="97">
        <f>IF(P103="","",IF(R92&lt;0,"Vencido hace "&amp;R92*-1&amp;" días",IF(R92=0,"Vence hoy",IF(R92&gt;0,"Le quedan "&amp;R92&amp;" días",""))))</f>
        <v/>
      </c>
      <c r="R103" s="70">
        <f>IF(P103="","",P103-TODAY())</f>
        <v/>
      </c>
      <c r="S103" s="70" t="n"/>
      <c r="T103" s="70" t="n"/>
      <c r="U103" s="70" t="n"/>
      <c r="V103" s="70" t="n"/>
      <c r="W103" s="70" t="n"/>
      <c r="X103" s="70" t="n"/>
      <c r="Y103" s="70" t="n"/>
      <c r="Z103" s="70" t="n"/>
    </row>
    <row r="104" ht="15.75" customHeight="1" s="339">
      <c r="A104" s="70" t="n"/>
      <c r="B104" s="70" t="n"/>
      <c r="C104" s="90" t="inlineStr">
        <is>
          <t>Jonathan2311</t>
        </is>
      </c>
      <c r="D104" s="90" t="inlineStr">
        <is>
          <t>52 1 55 1197 5969</t>
        </is>
      </c>
      <c r="E104" s="107" t="inlineStr">
        <is>
          <t>xdxagealhih534@ghoulflix.com</t>
        </is>
      </c>
      <c r="F104" s="178" t="inlineStr">
        <is>
          <t>mexico2176</t>
        </is>
      </c>
      <c r="G104" s="92" t="n">
        <v>30000</v>
      </c>
      <c r="H104" s="75" t="inlineStr">
        <is>
          <t>11/10/2026</t>
        </is>
      </c>
      <c r="I104" s="81">
        <f>IF(H104="","",IF(J104&lt;0,"Vencido hace "&amp;J104*-1&amp;" días",IF(J104=0,"Vence hoy",IF(J104&gt;0,"Le quedan "&amp;J104&amp;" días",""))))</f>
        <v/>
      </c>
      <c r="J104" s="77">
        <f>H104-J$8</f>
        <v/>
      </c>
      <c r="K104" s="83">
        <f>HYPERLINK("https://api.whatsapp.com/send?phone=57"&amp;D104&amp;"&amp;text="&amp;(IF(J104&lt;=0,"🚨 Hola, *"&amp;C104&amp;".*"&amp;"%0A"&amp;"%0A"&amp;"Su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"&amp;C104&amp;"."&amp;"%0A"&amp;"Le quedan "&amp;J104&amp;" días restantes de su membresía *_NETFLIX_*")),"💰")</f>
        <v/>
      </c>
      <c r="L104" s="83">
        <f>HYPERLINK("https://api.whatsapp.com/send?phone=57"&amp;D104&amp;"&amp;text=*_✅ ACTUALIZACIÓN DE CONTRASEÑA | NETFLIX_*"&amp;"%0A"&amp;"%0A"&amp;"💻 Correo: *"&amp;E104&amp;"*"&amp;"%0A"&amp;"🔐 Nueva Contraseña: *"&amp;F104&amp;"*","🔐")</f>
        <v/>
      </c>
      <c r="M104" s="84">
        <f>HYPERLINK("https://api.whatsapp.com/send?phone=57"&amp;D104&amp;"&amp;text=*_✅ CUENTA NETFLIX_*"&amp;"%0A"&amp;"%0A"&amp;"*📧 Correo:* "&amp;E104&amp;"%0A"&amp;"*🔑 Contraseña:* "&amp;F104&amp;"%0A"&amp;"%0A"&amp;"*📍 Vence:* "&amp;H104,"💻")</f>
        <v/>
      </c>
      <c r="N104" s="93" t="n"/>
      <c r="O104" s="95" t="n"/>
      <c r="P104" s="96" t="n"/>
      <c r="Q104" s="97">
        <f>IF(P104="","",IF(R93&lt;0,"Vencido hace "&amp;R93*-1&amp;" días",IF(R93=0,"Vence hoy",IF(R93&gt;0,"Le quedan "&amp;R93&amp;" días",""))))</f>
        <v/>
      </c>
      <c r="R104" s="70">
        <f>IF(P104="","",P104-TODAY())</f>
        <v/>
      </c>
      <c r="S104" s="70" t="n"/>
      <c r="T104" s="70" t="n"/>
      <c r="U104" s="70" t="n"/>
      <c r="V104" s="70" t="n"/>
      <c r="W104" s="70" t="n"/>
      <c r="X104" s="70" t="n"/>
      <c r="Y104" s="70" t="n"/>
      <c r="Z104" s="70" t="n"/>
    </row>
    <row r="105" ht="15.75" customHeight="1" s="339">
      <c r="A105" s="70" t="n"/>
      <c r="B105" s="70" t="n"/>
      <c r="C105" s="90" t="inlineStr">
        <is>
          <t>Jonathan2311</t>
        </is>
      </c>
      <c r="D105" s="90" t="inlineStr">
        <is>
          <t>52 1 55 1197 5969</t>
        </is>
      </c>
      <c r="E105" s="107" t="inlineStr">
        <is>
          <t>xdxagevbbqp541@ghoulflix.com</t>
        </is>
      </c>
      <c r="F105" s="178" t="inlineStr">
        <is>
          <t>mexico2177</t>
        </is>
      </c>
      <c r="G105" s="92" t="n">
        <v>30000</v>
      </c>
      <c r="H105" s="75" t="inlineStr">
        <is>
          <t>11/10/2026</t>
        </is>
      </c>
      <c r="I105" s="81">
        <f>IF(H105="","",IF(J105&lt;0,"Vencido hace "&amp;J105*-1&amp;" días",IF(J105=0,"Vence hoy",IF(J105&gt;0,"Le quedan "&amp;J105&amp;" días",""))))</f>
        <v/>
      </c>
      <c r="J105" s="77">
        <f>H105-J$8</f>
        <v/>
      </c>
      <c r="K105" s="83">
        <f>HYPERLINK("https://api.whatsapp.com/send?phone=57"&amp;D105&amp;"&amp;text="&amp;(IF(J105&lt;=0,"🚨 Hola, *"&amp;C105&amp;".*"&amp;"%0A"&amp;"%0A"&amp;"Su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"&amp;C105&amp;"."&amp;"%0A"&amp;"Le quedan "&amp;J105&amp;" días restantes de su membresía *_NETFLIX_*")),"💰")</f>
        <v/>
      </c>
      <c r="L105" s="83">
        <f>HYPERLINK("https://api.whatsapp.com/send?phone=57"&amp;D105&amp;"&amp;text=*_✅ ACTUALIZACIÓN DE CONTRASEÑA | NETFLIX_*"&amp;"%0A"&amp;"%0A"&amp;"💻 Correo: *"&amp;E105&amp;"*"&amp;"%0A"&amp;"🔐 Nueva Contraseña: *"&amp;F105&amp;"*","🔐")</f>
        <v/>
      </c>
      <c r="M105" s="84">
        <f>HYPERLINK("https://api.whatsapp.com/send?phone=57"&amp;D105&amp;"&amp;text=*_✅ CUENTA NETFLIX_*"&amp;"%0A"&amp;"%0A"&amp;"*📧 Correo:* "&amp;E105&amp;"%0A"&amp;"*🔑 Contraseña:* "&amp;F105&amp;"%0A"&amp;"%0A"&amp;"*📍 Vence:* "&amp;H105,"💻")</f>
        <v/>
      </c>
      <c r="N105" s="93" t="n"/>
      <c r="O105" s="95" t="n"/>
      <c r="P105" s="96" t="n"/>
      <c r="Q105" s="97">
        <f>IF(P105="","",IF(R94&lt;0,"Vencido hace "&amp;R94*-1&amp;" días",IF(R94=0,"Vence hoy",IF(R94&gt;0,"Le quedan "&amp;R94&amp;" días",""))))</f>
        <v/>
      </c>
      <c r="R105" s="70">
        <f>IF(P105="","",P105-TODAY())</f>
        <v/>
      </c>
      <c r="S105" s="70" t="n"/>
      <c r="T105" s="70" t="n"/>
      <c r="U105" s="70" t="n"/>
      <c r="V105" s="70" t="n"/>
      <c r="W105" s="70" t="n"/>
      <c r="X105" s="70" t="n"/>
      <c r="Y105" s="70" t="n"/>
      <c r="Z105" s="70" t="n"/>
    </row>
    <row r="106" ht="15.75" customHeight="1" s="339">
      <c r="A106" s="70" t="n"/>
      <c r="B106" s="70" t="n"/>
      <c r="C106" s="90" t="inlineStr">
        <is>
          <t>Jonathan2311</t>
        </is>
      </c>
      <c r="D106" s="90" t="inlineStr">
        <is>
          <t>52 1 55 1197 5969</t>
        </is>
      </c>
      <c r="E106" s="107" t="inlineStr">
        <is>
          <t>xdxagfqmonl5950@ghoulflix.com</t>
        </is>
      </c>
      <c r="F106" s="178" t="inlineStr">
        <is>
          <t>mexico2178</t>
        </is>
      </c>
      <c r="G106" s="92" t="n">
        <v>30000</v>
      </c>
      <c r="H106" s="75" t="inlineStr">
        <is>
          <t>11/10/2026</t>
        </is>
      </c>
      <c r="I106" s="81">
        <f>IF(H106="","",IF(J106&lt;0,"Vencido hace "&amp;J106*-1&amp;" días",IF(J106=0,"Vence hoy",IF(J106&gt;0,"Le quedan "&amp;J106&amp;" días",""))))</f>
        <v/>
      </c>
      <c r="J106" s="77">
        <f>H106-J$8</f>
        <v/>
      </c>
      <c r="K106" s="83">
        <f>HYPERLINK("https://api.whatsapp.com/send?phone=57"&amp;D106&amp;"&amp;text="&amp;(IF(J106&lt;=0,"🚨 Hola, *"&amp;C106&amp;".*"&amp;"%0A"&amp;"%0A"&amp;"Su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"&amp;C106&amp;"."&amp;"%0A"&amp;"Le quedan "&amp;J106&amp;" días restantes de su membresía *_NETFLIX_*")),"💰")</f>
        <v/>
      </c>
      <c r="L106" s="83">
        <f>HYPERLINK("https://api.whatsapp.com/send?phone=57"&amp;D106&amp;"&amp;text=*_✅ ACTUALIZACIÓN DE CONTRASEÑA | NETFLIX_*"&amp;"%0A"&amp;"%0A"&amp;"💻 Correo: *"&amp;E106&amp;"*"&amp;"%0A"&amp;"🔐 Nueva Contraseña: *"&amp;F106&amp;"*","🔐")</f>
        <v/>
      </c>
      <c r="M106" s="84">
        <f>HYPERLINK("https://api.whatsapp.com/send?phone=57"&amp;D106&amp;"&amp;text=*_✅ CUENTA NETFLIX_*"&amp;"%0A"&amp;"%0A"&amp;"*📧 Correo:* "&amp;E106&amp;"%0A"&amp;"*🔑 Contraseña:* "&amp;F106&amp;"%0A"&amp;"%0A"&amp;"*📍 Vence:* "&amp;H106,"💻")</f>
        <v/>
      </c>
      <c r="N106" s="93" t="n"/>
      <c r="O106" s="95" t="n"/>
      <c r="P106" s="96" t="n"/>
      <c r="Q106" s="97">
        <f>IF(P106="","",IF(R95&lt;0,"Vencido hace "&amp;R95*-1&amp;" días",IF(R95=0,"Vence hoy",IF(R95&gt;0,"Le quedan "&amp;R95&amp;" días",""))))</f>
        <v/>
      </c>
      <c r="R106" s="70">
        <f>IF(P106="","",P106-TODAY())</f>
        <v/>
      </c>
      <c r="S106" s="70" t="n"/>
      <c r="T106" s="70" t="n"/>
      <c r="U106" s="70" t="n"/>
      <c r="V106" s="70" t="n"/>
      <c r="W106" s="70" t="n"/>
      <c r="X106" s="70" t="n"/>
      <c r="Y106" s="70" t="n"/>
      <c r="Z106" s="70" t="n"/>
    </row>
    <row r="107" ht="15.75" customHeight="1" s="339">
      <c r="A107" s="70" t="n"/>
      <c r="B107" s="70" t="n"/>
      <c r="C107" s="90" t="inlineStr">
        <is>
          <t>Jonathan2311</t>
        </is>
      </c>
      <c r="D107" s="90" t="inlineStr">
        <is>
          <t>52 1 55 1197 5969</t>
        </is>
      </c>
      <c r="E107" s="107" t="inlineStr">
        <is>
          <t>xdxaggmbrl8819@ghoulflix.com</t>
        </is>
      </c>
      <c r="F107" s="178" t="inlineStr">
        <is>
          <t>mexico2179</t>
        </is>
      </c>
      <c r="G107" s="92" t="n">
        <v>30000</v>
      </c>
      <c r="H107" s="75" t="inlineStr">
        <is>
          <t>11/10/2026</t>
        </is>
      </c>
      <c r="I107" s="81">
        <f>IF(H107="","",IF(J107&lt;0,"Vencido hace "&amp;J107*-1&amp;" días",IF(J107=0,"Vence hoy",IF(J107&gt;0,"Le quedan "&amp;J107&amp;" días",""))))</f>
        <v/>
      </c>
      <c r="J107" s="77">
        <f>H107-J$8</f>
        <v/>
      </c>
      <c r="K107" s="83">
        <f>HYPERLINK("https://api.whatsapp.com/send?phone=57"&amp;D107&amp;"&amp;text="&amp;(IF(J107&lt;=0,"🚨 Hola, *"&amp;C107&amp;".*"&amp;"%0A"&amp;"%0A"&amp;"Su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"&amp;C107&amp;"."&amp;"%0A"&amp;"Le quedan "&amp;J107&amp;" días restantes de su membresía *_NETFLIX_*")),"💰")</f>
        <v/>
      </c>
      <c r="L107" s="83">
        <f>HYPERLINK("https://api.whatsapp.com/send?phone=57"&amp;D107&amp;"&amp;text=*_✅ ACTUALIZACIÓN DE CONTRASEÑA | NETFLIX_*"&amp;"%0A"&amp;"%0A"&amp;"💻 Correo: *"&amp;E107&amp;"*"&amp;"%0A"&amp;"🔐 Nueva Contraseña: *"&amp;F107&amp;"*","🔐")</f>
        <v/>
      </c>
      <c r="M107" s="84">
        <f>HYPERLINK("https://api.whatsapp.com/send?phone=57"&amp;D107&amp;"&amp;text=*_✅ CUENTA NETFLIX_*"&amp;"%0A"&amp;"%0A"&amp;"*📧 Correo:* "&amp;E107&amp;"%0A"&amp;"*🔑 Contraseña:* "&amp;F107&amp;"%0A"&amp;"%0A"&amp;"*📍 Vence:* "&amp;H107,"💻")</f>
        <v/>
      </c>
      <c r="N107" s="93" t="n"/>
      <c r="O107" s="95" t="n"/>
      <c r="P107" s="96" t="n"/>
      <c r="Q107" s="97">
        <f>IF(P107="","",IF(R96&lt;0,"Vencido hace "&amp;R96*-1&amp;" días",IF(R96=0,"Vence hoy",IF(R96&gt;0,"Le quedan "&amp;R96&amp;" días",""))))</f>
        <v/>
      </c>
      <c r="R107" s="70">
        <f>IF(P107="","",P107-TODAY())</f>
        <v/>
      </c>
      <c r="S107" s="70" t="n"/>
      <c r="T107" s="70" t="n"/>
      <c r="U107" s="70" t="n"/>
      <c r="V107" s="70" t="n"/>
      <c r="W107" s="70" t="n"/>
      <c r="X107" s="70" t="n"/>
      <c r="Y107" s="70" t="n"/>
      <c r="Z107" s="70" t="n"/>
    </row>
    <row r="108" ht="15.75" customHeight="1" s="339">
      <c r="A108" s="70" t="n"/>
      <c r="B108" s="70" t="n"/>
      <c r="C108" s="90" t="inlineStr">
        <is>
          <t>Jonathan2311</t>
        </is>
      </c>
      <c r="D108" s="90" t="inlineStr">
        <is>
          <t>52 1 55 1197 5969</t>
        </is>
      </c>
      <c r="E108" s="107" t="inlineStr">
        <is>
          <t>xdxagyrgmly6886@ghoulflix.com</t>
        </is>
      </c>
      <c r="F108" s="178" t="inlineStr">
        <is>
          <t>mexico2180</t>
        </is>
      </c>
      <c r="G108" s="92" t="n">
        <v>30000</v>
      </c>
      <c r="H108" s="75" t="inlineStr">
        <is>
          <t>11/10/2026</t>
        </is>
      </c>
      <c r="I108" s="81">
        <f>IF(H108="","",IF(J108&lt;0,"Vencido hace "&amp;J108*-1&amp;" días",IF(J108=0,"Vence hoy",IF(J108&gt;0,"Le quedan "&amp;J108&amp;" días",""))))</f>
        <v/>
      </c>
      <c r="J108" s="77">
        <f>H108-J$8</f>
        <v/>
      </c>
      <c r="K108" s="83">
        <f>HYPERLINK("https://api.whatsapp.com/send?phone=57"&amp;D108&amp;"&amp;text="&amp;(IF(J108&lt;=0,"🚨 Hola, *"&amp;C108&amp;".*"&amp;"%0A"&amp;"%0A"&amp;"Su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"&amp;C108&amp;"."&amp;"%0A"&amp;"Le quedan "&amp;J108&amp;" días restantes de su membresía *_NETFLIX_*")),"💰")</f>
        <v/>
      </c>
      <c r="L108" s="83">
        <f>HYPERLINK("https://api.whatsapp.com/send?phone=57"&amp;D108&amp;"&amp;text=*_✅ ACTUALIZACIÓN DE CONTRASEÑA | NETFLIX_*"&amp;"%0A"&amp;"%0A"&amp;"💻 Correo: *"&amp;E108&amp;"*"&amp;"%0A"&amp;"🔐 Nueva Contraseña: *"&amp;F108&amp;"*","🔐")</f>
        <v/>
      </c>
      <c r="M108" s="84">
        <f>HYPERLINK("https://api.whatsapp.com/send?phone=57"&amp;D108&amp;"&amp;text=*_✅ CUENTA NETFLIX_*"&amp;"%0A"&amp;"%0A"&amp;"*📧 Correo:* "&amp;E108&amp;"%0A"&amp;"*🔑 Contraseña:* "&amp;F108&amp;"%0A"&amp;"%0A"&amp;"*📍 Vence:* "&amp;H108,"💻")</f>
        <v/>
      </c>
      <c r="N108" s="93" t="n"/>
      <c r="O108" s="95" t="n"/>
      <c r="P108" s="96" t="n"/>
      <c r="Q108" s="97">
        <f>IF(P108="","",IF(R97&lt;0,"Vencido hace "&amp;R97*-1&amp;" días",IF(R97=0,"Vence hoy",IF(R97&gt;0,"Le quedan "&amp;R97&amp;" días",""))))</f>
        <v/>
      </c>
      <c r="R108" s="70">
        <f>IF(P108="","",P108-TODAY())</f>
        <v/>
      </c>
      <c r="S108" s="70" t="n"/>
      <c r="T108" s="70" t="n"/>
      <c r="U108" s="70" t="n"/>
      <c r="V108" s="70" t="n"/>
      <c r="W108" s="70" t="n"/>
      <c r="X108" s="70" t="n"/>
      <c r="Y108" s="70" t="n"/>
      <c r="Z108" s="70" t="n"/>
    </row>
    <row r="109" ht="15.75" customHeight="1" s="339">
      <c r="A109" s="70" t="n"/>
      <c r="B109" s="70" t="n"/>
      <c r="C109" s="90" t="inlineStr">
        <is>
          <t>Jonathan2311</t>
        </is>
      </c>
      <c r="D109" s="90" t="inlineStr">
        <is>
          <t>52 1 55 1197 5969</t>
        </is>
      </c>
      <c r="E109" s="107" t="inlineStr">
        <is>
          <t>xdxahsomdub0751@ghoulflix.com</t>
        </is>
      </c>
      <c r="F109" s="178" t="inlineStr">
        <is>
          <t>mexico2181</t>
        </is>
      </c>
      <c r="G109" s="92" t="n">
        <v>30000</v>
      </c>
      <c r="H109" s="75" t="inlineStr">
        <is>
          <t>11/10/2026</t>
        </is>
      </c>
      <c r="I109" s="81">
        <f>IF(H109="","",IF(J109&lt;0,"Vencido hace "&amp;J109*-1&amp;" días",IF(J109=0,"Vence hoy",IF(J109&gt;0,"Le quedan "&amp;J109&amp;" días",""))))</f>
        <v/>
      </c>
      <c r="J109" s="77">
        <f>H109-J$8</f>
        <v/>
      </c>
      <c r="K109" s="83">
        <f>HYPERLINK("https://api.whatsapp.com/send?phone=57"&amp;D109&amp;"&amp;text="&amp;(IF(J109&lt;=0,"🚨 Hola, *"&amp;C109&amp;".*"&amp;"%0A"&amp;"%0A"&amp;"Su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"&amp;C109&amp;"."&amp;"%0A"&amp;"Le quedan "&amp;J109&amp;" días restantes de su membresía *_NETFLIX_*")),"💰")</f>
        <v/>
      </c>
      <c r="L109" s="83">
        <f>HYPERLINK("https://api.whatsapp.com/send?phone=57"&amp;D109&amp;"&amp;text=*_✅ ACTUALIZACIÓN DE CONTRASEÑA | NETFLIX_*"&amp;"%0A"&amp;"%0A"&amp;"💻 Correo: *"&amp;E109&amp;"*"&amp;"%0A"&amp;"🔐 Nueva Contraseña: *"&amp;F109&amp;"*","🔐")</f>
        <v/>
      </c>
      <c r="M109" s="84">
        <f>HYPERLINK("https://api.whatsapp.com/send?phone=57"&amp;D109&amp;"&amp;text=*_✅ CUENTA NETFLIX_*"&amp;"%0A"&amp;"%0A"&amp;"*📧 Correo:* "&amp;E109&amp;"%0A"&amp;"*🔑 Contraseña:* "&amp;F109&amp;"%0A"&amp;"%0A"&amp;"*📍 Vence:* "&amp;H109,"💻")</f>
        <v/>
      </c>
      <c r="N109" s="93" t="n"/>
      <c r="O109" s="95" t="n"/>
      <c r="P109" s="96" t="n"/>
      <c r="Q109" s="97">
        <f>IF(P109="","",IF(R98&lt;0,"Vencido hace "&amp;R98*-1&amp;" días",IF(R98=0,"Vence hoy",IF(R98&gt;0,"Le quedan "&amp;R98&amp;" días",""))))</f>
        <v/>
      </c>
      <c r="R109" s="70">
        <f>IF(P109="","",P109-TODAY())</f>
        <v/>
      </c>
      <c r="S109" s="70" t="n"/>
      <c r="T109" s="70" t="n"/>
      <c r="U109" s="70" t="n"/>
      <c r="V109" s="70" t="n"/>
      <c r="W109" s="70" t="n"/>
      <c r="X109" s="70" t="n"/>
      <c r="Y109" s="70" t="n"/>
      <c r="Z109" s="70" t="n"/>
    </row>
    <row r="110" ht="15.75" customHeight="1" s="339">
      <c r="A110" s="70" t="n"/>
      <c r="B110" s="70" t="n"/>
      <c r="C110" s="90" t="inlineStr">
        <is>
          <t>Jonathan2311</t>
        </is>
      </c>
      <c r="D110" s="90" t="inlineStr">
        <is>
          <t>52 1 55 1197 5969</t>
        </is>
      </c>
      <c r="E110" s="107" t="inlineStr">
        <is>
          <t>xdxahvhyia829@ghoulflix.com</t>
        </is>
      </c>
      <c r="F110" s="178" t="inlineStr">
        <is>
          <t>mexico2182</t>
        </is>
      </c>
      <c r="G110" s="92" t="n">
        <v>30000</v>
      </c>
      <c r="H110" s="75" t="inlineStr">
        <is>
          <t>11/10/2026</t>
        </is>
      </c>
      <c r="I110" s="81">
        <f>IF(H110="","",IF(J110&lt;0,"Vencido hace "&amp;J110*-1&amp;" días",IF(J110=0,"Vence hoy",IF(J110&gt;0,"Le quedan "&amp;J110&amp;" días",""))))</f>
        <v/>
      </c>
      <c r="J110" s="77">
        <f>H110-J$8</f>
        <v/>
      </c>
      <c r="K110" s="83">
        <f>HYPERLINK("https://api.whatsapp.com/send?phone=57"&amp;D110&amp;"&amp;text="&amp;(IF(J110&lt;=0,"🚨 Hola, *"&amp;C110&amp;".*"&amp;"%0A"&amp;"%0A"&amp;"Su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"&amp;C110&amp;"."&amp;"%0A"&amp;"Le quedan "&amp;J110&amp;" días restantes de su membresía *_NETFLIX_*")),"💰")</f>
        <v/>
      </c>
      <c r="L110" s="83">
        <f>HYPERLINK("https://api.whatsapp.com/send?phone=57"&amp;D110&amp;"&amp;text=*_✅ ACTUALIZACIÓN DE CONTRASEÑA | NETFLIX_*"&amp;"%0A"&amp;"%0A"&amp;"💻 Correo: *"&amp;E110&amp;"*"&amp;"%0A"&amp;"🔐 Nueva Contraseña: *"&amp;F110&amp;"*","🔐")</f>
        <v/>
      </c>
      <c r="M110" s="84">
        <f>HYPERLINK("https://api.whatsapp.com/send?phone=57"&amp;D110&amp;"&amp;text=*_✅ CUENTA NETFLIX_*"&amp;"%0A"&amp;"%0A"&amp;"*📧 Correo:* "&amp;E110&amp;"%0A"&amp;"*🔑 Contraseña:* "&amp;F110&amp;"%0A"&amp;"%0A"&amp;"*📍 Vence:* "&amp;H110,"💻")</f>
        <v/>
      </c>
      <c r="N110" s="93" t="n"/>
      <c r="O110" s="95" t="n"/>
      <c r="P110" s="96" t="n"/>
      <c r="Q110" s="97">
        <f>IF(P110="","",IF(R99&lt;0,"Vencido hace "&amp;R99*-1&amp;" días",IF(R99=0,"Vence hoy",IF(R99&gt;0,"Le quedan "&amp;R99&amp;" días",""))))</f>
        <v/>
      </c>
      <c r="R110" s="70">
        <f>IF(P110="","",P110-TODAY())</f>
        <v/>
      </c>
      <c r="S110" s="70" t="n"/>
      <c r="T110" s="70" t="n"/>
      <c r="U110" s="70" t="n"/>
      <c r="V110" s="70" t="n"/>
      <c r="W110" s="70" t="n"/>
      <c r="X110" s="70" t="n"/>
      <c r="Y110" s="70" t="n"/>
      <c r="Z110" s="70" t="n"/>
    </row>
    <row r="111" ht="15.75" customHeight="1" s="339">
      <c r="A111" s="70" t="n"/>
      <c r="B111" s="70" t="n"/>
      <c r="C111" s="90" t="inlineStr">
        <is>
          <t>Jonathan2311</t>
        </is>
      </c>
      <c r="D111" s="90" t="inlineStr">
        <is>
          <t>52 1 55 1197 5969</t>
        </is>
      </c>
      <c r="E111" s="107" t="inlineStr">
        <is>
          <t>xdxaibatwc7265@ghoulflix.com</t>
        </is>
      </c>
      <c r="F111" s="178" t="inlineStr">
        <is>
          <t>mexico2183</t>
        </is>
      </c>
      <c r="G111" s="92" t="n">
        <v>30000</v>
      </c>
      <c r="H111" s="75" t="inlineStr">
        <is>
          <t>11/10/2026</t>
        </is>
      </c>
      <c r="I111" s="81">
        <f>IF(H111="","",IF(J111&lt;0,"Vencido hace "&amp;J111*-1&amp;" días",IF(J111=0,"Vence hoy",IF(J111&gt;0,"Le quedan "&amp;J111&amp;" días",""))))</f>
        <v/>
      </c>
      <c r="J111" s="77">
        <f>H111-J$8</f>
        <v/>
      </c>
      <c r="K111" s="83">
        <f>HYPERLINK("https://api.whatsapp.com/send?phone=57"&amp;D111&amp;"&amp;text="&amp;(IF(J111&lt;=0,"🚨 Hola, *"&amp;C111&amp;".*"&amp;"%0A"&amp;"%0A"&amp;"Su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"&amp;C111&amp;"."&amp;"%0A"&amp;"Le quedan "&amp;J111&amp;" días restantes de su membresía *_NETFLIX_*")),"💰")</f>
        <v/>
      </c>
      <c r="L111" s="83">
        <f>HYPERLINK("https://api.whatsapp.com/send?phone=57"&amp;D111&amp;"&amp;text=*_✅ ACTUALIZACIÓN DE CONTRASEÑA | NETFLIX_*"&amp;"%0A"&amp;"%0A"&amp;"💻 Correo: *"&amp;E111&amp;"*"&amp;"%0A"&amp;"🔐 Nueva Contraseña: *"&amp;F111&amp;"*","🔐")</f>
        <v/>
      </c>
      <c r="M111" s="84">
        <f>HYPERLINK("https://api.whatsapp.com/send?phone=57"&amp;D111&amp;"&amp;text=*_✅ CUENTA NETFLIX_*"&amp;"%0A"&amp;"%0A"&amp;"*📧 Correo:* "&amp;E111&amp;"%0A"&amp;"*🔑 Contraseña:* "&amp;F111&amp;"%0A"&amp;"%0A"&amp;"*📍 Vence:* "&amp;H111,"💻")</f>
        <v/>
      </c>
      <c r="N111" s="93" t="n"/>
      <c r="O111" s="95" t="n"/>
      <c r="P111" s="96" t="n"/>
      <c r="Q111" s="97">
        <f>IF(P111="","",IF(R100&lt;0,"Vencido hace "&amp;R100*-1&amp;" días",IF(R100=0,"Vence hoy",IF(R100&gt;0,"Le quedan "&amp;R100&amp;" días",""))))</f>
        <v/>
      </c>
      <c r="R111" s="70">
        <f>IF(P111="","",P111-TODAY())</f>
        <v/>
      </c>
      <c r="S111" s="70" t="n"/>
      <c r="T111" s="70" t="n"/>
      <c r="U111" s="70" t="n"/>
      <c r="V111" s="70" t="n"/>
      <c r="W111" s="70" t="n"/>
      <c r="X111" s="70" t="n"/>
      <c r="Y111" s="70" t="n"/>
      <c r="Z111" s="70" t="n"/>
    </row>
    <row r="112" ht="15.75" customHeight="1" s="339">
      <c r="A112" s="70" t="n"/>
      <c r="B112" s="70" t="n"/>
      <c r="C112" s="90" t="inlineStr">
        <is>
          <t>Jonathan2311</t>
        </is>
      </c>
      <c r="D112" s="90" t="inlineStr">
        <is>
          <t>52 1 55 1197 5969</t>
        </is>
      </c>
      <c r="E112" s="107" t="inlineStr">
        <is>
          <t>xdxaicaoqt7582@ghoulflix.com</t>
        </is>
      </c>
      <c r="F112" s="178" t="inlineStr">
        <is>
          <t>mexico2184</t>
        </is>
      </c>
      <c r="G112" s="92" t="n">
        <v>30000</v>
      </c>
      <c r="H112" s="75" t="inlineStr">
        <is>
          <t>11/10/2026</t>
        </is>
      </c>
      <c r="I112" s="81">
        <f>IF(H112="","",IF(J112&lt;0,"Vencido hace "&amp;J112*-1&amp;" días",IF(J112=0,"Vence hoy",IF(J112&gt;0,"Le quedan "&amp;J112&amp;" días",""))))</f>
        <v/>
      </c>
      <c r="J112" s="77">
        <f>H112-J$8</f>
        <v/>
      </c>
      <c r="K112" s="83">
        <f>HYPERLINK("https://api.whatsapp.com/send?phone=57"&amp;D112&amp;"&amp;text="&amp;(IF(J112&lt;=0,"🚨 Hola, *"&amp;C112&amp;".*"&amp;"%0A"&amp;"%0A"&amp;"Su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"&amp;C112&amp;"."&amp;"%0A"&amp;"Le quedan "&amp;J112&amp;" días restantes de su membresía *_NETFLIX_*")),"💰")</f>
        <v/>
      </c>
      <c r="L112" s="83">
        <f>HYPERLINK("https://api.whatsapp.com/send?phone=57"&amp;D112&amp;"&amp;text=*_✅ ACTUALIZACIÓN DE CONTRASEÑA | NETFLIX_*"&amp;"%0A"&amp;"%0A"&amp;"💻 Correo: *"&amp;E112&amp;"*"&amp;"%0A"&amp;"🔐 Nueva Contraseña: *"&amp;F112&amp;"*","🔐")</f>
        <v/>
      </c>
      <c r="M112" s="84">
        <f>HYPERLINK("https://api.whatsapp.com/send?phone=57"&amp;D112&amp;"&amp;text=*_✅ CUENTA NETFLIX_*"&amp;"%0A"&amp;"%0A"&amp;"*📧 Correo:* "&amp;E112&amp;"%0A"&amp;"*🔑 Contraseña:* "&amp;F112&amp;"%0A"&amp;"%0A"&amp;"*📍 Vence:* "&amp;H112,"💻")</f>
        <v/>
      </c>
      <c r="N112" s="93" t="n"/>
      <c r="O112" s="95" t="n"/>
      <c r="P112" s="96" t="n"/>
      <c r="Q112" s="97">
        <f>IF(P112="","",IF(R101&lt;0,"Vencido hace "&amp;R101*-1&amp;" días",IF(R101=0,"Vence hoy",IF(R101&gt;0,"Le quedan "&amp;R101&amp;" días",""))))</f>
        <v/>
      </c>
      <c r="R112" s="70">
        <f>IF(P112="","",P112-TODAY())</f>
        <v/>
      </c>
      <c r="S112" s="70" t="n"/>
      <c r="T112" s="70" t="n"/>
      <c r="U112" s="70" t="n"/>
      <c r="V112" s="70" t="n"/>
      <c r="W112" s="70" t="n"/>
      <c r="X112" s="70" t="n"/>
      <c r="Y112" s="70" t="n"/>
      <c r="Z112" s="70" t="n"/>
    </row>
    <row r="113" ht="15.75" customHeight="1" s="339">
      <c r="A113" s="70" t="n"/>
      <c r="B113" s="70" t="n"/>
      <c r="C113" s="90" t="inlineStr">
        <is>
          <t>Jonathan2311</t>
        </is>
      </c>
      <c r="D113" s="90" t="inlineStr">
        <is>
          <t>52 1 55 1197 5969</t>
        </is>
      </c>
      <c r="E113" s="107" t="inlineStr">
        <is>
          <t>xdxaicbhpl091@ghoulflix.com</t>
        </is>
      </c>
      <c r="F113" s="178" t="inlineStr">
        <is>
          <t>mexico2185</t>
        </is>
      </c>
      <c r="G113" s="92" t="n">
        <v>30000</v>
      </c>
      <c r="H113" s="75" t="inlineStr">
        <is>
          <t>11/10/2026</t>
        </is>
      </c>
      <c r="I113" s="81">
        <f>IF(H113="","",IF(J113&lt;0,"Vencido hace "&amp;J113*-1&amp;" días",IF(J113=0,"Vence hoy",IF(J113&gt;0,"Le quedan "&amp;J113&amp;" días",""))))</f>
        <v/>
      </c>
      <c r="J113" s="77">
        <f>H113-J$8</f>
        <v/>
      </c>
      <c r="K113" s="83">
        <f>HYPERLINK("https://api.whatsapp.com/send?phone=57"&amp;D113&amp;"&amp;text="&amp;(IF(J113&lt;=0,"🚨 Hola, *"&amp;C113&amp;".*"&amp;"%0A"&amp;"%0A"&amp;"Su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"&amp;C113&amp;"."&amp;"%0A"&amp;"Le quedan "&amp;J113&amp;" días restantes de su membresía *_NETFLIX_*")),"💰")</f>
        <v/>
      </c>
      <c r="L113" s="83">
        <f>HYPERLINK("https://api.whatsapp.com/send?phone=57"&amp;D113&amp;"&amp;text=*_✅ ACTUALIZACIÓN DE CONTRASEÑA | NETFLIX_*"&amp;"%0A"&amp;"%0A"&amp;"💻 Correo: *"&amp;E113&amp;"*"&amp;"%0A"&amp;"🔐 Nueva Contraseña: *"&amp;F113&amp;"*","🔐")</f>
        <v/>
      </c>
      <c r="M113" s="84">
        <f>HYPERLINK("https://api.whatsapp.com/send?phone=57"&amp;D113&amp;"&amp;text=*_✅ CUENTA NETFLIX_*"&amp;"%0A"&amp;"%0A"&amp;"*📧 Correo:* "&amp;E113&amp;"%0A"&amp;"*🔑 Contraseña:* "&amp;F113&amp;"%0A"&amp;"%0A"&amp;"*📍 Vence:* "&amp;H113,"💻")</f>
        <v/>
      </c>
      <c r="N113" s="93" t="n"/>
      <c r="O113" s="95" t="n"/>
      <c r="P113" s="96" t="n"/>
      <c r="Q113" s="97">
        <f>IF(P113="","",IF(R102&lt;0,"Vencido hace "&amp;R102*-1&amp;" días",IF(R102=0,"Vence hoy",IF(R102&gt;0,"Le quedan "&amp;R102&amp;" días",""))))</f>
        <v/>
      </c>
      <c r="R113" s="70">
        <f>IF(P113="","",P113-TODAY())</f>
        <v/>
      </c>
      <c r="S113" s="70" t="n"/>
      <c r="T113" s="70" t="n"/>
      <c r="U113" s="70" t="n"/>
      <c r="V113" s="70" t="n"/>
      <c r="W113" s="70" t="n"/>
      <c r="X113" s="70" t="n"/>
      <c r="Y113" s="70" t="n"/>
      <c r="Z113" s="70" t="n"/>
    </row>
    <row r="114" ht="15.75" customHeight="1" s="339">
      <c r="A114" s="70" t="n"/>
      <c r="B114" s="70" t="n"/>
      <c r="C114" s="90" t="inlineStr">
        <is>
          <t>Jonathan2311</t>
        </is>
      </c>
      <c r="D114" s="90" t="inlineStr">
        <is>
          <t>52 1 55 1197 5969</t>
        </is>
      </c>
      <c r="E114" s="107" t="inlineStr">
        <is>
          <t>xdxaiden@ghoulflix.com</t>
        </is>
      </c>
      <c r="F114" s="178" t="inlineStr">
        <is>
          <t>mexico2186</t>
        </is>
      </c>
      <c r="G114" s="92" t="n">
        <v>30000</v>
      </c>
      <c r="H114" s="75" t="inlineStr">
        <is>
          <t>11/10/2026</t>
        </is>
      </c>
      <c r="I114" s="81">
        <f>IF(H114="","",IF(J114&lt;0,"Vencido hace "&amp;J114*-1&amp;" días",IF(J114=0,"Vence hoy",IF(J114&gt;0,"Le quedan "&amp;J114&amp;" días",""))))</f>
        <v/>
      </c>
      <c r="J114" s="77">
        <f>H114-J$8</f>
        <v/>
      </c>
      <c r="K114" s="83">
        <f>HYPERLINK("https://api.whatsapp.com/send?phone=57"&amp;D114&amp;"&amp;text="&amp;(IF(J114&lt;=0,"🚨 Hola, *"&amp;C114&amp;".*"&amp;"%0A"&amp;"%0A"&amp;"Su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"&amp;C114&amp;"."&amp;"%0A"&amp;"Le quedan "&amp;J114&amp;" días restantes de su membresía *_NETFLIX_*")),"💰")</f>
        <v/>
      </c>
      <c r="L114" s="83">
        <f>HYPERLINK("https://api.whatsapp.com/send?phone=57"&amp;D114&amp;"&amp;text=*_✅ ACTUALIZACIÓN DE CONTRASEÑA | NETFLIX_*"&amp;"%0A"&amp;"%0A"&amp;"💻 Correo: *"&amp;E114&amp;"*"&amp;"%0A"&amp;"🔐 Nueva Contraseña: *"&amp;F114&amp;"*","🔐")</f>
        <v/>
      </c>
      <c r="M114" s="84">
        <f>HYPERLINK("https://api.whatsapp.com/send?phone=57"&amp;D114&amp;"&amp;text=*_✅ CUENTA NETFLIX_*"&amp;"%0A"&amp;"%0A"&amp;"*📧 Correo:* "&amp;E114&amp;"%0A"&amp;"*🔑 Contraseña:* "&amp;F114&amp;"%0A"&amp;"%0A"&amp;"*📍 Vence:* "&amp;H114,"💻")</f>
        <v/>
      </c>
      <c r="N114" s="93" t="n"/>
      <c r="O114" s="95" t="n"/>
      <c r="P114" s="96" t="n"/>
      <c r="Q114" s="97">
        <f>IF(P114="","",IF(R103&lt;0,"Vencido hace "&amp;R103*-1&amp;" días",IF(R103=0,"Vence hoy",IF(R103&gt;0,"Le quedan "&amp;R103&amp;" días",""))))</f>
        <v/>
      </c>
      <c r="R114" s="70">
        <f>IF(P114="","",P114-TODAY())</f>
        <v/>
      </c>
      <c r="S114" s="70" t="n"/>
      <c r="T114" s="70" t="n"/>
      <c r="U114" s="70" t="n"/>
      <c r="V114" s="70" t="n"/>
      <c r="W114" s="70" t="n"/>
      <c r="X114" s="70" t="n"/>
      <c r="Y114" s="70" t="n"/>
      <c r="Z114" s="70" t="n"/>
    </row>
    <row r="115" ht="15.75" customHeight="1" s="339">
      <c r="A115" s="70" t="n"/>
      <c r="B115" s="70" t="n"/>
      <c r="C115" s="90" t="inlineStr">
        <is>
          <t>Jonathan2311</t>
        </is>
      </c>
      <c r="D115" s="90" t="inlineStr">
        <is>
          <t>52 1 55 1197 5969</t>
        </is>
      </c>
      <c r="E115" s="107" t="inlineStr">
        <is>
          <t>xdxaiklofaomg9675@ghoulflix.com</t>
        </is>
      </c>
      <c r="F115" s="178" t="inlineStr">
        <is>
          <t>mexico2187</t>
        </is>
      </c>
      <c r="G115" s="92" t="n">
        <v>30000</v>
      </c>
      <c r="H115" s="75" t="inlineStr">
        <is>
          <t>11/10/2026</t>
        </is>
      </c>
      <c r="I115" s="81">
        <f>IF(H115="","",IF(J115&lt;0,"Vencido hace "&amp;J115*-1&amp;" días",IF(J115=0,"Vence hoy",IF(J115&gt;0,"Le quedan "&amp;J115&amp;" días",""))))</f>
        <v/>
      </c>
      <c r="J115" s="77">
        <f>H115-J$8</f>
        <v/>
      </c>
      <c r="K115" s="83">
        <f>HYPERLINK("https://api.whatsapp.com/send?phone=57"&amp;D115&amp;"&amp;text="&amp;(IF(J115&lt;=0,"🚨 Hola, *"&amp;C115&amp;".*"&amp;"%0A"&amp;"%0A"&amp;"Su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"&amp;C115&amp;"."&amp;"%0A"&amp;"Le quedan "&amp;J115&amp;" días restantes de su membresía *_NETFLIX_*")),"💰")</f>
        <v/>
      </c>
      <c r="L115" s="83">
        <f>HYPERLINK("https://api.whatsapp.com/send?phone=57"&amp;D115&amp;"&amp;text=*_✅ ACTUALIZACIÓN DE CONTRASEÑA | NETFLIX_*"&amp;"%0A"&amp;"%0A"&amp;"💻 Correo: *"&amp;E115&amp;"*"&amp;"%0A"&amp;"🔐 Nueva Contraseña: *"&amp;F115&amp;"*","🔐")</f>
        <v/>
      </c>
      <c r="M115" s="84">
        <f>HYPERLINK("https://api.whatsapp.com/send?phone=57"&amp;D115&amp;"&amp;text=*_✅ CUENTA NETFLIX_*"&amp;"%0A"&amp;"%0A"&amp;"*📧 Correo:* "&amp;E115&amp;"%0A"&amp;"*🔑 Contraseña:* "&amp;F115&amp;"%0A"&amp;"%0A"&amp;"*📍 Vence:* "&amp;H115,"💻")</f>
        <v/>
      </c>
      <c r="N115" s="93" t="n"/>
      <c r="O115" s="95" t="n"/>
      <c r="P115" s="96" t="n"/>
      <c r="Q115" s="97">
        <f>IF(P115="","",IF(R104&lt;0,"Vencido hace "&amp;R104*-1&amp;" días",IF(R104=0,"Vence hoy",IF(R104&gt;0,"Le quedan "&amp;R104&amp;" días",""))))</f>
        <v/>
      </c>
      <c r="R115" s="70">
        <f>IF(P115="","",P115-TODAY())</f>
        <v/>
      </c>
      <c r="S115" s="70" t="n"/>
      <c r="T115" s="70" t="n"/>
      <c r="U115" s="70" t="n"/>
      <c r="V115" s="70" t="n"/>
      <c r="W115" s="70" t="n"/>
      <c r="X115" s="70" t="n"/>
      <c r="Y115" s="70" t="n"/>
      <c r="Z115" s="70" t="n"/>
    </row>
    <row r="116" ht="15.75" customHeight="1" s="339">
      <c r="A116" s="70" t="n"/>
      <c r="B116" s="70" t="n"/>
      <c r="C116" s="90" t="inlineStr">
        <is>
          <t>Jonathan2311</t>
        </is>
      </c>
      <c r="D116" s="90" t="inlineStr">
        <is>
          <t>52 1 55 1197 5969</t>
        </is>
      </c>
      <c r="E116" s="107" t="inlineStr">
        <is>
          <t>xdxaillntmmdi9864@ghoulflix.com</t>
        </is>
      </c>
      <c r="F116" s="178" t="inlineStr">
        <is>
          <t>mexico2188</t>
        </is>
      </c>
      <c r="G116" s="92" t="n">
        <v>30000</v>
      </c>
      <c r="H116" s="75" t="inlineStr">
        <is>
          <t>11/10/2026</t>
        </is>
      </c>
      <c r="I116" s="81">
        <f>IF(H116="","",IF(J116&lt;0,"Vencido hace "&amp;J116*-1&amp;" días",IF(J116=0,"Vence hoy",IF(J116&gt;0,"Le quedan "&amp;J116&amp;" días",""))))</f>
        <v/>
      </c>
      <c r="J116" s="77">
        <f>H116-J$8</f>
        <v/>
      </c>
      <c r="K116" s="83">
        <f>HYPERLINK("https://api.whatsapp.com/send?phone=57"&amp;D116&amp;"&amp;text="&amp;(IF(J116&lt;=0,"🚨 Hola, *"&amp;C116&amp;".*"&amp;"%0A"&amp;"%0A"&amp;"Su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"&amp;C116&amp;"."&amp;"%0A"&amp;"Le quedan "&amp;J116&amp;" días restantes de su membresía *_NETFLIX_*")),"💰")</f>
        <v/>
      </c>
      <c r="L116" s="83">
        <f>HYPERLINK("https://api.whatsapp.com/send?phone=57"&amp;D116&amp;"&amp;text=*_✅ ACTUALIZACIÓN DE CONTRASEÑA | NETFLIX_*"&amp;"%0A"&amp;"%0A"&amp;"💻 Correo: *"&amp;E116&amp;"*"&amp;"%0A"&amp;"🔐 Nueva Contraseña: *"&amp;F116&amp;"*","🔐")</f>
        <v/>
      </c>
      <c r="M116" s="84">
        <f>HYPERLINK("https://api.whatsapp.com/send?phone=57"&amp;D116&amp;"&amp;text=*_✅ CUENTA NETFLIX_*"&amp;"%0A"&amp;"%0A"&amp;"*📧 Correo:* "&amp;E116&amp;"%0A"&amp;"*🔑 Contraseña:* "&amp;F116&amp;"%0A"&amp;"%0A"&amp;"*📍 Vence:* "&amp;H116,"💻")</f>
        <v/>
      </c>
      <c r="N116" s="93" t="n"/>
      <c r="O116" s="95" t="n"/>
      <c r="P116" s="96" t="n"/>
      <c r="Q116" s="97">
        <f>IF(P116="","",IF(R105&lt;0,"Vencido hace "&amp;R105*-1&amp;" días",IF(R105=0,"Vence hoy",IF(R105&gt;0,"Le quedan "&amp;R105&amp;" días",""))))</f>
        <v/>
      </c>
      <c r="R116" s="70">
        <f>IF(P116="","",P116-TODAY())</f>
        <v/>
      </c>
      <c r="S116" s="70" t="n"/>
      <c r="T116" s="70" t="n"/>
      <c r="U116" s="70" t="n"/>
      <c r="V116" s="70" t="n"/>
      <c r="W116" s="70" t="n"/>
      <c r="X116" s="70" t="n"/>
      <c r="Y116" s="70" t="n"/>
      <c r="Z116" s="70" t="n"/>
    </row>
    <row r="117" ht="15.75" customHeight="1" s="339">
      <c r="A117" s="70" t="n"/>
      <c r="B117" s="70" t="n"/>
      <c r="C117" s="90" t="inlineStr">
        <is>
          <t>Jonathan2311</t>
        </is>
      </c>
      <c r="D117" s="90" t="inlineStr">
        <is>
          <t>52 1 55 1197 5969</t>
        </is>
      </c>
      <c r="E117" s="107" t="inlineStr">
        <is>
          <t>xdxainwtpeusm2469@ghoulflix.com</t>
        </is>
      </c>
      <c r="F117" s="178" t="inlineStr">
        <is>
          <t>mexico2189</t>
        </is>
      </c>
      <c r="G117" s="92" t="n">
        <v>30000</v>
      </c>
      <c r="H117" s="75" t="inlineStr">
        <is>
          <t>11/10/2026</t>
        </is>
      </c>
      <c r="I117" s="81">
        <f>IF(H117="","",IF(J117&lt;0,"Vencido hace "&amp;J117*-1&amp;" días",IF(J117=0,"Vence hoy",IF(J117&gt;0,"Le quedan "&amp;J117&amp;" días",""))))</f>
        <v/>
      </c>
      <c r="J117" s="77">
        <f>H117-J$8</f>
        <v/>
      </c>
      <c r="K117" s="83">
        <f>HYPERLINK("https://api.whatsapp.com/send?phone=57"&amp;D117&amp;"&amp;text="&amp;(IF(J117&lt;=0,"🚨 Hola, *"&amp;C117&amp;".*"&amp;"%0A"&amp;"%0A"&amp;"Su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"&amp;C117&amp;"."&amp;"%0A"&amp;"Le quedan "&amp;J117&amp;" días restantes de su membresía *_NETFLIX_*")),"💰")</f>
        <v/>
      </c>
      <c r="L117" s="83">
        <f>HYPERLINK("https://api.whatsapp.com/send?phone=57"&amp;D117&amp;"&amp;text=*_✅ ACTUALIZACIÓN DE CONTRASEÑA | NETFLIX_*"&amp;"%0A"&amp;"%0A"&amp;"💻 Correo: *"&amp;E117&amp;"*"&amp;"%0A"&amp;"🔐 Nueva Contraseña: *"&amp;F117&amp;"*","🔐")</f>
        <v/>
      </c>
      <c r="M117" s="84">
        <f>HYPERLINK("https://api.whatsapp.com/send?phone=57"&amp;D117&amp;"&amp;text=*_✅ CUENTA NETFLIX_*"&amp;"%0A"&amp;"%0A"&amp;"*📧 Correo:* "&amp;E117&amp;"%0A"&amp;"*🔑 Contraseña:* "&amp;F117&amp;"%0A"&amp;"%0A"&amp;"*📍 Vence:* "&amp;H117,"💻")</f>
        <v/>
      </c>
      <c r="N117" s="93" t="n"/>
      <c r="O117" s="95" t="n"/>
      <c r="P117" s="96" t="n"/>
      <c r="Q117" s="97">
        <f>IF(P117="","",IF(R106&lt;0,"Vencido hace "&amp;R106*-1&amp;" días",IF(R106=0,"Vence hoy",IF(R106&gt;0,"Le quedan "&amp;R106&amp;" días",""))))</f>
        <v/>
      </c>
      <c r="R117" s="70">
        <f>IF(P117="","",P117-TODAY())</f>
        <v/>
      </c>
      <c r="S117" s="70" t="n"/>
      <c r="T117" s="70" t="n"/>
      <c r="U117" s="70" t="n"/>
      <c r="V117" s="70" t="n"/>
      <c r="W117" s="70" t="n"/>
      <c r="X117" s="70" t="n"/>
      <c r="Y117" s="70" t="n"/>
      <c r="Z117" s="70" t="n"/>
    </row>
    <row r="118" ht="15.75" customHeight="1" s="339">
      <c r="A118" s="70" t="n"/>
      <c r="B118" s="70" t="n"/>
      <c r="C118" s="90" t="inlineStr">
        <is>
          <t>Jonathan2311</t>
        </is>
      </c>
      <c r="D118" s="90" t="inlineStr">
        <is>
          <t>52 1 55 1197 5969</t>
        </is>
      </c>
      <c r="E118" s="107" t="inlineStr">
        <is>
          <t>xdxaqxhjjgpw522@ghoulflix.com</t>
        </is>
      </c>
      <c r="F118" s="178" t="inlineStr">
        <is>
          <t>mexico2190</t>
        </is>
      </c>
      <c r="G118" s="92" t="n">
        <v>30000</v>
      </c>
      <c r="H118" s="75" t="inlineStr">
        <is>
          <t>11/10/2026</t>
        </is>
      </c>
      <c r="I118" s="81">
        <f>IF(H118="","",IF(J118&lt;0,"Vencido hace "&amp;J118*-1&amp;" días",IF(J118=0,"Vence hoy",IF(J118&gt;0,"Le quedan "&amp;J118&amp;" días",""))))</f>
        <v/>
      </c>
      <c r="J118" s="77">
        <f>H118-J$8</f>
        <v/>
      </c>
      <c r="K118" s="83">
        <f>HYPERLINK("https://api.whatsapp.com/send?phone=57"&amp;D118&amp;"&amp;text="&amp;(IF(J118&lt;=0,"🚨 Hola, *"&amp;C118&amp;".*"&amp;"%0A"&amp;"%0A"&amp;"Su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"&amp;C118&amp;"."&amp;"%0A"&amp;"Le quedan "&amp;J118&amp;" días restantes de su membresía *_NETFLIX_*")),"💰")</f>
        <v/>
      </c>
      <c r="L118" s="83">
        <f>HYPERLINK("https://api.whatsapp.com/send?phone=57"&amp;D118&amp;"&amp;text=*_✅ ACTUALIZACIÓN DE CONTRASEÑA | NETFLIX_*"&amp;"%0A"&amp;"%0A"&amp;"💻 Correo: *"&amp;E118&amp;"*"&amp;"%0A"&amp;"🔐 Nueva Contraseña: *"&amp;F118&amp;"*","🔐")</f>
        <v/>
      </c>
      <c r="M118" s="84">
        <f>HYPERLINK("https://api.whatsapp.com/send?phone=57"&amp;D118&amp;"&amp;text=*_✅ CUENTA NETFLIX_*"&amp;"%0A"&amp;"%0A"&amp;"*📧 Correo:* "&amp;E118&amp;"%0A"&amp;"*🔑 Contraseña:* "&amp;F118&amp;"%0A"&amp;"%0A"&amp;"*📍 Vence:* "&amp;H118,"💻")</f>
        <v/>
      </c>
      <c r="N118" s="93" t="n"/>
      <c r="O118" s="95" t="n"/>
      <c r="P118" s="96" t="n"/>
      <c r="Q118" s="97">
        <f>IF(P118="","",IF(R107&lt;0,"Vencido hace "&amp;R107*-1&amp;" días",IF(R107=0,"Vence hoy",IF(R107&gt;0,"Le quedan "&amp;R107&amp;" días",""))))</f>
        <v/>
      </c>
      <c r="R118" s="70">
        <f>IF(P118="","",P118-TODAY())</f>
        <v/>
      </c>
      <c r="S118" s="70" t="n"/>
      <c r="T118" s="70" t="n"/>
      <c r="U118" s="70" t="n"/>
      <c r="V118" s="70" t="n"/>
      <c r="W118" s="70" t="n"/>
      <c r="X118" s="70" t="n"/>
      <c r="Y118" s="70" t="n"/>
      <c r="Z118" s="70" t="n"/>
    </row>
    <row r="119" ht="15.75" customHeight="1" s="339">
      <c r="A119" s="70" t="n"/>
      <c r="B119" s="70" t="n"/>
      <c r="C119" s="90" t="inlineStr">
        <is>
          <t>Jonathan2311</t>
        </is>
      </c>
      <c r="D119" s="90" t="inlineStr">
        <is>
          <t>52 1 55 1197 5969</t>
        </is>
      </c>
      <c r="E119" s="107" t="inlineStr">
        <is>
          <t>xdxaqzhtnv613@ghoulflix.com</t>
        </is>
      </c>
      <c r="F119" s="178" t="inlineStr">
        <is>
          <t>mexico2191</t>
        </is>
      </c>
      <c r="G119" s="92" t="n">
        <v>30000</v>
      </c>
      <c r="H119" s="75" t="inlineStr">
        <is>
          <t>11/10/2026</t>
        </is>
      </c>
      <c r="I119" s="81">
        <f>IF(H119="","",IF(J119&lt;0,"Vencido hace "&amp;J119*-1&amp;" días",IF(J119=0,"Vence hoy",IF(J119&gt;0,"Le quedan "&amp;J119&amp;" días",""))))</f>
        <v/>
      </c>
      <c r="J119" s="77">
        <f>H119-J$8</f>
        <v/>
      </c>
      <c r="K119" s="83">
        <f>HYPERLINK("https://api.whatsapp.com/send?phone=57"&amp;D119&amp;"&amp;text="&amp;(IF(J119&lt;=0,"🚨 Hola, *"&amp;C119&amp;".*"&amp;"%0A"&amp;"%0A"&amp;"Su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"&amp;C119&amp;"."&amp;"%0A"&amp;"Le quedan "&amp;J119&amp;" días restantes de su membresía *_NETFLIX_*")),"💰")</f>
        <v/>
      </c>
      <c r="L119" s="83">
        <f>HYPERLINK("https://api.whatsapp.com/send?phone=57"&amp;D119&amp;"&amp;text=*_✅ ACTUALIZACIÓN DE CONTRASEÑA | NETFLIX_*"&amp;"%0A"&amp;"%0A"&amp;"💻 Correo: *"&amp;E119&amp;"*"&amp;"%0A"&amp;"🔐 Nueva Contraseña: *"&amp;F119&amp;"*","🔐")</f>
        <v/>
      </c>
      <c r="M119" s="84">
        <f>HYPERLINK("https://api.whatsapp.com/send?phone=57"&amp;D119&amp;"&amp;text=*_✅ CUENTA NETFLIX_*"&amp;"%0A"&amp;"%0A"&amp;"*📧 Correo:* "&amp;E119&amp;"%0A"&amp;"*🔑 Contraseña:* "&amp;F119&amp;"%0A"&amp;"%0A"&amp;"*📍 Vence:* "&amp;H119,"💻")</f>
        <v/>
      </c>
      <c r="N119" s="93" t="n"/>
      <c r="O119" s="95" t="n"/>
      <c r="P119" s="96" t="n"/>
      <c r="Q119" s="97">
        <f>IF(P119="","",IF(R108&lt;0,"Vencido hace "&amp;R108*-1&amp;" días",IF(R108=0,"Vence hoy",IF(R108&gt;0,"Le quedan "&amp;R108&amp;" días",""))))</f>
        <v/>
      </c>
      <c r="R119" s="70">
        <f>IF(P119="","",P119-TODAY())</f>
        <v/>
      </c>
      <c r="S119" s="70" t="n"/>
      <c r="T119" s="70" t="n"/>
      <c r="U119" s="70" t="n"/>
      <c r="V119" s="70" t="n"/>
      <c r="W119" s="70" t="n"/>
      <c r="X119" s="70" t="n"/>
      <c r="Y119" s="70" t="n"/>
      <c r="Z119" s="70" t="n"/>
    </row>
    <row r="120" ht="15.75" customHeight="1" s="339">
      <c r="A120" s="70" t="n"/>
      <c r="B120" s="70" t="n"/>
      <c r="C120" s="90" t="inlineStr">
        <is>
          <t>Jonathan2311</t>
        </is>
      </c>
      <c r="D120" s="90" t="inlineStr">
        <is>
          <t>52 1 55 1197 5969</t>
        </is>
      </c>
      <c r="E120" s="107" t="inlineStr">
        <is>
          <t>xdxaqzxhoh1158@ghoulflix.com</t>
        </is>
      </c>
      <c r="F120" s="178" t="inlineStr">
        <is>
          <t>mexico2192</t>
        </is>
      </c>
      <c r="G120" s="92" t="n">
        <v>30000</v>
      </c>
      <c r="H120" s="75" t="inlineStr">
        <is>
          <t>11/10/2026</t>
        </is>
      </c>
      <c r="I120" s="81">
        <f>IF(H120="","",IF(J120&lt;0,"Vencido hace "&amp;J120*-1&amp;" días",IF(J120=0,"Vence hoy",IF(J120&gt;0,"Le quedan "&amp;J120&amp;" días",""))))</f>
        <v/>
      </c>
      <c r="J120" s="77">
        <f>H120-J$8</f>
        <v/>
      </c>
      <c r="K120" s="83">
        <f>HYPERLINK("https://api.whatsapp.com/send?phone=57"&amp;D120&amp;"&amp;text="&amp;(IF(J120&lt;=0,"🚨 Hola, *"&amp;C120&amp;".*"&amp;"%0A"&amp;"%0A"&amp;"Su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"&amp;C120&amp;"."&amp;"%0A"&amp;"Le quedan "&amp;J120&amp;" días restantes de su membresía *_NETFLIX_*")),"💰")</f>
        <v/>
      </c>
      <c r="L120" s="83">
        <f>HYPERLINK("https://api.whatsapp.com/send?phone=57"&amp;D120&amp;"&amp;text=*_✅ ACTUALIZACIÓN DE CONTRASEÑA | NETFLIX_*"&amp;"%0A"&amp;"%0A"&amp;"💻 Correo: *"&amp;E120&amp;"*"&amp;"%0A"&amp;"🔐 Nueva Contraseña: *"&amp;F120&amp;"*","🔐")</f>
        <v/>
      </c>
      <c r="M120" s="84">
        <f>HYPERLINK("https://api.whatsapp.com/send?phone=57"&amp;D120&amp;"&amp;text=*_✅ CUENTA NETFLIX_*"&amp;"%0A"&amp;"%0A"&amp;"*📧 Correo:* "&amp;E120&amp;"%0A"&amp;"*🔑 Contraseña:* "&amp;F120&amp;"%0A"&amp;"%0A"&amp;"*📍 Vence:* "&amp;H120,"💻")</f>
        <v/>
      </c>
      <c r="N120" s="93" t="n"/>
      <c r="O120" s="95" t="n"/>
      <c r="P120" s="96" t="n"/>
      <c r="Q120" s="97">
        <f>IF(P120="","",IF(R109&lt;0,"Vencido hace "&amp;R109*-1&amp;" días",IF(R109=0,"Vence hoy",IF(R109&gt;0,"Le quedan "&amp;R109&amp;" días",""))))</f>
        <v/>
      </c>
      <c r="R120" s="70">
        <f>IF(P120="","",P120-TODAY())</f>
        <v/>
      </c>
      <c r="S120" s="70" t="n"/>
      <c r="T120" s="70" t="n"/>
      <c r="U120" s="70" t="n"/>
      <c r="V120" s="70" t="n"/>
      <c r="W120" s="70" t="n"/>
      <c r="X120" s="70" t="n"/>
      <c r="Y120" s="70" t="n"/>
      <c r="Z120" s="70" t="n"/>
    </row>
    <row r="121" ht="15.75" customHeight="1" s="339">
      <c r="A121" s="70" t="n"/>
      <c r="B121" s="70" t="n"/>
      <c r="C121" s="90" t="inlineStr">
        <is>
          <t>Jonathan2311</t>
        </is>
      </c>
      <c r="D121" s="90" t="inlineStr">
        <is>
          <t>52 1 55 1197 5969</t>
        </is>
      </c>
      <c r="E121" s="107" t="inlineStr">
        <is>
          <t>xdxaremadarco19999@ghoulflix.com</t>
        </is>
      </c>
      <c r="F121" s="178" t="inlineStr">
        <is>
          <t>mexico2193</t>
        </is>
      </c>
      <c r="G121" s="92" t="n">
        <v>30000</v>
      </c>
      <c r="H121" s="75" t="inlineStr">
        <is>
          <t>11/10/2026</t>
        </is>
      </c>
      <c r="I121" s="81">
        <f>IF(H121="","",IF(J121&lt;0,"Vencido hace "&amp;J121*-1&amp;" días",IF(J121=0,"Vence hoy",IF(J121&gt;0,"Le quedan "&amp;J121&amp;" días",""))))</f>
        <v/>
      </c>
      <c r="J121" s="77">
        <f>H121-J$8</f>
        <v/>
      </c>
      <c r="K121" s="83">
        <f>HYPERLINK("https://api.whatsapp.com/send?phone=57"&amp;D121&amp;"&amp;text="&amp;(IF(J121&lt;=0,"🚨 Hola, *"&amp;C121&amp;".*"&amp;"%0A"&amp;"%0A"&amp;"Su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"&amp;C121&amp;"."&amp;"%0A"&amp;"Le quedan "&amp;J121&amp;" días restantes de su membresía *_NETFLIX_*")),"💰")</f>
        <v/>
      </c>
      <c r="L121" s="83">
        <f>HYPERLINK("https://api.whatsapp.com/send?phone=57"&amp;D121&amp;"&amp;text=*_✅ ACTUALIZACIÓN DE CONTRASEÑA | NETFLIX_*"&amp;"%0A"&amp;"%0A"&amp;"💻 Correo: *"&amp;E121&amp;"*"&amp;"%0A"&amp;"🔐 Nueva Contraseña: *"&amp;F121&amp;"*","🔐")</f>
        <v/>
      </c>
      <c r="M121" s="84">
        <f>HYPERLINK("https://api.whatsapp.com/send?phone=57"&amp;D121&amp;"&amp;text=*_✅ CUENTA NETFLIX_*"&amp;"%0A"&amp;"%0A"&amp;"*📧 Correo:* "&amp;E121&amp;"%0A"&amp;"*🔑 Contraseña:* "&amp;F121&amp;"%0A"&amp;"%0A"&amp;"*📍 Vence:* "&amp;H121,"💻")</f>
        <v/>
      </c>
      <c r="N121" s="93" t="n"/>
      <c r="O121" s="95" t="n"/>
      <c r="P121" s="96" t="n"/>
      <c r="Q121" s="97">
        <f>IF(P121="","",IF(R110&lt;0,"Vencido hace "&amp;R110*-1&amp;" días",IF(R110=0,"Vence hoy",IF(R110&gt;0,"Le quedan "&amp;R110&amp;" días",""))))</f>
        <v/>
      </c>
      <c r="R121" s="70">
        <f>IF(P121="","",P121-TODAY())</f>
        <v/>
      </c>
      <c r="S121" s="70" t="n"/>
      <c r="T121" s="70" t="n"/>
      <c r="U121" s="70" t="n"/>
      <c r="V121" s="70" t="n"/>
      <c r="W121" s="70" t="n"/>
      <c r="X121" s="70" t="n"/>
      <c r="Y121" s="70" t="n"/>
      <c r="Z121" s="70" t="n"/>
    </row>
    <row r="122" ht="15.75" customHeight="1" s="339">
      <c r="A122" s="70" t="n"/>
      <c r="B122" s="70" t="n"/>
      <c r="C122" s="90" t="inlineStr">
        <is>
          <t>Jonathan2311</t>
        </is>
      </c>
      <c r="D122" s="90" t="inlineStr">
        <is>
          <t>52 1 55 1197 5969</t>
        </is>
      </c>
      <c r="E122" s="107" t="inlineStr">
        <is>
          <t>xdxarjbejp7330@ghoulflix.com</t>
        </is>
      </c>
      <c r="F122" s="178" t="inlineStr">
        <is>
          <t>mexico2194</t>
        </is>
      </c>
      <c r="G122" s="92" t="n">
        <v>30000</v>
      </c>
      <c r="H122" s="75" t="inlineStr">
        <is>
          <t>11/10/2026</t>
        </is>
      </c>
      <c r="I122" s="81">
        <f>IF(H122="","",IF(J122&lt;0,"Vencido hace "&amp;J122*-1&amp;" días",IF(J122=0,"Vence hoy",IF(J122&gt;0,"Le quedan "&amp;J122&amp;" días",""))))</f>
        <v/>
      </c>
      <c r="J122" s="77">
        <f>H122-J$8</f>
        <v/>
      </c>
      <c r="K122" s="83">
        <f>HYPERLINK("https://api.whatsapp.com/send?phone=57"&amp;D122&amp;"&amp;text="&amp;(IF(J122&lt;=0,"🚨 Hola, *"&amp;C122&amp;".*"&amp;"%0A"&amp;"%0A"&amp;"Su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"&amp;C122&amp;"."&amp;"%0A"&amp;"Le quedan "&amp;J122&amp;" días restantes de su membresía *_NETFLIX_*")),"💰")</f>
        <v/>
      </c>
      <c r="L122" s="83">
        <f>HYPERLINK("https://api.whatsapp.com/send?phone=57"&amp;D122&amp;"&amp;text=*_✅ ACTUALIZACIÓN DE CONTRASEÑA | NETFLIX_*"&amp;"%0A"&amp;"%0A"&amp;"💻 Correo: *"&amp;E122&amp;"*"&amp;"%0A"&amp;"🔐 Nueva Contraseña: *"&amp;F122&amp;"*","🔐")</f>
        <v/>
      </c>
      <c r="M122" s="84">
        <f>HYPERLINK("https://api.whatsapp.com/send?phone=57"&amp;D122&amp;"&amp;text=*_✅ CUENTA NETFLIX_*"&amp;"%0A"&amp;"%0A"&amp;"*📧 Correo:* "&amp;E122&amp;"%0A"&amp;"*🔑 Contraseña:* "&amp;F122&amp;"%0A"&amp;"%0A"&amp;"*📍 Vence:* "&amp;H122,"💻")</f>
        <v/>
      </c>
      <c r="N122" s="93" t="n"/>
      <c r="O122" s="95" t="n"/>
      <c r="P122" s="96" t="n"/>
      <c r="Q122" s="97">
        <f>IF(P122="","",IF(R111&lt;0,"Vencido hace "&amp;R111*-1&amp;" días",IF(R111=0,"Vence hoy",IF(R111&gt;0,"Le quedan "&amp;R111&amp;" días",""))))</f>
        <v/>
      </c>
      <c r="R122" s="70">
        <f>IF(P122="","",P122-TODAY())</f>
        <v/>
      </c>
      <c r="S122" s="70" t="n"/>
      <c r="T122" s="70" t="n"/>
      <c r="U122" s="70" t="n"/>
      <c r="V122" s="70" t="n"/>
      <c r="W122" s="70" t="n"/>
      <c r="X122" s="70" t="n"/>
      <c r="Y122" s="70" t="n"/>
      <c r="Z122" s="70" t="n"/>
    </row>
    <row r="123" ht="15.75" customHeight="1" s="339">
      <c r="A123" s="70" t="n"/>
      <c r="B123" s="70" t="n"/>
      <c r="C123" s="90" t="inlineStr">
        <is>
          <t>Jonathan2311</t>
        </is>
      </c>
      <c r="D123" s="90" t="inlineStr">
        <is>
          <t>52 1 55 1197 5969</t>
        </is>
      </c>
      <c r="E123" s="107" t="inlineStr">
        <is>
          <t>xdxarqrbtu986@ghoulflix.com</t>
        </is>
      </c>
      <c r="F123" s="178" t="inlineStr">
        <is>
          <t>mexico2195</t>
        </is>
      </c>
      <c r="G123" s="92" t="n">
        <v>30000</v>
      </c>
      <c r="H123" s="75" t="inlineStr">
        <is>
          <t>11/10/2026</t>
        </is>
      </c>
      <c r="I123" s="81">
        <f>IF(H123="","",IF(J123&lt;0,"Vencido hace "&amp;J123*-1&amp;" días",IF(J123=0,"Vence hoy",IF(J123&gt;0,"Le quedan "&amp;J123&amp;" días",""))))</f>
        <v/>
      </c>
      <c r="J123" s="77">
        <f>H123-J$8</f>
        <v/>
      </c>
      <c r="K123" s="83">
        <f>HYPERLINK("https://api.whatsapp.com/send?phone=57"&amp;D123&amp;"&amp;text="&amp;(IF(J123&lt;=0,"🚨 Hola, *"&amp;C123&amp;".*"&amp;"%0A"&amp;"%0A"&amp;"Su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"&amp;C123&amp;"."&amp;"%0A"&amp;"Le quedan "&amp;J123&amp;" días restantes de su membresía *_NETFLIX_*")),"💰")</f>
        <v/>
      </c>
      <c r="L123" s="83">
        <f>HYPERLINK("https://api.whatsapp.com/send?phone=57"&amp;D123&amp;"&amp;text=*_✅ ACTUALIZACIÓN DE CONTRASEÑA | NETFLIX_*"&amp;"%0A"&amp;"%0A"&amp;"💻 Correo: *"&amp;E123&amp;"*"&amp;"%0A"&amp;"🔐 Nueva Contraseña: *"&amp;F123&amp;"*","🔐")</f>
        <v/>
      </c>
      <c r="M123" s="84">
        <f>HYPERLINK("https://api.whatsapp.com/send?phone=57"&amp;D123&amp;"&amp;text=*_✅ CUENTA NETFLIX_*"&amp;"%0A"&amp;"%0A"&amp;"*📧 Correo:* "&amp;E123&amp;"%0A"&amp;"*🔑 Contraseña:* "&amp;F123&amp;"%0A"&amp;"%0A"&amp;"*📍 Vence:* "&amp;H123,"💻")</f>
        <v/>
      </c>
      <c r="N123" s="93" t="n"/>
      <c r="O123" s="95" t="n"/>
      <c r="P123" s="96" t="n"/>
      <c r="Q123" s="97">
        <f>IF(P123="","",IF(R112&lt;0,"Vencido hace "&amp;R112*-1&amp;" días",IF(R112=0,"Vence hoy",IF(R112&gt;0,"Le quedan "&amp;R112&amp;" días",""))))</f>
        <v/>
      </c>
      <c r="R123" s="70">
        <f>IF(P123="","",P123-TODAY())</f>
        <v/>
      </c>
      <c r="S123" s="70" t="n"/>
      <c r="T123" s="70" t="n"/>
      <c r="U123" s="70" t="n"/>
      <c r="V123" s="70" t="n"/>
      <c r="W123" s="70" t="n"/>
      <c r="X123" s="70" t="n"/>
      <c r="Y123" s="70" t="n"/>
      <c r="Z123" s="70" t="n"/>
    </row>
    <row r="124" ht="15.75" customHeight="1" s="339">
      <c r="A124" s="70" t="n"/>
      <c r="B124" s="70" t="n"/>
      <c r="C124" s="90" t="inlineStr">
        <is>
          <t>Jonathan2311</t>
        </is>
      </c>
      <c r="D124" s="90" t="inlineStr">
        <is>
          <t>52 1 55 1197 5969</t>
        </is>
      </c>
      <c r="E124" s="107" t="inlineStr">
        <is>
          <t>xdxarsxyyeyg8359@ghoulflix.com</t>
        </is>
      </c>
      <c r="F124" s="178" t="inlineStr">
        <is>
          <t>mexico2196</t>
        </is>
      </c>
      <c r="G124" s="92" t="n">
        <v>30000</v>
      </c>
      <c r="H124" s="75" t="inlineStr">
        <is>
          <t>11/10/2026</t>
        </is>
      </c>
      <c r="I124" s="81">
        <f>IF(H124="","",IF(J124&lt;0,"Vencido hace "&amp;J124*-1&amp;" días",IF(J124=0,"Vence hoy",IF(J124&gt;0,"Le quedan "&amp;J124&amp;" días",""))))</f>
        <v/>
      </c>
      <c r="J124" s="77">
        <f>H124-J$8</f>
        <v/>
      </c>
      <c r="K124" s="83">
        <f>HYPERLINK("https://api.whatsapp.com/send?phone=57"&amp;D124&amp;"&amp;text="&amp;(IF(J124&lt;=0,"🚨 Hola, *"&amp;C124&amp;".*"&amp;"%0A"&amp;"%0A"&amp;"Su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"&amp;C124&amp;"."&amp;"%0A"&amp;"Le quedan "&amp;J124&amp;" días restantes de su membresía *_NETFLIX_*")),"💰")</f>
        <v/>
      </c>
      <c r="L124" s="83">
        <f>HYPERLINK("https://api.whatsapp.com/send?phone=57"&amp;D124&amp;"&amp;text=*_✅ ACTUALIZACIÓN DE CONTRASEÑA | NETFLIX_*"&amp;"%0A"&amp;"%0A"&amp;"💻 Correo: *"&amp;E124&amp;"*"&amp;"%0A"&amp;"🔐 Nueva Contraseña: *"&amp;F124&amp;"*","🔐")</f>
        <v/>
      </c>
      <c r="M124" s="84">
        <f>HYPERLINK("https://api.whatsapp.com/send?phone=57"&amp;D124&amp;"&amp;text=*_✅ CUENTA NETFLIX_*"&amp;"%0A"&amp;"%0A"&amp;"*📧 Correo:* "&amp;E124&amp;"%0A"&amp;"*🔑 Contraseña:* "&amp;F124&amp;"%0A"&amp;"%0A"&amp;"*📍 Vence:* "&amp;H124,"💻")</f>
        <v/>
      </c>
      <c r="N124" s="93" t="n"/>
      <c r="O124" s="95" t="n"/>
      <c r="P124" s="96" t="n"/>
      <c r="Q124" s="97">
        <f>IF(P124="","",IF(R113&lt;0,"Vencido hace "&amp;R113*-1&amp;" días",IF(R113=0,"Vence hoy",IF(R113&gt;0,"Le quedan "&amp;R113&amp;" días",""))))</f>
        <v/>
      </c>
      <c r="R124" s="70">
        <f>IF(P124="","",P124-TODAY())</f>
        <v/>
      </c>
      <c r="S124" s="70" t="n"/>
      <c r="T124" s="70" t="n"/>
      <c r="U124" s="70" t="n"/>
      <c r="V124" s="70" t="n"/>
      <c r="W124" s="70" t="n"/>
      <c r="X124" s="70" t="n"/>
      <c r="Y124" s="70" t="n"/>
      <c r="Z124" s="70" t="n"/>
    </row>
    <row r="125" ht="15.75" customHeight="1" s="339">
      <c r="A125" s="70" t="n"/>
      <c r="B125" s="70" t="n"/>
      <c r="C125" s="90" t="inlineStr">
        <is>
          <t>Jonathan2311</t>
        </is>
      </c>
      <c r="D125" s="90" t="inlineStr">
        <is>
          <t>52 1 55 1197 5969</t>
        </is>
      </c>
      <c r="E125" s="107" t="inlineStr">
        <is>
          <t>xdxaruwaeg621@ghoulflix.com</t>
        </is>
      </c>
      <c r="F125" s="178" t="inlineStr">
        <is>
          <t>mexico2197</t>
        </is>
      </c>
      <c r="G125" s="92" t="n">
        <v>30000</v>
      </c>
      <c r="H125" s="75" t="inlineStr">
        <is>
          <t>11/10/2026</t>
        </is>
      </c>
      <c r="I125" s="81">
        <f>IF(H125="","",IF(J125&lt;0,"Vencido hace "&amp;J125*-1&amp;" días",IF(J125=0,"Vence hoy",IF(J125&gt;0,"Le quedan "&amp;J125&amp;" días",""))))</f>
        <v/>
      </c>
      <c r="J125" s="77">
        <f>H125-J$8</f>
        <v/>
      </c>
      <c r="K125" s="83">
        <f>HYPERLINK("https://api.whatsapp.com/send?phone=57"&amp;D125&amp;"&amp;text="&amp;(IF(J125&lt;=0,"🚨 Hola, *"&amp;C125&amp;".*"&amp;"%0A"&amp;"%0A"&amp;"Su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"&amp;C125&amp;"."&amp;"%0A"&amp;"Le quedan "&amp;J125&amp;" días restantes de su membresía *_NETFLIX_*")),"💰")</f>
        <v/>
      </c>
      <c r="L125" s="83">
        <f>HYPERLINK("https://api.whatsapp.com/send?phone=57"&amp;D125&amp;"&amp;text=*_✅ ACTUALIZACIÓN DE CONTRASEÑA | NETFLIX_*"&amp;"%0A"&amp;"%0A"&amp;"💻 Correo: *"&amp;E125&amp;"*"&amp;"%0A"&amp;"🔐 Nueva Contraseña: *"&amp;F125&amp;"*","🔐")</f>
        <v/>
      </c>
      <c r="M125" s="84">
        <f>HYPERLINK("https://api.whatsapp.com/send?phone=57"&amp;D125&amp;"&amp;text=*_✅ CUENTA NETFLIX_*"&amp;"%0A"&amp;"%0A"&amp;"*📧 Correo:* "&amp;E125&amp;"%0A"&amp;"*🔑 Contraseña:* "&amp;F125&amp;"%0A"&amp;"%0A"&amp;"*📍 Vence:* "&amp;H125,"💻")</f>
        <v/>
      </c>
      <c r="N125" s="93" t="n"/>
      <c r="O125" s="95" t="n"/>
      <c r="P125" s="96" t="n"/>
      <c r="Q125" s="97">
        <f>IF(P125="","",IF(R114&lt;0,"Vencido hace "&amp;R114*-1&amp;" días",IF(R114=0,"Vence hoy",IF(R114&gt;0,"Le quedan "&amp;R114&amp;" días",""))))</f>
        <v/>
      </c>
      <c r="R125" s="70">
        <f>IF(P125="","",P125-TODAY())</f>
        <v/>
      </c>
      <c r="S125" s="70" t="n"/>
      <c r="T125" s="70" t="n"/>
      <c r="U125" s="70" t="n"/>
      <c r="V125" s="70" t="n"/>
      <c r="W125" s="70" t="n"/>
      <c r="X125" s="70" t="n"/>
      <c r="Y125" s="70" t="n"/>
      <c r="Z125" s="70" t="n"/>
    </row>
    <row r="126" ht="15.75" customHeight="1" s="339">
      <c r="A126" s="70" t="n"/>
      <c r="B126" s="70" t="n"/>
      <c r="C126" s="90" t="inlineStr">
        <is>
          <t>Jonathan2311</t>
        </is>
      </c>
      <c r="D126" s="90" t="inlineStr">
        <is>
          <t>52 1 55 1197 5969</t>
        </is>
      </c>
      <c r="E126" s="107" t="inlineStr">
        <is>
          <t>xdxaruwzzr2819@ghoulflix.com</t>
        </is>
      </c>
      <c r="F126" s="178" t="inlineStr">
        <is>
          <t>mexico2198</t>
        </is>
      </c>
      <c r="G126" s="92" t="n">
        <v>30000</v>
      </c>
      <c r="H126" s="75" t="inlineStr">
        <is>
          <t>11/10/2026</t>
        </is>
      </c>
      <c r="I126" s="81">
        <f>IF(H126="","",IF(J126&lt;0,"Vencido hace "&amp;J126*-1&amp;" días",IF(J126=0,"Vence hoy",IF(J126&gt;0,"Le quedan "&amp;J126&amp;" días",""))))</f>
        <v/>
      </c>
      <c r="J126" s="77">
        <f>H126-J$8</f>
        <v/>
      </c>
      <c r="K126" s="83">
        <f>HYPERLINK("https://api.whatsapp.com/send?phone=57"&amp;D126&amp;"&amp;text="&amp;(IF(J126&lt;=0,"🚨 Hola, *"&amp;C126&amp;".*"&amp;"%0A"&amp;"%0A"&amp;"Su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"&amp;C126&amp;"."&amp;"%0A"&amp;"Le quedan "&amp;J126&amp;" días restantes de su membresía *_NETFLIX_*")),"💰")</f>
        <v/>
      </c>
      <c r="L126" s="83">
        <f>HYPERLINK("https://api.whatsapp.com/send?phone=57"&amp;D126&amp;"&amp;text=*_✅ ACTUALIZACIÓN DE CONTRASEÑA | NETFLIX_*"&amp;"%0A"&amp;"%0A"&amp;"💻 Correo: *"&amp;E126&amp;"*"&amp;"%0A"&amp;"🔐 Nueva Contraseña: *"&amp;F126&amp;"*","🔐")</f>
        <v/>
      </c>
      <c r="M126" s="84">
        <f>HYPERLINK("https://api.whatsapp.com/send?phone=57"&amp;D126&amp;"&amp;text=*_✅ CUENTA NETFLIX_*"&amp;"%0A"&amp;"%0A"&amp;"*📧 Correo:* "&amp;E126&amp;"%0A"&amp;"*🔑 Contraseña:* "&amp;F126&amp;"%0A"&amp;"%0A"&amp;"*📍 Vence:* "&amp;H126,"💻")</f>
        <v/>
      </c>
      <c r="N126" s="93" t="n"/>
      <c r="O126" s="95" t="n"/>
      <c r="P126" s="96" t="n"/>
      <c r="Q126" s="97">
        <f>IF(P126="","",IF(R115&lt;0,"Vencido hace "&amp;R115*-1&amp;" días",IF(R115=0,"Vence hoy",IF(R115&gt;0,"Le quedan "&amp;R115&amp;" días",""))))</f>
        <v/>
      </c>
      <c r="R126" s="70">
        <f>IF(P126="","",P126-TODAY())</f>
        <v/>
      </c>
      <c r="S126" s="70" t="n"/>
      <c r="T126" s="70" t="n"/>
      <c r="U126" s="70" t="n"/>
      <c r="V126" s="70" t="n"/>
      <c r="W126" s="70" t="n"/>
      <c r="X126" s="70" t="n"/>
      <c r="Y126" s="70" t="n"/>
      <c r="Z126" s="70" t="n"/>
    </row>
    <row r="127" ht="15.75" customHeight="1" s="339">
      <c r="A127" s="70" t="n"/>
      <c r="B127" s="70" t="n"/>
      <c r="C127" s="90" t="inlineStr">
        <is>
          <t>Jonathan2311</t>
        </is>
      </c>
      <c r="D127" s="90" t="inlineStr">
        <is>
          <t>52 1 55 1197 5969</t>
        </is>
      </c>
      <c r="E127" s="107" t="inlineStr">
        <is>
          <t>xdxaryuaeiw709@ghoulflix.com</t>
        </is>
      </c>
      <c r="F127" s="178" t="inlineStr">
        <is>
          <t>mexico2199</t>
        </is>
      </c>
      <c r="G127" s="92" t="n">
        <v>30000</v>
      </c>
      <c r="H127" s="75" t="inlineStr">
        <is>
          <t>11/10/2026</t>
        </is>
      </c>
      <c r="I127" s="81">
        <f>IF(H127="","",IF(J127&lt;0,"Vencido hace "&amp;J127*-1&amp;" días",IF(J127=0,"Vence hoy",IF(J127&gt;0,"Le quedan "&amp;J127&amp;" días",""))))</f>
        <v/>
      </c>
      <c r="J127" s="77">
        <f>H127-J$8</f>
        <v/>
      </c>
      <c r="K127" s="83">
        <f>HYPERLINK("https://api.whatsapp.com/send?phone=57"&amp;D127&amp;"&amp;text="&amp;(IF(J127&lt;=0,"🚨 Hola, *"&amp;C127&amp;".*"&amp;"%0A"&amp;"%0A"&amp;"Su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"&amp;C127&amp;"."&amp;"%0A"&amp;"Le quedan "&amp;J127&amp;" días restantes de su membresía *_NETFLIX_*")),"💰")</f>
        <v/>
      </c>
      <c r="L127" s="83">
        <f>HYPERLINK("https://api.whatsapp.com/send?phone=57"&amp;D127&amp;"&amp;text=*_✅ ACTUALIZACIÓN DE CONTRASEÑA | NETFLIX_*"&amp;"%0A"&amp;"%0A"&amp;"💻 Correo: *"&amp;E127&amp;"*"&amp;"%0A"&amp;"🔐 Nueva Contraseña: *"&amp;F127&amp;"*","🔐")</f>
        <v/>
      </c>
      <c r="M127" s="84">
        <f>HYPERLINK("https://api.whatsapp.com/send?phone=57"&amp;D127&amp;"&amp;text=*_✅ CUENTA NETFLIX_*"&amp;"%0A"&amp;"%0A"&amp;"*📧 Correo:* "&amp;E127&amp;"%0A"&amp;"*🔑 Contraseña:* "&amp;F127&amp;"%0A"&amp;"%0A"&amp;"*📍 Vence:* "&amp;H127,"💻")</f>
        <v/>
      </c>
      <c r="N127" s="93" t="n"/>
      <c r="O127" s="95" t="n"/>
      <c r="P127" s="96" t="n"/>
      <c r="Q127" s="97">
        <f>IF(P127="","",IF(R116&lt;0,"Vencido hace "&amp;R116*-1&amp;" días",IF(R116=0,"Vence hoy",IF(R116&gt;0,"Le quedan "&amp;R116&amp;" días",""))))</f>
        <v/>
      </c>
      <c r="R127" s="70">
        <f>IF(P127="","",P127-TODAY())</f>
        <v/>
      </c>
      <c r="S127" s="70" t="n"/>
      <c r="T127" s="70" t="n"/>
      <c r="U127" s="70" t="n"/>
      <c r="V127" s="70" t="n"/>
      <c r="W127" s="70" t="n"/>
      <c r="X127" s="70" t="n"/>
      <c r="Y127" s="70" t="n"/>
      <c r="Z127" s="70" t="n"/>
    </row>
    <row r="128" ht="15.75" customHeight="1" s="339">
      <c r="A128" s="70" t="n"/>
      <c r="B128" s="70" t="n"/>
      <c r="C128" s="90" t="inlineStr">
        <is>
          <t>Jonathan2311</t>
        </is>
      </c>
      <c r="D128" s="90" t="inlineStr">
        <is>
          <t>52 1 55 1197 5969</t>
        </is>
      </c>
      <c r="E128" s="107" t="inlineStr">
        <is>
          <t>xdxascbulvcr6968@ghoulflix.com</t>
        </is>
      </c>
      <c r="F128" s="178" t="inlineStr">
        <is>
          <t>mexico2200</t>
        </is>
      </c>
      <c r="G128" s="92" t="n">
        <v>30000</v>
      </c>
      <c r="H128" s="75" t="inlineStr">
        <is>
          <t>11/10/2026</t>
        </is>
      </c>
      <c r="I128" s="81">
        <f>IF(H128="","",IF(J128&lt;0,"Vencido hace "&amp;J128*-1&amp;" días",IF(J128=0,"Vence hoy",IF(J128&gt;0,"Le quedan "&amp;J128&amp;" días",""))))</f>
        <v/>
      </c>
      <c r="J128" s="77">
        <f>H128-J$8</f>
        <v/>
      </c>
      <c r="K128" s="83">
        <f>HYPERLINK("https://api.whatsapp.com/send?phone=57"&amp;D128&amp;"&amp;text="&amp;(IF(J128&lt;=0,"🚨 Hola, *"&amp;C128&amp;".*"&amp;"%0A"&amp;"%0A"&amp;"Su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"&amp;C128&amp;"."&amp;"%0A"&amp;"Le quedan "&amp;J128&amp;" días restantes de su membresía *_NETFLIX_*")),"💰")</f>
        <v/>
      </c>
      <c r="L128" s="83">
        <f>HYPERLINK("https://api.whatsapp.com/send?phone=57"&amp;D128&amp;"&amp;text=*_✅ ACTUALIZACIÓN DE CONTRASEÑA | NETFLIX_*"&amp;"%0A"&amp;"%0A"&amp;"💻 Correo: *"&amp;E128&amp;"*"&amp;"%0A"&amp;"🔐 Nueva Contraseña: *"&amp;F128&amp;"*","🔐")</f>
        <v/>
      </c>
      <c r="M128" s="84">
        <f>HYPERLINK("https://api.whatsapp.com/send?phone=57"&amp;D128&amp;"&amp;text=*_✅ CUENTA NETFLIX_*"&amp;"%0A"&amp;"%0A"&amp;"*📧 Correo:* "&amp;E128&amp;"%0A"&amp;"*🔑 Contraseña:* "&amp;F128&amp;"%0A"&amp;"%0A"&amp;"*📍 Vence:* "&amp;H128,"💻")</f>
        <v/>
      </c>
      <c r="N128" s="93" t="n"/>
      <c r="O128" s="95" t="n"/>
      <c r="P128" s="96" t="n"/>
      <c r="Q128" s="97">
        <f>IF(P128="","",IF(R117&lt;0,"Vencido hace "&amp;R117*-1&amp;" días",IF(R117=0,"Vence hoy",IF(R117&gt;0,"Le quedan "&amp;R117&amp;" días",""))))</f>
        <v/>
      </c>
      <c r="R128" s="70">
        <f>IF(P128="","",P128-TODAY())</f>
        <v/>
      </c>
      <c r="S128" s="70" t="n"/>
      <c r="T128" s="70" t="n"/>
      <c r="U128" s="70" t="n"/>
      <c r="V128" s="70" t="n"/>
      <c r="W128" s="70" t="n"/>
      <c r="X128" s="70" t="n"/>
      <c r="Y128" s="70" t="n"/>
      <c r="Z128" s="70" t="n"/>
    </row>
    <row r="129" ht="15.75" customHeight="1" s="339">
      <c r="A129" s="70" t="n"/>
      <c r="B129" s="70" t="n"/>
      <c r="C129" s="90" t="inlineStr">
        <is>
          <t>Jonathan2311</t>
        </is>
      </c>
      <c r="D129" s="90" t="inlineStr">
        <is>
          <t>52 1 55 1197 5969</t>
        </is>
      </c>
      <c r="E129" s="107" t="inlineStr">
        <is>
          <t>xdxasgwvtms827@ghoulflix.com</t>
        </is>
      </c>
      <c r="F129" s="178" t="inlineStr">
        <is>
          <t>mexico2201</t>
        </is>
      </c>
      <c r="G129" s="92" t="n">
        <v>30000</v>
      </c>
      <c r="H129" s="75" t="inlineStr">
        <is>
          <t>11/10/2026</t>
        </is>
      </c>
      <c r="I129" s="81">
        <f>IF(H129="","",IF(J129&lt;0,"Vencido hace "&amp;J129*-1&amp;" días",IF(J129=0,"Vence hoy",IF(J129&gt;0,"Le quedan "&amp;J129&amp;" días",""))))</f>
        <v/>
      </c>
      <c r="J129" s="77">
        <f>H129-J$8</f>
        <v/>
      </c>
      <c r="K129" s="83">
        <f>HYPERLINK("https://api.whatsapp.com/send?phone=57"&amp;D129&amp;"&amp;text="&amp;(IF(J129&lt;=0,"🚨 Hola, *"&amp;C129&amp;".*"&amp;"%0A"&amp;"%0A"&amp;"Su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"&amp;C129&amp;"."&amp;"%0A"&amp;"Le quedan "&amp;J129&amp;" días restantes de su membresía *_NETFLIX_*")),"💰")</f>
        <v/>
      </c>
      <c r="L129" s="83">
        <f>HYPERLINK("https://api.whatsapp.com/send?phone=57"&amp;D129&amp;"&amp;text=*_✅ ACTUALIZACIÓN DE CONTRASEÑA | NETFLIX_*"&amp;"%0A"&amp;"%0A"&amp;"💻 Correo: *"&amp;E129&amp;"*"&amp;"%0A"&amp;"🔐 Nueva Contraseña: *"&amp;F129&amp;"*","🔐")</f>
        <v/>
      </c>
      <c r="M129" s="84">
        <f>HYPERLINK("https://api.whatsapp.com/send?phone=57"&amp;D129&amp;"&amp;text=*_✅ CUENTA NETFLIX_*"&amp;"%0A"&amp;"%0A"&amp;"*📧 Correo:* "&amp;E129&amp;"%0A"&amp;"*🔑 Contraseña:* "&amp;F129&amp;"%0A"&amp;"%0A"&amp;"*📍 Vence:* "&amp;H129,"💻")</f>
        <v/>
      </c>
      <c r="N129" s="93" t="n"/>
      <c r="O129" s="95" t="n"/>
      <c r="P129" s="96" t="n"/>
      <c r="Q129" s="97">
        <f>IF(P129="","",IF(R118&lt;0,"Vencido hace "&amp;R118*-1&amp;" días",IF(R118=0,"Vence hoy",IF(R118&gt;0,"Le quedan "&amp;R118&amp;" días",""))))</f>
        <v/>
      </c>
      <c r="R129" s="70">
        <f>IF(P129="","",P129-TODAY())</f>
        <v/>
      </c>
      <c r="S129" s="70" t="n"/>
      <c r="T129" s="70" t="n"/>
      <c r="U129" s="70" t="n"/>
      <c r="V129" s="70" t="n"/>
      <c r="W129" s="70" t="n"/>
      <c r="X129" s="70" t="n"/>
      <c r="Y129" s="70" t="n"/>
      <c r="Z129" s="70" t="n"/>
    </row>
    <row r="130" ht="15.75" customHeight="1" s="339">
      <c r="A130" s="70" t="n"/>
      <c r="B130" s="70" t="n"/>
      <c r="C130" s="90" t="inlineStr">
        <is>
          <t>Jonathan2311</t>
        </is>
      </c>
      <c r="D130" s="90" t="inlineStr">
        <is>
          <t>52 1 55 1197 5969</t>
        </is>
      </c>
      <c r="E130" s="107" t="inlineStr">
        <is>
          <t>xdxasinabkr5535@ghoulflix.com</t>
        </is>
      </c>
      <c r="F130" s="178" t="inlineStr">
        <is>
          <t>mexico2202</t>
        </is>
      </c>
      <c r="G130" s="92" t="n">
        <v>30000</v>
      </c>
      <c r="H130" s="75" t="inlineStr">
        <is>
          <t>11/10/2026</t>
        </is>
      </c>
      <c r="I130" s="81">
        <f>IF(H130="","",IF(J130&lt;0,"Vencido hace "&amp;J130*-1&amp;" días",IF(J130=0,"Vence hoy",IF(J130&gt;0,"Le quedan "&amp;J130&amp;" días",""))))</f>
        <v/>
      </c>
      <c r="J130" s="77">
        <f>H130-J$8</f>
        <v/>
      </c>
      <c r="K130" s="83">
        <f>HYPERLINK("https://api.whatsapp.com/send?phone=57"&amp;D130&amp;"&amp;text="&amp;(IF(J130&lt;=0,"🚨 Hola, *"&amp;C130&amp;".*"&amp;"%0A"&amp;"%0A"&amp;"Su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"&amp;C130&amp;"."&amp;"%0A"&amp;"Le quedan "&amp;J130&amp;" días restantes de su membresía *_NETFLIX_*")),"💰")</f>
        <v/>
      </c>
      <c r="L130" s="83">
        <f>HYPERLINK("https://api.whatsapp.com/send?phone=57"&amp;D130&amp;"&amp;text=*_✅ ACTUALIZACIÓN DE CONTRASEÑA | NETFLIX_*"&amp;"%0A"&amp;"%0A"&amp;"💻 Correo: *"&amp;E130&amp;"*"&amp;"%0A"&amp;"🔐 Nueva Contraseña: *"&amp;F130&amp;"*","🔐")</f>
        <v/>
      </c>
      <c r="M130" s="84">
        <f>HYPERLINK("https://api.whatsapp.com/send?phone=57"&amp;D130&amp;"&amp;text=*_✅ CUENTA NETFLIX_*"&amp;"%0A"&amp;"%0A"&amp;"*📧 Correo:* "&amp;E130&amp;"%0A"&amp;"*🔑 Contraseña:* "&amp;F130&amp;"%0A"&amp;"%0A"&amp;"*📍 Vence:* "&amp;H130,"💻")</f>
        <v/>
      </c>
      <c r="N130" s="93" t="n"/>
      <c r="O130" s="95" t="n"/>
      <c r="P130" s="96" t="n"/>
      <c r="Q130" s="97">
        <f>IF(P130="","",IF(R119&lt;0,"Vencido hace "&amp;R119*-1&amp;" días",IF(R119=0,"Vence hoy",IF(R119&gt;0,"Le quedan "&amp;R119&amp;" días",""))))</f>
        <v/>
      </c>
      <c r="R130" s="70">
        <f>IF(P130="","",P130-TODAY())</f>
        <v/>
      </c>
      <c r="S130" s="70" t="n"/>
      <c r="T130" s="70" t="n"/>
      <c r="U130" s="70" t="n"/>
      <c r="V130" s="70" t="n"/>
      <c r="W130" s="70" t="n"/>
      <c r="X130" s="70" t="n"/>
      <c r="Y130" s="70" t="n"/>
      <c r="Z130" s="70" t="n"/>
    </row>
    <row r="131" ht="15.75" customHeight="1" s="339">
      <c r="A131" s="70" t="n"/>
      <c r="B131" s="70" t="n"/>
      <c r="C131" s="90" t="inlineStr">
        <is>
          <t>Jonathan2311</t>
        </is>
      </c>
      <c r="D131" s="90" t="inlineStr">
        <is>
          <t>52 1 55 1197 5969</t>
        </is>
      </c>
      <c r="E131" s="107" t="inlineStr">
        <is>
          <t>xdxasitcbxu6429@ghoulflix.com</t>
        </is>
      </c>
      <c r="F131" s="178" t="inlineStr">
        <is>
          <t>mexico2203</t>
        </is>
      </c>
      <c r="G131" s="92" t="n">
        <v>30000</v>
      </c>
      <c r="H131" s="75" t="inlineStr">
        <is>
          <t>11/10/2026</t>
        </is>
      </c>
      <c r="I131" s="81">
        <f>IF(H131="","",IF(J131&lt;0,"Vencido hace "&amp;J131*-1&amp;" días",IF(J131=0,"Vence hoy",IF(J131&gt;0,"Le quedan "&amp;J131&amp;" días",""))))</f>
        <v/>
      </c>
      <c r="J131" s="77">
        <f>H131-J$8</f>
        <v/>
      </c>
      <c r="K131" s="83">
        <f>HYPERLINK("https://api.whatsapp.com/send?phone=57"&amp;D131&amp;"&amp;text="&amp;(IF(J131&lt;=0,"🚨 Hola, *"&amp;C131&amp;".*"&amp;"%0A"&amp;"%0A"&amp;"Su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"&amp;C131&amp;"."&amp;"%0A"&amp;"Le quedan "&amp;J131&amp;" días restantes de su membresía *_NETFLIX_*")),"💰")</f>
        <v/>
      </c>
      <c r="L131" s="83">
        <f>HYPERLINK("https://api.whatsapp.com/send?phone=57"&amp;D131&amp;"&amp;text=*_✅ ACTUALIZACIÓN DE CONTRASEÑA | NETFLIX_*"&amp;"%0A"&amp;"%0A"&amp;"💻 Correo: *"&amp;E131&amp;"*"&amp;"%0A"&amp;"🔐 Nueva Contraseña: *"&amp;F131&amp;"*","🔐")</f>
        <v/>
      </c>
      <c r="M131" s="84">
        <f>HYPERLINK("https://api.whatsapp.com/send?phone=57"&amp;D131&amp;"&amp;text=*_✅ CUENTA NETFLIX_*"&amp;"%0A"&amp;"%0A"&amp;"*📧 Correo:* "&amp;E131&amp;"%0A"&amp;"*🔑 Contraseña:* "&amp;F131&amp;"%0A"&amp;"%0A"&amp;"*📍 Vence:* "&amp;H131,"💻")</f>
        <v/>
      </c>
      <c r="N131" s="93" t="n"/>
      <c r="O131" s="95" t="n"/>
      <c r="P131" s="96" t="n"/>
      <c r="Q131" s="97">
        <f>IF(P131="","",IF(R120&lt;0,"Vencido hace "&amp;R120*-1&amp;" días",IF(R120=0,"Vence hoy",IF(R120&gt;0,"Le quedan "&amp;R120&amp;" días",""))))</f>
        <v/>
      </c>
      <c r="R131" s="70">
        <f>IF(P131="","",P131-TODAY())</f>
        <v/>
      </c>
      <c r="S131" s="70" t="n"/>
      <c r="T131" s="70" t="n"/>
      <c r="U131" s="70" t="n"/>
      <c r="V131" s="70" t="n"/>
      <c r="W131" s="70" t="n"/>
      <c r="X131" s="70" t="n"/>
      <c r="Y131" s="70" t="n"/>
      <c r="Z131" s="70" t="n"/>
    </row>
    <row r="132" ht="15.75" customHeight="1" s="339">
      <c r="A132" s="70" t="n"/>
      <c r="B132" s="70" t="n"/>
      <c r="C132" s="90" t="inlineStr">
        <is>
          <t>Jonathan2311</t>
        </is>
      </c>
      <c r="D132" s="90" t="inlineStr">
        <is>
          <t>52 1 55 1197 5969</t>
        </is>
      </c>
      <c r="E132" s="107" t="inlineStr">
        <is>
          <t>xdxaskknjwt0739@ghoulflix.com</t>
        </is>
      </c>
      <c r="F132" s="178" t="inlineStr">
        <is>
          <t>mexico2204</t>
        </is>
      </c>
      <c r="G132" s="92" t="n">
        <v>30000</v>
      </c>
      <c r="H132" s="75" t="inlineStr">
        <is>
          <t>11/10/2026</t>
        </is>
      </c>
      <c r="I132" s="81">
        <f>IF(H132="","",IF(J132&lt;0,"Vencido hace "&amp;J132*-1&amp;" días",IF(J132=0,"Vence hoy",IF(J132&gt;0,"Le quedan "&amp;J132&amp;" días",""))))</f>
        <v/>
      </c>
      <c r="J132" s="77">
        <f>H132-J$8</f>
        <v/>
      </c>
      <c r="K132" s="83">
        <f>HYPERLINK("https://api.whatsapp.com/send?phone=57"&amp;D132&amp;"&amp;text="&amp;(IF(J132&lt;=0,"🚨 Hola, *"&amp;C132&amp;".*"&amp;"%0A"&amp;"%0A"&amp;"Su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"&amp;C132&amp;"."&amp;"%0A"&amp;"Le quedan "&amp;J132&amp;" días restantes de su membresía *_NETFLIX_*")),"💰")</f>
        <v/>
      </c>
      <c r="L132" s="83">
        <f>HYPERLINK("https://api.whatsapp.com/send?phone=57"&amp;D132&amp;"&amp;text=*_✅ ACTUALIZACIÓN DE CONTRASEÑA | NETFLIX_*"&amp;"%0A"&amp;"%0A"&amp;"💻 Correo: *"&amp;E132&amp;"*"&amp;"%0A"&amp;"🔐 Nueva Contraseña: *"&amp;F132&amp;"*","🔐")</f>
        <v/>
      </c>
      <c r="M132" s="84">
        <f>HYPERLINK("https://api.whatsapp.com/send?phone=57"&amp;D132&amp;"&amp;text=*_✅ CUENTA NETFLIX_*"&amp;"%0A"&amp;"%0A"&amp;"*📧 Correo:* "&amp;E132&amp;"%0A"&amp;"*🔑 Contraseña:* "&amp;F132&amp;"%0A"&amp;"%0A"&amp;"*📍 Vence:* "&amp;H132,"💻")</f>
        <v/>
      </c>
      <c r="N132" s="93" t="n"/>
      <c r="O132" s="95" t="n"/>
      <c r="P132" s="96" t="n"/>
      <c r="Q132" s="97">
        <f>IF(P132="","",IF(R121&lt;0,"Vencido hace "&amp;R121*-1&amp;" días",IF(R121=0,"Vence hoy",IF(R121&gt;0,"Le quedan "&amp;R121&amp;" días",""))))</f>
        <v/>
      </c>
      <c r="R132" s="70">
        <f>IF(P132="","",P132-TODAY())</f>
        <v/>
      </c>
      <c r="S132" s="70" t="n"/>
      <c r="T132" s="70" t="n"/>
      <c r="U132" s="70" t="n"/>
      <c r="V132" s="70" t="n"/>
      <c r="W132" s="70" t="n"/>
      <c r="X132" s="70" t="n"/>
      <c r="Y132" s="70" t="n"/>
      <c r="Z132" s="70" t="n"/>
    </row>
    <row r="133" ht="15.75" customHeight="1" s="339">
      <c r="A133" s="70" t="n"/>
      <c r="B133" s="70" t="n"/>
      <c r="C133" s="90" t="inlineStr">
        <is>
          <t>Jonathan2311</t>
        </is>
      </c>
      <c r="D133" s="90" t="inlineStr">
        <is>
          <t>52 1 55 1197 5969</t>
        </is>
      </c>
      <c r="E133" s="107" t="inlineStr">
        <is>
          <t>xdxaurelioluceroakuj@ghoulflix.com</t>
        </is>
      </c>
      <c r="F133" s="178" t="inlineStr">
        <is>
          <t>mexico2205</t>
        </is>
      </c>
      <c r="G133" s="92" t="n">
        <v>30000</v>
      </c>
      <c r="H133" s="75" t="inlineStr">
        <is>
          <t>11/10/2026</t>
        </is>
      </c>
      <c r="I133" s="81">
        <f>IF(H133="","",IF(J133&lt;0,"Vencido hace "&amp;J133*-1&amp;" días",IF(J133=0,"Vence hoy",IF(J133&gt;0,"Le quedan "&amp;J133&amp;" días",""))))</f>
        <v/>
      </c>
      <c r="J133" s="77">
        <f>H133-J$8</f>
        <v/>
      </c>
      <c r="K133" s="83">
        <f>HYPERLINK("https://api.whatsapp.com/send?phone=57"&amp;D133&amp;"&amp;text="&amp;(IF(J133&lt;=0,"🚨 Hola, *"&amp;C133&amp;".*"&amp;"%0A"&amp;"%0A"&amp;"Su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"&amp;C133&amp;"."&amp;"%0A"&amp;"Le quedan "&amp;J133&amp;" días restantes de su membresía *_NETFLIX_*")),"💰")</f>
        <v/>
      </c>
      <c r="L133" s="83">
        <f>HYPERLINK("https://api.whatsapp.com/send?phone=57"&amp;D133&amp;"&amp;text=*_✅ ACTUALIZACIÓN DE CONTRASEÑA | NETFLIX_*"&amp;"%0A"&amp;"%0A"&amp;"💻 Correo: *"&amp;E133&amp;"*"&amp;"%0A"&amp;"🔐 Nueva Contraseña: *"&amp;F133&amp;"*","🔐")</f>
        <v/>
      </c>
      <c r="M133" s="84">
        <f>HYPERLINK("https://api.whatsapp.com/send?phone=57"&amp;D133&amp;"&amp;text=*_✅ CUENTA NETFLIX_*"&amp;"%0A"&amp;"%0A"&amp;"*📧 Correo:* "&amp;E133&amp;"%0A"&amp;"*🔑 Contraseña:* "&amp;F133&amp;"%0A"&amp;"%0A"&amp;"*📍 Vence:* "&amp;H133,"💻")</f>
        <v/>
      </c>
      <c r="N133" s="93" t="n"/>
      <c r="O133" s="95" t="n"/>
      <c r="P133" s="96" t="n"/>
      <c r="Q133" s="97">
        <f>IF(P133="","",IF(R122&lt;0,"Vencido hace "&amp;R122*-1&amp;" días",IF(R122=0,"Vence hoy",IF(R122&gt;0,"Le quedan "&amp;R122&amp;" días",""))))</f>
        <v/>
      </c>
      <c r="R133" s="70">
        <f>IF(P133="","",P133-TODAY())</f>
        <v/>
      </c>
      <c r="S133" s="70" t="n"/>
      <c r="T133" s="70" t="n"/>
      <c r="U133" s="70" t="n"/>
      <c r="V133" s="70" t="n"/>
      <c r="W133" s="70" t="n"/>
      <c r="X133" s="70" t="n"/>
      <c r="Y133" s="70" t="n"/>
      <c r="Z133" s="70" t="n"/>
    </row>
    <row r="134" ht="15.75" customHeight="1" s="339">
      <c r="A134" s="70" t="n"/>
      <c r="B134" s="70" t="n"/>
      <c r="C134" s="90" t="inlineStr">
        <is>
          <t>Jonathan2311</t>
        </is>
      </c>
      <c r="D134" s="90" t="inlineStr">
        <is>
          <t>52 1 55 1197 5969</t>
        </is>
      </c>
      <c r="E134" s="107" t="inlineStr">
        <is>
          <t>xdxautpjvhjpg319@ghoulflix.com</t>
        </is>
      </c>
      <c r="F134" s="178" t="inlineStr">
        <is>
          <t>mexico2206</t>
        </is>
      </c>
      <c r="G134" s="92" t="n">
        <v>30000</v>
      </c>
      <c r="H134" s="75" t="inlineStr">
        <is>
          <t>11/10/2026</t>
        </is>
      </c>
      <c r="I134" s="81">
        <f>IF(H134="","",IF(J134&lt;0,"Vencido hace "&amp;J134*-1&amp;" días",IF(J134=0,"Vence hoy",IF(J134&gt;0,"Le quedan "&amp;J134&amp;" días",""))))</f>
        <v/>
      </c>
      <c r="J134" s="77">
        <f>H134-J$8</f>
        <v/>
      </c>
      <c r="K134" s="83">
        <f>HYPERLINK("https://api.whatsapp.com/send?phone=57"&amp;D134&amp;"&amp;text="&amp;(IF(J134&lt;=0,"🚨 Hola, *"&amp;C134&amp;".*"&amp;"%0A"&amp;"%0A"&amp;"Su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"&amp;C134&amp;"."&amp;"%0A"&amp;"Le quedan "&amp;J134&amp;" días restantes de su membresía *_NETFLIX_*")),"💰")</f>
        <v/>
      </c>
      <c r="L134" s="83">
        <f>HYPERLINK("https://api.whatsapp.com/send?phone=57"&amp;D134&amp;"&amp;text=*_✅ ACTUALIZACIÓN DE CONTRASEÑA | NETFLIX_*"&amp;"%0A"&amp;"%0A"&amp;"💻 Correo: *"&amp;E134&amp;"*"&amp;"%0A"&amp;"🔐 Nueva Contraseña: *"&amp;F134&amp;"*","🔐")</f>
        <v/>
      </c>
      <c r="M134" s="84">
        <f>HYPERLINK("https://api.whatsapp.com/send?phone=57"&amp;D134&amp;"&amp;text=*_✅ CUENTA NETFLIX_*"&amp;"%0A"&amp;"%0A"&amp;"*📧 Correo:* "&amp;E134&amp;"%0A"&amp;"*🔑 Contraseña:* "&amp;F134&amp;"%0A"&amp;"%0A"&amp;"*📍 Vence:* "&amp;H134,"💻")</f>
        <v/>
      </c>
      <c r="N134" s="93" t="n"/>
      <c r="O134" s="95" t="n"/>
      <c r="P134" s="96" t="n"/>
      <c r="Q134" s="97">
        <f>IF(P134="","",IF(R123&lt;0,"Vencido hace "&amp;R123*-1&amp;" días",IF(R123=0,"Vence hoy",IF(R123&gt;0,"Le quedan "&amp;R123&amp;" días",""))))</f>
        <v/>
      </c>
      <c r="R134" s="70">
        <f>IF(P134="","",P134-TODAY())</f>
        <v/>
      </c>
      <c r="S134" s="70" t="n"/>
      <c r="T134" s="70" t="n"/>
      <c r="U134" s="70" t="n"/>
      <c r="V134" s="70" t="n"/>
      <c r="W134" s="70" t="n"/>
      <c r="X134" s="70" t="n"/>
      <c r="Y134" s="70" t="n"/>
      <c r="Z134" s="70" t="n"/>
    </row>
    <row r="135" ht="15.75" customHeight="1" s="339">
      <c r="A135" s="70" t="n"/>
      <c r="B135" s="70" t="n"/>
      <c r="C135" s="90" t="inlineStr">
        <is>
          <t>Jonathan2311</t>
        </is>
      </c>
      <c r="D135" s="90" t="inlineStr">
        <is>
          <t>52 1 55 1197 5969</t>
        </is>
      </c>
      <c r="E135" s="107" t="inlineStr">
        <is>
          <t>xdxauuhywddj476@ghoulflix.com</t>
        </is>
      </c>
      <c r="F135" s="178" t="inlineStr">
        <is>
          <t>mexico2207</t>
        </is>
      </c>
      <c r="G135" s="92" t="n">
        <v>30000</v>
      </c>
      <c r="H135" s="75" t="inlineStr">
        <is>
          <t>11/10/2026</t>
        </is>
      </c>
      <c r="I135" s="81">
        <f>IF(H135="","",IF(J135&lt;0,"Vencido hace "&amp;J135*-1&amp;" días",IF(J135=0,"Vence hoy",IF(J135&gt;0,"Le quedan "&amp;J135&amp;" días",""))))</f>
        <v/>
      </c>
      <c r="J135" s="77">
        <f>H135-J$8</f>
        <v/>
      </c>
      <c r="K135" s="83">
        <f>HYPERLINK("https://api.whatsapp.com/send?phone=57"&amp;D135&amp;"&amp;text="&amp;(IF(J135&lt;=0,"🚨 Hola, *"&amp;C135&amp;".*"&amp;"%0A"&amp;"%0A"&amp;"Su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"&amp;C135&amp;"."&amp;"%0A"&amp;"Le quedan "&amp;J135&amp;" días restantes de su membresía *_NETFLIX_*")),"💰")</f>
        <v/>
      </c>
      <c r="L135" s="83">
        <f>HYPERLINK("https://api.whatsapp.com/send?phone=57"&amp;D135&amp;"&amp;text=*_✅ ACTUALIZACIÓN DE CONTRASEÑA | NETFLIX_*"&amp;"%0A"&amp;"%0A"&amp;"💻 Correo: *"&amp;E135&amp;"*"&amp;"%0A"&amp;"🔐 Nueva Contraseña: *"&amp;F135&amp;"*","🔐")</f>
        <v/>
      </c>
      <c r="M135" s="84">
        <f>HYPERLINK("https://api.whatsapp.com/send?phone=57"&amp;D135&amp;"&amp;text=*_✅ CUENTA NETFLIX_*"&amp;"%0A"&amp;"%0A"&amp;"*📧 Correo:* "&amp;E135&amp;"%0A"&amp;"*🔑 Contraseña:* "&amp;F135&amp;"%0A"&amp;"%0A"&amp;"*📍 Vence:* "&amp;H135,"💻")</f>
        <v/>
      </c>
      <c r="N135" s="93" t="n"/>
      <c r="O135" s="95" t="n"/>
      <c r="P135" s="96" t="n"/>
      <c r="Q135" s="97">
        <f>IF(P135="","",IF(R124&lt;0,"Vencido hace "&amp;R124*-1&amp;" días",IF(R124=0,"Vence hoy",IF(R124&gt;0,"Le quedan "&amp;R124&amp;" días",""))))</f>
        <v/>
      </c>
      <c r="R135" s="70">
        <f>IF(P135="","",P135-TODAY())</f>
        <v/>
      </c>
      <c r="S135" s="70" t="n"/>
      <c r="T135" s="70" t="n"/>
      <c r="U135" s="70" t="n"/>
      <c r="V135" s="70" t="n"/>
      <c r="W135" s="70" t="n"/>
      <c r="X135" s="70" t="n"/>
      <c r="Y135" s="70" t="n"/>
      <c r="Z135" s="70" t="n"/>
    </row>
    <row r="136" ht="15.75" customHeight="1" s="339">
      <c r="A136" s="70" t="n"/>
      <c r="B136" s="70" t="n"/>
      <c r="C136" s="90" t="inlineStr">
        <is>
          <t>Jonathan2311</t>
        </is>
      </c>
      <c r="D136" s="90" t="inlineStr">
        <is>
          <t>52 1 55 1197 5969</t>
        </is>
      </c>
      <c r="E136" s="107" t="inlineStr">
        <is>
          <t>xdxauyltgka4967@ghoulflix.com</t>
        </is>
      </c>
      <c r="F136" s="178" t="inlineStr">
        <is>
          <t>mexico2208</t>
        </is>
      </c>
      <c r="G136" s="92" t="n">
        <v>30000</v>
      </c>
      <c r="H136" s="75" t="inlineStr">
        <is>
          <t>11/10/2026</t>
        </is>
      </c>
      <c r="I136" s="81">
        <f>IF(H136="","",IF(J136&lt;0,"Vencido hace "&amp;J136*-1&amp;" días",IF(J136=0,"Vence hoy",IF(J136&gt;0,"Le quedan "&amp;J136&amp;" días",""))))</f>
        <v/>
      </c>
      <c r="J136" s="77">
        <f>H136-J$8</f>
        <v/>
      </c>
      <c r="K136" s="83">
        <f>HYPERLINK("https://api.whatsapp.com/send?phone=57"&amp;D136&amp;"&amp;text="&amp;(IF(J136&lt;=0,"🚨 Hola, *"&amp;C136&amp;".*"&amp;"%0A"&amp;"%0A"&amp;"Su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"&amp;C136&amp;"."&amp;"%0A"&amp;"Le quedan "&amp;J136&amp;" días restantes de su membresía *_NETFLIX_*")),"💰")</f>
        <v/>
      </c>
      <c r="L136" s="83">
        <f>HYPERLINK("https://api.whatsapp.com/send?phone=57"&amp;D136&amp;"&amp;text=*_✅ ACTUALIZACIÓN DE CONTRASEÑA | NETFLIX_*"&amp;"%0A"&amp;"%0A"&amp;"💻 Correo: *"&amp;E136&amp;"*"&amp;"%0A"&amp;"🔐 Nueva Contraseña: *"&amp;F136&amp;"*","🔐")</f>
        <v/>
      </c>
      <c r="M136" s="84">
        <f>HYPERLINK("https://api.whatsapp.com/send?phone=57"&amp;D136&amp;"&amp;text=*_✅ CUENTA NETFLIX_*"&amp;"%0A"&amp;"%0A"&amp;"*📧 Correo:* "&amp;E136&amp;"%0A"&amp;"*🔑 Contraseña:* "&amp;F136&amp;"%0A"&amp;"%0A"&amp;"*📍 Vence:* "&amp;H136,"💻")</f>
        <v/>
      </c>
      <c r="N136" s="93" t="n"/>
      <c r="O136" s="95" t="n"/>
      <c r="P136" s="96" t="n"/>
      <c r="Q136" s="97">
        <f>IF(P136="","",IF(R125&lt;0,"Vencido hace "&amp;R125*-1&amp;" días",IF(R125=0,"Vence hoy",IF(R125&gt;0,"Le quedan "&amp;R125&amp;" días",""))))</f>
        <v/>
      </c>
      <c r="R136" s="70">
        <f>IF(P136="","",P136-TODAY())</f>
        <v/>
      </c>
      <c r="S136" s="70" t="n"/>
      <c r="T136" s="70" t="n"/>
      <c r="U136" s="70" t="n"/>
      <c r="V136" s="70" t="n"/>
      <c r="W136" s="70" t="n"/>
      <c r="X136" s="70" t="n"/>
      <c r="Y136" s="70" t="n"/>
      <c r="Z136" s="70" t="n"/>
    </row>
    <row r="137" ht="15.75" customHeight="1" s="339">
      <c r="A137" s="70" t="n"/>
      <c r="B137" s="70" t="n"/>
      <c r="C137" s="90" t="inlineStr">
        <is>
          <t>Jonathan2311</t>
        </is>
      </c>
      <c r="D137" s="90" t="inlineStr">
        <is>
          <t>52 1 55 1197 5969</t>
        </is>
      </c>
      <c r="E137" s="107" t="inlineStr">
        <is>
          <t>xdxavascmr7242@ghoulflix.com</t>
        </is>
      </c>
      <c r="F137" s="178" t="inlineStr">
        <is>
          <t>mexico2209</t>
        </is>
      </c>
      <c r="G137" s="92" t="n">
        <v>30000</v>
      </c>
      <c r="H137" s="75" t="inlineStr">
        <is>
          <t>11/10/2026</t>
        </is>
      </c>
      <c r="I137" s="81">
        <f>IF(H137="","",IF(J137&lt;0,"Vencido hace "&amp;J137*-1&amp;" días",IF(J137=0,"Vence hoy",IF(J137&gt;0,"Le quedan "&amp;J137&amp;" días",""))))</f>
        <v/>
      </c>
      <c r="J137" s="77">
        <f>H137-J$8</f>
        <v/>
      </c>
      <c r="K137" s="83">
        <f>HYPERLINK("https://api.whatsapp.com/send?phone=57"&amp;D137&amp;"&amp;text="&amp;(IF(J137&lt;=0,"🚨 Hola, *"&amp;C137&amp;".*"&amp;"%0A"&amp;"%0A"&amp;"Su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"&amp;C137&amp;"."&amp;"%0A"&amp;"Le quedan "&amp;J137&amp;" días restantes de su membresía *_NETFLIX_*")),"💰")</f>
        <v/>
      </c>
      <c r="L137" s="83">
        <f>HYPERLINK("https://api.whatsapp.com/send?phone=57"&amp;D137&amp;"&amp;text=*_✅ ACTUALIZACIÓN DE CONTRASEÑA | NETFLIX_*"&amp;"%0A"&amp;"%0A"&amp;"💻 Correo: *"&amp;E137&amp;"*"&amp;"%0A"&amp;"🔐 Nueva Contraseña: *"&amp;F137&amp;"*","🔐")</f>
        <v/>
      </c>
      <c r="M137" s="84">
        <f>HYPERLINK("https://api.whatsapp.com/send?phone=57"&amp;D137&amp;"&amp;text=*_✅ CUENTA NETFLIX_*"&amp;"%0A"&amp;"%0A"&amp;"*📧 Correo:* "&amp;E137&amp;"%0A"&amp;"*🔑 Contraseña:* "&amp;F137&amp;"%0A"&amp;"%0A"&amp;"*📍 Vence:* "&amp;H137,"💻")</f>
        <v/>
      </c>
      <c r="N137" s="93" t="n"/>
      <c r="O137" s="95" t="n"/>
      <c r="P137" s="96" t="n"/>
      <c r="Q137" s="97">
        <f>IF(P137="","",IF(R126&lt;0,"Vencido hace "&amp;R126*-1&amp;" días",IF(R126=0,"Vence hoy",IF(R126&gt;0,"Le quedan "&amp;R126&amp;" días",""))))</f>
        <v/>
      </c>
      <c r="R137" s="70">
        <f>IF(P137="","",P137-TODAY())</f>
        <v/>
      </c>
      <c r="S137" s="70" t="n"/>
      <c r="T137" s="70" t="n"/>
      <c r="U137" s="70" t="n"/>
      <c r="V137" s="70" t="n"/>
      <c r="W137" s="70" t="n"/>
      <c r="X137" s="70" t="n"/>
      <c r="Y137" s="70" t="n"/>
      <c r="Z137" s="70" t="n"/>
    </row>
    <row r="138" ht="15.75" customHeight="1" s="339">
      <c r="A138" s="70" t="n"/>
      <c r="B138" s="70" t="n"/>
      <c r="C138" s="90" t="inlineStr">
        <is>
          <t>Jonathan2311</t>
        </is>
      </c>
      <c r="D138" s="90" t="inlineStr">
        <is>
          <t>52 1 55 1197 5969</t>
        </is>
      </c>
      <c r="E138" s="107" t="inlineStr">
        <is>
          <t>xdxavdwztxkk6610@ghoulflix.com</t>
        </is>
      </c>
      <c r="F138" s="178" t="inlineStr">
        <is>
          <t>mexico2210</t>
        </is>
      </c>
      <c r="G138" s="92" t="n">
        <v>30000</v>
      </c>
      <c r="H138" s="75" t="inlineStr">
        <is>
          <t>11/10/2026</t>
        </is>
      </c>
      <c r="I138" s="81">
        <f>IF(H138="","",IF(J138&lt;0,"Vencido hace "&amp;J138*-1&amp;" días",IF(J138=0,"Vence hoy",IF(J138&gt;0,"Le quedan "&amp;J138&amp;" días",""))))</f>
        <v/>
      </c>
      <c r="J138" s="77">
        <f>H138-J$8</f>
        <v/>
      </c>
      <c r="K138" s="83">
        <f>HYPERLINK("https://api.whatsapp.com/send?phone=57"&amp;D138&amp;"&amp;text="&amp;(IF(J138&lt;=0,"🚨 Hola, *"&amp;C138&amp;".*"&amp;"%0A"&amp;"%0A"&amp;"Su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"&amp;C138&amp;"."&amp;"%0A"&amp;"Le quedan "&amp;J138&amp;" días restantes de su membresía *_NETFLIX_*")),"💰")</f>
        <v/>
      </c>
      <c r="L138" s="83">
        <f>HYPERLINK("https://api.whatsapp.com/send?phone=57"&amp;D138&amp;"&amp;text=*_✅ ACTUALIZACIÓN DE CONTRASEÑA | NETFLIX_*"&amp;"%0A"&amp;"%0A"&amp;"💻 Correo: *"&amp;E138&amp;"*"&amp;"%0A"&amp;"🔐 Nueva Contraseña: *"&amp;F138&amp;"*","🔐")</f>
        <v/>
      </c>
      <c r="M138" s="84">
        <f>HYPERLINK("https://api.whatsapp.com/send?phone=57"&amp;D138&amp;"&amp;text=*_✅ CUENTA NETFLIX_*"&amp;"%0A"&amp;"%0A"&amp;"*📧 Correo:* "&amp;E138&amp;"%0A"&amp;"*🔑 Contraseña:* "&amp;F138&amp;"%0A"&amp;"%0A"&amp;"*📍 Vence:* "&amp;H138,"💻")</f>
        <v/>
      </c>
      <c r="N138" s="93" t="n"/>
      <c r="O138" s="95" t="n"/>
      <c r="P138" s="96" t="n"/>
      <c r="Q138" s="97">
        <f>IF(P138="","",IF(R127&lt;0,"Vencido hace "&amp;R127*-1&amp;" días",IF(R127=0,"Vence hoy",IF(R127&gt;0,"Le quedan "&amp;R127&amp;" días",""))))</f>
        <v/>
      </c>
      <c r="R138" s="70">
        <f>IF(P138="","",P138-TODAY())</f>
        <v/>
      </c>
      <c r="S138" s="70" t="n"/>
      <c r="T138" s="70" t="n"/>
      <c r="U138" s="70" t="n"/>
      <c r="V138" s="70" t="n"/>
      <c r="W138" s="70" t="n"/>
      <c r="X138" s="70" t="n"/>
      <c r="Y138" s="70" t="n"/>
      <c r="Z138" s="70" t="n"/>
    </row>
    <row r="139" ht="15.75" customHeight="1" s="339">
      <c r="A139" s="70" t="n"/>
      <c r="B139" s="70" t="n"/>
      <c r="C139" s="90" t="inlineStr">
        <is>
          <t>Jonathan2311</t>
        </is>
      </c>
      <c r="D139" s="90" t="inlineStr">
        <is>
          <t>52 1 55 1197 5969</t>
        </is>
      </c>
      <c r="E139" s="107" t="inlineStr">
        <is>
          <t>xdxavlnwyk2146@ghoulflix.com</t>
        </is>
      </c>
      <c r="F139" s="178" t="inlineStr">
        <is>
          <t>mexico2211</t>
        </is>
      </c>
      <c r="G139" s="92" t="n">
        <v>30000</v>
      </c>
      <c r="H139" s="75" t="inlineStr">
        <is>
          <t>11/10/2026</t>
        </is>
      </c>
      <c r="I139" s="81">
        <f>IF(H139="","",IF(J139&lt;0,"Vencido hace "&amp;J139*-1&amp;" días",IF(J139=0,"Vence hoy",IF(J139&gt;0,"Le quedan "&amp;J139&amp;" días",""))))</f>
        <v/>
      </c>
      <c r="J139" s="77">
        <f>H139-J$8</f>
        <v/>
      </c>
      <c r="K139" s="83">
        <f>HYPERLINK("https://api.whatsapp.com/send?phone=57"&amp;D139&amp;"&amp;text="&amp;(IF(J139&lt;=0,"🚨 Hola, *"&amp;C139&amp;".*"&amp;"%0A"&amp;"%0A"&amp;"Su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"&amp;C139&amp;"."&amp;"%0A"&amp;"Le quedan "&amp;J139&amp;" días restantes de su membresía *_NETFLIX_*")),"💰")</f>
        <v/>
      </c>
      <c r="L139" s="83">
        <f>HYPERLINK("https://api.whatsapp.com/send?phone=57"&amp;D139&amp;"&amp;text=*_✅ ACTUALIZACIÓN DE CONTRASEÑA | NETFLIX_*"&amp;"%0A"&amp;"%0A"&amp;"💻 Correo: *"&amp;E139&amp;"*"&amp;"%0A"&amp;"🔐 Nueva Contraseña: *"&amp;F139&amp;"*","🔐")</f>
        <v/>
      </c>
      <c r="M139" s="84">
        <f>HYPERLINK("https://api.whatsapp.com/send?phone=57"&amp;D139&amp;"&amp;text=*_✅ CUENTA NETFLIX_*"&amp;"%0A"&amp;"%0A"&amp;"*📧 Correo:* "&amp;E139&amp;"%0A"&amp;"*🔑 Contraseña:* "&amp;F139&amp;"%0A"&amp;"%0A"&amp;"*📍 Vence:* "&amp;H139,"💻")</f>
        <v/>
      </c>
      <c r="N139" s="93" t="n"/>
      <c r="O139" s="95" t="n"/>
      <c r="P139" s="96" t="n"/>
      <c r="Q139" s="97">
        <f>IF(P139="","",IF(R128&lt;0,"Vencido hace "&amp;R128*-1&amp;" días",IF(R128=0,"Vence hoy",IF(R128&gt;0,"Le quedan "&amp;R128&amp;" días",""))))</f>
        <v/>
      </c>
      <c r="R139" s="70">
        <f>IF(P139="","",P139-TODAY())</f>
        <v/>
      </c>
      <c r="S139" s="70" t="n"/>
      <c r="T139" s="70" t="n"/>
      <c r="U139" s="70" t="n"/>
      <c r="V139" s="70" t="n"/>
      <c r="W139" s="70" t="n"/>
      <c r="X139" s="70" t="n"/>
      <c r="Y139" s="70" t="n"/>
      <c r="Z139" s="70" t="n"/>
    </row>
    <row r="140" ht="15.75" customHeight="1" s="339">
      <c r="A140" s="70" t="n"/>
      <c r="B140" s="70" t="n"/>
      <c r="C140" s="90" t="inlineStr">
        <is>
          <t>Jonathan2311</t>
        </is>
      </c>
      <c r="D140" s="90" t="inlineStr">
        <is>
          <t>52 1 55 1197 5969</t>
        </is>
      </c>
      <c r="E140" s="107" t="inlineStr">
        <is>
          <t>xdxavuvkmjl8859@ghoulflix.com</t>
        </is>
      </c>
      <c r="F140" s="178" t="inlineStr">
        <is>
          <t>mexico2212</t>
        </is>
      </c>
      <c r="G140" s="92" t="n">
        <v>30000</v>
      </c>
      <c r="H140" s="75" t="inlineStr">
        <is>
          <t>11/10/2026</t>
        </is>
      </c>
      <c r="I140" s="81">
        <f>IF(H140="","",IF(J140&lt;0,"Vencido hace "&amp;J140*-1&amp;" días",IF(J140=0,"Vence hoy",IF(J140&gt;0,"Le quedan "&amp;J140&amp;" días",""))))</f>
        <v/>
      </c>
      <c r="J140" s="77">
        <f>H140-J$8</f>
        <v/>
      </c>
      <c r="K140" s="83">
        <f>HYPERLINK("https://api.whatsapp.com/send?phone=57"&amp;D140&amp;"&amp;text="&amp;(IF(J140&lt;=0,"🚨 Hola, *"&amp;C140&amp;".*"&amp;"%0A"&amp;"%0A"&amp;"Su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"&amp;C140&amp;"."&amp;"%0A"&amp;"Le quedan "&amp;J140&amp;" días restantes de su membresía *_NETFLIX_*")),"💰")</f>
        <v/>
      </c>
      <c r="L140" s="83">
        <f>HYPERLINK("https://api.whatsapp.com/send?phone=57"&amp;D140&amp;"&amp;text=*_✅ ACTUALIZACIÓN DE CONTRASEÑA | NETFLIX_*"&amp;"%0A"&amp;"%0A"&amp;"💻 Correo: *"&amp;E140&amp;"*"&amp;"%0A"&amp;"🔐 Nueva Contraseña: *"&amp;F140&amp;"*","🔐")</f>
        <v/>
      </c>
      <c r="M140" s="84">
        <f>HYPERLINK("https://api.whatsapp.com/send?phone=57"&amp;D140&amp;"&amp;text=*_✅ CUENTA NETFLIX_*"&amp;"%0A"&amp;"%0A"&amp;"*📧 Correo:* "&amp;E140&amp;"%0A"&amp;"*🔑 Contraseña:* "&amp;F140&amp;"%0A"&amp;"%0A"&amp;"*📍 Vence:* "&amp;H140,"💻")</f>
        <v/>
      </c>
      <c r="N140" s="93" t="n"/>
      <c r="O140" s="95" t="n"/>
      <c r="P140" s="96" t="n"/>
      <c r="Q140" s="97">
        <f>IF(P140="","",IF(R129&lt;0,"Vencido hace "&amp;R129*-1&amp;" días",IF(R129=0,"Vence hoy",IF(R129&gt;0,"Le quedan "&amp;R129&amp;" días",""))))</f>
        <v/>
      </c>
      <c r="R140" s="70">
        <f>IF(P140="","",P140-TODAY())</f>
        <v/>
      </c>
      <c r="S140" s="70" t="n"/>
      <c r="T140" s="70" t="n"/>
      <c r="U140" s="70" t="n"/>
      <c r="V140" s="70" t="n"/>
      <c r="W140" s="70" t="n"/>
      <c r="X140" s="70" t="n"/>
      <c r="Y140" s="70" t="n"/>
      <c r="Z140" s="70" t="n"/>
    </row>
    <row r="141" ht="15.75" customHeight="1" s="339">
      <c r="A141" s="70" t="n"/>
      <c r="B141" s="70" t="n"/>
      <c r="C141" s="90" t="inlineStr">
        <is>
          <t>Jonathan2311</t>
        </is>
      </c>
      <c r="D141" s="90" t="inlineStr">
        <is>
          <t>52 1 55 1197 5969</t>
        </is>
      </c>
      <c r="E141" s="107" t="inlineStr">
        <is>
          <t>xdxavzclwyb8302@ghoulflix.com</t>
        </is>
      </c>
      <c r="F141" s="178" t="inlineStr">
        <is>
          <t>mexico2213</t>
        </is>
      </c>
      <c r="G141" s="92" t="n">
        <v>30000</v>
      </c>
      <c r="H141" s="75" t="inlineStr">
        <is>
          <t>11/10/2026</t>
        </is>
      </c>
      <c r="I141" s="81">
        <f>IF(H141="","",IF(J141&lt;0,"Vencido hace "&amp;J141*-1&amp;" días",IF(J141=0,"Vence hoy",IF(J141&gt;0,"Le quedan "&amp;J141&amp;" días",""))))</f>
        <v/>
      </c>
      <c r="J141" s="77">
        <f>H141-J$8</f>
        <v/>
      </c>
      <c r="K141" s="83">
        <f>HYPERLINK("https://api.whatsapp.com/send?phone=57"&amp;D141&amp;"&amp;text="&amp;(IF(J141&lt;=0,"🚨 Hola, *"&amp;C141&amp;".*"&amp;"%0A"&amp;"%0A"&amp;"Su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"&amp;C141&amp;"."&amp;"%0A"&amp;"Le quedan "&amp;J141&amp;" días restantes de su membresía *_NETFLIX_*")),"💰")</f>
        <v/>
      </c>
      <c r="L141" s="83">
        <f>HYPERLINK("https://api.whatsapp.com/send?phone=57"&amp;D141&amp;"&amp;text=*_✅ ACTUALIZACIÓN DE CONTRASEÑA | NETFLIX_*"&amp;"%0A"&amp;"%0A"&amp;"💻 Correo: *"&amp;E141&amp;"*"&amp;"%0A"&amp;"🔐 Nueva Contraseña: *"&amp;F141&amp;"*","🔐")</f>
        <v/>
      </c>
      <c r="M141" s="84">
        <f>HYPERLINK("https://api.whatsapp.com/send?phone=57"&amp;D141&amp;"&amp;text=*_✅ CUENTA NETFLIX_*"&amp;"%0A"&amp;"%0A"&amp;"*📧 Correo:* "&amp;E141&amp;"%0A"&amp;"*🔑 Contraseña:* "&amp;F141&amp;"%0A"&amp;"%0A"&amp;"*📍 Vence:* "&amp;H141,"💻")</f>
        <v/>
      </c>
      <c r="N141" s="93" t="n"/>
      <c r="O141" s="95" t="n"/>
      <c r="P141" s="96" t="n"/>
      <c r="Q141" s="97">
        <f>IF(P141="","",IF(R130&lt;0,"Vencido hace "&amp;R130*-1&amp;" días",IF(R130=0,"Vence hoy",IF(R130&gt;0,"Le quedan "&amp;R130&amp;" días",""))))</f>
        <v/>
      </c>
      <c r="R141" s="70">
        <f>IF(P141="","",P141-TODAY())</f>
        <v/>
      </c>
      <c r="S141" s="70" t="n"/>
      <c r="T141" s="70" t="n"/>
      <c r="U141" s="70" t="n"/>
      <c r="V141" s="70" t="n"/>
      <c r="W141" s="70" t="n"/>
      <c r="X141" s="70" t="n"/>
      <c r="Y141" s="70" t="n"/>
      <c r="Z141" s="70" t="n"/>
    </row>
    <row r="142" ht="15.75" customHeight="1" s="339">
      <c r="A142" s="70" t="n"/>
      <c r="B142" s="70" t="n"/>
      <c r="C142" s="90" t="inlineStr">
        <is>
          <t>Jonathan2311</t>
        </is>
      </c>
      <c r="D142" s="90" t="inlineStr">
        <is>
          <t>52 1 55 1197 5969</t>
        </is>
      </c>
      <c r="E142" s="107" t="inlineStr">
        <is>
          <t>xdxavzdpjbmdt7358@ghoulflix.com</t>
        </is>
      </c>
      <c r="F142" s="178" t="inlineStr">
        <is>
          <t>mexico2214</t>
        </is>
      </c>
      <c r="G142" s="92" t="n">
        <v>30000</v>
      </c>
      <c r="H142" s="75" t="inlineStr">
        <is>
          <t>11/10/2026</t>
        </is>
      </c>
      <c r="I142" s="81">
        <f>IF(H142="","",IF(J142&lt;0,"Vencido hace "&amp;J142*-1&amp;" días",IF(J142=0,"Vence hoy",IF(J142&gt;0,"Le quedan "&amp;J142&amp;" días",""))))</f>
        <v/>
      </c>
      <c r="J142" s="77">
        <f>H142-J$8</f>
        <v/>
      </c>
      <c r="K142" s="83">
        <f>HYPERLINK("https://api.whatsapp.com/send?phone=57"&amp;D142&amp;"&amp;text="&amp;(IF(J142&lt;=0,"🚨 Hola, *"&amp;C142&amp;".*"&amp;"%0A"&amp;"%0A"&amp;"Su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"&amp;C142&amp;"."&amp;"%0A"&amp;"Le quedan "&amp;J142&amp;" días restantes de su membresía *_NETFLIX_*")),"💰")</f>
        <v/>
      </c>
      <c r="L142" s="83">
        <f>HYPERLINK("https://api.whatsapp.com/send?phone=57"&amp;D142&amp;"&amp;text=*_✅ ACTUALIZACIÓN DE CONTRASEÑA | NETFLIX_*"&amp;"%0A"&amp;"%0A"&amp;"💻 Correo: *"&amp;E142&amp;"*"&amp;"%0A"&amp;"🔐 Nueva Contraseña: *"&amp;F142&amp;"*","🔐")</f>
        <v/>
      </c>
      <c r="M142" s="84">
        <f>HYPERLINK("https://api.whatsapp.com/send?phone=57"&amp;D142&amp;"&amp;text=*_✅ CUENTA NETFLIX_*"&amp;"%0A"&amp;"%0A"&amp;"*📧 Correo:* "&amp;E142&amp;"%0A"&amp;"*🔑 Contraseña:* "&amp;F142&amp;"%0A"&amp;"%0A"&amp;"*📍 Vence:* "&amp;H142,"💻")</f>
        <v/>
      </c>
      <c r="N142" s="93" t="n"/>
      <c r="O142" s="95" t="n"/>
      <c r="P142" s="96" t="n"/>
      <c r="Q142" s="97">
        <f>IF(P142="","",IF(R131&lt;0,"Vencido hace "&amp;R131*-1&amp;" días",IF(R131=0,"Vence hoy",IF(R131&gt;0,"Le quedan "&amp;R131&amp;" días",""))))</f>
        <v/>
      </c>
      <c r="R142" s="70">
        <f>IF(P142="","",P142-TODAY())</f>
        <v/>
      </c>
      <c r="S142" s="70" t="n"/>
      <c r="T142" s="70" t="n"/>
      <c r="U142" s="70" t="n"/>
      <c r="V142" s="70" t="n"/>
      <c r="W142" s="70" t="n"/>
      <c r="X142" s="70" t="n"/>
      <c r="Y142" s="70" t="n"/>
      <c r="Z142" s="70" t="n"/>
    </row>
    <row r="143" ht="15.75" customHeight="1" s="339">
      <c r="A143" s="70" t="n"/>
      <c r="B143" s="70" t="n"/>
      <c r="C143" s="90" t="inlineStr">
        <is>
          <t>Jonathan2311</t>
        </is>
      </c>
      <c r="D143" s="90" t="inlineStr">
        <is>
          <t>52 1 55 1197 5969</t>
        </is>
      </c>
      <c r="E143" s="107" t="inlineStr">
        <is>
          <t>xddddndgufqyz113@rufnut.org</t>
        </is>
      </c>
      <c r="F143" s="178" t="inlineStr">
        <is>
          <t>mexico2215</t>
        </is>
      </c>
      <c r="G143" s="92" t="n">
        <v>30000</v>
      </c>
      <c r="H143" s="75" t="inlineStr">
        <is>
          <t>11/10/2026</t>
        </is>
      </c>
      <c r="I143" s="81">
        <f>IF(H143="","",IF(J143&lt;0,"Vencido hace "&amp;J143*-1&amp;" días",IF(J143=0,"Vence hoy",IF(J143&gt;0,"Le quedan "&amp;J143&amp;" días",""))))</f>
        <v/>
      </c>
      <c r="J143" s="77">
        <f>H143-J$8</f>
        <v/>
      </c>
      <c r="K143" s="83">
        <f>HYPERLINK("https://api.whatsapp.com/send?phone=57"&amp;D143&amp;"&amp;text="&amp;(IF(J143&lt;=0,"🚨 Hola, *"&amp;C143&amp;".*"&amp;"%0A"&amp;"%0A"&amp;"Su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"&amp;C143&amp;"."&amp;"%0A"&amp;"Le quedan "&amp;J143&amp;" días restantes de su membresía *_NETFLIX_*")),"💰")</f>
        <v/>
      </c>
      <c r="L143" s="83">
        <f>HYPERLINK("https://api.whatsapp.com/send?phone=57"&amp;D143&amp;"&amp;text=*_✅ ACTUALIZACIÓN DE CONTRASEÑA | NETFLIX_*"&amp;"%0A"&amp;"%0A"&amp;"💻 Correo: *"&amp;E143&amp;"*"&amp;"%0A"&amp;"🔐 Nueva Contraseña: *"&amp;F143&amp;"*","🔐")</f>
        <v/>
      </c>
      <c r="M143" s="84">
        <f>HYPERLINK("https://api.whatsapp.com/send?phone=57"&amp;D143&amp;"&amp;text=*_✅ CUENTA NETFLIX_*"&amp;"%0A"&amp;"%0A"&amp;"*📧 Correo:* "&amp;E143&amp;"%0A"&amp;"*🔑 Contraseña:* "&amp;F143&amp;"%0A"&amp;"%0A"&amp;"*📍 Vence:* "&amp;H143,"💻")</f>
        <v/>
      </c>
      <c r="N143" s="93" t="n"/>
      <c r="O143" s="95" t="n"/>
      <c r="P143" s="96" t="n"/>
      <c r="Q143" s="97">
        <f>IF(P143="","",IF(R132&lt;0,"Vencido hace "&amp;R132*-1&amp;" días",IF(R132=0,"Vence hoy",IF(R132&gt;0,"Le quedan "&amp;R132&amp;" días",""))))</f>
        <v/>
      </c>
      <c r="R143" s="70">
        <f>IF(P143="","",P143-TODAY())</f>
        <v/>
      </c>
      <c r="S143" s="70" t="n"/>
      <c r="T143" s="70" t="n"/>
      <c r="U143" s="70" t="n"/>
      <c r="V143" s="70" t="n"/>
      <c r="W143" s="70" t="n"/>
      <c r="X143" s="70" t="n"/>
      <c r="Y143" s="70" t="n"/>
      <c r="Z143" s="70" t="n"/>
    </row>
    <row r="144" ht="15.75" customHeight="1" s="339">
      <c r="A144" s="70" t="n"/>
      <c r="B144" s="70" t="n"/>
      <c r="C144" s="90" t="inlineStr">
        <is>
          <t>Jonathan2311</t>
        </is>
      </c>
      <c r="D144" s="90" t="inlineStr">
        <is>
          <t>52 1 55 1197 5969</t>
        </is>
      </c>
      <c r="E144" s="107" t="inlineStr">
        <is>
          <t>xddddddddxnfjyeqbu419@rufnut.org</t>
        </is>
      </c>
      <c r="F144" s="178" t="inlineStr">
        <is>
          <t>mexico2216</t>
        </is>
      </c>
      <c r="G144" s="92" t="n">
        <v>30000</v>
      </c>
      <c r="H144" s="75" t="inlineStr">
        <is>
          <t>11/10/2026</t>
        </is>
      </c>
      <c r="I144" s="81">
        <f>IF(H144="","",IF(J144&lt;0,"Vencido hace "&amp;J144*-1&amp;" días",IF(J144=0,"Vence hoy",IF(J144&gt;0,"Le quedan "&amp;J144&amp;" días",""))))</f>
        <v/>
      </c>
      <c r="J144" s="77">
        <f>H144-J$8</f>
        <v/>
      </c>
      <c r="K144" s="83">
        <f>HYPERLINK("https://api.whatsapp.com/send?phone=57"&amp;D144&amp;"&amp;text="&amp;(IF(J144&lt;=0,"🚨 Hola, *"&amp;C144&amp;".*"&amp;"%0A"&amp;"%0A"&amp;"Su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"&amp;C144&amp;"."&amp;"%0A"&amp;"Le quedan "&amp;J144&amp;" días restantes de su membresía *_NETFLIX_*")),"💰")</f>
        <v/>
      </c>
      <c r="L144" s="83">
        <f>HYPERLINK("https://api.whatsapp.com/send?phone=57"&amp;D144&amp;"&amp;text=*_✅ ACTUALIZACIÓN DE CONTRASEÑA | NETFLIX_*"&amp;"%0A"&amp;"%0A"&amp;"💻 Correo: *"&amp;E144&amp;"*"&amp;"%0A"&amp;"🔐 Nueva Contraseña: *"&amp;F144&amp;"*","🔐")</f>
        <v/>
      </c>
      <c r="M144" s="84">
        <f>HYPERLINK("https://api.whatsapp.com/send?phone=57"&amp;D144&amp;"&amp;text=*_✅ CUENTA NETFLIX_*"&amp;"%0A"&amp;"%0A"&amp;"*📧 Correo:* "&amp;E144&amp;"%0A"&amp;"*🔑 Contraseña:* "&amp;F144&amp;"%0A"&amp;"%0A"&amp;"*📍 Vence:* "&amp;H144,"💻")</f>
        <v/>
      </c>
      <c r="N144" s="93" t="n"/>
      <c r="O144" s="95" t="n"/>
      <c r="P144" s="96" t="n"/>
      <c r="Q144" s="97">
        <f>IF(P144="","",IF(R133&lt;0,"Vencido hace "&amp;R133*-1&amp;" días",IF(R133=0,"Vence hoy",IF(R133&gt;0,"Le quedan "&amp;R133&amp;" días",""))))</f>
        <v/>
      </c>
      <c r="R144" s="70">
        <f>IF(P144="","",P144-TODAY())</f>
        <v/>
      </c>
      <c r="S144" s="70" t="n"/>
      <c r="T144" s="70" t="n"/>
      <c r="U144" s="70" t="n"/>
      <c r="V144" s="70" t="n"/>
      <c r="W144" s="70" t="n"/>
      <c r="X144" s="70" t="n"/>
      <c r="Y144" s="70" t="n"/>
      <c r="Z144" s="70" t="n"/>
    </row>
    <row r="145" ht="15.75" customHeight="1" s="339">
      <c r="A145" s="70" t="n"/>
      <c r="B145" s="70" t="n"/>
      <c r="C145" s="90" t="inlineStr">
        <is>
          <t>Jonathan2311</t>
        </is>
      </c>
      <c r="D145" s="90" t="inlineStr">
        <is>
          <t>52 1 55 1197 5969</t>
        </is>
      </c>
      <c r="E145" s="107" t="inlineStr">
        <is>
          <t>xddddkkucpqqwe5428@rufnut.org</t>
        </is>
      </c>
      <c r="F145" s="178" t="inlineStr">
        <is>
          <t>mexico2217</t>
        </is>
      </c>
      <c r="G145" s="92" t="n">
        <v>30000</v>
      </c>
      <c r="H145" s="75" t="inlineStr">
        <is>
          <t>11/10/2026</t>
        </is>
      </c>
      <c r="I145" s="81">
        <f>IF(H145="","",IF(J145&lt;0,"Vencido hace "&amp;J145*-1&amp;" días",IF(J145=0,"Vence hoy",IF(J145&gt;0,"Le quedan "&amp;J145&amp;" días",""))))</f>
        <v/>
      </c>
      <c r="J145" s="77">
        <f>H145-J$8</f>
        <v/>
      </c>
      <c r="K145" s="83">
        <f>HYPERLINK("https://api.whatsapp.com/send?phone=57"&amp;D145&amp;"&amp;text="&amp;(IF(J145&lt;=0,"🚨 Hola, *"&amp;C145&amp;".*"&amp;"%0A"&amp;"%0A"&amp;"Su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"&amp;C145&amp;"."&amp;"%0A"&amp;"Le quedan "&amp;J145&amp;" días restantes de su membresía *_NETFLIX_*")),"💰")</f>
        <v/>
      </c>
      <c r="L145" s="83">
        <f>HYPERLINK("https://api.whatsapp.com/send?phone=57"&amp;D145&amp;"&amp;text=*_✅ ACTUALIZACIÓN DE CONTRASEÑA | NETFLIX_*"&amp;"%0A"&amp;"%0A"&amp;"💻 Correo: *"&amp;E145&amp;"*"&amp;"%0A"&amp;"🔐 Nueva Contraseña: *"&amp;F145&amp;"*","🔐")</f>
        <v/>
      </c>
      <c r="M145" s="84">
        <f>HYPERLINK("https://api.whatsapp.com/send?phone=57"&amp;D145&amp;"&amp;text=*_✅ CUENTA NETFLIX_*"&amp;"%0A"&amp;"%0A"&amp;"*📧 Correo:* "&amp;E145&amp;"%0A"&amp;"*🔑 Contraseña:* "&amp;F145&amp;"%0A"&amp;"%0A"&amp;"*📍 Vence:* "&amp;H145,"💻")</f>
        <v/>
      </c>
      <c r="N145" s="93" t="n"/>
      <c r="O145" s="95" t="n"/>
      <c r="P145" s="96" t="n"/>
      <c r="Q145" s="97">
        <f>IF(P145="","",IF(R134&lt;0,"Vencido hace "&amp;R134*-1&amp;" días",IF(R134=0,"Vence hoy",IF(R134&gt;0,"Le quedan "&amp;R134&amp;" días",""))))</f>
        <v/>
      </c>
      <c r="R145" s="70">
        <f>IF(P145="","",P145-TODAY())</f>
        <v/>
      </c>
      <c r="S145" s="70" t="n"/>
      <c r="T145" s="70" t="n"/>
      <c r="U145" s="70" t="n"/>
      <c r="V145" s="70" t="n"/>
      <c r="W145" s="70" t="n"/>
      <c r="X145" s="70" t="n"/>
      <c r="Y145" s="70" t="n"/>
      <c r="Z145" s="70" t="n"/>
    </row>
    <row r="146" ht="15.75" customHeight="1" s="339">
      <c r="A146" s="70" t="n"/>
      <c r="B146" s="70" t="n"/>
      <c r="C146" s="90" t="inlineStr">
        <is>
          <t>Jonathan2311</t>
        </is>
      </c>
      <c r="D146" s="90" t="inlineStr">
        <is>
          <t>52 1 55 1197 5969</t>
        </is>
      </c>
      <c r="E146" s="107" t="inlineStr">
        <is>
          <t>xdadmlqoryl810@ghoulflix.com</t>
        </is>
      </c>
      <c r="F146" s="178" t="inlineStr">
        <is>
          <t>mexico2218</t>
        </is>
      </c>
      <c r="G146" s="92" t="n">
        <v>30000</v>
      </c>
      <c r="H146" s="75" t="inlineStr">
        <is>
          <t>11/10/2026</t>
        </is>
      </c>
      <c r="I146" s="81">
        <f>IF(H146="","",IF(J146&lt;0,"Vencido hace "&amp;J146*-1&amp;" días",IF(J146=0,"Vence hoy",IF(J146&gt;0,"Le quedan "&amp;J146&amp;" días",""))))</f>
        <v/>
      </c>
      <c r="J146" s="77">
        <f>H146-J$8</f>
        <v/>
      </c>
      <c r="K146" s="83">
        <f>HYPERLINK("https://api.whatsapp.com/send?phone=57"&amp;D146&amp;"&amp;text="&amp;(IF(J146&lt;=0,"🚨 Hola, *"&amp;C146&amp;".*"&amp;"%0A"&amp;"%0A"&amp;"Su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"&amp;C146&amp;"."&amp;"%0A"&amp;"Le quedan "&amp;J146&amp;" días restantes de su membresía *_NETFLIX_*")),"💰")</f>
        <v/>
      </c>
      <c r="L146" s="83">
        <f>HYPERLINK("https://api.whatsapp.com/send?phone=57"&amp;D146&amp;"&amp;text=*_✅ ACTUALIZACIÓN DE CONTRASEÑA | NETFLIX_*"&amp;"%0A"&amp;"%0A"&amp;"💻 Correo: *"&amp;E146&amp;"*"&amp;"%0A"&amp;"🔐 Nueva Contraseña: *"&amp;F146&amp;"*","🔐")</f>
        <v/>
      </c>
      <c r="M146" s="84">
        <f>HYPERLINK("https://api.whatsapp.com/send?phone=57"&amp;D146&amp;"&amp;text=*_✅ CUENTA NETFLIX_*"&amp;"%0A"&amp;"%0A"&amp;"*📧 Correo:* "&amp;E146&amp;"%0A"&amp;"*🔑 Contraseña:* "&amp;F146&amp;"%0A"&amp;"%0A"&amp;"*📍 Vence:* "&amp;H146,"💻")</f>
        <v/>
      </c>
      <c r="N146" s="93" t="n"/>
      <c r="O146" s="95" t="n"/>
      <c r="P146" s="96" t="n"/>
      <c r="Q146" s="97">
        <f>IF(P146="","",IF(R135&lt;0,"Vencido hace "&amp;R135*-1&amp;" días",IF(R135=0,"Vence hoy",IF(R135&gt;0,"Le quedan "&amp;R135&amp;" días",""))))</f>
        <v/>
      </c>
      <c r="R146" s="70">
        <f>IF(P146="","",P146-TODAY())</f>
        <v/>
      </c>
      <c r="S146" s="70" t="n"/>
      <c r="T146" s="70" t="n"/>
      <c r="U146" s="70" t="n"/>
      <c r="V146" s="70" t="n"/>
      <c r="W146" s="70" t="n"/>
      <c r="X146" s="70" t="n"/>
      <c r="Y146" s="70" t="n"/>
      <c r="Z146" s="70" t="n"/>
    </row>
    <row r="147" ht="15.75" customHeight="1" s="339">
      <c r="A147" s="70" t="n"/>
      <c r="B147" s="70" t="n"/>
      <c r="C147" s="90" t="inlineStr">
        <is>
          <t>Jonathan2311</t>
        </is>
      </c>
      <c r="D147" s="90" t="inlineStr">
        <is>
          <t>52 1 55 1197 5969</t>
        </is>
      </c>
      <c r="E147" s="107" t="inlineStr">
        <is>
          <t>xddddnrzcqaxo209@rufnut.org</t>
        </is>
      </c>
      <c r="F147" s="178" t="inlineStr">
        <is>
          <t>mexico2219</t>
        </is>
      </c>
      <c r="G147" s="92" t="n">
        <v>30000</v>
      </c>
      <c r="H147" s="75" t="inlineStr">
        <is>
          <t>11/10/2026</t>
        </is>
      </c>
      <c r="I147" s="81">
        <f>IF(H147="","",IF(J147&lt;0,"Vencido hace "&amp;J147*-1&amp;" días",IF(J147=0,"Vence hoy",IF(J147&gt;0,"Le quedan "&amp;J147&amp;" días",""))))</f>
        <v/>
      </c>
      <c r="J147" s="77">
        <f>H147-J$8</f>
        <v/>
      </c>
      <c r="K147" s="83">
        <f>HYPERLINK("https://api.whatsapp.com/send?phone=57"&amp;D147&amp;"&amp;text="&amp;(IF(J147&lt;=0,"🚨 Hola, *"&amp;C147&amp;".*"&amp;"%0A"&amp;"%0A"&amp;"Su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"&amp;C147&amp;"."&amp;"%0A"&amp;"Le quedan "&amp;J147&amp;" días restantes de su membresía *_NETFLIX_*")),"💰")</f>
        <v/>
      </c>
      <c r="L147" s="83">
        <f>HYPERLINK("https://api.whatsapp.com/send?phone=57"&amp;D147&amp;"&amp;text=*_✅ ACTUALIZACIÓN DE CONTRASEÑA | NETFLIX_*"&amp;"%0A"&amp;"%0A"&amp;"💻 Correo: *"&amp;E147&amp;"*"&amp;"%0A"&amp;"🔐 Nueva Contraseña: *"&amp;F147&amp;"*","🔐")</f>
        <v/>
      </c>
      <c r="M147" s="84">
        <f>HYPERLINK("https://api.whatsapp.com/send?phone=57"&amp;D147&amp;"&amp;text=*_✅ CUENTA NETFLIX_*"&amp;"%0A"&amp;"%0A"&amp;"*📧 Correo:* "&amp;E147&amp;"%0A"&amp;"*🔑 Contraseña:* "&amp;F147&amp;"%0A"&amp;"%0A"&amp;"*📍 Vence:* "&amp;H147,"💻")</f>
        <v/>
      </c>
      <c r="N147" s="93" t="n"/>
      <c r="O147" s="95" t="n"/>
      <c r="P147" s="96" t="n"/>
      <c r="Q147" s="97">
        <f>IF(P147="","",IF(R136&lt;0,"Vencido hace "&amp;R136*-1&amp;" días",IF(R136=0,"Vence hoy",IF(R136&gt;0,"Le quedan "&amp;R136&amp;" días",""))))</f>
        <v/>
      </c>
      <c r="R147" s="70">
        <f>IF(P147="","",P147-TODAY())</f>
        <v/>
      </c>
      <c r="S147" s="70" t="n"/>
      <c r="T147" s="70" t="n"/>
      <c r="U147" s="70" t="n"/>
      <c r="V147" s="70" t="n"/>
      <c r="W147" s="70" t="n"/>
      <c r="X147" s="70" t="n"/>
      <c r="Y147" s="70" t="n"/>
      <c r="Z147" s="70" t="n"/>
    </row>
    <row r="148" ht="15.75" customHeight="1" s="339">
      <c r="A148" s="70" t="n"/>
      <c r="B148" s="70" t="n"/>
      <c r="C148" s="90" t="inlineStr">
        <is>
          <t>Jonathan2311</t>
        </is>
      </c>
      <c r="D148" s="90" t="inlineStr">
        <is>
          <t>52 1 55 1197 5969</t>
        </is>
      </c>
      <c r="E148" s="107" t="inlineStr">
        <is>
          <t>xddddddddsbqpiofovu174@rufnut.org</t>
        </is>
      </c>
      <c r="F148" s="178" t="inlineStr">
        <is>
          <t>mexico2220</t>
        </is>
      </c>
      <c r="G148" s="92" t="n">
        <v>30000</v>
      </c>
      <c r="H148" s="75" t="inlineStr">
        <is>
          <t>11/10/2026</t>
        </is>
      </c>
      <c r="I148" s="81">
        <f>IF(H148="","",IF(J148&lt;0,"Vencido hace "&amp;J148*-1&amp;" días",IF(J148=0,"Vence hoy",IF(J148&gt;0,"Le quedan "&amp;J148&amp;" días",""))))</f>
        <v/>
      </c>
      <c r="J148" s="77">
        <f>H148-J$8</f>
        <v/>
      </c>
      <c r="K148" s="83">
        <f>HYPERLINK("https://api.whatsapp.com/send?phone=57"&amp;D148&amp;"&amp;text="&amp;(IF(J148&lt;=0,"🚨 Hola, *"&amp;C148&amp;".*"&amp;"%0A"&amp;"%0A"&amp;"Su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"&amp;C148&amp;"."&amp;"%0A"&amp;"Le quedan "&amp;J148&amp;" días restantes de su membresía *_NETFLIX_*")),"💰")</f>
        <v/>
      </c>
      <c r="L148" s="83">
        <f>HYPERLINK("https://api.whatsapp.com/send?phone=57"&amp;D148&amp;"&amp;text=*_✅ ACTUALIZACIÓN DE CONTRASEÑA | NETFLIX_*"&amp;"%0A"&amp;"%0A"&amp;"💻 Correo: *"&amp;E148&amp;"*"&amp;"%0A"&amp;"🔐 Nueva Contraseña: *"&amp;F148&amp;"*","🔐")</f>
        <v/>
      </c>
      <c r="M148" s="84">
        <f>HYPERLINK("https://api.whatsapp.com/send?phone=57"&amp;D148&amp;"&amp;text=*_✅ CUENTA NETFLIX_*"&amp;"%0A"&amp;"%0A"&amp;"*📧 Correo:* "&amp;E148&amp;"%0A"&amp;"*🔑 Contraseña:* "&amp;F148&amp;"%0A"&amp;"%0A"&amp;"*📍 Vence:* "&amp;H148,"💻")</f>
        <v/>
      </c>
      <c r="N148" s="93" t="n"/>
      <c r="O148" s="95" t="n"/>
      <c r="P148" s="96" t="n"/>
      <c r="Q148" s="97">
        <f>IF(P148="","",IF(R137&lt;0,"Vencido hace "&amp;R137*-1&amp;" días",IF(R137=0,"Vence hoy",IF(R137&gt;0,"Le quedan "&amp;R137&amp;" días",""))))</f>
        <v/>
      </c>
      <c r="R148" s="70">
        <f>IF(P148="","",P148-TODAY())</f>
        <v/>
      </c>
      <c r="S148" s="70" t="n"/>
      <c r="T148" s="70" t="n"/>
      <c r="U148" s="70" t="n"/>
      <c r="V148" s="70" t="n"/>
      <c r="W148" s="70" t="n"/>
      <c r="X148" s="70" t="n"/>
      <c r="Y148" s="70" t="n"/>
      <c r="Z148" s="70" t="n"/>
    </row>
    <row r="149" ht="15.75" customHeight="1" s="339">
      <c r="A149" s="70" t="n"/>
      <c r="B149" s="70" t="n"/>
      <c r="C149" s="90" t="inlineStr">
        <is>
          <t>Jonathan2311</t>
        </is>
      </c>
      <c r="D149" s="90" t="inlineStr">
        <is>
          <t>52 1 55 1197 5969</t>
        </is>
      </c>
      <c r="E149" s="107" t="inlineStr">
        <is>
          <t>xddddodylfan8976@rufnut.org</t>
        </is>
      </c>
      <c r="F149" s="178" t="inlineStr">
        <is>
          <t>mexico2221</t>
        </is>
      </c>
      <c r="G149" s="92" t="n">
        <v>30000</v>
      </c>
      <c r="H149" s="75" t="inlineStr">
        <is>
          <t>11/10/2026</t>
        </is>
      </c>
      <c r="I149" s="81">
        <f>IF(H149="","",IF(J149&lt;0,"Vencido hace "&amp;J149*-1&amp;" días",IF(J149=0,"Vence hoy",IF(J149&gt;0,"Le quedan "&amp;J149&amp;" días",""))))</f>
        <v/>
      </c>
      <c r="J149" s="77">
        <f>H149-J$8</f>
        <v/>
      </c>
      <c r="K149" s="83">
        <f>HYPERLINK("https://api.whatsapp.com/send?phone=57"&amp;D149&amp;"&amp;text="&amp;(IF(J149&lt;=0,"🚨 Hola, *"&amp;C149&amp;".*"&amp;"%0A"&amp;"%0A"&amp;"Su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"&amp;C149&amp;"."&amp;"%0A"&amp;"Le quedan "&amp;J149&amp;" días restantes de su membresía *_NETFLIX_*")),"💰")</f>
        <v/>
      </c>
      <c r="L149" s="83">
        <f>HYPERLINK("https://api.whatsapp.com/send?phone=57"&amp;D149&amp;"&amp;text=*_✅ ACTUALIZACIÓN DE CONTRASEÑA | NETFLIX_*"&amp;"%0A"&amp;"%0A"&amp;"💻 Correo: *"&amp;E149&amp;"*"&amp;"%0A"&amp;"🔐 Nueva Contraseña: *"&amp;F149&amp;"*","🔐")</f>
        <v/>
      </c>
      <c r="M149" s="84">
        <f>HYPERLINK("https://api.whatsapp.com/send?phone=57"&amp;D149&amp;"&amp;text=*_✅ CUENTA NETFLIX_*"&amp;"%0A"&amp;"%0A"&amp;"*📧 Correo:* "&amp;E149&amp;"%0A"&amp;"*🔑 Contraseña:* "&amp;F149&amp;"%0A"&amp;"%0A"&amp;"*📍 Vence:* "&amp;H149,"💻")</f>
        <v/>
      </c>
      <c r="N149" s="93" t="n"/>
      <c r="O149" s="95" t="n"/>
      <c r="P149" s="96" t="n"/>
      <c r="Q149" s="97">
        <f>IF(P149="","",IF(R138&lt;0,"Vencido hace "&amp;R138*-1&amp;" días",IF(R138=0,"Vence hoy",IF(R138&gt;0,"Le quedan "&amp;R138&amp;" días",""))))</f>
        <v/>
      </c>
      <c r="R149" s="70">
        <f>IF(P149="","",P149-TODAY())</f>
        <v/>
      </c>
      <c r="S149" s="70" t="n"/>
      <c r="T149" s="70" t="n"/>
      <c r="U149" s="70" t="n"/>
      <c r="V149" s="70" t="n"/>
      <c r="W149" s="70" t="n"/>
      <c r="X149" s="70" t="n"/>
      <c r="Y149" s="70" t="n"/>
      <c r="Z149" s="70" t="n"/>
    </row>
    <row r="150" ht="15.75" customHeight="1" s="339">
      <c r="A150" s="70" t="n"/>
      <c r="B150" s="70" t="n"/>
      <c r="C150" s="90" t="inlineStr">
        <is>
          <t>Jonathan2311</t>
        </is>
      </c>
      <c r="D150" s="90" t="inlineStr">
        <is>
          <t>52 1 55 1197 5969</t>
        </is>
      </c>
      <c r="E150" s="107" t="inlineStr">
        <is>
          <t>xddddkvqkjhf559@rufnut.org</t>
        </is>
      </c>
      <c r="F150" s="178" t="inlineStr">
        <is>
          <t>mexico2222</t>
        </is>
      </c>
      <c r="G150" s="92" t="n">
        <v>30000</v>
      </c>
      <c r="H150" s="75" t="inlineStr">
        <is>
          <t>11/10/2026</t>
        </is>
      </c>
      <c r="I150" s="81">
        <f>IF(H150="","",IF(J150&lt;0,"Vencido hace "&amp;J150*-1&amp;" días",IF(J150=0,"Vence hoy",IF(J150&gt;0,"Le quedan "&amp;J150&amp;" días",""))))</f>
        <v/>
      </c>
      <c r="J150" s="77">
        <f>H150-J$8</f>
        <v/>
      </c>
      <c r="K150" s="83">
        <f>HYPERLINK("https://api.whatsapp.com/send?phone=57"&amp;D150&amp;"&amp;text="&amp;(IF(J150&lt;=0,"🚨 Hola, *"&amp;C150&amp;".*"&amp;"%0A"&amp;"%0A"&amp;"Su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"&amp;C150&amp;"."&amp;"%0A"&amp;"Le quedan "&amp;J150&amp;" días restantes de su membresía *_NETFLIX_*")),"💰")</f>
        <v/>
      </c>
      <c r="L150" s="83">
        <f>HYPERLINK("https://api.whatsapp.com/send?phone=57"&amp;D150&amp;"&amp;text=*_✅ ACTUALIZACIÓN DE CONTRASEÑA | NETFLIX_*"&amp;"%0A"&amp;"%0A"&amp;"💻 Correo: *"&amp;E150&amp;"*"&amp;"%0A"&amp;"🔐 Nueva Contraseña: *"&amp;F150&amp;"*","🔐")</f>
        <v/>
      </c>
      <c r="M150" s="84">
        <f>HYPERLINK("https://api.whatsapp.com/send?phone=57"&amp;D150&amp;"&amp;text=*_✅ CUENTA NETFLIX_*"&amp;"%0A"&amp;"%0A"&amp;"*📧 Correo:* "&amp;E150&amp;"%0A"&amp;"*🔑 Contraseña:* "&amp;F150&amp;"%0A"&amp;"%0A"&amp;"*📍 Vence:* "&amp;H150,"💻")</f>
        <v/>
      </c>
      <c r="N150" s="93" t="n"/>
      <c r="O150" s="95" t="n"/>
      <c r="P150" s="96" t="n"/>
      <c r="Q150" s="97">
        <f>IF(P150="","",IF(R139&lt;0,"Vencido hace "&amp;R139*-1&amp;" días",IF(R139=0,"Vence hoy",IF(R139&gt;0,"Le quedan "&amp;R139&amp;" días",""))))</f>
        <v/>
      </c>
      <c r="R150" s="70">
        <f>IF(P150="","",P150-TODAY())</f>
        <v/>
      </c>
      <c r="S150" s="70" t="n"/>
      <c r="T150" s="70" t="n"/>
      <c r="U150" s="70" t="n"/>
      <c r="V150" s="70" t="n"/>
      <c r="W150" s="70" t="n"/>
      <c r="X150" s="70" t="n"/>
      <c r="Y150" s="70" t="n"/>
      <c r="Z150" s="70" t="n"/>
    </row>
    <row r="151" ht="15.75" customHeight="1" s="339">
      <c r="A151" s="70" t="n"/>
      <c r="B151" s="70" t="n"/>
      <c r="C151" s="90" t="inlineStr">
        <is>
          <t>Jonathan2311</t>
        </is>
      </c>
      <c r="D151" s="90" t="inlineStr">
        <is>
          <t>52 1 55 1197 5969</t>
        </is>
      </c>
      <c r="E151" s="107" t="inlineStr">
        <is>
          <t>xddddogicfohfdg880@rufnut.org</t>
        </is>
      </c>
      <c r="F151" s="178" t="inlineStr">
        <is>
          <t>mexico2223</t>
        </is>
      </c>
      <c r="G151" s="92" t="n">
        <v>30000</v>
      </c>
      <c r="H151" s="75" t="inlineStr">
        <is>
          <t>11/10/2026</t>
        </is>
      </c>
      <c r="I151" s="81">
        <f>IF(H151="","",IF(J151&lt;0,"Vencido hace "&amp;J151*-1&amp;" días",IF(J151=0,"Vence hoy",IF(J151&gt;0,"Le quedan "&amp;J151&amp;" días",""))))</f>
        <v/>
      </c>
      <c r="J151" s="77">
        <f>H151-J$8</f>
        <v/>
      </c>
      <c r="K151" s="83">
        <f>HYPERLINK("https://api.whatsapp.com/send?phone=57"&amp;D151&amp;"&amp;text="&amp;(IF(J151&lt;=0,"🚨 Hola, *"&amp;C151&amp;".*"&amp;"%0A"&amp;"%0A"&amp;"Su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"&amp;C151&amp;"."&amp;"%0A"&amp;"Le quedan "&amp;J151&amp;" días restantes de su membresía *_NETFLIX_*")),"💰")</f>
        <v/>
      </c>
      <c r="L151" s="83">
        <f>HYPERLINK("https://api.whatsapp.com/send?phone=57"&amp;D151&amp;"&amp;text=*_✅ ACTUALIZACIÓN DE CONTRASEÑA | NETFLIX_*"&amp;"%0A"&amp;"%0A"&amp;"💻 Correo: *"&amp;E151&amp;"*"&amp;"%0A"&amp;"🔐 Nueva Contraseña: *"&amp;F151&amp;"*","🔐")</f>
        <v/>
      </c>
      <c r="M151" s="84">
        <f>HYPERLINK("https://api.whatsapp.com/send?phone=57"&amp;D151&amp;"&amp;text=*_✅ CUENTA NETFLIX_*"&amp;"%0A"&amp;"%0A"&amp;"*📧 Correo:* "&amp;E151&amp;"%0A"&amp;"*🔑 Contraseña:* "&amp;F151&amp;"%0A"&amp;"%0A"&amp;"*📍 Vence:* "&amp;H151,"💻")</f>
        <v/>
      </c>
      <c r="N151" s="93" t="n"/>
      <c r="O151" s="95" t="n"/>
      <c r="P151" s="96" t="n"/>
      <c r="Q151" s="97">
        <f>IF(P151="","",IF(R140&lt;0,"Vencido hace "&amp;R140*-1&amp;" días",IF(R140=0,"Vence hoy",IF(R140&gt;0,"Le quedan "&amp;R140&amp;" días",""))))</f>
        <v/>
      </c>
      <c r="R151" s="70">
        <f>IF(P151="","",P151-TODAY())</f>
        <v/>
      </c>
      <c r="S151" s="70" t="n"/>
      <c r="T151" s="70" t="n"/>
      <c r="U151" s="70" t="n"/>
      <c r="V151" s="70" t="n"/>
      <c r="W151" s="70" t="n"/>
      <c r="X151" s="70" t="n"/>
      <c r="Y151" s="70" t="n"/>
      <c r="Z151" s="70" t="n"/>
    </row>
    <row r="152" ht="15.75" customHeight="1" s="339">
      <c r="A152" s="70" t="n"/>
      <c r="B152" s="70" t="n"/>
      <c r="C152" s="90" t="inlineStr">
        <is>
          <t>Jonathan2311</t>
        </is>
      </c>
      <c r="D152" s="90" t="inlineStr">
        <is>
          <t>52 1 55 1197 5969</t>
        </is>
      </c>
      <c r="E152" s="107" t="inlineStr">
        <is>
          <t>bshsbkje9772@ghoulflix.com</t>
        </is>
      </c>
      <c r="F152" s="178" t="inlineStr">
        <is>
          <t>mexico2224</t>
        </is>
      </c>
      <c r="G152" s="92" t="n">
        <v>30000</v>
      </c>
      <c r="H152" s="75" t="inlineStr">
        <is>
          <t>11/10/2026</t>
        </is>
      </c>
      <c r="I152" s="81">
        <f>IF(H152="","",IF(J152&lt;0,"Vencido hace "&amp;J152*-1&amp;" días",IF(J152=0,"Vence hoy",IF(J152&gt;0,"Le quedan "&amp;J152&amp;" días",""))))</f>
        <v/>
      </c>
      <c r="J152" s="77">
        <f>H152-J$8</f>
        <v/>
      </c>
      <c r="K152" s="83">
        <f>HYPERLINK("https://api.whatsapp.com/send?phone=57"&amp;D152&amp;"&amp;text="&amp;(IF(J152&lt;=0,"🚨 Hola, *"&amp;C152&amp;".*"&amp;"%0A"&amp;"%0A"&amp;"Su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"&amp;C152&amp;"."&amp;"%0A"&amp;"Le quedan "&amp;J152&amp;" días restantes de su membresía *_NETFLIX_*")),"💰")</f>
        <v/>
      </c>
      <c r="L152" s="83">
        <f>HYPERLINK("https://api.whatsapp.com/send?phone=57"&amp;D152&amp;"&amp;text=*_✅ ACTUALIZACIÓN DE CONTRASEÑA | NETFLIX_*"&amp;"%0A"&amp;"%0A"&amp;"💻 Correo: *"&amp;E152&amp;"*"&amp;"%0A"&amp;"🔐 Nueva Contraseña: *"&amp;F152&amp;"*","🔐")</f>
        <v/>
      </c>
      <c r="M152" s="84">
        <f>HYPERLINK("https://api.whatsapp.com/send?phone=57"&amp;D152&amp;"&amp;text=*_✅ CUENTA NETFLIX_*"&amp;"%0A"&amp;"%0A"&amp;"*📧 Correo:* "&amp;E152&amp;"%0A"&amp;"*🔑 Contraseña:* "&amp;F152&amp;"%0A"&amp;"%0A"&amp;"*📍 Vence:* "&amp;H152,"💻")</f>
        <v/>
      </c>
      <c r="N152" s="93" t="n"/>
      <c r="O152" s="95" t="n"/>
      <c r="P152" s="96" t="n"/>
      <c r="Q152" s="97">
        <f>IF(P152="","",IF(R141&lt;0,"Vencido hace "&amp;R141*-1&amp;" días",IF(R141=0,"Vence hoy",IF(R141&gt;0,"Le quedan "&amp;R141&amp;" días",""))))</f>
        <v/>
      </c>
      <c r="R152" s="70">
        <f>IF(P152="","",P152-TODAY())</f>
        <v/>
      </c>
      <c r="S152" s="70" t="n"/>
      <c r="T152" s="70" t="n"/>
      <c r="U152" s="70" t="n"/>
      <c r="V152" s="70" t="n"/>
      <c r="W152" s="70" t="n"/>
      <c r="X152" s="70" t="n"/>
      <c r="Y152" s="70" t="n"/>
      <c r="Z152" s="70" t="n"/>
    </row>
    <row r="153" ht="15.75" customHeight="1" s="339">
      <c r="A153" s="70" t="n"/>
      <c r="B153" s="70" t="n"/>
      <c r="C153" s="90" t="inlineStr">
        <is>
          <t>Jonathan2311</t>
        </is>
      </c>
      <c r="D153" s="90" t="inlineStr">
        <is>
          <t>52 1 55 1197 5969</t>
        </is>
      </c>
      <c r="E153" s="107" t="inlineStr">
        <is>
          <t>xddddddddxdgqygd788@rufnut.org</t>
        </is>
      </c>
      <c r="F153" s="178" t="inlineStr">
        <is>
          <t>mexico2225</t>
        </is>
      </c>
      <c r="G153" s="92" t="n">
        <v>30000</v>
      </c>
      <c r="H153" s="75" t="inlineStr">
        <is>
          <t>11/10/2026</t>
        </is>
      </c>
      <c r="I153" s="81">
        <f>IF(H153="","",IF(J153&lt;0,"Vencido hace "&amp;J153*-1&amp;" días",IF(J153=0,"Vence hoy",IF(J153&gt;0,"Le quedan "&amp;J153&amp;" días",""))))</f>
        <v/>
      </c>
      <c r="J153" s="77">
        <f>H153-J$8</f>
        <v/>
      </c>
      <c r="K153" s="83">
        <f>HYPERLINK("https://api.whatsapp.com/send?phone=57"&amp;D153&amp;"&amp;text="&amp;(IF(J153&lt;=0,"🚨 Hola, *"&amp;C153&amp;".*"&amp;"%0A"&amp;"%0A"&amp;"Su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"&amp;C153&amp;"."&amp;"%0A"&amp;"Le quedan "&amp;J153&amp;" días restantes de su membresía *_NETFLIX_*")),"💰")</f>
        <v/>
      </c>
      <c r="L153" s="83">
        <f>HYPERLINK("https://api.whatsapp.com/send?phone=57"&amp;D153&amp;"&amp;text=*_✅ ACTUALIZACIÓN DE CONTRASEÑA | NETFLIX_*"&amp;"%0A"&amp;"%0A"&amp;"💻 Correo: *"&amp;E153&amp;"*"&amp;"%0A"&amp;"🔐 Nueva Contraseña: *"&amp;F153&amp;"*","🔐")</f>
        <v/>
      </c>
      <c r="M153" s="84">
        <f>HYPERLINK("https://api.whatsapp.com/send?phone=57"&amp;D153&amp;"&amp;text=*_✅ CUENTA NETFLIX_*"&amp;"%0A"&amp;"%0A"&amp;"*📧 Correo:* "&amp;E153&amp;"%0A"&amp;"*🔑 Contraseña:* "&amp;F153&amp;"%0A"&amp;"%0A"&amp;"*📍 Vence:* "&amp;H153,"💻")</f>
        <v/>
      </c>
      <c r="N153" s="93" t="n"/>
      <c r="O153" s="95" t="n"/>
      <c r="P153" s="96" t="n"/>
      <c r="Q153" s="97">
        <f>IF(P153="","",IF(R142&lt;0,"Vencido hace "&amp;R142*-1&amp;" días",IF(R142=0,"Vence hoy",IF(R142&gt;0,"Le quedan "&amp;R142&amp;" días",""))))</f>
        <v/>
      </c>
      <c r="R153" s="70">
        <f>IF(P153="","",P153-TODAY())</f>
        <v/>
      </c>
      <c r="S153" s="70" t="n"/>
      <c r="T153" s="70" t="n"/>
      <c r="U153" s="70" t="n"/>
      <c r="V153" s="70" t="n"/>
      <c r="W153" s="70" t="n"/>
      <c r="X153" s="70" t="n"/>
      <c r="Y153" s="70" t="n"/>
      <c r="Z153" s="70" t="n"/>
    </row>
    <row r="154" ht="15.75" customHeight="1" s="339">
      <c r="A154" s="70" t="n"/>
      <c r="B154" s="70" t="n"/>
      <c r="C154" s="90" t="inlineStr">
        <is>
          <t>Jonathan2311</t>
        </is>
      </c>
      <c r="D154" s="90" t="inlineStr">
        <is>
          <t>52 1 55 1197 5969</t>
        </is>
      </c>
      <c r="E154" s="107" t="inlineStr">
        <is>
          <t>xdxawwupkl5178@ghoulflix.com</t>
        </is>
      </c>
      <c r="F154" s="178" t="inlineStr">
        <is>
          <t>mexico2226</t>
        </is>
      </c>
      <c r="G154" s="92" t="n">
        <v>30000</v>
      </c>
      <c r="H154" s="75" t="inlineStr">
        <is>
          <t>11/10/2026</t>
        </is>
      </c>
      <c r="I154" s="81">
        <f>IF(H154="","",IF(J154&lt;0,"Vencido hace "&amp;J154*-1&amp;" días",IF(J154=0,"Vence hoy",IF(J154&gt;0,"Le quedan "&amp;J154&amp;" días",""))))</f>
        <v/>
      </c>
      <c r="J154" s="77">
        <f>H154-J$8</f>
        <v/>
      </c>
      <c r="K154" s="83">
        <f>HYPERLINK("https://api.whatsapp.com/send?phone=57"&amp;D154&amp;"&amp;text="&amp;(IF(J154&lt;=0,"🚨 Hola, *"&amp;C154&amp;".*"&amp;"%0A"&amp;"%0A"&amp;"Su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"&amp;C154&amp;"."&amp;"%0A"&amp;"Le quedan "&amp;J154&amp;" días restantes de su membresía *_NETFLIX_*")),"💰")</f>
        <v/>
      </c>
      <c r="L154" s="83">
        <f>HYPERLINK("https://api.whatsapp.com/send?phone=57"&amp;D154&amp;"&amp;text=*_✅ ACTUALIZACIÓN DE CONTRASEÑA | NETFLIX_*"&amp;"%0A"&amp;"%0A"&amp;"💻 Correo: *"&amp;E154&amp;"*"&amp;"%0A"&amp;"🔐 Nueva Contraseña: *"&amp;F154&amp;"*","🔐")</f>
        <v/>
      </c>
      <c r="M154" s="84">
        <f>HYPERLINK("https://api.whatsapp.com/send?phone=57"&amp;D154&amp;"&amp;text=*_✅ CUENTA NETFLIX_*"&amp;"%0A"&amp;"%0A"&amp;"*📧 Correo:* "&amp;E154&amp;"%0A"&amp;"*🔑 Contraseña:* "&amp;F154&amp;"%0A"&amp;"%0A"&amp;"*📍 Vence:* "&amp;H154,"💻")</f>
        <v/>
      </c>
      <c r="N154" s="93" t="n"/>
      <c r="O154" s="95" t="n"/>
      <c r="P154" s="96" t="n"/>
      <c r="Q154" s="97">
        <f>IF(P154="","",IF(R143&lt;0,"Vencido hace "&amp;R143*-1&amp;" días",IF(R143=0,"Vence hoy",IF(R143&gt;0,"Le quedan "&amp;R143&amp;" días",""))))</f>
        <v/>
      </c>
      <c r="R154" s="70">
        <f>IF(P154="","",P154-TODAY())</f>
        <v/>
      </c>
      <c r="S154" s="70" t="n"/>
      <c r="T154" s="70" t="n"/>
      <c r="U154" s="70" t="n"/>
      <c r="V154" s="70" t="n"/>
      <c r="W154" s="70" t="n"/>
      <c r="X154" s="70" t="n"/>
      <c r="Y154" s="70" t="n"/>
      <c r="Z154" s="70" t="n"/>
    </row>
    <row r="155" ht="15.75" customHeight="1" s="339">
      <c r="A155" s="70" t="n"/>
      <c r="B155" s="70" t="n"/>
      <c r="C155" s="90" t="inlineStr">
        <is>
          <t>Jonathan2311</t>
        </is>
      </c>
      <c r="D155" s="90" t="inlineStr">
        <is>
          <t>52 1 55 1197 5969</t>
        </is>
      </c>
      <c r="E155" s="107" t="inlineStr">
        <is>
          <t>xdxaxaztbio982@ghoulflix.com</t>
        </is>
      </c>
      <c r="F155" s="178" t="inlineStr">
        <is>
          <t>mexico2227</t>
        </is>
      </c>
      <c r="G155" s="92" t="n">
        <v>30000</v>
      </c>
      <c r="H155" s="75" t="inlineStr">
        <is>
          <t>11/10/2026</t>
        </is>
      </c>
      <c r="I155" s="81">
        <f>IF(H155="","",IF(J155&lt;0,"Vencido hace "&amp;J155*-1&amp;" días",IF(J155=0,"Vence hoy",IF(J155&gt;0,"Le quedan "&amp;J155&amp;" días",""))))</f>
        <v/>
      </c>
      <c r="J155" s="77">
        <f>H155-J$8</f>
        <v/>
      </c>
      <c r="K155" s="83">
        <f>HYPERLINK("https://api.whatsapp.com/send?phone=57"&amp;D155&amp;"&amp;text="&amp;(IF(J155&lt;=0,"🚨 Hola, *"&amp;C155&amp;".*"&amp;"%0A"&amp;"%0A"&amp;"Su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"&amp;C155&amp;"."&amp;"%0A"&amp;"Le quedan "&amp;J155&amp;" días restantes de su membresía *_NETFLIX_*")),"💰")</f>
        <v/>
      </c>
      <c r="L155" s="83">
        <f>HYPERLINK("https://api.whatsapp.com/send?phone=57"&amp;D155&amp;"&amp;text=*_✅ ACTUALIZACIÓN DE CONTRASEÑA | NETFLIX_*"&amp;"%0A"&amp;"%0A"&amp;"💻 Correo: *"&amp;E155&amp;"*"&amp;"%0A"&amp;"🔐 Nueva Contraseña: *"&amp;F155&amp;"*","🔐")</f>
        <v/>
      </c>
      <c r="M155" s="84">
        <f>HYPERLINK("https://api.whatsapp.com/send?phone=57"&amp;D155&amp;"&amp;text=*_✅ CUENTA NETFLIX_*"&amp;"%0A"&amp;"%0A"&amp;"*📧 Correo:* "&amp;E155&amp;"%0A"&amp;"*🔑 Contraseña:* "&amp;F155&amp;"%0A"&amp;"%0A"&amp;"*📍 Vence:* "&amp;H155,"💻")</f>
        <v/>
      </c>
      <c r="N155" s="93" t="n"/>
      <c r="O155" s="95" t="n"/>
      <c r="P155" s="96" t="n"/>
      <c r="Q155" s="97">
        <f>IF(P155="","",IF(R144&lt;0,"Vencido hace "&amp;R144*-1&amp;" días",IF(R144=0,"Vence hoy",IF(R144&gt;0,"Le quedan "&amp;R144&amp;" días",""))))</f>
        <v/>
      </c>
      <c r="R155" s="70">
        <f>IF(P155="","",P155-TODAY())</f>
        <v/>
      </c>
      <c r="S155" s="70" t="n"/>
      <c r="T155" s="70" t="n"/>
      <c r="U155" s="70" t="n"/>
      <c r="V155" s="70" t="n"/>
      <c r="W155" s="70" t="n"/>
      <c r="X155" s="70" t="n"/>
      <c r="Y155" s="70" t="n"/>
      <c r="Z155" s="70" t="n"/>
    </row>
    <row r="156" ht="15.75" customHeight="1" s="339">
      <c r="A156" s="70" t="n"/>
      <c r="B156" s="70" t="n"/>
      <c r="C156" s="90" t="inlineStr">
        <is>
          <t>Jonathan2311</t>
        </is>
      </c>
      <c r="D156" s="90" t="inlineStr">
        <is>
          <t>52 1 55 1197 5969</t>
        </is>
      </c>
      <c r="E156" s="107" t="inlineStr">
        <is>
          <t>xdxaxciwse309@ghoulflix.com</t>
        </is>
      </c>
      <c r="F156" s="178" t="inlineStr">
        <is>
          <t>mexico2228</t>
        </is>
      </c>
      <c r="G156" s="92" t="n">
        <v>30000</v>
      </c>
      <c r="H156" s="75" t="inlineStr">
        <is>
          <t>11/10/2026</t>
        </is>
      </c>
      <c r="I156" s="81">
        <f>IF(H156="","",IF(J156&lt;0,"Vencido hace "&amp;J156*-1&amp;" días",IF(J156=0,"Vence hoy",IF(J156&gt;0,"Le quedan "&amp;J156&amp;" días",""))))</f>
        <v/>
      </c>
      <c r="J156" s="77">
        <f>H156-J$8</f>
        <v/>
      </c>
      <c r="K156" s="83">
        <f>HYPERLINK("https://api.whatsapp.com/send?phone=57"&amp;D156&amp;"&amp;text="&amp;(IF(J156&lt;=0,"🚨 Hola, *"&amp;C156&amp;".*"&amp;"%0A"&amp;"%0A"&amp;"Su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"&amp;C156&amp;"."&amp;"%0A"&amp;"Le quedan "&amp;J156&amp;" días restantes de su membresía *_NETFLIX_*")),"💰")</f>
        <v/>
      </c>
      <c r="L156" s="83">
        <f>HYPERLINK("https://api.whatsapp.com/send?phone=57"&amp;D156&amp;"&amp;text=*_✅ ACTUALIZACIÓN DE CONTRASEÑA | NETFLIX_*"&amp;"%0A"&amp;"%0A"&amp;"💻 Correo: *"&amp;E156&amp;"*"&amp;"%0A"&amp;"🔐 Nueva Contraseña: *"&amp;F156&amp;"*","🔐")</f>
        <v/>
      </c>
      <c r="M156" s="84">
        <f>HYPERLINK("https://api.whatsapp.com/send?phone=57"&amp;D156&amp;"&amp;text=*_✅ CUENTA NETFLIX_*"&amp;"%0A"&amp;"%0A"&amp;"*📧 Correo:* "&amp;E156&amp;"%0A"&amp;"*🔑 Contraseña:* "&amp;F156&amp;"%0A"&amp;"%0A"&amp;"*📍 Vence:* "&amp;H156,"💻")</f>
        <v/>
      </c>
      <c r="N156" s="93" t="n"/>
      <c r="O156" s="95" t="n"/>
      <c r="P156" s="96" t="n"/>
      <c r="Q156" s="97">
        <f>IF(P156="","",IF(R145&lt;0,"Vencido hace "&amp;R145*-1&amp;" días",IF(R145=0,"Vence hoy",IF(R145&gt;0,"Le quedan "&amp;R145&amp;" días",""))))</f>
        <v/>
      </c>
      <c r="R156" s="70">
        <f>IF(P156="","",P156-TODAY())</f>
        <v/>
      </c>
      <c r="S156" s="70" t="n"/>
      <c r="T156" s="70" t="n"/>
      <c r="U156" s="70" t="n"/>
      <c r="V156" s="70" t="n"/>
      <c r="W156" s="70" t="n"/>
      <c r="X156" s="70" t="n"/>
      <c r="Y156" s="70" t="n"/>
      <c r="Z156" s="70" t="n"/>
    </row>
    <row r="157" ht="15.75" customHeight="1" s="339">
      <c r="A157" s="70" t="n"/>
      <c r="B157" s="70" t="n"/>
      <c r="C157" s="90" t="inlineStr">
        <is>
          <t>Jonathan2311</t>
        </is>
      </c>
      <c r="D157" s="90" t="inlineStr">
        <is>
          <t>52 1 55 1197 5969</t>
        </is>
      </c>
      <c r="E157" s="107" t="inlineStr">
        <is>
          <t>xdxaxellandryxxqg@ghoulflix.com</t>
        </is>
      </c>
      <c r="F157" s="178" t="inlineStr">
        <is>
          <t>mexico2229</t>
        </is>
      </c>
      <c r="G157" s="92" t="n">
        <v>30000</v>
      </c>
      <c r="H157" s="75" t="inlineStr">
        <is>
          <t>11/10/2026</t>
        </is>
      </c>
      <c r="I157" s="81">
        <f>IF(H157="","",IF(J157&lt;0,"Vencido hace "&amp;J157*-1&amp;" días",IF(J157=0,"Vence hoy",IF(J157&gt;0,"Le quedan "&amp;J157&amp;" días",""))))</f>
        <v/>
      </c>
      <c r="J157" s="77">
        <f>H157-J$8</f>
        <v/>
      </c>
      <c r="K157" s="83">
        <f>HYPERLINK("https://api.whatsapp.com/send?phone=57"&amp;D157&amp;"&amp;text="&amp;(IF(J157&lt;=0,"🚨 Hola, *"&amp;C157&amp;".*"&amp;"%0A"&amp;"%0A"&amp;"Su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"&amp;C157&amp;"."&amp;"%0A"&amp;"Le quedan "&amp;J157&amp;" días restantes de su membresía *_NETFLIX_*")),"💰")</f>
        <v/>
      </c>
      <c r="L157" s="83">
        <f>HYPERLINK("https://api.whatsapp.com/send?phone=57"&amp;D157&amp;"&amp;text=*_✅ ACTUALIZACIÓN DE CONTRASEÑA | NETFLIX_*"&amp;"%0A"&amp;"%0A"&amp;"💻 Correo: *"&amp;E157&amp;"*"&amp;"%0A"&amp;"🔐 Nueva Contraseña: *"&amp;F157&amp;"*","🔐")</f>
        <v/>
      </c>
      <c r="M157" s="84">
        <f>HYPERLINK("https://api.whatsapp.com/send?phone=57"&amp;D157&amp;"&amp;text=*_✅ CUENTA NETFLIX_*"&amp;"%0A"&amp;"%0A"&amp;"*📧 Correo:* "&amp;E157&amp;"%0A"&amp;"*🔑 Contraseña:* "&amp;F157&amp;"%0A"&amp;"%0A"&amp;"*📍 Vence:* "&amp;H157,"💻")</f>
        <v/>
      </c>
      <c r="N157" s="93" t="n"/>
      <c r="O157" s="95" t="n"/>
      <c r="P157" s="96" t="n"/>
      <c r="Q157" s="97">
        <f>IF(P157="","",IF(R146&lt;0,"Vencido hace "&amp;R146*-1&amp;" días",IF(R146=0,"Vence hoy",IF(R146&gt;0,"Le quedan "&amp;R146&amp;" días",""))))</f>
        <v/>
      </c>
      <c r="R157" s="70">
        <f>IF(P157="","",P157-TODAY())</f>
        <v/>
      </c>
      <c r="S157" s="70" t="n"/>
      <c r="T157" s="70" t="n"/>
      <c r="U157" s="70" t="n"/>
      <c r="V157" s="70" t="n"/>
      <c r="W157" s="70" t="n"/>
      <c r="X157" s="70" t="n"/>
      <c r="Y157" s="70" t="n"/>
      <c r="Z157" s="70" t="n"/>
    </row>
    <row r="158" ht="15.75" customHeight="1" s="339">
      <c r="A158" s="70" t="n"/>
      <c r="B158" s="70" t="n"/>
      <c r="C158" s="90" t="inlineStr">
        <is>
          <t>Jonathan2311</t>
        </is>
      </c>
      <c r="D158" s="90" t="inlineStr">
        <is>
          <t>52 1 55 1197 5969</t>
        </is>
      </c>
      <c r="E158" s="107" t="inlineStr">
        <is>
          <t>xdxaxjfufy335@ghoulflix.com</t>
        </is>
      </c>
      <c r="F158" s="178" t="inlineStr">
        <is>
          <t>mexico2230</t>
        </is>
      </c>
      <c r="G158" s="92" t="n">
        <v>30000</v>
      </c>
      <c r="H158" s="75" t="inlineStr">
        <is>
          <t>11/10/2026</t>
        </is>
      </c>
      <c r="I158" s="81">
        <f>IF(H158="","",IF(J158&lt;0,"Vencido hace "&amp;J158*-1&amp;" días",IF(J158=0,"Vence hoy",IF(J158&gt;0,"Le quedan "&amp;J158&amp;" días",""))))</f>
        <v/>
      </c>
      <c r="J158" s="77">
        <f>H158-J$8</f>
        <v/>
      </c>
      <c r="K158" s="83">
        <f>HYPERLINK("https://api.whatsapp.com/send?phone=57"&amp;D158&amp;"&amp;text="&amp;(IF(J158&lt;=0,"🚨 Hola, *"&amp;C158&amp;".*"&amp;"%0A"&amp;"%0A"&amp;"Su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"&amp;C158&amp;"."&amp;"%0A"&amp;"Le quedan "&amp;J158&amp;" días restantes de su membresía *_NETFLIX_*")),"💰")</f>
        <v/>
      </c>
      <c r="L158" s="83">
        <f>HYPERLINK("https://api.whatsapp.com/send?phone=57"&amp;D158&amp;"&amp;text=*_✅ ACTUALIZACIÓN DE CONTRASEÑA | NETFLIX_*"&amp;"%0A"&amp;"%0A"&amp;"💻 Correo: *"&amp;E158&amp;"*"&amp;"%0A"&amp;"🔐 Nueva Contraseña: *"&amp;F158&amp;"*","🔐")</f>
        <v/>
      </c>
      <c r="M158" s="84">
        <f>HYPERLINK("https://api.whatsapp.com/send?phone=57"&amp;D158&amp;"&amp;text=*_✅ CUENTA NETFLIX_*"&amp;"%0A"&amp;"%0A"&amp;"*📧 Correo:* "&amp;E158&amp;"%0A"&amp;"*🔑 Contraseña:* "&amp;F158&amp;"%0A"&amp;"%0A"&amp;"*📍 Vence:* "&amp;H158,"💻")</f>
        <v/>
      </c>
      <c r="N158" s="93" t="n"/>
      <c r="O158" s="95" t="n"/>
      <c r="P158" s="96" t="n"/>
      <c r="Q158" s="97">
        <f>IF(P158="","",IF(R147&lt;0,"Vencido hace "&amp;R147*-1&amp;" días",IF(R147=0,"Vence hoy",IF(R147&gt;0,"Le quedan "&amp;R147&amp;" días",""))))</f>
        <v/>
      </c>
      <c r="R158" s="70">
        <f>IF(P158="","",P158-TODAY())</f>
        <v/>
      </c>
      <c r="S158" s="70" t="n"/>
      <c r="T158" s="70" t="n"/>
      <c r="U158" s="70" t="n"/>
      <c r="V158" s="70" t="n"/>
      <c r="W158" s="70" t="n"/>
      <c r="X158" s="70" t="n"/>
      <c r="Y158" s="70" t="n"/>
      <c r="Z158" s="70" t="n"/>
    </row>
    <row r="159" ht="15.75" customHeight="1" s="339">
      <c r="A159" s="70" t="n"/>
      <c r="B159" s="70" t="n"/>
      <c r="C159" s="90" t="inlineStr">
        <is>
          <t>Jonathan2311</t>
        </is>
      </c>
      <c r="D159" s="90" t="inlineStr">
        <is>
          <t>52 1 55 1197 5969</t>
        </is>
      </c>
      <c r="E159" s="107" t="inlineStr">
        <is>
          <t>xdxaxrhczd6671@ghoulflix.com</t>
        </is>
      </c>
      <c r="F159" s="178" t="inlineStr">
        <is>
          <t>mexico2231</t>
        </is>
      </c>
      <c r="G159" s="92" t="n">
        <v>30000</v>
      </c>
      <c r="H159" s="75" t="inlineStr">
        <is>
          <t>11/10/2026</t>
        </is>
      </c>
      <c r="I159" s="81">
        <f>IF(H159="","",IF(J159&lt;0,"Vencido hace "&amp;J159*-1&amp;" días",IF(J159=0,"Vence hoy",IF(J159&gt;0,"Le quedan "&amp;J159&amp;" días",""))))</f>
        <v/>
      </c>
      <c r="J159" s="77">
        <f>H159-J$8</f>
        <v/>
      </c>
      <c r="K159" s="83">
        <f>HYPERLINK("https://api.whatsapp.com/send?phone=57"&amp;D159&amp;"&amp;text="&amp;(IF(J159&lt;=0,"🚨 Hola, *"&amp;C159&amp;".*"&amp;"%0A"&amp;"%0A"&amp;"Su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"&amp;C159&amp;"."&amp;"%0A"&amp;"Le quedan "&amp;J159&amp;" días restantes de su membresía *_NETFLIX_*")),"💰")</f>
        <v/>
      </c>
      <c r="L159" s="83">
        <f>HYPERLINK("https://api.whatsapp.com/send?phone=57"&amp;D159&amp;"&amp;text=*_✅ ACTUALIZACIÓN DE CONTRASEÑA | NETFLIX_*"&amp;"%0A"&amp;"%0A"&amp;"💻 Correo: *"&amp;E159&amp;"*"&amp;"%0A"&amp;"🔐 Nueva Contraseña: *"&amp;F159&amp;"*","🔐")</f>
        <v/>
      </c>
      <c r="M159" s="84">
        <f>HYPERLINK("https://api.whatsapp.com/send?phone=57"&amp;D159&amp;"&amp;text=*_✅ CUENTA NETFLIX_*"&amp;"%0A"&amp;"%0A"&amp;"*📧 Correo:* "&amp;E159&amp;"%0A"&amp;"*🔑 Contraseña:* "&amp;F159&amp;"%0A"&amp;"%0A"&amp;"*📍 Vence:* "&amp;H159,"💻")</f>
        <v/>
      </c>
      <c r="N159" s="93" t="n"/>
      <c r="O159" s="95" t="n"/>
      <c r="P159" s="96" t="n"/>
      <c r="Q159" s="97">
        <f>IF(P159="","",IF(R148&lt;0,"Vencido hace "&amp;R148*-1&amp;" días",IF(R148=0,"Vence hoy",IF(R148&gt;0,"Le quedan "&amp;R148&amp;" días",""))))</f>
        <v/>
      </c>
      <c r="R159" s="70">
        <f>IF(P159="","",P159-TODAY())</f>
        <v/>
      </c>
      <c r="S159" s="70" t="n"/>
      <c r="T159" s="70" t="n"/>
      <c r="U159" s="70" t="n"/>
      <c r="V159" s="70" t="n"/>
      <c r="W159" s="70" t="n"/>
      <c r="X159" s="70" t="n"/>
      <c r="Y159" s="70" t="n"/>
      <c r="Z159" s="70" t="n"/>
    </row>
    <row r="160" ht="15.75" customHeight="1" s="339">
      <c r="A160" s="70" t="n"/>
      <c r="B160" s="70" t="n"/>
      <c r="C160" s="90" t="inlineStr">
        <is>
          <t>Jonathan2311</t>
        </is>
      </c>
      <c r="D160" s="90" t="inlineStr">
        <is>
          <t>52 1 55 1197 5969</t>
        </is>
      </c>
      <c r="E160" s="107" t="inlineStr">
        <is>
          <t>xdxaxruyftcp894@ghoulflix.com</t>
        </is>
      </c>
      <c r="F160" s="178" t="inlineStr">
        <is>
          <t>mexico2232</t>
        </is>
      </c>
      <c r="G160" s="92" t="n">
        <v>30000</v>
      </c>
      <c r="H160" s="75" t="inlineStr">
        <is>
          <t>11/10/2026</t>
        </is>
      </c>
      <c r="I160" s="81">
        <f>IF(H160="","",IF(J160&lt;0,"Vencido hace "&amp;J160*-1&amp;" días",IF(J160=0,"Vence hoy",IF(J160&gt;0,"Le quedan "&amp;J160&amp;" días",""))))</f>
        <v/>
      </c>
      <c r="J160" s="77">
        <f>H160-J$8</f>
        <v/>
      </c>
      <c r="K160" s="83">
        <f>HYPERLINK("https://api.whatsapp.com/send?phone=57"&amp;D160&amp;"&amp;text="&amp;(IF(J160&lt;=0,"🚨 Hola, *"&amp;C160&amp;".*"&amp;"%0A"&amp;"%0A"&amp;"Su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"&amp;C160&amp;"."&amp;"%0A"&amp;"Le quedan "&amp;J160&amp;" días restantes de su membresía *_NETFLIX_*")),"💰")</f>
        <v/>
      </c>
      <c r="L160" s="83">
        <f>HYPERLINK("https://api.whatsapp.com/send?phone=57"&amp;D160&amp;"&amp;text=*_✅ ACTUALIZACIÓN DE CONTRASEÑA | NETFLIX_*"&amp;"%0A"&amp;"%0A"&amp;"💻 Correo: *"&amp;E160&amp;"*"&amp;"%0A"&amp;"🔐 Nueva Contraseña: *"&amp;F160&amp;"*","🔐")</f>
        <v/>
      </c>
      <c r="M160" s="84">
        <f>HYPERLINK("https://api.whatsapp.com/send?phone=57"&amp;D160&amp;"&amp;text=*_✅ CUENTA NETFLIX_*"&amp;"%0A"&amp;"%0A"&amp;"*📧 Correo:* "&amp;E160&amp;"%0A"&amp;"*🔑 Contraseña:* "&amp;F160&amp;"%0A"&amp;"%0A"&amp;"*📍 Vence:* "&amp;H160,"💻")</f>
        <v/>
      </c>
      <c r="N160" s="93" t="n"/>
      <c r="O160" s="95" t="n"/>
      <c r="P160" s="96" t="n"/>
      <c r="Q160" s="97">
        <f>IF(P160="","",IF(R149&lt;0,"Vencido hace "&amp;R149*-1&amp;" días",IF(R149=0,"Vence hoy",IF(R149&gt;0,"Le quedan "&amp;R149&amp;" días",""))))</f>
        <v/>
      </c>
      <c r="R160" s="70">
        <f>IF(P160="","",P160-TODAY())</f>
        <v/>
      </c>
      <c r="S160" s="70" t="n"/>
      <c r="T160" s="70" t="n"/>
      <c r="U160" s="70" t="n"/>
      <c r="V160" s="70" t="n"/>
      <c r="W160" s="70" t="n"/>
      <c r="X160" s="70" t="n"/>
      <c r="Y160" s="70" t="n"/>
      <c r="Z160" s="70" t="n"/>
    </row>
    <row r="161" ht="15.75" customHeight="1" s="339">
      <c r="A161" s="70" t="n"/>
      <c r="B161" s="70" t="n"/>
      <c r="C161" s="90" t="inlineStr">
        <is>
          <t>Jonathan2311</t>
        </is>
      </c>
      <c r="D161" s="90" t="inlineStr">
        <is>
          <t>52 1 55 1197 5969</t>
        </is>
      </c>
      <c r="E161" s="107" t="inlineStr">
        <is>
          <t>xdxaxwdnwmxj5370@ghoulflix.com</t>
        </is>
      </c>
      <c r="F161" s="178" t="inlineStr">
        <is>
          <t>mexico2233</t>
        </is>
      </c>
      <c r="G161" s="92" t="n">
        <v>30000</v>
      </c>
      <c r="H161" s="75" t="inlineStr">
        <is>
          <t>11/10/2026</t>
        </is>
      </c>
      <c r="I161" s="81">
        <f>IF(H161="","",IF(J161&lt;0,"Vencido hace "&amp;J161*-1&amp;" días",IF(J161=0,"Vence hoy",IF(J161&gt;0,"Le quedan "&amp;J161&amp;" días",""))))</f>
        <v/>
      </c>
      <c r="J161" s="77">
        <f>H161-J$8</f>
        <v/>
      </c>
      <c r="K161" s="83">
        <f>HYPERLINK("https://api.whatsapp.com/send?phone=57"&amp;D161&amp;"&amp;text="&amp;(IF(J161&lt;=0,"🚨 Hola, *"&amp;C161&amp;".*"&amp;"%0A"&amp;"%0A"&amp;"Su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"&amp;C161&amp;"."&amp;"%0A"&amp;"Le quedan "&amp;J161&amp;" días restantes de su membresía *_NETFLIX_*")),"💰")</f>
        <v/>
      </c>
      <c r="L161" s="83">
        <f>HYPERLINK("https://api.whatsapp.com/send?phone=57"&amp;D161&amp;"&amp;text=*_✅ ACTUALIZACIÓN DE CONTRASEÑA | NETFLIX_*"&amp;"%0A"&amp;"%0A"&amp;"💻 Correo: *"&amp;E161&amp;"*"&amp;"%0A"&amp;"🔐 Nueva Contraseña: *"&amp;F161&amp;"*","🔐")</f>
        <v/>
      </c>
      <c r="M161" s="84">
        <f>HYPERLINK("https://api.whatsapp.com/send?phone=57"&amp;D161&amp;"&amp;text=*_✅ CUENTA NETFLIX_*"&amp;"%0A"&amp;"%0A"&amp;"*📧 Correo:* "&amp;E161&amp;"%0A"&amp;"*🔑 Contraseña:* "&amp;F161&amp;"%0A"&amp;"%0A"&amp;"*📍 Vence:* "&amp;H161,"💻")</f>
        <v/>
      </c>
      <c r="N161" s="93" t="n"/>
      <c r="O161" s="95" t="n"/>
      <c r="P161" s="96" t="n"/>
      <c r="Q161" s="97">
        <f>IF(P161="","",IF(R150&lt;0,"Vencido hace "&amp;R150*-1&amp;" días",IF(R150=0,"Vence hoy",IF(R150&gt;0,"Le quedan "&amp;R150&amp;" días",""))))</f>
        <v/>
      </c>
      <c r="R161" s="70">
        <f>IF(P161="","",P161-TODAY())</f>
        <v/>
      </c>
      <c r="S161" s="70" t="n"/>
      <c r="T161" s="70" t="n"/>
      <c r="U161" s="70" t="n"/>
      <c r="V161" s="70" t="n"/>
      <c r="W161" s="70" t="n"/>
      <c r="X161" s="70" t="n"/>
      <c r="Y161" s="70" t="n"/>
      <c r="Z161" s="70" t="n"/>
    </row>
    <row r="162" ht="15.75" customHeight="1" s="339">
      <c r="A162" s="70" t="n"/>
      <c r="B162" s="70" t="n"/>
      <c r="C162" s="90" t="inlineStr">
        <is>
          <t>Jonathan2311</t>
        </is>
      </c>
      <c r="D162" s="90" t="inlineStr">
        <is>
          <t>52 1 55 1197 5969</t>
        </is>
      </c>
      <c r="E162" s="107" t="inlineStr">
        <is>
          <t>xdxaygastaby6810@ghoulflix.com</t>
        </is>
      </c>
      <c r="F162" s="178" t="inlineStr">
        <is>
          <t>mexico2234</t>
        </is>
      </c>
      <c r="G162" s="92" t="n">
        <v>30000</v>
      </c>
      <c r="H162" s="75" t="inlineStr">
        <is>
          <t>11/10/2026</t>
        </is>
      </c>
      <c r="I162" s="81">
        <f>IF(H162="","",IF(J162&lt;0,"Vencido hace "&amp;J162*-1&amp;" días",IF(J162=0,"Vence hoy",IF(J162&gt;0,"Le quedan "&amp;J162&amp;" días",""))))</f>
        <v/>
      </c>
      <c r="J162" s="77">
        <f>H162-J$8</f>
        <v/>
      </c>
      <c r="K162" s="83">
        <f>HYPERLINK("https://api.whatsapp.com/send?phone=57"&amp;D162&amp;"&amp;text="&amp;(IF(J162&lt;=0,"🚨 Hola, *"&amp;C162&amp;".*"&amp;"%0A"&amp;"%0A"&amp;"Su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"&amp;C162&amp;"."&amp;"%0A"&amp;"Le quedan "&amp;J162&amp;" días restantes de su membresía *_NETFLIX_*")),"💰")</f>
        <v/>
      </c>
      <c r="L162" s="83">
        <f>HYPERLINK("https://api.whatsapp.com/send?phone=57"&amp;D162&amp;"&amp;text=*_✅ ACTUALIZACIÓN DE CONTRASEÑA | NETFLIX_*"&amp;"%0A"&amp;"%0A"&amp;"💻 Correo: *"&amp;E162&amp;"*"&amp;"%0A"&amp;"🔐 Nueva Contraseña: *"&amp;F162&amp;"*","🔐")</f>
        <v/>
      </c>
      <c r="M162" s="84">
        <f>HYPERLINK("https://api.whatsapp.com/send?phone=57"&amp;D162&amp;"&amp;text=*_✅ CUENTA NETFLIX_*"&amp;"%0A"&amp;"%0A"&amp;"*📧 Correo:* "&amp;E162&amp;"%0A"&amp;"*🔑 Contraseña:* "&amp;F162&amp;"%0A"&amp;"%0A"&amp;"*📍 Vence:* "&amp;H162,"💻")</f>
        <v/>
      </c>
      <c r="N162" s="93" t="n"/>
      <c r="O162" s="95" t="n"/>
      <c r="P162" s="96" t="n"/>
      <c r="Q162" s="97">
        <f>IF(P162="","",IF(R151&lt;0,"Vencido hace "&amp;R151*-1&amp;" días",IF(R151=0,"Vence hoy",IF(R151&gt;0,"Le quedan "&amp;R151&amp;" días",""))))</f>
        <v/>
      </c>
      <c r="R162" s="70">
        <f>IF(P162="","",P162-TODAY())</f>
        <v/>
      </c>
      <c r="S162" s="70" t="n"/>
      <c r="T162" s="70" t="n"/>
      <c r="U162" s="70" t="n"/>
      <c r="V162" s="70" t="n"/>
      <c r="W162" s="70" t="n"/>
      <c r="X162" s="70" t="n"/>
      <c r="Y162" s="70" t="n"/>
      <c r="Z162" s="70" t="n"/>
    </row>
    <row r="163" ht="15.75" customHeight="1" s="339">
      <c r="A163" s="70" t="n"/>
      <c r="B163" s="70" t="n"/>
      <c r="C163" s="90" t="inlineStr">
        <is>
          <t>Jonathan2311</t>
        </is>
      </c>
      <c r="D163" s="90" t="inlineStr">
        <is>
          <t>52 1 55 1197 5969</t>
        </is>
      </c>
      <c r="E163" s="107" t="inlineStr">
        <is>
          <t>xdxayipgcl828@ghoulflix.com</t>
        </is>
      </c>
      <c r="F163" s="178" t="inlineStr">
        <is>
          <t>mexico2235</t>
        </is>
      </c>
      <c r="G163" s="92" t="n">
        <v>30000</v>
      </c>
      <c r="H163" s="75" t="inlineStr">
        <is>
          <t>11/10/2026</t>
        </is>
      </c>
      <c r="I163" s="81">
        <f>IF(H163="","",IF(J163&lt;0,"Vencido hace "&amp;J163*-1&amp;" días",IF(J163=0,"Vence hoy",IF(J163&gt;0,"Le quedan "&amp;J163&amp;" días",""))))</f>
        <v/>
      </c>
      <c r="J163" s="77">
        <f>H163-J$8</f>
        <v/>
      </c>
      <c r="K163" s="83">
        <f>HYPERLINK("https://api.whatsapp.com/send?phone=57"&amp;D163&amp;"&amp;text="&amp;(IF(J163&lt;=0,"🚨 Hola, *"&amp;C163&amp;".*"&amp;"%0A"&amp;"%0A"&amp;"Su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"&amp;C163&amp;"."&amp;"%0A"&amp;"Le quedan "&amp;J163&amp;" días restantes de su membresía *_NETFLIX_*")),"💰")</f>
        <v/>
      </c>
      <c r="L163" s="83">
        <f>HYPERLINK("https://api.whatsapp.com/send?phone=57"&amp;D163&amp;"&amp;text=*_✅ ACTUALIZACIÓN DE CONTRASEÑA | NETFLIX_*"&amp;"%0A"&amp;"%0A"&amp;"💻 Correo: *"&amp;E163&amp;"*"&amp;"%0A"&amp;"🔐 Nueva Contraseña: *"&amp;F163&amp;"*","🔐")</f>
        <v/>
      </c>
      <c r="M163" s="84">
        <f>HYPERLINK("https://api.whatsapp.com/send?phone=57"&amp;D163&amp;"&amp;text=*_✅ CUENTA NETFLIX_*"&amp;"%0A"&amp;"%0A"&amp;"*📧 Correo:* "&amp;E163&amp;"%0A"&amp;"*🔑 Contraseña:* "&amp;F163&amp;"%0A"&amp;"%0A"&amp;"*📍 Vence:* "&amp;H163,"💻")</f>
        <v/>
      </c>
      <c r="N163" s="93" t="n"/>
      <c r="O163" s="95" t="n"/>
      <c r="P163" s="96" t="n"/>
      <c r="Q163" s="97">
        <f>IF(P163="","",IF(R152&lt;0,"Vencido hace "&amp;R152*-1&amp;" días",IF(R152=0,"Vence hoy",IF(R152&gt;0,"Le quedan "&amp;R152&amp;" días",""))))</f>
        <v/>
      </c>
      <c r="R163" s="70">
        <f>IF(P163="","",P163-TODAY())</f>
        <v/>
      </c>
      <c r="S163" s="70" t="n"/>
      <c r="T163" s="70" t="n"/>
      <c r="U163" s="70" t="n"/>
      <c r="V163" s="70" t="n"/>
      <c r="W163" s="70" t="n"/>
      <c r="X163" s="70" t="n"/>
      <c r="Y163" s="70" t="n"/>
      <c r="Z163" s="70" t="n"/>
    </row>
    <row r="164" ht="15.75" customHeight="1" s="339">
      <c r="A164" s="70" t="n"/>
      <c r="B164" s="70" t="n"/>
      <c r="C164" s="90" t="inlineStr">
        <is>
          <t>Jonathan2311</t>
        </is>
      </c>
      <c r="D164" s="90" t="inlineStr">
        <is>
          <t>52 1 55 1197 5969</t>
        </is>
      </c>
      <c r="E164" s="107" t="inlineStr">
        <is>
          <t>xdxazywrucgf2908@ghoulflix.com</t>
        </is>
      </c>
      <c r="F164" s="178" t="inlineStr">
        <is>
          <t>mexico2236</t>
        </is>
      </c>
      <c r="G164" s="92" t="n">
        <v>30000</v>
      </c>
      <c r="H164" s="75" t="inlineStr">
        <is>
          <t>11/10/2026</t>
        </is>
      </c>
      <c r="I164" s="81">
        <f>IF(H164="","",IF(J164&lt;0,"Vencido hace "&amp;J164*-1&amp;" días",IF(J164=0,"Vence hoy",IF(J164&gt;0,"Le quedan "&amp;J164&amp;" días",""))))</f>
        <v/>
      </c>
      <c r="J164" s="77">
        <f>H164-J$8</f>
        <v/>
      </c>
      <c r="K164" s="83">
        <f>HYPERLINK("https://api.whatsapp.com/send?phone=57"&amp;D164&amp;"&amp;text="&amp;(IF(J164&lt;=0,"🚨 Hola, *"&amp;C164&amp;".*"&amp;"%0A"&amp;"%0A"&amp;"Su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"&amp;C164&amp;"."&amp;"%0A"&amp;"Le quedan "&amp;J164&amp;" días restantes de su membresía *_NETFLIX_*")),"💰")</f>
        <v/>
      </c>
      <c r="L164" s="83">
        <f>HYPERLINK("https://api.whatsapp.com/send?phone=57"&amp;D164&amp;"&amp;text=*_✅ ACTUALIZACIÓN DE CONTRASEÑA | NETFLIX_*"&amp;"%0A"&amp;"%0A"&amp;"💻 Correo: *"&amp;E164&amp;"*"&amp;"%0A"&amp;"🔐 Nueva Contraseña: *"&amp;F164&amp;"*","🔐")</f>
        <v/>
      </c>
      <c r="M164" s="84">
        <f>HYPERLINK("https://api.whatsapp.com/send?phone=57"&amp;D164&amp;"&amp;text=*_✅ CUENTA NETFLIX_*"&amp;"%0A"&amp;"%0A"&amp;"*📧 Correo:* "&amp;E164&amp;"%0A"&amp;"*🔑 Contraseña:* "&amp;F164&amp;"%0A"&amp;"%0A"&amp;"*📍 Vence:* "&amp;H164,"💻")</f>
        <v/>
      </c>
      <c r="N164" s="93" t="n"/>
      <c r="O164" s="95" t="n"/>
      <c r="P164" s="96" t="n"/>
      <c r="Q164" s="97">
        <f>IF(P164="","",IF(R153&lt;0,"Vencido hace "&amp;R153*-1&amp;" días",IF(R153=0,"Vence hoy",IF(R153&gt;0,"Le quedan "&amp;R153&amp;" días",""))))</f>
        <v/>
      </c>
      <c r="R164" s="70">
        <f>IF(P164="","",P164-TODAY())</f>
        <v/>
      </c>
      <c r="S164" s="70" t="n"/>
      <c r="T164" s="70" t="n"/>
      <c r="U164" s="70" t="n"/>
      <c r="V164" s="70" t="n"/>
      <c r="W164" s="70" t="n"/>
      <c r="X164" s="70" t="n"/>
      <c r="Y164" s="70" t="n"/>
      <c r="Z164" s="70" t="n"/>
    </row>
    <row r="165" ht="15.75" customHeight="1" s="339">
      <c r="A165" s="70" t="n"/>
      <c r="B165" s="70" t="n"/>
      <c r="C165" s="90" t="inlineStr">
        <is>
          <t>Jonathan2311</t>
        </is>
      </c>
      <c r="D165" s="90" t="inlineStr">
        <is>
          <t>52 1 55 1197 5969</t>
        </is>
      </c>
      <c r="E165" s="107" t="inlineStr">
        <is>
          <t>xdxbaonmie9678@ghoulflix.com</t>
        </is>
      </c>
      <c r="F165" s="178" t="inlineStr">
        <is>
          <t>mexico2237</t>
        </is>
      </c>
      <c r="G165" s="92" t="n">
        <v>30000</v>
      </c>
      <c r="H165" s="75" t="inlineStr">
        <is>
          <t>11/10/2026</t>
        </is>
      </c>
      <c r="I165" s="81">
        <f>IF(H165="","",IF(J165&lt;0,"Vencido hace "&amp;J165*-1&amp;" días",IF(J165=0,"Vence hoy",IF(J165&gt;0,"Le quedan "&amp;J165&amp;" días",""))))</f>
        <v/>
      </c>
      <c r="J165" s="77">
        <f>H165-J$8</f>
        <v/>
      </c>
      <c r="K165" s="83">
        <f>HYPERLINK("https://api.whatsapp.com/send?phone=57"&amp;D165&amp;"&amp;text="&amp;(IF(J165&lt;=0,"🚨 Hola, *"&amp;C165&amp;".*"&amp;"%0A"&amp;"%0A"&amp;"Su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"&amp;C165&amp;"."&amp;"%0A"&amp;"Le quedan "&amp;J165&amp;" días restantes de su membresía *_NETFLIX_*")),"💰")</f>
        <v/>
      </c>
      <c r="L165" s="83">
        <f>HYPERLINK("https://api.whatsapp.com/send?phone=57"&amp;D165&amp;"&amp;text=*_✅ ACTUALIZACIÓN DE CONTRASEÑA | NETFLIX_*"&amp;"%0A"&amp;"%0A"&amp;"💻 Correo: *"&amp;E165&amp;"*"&amp;"%0A"&amp;"🔐 Nueva Contraseña: *"&amp;F165&amp;"*","🔐")</f>
        <v/>
      </c>
      <c r="M165" s="84">
        <f>HYPERLINK("https://api.whatsapp.com/send?phone=57"&amp;D165&amp;"&amp;text=*_✅ CUENTA NETFLIX_*"&amp;"%0A"&amp;"%0A"&amp;"*📧 Correo:* "&amp;E165&amp;"%0A"&amp;"*🔑 Contraseña:* "&amp;F165&amp;"%0A"&amp;"%0A"&amp;"*📍 Vence:* "&amp;H165,"💻")</f>
        <v/>
      </c>
      <c r="N165" s="93" t="n"/>
      <c r="O165" s="95" t="n"/>
      <c r="P165" s="96" t="n"/>
      <c r="Q165" s="97">
        <f>IF(P165="","",IF(R154&lt;0,"Vencido hace "&amp;R154*-1&amp;" días",IF(R154=0,"Vence hoy",IF(R154&gt;0,"Le quedan "&amp;R154&amp;" días",""))))</f>
        <v/>
      </c>
      <c r="R165" s="70">
        <f>IF(P165="","",P165-TODAY())</f>
        <v/>
      </c>
      <c r="S165" s="70" t="n"/>
      <c r="T165" s="70" t="n"/>
      <c r="U165" s="70" t="n"/>
      <c r="V165" s="70" t="n"/>
      <c r="W165" s="70" t="n"/>
      <c r="X165" s="70" t="n"/>
      <c r="Y165" s="70" t="n"/>
      <c r="Z165" s="70" t="n"/>
    </row>
    <row r="166" ht="15.75" customHeight="1" s="339">
      <c r="A166" s="70" t="n"/>
      <c r="B166" s="70" t="n"/>
      <c r="C166" s="90" t="inlineStr">
        <is>
          <t>Jonathan2311</t>
        </is>
      </c>
      <c r="D166" s="90" t="inlineStr">
        <is>
          <t>52 1 55 1197 5969</t>
        </is>
      </c>
      <c r="E166" s="107" t="inlineStr">
        <is>
          <t>xdxbbfpbnhh364@ghoulflix.com</t>
        </is>
      </c>
      <c r="F166" s="178" t="inlineStr">
        <is>
          <t>mexico2238</t>
        </is>
      </c>
      <c r="G166" s="92" t="n">
        <v>30000</v>
      </c>
      <c r="H166" s="75" t="inlineStr">
        <is>
          <t>11/10/2026</t>
        </is>
      </c>
      <c r="I166" s="81">
        <f>IF(H166="","",IF(J166&lt;0,"Vencido hace "&amp;J166*-1&amp;" días",IF(J166=0,"Vence hoy",IF(J166&gt;0,"Le quedan "&amp;J166&amp;" días",""))))</f>
        <v/>
      </c>
      <c r="J166" s="77">
        <f>H166-J$8</f>
        <v/>
      </c>
      <c r="K166" s="83">
        <f>HYPERLINK("https://api.whatsapp.com/send?phone=57"&amp;D166&amp;"&amp;text="&amp;(IF(J166&lt;=0,"🚨 Hola, *"&amp;C166&amp;".*"&amp;"%0A"&amp;"%0A"&amp;"Su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"&amp;C166&amp;"."&amp;"%0A"&amp;"Le quedan "&amp;J166&amp;" días restantes de su membresía *_NETFLIX_*")),"💰")</f>
        <v/>
      </c>
      <c r="L166" s="83">
        <f>HYPERLINK("https://api.whatsapp.com/send?phone=57"&amp;D166&amp;"&amp;text=*_✅ ACTUALIZACIÓN DE CONTRASEÑA | NETFLIX_*"&amp;"%0A"&amp;"%0A"&amp;"💻 Correo: *"&amp;E166&amp;"*"&amp;"%0A"&amp;"🔐 Nueva Contraseña: *"&amp;F166&amp;"*","🔐")</f>
        <v/>
      </c>
      <c r="M166" s="84">
        <f>HYPERLINK("https://api.whatsapp.com/send?phone=57"&amp;D166&amp;"&amp;text=*_✅ CUENTA NETFLIX_*"&amp;"%0A"&amp;"%0A"&amp;"*📧 Correo:* "&amp;E166&amp;"%0A"&amp;"*🔑 Contraseña:* "&amp;F166&amp;"%0A"&amp;"%0A"&amp;"*📍 Vence:* "&amp;H166,"💻")</f>
        <v/>
      </c>
      <c r="N166" s="93" t="n"/>
      <c r="O166" s="95" t="n"/>
      <c r="P166" s="96" t="n"/>
      <c r="Q166" s="97">
        <f>IF(P166="","",IF(R155&lt;0,"Vencido hace "&amp;R155*-1&amp;" días",IF(R155=0,"Vence hoy",IF(R155&gt;0,"Le quedan "&amp;R155&amp;" días",""))))</f>
        <v/>
      </c>
      <c r="R166" s="70">
        <f>IF(P166="","",P166-TODAY())</f>
        <v/>
      </c>
      <c r="S166" s="70" t="n"/>
      <c r="T166" s="70" t="n"/>
      <c r="U166" s="70" t="n"/>
      <c r="V166" s="70" t="n"/>
      <c r="W166" s="70" t="n"/>
      <c r="X166" s="70" t="n"/>
      <c r="Y166" s="70" t="n"/>
      <c r="Z166" s="70" t="n"/>
    </row>
    <row r="167" ht="15.75" customHeight="1" s="339">
      <c r="A167" s="70" t="n"/>
      <c r="B167" s="70" t="n"/>
      <c r="C167" s="90" t="inlineStr">
        <is>
          <t>Jonathan2311</t>
        </is>
      </c>
      <c r="D167" s="90" t="inlineStr">
        <is>
          <t>52 1 55 1197 5969</t>
        </is>
      </c>
      <c r="E167" s="107" t="inlineStr">
        <is>
          <t>xdxbbgqikop680@ghoulflix.com</t>
        </is>
      </c>
      <c r="F167" s="178" t="inlineStr">
        <is>
          <t>mexico2239</t>
        </is>
      </c>
      <c r="G167" s="92" t="n">
        <v>30000</v>
      </c>
      <c r="H167" s="75" t="inlineStr">
        <is>
          <t>11/10/2026</t>
        </is>
      </c>
      <c r="I167" s="81">
        <f>IF(H167="","",IF(J167&lt;0,"Vencido hace "&amp;J167*-1&amp;" días",IF(J167=0,"Vence hoy",IF(J167&gt;0,"Le quedan "&amp;J167&amp;" días",""))))</f>
        <v/>
      </c>
      <c r="J167" s="77">
        <f>H167-J$8</f>
        <v/>
      </c>
      <c r="K167" s="83">
        <f>HYPERLINK("https://api.whatsapp.com/send?phone=57"&amp;D167&amp;"&amp;text="&amp;(IF(J167&lt;=0,"🚨 Hola, *"&amp;C167&amp;".*"&amp;"%0A"&amp;"%0A"&amp;"Su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"&amp;C167&amp;"."&amp;"%0A"&amp;"Le quedan "&amp;J167&amp;" días restantes de su membresía *_NETFLIX_*")),"💰")</f>
        <v/>
      </c>
      <c r="L167" s="83">
        <f>HYPERLINK("https://api.whatsapp.com/send?phone=57"&amp;D167&amp;"&amp;text=*_✅ ACTUALIZACIÓN DE CONTRASEÑA | NETFLIX_*"&amp;"%0A"&amp;"%0A"&amp;"💻 Correo: *"&amp;E167&amp;"*"&amp;"%0A"&amp;"🔐 Nueva Contraseña: *"&amp;F167&amp;"*","🔐")</f>
        <v/>
      </c>
      <c r="M167" s="84">
        <f>HYPERLINK("https://api.whatsapp.com/send?phone=57"&amp;D167&amp;"&amp;text=*_✅ CUENTA NETFLIX_*"&amp;"%0A"&amp;"%0A"&amp;"*📧 Correo:* "&amp;E167&amp;"%0A"&amp;"*🔑 Contraseña:* "&amp;F167&amp;"%0A"&amp;"%0A"&amp;"*📍 Vence:* "&amp;H167,"💻")</f>
        <v/>
      </c>
      <c r="N167" s="93" t="n"/>
      <c r="O167" s="95" t="n"/>
      <c r="P167" s="96" t="n"/>
      <c r="Q167" s="97">
        <f>IF(P167="","",IF(R156&lt;0,"Vencido hace "&amp;R156*-1&amp;" días",IF(R156=0,"Vence hoy",IF(R156&gt;0,"Le quedan "&amp;R156&amp;" días",""))))</f>
        <v/>
      </c>
      <c r="R167" s="70">
        <f>IF(P167="","",P167-TODAY())</f>
        <v/>
      </c>
      <c r="S167" s="70" t="n"/>
      <c r="T167" s="70" t="n"/>
      <c r="U167" s="70" t="n"/>
      <c r="V167" s="70" t="n"/>
      <c r="W167" s="70" t="n"/>
      <c r="X167" s="70" t="n"/>
      <c r="Y167" s="70" t="n"/>
      <c r="Z167" s="70" t="n"/>
    </row>
    <row r="168" ht="15.75" customHeight="1" s="339">
      <c r="A168" s="70" t="n"/>
      <c r="B168" s="70" t="n"/>
      <c r="C168" s="90" t="inlineStr">
        <is>
          <t>Jonathan2311</t>
        </is>
      </c>
      <c r="D168" s="90" t="inlineStr">
        <is>
          <t>52 1 55 1197 5969</t>
        </is>
      </c>
      <c r="E168" s="107" t="inlineStr">
        <is>
          <t>xdxdrzset44@ghoulflix.com</t>
        </is>
      </c>
      <c r="F168" s="178" t="inlineStr">
        <is>
          <t>mexico2240</t>
        </is>
      </c>
      <c r="G168" s="92" t="n">
        <v>30000</v>
      </c>
      <c r="H168" s="75" t="inlineStr">
        <is>
          <t>11/10/2026</t>
        </is>
      </c>
      <c r="I168" s="81">
        <f>IF(H168="","",IF(J168&lt;0,"Vencido hace "&amp;J168*-1&amp;" días",IF(J168=0,"Vence hoy",IF(J168&gt;0,"Le quedan "&amp;J168&amp;" días",""))))</f>
        <v/>
      </c>
      <c r="J168" s="77">
        <f>H168-J$8</f>
        <v/>
      </c>
      <c r="K168" s="83">
        <f>HYPERLINK("https://api.whatsapp.com/send?phone=57"&amp;D168&amp;"&amp;text="&amp;(IF(J168&lt;=0,"🚨 Hola, *"&amp;C168&amp;".*"&amp;"%0A"&amp;"%0A"&amp;"Su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"&amp;C168&amp;"."&amp;"%0A"&amp;"Le quedan "&amp;J168&amp;" días restantes de su membresía *_NETFLIX_*")),"💰")</f>
        <v/>
      </c>
      <c r="L168" s="83">
        <f>HYPERLINK("https://api.whatsapp.com/send?phone=57"&amp;D168&amp;"&amp;text=*_✅ ACTUALIZACIÓN DE CONTRASEÑA | NETFLIX_*"&amp;"%0A"&amp;"%0A"&amp;"💻 Correo: *"&amp;E168&amp;"*"&amp;"%0A"&amp;"🔐 Nueva Contraseña: *"&amp;F168&amp;"*","🔐")</f>
        <v/>
      </c>
      <c r="M168" s="84">
        <f>HYPERLINK("https://api.whatsapp.com/send?phone=57"&amp;D168&amp;"&amp;text=*_✅ CUENTA NETFLIX_*"&amp;"%0A"&amp;"%0A"&amp;"*📧 Correo:* "&amp;E168&amp;"%0A"&amp;"*🔑 Contraseña:* "&amp;F168&amp;"%0A"&amp;"%0A"&amp;"*📍 Vence:* "&amp;H168,"💻")</f>
        <v/>
      </c>
      <c r="N168" s="93" t="n"/>
      <c r="O168" s="95" t="n"/>
      <c r="P168" s="96" t="n"/>
      <c r="Q168" s="97">
        <f>IF(P168="","",IF(R157&lt;0,"Vencido hace "&amp;R157*-1&amp;" días",IF(R157=0,"Vence hoy",IF(R157&gt;0,"Le quedan "&amp;R157&amp;" días",""))))</f>
        <v/>
      </c>
      <c r="R168" s="70">
        <f>IF(P168="","",P168-TODAY())</f>
        <v/>
      </c>
      <c r="S168" s="70" t="n"/>
      <c r="T168" s="70" t="n"/>
      <c r="U168" s="70" t="n"/>
      <c r="V168" s="70" t="n"/>
      <c r="W168" s="70" t="n"/>
      <c r="X168" s="70" t="n"/>
      <c r="Y168" s="70" t="n"/>
      <c r="Z168" s="70" t="n"/>
    </row>
    <row r="169" ht="15.75" customHeight="1" s="339">
      <c r="A169" s="70" t="n"/>
      <c r="B169" s="70" t="n"/>
      <c r="C169" s="90" t="inlineStr">
        <is>
          <t>Jonathan2311</t>
        </is>
      </c>
      <c r="D169" s="90" t="inlineStr">
        <is>
          <t>52 1 55 1197 5969</t>
        </is>
      </c>
      <c r="E169" s="107" t="inlineStr">
        <is>
          <t>xdxswedc432@ghoulflix.com</t>
        </is>
      </c>
      <c r="F169" s="178" t="inlineStr">
        <is>
          <t>mexico2241</t>
        </is>
      </c>
      <c r="G169" s="92" t="n">
        <v>30000</v>
      </c>
      <c r="H169" s="75" t="inlineStr">
        <is>
          <t>11/10/2026</t>
        </is>
      </c>
      <c r="I169" s="81">
        <f>IF(H169="","",IF(J169&lt;0,"Vencido hace "&amp;J169*-1&amp;" días",IF(J169=0,"Vence hoy",IF(J169&gt;0,"Le quedan "&amp;J169&amp;" días",""))))</f>
        <v/>
      </c>
      <c r="J169" s="77">
        <f>H169-J$8</f>
        <v/>
      </c>
      <c r="K169" s="83">
        <f>HYPERLINK("https://api.whatsapp.com/send?phone=57"&amp;D169&amp;"&amp;text="&amp;(IF(J169&lt;=0,"🚨 Hola, *"&amp;C169&amp;".*"&amp;"%0A"&amp;"%0A"&amp;"Su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"&amp;C169&amp;"."&amp;"%0A"&amp;"Le quedan "&amp;J169&amp;" días restantes de su membresía *_NETFLIX_*")),"💰")</f>
        <v/>
      </c>
      <c r="L169" s="83">
        <f>HYPERLINK("https://api.whatsapp.com/send?phone=57"&amp;D169&amp;"&amp;text=*_✅ ACTUALIZACIÓN DE CONTRASEÑA | NETFLIX_*"&amp;"%0A"&amp;"%0A"&amp;"💻 Correo: *"&amp;E169&amp;"*"&amp;"%0A"&amp;"🔐 Nueva Contraseña: *"&amp;F169&amp;"*","🔐")</f>
        <v/>
      </c>
      <c r="M169" s="84">
        <f>HYPERLINK("https://api.whatsapp.com/send?phone=57"&amp;D169&amp;"&amp;text=*_✅ CUENTA NETFLIX_*"&amp;"%0A"&amp;"%0A"&amp;"*📧 Correo:* "&amp;E169&amp;"%0A"&amp;"*🔑 Contraseña:* "&amp;F169&amp;"%0A"&amp;"%0A"&amp;"*📍 Vence:* "&amp;H169,"💻")</f>
        <v/>
      </c>
      <c r="N169" s="93" t="n"/>
      <c r="O169" s="95" t="n"/>
      <c r="P169" s="96" t="n"/>
      <c r="Q169" s="97">
        <f>IF(P169="","",IF(R158&lt;0,"Vencido hace "&amp;R158*-1&amp;" días",IF(R158=0,"Vence hoy",IF(R158&gt;0,"Le quedan "&amp;R158&amp;" días",""))))</f>
        <v/>
      </c>
      <c r="R169" s="70">
        <f>IF(P169="","",P169-TODAY())</f>
        <v/>
      </c>
      <c r="S169" s="70" t="n"/>
      <c r="T169" s="70" t="n"/>
      <c r="U169" s="70" t="n"/>
      <c r="V169" s="70" t="n"/>
      <c r="W169" s="70" t="n"/>
      <c r="X169" s="70" t="n"/>
      <c r="Y169" s="70" t="n"/>
      <c r="Z169" s="70" t="n"/>
    </row>
    <row r="170" ht="15.75" customHeight="1" s="339">
      <c r="A170" s="70" t="n"/>
      <c r="B170" s="70" t="n"/>
      <c r="C170" s="90" t="inlineStr">
        <is>
          <t>Jonathan2311</t>
        </is>
      </c>
      <c r="D170" s="90" t="inlineStr">
        <is>
          <t>52 1 55 1197 5969</t>
        </is>
      </c>
      <c r="E170" s="107" t="inlineStr">
        <is>
          <t>xdzndnd77@ghoulflix.com</t>
        </is>
      </c>
      <c r="F170" s="178" t="inlineStr">
        <is>
          <t>mexico2242</t>
        </is>
      </c>
      <c r="G170" s="92" t="n">
        <v>30000</v>
      </c>
      <c r="H170" s="75" t="inlineStr">
        <is>
          <t>11/10/2026</t>
        </is>
      </c>
      <c r="I170" s="81">
        <f>IF(H170="","",IF(J170&lt;0,"Vencido hace "&amp;J170*-1&amp;" días",IF(J170=0,"Vence hoy",IF(J170&gt;0,"Le quedan "&amp;J170&amp;" días",""))))</f>
        <v/>
      </c>
      <c r="J170" s="77">
        <f>H170-J$8</f>
        <v/>
      </c>
      <c r="K170" s="83">
        <f>HYPERLINK("https://api.whatsapp.com/send?phone=57"&amp;D170&amp;"&amp;text="&amp;(IF(J170&lt;=0,"🚨 Hola, *"&amp;C170&amp;".*"&amp;"%0A"&amp;"%0A"&amp;"Su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"&amp;C170&amp;"."&amp;"%0A"&amp;"Le quedan "&amp;J170&amp;" días restantes de su membresía *_NETFLIX_*")),"💰")</f>
        <v/>
      </c>
      <c r="L170" s="83">
        <f>HYPERLINK("https://api.whatsapp.com/send?phone=57"&amp;D170&amp;"&amp;text=*_✅ ACTUALIZACIÓN DE CONTRASEÑA | NETFLIX_*"&amp;"%0A"&amp;"%0A"&amp;"💻 Correo: *"&amp;E170&amp;"*"&amp;"%0A"&amp;"🔐 Nueva Contraseña: *"&amp;F170&amp;"*","🔐")</f>
        <v/>
      </c>
      <c r="M170" s="84">
        <f>HYPERLINK("https://api.whatsapp.com/send?phone=57"&amp;D170&amp;"&amp;text=*_✅ CUENTA NETFLIX_*"&amp;"%0A"&amp;"%0A"&amp;"*📧 Correo:* "&amp;E170&amp;"%0A"&amp;"*🔑 Contraseña:* "&amp;F170&amp;"%0A"&amp;"%0A"&amp;"*📍 Vence:* "&amp;H170,"💻")</f>
        <v/>
      </c>
      <c r="N170" s="93" t="n"/>
      <c r="O170" s="95" t="n"/>
      <c r="P170" s="96" t="n"/>
      <c r="Q170" s="97">
        <f>IF(P170="","",IF(R159&lt;0,"Vencido hace "&amp;R159*-1&amp;" días",IF(R159=0,"Vence hoy",IF(R159&gt;0,"Le quedan "&amp;R159&amp;" días",""))))</f>
        <v/>
      </c>
      <c r="R170" s="70">
        <f>IF(P170="","",P170-TODAY())</f>
        <v/>
      </c>
      <c r="S170" s="70" t="n"/>
      <c r="T170" s="70" t="n"/>
      <c r="U170" s="70" t="n"/>
      <c r="V170" s="70" t="n"/>
      <c r="W170" s="70" t="n"/>
      <c r="X170" s="70" t="n"/>
      <c r="Y170" s="70" t="n"/>
      <c r="Z170" s="70" t="n"/>
    </row>
    <row r="171" ht="15.75" customHeight="1" s="339">
      <c r="A171" s="70" t="n"/>
      <c r="B171" s="70" t="n"/>
      <c r="C171" s="90" t="inlineStr">
        <is>
          <t>Jonathan2311</t>
        </is>
      </c>
      <c r="D171" s="90" t="inlineStr">
        <is>
          <t>52 1 55 1197 5969</t>
        </is>
      </c>
      <c r="E171" s="107" t="inlineStr">
        <is>
          <t>gitadevitis6226@ghoulflix.com</t>
        </is>
      </c>
      <c r="F171" s="178" t="inlineStr">
        <is>
          <t>mexico2243</t>
        </is>
      </c>
      <c r="G171" s="92" t="n">
        <v>30000</v>
      </c>
      <c r="H171" s="75" t="inlineStr">
        <is>
          <t>11/10/2026</t>
        </is>
      </c>
      <c r="I171" s="81">
        <f>IF(H171="","",IF(J171&lt;0,"Vencido hace "&amp;J171*-1&amp;" días",IF(J171=0,"Vence hoy",IF(J171&gt;0,"Le quedan "&amp;J171&amp;" días",""))))</f>
        <v/>
      </c>
      <c r="J171" s="77">
        <f>H171-J$8</f>
        <v/>
      </c>
      <c r="K171" s="83">
        <f>HYPERLINK("https://api.whatsapp.com/send?phone=57"&amp;D171&amp;"&amp;text="&amp;(IF(J171&lt;=0,"🚨 Hola, *"&amp;C171&amp;".*"&amp;"%0A"&amp;"%0A"&amp;"Su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"&amp;C171&amp;"."&amp;"%0A"&amp;"Le quedan "&amp;J171&amp;" días restantes de su membresía *_NETFLIX_*")),"💰")</f>
        <v/>
      </c>
      <c r="L171" s="83">
        <f>HYPERLINK("https://api.whatsapp.com/send?phone=57"&amp;D171&amp;"&amp;text=*_✅ ACTUALIZACIÓN DE CONTRASEÑA | NETFLIX_*"&amp;"%0A"&amp;"%0A"&amp;"💻 Correo: *"&amp;E171&amp;"*"&amp;"%0A"&amp;"🔐 Nueva Contraseña: *"&amp;F171&amp;"*","🔐")</f>
        <v/>
      </c>
      <c r="M171" s="84">
        <f>HYPERLINK("https://api.whatsapp.com/send?phone=57"&amp;D171&amp;"&amp;text=*_✅ CUENTA NETFLIX_*"&amp;"%0A"&amp;"%0A"&amp;"*📧 Correo:* "&amp;E171&amp;"%0A"&amp;"*🔑 Contraseña:* "&amp;F171&amp;"%0A"&amp;"%0A"&amp;"*📍 Vence:* "&amp;H171,"💻")</f>
        <v/>
      </c>
      <c r="N171" s="93" t="n"/>
      <c r="O171" s="95" t="n"/>
      <c r="P171" s="96" t="n"/>
      <c r="Q171" s="97">
        <f>IF(P171="","",IF(R160&lt;0,"Vencido hace "&amp;R160*-1&amp;" días",IF(R160=0,"Vence hoy",IF(R160&gt;0,"Le quedan "&amp;R160&amp;" días",""))))</f>
        <v/>
      </c>
      <c r="R171" s="70">
        <f>IF(P171="","",P171-TODAY())</f>
        <v/>
      </c>
      <c r="S171" s="70" t="n"/>
      <c r="T171" s="70" t="n"/>
      <c r="U171" s="70" t="n"/>
      <c r="V171" s="70" t="n"/>
      <c r="W171" s="70" t="n"/>
      <c r="X171" s="70" t="n"/>
      <c r="Y171" s="70" t="n"/>
      <c r="Z171" s="70" t="n"/>
    </row>
    <row r="172" ht="15.75" customHeight="1" s="339">
      <c r="A172" s="70" t="n"/>
      <c r="B172" s="70" t="n"/>
      <c r="C172" s="90" t="inlineStr">
        <is>
          <t>Jonathan2311</t>
        </is>
      </c>
      <c r="D172" s="90" t="inlineStr">
        <is>
          <t>52 1 55 1197 5969</t>
        </is>
      </c>
      <c r="E172" s="107" t="inlineStr">
        <is>
          <t>netflixsupport16@rufnut.org</t>
        </is>
      </c>
      <c r="F172" s="178" t="inlineStr">
        <is>
          <t>mexico2244</t>
        </is>
      </c>
      <c r="G172" s="92" t="n">
        <v>30000</v>
      </c>
      <c r="H172" s="75" t="inlineStr">
        <is>
          <t>11/10/2026</t>
        </is>
      </c>
      <c r="I172" s="81">
        <f>IF(H172="","",IF(J172&lt;0,"Vencido hace "&amp;J172*-1&amp;" días",IF(J172=0,"Vence hoy",IF(J172&gt;0,"Le quedan "&amp;J172&amp;" días",""))))</f>
        <v/>
      </c>
      <c r="J172" s="77">
        <f>H172-J$8</f>
        <v/>
      </c>
      <c r="K172" s="83">
        <f>HYPERLINK("https://api.whatsapp.com/send?phone=57"&amp;D172&amp;"&amp;text="&amp;(IF(J172&lt;=0,"🚨 Hola, *"&amp;C172&amp;".*"&amp;"%0A"&amp;"%0A"&amp;"Su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"&amp;C172&amp;"."&amp;"%0A"&amp;"Le quedan "&amp;J172&amp;" días restantes de su membresía *_NETFLIX_*")),"💰")</f>
        <v/>
      </c>
      <c r="L172" s="83">
        <f>HYPERLINK("https://api.whatsapp.com/send?phone=57"&amp;D172&amp;"&amp;text=*_✅ ACTUALIZACIÓN DE CONTRASEÑA | NETFLIX_*"&amp;"%0A"&amp;"%0A"&amp;"💻 Correo: *"&amp;E172&amp;"*"&amp;"%0A"&amp;"🔐 Nueva Contraseña: *"&amp;F172&amp;"*","🔐")</f>
        <v/>
      </c>
      <c r="M172" s="84">
        <f>HYPERLINK("https://api.whatsapp.com/send?phone=57"&amp;D172&amp;"&amp;text=*_✅ CUENTA NETFLIX_*"&amp;"%0A"&amp;"%0A"&amp;"*📧 Correo:* "&amp;E172&amp;"%0A"&amp;"*🔑 Contraseña:* "&amp;F172&amp;"%0A"&amp;"%0A"&amp;"*📍 Vence:* "&amp;H172,"💻")</f>
        <v/>
      </c>
      <c r="N172" s="93" t="n"/>
      <c r="O172" s="95" t="n"/>
      <c r="P172" s="96" t="n"/>
      <c r="Q172" s="97">
        <f>IF(P172="","",IF(R161&lt;0,"Vencido hace "&amp;R161*-1&amp;" días",IF(R161=0,"Vence hoy",IF(R161&gt;0,"Le quedan "&amp;R161&amp;" días",""))))</f>
        <v/>
      </c>
      <c r="R172" s="70">
        <f>IF(P172="","",P172-TODAY())</f>
        <v/>
      </c>
      <c r="S172" s="70" t="n"/>
      <c r="T172" s="70" t="n"/>
      <c r="U172" s="70" t="n"/>
      <c r="V172" s="70" t="n"/>
      <c r="W172" s="70" t="n"/>
      <c r="X172" s="70" t="n"/>
      <c r="Y172" s="70" t="n"/>
      <c r="Z172" s="70" t="n"/>
    </row>
    <row r="173" ht="15.75" customHeight="1" s="339">
      <c r="A173" s="70" t="n"/>
      <c r="B173" s="70" t="n"/>
      <c r="C173" s="90" t="inlineStr">
        <is>
          <t>Jonathan2311</t>
        </is>
      </c>
      <c r="D173" s="90" t="inlineStr">
        <is>
          <t>52 1 55 1197 5969</t>
        </is>
      </c>
      <c r="E173" s="107" t="inlineStr">
        <is>
          <t>christian@ghoulflix.com</t>
        </is>
      </c>
      <c r="F173" s="178" t="inlineStr">
        <is>
          <t>mexico2245</t>
        </is>
      </c>
      <c r="G173" s="92" t="n">
        <v>30000</v>
      </c>
      <c r="H173" s="75" t="inlineStr">
        <is>
          <t>11/10/2026</t>
        </is>
      </c>
      <c r="I173" s="81">
        <f>IF(H173="","",IF(J173&lt;0,"Vencido hace "&amp;J173*-1&amp;" días",IF(J173=0,"Vence hoy",IF(J173&gt;0,"Le quedan "&amp;J173&amp;" días",""))))</f>
        <v/>
      </c>
      <c r="J173" s="77">
        <f>H173-J$8</f>
        <v/>
      </c>
      <c r="K173" s="83">
        <f>HYPERLINK("https://api.whatsapp.com/send?phone=57"&amp;D173&amp;"&amp;text="&amp;(IF(J173&lt;=0,"🚨 Hola, *"&amp;C173&amp;".*"&amp;"%0A"&amp;"%0A"&amp;"Su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"&amp;C173&amp;"."&amp;"%0A"&amp;"Le quedan "&amp;J173&amp;" días restantes de su membresía *_NETFLIX_*")),"💰")</f>
        <v/>
      </c>
      <c r="L173" s="83">
        <f>HYPERLINK("https://api.whatsapp.com/send?phone=57"&amp;D173&amp;"&amp;text=*_✅ ACTUALIZACIÓN DE CONTRASEÑA | NETFLIX_*"&amp;"%0A"&amp;"%0A"&amp;"💻 Correo: *"&amp;E173&amp;"*"&amp;"%0A"&amp;"🔐 Nueva Contraseña: *"&amp;F173&amp;"*","🔐")</f>
        <v/>
      </c>
      <c r="M173" s="84">
        <f>HYPERLINK("https://api.whatsapp.com/send?phone=57"&amp;D173&amp;"&amp;text=*_✅ CUENTA NETFLIX_*"&amp;"%0A"&amp;"%0A"&amp;"*📧 Correo:* "&amp;E173&amp;"%0A"&amp;"*🔑 Contraseña:* "&amp;F173&amp;"%0A"&amp;"%0A"&amp;"*📍 Vence:* "&amp;H173,"💻")</f>
        <v/>
      </c>
      <c r="N173" s="93" t="n"/>
      <c r="O173" s="95" t="n"/>
      <c r="P173" s="96" t="n"/>
      <c r="Q173" s="97">
        <f>IF(P173="","",IF(R162&lt;0,"Vencido hace "&amp;R162*-1&amp;" días",IF(R162=0,"Vence hoy",IF(R162&gt;0,"Le quedan "&amp;R162&amp;" días",""))))</f>
        <v/>
      </c>
      <c r="R173" s="70">
        <f>IF(P173="","",P173-TODAY())</f>
        <v/>
      </c>
      <c r="S173" s="70" t="n"/>
      <c r="T173" s="70" t="n"/>
      <c r="U173" s="70" t="n"/>
      <c r="V173" s="70" t="n"/>
      <c r="W173" s="70" t="n"/>
      <c r="X173" s="70" t="n"/>
      <c r="Y173" s="70" t="n"/>
      <c r="Z173" s="70" t="n"/>
    </row>
    <row r="174" ht="15.75" customHeight="1" s="339">
      <c r="A174" s="70" t="n"/>
      <c r="B174" s="70" t="n"/>
      <c r="C174" s="90" t="inlineStr">
        <is>
          <t>Jonathan2311</t>
        </is>
      </c>
      <c r="D174" s="90" t="inlineStr">
        <is>
          <t>52 1 55 1197 5969</t>
        </is>
      </c>
      <c r="E174" s="90" t="inlineStr">
        <is>
          <t>xddddddddsvepffp476@rufnut.org</t>
        </is>
      </c>
      <c r="F174" s="178" t="inlineStr">
        <is>
          <t>mexico2246</t>
        </is>
      </c>
      <c r="G174" s="92" t="n">
        <v>30000</v>
      </c>
      <c r="H174" s="75" t="inlineStr">
        <is>
          <t>11/13/2026</t>
        </is>
      </c>
      <c r="I174" s="81">
        <f>IF(H174="","",IF(J174&lt;0,"Vencido hace "&amp;J174*-1&amp;" días",IF(J174=0,"Vence hoy",IF(J174&gt;0,"Le quedan "&amp;J174&amp;" días",""))))</f>
        <v/>
      </c>
      <c r="J174" s="77">
        <f>H174-J$8</f>
        <v/>
      </c>
      <c r="K174" s="83">
        <f>HYPERLINK("https://api.whatsapp.com/send?phone=57"&amp;D174&amp;"&amp;text="&amp;(IF(J174&lt;=0,"🚨 Hola, *"&amp;C174&amp;".*"&amp;"%0A"&amp;"%0A"&amp;"Su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"&amp;C174&amp;"."&amp;"%0A"&amp;"Le quedan "&amp;J174&amp;" días restantes de su membresía *_NETFLIX_*")),"💰")</f>
        <v/>
      </c>
      <c r="L174" s="83">
        <f>HYPERLINK("https://api.whatsapp.com/send?phone=57"&amp;D174&amp;"&amp;text=*_✅ ACTUALIZACIÓN DE CONTRASEÑA | NETFLIX_*"&amp;"%0A"&amp;"%0A"&amp;"💻 Correo: *"&amp;E174&amp;"*"&amp;"%0A"&amp;"🔐 Nueva Contraseña: *"&amp;F174&amp;"*","🔐")</f>
        <v/>
      </c>
      <c r="M174" s="84">
        <f>HYPERLINK("https://api.whatsapp.com/send?phone=57"&amp;D174&amp;"&amp;text=*_✅ CUENTA NETFLIX_*"&amp;"%0A"&amp;"%0A"&amp;"*📧 Correo:* "&amp;E174&amp;"%0A"&amp;"*🔑 Contraseña:* "&amp;F174&amp;"%0A"&amp;"%0A"&amp;"*📍 Vence:* "&amp;H174,"💻")</f>
        <v/>
      </c>
      <c r="N174" s="93" t="n"/>
      <c r="O174" s="95" t="n"/>
      <c r="P174" s="96" t="n"/>
      <c r="Q174" s="97">
        <f>IF(P174="","",IF(R163&lt;0,"Vencido hace "&amp;R163*-1&amp;" días",IF(R163=0,"Vence hoy",IF(R163&gt;0,"Le quedan "&amp;R163&amp;" días",""))))</f>
        <v/>
      </c>
      <c r="R174" s="70">
        <f>IF(P174="","",P174-TODAY())</f>
        <v/>
      </c>
      <c r="S174" s="70" t="n"/>
      <c r="T174" s="70" t="n"/>
      <c r="U174" s="70" t="n"/>
      <c r="V174" s="70" t="n"/>
      <c r="W174" s="70" t="n"/>
      <c r="X174" s="70" t="n"/>
      <c r="Y174" s="70" t="n"/>
      <c r="Z174" s="70" t="n"/>
    </row>
    <row r="175" ht="15.75" customHeight="1" s="339">
      <c r="A175" s="70" t="n"/>
      <c r="B175" s="70" t="n"/>
      <c r="C175" s="90" t="inlineStr">
        <is>
          <t>Jonathan2311</t>
        </is>
      </c>
      <c r="D175" s="90" t="inlineStr">
        <is>
          <t>52 1 55 1197 5969</t>
        </is>
      </c>
      <c r="E175" s="90" t="inlineStr">
        <is>
          <t>xddddddddlypldqak4913@rufnut.org</t>
        </is>
      </c>
      <c r="F175" s="178" t="inlineStr">
        <is>
          <t>mexico2247</t>
        </is>
      </c>
      <c r="G175" s="92" t="n">
        <v>30000</v>
      </c>
      <c r="H175" s="75" t="inlineStr">
        <is>
          <t>11/13/2026</t>
        </is>
      </c>
      <c r="I175" s="81">
        <f>IF(H175="","",IF(J175&lt;0,"Vencido hace "&amp;J175*-1&amp;" días",IF(J175=0,"Vence hoy",IF(J175&gt;0,"Le quedan "&amp;J175&amp;" días",""))))</f>
        <v/>
      </c>
      <c r="J175" s="77">
        <f>H175-J$8</f>
        <v/>
      </c>
      <c r="K175" s="83">
        <f>HYPERLINK("https://api.whatsapp.com/send?phone=57"&amp;D175&amp;"&amp;text="&amp;(IF(J175&lt;=0,"🚨 Hola, *"&amp;C175&amp;".*"&amp;"%0A"&amp;"%0A"&amp;"Su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"&amp;C175&amp;"."&amp;"%0A"&amp;"Le quedan "&amp;J175&amp;" días restantes de su membresía *_NETFLIX_*")),"💰")</f>
        <v/>
      </c>
      <c r="L175" s="83">
        <f>HYPERLINK("https://api.whatsapp.com/send?phone=57"&amp;D175&amp;"&amp;text=*_✅ ACTUALIZACIÓN DE CONTRASEÑA | NETFLIX_*"&amp;"%0A"&amp;"%0A"&amp;"💻 Correo: *"&amp;E175&amp;"*"&amp;"%0A"&amp;"🔐 Nueva Contraseña: *"&amp;F175&amp;"*","🔐")</f>
        <v/>
      </c>
      <c r="M175" s="84">
        <f>HYPERLINK("https://api.whatsapp.com/send?phone=57"&amp;D175&amp;"&amp;text=*_✅ CUENTA NETFLIX_*"&amp;"%0A"&amp;"%0A"&amp;"*📧 Correo:* "&amp;E175&amp;"%0A"&amp;"*🔑 Contraseña:* "&amp;F175&amp;"%0A"&amp;"%0A"&amp;"*📍 Vence:* "&amp;H175,"💻")</f>
        <v/>
      </c>
      <c r="N175" s="93" t="n"/>
      <c r="O175" s="95" t="n"/>
      <c r="P175" s="96" t="n"/>
      <c r="Q175" s="97">
        <f>IF(P175="","",IF(R164&lt;0,"Vencido hace "&amp;R164*-1&amp;" días",IF(R164=0,"Vence hoy",IF(R164&gt;0,"Le quedan "&amp;R164&amp;" días",""))))</f>
        <v/>
      </c>
      <c r="R175" s="70">
        <f>IF(P175="","",P175-TODAY())</f>
        <v/>
      </c>
      <c r="S175" s="70" t="n"/>
      <c r="T175" s="70" t="n"/>
      <c r="U175" s="70" t="n"/>
      <c r="V175" s="70" t="n"/>
      <c r="W175" s="70" t="n"/>
      <c r="X175" s="70" t="n"/>
      <c r="Y175" s="70" t="n"/>
      <c r="Z175" s="70" t="n"/>
    </row>
    <row r="176" ht="15.75" customHeight="1" s="339">
      <c r="A176" s="70" t="n"/>
      <c r="B176" s="70" t="n"/>
      <c r="C176" s="90" t="inlineStr">
        <is>
          <t>Jonathan2311</t>
        </is>
      </c>
      <c r="D176" s="90" t="inlineStr">
        <is>
          <t>52 1 55 1197 5969</t>
        </is>
      </c>
      <c r="E176" s="90" t="inlineStr">
        <is>
          <t>evengy45@ghoulflix.com</t>
        </is>
      </c>
      <c r="F176" s="178" t="inlineStr">
        <is>
          <t>mexico2248</t>
        </is>
      </c>
      <c r="G176" s="92" t="n">
        <v>30000</v>
      </c>
      <c r="H176" s="75" t="inlineStr">
        <is>
          <t>11/13/2026</t>
        </is>
      </c>
      <c r="I176" s="81">
        <f>IF(H176="","",IF(J176&lt;0,"Vencido hace "&amp;J176*-1&amp;" días",IF(J176=0,"Vence hoy",IF(J176&gt;0,"Le quedan "&amp;J176&amp;" días",""))))</f>
        <v/>
      </c>
      <c r="J176" s="77">
        <f>H176-J$8</f>
        <v/>
      </c>
      <c r="K176" s="83">
        <f>HYPERLINK("https://api.whatsapp.com/send?phone=57"&amp;D176&amp;"&amp;text="&amp;(IF(J176&lt;=0,"🚨 Hola, *"&amp;C176&amp;".*"&amp;"%0A"&amp;"%0A"&amp;"Su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"&amp;C176&amp;"."&amp;"%0A"&amp;"Le quedan "&amp;J176&amp;" días restantes de su membresía *_NETFLIX_*")),"💰")</f>
        <v/>
      </c>
      <c r="L176" s="83">
        <f>HYPERLINK("https://api.whatsapp.com/send?phone=57"&amp;D176&amp;"&amp;text=*_✅ ACTUALIZACIÓN DE CONTRASEÑA | NETFLIX_*"&amp;"%0A"&amp;"%0A"&amp;"💻 Correo: *"&amp;E176&amp;"*"&amp;"%0A"&amp;"🔐 Nueva Contraseña: *"&amp;F176&amp;"*","🔐")</f>
        <v/>
      </c>
      <c r="M176" s="84">
        <f>HYPERLINK("https://api.whatsapp.com/send?phone=57"&amp;D176&amp;"&amp;text=*_✅ CUENTA NETFLIX_*"&amp;"%0A"&amp;"%0A"&amp;"*📧 Correo:* "&amp;E176&amp;"%0A"&amp;"*🔑 Contraseña:* "&amp;F176&amp;"%0A"&amp;"%0A"&amp;"*📍 Vence:* "&amp;H176,"💻")</f>
        <v/>
      </c>
      <c r="N176" s="93" t="n"/>
      <c r="O176" s="95" t="n"/>
      <c r="P176" s="96" t="n"/>
      <c r="Q176" s="97">
        <f>IF(P176="","",IF(R165&lt;0,"Vencido hace "&amp;R165*-1&amp;" días",IF(R165=0,"Vence hoy",IF(R165&gt;0,"Le quedan "&amp;R165&amp;" días",""))))</f>
        <v/>
      </c>
      <c r="R176" s="70">
        <f>IF(P176="","",P176-TODAY())</f>
        <v/>
      </c>
      <c r="S176" s="70" t="n"/>
      <c r="T176" s="70" t="n"/>
      <c r="U176" s="70" t="n"/>
      <c r="V176" s="70" t="n"/>
      <c r="W176" s="70" t="n"/>
      <c r="X176" s="70" t="n"/>
      <c r="Y176" s="70" t="n"/>
      <c r="Z176" s="70" t="n"/>
    </row>
    <row r="177" ht="15.75" customHeight="1" s="339">
      <c r="A177" s="70" t="n"/>
      <c r="B177" s="70" t="n"/>
      <c r="C177" s="90" t="inlineStr">
        <is>
          <t>Jonathan2311</t>
        </is>
      </c>
      <c r="D177" s="90" t="inlineStr">
        <is>
          <t>52 1 55 1197 5969</t>
        </is>
      </c>
      <c r="E177" s="90" t="inlineStr">
        <is>
          <t>xddddpvrolpfo524@rufnut.org</t>
        </is>
      </c>
      <c r="F177" s="178" t="inlineStr">
        <is>
          <t>mexico2249</t>
        </is>
      </c>
      <c r="G177" s="92" t="n">
        <v>30000</v>
      </c>
      <c r="H177" s="75" t="inlineStr">
        <is>
          <t>11/13/2026</t>
        </is>
      </c>
      <c r="I177" s="81">
        <f>IF(H177="","",IF(J177&lt;0,"Vencido hace "&amp;J177*-1&amp;" días",IF(J177=0,"Vence hoy",IF(J177&gt;0,"Le quedan "&amp;J177&amp;" días",""))))</f>
        <v/>
      </c>
      <c r="J177" s="77">
        <f>H177-J$8</f>
        <v/>
      </c>
      <c r="K177" s="83">
        <f>HYPERLINK("https://api.whatsapp.com/send?phone=57"&amp;D177&amp;"&amp;text="&amp;(IF(J177&lt;=0,"🚨 Hola, *"&amp;C177&amp;".*"&amp;"%0A"&amp;"%0A"&amp;"Su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"&amp;C177&amp;"."&amp;"%0A"&amp;"Le quedan "&amp;J177&amp;" días restantes de su membresía *_NETFLIX_*")),"💰")</f>
        <v/>
      </c>
      <c r="L177" s="83">
        <f>HYPERLINK("https://api.whatsapp.com/send?phone=57"&amp;D177&amp;"&amp;text=*_✅ ACTUALIZACIÓN DE CONTRASEÑA | NETFLIX_*"&amp;"%0A"&amp;"%0A"&amp;"💻 Correo: *"&amp;E177&amp;"*"&amp;"%0A"&amp;"🔐 Nueva Contraseña: *"&amp;F177&amp;"*","🔐")</f>
        <v/>
      </c>
      <c r="M177" s="84">
        <f>HYPERLINK("https://api.whatsapp.com/send?phone=57"&amp;D177&amp;"&amp;text=*_✅ CUENTA NETFLIX_*"&amp;"%0A"&amp;"%0A"&amp;"*📧 Correo:* "&amp;E177&amp;"%0A"&amp;"*🔑 Contraseña:* "&amp;F177&amp;"%0A"&amp;"%0A"&amp;"*📍 Vence:* "&amp;H177,"💻")</f>
        <v/>
      </c>
      <c r="N177" s="93" t="n"/>
      <c r="O177" s="95" t="n"/>
      <c r="P177" s="96" t="n"/>
      <c r="Q177" s="97">
        <f>IF(P177="","",IF(R166&lt;0,"Vencido hace "&amp;R166*-1&amp;" días",IF(R166=0,"Vence hoy",IF(R166&gt;0,"Le quedan "&amp;R166&amp;" días",""))))</f>
        <v/>
      </c>
      <c r="R177" s="70">
        <f>IF(P177="","",P177-TODAY())</f>
        <v/>
      </c>
      <c r="S177" s="70" t="n"/>
      <c r="T177" s="70" t="n"/>
      <c r="U177" s="70" t="n"/>
      <c r="V177" s="70" t="n"/>
      <c r="W177" s="70" t="n"/>
      <c r="X177" s="70" t="n"/>
      <c r="Y177" s="70" t="n"/>
      <c r="Z177" s="70" t="n"/>
    </row>
    <row r="178" ht="15.75" customHeight="1" s="339">
      <c r="A178" s="70" t="n"/>
      <c r="B178" s="70" t="n"/>
      <c r="C178" s="90" t="inlineStr">
        <is>
          <t>Jonathan2311</t>
        </is>
      </c>
      <c r="D178" s="90" t="inlineStr">
        <is>
          <t>52 1 55 1197 5969</t>
        </is>
      </c>
      <c r="E178" s="90" t="inlineStr">
        <is>
          <t>xddddppnltjnkwk443@rufnut.org</t>
        </is>
      </c>
      <c r="F178" s="178" t="inlineStr">
        <is>
          <t>mexico2250</t>
        </is>
      </c>
      <c r="G178" s="92" t="n">
        <v>30000</v>
      </c>
      <c r="H178" s="75" t="inlineStr">
        <is>
          <t>11/13/2026</t>
        </is>
      </c>
      <c r="I178" s="81">
        <f>IF(H178="","",IF(J178&lt;0,"Vencido hace "&amp;J178*-1&amp;" días",IF(J178=0,"Vence hoy",IF(J178&gt;0,"Le quedan "&amp;J178&amp;" días",""))))</f>
        <v/>
      </c>
      <c r="J178" s="77">
        <f>H178-J$8</f>
        <v/>
      </c>
      <c r="K178" s="83">
        <f>HYPERLINK("https://api.whatsapp.com/send?phone=57"&amp;D178&amp;"&amp;text="&amp;(IF(J178&lt;=0,"🚨 Hola, *"&amp;C178&amp;".*"&amp;"%0A"&amp;"%0A"&amp;"Su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"&amp;C178&amp;"."&amp;"%0A"&amp;"Le quedan "&amp;J178&amp;" días restantes de su membresía *_NETFLIX_*")),"💰")</f>
        <v/>
      </c>
      <c r="L178" s="83">
        <f>HYPERLINK("https://api.whatsapp.com/send?phone=57"&amp;D178&amp;"&amp;text=*_✅ ACTUALIZACIÓN DE CONTRASEÑA | NETFLIX_*"&amp;"%0A"&amp;"%0A"&amp;"💻 Correo: *"&amp;E178&amp;"*"&amp;"%0A"&amp;"🔐 Nueva Contraseña: *"&amp;F178&amp;"*","🔐")</f>
        <v/>
      </c>
      <c r="M178" s="84">
        <f>HYPERLINK("https://api.whatsapp.com/send?phone=57"&amp;D178&amp;"&amp;text=*_✅ CUENTA NETFLIX_*"&amp;"%0A"&amp;"%0A"&amp;"*📧 Correo:* "&amp;E178&amp;"%0A"&amp;"*🔑 Contraseña:* "&amp;F178&amp;"%0A"&amp;"%0A"&amp;"*📍 Vence:* "&amp;H178,"💻")</f>
        <v/>
      </c>
      <c r="N178" s="93" t="n"/>
      <c r="O178" s="95" t="n"/>
      <c r="P178" s="96" t="n"/>
      <c r="Q178" s="97">
        <f>IF(P178="","",IF(R167&lt;0,"Vencido hace "&amp;R167*-1&amp;" días",IF(R167=0,"Vence hoy",IF(R167&gt;0,"Le quedan "&amp;R167&amp;" días",""))))</f>
        <v/>
      </c>
      <c r="R178" s="70">
        <f>IF(P178="","",P178-TODAY())</f>
        <v/>
      </c>
      <c r="S178" s="70" t="n"/>
      <c r="T178" s="70" t="n"/>
      <c r="U178" s="70" t="n"/>
      <c r="V178" s="70" t="n"/>
      <c r="W178" s="70" t="n"/>
      <c r="X178" s="70" t="n"/>
      <c r="Y178" s="70" t="n"/>
      <c r="Z178" s="70" t="n"/>
    </row>
    <row r="179" ht="15.75" customHeight="1" s="339">
      <c r="A179" s="70" t="n"/>
      <c r="B179" s="70" t="n"/>
      <c r="C179" s="90" t="inlineStr">
        <is>
          <t>Jonathan2311</t>
        </is>
      </c>
      <c r="D179" s="90" t="inlineStr">
        <is>
          <t>52 1 55 1197 5969</t>
        </is>
      </c>
      <c r="E179" s="90" t="inlineStr">
        <is>
          <t>fkjh664@ghoulflix.com</t>
        </is>
      </c>
      <c r="F179" s="178" t="inlineStr">
        <is>
          <t>mexico2251</t>
        </is>
      </c>
      <c r="G179" s="92" t="n">
        <v>30000</v>
      </c>
      <c r="H179" s="75" t="inlineStr">
        <is>
          <t>11/13/2026</t>
        </is>
      </c>
      <c r="I179" s="81">
        <f>IF(H179="","",IF(J179&lt;0,"Vencido hace "&amp;J179*-1&amp;" días",IF(J179=0,"Vence hoy",IF(J179&gt;0,"Le quedan "&amp;J179&amp;" días",""))))</f>
        <v/>
      </c>
      <c r="J179" s="77">
        <f>H179-J$8</f>
        <v/>
      </c>
      <c r="K179" s="83">
        <f>HYPERLINK("https://api.whatsapp.com/send?phone=57"&amp;D179&amp;"&amp;text="&amp;(IF(J179&lt;=0,"🚨 Hola, *"&amp;C179&amp;".*"&amp;"%0A"&amp;"%0A"&amp;"Su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"&amp;C179&amp;"."&amp;"%0A"&amp;"Le quedan "&amp;J179&amp;" días restantes de su membresía *_NETFLIX_*")),"💰")</f>
        <v/>
      </c>
      <c r="L179" s="83">
        <f>HYPERLINK("https://api.whatsapp.com/send?phone=57"&amp;D179&amp;"&amp;text=*_✅ ACTUALIZACIÓN DE CONTRASEÑA | NETFLIX_*"&amp;"%0A"&amp;"%0A"&amp;"💻 Correo: *"&amp;E179&amp;"*"&amp;"%0A"&amp;"🔐 Nueva Contraseña: *"&amp;F179&amp;"*","🔐")</f>
        <v/>
      </c>
      <c r="M179" s="84">
        <f>HYPERLINK("https://api.whatsapp.com/send?phone=57"&amp;D179&amp;"&amp;text=*_✅ CUENTA NETFLIX_*"&amp;"%0A"&amp;"%0A"&amp;"*📧 Correo:* "&amp;E179&amp;"%0A"&amp;"*🔑 Contraseña:* "&amp;F179&amp;"%0A"&amp;"%0A"&amp;"*📍 Vence:* "&amp;H179,"💻")</f>
        <v/>
      </c>
      <c r="N179" s="93" t="n"/>
      <c r="O179" s="95" t="n"/>
      <c r="P179" s="96" t="n"/>
      <c r="Q179" s="97">
        <f>IF(P179="","",IF(R168&lt;0,"Vencido hace "&amp;R168*-1&amp;" días",IF(R168=0,"Vence hoy",IF(R168&gt;0,"Le quedan "&amp;R168&amp;" días",""))))</f>
        <v/>
      </c>
      <c r="R179" s="70">
        <f>IF(P179="","",P179-TODAY())</f>
        <v/>
      </c>
      <c r="S179" s="70" t="n"/>
      <c r="T179" s="70" t="n"/>
      <c r="U179" s="70" t="n"/>
      <c r="V179" s="70" t="n"/>
      <c r="W179" s="70" t="n"/>
      <c r="X179" s="70" t="n"/>
      <c r="Y179" s="70" t="n"/>
      <c r="Z179" s="70" t="n"/>
    </row>
    <row r="180" ht="15.75" customHeight="1" s="339">
      <c r="A180" s="70" t="n"/>
      <c r="B180" s="70" t="n"/>
      <c r="C180" s="90" t="inlineStr">
        <is>
          <t>Jonathan2311</t>
        </is>
      </c>
      <c r="D180" s="90" t="inlineStr">
        <is>
          <t>52 1 55 1197 5969</t>
        </is>
      </c>
      <c r="E180" s="90" t="inlineStr">
        <is>
          <t>ayvbabmkzd1349@ghoulflix.com</t>
        </is>
      </c>
      <c r="F180" s="178" t="inlineStr">
        <is>
          <t>mexico2252</t>
        </is>
      </c>
      <c r="G180" s="92" t="n">
        <v>30000</v>
      </c>
      <c r="H180" s="75" t="inlineStr">
        <is>
          <t>11/13/2026</t>
        </is>
      </c>
      <c r="I180" s="81">
        <f>IF(H180="","",IF(J180&lt;0,"Vencido hace "&amp;J180*-1&amp;" días",IF(J180=0,"Vence hoy",IF(J180&gt;0,"Le quedan "&amp;J180&amp;" días",""))))</f>
        <v/>
      </c>
      <c r="J180" s="77">
        <f>H180-J$8</f>
        <v/>
      </c>
      <c r="K180" s="83">
        <f>HYPERLINK("https://api.whatsapp.com/send?phone=57"&amp;D180&amp;"&amp;text="&amp;(IF(J180&lt;=0,"🚨 Hola, *"&amp;C180&amp;".*"&amp;"%0A"&amp;"%0A"&amp;"Su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"&amp;C180&amp;"."&amp;"%0A"&amp;"Le quedan "&amp;J180&amp;" días restantes de su membresía *_NETFLIX_*")),"💰")</f>
        <v/>
      </c>
      <c r="L180" s="83">
        <f>HYPERLINK("https://api.whatsapp.com/send?phone=57"&amp;D180&amp;"&amp;text=*_✅ ACTUALIZACIÓN DE CONTRASEÑA | NETFLIX_*"&amp;"%0A"&amp;"%0A"&amp;"💻 Correo: *"&amp;E180&amp;"*"&amp;"%0A"&amp;"🔐 Nueva Contraseña: *"&amp;F180&amp;"*","🔐")</f>
        <v/>
      </c>
      <c r="M180" s="84">
        <f>HYPERLINK("https://api.whatsapp.com/send?phone=57"&amp;D180&amp;"&amp;text=*_✅ CUENTA NETFLIX_*"&amp;"%0A"&amp;"%0A"&amp;"*📧 Correo:* "&amp;E180&amp;"%0A"&amp;"*🔑 Contraseña:* "&amp;F180&amp;"%0A"&amp;"%0A"&amp;"*📍 Vence:* "&amp;H180,"💻")</f>
        <v/>
      </c>
      <c r="N180" s="93" t="n"/>
      <c r="O180" s="95" t="n"/>
      <c r="P180" s="96" t="n"/>
      <c r="Q180" s="97">
        <f>IF(P180="","",IF(R169&lt;0,"Vencido hace "&amp;R169*-1&amp;" días",IF(R169=0,"Vence hoy",IF(R169&gt;0,"Le quedan "&amp;R169&amp;" días",""))))</f>
        <v/>
      </c>
      <c r="R180" s="70">
        <f>IF(P180="","",P180-TODAY())</f>
        <v/>
      </c>
      <c r="S180" s="70" t="n"/>
      <c r="T180" s="70" t="n"/>
      <c r="U180" s="70" t="n"/>
      <c r="V180" s="70" t="n"/>
      <c r="W180" s="70" t="n"/>
      <c r="X180" s="70" t="n"/>
      <c r="Y180" s="70" t="n"/>
      <c r="Z180" s="70" t="n"/>
    </row>
    <row r="181" ht="15.75" customHeight="1" s="339">
      <c r="A181" s="70" t="n"/>
      <c r="B181" s="70" t="n"/>
      <c r="C181" s="90" t="inlineStr">
        <is>
          <t>seremepa87</t>
        </is>
      </c>
      <c r="D181" s="90" t="inlineStr">
        <is>
          <t>52 1 324 114 2067</t>
        </is>
      </c>
      <c r="E181" s="90" t="inlineStr">
        <is>
          <t>mason_ironbark6673@hotmail.com</t>
        </is>
      </c>
      <c r="F181" s="178" t="inlineStr">
        <is>
          <t>mexico2253</t>
        </is>
      </c>
      <c r="G181" s="92" t="n">
        <v>30000</v>
      </c>
      <c r="H181" s="75" t="inlineStr">
        <is>
          <t>11/04/2026</t>
        </is>
      </c>
      <c r="I181" s="81">
        <f>IF(H181="","",IF(J181&lt;0,"Vencido hace "&amp;J181*-1&amp;" días",IF(J181=0,"Vence hoy",IF(J181&gt;0,"Le quedan "&amp;J181&amp;" días",""))))</f>
        <v/>
      </c>
      <c r="J181" s="77">
        <f>H181-J$8</f>
        <v/>
      </c>
      <c r="K181" s="83">
        <f>HYPERLINK("https://api.whatsapp.com/send?phone=57"&amp;D181&amp;"&amp;text="&amp;(IF(J181&lt;=0,"🚨 Hola, *"&amp;C181&amp;".*"&amp;"%0A"&amp;"%0A"&amp;"Su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"&amp;C181&amp;"."&amp;"%0A"&amp;"Le quedan "&amp;J181&amp;" días restantes de su membresía *_NETFLIX_*")),"💰")</f>
        <v/>
      </c>
      <c r="L181" s="83">
        <f>HYPERLINK("https://api.whatsapp.com/send?phone=57"&amp;D181&amp;"&amp;text=*_✅ ACTUALIZACIÓN DE CONTRASEÑA | NETFLIX_*"&amp;"%0A"&amp;"%0A"&amp;"💻 Correo: *"&amp;E181&amp;"*"&amp;"%0A"&amp;"🔐 Nueva Contraseña: *"&amp;F181&amp;"*","🔐")</f>
        <v/>
      </c>
      <c r="M181" s="84">
        <f>HYPERLINK("https://api.whatsapp.com/send?phone=57"&amp;D181&amp;"&amp;text=*_✅ CUENTA NETFLIX_*"&amp;"%0A"&amp;"%0A"&amp;"*📧 Correo:* "&amp;E181&amp;"%0A"&amp;"*🔑 Contraseña:* "&amp;F181&amp;"%0A"&amp;"%0A"&amp;"*📍 Vence:* "&amp;H181,"💻")</f>
        <v/>
      </c>
      <c r="N181" s="93" t="n"/>
      <c r="O181" s="95" t="n"/>
      <c r="P181" s="96" t="n"/>
      <c r="Q181" s="97">
        <f>IF(P181="","",IF(R170&lt;0,"Vencido hace "&amp;R170*-1&amp;" días",IF(R170=0,"Vence hoy",IF(R170&gt;0,"Le quedan "&amp;R170&amp;" días",""))))</f>
        <v/>
      </c>
      <c r="R181" s="70">
        <f>IF(P181="","",P181-TODAY())</f>
        <v/>
      </c>
      <c r="S181" s="70" t="n"/>
      <c r="T181" s="70" t="n"/>
      <c r="U181" s="70" t="n"/>
      <c r="V181" s="70" t="n"/>
      <c r="W181" s="70" t="n"/>
      <c r="X181" s="70" t="n"/>
      <c r="Y181" s="70" t="n"/>
      <c r="Z181" s="70" t="n"/>
    </row>
    <row r="182" ht="15.75" customHeight="1" s="339">
      <c r="A182" s="70" t="n"/>
      <c r="B182" s="70" t="n"/>
      <c r="C182" s="90" t="inlineStr">
        <is>
          <t>seremepa87</t>
        </is>
      </c>
      <c r="D182" s="90" t="inlineStr">
        <is>
          <t>52 1 324 114 2067</t>
        </is>
      </c>
      <c r="E182" s="90" t="inlineStr">
        <is>
          <t>james_ravenwood4492@hotmail.com</t>
        </is>
      </c>
      <c r="F182" s="178" t="inlineStr">
        <is>
          <t>mexico2254</t>
        </is>
      </c>
      <c r="G182" s="92" t="n">
        <v>30000</v>
      </c>
      <c r="H182" s="75" t="inlineStr">
        <is>
          <t>11/04/2026</t>
        </is>
      </c>
      <c r="I182" s="81">
        <f>IF(H182="","",IF(J182&lt;0,"Vencido hace "&amp;J182*-1&amp;" días",IF(J182=0,"Vence hoy",IF(J182&gt;0,"Le quedan "&amp;J182&amp;" días",""))))</f>
        <v/>
      </c>
      <c r="J182" s="77">
        <f>H182-J$8</f>
        <v/>
      </c>
      <c r="K182" s="83">
        <f>HYPERLINK("https://api.whatsapp.com/send?phone=57"&amp;D182&amp;"&amp;text="&amp;(IF(J182&lt;=0,"🚨 Hola, *"&amp;C182&amp;".*"&amp;"%0A"&amp;"%0A"&amp;"Su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"&amp;C182&amp;"."&amp;"%0A"&amp;"Le quedan "&amp;J182&amp;" días restantes de su membresía *_NETFLIX_*")),"💰")</f>
        <v/>
      </c>
      <c r="L182" s="83">
        <f>HYPERLINK("https://api.whatsapp.com/send?phone=57"&amp;D182&amp;"&amp;text=*_✅ ACTUALIZACIÓN DE CONTRASEÑA | NETFLIX_*"&amp;"%0A"&amp;"%0A"&amp;"💻 Correo: *"&amp;E182&amp;"*"&amp;"%0A"&amp;"🔐 Nueva Contraseña: *"&amp;F182&amp;"*","🔐")</f>
        <v/>
      </c>
      <c r="M182" s="84">
        <f>HYPERLINK("https://api.whatsapp.com/send?phone=57"&amp;D182&amp;"&amp;text=*_✅ CUENTA NETFLIX_*"&amp;"%0A"&amp;"%0A"&amp;"*📧 Correo:* "&amp;E182&amp;"%0A"&amp;"*🔑 Contraseña:* "&amp;F182&amp;"%0A"&amp;"%0A"&amp;"*📍 Vence:* "&amp;H182,"💻")</f>
        <v/>
      </c>
      <c r="N182" s="93" t="n"/>
      <c r="O182" s="95" t="n"/>
      <c r="P182" s="96" t="n"/>
      <c r="Q182" s="97">
        <f>IF(P182="","",IF(R171&lt;0,"Vencido hace "&amp;R171*-1&amp;" días",IF(R171=0,"Vence hoy",IF(R171&gt;0,"Le quedan "&amp;R171&amp;" días",""))))</f>
        <v/>
      </c>
      <c r="R182" s="70">
        <f>IF(P182="","",P182-TODAY())</f>
        <v/>
      </c>
      <c r="S182" s="70" t="n"/>
      <c r="T182" s="70" t="n"/>
      <c r="U182" s="70" t="n"/>
      <c r="V182" s="70" t="n"/>
      <c r="W182" s="70" t="n"/>
      <c r="X182" s="70" t="n"/>
      <c r="Y182" s="70" t="n"/>
      <c r="Z182" s="70" t="n"/>
    </row>
    <row r="183" ht="15.75" customHeight="1" s="339">
      <c r="A183" s="70" t="n"/>
      <c r="B183" s="70" t="n"/>
      <c r="C183" s="90" t="inlineStr">
        <is>
          <t>seremepa87</t>
        </is>
      </c>
      <c r="D183" s="90" t="inlineStr">
        <is>
          <t>52 1 324 114 2067</t>
        </is>
      </c>
      <c r="E183" s="90" t="inlineStr">
        <is>
          <t>miles_brighthaven9921@hotmail.com</t>
        </is>
      </c>
      <c r="F183" s="178" t="inlineStr">
        <is>
          <t>mexico2255</t>
        </is>
      </c>
      <c r="G183" s="92" t="n">
        <v>30000</v>
      </c>
      <c r="H183" s="75" t="inlineStr">
        <is>
          <t>11/04/2026</t>
        </is>
      </c>
      <c r="I183" s="81">
        <f>IF(H183="","",IF(J183&lt;0,"Vencido hace "&amp;J183*-1&amp;" días",IF(J183=0,"Vence hoy",IF(J183&gt;0,"Le quedan "&amp;J183&amp;" días",""))))</f>
        <v/>
      </c>
      <c r="J183" s="77">
        <f>H183-J$8</f>
        <v/>
      </c>
      <c r="K183" s="83">
        <f>HYPERLINK("https://api.whatsapp.com/send?phone=57"&amp;D183&amp;"&amp;text="&amp;(IF(J183&lt;=0,"🚨 Hola, *"&amp;C183&amp;".*"&amp;"%0A"&amp;"%0A"&amp;"Su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"&amp;C183&amp;"."&amp;"%0A"&amp;"Le quedan "&amp;J183&amp;" días restantes de su membresía *_NETFLIX_*")),"💰")</f>
        <v/>
      </c>
      <c r="L183" s="83">
        <f>HYPERLINK("https://api.whatsapp.com/send?phone=57"&amp;D183&amp;"&amp;text=*_✅ ACTUALIZACIÓN DE CONTRASEÑA | NETFLIX_*"&amp;"%0A"&amp;"%0A"&amp;"💻 Correo: *"&amp;E183&amp;"*"&amp;"%0A"&amp;"🔐 Nueva Contraseña: *"&amp;F183&amp;"*","🔐")</f>
        <v/>
      </c>
      <c r="M183" s="84">
        <f>HYPERLINK("https://api.whatsapp.com/send?phone=57"&amp;D183&amp;"&amp;text=*_✅ CUENTA NETFLIX_*"&amp;"%0A"&amp;"%0A"&amp;"*📧 Correo:* "&amp;E183&amp;"%0A"&amp;"*🔑 Contraseña:* "&amp;F183&amp;"%0A"&amp;"%0A"&amp;"*📍 Vence:* "&amp;H183,"💻")</f>
        <v/>
      </c>
      <c r="N183" s="93" t="n"/>
      <c r="O183" s="95" t="n"/>
      <c r="P183" s="96" t="n"/>
      <c r="Q183" s="97">
        <f>IF(P183="","",IF(R172&lt;0,"Vencido hace "&amp;R172*-1&amp;" días",IF(R172=0,"Vence hoy",IF(R172&gt;0,"Le quedan "&amp;R172&amp;" días",""))))</f>
        <v/>
      </c>
      <c r="R183" s="70">
        <f>IF(P183="","",P183-TODAY())</f>
        <v/>
      </c>
      <c r="S183" s="70" t="n"/>
      <c r="T183" s="70" t="n"/>
      <c r="U183" s="70" t="n"/>
      <c r="V183" s="70" t="n"/>
      <c r="W183" s="70" t="n"/>
      <c r="X183" s="70" t="n"/>
      <c r="Y183" s="70" t="n"/>
      <c r="Z183" s="70" t="n"/>
    </row>
    <row r="184" ht="15.75" customHeight="1" s="339">
      <c r="A184" s="70" t="n"/>
      <c r="B184" s="70" t="n"/>
      <c r="C184" s="90" t="inlineStr">
        <is>
          <t>seremepa87</t>
        </is>
      </c>
      <c r="D184" s="90" t="inlineStr">
        <is>
          <t>52 1 324 114 2067</t>
        </is>
      </c>
      <c r="E184" s="90" t="inlineStr">
        <is>
          <t>isaac_pendleton1154@hotmail.com</t>
        </is>
      </c>
      <c r="F184" s="178" t="inlineStr">
        <is>
          <t>mexico2256</t>
        </is>
      </c>
      <c r="G184" s="92" t="n">
        <v>30000</v>
      </c>
      <c r="H184" s="75" t="inlineStr">
        <is>
          <t>11/04/2026</t>
        </is>
      </c>
      <c r="I184" s="81">
        <f>IF(H184="","",IF(J184&lt;0,"Vencido hace "&amp;J184*-1&amp;" días",IF(J184=0,"Vence hoy",IF(J184&gt;0,"Le quedan "&amp;J184&amp;" días",""))))</f>
        <v/>
      </c>
      <c r="J184" s="77">
        <f>H184-J$8</f>
        <v/>
      </c>
      <c r="K184" s="83">
        <f>HYPERLINK("https://api.whatsapp.com/send?phone=57"&amp;D184&amp;"&amp;text="&amp;(IF(J184&lt;=0,"🚨 Hola, *"&amp;C184&amp;".*"&amp;"%0A"&amp;"%0A"&amp;"Su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"&amp;C184&amp;"."&amp;"%0A"&amp;"Le quedan "&amp;J184&amp;" días restantes de su membresía *_NETFLIX_*")),"💰")</f>
        <v/>
      </c>
      <c r="L184" s="83">
        <f>HYPERLINK("https://api.whatsapp.com/send?phone=57"&amp;D184&amp;"&amp;text=*_✅ ACTUALIZACIÓN DE CONTRASEÑA | NETFLIX_*"&amp;"%0A"&amp;"%0A"&amp;"💻 Correo: *"&amp;E184&amp;"*"&amp;"%0A"&amp;"🔐 Nueva Contraseña: *"&amp;F184&amp;"*","🔐")</f>
        <v/>
      </c>
      <c r="M184" s="84">
        <f>HYPERLINK("https://api.whatsapp.com/send?phone=57"&amp;D184&amp;"&amp;text=*_✅ CUENTA NETFLIX_*"&amp;"%0A"&amp;"%0A"&amp;"*📧 Correo:* "&amp;E184&amp;"%0A"&amp;"*🔑 Contraseña:* "&amp;F184&amp;"%0A"&amp;"%0A"&amp;"*📍 Vence:* "&amp;H184,"💻")</f>
        <v/>
      </c>
      <c r="N184" s="93" t="n"/>
      <c r="O184" s="95" t="n"/>
      <c r="P184" s="96" t="n"/>
      <c r="Q184" s="97">
        <f>IF(P184="","",IF(R173&lt;0,"Vencido hace "&amp;R173*-1&amp;" días",IF(R173=0,"Vence hoy",IF(R173&gt;0,"Le quedan "&amp;R173&amp;" días",""))))</f>
        <v/>
      </c>
      <c r="R184" s="70">
        <f>IF(P184="","",P184-TODAY())</f>
        <v/>
      </c>
      <c r="S184" s="70" t="n"/>
      <c r="T184" s="70" t="n"/>
      <c r="U184" s="70" t="n"/>
      <c r="V184" s="70" t="n"/>
      <c r="W184" s="70" t="n"/>
      <c r="X184" s="70" t="n"/>
      <c r="Y184" s="70" t="n"/>
      <c r="Z184" s="70" t="n"/>
    </row>
    <row r="185" ht="15.75" customHeight="1" s="339">
      <c r="A185" s="70" t="n"/>
      <c r="B185" s="70" t="n"/>
      <c r="C185" s="90" t="inlineStr">
        <is>
          <t>seremepa87</t>
        </is>
      </c>
      <c r="D185" s="90" t="inlineStr">
        <is>
          <t>52 1 324 114 2067</t>
        </is>
      </c>
      <c r="E185" s="90" t="inlineStr">
        <is>
          <t>ivy_goldsworthy2241@hotmail.com</t>
        </is>
      </c>
      <c r="F185" s="178" t="inlineStr">
        <is>
          <t>mexico2257</t>
        </is>
      </c>
      <c r="G185" s="92" t="n">
        <v>30000</v>
      </c>
      <c r="H185" s="75" t="inlineStr">
        <is>
          <t>11/04/2026</t>
        </is>
      </c>
      <c r="I185" s="81">
        <f>IF(H185="","",IF(J185&lt;0,"Vencido hace "&amp;J185*-1&amp;" días",IF(J185=0,"Vence hoy",IF(J185&gt;0,"Le quedan "&amp;J185&amp;" días",""))))</f>
        <v/>
      </c>
      <c r="J185" s="77">
        <f>H185-J$8</f>
        <v/>
      </c>
      <c r="K185" s="83">
        <f>HYPERLINK("https://api.whatsapp.com/send?phone=57"&amp;D185&amp;"&amp;text="&amp;(IF(J185&lt;=0,"🚨 Hola, *"&amp;C185&amp;".*"&amp;"%0A"&amp;"%0A"&amp;"Su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"&amp;C185&amp;"."&amp;"%0A"&amp;"Le quedan "&amp;J185&amp;" días restantes de su membresía *_NETFLIX_*")),"💰")</f>
        <v/>
      </c>
      <c r="L185" s="83">
        <f>HYPERLINK("https://api.whatsapp.com/send?phone=57"&amp;D185&amp;"&amp;text=*_✅ ACTUALIZACIÓN DE CONTRASEÑA | NETFLIX_*"&amp;"%0A"&amp;"%0A"&amp;"💻 Correo: *"&amp;E185&amp;"*"&amp;"%0A"&amp;"🔐 Nueva Contraseña: *"&amp;F185&amp;"*","🔐")</f>
        <v/>
      </c>
      <c r="M185" s="84">
        <f>HYPERLINK("https://api.whatsapp.com/send?phone=57"&amp;D185&amp;"&amp;text=*_✅ CUENTA NETFLIX_*"&amp;"%0A"&amp;"%0A"&amp;"*📧 Correo:* "&amp;E185&amp;"%0A"&amp;"*🔑 Contraseña:* "&amp;F185&amp;"%0A"&amp;"%0A"&amp;"*📍 Vence:* "&amp;H185,"💻")</f>
        <v/>
      </c>
      <c r="N185" s="93" t="n"/>
      <c r="O185" s="95" t="n"/>
      <c r="P185" s="96" t="n"/>
      <c r="Q185" s="97">
        <f>IF(P185="","",IF(R174&lt;0,"Vencido hace "&amp;R174*-1&amp;" días",IF(R174=0,"Vence hoy",IF(R174&gt;0,"Le quedan "&amp;R174&amp;" días",""))))</f>
        <v/>
      </c>
      <c r="R185" s="70">
        <f>IF(P185="","",P185-TODAY())</f>
        <v/>
      </c>
      <c r="S185" s="70" t="n"/>
      <c r="T185" s="70" t="n"/>
      <c r="U185" s="70" t="n"/>
      <c r="V185" s="70" t="n"/>
      <c r="W185" s="70" t="n"/>
      <c r="X185" s="70" t="n"/>
      <c r="Y185" s="70" t="n"/>
      <c r="Z185" s="70" t="n"/>
    </row>
    <row r="186" ht="15.75" customHeight="1" s="339">
      <c r="A186" s="70" t="n"/>
      <c r="B186" s="70" t="n"/>
      <c r="C186" s="90" t="inlineStr">
        <is>
          <t>seremepa87</t>
        </is>
      </c>
      <c r="D186" s="90" t="inlineStr">
        <is>
          <t>52 1 324 114 2067</t>
        </is>
      </c>
      <c r="E186" s="90" t="inlineStr">
        <is>
          <t>lucas_wilder3045@hotmail.com</t>
        </is>
      </c>
      <c r="F186" s="178" t="inlineStr">
        <is>
          <t>mexico2258</t>
        </is>
      </c>
      <c r="G186" s="92" t="n">
        <v>30000</v>
      </c>
      <c r="H186" s="75" t="inlineStr">
        <is>
          <t>11/04/2026</t>
        </is>
      </c>
      <c r="I186" s="81">
        <f>IF(H186="","",IF(J186&lt;0,"Vencido hace "&amp;J186*-1&amp;" días",IF(J186=0,"Vence hoy",IF(J186&gt;0,"Le quedan "&amp;J186&amp;" días",""))))</f>
        <v/>
      </c>
      <c r="J186" s="77">
        <f>H186-J$8</f>
        <v/>
      </c>
      <c r="K186" s="83">
        <f>HYPERLINK("https://api.whatsapp.com/send?phone=57"&amp;D186&amp;"&amp;text="&amp;(IF(J186&lt;=0,"🚨 Hola, *"&amp;C186&amp;".*"&amp;"%0A"&amp;"%0A"&amp;"Su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"&amp;C186&amp;"."&amp;"%0A"&amp;"Le quedan "&amp;J186&amp;" días restantes de su membresía *_NETFLIX_*")),"💰")</f>
        <v/>
      </c>
      <c r="L186" s="83">
        <f>HYPERLINK("https://api.whatsapp.com/send?phone=57"&amp;D186&amp;"&amp;text=*_✅ ACTUALIZACIÓN DE CONTRASEÑA | NETFLIX_*"&amp;"%0A"&amp;"%0A"&amp;"💻 Correo: *"&amp;E186&amp;"*"&amp;"%0A"&amp;"🔐 Nueva Contraseña: *"&amp;F186&amp;"*","🔐")</f>
        <v/>
      </c>
      <c r="M186" s="84">
        <f>HYPERLINK("https://api.whatsapp.com/send?phone=57"&amp;D186&amp;"&amp;text=*_✅ CUENTA NETFLIX_*"&amp;"%0A"&amp;"%0A"&amp;"*📧 Correo:* "&amp;E186&amp;"%0A"&amp;"*🔑 Contraseña:* "&amp;F186&amp;"%0A"&amp;"%0A"&amp;"*📍 Vence:* "&amp;H186,"💻")</f>
        <v/>
      </c>
      <c r="N186" s="93" t="n"/>
      <c r="O186" s="95" t="n"/>
      <c r="P186" s="96" t="n"/>
      <c r="Q186" s="97">
        <f>IF(P186="","",IF(R175&lt;0,"Vencido hace "&amp;R175*-1&amp;" días",IF(R175=0,"Vence hoy",IF(R175&gt;0,"Le quedan "&amp;R175&amp;" días",""))))</f>
        <v/>
      </c>
      <c r="R186" s="70">
        <f>IF(P186="","",P186-TODAY())</f>
        <v/>
      </c>
      <c r="S186" s="70" t="n"/>
      <c r="T186" s="70" t="n"/>
      <c r="U186" s="70" t="n"/>
      <c r="V186" s="70" t="n"/>
      <c r="W186" s="70" t="n"/>
      <c r="X186" s="70" t="n"/>
      <c r="Y186" s="70" t="n"/>
      <c r="Z186" s="70" t="n"/>
    </row>
    <row r="187" ht="15.75" customHeight="1" s="339">
      <c r="A187" s="70" t="n"/>
      <c r="B187" s="70" t="n"/>
      <c r="C187" s="90" t="inlineStr">
        <is>
          <t>seremepa87</t>
        </is>
      </c>
      <c r="D187" s="90" t="inlineStr">
        <is>
          <t>52 1 324 114 2067</t>
        </is>
      </c>
      <c r="E187" s="90" t="inlineStr">
        <is>
          <t>xdaqrzcbpye424@ghoulflix.com</t>
        </is>
      </c>
      <c r="F187" s="178" t="inlineStr">
        <is>
          <t>mexico2259</t>
        </is>
      </c>
      <c r="G187" s="92" t="n">
        <v>30000</v>
      </c>
      <c r="H187" s="75" t="inlineStr">
        <is>
          <t>11/07/2026</t>
        </is>
      </c>
      <c r="I187" s="81">
        <f>IF(H187="","",IF(J187&lt;0,"Vencido hace "&amp;J187*-1&amp;" días",IF(J187=0,"Vence hoy",IF(J187&gt;0,"Le quedan "&amp;J187&amp;" días",""))))</f>
        <v/>
      </c>
      <c r="J187" s="77">
        <f>H187-J$8</f>
        <v/>
      </c>
      <c r="K187" s="83">
        <f>HYPERLINK("https://api.whatsapp.com/send?phone=57"&amp;D187&amp;"&amp;text="&amp;(IF(J187&lt;=0,"🚨 Hola, *"&amp;C187&amp;".*"&amp;"%0A"&amp;"%0A"&amp;"Su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"&amp;C187&amp;"."&amp;"%0A"&amp;"Le quedan "&amp;J187&amp;" días restantes de su membresía *_NETFLIX_*")),"💰")</f>
        <v/>
      </c>
      <c r="L187" s="83">
        <f>HYPERLINK("https://api.whatsapp.com/send?phone=57"&amp;D187&amp;"&amp;text=*_✅ ACTUALIZACIÓN DE CONTRASEÑA | NETFLIX_*"&amp;"%0A"&amp;"%0A"&amp;"💻 Correo: *"&amp;E187&amp;"*"&amp;"%0A"&amp;"🔐 Nueva Contraseña: *"&amp;F187&amp;"*","🔐")</f>
        <v/>
      </c>
      <c r="M187" s="84">
        <f>HYPERLINK("https://api.whatsapp.com/send?phone=57"&amp;D187&amp;"&amp;text=*_✅ CUENTA NETFLIX_*"&amp;"%0A"&amp;"%0A"&amp;"*📧 Correo:* "&amp;E187&amp;"%0A"&amp;"*🔑 Contraseña:* "&amp;F187&amp;"%0A"&amp;"%0A"&amp;"*📍 Vence:* "&amp;H187,"💻")</f>
        <v/>
      </c>
      <c r="N187" s="93" t="n"/>
      <c r="O187" s="95" t="n"/>
      <c r="P187" s="96" t="n"/>
      <c r="Q187" s="97">
        <f>IF(P187="","",IF(R176&lt;0,"Vencido hace "&amp;R176*-1&amp;" días",IF(R176=0,"Vence hoy",IF(R176&gt;0,"Le quedan "&amp;R176&amp;" días",""))))</f>
        <v/>
      </c>
      <c r="R187" s="70">
        <f>IF(P187="","",P187-TODAY())</f>
        <v/>
      </c>
      <c r="S187" s="70" t="n"/>
      <c r="T187" s="70" t="n"/>
      <c r="U187" s="70" t="n"/>
      <c r="V187" s="70" t="n"/>
      <c r="W187" s="70" t="n"/>
      <c r="X187" s="70" t="n"/>
      <c r="Y187" s="70" t="n"/>
      <c r="Z187" s="70" t="n"/>
    </row>
    <row r="188" ht="15.75" customHeight="1" s="339">
      <c r="A188" s="70" t="n"/>
      <c r="B188" s="70" t="n"/>
      <c r="C188" s="90" t="inlineStr">
        <is>
          <t>seremepa87</t>
        </is>
      </c>
      <c r="D188" s="90" t="inlineStr">
        <is>
          <t>52 1 324 114 2067</t>
        </is>
      </c>
      <c r="E188" s="90" t="inlineStr">
        <is>
          <t>xdaqsiucd842@ghoulflix.com</t>
        </is>
      </c>
      <c r="F188" s="178" t="inlineStr">
        <is>
          <t>mexico2260</t>
        </is>
      </c>
      <c r="G188" s="92" t="n">
        <v>30000</v>
      </c>
      <c r="H188" s="75" t="inlineStr">
        <is>
          <t>11/07/2026</t>
        </is>
      </c>
      <c r="I188" s="81">
        <f>IF(H188="","",IF(J188&lt;0,"Vencido hace "&amp;J188*-1&amp;" días",IF(J188=0,"Vence hoy",IF(J188&gt;0,"Le quedan "&amp;J188&amp;" días",""))))</f>
        <v/>
      </c>
      <c r="J188" s="77">
        <f>H188-J$8</f>
        <v/>
      </c>
      <c r="K188" s="83">
        <f>HYPERLINK("https://api.whatsapp.com/send?phone=57"&amp;D188&amp;"&amp;text="&amp;(IF(J188&lt;=0,"🚨 Hola, *"&amp;C188&amp;".*"&amp;"%0A"&amp;"%0A"&amp;"Su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"&amp;C188&amp;"."&amp;"%0A"&amp;"Le quedan "&amp;J188&amp;" días restantes de su membresía *_NETFLIX_*")),"💰")</f>
        <v/>
      </c>
      <c r="L188" s="83">
        <f>HYPERLINK("https://api.whatsapp.com/send?phone=57"&amp;D188&amp;"&amp;text=*_✅ ACTUALIZACIÓN DE CONTRASEÑA | NETFLIX_*"&amp;"%0A"&amp;"%0A"&amp;"💻 Correo: *"&amp;E188&amp;"*"&amp;"%0A"&amp;"🔐 Nueva Contraseña: *"&amp;F188&amp;"*","🔐")</f>
        <v/>
      </c>
      <c r="M188" s="84">
        <f>HYPERLINK("https://api.whatsapp.com/send?phone=57"&amp;D188&amp;"&amp;text=*_✅ CUENTA NETFLIX_*"&amp;"%0A"&amp;"%0A"&amp;"*📧 Correo:* "&amp;E188&amp;"%0A"&amp;"*🔑 Contraseña:* "&amp;F188&amp;"%0A"&amp;"%0A"&amp;"*📍 Vence:* "&amp;H188,"💻")</f>
        <v/>
      </c>
      <c r="N188" s="93" t="n"/>
      <c r="O188" s="95" t="n"/>
      <c r="P188" s="96" t="n"/>
      <c r="Q188" s="97">
        <f>IF(P188="","",IF(R177&lt;0,"Vencido hace "&amp;R177*-1&amp;" días",IF(R177=0,"Vence hoy",IF(R177&gt;0,"Le quedan "&amp;R177&amp;" días",""))))</f>
        <v/>
      </c>
      <c r="R188" s="70">
        <f>IF(P188="","",P188-TODAY())</f>
        <v/>
      </c>
      <c r="S188" s="70" t="n"/>
      <c r="T188" s="70" t="n"/>
      <c r="U188" s="70" t="n"/>
      <c r="V188" s="70" t="n"/>
      <c r="W188" s="70" t="n"/>
      <c r="X188" s="70" t="n"/>
      <c r="Y188" s="70" t="n"/>
      <c r="Z188" s="70" t="n"/>
    </row>
    <row r="189" ht="15.75" customHeight="1" s="339">
      <c r="A189" s="70" t="n"/>
      <c r="B189" s="70" t="n"/>
      <c r="C189" s="90" t="inlineStr">
        <is>
          <t>seremepa87</t>
        </is>
      </c>
      <c r="D189" s="90" t="inlineStr">
        <is>
          <t>52 1 324 114 2067</t>
        </is>
      </c>
      <c r="E189" s="90" t="inlineStr">
        <is>
          <t>xdaqtipjga0525@ghoulflix.com</t>
        </is>
      </c>
      <c r="F189" s="178" t="inlineStr">
        <is>
          <t>mexico2261</t>
        </is>
      </c>
      <c r="G189" s="92" t="n">
        <v>30000</v>
      </c>
      <c r="H189" s="75" t="inlineStr">
        <is>
          <t>11/07/2026</t>
        </is>
      </c>
      <c r="I189" s="81">
        <f>IF(H189="","",IF(J189&lt;0,"Vencido hace "&amp;J189*-1&amp;" días",IF(J189=0,"Vence hoy",IF(J189&gt;0,"Le quedan "&amp;J189&amp;" días",""))))</f>
        <v/>
      </c>
      <c r="J189" s="77">
        <f>H189-J$8</f>
        <v/>
      </c>
      <c r="K189" s="83">
        <f>HYPERLINK("https://api.whatsapp.com/send?phone=57"&amp;D189&amp;"&amp;text="&amp;(IF(J189&lt;=0,"🚨 Hola, *"&amp;C189&amp;".*"&amp;"%0A"&amp;"%0A"&amp;"Su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"&amp;C189&amp;"."&amp;"%0A"&amp;"Le quedan "&amp;J189&amp;" días restantes de su membresía *_NETFLIX_*")),"💰")</f>
        <v/>
      </c>
      <c r="L189" s="83">
        <f>HYPERLINK("https://api.whatsapp.com/send?phone=57"&amp;D189&amp;"&amp;text=*_✅ ACTUALIZACIÓN DE CONTRASEÑA | NETFLIX_*"&amp;"%0A"&amp;"%0A"&amp;"💻 Correo: *"&amp;E189&amp;"*"&amp;"%0A"&amp;"🔐 Nueva Contraseña: *"&amp;F189&amp;"*","🔐")</f>
        <v/>
      </c>
      <c r="M189" s="84">
        <f>HYPERLINK("https://api.whatsapp.com/send?phone=57"&amp;D189&amp;"&amp;text=*_✅ CUENTA NETFLIX_*"&amp;"%0A"&amp;"%0A"&amp;"*📧 Correo:* "&amp;E189&amp;"%0A"&amp;"*🔑 Contraseña:* "&amp;F189&amp;"%0A"&amp;"%0A"&amp;"*📍 Vence:* "&amp;H189,"💻")</f>
        <v/>
      </c>
      <c r="N189" s="93" t="n"/>
      <c r="O189" s="95" t="n"/>
      <c r="P189" s="96" t="n"/>
      <c r="Q189" s="97">
        <f>IF(P189="","",IF(R178&lt;0,"Vencido hace "&amp;R178*-1&amp;" días",IF(R178=0,"Vence hoy",IF(R178&gt;0,"Le quedan "&amp;R178&amp;" días",""))))</f>
        <v/>
      </c>
      <c r="R189" s="70">
        <f>IF(P189="","",P189-TODAY())</f>
        <v/>
      </c>
      <c r="S189" s="70" t="n"/>
      <c r="T189" s="70" t="n"/>
      <c r="U189" s="70" t="n"/>
      <c r="V189" s="70" t="n"/>
      <c r="W189" s="70" t="n"/>
      <c r="X189" s="70" t="n"/>
      <c r="Y189" s="70" t="n"/>
      <c r="Z189" s="70" t="n"/>
    </row>
    <row r="190" ht="15.75" customHeight="1" s="339">
      <c r="A190" s="70" t="n"/>
      <c r="B190" s="70" t="n"/>
      <c r="C190" s="90" t="inlineStr">
        <is>
          <t>seremepa87</t>
        </is>
      </c>
      <c r="D190" s="90" t="inlineStr">
        <is>
          <t>52 1 324 114 2067</t>
        </is>
      </c>
      <c r="E190" s="90" t="inlineStr">
        <is>
          <t>xdaqtufbvoof0504@ghoulflix.com</t>
        </is>
      </c>
      <c r="F190" s="178" t="inlineStr">
        <is>
          <t>mexico2262</t>
        </is>
      </c>
      <c r="G190" s="92" t="n">
        <v>30000</v>
      </c>
      <c r="H190" s="75" t="inlineStr">
        <is>
          <t>11/07/2026</t>
        </is>
      </c>
      <c r="I190" s="81">
        <f>IF(H190="","",IF(J190&lt;0,"Vencido hace "&amp;J190*-1&amp;" días",IF(J190=0,"Vence hoy",IF(J190&gt;0,"Le quedan "&amp;J190&amp;" días",""))))</f>
        <v/>
      </c>
      <c r="J190" s="77">
        <f>H190-J$8</f>
        <v/>
      </c>
      <c r="K190" s="83">
        <f>HYPERLINK("https://api.whatsapp.com/send?phone=57"&amp;D190&amp;"&amp;text="&amp;(IF(J190&lt;=0,"🚨 Hola, *"&amp;C190&amp;".*"&amp;"%0A"&amp;"%0A"&amp;"Su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"&amp;C190&amp;"."&amp;"%0A"&amp;"Le quedan "&amp;J190&amp;" días restantes de su membresía *_NETFLIX_*")),"💰")</f>
        <v/>
      </c>
      <c r="L190" s="83">
        <f>HYPERLINK("https://api.whatsapp.com/send?phone=57"&amp;D190&amp;"&amp;text=*_✅ ACTUALIZACIÓN DE CONTRASEÑA | NETFLIX_*"&amp;"%0A"&amp;"%0A"&amp;"💻 Correo: *"&amp;E190&amp;"*"&amp;"%0A"&amp;"🔐 Nueva Contraseña: *"&amp;F190&amp;"*","🔐")</f>
        <v/>
      </c>
      <c r="M190" s="84">
        <f>HYPERLINK("https://api.whatsapp.com/send?phone=57"&amp;D190&amp;"&amp;text=*_✅ CUENTA NETFLIX_*"&amp;"%0A"&amp;"%0A"&amp;"*📧 Correo:* "&amp;E190&amp;"%0A"&amp;"*🔑 Contraseña:* "&amp;F190&amp;"%0A"&amp;"%0A"&amp;"*📍 Vence:* "&amp;H190,"💻")</f>
        <v/>
      </c>
      <c r="N190" s="93" t="n"/>
      <c r="O190" s="95" t="n"/>
      <c r="P190" s="96" t="n"/>
      <c r="Q190" s="97">
        <f>IF(P190="","",IF(R179&lt;0,"Vencido hace "&amp;R179*-1&amp;" días",IF(R179=0,"Vence hoy",IF(R179&gt;0,"Le quedan "&amp;R179&amp;" días",""))))</f>
        <v/>
      </c>
      <c r="R190" s="70">
        <f>IF(P190="","",P190-TODAY())</f>
        <v/>
      </c>
      <c r="S190" s="70" t="n"/>
      <c r="T190" s="70" t="n"/>
      <c r="U190" s="70" t="n"/>
      <c r="V190" s="70" t="n"/>
      <c r="W190" s="70" t="n"/>
      <c r="X190" s="70" t="n"/>
      <c r="Y190" s="70" t="n"/>
      <c r="Z190" s="70" t="n"/>
    </row>
    <row r="191" ht="15.75" customHeight="1" s="339">
      <c r="A191" s="70" t="n"/>
      <c r="B191" s="70" t="n"/>
      <c r="C191" s="90" t="inlineStr">
        <is>
          <t>seremepa87</t>
        </is>
      </c>
      <c r="D191" s="90" t="inlineStr">
        <is>
          <t>52 1 324 114 2067</t>
        </is>
      </c>
      <c r="E191" s="90" t="inlineStr">
        <is>
          <t>xdaqunlwkjzg4352@ghoulflix.com</t>
        </is>
      </c>
      <c r="F191" s="178" t="inlineStr">
        <is>
          <t>mexico2263</t>
        </is>
      </c>
      <c r="G191" s="92" t="n">
        <v>30000</v>
      </c>
      <c r="H191" s="75" t="inlineStr">
        <is>
          <t>11/07/2026</t>
        </is>
      </c>
      <c r="I191" s="81">
        <f>IF(H191="","",IF(J191&lt;0,"Vencido hace "&amp;J191*-1&amp;" días",IF(J191=0,"Vence hoy",IF(J191&gt;0,"Le quedan "&amp;J191&amp;" días",""))))</f>
        <v/>
      </c>
      <c r="J191" s="77">
        <f>H191-J$8</f>
        <v/>
      </c>
      <c r="K191" s="83">
        <f>HYPERLINK("https://api.whatsapp.com/send?phone=57"&amp;D191&amp;"&amp;text="&amp;(IF(J191&lt;=0,"🚨 Hola, *"&amp;C191&amp;".*"&amp;"%0A"&amp;"%0A"&amp;"Su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"&amp;C191&amp;"."&amp;"%0A"&amp;"Le quedan "&amp;J191&amp;" días restantes de su membresía *_NETFLIX_*")),"💰")</f>
        <v/>
      </c>
      <c r="L191" s="83">
        <f>HYPERLINK("https://api.whatsapp.com/send?phone=57"&amp;D191&amp;"&amp;text=*_✅ ACTUALIZACIÓN DE CONTRASEÑA | NETFLIX_*"&amp;"%0A"&amp;"%0A"&amp;"💻 Correo: *"&amp;E191&amp;"*"&amp;"%0A"&amp;"🔐 Nueva Contraseña: *"&amp;F191&amp;"*","🔐")</f>
        <v/>
      </c>
      <c r="M191" s="84">
        <f>HYPERLINK("https://api.whatsapp.com/send?phone=57"&amp;D191&amp;"&amp;text=*_✅ CUENTA NETFLIX_*"&amp;"%0A"&amp;"%0A"&amp;"*📧 Correo:* "&amp;E191&amp;"%0A"&amp;"*🔑 Contraseña:* "&amp;F191&amp;"%0A"&amp;"%0A"&amp;"*📍 Vence:* "&amp;H191,"💻")</f>
        <v/>
      </c>
      <c r="N191" s="93" t="n"/>
      <c r="O191" s="95" t="n"/>
      <c r="P191" s="96" t="n"/>
      <c r="Q191" s="97">
        <f>IF(P191="","",IF(R180&lt;0,"Vencido hace "&amp;R180*-1&amp;" días",IF(R180=0,"Vence hoy",IF(R180&gt;0,"Le quedan "&amp;R180&amp;" días",""))))</f>
        <v/>
      </c>
      <c r="R191" s="70">
        <f>IF(P191="","",P191-TODAY())</f>
        <v/>
      </c>
      <c r="S191" s="70" t="n"/>
      <c r="T191" s="70" t="n"/>
      <c r="U191" s="70" t="n"/>
      <c r="V191" s="70" t="n"/>
      <c r="W191" s="70" t="n"/>
      <c r="X191" s="70" t="n"/>
      <c r="Y191" s="70" t="n"/>
      <c r="Z191" s="70" t="n"/>
    </row>
    <row r="192" ht="15.75" customHeight="1" s="339">
      <c r="A192" s="70" t="n"/>
      <c r="B192" s="70" t="n"/>
      <c r="C192" s="90" t="inlineStr">
        <is>
          <t>seremepa87</t>
        </is>
      </c>
      <c r="D192" s="90" t="inlineStr">
        <is>
          <t>52 1 324 114 2067</t>
        </is>
      </c>
      <c r="E192" s="90" t="inlineStr">
        <is>
          <t>xdxaeyhzgjy1326@ghoulflix.com</t>
        </is>
      </c>
      <c r="F192" s="178" t="inlineStr">
        <is>
          <t>mexico2264</t>
        </is>
      </c>
      <c r="G192" s="92" t="n">
        <v>30000</v>
      </c>
      <c r="H192" s="75" t="inlineStr">
        <is>
          <t>11/11/2026</t>
        </is>
      </c>
      <c r="I192" s="81">
        <f>IF(H192="","",IF(J192&lt;0,"Vencido hace "&amp;J192*-1&amp;" días",IF(J192=0,"Vence hoy",IF(J192&gt;0,"Le quedan "&amp;J192&amp;" días",""))))</f>
        <v/>
      </c>
      <c r="J192" s="77">
        <f>H192-J$8</f>
        <v/>
      </c>
      <c r="K192" s="83">
        <f>HYPERLINK("https://api.whatsapp.com/send?phone=57"&amp;D192&amp;"&amp;text="&amp;(IF(J192&lt;=0,"🚨 Hola, *"&amp;C192&amp;".*"&amp;"%0A"&amp;"%0A"&amp;"Su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"&amp;C192&amp;"."&amp;"%0A"&amp;"Le quedan "&amp;J192&amp;" días restantes de su membresía *_NETFLIX_*")),"💰")</f>
        <v/>
      </c>
      <c r="L192" s="83">
        <f>HYPERLINK("https://api.whatsapp.com/send?phone=57"&amp;D192&amp;"&amp;text=*_✅ ACTUALIZACIÓN DE CONTRASEÑA | NETFLIX_*"&amp;"%0A"&amp;"%0A"&amp;"💻 Correo: *"&amp;E192&amp;"*"&amp;"%0A"&amp;"🔐 Nueva Contraseña: *"&amp;F192&amp;"*","🔐")</f>
        <v/>
      </c>
      <c r="M192" s="84">
        <f>HYPERLINK("https://api.whatsapp.com/send?phone=57"&amp;D192&amp;"&amp;text=*_✅ CUENTA NETFLIX_*"&amp;"%0A"&amp;"%0A"&amp;"*📧 Correo:* "&amp;E192&amp;"%0A"&amp;"*🔑 Contraseña:* "&amp;F192&amp;"%0A"&amp;"%0A"&amp;"*📍 Vence:* "&amp;H192,"💻")</f>
        <v/>
      </c>
      <c r="N192" s="93" t="n"/>
      <c r="O192" s="95" t="n"/>
      <c r="P192" s="96" t="n"/>
      <c r="Q192" s="97">
        <f>IF(P192="","",IF(R181&lt;0,"Vencido hace "&amp;R181*-1&amp;" días",IF(R181=0,"Vence hoy",IF(R181&gt;0,"Le quedan "&amp;R181&amp;" días",""))))</f>
        <v/>
      </c>
      <c r="R192" s="70">
        <f>IF(P192="","",P192-TODAY())</f>
        <v/>
      </c>
      <c r="S192" s="70" t="n"/>
      <c r="T192" s="70" t="n"/>
      <c r="U192" s="70" t="n"/>
      <c r="V192" s="70" t="n"/>
      <c r="W192" s="70" t="n"/>
      <c r="X192" s="70" t="n"/>
      <c r="Y192" s="70" t="n"/>
      <c r="Z192" s="70" t="n"/>
    </row>
    <row r="193" ht="15.75" customHeight="1" s="339">
      <c r="A193" s="70" t="n"/>
      <c r="B193" s="70" t="n"/>
      <c r="C193" s="90" t="inlineStr">
        <is>
          <t>seremepa87</t>
        </is>
      </c>
      <c r="D193" s="90" t="inlineStr">
        <is>
          <t>52 1 324 114 2067</t>
        </is>
      </c>
      <c r="E193" s="90" t="inlineStr">
        <is>
          <t>xdxaezvugete470@ghoulflix.com</t>
        </is>
      </c>
      <c r="F193" s="178" t="inlineStr">
        <is>
          <t>mexico2265</t>
        </is>
      </c>
      <c r="G193" s="92" t="n">
        <v>30000</v>
      </c>
      <c r="H193" s="75" t="inlineStr">
        <is>
          <t>11/11/2026</t>
        </is>
      </c>
      <c r="I193" s="81">
        <f>IF(H193="","",IF(J193&lt;0,"Vencido hace "&amp;J193*-1&amp;" días",IF(J193=0,"Vence hoy",IF(J193&gt;0,"Le quedan "&amp;J193&amp;" días",""))))</f>
        <v/>
      </c>
      <c r="J193" s="77">
        <f>H193-J$8</f>
        <v/>
      </c>
      <c r="K193" s="83">
        <f>HYPERLINK("https://api.whatsapp.com/send?phone=57"&amp;D193&amp;"&amp;text="&amp;(IF(J193&lt;=0,"🚨 Hola, *"&amp;C193&amp;".*"&amp;"%0A"&amp;"%0A"&amp;"Su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"&amp;C193&amp;"."&amp;"%0A"&amp;"Le quedan "&amp;J193&amp;" días restantes de su membresía *_NETFLIX_*")),"💰")</f>
        <v/>
      </c>
      <c r="L193" s="83">
        <f>HYPERLINK("https://api.whatsapp.com/send?phone=57"&amp;D193&amp;"&amp;text=*_✅ ACTUALIZACIÓN DE CONTRASEÑA | NETFLIX_*"&amp;"%0A"&amp;"%0A"&amp;"💻 Correo: *"&amp;E193&amp;"*"&amp;"%0A"&amp;"🔐 Nueva Contraseña: *"&amp;F193&amp;"*","🔐")</f>
        <v/>
      </c>
      <c r="M193" s="84">
        <f>HYPERLINK("https://api.whatsapp.com/send?phone=57"&amp;D193&amp;"&amp;text=*_✅ CUENTA NETFLIX_*"&amp;"%0A"&amp;"%0A"&amp;"*📧 Correo:* "&amp;E193&amp;"%0A"&amp;"*🔑 Contraseña:* "&amp;F193&amp;"%0A"&amp;"%0A"&amp;"*📍 Vence:* "&amp;H193,"💻")</f>
        <v/>
      </c>
      <c r="N193" s="93" t="n"/>
      <c r="O193" s="95" t="n"/>
      <c r="P193" s="96" t="n"/>
      <c r="Q193" s="97">
        <f>IF(P193="","",IF(R182&lt;0,"Vencido hace "&amp;R182*-1&amp;" días",IF(R182=0,"Vence hoy",IF(R182&gt;0,"Le quedan "&amp;R182&amp;" días",""))))</f>
        <v/>
      </c>
      <c r="R193" s="70">
        <f>IF(P193="","",P193-TODAY())</f>
        <v/>
      </c>
      <c r="S193" s="70" t="n"/>
      <c r="T193" s="70" t="n"/>
      <c r="U193" s="70" t="n"/>
      <c r="V193" s="70" t="n"/>
      <c r="W193" s="70" t="n"/>
      <c r="X193" s="70" t="n"/>
      <c r="Y193" s="70" t="n"/>
      <c r="Z193" s="70" t="n"/>
    </row>
    <row r="194" ht="15.75" customHeight="1" s="339">
      <c r="A194" s="70" t="n"/>
      <c r="B194" s="70" t="n"/>
      <c r="C194" s="90" t="inlineStr">
        <is>
          <t>seremepa87</t>
        </is>
      </c>
      <c r="D194" s="90" t="inlineStr">
        <is>
          <t>52 1 324 114 2067</t>
        </is>
      </c>
      <c r="E194" s="90" t="inlineStr">
        <is>
          <t>xdxafbmjfknbf3671@ghoulflix.com</t>
        </is>
      </c>
      <c r="F194" s="178" t="inlineStr">
        <is>
          <t>mexico2266</t>
        </is>
      </c>
      <c r="G194" s="92" t="n">
        <v>30000</v>
      </c>
      <c r="H194" s="75" t="inlineStr">
        <is>
          <t>11/11/2026</t>
        </is>
      </c>
      <c r="I194" s="81">
        <f>IF(H194="","",IF(J194&lt;0,"Vencido hace "&amp;J194*-1&amp;" días",IF(J194=0,"Vence hoy",IF(J194&gt;0,"Le quedan "&amp;J194&amp;" días",""))))</f>
        <v/>
      </c>
      <c r="J194" s="77">
        <f>H194-J$8</f>
        <v/>
      </c>
      <c r="K194" s="83">
        <f>HYPERLINK("https://api.whatsapp.com/send?phone=57"&amp;D194&amp;"&amp;text="&amp;(IF(J194&lt;=0,"🚨 Hola, *"&amp;C194&amp;".*"&amp;"%0A"&amp;"%0A"&amp;"Su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"&amp;C194&amp;"."&amp;"%0A"&amp;"Le quedan "&amp;J194&amp;" días restantes de su membresía *_NETFLIX_*")),"💰")</f>
        <v/>
      </c>
      <c r="L194" s="83">
        <f>HYPERLINK("https://api.whatsapp.com/send?phone=57"&amp;D194&amp;"&amp;text=*_✅ ACTUALIZACIÓN DE CONTRASEÑA | NETFLIX_*"&amp;"%0A"&amp;"%0A"&amp;"💻 Correo: *"&amp;E194&amp;"*"&amp;"%0A"&amp;"🔐 Nueva Contraseña: *"&amp;F194&amp;"*","🔐")</f>
        <v/>
      </c>
      <c r="M194" s="84">
        <f>HYPERLINK("https://api.whatsapp.com/send?phone=57"&amp;D194&amp;"&amp;text=*_✅ CUENTA NETFLIX_*"&amp;"%0A"&amp;"%0A"&amp;"*📧 Correo:* "&amp;E194&amp;"%0A"&amp;"*🔑 Contraseña:* "&amp;F194&amp;"%0A"&amp;"%0A"&amp;"*📍 Vence:* "&amp;H194,"💻")</f>
        <v/>
      </c>
      <c r="N194" s="93" t="n"/>
      <c r="O194" s="95" t="n"/>
      <c r="P194" s="96" t="n"/>
      <c r="Q194" s="97">
        <f>IF(P194="","",IF(R183&lt;0,"Vencido hace "&amp;R183*-1&amp;" días",IF(R183=0,"Vence hoy",IF(R183&gt;0,"Le quedan "&amp;R183&amp;" días",""))))</f>
        <v/>
      </c>
      <c r="R194" s="70">
        <f>IF(P194="","",P194-TODAY())</f>
        <v/>
      </c>
      <c r="S194" s="70" t="n"/>
      <c r="T194" s="70" t="n"/>
      <c r="U194" s="70" t="n"/>
      <c r="V194" s="70" t="n"/>
      <c r="W194" s="70" t="n"/>
      <c r="X194" s="70" t="n"/>
      <c r="Y194" s="70" t="n"/>
      <c r="Z194" s="70" t="n"/>
    </row>
    <row r="195" ht="15.75" customHeight="1" s="339">
      <c r="A195" s="70" t="n"/>
      <c r="B195" s="70" t="n"/>
      <c r="C195" s="90" t="inlineStr">
        <is>
          <t>seremepa87</t>
        </is>
      </c>
      <c r="D195" s="90" t="inlineStr">
        <is>
          <t>52 1 324 114 2067</t>
        </is>
      </c>
      <c r="E195" s="90" t="inlineStr">
        <is>
          <t>xdxafeqlfmmnt6189@ghoulflix.com</t>
        </is>
      </c>
      <c r="F195" s="178" t="inlineStr">
        <is>
          <t>mexico2267</t>
        </is>
      </c>
      <c r="G195" s="92" t="n">
        <v>30000</v>
      </c>
      <c r="H195" s="75" t="inlineStr">
        <is>
          <t>11/11/2026</t>
        </is>
      </c>
      <c r="I195" s="81">
        <f>IF(H195="","",IF(J195&lt;0,"Vencido hace "&amp;J195*-1&amp;" días",IF(J195=0,"Vence hoy",IF(J195&gt;0,"Le quedan "&amp;J195&amp;" días",""))))</f>
        <v/>
      </c>
      <c r="J195" s="77">
        <f>H195-J$8</f>
        <v/>
      </c>
      <c r="K195" s="83">
        <f>HYPERLINK("https://api.whatsapp.com/send?phone=57"&amp;D195&amp;"&amp;text="&amp;(IF(J195&lt;=0,"🚨 Hola, *"&amp;C195&amp;".*"&amp;"%0A"&amp;"%0A"&amp;"Su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"&amp;C195&amp;"."&amp;"%0A"&amp;"Le quedan "&amp;J195&amp;" días restantes de su membresía *_NETFLIX_*")),"💰")</f>
        <v/>
      </c>
      <c r="L195" s="83">
        <f>HYPERLINK("https://api.whatsapp.com/send?phone=57"&amp;D195&amp;"&amp;text=*_✅ ACTUALIZACIÓN DE CONTRASEÑA | NETFLIX_*"&amp;"%0A"&amp;"%0A"&amp;"💻 Correo: *"&amp;E195&amp;"*"&amp;"%0A"&amp;"🔐 Nueva Contraseña: *"&amp;F195&amp;"*","🔐")</f>
        <v/>
      </c>
      <c r="M195" s="84">
        <f>HYPERLINK("https://api.whatsapp.com/send?phone=57"&amp;D195&amp;"&amp;text=*_✅ CUENTA NETFLIX_*"&amp;"%0A"&amp;"%0A"&amp;"*📧 Correo:* "&amp;E195&amp;"%0A"&amp;"*🔑 Contraseña:* "&amp;F195&amp;"%0A"&amp;"%0A"&amp;"*📍 Vence:* "&amp;H195,"💻")</f>
        <v/>
      </c>
      <c r="N195" s="93" t="n"/>
      <c r="O195" s="95" t="n"/>
      <c r="P195" s="96" t="n"/>
      <c r="Q195" s="97">
        <f>IF(P195="","",IF(R184&lt;0,"Vencido hace "&amp;R184*-1&amp;" días",IF(R184=0,"Vence hoy",IF(R184&gt;0,"Le quedan "&amp;R184&amp;" días",""))))</f>
        <v/>
      </c>
      <c r="R195" s="70">
        <f>IF(P195="","",P195-TODAY())</f>
        <v/>
      </c>
      <c r="S195" s="70" t="n"/>
      <c r="T195" s="70" t="n"/>
      <c r="U195" s="70" t="n"/>
      <c r="V195" s="70" t="n"/>
      <c r="W195" s="70" t="n"/>
      <c r="X195" s="70" t="n"/>
      <c r="Y195" s="70" t="n"/>
      <c r="Z195" s="70" t="n"/>
    </row>
    <row r="196" ht="15.75" customHeight="1" s="339">
      <c r="A196" s="70" t="n"/>
      <c r="B196" s="70" t="n"/>
      <c r="C196" s="90" t="inlineStr">
        <is>
          <t>seremepa87</t>
        </is>
      </c>
      <c r="D196" s="90" t="inlineStr">
        <is>
          <t>52 1 324 114 2067</t>
        </is>
      </c>
      <c r="E196" s="90" t="inlineStr">
        <is>
          <t>xdxafgbdxvf475@ghoulflix.com</t>
        </is>
      </c>
      <c r="F196" s="178" t="inlineStr">
        <is>
          <t>mexico2268</t>
        </is>
      </c>
      <c r="G196" s="92" t="n">
        <v>30000</v>
      </c>
      <c r="H196" s="75" t="inlineStr">
        <is>
          <t>11/11/2026</t>
        </is>
      </c>
      <c r="I196" s="81">
        <f>IF(H196="","",IF(J196&lt;0,"Vencido hace "&amp;J196*-1&amp;" días",IF(J196=0,"Vence hoy",IF(J196&gt;0,"Le quedan "&amp;J196&amp;" días",""))))</f>
        <v/>
      </c>
      <c r="J196" s="77">
        <f>H196-J$8</f>
        <v/>
      </c>
      <c r="K196" s="83">
        <f>HYPERLINK("https://api.whatsapp.com/send?phone=57"&amp;D196&amp;"&amp;text="&amp;(IF(J196&lt;=0,"🚨 Hola, *"&amp;C196&amp;".*"&amp;"%0A"&amp;"%0A"&amp;"Su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"&amp;C196&amp;"."&amp;"%0A"&amp;"Le quedan "&amp;J196&amp;" días restantes de su membresía *_NETFLIX_*")),"💰")</f>
        <v/>
      </c>
      <c r="L196" s="83">
        <f>HYPERLINK("https://api.whatsapp.com/send?phone=57"&amp;D196&amp;"&amp;text=*_✅ ACTUALIZACIÓN DE CONTRASEÑA | NETFLIX_*"&amp;"%0A"&amp;"%0A"&amp;"💻 Correo: *"&amp;E196&amp;"*"&amp;"%0A"&amp;"🔐 Nueva Contraseña: *"&amp;F196&amp;"*","🔐")</f>
        <v/>
      </c>
      <c r="M196" s="84">
        <f>HYPERLINK("https://api.whatsapp.com/send?phone=57"&amp;D196&amp;"&amp;text=*_✅ CUENTA NETFLIX_*"&amp;"%0A"&amp;"%0A"&amp;"*📧 Correo:* "&amp;E196&amp;"%0A"&amp;"*🔑 Contraseña:* "&amp;F196&amp;"%0A"&amp;"%0A"&amp;"*📍 Vence:* "&amp;H196,"💻")</f>
        <v/>
      </c>
      <c r="N196" s="93" t="n"/>
      <c r="O196" s="95" t="n"/>
      <c r="P196" s="96" t="n"/>
      <c r="Q196" s="97">
        <f>IF(P196="","",IF(R185&lt;0,"Vencido hace "&amp;R185*-1&amp;" días",IF(R185=0,"Vence hoy",IF(R185&gt;0,"Le quedan "&amp;R185&amp;" días",""))))</f>
        <v/>
      </c>
      <c r="R196" s="70">
        <f>IF(P196="","",P196-TODAY())</f>
        <v/>
      </c>
      <c r="S196" s="70" t="n"/>
      <c r="T196" s="70" t="n"/>
      <c r="U196" s="70" t="n"/>
      <c r="V196" s="70" t="n"/>
      <c r="W196" s="70" t="n"/>
      <c r="X196" s="70" t="n"/>
      <c r="Y196" s="70" t="n"/>
      <c r="Z196" s="70" t="n"/>
    </row>
    <row r="197" ht="15.75" customHeight="1" s="339">
      <c r="A197" s="70" t="n"/>
      <c r="B197" s="70" t="n"/>
      <c r="C197" s="90" t="inlineStr">
        <is>
          <t>seremepa87</t>
        </is>
      </c>
      <c r="D197" s="90" t="inlineStr">
        <is>
          <t>52 1 324 114 2067</t>
        </is>
      </c>
      <c r="E197" s="90" t="inlineStr">
        <is>
          <t>xdxafjfwvnm750@ghoulflix.com</t>
        </is>
      </c>
      <c r="F197" s="178" t="inlineStr">
        <is>
          <t>mexico2269</t>
        </is>
      </c>
      <c r="G197" s="92" t="n">
        <v>30000</v>
      </c>
      <c r="H197" s="75" t="inlineStr">
        <is>
          <t>11/11/2026</t>
        </is>
      </c>
      <c r="I197" s="81">
        <f>IF(H197="","",IF(J197&lt;0,"Vencido hace "&amp;J197*-1&amp;" días",IF(J197=0,"Vence hoy",IF(J197&gt;0,"Le quedan "&amp;J197&amp;" días",""))))</f>
        <v/>
      </c>
      <c r="J197" s="77">
        <f>H197-J$8</f>
        <v/>
      </c>
      <c r="K197" s="83">
        <f>HYPERLINK("https://api.whatsapp.com/send?phone=57"&amp;D197&amp;"&amp;text="&amp;(IF(J197&lt;=0,"🚨 Hola, *"&amp;C197&amp;".*"&amp;"%0A"&amp;"%0A"&amp;"Su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"&amp;C197&amp;"."&amp;"%0A"&amp;"Le quedan "&amp;J197&amp;" días restantes de su membresía *_NETFLIX_*")),"💰")</f>
        <v/>
      </c>
      <c r="L197" s="83">
        <f>HYPERLINK("https://api.whatsapp.com/send?phone=57"&amp;D197&amp;"&amp;text=*_✅ ACTUALIZACIÓN DE CONTRASEÑA | NETFLIX_*"&amp;"%0A"&amp;"%0A"&amp;"💻 Correo: *"&amp;E197&amp;"*"&amp;"%0A"&amp;"🔐 Nueva Contraseña: *"&amp;F197&amp;"*","🔐")</f>
        <v/>
      </c>
      <c r="M197" s="84">
        <f>HYPERLINK("https://api.whatsapp.com/send?phone=57"&amp;D197&amp;"&amp;text=*_✅ CUENTA NETFLIX_*"&amp;"%0A"&amp;"%0A"&amp;"*📧 Correo:* "&amp;E197&amp;"%0A"&amp;"*🔑 Contraseña:* "&amp;F197&amp;"%0A"&amp;"%0A"&amp;"*📍 Vence:* "&amp;H197,"💻")</f>
        <v/>
      </c>
      <c r="N197" s="93" t="n"/>
      <c r="O197" s="95" t="n"/>
      <c r="P197" s="96" t="n"/>
      <c r="Q197" s="97">
        <f>IF(P197="","",IF(R186&lt;0,"Vencido hace "&amp;R186*-1&amp;" días",IF(R186=0,"Vence hoy",IF(R186&gt;0,"Le quedan "&amp;R186&amp;" días",""))))</f>
        <v/>
      </c>
      <c r="R197" s="70">
        <f>IF(P197="","",P197-TODAY())</f>
        <v/>
      </c>
      <c r="S197" s="70" t="n"/>
      <c r="T197" s="70" t="n"/>
      <c r="U197" s="70" t="n"/>
      <c r="V197" s="70" t="n"/>
      <c r="W197" s="70" t="n"/>
      <c r="X197" s="70" t="n"/>
      <c r="Y197" s="70" t="n"/>
      <c r="Z197" s="70" t="n"/>
    </row>
    <row r="198" ht="15.75" customHeight="1" s="339">
      <c r="A198" s="70" t="n"/>
      <c r="B198" s="70" t="n"/>
      <c r="C198" s="90" t="inlineStr">
        <is>
          <t>seremepa87</t>
        </is>
      </c>
      <c r="D198" s="90" t="inlineStr">
        <is>
          <t>52 1 324 114 2067</t>
        </is>
      </c>
      <c r="E198" s="90" t="inlineStr">
        <is>
          <t>xdxafjxbmkw9955@ghoulflix.com</t>
        </is>
      </c>
      <c r="F198" s="178" t="inlineStr">
        <is>
          <t>mexico2270</t>
        </is>
      </c>
      <c r="G198" s="92" t="n">
        <v>30000</v>
      </c>
      <c r="H198" s="75" t="inlineStr">
        <is>
          <t>11/11/2026</t>
        </is>
      </c>
      <c r="I198" s="81">
        <f>IF(H198="","",IF(J198&lt;0,"Vencido hace "&amp;J198*-1&amp;" días",IF(J198=0,"Vence hoy",IF(J198&gt;0,"Le quedan "&amp;J198&amp;" días",""))))</f>
        <v/>
      </c>
      <c r="J198" s="77">
        <f>H198-J$8</f>
        <v/>
      </c>
      <c r="K198" s="83">
        <f>HYPERLINK("https://api.whatsapp.com/send?phone=57"&amp;D198&amp;"&amp;text="&amp;(IF(J198&lt;=0,"🚨 Hola, *"&amp;C198&amp;".*"&amp;"%0A"&amp;"%0A"&amp;"Su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"&amp;C198&amp;"."&amp;"%0A"&amp;"Le quedan "&amp;J198&amp;" días restantes de su membresía *_NETFLIX_*")),"💰")</f>
        <v/>
      </c>
      <c r="L198" s="83">
        <f>HYPERLINK("https://api.whatsapp.com/send?phone=57"&amp;D198&amp;"&amp;text=*_✅ ACTUALIZACIÓN DE CONTRASEÑA | NETFLIX_*"&amp;"%0A"&amp;"%0A"&amp;"💻 Correo: *"&amp;E198&amp;"*"&amp;"%0A"&amp;"🔐 Nueva Contraseña: *"&amp;F198&amp;"*","🔐")</f>
        <v/>
      </c>
      <c r="M198" s="84">
        <f>HYPERLINK("https://api.whatsapp.com/send?phone=57"&amp;D198&amp;"&amp;text=*_✅ CUENTA NETFLIX_*"&amp;"%0A"&amp;"%0A"&amp;"*📧 Correo:* "&amp;E198&amp;"%0A"&amp;"*🔑 Contraseña:* "&amp;F198&amp;"%0A"&amp;"%0A"&amp;"*📍 Vence:* "&amp;H198,"💻")</f>
        <v/>
      </c>
      <c r="N198" s="93" t="n"/>
      <c r="O198" s="95" t="n"/>
      <c r="P198" s="96" t="n"/>
      <c r="Q198" s="97">
        <f>IF(P198="","",IF(R187&lt;0,"Vencido hace "&amp;R187*-1&amp;" días",IF(R187=0,"Vence hoy",IF(R187&gt;0,"Le quedan "&amp;R187&amp;" días",""))))</f>
        <v/>
      </c>
      <c r="R198" s="70">
        <f>IF(P198="","",P198-TODAY())</f>
        <v/>
      </c>
      <c r="S198" s="70" t="n"/>
      <c r="T198" s="70" t="n"/>
      <c r="U198" s="70" t="n"/>
      <c r="V198" s="70" t="n"/>
      <c r="W198" s="70" t="n"/>
      <c r="X198" s="70" t="n"/>
      <c r="Y198" s="70" t="n"/>
      <c r="Z198" s="70" t="n"/>
    </row>
    <row r="199" ht="15.75" customHeight="1" s="339">
      <c r="A199" s="70" t="n"/>
      <c r="B199" s="70" t="n"/>
      <c r="C199" s="90" t="inlineStr">
        <is>
          <t>seremepa87</t>
        </is>
      </c>
      <c r="D199" s="90" t="inlineStr">
        <is>
          <t>52 1 324 114 2067</t>
        </is>
      </c>
      <c r="E199" s="90" t="inlineStr">
        <is>
          <t>xdxaflomnjco292@ghoulflix.com</t>
        </is>
      </c>
      <c r="F199" s="178" t="inlineStr">
        <is>
          <t>mexico2271</t>
        </is>
      </c>
      <c r="G199" s="92" t="n">
        <v>30000</v>
      </c>
      <c r="H199" s="75" t="inlineStr">
        <is>
          <t>11/11/2026</t>
        </is>
      </c>
      <c r="I199" s="81">
        <f>IF(H199="","",IF(J199&lt;0,"Vencido hace "&amp;J199*-1&amp;" días",IF(J199=0,"Vence hoy",IF(J199&gt;0,"Le quedan "&amp;J199&amp;" días",""))))</f>
        <v/>
      </c>
      <c r="J199" s="77">
        <f>H199-J$8</f>
        <v/>
      </c>
      <c r="K199" s="83">
        <f>HYPERLINK("https://api.whatsapp.com/send?phone=57"&amp;D199&amp;"&amp;text="&amp;(IF(J199&lt;=0,"🚨 Hola, *"&amp;C199&amp;".*"&amp;"%0A"&amp;"%0A"&amp;"Su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"&amp;C199&amp;"."&amp;"%0A"&amp;"Le quedan "&amp;J199&amp;" días restantes de su membresía *_NETFLIX_*")),"💰")</f>
        <v/>
      </c>
      <c r="L199" s="83">
        <f>HYPERLINK("https://api.whatsapp.com/send?phone=57"&amp;D199&amp;"&amp;text=*_✅ ACTUALIZACIÓN DE CONTRASEÑA | NETFLIX_*"&amp;"%0A"&amp;"%0A"&amp;"💻 Correo: *"&amp;E199&amp;"*"&amp;"%0A"&amp;"🔐 Nueva Contraseña: *"&amp;F199&amp;"*","🔐")</f>
        <v/>
      </c>
      <c r="M199" s="84">
        <f>HYPERLINK("https://api.whatsapp.com/send?phone=57"&amp;D199&amp;"&amp;text=*_✅ CUENTA NETFLIX_*"&amp;"%0A"&amp;"%0A"&amp;"*📧 Correo:* "&amp;E199&amp;"%0A"&amp;"*🔑 Contraseña:* "&amp;F199&amp;"%0A"&amp;"%0A"&amp;"*📍 Vence:* "&amp;H199,"💻")</f>
        <v/>
      </c>
      <c r="N199" s="93" t="n"/>
      <c r="O199" s="95" t="n"/>
      <c r="P199" s="96" t="n"/>
      <c r="Q199" s="97">
        <f>IF(P199="","",IF(R188&lt;0,"Vencido hace "&amp;R188*-1&amp;" días",IF(R188=0,"Vence hoy",IF(R188&gt;0,"Le quedan "&amp;R188&amp;" días",""))))</f>
        <v/>
      </c>
      <c r="R199" s="70">
        <f>IF(P199="","",P199-TODAY())</f>
        <v/>
      </c>
      <c r="S199" s="70" t="n"/>
      <c r="T199" s="70" t="n"/>
      <c r="U199" s="70" t="n"/>
      <c r="V199" s="70" t="n"/>
      <c r="W199" s="70" t="n"/>
      <c r="X199" s="70" t="n"/>
      <c r="Y199" s="70" t="n"/>
      <c r="Z199" s="70" t="n"/>
    </row>
    <row r="200" ht="15.75" customHeight="1" s="339">
      <c r="A200" s="70" t="n"/>
      <c r="B200" s="70" t="n"/>
      <c r="C200" s="90" t="inlineStr">
        <is>
          <t>seremepa87</t>
        </is>
      </c>
      <c r="D200" s="90" t="inlineStr">
        <is>
          <t>52 1 324 114 2067</t>
        </is>
      </c>
      <c r="E200" s="90" t="inlineStr">
        <is>
          <t>xdxawdcezpwa025@ghoulflix.com</t>
        </is>
      </c>
      <c r="F200" s="178" t="inlineStr">
        <is>
          <t>mexico2272</t>
        </is>
      </c>
      <c r="G200" s="92" t="n">
        <v>30000</v>
      </c>
      <c r="H200" s="75" t="inlineStr">
        <is>
          <t>11/12/2026</t>
        </is>
      </c>
      <c r="I200" s="81">
        <f>IF(H200="","",IF(J200&lt;0,"Vencido hace "&amp;J200*-1&amp;" días",IF(J200=0,"Vence hoy",IF(J200&gt;0,"Le quedan "&amp;J200&amp;" días",""))))</f>
        <v/>
      </c>
      <c r="J200" s="77">
        <f>H200-J$8</f>
        <v/>
      </c>
      <c r="K200" s="83">
        <f>HYPERLINK("https://api.whatsapp.com/send?phone=57"&amp;D200&amp;"&amp;text="&amp;(IF(J200&lt;=0,"🚨 Hola, *"&amp;C200&amp;".*"&amp;"%0A"&amp;"%0A"&amp;"Su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"&amp;C200&amp;"."&amp;"%0A"&amp;"Le quedan "&amp;J200&amp;" días restantes de su membresía *_NETFLIX_*")),"💰")</f>
        <v/>
      </c>
      <c r="L200" s="83">
        <f>HYPERLINK("https://api.whatsapp.com/send?phone=57"&amp;D200&amp;"&amp;text=*_✅ ACTUALIZACIÓN DE CONTRASEÑA | NETFLIX_*"&amp;"%0A"&amp;"%0A"&amp;"💻 Correo: *"&amp;E200&amp;"*"&amp;"%0A"&amp;"🔐 Nueva Contraseña: *"&amp;F200&amp;"*","🔐")</f>
        <v/>
      </c>
      <c r="M200" s="84">
        <f>HYPERLINK("https://api.whatsapp.com/send?phone=57"&amp;D200&amp;"&amp;text=*_✅ CUENTA NETFLIX_*"&amp;"%0A"&amp;"%0A"&amp;"*📧 Correo:* "&amp;E200&amp;"%0A"&amp;"*🔑 Contraseña:* "&amp;F200&amp;"%0A"&amp;"%0A"&amp;"*📍 Vence:* "&amp;H200,"💻")</f>
        <v/>
      </c>
      <c r="N200" s="93" t="n"/>
      <c r="O200" s="95" t="n"/>
      <c r="P200" s="96" t="n"/>
      <c r="Q200" s="97">
        <f>IF(P200="","",IF(R189&lt;0,"Vencido hace "&amp;R189*-1&amp;" días",IF(R189=0,"Vence hoy",IF(R189&gt;0,"Le quedan "&amp;R189&amp;" días",""))))</f>
        <v/>
      </c>
      <c r="R200" s="70">
        <f>IF(P200="","",P200-TODAY())</f>
        <v/>
      </c>
      <c r="S200" s="70" t="n"/>
      <c r="T200" s="70" t="n"/>
      <c r="U200" s="70" t="n"/>
      <c r="V200" s="70" t="n"/>
      <c r="W200" s="70" t="n"/>
      <c r="X200" s="70" t="n"/>
      <c r="Y200" s="70" t="n"/>
      <c r="Z200" s="70" t="n"/>
    </row>
    <row r="201" ht="15.75" customHeight="1" s="339">
      <c r="A201" s="70" t="n"/>
      <c r="B201" s="70" t="n"/>
      <c r="C201" s="90" t="inlineStr">
        <is>
          <t>seremepa87</t>
        </is>
      </c>
      <c r="D201" s="90" t="inlineStr">
        <is>
          <t>52 1 324 114 2067</t>
        </is>
      </c>
      <c r="E201" s="90" t="inlineStr">
        <is>
          <t>xdxawioxpq5744@ghoulflix.com</t>
        </is>
      </c>
      <c r="F201" s="178" t="inlineStr">
        <is>
          <t>mexico2273</t>
        </is>
      </c>
      <c r="G201" s="92" t="n">
        <v>30000</v>
      </c>
      <c r="H201" s="75" t="inlineStr">
        <is>
          <t>11/12/2026</t>
        </is>
      </c>
      <c r="I201" s="81">
        <f>IF(H201="","",IF(J201&lt;0,"Vencido hace "&amp;J201*-1&amp;" días",IF(J201=0,"Vence hoy",IF(J201&gt;0,"Le quedan "&amp;J201&amp;" días",""))))</f>
        <v/>
      </c>
      <c r="J201" s="77">
        <f>H201-J$8</f>
        <v/>
      </c>
      <c r="K201" s="83">
        <f>HYPERLINK("https://api.whatsapp.com/send?phone=57"&amp;D201&amp;"&amp;text="&amp;(IF(J201&lt;=0,"🚨 Hola, *"&amp;C201&amp;".*"&amp;"%0A"&amp;"%0A"&amp;"Su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"&amp;C201&amp;"."&amp;"%0A"&amp;"Le quedan "&amp;J201&amp;" días restantes de su membresía *_NETFLIX_*")),"💰")</f>
        <v/>
      </c>
      <c r="L201" s="83">
        <f>HYPERLINK("https://api.whatsapp.com/send?phone=57"&amp;D201&amp;"&amp;text=*_✅ ACTUALIZACIÓN DE CONTRASEÑA | NETFLIX_*"&amp;"%0A"&amp;"%0A"&amp;"💻 Correo: *"&amp;E201&amp;"*"&amp;"%0A"&amp;"🔐 Nueva Contraseña: *"&amp;F201&amp;"*","🔐")</f>
        <v/>
      </c>
      <c r="M201" s="84">
        <f>HYPERLINK("https://api.whatsapp.com/send?phone=57"&amp;D201&amp;"&amp;text=*_✅ CUENTA NETFLIX_*"&amp;"%0A"&amp;"%0A"&amp;"*📧 Correo:* "&amp;E201&amp;"%0A"&amp;"*🔑 Contraseña:* "&amp;F201&amp;"%0A"&amp;"%0A"&amp;"*📍 Vence:* "&amp;H201,"💻")</f>
        <v/>
      </c>
      <c r="N201" s="93" t="n"/>
      <c r="O201" s="95" t="n"/>
      <c r="P201" s="96" t="n"/>
      <c r="Q201" s="97">
        <f>IF(P201="","",IF(R190&lt;0,"Vencido hace "&amp;R190*-1&amp;" días",IF(R190=0,"Vence hoy",IF(R190&gt;0,"Le quedan "&amp;R190&amp;" días",""))))</f>
        <v/>
      </c>
      <c r="R201" s="70">
        <f>IF(P201="","",P201-TODAY())</f>
        <v/>
      </c>
      <c r="S201" s="70" t="n"/>
      <c r="T201" s="70" t="n"/>
      <c r="U201" s="70" t="n"/>
      <c r="V201" s="70" t="n"/>
      <c r="W201" s="70" t="n"/>
      <c r="X201" s="70" t="n"/>
      <c r="Y201" s="70" t="n"/>
      <c r="Z201" s="70" t="n"/>
    </row>
    <row r="202" ht="15.75" customHeight="1" s="339">
      <c r="A202" s="70" t="n"/>
      <c r="B202" s="70" t="n"/>
      <c r="C202" s="90" t="inlineStr">
        <is>
          <t>seremepa87</t>
        </is>
      </c>
      <c r="D202" s="90" t="inlineStr">
        <is>
          <t>52 1 324 114 2067</t>
        </is>
      </c>
      <c r="E202" s="90" t="inlineStr">
        <is>
          <t>xdxawqjwynold447@ghoulflix.com</t>
        </is>
      </c>
      <c r="F202" s="178" t="inlineStr">
        <is>
          <t>mexico2274</t>
        </is>
      </c>
      <c r="G202" s="92" t="n">
        <v>30000</v>
      </c>
      <c r="H202" s="75" t="inlineStr">
        <is>
          <t>11/12/2026</t>
        </is>
      </c>
      <c r="I202" s="81">
        <f>IF(H202="","",IF(J202&lt;0,"Vencido hace "&amp;J202*-1&amp;" días",IF(J202=0,"Vence hoy",IF(J202&gt;0,"Le quedan "&amp;J202&amp;" días",""))))</f>
        <v/>
      </c>
      <c r="J202" s="77">
        <f>H202-J$8</f>
        <v/>
      </c>
      <c r="K202" s="83">
        <f>HYPERLINK("https://api.whatsapp.com/send?phone=57"&amp;D202&amp;"&amp;text="&amp;(IF(J202&lt;=0,"🚨 Hola, *"&amp;C202&amp;".*"&amp;"%0A"&amp;"%0A"&amp;"Su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"&amp;C202&amp;"."&amp;"%0A"&amp;"Le quedan "&amp;J202&amp;" días restantes de su membresía *_NETFLIX_*")),"💰")</f>
        <v/>
      </c>
      <c r="L202" s="83">
        <f>HYPERLINK("https://api.whatsapp.com/send?phone=57"&amp;D202&amp;"&amp;text=*_✅ ACTUALIZACIÓN DE CONTRASEÑA | NETFLIX_*"&amp;"%0A"&amp;"%0A"&amp;"💻 Correo: *"&amp;E202&amp;"*"&amp;"%0A"&amp;"🔐 Nueva Contraseña: *"&amp;F202&amp;"*","🔐")</f>
        <v/>
      </c>
      <c r="M202" s="84">
        <f>HYPERLINK("https://api.whatsapp.com/send?phone=57"&amp;D202&amp;"&amp;text=*_✅ CUENTA NETFLIX_*"&amp;"%0A"&amp;"%0A"&amp;"*📧 Correo:* "&amp;E202&amp;"%0A"&amp;"*🔑 Contraseña:* "&amp;F202&amp;"%0A"&amp;"%0A"&amp;"*📍 Vence:* "&amp;H202,"💻")</f>
        <v/>
      </c>
      <c r="N202" s="93" t="n"/>
      <c r="O202" s="95" t="n"/>
      <c r="P202" s="96" t="n"/>
      <c r="Q202" s="97">
        <f>IF(P202="","",IF(R191&lt;0,"Vencido hace "&amp;R191*-1&amp;" días",IF(R191=0,"Vence hoy",IF(R191&gt;0,"Le quedan "&amp;R191&amp;" días",""))))</f>
        <v/>
      </c>
      <c r="R202" s="70">
        <f>IF(P202="","",P202-TODAY())</f>
        <v/>
      </c>
      <c r="S202" s="70" t="n"/>
      <c r="T202" s="70" t="n"/>
      <c r="U202" s="70" t="n"/>
      <c r="V202" s="70" t="n"/>
      <c r="W202" s="70" t="n"/>
      <c r="X202" s="70" t="n"/>
      <c r="Y202" s="70" t="n"/>
      <c r="Z202" s="70" t="n"/>
    </row>
    <row r="203" ht="15.75" customHeight="1" s="339">
      <c r="A203" s="70" t="n"/>
      <c r="B203" s="70" t="n"/>
      <c r="C203" s="90" t="inlineStr">
        <is>
          <t>seremepa87</t>
        </is>
      </c>
      <c r="D203" s="90" t="inlineStr">
        <is>
          <t>52 1 324 114 2067</t>
        </is>
      </c>
      <c r="E203" s="90" t="inlineStr">
        <is>
          <t>xdxawstoxdki4785@ghoulflix.com</t>
        </is>
      </c>
      <c r="F203" s="178" t="inlineStr">
        <is>
          <t>mexico2275</t>
        </is>
      </c>
      <c r="G203" s="92" t="n">
        <v>30000</v>
      </c>
      <c r="H203" s="75" t="inlineStr">
        <is>
          <t>11/12/2026</t>
        </is>
      </c>
      <c r="I203" s="81">
        <f>IF(H203="","",IF(J203&lt;0,"Vencido hace "&amp;J203*-1&amp;" días",IF(J203=0,"Vence hoy",IF(J203&gt;0,"Le quedan "&amp;J203&amp;" días",""))))</f>
        <v/>
      </c>
      <c r="J203" s="77">
        <f>H203-J$8</f>
        <v/>
      </c>
      <c r="K203" s="83">
        <f>HYPERLINK("https://api.whatsapp.com/send?phone=57"&amp;D203&amp;"&amp;text="&amp;(IF(J203&lt;=0,"🚨 Hola, *"&amp;C203&amp;".*"&amp;"%0A"&amp;"%0A"&amp;"Su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"&amp;C203&amp;"."&amp;"%0A"&amp;"Le quedan "&amp;J203&amp;" días restantes de su membresía *_NETFLIX_*")),"💰")</f>
        <v/>
      </c>
      <c r="L203" s="83">
        <f>HYPERLINK("https://api.whatsapp.com/send?phone=57"&amp;D203&amp;"&amp;text=*_✅ ACTUALIZACIÓN DE CONTRASEÑA | NETFLIX_*"&amp;"%0A"&amp;"%0A"&amp;"💻 Correo: *"&amp;E203&amp;"*"&amp;"%0A"&amp;"🔐 Nueva Contraseña: *"&amp;F203&amp;"*","🔐")</f>
        <v/>
      </c>
      <c r="M203" s="84">
        <f>HYPERLINK("https://api.whatsapp.com/send?phone=57"&amp;D203&amp;"&amp;text=*_✅ CUENTA NETFLIX_*"&amp;"%0A"&amp;"%0A"&amp;"*📧 Correo:* "&amp;E203&amp;"%0A"&amp;"*🔑 Contraseña:* "&amp;F203&amp;"%0A"&amp;"%0A"&amp;"*📍 Vence:* "&amp;H203,"💻")</f>
        <v/>
      </c>
      <c r="N203" s="93" t="n"/>
      <c r="O203" s="95" t="n"/>
      <c r="P203" s="96" t="n"/>
      <c r="Q203" s="97">
        <f>IF(P203="","",IF(R192&lt;0,"Vencido hace "&amp;R192*-1&amp;" días",IF(R192=0,"Vence hoy",IF(R192&gt;0,"Le quedan "&amp;R192&amp;" días",""))))</f>
        <v/>
      </c>
      <c r="R203" s="70">
        <f>IF(P203="","",P203-TODAY())</f>
        <v/>
      </c>
      <c r="S203" s="70" t="n"/>
      <c r="T203" s="70" t="n"/>
      <c r="U203" s="70" t="n"/>
      <c r="V203" s="70" t="n"/>
      <c r="W203" s="70" t="n"/>
      <c r="X203" s="70" t="n"/>
      <c r="Y203" s="70" t="n"/>
      <c r="Z203" s="70" t="n"/>
    </row>
    <row r="204" ht="15.75" customHeight="1" s="339">
      <c r="A204" s="70" t="n"/>
      <c r="B204" s="70" t="n"/>
      <c r="C204" s="90" t="inlineStr">
        <is>
          <t>seremepa87</t>
        </is>
      </c>
      <c r="D204" s="90" t="inlineStr">
        <is>
          <t>52 1 324 114 2067</t>
        </is>
      </c>
      <c r="E204" s="90" t="inlineStr">
        <is>
          <t>xdxawvapwo680@ghoulflix.com</t>
        </is>
      </c>
      <c r="F204" s="178" t="inlineStr">
        <is>
          <t>mexico2276</t>
        </is>
      </c>
      <c r="G204" s="92" t="n">
        <v>30000</v>
      </c>
      <c r="H204" s="75" t="inlineStr">
        <is>
          <t>11/12/2026</t>
        </is>
      </c>
      <c r="I204" s="81">
        <f>IF(H204="","",IF(J204&lt;0,"Vencido hace "&amp;J204*-1&amp;" días",IF(J204=0,"Vence hoy",IF(J204&gt;0,"Le quedan "&amp;J204&amp;" días",""))))</f>
        <v/>
      </c>
      <c r="J204" s="77">
        <f>H204-J$8</f>
        <v/>
      </c>
      <c r="K204" s="83">
        <f>HYPERLINK("https://api.whatsapp.com/send?phone=57"&amp;D204&amp;"&amp;text="&amp;(IF(J204&lt;=0,"🚨 Hola, *"&amp;C204&amp;".*"&amp;"%0A"&amp;"%0A"&amp;"Su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"&amp;C204&amp;"."&amp;"%0A"&amp;"Le quedan "&amp;J204&amp;" días restantes de su membresía *_NETFLIX_*")),"💰")</f>
        <v/>
      </c>
      <c r="L204" s="83">
        <f>HYPERLINK("https://api.whatsapp.com/send?phone=57"&amp;D204&amp;"&amp;text=*_✅ ACTUALIZACIÓN DE CONTRASEÑA | NETFLIX_*"&amp;"%0A"&amp;"%0A"&amp;"💻 Correo: *"&amp;E204&amp;"*"&amp;"%0A"&amp;"🔐 Nueva Contraseña: *"&amp;F204&amp;"*","🔐")</f>
        <v/>
      </c>
      <c r="M204" s="84">
        <f>HYPERLINK("https://api.whatsapp.com/send?phone=57"&amp;D204&amp;"&amp;text=*_✅ CUENTA NETFLIX_*"&amp;"%0A"&amp;"%0A"&amp;"*📧 Correo:* "&amp;E204&amp;"%0A"&amp;"*🔑 Contraseña:* "&amp;F204&amp;"%0A"&amp;"%0A"&amp;"*📍 Vence:* "&amp;H204,"💻")</f>
        <v/>
      </c>
      <c r="N204" s="93" t="n"/>
      <c r="O204" s="95" t="n"/>
      <c r="P204" s="96" t="n"/>
      <c r="Q204" s="97">
        <f>IF(P204="","",IF(R193&lt;0,"Vencido hace "&amp;R193*-1&amp;" días",IF(R193=0,"Vence hoy",IF(R193&gt;0,"Le quedan "&amp;R193&amp;" días",""))))</f>
        <v/>
      </c>
      <c r="R204" s="70">
        <f>IF(P204="","",P204-TODAY())</f>
        <v/>
      </c>
      <c r="S204" s="70" t="n"/>
      <c r="T204" s="70" t="n"/>
      <c r="U204" s="70" t="n"/>
      <c r="V204" s="70" t="n"/>
      <c r="W204" s="70" t="n"/>
      <c r="X204" s="70" t="n"/>
      <c r="Y204" s="70" t="n"/>
      <c r="Z204" s="70" t="n"/>
    </row>
    <row r="205" ht="15.75" customHeight="1" s="339">
      <c r="A205" s="70" t="n"/>
      <c r="B205" s="70" t="n"/>
      <c r="C205" s="90" t="inlineStr">
        <is>
          <t>Arely26</t>
        </is>
      </c>
      <c r="D205" s="72" t="inlineStr">
        <is>
          <t>52 1 56 3924 8147</t>
        </is>
      </c>
      <c r="E205" s="105" t="inlineStr">
        <is>
          <t>cedric_valemoor7745@hotmail.com</t>
        </is>
      </c>
      <c r="F205" s="178" t="inlineStr">
        <is>
          <t>mexico2277</t>
        </is>
      </c>
      <c r="G205" s="92" t="n">
        <v>30000</v>
      </c>
      <c r="H205" s="75" t="inlineStr">
        <is>
          <t>11/01/2026</t>
        </is>
      </c>
      <c r="I205" s="81">
        <f>IF(H205="","",IF(J205&lt;0,"Vencido hace "&amp;J205*-1&amp;" días",IF(J205=0,"Vence hoy",IF(J205&gt;0,"Le quedan "&amp;J205&amp;" días",""))))</f>
        <v/>
      </c>
      <c r="J205" s="77">
        <f>H205-J$8</f>
        <v/>
      </c>
      <c r="K205" s="83">
        <f>HYPERLINK("https://api.whatsapp.com/send?phone=57"&amp;D205&amp;"&amp;text="&amp;(IF(J205&lt;=0,"🚨 Hola, *"&amp;C205&amp;".*"&amp;"%0A"&amp;"%0A"&amp;"Su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"&amp;C205&amp;"."&amp;"%0A"&amp;"Le quedan "&amp;J205&amp;" días restantes de su membresía *_NETFLIX_*")),"💰")</f>
        <v/>
      </c>
      <c r="L205" s="83">
        <f>HYPERLINK("https://api.whatsapp.com/send?phone=57"&amp;D205&amp;"&amp;text=*_✅ ACTUALIZACIÓN DE CONTRASEÑA | NETFLIX_*"&amp;"%0A"&amp;"%0A"&amp;"💻 Correo: *"&amp;E205&amp;"*"&amp;"%0A"&amp;"🔐 Nueva Contraseña: *"&amp;F205&amp;"*","🔐")</f>
        <v/>
      </c>
      <c r="M205" s="84">
        <f>HYPERLINK("https://api.whatsapp.com/send?phone=57"&amp;D205&amp;"&amp;text=*_✅ CUENTA NETFLIX_*"&amp;"%0A"&amp;"%0A"&amp;"*📧 Correo:* "&amp;E205&amp;"%0A"&amp;"*🔑 Contraseña:* "&amp;F205&amp;"%0A"&amp;"%0A"&amp;"*📍 Vence:* "&amp;H205,"💻")</f>
        <v/>
      </c>
      <c r="N205" s="93" t="n"/>
      <c r="O205" s="95" t="n"/>
      <c r="P205" s="96" t="n"/>
      <c r="Q205" s="97">
        <f>IF(P205="","",IF(R194&lt;0,"Vencido hace "&amp;R194*-1&amp;" días",IF(R194=0,"Vence hoy",IF(R194&gt;0,"Le quedan "&amp;R194&amp;" días",""))))</f>
        <v/>
      </c>
      <c r="R205" s="70">
        <f>IF(P205="","",P205-TODAY())</f>
        <v/>
      </c>
      <c r="S205" s="70" t="n"/>
      <c r="T205" s="70" t="n"/>
      <c r="U205" s="70" t="n"/>
      <c r="V205" s="70" t="n"/>
      <c r="W205" s="70" t="n"/>
      <c r="X205" s="70" t="n"/>
      <c r="Y205" s="70" t="n"/>
      <c r="Z205" s="70" t="n"/>
    </row>
    <row r="206" ht="15.75" customHeight="1" s="339">
      <c r="A206" s="70" t="n"/>
      <c r="B206" s="70" t="n"/>
      <c r="C206" s="90" t="inlineStr">
        <is>
          <t>Arely26</t>
        </is>
      </c>
      <c r="D206" s="90" t="inlineStr">
        <is>
          <t>52 1 56 3924 8147</t>
        </is>
      </c>
      <c r="E206" s="105" t="inlineStr">
        <is>
          <t>romy_goldwyn9907@hotmail.com</t>
        </is>
      </c>
      <c r="F206" s="178" t="inlineStr">
        <is>
          <t>mexico2278</t>
        </is>
      </c>
      <c r="G206" s="92" t="n">
        <v>30000</v>
      </c>
      <c r="H206" s="127" t="inlineStr">
        <is>
          <t>11/01/2026</t>
        </is>
      </c>
      <c r="I206" s="81">
        <f>IF(H206="","",IF(J206&lt;0,"Vencido hace "&amp;J206*-1&amp;" días",IF(J206=0,"Vence hoy",IF(J206&gt;0,"Le quedan "&amp;J206&amp;" días",""))))</f>
        <v/>
      </c>
      <c r="J206" s="77">
        <f>H206-J$8</f>
        <v/>
      </c>
      <c r="K206" s="83">
        <f>HYPERLINK("https://api.whatsapp.com/send?phone=57"&amp;D206&amp;"&amp;text="&amp;(IF(J206&lt;=0,"🚨 Hola, *"&amp;C206&amp;".*"&amp;"%0A"&amp;"%0A"&amp;"Su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"&amp;C206&amp;"."&amp;"%0A"&amp;"Le quedan "&amp;J206&amp;" días restantes de su membresía *_NETFLIX_*")),"💰")</f>
        <v/>
      </c>
      <c r="L206" s="83">
        <f>HYPERLINK("https://api.whatsapp.com/send?phone=57"&amp;D206&amp;"&amp;text=*_✅ ACTUALIZACIÓN DE CONTRASEÑA | NETFLIX_*"&amp;"%0A"&amp;"%0A"&amp;"💻 Correo: *"&amp;E206&amp;"*"&amp;"%0A"&amp;"🔐 Nueva Contraseña: *"&amp;F206&amp;"*","🔐")</f>
        <v/>
      </c>
      <c r="M206" s="84">
        <f>HYPERLINK("https://api.whatsapp.com/send?phone=57"&amp;D206&amp;"&amp;text=*_✅ CUENTA NETFLIX_*"&amp;"%0A"&amp;"%0A"&amp;"*📧 Correo:* "&amp;E206&amp;"%0A"&amp;"*🔑 Contraseña:* "&amp;F206&amp;"%0A"&amp;"%0A"&amp;"*📍 Vence:* "&amp;H206,"💻")</f>
        <v/>
      </c>
      <c r="N206" s="93" t="n"/>
      <c r="O206" s="95" t="n"/>
      <c r="P206" s="96" t="n"/>
      <c r="Q206" s="97">
        <f>IF(P206="","",IF(R195&lt;0,"Vencido hace "&amp;R195*-1&amp;" días",IF(R195=0,"Vence hoy",IF(R195&gt;0,"Le quedan "&amp;R195&amp;" días",""))))</f>
        <v/>
      </c>
      <c r="R206" s="70">
        <f>IF(P206="","",P206-TODAY())</f>
        <v/>
      </c>
      <c r="S206" s="70" t="n"/>
      <c r="T206" s="70" t="n"/>
      <c r="U206" s="70" t="n"/>
      <c r="V206" s="70" t="n"/>
      <c r="W206" s="70" t="n"/>
      <c r="X206" s="70" t="n"/>
      <c r="Y206" s="70" t="n"/>
      <c r="Z206" s="70" t="n"/>
    </row>
    <row r="207" ht="15.75" customHeight="1" s="339">
      <c r="A207" s="70" t="n"/>
      <c r="B207" s="70" t="n"/>
      <c r="C207" s="90" t="inlineStr">
        <is>
          <t>Arely26</t>
        </is>
      </c>
      <c r="D207" s="90" t="inlineStr">
        <is>
          <t>52 1 56 3924 8147</t>
        </is>
      </c>
      <c r="E207" s="105" t="inlineStr">
        <is>
          <t>saskia_mornington9912@hotmail.com</t>
        </is>
      </c>
      <c r="F207" s="178" t="inlineStr">
        <is>
          <t>mexico2279</t>
        </is>
      </c>
      <c r="G207" s="92" t="n">
        <v>30000</v>
      </c>
      <c r="H207" s="127" t="inlineStr">
        <is>
          <t>11/01/2026</t>
        </is>
      </c>
      <c r="I207" s="81">
        <f>IF(H207="","",IF(J207&lt;0,"Vencido hace "&amp;J207*-1&amp;" días",IF(J207=0,"Vence hoy",IF(J207&gt;0,"Le quedan "&amp;J207&amp;" días",""))))</f>
        <v/>
      </c>
      <c r="J207" s="77">
        <f>H207-J$8</f>
        <v/>
      </c>
      <c r="K207" s="83">
        <f>HYPERLINK("https://api.whatsapp.com/send?phone=57"&amp;D207&amp;"&amp;text="&amp;(IF(J207&lt;=0,"🚨 Hola, *"&amp;C207&amp;".*"&amp;"%0A"&amp;"%0A"&amp;"Su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"&amp;C207&amp;"."&amp;"%0A"&amp;"Le quedan "&amp;J207&amp;" días restantes de su membresía *_NETFLIX_*")),"💰")</f>
        <v/>
      </c>
      <c r="L207" s="83">
        <f>HYPERLINK("https://api.whatsapp.com/send?phone=57"&amp;D207&amp;"&amp;text=*_✅ ACTUALIZACIÓN DE CONTRASEÑA | NETFLIX_*"&amp;"%0A"&amp;"%0A"&amp;"💻 Correo: *"&amp;E207&amp;"*"&amp;"%0A"&amp;"🔐 Nueva Contraseña: *"&amp;F207&amp;"*","🔐")</f>
        <v/>
      </c>
      <c r="M207" s="84">
        <f>HYPERLINK("https://api.whatsapp.com/send?phone=57"&amp;D207&amp;"&amp;text=*_✅ CUENTA NETFLIX_*"&amp;"%0A"&amp;"%0A"&amp;"*📧 Correo:* "&amp;E207&amp;"%0A"&amp;"*🔑 Contraseña:* "&amp;F207&amp;"%0A"&amp;"%0A"&amp;"*📍 Vence:* "&amp;H207,"💻")</f>
        <v/>
      </c>
      <c r="N207" s="93" t="n"/>
      <c r="O207" s="95" t="n"/>
      <c r="P207" s="96" t="n"/>
      <c r="Q207" s="97">
        <f>IF(P207="","",IF(R196&lt;0,"Vencido hace "&amp;R196*-1&amp;" días",IF(R196=0,"Vence hoy",IF(R196&gt;0,"Le quedan "&amp;R196&amp;" días",""))))</f>
        <v/>
      </c>
      <c r="R207" s="70">
        <f>IF(P207="","",P207-TODAY())</f>
        <v/>
      </c>
      <c r="S207" s="70" t="n"/>
      <c r="T207" s="70" t="n"/>
      <c r="U207" s="70" t="n"/>
      <c r="V207" s="70" t="n"/>
      <c r="W207" s="70" t="n"/>
      <c r="X207" s="70" t="n"/>
      <c r="Y207" s="70" t="n"/>
      <c r="Z207" s="70" t="n"/>
    </row>
    <row r="208" ht="15.75" customHeight="1" s="339">
      <c r="A208" s="70" t="n"/>
      <c r="B208" s="70" t="n"/>
      <c r="C208" s="90" t="inlineStr">
        <is>
          <t>Arely26</t>
        </is>
      </c>
      <c r="D208" s="90" t="inlineStr">
        <is>
          <t>52 1 56 3924 8147</t>
        </is>
      </c>
      <c r="E208" s="105" t="inlineStr">
        <is>
          <t xml:space="preserve"> nmufxgy2280@hotmail.com</t>
        </is>
      </c>
      <c r="F208" s="178" t="inlineStr">
        <is>
          <t>mexico2280</t>
        </is>
      </c>
      <c r="G208" s="92" t="n">
        <v>30000</v>
      </c>
      <c r="H208" s="127" t="inlineStr">
        <is>
          <t>11/01/2026</t>
        </is>
      </c>
      <c r="I208" s="81">
        <f>IF(H208="","",IF(J208&lt;0,"Vencido hace "&amp;J208*-1&amp;" días",IF(J208=0,"Vence hoy",IF(J208&gt;0,"Le quedan "&amp;J208&amp;" días",""))))</f>
        <v/>
      </c>
      <c r="J208" s="77">
        <f>H208-J$8</f>
        <v/>
      </c>
      <c r="K208" s="83">
        <f>HYPERLINK("https://api.whatsapp.com/send?phone=57"&amp;D208&amp;"&amp;text="&amp;(IF(J208&lt;=0,"🚨 Hola, *"&amp;C208&amp;".*"&amp;"%0A"&amp;"%0A"&amp;"Su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"&amp;C208&amp;"."&amp;"%0A"&amp;"Le quedan "&amp;J208&amp;" días restantes de su membresía *_NETFLIX_*")),"💰")</f>
        <v/>
      </c>
      <c r="L208" s="83">
        <f>HYPERLINK("https://api.whatsapp.com/send?phone=57"&amp;D208&amp;"&amp;text=*_✅ ACTUALIZACIÓN DE CONTRASEÑA | NETFLIX_*"&amp;"%0A"&amp;"%0A"&amp;"💻 Correo: *"&amp;E208&amp;"*"&amp;"%0A"&amp;"🔐 Nueva Contraseña: *"&amp;F208&amp;"*","🔐")</f>
        <v/>
      </c>
      <c r="M208" s="84">
        <f>HYPERLINK("https://api.whatsapp.com/send?phone=57"&amp;D208&amp;"&amp;text=*_✅ CUENTA NETFLIX_*"&amp;"%0A"&amp;"%0A"&amp;"*📧 Correo:* "&amp;E208&amp;"%0A"&amp;"*🔑 Contraseña:* "&amp;F208&amp;"%0A"&amp;"%0A"&amp;"*📍 Vence:* "&amp;H208,"💻")</f>
        <v/>
      </c>
      <c r="N208" s="93" t="n"/>
      <c r="O208" s="95" t="n"/>
      <c r="P208" s="96" t="n"/>
      <c r="Q208" s="97">
        <f>IF(P208="","",IF(R197&lt;0,"Vencido hace "&amp;R197*-1&amp;" días",IF(R197=0,"Vence hoy",IF(R197&gt;0,"Le quedan "&amp;R197&amp;" días",""))))</f>
        <v/>
      </c>
      <c r="R208" s="70">
        <f>IF(P208="","",P208-TODAY())</f>
        <v/>
      </c>
      <c r="S208" s="70" t="n"/>
      <c r="T208" s="70" t="n"/>
      <c r="U208" s="70" t="n"/>
      <c r="V208" s="70" t="n"/>
      <c r="W208" s="70" t="n"/>
      <c r="X208" s="70" t="n"/>
      <c r="Y208" s="70" t="n"/>
      <c r="Z208" s="70" t="n"/>
    </row>
    <row r="209" ht="15.75" customHeight="1" s="339">
      <c r="A209" s="70" t="n"/>
      <c r="B209" s="70" t="n"/>
      <c r="C209" s="90" t="inlineStr">
        <is>
          <t>Arely26</t>
        </is>
      </c>
      <c r="D209" s="90" t="inlineStr">
        <is>
          <t>52 1 56 3924 8147</t>
        </is>
      </c>
      <c r="E209" s="105" t="inlineStr">
        <is>
          <t>mason_shadowbrook3310@hotmail.com</t>
        </is>
      </c>
      <c r="F209" s="178" t="inlineStr">
        <is>
          <t>mexico2281</t>
        </is>
      </c>
      <c r="G209" s="92" t="n">
        <v>30000</v>
      </c>
      <c r="H209" s="127" t="inlineStr">
        <is>
          <t>11/01/2026</t>
        </is>
      </c>
      <c r="I209" s="81">
        <f>IF(H209="","",IF(J209&lt;0,"Vencido hace "&amp;J209*-1&amp;" días",IF(J209=0,"Vence hoy",IF(J209&gt;0,"Le quedan "&amp;J209&amp;" días",""))))</f>
        <v/>
      </c>
      <c r="J209" s="77">
        <f>H209-J$8</f>
        <v/>
      </c>
      <c r="K209" s="83">
        <f>HYPERLINK("https://api.whatsapp.com/send?phone=57"&amp;D209&amp;"&amp;text="&amp;(IF(J209&lt;=0,"🚨 Hola, *"&amp;C209&amp;".*"&amp;"%0A"&amp;"%0A"&amp;"Su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"&amp;C209&amp;"."&amp;"%0A"&amp;"Le quedan "&amp;J209&amp;" días restantes de su membresía *_NETFLIX_*")),"💰")</f>
        <v/>
      </c>
      <c r="L209" s="83">
        <f>HYPERLINK("https://api.whatsapp.com/send?phone=57"&amp;D209&amp;"&amp;text=*_✅ ACTUALIZACIÓN DE CONTRASEÑA | NETFLIX_*"&amp;"%0A"&amp;"%0A"&amp;"💻 Correo: *"&amp;E209&amp;"*"&amp;"%0A"&amp;"🔐 Nueva Contraseña: *"&amp;F209&amp;"*","🔐")</f>
        <v/>
      </c>
      <c r="M209" s="84">
        <f>HYPERLINK("https://api.whatsapp.com/send?phone=57"&amp;D209&amp;"&amp;text=*_✅ CUENTA NETFLIX_*"&amp;"%0A"&amp;"%0A"&amp;"*📧 Correo:* "&amp;E209&amp;"%0A"&amp;"*🔑 Contraseña:* "&amp;F209&amp;"%0A"&amp;"%0A"&amp;"*📍 Vence:* "&amp;H209,"💻")</f>
        <v/>
      </c>
      <c r="N209" s="93" t="n"/>
      <c r="O209" s="95" t="n"/>
      <c r="P209" s="96" t="n"/>
      <c r="Q209" s="97">
        <f>IF(P209="","",IF(R198&lt;0,"Vencido hace "&amp;R198*-1&amp;" días",IF(R198=0,"Vence hoy",IF(R198&gt;0,"Le quedan "&amp;R198&amp;" días",""))))</f>
        <v/>
      </c>
      <c r="R209" s="70">
        <f>IF(P209="","",P209-TODAY())</f>
        <v/>
      </c>
      <c r="S209" s="70" t="n"/>
      <c r="T209" s="70" t="n"/>
      <c r="U209" s="70" t="n"/>
      <c r="V209" s="70" t="n"/>
      <c r="W209" s="70" t="n"/>
      <c r="X209" s="70" t="n"/>
      <c r="Y209" s="70" t="n"/>
      <c r="Z209" s="70" t="n"/>
    </row>
    <row r="210" ht="15.75" customHeight="1" s="339">
      <c r="A210" s="70" t="n"/>
      <c r="B210" s="70" t="n"/>
      <c r="C210" s="90" t="inlineStr">
        <is>
          <t>Arely26</t>
        </is>
      </c>
      <c r="D210" s="90" t="inlineStr">
        <is>
          <t>52 1 56 3924 8147</t>
        </is>
      </c>
      <c r="E210" s="90" t="inlineStr">
        <is>
          <t>noah_flintwood3219@hotmail.com</t>
        </is>
      </c>
      <c r="F210" s="178" t="inlineStr">
        <is>
          <t>mexico2282</t>
        </is>
      </c>
      <c r="G210" s="92" t="n">
        <v>30000</v>
      </c>
      <c r="H210" s="128" t="inlineStr">
        <is>
          <t>11/03/2026</t>
        </is>
      </c>
      <c r="I210" s="81">
        <f>IF(H210="","",IF(J210&lt;0,"Vencido hace "&amp;J210*-1&amp;" días",IF(J210=0,"Vence hoy",IF(J210&gt;0,"Le quedan "&amp;J210&amp;" días",""))))</f>
        <v/>
      </c>
      <c r="J210" s="77">
        <f>H210-J$8</f>
        <v/>
      </c>
      <c r="K210" s="83">
        <f>HYPERLINK("https://api.whatsapp.com/send?phone=57"&amp;D210&amp;"&amp;text="&amp;(IF(J210&lt;=0,"🚨 Hola, *"&amp;C210&amp;".*"&amp;"%0A"&amp;"%0A"&amp;"Su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"&amp;C210&amp;"."&amp;"%0A"&amp;"Le quedan "&amp;J210&amp;" días restantes de su membresía *_NETFLIX_*")),"💰")</f>
        <v/>
      </c>
      <c r="L210" s="83">
        <f>HYPERLINK("https://api.whatsapp.com/send?phone=57"&amp;D210&amp;"&amp;text=*_✅ ACTUALIZACIÓN DE CONTRASEÑA | NETFLIX_*"&amp;"%0A"&amp;"%0A"&amp;"💻 Correo: *"&amp;E210&amp;"*"&amp;"%0A"&amp;"🔐 Nueva Contraseña: *"&amp;F210&amp;"*","🔐")</f>
        <v/>
      </c>
      <c r="M210" s="84">
        <f>HYPERLINK("https://api.whatsapp.com/send?phone=57"&amp;D210&amp;"&amp;text=*_✅ CUENTA NETFLIX_*"&amp;"%0A"&amp;"%0A"&amp;"*📧 Correo:* "&amp;E210&amp;"%0A"&amp;"*🔑 Contraseña:* "&amp;F210&amp;"%0A"&amp;"%0A"&amp;"*📍 Vence:* "&amp;H210,"💻")</f>
        <v/>
      </c>
      <c r="N210" s="93" t="n"/>
      <c r="O210" s="95" t="n"/>
      <c r="P210" s="96" t="n"/>
      <c r="Q210" s="97">
        <f>IF(P210="","",IF(R199&lt;0,"Vencido hace "&amp;R199*-1&amp;" días",IF(R199=0,"Vence hoy",IF(R199&gt;0,"Le quedan "&amp;R199&amp;" días",""))))</f>
        <v/>
      </c>
      <c r="R210" s="70">
        <f>IF(P210="","",P210-TODAY())</f>
        <v/>
      </c>
      <c r="S210" s="70" t="n"/>
      <c r="T210" s="70" t="n"/>
      <c r="U210" s="70" t="n"/>
      <c r="V210" s="70" t="n"/>
      <c r="W210" s="70" t="n"/>
      <c r="X210" s="70" t="n"/>
      <c r="Y210" s="70" t="n"/>
      <c r="Z210" s="70" t="n"/>
    </row>
    <row r="211" ht="15.75" customHeight="1" s="339">
      <c r="A211" s="70" t="n"/>
      <c r="B211" s="70" t="n"/>
      <c r="C211" s="90" t="inlineStr">
        <is>
          <t>Arely26</t>
        </is>
      </c>
      <c r="D211" s="90" t="inlineStr">
        <is>
          <t>52 1 56 3924 8147</t>
        </is>
      </c>
      <c r="E211" s="90" t="inlineStr">
        <is>
          <t>lily_oakheart2093@hotmail.com</t>
        </is>
      </c>
      <c r="F211" s="178" t="inlineStr">
        <is>
          <t>mexico2283</t>
        </is>
      </c>
      <c r="G211" s="92" t="n">
        <v>30000</v>
      </c>
      <c r="H211" s="128" t="inlineStr">
        <is>
          <t>11/03/2026</t>
        </is>
      </c>
      <c r="I211" s="81">
        <f>IF(H211="","",IF(J211&lt;0,"Vencido hace "&amp;J211*-1&amp;" días",IF(J211=0,"Vence hoy",IF(J211&gt;0,"Le quedan "&amp;J211&amp;" días",""))))</f>
        <v/>
      </c>
      <c r="J211" s="77">
        <f>H211-J$8</f>
        <v/>
      </c>
      <c r="K211" s="83">
        <f>HYPERLINK("https://api.whatsapp.com/send?phone=57"&amp;D211&amp;"&amp;text="&amp;(IF(J211&lt;=0,"🚨 Hola, *"&amp;C211&amp;".*"&amp;"%0A"&amp;"%0A"&amp;"Su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"&amp;C211&amp;"."&amp;"%0A"&amp;"Le quedan "&amp;J211&amp;" días restantes de su membresía *_NETFLIX_*")),"💰")</f>
        <v/>
      </c>
      <c r="L211" s="83">
        <f>HYPERLINK("https://api.whatsapp.com/send?phone=57"&amp;D211&amp;"&amp;text=*_✅ ACTUALIZACIÓN DE CONTRASEÑA | NETFLIX_*"&amp;"%0A"&amp;"%0A"&amp;"💻 Correo: *"&amp;E211&amp;"*"&amp;"%0A"&amp;"🔐 Nueva Contraseña: *"&amp;F211&amp;"*","🔐")</f>
        <v/>
      </c>
      <c r="M211" s="84">
        <f>HYPERLINK("https://api.whatsapp.com/send?phone=57"&amp;D211&amp;"&amp;text=*_✅ CUENTA NETFLIX_*"&amp;"%0A"&amp;"%0A"&amp;"*📧 Correo:* "&amp;E211&amp;"%0A"&amp;"*🔑 Contraseña:* "&amp;F211&amp;"%0A"&amp;"%0A"&amp;"*📍 Vence:* "&amp;H211,"💻")</f>
        <v/>
      </c>
      <c r="N211" s="93" t="n"/>
      <c r="O211" s="95" t="n"/>
      <c r="P211" s="96" t="n"/>
      <c r="Q211" s="97">
        <f>IF(P211="","",IF(R200&lt;0,"Vencido hace "&amp;R200*-1&amp;" días",IF(R200=0,"Vence hoy",IF(R200&gt;0,"Le quedan "&amp;R200&amp;" días",""))))</f>
        <v/>
      </c>
      <c r="R211" s="70">
        <f>IF(P211="","",P211-TODAY())</f>
        <v/>
      </c>
      <c r="S211" s="70" t="n"/>
      <c r="T211" s="70" t="n"/>
      <c r="U211" s="70" t="n"/>
      <c r="V211" s="70" t="n"/>
      <c r="W211" s="70" t="n"/>
      <c r="X211" s="70" t="n"/>
      <c r="Y211" s="70" t="n"/>
      <c r="Z211" s="70" t="n"/>
    </row>
    <row r="212" ht="15.75" customHeight="1" s="339">
      <c r="A212" s="70" t="n"/>
      <c r="B212" s="70" t="n"/>
      <c r="C212" s="90" t="inlineStr">
        <is>
          <t>Arely26</t>
        </is>
      </c>
      <c r="D212" s="90" t="inlineStr">
        <is>
          <t>52 1 56 3924 8147</t>
        </is>
      </c>
      <c r="E212" s="90" t="inlineStr">
        <is>
          <t>owen_hillcrest1754@hotmail.com</t>
        </is>
      </c>
      <c r="F212" s="178" t="inlineStr">
        <is>
          <t>mexico2284</t>
        </is>
      </c>
      <c r="G212" s="92" t="n">
        <v>30000</v>
      </c>
      <c r="H212" s="128" t="inlineStr">
        <is>
          <t>11/03/2026</t>
        </is>
      </c>
      <c r="I212" s="81">
        <f>IF(H212="","",IF(J212&lt;0,"Vencido hace "&amp;J212*-1&amp;" días",IF(J212=0,"Vence hoy",IF(J212&gt;0,"Le quedan "&amp;J212&amp;" días",""))))</f>
        <v/>
      </c>
      <c r="J212" s="77">
        <f>H212-J$8</f>
        <v/>
      </c>
      <c r="K212" s="83">
        <f>HYPERLINK("https://api.whatsapp.com/send?phone=57"&amp;D212&amp;"&amp;text="&amp;(IF(J212&lt;=0,"🚨 Hola, *"&amp;C212&amp;".*"&amp;"%0A"&amp;"%0A"&amp;"Su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"&amp;C212&amp;"."&amp;"%0A"&amp;"Le quedan "&amp;J212&amp;" días restantes de su membresía *_NETFLIX_*")),"💰")</f>
        <v/>
      </c>
      <c r="L212" s="83">
        <f>HYPERLINK("https://api.whatsapp.com/send?phone=57"&amp;D212&amp;"&amp;text=*_✅ ACTUALIZACIÓN DE CONTRASEÑA | NETFLIX_*"&amp;"%0A"&amp;"%0A"&amp;"💻 Correo: *"&amp;E212&amp;"*"&amp;"%0A"&amp;"🔐 Nueva Contraseña: *"&amp;F212&amp;"*","🔐")</f>
        <v/>
      </c>
      <c r="M212" s="84">
        <f>HYPERLINK("https://api.whatsapp.com/send?phone=57"&amp;D212&amp;"&amp;text=*_✅ CUENTA NETFLIX_*"&amp;"%0A"&amp;"%0A"&amp;"*📧 Correo:* "&amp;E212&amp;"%0A"&amp;"*🔑 Contraseña:* "&amp;F212&amp;"%0A"&amp;"%0A"&amp;"*📍 Vence:* "&amp;H212,"💻")</f>
        <v/>
      </c>
      <c r="N212" s="93" t="n"/>
      <c r="O212" s="95" t="n"/>
      <c r="P212" s="96" t="n"/>
      <c r="Q212" s="97">
        <f>IF(P212="","",IF(R201&lt;0,"Vencido hace "&amp;R201*-1&amp;" días",IF(R201=0,"Vence hoy",IF(R201&gt;0,"Le quedan "&amp;R201&amp;" días",""))))</f>
        <v/>
      </c>
      <c r="R212" s="70">
        <f>IF(P212="","",P212-TODAY())</f>
        <v/>
      </c>
      <c r="S212" s="70" t="n"/>
      <c r="T212" s="70" t="n"/>
      <c r="U212" s="70" t="n"/>
      <c r="V212" s="70" t="n"/>
      <c r="W212" s="70" t="n"/>
      <c r="X212" s="70" t="n"/>
      <c r="Y212" s="70" t="n"/>
      <c r="Z212" s="70" t="n"/>
    </row>
    <row r="213" ht="15.75" customHeight="1" s="339">
      <c r="A213" s="70" t="n"/>
      <c r="B213" s="70" t="n"/>
      <c r="C213" s="90" t="inlineStr">
        <is>
          <t>Arely26</t>
        </is>
      </c>
      <c r="D213" s="90" t="inlineStr">
        <is>
          <t>52 1 56 3924 8147</t>
        </is>
      </c>
      <c r="E213" s="90" t="inlineStr">
        <is>
          <t>jordan_blackwood5603@hotmail.com</t>
        </is>
      </c>
      <c r="F213" s="178" t="inlineStr">
        <is>
          <t>mexico2285</t>
        </is>
      </c>
      <c r="G213" s="92" t="n">
        <v>30000</v>
      </c>
      <c r="H213" s="106" t="inlineStr">
        <is>
          <t>11/03/2026</t>
        </is>
      </c>
      <c r="I213" s="81">
        <f>IF(H213="","",IF(J213&lt;0,"Vencido hace "&amp;J213*-1&amp;" días",IF(J213=0,"Vence hoy",IF(J213&gt;0,"Le quedan "&amp;J213&amp;" días",""))))</f>
        <v/>
      </c>
      <c r="J213" s="77">
        <f>H213-J$8</f>
        <v/>
      </c>
      <c r="K213" s="83">
        <f>HYPERLINK("https://api.whatsapp.com/send?phone=57"&amp;D213&amp;"&amp;text="&amp;(IF(J213&lt;=0,"🚨 Hola, *"&amp;C213&amp;".*"&amp;"%0A"&amp;"%0A"&amp;"Su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"&amp;C213&amp;"."&amp;"%0A"&amp;"Le quedan "&amp;J213&amp;" días restantes de su membresía *_NETFLIX_*")),"💰")</f>
        <v/>
      </c>
      <c r="L213" s="83">
        <f>HYPERLINK("https://api.whatsapp.com/send?phone=57"&amp;D213&amp;"&amp;text=*_✅ ACTUALIZACIÓN DE CONTRASEÑA | NETFLIX_*"&amp;"%0A"&amp;"%0A"&amp;"💻 Correo: *"&amp;E213&amp;"*"&amp;"%0A"&amp;"🔐 Nueva Contraseña: *"&amp;F213&amp;"*","🔐")</f>
        <v/>
      </c>
      <c r="M213" s="84">
        <f>HYPERLINK("https://api.whatsapp.com/send?phone=57"&amp;D213&amp;"&amp;text=*_✅ CUENTA NETFLIX_*"&amp;"%0A"&amp;"%0A"&amp;"*📧 Correo:* "&amp;E213&amp;"%0A"&amp;"*🔑 Contraseña:* "&amp;F213&amp;"%0A"&amp;"%0A"&amp;"*📍 Vence:* "&amp;H213,"💻")</f>
        <v/>
      </c>
      <c r="N213" s="93" t="n"/>
      <c r="O213" s="95" t="n"/>
      <c r="P213" s="96" t="n"/>
      <c r="Q213" s="97">
        <f>IF(P213="","",IF(R202&lt;0,"Vencido hace "&amp;R202*-1&amp;" días",IF(R202=0,"Vence hoy",IF(R202&gt;0,"Le quedan "&amp;R202&amp;" días",""))))</f>
        <v/>
      </c>
      <c r="R213" s="70">
        <f>IF(P213="","",P213-TODAY())</f>
        <v/>
      </c>
      <c r="S213" s="70" t="n"/>
      <c r="T213" s="70" t="n"/>
      <c r="U213" s="70" t="n"/>
      <c r="V213" s="70" t="n"/>
      <c r="W213" s="70" t="n"/>
      <c r="X213" s="70" t="n"/>
      <c r="Y213" s="70" t="n"/>
      <c r="Z213" s="70" t="n"/>
    </row>
    <row r="214" ht="15.75" customHeight="1" s="339">
      <c r="A214" s="70" t="n"/>
      <c r="B214" s="70" t="n"/>
      <c r="C214" s="90" t="inlineStr">
        <is>
          <t>Arely26</t>
        </is>
      </c>
      <c r="D214" s="90" t="inlineStr">
        <is>
          <t>52 1 56 3924 8147</t>
        </is>
      </c>
      <c r="E214" s="90" t="inlineStr">
        <is>
          <t>mia_willowbrook8821@hotmail.com</t>
        </is>
      </c>
      <c r="F214" s="178" t="inlineStr">
        <is>
          <t>mexico2286</t>
        </is>
      </c>
      <c r="G214" s="92" t="n">
        <v>30000</v>
      </c>
      <c r="H214" s="106" t="inlineStr">
        <is>
          <t>11/03/2026</t>
        </is>
      </c>
      <c r="I214" s="81">
        <f>IF(H214="","",IF(J214&lt;0,"Vencido hace "&amp;J214*-1&amp;" días",IF(J214=0,"Vence hoy",IF(J214&gt;0,"Le quedan "&amp;J214&amp;" días",""))))</f>
        <v/>
      </c>
      <c r="J214" s="77">
        <f>H214-J$8</f>
        <v/>
      </c>
      <c r="K214" s="83">
        <f>HYPERLINK("https://api.whatsapp.com/send?phone=57"&amp;D214&amp;"&amp;text="&amp;(IF(J214&lt;=0,"🚨 Hola, *"&amp;C214&amp;".*"&amp;"%0A"&amp;"%0A"&amp;"Su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"&amp;C214&amp;"."&amp;"%0A"&amp;"Le quedan "&amp;J214&amp;" días restantes de su membresía *_NETFLIX_*")),"💰")</f>
        <v/>
      </c>
      <c r="L214" s="83">
        <f>HYPERLINK("https://api.whatsapp.com/send?phone=57"&amp;D214&amp;"&amp;text=*_✅ ACTUALIZACIÓN DE CONTRASEÑA | NETFLIX_*"&amp;"%0A"&amp;"%0A"&amp;"💻 Correo: *"&amp;E214&amp;"*"&amp;"%0A"&amp;"🔐 Nueva Contraseña: *"&amp;F214&amp;"*","🔐")</f>
        <v/>
      </c>
      <c r="M214" s="84">
        <f>HYPERLINK("https://api.whatsapp.com/send?phone=57"&amp;D214&amp;"&amp;text=*_✅ CUENTA NETFLIX_*"&amp;"%0A"&amp;"%0A"&amp;"*📧 Correo:* "&amp;E214&amp;"%0A"&amp;"*🔑 Contraseña:* "&amp;F214&amp;"%0A"&amp;"%0A"&amp;"*📍 Vence:* "&amp;H214,"💻")</f>
        <v/>
      </c>
      <c r="N214" s="93" t="n"/>
      <c r="O214" s="95" t="n"/>
      <c r="P214" s="96" t="n"/>
      <c r="Q214" s="97">
        <f>IF(P214="","",IF(R203&lt;0,"Vencido hace "&amp;R203*-1&amp;" días",IF(R203=0,"Vence hoy",IF(R203&gt;0,"Le quedan "&amp;R203&amp;" días",""))))</f>
        <v/>
      </c>
      <c r="R214" s="70">
        <f>IF(P214="","",P214-TODAY())</f>
        <v/>
      </c>
      <c r="S214" s="70" t="n"/>
      <c r="T214" s="70" t="n"/>
      <c r="U214" s="70" t="n"/>
      <c r="V214" s="70" t="n"/>
      <c r="W214" s="70" t="n"/>
      <c r="X214" s="70" t="n"/>
      <c r="Y214" s="70" t="n"/>
      <c r="Z214" s="70" t="n"/>
    </row>
    <row r="215" ht="15.75" customHeight="1" s="339">
      <c r="A215" s="70" t="n"/>
      <c r="B215" s="70" t="n"/>
      <c r="C215" s="90" t="inlineStr">
        <is>
          <t>Arely26</t>
        </is>
      </c>
      <c r="D215" s="90" t="inlineStr">
        <is>
          <t>52 1 56 3924 8147</t>
        </is>
      </c>
      <c r="E215" s="90" t="inlineStr">
        <is>
          <t>xdxakaktpnwk987@ghoulflix.com</t>
        </is>
      </c>
      <c r="F215" s="178" t="inlineStr">
        <is>
          <t>mexico2287</t>
        </is>
      </c>
      <c r="G215" s="92" t="n">
        <v>30000</v>
      </c>
      <c r="H215" s="106" t="inlineStr">
        <is>
          <t>11/06/2026</t>
        </is>
      </c>
      <c r="I215" s="81">
        <f>IF(H215="","",IF(J215&lt;0,"Vencido hace "&amp;J215*-1&amp;" días",IF(J215=0,"Vence hoy",IF(J215&gt;0,"Le quedan "&amp;J215&amp;" días",""))))</f>
        <v/>
      </c>
      <c r="J215" s="77">
        <f>H215-J$8</f>
        <v/>
      </c>
      <c r="K215" s="83">
        <f>HYPERLINK("https://api.whatsapp.com/send?phone=57"&amp;D215&amp;"&amp;text="&amp;(IF(J215&lt;=0,"🚨 Hola, *"&amp;C215&amp;".*"&amp;"%0A"&amp;"%0A"&amp;"Su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"&amp;C215&amp;"."&amp;"%0A"&amp;"Le quedan "&amp;J215&amp;" días restantes de su membresía *_NETFLIX_*")),"💰")</f>
        <v/>
      </c>
      <c r="L215" s="83">
        <f>HYPERLINK("https://api.whatsapp.com/send?phone=57"&amp;D215&amp;"&amp;text=*_✅ ACTUALIZACIÓN DE CONTRASEÑA | NETFLIX_*"&amp;"%0A"&amp;"%0A"&amp;"💻 Correo: *"&amp;E215&amp;"*"&amp;"%0A"&amp;"🔐 Nueva Contraseña: *"&amp;F215&amp;"*","🔐")</f>
        <v/>
      </c>
      <c r="M215" s="84">
        <f>HYPERLINK("https://api.whatsapp.com/send?phone=57"&amp;D215&amp;"&amp;text=*_✅ CUENTA NETFLIX_*"&amp;"%0A"&amp;"%0A"&amp;"*📧 Correo:* "&amp;E215&amp;"%0A"&amp;"*🔑 Contraseña:* "&amp;F215&amp;"%0A"&amp;"%0A"&amp;"*📍 Vence:* "&amp;H215,"💻")</f>
        <v/>
      </c>
      <c r="N215" s="93" t="n"/>
      <c r="O215" s="95" t="n"/>
      <c r="P215" s="96" t="n"/>
      <c r="Q215" s="97">
        <f>IF(P215="","",IF(R204&lt;0,"Vencido hace "&amp;R204*-1&amp;" días",IF(R204=0,"Vence hoy",IF(R204&gt;0,"Le quedan "&amp;R204&amp;" días",""))))</f>
        <v/>
      </c>
      <c r="R215" s="70">
        <f>IF(P215="","",P215-TODAY())</f>
        <v/>
      </c>
      <c r="S215" s="70" t="n"/>
      <c r="T215" s="70" t="n"/>
      <c r="U215" s="70" t="n"/>
      <c r="V215" s="70" t="n"/>
      <c r="W215" s="70" t="n"/>
      <c r="X215" s="70" t="n"/>
      <c r="Y215" s="70" t="n"/>
      <c r="Z215" s="70" t="n"/>
    </row>
    <row r="216" ht="15.75" customHeight="1" s="339">
      <c r="A216" s="70" t="n"/>
      <c r="B216" s="70" t="n"/>
      <c r="C216" s="90" t="inlineStr">
        <is>
          <t>Arely26</t>
        </is>
      </c>
      <c r="D216" s="90" t="inlineStr">
        <is>
          <t>52 1 56 3924 8147</t>
        </is>
      </c>
      <c r="E216" s="90" t="inlineStr">
        <is>
          <t>xdxakdnycwpnm7997@ghoulflix.com</t>
        </is>
      </c>
      <c r="F216" s="178" t="inlineStr">
        <is>
          <t>mexico2288</t>
        </is>
      </c>
      <c r="G216" s="92" t="n">
        <v>30000</v>
      </c>
      <c r="H216" s="106" t="inlineStr">
        <is>
          <t>11/06/2026</t>
        </is>
      </c>
      <c r="I216" s="81">
        <f>IF(H216="","",IF(J216&lt;0,"Vencido hace "&amp;J216*-1&amp;" días",IF(J216=0,"Vence hoy",IF(J216&gt;0,"Le quedan "&amp;J216&amp;" días",""))))</f>
        <v/>
      </c>
      <c r="J216" s="77">
        <f>H216-J$8</f>
        <v/>
      </c>
      <c r="K216" s="83">
        <f>HYPERLINK("https://api.whatsapp.com/send?phone=57"&amp;D216&amp;"&amp;text="&amp;(IF(J216&lt;=0,"🚨 Hola, *"&amp;C216&amp;".*"&amp;"%0A"&amp;"%0A"&amp;"Su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"&amp;C216&amp;"."&amp;"%0A"&amp;"Le quedan "&amp;J216&amp;" días restantes de su membresía *_NETFLIX_*")),"💰")</f>
        <v/>
      </c>
      <c r="L216" s="83">
        <f>HYPERLINK("https://api.whatsapp.com/send?phone=57"&amp;D216&amp;"&amp;text=*_✅ ACTUALIZACIÓN DE CONTRASEÑA | NETFLIX_*"&amp;"%0A"&amp;"%0A"&amp;"💻 Correo: *"&amp;E216&amp;"*"&amp;"%0A"&amp;"🔐 Nueva Contraseña: *"&amp;F216&amp;"*","🔐")</f>
        <v/>
      </c>
      <c r="M216" s="84">
        <f>HYPERLINK("https://api.whatsapp.com/send?phone=57"&amp;D216&amp;"&amp;text=*_✅ CUENTA NETFLIX_*"&amp;"%0A"&amp;"%0A"&amp;"*📧 Correo:* "&amp;E216&amp;"%0A"&amp;"*🔑 Contraseña:* "&amp;F216&amp;"%0A"&amp;"%0A"&amp;"*📍 Vence:* "&amp;H216,"💻")</f>
        <v/>
      </c>
      <c r="N216" s="93" t="n"/>
      <c r="O216" s="95" t="n"/>
      <c r="P216" s="96" t="n"/>
      <c r="Q216" s="97">
        <f>IF(P216="","",IF(R205&lt;0,"Vencido hace "&amp;R205*-1&amp;" días",IF(R205=0,"Vence hoy",IF(R205&gt;0,"Le quedan "&amp;R205&amp;" días",""))))</f>
        <v/>
      </c>
      <c r="R216" s="70">
        <f>IF(P216="","",P216-TODAY())</f>
        <v/>
      </c>
      <c r="S216" s="70" t="n"/>
      <c r="T216" s="70" t="n"/>
      <c r="U216" s="70" t="n"/>
      <c r="V216" s="70" t="n"/>
      <c r="W216" s="70" t="n"/>
      <c r="X216" s="70" t="n"/>
      <c r="Y216" s="70" t="n"/>
      <c r="Z216" s="70" t="n"/>
    </row>
    <row r="217" ht="15.75" customHeight="1" s="339">
      <c r="A217" s="70" t="n"/>
      <c r="B217" s="70" t="n"/>
      <c r="C217" s="90" t="inlineStr">
        <is>
          <t>Arely26</t>
        </is>
      </c>
      <c r="D217" s="90" t="inlineStr">
        <is>
          <t>52 1 56 3924 8147</t>
        </is>
      </c>
      <c r="E217" s="90" t="inlineStr">
        <is>
          <t>wmxxixm988@ghoulflix.com</t>
        </is>
      </c>
      <c r="F217" s="178" t="inlineStr">
        <is>
          <t>mexico2289</t>
        </is>
      </c>
      <c r="G217" s="92" t="n">
        <v>30000</v>
      </c>
      <c r="H217" s="106" t="inlineStr">
        <is>
          <t>11/06/2026</t>
        </is>
      </c>
      <c r="I217" s="81">
        <f>IF(H217="","",IF(J217&lt;0,"Vencido hace "&amp;J217*-1&amp;" días",IF(J217=0,"Vence hoy",IF(J217&gt;0,"Le quedan "&amp;J217&amp;" días",""))))</f>
        <v/>
      </c>
      <c r="J217" s="77">
        <f>H217-J$8</f>
        <v/>
      </c>
      <c r="K217" s="83">
        <f>HYPERLINK("https://api.whatsapp.com/send?phone=57"&amp;D217&amp;"&amp;text="&amp;(IF(J217&lt;=0,"🚨 Hola, *"&amp;C217&amp;".*"&amp;"%0A"&amp;"%0A"&amp;"Su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"&amp;C217&amp;"."&amp;"%0A"&amp;"Le quedan "&amp;J217&amp;" días restantes de su membresía *_NETFLIX_*")),"💰")</f>
        <v/>
      </c>
      <c r="L217" s="83">
        <f>HYPERLINK("https://api.whatsapp.com/send?phone=57"&amp;D217&amp;"&amp;text=*_✅ ACTUALIZACIÓN DE CONTRASEÑA | NETFLIX_*"&amp;"%0A"&amp;"%0A"&amp;"💻 Correo: *"&amp;E217&amp;"*"&amp;"%0A"&amp;"🔐 Nueva Contraseña: *"&amp;F217&amp;"*","🔐")</f>
        <v/>
      </c>
      <c r="M217" s="84">
        <f>HYPERLINK("https://api.whatsapp.com/send?phone=57"&amp;D217&amp;"&amp;text=*_✅ CUENTA NETFLIX_*"&amp;"%0A"&amp;"%0A"&amp;"*📧 Correo:* "&amp;E217&amp;"%0A"&amp;"*🔑 Contraseña:* "&amp;F217&amp;"%0A"&amp;"%0A"&amp;"*📍 Vence:* "&amp;H217,"💻")</f>
        <v/>
      </c>
      <c r="N217" s="93" t="n"/>
      <c r="O217" s="95" t="n"/>
      <c r="P217" s="96" t="n"/>
      <c r="Q217" s="97">
        <f>IF(P217="","",IF(R206&lt;0,"Vencido hace "&amp;R206*-1&amp;" días",IF(R206=0,"Vence hoy",IF(R206&gt;0,"Le quedan "&amp;R206&amp;" días",""))))</f>
        <v/>
      </c>
      <c r="R217" s="70">
        <f>IF(P217="","",P217-TODAY())</f>
        <v/>
      </c>
      <c r="S217" s="70" t="n"/>
      <c r="T217" s="70" t="n"/>
      <c r="U217" s="70" t="n"/>
      <c r="V217" s="70" t="n"/>
      <c r="W217" s="70" t="n"/>
      <c r="X217" s="70" t="n"/>
      <c r="Y217" s="70" t="n"/>
      <c r="Z217" s="70" t="n"/>
    </row>
    <row r="218" ht="15.75" customHeight="1" s="339">
      <c r="A218" s="70" t="n"/>
      <c r="B218" s="70" t="n"/>
      <c r="C218" s="90" t="inlineStr">
        <is>
          <t>Arely26</t>
        </is>
      </c>
      <c r="D218" s="90" t="inlineStr">
        <is>
          <t>52 1 56 3924 8147</t>
        </is>
      </c>
      <c r="E218" s="90" t="inlineStr">
        <is>
          <t>xbynatd002@ghoulflix.com</t>
        </is>
      </c>
      <c r="F218" s="178" t="inlineStr">
        <is>
          <t>mexico2290</t>
        </is>
      </c>
      <c r="G218" s="92" t="n">
        <v>30000</v>
      </c>
      <c r="H218" s="106" t="inlineStr">
        <is>
          <t>11/06/2026</t>
        </is>
      </c>
      <c r="I218" s="81">
        <f>IF(H218="","",IF(J218&lt;0,"Vencido hace "&amp;J218*-1&amp;" días",IF(J218=0,"Vence hoy",IF(J218&gt;0,"Le quedan "&amp;J218&amp;" días",""))))</f>
        <v/>
      </c>
      <c r="J218" s="77">
        <f>H218-J$8</f>
        <v/>
      </c>
      <c r="K218" s="83">
        <f>HYPERLINK("https://api.whatsapp.com/send?phone=57"&amp;D218&amp;"&amp;text="&amp;(IF(J218&lt;=0,"🚨 Hola, *"&amp;C218&amp;".*"&amp;"%0A"&amp;"%0A"&amp;"Su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"&amp;C218&amp;"."&amp;"%0A"&amp;"Le quedan "&amp;J218&amp;" días restantes de su membresía *_NETFLIX_*")),"💰")</f>
        <v/>
      </c>
      <c r="L218" s="83">
        <f>HYPERLINK("https://api.whatsapp.com/send?phone=57"&amp;D218&amp;"&amp;text=*_✅ ACTUALIZACIÓN DE CONTRASEÑA | NETFLIX_*"&amp;"%0A"&amp;"%0A"&amp;"💻 Correo: *"&amp;E218&amp;"*"&amp;"%0A"&amp;"🔐 Nueva Contraseña: *"&amp;F218&amp;"*","🔐")</f>
        <v/>
      </c>
      <c r="M218" s="84">
        <f>HYPERLINK("https://api.whatsapp.com/send?phone=57"&amp;D218&amp;"&amp;text=*_✅ CUENTA NETFLIX_*"&amp;"%0A"&amp;"%0A"&amp;"*📧 Correo:* "&amp;E218&amp;"%0A"&amp;"*🔑 Contraseña:* "&amp;F218&amp;"%0A"&amp;"%0A"&amp;"*📍 Vence:* "&amp;H218,"💻")</f>
        <v/>
      </c>
      <c r="N218" s="93" t="n"/>
      <c r="O218" s="95" t="n"/>
      <c r="P218" s="96" t="n"/>
      <c r="Q218" s="97">
        <f>IF(P218="","",IF(R207&lt;0,"Vencido hace "&amp;R207*-1&amp;" días",IF(R207=0,"Vence hoy",IF(R207&gt;0,"Le quedan "&amp;R207&amp;" días",""))))</f>
        <v/>
      </c>
      <c r="R218" s="70">
        <f>IF(P218="","",P218-TODAY())</f>
        <v/>
      </c>
      <c r="S218" s="70" t="n"/>
      <c r="T218" s="70" t="n"/>
      <c r="U218" s="70" t="n"/>
      <c r="V218" s="70" t="n"/>
      <c r="W218" s="70" t="n"/>
      <c r="X218" s="70" t="n"/>
      <c r="Y218" s="70" t="n"/>
      <c r="Z218" s="70" t="n"/>
    </row>
    <row r="219" ht="15.75" customHeight="1" s="339">
      <c r="A219" s="70" t="n"/>
      <c r="B219" s="70" t="n"/>
      <c r="C219" s="90" t="inlineStr">
        <is>
          <t>Arely26</t>
        </is>
      </c>
      <c r="D219" s="90" t="inlineStr">
        <is>
          <t>52 1 56 3924 8147</t>
        </is>
      </c>
      <c r="E219" s="90" t="inlineStr">
        <is>
          <t>xdadmlqoryl810@ghoulflix.com</t>
        </is>
      </c>
      <c r="F219" s="178" t="inlineStr">
        <is>
          <t>mexico2291</t>
        </is>
      </c>
      <c r="G219" s="92" t="n">
        <v>30000</v>
      </c>
      <c r="H219" s="106" t="inlineStr">
        <is>
          <t>11/06/2026</t>
        </is>
      </c>
      <c r="I219" s="81">
        <f>IF(H219="","",IF(J219&lt;0,"Vencido hace "&amp;J219*-1&amp;" días",IF(J219=0,"Vence hoy",IF(J219&gt;0,"Le quedan "&amp;J219&amp;" días",""))))</f>
        <v/>
      </c>
      <c r="J219" s="77">
        <f>H219-J$8</f>
        <v/>
      </c>
      <c r="K219" s="83">
        <f>HYPERLINK("https://api.whatsapp.com/send?phone=57"&amp;D219&amp;"&amp;text="&amp;(IF(J219&lt;=0,"🚨 Hola, *"&amp;C219&amp;".*"&amp;"%0A"&amp;"%0A"&amp;"Su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"&amp;C219&amp;"."&amp;"%0A"&amp;"Le quedan "&amp;J219&amp;" días restantes de su membresía *_NETFLIX_*")),"💰")</f>
        <v/>
      </c>
      <c r="L219" s="83">
        <f>HYPERLINK("https://api.whatsapp.com/send?phone=57"&amp;D219&amp;"&amp;text=*_✅ ACTUALIZACIÓN DE CONTRASEÑA | NETFLIX_*"&amp;"%0A"&amp;"%0A"&amp;"💻 Correo: *"&amp;E219&amp;"*"&amp;"%0A"&amp;"🔐 Nueva Contraseña: *"&amp;F219&amp;"*","🔐")</f>
        <v/>
      </c>
      <c r="M219" s="84">
        <f>HYPERLINK("https://api.whatsapp.com/send?phone=57"&amp;D219&amp;"&amp;text=*_✅ CUENTA NETFLIX_*"&amp;"%0A"&amp;"%0A"&amp;"*📧 Correo:* "&amp;E219&amp;"%0A"&amp;"*🔑 Contraseña:* "&amp;F219&amp;"%0A"&amp;"%0A"&amp;"*📍 Vence:* "&amp;H219,"💻")</f>
        <v/>
      </c>
      <c r="N219" s="93" t="n"/>
      <c r="O219" s="95" t="n"/>
      <c r="P219" s="96" t="n"/>
      <c r="Q219" s="97">
        <f>IF(P219="","",IF(R208&lt;0,"Vencido hace "&amp;R208*-1&amp;" días",IF(R208=0,"Vence hoy",IF(R208&gt;0,"Le quedan "&amp;R208&amp;" días",""))))</f>
        <v/>
      </c>
      <c r="R219" s="70">
        <f>IF(P219="","",P219-TODAY())</f>
        <v/>
      </c>
      <c r="S219" s="70" t="n"/>
      <c r="T219" s="70" t="n"/>
      <c r="U219" s="70" t="n"/>
      <c r="V219" s="70" t="n"/>
      <c r="W219" s="70" t="n"/>
      <c r="X219" s="70" t="n"/>
      <c r="Y219" s="70" t="n"/>
      <c r="Z219" s="70" t="n"/>
    </row>
    <row r="220" ht="15.75" customHeight="1" s="339">
      <c r="A220" s="70" t="n"/>
      <c r="B220" s="70" t="n"/>
      <c r="C220" s="90" t="inlineStr">
        <is>
          <t>Arely26</t>
        </is>
      </c>
      <c r="D220" s="90" t="inlineStr">
        <is>
          <t>52 1 56 3924 8147</t>
        </is>
      </c>
      <c r="E220" s="105" t="inlineStr">
        <is>
          <t>xdxanxmuotjk312@ghoulflix.com</t>
        </is>
      </c>
      <c r="F220" s="178" t="inlineStr">
        <is>
          <t>mexico2292</t>
        </is>
      </c>
      <c r="G220" s="92" t="n">
        <v>30000</v>
      </c>
      <c r="H220" s="106" t="inlineStr">
        <is>
          <t>11/10/2026</t>
        </is>
      </c>
      <c r="I220" s="81">
        <f>IF(H220="","",IF(J220&lt;0,"Vencido hace "&amp;J220*-1&amp;" días",IF(J220=0,"Vence hoy",IF(J220&gt;0,"Le quedan "&amp;J220&amp;" días",""))))</f>
        <v/>
      </c>
      <c r="J220" s="77">
        <f>H220-J$8</f>
        <v/>
      </c>
      <c r="K220" s="83">
        <f>HYPERLINK("https://api.whatsapp.com/send?phone=57"&amp;D220&amp;"&amp;text="&amp;(IF(J220&lt;=0,"🚨 Hola, *"&amp;C220&amp;".*"&amp;"%0A"&amp;"%0A"&amp;"Su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"&amp;C220&amp;"."&amp;"%0A"&amp;"Le quedan "&amp;J220&amp;" días restantes de su membresía *_NETFLIX_*")),"💰")</f>
        <v/>
      </c>
      <c r="L220" s="83">
        <f>HYPERLINK("https://api.whatsapp.com/send?phone=57"&amp;D220&amp;"&amp;text=*_✅ ACTUALIZACIÓN DE CONTRASEÑA | NETFLIX_*"&amp;"%0A"&amp;"%0A"&amp;"💻 Correo: *"&amp;E220&amp;"*"&amp;"%0A"&amp;"🔐 Nueva Contraseña: *"&amp;F220&amp;"*","🔐")</f>
        <v/>
      </c>
      <c r="M220" s="84">
        <f>HYPERLINK("https://api.whatsapp.com/send?phone=57"&amp;D220&amp;"&amp;text=*_✅ CUENTA NETFLIX_*"&amp;"%0A"&amp;"%0A"&amp;"*📧 Correo:* "&amp;E220&amp;"%0A"&amp;"*🔑 Contraseña:* "&amp;F220&amp;"%0A"&amp;"%0A"&amp;"*📍 Vence:* "&amp;H220,"💻")</f>
        <v/>
      </c>
      <c r="N220" s="93" t="n"/>
      <c r="O220" s="95" t="n"/>
      <c r="P220" s="96" t="n"/>
      <c r="Q220" s="97">
        <f>IF(P220="","",IF(R209&lt;0,"Vencido hace "&amp;R209*-1&amp;" días",IF(R209=0,"Vence hoy",IF(R209&gt;0,"Le quedan "&amp;R209&amp;" días",""))))</f>
        <v/>
      </c>
      <c r="R220" s="70">
        <f>IF(P220="","",P220-TODAY())</f>
        <v/>
      </c>
      <c r="S220" s="70" t="n"/>
      <c r="T220" s="70" t="n"/>
      <c r="U220" s="70" t="n"/>
      <c r="V220" s="70" t="n"/>
      <c r="W220" s="70" t="n"/>
      <c r="X220" s="70" t="n"/>
      <c r="Y220" s="70" t="n"/>
      <c r="Z220" s="70" t="n"/>
    </row>
    <row r="221" ht="15.75" customHeight="1" s="339">
      <c r="A221" s="70" t="n"/>
      <c r="B221" s="70" t="n"/>
      <c r="C221" s="90" t="inlineStr">
        <is>
          <t>Arely26</t>
        </is>
      </c>
      <c r="D221" s="90" t="inlineStr">
        <is>
          <t>52 1 56 3924 8147</t>
        </is>
      </c>
      <c r="E221" s="105" t="inlineStr">
        <is>
          <t>xdxanyrdqt375@ghoulflix.com</t>
        </is>
      </c>
      <c r="F221" s="178" t="inlineStr">
        <is>
          <t>mexico2293</t>
        </is>
      </c>
      <c r="G221" s="92" t="n">
        <v>30000</v>
      </c>
      <c r="H221" s="106" t="inlineStr">
        <is>
          <t>11/10/2026</t>
        </is>
      </c>
      <c r="I221" s="81">
        <f>IF(H221="","",IF(J221&lt;0,"Vencido hace "&amp;J221*-1&amp;" días",IF(J221=0,"Vence hoy",IF(J221&gt;0,"Le quedan "&amp;J221&amp;" días",""))))</f>
        <v/>
      </c>
      <c r="J221" s="77">
        <f>H221-J$8</f>
        <v/>
      </c>
      <c r="K221" s="83">
        <f>HYPERLINK("https://api.whatsapp.com/send?phone=57"&amp;D221&amp;"&amp;text="&amp;(IF(J221&lt;=0,"🚨 Hola, *"&amp;C221&amp;".*"&amp;"%0A"&amp;"%0A"&amp;"Su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"&amp;C221&amp;"."&amp;"%0A"&amp;"Le quedan "&amp;J221&amp;" días restantes de su membresía *_NETFLIX_*")),"💰")</f>
        <v/>
      </c>
      <c r="L221" s="83">
        <f>HYPERLINK("https://api.whatsapp.com/send?phone=57"&amp;D221&amp;"&amp;text=*_✅ ACTUALIZACIÓN DE CONTRASEÑA | NETFLIX_*"&amp;"%0A"&amp;"%0A"&amp;"💻 Correo: *"&amp;E221&amp;"*"&amp;"%0A"&amp;"🔐 Nueva Contraseña: *"&amp;F221&amp;"*","🔐")</f>
        <v/>
      </c>
      <c r="M221" s="84">
        <f>HYPERLINK("https://api.whatsapp.com/send?phone=57"&amp;D221&amp;"&amp;text=*_✅ CUENTA NETFLIX_*"&amp;"%0A"&amp;"%0A"&amp;"*📧 Correo:* "&amp;E221&amp;"%0A"&amp;"*🔑 Contraseña:* "&amp;F221&amp;"%0A"&amp;"%0A"&amp;"*📍 Vence:* "&amp;H221,"💻")</f>
        <v/>
      </c>
      <c r="N221" s="93" t="n"/>
      <c r="O221" s="95" t="n"/>
      <c r="P221" s="96" t="n"/>
      <c r="Q221" s="97">
        <f>IF(P221="","",IF(R210&lt;0,"Vencido hace "&amp;R210*-1&amp;" días",IF(R210=0,"Vence hoy",IF(R210&gt;0,"Le quedan "&amp;R210&amp;" días",""))))</f>
        <v/>
      </c>
      <c r="R221" s="70">
        <f>IF(P221="","",P221-TODAY())</f>
        <v/>
      </c>
      <c r="S221" s="70" t="n"/>
      <c r="T221" s="70" t="n"/>
      <c r="U221" s="70" t="n"/>
      <c r="V221" s="70" t="n"/>
      <c r="W221" s="70" t="n"/>
      <c r="X221" s="70" t="n"/>
      <c r="Y221" s="70" t="n"/>
      <c r="Z221" s="70" t="n"/>
    </row>
    <row r="222" ht="15.75" customHeight="1" s="339">
      <c r="A222" s="70" t="n"/>
      <c r="B222" s="70" t="n"/>
      <c r="C222" s="90" t="inlineStr">
        <is>
          <t>Arely26</t>
        </is>
      </c>
      <c r="D222" s="90" t="inlineStr">
        <is>
          <t>52 1 56 3924 8147</t>
        </is>
      </c>
      <c r="E222" s="105" t="inlineStr">
        <is>
          <t>xdxaodiiplb520@ghoulflix.com</t>
        </is>
      </c>
      <c r="F222" s="178" t="inlineStr">
        <is>
          <t>mexico2294</t>
        </is>
      </c>
      <c r="G222" s="92" t="n">
        <v>30000</v>
      </c>
      <c r="H222" s="106" t="inlineStr">
        <is>
          <t>11/10/2026</t>
        </is>
      </c>
      <c r="I222" s="81">
        <f>IF(H222="","",IF(J222&lt;0,"Vencido hace "&amp;J222*-1&amp;" días",IF(J222=0,"Vence hoy",IF(J222&gt;0,"Le quedan "&amp;J222&amp;" días",""))))</f>
        <v/>
      </c>
      <c r="J222" s="77">
        <f>H222-J$8</f>
        <v/>
      </c>
      <c r="K222" s="83">
        <f>HYPERLINK("https://api.whatsapp.com/send?phone=57"&amp;D222&amp;"&amp;text="&amp;(IF(J222&lt;=0,"🚨 Hola, *"&amp;C222&amp;".*"&amp;"%0A"&amp;"%0A"&amp;"Su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"&amp;C222&amp;"."&amp;"%0A"&amp;"Le quedan "&amp;J222&amp;" días restantes de su membresía *_NETFLIX_*")),"💰")</f>
        <v/>
      </c>
      <c r="L222" s="83">
        <f>HYPERLINK("https://api.whatsapp.com/send?phone=57"&amp;D222&amp;"&amp;text=*_✅ ACTUALIZACIÓN DE CONTRASEÑA | NETFLIX_*"&amp;"%0A"&amp;"%0A"&amp;"💻 Correo: *"&amp;E222&amp;"*"&amp;"%0A"&amp;"🔐 Nueva Contraseña: *"&amp;F222&amp;"*","🔐")</f>
        <v/>
      </c>
      <c r="M222" s="84">
        <f>HYPERLINK("https://api.whatsapp.com/send?phone=57"&amp;D222&amp;"&amp;text=*_✅ CUENTA NETFLIX_*"&amp;"%0A"&amp;"%0A"&amp;"*📧 Correo:* "&amp;E222&amp;"%0A"&amp;"*🔑 Contraseña:* "&amp;F222&amp;"%0A"&amp;"%0A"&amp;"*📍 Vence:* "&amp;H222,"💻")</f>
        <v/>
      </c>
      <c r="N222" s="93" t="n"/>
      <c r="O222" s="95" t="n"/>
      <c r="P222" s="96" t="n"/>
      <c r="Q222" s="97">
        <f>IF(P222="","",IF(R211&lt;0,"Vencido hace "&amp;R211*-1&amp;" días",IF(R211=0,"Vence hoy",IF(R211&gt;0,"Le quedan "&amp;R211&amp;" días",""))))</f>
        <v/>
      </c>
      <c r="R222" s="70">
        <f>IF(P222="","",P222-TODAY())</f>
        <v/>
      </c>
      <c r="S222" s="70" t="n"/>
      <c r="T222" s="70" t="n"/>
      <c r="U222" s="70" t="n"/>
      <c r="V222" s="70" t="n"/>
      <c r="W222" s="70" t="n"/>
      <c r="X222" s="70" t="n"/>
      <c r="Y222" s="70" t="n"/>
      <c r="Z222" s="70" t="n"/>
    </row>
    <row r="223" ht="15.75" customHeight="1" s="339">
      <c r="A223" s="70" t="n"/>
      <c r="B223" s="70" t="n"/>
      <c r="C223" s="90" t="inlineStr">
        <is>
          <t>Arely26</t>
        </is>
      </c>
      <c r="D223" s="90" t="inlineStr">
        <is>
          <t>52 1 56 3924 8147</t>
        </is>
      </c>
      <c r="E223" s="105" t="inlineStr">
        <is>
          <t>xdxaokqczb8908@ghoulflix.com</t>
        </is>
      </c>
      <c r="F223" s="178" t="inlineStr">
        <is>
          <t>mexico2295</t>
        </is>
      </c>
      <c r="G223" s="92" t="n">
        <v>30000</v>
      </c>
      <c r="H223" s="106" t="inlineStr">
        <is>
          <t>11/10/2026</t>
        </is>
      </c>
      <c r="I223" s="81">
        <f>IF(H223="","",IF(J223&lt;0,"Vencido hace "&amp;J223*-1&amp;" días",IF(J223=0,"Vence hoy",IF(J223&gt;0,"Le quedan "&amp;J223&amp;" días",""))))</f>
        <v/>
      </c>
      <c r="J223" s="77">
        <f>H223-J$8</f>
        <v/>
      </c>
      <c r="K223" s="83">
        <f>HYPERLINK("https://api.whatsapp.com/send?phone=57"&amp;D223&amp;"&amp;text="&amp;(IF(J223&lt;=0,"🚨 Hola, *"&amp;C223&amp;".*"&amp;"%0A"&amp;"%0A"&amp;"Su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"&amp;C223&amp;"."&amp;"%0A"&amp;"Le quedan "&amp;J223&amp;" días restantes de su membresía *_NETFLIX_*")),"💰")</f>
        <v/>
      </c>
      <c r="L223" s="83">
        <f>HYPERLINK("https://api.whatsapp.com/send?phone=57"&amp;D223&amp;"&amp;text=*_✅ ACTUALIZACIÓN DE CONTRASEÑA | NETFLIX_*"&amp;"%0A"&amp;"%0A"&amp;"💻 Correo: *"&amp;E223&amp;"*"&amp;"%0A"&amp;"🔐 Nueva Contraseña: *"&amp;F223&amp;"*","🔐")</f>
        <v/>
      </c>
      <c r="M223" s="84">
        <f>HYPERLINK("https://api.whatsapp.com/send?phone=57"&amp;D223&amp;"&amp;text=*_✅ CUENTA NETFLIX_*"&amp;"%0A"&amp;"%0A"&amp;"*📧 Correo:* "&amp;E223&amp;"%0A"&amp;"*🔑 Contraseña:* "&amp;F223&amp;"%0A"&amp;"%0A"&amp;"*📍 Vence:* "&amp;H223,"💻")</f>
        <v/>
      </c>
      <c r="N223" s="93" t="n"/>
      <c r="O223" s="95" t="n"/>
      <c r="P223" s="96" t="n"/>
      <c r="Q223" s="97">
        <f>IF(P223="","",IF(R212&lt;0,"Vencido hace "&amp;R212*-1&amp;" días",IF(R212=0,"Vence hoy",IF(R212&gt;0,"Le quedan "&amp;R212&amp;" días",""))))</f>
        <v/>
      </c>
      <c r="R223" s="70">
        <f>IF(P223="","",P223-TODAY())</f>
        <v/>
      </c>
      <c r="S223" s="70" t="n"/>
      <c r="T223" s="70" t="n"/>
      <c r="U223" s="70" t="n"/>
      <c r="V223" s="70" t="n"/>
      <c r="W223" s="70" t="n"/>
      <c r="X223" s="70" t="n"/>
      <c r="Y223" s="70" t="n"/>
      <c r="Z223" s="70" t="n"/>
    </row>
    <row r="224" ht="15.75" customHeight="1" s="339">
      <c r="A224" s="70" t="n"/>
      <c r="B224" s="70" t="n"/>
      <c r="C224" s="90" t="inlineStr">
        <is>
          <t>Arely26</t>
        </is>
      </c>
      <c r="D224" s="90" t="inlineStr">
        <is>
          <t>52 1 56 3924 8147</t>
        </is>
      </c>
      <c r="E224" s="105" t="inlineStr">
        <is>
          <t>xdxaomjgamee877@ghoulflix.com</t>
        </is>
      </c>
      <c r="F224" s="178" t="inlineStr">
        <is>
          <t>mexico2296</t>
        </is>
      </c>
      <c r="G224" s="92" t="n">
        <v>30000</v>
      </c>
      <c r="H224" s="106" t="inlineStr">
        <is>
          <t>11/10/2026</t>
        </is>
      </c>
      <c r="I224" s="81">
        <f>IF(H224="","",IF(J224&lt;0,"Vencido hace "&amp;J224*-1&amp;" días",IF(J224=0,"Vence hoy",IF(J224&gt;0,"Le quedan "&amp;J224&amp;" días",""))))</f>
        <v/>
      </c>
      <c r="J224" s="77">
        <f>H224-J$8</f>
        <v/>
      </c>
      <c r="K224" s="83">
        <f>HYPERLINK("https://api.whatsapp.com/send?phone=57"&amp;D224&amp;"&amp;text="&amp;(IF(J224&lt;=0,"🚨 Hola, *"&amp;C224&amp;".*"&amp;"%0A"&amp;"%0A"&amp;"Su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"&amp;C224&amp;"."&amp;"%0A"&amp;"Le quedan "&amp;J224&amp;" días restantes de su membresía *_NETFLIX_*")),"💰")</f>
        <v/>
      </c>
      <c r="L224" s="83">
        <f>HYPERLINK("https://api.whatsapp.com/send?phone=57"&amp;D224&amp;"&amp;text=*_✅ ACTUALIZACIÓN DE CONTRASEÑA | NETFLIX_*"&amp;"%0A"&amp;"%0A"&amp;"💻 Correo: *"&amp;E224&amp;"*"&amp;"%0A"&amp;"🔐 Nueva Contraseña: *"&amp;F224&amp;"*","🔐")</f>
        <v/>
      </c>
      <c r="M224" s="84">
        <f>HYPERLINK("https://api.whatsapp.com/send?phone=57"&amp;D224&amp;"&amp;text=*_✅ CUENTA NETFLIX_*"&amp;"%0A"&amp;"%0A"&amp;"*📧 Correo:* "&amp;E224&amp;"%0A"&amp;"*🔑 Contraseña:* "&amp;F224&amp;"%0A"&amp;"%0A"&amp;"*📍 Vence:* "&amp;H224,"💻")</f>
        <v/>
      </c>
      <c r="N224" s="93" t="n"/>
      <c r="O224" s="95" t="n"/>
      <c r="P224" s="96" t="n"/>
      <c r="Q224" s="97">
        <f>IF(P224="","",IF(R213&lt;0,"Vencido hace "&amp;R213*-1&amp;" días",IF(R213=0,"Vence hoy",IF(R213&gt;0,"Le quedan "&amp;R213&amp;" días",""))))</f>
        <v/>
      </c>
      <c r="R224" s="70">
        <f>IF(P224="","",P224-TODAY())</f>
        <v/>
      </c>
      <c r="S224" s="70" t="n"/>
      <c r="T224" s="70" t="n"/>
      <c r="U224" s="70" t="n"/>
      <c r="V224" s="70" t="n"/>
      <c r="W224" s="70" t="n"/>
      <c r="X224" s="70" t="n"/>
      <c r="Y224" s="70" t="n"/>
      <c r="Z224" s="70" t="n"/>
    </row>
    <row r="225" ht="15.75" customHeight="1" s="339">
      <c r="A225" s="70" t="n"/>
      <c r="B225" s="70" t="n"/>
      <c r="C225" s="90" t="inlineStr">
        <is>
          <t>Arely26</t>
        </is>
      </c>
      <c r="D225" s="90" t="inlineStr">
        <is>
          <t>52 1 56 3924 8147</t>
        </is>
      </c>
      <c r="E225" s="105" t="inlineStr">
        <is>
          <t>xdxaophkoy8623@ghoulflix.com</t>
        </is>
      </c>
      <c r="F225" s="178" t="inlineStr">
        <is>
          <t>mexico2297</t>
        </is>
      </c>
      <c r="G225" s="92" t="n">
        <v>30000</v>
      </c>
      <c r="H225" s="106" t="inlineStr">
        <is>
          <t>11/10/2026</t>
        </is>
      </c>
      <c r="I225" s="81">
        <f>IF(H225="","",IF(J225&lt;0,"Vencido hace "&amp;J225*-1&amp;" días",IF(J225=0,"Vence hoy",IF(J225&gt;0,"Le quedan "&amp;J225&amp;" días",""))))</f>
        <v/>
      </c>
      <c r="J225" s="77">
        <f>H225-J$8</f>
        <v/>
      </c>
      <c r="K225" s="83">
        <f>HYPERLINK("https://api.whatsapp.com/send?phone=57"&amp;D225&amp;"&amp;text="&amp;(IF(J225&lt;=0,"🚨 Hola, *"&amp;C225&amp;".*"&amp;"%0A"&amp;"%0A"&amp;"Su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"&amp;C225&amp;"."&amp;"%0A"&amp;"Le quedan "&amp;J225&amp;" días restantes de su membresía *_NETFLIX_*")),"💰")</f>
        <v/>
      </c>
      <c r="L225" s="83">
        <f>HYPERLINK("https://api.whatsapp.com/send?phone=57"&amp;D225&amp;"&amp;text=*_✅ ACTUALIZACIÓN DE CONTRASEÑA | NETFLIX_*"&amp;"%0A"&amp;"%0A"&amp;"💻 Correo: *"&amp;E225&amp;"*"&amp;"%0A"&amp;"🔐 Nueva Contraseña: *"&amp;F225&amp;"*","🔐")</f>
        <v/>
      </c>
      <c r="M225" s="84">
        <f>HYPERLINK("https://api.whatsapp.com/send?phone=57"&amp;D225&amp;"&amp;text=*_✅ CUENTA NETFLIX_*"&amp;"%0A"&amp;"%0A"&amp;"*📧 Correo:* "&amp;E225&amp;"%0A"&amp;"*🔑 Contraseña:* "&amp;F225&amp;"%0A"&amp;"%0A"&amp;"*📍 Vence:* "&amp;H225,"💻")</f>
        <v/>
      </c>
      <c r="N225" s="93" t="n"/>
      <c r="O225" s="95" t="n"/>
      <c r="P225" s="96" t="n"/>
      <c r="Q225" s="97">
        <f>IF(P225="","",IF(R214&lt;0,"Vencido hace "&amp;R214*-1&amp;" días",IF(R214=0,"Vence hoy",IF(R214&gt;0,"Le quedan "&amp;R214&amp;" días",""))))</f>
        <v/>
      </c>
      <c r="R225" s="70">
        <f>IF(P225="","",P225-TODAY())</f>
        <v/>
      </c>
      <c r="S225" s="70" t="n"/>
      <c r="T225" s="70" t="n"/>
      <c r="U225" s="70" t="n"/>
      <c r="V225" s="70" t="n"/>
      <c r="W225" s="70" t="n"/>
      <c r="X225" s="70" t="n"/>
      <c r="Y225" s="70" t="n"/>
      <c r="Z225" s="70" t="n"/>
    </row>
    <row r="226" ht="15.75" customHeight="1" s="339">
      <c r="A226" s="70" t="n"/>
      <c r="B226" s="70" t="n"/>
      <c r="C226" s="90" t="inlineStr">
        <is>
          <t>Arely26</t>
        </is>
      </c>
      <c r="D226" s="90" t="inlineStr">
        <is>
          <t>52 1 56 3924 8147</t>
        </is>
      </c>
      <c r="E226" s="105" t="inlineStr">
        <is>
          <t>xdxaosckwa9495@ghoulflix.com</t>
        </is>
      </c>
      <c r="F226" s="178" t="inlineStr">
        <is>
          <t>mexico2298</t>
        </is>
      </c>
      <c r="G226" s="92" t="n">
        <v>30000</v>
      </c>
      <c r="H226" s="106" t="inlineStr">
        <is>
          <t>11/10/2026</t>
        </is>
      </c>
      <c r="I226" s="81">
        <f>IF(H226="","",IF(J226&lt;0,"Vencido hace "&amp;J226*-1&amp;" días",IF(J226=0,"Vence hoy",IF(J226&gt;0,"Le quedan "&amp;J226&amp;" días",""))))</f>
        <v/>
      </c>
      <c r="J226" s="77">
        <f>H226-J$8</f>
        <v/>
      </c>
      <c r="K226" s="83">
        <f>HYPERLINK("https://api.whatsapp.com/send?phone=57"&amp;D226&amp;"&amp;text="&amp;(IF(J226&lt;=0,"🚨 Hola, *"&amp;C226&amp;".*"&amp;"%0A"&amp;"%0A"&amp;"Su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"&amp;C226&amp;"."&amp;"%0A"&amp;"Le quedan "&amp;J226&amp;" días restantes de su membresía *_NETFLIX_*")),"💰")</f>
        <v/>
      </c>
      <c r="L226" s="83">
        <f>HYPERLINK("https://api.whatsapp.com/send?phone=57"&amp;D226&amp;"&amp;text=*_✅ ACTUALIZACIÓN DE CONTRASEÑA | NETFLIX_*"&amp;"%0A"&amp;"%0A"&amp;"💻 Correo: *"&amp;E226&amp;"*"&amp;"%0A"&amp;"🔐 Nueva Contraseña: *"&amp;F226&amp;"*","🔐")</f>
        <v/>
      </c>
      <c r="M226" s="84">
        <f>HYPERLINK("https://api.whatsapp.com/send?phone=57"&amp;D226&amp;"&amp;text=*_✅ CUENTA NETFLIX_*"&amp;"%0A"&amp;"%0A"&amp;"*📧 Correo:* "&amp;E226&amp;"%0A"&amp;"*🔑 Contraseña:* "&amp;F226&amp;"%0A"&amp;"%0A"&amp;"*📍 Vence:* "&amp;H226,"💻")</f>
        <v/>
      </c>
      <c r="N226" s="93" t="n"/>
      <c r="O226" s="95" t="n"/>
      <c r="P226" s="96" t="n"/>
      <c r="Q226" s="97">
        <f>IF(P226="","",IF(R215&lt;0,"Vencido hace "&amp;R215*-1&amp;" días",IF(R215=0,"Vence hoy",IF(R215&gt;0,"Le quedan "&amp;R215&amp;" días",""))))</f>
        <v/>
      </c>
      <c r="R226" s="70">
        <f>IF(P226="","",P226-TODAY())</f>
        <v/>
      </c>
      <c r="S226" s="70" t="n"/>
      <c r="T226" s="70" t="n"/>
      <c r="U226" s="70" t="n"/>
      <c r="V226" s="70" t="n"/>
      <c r="W226" s="70" t="n"/>
      <c r="X226" s="70" t="n"/>
      <c r="Y226" s="70" t="n"/>
      <c r="Z226" s="70" t="n"/>
    </row>
    <row r="227" ht="15.75" customHeight="1" s="339">
      <c r="A227" s="70" t="n"/>
      <c r="B227" s="70" t="n"/>
      <c r="C227" s="90" t="inlineStr">
        <is>
          <t>Arely26</t>
        </is>
      </c>
      <c r="D227" s="90" t="inlineStr">
        <is>
          <t>52 1 56 3924 8147</t>
        </is>
      </c>
      <c r="E227" s="105" t="inlineStr">
        <is>
          <t>xdxapexqaqmub740@ghoulflix.com</t>
        </is>
      </c>
      <c r="F227" s="178" t="inlineStr">
        <is>
          <t>mexico2299</t>
        </is>
      </c>
      <c r="G227" s="92" t="n">
        <v>30000</v>
      </c>
      <c r="H227" s="106" t="inlineStr">
        <is>
          <t>11/10/2026</t>
        </is>
      </c>
      <c r="I227" s="81">
        <f>IF(H227="","",IF(J227&lt;0,"Vencido hace "&amp;J227*-1&amp;" días",IF(J227=0,"Vence hoy",IF(J227&gt;0,"Le quedan "&amp;J227&amp;" días",""))))</f>
        <v/>
      </c>
      <c r="J227" s="77">
        <f>H227-J$8</f>
        <v/>
      </c>
      <c r="K227" s="83">
        <f>HYPERLINK("https://api.whatsapp.com/send?phone=57"&amp;D227&amp;"&amp;text="&amp;(IF(J227&lt;=0,"🚨 Hola, *"&amp;C227&amp;".*"&amp;"%0A"&amp;"%0A"&amp;"Su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"&amp;C227&amp;"."&amp;"%0A"&amp;"Le quedan "&amp;J227&amp;" días restantes de su membresía *_NETFLIX_*")),"💰")</f>
        <v/>
      </c>
      <c r="L227" s="83">
        <f>HYPERLINK("https://api.whatsapp.com/send?phone=57"&amp;D227&amp;"&amp;text=*_✅ ACTUALIZACIÓN DE CONTRASEÑA | NETFLIX_*"&amp;"%0A"&amp;"%0A"&amp;"💻 Correo: *"&amp;E227&amp;"*"&amp;"%0A"&amp;"🔐 Nueva Contraseña: *"&amp;F227&amp;"*","🔐")</f>
        <v/>
      </c>
      <c r="M227" s="84">
        <f>HYPERLINK("https://api.whatsapp.com/send?phone=57"&amp;D227&amp;"&amp;text=*_✅ CUENTA NETFLIX_*"&amp;"%0A"&amp;"%0A"&amp;"*📧 Correo:* "&amp;E227&amp;"%0A"&amp;"*🔑 Contraseña:* "&amp;F227&amp;"%0A"&amp;"%0A"&amp;"*📍 Vence:* "&amp;H227,"💻")</f>
        <v/>
      </c>
      <c r="N227" s="93" t="n"/>
      <c r="O227" s="95" t="n"/>
      <c r="P227" s="96" t="n"/>
      <c r="Q227" s="97">
        <f>IF(P227="","",IF(R216&lt;0,"Vencido hace "&amp;R216*-1&amp;" días",IF(R216=0,"Vence hoy",IF(R216&gt;0,"Le quedan "&amp;R216&amp;" días",""))))</f>
        <v/>
      </c>
      <c r="R227" s="70">
        <f>IF(P227="","",P227-TODAY())</f>
        <v/>
      </c>
      <c r="S227" s="70" t="n"/>
      <c r="T227" s="70" t="n"/>
      <c r="U227" s="70" t="n"/>
      <c r="V227" s="70" t="n"/>
      <c r="W227" s="70" t="n"/>
      <c r="X227" s="70" t="n"/>
      <c r="Y227" s="70" t="n"/>
      <c r="Z227" s="70" t="n"/>
    </row>
    <row r="228" ht="15.75" customHeight="1" s="339">
      <c r="A228" s="70" t="n"/>
      <c r="B228" s="70" t="n"/>
      <c r="C228" s="90" t="inlineStr">
        <is>
          <t>Arely26</t>
        </is>
      </c>
      <c r="D228" s="90" t="inlineStr">
        <is>
          <t>52 1 56 3924 8147</t>
        </is>
      </c>
      <c r="E228" s="105" t="inlineStr">
        <is>
          <t>xdxaphjcnne0250@ghoulflix.com</t>
        </is>
      </c>
      <c r="F228" s="178" t="inlineStr">
        <is>
          <t>mexico2300</t>
        </is>
      </c>
      <c r="G228" s="92" t="n">
        <v>30000</v>
      </c>
      <c r="H228" s="106" t="inlineStr">
        <is>
          <t>11/10/2026</t>
        </is>
      </c>
      <c r="I228" s="81">
        <f>IF(H228="","",IF(J228&lt;0,"Vencido hace "&amp;J228*-1&amp;" días",IF(J228=0,"Vence hoy",IF(J228&gt;0,"Le quedan "&amp;J228&amp;" días",""))))</f>
        <v/>
      </c>
      <c r="J228" s="77">
        <f>H228-J$8</f>
        <v/>
      </c>
      <c r="K228" s="83">
        <f>HYPERLINK("https://api.whatsapp.com/send?phone=57"&amp;D228&amp;"&amp;text="&amp;(IF(J228&lt;=0,"🚨 Hola, *"&amp;C228&amp;".*"&amp;"%0A"&amp;"%0A"&amp;"Su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"&amp;C228&amp;"."&amp;"%0A"&amp;"Le quedan "&amp;J228&amp;" días restantes de su membresía *_NETFLIX_*")),"💰")</f>
        <v/>
      </c>
      <c r="L228" s="83">
        <f>HYPERLINK("https://api.whatsapp.com/send?phone=57"&amp;D228&amp;"&amp;text=*_✅ ACTUALIZACIÓN DE CONTRASEÑA | NETFLIX_*"&amp;"%0A"&amp;"%0A"&amp;"💻 Correo: *"&amp;E228&amp;"*"&amp;"%0A"&amp;"🔐 Nueva Contraseña: *"&amp;F228&amp;"*","🔐")</f>
        <v/>
      </c>
      <c r="M228" s="84">
        <f>HYPERLINK("https://api.whatsapp.com/send?phone=57"&amp;D228&amp;"&amp;text=*_✅ CUENTA NETFLIX_*"&amp;"%0A"&amp;"%0A"&amp;"*📧 Correo:* "&amp;E228&amp;"%0A"&amp;"*🔑 Contraseña:* "&amp;F228&amp;"%0A"&amp;"%0A"&amp;"*📍 Vence:* "&amp;H228,"💻")</f>
        <v/>
      </c>
      <c r="N228" s="93" t="n"/>
      <c r="O228" s="95" t="n"/>
      <c r="P228" s="96" t="n"/>
      <c r="Q228" s="97">
        <f>IF(P228="","",IF(R217&lt;0,"Vencido hace "&amp;R217*-1&amp;" días",IF(R217=0,"Vence hoy",IF(R217&gt;0,"Le quedan "&amp;R217&amp;" días",""))))</f>
        <v/>
      </c>
      <c r="R228" s="70">
        <f>IF(P228="","",P228-TODAY())</f>
        <v/>
      </c>
      <c r="S228" s="70" t="n"/>
      <c r="T228" s="70" t="n"/>
      <c r="U228" s="70" t="n"/>
      <c r="V228" s="70" t="n"/>
      <c r="W228" s="70" t="n"/>
      <c r="X228" s="70" t="n"/>
      <c r="Y228" s="70" t="n"/>
      <c r="Z228" s="70" t="n"/>
    </row>
    <row r="229" ht="15.75" customHeight="1" s="339">
      <c r="A229" s="70" t="n"/>
      <c r="B229" s="70" t="n"/>
      <c r="C229" s="90" t="inlineStr">
        <is>
          <t>Arely26</t>
        </is>
      </c>
      <c r="D229" s="90" t="inlineStr">
        <is>
          <t>52 1 56 3924 8147</t>
        </is>
      </c>
      <c r="E229" s="105" t="inlineStr">
        <is>
          <t>xdxapkcntpqp2347@ghoulflix.com</t>
        </is>
      </c>
      <c r="F229" s="178" t="inlineStr">
        <is>
          <t>mexico2301</t>
        </is>
      </c>
      <c r="G229" s="92" t="n">
        <v>30000</v>
      </c>
      <c r="H229" s="106" t="inlineStr">
        <is>
          <t>11/10/2026</t>
        </is>
      </c>
      <c r="I229" s="81">
        <f>IF(H229="","",IF(J229&lt;0,"Vencido hace "&amp;J229*-1&amp;" días",IF(J229=0,"Vence hoy",IF(J229&gt;0,"Le quedan "&amp;J229&amp;" días",""))))</f>
        <v/>
      </c>
      <c r="J229" s="77">
        <f>H229-J$8</f>
        <v/>
      </c>
      <c r="K229" s="83">
        <f>HYPERLINK("https://api.whatsapp.com/send?phone=57"&amp;D229&amp;"&amp;text="&amp;(IF(J229&lt;=0,"🚨 Hola, *"&amp;C229&amp;".*"&amp;"%0A"&amp;"%0A"&amp;"Su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"&amp;C229&amp;"."&amp;"%0A"&amp;"Le quedan "&amp;J229&amp;" días restantes de su membresía *_NETFLIX_*")),"💰")</f>
        <v/>
      </c>
      <c r="L229" s="83">
        <f>HYPERLINK("https://api.whatsapp.com/send?phone=57"&amp;D229&amp;"&amp;text=*_✅ ACTUALIZACIÓN DE CONTRASEÑA | NETFLIX_*"&amp;"%0A"&amp;"%0A"&amp;"💻 Correo: *"&amp;E229&amp;"*"&amp;"%0A"&amp;"🔐 Nueva Contraseña: *"&amp;F229&amp;"*","🔐")</f>
        <v/>
      </c>
      <c r="M229" s="84">
        <f>HYPERLINK("https://api.whatsapp.com/send?phone=57"&amp;D229&amp;"&amp;text=*_✅ CUENTA NETFLIX_*"&amp;"%0A"&amp;"%0A"&amp;"*📧 Correo:* "&amp;E229&amp;"%0A"&amp;"*🔑 Contraseña:* "&amp;F229&amp;"%0A"&amp;"%0A"&amp;"*📍 Vence:* "&amp;H229,"💻")</f>
        <v/>
      </c>
      <c r="N229" s="93" t="n"/>
      <c r="O229" s="95" t="n"/>
      <c r="P229" s="96" t="n"/>
      <c r="Q229" s="97">
        <f>IF(P229="","",IF(R218&lt;0,"Vencido hace "&amp;R218*-1&amp;" días",IF(R218=0,"Vence hoy",IF(R218&gt;0,"Le quedan "&amp;R218&amp;" días",""))))</f>
        <v/>
      </c>
      <c r="R229" s="70">
        <f>IF(P229="","",P229-TODAY())</f>
        <v/>
      </c>
      <c r="S229" s="70" t="n"/>
      <c r="T229" s="70" t="n"/>
      <c r="U229" s="70" t="n"/>
      <c r="V229" s="70" t="n"/>
      <c r="W229" s="70" t="n"/>
      <c r="X229" s="70" t="n"/>
      <c r="Y229" s="70" t="n"/>
      <c r="Z229" s="70" t="n"/>
    </row>
    <row r="230" ht="15.75" customHeight="1" s="339">
      <c r="A230" s="70" t="n"/>
      <c r="B230" s="70" t="n"/>
      <c r="C230" s="90" t="inlineStr">
        <is>
          <t>Arely26</t>
        </is>
      </c>
      <c r="D230" s="129" t="inlineStr">
        <is>
          <t>52 1 56 3924 8147</t>
        </is>
      </c>
      <c r="E230" s="90" t="inlineStr">
        <is>
          <t>poiuytr56@ghoulflix.com</t>
        </is>
      </c>
      <c r="F230" s="178" t="inlineStr">
        <is>
          <t>mexico2302</t>
        </is>
      </c>
      <c r="G230" s="92" t="n">
        <v>30000</v>
      </c>
      <c r="H230" s="106" t="inlineStr">
        <is>
          <t>11/08/2026</t>
        </is>
      </c>
      <c r="I230" s="81">
        <f>IF(H230="","",IF(J230&lt;0,"Vencido hace "&amp;J230*-1&amp;" días",IF(J230=0,"Vence hoy",IF(J230&gt;0,"Le quedan "&amp;J230&amp;" días",""))))</f>
        <v/>
      </c>
      <c r="J230" s="77">
        <f>H230-J$8</f>
        <v/>
      </c>
      <c r="K230" s="83">
        <f>HYPERLINK("https://api.whatsapp.com/send?phone=57"&amp;D238&amp;"&amp;text="&amp;(IF(J230&lt;=0,"🚨 Hola, *"&amp;C230&amp;".*"&amp;"%0A"&amp;"%0A"&amp;"Su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"&amp;C230&amp;"."&amp;"%0A"&amp;"Le quedan "&amp;J230&amp;" días restantes de su membresía *_NETFLIX_*")),"💰")</f>
        <v/>
      </c>
      <c r="L230" s="83">
        <f>HYPERLINK("https://api.whatsapp.com/send?phone=57"&amp;D238&amp;"&amp;text=*_✅ ACTUALIZACIÓN DE CONTRASEÑA | NETFLIX_*"&amp;"%0A"&amp;"%0A"&amp;"💻 Correo: *"&amp;E230&amp;"*"&amp;"%0A"&amp;"🔐 Nueva Contraseña: *"&amp;F230&amp;"*","🔐")</f>
        <v/>
      </c>
      <c r="M230" s="84">
        <f>HYPERLINK("https://api.whatsapp.com/send?phone=57"&amp;D238&amp;"&amp;text=*_✅ CUENTA NETFLIX_*"&amp;"%0A"&amp;"%0A"&amp;"*📧 Correo:* "&amp;E230&amp;"%0A"&amp;"*🔑 Contraseña:* "&amp;F230&amp;"%0A"&amp;"%0A"&amp;"*📍 Vence:* "&amp;H230,"💻")</f>
        <v/>
      </c>
      <c r="N230" s="93" t="n"/>
      <c r="O230" s="95" t="n"/>
      <c r="P230" s="96" t="n"/>
      <c r="Q230" s="97">
        <f>IF(P230="","",IF(R219&lt;0,"Vencido hace "&amp;R219*-1&amp;" días",IF(R219=0,"Vence hoy",IF(R219&gt;0,"Le quedan "&amp;R219&amp;" días",""))))</f>
        <v/>
      </c>
      <c r="R230" s="70">
        <f>IF(P230="","",P230-TODAY())</f>
        <v/>
      </c>
      <c r="S230" s="70" t="n"/>
      <c r="T230" s="70" t="n"/>
      <c r="U230" s="70" t="n"/>
      <c r="V230" s="70" t="n"/>
      <c r="W230" s="70" t="n"/>
      <c r="X230" s="70" t="n"/>
      <c r="Y230" s="70" t="n"/>
      <c r="Z230" s="70" t="n"/>
    </row>
    <row r="231" ht="15.75" customHeight="1" s="339">
      <c r="A231" s="70" t="n"/>
      <c r="B231" s="70" t="n"/>
      <c r="C231" s="90" t="inlineStr">
        <is>
          <t>Arely26</t>
        </is>
      </c>
      <c r="D231" s="90" t="inlineStr">
        <is>
          <t>52 1 56 3924 8147</t>
        </is>
      </c>
      <c r="E231" s="90" t="inlineStr">
        <is>
          <t>rubiqruo345@ghoulflix.com</t>
        </is>
      </c>
      <c r="F231" s="178" t="inlineStr">
        <is>
          <t>mexico2303</t>
        </is>
      </c>
      <c r="G231" s="92" t="n">
        <v>30000</v>
      </c>
      <c r="H231" s="106" t="inlineStr">
        <is>
          <t>11/08/2026</t>
        </is>
      </c>
      <c r="I231" s="81">
        <f>IF(H231="","",IF(J231&lt;0,"Vencido hace "&amp;J231*-1&amp;" días",IF(J231=0,"Vence hoy",IF(J231&gt;0,"Le quedan "&amp;J231&amp;" días",""))))</f>
        <v/>
      </c>
      <c r="J231" s="77">
        <f>H231-J$8</f>
        <v/>
      </c>
      <c r="K231" s="83">
        <f>HYPERLINK("https://api.whatsapp.com/send?phone=57"&amp;D231&amp;"&amp;text="&amp;(IF(J231&lt;=0,"🚨 Hola, *"&amp;C231&amp;".*"&amp;"%0A"&amp;"%0A"&amp;"Su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"&amp;C231&amp;"."&amp;"%0A"&amp;"Le quedan "&amp;J231&amp;" días restantes de su membresía *_NETFLIX_*")),"💰")</f>
        <v/>
      </c>
      <c r="L231" s="83">
        <f>HYPERLINK("https://api.whatsapp.com/send?phone=57"&amp;D231&amp;"&amp;text=*_✅ ACTUALIZACIÓN DE CONTRASEÑA | NETFLIX_*"&amp;"%0A"&amp;"%0A"&amp;"💻 Correo: *"&amp;E231&amp;"*"&amp;"%0A"&amp;"🔐 Nueva Contraseña: *"&amp;F231&amp;"*","🔐")</f>
        <v/>
      </c>
      <c r="M231" s="84">
        <f>HYPERLINK("https://api.whatsapp.com/send?phone=57"&amp;D231&amp;"&amp;text=*_✅ CUENTA NETFLIX_*"&amp;"%0A"&amp;"%0A"&amp;"*📧 Correo:* "&amp;E231&amp;"%0A"&amp;"*🔑 Contraseña:* "&amp;F231&amp;"%0A"&amp;"%0A"&amp;"*📍 Vence:* "&amp;H231,"💻")</f>
        <v/>
      </c>
      <c r="N231" s="93" t="n"/>
      <c r="O231" s="95" t="n"/>
      <c r="P231" s="96" t="n"/>
      <c r="Q231" s="97">
        <f>IF(P231="","",IF(R220&lt;0,"Vencido hace "&amp;R220*-1&amp;" días",IF(R220=0,"Vence hoy",IF(R220&gt;0,"Le quedan "&amp;R220&amp;" días",""))))</f>
        <v/>
      </c>
      <c r="R231" s="70">
        <f>IF(P231="","",P231-TODAY())</f>
        <v/>
      </c>
      <c r="S231" s="70" t="n"/>
      <c r="T231" s="70" t="n"/>
      <c r="U231" s="70" t="n"/>
      <c r="V231" s="70" t="n"/>
      <c r="W231" s="70" t="n"/>
      <c r="X231" s="70" t="n"/>
      <c r="Y231" s="70" t="n"/>
      <c r="Z231" s="70" t="n"/>
    </row>
    <row r="232" ht="15.75" customHeight="1" s="339">
      <c r="A232" s="70" t="n"/>
      <c r="B232" s="70" t="n"/>
      <c r="C232" s="90" t="inlineStr">
        <is>
          <t>Arely26</t>
        </is>
      </c>
      <c r="D232" s="90" t="inlineStr">
        <is>
          <t>52 1 56 3924 8147</t>
        </is>
      </c>
      <c r="E232" s="90" t="inlineStr">
        <is>
          <t>xdjjsjshsjaj91919@ghoulflix.com</t>
        </is>
      </c>
      <c r="F232" s="178" t="inlineStr">
        <is>
          <t>mexico2304</t>
        </is>
      </c>
      <c r="G232" s="92" t="n">
        <v>30000</v>
      </c>
      <c r="H232" s="106" t="inlineStr">
        <is>
          <t>11/08/2026</t>
        </is>
      </c>
      <c r="I232" s="81">
        <f>IF(H232="","",IF(J232&lt;0,"Vencido hace "&amp;J232*-1&amp;" días",IF(J232=0,"Vence hoy",IF(J232&gt;0,"Le quedan "&amp;J232&amp;" días",""))))</f>
        <v/>
      </c>
      <c r="J232" s="77">
        <f>H232-J$8</f>
        <v/>
      </c>
      <c r="K232" s="83">
        <f>HYPERLINK("https://api.whatsapp.com/send?phone=57"&amp;D232&amp;"&amp;text="&amp;(IF(J232&lt;=0,"🚨 Hola, *"&amp;C232&amp;".*"&amp;"%0A"&amp;"%0A"&amp;"Su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"&amp;C232&amp;"."&amp;"%0A"&amp;"Le quedan "&amp;J232&amp;" días restantes de su membresía *_NETFLIX_*")),"💰")</f>
        <v/>
      </c>
      <c r="L232" s="83">
        <f>HYPERLINK("https://api.whatsapp.com/send?phone=57"&amp;D232&amp;"&amp;text=*_✅ ACTUALIZACIÓN DE CONTRASEÑA | NETFLIX_*"&amp;"%0A"&amp;"%0A"&amp;"💻 Correo: *"&amp;E232&amp;"*"&amp;"%0A"&amp;"🔐 Nueva Contraseña: *"&amp;F232&amp;"*","🔐")</f>
        <v/>
      </c>
      <c r="M232" s="84">
        <f>HYPERLINK("https://api.whatsapp.com/send?phone=57"&amp;D232&amp;"&amp;text=*_✅ CUENTA NETFLIX_*"&amp;"%0A"&amp;"%0A"&amp;"*📧 Correo:* "&amp;E232&amp;"%0A"&amp;"*🔑 Contraseña:* "&amp;F232&amp;"%0A"&amp;"%0A"&amp;"*📍 Vence:* "&amp;H232,"💻")</f>
        <v/>
      </c>
      <c r="N232" s="93" t="n"/>
      <c r="O232" s="95" t="n"/>
      <c r="P232" s="96" t="n"/>
      <c r="Q232" s="97">
        <f>IF(P232="","",IF(R221&lt;0,"Vencido hace "&amp;R221*-1&amp;" días",IF(R221=0,"Vence hoy",IF(R221&gt;0,"Le quedan "&amp;R221&amp;" días",""))))</f>
        <v/>
      </c>
      <c r="R232" s="70">
        <f>IF(P232="","",P232-TODAY())</f>
        <v/>
      </c>
      <c r="S232" s="70" t="n"/>
      <c r="T232" s="70" t="n"/>
      <c r="U232" s="70" t="n"/>
      <c r="V232" s="70" t="n"/>
      <c r="W232" s="70" t="n"/>
      <c r="X232" s="70" t="n"/>
      <c r="Y232" s="70" t="n"/>
      <c r="Z232" s="70" t="n"/>
    </row>
    <row r="233" ht="15.75" customHeight="1" s="339">
      <c r="A233" s="70" t="n"/>
      <c r="B233" s="70" t="n"/>
      <c r="C233" s="90" t="inlineStr">
        <is>
          <t>Arely26</t>
        </is>
      </c>
      <c r="D233" s="90" t="inlineStr">
        <is>
          <t>52 1 56 3924 8147</t>
        </is>
      </c>
      <c r="E233" s="90" t="inlineStr">
        <is>
          <t>xdjutresdfg567890@ghoulflix.com</t>
        </is>
      </c>
      <c r="F233" s="178" t="inlineStr">
        <is>
          <t>mexico2305</t>
        </is>
      </c>
      <c r="G233" s="92" t="n">
        <v>30000</v>
      </c>
      <c r="H233" s="106" t="inlineStr">
        <is>
          <t>11/08/2026</t>
        </is>
      </c>
      <c r="I233" s="81">
        <f>IF(H233="","",IF(J233&lt;0,"Vencido hace "&amp;J233*-1&amp;" días",IF(J233=0,"Vence hoy",IF(J233&gt;0,"Le quedan "&amp;J233&amp;" días",""))))</f>
        <v/>
      </c>
      <c r="J233" s="77">
        <f>H233-J$8</f>
        <v/>
      </c>
      <c r="K233" s="83">
        <f>HYPERLINK("https://api.whatsapp.com/send?phone=57"&amp;D233&amp;"&amp;text="&amp;(IF(J233&lt;=0,"🚨 Hola, *"&amp;C233&amp;".*"&amp;"%0A"&amp;"%0A"&amp;"Su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"&amp;C233&amp;"."&amp;"%0A"&amp;"Le quedan "&amp;J233&amp;" días restantes de su membresía *_NETFLIX_*")),"💰")</f>
        <v/>
      </c>
      <c r="L233" s="83">
        <f>HYPERLINK("https://api.whatsapp.com/send?phone=57"&amp;D233&amp;"&amp;text=*_✅ ACTUALIZACIÓN DE CONTRASEÑA | NETFLIX_*"&amp;"%0A"&amp;"%0A"&amp;"💻 Correo: *"&amp;E233&amp;"*"&amp;"%0A"&amp;"🔐 Nueva Contraseña: *"&amp;F233&amp;"*","🔐")</f>
        <v/>
      </c>
      <c r="M233" s="84">
        <f>HYPERLINK("https://api.whatsapp.com/send?phone=57"&amp;D233&amp;"&amp;text=*_✅ CUENTA NETFLIX_*"&amp;"%0A"&amp;"%0A"&amp;"*📧 Correo:* "&amp;E233&amp;"%0A"&amp;"*🔑 Contraseña:* "&amp;F233&amp;"%0A"&amp;"%0A"&amp;"*📍 Vence:* "&amp;H233,"💻")</f>
        <v/>
      </c>
      <c r="N233" s="93" t="n"/>
      <c r="O233" s="95" t="n"/>
      <c r="P233" s="96" t="n"/>
      <c r="Q233" s="97">
        <f>IF(P233="","",IF(R222&lt;0,"Vencido hace "&amp;R222*-1&amp;" días",IF(R222=0,"Vence hoy",IF(R222&gt;0,"Le quedan "&amp;R222&amp;" días",""))))</f>
        <v/>
      </c>
      <c r="R233" s="70">
        <f>IF(P233="","",P233-TODAY())</f>
        <v/>
      </c>
      <c r="S233" s="70" t="n"/>
      <c r="T233" s="70" t="n"/>
      <c r="U233" s="70" t="n"/>
      <c r="V233" s="70" t="n"/>
      <c r="W233" s="70" t="n"/>
      <c r="X233" s="70" t="n"/>
      <c r="Y233" s="70" t="n"/>
      <c r="Z233" s="70" t="n"/>
    </row>
    <row r="234" ht="15.75" customHeight="1" s="339">
      <c r="A234" s="70" t="n"/>
      <c r="B234" s="70" t="n"/>
      <c r="C234" s="90" t="inlineStr">
        <is>
          <t>Arely26</t>
        </is>
      </c>
      <c r="D234" s="90" t="inlineStr">
        <is>
          <t>52 1 56 3924 8147</t>
        </is>
      </c>
      <c r="E234" s="90" t="inlineStr">
        <is>
          <t>xdksosdbo@ghoulflix.com</t>
        </is>
      </c>
      <c r="F234" s="178" t="inlineStr">
        <is>
          <t>mexico2306</t>
        </is>
      </c>
      <c r="G234" s="92" t="n">
        <v>30000</v>
      </c>
      <c r="H234" s="106" t="inlineStr">
        <is>
          <t>11/08/2026</t>
        </is>
      </c>
      <c r="I234" s="81">
        <f>IF(H234="","",IF(J234&lt;0,"Vencido hace "&amp;J234*-1&amp;" días",IF(J234=0,"Vence hoy",IF(J234&gt;0,"Le quedan "&amp;J234&amp;" días",""))))</f>
        <v/>
      </c>
      <c r="J234" s="77">
        <f>H234-J$8</f>
        <v/>
      </c>
      <c r="K234" s="83">
        <f>HYPERLINK("https://api.whatsapp.com/send?phone=57"&amp;D234&amp;"&amp;text="&amp;(IF(J234&lt;=0,"🚨 Hola, *"&amp;C234&amp;".*"&amp;"%0A"&amp;"%0A"&amp;"Su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"&amp;C234&amp;"."&amp;"%0A"&amp;"Le quedan "&amp;J234&amp;" días restantes de su membresía *_NETFLIX_*")),"💰")</f>
        <v/>
      </c>
      <c r="L234" s="83">
        <f>HYPERLINK("https://api.whatsapp.com/send?phone=57"&amp;D234&amp;"&amp;text=*_✅ ACTUALIZACIÓN DE CONTRASEÑA | NETFLIX_*"&amp;"%0A"&amp;"%0A"&amp;"💻 Correo: *"&amp;E234&amp;"*"&amp;"%0A"&amp;"🔐 Nueva Contraseña: *"&amp;F234&amp;"*","🔐")</f>
        <v/>
      </c>
      <c r="M234" s="84">
        <f>HYPERLINK("https://api.whatsapp.com/send?phone=57"&amp;D234&amp;"&amp;text=*_✅ CUENTA NETFLIX_*"&amp;"%0A"&amp;"%0A"&amp;"*📧 Correo:* "&amp;E234&amp;"%0A"&amp;"*🔑 Contraseña:* "&amp;F234&amp;"%0A"&amp;"%0A"&amp;"*📍 Vence:* "&amp;H234,"💻")</f>
        <v/>
      </c>
      <c r="N234" s="93" t="n"/>
      <c r="O234" s="95" t="n"/>
      <c r="P234" s="96" t="n"/>
      <c r="Q234" s="97">
        <f>IF(P234="","",IF(R223&lt;0,"Vencido hace "&amp;R223*-1&amp;" días",IF(R223=0,"Vence hoy",IF(R223&gt;0,"Le quedan "&amp;R223&amp;" días",""))))</f>
        <v/>
      </c>
      <c r="R234" s="70">
        <f>IF(P234="","",P234-TODAY())</f>
        <v/>
      </c>
      <c r="S234" s="70" t="n"/>
      <c r="T234" s="70" t="n"/>
      <c r="U234" s="70" t="n"/>
      <c r="V234" s="70" t="n"/>
      <c r="W234" s="70" t="n"/>
      <c r="X234" s="70" t="n"/>
      <c r="Y234" s="70" t="n"/>
      <c r="Z234" s="70" t="n"/>
    </row>
    <row r="235" ht="15.75" customHeight="1" s="339">
      <c r="A235" s="70" t="n"/>
      <c r="B235" s="70" t="n"/>
      <c r="C235" s="90" t="inlineStr">
        <is>
          <t>Arely26</t>
        </is>
      </c>
      <c r="D235" s="90" t="inlineStr">
        <is>
          <t>52 1 56 3924 8147</t>
        </is>
      </c>
      <c r="E235" s="90" t="inlineStr">
        <is>
          <t>xdmnbvcxz12@ghoulflix.com</t>
        </is>
      </c>
      <c r="F235" s="178" t="inlineStr">
        <is>
          <t>mexico2307</t>
        </is>
      </c>
      <c r="G235" s="92" t="n">
        <v>30000</v>
      </c>
      <c r="H235" s="106" t="inlineStr">
        <is>
          <t>11/08/2026</t>
        </is>
      </c>
      <c r="I235" s="81">
        <f>IF(H235="","",IF(J235&lt;0,"Vencido hace "&amp;J235*-1&amp;" días",IF(J235=0,"Vence hoy",IF(J235&gt;0,"Le quedan "&amp;J235&amp;" días",""))))</f>
        <v/>
      </c>
      <c r="J235" s="77">
        <f>H235-J$8</f>
        <v/>
      </c>
      <c r="K235" s="83">
        <f>HYPERLINK("https://api.whatsapp.com/send?phone=57"&amp;D235&amp;"&amp;text="&amp;(IF(J235&lt;=0,"🚨 Hola, *"&amp;C235&amp;".*"&amp;"%0A"&amp;"%0A"&amp;"Su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"&amp;C235&amp;"."&amp;"%0A"&amp;"Le quedan "&amp;J235&amp;" días restantes de su membresía *_NETFLIX_*")),"💰")</f>
        <v/>
      </c>
      <c r="L235" s="83">
        <f>HYPERLINK("https://api.whatsapp.com/send?phone=57"&amp;D235&amp;"&amp;text=*_✅ ACTUALIZACIÓN DE CONTRASEÑA | NETFLIX_*"&amp;"%0A"&amp;"%0A"&amp;"💻 Correo: *"&amp;E235&amp;"*"&amp;"%0A"&amp;"🔐 Nueva Contraseña: *"&amp;F235&amp;"*","🔐")</f>
        <v/>
      </c>
      <c r="M235" s="84">
        <f>HYPERLINK("https://api.whatsapp.com/send?phone=57"&amp;D235&amp;"&amp;text=*_✅ CUENTA NETFLIX_*"&amp;"%0A"&amp;"%0A"&amp;"*📧 Correo:* "&amp;E235&amp;"%0A"&amp;"*🔑 Contraseña:* "&amp;F235&amp;"%0A"&amp;"%0A"&amp;"*📍 Vence:* "&amp;H235,"💻")</f>
        <v/>
      </c>
      <c r="N235" s="93" t="n"/>
      <c r="O235" s="95" t="n"/>
      <c r="P235" s="96" t="n"/>
      <c r="Q235" s="97">
        <f>IF(P235="","",IF(R224&lt;0,"Vencido hace "&amp;R224*-1&amp;" días",IF(R224=0,"Vence hoy",IF(R224&gt;0,"Le quedan "&amp;R224&amp;" días",""))))</f>
        <v/>
      </c>
      <c r="R235" s="70">
        <f>IF(P235="","",P235-TODAY())</f>
        <v/>
      </c>
      <c r="S235" s="70" t="n"/>
      <c r="T235" s="70" t="n"/>
      <c r="U235" s="70" t="n"/>
      <c r="V235" s="70" t="n"/>
      <c r="W235" s="70" t="n"/>
      <c r="X235" s="70" t="n"/>
      <c r="Y235" s="70" t="n"/>
      <c r="Z235" s="70" t="n"/>
    </row>
    <row r="236" ht="15.75" customHeight="1" s="339">
      <c r="A236" s="70" t="n"/>
      <c r="B236" s="70" t="n"/>
      <c r="C236" s="90" t="inlineStr">
        <is>
          <t>Arely26</t>
        </is>
      </c>
      <c r="D236" s="90" t="inlineStr">
        <is>
          <t>52 1 56 3924 8147</t>
        </is>
      </c>
      <c r="E236" s="90" t="inlineStr">
        <is>
          <t>xdngcjgbcx@ghoulflix.com</t>
        </is>
      </c>
      <c r="F236" s="178" t="inlineStr">
        <is>
          <t>mexico2308</t>
        </is>
      </c>
      <c r="G236" s="92" t="n">
        <v>30000</v>
      </c>
      <c r="H236" s="106" t="inlineStr">
        <is>
          <t>11/08/2026</t>
        </is>
      </c>
      <c r="I236" s="81">
        <f>IF(H236="","",IF(J236&lt;0,"Vencido hace "&amp;J236*-1&amp;" días",IF(J236=0,"Vence hoy",IF(J236&gt;0,"Le quedan "&amp;J236&amp;" días",""))))</f>
        <v/>
      </c>
      <c r="J236" s="77">
        <f>H236-J$8</f>
        <v/>
      </c>
      <c r="K236" s="83">
        <f>HYPERLINK("https://api.whatsapp.com/send?phone=57"&amp;D236&amp;"&amp;text="&amp;(IF(J236&lt;=0,"🚨 Hola, *"&amp;C236&amp;".*"&amp;"%0A"&amp;"%0A"&amp;"Su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"&amp;C236&amp;"."&amp;"%0A"&amp;"Le quedan "&amp;J236&amp;" días restantes de su membresía *_NETFLIX_*")),"💰")</f>
        <v/>
      </c>
      <c r="L236" s="83">
        <f>HYPERLINK("https://api.whatsapp.com/send?phone=57"&amp;D236&amp;"&amp;text=*_✅ ACTUALIZACIÓN DE CONTRASEÑA | NETFLIX_*"&amp;"%0A"&amp;"%0A"&amp;"💻 Correo: *"&amp;E236&amp;"*"&amp;"%0A"&amp;"🔐 Nueva Contraseña: *"&amp;F236&amp;"*","🔐")</f>
        <v/>
      </c>
      <c r="M236" s="84">
        <f>HYPERLINK("https://api.whatsapp.com/send?phone=57"&amp;D236&amp;"&amp;text=*_✅ CUENTA NETFLIX_*"&amp;"%0A"&amp;"%0A"&amp;"*📧 Correo:* "&amp;E236&amp;"%0A"&amp;"*🔑 Contraseña:* "&amp;F236&amp;"%0A"&amp;"%0A"&amp;"*📍 Vence:* "&amp;H236,"💻")</f>
        <v/>
      </c>
      <c r="N236" s="93" t="n"/>
      <c r="O236" s="95" t="n"/>
      <c r="P236" s="96" t="n"/>
      <c r="Q236" s="97">
        <f>IF(P236="","",IF(R225&lt;0,"Vencido hace "&amp;R225*-1&amp;" días",IF(R225=0,"Vence hoy",IF(R225&gt;0,"Le quedan "&amp;R225&amp;" días",""))))</f>
        <v/>
      </c>
      <c r="R236" s="70">
        <f>IF(P236="","",P236-TODAY())</f>
        <v/>
      </c>
      <c r="S236" s="70" t="n"/>
      <c r="T236" s="70" t="n"/>
      <c r="U236" s="70" t="n"/>
      <c r="V236" s="70" t="n"/>
      <c r="W236" s="70" t="n"/>
      <c r="X236" s="70" t="n"/>
      <c r="Y236" s="70" t="n"/>
      <c r="Z236" s="70" t="n"/>
    </row>
    <row r="237" ht="15.75" customHeight="1" s="339">
      <c r="A237" s="70" t="n"/>
      <c r="B237" s="70" t="n"/>
      <c r="C237" s="90" t="inlineStr">
        <is>
          <t>Arely26</t>
        </is>
      </c>
      <c r="D237" s="90" t="inlineStr">
        <is>
          <t>52 1 56 3924 8147</t>
        </is>
      </c>
      <c r="E237" s="90" t="inlineStr">
        <is>
          <t>xdnhgyib@ghoulflix.com</t>
        </is>
      </c>
      <c r="F237" s="178" t="inlineStr">
        <is>
          <t>mexico2309</t>
        </is>
      </c>
      <c r="G237" s="92" t="n">
        <v>30000</v>
      </c>
      <c r="H237" s="106" t="inlineStr">
        <is>
          <t>11/08/2026</t>
        </is>
      </c>
      <c r="I237" s="81">
        <f>IF(H237="","",IF(J237&lt;0,"Vencido hace "&amp;J237*-1&amp;" días",IF(J237=0,"Vence hoy",IF(J237&gt;0,"Le quedan "&amp;J237&amp;" días",""))))</f>
        <v/>
      </c>
      <c r="J237" s="77">
        <f>H237-J$8</f>
        <v/>
      </c>
      <c r="K237" s="83">
        <f>HYPERLINK("https://api.whatsapp.com/send?phone=57"&amp;D237&amp;"&amp;text="&amp;(IF(J237&lt;=0,"🚨 Hola, *"&amp;C237&amp;".*"&amp;"%0A"&amp;"%0A"&amp;"Su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"&amp;C237&amp;"."&amp;"%0A"&amp;"Le quedan "&amp;J237&amp;" días restantes de su membresía *_NETFLIX_*")),"💰")</f>
        <v/>
      </c>
      <c r="L237" s="83">
        <f>HYPERLINK("https://api.whatsapp.com/send?phone=57"&amp;D237&amp;"&amp;text=*_✅ ACTUALIZACIÓN DE CONTRASEÑA | NETFLIX_*"&amp;"%0A"&amp;"%0A"&amp;"💻 Correo: *"&amp;E237&amp;"*"&amp;"%0A"&amp;"🔐 Nueva Contraseña: *"&amp;F237&amp;"*","🔐")</f>
        <v/>
      </c>
      <c r="M237" s="84">
        <f>HYPERLINK("https://api.whatsapp.com/send?phone=57"&amp;D237&amp;"&amp;text=*_✅ CUENTA NETFLIX_*"&amp;"%0A"&amp;"%0A"&amp;"*📧 Correo:* "&amp;E237&amp;"%0A"&amp;"*🔑 Contraseña:* "&amp;F237&amp;"%0A"&amp;"%0A"&amp;"*📍 Vence:* "&amp;H237,"💻")</f>
        <v/>
      </c>
      <c r="N237" s="93" t="n"/>
      <c r="O237" s="95" t="n"/>
      <c r="P237" s="96" t="n"/>
      <c r="Q237" s="97">
        <f>IF(P237="","",IF(R226&lt;0,"Vencido hace "&amp;R226*-1&amp;" días",IF(R226=0,"Vence hoy",IF(R226&gt;0,"Le quedan "&amp;R226&amp;" días",""))))</f>
        <v/>
      </c>
      <c r="R237" s="70">
        <f>IF(P237="","",P237-TODAY())</f>
        <v/>
      </c>
      <c r="S237" s="70" t="n"/>
      <c r="T237" s="70" t="n"/>
      <c r="U237" s="70" t="n"/>
      <c r="V237" s="70" t="n"/>
      <c r="W237" s="70" t="n"/>
      <c r="X237" s="70" t="n"/>
      <c r="Y237" s="70" t="n"/>
      <c r="Z237" s="70" t="n"/>
    </row>
    <row r="238" ht="15.75" customHeight="1" s="339">
      <c r="A238" s="70" t="n"/>
      <c r="B238" s="70" t="n"/>
      <c r="C238" s="90" t="inlineStr">
        <is>
          <t>Arely26</t>
        </is>
      </c>
      <c r="D238" s="90" t="inlineStr">
        <is>
          <t>52 1 56 3924 8147</t>
        </is>
      </c>
      <c r="E238" s="90" t="inlineStr">
        <is>
          <t>xdnnbvzhabna88@ghoulflix.com</t>
        </is>
      </c>
      <c r="F238" s="178" t="inlineStr">
        <is>
          <t>mexico2310</t>
        </is>
      </c>
      <c r="G238" s="92" t="n">
        <v>30000</v>
      </c>
      <c r="H238" s="106" t="inlineStr">
        <is>
          <t>11/08/2026</t>
        </is>
      </c>
      <c r="I238" s="81">
        <f>IF(H238="","",IF(J238&lt;0,"Vencido hace "&amp;J238*-1&amp;" días",IF(J238=0,"Vence hoy",IF(J238&gt;0,"Le quedan "&amp;J238&amp;" días",""))))</f>
        <v/>
      </c>
      <c r="J238" s="77">
        <f>H238-J$8</f>
        <v/>
      </c>
      <c r="K238" s="83">
        <f>HYPERLINK("https://api.whatsapp.com/send?phone=57"&amp;#REF!&amp;"&amp;text="&amp;(IF(J238&lt;=0,"🚨 Hola, *"&amp;C238&amp;".*"&amp;"%0A"&amp;"%0A"&amp;"Su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"&amp;C238&amp;"."&amp;"%0A"&amp;"Le quedan "&amp;J238&amp;" días restantes de su membresía *_NETFLIX_*")),"💰")</f>
        <v/>
      </c>
      <c r="L238" s="83">
        <f>HYPERLINK("https://api.whatsapp.com/send?phone=57"&amp;#REF!&amp;"&amp;text=*_✅ ACTUALIZACIÓN DE CONTRASEÑA | NETFLIX_*"&amp;"%0A"&amp;"%0A"&amp;"💻 Correo: *"&amp;E238&amp;"*"&amp;"%0A"&amp;"🔐 Nueva Contraseña: *"&amp;F238&amp;"*","🔐")</f>
        <v/>
      </c>
      <c r="M238" s="84">
        <f>HYPERLINK("https://api.whatsapp.com/send?phone=57"&amp;#REF!&amp;"&amp;text=*_✅ CUENTA NETFLIX_*"&amp;"%0A"&amp;"%0A"&amp;"*📧 Correo:* "&amp;E238&amp;"%0A"&amp;"*🔑 Contraseña:* "&amp;F238&amp;"%0A"&amp;"%0A"&amp;"*📍 Vence:* "&amp;H238,"💻")</f>
        <v/>
      </c>
      <c r="N238" s="93" t="n"/>
      <c r="O238" s="95" t="n"/>
      <c r="P238" s="96" t="n"/>
      <c r="Q238" s="97">
        <f>IF(P238="","",IF(R227&lt;0,"Vencido hace "&amp;R227*-1&amp;" días",IF(R227=0,"Vence hoy",IF(R227&gt;0,"Le quedan "&amp;R227&amp;" días",""))))</f>
        <v/>
      </c>
      <c r="R238" s="70">
        <f>IF(P238="","",P238-TODAY())</f>
        <v/>
      </c>
      <c r="S238" s="70" t="n"/>
      <c r="T238" s="70" t="n"/>
      <c r="U238" s="70" t="n"/>
      <c r="V238" s="70" t="n"/>
      <c r="W238" s="70" t="n"/>
      <c r="X238" s="70" t="n"/>
      <c r="Y238" s="70" t="n"/>
      <c r="Z238" s="70" t="n"/>
    </row>
    <row r="239" ht="15.75" customHeight="1" s="339">
      <c r="A239" s="70" t="n"/>
      <c r="B239" s="70" t="n"/>
      <c r="C239" s="90" t="inlineStr">
        <is>
          <t>Arely26</t>
        </is>
      </c>
      <c r="D239" s="90" t="inlineStr">
        <is>
          <t>52 1 56 3924 8147</t>
        </is>
      </c>
      <c r="E239" s="90" t="inlineStr">
        <is>
          <t>xdnsudm88@ghoulflix.com</t>
        </is>
      </c>
      <c r="F239" s="178" t="inlineStr">
        <is>
          <t>mexico2311</t>
        </is>
      </c>
      <c r="G239" s="92" t="n">
        <v>30000</v>
      </c>
      <c r="H239" s="106" t="inlineStr">
        <is>
          <t>11/08/2026</t>
        </is>
      </c>
      <c r="I239" s="81">
        <f>IF(H239="","",IF(J239&lt;0,"Vencido hace "&amp;J239*-1&amp;" días",IF(J239=0,"Vence hoy",IF(J239&gt;0,"Le quedan "&amp;J239&amp;" días",""))))</f>
        <v/>
      </c>
      <c r="J239" s="77">
        <f>H239-J$8</f>
        <v/>
      </c>
      <c r="K239" s="83">
        <f>HYPERLINK("https://api.whatsapp.com/send?phone=57"&amp;D239&amp;"&amp;text="&amp;(IF(J239&lt;=0,"🚨 Hola, *"&amp;C239&amp;".*"&amp;"%0A"&amp;"%0A"&amp;"Su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"&amp;C239&amp;"."&amp;"%0A"&amp;"Le quedan "&amp;J239&amp;" días restantes de su membresía *_NETFLIX_*")),"💰")</f>
        <v/>
      </c>
      <c r="L239" s="83">
        <f>HYPERLINK("https://api.whatsapp.com/send?phone=57"&amp;D239&amp;"&amp;text=*_✅ ACTUALIZACIÓN DE CONTRASEÑA | NETFLIX_*"&amp;"%0A"&amp;"%0A"&amp;"💻 Correo: *"&amp;E239&amp;"*"&amp;"%0A"&amp;"🔐 Nueva Contraseña: *"&amp;F239&amp;"*","🔐")</f>
        <v/>
      </c>
      <c r="M239" s="84">
        <f>HYPERLINK("https://api.whatsapp.com/send?phone=57"&amp;D239&amp;"&amp;text=*_✅ CUENTA NETFLIX_*"&amp;"%0A"&amp;"%0A"&amp;"*📧 Correo:* "&amp;E239&amp;"%0A"&amp;"*🔑 Contraseña:* "&amp;F239&amp;"%0A"&amp;"%0A"&amp;"*📍 Vence:* "&amp;H239,"💻")</f>
        <v/>
      </c>
      <c r="N239" s="93" t="n"/>
      <c r="O239" s="95" t="n"/>
      <c r="P239" s="96" t="n"/>
      <c r="Q239" s="97">
        <f>IF(P239="","",IF(R228&lt;0,"Vencido hace "&amp;R228*-1&amp;" días",IF(R228=0,"Vence hoy",IF(R228&gt;0,"Le quedan "&amp;R228&amp;" días",""))))</f>
        <v/>
      </c>
      <c r="R239" s="70">
        <f>IF(P239="","",P239-TODAY())</f>
        <v/>
      </c>
      <c r="S239" s="70" t="n"/>
      <c r="T239" s="70" t="n"/>
      <c r="U239" s="70" t="n"/>
      <c r="V239" s="70" t="n"/>
      <c r="W239" s="70" t="n"/>
      <c r="X239" s="70" t="n"/>
      <c r="Y239" s="70" t="n"/>
      <c r="Z239" s="70" t="n"/>
    </row>
    <row r="240" ht="15.75" customHeight="1" s="339">
      <c r="A240" s="70" t="n"/>
      <c r="B240" s="70" t="n"/>
      <c r="C240" s="90" t="inlineStr">
        <is>
          <t>Arely26</t>
        </is>
      </c>
      <c r="D240" s="90" t="inlineStr">
        <is>
          <t>52 1 56 3924 8147</t>
        </is>
      </c>
      <c r="E240" s="105" t="inlineStr">
        <is>
          <t>xdxahhidnrtz5765@ghoulflix.com</t>
        </is>
      </c>
      <c r="F240" s="178" t="inlineStr">
        <is>
          <t>mexico2312</t>
        </is>
      </c>
      <c r="G240" s="92" t="n">
        <v>30000</v>
      </c>
      <c r="H240" s="106" t="inlineStr">
        <is>
          <t>11/08/2026</t>
        </is>
      </c>
      <c r="I240" s="81">
        <f>IF(H240="","",IF(J240&lt;0,"Vencido hace "&amp;J240*-1&amp;" días",IF(J240=0,"Vence hoy",IF(J240&gt;0,"Le quedan "&amp;J240&amp;" días",""))))</f>
        <v/>
      </c>
      <c r="J240" s="77">
        <f>H240-J$8</f>
        <v/>
      </c>
      <c r="K240" s="83">
        <f>HYPERLINK("https://api.whatsapp.com/send?phone=57"&amp;D240&amp;"&amp;text="&amp;(IF(J240&lt;=0,"🚨 Hola, *"&amp;C240&amp;".*"&amp;"%0A"&amp;"%0A"&amp;"Su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"&amp;C240&amp;"."&amp;"%0A"&amp;"Le quedan "&amp;J240&amp;" días restantes de su membresía *_NETFLIX_*")),"💰")</f>
        <v/>
      </c>
      <c r="L240" s="83">
        <f>HYPERLINK("https://api.whatsapp.com/send?phone=57"&amp;D240&amp;"&amp;text=*_✅ ACTUALIZACIÓN DE CONTRASEÑA | NETFLIX_*"&amp;"%0A"&amp;"%0A"&amp;"💻 Correo: *"&amp;E240&amp;"*"&amp;"%0A"&amp;"🔐 Nueva Contraseña: *"&amp;F240&amp;"*","🔐")</f>
        <v/>
      </c>
      <c r="M240" s="84">
        <f>HYPERLINK("https://api.whatsapp.com/send?phone=57"&amp;D240&amp;"&amp;text=*_✅ CUENTA NETFLIX_*"&amp;"%0A"&amp;"%0A"&amp;"*📧 Correo:* "&amp;E240&amp;"%0A"&amp;"*🔑 Contraseña:* "&amp;F240&amp;"%0A"&amp;"%0A"&amp;"*📍 Vence:* "&amp;H240,"💻")</f>
        <v/>
      </c>
      <c r="N240" s="93" t="n"/>
      <c r="O240" s="95" t="n"/>
      <c r="P240" s="96" t="n"/>
      <c r="Q240" s="97">
        <f>IF(P240="","",IF(R229&lt;0,"Vencido hace "&amp;R229*-1&amp;" días",IF(R229=0,"Vence hoy",IF(R229&gt;0,"Le quedan "&amp;R229&amp;" días",""))))</f>
        <v/>
      </c>
      <c r="R240" s="70">
        <f>IF(P240="","",P240-TODAY())</f>
        <v/>
      </c>
      <c r="S240" s="70" t="n"/>
      <c r="T240" s="70" t="n"/>
      <c r="U240" s="70" t="n"/>
      <c r="V240" s="70" t="n"/>
      <c r="W240" s="70" t="n"/>
      <c r="X240" s="70" t="n"/>
      <c r="Y240" s="70" t="n"/>
      <c r="Z240" s="70" t="n"/>
    </row>
    <row r="241" ht="15.75" customHeight="1" s="339">
      <c r="A241" s="70" t="n"/>
      <c r="B241" s="70" t="n"/>
      <c r="C241" s="90" t="inlineStr">
        <is>
          <t>Arely26</t>
        </is>
      </c>
      <c r="D241" s="90" t="inlineStr">
        <is>
          <t>52 1 56 3924 8147</t>
        </is>
      </c>
      <c r="E241" s="105" t="inlineStr">
        <is>
          <t>xdxahhuevo5360@ghoulflix.com</t>
        </is>
      </c>
      <c r="F241" s="178" t="inlineStr">
        <is>
          <t>mexico2313</t>
        </is>
      </c>
      <c r="G241" s="92" t="n">
        <v>30000</v>
      </c>
      <c r="H241" s="106" t="inlineStr">
        <is>
          <t>11/08/2026</t>
        </is>
      </c>
      <c r="I241" s="81">
        <f>IF(H241="","",IF(J241&lt;0,"Vencido hace "&amp;J241*-1&amp;" días",IF(J241=0,"Vence hoy",IF(J241&gt;0,"Le quedan "&amp;J241&amp;" días",""))))</f>
        <v/>
      </c>
      <c r="J241" s="77">
        <f>H241-J$8</f>
        <v/>
      </c>
      <c r="K241" s="83">
        <f>HYPERLINK("https://api.whatsapp.com/send?phone=57"&amp;D241&amp;"&amp;text="&amp;(IF(J241&lt;=0,"🚨 Hola, *"&amp;C241&amp;".*"&amp;"%0A"&amp;"%0A"&amp;"Su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"&amp;C241&amp;"."&amp;"%0A"&amp;"Le quedan "&amp;J241&amp;" días restantes de su membresía *_NETFLIX_*")),"💰")</f>
        <v/>
      </c>
      <c r="L241" s="83">
        <f>HYPERLINK("https://api.whatsapp.com/send?phone=57"&amp;D241&amp;"&amp;text=*_✅ ACTUALIZACIÓN DE CONTRASEÑA | NETFLIX_*"&amp;"%0A"&amp;"%0A"&amp;"💻 Correo: *"&amp;E241&amp;"*"&amp;"%0A"&amp;"🔐 Nueva Contraseña: *"&amp;F241&amp;"*","🔐")</f>
        <v/>
      </c>
      <c r="M241" s="84">
        <f>HYPERLINK("https://api.whatsapp.com/send?phone=57"&amp;D241&amp;"&amp;text=*_✅ CUENTA NETFLIX_*"&amp;"%0A"&amp;"%0A"&amp;"*📧 Correo:* "&amp;E241&amp;"%0A"&amp;"*🔑 Contraseña:* "&amp;F241&amp;"%0A"&amp;"%0A"&amp;"*📍 Vence:* "&amp;H241,"💻")</f>
        <v/>
      </c>
      <c r="N241" s="93" t="n"/>
      <c r="O241" s="95" t="n"/>
      <c r="P241" s="96" t="n"/>
      <c r="Q241" s="97">
        <f>IF(P241="","",IF(R230&lt;0,"Vencido hace "&amp;R230*-1&amp;" días",IF(R230=0,"Vence hoy",IF(R230&gt;0,"Le quedan "&amp;R230&amp;" días",""))))</f>
        <v/>
      </c>
      <c r="R241" s="70">
        <f>IF(P241="","",P241-TODAY())</f>
        <v/>
      </c>
      <c r="S241" s="70" t="n"/>
      <c r="T241" s="70" t="n"/>
      <c r="U241" s="70" t="n"/>
      <c r="V241" s="70" t="n"/>
      <c r="W241" s="70" t="n"/>
      <c r="X241" s="70" t="n"/>
      <c r="Y241" s="70" t="n"/>
      <c r="Z241" s="70" t="n"/>
    </row>
    <row r="242" ht="15.75" customHeight="1" s="339">
      <c r="A242" s="70" t="n"/>
      <c r="B242" s="70" t="n"/>
      <c r="C242" s="90" t="inlineStr">
        <is>
          <t>Arely26</t>
        </is>
      </c>
      <c r="D242" s="90" t="inlineStr">
        <is>
          <t>52 1 56 3924 8147</t>
        </is>
      </c>
      <c r="E242" s="90" t="inlineStr">
        <is>
          <t>xdxahxrdsatzz8400@ghoulflix.com</t>
        </is>
      </c>
      <c r="F242" s="178" t="inlineStr">
        <is>
          <t>mexico2314</t>
        </is>
      </c>
      <c r="G242" s="92" t="n">
        <v>30000</v>
      </c>
      <c r="H242" s="106" t="inlineStr">
        <is>
          <t>11/08/2026</t>
        </is>
      </c>
      <c r="I242" s="81">
        <f>IF(H242="","",IF(J242&lt;0,"Vencido hace "&amp;J242*-1&amp;" días",IF(J242=0,"Vence hoy",IF(J242&gt;0,"Le quedan "&amp;J242&amp;" días",""))))</f>
        <v/>
      </c>
      <c r="J242" s="77">
        <f>H242-J$8</f>
        <v/>
      </c>
      <c r="K242" s="83">
        <f>HYPERLINK("https://api.whatsapp.com/send?phone=57"&amp;D242&amp;"&amp;text="&amp;(IF(J242&lt;=0,"🚨 Hola, *"&amp;C242&amp;".*"&amp;"%0A"&amp;"%0A"&amp;"Su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"&amp;C242&amp;"."&amp;"%0A"&amp;"Le quedan "&amp;J242&amp;" días restantes de su membresía *_NETFLIX_*")),"💰")</f>
        <v/>
      </c>
      <c r="L242" s="83">
        <f>HYPERLINK("https://api.whatsapp.com/send?phone=57"&amp;D242&amp;"&amp;text=*_✅ ACTUALIZACIÓN DE CONTRASEÑA | NETFLIX_*"&amp;"%0A"&amp;"%0A"&amp;"💻 Correo: *"&amp;E242&amp;"*"&amp;"%0A"&amp;"🔐 Nueva Contraseña: *"&amp;F242&amp;"*","🔐")</f>
        <v/>
      </c>
      <c r="M242" s="84">
        <f>HYPERLINK("https://api.whatsapp.com/send?phone=57"&amp;D242&amp;"&amp;text=*_✅ CUENTA NETFLIX_*"&amp;"%0A"&amp;"%0A"&amp;"*📧 Correo:* "&amp;E242&amp;"%0A"&amp;"*🔑 Contraseña:* "&amp;F242&amp;"%0A"&amp;"%0A"&amp;"*📍 Vence:* "&amp;H242,"💻")</f>
        <v/>
      </c>
      <c r="N242" s="93" t="n"/>
      <c r="O242" s="95" t="n"/>
      <c r="P242" s="96" t="n"/>
      <c r="Q242" s="97">
        <f>IF(P242="","",IF(R231&lt;0,"Vencido hace "&amp;R231*-1&amp;" días",IF(R231=0,"Vence hoy",IF(R231&gt;0,"Le quedan "&amp;R231&amp;" días",""))))</f>
        <v/>
      </c>
      <c r="R242" s="70">
        <f>IF(P242="","",P242-TODAY())</f>
        <v/>
      </c>
      <c r="S242" s="70" t="n"/>
      <c r="T242" s="70" t="n"/>
      <c r="U242" s="70" t="n"/>
      <c r="V242" s="70" t="n"/>
      <c r="W242" s="70" t="n"/>
      <c r="X242" s="70" t="n"/>
      <c r="Y242" s="70" t="n"/>
      <c r="Z242" s="70" t="n"/>
    </row>
    <row r="243" ht="15.75" customHeight="1" s="339">
      <c r="A243" s="70" t="n"/>
      <c r="B243" s="70" t="n"/>
      <c r="C243" s="90" t="inlineStr">
        <is>
          <t>Arely26</t>
        </is>
      </c>
      <c r="D243" s="90" t="inlineStr">
        <is>
          <t>52 1 56 3924 8147</t>
        </is>
      </c>
      <c r="E243" s="105" t="inlineStr">
        <is>
          <t>xdxabqampqyzv623@ghoulflix.com</t>
        </is>
      </c>
      <c r="F243" s="178" t="inlineStr">
        <is>
          <t>mexico2315</t>
        </is>
      </c>
      <c r="G243" s="92" t="n">
        <v>30000</v>
      </c>
      <c r="H243" s="106" t="inlineStr">
        <is>
          <t>11/08/2026</t>
        </is>
      </c>
      <c r="I243" s="81">
        <f>IF(H243="","",IF(J243&lt;0,"Vencido hace "&amp;J243*-1&amp;" días",IF(J243=0,"Vence hoy",IF(J243&gt;0,"Le quedan "&amp;J243&amp;" días",""))))</f>
        <v/>
      </c>
      <c r="J243" s="77">
        <f>H243-J$8</f>
        <v/>
      </c>
      <c r="K243" s="83">
        <f>HYPERLINK("https://api.whatsapp.com/send?phone=57"&amp;D243&amp;"&amp;text="&amp;(IF(J243&lt;=0,"🚨 Hola, *"&amp;C243&amp;".*"&amp;"%0A"&amp;"%0A"&amp;"Su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"&amp;C243&amp;"."&amp;"%0A"&amp;"Le quedan "&amp;J243&amp;" días restantes de su membresía *_NETFLIX_*")),"💰")</f>
        <v/>
      </c>
      <c r="L243" s="83">
        <f>HYPERLINK("https://api.whatsapp.com/send?phone=57"&amp;D243&amp;"&amp;text=*_✅ ACTUALIZACIÓN DE CONTRASEÑA | NETFLIX_*"&amp;"%0A"&amp;"%0A"&amp;"💻 Correo: *"&amp;E243&amp;"*"&amp;"%0A"&amp;"🔐 Nueva Contraseña: *"&amp;F243&amp;"*","🔐")</f>
        <v/>
      </c>
      <c r="M243" s="84">
        <f>HYPERLINK("https://api.whatsapp.com/send?phone=57"&amp;D243&amp;"&amp;text=*_✅ CUENTA NETFLIX_*"&amp;"%0A"&amp;"%0A"&amp;"*📧 Correo:* "&amp;E243&amp;"%0A"&amp;"*🔑 Contraseña:* "&amp;F243&amp;"%0A"&amp;"%0A"&amp;"*📍 Vence:* "&amp;H243,"💻")</f>
        <v/>
      </c>
      <c r="N243" s="93" t="n"/>
      <c r="O243" s="95" t="n"/>
      <c r="P243" s="96" t="n"/>
      <c r="Q243" s="97">
        <f>IF(P243="","",IF(R232&lt;0,"Vencido hace "&amp;R232*-1&amp;" días",IF(R232=0,"Vence hoy",IF(R232&gt;0,"Le quedan "&amp;R232&amp;" días",""))))</f>
        <v/>
      </c>
      <c r="R243" s="70">
        <f>IF(P243="","",P243-TODAY())</f>
        <v/>
      </c>
      <c r="S243" s="70" t="n"/>
      <c r="T243" s="70" t="n"/>
      <c r="U243" s="70" t="n"/>
      <c r="V243" s="70" t="n"/>
      <c r="W243" s="70" t="n"/>
      <c r="X243" s="70" t="n"/>
      <c r="Y243" s="70" t="n"/>
      <c r="Z243" s="70" t="n"/>
    </row>
    <row r="244" ht="15.75" customHeight="1" s="339">
      <c r="A244" s="70" t="n"/>
      <c r="B244" s="70" t="n"/>
      <c r="C244" s="90" t="inlineStr">
        <is>
          <t>Arely26</t>
        </is>
      </c>
      <c r="D244" s="90" t="inlineStr">
        <is>
          <t>52 1 56 3924 8147</t>
        </is>
      </c>
      <c r="E244" s="105" t="inlineStr">
        <is>
          <t>xdxabiqfqvqix0981@ghoulflix.com</t>
        </is>
      </c>
      <c r="F244" s="178" t="inlineStr">
        <is>
          <t>mexico2316</t>
        </is>
      </c>
      <c r="G244" s="92" t="n">
        <v>30000</v>
      </c>
      <c r="H244" s="106" t="inlineStr">
        <is>
          <t>11/08/2026</t>
        </is>
      </c>
      <c r="I244" s="81">
        <f>IF(H244="","",IF(J244&lt;0,"Vencido hace "&amp;J244*-1&amp;" días",IF(J244=0,"Vence hoy",IF(J244&gt;0,"Le quedan "&amp;J244&amp;" días",""))))</f>
        <v/>
      </c>
      <c r="J244" s="77">
        <f>H244-J$8</f>
        <v/>
      </c>
      <c r="K244" s="83">
        <f>HYPERLINK("https://api.whatsapp.com/send?phone=57"&amp;D244&amp;"&amp;text="&amp;(IF(J244&lt;=0,"🚨 Hola, *"&amp;C244&amp;".*"&amp;"%0A"&amp;"%0A"&amp;"Su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"&amp;C244&amp;"."&amp;"%0A"&amp;"Le quedan "&amp;J244&amp;" días restantes de su membresía *_NETFLIX_*")),"💰")</f>
        <v/>
      </c>
      <c r="L244" s="83">
        <f>HYPERLINK("https://api.whatsapp.com/send?phone=57"&amp;D244&amp;"&amp;text=*_✅ ACTUALIZACIÓN DE CONTRASEÑA | NETFLIX_*"&amp;"%0A"&amp;"%0A"&amp;"💻 Correo: *"&amp;E244&amp;"*"&amp;"%0A"&amp;"🔐 Nueva Contraseña: *"&amp;F244&amp;"*","🔐")</f>
        <v/>
      </c>
      <c r="M244" s="84">
        <f>HYPERLINK("https://api.whatsapp.com/send?phone=57"&amp;D244&amp;"&amp;text=*_✅ CUENTA NETFLIX_*"&amp;"%0A"&amp;"%0A"&amp;"*📧 Correo:* "&amp;E244&amp;"%0A"&amp;"*🔑 Contraseña:* "&amp;F244&amp;"%0A"&amp;"%0A"&amp;"*📍 Vence:* "&amp;H244,"💻")</f>
        <v/>
      </c>
      <c r="N244" s="93" t="n"/>
      <c r="O244" s="95" t="n"/>
      <c r="P244" s="96" t="n"/>
      <c r="Q244" s="97">
        <f>IF(P244="","",IF(R233&lt;0,"Vencido hace "&amp;R233*-1&amp;" días",IF(R233=0,"Vence hoy",IF(R233&gt;0,"Le quedan "&amp;R233&amp;" días",""))))</f>
        <v/>
      </c>
      <c r="R244" s="70">
        <f>IF(P244="","",P244-TODAY())</f>
        <v/>
      </c>
      <c r="S244" s="70" t="n"/>
      <c r="T244" s="70" t="n"/>
      <c r="U244" s="70" t="n"/>
      <c r="V244" s="70" t="n"/>
      <c r="W244" s="70" t="n"/>
      <c r="X244" s="70" t="n"/>
      <c r="Y244" s="70" t="n"/>
      <c r="Z244" s="70" t="n"/>
    </row>
    <row r="245" ht="15.75" customHeight="1" s="339">
      <c r="A245" s="70" t="n"/>
      <c r="B245" s="70" t="n"/>
      <c r="C245" s="90" t="inlineStr">
        <is>
          <t>Arely26</t>
        </is>
      </c>
      <c r="D245" s="90" t="inlineStr">
        <is>
          <t>52 1 56 3924 8147</t>
        </is>
      </c>
      <c r="E245" s="105" t="inlineStr">
        <is>
          <t>xdxabemkxfrc210@ghoulflix.com</t>
        </is>
      </c>
      <c r="F245" s="178" t="inlineStr">
        <is>
          <t>mexico2317</t>
        </is>
      </c>
      <c r="G245" s="92" t="n">
        <v>30000</v>
      </c>
      <c r="H245" s="106" t="inlineStr">
        <is>
          <t>11/08/2026</t>
        </is>
      </c>
      <c r="I245" s="81">
        <f>IF(H245="","",IF(J245&lt;0,"Vencido hace "&amp;J245*-1&amp;" días",IF(J245=0,"Vence hoy",IF(J245&gt;0,"Le quedan "&amp;J245&amp;" días",""))))</f>
        <v/>
      </c>
      <c r="J245" s="77">
        <f>H245-J$8</f>
        <v/>
      </c>
      <c r="K245" s="83">
        <f>HYPERLINK("https://api.whatsapp.com/send?phone=57"&amp;D245&amp;"&amp;text="&amp;(IF(J245&lt;=0,"🚨 Hola, *"&amp;C245&amp;".*"&amp;"%0A"&amp;"%0A"&amp;"Su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"&amp;C245&amp;"."&amp;"%0A"&amp;"Le quedan "&amp;J245&amp;" días restantes de su membresía *_NETFLIX_*")),"💰")</f>
        <v/>
      </c>
      <c r="L245" s="83">
        <f>HYPERLINK("https://api.whatsapp.com/send?phone=57"&amp;D245&amp;"&amp;text=*_✅ ACTUALIZACIÓN DE CONTRASEÑA | NETFLIX_*"&amp;"%0A"&amp;"%0A"&amp;"💻 Correo: *"&amp;E245&amp;"*"&amp;"%0A"&amp;"🔐 Nueva Contraseña: *"&amp;F245&amp;"*","🔐")</f>
        <v/>
      </c>
      <c r="M245" s="84">
        <f>HYPERLINK("https://api.whatsapp.com/send?phone=57"&amp;D245&amp;"&amp;text=*_✅ CUENTA NETFLIX_*"&amp;"%0A"&amp;"%0A"&amp;"*📧 Correo:* "&amp;E245&amp;"%0A"&amp;"*🔑 Contraseña:* "&amp;F245&amp;"%0A"&amp;"%0A"&amp;"*📍 Vence:* "&amp;H245,"💻")</f>
        <v/>
      </c>
      <c r="N245" s="93" t="n"/>
      <c r="O245" s="95" t="n"/>
      <c r="P245" s="96" t="n"/>
      <c r="Q245" s="97">
        <f>IF(P245="","",IF(R234&lt;0,"Vencido hace "&amp;R234*-1&amp;" días",IF(R234=0,"Vence hoy",IF(R234&gt;0,"Le quedan "&amp;R234&amp;" días",""))))</f>
        <v/>
      </c>
      <c r="R245" s="70">
        <f>IF(P245="","",P245-TODAY())</f>
        <v/>
      </c>
      <c r="S245" s="70" t="n"/>
      <c r="T245" s="70" t="n"/>
      <c r="U245" s="70" t="n"/>
      <c r="V245" s="70" t="n"/>
      <c r="W245" s="70" t="n"/>
      <c r="X245" s="70" t="n"/>
      <c r="Y245" s="70" t="n"/>
      <c r="Z245" s="70" t="n"/>
    </row>
    <row r="246" ht="15.75" customHeight="1" s="339">
      <c r="A246" s="70" t="n"/>
      <c r="B246" s="70" t="n"/>
      <c r="C246" s="90" t="inlineStr">
        <is>
          <t>Arely26</t>
        </is>
      </c>
      <c r="D246" s="90" t="inlineStr">
        <is>
          <t>52 1 56 3924 8147</t>
        </is>
      </c>
      <c r="E246" s="105" t="inlineStr">
        <is>
          <t>xdxaafjkqxmei6344@ghoulflix.com</t>
        </is>
      </c>
      <c r="F246" s="178" t="inlineStr">
        <is>
          <t>mexico2318</t>
        </is>
      </c>
      <c r="G246" s="92" t="n">
        <v>30000</v>
      </c>
      <c r="H246" s="106" t="inlineStr">
        <is>
          <t>11/08/2026</t>
        </is>
      </c>
      <c r="I246" s="81">
        <f>IF(H246="","",IF(J246&lt;0,"Vencido hace "&amp;J246*-1&amp;" días",IF(J246=0,"Vence hoy",IF(J246&gt;0,"Le quedan "&amp;J246&amp;" días",""))))</f>
        <v/>
      </c>
      <c r="J246" s="77">
        <f>H246-J$8</f>
        <v/>
      </c>
      <c r="K246" s="83">
        <f>HYPERLINK("https://api.whatsapp.com/send?phone=57"&amp;D246&amp;"&amp;text="&amp;(IF(J246&lt;=0,"🚨 Hola, *"&amp;C246&amp;".*"&amp;"%0A"&amp;"%0A"&amp;"Su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"&amp;C246&amp;"."&amp;"%0A"&amp;"Le quedan "&amp;J246&amp;" días restantes de su membresía *_NETFLIX_*")),"💰")</f>
        <v/>
      </c>
      <c r="L246" s="83">
        <f>HYPERLINK("https://api.whatsapp.com/send?phone=57"&amp;D246&amp;"&amp;text=*_✅ ACTUALIZACIÓN DE CONTRASEÑA | NETFLIX_*"&amp;"%0A"&amp;"%0A"&amp;"💻 Correo: *"&amp;E246&amp;"*"&amp;"%0A"&amp;"🔐 Nueva Contraseña: *"&amp;F246&amp;"*","🔐")</f>
        <v/>
      </c>
      <c r="M246" s="84">
        <f>HYPERLINK("https://api.whatsapp.com/send?phone=57"&amp;D246&amp;"&amp;text=*_✅ CUENTA NETFLIX_*"&amp;"%0A"&amp;"%0A"&amp;"*📧 Correo:* "&amp;E246&amp;"%0A"&amp;"*🔑 Contraseña:* "&amp;F246&amp;"%0A"&amp;"%0A"&amp;"*📍 Vence:* "&amp;H246,"💻")</f>
        <v/>
      </c>
      <c r="N246" s="93" t="n"/>
      <c r="O246" s="95" t="n"/>
      <c r="P246" s="96" t="n"/>
      <c r="Q246" s="97">
        <f>IF(P246="","",IF(R235&lt;0,"Vencido hace "&amp;R235*-1&amp;" días",IF(R235=0,"Vence hoy",IF(R235&gt;0,"Le quedan "&amp;R235&amp;" días",""))))</f>
        <v/>
      </c>
      <c r="R246" s="70">
        <f>IF(P246="","",P246-TODAY())</f>
        <v/>
      </c>
      <c r="S246" s="70" t="n"/>
      <c r="T246" s="70" t="n"/>
      <c r="U246" s="70" t="n"/>
      <c r="V246" s="70" t="n"/>
      <c r="W246" s="70" t="n"/>
      <c r="X246" s="70" t="n"/>
      <c r="Y246" s="70" t="n"/>
      <c r="Z246" s="70" t="n"/>
    </row>
    <row r="247" ht="15.75" customHeight="1" s="339">
      <c r="A247" s="70" t="n"/>
      <c r="B247" s="70" t="n"/>
      <c r="C247" s="90" t="inlineStr">
        <is>
          <t>Arely26</t>
        </is>
      </c>
      <c r="D247" s="90" t="inlineStr">
        <is>
          <t>52 1 56 3924 8147</t>
        </is>
      </c>
      <c r="E247" s="105" t="inlineStr">
        <is>
          <t>xddddddddstvcpablhr3654@rufnut.org</t>
        </is>
      </c>
      <c r="F247" s="178" t="inlineStr">
        <is>
          <t>mexico2319</t>
        </is>
      </c>
      <c r="G247" s="92" t="n">
        <v>30000</v>
      </c>
      <c r="H247" s="106" t="inlineStr">
        <is>
          <t>11/10/2026</t>
        </is>
      </c>
      <c r="I247" s="81">
        <f>IF(H247="","",IF(J247&lt;0,"Vencido hace "&amp;J247*-1&amp;" días",IF(J247=0,"Vence hoy",IF(J247&gt;0,"Le quedan "&amp;J247&amp;" días",""))))</f>
        <v/>
      </c>
      <c r="J247" s="77">
        <f>H247-J$8</f>
        <v/>
      </c>
      <c r="K247" s="83">
        <f>HYPERLINK("https://api.whatsapp.com/send?phone=57"&amp;D247&amp;"&amp;text="&amp;(IF(J247&lt;=0,"🚨 Hola, *"&amp;C247&amp;".*"&amp;"%0A"&amp;"%0A"&amp;"Su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"&amp;C247&amp;"."&amp;"%0A"&amp;"Le quedan "&amp;J247&amp;" días restantes de su membresía *_NETFLIX_*")),"💰")</f>
        <v/>
      </c>
      <c r="L247" s="83">
        <f>HYPERLINK("https://api.whatsapp.com/send?phone=57"&amp;D247&amp;"&amp;text=*_✅ ACTUALIZACIÓN DE CONTRASEÑA | NETFLIX_*"&amp;"%0A"&amp;"%0A"&amp;"💻 Correo: *"&amp;E247&amp;"*"&amp;"%0A"&amp;"🔐 Nueva Contraseña: *"&amp;F247&amp;"*","🔐")</f>
        <v/>
      </c>
      <c r="M247" s="84">
        <f>HYPERLINK("https://api.whatsapp.com/send?phone=57"&amp;D247&amp;"&amp;text=*_✅ CUENTA NETFLIX_*"&amp;"%0A"&amp;"%0A"&amp;"*📧 Correo:* "&amp;E247&amp;"%0A"&amp;"*🔑 Contraseña:* "&amp;F247&amp;"%0A"&amp;"%0A"&amp;"*📍 Vence:* "&amp;H247,"💻")</f>
        <v/>
      </c>
      <c r="N247" s="93" t="n"/>
      <c r="O247" s="95" t="n"/>
      <c r="P247" s="96" t="n"/>
      <c r="Q247" s="97">
        <f>IF(P247="","",IF(R236&lt;0,"Vencido hace "&amp;R236*-1&amp;" días",IF(R236=0,"Vence hoy",IF(R236&gt;0,"Le quedan "&amp;R236&amp;" días",""))))</f>
        <v/>
      </c>
      <c r="R247" s="70">
        <f>IF(P247="","",P247-TODAY())</f>
        <v/>
      </c>
      <c r="S247" s="70" t="n"/>
      <c r="T247" s="70" t="n"/>
      <c r="U247" s="70" t="n"/>
      <c r="V247" s="70" t="n"/>
      <c r="W247" s="70" t="n"/>
      <c r="X247" s="70" t="n"/>
      <c r="Y247" s="70" t="n"/>
      <c r="Z247" s="70" t="n"/>
    </row>
    <row r="248" ht="15.75" customHeight="1" s="339">
      <c r="A248" s="70" t="n"/>
      <c r="B248" s="70" t="n"/>
      <c r="C248" s="90" t="inlineStr">
        <is>
          <t>Arely26</t>
        </is>
      </c>
      <c r="D248" s="90" t="inlineStr">
        <is>
          <t>52 1 56 3924 8147</t>
        </is>
      </c>
      <c r="E248" s="105" t="inlineStr">
        <is>
          <t>xddddolnmerwdcn5781@rufnut.org</t>
        </is>
      </c>
      <c r="F248" s="178" t="inlineStr">
        <is>
          <t>mexico2320</t>
        </is>
      </c>
      <c r="G248" s="92" t="n">
        <v>30000</v>
      </c>
      <c r="H248" s="106" t="inlineStr">
        <is>
          <t>11/10/2026</t>
        </is>
      </c>
      <c r="I248" s="81">
        <f>IF(H248="","",IF(J248&lt;0,"Vencido hace "&amp;J248*-1&amp;" días",IF(J248=0,"Vence hoy",IF(J248&gt;0,"Le quedan "&amp;J248&amp;" días",""))))</f>
        <v/>
      </c>
      <c r="J248" s="77">
        <f>H248-J$8</f>
        <v/>
      </c>
      <c r="K248" s="83">
        <f>HYPERLINK("https://api.whatsapp.com/send?phone=57"&amp;D248&amp;"&amp;text="&amp;(IF(J248&lt;=0,"🚨 Hola, *"&amp;C248&amp;".*"&amp;"%0A"&amp;"%0A"&amp;"Su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"&amp;C248&amp;"."&amp;"%0A"&amp;"Le quedan "&amp;J248&amp;" días restantes de su membresía *_NETFLIX_*")),"💰")</f>
        <v/>
      </c>
      <c r="L248" s="83">
        <f>HYPERLINK("https://api.whatsapp.com/send?phone=57"&amp;D248&amp;"&amp;text=*_✅ ACTUALIZACIÓN DE CONTRASEÑA | NETFLIX_*"&amp;"%0A"&amp;"%0A"&amp;"💻 Correo: *"&amp;E248&amp;"*"&amp;"%0A"&amp;"🔐 Nueva Contraseña: *"&amp;F248&amp;"*","🔐")</f>
        <v/>
      </c>
      <c r="M248" s="84">
        <f>HYPERLINK("https://api.whatsapp.com/send?phone=57"&amp;D248&amp;"&amp;text=*_✅ CUENTA NETFLIX_*"&amp;"%0A"&amp;"%0A"&amp;"*📧 Correo:* "&amp;E248&amp;"%0A"&amp;"*🔑 Contraseña:* "&amp;F248&amp;"%0A"&amp;"%0A"&amp;"*📍 Vence:* "&amp;H248,"💻")</f>
        <v/>
      </c>
      <c r="N248" s="93" t="n"/>
      <c r="O248" s="95" t="n"/>
      <c r="P248" s="96" t="n"/>
      <c r="Q248" s="97">
        <f>IF(P248="","",IF(R237&lt;0,"Vencido hace "&amp;R237*-1&amp;" días",IF(R237=0,"Vence hoy",IF(R237&gt;0,"Le quedan "&amp;R237&amp;" días",""))))</f>
        <v/>
      </c>
      <c r="R248" s="70">
        <f>IF(P248="","",P248-TODAY())</f>
        <v/>
      </c>
      <c r="S248" s="70" t="n"/>
      <c r="T248" s="70" t="n"/>
      <c r="U248" s="70" t="n"/>
      <c r="V248" s="70" t="n"/>
      <c r="W248" s="70" t="n"/>
      <c r="X248" s="70" t="n"/>
      <c r="Y248" s="70" t="n"/>
      <c r="Z248" s="70" t="n"/>
    </row>
    <row r="249" ht="15.75" customHeight="1" s="339">
      <c r="A249" s="70" t="n"/>
      <c r="B249" s="70" t="n"/>
      <c r="C249" s="90" t="inlineStr">
        <is>
          <t>Arely26</t>
        </is>
      </c>
      <c r="D249" s="90" t="inlineStr">
        <is>
          <t>52 1 56 3924 8147</t>
        </is>
      </c>
      <c r="E249" s="105" t="inlineStr">
        <is>
          <t>xddddddddgvqqaktege0061@rufnut.org</t>
        </is>
      </c>
      <c r="F249" s="178" t="inlineStr">
        <is>
          <t>mexico2321</t>
        </is>
      </c>
      <c r="G249" s="92" t="n">
        <v>30000</v>
      </c>
      <c r="H249" s="106" t="inlineStr">
        <is>
          <t>11/12/2026</t>
        </is>
      </c>
      <c r="I249" s="81">
        <f>IF(H249="","",IF(J249&lt;0,"Vencido hace "&amp;J249*-1&amp;" días",IF(J249=0,"Vence hoy",IF(J249&gt;0,"Le quedan "&amp;J249&amp;" días",""))))</f>
        <v/>
      </c>
      <c r="J249" s="77">
        <f>H249-J$8</f>
        <v/>
      </c>
      <c r="K249" s="83">
        <f>HYPERLINK("https://api.whatsapp.com/send?phone=57"&amp;D249&amp;"&amp;text="&amp;(IF(J249&lt;=0,"🚨 Hola, *"&amp;C249&amp;".*"&amp;"%0A"&amp;"%0A"&amp;"Su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"&amp;C249&amp;"."&amp;"%0A"&amp;"Le quedan "&amp;J249&amp;" días restantes de su membresía *_NETFLIX_*")),"💰")</f>
        <v/>
      </c>
      <c r="L249" s="83">
        <f>HYPERLINK("https://api.whatsapp.com/send?phone=57"&amp;D249&amp;"&amp;text=*_✅ ACTUALIZACIÓN DE CONTRASEÑA | NETFLIX_*"&amp;"%0A"&amp;"%0A"&amp;"💻 Correo: *"&amp;E249&amp;"*"&amp;"%0A"&amp;"🔐 Nueva Contraseña: *"&amp;F249&amp;"*","🔐")</f>
        <v/>
      </c>
      <c r="M249" s="84">
        <f>HYPERLINK("https://api.whatsapp.com/send?phone=57"&amp;D249&amp;"&amp;text=*_✅ CUENTA NETFLIX_*"&amp;"%0A"&amp;"%0A"&amp;"*📧 Correo:* "&amp;E249&amp;"%0A"&amp;"*🔑 Contraseña:* "&amp;F249&amp;"%0A"&amp;"%0A"&amp;"*📍 Vence:* "&amp;H249,"💻")</f>
        <v/>
      </c>
      <c r="N249" s="93" t="n"/>
      <c r="O249" s="95" t="n"/>
      <c r="P249" s="96" t="n"/>
      <c r="Q249" s="97">
        <f>IF(P249="","",IF(R238&lt;0,"Vencido hace "&amp;R238*-1&amp;" días",IF(R238=0,"Vence hoy",IF(R238&gt;0,"Le quedan "&amp;R238&amp;" días",""))))</f>
        <v/>
      </c>
      <c r="R249" s="70">
        <f>IF(P249="","",P249-TODAY())</f>
        <v/>
      </c>
      <c r="S249" s="70" t="n"/>
      <c r="T249" s="70" t="n"/>
      <c r="U249" s="70" t="n"/>
      <c r="V249" s="70" t="n"/>
      <c r="W249" s="70" t="n"/>
      <c r="X249" s="70" t="n"/>
      <c r="Y249" s="70" t="n"/>
      <c r="Z249" s="70" t="n"/>
    </row>
    <row r="250" ht="15.75" customHeight="1" s="339">
      <c r="A250" s="70" t="n"/>
      <c r="B250" s="70" t="n"/>
      <c r="C250" s="90" t="inlineStr">
        <is>
          <t>Arely26</t>
        </is>
      </c>
      <c r="D250" s="90" t="inlineStr">
        <is>
          <t>52 1 56 3924 8147</t>
        </is>
      </c>
      <c r="E250" s="105" t="inlineStr">
        <is>
          <t>xddddoondvusd5483@rufnut.org</t>
        </is>
      </c>
      <c r="F250" s="178" t="inlineStr">
        <is>
          <t>mexico2322</t>
        </is>
      </c>
      <c r="G250" s="92" t="n">
        <v>30000</v>
      </c>
      <c r="H250" s="106" t="inlineStr">
        <is>
          <t>11/12/2026</t>
        </is>
      </c>
      <c r="I250" s="81">
        <f>IF(H250="","",IF(J250&lt;0,"Vencido hace "&amp;J250*-1&amp;" días",IF(J250=0,"Vence hoy",IF(J250&gt;0,"Le quedan "&amp;J250&amp;" días",""))))</f>
        <v/>
      </c>
      <c r="J250" s="77">
        <f>H250-J$8</f>
        <v/>
      </c>
      <c r="K250" s="83">
        <f>HYPERLINK("https://api.whatsapp.com/send?phone=57"&amp;D250&amp;"&amp;text="&amp;(IF(J250&lt;=0,"🚨 Hola, *"&amp;C250&amp;".*"&amp;"%0A"&amp;"%0A"&amp;"Su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"&amp;C250&amp;"."&amp;"%0A"&amp;"Le quedan "&amp;J250&amp;" días restantes de su membresía *_NETFLIX_*")),"💰")</f>
        <v/>
      </c>
      <c r="L250" s="83">
        <f>HYPERLINK("https://api.whatsapp.com/send?phone=57"&amp;D250&amp;"&amp;text=*_✅ ACTUALIZACIÓN DE CONTRASEÑA | NETFLIX_*"&amp;"%0A"&amp;"%0A"&amp;"💻 Correo: *"&amp;E250&amp;"*"&amp;"%0A"&amp;"🔐 Nueva Contraseña: *"&amp;F250&amp;"*","🔐")</f>
        <v/>
      </c>
      <c r="M250" s="84">
        <f>HYPERLINK("https://api.whatsapp.com/send?phone=57"&amp;D250&amp;"&amp;text=*_✅ CUENTA NETFLIX_*"&amp;"%0A"&amp;"%0A"&amp;"*📧 Correo:* "&amp;E250&amp;"%0A"&amp;"*🔑 Contraseña:* "&amp;F250&amp;"%0A"&amp;"%0A"&amp;"*📍 Vence:* "&amp;H250,"💻")</f>
        <v/>
      </c>
      <c r="N250" s="93" t="n"/>
      <c r="O250" s="95" t="n"/>
      <c r="P250" s="96" t="n"/>
      <c r="Q250" s="97">
        <f>IF(P250="","",IF(R239&lt;0,"Vencido hace "&amp;R239*-1&amp;" días",IF(R239=0,"Vence hoy",IF(R239&gt;0,"Le quedan "&amp;R239&amp;" días",""))))</f>
        <v/>
      </c>
      <c r="R250" s="70">
        <f>IF(P250="","",P250-TODAY())</f>
        <v/>
      </c>
      <c r="S250" s="70" t="n"/>
      <c r="T250" s="70" t="n"/>
      <c r="U250" s="70" t="n"/>
      <c r="V250" s="70" t="n"/>
      <c r="W250" s="70" t="n"/>
      <c r="X250" s="70" t="n"/>
      <c r="Y250" s="70" t="n"/>
      <c r="Z250" s="70" t="n"/>
    </row>
    <row r="251" ht="15.75" customHeight="1" s="339">
      <c r="A251" s="70" t="n"/>
      <c r="B251" s="70" t="n"/>
      <c r="C251" s="90" t="inlineStr">
        <is>
          <t>Arely26</t>
        </is>
      </c>
      <c r="D251" s="90" t="inlineStr">
        <is>
          <t>52 1 56 3924 8147</t>
        </is>
      </c>
      <c r="E251" s="105" t="inlineStr">
        <is>
          <t>xddddddddpisjebcyz4302@rufnut.org</t>
        </is>
      </c>
      <c r="F251" s="178" t="inlineStr">
        <is>
          <t>mexico2323</t>
        </is>
      </c>
      <c r="G251" s="92" t="n">
        <v>30000</v>
      </c>
      <c r="H251" s="106" t="inlineStr">
        <is>
          <t>11/12/2026</t>
        </is>
      </c>
      <c r="I251" s="81">
        <f>IF(H251="","",IF(J251&lt;0,"Vencido hace "&amp;J251*-1&amp;" días",IF(J251=0,"Vence hoy",IF(J251&gt;0,"Le quedan "&amp;J251&amp;" días",""))))</f>
        <v/>
      </c>
      <c r="J251" s="77">
        <f>H251-J$8</f>
        <v/>
      </c>
      <c r="K251" s="83">
        <f>HYPERLINK("https://api.whatsapp.com/send?phone=57"&amp;D251&amp;"&amp;text="&amp;(IF(J251&lt;=0,"🚨 Hola, *"&amp;C251&amp;".*"&amp;"%0A"&amp;"%0A"&amp;"Su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"&amp;C251&amp;"."&amp;"%0A"&amp;"Le quedan "&amp;J251&amp;" días restantes de su membresía *_NETFLIX_*")),"💰")</f>
        <v/>
      </c>
      <c r="L251" s="83">
        <f>HYPERLINK("https://api.whatsapp.com/send?phone=57"&amp;D251&amp;"&amp;text=*_✅ ACTUALIZACIÓN DE CONTRASEÑA | NETFLIX_*"&amp;"%0A"&amp;"%0A"&amp;"💻 Correo: *"&amp;E251&amp;"*"&amp;"%0A"&amp;"🔐 Nueva Contraseña: *"&amp;F251&amp;"*","🔐")</f>
        <v/>
      </c>
      <c r="M251" s="84">
        <f>HYPERLINK("https://api.whatsapp.com/send?phone=57"&amp;D251&amp;"&amp;text=*_✅ CUENTA NETFLIX_*"&amp;"%0A"&amp;"%0A"&amp;"*📧 Correo:* "&amp;E251&amp;"%0A"&amp;"*🔑 Contraseña:* "&amp;F251&amp;"%0A"&amp;"%0A"&amp;"*📍 Vence:* "&amp;H251,"💻")</f>
        <v/>
      </c>
      <c r="N251" s="93" t="n"/>
      <c r="O251" s="95" t="n"/>
      <c r="P251" s="96" t="n"/>
      <c r="Q251" s="97">
        <f>IF(P251="","",IF(R240&lt;0,"Vencido hace "&amp;R240*-1&amp;" días",IF(R240=0,"Vence hoy",IF(R240&gt;0,"Le quedan "&amp;R240&amp;" días",""))))</f>
        <v/>
      </c>
      <c r="R251" s="70">
        <f>IF(P251="","",P251-TODAY())</f>
        <v/>
      </c>
      <c r="S251" s="70" t="n"/>
      <c r="T251" s="70" t="n"/>
      <c r="U251" s="70" t="n"/>
      <c r="V251" s="70" t="n"/>
      <c r="W251" s="70" t="n"/>
      <c r="X251" s="70" t="n"/>
      <c r="Y251" s="70" t="n"/>
      <c r="Z251" s="70" t="n"/>
    </row>
    <row r="252" ht="15.75" customHeight="1" s="339">
      <c r="A252" s="70" t="n"/>
      <c r="B252" s="70" t="n"/>
      <c r="C252" s="90" t="inlineStr">
        <is>
          <t>Arely26</t>
        </is>
      </c>
      <c r="D252" s="90" t="inlineStr">
        <is>
          <t>52 1 56 3924 8147</t>
        </is>
      </c>
      <c r="E252" s="105" t="inlineStr">
        <is>
          <t>xddddddddovwampp5675@rufnut.org</t>
        </is>
      </c>
      <c r="F252" s="178" t="inlineStr">
        <is>
          <t>mexico2324</t>
        </is>
      </c>
      <c r="G252" s="92" t="n">
        <v>30000</v>
      </c>
      <c r="H252" s="106" t="inlineStr">
        <is>
          <t>11/12/2026</t>
        </is>
      </c>
      <c r="I252" s="81">
        <f>IF(H252="","",IF(J252&lt;0,"Vencido hace "&amp;J252*-1&amp;" días",IF(J252=0,"Vence hoy",IF(J252&gt;0,"Le quedan "&amp;J252&amp;" días",""))))</f>
        <v/>
      </c>
      <c r="J252" s="77">
        <f>H252-J$8</f>
        <v/>
      </c>
      <c r="K252" s="83">
        <f>HYPERLINK("https://api.whatsapp.com/send?phone=57"&amp;D252&amp;"&amp;text="&amp;(IF(J252&lt;=0,"🚨 Hola, *"&amp;C252&amp;".*"&amp;"%0A"&amp;"%0A"&amp;"Su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"&amp;C252&amp;"."&amp;"%0A"&amp;"Le quedan "&amp;J252&amp;" días restantes de su membresía *_NETFLIX_*")),"💰")</f>
        <v/>
      </c>
      <c r="L252" s="83">
        <f>HYPERLINK("https://api.whatsapp.com/send?phone=57"&amp;D252&amp;"&amp;text=*_✅ ACTUALIZACIÓN DE CONTRASEÑA | NETFLIX_*"&amp;"%0A"&amp;"%0A"&amp;"💻 Correo: *"&amp;E252&amp;"*"&amp;"%0A"&amp;"🔐 Nueva Contraseña: *"&amp;F252&amp;"*","🔐")</f>
        <v/>
      </c>
      <c r="M252" s="84">
        <f>HYPERLINK("https://api.whatsapp.com/send?phone=57"&amp;D252&amp;"&amp;text=*_✅ CUENTA NETFLIX_*"&amp;"%0A"&amp;"%0A"&amp;"*📧 Correo:* "&amp;E252&amp;"%0A"&amp;"*🔑 Contraseña:* "&amp;F252&amp;"%0A"&amp;"%0A"&amp;"*📍 Vence:* "&amp;H252,"💻")</f>
        <v/>
      </c>
      <c r="N252" s="93" t="n"/>
      <c r="O252" s="95" t="n"/>
      <c r="P252" s="96" t="n"/>
      <c r="Q252" s="97">
        <f>IF(P252="","",IF(R241&lt;0,"Vencido hace "&amp;R241*-1&amp;" días",IF(R241=0,"Vence hoy",IF(R241&gt;0,"Le quedan "&amp;R241&amp;" días",""))))</f>
        <v/>
      </c>
      <c r="R252" s="70">
        <f>IF(P252="","",P252-TODAY())</f>
        <v/>
      </c>
      <c r="S252" s="70" t="n"/>
      <c r="T252" s="70" t="n"/>
      <c r="U252" s="70" t="n"/>
      <c r="V252" s="70" t="n"/>
      <c r="W252" s="70" t="n"/>
      <c r="X252" s="70" t="n"/>
      <c r="Y252" s="70" t="n"/>
      <c r="Z252" s="70" t="n"/>
    </row>
    <row r="253" ht="15.75" customHeight="1" s="339">
      <c r="A253" s="70" t="n"/>
      <c r="B253" s="70" t="n"/>
      <c r="C253" s="90" t="inlineStr">
        <is>
          <t>Arely26</t>
        </is>
      </c>
      <c r="D253" s="90" t="inlineStr">
        <is>
          <t>52 1 56 3924 8147</t>
        </is>
      </c>
      <c r="E253" s="105" t="inlineStr">
        <is>
          <t>xddddnxbitjdfr809@rufnut.org</t>
        </is>
      </c>
      <c r="F253" s="178" t="inlineStr">
        <is>
          <t>mexico2325</t>
        </is>
      </c>
      <c r="G253" s="92" t="n">
        <v>30000</v>
      </c>
      <c r="H253" s="106" t="inlineStr">
        <is>
          <t>11/12/2026</t>
        </is>
      </c>
      <c r="I253" s="81">
        <f>IF(H253="","",IF(J253&lt;0,"Vencido hace "&amp;J253*-1&amp;" días",IF(J253=0,"Vence hoy",IF(J253&gt;0,"Le quedan "&amp;J253&amp;" días",""))))</f>
        <v/>
      </c>
      <c r="J253" s="77">
        <f>H253-J$8</f>
        <v/>
      </c>
      <c r="K253" s="83">
        <f>HYPERLINK("https://api.whatsapp.com/send?phone=57"&amp;D253&amp;"&amp;text="&amp;(IF(J253&lt;=0,"🚨 Hola, *"&amp;C253&amp;".*"&amp;"%0A"&amp;"%0A"&amp;"Su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"&amp;C253&amp;"."&amp;"%0A"&amp;"Le quedan "&amp;J253&amp;" días restantes de su membresía *_NETFLIX_*")),"💰")</f>
        <v/>
      </c>
      <c r="L253" s="83">
        <f>HYPERLINK("https://api.whatsapp.com/send?phone=57"&amp;D253&amp;"&amp;text=*_✅ ACTUALIZACIÓN DE CONTRASEÑA | NETFLIX_*"&amp;"%0A"&amp;"%0A"&amp;"💻 Correo: *"&amp;E253&amp;"*"&amp;"%0A"&amp;"🔐 Nueva Contraseña: *"&amp;F253&amp;"*","🔐")</f>
        <v/>
      </c>
      <c r="M253" s="84">
        <f>HYPERLINK("https://api.whatsapp.com/send?phone=57"&amp;D253&amp;"&amp;text=*_✅ CUENTA NETFLIX_*"&amp;"%0A"&amp;"%0A"&amp;"*📧 Correo:* "&amp;E253&amp;"%0A"&amp;"*🔑 Contraseña:* "&amp;F253&amp;"%0A"&amp;"%0A"&amp;"*📍 Vence:* "&amp;H253,"💻")</f>
        <v/>
      </c>
      <c r="N253" s="93" t="n"/>
      <c r="O253" s="95" t="n"/>
      <c r="P253" s="96" t="n"/>
      <c r="Q253" s="97">
        <f>IF(P253="","",IF(R242&lt;0,"Vencido hace "&amp;R242*-1&amp;" días",IF(R242=0,"Vence hoy",IF(R242&gt;0,"Le quedan "&amp;R242&amp;" días",""))))</f>
        <v/>
      </c>
      <c r="R253" s="70">
        <f>IF(P253="","",P253-TODAY())</f>
        <v/>
      </c>
      <c r="S253" s="70" t="n"/>
      <c r="T253" s="70" t="n"/>
      <c r="U253" s="70" t="n"/>
      <c r="V253" s="70" t="n"/>
      <c r="W253" s="70" t="n"/>
      <c r="X253" s="70" t="n"/>
      <c r="Y253" s="70" t="n"/>
      <c r="Z253" s="70" t="n"/>
    </row>
    <row r="254" ht="15.75" customHeight="1" s="339">
      <c r="A254" s="70" t="n"/>
      <c r="B254" s="70" t="n"/>
      <c r="C254" s="90" t="inlineStr">
        <is>
          <t>Zyntex</t>
        </is>
      </c>
      <c r="D254" s="90" t="inlineStr">
        <is>
          <t>52 1 696 125 4541</t>
        </is>
      </c>
      <c r="E254" s="90" t="inlineStr">
        <is>
          <t xml:space="preserve">xdaqxcdoe540@ghoulflix.com </t>
        </is>
      </c>
      <c r="F254" s="178" t="inlineStr">
        <is>
          <t>mexico2326</t>
        </is>
      </c>
      <c r="G254" s="92" t="n">
        <v>30000</v>
      </c>
      <c r="H254" s="106" t="inlineStr">
        <is>
          <t>11/7/2026</t>
        </is>
      </c>
      <c r="I254" s="81">
        <f>IF(H254="","",IF(J254&lt;0,"Vencido hace "&amp;J254*-1&amp;" días",IF(J254=0,"Vence hoy",IF(J254&gt;0,"Le quedan "&amp;J254&amp;" días",""))))</f>
        <v/>
      </c>
      <c r="J254" s="77">
        <f>H254-J$8</f>
        <v/>
      </c>
      <c r="K254" s="83">
        <f>HYPERLINK("https://api.whatsapp.com/send?phone=57"&amp;D254&amp;"&amp;text="&amp;(IF(J254&lt;=0,"🚨 Hola, *"&amp;C254&amp;".*"&amp;"%0A"&amp;"%0A"&amp;"Su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"&amp;C254&amp;"."&amp;"%0A"&amp;"Le quedan "&amp;J254&amp;" días restantes de su membresía *_NETFLIX_*")),"💰")</f>
        <v/>
      </c>
      <c r="L254" s="83">
        <f>HYPERLINK("https://api.whatsapp.com/send?phone=57"&amp;D254&amp;"&amp;text=*_✅ ACTUALIZACIÓN DE CONTRASEÑA | NETFLIX_*"&amp;"%0A"&amp;"%0A"&amp;"💻 Correo: *"&amp;E254&amp;"*"&amp;"%0A"&amp;"🔐 Nueva Contraseña: *"&amp;F254&amp;"*","🔐")</f>
        <v/>
      </c>
      <c r="M254" s="84">
        <f>HYPERLINK("https://api.whatsapp.com/send?phone=57"&amp;D254&amp;"&amp;text=*_✅ CUENTA NETFLIX_*"&amp;"%0A"&amp;"%0A"&amp;"*📧 Correo:* "&amp;E254&amp;"%0A"&amp;"*🔑 Contraseña:* "&amp;F254&amp;"%0A"&amp;"%0A"&amp;"*📍 Vence:* "&amp;H254,"💻")</f>
        <v/>
      </c>
      <c r="N254" s="93" t="n"/>
      <c r="O254" s="95" t="n"/>
      <c r="P254" s="96" t="n"/>
      <c r="Q254" s="97">
        <f>IF(P254="","",IF(R243&lt;0,"Vencido hace "&amp;R243*-1&amp;" días",IF(R243=0,"Vence hoy",IF(R243&gt;0,"Le quedan "&amp;R243&amp;" días",""))))</f>
        <v/>
      </c>
      <c r="R254" s="70">
        <f>IF(P254="","",P254-TODAY())</f>
        <v/>
      </c>
      <c r="S254" s="70" t="n"/>
      <c r="T254" s="70" t="n"/>
      <c r="U254" s="70" t="n"/>
      <c r="V254" s="70" t="n"/>
      <c r="W254" s="70" t="n"/>
      <c r="X254" s="70" t="n"/>
      <c r="Y254" s="70" t="n"/>
      <c r="Z254" s="70" t="n"/>
    </row>
    <row r="255" ht="15.75" customHeight="1" s="339">
      <c r="A255" s="70" t="n"/>
      <c r="B255" s="70" t="n"/>
      <c r="C255" s="90" t="inlineStr">
        <is>
          <t>Zyntex</t>
        </is>
      </c>
      <c r="D255" s="90" t="inlineStr">
        <is>
          <t>52 1 696 125 4541</t>
        </is>
      </c>
      <c r="E255" s="90" t="inlineStr">
        <is>
          <t xml:space="preserve">xdxaahkglarag368@ghoulflix.com </t>
        </is>
      </c>
      <c r="F255" s="178" t="inlineStr">
        <is>
          <t>mexico2327</t>
        </is>
      </c>
      <c r="G255" s="92" t="n">
        <v>30000</v>
      </c>
      <c r="H255" s="106" t="inlineStr">
        <is>
          <t>11/9/2026</t>
        </is>
      </c>
      <c r="I255" s="81">
        <f>IF(H255="","",IF(J255&lt;0,"Vencido hace "&amp;J255*-1&amp;" días",IF(J255=0,"Vence hoy",IF(J255&gt;0,"Le quedan "&amp;J255&amp;" días",""))))</f>
        <v/>
      </c>
      <c r="J255" s="77">
        <f>H255-J$8</f>
        <v/>
      </c>
      <c r="K255" s="83">
        <f>HYPERLINK("https://api.whatsapp.com/send?phone=57"&amp;D255&amp;"&amp;text="&amp;(IF(J255&lt;=0,"🚨 Hola, *"&amp;C255&amp;".*"&amp;"%0A"&amp;"%0A"&amp;"Su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"&amp;C255&amp;"."&amp;"%0A"&amp;"Le quedan "&amp;J255&amp;" días restantes de su membresía *_NETFLIX_*")),"💰")</f>
        <v/>
      </c>
      <c r="L255" s="83">
        <f>HYPERLINK("https://api.whatsapp.com/send?phone=57"&amp;D255&amp;"&amp;text=*_✅ ACTUALIZACIÓN DE CONTRASEÑA | NETFLIX_*"&amp;"%0A"&amp;"%0A"&amp;"💻 Correo: *"&amp;E255&amp;"*"&amp;"%0A"&amp;"🔐 Nueva Contraseña: *"&amp;F255&amp;"*","🔐")</f>
        <v/>
      </c>
      <c r="M255" s="84">
        <f>HYPERLINK("https://api.whatsapp.com/send?phone=57"&amp;D255&amp;"&amp;text=*_✅ CUENTA NETFLIX_*"&amp;"%0A"&amp;"%0A"&amp;"*📧 Correo:* "&amp;E255&amp;"%0A"&amp;"*🔑 Contraseña:* "&amp;F255&amp;"%0A"&amp;"%0A"&amp;"*📍 Vence:* "&amp;H255,"💻")</f>
        <v/>
      </c>
      <c r="N255" s="93" t="n"/>
      <c r="O255" s="95" t="n"/>
      <c r="P255" s="96" t="n"/>
      <c r="Q255" s="97">
        <f>IF(P255="","",IF(R244&lt;0,"Vencido hace "&amp;R244*-1&amp;" días",IF(R244=0,"Vence hoy",IF(R244&gt;0,"Le quedan "&amp;R244&amp;" días",""))))</f>
        <v/>
      </c>
      <c r="R255" s="70">
        <f>IF(P255="","",P255-TODAY())</f>
        <v/>
      </c>
      <c r="S255" s="70" t="n"/>
      <c r="T255" s="70" t="n"/>
      <c r="U255" s="70" t="n"/>
      <c r="V255" s="70" t="n"/>
      <c r="W255" s="70" t="n"/>
      <c r="X255" s="70" t="n"/>
      <c r="Y255" s="70" t="n"/>
      <c r="Z255" s="70" t="n"/>
    </row>
    <row r="256" ht="15.75" customHeight="1" s="339">
      <c r="A256" s="70" t="n"/>
      <c r="B256" s="70" t="n"/>
      <c r="C256" s="90" t="inlineStr">
        <is>
          <t>Zyntex</t>
        </is>
      </c>
      <c r="D256" s="90" t="inlineStr">
        <is>
          <t>52 1 696 125 4541</t>
        </is>
      </c>
      <c r="E256" s="90" t="inlineStr">
        <is>
          <t xml:space="preserve">xdxadajqxlwkn208@ghoulflix.com </t>
        </is>
      </c>
      <c r="F256" s="178" t="inlineStr">
        <is>
          <t>mexico2328</t>
        </is>
      </c>
      <c r="G256" s="92" t="n">
        <v>30000</v>
      </c>
      <c r="H256" s="106" t="inlineStr">
        <is>
          <t>11/11/2026</t>
        </is>
      </c>
      <c r="I256" s="81">
        <f>IF(H256="","",IF(J256&lt;0,"Vencido hace "&amp;J256*-1&amp;" días",IF(J256=0,"Vence hoy",IF(J256&gt;0,"Le quedan "&amp;J256&amp;" días",""))))</f>
        <v/>
      </c>
      <c r="J256" s="77">
        <f>H256-J$8</f>
        <v/>
      </c>
      <c r="K256" s="83">
        <f>HYPERLINK("https://api.whatsapp.com/send?phone=57"&amp;D256&amp;"&amp;text="&amp;(IF(J256&lt;=0,"🚨 Hola, *"&amp;C256&amp;".*"&amp;"%0A"&amp;"%0A"&amp;"Su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"&amp;C256&amp;"."&amp;"%0A"&amp;"Le quedan "&amp;J256&amp;" días restantes de su membresía *_NETFLIX_*")),"💰")</f>
        <v/>
      </c>
      <c r="L256" s="83">
        <f>HYPERLINK("https://api.whatsapp.com/send?phone=57"&amp;D256&amp;"&amp;text=*_✅ ACTUALIZACIÓN DE CONTRASEÑA | NETFLIX_*"&amp;"%0A"&amp;"%0A"&amp;"💻 Correo: *"&amp;E256&amp;"*"&amp;"%0A"&amp;"🔐 Nueva Contraseña: *"&amp;F256&amp;"*","🔐")</f>
        <v/>
      </c>
      <c r="M256" s="84">
        <f>HYPERLINK("https://api.whatsapp.com/send?phone=57"&amp;D256&amp;"&amp;text=*_✅ CUENTA NETFLIX_*"&amp;"%0A"&amp;"%0A"&amp;"*📧 Correo:* "&amp;E256&amp;"%0A"&amp;"*🔑 Contraseña:* "&amp;F256&amp;"%0A"&amp;"%0A"&amp;"*📍 Vence:* "&amp;H256,"💻")</f>
        <v/>
      </c>
      <c r="N256" s="93" t="n"/>
      <c r="O256" s="95" t="n"/>
      <c r="P256" s="96" t="n"/>
      <c r="Q256" s="97">
        <f>IF(P256="","",IF(R245&lt;0,"Vencido hace "&amp;R245*-1&amp;" días",IF(R245=0,"Vence hoy",IF(R245&gt;0,"Le quedan "&amp;R245&amp;" días",""))))</f>
        <v/>
      </c>
      <c r="R256" s="70">
        <f>IF(P256="","",P256-TODAY())</f>
        <v/>
      </c>
      <c r="S256" s="70" t="n"/>
      <c r="T256" s="70" t="n"/>
      <c r="U256" s="70" t="n"/>
      <c r="V256" s="70" t="n"/>
      <c r="W256" s="70" t="n"/>
      <c r="X256" s="70" t="n"/>
      <c r="Y256" s="70" t="n"/>
      <c r="Z256" s="70" t="n"/>
    </row>
    <row r="257" ht="15.75" customHeight="1" s="339">
      <c r="A257" s="70" t="n"/>
      <c r="B257" s="70" t="n"/>
      <c r="C257" s="90" t="inlineStr">
        <is>
          <t>Zyntex</t>
        </is>
      </c>
      <c r="D257" s="90" t="inlineStr">
        <is>
          <t>52 1 696 125 4541</t>
        </is>
      </c>
      <c r="E257" s="90" t="inlineStr">
        <is>
          <t>xdxapyjyeft455@ghoulflix.com</t>
        </is>
      </c>
      <c r="F257" s="178" t="inlineStr">
        <is>
          <t>mexico2329</t>
        </is>
      </c>
      <c r="G257" s="92" t="n">
        <v>30000</v>
      </c>
      <c r="H257" s="106" t="inlineStr">
        <is>
          <t>11/11/2026</t>
        </is>
      </c>
      <c r="I257" s="81">
        <f>IF(H257="","",IF(J257&lt;0,"Vencido hace "&amp;J257*-1&amp;" días",IF(J257=0,"Vence hoy",IF(J257&gt;0,"Le quedan "&amp;J257&amp;" días",""))))</f>
        <v/>
      </c>
      <c r="J257" s="77">
        <f>H257-J$8</f>
        <v/>
      </c>
      <c r="K257" s="83">
        <f>HYPERLINK("https://api.whatsapp.com/send?phone=57"&amp;D257&amp;"&amp;text="&amp;(IF(J257&lt;=0,"🚨 Hola, *"&amp;C257&amp;".*"&amp;"%0A"&amp;"%0A"&amp;"Su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"&amp;C257&amp;"."&amp;"%0A"&amp;"Le quedan "&amp;J257&amp;" días restantes de su membresía *_NETFLIX_*")),"💰")</f>
        <v/>
      </c>
      <c r="L257" s="83">
        <f>HYPERLINK("https://api.whatsapp.com/send?phone=57"&amp;D257&amp;"&amp;text=*_✅ ACTUALIZACIÓN DE CONTRASEÑA | NETFLIX_*"&amp;"%0A"&amp;"%0A"&amp;"💻 Correo: *"&amp;E257&amp;"*"&amp;"%0A"&amp;"🔐 Nueva Contraseña: *"&amp;F257&amp;"*","🔐")</f>
        <v/>
      </c>
      <c r="M257" s="84">
        <f>HYPERLINK("https://api.whatsapp.com/send?phone=57"&amp;D257&amp;"&amp;text=*_✅ CUENTA NETFLIX_*"&amp;"%0A"&amp;"%0A"&amp;"*📧 Correo:* "&amp;E257&amp;"%0A"&amp;"*🔑 Contraseña:* "&amp;F257&amp;"%0A"&amp;"%0A"&amp;"*📍 Vence:* "&amp;H257,"💻")</f>
        <v/>
      </c>
      <c r="N257" s="93" t="n"/>
      <c r="O257" s="95" t="n"/>
      <c r="P257" s="96" t="n"/>
      <c r="Q257" s="97">
        <f>IF(P257="","",IF(R246&lt;0,"Vencido hace "&amp;R246*-1&amp;" días",IF(R246=0,"Vence hoy",IF(R246&gt;0,"Le quedan "&amp;R246&amp;" días",""))))</f>
        <v/>
      </c>
      <c r="R257" s="70">
        <f>IF(P257="","",P257-TODAY())</f>
        <v/>
      </c>
      <c r="S257" s="70" t="n"/>
      <c r="T257" s="70" t="n"/>
      <c r="U257" s="70" t="n"/>
      <c r="V257" s="70" t="n"/>
      <c r="W257" s="70" t="n"/>
      <c r="X257" s="70" t="n"/>
      <c r="Y257" s="70" t="n"/>
      <c r="Z257" s="70" t="n"/>
    </row>
    <row r="258" ht="15.75" customHeight="1" s="339">
      <c r="A258" s="70" t="n"/>
      <c r="B258" s="70" t="n"/>
      <c r="C258" s="90" t="inlineStr">
        <is>
          <t>Eliel</t>
        </is>
      </c>
      <c r="D258" s="72" t="inlineStr">
        <is>
          <t>52 1 922 196 2148</t>
        </is>
      </c>
      <c r="E258" s="90" t="inlineStr">
        <is>
          <t>henry_windsor4429@hotmail.com</t>
        </is>
      </c>
      <c r="F258" s="178" t="inlineStr">
        <is>
          <t>mexico2330</t>
        </is>
      </c>
      <c r="G258" s="92" t="n">
        <v>30000</v>
      </c>
      <c r="H258" s="106" t="inlineStr">
        <is>
          <t>11/02/2026</t>
        </is>
      </c>
      <c r="I258" s="81">
        <f>IF(H258="","",IF(J258&lt;0,"Vencido hace "&amp;J258*-1&amp;" días",IF(J258=0,"Vence hoy",IF(J258&gt;0,"Le quedan "&amp;J258&amp;" días",""))))</f>
        <v/>
      </c>
      <c r="J258" s="77">
        <f>H258-J$8</f>
        <v/>
      </c>
      <c r="K258" s="83">
        <f>HYPERLINK("https://api.whatsapp.com/send?phone=57"&amp;D258&amp;"&amp;text="&amp;(IF(J258&lt;=0,"🚨 Hola, *"&amp;C258&amp;".*"&amp;"%0A"&amp;"%0A"&amp;"Su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"&amp;C258&amp;"."&amp;"%0A"&amp;"Le quedan "&amp;J258&amp;" días restantes de su membresía *_NETFLIX_*")),"💰")</f>
        <v/>
      </c>
      <c r="L258" s="83">
        <f>HYPERLINK("https://api.whatsapp.com/send?phone=57"&amp;D258&amp;"&amp;text=*_✅ ACTUALIZACIÓN DE CONTRASEÑA | NETFLIX_*"&amp;"%0A"&amp;"%0A"&amp;"💻 Correo: *"&amp;E258&amp;"*"&amp;"%0A"&amp;"🔐 Nueva Contraseña: *"&amp;F258&amp;"*","🔐")</f>
        <v/>
      </c>
      <c r="M258" s="84">
        <f>HYPERLINK("https://api.whatsapp.com/send?phone=57"&amp;D258&amp;"&amp;text=*_✅ CUENTA NETFLIX_*"&amp;"%0A"&amp;"%0A"&amp;"*📧 Correo:* "&amp;E258&amp;"%0A"&amp;"*🔑 Contraseña:* "&amp;F258&amp;"%0A"&amp;"%0A"&amp;"*📍 Vence:* "&amp;H258,"💻")</f>
        <v/>
      </c>
      <c r="N258" s="93" t="n"/>
      <c r="O258" s="95" t="n"/>
      <c r="P258" s="96" t="n"/>
      <c r="Q258" s="97">
        <f>IF(P258="","",IF(R247&lt;0,"Vencido hace "&amp;R247*-1&amp;" días",IF(R247=0,"Vence hoy",IF(R247&gt;0,"Le quedan "&amp;R247&amp;" días",""))))</f>
        <v/>
      </c>
      <c r="R258" s="70">
        <f>IF(P258="","",P258-TODAY())</f>
        <v/>
      </c>
      <c r="S258" s="70" t="n"/>
      <c r="T258" s="70" t="n"/>
      <c r="U258" s="70" t="n"/>
      <c r="V258" s="70" t="n"/>
      <c r="W258" s="70" t="n"/>
      <c r="X258" s="70" t="n"/>
      <c r="Y258" s="70" t="n"/>
      <c r="Z258" s="70" t="n"/>
    </row>
    <row r="259" ht="15.75" customHeight="1" s="339">
      <c r="A259" s="70" t="n"/>
      <c r="B259" s="70" t="n"/>
      <c r="C259" s="90" t="inlineStr">
        <is>
          <t>Eliel</t>
        </is>
      </c>
      <c r="D259" s="90" t="inlineStr">
        <is>
          <t>52 1 922 196 2148</t>
        </is>
      </c>
      <c r="E259" s="90" t="inlineStr">
        <is>
          <t>xdxaczoqppdv752@ghoulflix.com</t>
        </is>
      </c>
      <c r="F259" s="178" t="inlineStr">
        <is>
          <t>mexico2331</t>
        </is>
      </c>
      <c r="G259" s="92" t="n">
        <v>30000</v>
      </c>
      <c r="H259" s="106" t="inlineStr">
        <is>
          <t>11/10/2026</t>
        </is>
      </c>
      <c r="I259" s="81">
        <f>IF(H259="","",IF(J259&lt;0,"Vencido hace "&amp;J259*-1&amp;" días",IF(J259=0,"Vence hoy",IF(J259&gt;0,"Le quedan "&amp;J259&amp;" días",""))))</f>
        <v/>
      </c>
      <c r="J259" s="77">
        <f>H259-J$8</f>
        <v/>
      </c>
      <c r="K259" s="83">
        <f>HYPERLINK("https://api.whatsapp.com/send?phone=57"&amp;D259&amp;"&amp;text="&amp;(IF(J259&lt;=0,"🚨 Hola, *"&amp;C259&amp;".*"&amp;"%0A"&amp;"%0A"&amp;"Su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"&amp;C259&amp;"."&amp;"%0A"&amp;"Le quedan "&amp;J259&amp;" días restantes de su membresía *_NETFLIX_*")),"💰")</f>
        <v/>
      </c>
      <c r="L259" s="83">
        <f>HYPERLINK("https://api.whatsapp.com/send?phone=57"&amp;D259&amp;"&amp;text=*_✅ ACTUALIZACIÓN DE CONTRASEÑA | NETFLIX_*"&amp;"%0A"&amp;"%0A"&amp;"💻 Correo: *"&amp;E259&amp;"*"&amp;"%0A"&amp;"🔐 Nueva Contraseña: *"&amp;F259&amp;"*","🔐")</f>
        <v/>
      </c>
      <c r="M259" s="84">
        <f>HYPERLINK("https://api.whatsapp.com/send?phone=57"&amp;D259&amp;"&amp;text=*_✅ CUENTA NETFLIX_*"&amp;"%0A"&amp;"%0A"&amp;"*📧 Correo:* "&amp;E259&amp;"%0A"&amp;"*🔑 Contraseña:* "&amp;F259&amp;"%0A"&amp;"%0A"&amp;"*📍 Vence:* "&amp;H259,"💻")</f>
        <v/>
      </c>
      <c r="N259" s="93" t="n"/>
      <c r="O259" s="95" t="n"/>
      <c r="P259" s="96" t="n"/>
      <c r="Q259" s="97">
        <f>IF(P259="","",IF(R248&lt;0,"Vencido hace "&amp;R248*-1&amp;" días",IF(R248=0,"Vence hoy",IF(R248&gt;0,"Le quedan "&amp;R248&amp;" días",""))))</f>
        <v/>
      </c>
      <c r="R259" s="70">
        <f>IF(P259="","",P259-TODAY())</f>
        <v/>
      </c>
      <c r="S259" s="70" t="n"/>
      <c r="T259" s="70" t="n"/>
      <c r="U259" s="70" t="n"/>
      <c r="V259" s="70" t="n"/>
      <c r="W259" s="70" t="n"/>
      <c r="X259" s="70" t="n"/>
      <c r="Y259" s="70" t="n"/>
      <c r="Z259" s="70" t="n"/>
    </row>
    <row r="260" ht="15.75" customHeight="1" s="339">
      <c r="A260" s="70" t="n"/>
      <c r="B260" s="70" t="n"/>
      <c r="C260" s="90" t="inlineStr">
        <is>
          <t>Eliel</t>
        </is>
      </c>
      <c r="D260" s="90" t="inlineStr">
        <is>
          <t>52 1 922 196 2148</t>
        </is>
      </c>
      <c r="E260" s="90" t="inlineStr">
        <is>
          <t>xdxacckexcnw8058@ghoulflix.com</t>
        </is>
      </c>
      <c r="F260" s="178" t="inlineStr">
        <is>
          <t>mexico2332</t>
        </is>
      </c>
      <c r="G260" s="92" t="n">
        <v>30000</v>
      </c>
      <c r="H260" s="106" t="inlineStr">
        <is>
          <t>11/10/2026</t>
        </is>
      </c>
      <c r="I260" s="81">
        <f>IF(H260="","",IF(J260&lt;0,"Vencido hace "&amp;J260*-1&amp;" días",IF(J260=0,"Vence hoy",IF(J260&gt;0,"Le quedan "&amp;J260&amp;" días",""))))</f>
        <v/>
      </c>
      <c r="J260" s="77">
        <f>H260-J$8</f>
        <v/>
      </c>
      <c r="K260" s="83">
        <f>HYPERLINK("https://api.whatsapp.com/send?phone=57"&amp;D260&amp;"&amp;text="&amp;(IF(J260&lt;=0,"🚨 Hola, *"&amp;C260&amp;".*"&amp;"%0A"&amp;"%0A"&amp;"Su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"&amp;C260&amp;"."&amp;"%0A"&amp;"Le quedan "&amp;J260&amp;" días restantes de su membresía *_NETFLIX_*")),"💰")</f>
        <v/>
      </c>
      <c r="L260" s="83">
        <f>HYPERLINK("https://api.whatsapp.com/send?phone=57"&amp;D260&amp;"&amp;text=*_✅ ACTUALIZACIÓN DE CONTRASEÑA | NETFLIX_*"&amp;"%0A"&amp;"%0A"&amp;"💻 Correo: *"&amp;E260&amp;"*"&amp;"%0A"&amp;"🔐 Nueva Contraseña: *"&amp;F260&amp;"*","🔐")</f>
        <v/>
      </c>
      <c r="M260" s="84">
        <f>HYPERLINK("https://api.whatsapp.com/send?phone=57"&amp;D260&amp;"&amp;text=*_✅ CUENTA NETFLIX_*"&amp;"%0A"&amp;"%0A"&amp;"*📧 Correo:* "&amp;E260&amp;"%0A"&amp;"*🔑 Contraseña:* "&amp;F260&amp;"%0A"&amp;"%0A"&amp;"*📍 Vence:* "&amp;H260,"💻")</f>
        <v/>
      </c>
      <c r="N260" s="93" t="n"/>
      <c r="O260" s="95" t="n"/>
      <c r="P260" s="96" t="n"/>
      <c r="Q260" s="97">
        <f>IF(P260="","",IF(R249&lt;0,"Vencido hace "&amp;R249*-1&amp;" días",IF(R249=0,"Vence hoy",IF(R249&gt;0,"Le quedan "&amp;R249&amp;" días",""))))</f>
        <v/>
      </c>
      <c r="R260" s="70">
        <f>IF(P260="","",P260-TODAY())</f>
        <v/>
      </c>
      <c r="S260" s="70" t="n"/>
      <c r="T260" s="70" t="n"/>
      <c r="U260" s="70" t="n"/>
      <c r="V260" s="70" t="n"/>
      <c r="W260" s="70" t="n"/>
      <c r="X260" s="70" t="n"/>
      <c r="Y260" s="70" t="n"/>
      <c r="Z260" s="70" t="n"/>
    </row>
    <row r="261" ht="15.75" customHeight="1" s="339">
      <c r="A261" s="70" t="n"/>
      <c r="B261" s="70" t="n"/>
      <c r="C261" s="90" t="inlineStr">
        <is>
          <t>Eliel</t>
        </is>
      </c>
      <c r="D261" s="90" t="inlineStr">
        <is>
          <t>52 1 922 196 2148</t>
        </is>
      </c>
      <c r="E261" s="90" t="inlineStr">
        <is>
          <t>xddddddddiqqfvaq8435@rufnut.org</t>
        </is>
      </c>
      <c r="F261" s="178" t="inlineStr">
        <is>
          <t>mexico2333</t>
        </is>
      </c>
      <c r="G261" s="92" t="n">
        <v>30000</v>
      </c>
      <c r="H261" s="106" t="inlineStr">
        <is>
          <t>11/12/2026</t>
        </is>
      </c>
      <c r="I261" s="81">
        <f>IF(H261="","",IF(J261&lt;0,"Vencido hace "&amp;J261*-1&amp;" días",IF(J261=0,"Vence hoy",IF(J261&gt;0,"Le quedan "&amp;J261&amp;" días",""))))</f>
        <v/>
      </c>
      <c r="J261" s="77">
        <f>H261-J$8</f>
        <v/>
      </c>
      <c r="K261" s="83">
        <f>HYPERLINK("https://api.whatsapp.com/send?phone=57"&amp;D261&amp;"&amp;text="&amp;(IF(J261&lt;=0,"🚨 Hola, *"&amp;C261&amp;".*"&amp;"%0A"&amp;"%0A"&amp;"Su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"&amp;C261&amp;"."&amp;"%0A"&amp;"Le quedan "&amp;J261&amp;" días restantes de su membresía *_NETFLIX_*")),"💰")</f>
        <v/>
      </c>
      <c r="L261" s="83">
        <f>HYPERLINK("https://api.whatsapp.com/send?phone=57"&amp;D261&amp;"&amp;text=*_✅ ACTUALIZACIÓN DE CONTRASEÑA | NETFLIX_*"&amp;"%0A"&amp;"%0A"&amp;"💻 Correo: *"&amp;E261&amp;"*"&amp;"%0A"&amp;"🔐 Nueva Contraseña: *"&amp;F261&amp;"*","🔐")</f>
        <v/>
      </c>
      <c r="M261" s="84">
        <f>HYPERLINK("https://api.whatsapp.com/send?phone=57"&amp;D261&amp;"&amp;text=*_✅ CUENTA NETFLIX_*"&amp;"%0A"&amp;"%0A"&amp;"*📧 Correo:* "&amp;E261&amp;"%0A"&amp;"*🔑 Contraseña:* "&amp;F261&amp;"%0A"&amp;"%0A"&amp;"*📍 Vence:* "&amp;H261,"💻")</f>
        <v/>
      </c>
      <c r="N261" s="93" t="n"/>
      <c r="O261" s="95" t="n"/>
      <c r="P261" s="96" t="n"/>
      <c r="Q261" s="97">
        <f>IF(P261="","",IF(R250&lt;0,"Vencido hace "&amp;R250*-1&amp;" días",IF(R250=0,"Vence hoy",IF(R250&gt;0,"Le quedan "&amp;R250&amp;" días",""))))</f>
        <v/>
      </c>
      <c r="R261" s="70">
        <f>IF(P261="","",P261-TODAY())</f>
        <v/>
      </c>
      <c r="S261" s="70" t="n"/>
      <c r="T261" s="70" t="n"/>
      <c r="U261" s="70" t="n"/>
      <c r="V261" s="70" t="n"/>
      <c r="W261" s="70" t="n"/>
      <c r="X261" s="70" t="n"/>
      <c r="Y261" s="70" t="n"/>
      <c r="Z261" s="70" t="n"/>
    </row>
    <row r="262" ht="15.75" customHeight="1" s="339">
      <c r="A262" s="70" t="n"/>
      <c r="B262" s="70" t="n"/>
      <c r="C262" s="90" t="inlineStr">
        <is>
          <t>Osissitap</t>
        </is>
      </c>
      <c r="D262" s="104" t="inlineStr">
        <is>
          <t>52 1 961 215 2838</t>
        </is>
      </c>
      <c r="E262" s="105" t="inlineStr">
        <is>
          <t>gvftcdr66@ghoulflix.com</t>
        </is>
      </c>
      <c r="F262" s="178" t="inlineStr">
        <is>
          <t>mexico2334</t>
        </is>
      </c>
      <c r="G262" s="92" t="n">
        <v>30000</v>
      </c>
      <c r="H262" s="106" t="inlineStr">
        <is>
          <t>11/13/2026</t>
        </is>
      </c>
      <c r="I262" s="81">
        <f>IF(H262="","",IF(J262&lt;0,"Vencido hace "&amp;J262*-1&amp;" días",IF(J262=0,"Vence hoy",IF(J262&gt;0,"Le quedan "&amp;J262&amp;" días",""))))</f>
        <v/>
      </c>
      <c r="J262" s="77">
        <f>H262-J$8</f>
        <v/>
      </c>
      <c r="K262" s="83">
        <f>HYPERLINK("https://api.whatsapp.com/send?phone=57"&amp;D262&amp;"&amp;text="&amp;(IF(J262&lt;=0,"🚨 Hola, *"&amp;C262&amp;".*"&amp;"%0A"&amp;"%0A"&amp;"Su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"&amp;C262&amp;"."&amp;"%0A"&amp;"Le quedan "&amp;J262&amp;" días restantes de su membresía *_NETFLIX_*")),"💰")</f>
        <v/>
      </c>
      <c r="L262" s="83">
        <f>HYPERLINK("https://api.whatsapp.com/send?phone=57"&amp;D262&amp;"&amp;text=*_✅ ACTUALIZACIÓN DE CONTRASEÑA | NETFLIX_*"&amp;"%0A"&amp;"%0A"&amp;"💻 Correo: *"&amp;E262&amp;"*"&amp;"%0A"&amp;"🔐 Nueva Contraseña: *"&amp;F262&amp;"*","🔐")</f>
        <v/>
      </c>
      <c r="M262" s="84">
        <f>HYPERLINK("https://api.whatsapp.com/send?phone=57"&amp;D262&amp;"&amp;text=*_✅ CUENTA NETFLIX_*"&amp;"%0A"&amp;"%0A"&amp;"*📧 Correo:* "&amp;E262&amp;"%0A"&amp;"*🔑 Contraseña:* "&amp;F262&amp;"%0A"&amp;"%0A"&amp;"*📍 Vence:* "&amp;H262,"💻")</f>
        <v/>
      </c>
      <c r="N262" s="93" t="n"/>
      <c r="O262" s="95" t="n"/>
      <c r="P262" s="96" t="n"/>
      <c r="Q262" s="97">
        <f>IF(P262="","",IF(R251&lt;0,"Vencido hace "&amp;R251*-1&amp;" días",IF(R251=0,"Vence hoy",IF(R251&gt;0,"Le quedan "&amp;R251&amp;" días",""))))</f>
        <v/>
      </c>
      <c r="R262" s="70">
        <f>IF(P262="","",P262-TODAY())</f>
        <v/>
      </c>
      <c r="S262" s="70" t="n"/>
      <c r="T262" s="70" t="n"/>
      <c r="U262" s="70" t="n"/>
      <c r="V262" s="70" t="n"/>
      <c r="W262" s="70" t="n"/>
      <c r="X262" s="70" t="n"/>
      <c r="Y262" s="70" t="n"/>
      <c r="Z262" s="70" t="n"/>
    </row>
    <row r="263" ht="15.75" customHeight="1" s="339">
      <c r="A263" s="70" t="n"/>
      <c r="B263" s="70" t="n"/>
      <c r="C263" s="90" t="inlineStr">
        <is>
          <t>Osissitap</t>
        </is>
      </c>
      <c r="D263" s="104" t="inlineStr">
        <is>
          <t>52 1 961 215 2838</t>
        </is>
      </c>
      <c r="E263" s="105" t="inlineStr">
        <is>
          <t>xddddddddratunfmo2366@rufnut.org</t>
        </is>
      </c>
      <c r="F263" s="178" t="inlineStr">
        <is>
          <t>mexico2335</t>
        </is>
      </c>
      <c r="G263" s="92" t="n">
        <v>30000</v>
      </c>
      <c r="H263" s="106" t="inlineStr">
        <is>
          <t>11/13/2026</t>
        </is>
      </c>
      <c r="I263" s="81">
        <f>IF(H263="","",IF(J263&lt;0,"Vencido hace "&amp;J263*-1&amp;" días",IF(J263=0,"Vence hoy",IF(J263&gt;0,"Le quedan "&amp;J263&amp;" días",""))))</f>
        <v/>
      </c>
      <c r="J263" s="77">
        <f>H263-J$8</f>
        <v/>
      </c>
      <c r="K263" s="83">
        <f>HYPERLINK("https://api.whatsapp.com/send?phone=57"&amp;D263&amp;"&amp;text="&amp;(IF(J263&lt;=0,"🚨 Hola, *"&amp;C263&amp;".*"&amp;"%0A"&amp;"%0A"&amp;"Su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"&amp;C263&amp;"."&amp;"%0A"&amp;"Le quedan "&amp;J263&amp;" días restantes de su membresía *_NETFLIX_*")),"💰")</f>
        <v/>
      </c>
      <c r="L263" s="83">
        <f>HYPERLINK("https://api.whatsapp.com/send?phone=57"&amp;D263&amp;"&amp;text=*_✅ ACTUALIZACIÓN DE CONTRASEÑA | NETFLIX_*"&amp;"%0A"&amp;"%0A"&amp;"💻 Correo: *"&amp;E263&amp;"*"&amp;"%0A"&amp;"🔐 Nueva Contraseña: *"&amp;F263&amp;"*","🔐")</f>
        <v/>
      </c>
      <c r="M263" s="84">
        <f>HYPERLINK("https://api.whatsapp.com/send?phone=57"&amp;D263&amp;"&amp;text=*_✅ CUENTA NETFLIX_*"&amp;"%0A"&amp;"%0A"&amp;"*📧 Correo:* "&amp;E263&amp;"%0A"&amp;"*🔑 Contraseña:* "&amp;F263&amp;"%0A"&amp;"%0A"&amp;"*📍 Vence:* "&amp;H263,"💻")</f>
        <v/>
      </c>
      <c r="N263" s="93" t="n"/>
      <c r="O263" s="95" t="n"/>
      <c r="P263" s="96" t="n"/>
      <c r="Q263" s="97">
        <f>IF(P263="","",IF(R252&lt;0,"Vencido hace "&amp;R252*-1&amp;" días",IF(R252=0,"Vence hoy",IF(R252&gt;0,"Le quedan "&amp;R252&amp;" días",""))))</f>
        <v/>
      </c>
      <c r="R263" s="70">
        <f>IF(P263="","",P263-TODAY())</f>
        <v/>
      </c>
      <c r="S263" s="70" t="n"/>
      <c r="T263" s="70" t="n"/>
      <c r="U263" s="70" t="n"/>
      <c r="V263" s="70" t="n"/>
      <c r="W263" s="70" t="n"/>
      <c r="X263" s="70" t="n"/>
      <c r="Y263" s="70" t="n"/>
      <c r="Z263" s="70" t="n"/>
    </row>
    <row r="264" ht="15.75" customHeight="1" s="339">
      <c r="A264" s="70" t="n"/>
      <c r="B264" s="70" t="n"/>
      <c r="C264" s="90" t="inlineStr">
        <is>
          <t>Osissitap</t>
        </is>
      </c>
      <c r="D264" s="104" t="inlineStr">
        <is>
          <t>52 1 961 215 2838</t>
        </is>
      </c>
      <c r="E264" s="105" t="inlineStr">
        <is>
          <t>xddddoipufyhz603@rufnut.org</t>
        </is>
      </c>
      <c r="F264" s="178" t="inlineStr">
        <is>
          <t>mexico2336</t>
        </is>
      </c>
      <c r="G264" s="92" t="n">
        <v>30000</v>
      </c>
      <c r="H264" s="106" t="inlineStr">
        <is>
          <t>11/13/2026</t>
        </is>
      </c>
      <c r="I264" s="81">
        <f>IF(H264="","",IF(J264&lt;0,"Vencido hace "&amp;J264*-1&amp;" días",IF(J264=0,"Vence hoy",IF(J264&gt;0,"Le quedan "&amp;J264&amp;" días",""))))</f>
        <v/>
      </c>
      <c r="J264" s="77">
        <f>H264-J$8</f>
        <v/>
      </c>
      <c r="K264" s="83">
        <f>HYPERLINK("https://api.whatsapp.com/send?phone=57"&amp;D264&amp;"&amp;text="&amp;(IF(J264&lt;=0,"🚨 Hola, *"&amp;C264&amp;".*"&amp;"%0A"&amp;"%0A"&amp;"Su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"&amp;C264&amp;"."&amp;"%0A"&amp;"Le quedan "&amp;J264&amp;" días restantes de su membresía *_NETFLIX_*")),"💰")</f>
        <v/>
      </c>
      <c r="L264" s="83">
        <f>HYPERLINK("https://api.whatsapp.com/send?phone=57"&amp;D264&amp;"&amp;text=*_✅ ACTUALIZACIÓN DE CONTRASEÑA | NETFLIX_*"&amp;"%0A"&amp;"%0A"&amp;"💻 Correo: *"&amp;E264&amp;"*"&amp;"%0A"&amp;"🔐 Nueva Contraseña: *"&amp;F264&amp;"*","🔐")</f>
        <v/>
      </c>
      <c r="M264" s="84">
        <f>HYPERLINK("https://api.whatsapp.com/send?phone=57"&amp;D264&amp;"&amp;text=*_✅ CUENTA NETFLIX_*"&amp;"%0A"&amp;"%0A"&amp;"*📧 Correo:* "&amp;E264&amp;"%0A"&amp;"*🔑 Contraseña:* "&amp;F264&amp;"%0A"&amp;"%0A"&amp;"*📍 Vence:* "&amp;H264,"💻")</f>
        <v/>
      </c>
      <c r="N264" s="93" t="n"/>
      <c r="O264" s="95" t="n"/>
      <c r="P264" s="96" t="n"/>
      <c r="Q264" s="97">
        <f>IF(P264="","",IF(R253&lt;0,"Vencido hace "&amp;R253*-1&amp;" días",IF(R253=0,"Vence hoy",IF(R253&gt;0,"Le quedan "&amp;R253&amp;" días",""))))</f>
        <v/>
      </c>
      <c r="R264" s="70">
        <f>IF(P264="","",P264-TODAY())</f>
        <v/>
      </c>
      <c r="S264" s="70" t="n"/>
      <c r="T264" s="70" t="n"/>
      <c r="U264" s="70" t="n"/>
      <c r="V264" s="70" t="n"/>
      <c r="W264" s="70" t="n"/>
      <c r="X264" s="70" t="n"/>
      <c r="Y264" s="70" t="n"/>
      <c r="Z264" s="70" t="n"/>
    </row>
    <row r="265" ht="15.75" customHeight="1" s="339">
      <c r="A265" s="70" t="n"/>
      <c r="B265" s="70" t="n"/>
      <c r="C265" s="90" t="inlineStr">
        <is>
          <t>Osissitap</t>
        </is>
      </c>
      <c r="D265" s="104" t="inlineStr">
        <is>
          <t>52 1 961 215 2838</t>
        </is>
      </c>
      <c r="E265" s="105" t="inlineStr">
        <is>
          <t>henry@ghoulflix.com</t>
        </is>
      </c>
      <c r="F265" s="178" t="inlineStr">
        <is>
          <t>mexico2337</t>
        </is>
      </c>
      <c r="G265" s="92" t="n">
        <v>30000</v>
      </c>
      <c r="H265" s="106" t="inlineStr">
        <is>
          <t>11/13/2026</t>
        </is>
      </c>
      <c r="I265" s="81">
        <f>IF(H265="","",IF(J265&lt;0,"Vencido hace "&amp;J265*-1&amp;" días",IF(J265=0,"Vence hoy",IF(J265&gt;0,"Le quedan "&amp;J265&amp;" días",""))))</f>
        <v/>
      </c>
      <c r="J265" s="77">
        <f>H265-J$8</f>
        <v/>
      </c>
      <c r="K265" s="83">
        <f>HYPERLINK("https://api.whatsapp.com/send?phone=57"&amp;D265&amp;"&amp;text="&amp;(IF(J265&lt;=0,"🚨 Hola, *"&amp;C265&amp;".*"&amp;"%0A"&amp;"%0A"&amp;"Su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"&amp;C265&amp;"."&amp;"%0A"&amp;"Le quedan "&amp;J265&amp;" días restantes de su membresía *_NETFLIX_*")),"💰")</f>
        <v/>
      </c>
      <c r="L265" s="83">
        <f>HYPERLINK("https://api.whatsapp.com/send?phone=57"&amp;D265&amp;"&amp;text=*_✅ ACTUALIZACIÓN DE CONTRASEÑA | NETFLIX_*"&amp;"%0A"&amp;"%0A"&amp;"💻 Correo: *"&amp;E265&amp;"*"&amp;"%0A"&amp;"🔐 Nueva Contraseña: *"&amp;F265&amp;"*","🔐")</f>
        <v/>
      </c>
      <c r="M265" s="84">
        <f>HYPERLINK("https://api.whatsapp.com/send?phone=57"&amp;D265&amp;"&amp;text=*_✅ CUENTA NETFLIX_*"&amp;"%0A"&amp;"%0A"&amp;"*📧 Correo:* "&amp;E265&amp;"%0A"&amp;"*🔑 Contraseña:* "&amp;F265&amp;"%0A"&amp;"%0A"&amp;"*📍 Vence:* "&amp;H265,"💻")</f>
        <v/>
      </c>
      <c r="N265" s="93" t="n"/>
      <c r="O265" s="95" t="n"/>
      <c r="P265" s="96" t="n"/>
      <c r="Q265" s="97">
        <f>IF(P265="","",IF(R254&lt;0,"Vencido hace "&amp;R254*-1&amp;" días",IF(R254=0,"Vence hoy",IF(R254&gt;0,"Le quedan "&amp;R254&amp;" días",""))))</f>
        <v/>
      </c>
      <c r="R265" s="70">
        <f>IF(P265="","",P265-TODAY())</f>
        <v/>
      </c>
      <c r="S265" s="70" t="n"/>
      <c r="T265" s="70" t="n"/>
      <c r="U265" s="70" t="n"/>
      <c r="V265" s="70" t="n"/>
      <c r="W265" s="70" t="n"/>
      <c r="X265" s="70" t="n"/>
      <c r="Y265" s="70" t="n"/>
      <c r="Z265" s="70" t="n"/>
    </row>
    <row r="266" ht="15.75" customHeight="1" s="339">
      <c r="A266" s="70" t="n"/>
      <c r="B266" s="70" t="n"/>
      <c r="C266" s="90" t="inlineStr">
        <is>
          <t>Osissitap</t>
        </is>
      </c>
      <c r="D266" s="104" t="inlineStr">
        <is>
          <t>52 1 961 215 2838</t>
        </is>
      </c>
      <c r="E266" s="105" t="inlineStr">
        <is>
          <t>xddddddddwhkppgzus651@rufnut.org</t>
        </is>
      </c>
      <c r="F266" s="178" t="inlineStr">
        <is>
          <t>mexico2338</t>
        </is>
      </c>
      <c r="G266" s="92" t="n">
        <v>30000</v>
      </c>
      <c r="H266" s="106" t="inlineStr">
        <is>
          <t>11/13/2026</t>
        </is>
      </c>
      <c r="I266" s="81">
        <f>IF(H266="","",IF(J266&lt;0,"Vencido hace "&amp;J266*-1&amp;" días",IF(J266=0,"Vence hoy",IF(J266&gt;0,"Le quedan "&amp;J266&amp;" días",""))))</f>
        <v/>
      </c>
      <c r="J266" s="77">
        <f>H266-J$8</f>
        <v/>
      </c>
      <c r="K266" s="83">
        <f>HYPERLINK("https://api.whatsapp.com/send?phone=57"&amp;D266&amp;"&amp;text="&amp;(IF(J266&lt;=0,"🚨 Hola, *"&amp;C266&amp;".*"&amp;"%0A"&amp;"%0A"&amp;"Su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"&amp;C266&amp;"."&amp;"%0A"&amp;"Le quedan "&amp;J266&amp;" días restantes de su membresía *_NETFLIX_*")),"💰")</f>
        <v/>
      </c>
      <c r="L266" s="83">
        <f>HYPERLINK("https://api.whatsapp.com/send?phone=57"&amp;D266&amp;"&amp;text=*_✅ ACTUALIZACIÓN DE CONTRASEÑA | NETFLIX_*"&amp;"%0A"&amp;"%0A"&amp;"💻 Correo: *"&amp;E266&amp;"*"&amp;"%0A"&amp;"🔐 Nueva Contraseña: *"&amp;F266&amp;"*","🔐")</f>
        <v/>
      </c>
      <c r="M266" s="84">
        <f>HYPERLINK("https://api.whatsapp.com/send?phone=57"&amp;D266&amp;"&amp;text=*_✅ CUENTA NETFLIX_*"&amp;"%0A"&amp;"%0A"&amp;"*📧 Correo:* "&amp;E266&amp;"%0A"&amp;"*🔑 Contraseña:* "&amp;F266&amp;"%0A"&amp;"%0A"&amp;"*📍 Vence:* "&amp;H266,"💻")</f>
        <v/>
      </c>
      <c r="N266" s="93" t="n"/>
      <c r="O266" s="95" t="n"/>
      <c r="P266" s="96" t="n"/>
      <c r="Q266" s="97">
        <f>IF(P266="","",IF(R255&lt;0,"Vencido hace "&amp;R255*-1&amp;" días",IF(R255=0,"Vence hoy",IF(R255&gt;0,"Le quedan "&amp;R255&amp;" días",""))))</f>
        <v/>
      </c>
      <c r="R266" s="70">
        <f>IF(P266="","",P266-TODAY())</f>
        <v/>
      </c>
      <c r="S266" s="70" t="n"/>
      <c r="T266" s="70" t="n"/>
      <c r="U266" s="70" t="n"/>
      <c r="V266" s="70" t="n"/>
      <c r="W266" s="70" t="n"/>
      <c r="X266" s="70" t="n"/>
      <c r="Y266" s="70" t="n"/>
      <c r="Z266" s="70" t="n"/>
    </row>
    <row r="267" ht="15.75" customHeight="1" s="339">
      <c r="A267" s="70" t="n"/>
      <c r="B267" s="70" t="n"/>
      <c r="C267" s="90" t="inlineStr">
        <is>
          <t xml:space="preserve"> Leslyromero</t>
        </is>
      </c>
      <c r="D267" s="104" t="inlineStr">
        <is>
          <t>52 1 937 270 0952</t>
        </is>
      </c>
      <c r="E267" s="90" t="inlineStr">
        <is>
          <t xml:space="preserve">gymuxxevre5355@ghoulflix.com </t>
        </is>
      </c>
      <c r="F267" s="178" t="inlineStr">
        <is>
          <t>mexico2339</t>
        </is>
      </c>
      <c r="G267" s="92" t="n">
        <v>30000</v>
      </c>
      <c r="H267" s="106" t="inlineStr">
        <is>
          <t>11/14/2026</t>
        </is>
      </c>
      <c r="I267" s="81">
        <f>IF(H267="","",IF(J267&lt;0,"Vencido hace "&amp;J267*-1&amp;" días",IF(J267=0,"Vence hoy",IF(J267&gt;0,"Le quedan "&amp;J267&amp;" días",""))))</f>
        <v/>
      </c>
      <c r="J267" s="77">
        <f>H267-J$8</f>
        <v/>
      </c>
      <c r="K267" s="83">
        <f>HYPERLINK("https://api.whatsapp.com/send?phone=57"&amp;D267&amp;"&amp;text="&amp;(IF(J267&lt;=0,"🚨 Hola, *"&amp;C267&amp;".*"&amp;"%0A"&amp;"%0A"&amp;"Su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"&amp;C267&amp;"."&amp;"%0A"&amp;"Le quedan "&amp;J267&amp;" días restantes de su membresía *_NETFLIX_*")),"💰")</f>
        <v/>
      </c>
      <c r="L267" s="83">
        <f>HYPERLINK("https://api.whatsapp.com/send?phone=57"&amp;D267&amp;"&amp;text=*_✅ ACTUALIZACIÓN DE CONTRASEÑA | NETFLIX_*"&amp;"%0A"&amp;"%0A"&amp;"💻 Correo: *"&amp;E267&amp;"*"&amp;"%0A"&amp;"🔐 Nueva Contraseña: *"&amp;F267&amp;"*","🔐")</f>
        <v/>
      </c>
      <c r="M267" s="84">
        <f>HYPERLINK("https://api.whatsapp.com/send?phone=57"&amp;D267&amp;"&amp;text=*_✅ CUENTA NETFLIX_*"&amp;"%0A"&amp;"%0A"&amp;"*📧 Correo:* "&amp;E267&amp;"%0A"&amp;"*🔑 Contraseña:* "&amp;F267&amp;"%0A"&amp;"%0A"&amp;"*📍 Vence:* "&amp;H267,"💻")</f>
        <v/>
      </c>
      <c r="N267" s="93" t="n"/>
      <c r="O267" s="95" t="n"/>
      <c r="P267" s="96" t="n"/>
      <c r="Q267" s="97">
        <f>IF(P267="","",IF(R256&lt;0,"Vencido hace "&amp;R256*-1&amp;" días",IF(R256=0,"Vence hoy",IF(R256&gt;0,"Le quedan "&amp;R256&amp;" días",""))))</f>
        <v/>
      </c>
      <c r="R267" s="70">
        <f>IF(P267="","",P267-TODAY())</f>
        <v/>
      </c>
      <c r="S267" s="70" t="n"/>
      <c r="T267" s="70" t="n"/>
      <c r="U267" s="70" t="n"/>
      <c r="V267" s="70" t="n"/>
      <c r="W267" s="70" t="n"/>
      <c r="X267" s="70" t="n"/>
      <c r="Y267" s="70" t="n"/>
      <c r="Z267" s="70" t="n"/>
    </row>
    <row r="268" ht="15.75" customHeight="1" s="339">
      <c r="A268" s="70" t="n"/>
      <c r="B268" s="70" t="n"/>
      <c r="C268" s="90" t="inlineStr">
        <is>
          <t>Ros</t>
        </is>
      </c>
      <c r="D268" s="72" t="inlineStr">
        <is>
          <t>52 1 417 117 6649</t>
        </is>
      </c>
      <c r="E268" s="90" t="inlineStr">
        <is>
          <t>bryan@ghoulflix.com</t>
        </is>
      </c>
      <c r="F268" s="178" t="inlineStr">
        <is>
          <t>mexico2340</t>
        </is>
      </c>
      <c r="G268" s="92" t="n">
        <v>30000</v>
      </c>
      <c r="H268" s="106" t="inlineStr">
        <is>
          <t>11/10/2026</t>
        </is>
      </c>
      <c r="I268" s="81">
        <f>IF(H268="","",IF(J268&lt;0,"Vencido hace "&amp;J268*-1&amp;" días",IF(J268=0,"Vence hoy",IF(J268&gt;0,"Le quedan "&amp;J268&amp;" días",""))))</f>
        <v/>
      </c>
      <c r="J268" s="77">
        <f>H268-J$8</f>
        <v/>
      </c>
      <c r="K268" s="83">
        <f>HYPERLINK("https://api.whatsapp.com/send?phone=57"&amp;D268&amp;"&amp;text="&amp;(IF(J268&lt;=0,"🚨 Hola, *"&amp;C268&amp;".*"&amp;"%0A"&amp;"%0A"&amp;"Su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"&amp;C268&amp;"."&amp;"%0A"&amp;"Le quedan "&amp;J268&amp;" días restantes de su membresía *_NETFLIX_*")),"💰")</f>
        <v/>
      </c>
      <c r="L268" s="83">
        <f>HYPERLINK("https://api.whatsapp.com/send?phone=57"&amp;D268&amp;"&amp;text=*_✅ ACTUALIZACIÓN DE CONTRASEÑA | NETFLIX_*"&amp;"%0A"&amp;"%0A"&amp;"💻 Correo: *"&amp;E268&amp;"*"&amp;"%0A"&amp;"🔐 Nueva Contraseña: *"&amp;F268&amp;"*","🔐")</f>
        <v/>
      </c>
      <c r="M268" s="84">
        <f>HYPERLINK("https://api.whatsapp.com/send?phone=57"&amp;D268&amp;"&amp;text=*_✅ CUENTA NETFLIX_*"&amp;"%0A"&amp;"%0A"&amp;"*📧 Correo:* "&amp;E268&amp;"%0A"&amp;"*🔑 Contraseña:* "&amp;F268&amp;"%0A"&amp;"%0A"&amp;"*📍 Vence:* "&amp;H268,"💻")</f>
        <v/>
      </c>
      <c r="N268" s="93" t="n"/>
      <c r="O268" s="95" t="n"/>
      <c r="P268" s="96" t="n"/>
      <c r="Q268" s="97">
        <f>IF(P268="","",IF(R257&lt;0,"Vencido hace "&amp;R257*-1&amp;" días",IF(R257=0,"Vence hoy",IF(R257&gt;0,"Le quedan "&amp;R257&amp;" días",""))))</f>
        <v/>
      </c>
      <c r="R268" s="70">
        <f>IF(P268="","",P268-TODAY())</f>
        <v/>
      </c>
      <c r="S268" s="70" t="n"/>
      <c r="T268" s="70" t="n"/>
      <c r="U268" s="70" t="n"/>
      <c r="V268" s="70" t="n"/>
      <c r="W268" s="70" t="n"/>
      <c r="X268" s="70" t="n"/>
      <c r="Y268" s="70" t="n"/>
      <c r="Z268" s="70" t="n"/>
    </row>
    <row r="269" ht="15.75" customHeight="1" s="339">
      <c r="A269" s="70" t="n"/>
      <c r="B269" s="70" t="n"/>
      <c r="C269" s="90" t="inlineStr">
        <is>
          <t>Ros</t>
        </is>
      </c>
      <c r="D269" s="90" t="inlineStr">
        <is>
          <t>52 1 417 117 6649</t>
        </is>
      </c>
      <c r="E269" s="90" t="inlineStr">
        <is>
          <t>xddddolcvmhxvge700@rufnut.org</t>
        </is>
      </c>
      <c r="F269" s="178" t="inlineStr">
        <is>
          <t>mexico2341</t>
        </is>
      </c>
      <c r="G269" s="92" t="n">
        <v>30000</v>
      </c>
      <c r="H269" s="106" t="inlineStr">
        <is>
          <t>11/10/2026</t>
        </is>
      </c>
      <c r="I269" s="81">
        <f>IF(H269="","",IF(J269&lt;0,"Vencido hace "&amp;J269*-1&amp;" días",IF(J269=0,"Vence hoy",IF(J269&gt;0,"Le quedan "&amp;J269&amp;" días",""))))</f>
        <v/>
      </c>
      <c r="J269" s="77">
        <f>H269-J$8</f>
        <v/>
      </c>
      <c r="K269" s="83">
        <f>HYPERLINK("https://api.whatsapp.com/send?phone=57"&amp;D269&amp;"&amp;text="&amp;(IF(J269&lt;=0,"🚨 Hola, *"&amp;C269&amp;".*"&amp;"%0A"&amp;"%0A"&amp;"Su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"&amp;C269&amp;"."&amp;"%0A"&amp;"Le quedan "&amp;J269&amp;" días restantes de su membresía *_NETFLIX_*")),"💰")</f>
        <v/>
      </c>
      <c r="L269" s="83">
        <f>HYPERLINK("https://api.whatsapp.com/send?phone=57"&amp;D269&amp;"&amp;text=*_✅ ACTUALIZACIÓN DE CONTRASEÑA | NETFLIX_*"&amp;"%0A"&amp;"%0A"&amp;"💻 Correo: *"&amp;E269&amp;"*"&amp;"%0A"&amp;"🔐 Nueva Contraseña: *"&amp;F269&amp;"*","🔐")</f>
        <v/>
      </c>
      <c r="M269" s="84">
        <f>HYPERLINK("https://api.whatsapp.com/send?phone=57"&amp;D269&amp;"&amp;text=*_✅ CUENTA NETFLIX_*"&amp;"%0A"&amp;"%0A"&amp;"*📧 Correo:* "&amp;E269&amp;"%0A"&amp;"*🔑 Contraseña:* "&amp;F269&amp;"%0A"&amp;"%0A"&amp;"*📍 Vence:* "&amp;H269,"💻")</f>
        <v/>
      </c>
      <c r="N269" s="93" t="n"/>
      <c r="O269" s="95" t="n"/>
      <c r="P269" s="96" t="n"/>
      <c r="Q269" s="97">
        <f>IF(P269="","",IF(R258&lt;0,"Vencido hace "&amp;R258*-1&amp;" días",IF(R258=0,"Vence hoy",IF(R258&gt;0,"Le quedan "&amp;R258&amp;" días",""))))</f>
        <v/>
      </c>
      <c r="R269" s="70">
        <f>IF(P269="","",P269-TODAY())</f>
        <v/>
      </c>
      <c r="S269" s="70" t="n"/>
      <c r="T269" s="70" t="n"/>
      <c r="U269" s="70" t="n"/>
      <c r="V269" s="70" t="n"/>
      <c r="W269" s="70" t="n"/>
      <c r="X269" s="70" t="n"/>
      <c r="Y269" s="70" t="n"/>
      <c r="Z269" s="70" t="n"/>
    </row>
    <row r="270" ht="15.75" customHeight="1" s="339">
      <c r="A270" s="70" t="n"/>
      <c r="B270" s="70" t="n"/>
      <c r="C270" s="90" t="inlineStr">
        <is>
          <t>Ros</t>
        </is>
      </c>
      <c r="D270" s="90" t="inlineStr">
        <is>
          <t>52 1 417 117 6649</t>
        </is>
      </c>
      <c r="E270" s="90" t="inlineStr">
        <is>
          <t>xddddoncopmnq1117@rufnut.org</t>
        </is>
      </c>
      <c r="F270" s="178" t="inlineStr">
        <is>
          <t>mexico2342</t>
        </is>
      </c>
      <c r="G270" s="92" t="n">
        <v>30000</v>
      </c>
      <c r="H270" s="106" t="inlineStr">
        <is>
          <t>11/12/2026</t>
        </is>
      </c>
      <c r="I270" s="81">
        <f>IF(H270="","",IF(J270&lt;0,"Vencido hace "&amp;J270*-1&amp;" días",IF(J270=0,"Vence hoy",IF(J270&gt;0,"Le quedan "&amp;J270&amp;" días",""))))</f>
        <v/>
      </c>
      <c r="J270" s="77">
        <f>H270-J$8</f>
        <v/>
      </c>
      <c r="K270" s="83">
        <f>HYPERLINK("https://api.whatsapp.com/send?phone=57"&amp;D270&amp;"&amp;text="&amp;(IF(J270&lt;=0,"🚨 Hola, *"&amp;C270&amp;".*"&amp;"%0A"&amp;"%0A"&amp;"Su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"&amp;C270&amp;"."&amp;"%0A"&amp;"Le quedan "&amp;J270&amp;" días restantes de su membresía *_NETFLIX_*")),"💰")</f>
        <v/>
      </c>
      <c r="L270" s="83">
        <f>HYPERLINK("https://api.whatsapp.com/send?phone=57"&amp;D270&amp;"&amp;text=*_✅ ACTUALIZACIÓN DE CONTRASEÑA | NETFLIX_*"&amp;"%0A"&amp;"%0A"&amp;"💻 Correo: *"&amp;E270&amp;"*"&amp;"%0A"&amp;"🔐 Nueva Contraseña: *"&amp;F270&amp;"*","🔐")</f>
        <v/>
      </c>
      <c r="M270" s="84">
        <f>HYPERLINK("https://api.whatsapp.com/send?phone=57"&amp;D270&amp;"&amp;text=*_✅ CUENTA NETFLIX_*"&amp;"%0A"&amp;"%0A"&amp;"*📧 Correo:* "&amp;E270&amp;"%0A"&amp;"*🔑 Contraseña:* "&amp;F270&amp;"%0A"&amp;"%0A"&amp;"*📍 Vence:* "&amp;H270,"💻")</f>
        <v/>
      </c>
      <c r="N270" s="93" t="n"/>
      <c r="O270" s="95" t="n"/>
      <c r="P270" s="96" t="n"/>
      <c r="Q270" s="97">
        <f>IF(P270="","",IF(R259&lt;0,"Vencido hace "&amp;R259*-1&amp;" días",IF(R259=0,"Vence hoy",IF(R259&gt;0,"Le quedan "&amp;R259&amp;" días",""))))</f>
        <v/>
      </c>
      <c r="R270" s="70">
        <f>IF(P270="","",P270-TODAY())</f>
        <v/>
      </c>
      <c r="S270" s="70" t="n"/>
      <c r="T270" s="70" t="n"/>
      <c r="U270" s="70" t="n"/>
      <c r="V270" s="70" t="n"/>
      <c r="W270" s="70" t="n"/>
      <c r="X270" s="70" t="n"/>
      <c r="Y270" s="70" t="n"/>
      <c r="Z270" s="70" t="n"/>
    </row>
    <row r="271" ht="15.75" customHeight="1" s="339">
      <c r="A271" s="70" t="n"/>
      <c r="B271" s="70" t="n"/>
      <c r="C271" s="90" t="inlineStr">
        <is>
          <t xml:space="preserve"> Annisitap</t>
        </is>
      </c>
      <c r="D271" s="104" t="inlineStr">
        <is>
          <t>52 1 656 121 6974</t>
        </is>
      </c>
      <c r="E271" s="90" t="inlineStr">
        <is>
          <t>xdxakhonek977@ghoulflix.com</t>
        </is>
      </c>
      <c r="F271" s="178" t="inlineStr">
        <is>
          <t>mexico2343</t>
        </is>
      </c>
      <c r="G271" s="92" t="n">
        <v>30000</v>
      </c>
      <c r="H271" s="106" t="inlineStr">
        <is>
          <t>11/7/2026</t>
        </is>
      </c>
      <c r="I271" s="81">
        <f>IF(H271="","",IF(J271&lt;0,"Vencido hace "&amp;J271*-1&amp;" días",IF(J271=0,"Vence hoy",IF(J271&gt;0,"Le quedan "&amp;J271&amp;" días",""))))</f>
        <v/>
      </c>
      <c r="J271" s="77">
        <f>H271-J$8</f>
        <v/>
      </c>
      <c r="K271" s="83">
        <f>HYPERLINK("https://api.whatsapp.com/send?phone=57"&amp;D271&amp;"&amp;text="&amp;(IF(J271&lt;=0,"🚨 Hola, *"&amp;C271&amp;".*"&amp;"%0A"&amp;"%0A"&amp;"Su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"&amp;C271&amp;"."&amp;"%0A"&amp;"Le quedan "&amp;J271&amp;" días restantes de su membresía *_NETFLIX_*")),"💰")</f>
        <v/>
      </c>
      <c r="L271" s="83">
        <f>HYPERLINK("https://api.whatsapp.com/send?phone=57"&amp;D271&amp;"&amp;text=*_✅ ACTUALIZACIÓN DE CONTRASEÑA | NETFLIX_*"&amp;"%0A"&amp;"%0A"&amp;"💻 Correo: *"&amp;E271&amp;"*"&amp;"%0A"&amp;"🔐 Nueva Contraseña: *"&amp;F271&amp;"*","🔐")</f>
        <v/>
      </c>
      <c r="M271" s="84">
        <f>HYPERLINK("https://api.whatsapp.com/send?phone=57"&amp;D271&amp;"&amp;text=*_✅ CUENTA NETFLIX_*"&amp;"%0A"&amp;"%0A"&amp;"*📧 Correo:* "&amp;E271&amp;"%0A"&amp;"*🔑 Contraseña:* "&amp;F271&amp;"%0A"&amp;"%0A"&amp;"*📍 Vence:* "&amp;H271,"💻")</f>
        <v/>
      </c>
      <c r="N271" s="93" t="n"/>
      <c r="O271" s="95" t="n"/>
      <c r="P271" s="96" t="n"/>
      <c r="Q271" s="97">
        <f>IF(P271="","",IF(R260&lt;0,"Vencido hace "&amp;R260*-1&amp;" días",IF(R260=0,"Vence hoy",IF(R260&gt;0,"Le quedan "&amp;R260&amp;" días",""))))</f>
        <v/>
      </c>
      <c r="R271" s="70">
        <f>IF(P271="","",P271-TODAY())</f>
        <v/>
      </c>
      <c r="S271" s="70" t="n"/>
      <c r="T271" s="70" t="n"/>
      <c r="U271" s="70" t="n"/>
      <c r="V271" s="70" t="n"/>
      <c r="W271" s="70" t="n"/>
      <c r="X271" s="70" t="n"/>
      <c r="Y271" s="70" t="n"/>
      <c r="Z271" s="70" t="n"/>
    </row>
    <row r="272" ht="15.75" customHeight="1" s="339">
      <c r="A272" s="70" t="n"/>
      <c r="B272" s="70" t="n"/>
      <c r="C272" s="90" t="inlineStr">
        <is>
          <t xml:space="preserve"> Annisitap</t>
        </is>
      </c>
      <c r="D272" s="104" t="inlineStr">
        <is>
          <t>52 1 656 121 6974</t>
        </is>
      </c>
      <c r="E272" s="90" t="inlineStr">
        <is>
          <t>xdxakikdnu868@ghoulflix.com</t>
        </is>
      </c>
      <c r="F272" s="178" t="inlineStr">
        <is>
          <t>mexico2344</t>
        </is>
      </c>
      <c r="G272" s="92" t="n">
        <v>30000</v>
      </c>
      <c r="H272" s="106" t="inlineStr">
        <is>
          <t>11/7/2026</t>
        </is>
      </c>
      <c r="I272" s="81">
        <f>IF(H272="","",IF(J272&lt;0,"Vencido hace "&amp;J272*-1&amp;" días",IF(J272=0,"Vence hoy",IF(J272&gt;0,"Le quedan "&amp;J272&amp;" días",""))))</f>
        <v/>
      </c>
      <c r="J272" s="77">
        <f>H272-J$8</f>
        <v/>
      </c>
      <c r="K272" s="83">
        <f>HYPERLINK("https://api.whatsapp.com/send?phone=57"&amp;D272&amp;"&amp;text="&amp;(IF(J272&lt;=0,"🚨 Hola, *"&amp;C272&amp;".*"&amp;"%0A"&amp;"%0A"&amp;"Su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"&amp;C272&amp;"."&amp;"%0A"&amp;"Le quedan "&amp;J272&amp;" días restantes de su membresía *_NETFLIX_*")),"💰")</f>
        <v/>
      </c>
      <c r="L272" s="83">
        <f>HYPERLINK("https://api.whatsapp.com/send?phone=57"&amp;D272&amp;"&amp;text=*_✅ ACTUALIZACIÓN DE CONTRASEÑA | NETFLIX_*"&amp;"%0A"&amp;"%0A"&amp;"💻 Correo: *"&amp;E272&amp;"*"&amp;"%0A"&amp;"🔐 Nueva Contraseña: *"&amp;F272&amp;"*","🔐")</f>
        <v/>
      </c>
      <c r="M272" s="84">
        <f>HYPERLINK("https://api.whatsapp.com/send?phone=57"&amp;D272&amp;"&amp;text=*_✅ CUENTA NETFLIX_*"&amp;"%0A"&amp;"%0A"&amp;"*📧 Correo:* "&amp;E272&amp;"%0A"&amp;"*🔑 Contraseña:* "&amp;F272&amp;"%0A"&amp;"%0A"&amp;"*📍 Vence:* "&amp;H272,"💻")</f>
        <v/>
      </c>
      <c r="N272" s="93" t="n"/>
      <c r="O272" s="95" t="n"/>
      <c r="P272" s="96" t="n"/>
      <c r="Q272" s="97">
        <f>IF(P272="","",IF(R261&lt;0,"Vencido hace "&amp;R261*-1&amp;" días",IF(R261=0,"Vence hoy",IF(R261&gt;0,"Le quedan "&amp;R261&amp;" días",""))))</f>
        <v/>
      </c>
      <c r="R272" s="70">
        <f>IF(P272="","",P272-TODAY())</f>
        <v/>
      </c>
      <c r="S272" s="70" t="n"/>
      <c r="T272" s="70" t="n"/>
      <c r="U272" s="70" t="n"/>
      <c r="V272" s="70" t="n"/>
      <c r="W272" s="70" t="n"/>
      <c r="X272" s="70" t="n"/>
      <c r="Y272" s="70" t="n"/>
      <c r="Z272" s="70" t="n"/>
    </row>
    <row r="273" ht="15.75" customHeight="1" s="339">
      <c r="A273" s="70" t="n"/>
      <c r="B273" s="70" t="n"/>
      <c r="C273" s="90" t="inlineStr">
        <is>
          <t xml:space="preserve"> Annisitap</t>
        </is>
      </c>
      <c r="D273" s="104" t="inlineStr">
        <is>
          <t>52 1 656 121 6974</t>
        </is>
      </c>
      <c r="E273" s="90" t="inlineStr">
        <is>
          <t>xdxakjjponzk107@ghoulflix.com</t>
        </is>
      </c>
      <c r="F273" s="178" t="inlineStr">
        <is>
          <t>mexico2345</t>
        </is>
      </c>
      <c r="G273" s="92" t="n">
        <v>30000</v>
      </c>
      <c r="H273" s="106" t="inlineStr">
        <is>
          <t>11/7/2026</t>
        </is>
      </c>
      <c r="I273" s="81">
        <f>IF(H273="","",IF(J273&lt;0,"Vencido hace "&amp;J273*-1&amp;" días",IF(J273=0,"Vence hoy",IF(J273&gt;0,"Le quedan "&amp;J273&amp;" días",""))))</f>
        <v/>
      </c>
      <c r="J273" s="77">
        <f>H273-J$8</f>
        <v/>
      </c>
      <c r="K273" s="83">
        <f>HYPERLINK("https://api.whatsapp.com/send?phone=57"&amp;D273&amp;"&amp;text="&amp;(IF(J273&lt;=0,"🚨 Hola, *"&amp;C273&amp;".*"&amp;"%0A"&amp;"%0A"&amp;"Su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"&amp;C273&amp;"."&amp;"%0A"&amp;"Le quedan "&amp;J273&amp;" días restantes de su membresía *_NETFLIX_*")),"💰")</f>
        <v/>
      </c>
      <c r="L273" s="83">
        <f>HYPERLINK("https://api.whatsapp.com/send?phone=57"&amp;D273&amp;"&amp;text=*_✅ ACTUALIZACIÓN DE CONTRASEÑA | NETFLIX_*"&amp;"%0A"&amp;"%0A"&amp;"💻 Correo: *"&amp;E273&amp;"*"&amp;"%0A"&amp;"🔐 Nueva Contraseña: *"&amp;F273&amp;"*","🔐")</f>
        <v/>
      </c>
      <c r="M273" s="84">
        <f>HYPERLINK("https://api.whatsapp.com/send?phone=57"&amp;D273&amp;"&amp;text=*_✅ CUENTA NETFLIX_*"&amp;"%0A"&amp;"%0A"&amp;"*📧 Correo:* "&amp;E273&amp;"%0A"&amp;"*🔑 Contraseña:* "&amp;F273&amp;"%0A"&amp;"%0A"&amp;"*📍 Vence:* "&amp;H273,"💻")</f>
        <v/>
      </c>
      <c r="N273" s="93" t="n"/>
      <c r="O273" s="95" t="n"/>
      <c r="P273" s="96" t="n"/>
      <c r="Q273" s="97">
        <f>IF(P273="","",IF(R262&lt;0,"Vencido hace "&amp;R262*-1&amp;" días",IF(R262=0,"Vence hoy",IF(R262&gt;0,"Le quedan "&amp;R262&amp;" días",""))))</f>
        <v/>
      </c>
      <c r="R273" s="70">
        <f>IF(P273="","",P273-TODAY())</f>
        <v/>
      </c>
      <c r="S273" s="70" t="n"/>
      <c r="T273" s="70" t="n"/>
      <c r="U273" s="70" t="n"/>
      <c r="V273" s="70" t="n"/>
      <c r="W273" s="70" t="n"/>
      <c r="X273" s="70" t="n"/>
      <c r="Y273" s="70" t="n"/>
      <c r="Z273" s="70" t="n"/>
    </row>
    <row r="274" ht="15.75" customHeight="1" s="339">
      <c r="A274" s="70" t="n"/>
      <c r="B274" s="70" t="n"/>
      <c r="C274" s="90" t="inlineStr">
        <is>
          <t xml:space="preserve"> Annisitap</t>
        </is>
      </c>
      <c r="D274" s="90" t="inlineStr">
        <is>
          <t>52 1 656 121 6974</t>
        </is>
      </c>
      <c r="E274" s="90" t="inlineStr">
        <is>
          <t>xdxakkqjrck616@ghoulflix.com</t>
        </is>
      </c>
      <c r="F274" s="178" t="inlineStr">
        <is>
          <t>mexico2346</t>
        </is>
      </c>
      <c r="G274" s="92" t="n">
        <v>30000</v>
      </c>
      <c r="H274" s="106" t="inlineStr">
        <is>
          <t>11/7/2026</t>
        </is>
      </c>
      <c r="I274" s="81">
        <f>IF(H274="","",IF(J274&lt;0,"Vencido hace "&amp;J274*-1&amp;" días",IF(J274=0,"Vence hoy",IF(J274&gt;0,"Le quedan "&amp;J274&amp;" días",""))))</f>
        <v/>
      </c>
      <c r="J274" s="77">
        <f>H274-J$8</f>
        <v/>
      </c>
      <c r="K274" s="83">
        <f>HYPERLINK("https://api.whatsapp.com/send?phone=57"&amp;D274&amp;"&amp;text="&amp;(IF(J274&lt;=0,"🚨 Hola, *"&amp;C274&amp;".*"&amp;"%0A"&amp;"%0A"&amp;"Su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"&amp;C274&amp;"."&amp;"%0A"&amp;"Le quedan "&amp;J274&amp;" días restantes de su membresía *_NETFLIX_*")),"💰")</f>
        <v/>
      </c>
      <c r="L274" s="83">
        <f>HYPERLINK("https://api.whatsapp.com/send?phone=57"&amp;D274&amp;"&amp;text=*_✅ ACTUALIZACIÓN DE CONTRASEÑA | NETFLIX_*"&amp;"%0A"&amp;"%0A"&amp;"💻 Correo: *"&amp;E274&amp;"*"&amp;"%0A"&amp;"🔐 Nueva Contraseña: *"&amp;F274&amp;"*","🔐")</f>
        <v/>
      </c>
      <c r="M274" s="84">
        <f>HYPERLINK("https://api.whatsapp.com/send?phone=57"&amp;D274&amp;"&amp;text=*_✅ CUENTA NETFLIX_*"&amp;"%0A"&amp;"%0A"&amp;"*📧 Correo:* "&amp;E274&amp;"%0A"&amp;"*🔑 Contraseña:* "&amp;F274&amp;"%0A"&amp;"%0A"&amp;"*📍 Vence:* "&amp;H274,"💻")</f>
        <v/>
      </c>
      <c r="N274" s="93" t="n"/>
      <c r="O274" s="95" t="n"/>
      <c r="P274" s="96" t="n"/>
      <c r="Q274" s="97">
        <f>IF(P274="","",IF(R263&lt;0,"Vencido hace "&amp;R263*-1&amp;" días",IF(R263=0,"Vence hoy",IF(R263&gt;0,"Le quedan "&amp;R263&amp;" días",""))))</f>
        <v/>
      </c>
      <c r="R274" s="70">
        <f>IF(P274="","",P274-TODAY())</f>
        <v/>
      </c>
      <c r="S274" s="70" t="n"/>
      <c r="T274" s="70" t="n"/>
      <c r="U274" s="70" t="n"/>
      <c r="V274" s="70" t="n"/>
      <c r="W274" s="70" t="n"/>
      <c r="X274" s="70" t="n"/>
      <c r="Y274" s="70" t="n"/>
      <c r="Z274" s="70" t="n"/>
    </row>
    <row r="275" ht="15.75" customHeight="1" s="339">
      <c r="A275" s="70" t="n"/>
      <c r="B275" s="70" t="n"/>
      <c r="C275" s="90" t="inlineStr">
        <is>
          <t xml:space="preserve"> Annisitap</t>
        </is>
      </c>
      <c r="D275" s="90" t="inlineStr">
        <is>
          <t>52 1 656 121 6974</t>
        </is>
      </c>
      <c r="E275" s="90" t="inlineStr">
        <is>
          <t>mqlgjejd4970@hotmail.com</t>
        </is>
      </c>
      <c r="F275" s="178" t="inlineStr">
        <is>
          <t>mexico2347</t>
        </is>
      </c>
      <c r="G275" s="92" t="n">
        <v>30000</v>
      </c>
      <c r="H275" s="106" t="inlineStr">
        <is>
          <t>11/7/2026</t>
        </is>
      </c>
      <c r="I275" s="81">
        <f>IF(H275="","",IF(J275&lt;0,"Vencido hace "&amp;J275*-1&amp;" días",IF(J275=0,"Vence hoy",IF(J275&gt;0,"Le quedan "&amp;J275&amp;" días",""))))</f>
        <v/>
      </c>
      <c r="J275" s="77">
        <f>H275-J$8</f>
        <v/>
      </c>
      <c r="K275" s="83">
        <f>HYPERLINK("https://api.whatsapp.com/send?phone=57"&amp;D275&amp;"&amp;text="&amp;(IF(J275&lt;=0,"🚨 Hola, *"&amp;C275&amp;".*"&amp;"%0A"&amp;"%0A"&amp;"Su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"&amp;C275&amp;"."&amp;"%0A"&amp;"Le quedan "&amp;J275&amp;" días restantes de su membresía *_NETFLIX_*")),"💰")</f>
        <v/>
      </c>
      <c r="L275" s="83">
        <f>HYPERLINK("https://api.whatsapp.com/send?phone=57"&amp;D275&amp;"&amp;text=*_✅ ACTUALIZACIÓN DE CONTRASEÑA | NETFLIX_*"&amp;"%0A"&amp;"%0A"&amp;"💻 Correo: *"&amp;E275&amp;"*"&amp;"%0A"&amp;"🔐 Nueva Contraseña: *"&amp;F275&amp;"*","🔐")</f>
        <v/>
      </c>
      <c r="M275" s="84">
        <f>HYPERLINK("https://api.whatsapp.com/send?phone=57"&amp;D275&amp;"&amp;text=*_✅ CUENTA NETFLIX_*"&amp;"%0A"&amp;"%0A"&amp;"*📧 Correo:* "&amp;E275&amp;"%0A"&amp;"*🔑 Contraseña:* "&amp;F275&amp;"%0A"&amp;"%0A"&amp;"*📍 Vence:* "&amp;H275,"💻")</f>
        <v/>
      </c>
      <c r="N275" s="93" t="n"/>
      <c r="O275" s="95" t="n"/>
      <c r="P275" s="96" t="n"/>
      <c r="Q275" s="97">
        <f>IF(P275="","",IF(R264&lt;0,"Vencido hace "&amp;R264*-1&amp;" días",IF(R264=0,"Vence hoy",IF(R264&gt;0,"Le quedan "&amp;R264&amp;" días",""))))</f>
        <v/>
      </c>
      <c r="R275" s="70">
        <f>IF(P275="","",P275-TODAY())</f>
        <v/>
      </c>
      <c r="S275" s="70" t="n"/>
      <c r="T275" s="70" t="n"/>
      <c r="U275" s="70" t="n"/>
      <c r="V275" s="70" t="n"/>
      <c r="W275" s="70" t="n"/>
      <c r="X275" s="70" t="n"/>
      <c r="Y275" s="70" t="n"/>
      <c r="Z275" s="70" t="n"/>
    </row>
    <row r="276" ht="15.75" customHeight="1" s="339">
      <c r="A276" s="70" t="n"/>
      <c r="B276" s="70" t="n"/>
      <c r="C276" s="90" t="inlineStr">
        <is>
          <t xml:space="preserve"> Annisitap</t>
        </is>
      </c>
      <c r="D276" s="90" t="inlineStr">
        <is>
          <t>52 1 656 121 6974</t>
        </is>
      </c>
      <c r="E276" s="90" t="inlineStr">
        <is>
          <t>xdxakmgjpn9460@ghoulflix.com</t>
        </is>
      </c>
      <c r="F276" s="178" t="inlineStr">
        <is>
          <t>mexico2348</t>
        </is>
      </c>
      <c r="G276" s="92" t="n">
        <v>30000</v>
      </c>
      <c r="H276" s="106" t="inlineStr">
        <is>
          <t>11/7/2026</t>
        </is>
      </c>
      <c r="I276" s="81">
        <f>IF(H276="","",IF(J276&lt;0,"Vencido hace "&amp;J276*-1&amp;" días",IF(J276=0,"Vence hoy",IF(J276&gt;0,"Le quedan "&amp;J276&amp;" días",""))))</f>
        <v/>
      </c>
      <c r="J276" s="77">
        <f>H276-J$8</f>
        <v/>
      </c>
      <c r="K276" s="83">
        <f>HYPERLINK("https://api.whatsapp.com/send?phone=57"&amp;D276&amp;"&amp;text="&amp;(IF(J276&lt;=0,"🚨 Hola, *"&amp;C276&amp;".*"&amp;"%0A"&amp;"%0A"&amp;"Su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"&amp;C276&amp;"."&amp;"%0A"&amp;"Le quedan "&amp;J276&amp;" días restantes de su membresía *_NETFLIX_*")),"💰")</f>
        <v/>
      </c>
      <c r="L276" s="83">
        <f>HYPERLINK("https://api.whatsapp.com/send?phone=57"&amp;D276&amp;"&amp;text=*_✅ ACTUALIZACIÓN DE CONTRASEÑA | NETFLIX_*"&amp;"%0A"&amp;"%0A"&amp;"💻 Correo: *"&amp;E276&amp;"*"&amp;"%0A"&amp;"🔐 Nueva Contraseña: *"&amp;F276&amp;"*","🔐")</f>
        <v/>
      </c>
      <c r="M276" s="84">
        <f>HYPERLINK("https://api.whatsapp.com/send?phone=57"&amp;D276&amp;"&amp;text=*_✅ CUENTA NETFLIX_*"&amp;"%0A"&amp;"%0A"&amp;"*📧 Correo:* "&amp;E276&amp;"%0A"&amp;"*🔑 Contraseña:* "&amp;F276&amp;"%0A"&amp;"%0A"&amp;"*📍 Vence:* "&amp;H276,"💻")</f>
        <v/>
      </c>
      <c r="N276" s="93" t="n"/>
      <c r="O276" s="95" t="n"/>
      <c r="P276" s="96" t="n"/>
      <c r="Q276" s="97">
        <f>IF(P276="","",IF(R265&lt;0,"Vencido hace "&amp;R265*-1&amp;" días",IF(R265=0,"Vence hoy",IF(R265&gt;0,"Le quedan "&amp;R265&amp;" días",""))))</f>
        <v/>
      </c>
      <c r="R276" s="70">
        <f>IF(P276="","",P276-TODAY())</f>
        <v/>
      </c>
      <c r="S276" s="70" t="n"/>
      <c r="T276" s="70" t="n"/>
      <c r="U276" s="70" t="n"/>
      <c r="V276" s="70" t="n"/>
      <c r="W276" s="70" t="n"/>
      <c r="X276" s="70" t="n"/>
      <c r="Y276" s="70" t="n"/>
      <c r="Z276" s="70" t="n"/>
    </row>
    <row r="277" ht="15.75" customHeight="1" s="339">
      <c r="A277" s="70" t="n"/>
      <c r="B277" s="70" t="n"/>
      <c r="C277" s="90" t="inlineStr">
        <is>
          <t xml:space="preserve"> Annisitap</t>
        </is>
      </c>
      <c r="D277" s="90" t="inlineStr">
        <is>
          <t>52 1 656 121 6974</t>
        </is>
      </c>
      <c r="E277" s="90" t="inlineStr">
        <is>
          <t>xdxaknsosrr9981@ghoulflix.com</t>
        </is>
      </c>
      <c r="F277" s="178" t="inlineStr">
        <is>
          <t>mexico2349</t>
        </is>
      </c>
      <c r="G277" s="92" t="n">
        <v>30000</v>
      </c>
      <c r="H277" s="106" t="inlineStr">
        <is>
          <t>11/7/2026</t>
        </is>
      </c>
      <c r="I277" s="81">
        <f>IF(H277="","",IF(J277&lt;0,"Vencido hace "&amp;J277*-1&amp;" días",IF(J277=0,"Vence hoy",IF(J277&gt;0,"Le quedan "&amp;J277&amp;" días",""))))</f>
        <v/>
      </c>
      <c r="J277" s="77">
        <f>H277-J$8</f>
        <v/>
      </c>
      <c r="K277" s="83">
        <f>HYPERLINK("https://api.whatsapp.com/send?phone=57"&amp;D277&amp;"&amp;text="&amp;(IF(J277&lt;=0,"🚨 Hola, *"&amp;C277&amp;".*"&amp;"%0A"&amp;"%0A"&amp;"Su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"&amp;C277&amp;"."&amp;"%0A"&amp;"Le quedan "&amp;J277&amp;" días restantes de su membresía *_NETFLIX_*")),"💰")</f>
        <v/>
      </c>
      <c r="L277" s="83">
        <f>HYPERLINK("https://api.whatsapp.com/send?phone=57"&amp;D277&amp;"&amp;text=*_✅ ACTUALIZACIÓN DE CONTRASEÑA | NETFLIX_*"&amp;"%0A"&amp;"%0A"&amp;"💻 Correo: *"&amp;E277&amp;"*"&amp;"%0A"&amp;"🔐 Nueva Contraseña: *"&amp;F277&amp;"*","🔐")</f>
        <v/>
      </c>
      <c r="M277" s="84">
        <f>HYPERLINK("https://api.whatsapp.com/send?phone=57"&amp;D277&amp;"&amp;text=*_✅ CUENTA NETFLIX_*"&amp;"%0A"&amp;"%0A"&amp;"*📧 Correo:* "&amp;E277&amp;"%0A"&amp;"*🔑 Contraseña:* "&amp;F277&amp;"%0A"&amp;"%0A"&amp;"*📍 Vence:* "&amp;H277,"💻")</f>
        <v/>
      </c>
      <c r="N277" s="93" t="n"/>
      <c r="O277" s="95" t="n"/>
      <c r="P277" s="96" t="n"/>
      <c r="Q277" s="97">
        <f>IF(P277="","",IF(R266&lt;0,"Vencido hace "&amp;R266*-1&amp;" días",IF(R266=0,"Vence hoy",IF(R266&gt;0,"Le quedan "&amp;R266&amp;" días",""))))</f>
        <v/>
      </c>
      <c r="R277" s="70">
        <f>IF(P277="","",P277-TODAY())</f>
        <v/>
      </c>
      <c r="S277" s="70" t="n"/>
      <c r="T277" s="70" t="n"/>
      <c r="U277" s="70" t="n"/>
      <c r="V277" s="70" t="n"/>
      <c r="W277" s="70" t="n"/>
      <c r="X277" s="70" t="n"/>
      <c r="Y277" s="70" t="n"/>
      <c r="Z277" s="70" t="n"/>
    </row>
    <row r="278" ht="15.75" customHeight="1" s="339">
      <c r="A278" s="70" t="n"/>
      <c r="B278" s="70" t="n"/>
      <c r="C278" s="90" t="inlineStr">
        <is>
          <t xml:space="preserve"> Annisitap</t>
        </is>
      </c>
      <c r="D278" s="90" t="inlineStr">
        <is>
          <t>52 1 656 121 6974</t>
        </is>
      </c>
      <c r="E278" s="90" t="inlineStr">
        <is>
          <t>xdxaknyarixb270@ghoulflix.com</t>
        </is>
      </c>
      <c r="F278" s="178" t="inlineStr">
        <is>
          <t>mexico2350</t>
        </is>
      </c>
      <c r="G278" s="92" t="n">
        <v>30000</v>
      </c>
      <c r="H278" s="106" t="inlineStr">
        <is>
          <t>11/7/2026</t>
        </is>
      </c>
      <c r="I278" s="81">
        <f>IF(H278="","",IF(J278&lt;0,"Vencido hace "&amp;J278*-1&amp;" días",IF(J278=0,"Vence hoy",IF(J278&gt;0,"Le quedan "&amp;J278&amp;" días",""))))</f>
        <v/>
      </c>
      <c r="J278" s="77">
        <f>H278-J$8</f>
        <v/>
      </c>
      <c r="K278" s="83">
        <f>HYPERLINK("https://api.whatsapp.com/send?phone=57"&amp;D278&amp;"&amp;text="&amp;(IF(J278&lt;=0,"🚨 Hola, *"&amp;C278&amp;".*"&amp;"%0A"&amp;"%0A"&amp;"Su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"&amp;C278&amp;"."&amp;"%0A"&amp;"Le quedan "&amp;J278&amp;" días restantes de su membresía *_NETFLIX_*")),"💰")</f>
        <v/>
      </c>
      <c r="L278" s="83">
        <f>HYPERLINK("https://api.whatsapp.com/send?phone=57"&amp;D278&amp;"&amp;text=*_✅ ACTUALIZACIÓN DE CONTRASEÑA | NETFLIX_*"&amp;"%0A"&amp;"%0A"&amp;"💻 Correo: *"&amp;E278&amp;"*"&amp;"%0A"&amp;"🔐 Nueva Contraseña: *"&amp;F278&amp;"*","🔐")</f>
        <v/>
      </c>
      <c r="M278" s="84">
        <f>HYPERLINK("https://api.whatsapp.com/send?phone=57"&amp;D278&amp;"&amp;text=*_✅ CUENTA NETFLIX_*"&amp;"%0A"&amp;"%0A"&amp;"*📧 Correo:* "&amp;E278&amp;"%0A"&amp;"*🔑 Contraseña:* "&amp;F278&amp;"%0A"&amp;"%0A"&amp;"*📍 Vence:* "&amp;H278,"💻")</f>
        <v/>
      </c>
      <c r="N278" s="93" t="n"/>
      <c r="O278" s="95" t="n"/>
      <c r="P278" s="96" t="n"/>
      <c r="Q278" s="97">
        <f>IF(P278="","",IF(R267&lt;0,"Vencido hace "&amp;R267*-1&amp;" días",IF(R267=0,"Vence hoy",IF(R267&gt;0,"Le quedan "&amp;R267&amp;" días",""))))</f>
        <v/>
      </c>
      <c r="R278" s="70">
        <f>IF(P278="","",P278-TODAY())</f>
        <v/>
      </c>
      <c r="S278" s="70" t="n"/>
      <c r="T278" s="70" t="n"/>
      <c r="U278" s="70" t="n"/>
      <c r="V278" s="70" t="n"/>
      <c r="W278" s="70" t="n"/>
      <c r="X278" s="70" t="n"/>
      <c r="Y278" s="70" t="n"/>
      <c r="Z278" s="70" t="n"/>
    </row>
    <row r="279" ht="15.75" customHeight="1" s="339">
      <c r="A279" s="70" t="n"/>
      <c r="B279" s="70" t="n"/>
      <c r="C279" s="90" t="inlineStr">
        <is>
          <t xml:space="preserve"> Annisitap</t>
        </is>
      </c>
      <c r="D279" s="90" t="inlineStr">
        <is>
          <t>52 1 656 121 6974</t>
        </is>
      </c>
      <c r="E279" s="90" t="inlineStr">
        <is>
          <t>xdxakpfdlnmv8583@ghoulflix.com</t>
        </is>
      </c>
      <c r="F279" s="178" t="inlineStr">
        <is>
          <t>mexico2351</t>
        </is>
      </c>
      <c r="G279" s="92" t="n">
        <v>30000</v>
      </c>
      <c r="H279" s="106" t="inlineStr">
        <is>
          <t>11/7/2026</t>
        </is>
      </c>
      <c r="I279" s="81">
        <f>IF(H279="","",IF(J279&lt;0,"Vencido hace "&amp;J279*-1&amp;" días",IF(J279=0,"Vence hoy",IF(J279&gt;0,"Le quedan "&amp;J279&amp;" días",""))))</f>
        <v/>
      </c>
      <c r="J279" s="77">
        <f>H279-J$8</f>
        <v/>
      </c>
      <c r="K279" s="83">
        <f>HYPERLINK("https://api.whatsapp.com/send?phone=57"&amp;D279&amp;"&amp;text="&amp;(IF(J279&lt;=0,"🚨 Hola, *"&amp;C279&amp;".*"&amp;"%0A"&amp;"%0A"&amp;"Su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"&amp;C279&amp;"."&amp;"%0A"&amp;"Le quedan "&amp;J279&amp;" días restantes de su membresía *_NETFLIX_*")),"💰")</f>
        <v/>
      </c>
      <c r="L279" s="83">
        <f>HYPERLINK("https://api.whatsapp.com/send?phone=57"&amp;D279&amp;"&amp;text=*_✅ ACTUALIZACIÓN DE CONTRASEÑA | NETFLIX_*"&amp;"%0A"&amp;"%0A"&amp;"💻 Correo: *"&amp;E279&amp;"*"&amp;"%0A"&amp;"🔐 Nueva Contraseña: *"&amp;F279&amp;"*","🔐")</f>
        <v/>
      </c>
      <c r="M279" s="84">
        <f>HYPERLINK("https://api.whatsapp.com/send?phone=57"&amp;D279&amp;"&amp;text=*_✅ CUENTA NETFLIX_*"&amp;"%0A"&amp;"%0A"&amp;"*📧 Correo:* "&amp;E279&amp;"%0A"&amp;"*🔑 Contraseña:* "&amp;F279&amp;"%0A"&amp;"%0A"&amp;"*📍 Vence:* "&amp;H279,"💻")</f>
        <v/>
      </c>
      <c r="N279" s="93" t="n"/>
      <c r="O279" s="95" t="n"/>
      <c r="P279" s="96" t="n"/>
      <c r="Q279" s="97">
        <f>IF(P279="","",IF(R268&lt;0,"Vencido hace "&amp;R268*-1&amp;" días",IF(R268=0,"Vence hoy",IF(R268&gt;0,"Le quedan "&amp;R268&amp;" días",""))))</f>
        <v/>
      </c>
      <c r="R279" s="70">
        <f>IF(P279="","",P279-TODAY())</f>
        <v/>
      </c>
      <c r="S279" s="70" t="n"/>
      <c r="T279" s="70" t="n"/>
      <c r="U279" s="70" t="n"/>
      <c r="V279" s="70" t="n"/>
      <c r="W279" s="70" t="n"/>
      <c r="X279" s="70" t="n"/>
      <c r="Y279" s="70" t="n"/>
      <c r="Z279" s="70" t="n"/>
    </row>
    <row r="280" ht="15.75" customHeight="1" s="339">
      <c r="A280" s="70" t="n"/>
      <c r="B280" s="70" t="n"/>
      <c r="C280" s="90" t="inlineStr">
        <is>
          <t xml:space="preserve"> Annisitap</t>
        </is>
      </c>
      <c r="D280" s="90" t="inlineStr">
        <is>
          <t>52 1 656 121 6974</t>
        </is>
      </c>
      <c r="E280" s="90" t="inlineStr">
        <is>
          <t>xdxakpgbtjz6645@ghoulflix.com</t>
        </is>
      </c>
      <c r="F280" s="178" t="inlineStr">
        <is>
          <t>mexico2352</t>
        </is>
      </c>
      <c r="G280" s="92" t="n">
        <v>30000</v>
      </c>
      <c r="H280" s="106" t="inlineStr">
        <is>
          <t>11/7/2026</t>
        </is>
      </c>
      <c r="I280" s="81">
        <f>IF(H280="","",IF(J280&lt;0,"Vencido hace "&amp;J280*-1&amp;" días",IF(J280=0,"Vence hoy",IF(J280&gt;0,"Le quedan "&amp;J280&amp;" días",""))))</f>
        <v/>
      </c>
      <c r="J280" s="77">
        <f>H280-J$8</f>
        <v/>
      </c>
      <c r="K280" s="83">
        <f>HYPERLINK("https://api.whatsapp.com/send?phone=57"&amp;D280&amp;"&amp;text="&amp;(IF(J280&lt;=0,"🚨 Hola, *"&amp;C280&amp;".*"&amp;"%0A"&amp;"%0A"&amp;"Su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"&amp;C280&amp;"."&amp;"%0A"&amp;"Le quedan "&amp;J280&amp;" días restantes de su membresía *_NETFLIX_*")),"💰")</f>
        <v/>
      </c>
      <c r="L280" s="83">
        <f>HYPERLINK("https://api.whatsapp.com/send?phone=57"&amp;D280&amp;"&amp;text=*_✅ ACTUALIZACIÓN DE CONTRASEÑA | NETFLIX_*"&amp;"%0A"&amp;"%0A"&amp;"💻 Correo: *"&amp;E280&amp;"*"&amp;"%0A"&amp;"🔐 Nueva Contraseña: *"&amp;F280&amp;"*","🔐")</f>
        <v/>
      </c>
      <c r="M280" s="84">
        <f>HYPERLINK("https://api.whatsapp.com/send?phone=57"&amp;D280&amp;"&amp;text=*_✅ CUENTA NETFLIX_*"&amp;"%0A"&amp;"%0A"&amp;"*📧 Correo:* "&amp;E280&amp;"%0A"&amp;"*🔑 Contraseña:* "&amp;F280&amp;"%0A"&amp;"%0A"&amp;"*📍 Vence:* "&amp;H280,"💻")</f>
        <v/>
      </c>
      <c r="N280" s="93" t="n"/>
      <c r="O280" s="95" t="n"/>
      <c r="P280" s="96" t="n"/>
      <c r="Q280" s="97">
        <f>IF(P280="","",IF(R269&lt;0,"Vencido hace "&amp;R269*-1&amp;" días",IF(R269=0,"Vence hoy",IF(R269&gt;0,"Le quedan "&amp;R269&amp;" días",""))))</f>
        <v/>
      </c>
      <c r="R280" s="70">
        <f>IF(P280="","",P280-TODAY())</f>
        <v/>
      </c>
      <c r="S280" s="70" t="n"/>
      <c r="T280" s="70" t="n"/>
      <c r="U280" s="70" t="n"/>
      <c r="V280" s="70" t="n"/>
      <c r="W280" s="70" t="n"/>
      <c r="X280" s="70" t="n"/>
      <c r="Y280" s="70" t="n"/>
      <c r="Z280" s="70" t="n"/>
    </row>
    <row r="281" ht="15.75" customHeight="1" s="339">
      <c r="A281" s="70" t="n"/>
      <c r="B281" s="70" t="n"/>
      <c r="C281" s="90" t="inlineStr">
        <is>
          <t xml:space="preserve"> Annisitap</t>
        </is>
      </c>
      <c r="D281" s="90" t="inlineStr">
        <is>
          <t>52 1 656 121 6974</t>
        </is>
      </c>
      <c r="E281" s="105" t="inlineStr">
        <is>
          <t>xdplkiuj76@ghoulflix.com</t>
        </is>
      </c>
      <c r="F281" s="178" t="inlineStr">
        <is>
          <t>mexico2353</t>
        </is>
      </c>
      <c r="G281" s="92" t="n">
        <v>30000</v>
      </c>
      <c r="H281" s="106" t="inlineStr">
        <is>
          <t xml:space="preserve"> 11/8/2026</t>
        </is>
      </c>
      <c r="I281" s="81">
        <f>IF(H281="","",IF(J281&lt;0,"Vencido hace "&amp;J281*-1&amp;" días",IF(J281=0,"Vence hoy",IF(J281&gt;0,"Le quedan "&amp;J281&amp;" días",""))))</f>
        <v/>
      </c>
      <c r="J281" s="77">
        <f>H281-J$8</f>
        <v/>
      </c>
      <c r="K281" s="83">
        <f>HYPERLINK("https://api.whatsapp.com/send?phone=57"&amp;D281&amp;"&amp;text="&amp;(IF(J281&lt;=0,"🚨 Hola, *"&amp;C281&amp;".*"&amp;"%0A"&amp;"%0A"&amp;"Su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"&amp;C281&amp;"."&amp;"%0A"&amp;"Le quedan "&amp;J281&amp;" días restantes de su membresía *_NETFLIX_*")),"💰")</f>
        <v/>
      </c>
      <c r="L281" s="83">
        <f>HYPERLINK("https://api.whatsapp.com/send?phone=57"&amp;D281&amp;"&amp;text=*_✅ ACTUALIZACIÓN DE CONTRASEÑA | NETFLIX_*"&amp;"%0A"&amp;"%0A"&amp;"💻 Correo: *"&amp;E281&amp;"*"&amp;"%0A"&amp;"🔐 Nueva Contraseña: *"&amp;F281&amp;"*","🔐")</f>
        <v/>
      </c>
      <c r="M281" s="84">
        <f>HYPERLINK("https://api.whatsapp.com/send?phone=57"&amp;D281&amp;"&amp;text=*_✅ CUENTA NETFLIX_*"&amp;"%0A"&amp;"%0A"&amp;"*📧 Correo:* "&amp;E281&amp;"%0A"&amp;"*🔑 Contraseña:* "&amp;F281&amp;"%0A"&amp;"%0A"&amp;"*📍 Vence:* "&amp;H281,"💻")</f>
        <v/>
      </c>
      <c r="N281" s="93" t="n"/>
      <c r="O281" s="95" t="n"/>
      <c r="P281" s="96" t="n"/>
      <c r="Q281" s="97">
        <f>IF(P281="","",IF(R270&lt;0,"Vencido hace "&amp;R270*-1&amp;" días",IF(R270=0,"Vence hoy",IF(R270&gt;0,"Le quedan "&amp;R270&amp;" días",""))))</f>
        <v/>
      </c>
      <c r="R281" s="70">
        <f>IF(P281="","",P281-TODAY())</f>
        <v/>
      </c>
      <c r="S281" s="70" t="n"/>
      <c r="T281" s="70" t="n"/>
      <c r="U281" s="70" t="n"/>
      <c r="V281" s="70" t="n"/>
      <c r="W281" s="70" t="n"/>
      <c r="X281" s="70" t="n"/>
      <c r="Y281" s="70" t="n"/>
      <c r="Z281" s="70" t="n"/>
    </row>
    <row r="282" ht="15.75" customHeight="1" s="339">
      <c r="A282" s="70" t="n"/>
      <c r="B282" s="70" t="n"/>
      <c r="C282" s="90" t="inlineStr">
        <is>
          <t xml:space="preserve"> Annisitap</t>
        </is>
      </c>
      <c r="D282" s="90" t="inlineStr">
        <is>
          <t>52 1 656 121 6974</t>
        </is>
      </c>
      <c r="E282" s="105" t="inlineStr">
        <is>
          <t>xdpopoiu67688@ghoulflix.com</t>
        </is>
      </c>
      <c r="F282" s="178" t="inlineStr">
        <is>
          <t>mexico2354</t>
        </is>
      </c>
      <c r="G282" s="92" t="n">
        <v>30000</v>
      </c>
      <c r="H282" s="106" t="inlineStr">
        <is>
          <t xml:space="preserve"> 11/8/2026</t>
        </is>
      </c>
      <c r="I282" s="81">
        <f>IF(H282="","",IF(J282&lt;0,"Vencido hace "&amp;J282*-1&amp;" días",IF(J282=0,"Vence hoy",IF(J282&gt;0,"Le quedan "&amp;J282&amp;" días",""))))</f>
        <v/>
      </c>
      <c r="J282" s="77">
        <f>H282-J$8</f>
        <v/>
      </c>
      <c r="K282" s="83">
        <f>HYPERLINK("https://api.whatsapp.com/send?phone=57"&amp;D282&amp;"&amp;text="&amp;(IF(J282&lt;=0,"🚨 Hola, *"&amp;C282&amp;".*"&amp;"%0A"&amp;"%0A"&amp;"Su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"&amp;C282&amp;"."&amp;"%0A"&amp;"Le quedan "&amp;J282&amp;" días restantes de su membresía *_NETFLIX_*")),"💰")</f>
        <v/>
      </c>
      <c r="L282" s="83">
        <f>HYPERLINK("https://api.whatsapp.com/send?phone=57"&amp;D282&amp;"&amp;text=*_✅ ACTUALIZACIÓN DE CONTRASEÑA | NETFLIX_*"&amp;"%0A"&amp;"%0A"&amp;"💻 Correo: *"&amp;E282&amp;"*"&amp;"%0A"&amp;"🔐 Nueva Contraseña: *"&amp;F282&amp;"*","🔐")</f>
        <v/>
      </c>
      <c r="M282" s="84">
        <f>HYPERLINK("https://api.whatsapp.com/send?phone=57"&amp;D282&amp;"&amp;text=*_✅ CUENTA NETFLIX_*"&amp;"%0A"&amp;"%0A"&amp;"*📧 Correo:* "&amp;E282&amp;"%0A"&amp;"*🔑 Contraseña:* "&amp;F282&amp;"%0A"&amp;"%0A"&amp;"*📍 Vence:* "&amp;H282,"💻")</f>
        <v/>
      </c>
      <c r="N282" s="93" t="n"/>
      <c r="O282" s="95" t="n"/>
      <c r="P282" s="96" t="n"/>
      <c r="Q282" s="97">
        <f>IF(P282="","",IF(R271&lt;0,"Vencido hace "&amp;R271*-1&amp;" días",IF(R271=0,"Vence hoy",IF(R271&gt;0,"Le quedan "&amp;R271&amp;" días",""))))</f>
        <v/>
      </c>
      <c r="R282" s="70">
        <f>IF(P282="","",P282-TODAY())</f>
        <v/>
      </c>
      <c r="S282" s="70" t="n"/>
      <c r="T282" s="70" t="n"/>
      <c r="U282" s="70" t="n"/>
      <c r="V282" s="70" t="n"/>
      <c r="W282" s="70" t="n"/>
      <c r="X282" s="70" t="n"/>
      <c r="Y282" s="70" t="n"/>
      <c r="Z282" s="70" t="n"/>
    </row>
    <row r="283" ht="15.75" customHeight="1" s="339">
      <c r="A283" s="70" t="n"/>
      <c r="B283" s="70" t="n"/>
      <c r="C283" s="90" t="inlineStr">
        <is>
          <t xml:space="preserve"> Annisitap</t>
        </is>
      </c>
      <c r="D283" s="90" t="inlineStr">
        <is>
          <t>52 1 656 121 6974</t>
        </is>
      </c>
      <c r="E283" s="105" t="inlineStr">
        <is>
          <t>xdtyuio22@ghoulflix.com</t>
        </is>
      </c>
      <c r="F283" s="178" t="inlineStr">
        <is>
          <t>mexico2355</t>
        </is>
      </c>
      <c r="G283" s="92" t="n">
        <v>30000</v>
      </c>
      <c r="H283" s="106" t="inlineStr">
        <is>
          <t xml:space="preserve"> 11/8/2026</t>
        </is>
      </c>
      <c r="I283" s="81">
        <f>IF(H283="","",IF(J283&lt;0,"Vencido hace "&amp;J283*-1&amp;" días",IF(J283=0,"Vence hoy",IF(J283&gt;0,"Le quedan "&amp;J283&amp;" días",""))))</f>
        <v/>
      </c>
      <c r="J283" s="77">
        <f>H283-J$8</f>
        <v/>
      </c>
      <c r="K283" s="83">
        <f>HYPERLINK("https://api.whatsapp.com/send?phone=57"&amp;D283&amp;"&amp;text="&amp;(IF(J283&lt;=0,"🚨 Hola, *"&amp;C283&amp;".*"&amp;"%0A"&amp;"%0A"&amp;"Su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"&amp;C283&amp;"."&amp;"%0A"&amp;"Le quedan "&amp;J283&amp;" días restantes de su membresía *_NETFLIX_*")),"💰")</f>
        <v/>
      </c>
      <c r="L283" s="83">
        <f>HYPERLINK("https://api.whatsapp.com/send?phone=57"&amp;D283&amp;"&amp;text=*_✅ ACTUALIZACIÓN DE CONTRASEÑA | NETFLIX_*"&amp;"%0A"&amp;"%0A"&amp;"💻 Correo: *"&amp;E283&amp;"*"&amp;"%0A"&amp;"🔐 Nueva Contraseña: *"&amp;F283&amp;"*","🔐")</f>
        <v/>
      </c>
      <c r="M283" s="84">
        <f>HYPERLINK("https://api.whatsapp.com/send?phone=57"&amp;D283&amp;"&amp;text=*_✅ CUENTA NETFLIX_*"&amp;"%0A"&amp;"%0A"&amp;"*📧 Correo:* "&amp;E283&amp;"%0A"&amp;"*🔑 Contraseña:* "&amp;F283&amp;"%0A"&amp;"%0A"&amp;"*📍 Vence:* "&amp;H283,"💻")</f>
        <v/>
      </c>
      <c r="N283" s="93" t="n"/>
      <c r="O283" s="95" t="n"/>
      <c r="P283" s="96" t="n"/>
      <c r="Q283" s="97">
        <f>IF(P283="","",IF(R272&lt;0,"Vencido hace "&amp;R272*-1&amp;" días",IF(R272=0,"Vence hoy",IF(R272&gt;0,"Le quedan "&amp;R272&amp;" días",""))))</f>
        <v/>
      </c>
      <c r="R283" s="70">
        <f>IF(P283="","",P283-TODAY())</f>
        <v/>
      </c>
      <c r="S283" s="70" t="n"/>
      <c r="T283" s="70" t="n"/>
      <c r="U283" s="70" t="n"/>
      <c r="V283" s="70" t="n"/>
      <c r="W283" s="70" t="n"/>
      <c r="X283" s="70" t="n"/>
      <c r="Y283" s="70" t="n"/>
      <c r="Z283" s="70" t="n"/>
    </row>
    <row r="284" ht="15.75" customHeight="1" s="339">
      <c r="A284" s="70" t="n"/>
      <c r="B284" s="70" t="n"/>
      <c r="C284" s="90" t="inlineStr">
        <is>
          <t xml:space="preserve"> Annisitap</t>
        </is>
      </c>
      <c r="D284" s="90" t="inlineStr">
        <is>
          <t>52 1 656 121 6974</t>
        </is>
      </c>
      <c r="E284" s="105" t="inlineStr">
        <is>
          <t>xdudyx998@ghoulflix.com</t>
        </is>
      </c>
      <c r="F284" s="178" t="inlineStr">
        <is>
          <t>mexico2356</t>
        </is>
      </c>
      <c r="G284" s="92" t="n">
        <v>30000</v>
      </c>
      <c r="H284" s="106" t="inlineStr">
        <is>
          <t xml:space="preserve"> 11/8/2026</t>
        </is>
      </c>
      <c r="I284" s="81">
        <f>IF(H284="","",IF(J284&lt;0,"Vencido hace "&amp;J284*-1&amp;" días",IF(J284=0,"Vence hoy",IF(J284&gt;0,"Le quedan "&amp;J284&amp;" días",""))))</f>
        <v/>
      </c>
      <c r="J284" s="77">
        <f>H284-J$8</f>
        <v/>
      </c>
      <c r="K284" s="83">
        <f>HYPERLINK("https://api.whatsapp.com/send?phone=57"&amp;D284&amp;"&amp;text="&amp;(IF(J284&lt;=0,"🚨 Hola, *"&amp;C284&amp;".*"&amp;"%0A"&amp;"%0A"&amp;"Su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"&amp;C284&amp;"."&amp;"%0A"&amp;"Le quedan "&amp;J284&amp;" días restantes de su membresía *_NETFLIX_*")),"💰")</f>
        <v/>
      </c>
      <c r="L284" s="83">
        <f>HYPERLINK("https://api.whatsapp.com/send?phone=57"&amp;D284&amp;"&amp;text=*_✅ ACTUALIZACIÓN DE CONTRASEÑA | NETFLIX_*"&amp;"%0A"&amp;"%0A"&amp;"💻 Correo: *"&amp;E284&amp;"*"&amp;"%0A"&amp;"🔐 Nueva Contraseña: *"&amp;F284&amp;"*","🔐")</f>
        <v/>
      </c>
      <c r="M284" s="84">
        <f>HYPERLINK("https://api.whatsapp.com/send?phone=57"&amp;D284&amp;"&amp;text=*_✅ CUENTA NETFLIX_*"&amp;"%0A"&amp;"%0A"&amp;"*📧 Correo:* "&amp;E284&amp;"%0A"&amp;"*🔑 Contraseña:* "&amp;F284&amp;"%0A"&amp;"%0A"&amp;"*📍 Vence:* "&amp;H284,"💻")</f>
        <v/>
      </c>
      <c r="N284" s="93" t="n"/>
      <c r="O284" s="95" t="n"/>
      <c r="P284" s="96" t="n"/>
      <c r="Q284" s="97">
        <f>IF(P284="","",IF(R273&lt;0,"Vencido hace "&amp;R273*-1&amp;" días",IF(R273=0,"Vence hoy",IF(R273&gt;0,"Le quedan "&amp;R273&amp;" días",""))))</f>
        <v/>
      </c>
      <c r="R284" s="70">
        <f>IF(P284="","",P284-TODAY())</f>
        <v/>
      </c>
      <c r="S284" s="70" t="n"/>
      <c r="T284" s="70" t="n"/>
      <c r="U284" s="70" t="n"/>
      <c r="V284" s="70" t="n"/>
      <c r="W284" s="70" t="n"/>
      <c r="X284" s="70" t="n"/>
      <c r="Y284" s="70" t="n"/>
      <c r="Z284" s="70" t="n"/>
    </row>
    <row r="285" ht="15.75" customHeight="1" s="339">
      <c r="A285" s="70" t="n"/>
      <c r="B285" s="70" t="n"/>
      <c r="C285" s="90" t="inlineStr">
        <is>
          <t xml:space="preserve"> Annisitap</t>
        </is>
      </c>
      <c r="D285" s="90" t="inlineStr">
        <is>
          <t>52 1 656 121 6974</t>
        </is>
      </c>
      <c r="E285" s="105" t="inlineStr">
        <is>
          <t>xdsevashi900@ghoulflix.com</t>
        </is>
      </c>
      <c r="F285" s="178" t="inlineStr">
        <is>
          <t>mexico2357</t>
        </is>
      </c>
      <c r="G285" s="92" t="n">
        <v>30000</v>
      </c>
      <c r="H285" s="106" t="inlineStr">
        <is>
          <t xml:space="preserve"> 11/8/2026</t>
        </is>
      </c>
      <c r="I285" s="81">
        <f>IF(H285="","",IF(J285&lt;0,"Vencido hace "&amp;J285*-1&amp;" días",IF(J285=0,"Vence hoy",IF(J285&gt;0,"Le quedan "&amp;J285&amp;" días",""))))</f>
        <v/>
      </c>
      <c r="J285" s="77">
        <f>H285-J$8</f>
        <v/>
      </c>
      <c r="K285" s="83">
        <f>HYPERLINK("https://api.whatsapp.com/send?phone=57"&amp;D285&amp;"&amp;text="&amp;(IF(J285&lt;=0,"🚨 Hola, *"&amp;C285&amp;".*"&amp;"%0A"&amp;"%0A"&amp;"Su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"&amp;C285&amp;"."&amp;"%0A"&amp;"Le quedan "&amp;J285&amp;" días restantes de su membresía *_NETFLIX_*")),"💰")</f>
        <v/>
      </c>
      <c r="L285" s="83">
        <f>HYPERLINK("https://api.whatsapp.com/send?phone=57"&amp;D285&amp;"&amp;text=*_✅ ACTUALIZACIÓN DE CONTRASEÑA | NETFLIX_*"&amp;"%0A"&amp;"%0A"&amp;"💻 Correo: *"&amp;E285&amp;"*"&amp;"%0A"&amp;"🔐 Nueva Contraseña: *"&amp;F285&amp;"*","🔐")</f>
        <v/>
      </c>
      <c r="M285" s="84">
        <f>HYPERLINK("https://api.whatsapp.com/send?phone=57"&amp;D285&amp;"&amp;text=*_✅ CUENTA NETFLIX_*"&amp;"%0A"&amp;"%0A"&amp;"*📧 Correo:* "&amp;E285&amp;"%0A"&amp;"*🔑 Contraseña:* "&amp;F285&amp;"%0A"&amp;"%0A"&amp;"*📍 Vence:* "&amp;H285,"💻")</f>
        <v/>
      </c>
      <c r="N285" s="93" t="n"/>
      <c r="O285" s="95" t="n"/>
      <c r="P285" s="96" t="n"/>
      <c r="Q285" s="97">
        <f>IF(P285="","",IF(R274&lt;0,"Vencido hace "&amp;R274*-1&amp;" días",IF(R274=0,"Vence hoy",IF(R274&gt;0,"Le quedan "&amp;R274&amp;" días",""))))</f>
        <v/>
      </c>
      <c r="R285" s="70">
        <f>IF(P285="","",P285-TODAY())</f>
        <v/>
      </c>
      <c r="S285" s="70" t="n"/>
      <c r="T285" s="70" t="n"/>
      <c r="U285" s="70" t="n"/>
      <c r="V285" s="70" t="n"/>
      <c r="W285" s="70" t="n"/>
      <c r="X285" s="70" t="n"/>
      <c r="Y285" s="70" t="n"/>
      <c r="Z285" s="70" t="n"/>
    </row>
    <row r="286" ht="15.75" customHeight="1" s="339">
      <c r="A286" s="70" t="n"/>
      <c r="B286" s="70" t="n"/>
      <c r="C286" s="90" t="inlineStr">
        <is>
          <t xml:space="preserve"> Annisitap</t>
        </is>
      </c>
      <c r="D286" s="90" t="inlineStr">
        <is>
          <t>52 1 656 121 6974</t>
        </is>
      </c>
      <c r="E286" s="105" t="inlineStr">
        <is>
          <t>xdrdxesz44@ghoulflix.com</t>
        </is>
      </c>
      <c r="F286" s="178" t="inlineStr">
        <is>
          <t>mexico2358</t>
        </is>
      </c>
      <c r="G286" s="92" t="n">
        <v>30000</v>
      </c>
      <c r="H286" s="106" t="inlineStr">
        <is>
          <t xml:space="preserve"> 11/8/2026</t>
        </is>
      </c>
      <c r="I286" s="81">
        <f>IF(H286="","",IF(J286&lt;0,"Vencido hace "&amp;J286*-1&amp;" días",IF(J286=0,"Vence hoy",IF(J286&gt;0,"Le quedan "&amp;J286&amp;" días",""))))</f>
        <v/>
      </c>
      <c r="J286" s="77">
        <f>H286-J$8</f>
        <v/>
      </c>
      <c r="K286" s="83">
        <f>HYPERLINK("https://api.whatsapp.com/send?phone=57"&amp;D286&amp;"&amp;text="&amp;(IF(J286&lt;=0,"🚨 Hola, *"&amp;C286&amp;".*"&amp;"%0A"&amp;"%0A"&amp;"Su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"&amp;C286&amp;"."&amp;"%0A"&amp;"Le quedan "&amp;J286&amp;" días restantes de su membresía *_NETFLIX_*")),"💰")</f>
        <v/>
      </c>
      <c r="L286" s="83">
        <f>HYPERLINK("https://api.whatsapp.com/send?phone=57"&amp;D286&amp;"&amp;text=*_✅ ACTUALIZACIÓN DE CONTRASEÑA | NETFLIX_*"&amp;"%0A"&amp;"%0A"&amp;"💻 Correo: *"&amp;E286&amp;"*"&amp;"%0A"&amp;"🔐 Nueva Contraseña: *"&amp;F286&amp;"*","🔐")</f>
        <v/>
      </c>
      <c r="M286" s="84">
        <f>HYPERLINK("https://api.whatsapp.com/send?phone=57"&amp;D286&amp;"&amp;text=*_✅ CUENTA NETFLIX_*"&amp;"%0A"&amp;"%0A"&amp;"*📧 Correo:* "&amp;E286&amp;"%0A"&amp;"*🔑 Contraseña:* "&amp;F286&amp;"%0A"&amp;"%0A"&amp;"*📍 Vence:* "&amp;H286,"💻")</f>
        <v/>
      </c>
      <c r="N286" s="93" t="n"/>
      <c r="O286" s="95" t="n"/>
      <c r="P286" s="96" t="n"/>
      <c r="Q286" s="97">
        <f>IF(P286="","",IF(R275&lt;0,"Vencido hace "&amp;R275*-1&amp;" días",IF(R275=0,"Vence hoy",IF(R275&gt;0,"Le quedan "&amp;R275&amp;" días",""))))</f>
        <v/>
      </c>
      <c r="R286" s="70">
        <f>IF(P286="","",P286-TODAY())</f>
        <v/>
      </c>
      <c r="S286" s="70" t="n"/>
      <c r="T286" s="70" t="n"/>
      <c r="U286" s="70" t="n"/>
      <c r="V286" s="70" t="n"/>
      <c r="W286" s="70" t="n"/>
      <c r="X286" s="70" t="n"/>
      <c r="Y286" s="70" t="n"/>
      <c r="Z286" s="70" t="n"/>
    </row>
    <row r="287" ht="15.75" customHeight="1" s="339">
      <c r="A287" s="70" t="n"/>
      <c r="B287" s="70" t="n"/>
      <c r="C287" s="90" t="inlineStr">
        <is>
          <t xml:space="preserve"> Annisitap</t>
        </is>
      </c>
      <c r="D287" s="90" t="inlineStr">
        <is>
          <t>52 1 656 121 6974</t>
        </is>
      </c>
      <c r="E287" s="105" t="inlineStr">
        <is>
          <t>xdrjhfu77@ghoulflix.com</t>
        </is>
      </c>
      <c r="F287" s="178" t="inlineStr">
        <is>
          <t>mexico2359</t>
        </is>
      </c>
      <c r="G287" s="92" t="n">
        <v>30000</v>
      </c>
      <c r="H287" s="106" t="inlineStr">
        <is>
          <t xml:space="preserve"> 11/8/2026</t>
        </is>
      </c>
      <c r="I287" s="81">
        <f>IF(H287="","",IF(J287&lt;0,"Vencido hace "&amp;J287*-1&amp;" días",IF(J287=0,"Vence hoy",IF(J287&gt;0,"Le quedan "&amp;J287&amp;" días",""))))</f>
        <v/>
      </c>
      <c r="J287" s="77">
        <f>H287-J$8</f>
        <v/>
      </c>
      <c r="K287" s="83">
        <f>HYPERLINK("https://api.whatsapp.com/send?phone=57"&amp;D287&amp;"&amp;text="&amp;(IF(J287&lt;=0,"🚨 Hola, *"&amp;C287&amp;".*"&amp;"%0A"&amp;"%0A"&amp;"Su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"&amp;C287&amp;"."&amp;"%0A"&amp;"Le quedan "&amp;J287&amp;" días restantes de su membresía *_NETFLIX_*")),"💰")</f>
        <v/>
      </c>
      <c r="L287" s="83">
        <f>HYPERLINK("https://api.whatsapp.com/send?phone=57"&amp;D287&amp;"&amp;text=*_✅ ACTUALIZACIÓN DE CONTRASEÑA | NETFLIX_*"&amp;"%0A"&amp;"%0A"&amp;"💻 Correo: *"&amp;E287&amp;"*"&amp;"%0A"&amp;"🔐 Nueva Contraseña: *"&amp;F287&amp;"*","🔐")</f>
        <v/>
      </c>
      <c r="M287" s="84">
        <f>HYPERLINK("https://api.whatsapp.com/send?phone=57"&amp;D287&amp;"&amp;text=*_✅ CUENTA NETFLIX_*"&amp;"%0A"&amp;"%0A"&amp;"*📧 Correo:* "&amp;E287&amp;"%0A"&amp;"*🔑 Contraseña:* "&amp;F287&amp;"%0A"&amp;"%0A"&amp;"*📍 Vence:* "&amp;H287,"💻")</f>
        <v/>
      </c>
      <c r="N287" s="93" t="n"/>
      <c r="O287" s="95" t="n"/>
      <c r="P287" s="96" t="n"/>
      <c r="Q287" s="97">
        <f>IF(P287="","",IF(R276&lt;0,"Vencido hace "&amp;R276*-1&amp;" días",IF(R276=0,"Vence hoy",IF(R276&gt;0,"Le quedan "&amp;R276&amp;" días",""))))</f>
        <v/>
      </c>
      <c r="R287" s="70">
        <f>IF(P287="","",P287-TODAY())</f>
        <v/>
      </c>
      <c r="S287" s="70" t="n"/>
      <c r="T287" s="70" t="n"/>
      <c r="U287" s="70" t="n"/>
      <c r="V287" s="70" t="n"/>
      <c r="W287" s="70" t="n"/>
      <c r="X287" s="70" t="n"/>
      <c r="Y287" s="70" t="n"/>
      <c r="Z287" s="70" t="n"/>
    </row>
    <row r="288" ht="15.75" customHeight="1" s="339">
      <c r="A288" s="70" t="n"/>
      <c r="B288" s="70" t="n"/>
      <c r="C288" s="90" t="inlineStr">
        <is>
          <t xml:space="preserve"> Annisitap</t>
        </is>
      </c>
      <c r="D288" s="90" t="inlineStr">
        <is>
          <t>52 1 656 121 6974</t>
        </is>
      </c>
      <c r="E288" s="105" t="inlineStr">
        <is>
          <t>xdsjhdudhdbhd@ghoulflix.com</t>
        </is>
      </c>
      <c r="F288" s="178" t="inlineStr">
        <is>
          <t>mexico2360</t>
        </is>
      </c>
      <c r="G288" s="92" t="n">
        <v>30000</v>
      </c>
      <c r="H288" s="106" t="inlineStr">
        <is>
          <t xml:space="preserve"> 11/8/2026</t>
        </is>
      </c>
      <c r="I288" s="81">
        <f>IF(H288="","",IF(J288&lt;0,"Vencido hace "&amp;J288*-1&amp;" días",IF(J288=0,"Vence hoy",IF(J288&gt;0,"Le quedan "&amp;J288&amp;" días",""))))</f>
        <v/>
      </c>
      <c r="J288" s="77">
        <f>H288-J$8</f>
        <v/>
      </c>
      <c r="K288" s="83">
        <f>HYPERLINK("https://api.whatsapp.com/send?phone=57"&amp;D288&amp;"&amp;text="&amp;(IF(J288&lt;=0,"🚨 Hola, *"&amp;C288&amp;".*"&amp;"%0A"&amp;"%0A"&amp;"Su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"&amp;C288&amp;"."&amp;"%0A"&amp;"Le quedan "&amp;J288&amp;" días restantes de su membresía *_NETFLIX_*")),"💰")</f>
        <v/>
      </c>
      <c r="L288" s="83">
        <f>HYPERLINK("https://api.whatsapp.com/send?phone=57"&amp;D288&amp;"&amp;text=*_✅ ACTUALIZACIÓN DE CONTRASEÑA | NETFLIX_*"&amp;"%0A"&amp;"%0A"&amp;"💻 Correo: *"&amp;E288&amp;"*"&amp;"%0A"&amp;"🔐 Nueva Contraseña: *"&amp;F288&amp;"*","🔐")</f>
        <v/>
      </c>
      <c r="M288" s="84">
        <f>HYPERLINK("https://api.whatsapp.com/send?phone=57"&amp;D288&amp;"&amp;text=*_✅ CUENTA NETFLIX_*"&amp;"%0A"&amp;"%0A"&amp;"*📧 Correo:* "&amp;E288&amp;"%0A"&amp;"*🔑 Contraseña:* "&amp;F288&amp;"%0A"&amp;"%0A"&amp;"*📍 Vence:* "&amp;H288,"💻")</f>
        <v/>
      </c>
      <c r="N288" s="93" t="n"/>
      <c r="O288" s="95" t="n"/>
      <c r="P288" s="96" t="n"/>
      <c r="Q288" s="97">
        <f>IF(P288="","",IF(R277&lt;0,"Vencido hace "&amp;R277*-1&amp;" días",IF(R277=0,"Vence hoy",IF(R277&gt;0,"Le quedan "&amp;R277&amp;" días",""))))</f>
        <v/>
      </c>
      <c r="R288" s="70">
        <f>IF(P288="","",P288-TODAY())</f>
        <v/>
      </c>
      <c r="S288" s="70" t="n"/>
      <c r="T288" s="70" t="n"/>
      <c r="U288" s="70" t="n"/>
      <c r="V288" s="70" t="n"/>
      <c r="W288" s="70" t="n"/>
      <c r="X288" s="70" t="n"/>
      <c r="Y288" s="70" t="n"/>
      <c r="Z288" s="70" t="n"/>
    </row>
    <row r="289" ht="15.75" customHeight="1" s="339">
      <c r="A289" s="70" t="n"/>
      <c r="B289" s="70" t="n"/>
      <c r="C289" s="90" t="inlineStr">
        <is>
          <t xml:space="preserve"> Annisitap</t>
        </is>
      </c>
      <c r="D289" s="90" t="inlineStr">
        <is>
          <t>52 1 656 121 6974</t>
        </is>
      </c>
      <c r="E289" s="105" t="inlineStr">
        <is>
          <t>xdsjvmt879@ghoulflix.com</t>
        </is>
      </c>
      <c r="F289" s="178" t="inlineStr">
        <is>
          <t>mexico2361</t>
        </is>
      </c>
      <c r="G289" s="92" t="n">
        <v>30000</v>
      </c>
      <c r="H289" s="106" t="inlineStr">
        <is>
          <t xml:space="preserve"> 11/8/2026</t>
        </is>
      </c>
      <c r="I289" s="81">
        <f>IF(H289="","",IF(J289&lt;0,"Vencido hace "&amp;J289*-1&amp;" días",IF(J289=0,"Vence hoy",IF(J289&gt;0,"Le quedan "&amp;J289&amp;" días",""))))</f>
        <v/>
      </c>
      <c r="J289" s="77">
        <f>H289-J$8</f>
        <v/>
      </c>
      <c r="K289" s="83">
        <f>HYPERLINK("https://api.whatsapp.com/send?phone=57"&amp;D289&amp;"&amp;text="&amp;(IF(J289&lt;=0,"🚨 Hola, *"&amp;C289&amp;".*"&amp;"%0A"&amp;"%0A"&amp;"Su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"&amp;C289&amp;"."&amp;"%0A"&amp;"Le quedan "&amp;J289&amp;" días restantes de su membresía *_NETFLIX_*")),"💰")</f>
        <v/>
      </c>
      <c r="L289" s="83">
        <f>HYPERLINK("https://api.whatsapp.com/send?phone=57"&amp;D289&amp;"&amp;text=*_✅ ACTUALIZACIÓN DE CONTRASEÑA | NETFLIX_*"&amp;"%0A"&amp;"%0A"&amp;"💻 Correo: *"&amp;E289&amp;"*"&amp;"%0A"&amp;"🔐 Nueva Contraseña: *"&amp;F289&amp;"*","🔐")</f>
        <v/>
      </c>
      <c r="M289" s="84">
        <f>HYPERLINK("https://api.whatsapp.com/send?phone=57"&amp;D289&amp;"&amp;text=*_✅ CUENTA NETFLIX_*"&amp;"%0A"&amp;"%0A"&amp;"*📧 Correo:* "&amp;E289&amp;"%0A"&amp;"*🔑 Contraseña:* "&amp;F289&amp;"%0A"&amp;"%0A"&amp;"*📍 Vence:* "&amp;H289,"💻")</f>
        <v/>
      </c>
      <c r="N289" s="93" t="n"/>
      <c r="O289" s="95" t="n"/>
      <c r="P289" s="96" t="n"/>
      <c r="Q289" s="97">
        <f>IF(P289="","",IF(R278&lt;0,"Vencido hace "&amp;R278*-1&amp;" días",IF(R278=0,"Vence hoy",IF(R278&gt;0,"Le quedan "&amp;R278&amp;" días",""))))</f>
        <v/>
      </c>
      <c r="R289" s="70">
        <f>IF(P289="","",P289-TODAY())</f>
        <v/>
      </c>
      <c r="S289" s="70" t="n"/>
      <c r="T289" s="70" t="n"/>
      <c r="U289" s="70" t="n"/>
      <c r="V289" s="70" t="n"/>
      <c r="W289" s="70" t="n"/>
      <c r="X289" s="70" t="n"/>
      <c r="Y289" s="70" t="n"/>
      <c r="Z289" s="70" t="n"/>
    </row>
    <row r="290" ht="15.75" customHeight="1" s="339">
      <c r="A290" s="70" t="n"/>
      <c r="B290" s="70" t="n"/>
      <c r="C290" s="90" t="inlineStr">
        <is>
          <t xml:space="preserve"> Annisitap</t>
        </is>
      </c>
      <c r="D290" s="90" t="inlineStr">
        <is>
          <t>52 1 656 121 6974</t>
        </is>
      </c>
      <c r="E290" s="105" t="inlineStr">
        <is>
          <t>xdtgbyhn89@ghoulflix.com</t>
        </is>
      </c>
      <c r="F290" s="178" t="inlineStr">
        <is>
          <t>mexico2362</t>
        </is>
      </c>
      <c r="G290" s="92" t="n">
        <v>30000</v>
      </c>
      <c r="H290" s="106" t="inlineStr">
        <is>
          <t xml:space="preserve"> 11/8/2026</t>
        </is>
      </c>
      <c r="I290" s="81">
        <f>IF(H290="","",IF(J290&lt;0,"Vencido hace "&amp;J290*-1&amp;" días",IF(J290=0,"Vence hoy",IF(J290&gt;0,"Le quedan "&amp;J290&amp;" días",""))))</f>
        <v/>
      </c>
      <c r="J290" s="77">
        <f>H290-J$8</f>
        <v/>
      </c>
      <c r="K290" s="83">
        <f>HYPERLINK("https://api.whatsapp.com/send?phone=57"&amp;D290&amp;"&amp;text="&amp;(IF(J290&lt;=0,"🚨 Hola, *"&amp;C290&amp;".*"&amp;"%0A"&amp;"%0A"&amp;"Su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"&amp;C290&amp;"."&amp;"%0A"&amp;"Le quedan "&amp;J290&amp;" días restantes de su membresía *_NETFLIX_*")),"💰")</f>
        <v/>
      </c>
      <c r="L290" s="83">
        <f>HYPERLINK("https://api.whatsapp.com/send?phone=57"&amp;D290&amp;"&amp;text=*_✅ ACTUALIZACIÓN DE CONTRASEÑA | NETFLIX_*"&amp;"%0A"&amp;"%0A"&amp;"💻 Correo: *"&amp;E290&amp;"*"&amp;"%0A"&amp;"🔐 Nueva Contraseña: *"&amp;F290&amp;"*","🔐")</f>
        <v/>
      </c>
      <c r="M290" s="84">
        <f>HYPERLINK("https://api.whatsapp.com/send?phone=57"&amp;D290&amp;"&amp;text=*_✅ CUENTA NETFLIX_*"&amp;"%0A"&amp;"%0A"&amp;"*📧 Correo:* "&amp;E290&amp;"%0A"&amp;"*🔑 Contraseña:* "&amp;F290&amp;"%0A"&amp;"%0A"&amp;"*📍 Vence:* "&amp;H290,"💻")</f>
        <v/>
      </c>
      <c r="N290" s="93" t="n"/>
      <c r="O290" s="95" t="n"/>
      <c r="P290" s="96" t="n"/>
      <c r="Q290" s="97">
        <f>IF(P290="","",IF(R279&lt;0,"Vencido hace "&amp;R279*-1&amp;" días",IF(R279=0,"Vence hoy",IF(R279&gt;0,"Le quedan "&amp;R279&amp;" días",""))))</f>
        <v/>
      </c>
      <c r="R290" s="70">
        <f>IF(P290="","",P290-TODAY())</f>
        <v/>
      </c>
      <c r="S290" s="70" t="n"/>
      <c r="T290" s="70" t="n"/>
      <c r="U290" s="70" t="n"/>
      <c r="V290" s="70" t="n"/>
      <c r="W290" s="70" t="n"/>
      <c r="X290" s="70" t="n"/>
      <c r="Y290" s="70" t="n"/>
      <c r="Z290" s="70" t="n"/>
    </row>
    <row r="291" ht="15.75" customHeight="1" s="339">
      <c r="A291" s="70" t="n"/>
      <c r="B291" s="70" t="n"/>
      <c r="C291" s="90" t="inlineStr">
        <is>
          <t xml:space="preserve"> Annisitap</t>
        </is>
      </c>
      <c r="D291" s="90" t="inlineStr">
        <is>
          <t>52 1 656 121 6974</t>
        </is>
      </c>
      <c r="E291" s="105" t="inlineStr">
        <is>
          <t>xdxadxnkny694@ghoulflix.com</t>
        </is>
      </c>
      <c r="F291" s="178" t="inlineStr">
        <is>
          <t>mexico2363</t>
        </is>
      </c>
      <c r="G291" s="92" t="n">
        <v>30000</v>
      </c>
      <c r="H291" s="106" t="inlineStr">
        <is>
          <t xml:space="preserve"> 11/8/2026</t>
        </is>
      </c>
      <c r="I291" s="81">
        <f>IF(H291="","",IF(J291&lt;0,"Vencido hace "&amp;J291*-1&amp;" días",IF(J291=0,"Vence hoy",IF(J291&gt;0,"Le quedan "&amp;J291&amp;" días",""))))</f>
        <v/>
      </c>
      <c r="J291" s="77">
        <f>H291-J$8</f>
        <v/>
      </c>
      <c r="K291" s="83">
        <f>HYPERLINK("https://api.whatsapp.com/send?phone=57"&amp;D291&amp;"&amp;text="&amp;(IF(J291&lt;=0,"🚨 Hola, *"&amp;C291&amp;".*"&amp;"%0A"&amp;"%0A"&amp;"Su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"&amp;C291&amp;"."&amp;"%0A"&amp;"Le quedan "&amp;J291&amp;" días restantes de su membresía *_NETFLIX_*")),"💰")</f>
        <v/>
      </c>
      <c r="L291" s="83">
        <f>HYPERLINK("https://api.whatsapp.com/send?phone=57"&amp;D291&amp;"&amp;text=*_✅ ACTUALIZACIÓN DE CONTRASEÑA | NETFLIX_*"&amp;"%0A"&amp;"%0A"&amp;"💻 Correo: *"&amp;E291&amp;"*"&amp;"%0A"&amp;"🔐 Nueva Contraseña: *"&amp;F291&amp;"*","🔐")</f>
        <v/>
      </c>
      <c r="M291" s="84">
        <f>HYPERLINK("https://api.whatsapp.com/send?phone=57"&amp;D291&amp;"&amp;text=*_✅ CUENTA NETFLIX_*"&amp;"%0A"&amp;"%0A"&amp;"*📧 Correo:* "&amp;E291&amp;"%0A"&amp;"*🔑 Contraseña:* "&amp;F291&amp;"%0A"&amp;"%0A"&amp;"*📍 Vence:* "&amp;H291,"💻")</f>
        <v/>
      </c>
      <c r="N291" s="93" t="n"/>
      <c r="O291" s="95" t="n"/>
      <c r="P291" s="96" t="n"/>
      <c r="Q291" s="97">
        <f>IF(P291="","",IF(R280&lt;0,"Vencido hace "&amp;R280*-1&amp;" días",IF(R280=0,"Vence hoy",IF(R280&gt;0,"Le quedan "&amp;R280&amp;" días",""))))</f>
        <v/>
      </c>
      <c r="R291" s="70">
        <f>IF(P291="","",P291-TODAY())</f>
        <v/>
      </c>
      <c r="S291" s="70" t="n"/>
      <c r="T291" s="70" t="n"/>
      <c r="U291" s="70" t="n"/>
      <c r="V291" s="70" t="n"/>
      <c r="W291" s="70" t="n"/>
      <c r="X291" s="70" t="n"/>
      <c r="Y291" s="70" t="n"/>
      <c r="Z291" s="70" t="n"/>
    </row>
    <row r="292" ht="15.75" customHeight="1" s="339">
      <c r="A292" s="70" t="n"/>
      <c r="B292" s="70" t="n"/>
      <c r="C292" s="90" t="inlineStr">
        <is>
          <t xml:space="preserve"> Annisitap</t>
        </is>
      </c>
      <c r="D292" s="90" t="inlineStr">
        <is>
          <t>52 1 656 121 6974</t>
        </is>
      </c>
      <c r="E292" s="105" t="inlineStr">
        <is>
          <t>xdxadwzxjx674@ghoulflix.com</t>
        </is>
      </c>
      <c r="F292" s="178" t="inlineStr">
        <is>
          <t>mexico2364</t>
        </is>
      </c>
      <c r="G292" s="92" t="n">
        <v>30000</v>
      </c>
      <c r="H292" s="106" t="inlineStr">
        <is>
          <t xml:space="preserve"> 11/8/2026</t>
        </is>
      </c>
      <c r="I292" s="81">
        <f>IF(H292="","",IF(J292&lt;0,"Vencido hace "&amp;J292*-1&amp;" días",IF(J292=0,"Vence hoy",IF(J292&gt;0,"Le quedan "&amp;J292&amp;" días",""))))</f>
        <v/>
      </c>
      <c r="J292" s="77">
        <f>H292-J$8</f>
        <v/>
      </c>
      <c r="K292" s="83">
        <f>HYPERLINK("https://api.whatsapp.com/send?phone=57"&amp;D292&amp;"&amp;text="&amp;(IF(J292&lt;=0,"🚨 Hola, *"&amp;C292&amp;".*"&amp;"%0A"&amp;"%0A"&amp;"Su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"&amp;C292&amp;"."&amp;"%0A"&amp;"Le quedan "&amp;J292&amp;" días restantes de su membresía *_NETFLIX_*")),"💰")</f>
        <v/>
      </c>
      <c r="L292" s="83">
        <f>HYPERLINK("https://api.whatsapp.com/send?phone=57"&amp;D292&amp;"&amp;text=*_✅ ACTUALIZACIÓN DE CONTRASEÑA | NETFLIX_*"&amp;"%0A"&amp;"%0A"&amp;"💻 Correo: *"&amp;E292&amp;"*"&amp;"%0A"&amp;"🔐 Nueva Contraseña: *"&amp;F292&amp;"*","🔐")</f>
        <v/>
      </c>
      <c r="M292" s="84">
        <f>HYPERLINK("https://api.whatsapp.com/send?phone=57"&amp;D292&amp;"&amp;text=*_✅ CUENTA NETFLIX_*"&amp;"%0A"&amp;"%0A"&amp;"*📧 Correo:* "&amp;E292&amp;"%0A"&amp;"*🔑 Contraseña:* "&amp;F292&amp;"%0A"&amp;"%0A"&amp;"*📍 Vence:* "&amp;H292,"💻")</f>
        <v/>
      </c>
      <c r="N292" s="93" t="n"/>
      <c r="O292" s="95" t="n"/>
      <c r="P292" s="96" t="n"/>
      <c r="Q292" s="97">
        <f>IF(P292="","",IF(R281&lt;0,"Vencido hace "&amp;R281*-1&amp;" días",IF(R281=0,"Vence hoy",IF(R281&gt;0,"Le quedan "&amp;R281&amp;" días",""))))</f>
        <v/>
      </c>
      <c r="R292" s="70">
        <f>IF(P292="","",P292-TODAY())</f>
        <v/>
      </c>
      <c r="S292" s="70" t="n"/>
      <c r="T292" s="70" t="n"/>
      <c r="U292" s="70" t="n"/>
      <c r="V292" s="70" t="n"/>
      <c r="W292" s="70" t="n"/>
      <c r="X292" s="70" t="n"/>
      <c r="Y292" s="70" t="n"/>
      <c r="Z292" s="70" t="n"/>
    </row>
    <row r="293" ht="15.75" customHeight="1" s="339">
      <c r="A293" s="70" t="n"/>
      <c r="B293" s="70" t="n"/>
      <c r="C293" s="90" t="inlineStr">
        <is>
          <t xml:space="preserve"> Annisitap</t>
        </is>
      </c>
      <c r="D293" s="90" t="inlineStr">
        <is>
          <t>52 1 656 121 6974</t>
        </is>
      </c>
      <c r="E293" s="105" t="inlineStr">
        <is>
          <t>xdxadukjez0241@ghoulflix.com</t>
        </is>
      </c>
      <c r="F293" s="178" t="inlineStr">
        <is>
          <t>mexico2365</t>
        </is>
      </c>
      <c r="G293" s="92" t="n">
        <v>30000</v>
      </c>
      <c r="H293" s="106" t="inlineStr">
        <is>
          <t xml:space="preserve"> 11/8/2026</t>
        </is>
      </c>
      <c r="I293" s="81">
        <f>IF(H293="","",IF(J293&lt;0,"Vencido hace "&amp;J293*-1&amp;" días",IF(J293=0,"Vence hoy",IF(J293&gt;0,"Le quedan "&amp;J293&amp;" días",""))))</f>
        <v/>
      </c>
      <c r="J293" s="77">
        <f>H293-J$8</f>
        <v/>
      </c>
      <c r="K293" s="83">
        <f>HYPERLINK("https://api.whatsapp.com/send?phone=57"&amp;D293&amp;"&amp;text="&amp;(IF(J293&lt;=0,"🚨 Hola, *"&amp;C293&amp;".*"&amp;"%0A"&amp;"%0A"&amp;"Su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"&amp;C293&amp;"."&amp;"%0A"&amp;"Le quedan "&amp;J293&amp;" días restantes de su membresía *_NETFLIX_*")),"💰")</f>
        <v/>
      </c>
      <c r="L293" s="83">
        <f>HYPERLINK("https://api.whatsapp.com/send?phone=57"&amp;D293&amp;"&amp;text=*_✅ ACTUALIZACIÓN DE CONTRASEÑA | NETFLIX_*"&amp;"%0A"&amp;"%0A"&amp;"💻 Correo: *"&amp;E293&amp;"*"&amp;"%0A"&amp;"🔐 Nueva Contraseña: *"&amp;F293&amp;"*","🔐")</f>
        <v/>
      </c>
      <c r="M293" s="84">
        <f>HYPERLINK("https://api.whatsapp.com/send?phone=57"&amp;D293&amp;"&amp;text=*_✅ CUENTA NETFLIX_*"&amp;"%0A"&amp;"%0A"&amp;"*📧 Correo:* "&amp;E293&amp;"%0A"&amp;"*🔑 Contraseña:* "&amp;F293&amp;"%0A"&amp;"%0A"&amp;"*📍 Vence:* "&amp;H293,"💻")</f>
        <v/>
      </c>
      <c r="N293" s="93" t="n"/>
      <c r="O293" s="95" t="n"/>
      <c r="P293" s="96" t="n"/>
      <c r="Q293" s="97">
        <f>IF(P293="","",IF(R282&lt;0,"Vencido hace "&amp;R282*-1&amp;" días",IF(R282=0,"Vence hoy",IF(R282&gt;0,"Le quedan "&amp;R282&amp;" días",""))))</f>
        <v/>
      </c>
      <c r="R293" s="70">
        <f>IF(P293="","",P293-TODAY())</f>
        <v/>
      </c>
      <c r="S293" s="70" t="n"/>
      <c r="T293" s="70" t="n"/>
      <c r="U293" s="70" t="n"/>
      <c r="V293" s="70" t="n"/>
      <c r="W293" s="70" t="n"/>
      <c r="X293" s="70" t="n"/>
      <c r="Y293" s="70" t="n"/>
      <c r="Z293" s="70" t="n"/>
    </row>
    <row r="294" ht="15.75" customHeight="1" s="339">
      <c r="A294" s="70" t="n"/>
      <c r="B294" s="70" t="n"/>
      <c r="C294" s="90" t="inlineStr">
        <is>
          <t xml:space="preserve"> Annisitap</t>
        </is>
      </c>
      <c r="D294" s="90" t="inlineStr">
        <is>
          <t>52 1 656 121 6974</t>
        </is>
      </c>
      <c r="E294" s="105" t="inlineStr">
        <is>
          <t>xdxadkmnoy340@ghoulflix.com</t>
        </is>
      </c>
      <c r="F294" s="178" t="inlineStr">
        <is>
          <t>mexico2366</t>
        </is>
      </c>
      <c r="G294" s="92" t="n">
        <v>30000</v>
      </c>
      <c r="H294" s="106" t="inlineStr">
        <is>
          <t xml:space="preserve"> 11/8/2026</t>
        </is>
      </c>
      <c r="I294" s="81">
        <f>IF(H294="","",IF(J294&lt;0,"Vencido hace "&amp;J294*-1&amp;" días",IF(J294=0,"Vence hoy",IF(J294&gt;0,"Le quedan "&amp;J294&amp;" días",""))))</f>
        <v/>
      </c>
      <c r="J294" s="77">
        <f>H294-J$8</f>
        <v/>
      </c>
      <c r="K294" s="83">
        <f>HYPERLINK("https://api.whatsapp.com/send?phone=57"&amp;D294&amp;"&amp;text="&amp;(IF(J294&lt;=0,"🚨 Hola, *"&amp;C294&amp;".*"&amp;"%0A"&amp;"%0A"&amp;"Su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"&amp;C294&amp;"."&amp;"%0A"&amp;"Le quedan "&amp;J294&amp;" días restantes de su membresía *_NETFLIX_*")),"💰")</f>
        <v/>
      </c>
      <c r="L294" s="83">
        <f>HYPERLINK("https://api.whatsapp.com/send?phone=57"&amp;D294&amp;"&amp;text=*_✅ ACTUALIZACIÓN DE CONTRASEÑA | NETFLIX_*"&amp;"%0A"&amp;"%0A"&amp;"💻 Correo: *"&amp;E294&amp;"*"&amp;"%0A"&amp;"🔐 Nueva Contraseña: *"&amp;F294&amp;"*","🔐")</f>
        <v/>
      </c>
      <c r="M294" s="84">
        <f>HYPERLINK("https://api.whatsapp.com/send?phone=57"&amp;D294&amp;"&amp;text=*_✅ CUENTA NETFLIX_*"&amp;"%0A"&amp;"%0A"&amp;"*📧 Correo:* "&amp;E294&amp;"%0A"&amp;"*🔑 Contraseña:* "&amp;F294&amp;"%0A"&amp;"%0A"&amp;"*📍 Vence:* "&amp;H294,"💻")</f>
        <v/>
      </c>
      <c r="N294" s="93" t="n"/>
      <c r="O294" s="95" t="n"/>
      <c r="P294" s="96" t="n"/>
      <c r="Q294" s="97">
        <f>IF(P294="","",IF(R283&lt;0,"Vencido hace "&amp;R283*-1&amp;" días",IF(R283=0,"Vence hoy",IF(R283&gt;0,"Le quedan "&amp;R283&amp;" días",""))))</f>
        <v/>
      </c>
      <c r="R294" s="70">
        <f>IF(P294="","",P294-TODAY())</f>
        <v/>
      </c>
      <c r="S294" s="70" t="n"/>
      <c r="T294" s="70" t="n"/>
      <c r="U294" s="70" t="n"/>
      <c r="V294" s="70" t="n"/>
      <c r="W294" s="70" t="n"/>
      <c r="X294" s="70" t="n"/>
      <c r="Y294" s="70" t="n"/>
      <c r="Z294" s="70" t="n"/>
    </row>
    <row r="295" ht="15.75" customHeight="1" s="339">
      <c r="A295" s="70" t="n"/>
      <c r="B295" s="70" t="n"/>
      <c r="C295" s="90" t="inlineStr">
        <is>
          <t xml:space="preserve"> Annisitap</t>
        </is>
      </c>
      <c r="D295" s="90" t="inlineStr">
        <is>
          <t>52 1 656 121 6974</t>
        </is>
      </c>
      <c r="E295" s="105" t="inlineStr">
        <is>
          <t>xdxacikxgd134@ghoulflix.com</t>
        </is>
      </c>
      <c r="F295" s="178" t="inlineStr">
        <is>
          <t>mexico2367</t>
        </is>
      </c>
      <c r="G295" s="92" t="n">
        <v>30000</v>
      </c>
      <c r="H295" s="106" t="inlineStr">
        <is>
          <t xml:space="preserve"> 11/8/2026</t>
        </is>
      </c>
      <c r="I295" s="81">
        <f>IF(H295="","",IF(J295&lt;0,"Vencido hace "&amp;J295*-1&amp;" días",IF(J295=0,"Vence hoy",IF(J295&gt;0,"Le quedan "&amp;J295&amp;" días",""))))</f>
        <v/>
      </c>
      <c r="J295" s="77">
        <f>H295-J$8</f>
        <v/>
      </c>
      <c r="K295" s="83">
        <f>HYPERLINK("https://api.whatsapp.com/send?phone=57"&amp;D295&amp;"&amp;text="&amp;(IF(J295&lt;=0,"🚨 Hola, *"&amp;C295&amp;".*"&amp;"%0A"&amp;"%0A"&amp;"Su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"&amp;C295&amp;"."&amp;"%0A"&amp;"Le quedan "&amp;J295&amp;" días restantes de su membresía *_NETFLIX_*")),"💰")</f>
        <v/>
      </c>
      <c r="L295" s="83">
        <f>HYPERLINK("https://api.whatsapp.com/send?phone=57"&amp;D295&amp;"&amp;text=*_✅ ACTUALIZACIÓN DE CONTRASEÑA | NETFLIX_*"&amp;"%0A"&amp;"%0A"&amp;"💻 Correo: *"&amp;E295&amp;"*"&amp;"%0A"&amp;"🔐 Nueva Contraseña: *"&amp;F295&amp;"*","🔐")</f>
        <v/>
      </c>
      <c r="M295" s="84">
        <f>HYPERLINK("https://api.whatsapp.com/send?phone=57"&amp;D295&amp;"&amp;text=*_✅ CUENTA NETFLIX_*"&amp;"%0A"&amp;"%0A"&amp;"*📧 Correo:* "&amp;E295&amp;"%0A"&amp;"*🔑 Contraseña:* "&amp;F295&amp;"%0A"&amp;"%0A"&amp;"*📍 Vence:* "&amp;H295,"💻")</f>
        <v/>
      </c>
      <c r="N295" s="93" t="n"/>
      <c r="O295" s="95" t="n"/>
      <c r="P295" s="96" t="n"/>
      <c r="Q295" s="97">
        <f>IF(P295="","",IF(R284&lt;0,"Vencido hace "&amp;R284*-1&amp;" días",IF(R284=0,"Vence hoy",IF(R284&gt;0,"Le quedan "&amp;R284&amp;" días",""))))</f>
        <v/>
      </c>
      <c r="R295" s="70">
        <f>IF(P295="","",P295-TODAY())</f>
        <v/>
      </c>
      <c r="S295" s="70" t="n"/>
      <c r="T295" s="70" t="n"/>
      <c r="U295" s="70" t="n"/>
      <c r="V295" s="70" t="n"/>
      <c r="W295" s="70" t="n"/>
      <c r="X295" s="70" t="n"/>
      <c r="Y295" s="70" t="n"/>
      <c r="Z295" s="70" t="n"/>
    </row>
    <row r="296" ht="15.75" customHeight="1" s="339">
      <c r="A296" s="70" t="n"/>
      <c r="B296" s="70" t="n"/>
      <c r="C296" s="90" t="inlineStr">
        <is>
          <t xml:space="preserve"> Annisitap</t>
        </is>
      </c>
      <c r="D296" s="90" t="inlineStr">
        <is>
          <t>52 1 656 121 6974</t>
        </is>
      </c>
      <c r="E296" s="105" t="inlineStr">
        <is>
          <t>xdnkso883@ghoulflix.com</t>
        </is>
      </c>
      <c r="F296" s="178" t="inlineStr">
        <is>
          <t>mexico2368</t>
        </is>
      </c>
      <c r="G296" s="92" t="n">
        <v>30000</v>
      </c>
      <c r="H296" s="106" t="inlineStr">
        <is>
          <t>11/10/2026</t>
        </is>
      </c>
      <c r="I296" s="81">
        <f>IF(H296="","",IF(J296&lt;0,"Vencido hace "&amp;J296*-1&amp;" días",IF(J296=0,"Vence hoy",IF(J296&gt;0,"Le quedan "&amp;J296&amp;" días",""))))</f>
        <v/>
      </c>
      <c r="J296" s="77">
        <f>H296-J$8</f>
        <v/>
      </c>
      <c r="K296" s="83">
        <f>HYPERLINK("https://api.whatsapp.com/send?phone=57"&amp;D296&amp;"&amp;text="&amp;(IF(J296&lt;=0,"🚨 Hola, *"&amp;C296&amp;".*"&amp;"%0A"&amp;"%0A"&amp;"Su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"&amp;C296&amp;"."&amp;"%0A"&amp;"Le quedan "&amp;J296&amp;" días restantes de su membresía *_NETFLIX_*")),"💰")</f>
        <v/>
      </c>
      <c r="L296" s="83">
        <f>HYPERLINK("https://api.whatsapp.com/send?phone=57"&amp;D296&amp;"&amp;text=*_✅ ACTUALIZACIÓN DE CONTRASEÑA | NETFLIX_*"&amp;"%0A"&amp;"%0A"&amp;"💻 Correo: *"&amp;E296&amp;"*"&amp;"%0A"&amp;"🔐 Nueva Contraseña: *"&amp;F296&amp;"*","🔐")</f>
        <v/>
      </c>
      <c r="M296" s="84">
        <f>HYPERLINK("https://api.whatsapp.com/send?phone=57"&amp;D296&amp;"&amp;text=*_✅ CUENTA NETFLIX_*"&amp;"%0A"&amp;"%0A"&amp;"*📧 Correo:* "&amp;E296&amp;"%0A"&amp;"*🔑 Contraseña:* "&amp;F296&amp;"%0A"&amp;"%0A"&amp;"*📍 Vence:* "&amp;H296,"💻")</f>
        <v/>
      </c>
      <c r="N296" s="93" t="n"/>
      <c r="O296" s="95" t="n"/>
      <c r="P296" s="96" t="n"/>
      <c r="Q296" s="97">
        <f>IF(P296="","",IF(R285&lt;0,"Vencido hace "&amp;R285*-1&amp;" días",IF(R285=0,"Vence hoy",IF(R285&gt;0,"Le quedan "&amp;R285&amp;" días",""))))</f>
        <v/>
      </c>
      <c r="R296" s="70">
        <f>IF(P296="","",P296-TODAY())</f>
        <v/>
      </c>
      <c r="S296" s="70" t="n"/>
      <c r="T296" s="70" t="n"/>
      <c r="U296" s="70" t="n"/>
      <c r="V296" s="70" t="n"/>
      <c r="W296" s="70" t="n"/>
      <c r="X296" s="70" t="n"/>
      <c r="Y296" s="70" t="n"/>
      <c r="Z296" s="70" t="n"/>
    </row>
    <row r="297" ht="15.75" customHeight="1" s="339">
      <c r="A297" s="70" t="n"/>
      <c r="B297" s="70" t="n"/>
      <c r="C297" s="90" t="inlineStr">
        <is>
          <t xml:space="preserve"> Annisitap</t>
        </is>
      </c>
      <c r="D297" s="90" t="inlineStr">
        <is>
          <t>52 1 656 121 6974</t>
        </is>
      </c>
      <c r="E297" s="105" t="inlineStr">
        <is>
          <t>xdnlhsnccskxkbs9929@ghoulflix.com</t>
        </is>
      </c>
      <c r="F297" s="178" t="inlineStr">
        <is>
          <t>mexico2369</t>
        </is>
      </c>
      <c r="G297" s="92" t="n">
        <v>30000</v>
      </c>
      <c r="H297" s="106" t="inlineStr">
        <is>
          <t>11/10/2026</t>
        </is>
      </c>
      <c r="I297" s="81">
        <f>IF(H297="","",IF(J297&lt;0,"Vencido hace "&amp;J297*-1&amp;" días",IF(J297=0,"Vence hoy",IF(J297&gt;0,"Le quedan "&amp;J297&amp;" días",""))))</f>
        <v/>
      </c>
      <c r="J297" s="77">
        <f>H297-J$8</f>
        <v/>
      </c>
      <c r="K297" s="83">
        <f>HYPERLINK("https://api.whatsapp.com/send?phone=57"&amp;D297&amp;"&amp;text="&amp;(IF(J297&lt;=0,"🚨 Hola, *"&amp;C297&amp;".*"&amp;"%0A"&amp;"%0A"&amp;"Su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"&amp;C297&amp;"."&amp;"%0A"&amp;"Le quedan "&amp;J297&amp;" días restantes de su membresía *_NETFLIX_*")),"💰")</f>
        <v/>
      </c>
      <c r="L297" s="83">
        <f>HYPERLINK("https://api.whatsapp.com/send?phone=57"&amp;D297&amp;"&amp;text=*_✅ ACTUALIZACIÓN DE CONTRASEÑA | NETFLIX_*"&amp;"%0A"&amp;"%0A"&amp;"💻 Correo: *"&amp;E297&amp;"*"&amp;"%0A"&amp;"🔐 Nueva Contraseña: *"&amp;F297&amp;"*","🔐")</f>
        <v/>
      </c>
      <c r="M297" s="84">
        <f>HYPERLINK("https://api.whatsapp.com/send?phone=57"&amp;D297&amp;"&amp;text=*_✅ CUENTA NETFLIX_*"&amp;"%0A"&amp;"%0A"&amp;"*📧 Correo:* "&amp;E297&amp;"%0A"&amp;"*🔑 Contraseña:* "&amp;F297&amp;"%0A"&amp;"%0A"&amp;"*📍 Vence:* "&amp;H297,"💻")</f>
        <v/>
      </c>
      <c r="N297" s="93" t="n"/>
      <c r="O297" s="95" t="n"/>
      <c r="P297" s="96" t="n"/>
      <c r="Q297" s="97">
        <f>IF(P297="","",IF(R286&lt;0,"Vencido hace "&amp;R286*-1&amp;" días",IF(R286=0,"Vence hoy",IF(R286&gt;0,"Le quedan "&amp;R286&amp;" días",""))))</f>
        <v/>
      </c>
      <c r="R297" s="70">
        <f>IF(P297="","",P297-TODAY())</f>
        <v/>
      </c>
      <c r="S297" s="70" t="n"/>
      <c r="T297" s="70" t="n"/>
      <c r="U297" s="70" t="n"/>
      <c r="V297" s="70" t="n"/>
      <c r="W297" s="70" t="n"/>
      <c r="X297" s="70" t="n"/>
      <c r="Y297" s="70" t="n"/>
      <c r="Z297" s="70" t="n"/>
    </row>
    <row r="298" ht="15.75" customHeight="1" s="339">
      <c r="A298" s="70" t="n"/>
      <c r="B298" s="70" t="n"/>
      <c r="C298" s="90" t="inlineStr">
        <is>
          <t xml:space="preserve"> Annisitap</t>
        </is>
      </c>
      <c r="D298" s="90" t="inlineStr">
        <is>
          <t>52 1 656 121 6974</t>
        </is>
      </c>
      <c r="E298" s="105" t="inlineStr">
        <is>
          <t>xdpdjfy77@ghoulflix.com</t>
        </is>
      </c>
      <c r="F298" s="178" t="inlineStr">
        <is>
          <t>mexico2370</t>
        </is>
      </c>
      <c r="G298" s="92" t="n">
        <v>30000</v>
      </c>
      <c r="H298" s="106" t="inlineStr">
        <is>
          <t>11/10/2026</t>
        </is>
      </c>
      <c r="I298" s="81">
        <f>IF(H298="","",IF(J298&lt;0,"Vencido hace "&amp;J298*-1&amp;" días",IF(J298=0,"Vence hoy",IF(J298&gt;0,"Le quedan "&amp;J298&amp;" días",""))))</f>
        <v/>
      </c>
      <c r="J298" s="77">
        <f>H298-J$8</f>
        <v/>
      </c>
      <c r="K298" s="83">
        <f>HYPERLINK("https://api.whatsapp.com/send?phone=57"&amp;D298&amp;"&amp;text="&amp;(IF(J298&lt;=0,"🚨 Hola, *"&amp;C298&amp;".*"&amp;"%0A"&amp;"%0A"&amp;"Su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"&amp;C298&amp;"."&amp;"%0A"&amp;"Le quedan "&amp;J298&amp;" días restantes de su membresía *_NETFLIX_*")),"💰")</f>
        <v/>
      </c>
      <c r="L298" s="83">
        <f>HYPERLINK("https://api.whatsapp.com/send?phone=57"&amp;D298&amp;"&amp;text=*_✅ ACTUALIZACIÓN DE CONTRASEÑA | NETFLIX_*"&amp;"%0A"&amp;"%0A"&amp;"💻 Correo: *"&amp;E298&amp;"*"&amp;"%0A"&amp;"🔐 Nueva Contraseña: *"&amp;F298&amp;"*","🔐")</f>
        <v/>
      </c>
      <c r="M298" s="84">
        <f>HYPERLINK("https://api.whatsapp.com/send?phone=57"&amp;D298&amp;"&amp;text=*_✅ CUENTA NETFLIX_*"&amp;"%0A"&amp;"%0A"&amp;"*📧 Correo:* "&amp;E298&amp;"%0A"&amp;"*🔑 Contraseña:* "&amp;F298&amp;"%0A"&amp;"%0A"&amp;"*📍 Vence:* "&amp;H298,"💻")</f>
        <v/>
      </c>
      <c r="N298" s="93" t="n"/>
      <c r="O298" s="95" t="n"/>
      <c r="P298" s="96" t="n"/>
      <c r="Q298" s="97">
        <f>IF(P298="","",IF(R287&lt;0,"Vencido hace "&amp;R287*-1&amp;" días",IF(R287=0,"Vence hoy",IF(R287&gt;0,"Le quedan "&amp;R287&amp;" días",""))))</f>
        <v/>
      </c>
      <c r="R298" s="70">
        <f>IF(P298="","",P298-TODAY())</f>
        <v/>
      </c>
      <c r="S298" s="70" t="n"/>
      <c r="T298" s="70" t="n"/>
      <c r="U298" s="70" t="n"/>
      <c r="V298" s="70" t="n"/>
      <c r="W298" s="70" t="n"/>
      <c r="X298" s="70" t="n"/>
      <c r="Y298" s="70" t="n"/>
      <c r="Z298" s="70" t="n"/>
    </row>
    <row r="299" ht="15.75" customHeight="1" s="339">
      <c r="A299" s="70" t="n"/>
      <c r="B299" s="70" t="n"/>
      <c r="C299" s="90" t="inlineStr">
        <is>
          <t xml:space="preserve"> Annisitap</t>
        </is>
      </c>
      <c r="D299" s="90" t="inlineStr">
        <is>
          <t>52 1 656 121 6974</t>
        </is>
      </c>
      <c r="E299" s="105" t="inlineStr">
        <is>
          <t>xdpghj998@ghoulflix.com</t>
        </is>
      </c>
      <c r="F299" s="178" t="inlineStr">
        <is>
          <t>mexico2371</t>
        </is>
      </c>
      <c r="G299" s="92" t="n">
        <v>30000</v>
      </c>
      <c r="H299" s="106" t="inlineStr">
        <is>
          <t>11/10/2026</t>
        </is>
      </c>
      <c r="I299" s="81">
        <f>IF(H299="","",IF(J299&lt;0,"Vencido hace "&amp;J299*-1&amp;" días",IF(J299=0,"Vence hoy",IF(J299&gt;0,"Le quedan "&amp;J299&amp;" días",""))))</f>
        <v/>
      </c>
      <c r="J299" s="77">
        <f>H299-J$8</f>
        <v/>
      </c>
      <c r="K299" s="83">
        <f>HYPERLINK("https://api.whatsapp.com/send?phone=57"&amp;D299&amp;"&amp;text="&amp;(IF(J299&lt;=0,"🚨 Hola, *"&amp;C299&amp;".*"&amp;"%0A"&amp;"%0A"&amp;"Su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"&amp;C299&amp;"."&amp;"%0A"&amp;"Le quedan "&amp;J299&amp;" días restantes de su membresía *_NETFLIX_*")),"💰")</f>
        <v/>
      </c>
      <c r="L299" s="83">
        <f>HYPERLINK("https://api.whatsapp.com/send?phone=57"&amp;D299&amp;"&amp;text=*_✅ ACTUALIZACIÓN DE CONTRASEÑA | NETFLIX_*"&amp;"%0A"&amp;"%0A"&amp;"💻 Correo: *"&amp;E299&amp;"*"&amp;"%0A"&amp;"🔐 Nueva Contraseña: *"&amp;F299&amp;"*","🔐")</f>
        <v/>
      </c>
      <c r="M299" s="84">
        <f>HYPERLINK("https://api.whatsapp.com/send?phone=57"&amp;D299&amp;"&amp;text=*_✅ CUENTA NETFLIX_*"&amp;"%0A"&amp;"%0A"&amp;"*📧 Correo:* "&amp;E299&amp;"%0A"&amp;"*🔑 Contraseña:* "&amp;F299&amp;"%0A"&amp;"%0A"&amp;"*📍 Vence:* "&amp;H299,"💻")</f>
        <v/>
      </c>
      <c r="N299" s="93" t="n"/>
      <c r="O299" s="95" t="n"/>
      <c r="P299" s="96" t="n"/>
      <c r="Q299" s="97">
        <f>IF(P299="","",IF(R288&lt;0,"Vencido hace "&amp;R288*-1&amp;" días",IF(R288=0,"Vence hoy",IF(R288&gt;0,"Le quedan "&amp;R288&amp;" días",""))))</f>
        <v/>
      </c>
      <c r="R299" s="70">
        <f>IF(P299="","",P299-TODAY())</f>
        <v/>
      </c>
      <c r="S299" s="70" t="n"/>
      <c r="T299" s="70" t="n"/>
      <c r="U299" s="70" t="n"/>
      <c r="V299" s="70" t="n"/>
      <c r="W299" s="70" t="n"/>
      <c r="X299" s="70" t="n"/>
      <c r="Y299" s="70" t="n"/>
      <c r="Z299" s="70" t="n"/>
    </row>
    <row r="300" ht="15.75" customHeight="1" s="339">
      <c r="A300" s="70" t="n"/>
      <c r="B300" s="70" t="n"/>
      <c r="C300" s="90" t="inlineStr">
        <is>
          <t xml:space="preserve"> Annisitap</t>
        </is>
      </c>
      <c r="D300" s="90" t="inlineStr">
        <is>
          <t>52 1 656 121 6974</t>
        </is>
      </c>
      <c r="E300" s="105" t="inlineStr">
        <is>
          <t>xdxabgjynx8351@ghoulflix.com</t>
        </is>
      </c>
      <c r="F300" s="178" t="inlineStr">
        <is>
          <t>mexico2372</t>
        </is>
      </c>
      <c r="G300" s="92" t="n">
        <v>30000</v>
      </c>
      <c r="H300" s="106" t="inlineStr">
        <is>
          <t>11/10/2026</t>
        </is>
      </c>
      <c r="I300" s="81">
        <f>IF(H300="","",IF(J300&lt;0,"Vencido hace "&amp;J300*-1&amp;" días",IF(J300=0,"Vence hoy",IF(J300&gt;0,"Le quedan "&amp;J300&amp;" días",""))))</f>
        <v/>
      </c>
      <c r="J300" s="77">
        <f>H300-J$8</f>
        <v/>
      </c>
      <c r="K300" s="83">
        <f>HYPERLINK("https://api.whatsapp.com/send?phone=57"&amp;D300&amp;"&amp;text="&amp;(IF(J300&lt;=0,"🚨 Hola, *"&amp;C300&amp;".*"&amp;"%0A"&amp;"%0A"&amp;"Su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"&amp;C300&amp;"."&amp;"%0A"&amp;"Le quedan "&amp;J300&amp;" días restantes de su membresía *_NETFLIX_*")),"💰")</f>
        <v/>
      </c>
      <c r="L300" s="83">
        <f>HYPERLINK("https://api.whatsapp.com/send?phone=57"&amp;D300&amp;"&amp;text=*_✅ ACTUALIZACIÓN DE CONTRASEÑA | NETFLIX_*"&amp;"%0A"&amp;"%0A"&amp;"💻 Correo: *"&amp;E300&amp;"*"&amp;"%0A"&amp;"🔐 Nueva Contraseña: *"&amp;F300&amp;"*","🔐")</f>
        <v/>
      </c>
      <c r="M300" s="84">
        <f>HYPERLINK("https://api.whatsapp.com/send?phone=57"&amp;D300&amp;"&amp;text=*_✅ CUENTA NETFLIX_*"&amp;"%0A"&amp;"%0A"&amp;"*📧 Correo:* "&amp;E300&amp;"%0A"&amp;"*🔑 Contraseña:* "&amp;F300&amp;"%0A"&amp;"%0A"&amp;"*📍 Vence:* "&amp;H300,"💻")</f>
        <v/>
      </c>
      <c r="N300" s="93" t="n"/>
      <c r="O300" s="95" t="n"/>
      <c r="P300" s="96" t="n"/>
      <c r="Q300" s="97">
        <f>IF(P300="","",IF(R289&lt;0,"Vencido hace "&amp;R289*-1&amp;" días",IF(R289=0,"Vence hoy",IF(R289&gt;0,"Le quedan "&amp;R289&amp;" días",""))))</f>
        <v/>
      </c>
      <c r="R300" s="70">
        <f>IF(P300="","",P300-TODAY())</f>
        <v/>
      </c>
      <c r="S300" s="70" t="n"/>
      <c r="T300" s="70" t="n"/>
      <c r="U300" s="70" t="n"/>
      <c r="V300" s="70" t="n"/>
      <c r="W300" s="70" t="n"/>
      <c r="X300" s="70" t="n"/>
      <c r="Y300" s="70" t="n"/>
      <c r="Z300" s="70" t="n"/>
    </row>
    <row r="301" ht="15.75" customHeight="1" s="339">
      <c r="A301" s="70" t="n"/>
      <c r="B301" s="70" t="n"/>
      <c r="C301" s="90" t="inlineStr">
        <is>
          <t xml:space="preserve"> Annisitap</t>
        </is>
      </c>
      <c r="D301" s="90" t="inlineStr">
        <is>
          <t>52 1 656 121 6974</t>
        </is>
      </c>
      <c r="E301" s="105" t="inlineStr">
        <is>
          <t>xddddklaiacx9582@rufnut.org</t>
        </is>
      </c>
      <c r="F301" s="178" t="inlineStr">
        <is>
          <t>mexico2373</t>
        </is>
      </c>
      <c r="G301" s="92" t="n">
        <v>30000</v>
      </c>
      <c r="H301" s="106" t="inlineStr">
        <is>
          <t>11/10/2026</t>
        </is>
      </c>
      <c r="I301" s="81">
        <f>IF(H301="","",IF(J301&lt;0,"Vencido hace "&amp;J301*-1&amp;" días",IF(J301=0,"Vence hoy",IF(J301&gt;0,"Le quedan "&amp;J301&amp;" días",""))))</f>
        <v/>
      </c>
      <c r="J301" s="77">
        <f>H301-J$8</f>
        <v/>
      </c>
      <c r="K301" s="83">
        <f>HYPERLINK("https://api.whatsapp.com/send?phone=57"&amp;D301&amp;"&amp;text="&amp;(IF(J301&lt;=0,"🚨 Hola, *"&amp;C301&amp;".*"&amp;"%0A"&amp;"%0A"&amp;"Su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"&amp;C301&amp;"."&amp;"%0A"&amp;"Le quedan "&amp;J301&amp;" días restantes de su membresía *_NETFLIX_*")),"💰")</f>
        <v/>
      </c>
      <c r="L301" s="83">
        <f>HYPERLINK("https://api.whatsapp.com/send?phone=57"&amp;D301&amp;"&amp;text=*_✅ ACTUALIZACIÓN DE CONTRASEÑA | NETFLIX_*"&amp;"%0A"&amp;"%0A"&amp;"💻 Correo: *"&amp;E301&amp;"*"&amp;"%0A"&amp;"🔐 Nueva Contraseña: *"&amp;F301&amp;"*","🔐")</f>
        <v/>
      </c>
      <c r="M301" s="84">
        <f>HYPERLINK("https://api.whatsapp.com/send?phone=57"&amp;D301&amp;"&amp;text=*_✅ CUENTA NETFLIX_*"&amp;"%0A"&amp;"%0A"&amp;"*📧 Correo:* "&amp;E301&amp;"%0A"&amp;"*🔑 Contraseña:* "&amp;F301&amp;"%0A"&amp;"%0A"&amp;"*📍 Vence:* "&amp;H301,"💻")</f>
        <v/>
      </c>
      <c r="N301" s="93" t="n"/>
      <c r="O301" s="95" t="n"/>
      <c r="P301" s="96" t="n"/>
      <c r="Q301" s="97">
        <f>IF(P301="","",IF(R290&lt;0,"Vencido hace "&amp;R290*-1&amp;" días",IF(R290=0,"Vence hoy",IF(R290&gt;0,"Le quedan "&amp;R290&amp;" días",""))))</f>
        <v/>
      </c>
      <c r="R301" s="70">
        <f>IF(P301="","",P301-TODAY())</f>
        <v/>
      </c>
      <c r="S301" s="70" t="n"/>
      <c r="T301" s="70" t="n"/>
      <c r="U301" s="70" t="n"/>
      <c r="V301" s="70" t="n"/>
      <c r="W301" s="70" t="n"/>
      <c r="X301" s="70" t="n"/>
      <c r="Y301" s="70" t="n"/>
      <c r="Z301" s="70" t="n"/>
    </row>
    <row r="302" ht="15.75" customHeight="1" s="339">
      <c r="A302" s="70" t="n"/>
      <c r="B302" s="70" t="n"/>
      <c r="C302" s="90" t="inlineStr">
        <is>
          <t xml:space="preserve"> Annisitap</t>
        </is>
      </c>
      <c r="D302" s="90" t="inlineStr">
        <is>
          <t>52 1 656 121 6974</t>
        </is>
      </c>
      <c r="E302" s="105" t="inlineStr">
        <is>
          <t>netflixsupport314@rufnut.org</t>
        </is>
      </c>
      <c r="F302" s="178" t="inlineStr">
        <is>
          <t>mexico2374</t>
        </is>
      </c>
      <c r="G302" s="92" t="n">
        <v>30000</v>
      </c>
      <c r="H302" s="106" t="inlineStr">
        <is>
          <t>11/10/2026</t>
        </is>
      </c>
      <c r="I302" s="81">
        <f>IF(H302="","",IF(J302&lt;0,"Vencido hace "&amp;J302*-1&amp;" días",IF(J302=0,"Vence hoy",IF(J302&gt;0,"Le quedan "&amp;J302&amp;" días",""))))</f>
        <v/>
      </c>
      <c r="J302" s="77">
        <f>H302-J$8</f>
        <v/>
      </c>
      <c r="K302" s="83">
        <f>HYPERLINK("https://api.whatsapp.com/send?phone=57"&amp;D302&amp;"&amp;text="&amp;(IF(J302&lt;=0,"🚨 Hola, *"&amp;C302&amp;".*"&amp;"%0A"&amp;"%0A"&amp;"Su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"&amp;C302&amp;"."&amp;"%0A"&amp;"Le quedan "&amp;J302&amp;" días restantes de su membresía *_NETFLIX_*")),"💰")</f>
        <v/>
      </c>
      <c r="L302" s="83">
        <f>HYPERLINK("https://api.whatsapp.com/send?phone=57"&amp;D302&amp;"&amp;text=*_✅ ACTUALIZACIÓN DE CONTRASEÑA | NETFLIX_*"&amp;"%0A"&amp;"%0A"&amp;"💻 Correo: *"&amp;E302&amp;"*"&amp;"%0A"&amp;"🔐 Nueva Contraseña: *"&amp;F302&amp;"*","🔐")</f>
        <v/>
      </c>
      <c r="M302" s="84">
        <f>HYPERLINK("https://api.whatsapp.com/send?phone=57"&amp;D302&amp;"&amp;text=*_✅ CUENTA NETFLIX_*"&amp;"%0A"&amp;"%0A"&amp;"*📧 Correo:* "&amp;E302&amp;"%0A"&amp;"*🔑 Contraseña:* "&amp;F302&amp;"%0A"&amp;"%0A"&amp;"*📍 Vence:* "&amp;H302,"💻")</f>
        <v/>
      </c>
      <c r="N302" s="93" t="n"/>
      <c r="O302" s="95" t="n"/>
      <c r="P302" s="96" t="n"/>
      <c r="Q302" s="97">
        <f>IF(P302="","",IF(R291&lt;0,"Vencido hace "&amp;R291*-1&amp;" días",IF(R291=0,"Vence hoy",IF(R291&gt;0,"Le quedan "&amp;R291&amp;" días",""))))</f>
        <v/>
      </c>
      <c r="R302" s="70">
        <f>IF(P302="","",P302-TODAY())</f>
        <v/>
      </c>
      <c r="S302" s="70" t="n"/>
      <c r="T302" s="70" t="n"/>
      <c r="U302" s="70" t="n"/>
      <c r="V302" s="70" t="n"/>
      <c r="W302" s="70" t="n"/>
      <c r="X302" s="70" t="n"/>
      <c r="Y302" s="70" t="n"/>
      <c r="Z302" s="70" t="n"/>
    </row>
    <row r="303" ht="15.75" customHeight="1" s="339">
      <c r="A303" s="70" t="n"/>
      <c r="B303" s="70" t="n"/>
      <c r="C303" s="90" t="inlineStr">
        <is>
          <t xml:space="preserve"> Annisitap</t>
        </is>
      </c>
      <c r="D303" s="90" t="inlineStr">
        <is>
          <t>52 1 656 121 6974</t>
        </is>
      </c>
      <c r="E303" s="105" t="inlineStr">
        <is>
          <t>xdxabsneqgocx9811@ghoulflix.com</t>
        </is>
      </c>
      <c r="F303" s="178" t="inlineStr">
        <is>
          <t>mexico2375</t>
        </is>
      </c>
      <c r="G303" s="92" t="n">
        <v>30000</v>
      </c>
      <c r="H303" s="106" t="inlineStr">
        <is>
          <t>11/10/2026</t>
        </is>
      </c>
      <c r="I303" s="81">
        <f>IF(H303="","",IF(J303&lt;0,"Vencido hace "&amp;J303*-1&amp;" días",IF(J303=0,"Vence hoy",IF(J303&gt;0,"Le quedan "&amp;J303&amp;" días",""))))</f>
        <v/>
      </c>
      <c r="J303" s="77">
        <f>H303-J$8</f>
        <v/>
      </c>
      <c r="K303" s="83">
        <f>HYPERLINK("https://api.whatsapp.com/send?phone=57"&amp;D303&amp;"&amp;text="&amp;(IF(J303&lt;=0,"🚨 Hola, *"&amp;C303&amp;".*"&amp;"%0A"&amp;"%0A"&amp;"Su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"&amp;C303&amp;"."&amp;"%0A"&amp;"Le quedan "&amp;J303&amp;" días restantes de su membresía *_NETFLIX_*")),"💰")</f>
        <v/>
      </c>
      <c r="L303" s="83">
        <f>HYPERLINK("https://api.whatsapp.com/send?phone=57"&amp;D303&amp;"&amp;text=*_✅ ACTUALIZACIÓN DE CONTRASEÑA | NETFLIX_*"&amp;"%0A"&amp;"%0A"&amp;"💻 Correo: *"&amp;E303&amp;"*"&amp;"%0A"&amp;"🔐 Nueva Contraseña: *"&amp;F303&amp;"*","🔐")</f>
        <v/>
      </c>
      <c r="M303" s="84">
        <f>HYPERLINK("https://api.whatsapp.com/send?phone=57"&amp;D303&amp;"&amp;text=*_✅ CUENTA NETFLIX_*"&amp;"%0A"&amp;"%0A"&amp;"*📧 Correo:* "&amp;E303&amp;"%0A"&amp;"*🔑 Contraseña:* "&amp;F303&amp;"%0A"&amp;"%0A"&amp;"*📍 Vence:* "&amp;H303,"💻")</f>
        <v/>
      </c>
      <c r="N303" s="93" t="n"/>
      <c r="O303" s="95" t="n"/>
      <c r="P303" s="96" t="n"/>
      <c r="Q303" s="97">
        <f>IF(P303="","",IF(R292&lt;0,"Vencido hace "&amp;R292*-1&amp;" días",IF(R292=0,"Vence hoy",IF(R292&gt;0,"Le quedan "&amp;R292&amp;" días",""))))</f>
        <v/>
      </c>
      <c r="R303" s="70">
        <f>IF(P303="","",P303-TODAY())</f>
        <v/>
      </c>
      <c r="S303" s="70" t="n"/>
      <c r="T303" s="70" t="n"/>
      <c r="U303" s="70" t="n"/>
      <c r="V303" s="70" t="n"/>
      <c r="W303" s="70" t="n"/>
      <c r="X303" s="70" t="n"/>
      <c r="Y303" s="70" t="n"/>
      <c r="Z303" s="70" t="n"/>
    </row>
    <row r="304" ht="15.75" customHeight="1" s="339">
      <c r="A304" s="70" t="n"/>
      <c r="B304" s="70" t="n"/>
      <c r="C304" s="90" t="inlineStr">
        <is>
          <t xml:space="preserve"> Annisitap</t>
        </is>
      </c>
      <c r="D304" s="90" t="inlineStr">
        <is>
          <t>52 1 656 121 6974</t>
        </is>
      </c>
      <c r="E304" s="105" t="inlineStr">
        <is>
          <t>netflixsupport203@rufnut.org</t>
        </is>
      </c>
      <c r="F304" s="178" t="inlineStr">
        <is>
          <t>mexico2376</t>
        </is>
      </c>
      <c r="G304" s="92" t="n">
        <v>30000</v>
      </c>
      <c r="H304" s="106" t="inlineStr">
        <is>
          <t>11/10/2026</t>
        </is>
      </c>
      <c r="I304" s="81">
        <f>IF(H304="","",IF(J304&lt;0,"Vencido hace "&amp;J304*-1&amp;" días",IF(J304=0,"Vence hoy",IF(J304&gt;0,"Le quedan "&amp;J304&amp;" días",""))))</f>
        <v/>
      </c>
      <c r="J304" s="77">
        <f>H304-J$8</f>
        <v/>
      </c>
      <c r="K304" s="83">
        <f>HYPERLINK("https://api.whatsapp.com/send?phone=57"&amp;D304&amp;"&amp;text="&amp;(IF(J304&lt;=0,"🚨 Hola, *"&amp;C304&amp;".*"&amp;"%0A"&amp;"%0A"&amp;"Su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"&amp;C304&amp;"."&amp;"%0A"&amp;"Le quedan "&amp;J304&amp;" días restantes de su membresía *_NETFLIX_*")),"💰")</f>
        <v/>
      </c>
      <c r="L304" s="83">
        <f>HYPERLINK("https://api.whatsapp.com/send?phone=57"&amp;D304&amp;"&amp;text=*_✅ ACTUALIZACIÓN DE CONTRASEÑA | NETFLIX_*"&amp;"%0A"&amp;"%0A"&amp;"💻 Correo: *"&amp;E304&amp;"*"&amp;"%0A"&amp;"🔐 Nueva Contraseña: *"&amp;F304&amp;"*","🔐")</f>
        <v/>
      </c>
      <c r="M304" s="84">
        <f>HYPERLINK("https://api.whatsapp.com/send?phone=57"&amp;D304&amp;"&amp;text=*_✅ CUENTA NETFLIX_*"&amp;"%0A"&amp;"%0A"&amp;"*📧 Correo:* "&amp;E304&amp;"%0A"&amp;"*🔑 Contraseña:* "&amp;F304&amp;"%0A"&amp;"%0A"&amp;"*📍 Vence:* "&amp;H304,"💻")</f>
        <v/>
      </c>
      <c r="N304" s="93" t="n"/>
      <c r="O304" s="95" t="n"/>
      <c r="P304" s="96" t="n"/>
      <c r="Q304" s="97">
        <f>IF(P304="","",IF(R293&lt;0,"Vencido hace "&amp;R293*-1&amp;" días",IF(R293=0,"Vence hoy",IF(R293&gt;0,"Le quedan "&amp;R293&amp;" días",""))))</f>
        <v/>
      </c>
      <c r="R304" s="70">
        <f>IF(P304="","",P304-TODAY())</f>
        <v/>
      </c>
      <c r="S304" s="70" t="n"/>
      <c r="T304" s="70" t="n"/>
      <c r="U304" s="70" t="n"/>
      <c r="V304" s="70" t="n"/>
      <c r="W304" s="70" t="n"/>
      <c r="X304" s="70" t="n"/>
      <c r="Y304" s="70" t="n"/>
      <c r="Z304" s="70" t="n"/>
    </row>
    <row r="305" ht="15.75" customHeight="1" s="339">
      <c r="A305" s="70" t="n"/>
      <c r="B305" s="70" t="n"/>
      <c r="C305" s="90" t="inlineStr">
        <is>
          <t xml:space="preserve"> Annisitap</t>
        </is>
      </c>
      <c r="D305" s="90" t="inlineStr">
        <is>
          <t>52 1 656 121 6974</t>
        </is>
      </c>
      <c r="E305" s="105" t="inlineStr">
        <is>
          <t>xdxabtdwfsb267@ghoulflix.com</t>
        </is>
      </c>
      <c r="F305" s="178" t="inlineStr">
        <is>
          <t>mexico2377</t>
        </is>
      </c>
      <c r="G305" s="92" t="n">
        <v>30000</v>
      </c>
      <c r="H305" s="106" t="inlineStr">
        <is>
          <t>11/10/2026</t>
        </is>
      </c>
      <c r="I305" s="81">
        <f>IF(H305="","",IF(J305&lt;0,"Vencido hace "&amp;J305*-1&amp;" días",IF(J305=0,"Vence hoy",IF(J305&gt;0,"Le quedan "&amp;J305&amp;" días",""))))</f>
        <v/>
      </c>
      <c r="J305" s="77">
        <f>H305-J$8</f>
        <v/>
      </c>
      <c r="K305" s="83">
        <f>HYPERLINK("https://api.whatsapp.com/send?phone=57"&amp;D305&amp;"&amp;text="&amp;(IF(J305&lt;=0,"🚨 Hola, *"&amp;C305&amp;".*"&amp;"%0A"&amp;"%0A"&amp;"Su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"&amp;C305&amp;"."&amp;"%0A"&amp;"Le quedan "&amp;J305&amp;" días restantes de su membresía *_NETFLIX_*")),"💰")</f>
        <v/>
      </c>
      <c r="L305" s="83">
        <f>HYPERLINK("https://api.whatsapp.com/send?phone=57"&amp;D305&amp;"&amp;text=*_✅ ACTUALIZACIÓN DE CONTRASEÑA | NETFLIX_*"&amp;"%0A"&amp;"%0A"&amp;"💻 Correo: *"&amp;E305&amp;"*"&amp;"%0A"&amp;"🔐 Nueva Contraseña: *"&amp;F305&amp;"*","🔐")</f>
        <v/>
      </c>
      <c r="M305" s="84">
        <f>HYPERLINK("https://api.whatsapp.com/send?phone=57"&amp;D305&amp;"&amp;text=*_✅ CUENTA NETFLIX_*"&amp;"%0A"&amp;"%0A"&amp;"*📧 Correo:* "&amp;E305&amp;"%0A"&amp;"*🔑 Contraseña:* "&amp;F305&amp;"%0A"&amp;"%0A"&amp;"*📍 Vence:* "&amp;H305,"💻")</f>
        <v/>
      </c>
      <c r="N305" s="93" t="n"/>
      <c r="O305" s="95" t="n"/>
      <c r="P305" s="96" t="n"/>
      <c r="Q305" s="97">
        <f>IF(P305="","",IF(R294&lt;0,"Vencido hace "&amp;R294*-1&amp;" días",IF(R294=0,"Vence hoy",IF(R294&gt;0,"Le quedan "&amp;R294&amp;" días",""))))</f>
        <v/>
      </c>
      <c r="R305" s="70">
        <f>IF(P305="","",P305-TODAY())</f>
        <v/>
      </c>
      <c r="S305" s="70" t="n"/>
      <c r="T305" s="70" t="n"/>
      <c r="U305" s="70" t="n"/>
      <c r="V305" s="70" t="n"/>
      <c r="W305" s="70" t="n"/>
      <c r="X305" s="70" t="n"/>
      <c r="Y305" s="70" t="n"/>
      <c r="Z305" s="70" t="n"/>
    </row>
    <row r="306" ht="15.75" customHeight="1" s="339">
      <c r="A306" s="70" t="n"/>
      <c r="B306" s="70" t="n"/>
      <c r="C306" s="90" t="inlineStr">
        <is>
          <t xml:space="preserve"> Annisitap</t>
        </is>
      </c>
      <c r="D306" s="90" t="inlineStr">
        <is>
          <t>52 1 656 121 6974</t>
        </is>
      </c>
      <c r="E306" s="105" t="inlineStr">
        <is>
          <t>xdxaiwtwoxdol3452@ghoulflix.com</t>
        </is>
      </c>
      <c r="F306" s="178" t="inlineStr">
        <is>
          <t>mexico2378</t>
        </is>
      </c>
      <c r="G306" s="92" t="n">
        <v>30000</v>
      </c>
      <c r="H306" s="106" t="inlineStr">
        <is>
          <t>11/11/2026</t>
        </is>
      </c>
      <c r="I306" s="81">
        <f>IF(H306="","",IF(J306&lt;0,"Vencido hace "&amp;J306*-1&amp;" días",IF(J306=0,"Vence hoy",IF(J306&gt;0,"Le quedan "&amp;J306&amp;" días",""))))</f>
        <v/>
      </c>
      <c r="J306" s="77">
        <f>H306-J$8</f>
        <v/>
      </c>
      <c r="K306" s="83">
        <f>HYPERLINK("https://api.whatsapp.com/send?phone=57"&amp;D306&amp;"&amp;text="&amp;(IF(J306&lt;=0,"🚨 Hola, *"&amp;C306&amp;".*"&amp;"%0A"&amp;"%0A"&amp;"Su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"&amp;C306&amp;"."&amp;"%0A"&amp;"Le quedan "&amp;J306&amp;" días restantes de su membresía *_NETFLIX_*")),"💰")</f>
        <v/>
      </c>
      <c r="L306" s="83">
        <f>HYPERLINK("https://api.whatsapp.com/send?phone=57"&amp;D306&amp;"&amp;text=*_✅ ACTUALIZACIÓN DE CONTRASEÑA | NETFLIX_*"&amp;"%0A"&amp;"%0A"&amp;"💻 Correo: *"&amp;E306&amp;"*"&amp;"%0A"&amp;"🔐 Nueva Contraseña: *"&amp;F306&amp;"*","🔐")</f>
        <v/>
      </c>
      <c r="M306" s="84">
        <f>HYPERLINK("https://api.whatsapp.com/send?phone=57"&amp;D306&amp;"&amp;text=*_✅ CUENTA NETFLIX_*"&amp;"%0A"&amp;"%0A"&amp;"*📧 Correo:* "&amp;E306&amp;"%0A"&amp;"*🔑 Contraseña:* "&amp;F306&amp;"%0A"&amp;"%0A"&amp;"*📍 Vence:* "&amp;H306,"💻")</f>
        <v/>
      </c>
      <c r="N306" s="93" t="n"/>
      <c r="O306" s="95" t="n"/>
      <c r="P306" s="96" t="n"/>
      <c r="Q306" s="97">
        <f>IF(P306="","",IF(R295&lt;0,"Vencido hace "&amp;R295*-1&amp;" días",IF(R295=0,"Vence hoy",IF(R295&gt;0,"Le quedan "&amp;R295&amp;" días",""))))</f>
        <v/>
      </c>
      <c r="R306" s="70">
        <f>IF(P306="","",P306-TODAY())</f>
        <v/>
      </c>
      <c r="S306" s="70" t="n"/>
      <c r="T306" s="70" t="n"/>
      <c r="U306" s="70" t="n"/>
      <c r="V306" s="70" t="n"/>
      <c r="W306" s="70" t="n"/>
      <c r="X306" s="70" t="n"/>
      <c r="Y306" s="70" t="n"/>
      <c r="Z306" s="70" t="n"/>
    </row>
    <row r="307" ht="15.75" customHeight="1" s="339">
      <c r="A307" s="70" t="n"/>
      <c r="B307" s="70" t="n"/>
      <c r="C307" s="90" t="inlineStr">
        <is>
          <t xml:space="preserve"> Annisitap</t>
        </is>
      </c>
      <c r="D307" s="90" t="inlineStr">
        <is>
          <t>52 1 656 121 6974</t>
        </is>
      </c>
      <c r="E307" s="105" t="inlineStr">
        <is>
          <t>xdxaizzunki5682@ghoulflix.com</t>
        </is>
      </c>
      <c r="F307" s="178" t="inlineStr">
        <is>
          <t>mexico2379</t>
        </is>
      </c>
      <c r="G307" s="92" t="n">
        <v>30000</v>
      </c>
      <c r="H307" s="106" t="inlineStr">
        <is>
          <t>11/11/2026</t>
        </is>
      </c>
      <c r="I307" s="81">
        <f>IF(H307="","",IF(J307&lt;0,"Vencido hace "&amp;J307*-1&amp;" días",IF(J307=0,"Vence hoy",IF(J307&gt;0,"Le quedan "&amp;J307&amp;" días",""))))</f>
        <v/>
      </c>
      <c r="J307" s="77">
        <f>H307-J$8</f>
        <v/>
      </c>
      <c r="K307" s="83">
        <f>HYPERLINK("https://api.whatsapp.com/send?phone=57"&amp;D307&amp;"&amp;text="&amp;(IF(J307&lt;=0,"🚨 Hola, *"&amp;C307&amp;".*"&amp;"%0A"&amp;"%0A"&amp;"Su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"&amp;C307&amp;"."&amp;"%0A"&amp;"Le quedan "&amp;J307&amp;" días restantes de su membresía *_NETFLIX_*")),"💰")</f>
        <v/>
      </c>
      <c r="L307" s="83">
        <f>HYPERLINK("https://api.whatsapp.com/send?phone=57"&amp;D307&amp;"&amp;text=*_✅ ACTUALIZACIÓN DE CONTRASEÑA | NETFLIX_*"&amp;"%0A"&amp;"%0A"&amp;"💻 Correo: *"&amp;E307&amp;"*"&amp;"%0A"&amp;"🔐 Nueva Contraseña: *"&amp;F307&amp;"*","🔐")</f>
        <v/>
      </c>
      <c r="M307" s="84">
        <f>HYPERLINK("https://api.whatsapp.com/send?phone=57"&amp;D307&amp;"&amp;text=*_✅ CUENTA NETFLIX_*"&amp;"%0A"&amp;"%0A"&amp;"*📧 Correo:* "&amp;E307&amp;"%0A"&amp;"*🔑 Contraseña:* "&amp;F307&amp;"%0A"&amp;"%0A"&amp;"*📍 Vence:* "&amp;H307,"💻")</f>
        <v/>
      </c>
      <c r="N307" s="93" t="n"/>
      <c r="O307" s="95" t="n"/>
      <c r="P307" s="96" t="n"/>
      <c r="Q307" s="97">
        <f>IF(P307="","",IF(R296&lt;0,"Vencido hace "&amp;R296*-1&amp;" días",IF(R296=0,"Vence hoy",IF(R296&gt;0,"Le quedan "&amp;R296&amp;" días",""))))</f>
        <v/>
      </c>
      <c r="R307" s="70">
        <f>IF(P307="","",P307-TODAY())</f>
        <v/>
      </c>
      <c r="S307" s="70" t="n"/>
      <c r="T307" s="70" t="n"/>
      <c r="U307" s="70" t="n"/>
      <c r="V307" s="70" t="n"/>
      <c r="W307" s="70" t="n"/>
      <c r="X307" s="70" t="n"/>
      <c r="Y307" s="70" t="n"/>
      <c r="Z307" s="70" t="n"/>
    </row>
    <row r="308" ht="15.75" customHeight="1" s="339">
      <c r="A308" s="70" t="n"/>
      <c r="B308" s="70" t="n"/>
      <c r="C308" s="90" t="inlineStr">
        <is>
          <t xml:space="preserve"> Annisitap</t>
        </is>
      </c>
      <c r="D308" s="90" t="inlineStr">
        <is>
          <t>52 1 656 121 6974</t>
        </is>
      </c>
      <c r="E308" s="105" t="inlineStr">
        <is>
          <t>xdxajbjgpnyj046@ghoulflix.com</t>
        </is>
      </c>
      <c r="F308" s="178" t="inlineStr">
        <is>
          <t>mexico2380</t>
        </is>
      </c>
      <c r="G308" s="92" t="n">
        <v>30000</v>
      </c>
      <c r="H308" s="106" t="inlineStr">
        <is>
          <t>11/11/2026</t>
        </is>
      </c>
      <c r="I308" s="81">
        <f>IF(H308="","",IF(J308&lt;0,"Vencido hace "&amp;J308*-1&amp;" días",IF(J308=0,"Vence hoy",IF(J308&gt;0,"Le quedan "&amp;J308&amp;" días",""))))</f>
        <v/>
      </c>
      <c r="J308" s="77">
        <f>H308-J$8</f>
        <v/>
      </c>
      <c r="K308" s="83">
        <f>HYPERLINK("https://api.whatsapp.com/send?phone=57"&amp;D308&amp;"&amp;text="&amp;(IF(J308&lt;=0,"🚨 Hola, *"&amp;C308&amp;".*"&amp;"%0A"&amp;"%0A"&amp;"Su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"&amp;C308&amp;"."&amp;"%0A"&amp;"Le quedan "&amp;J308&amp;" días restantes de su membresía *_NETFLIX_*")),"💰")</f>
        <v/>
      </c>
      <c r="L308" s="83">
        <f>HYPERLINK("https://api.whatsapp.com/send?phone=57"&amp;D308&amp;"&amp;text=*_✅ ACTUALIZACIÓN DE CONTRASEÑA | NETFLIX_*"&amp;"%0A"&amp;"%0A"&amp;"💻 Correo: *"&amp;E308&amp;"*"&amp;"%0A"&amp;"🔐 Nueva Contraseña: *"&amp;F308&amp;"*","🔐")</f>
        <v/>
      </c>
      <c r="M308" s="84">
        <f>HYPERLINK("https://api.whatsapp.com/send?phone=57"&amp;D308&amp;"&amp;text=*_✅ CUENTA NETFLIX_*"&amp;"%0A"&amp;"%0A"&amp;"*📧 Correo:* "&amp;E308&amp;"%0A"&amp;"*🔑 Contraseña:* "&amp;F308&amp;"%0A"&amp;"%0A"&amp;"*📍 Vence:* "&amp;H308,"💻")</f>
        <v/>
      </c>
      <c r="N308" s="93" t="n"/>
      <c r="O308" s="95" t="n"/>
      <c r="P308" s="96" t="n"/>
      <c r="Q308" s="97">
        <f>IF(P308="","",IF(R297&lt;0,"Vencido hace "&amp;R297*-1&amp;" días",IF(R297=0,"Vence hoy",IF(R297&gt;0,"Le quedan "&amp;R297&amp;" días",""))))</f>
        <v/>
      </c>
      <c r="R308" s="70">
        <f>IF(P308="","",P308-TODAY())</f>
        <v/>
      </c>
      <c r="S308" s="70" t="n"/>
      <c r="T308" s="70" t="n"/>
      <c r="U308" s="70" t="n"/>
      <c r="V308" s="70" t="n"/>
      <c r="W308" s="70" t="n"/>
      <c r="X308" s="70" t="n"/>
      <c r="Y308" s="70" t="n"/>
      <c r="Z308" s="70" t="n"/>
    </row>
    <row r="309" ht="15.75" customHeight="1" s="339">
      <c r="A309" s="70" t="n"/>
      <c r="B309" s="70" t="n"/>
      <c r="C309" s="90" t="inlineStr">
        <is>
          <t xml:space="preserve"> Annisitap</t>
        </is>
      </c>
      <c r="D309" s="90" t="inlineStr">
        <is>
          <t>52 1 656 121 6974</t>
        </is>
      </c>
      <c r="E309" s="105" t="inlineStr">
        <is>
          <t>xdxanetrmcw5411@ghoulflix.com</t>
        </is>
      </c>
      <c r="F309" s="178" t="inlineStr">
        <is>
          <t>mexico2381</t>
        </is>
      </c>
      <c r="G309" s="92" t="n">
        <v>30000</v>
      </c>
      <c r="H309" s="106" t="inlineStr">
        <is>
          <t>11/11/2026</t>
        </is>
      </c>
      <c r="I309" s="81">
        <f>IF(H309="","",IF(J309&lt;0,"Vencido hace "&amp;J309*-1&amp;" días",IF(J309=0,"Vence hoy",IF(J309&gt;0,"Le quedan "&amp;J309&amp;" días",""))))</f>
        <v/>
      </c>
      <c r="J309" s="77">
        <f>H309-J$8</f>
        <v/>
      </c>
      <c r="K309" s="83">
        <f>HYPERLINK("https://api.whatsapp.com/send?phone=57"&amp;D309&amp;"&amp;text="&amp;(IF(J309&lt;=0,"🚨 Hola, *"&amp;C309&amp;".*"&amp;"%0A"&amp;"%0A"&amp;"Su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"&amp;C309&amp;"."&amp;"%0A"&amp;"Le quedan "&amp;J309&amp;" días restantes de su membresía *_NETFLIX_*")),"💰")</f>
        <v/>
      </c>
      <c r="L309" s="83">
        <f>HYPERLINK("https://api.whatsapp.com/send?phone=57"&amp;D309&amp;"&amp;text=*_✅ ACTUALIZACIÓN DE CONTRASEÑA | NETFLIX_*"&amp;"%0A"&amp;"%0A"&amp;"💻 Correo: *"&amp;E309&amp;"*"&amp;"%0A"&amp;"🔐 Nueva Contraseña: *"&amp;F309&amp;"*","🔐")</f>
        <v/>
      </c>
      <c r="M309" s="84">
        <f>HYPERLINK("https://api.whatsapp.com/send?phone=57"&amp;D309&amp;"&amp;text=*_✅ CUENTA NETFLIX_*"&amp;"%0A"&amp;"%0A"&amp;"*📧 Correo:* "&amp;E309&amp;"%0A"&amp;"*🔑 Contraseña:* "&amp;F309&amp;"%0A"&amp;"%0A"&amp;"*📍 Vence:* "&amp;H309,"💻")</f>
        <v/>
      </c>
      <c r="N309" s="93" t="n"/>
      <c r="O309" s="95" t="n"/>
      <c r="P309" s="96" t="n"/>
      <c r="Q309" s="97">
        <f>IF(P309="","",IF(R298&lt;0,"Vencido hace "&amp;R298*-1&amp;" días",IF(R298=0,"Vence hoy",IF(R298&gt;0,"Le quedan "&amp;R298&amp;" días",""))))</f>
        <v/>
      </c>
      <c r="R309" s="70">
        <f>IF(P309="","",P309-TODAY())</f>
        <v/>
      </c>
      <c r="S309" s="70" t="n"/>
      <c r="T309" s="70" t="n"/>
      <c r="U309" s="70" t="n"/>
      <c r="V309" s="70" t="n"/>
      <c r="W309" s="70" t="n"/>
      <c r="X309" s="70" t="n"/>
      <c r="Y309" s="70" t="n"/>
      <c r="Z309" s="70" t="n"/>
    </row>
    <row r="310" ht="15.75" customHeight="1" s="339">
      <c r="A310" s="70" t="n"/>
      <c r="B310" s="70" t="n"/>
      <c r="C310" s="90" t="inlineStr">
        <is>
          <t xml:space="preserve"> Annisitap</t>
        </is>
      </c>
      <c r="D310" s="90" t="inlineStr">
        <is>
          <t>52 1 656 121 6974</t>
        </is>
      </c>
      <c r="E310" s="105" t="inlineStr">
        <is>
          <t>xdxanmkidl901@ghoulflix.com</t>
        </is>
      </c>
      <c r="F310" s="178" t="inlineStr">
        <is>
          <t>mexico2382</t>
        </is>
      </c>
      <c r="G310" s="92" t="n">
        <v>30000</v>
      </c>
      <c r="H310" s="106" t="inlineStr">
        <is>
          <t>11/11/2026</t>
        </is>
      </c>
      <c r="I310" s="81">
        <f>IF(H310="","",IF(J310&lt;0,"Vencido hace "&amp;J310*-1&amp;" días",IF(J310=0,"Vence hoy",IF(J310&gt;0,"Le quedan "&amp;J310&amp;" días",""))))</f>
        <v/>
      </c>
      <c r="J310" s="77">
        <f>H310-J$8</f>
        <v/>
      </c>
      <c r="K310" s="83">
        <f>HYPERLINK("https://api.whatsapp.com/send?phone=57"&amp;D310&amp;"&amp;text="&amp;(IF(J310&lt;=0,"🚨 Hola, *"&amp;C310&amp;".*"&amp;"%0A"&amp;"%0A"&amp;"Su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"&amp;C310&amp;"."&amp;"%0A"&amp;"Le quedan "&amp;J310&amp;" días restantes de su membresía *_NETFLIX_*")),"💰")</f>
        <v/>
      </c>
      <c r="L310" s="83">
        <f>HYPERLINK("https://api.whatsapp.com/send?phone=57"&amp;D310&amp;"&amp;text=*_✅ ACTUALIZACIÓN DE CONTRASEÑA | NETFLIX_*"&amp;"%0A"&amp;"%0A"&amp;"💻 Correo: *"&amp;E310&amp;"*"&amp;"%0A"&amp;"🔐 Nueva Contraseña: *"&amp;F310&amp;"*","🔐")</f>
        <v/>
      </c>
      <c r="M310" s="84">
        <f>HYPERLINK("https://api.whatsapp.com/send?phone=57"&amp;D310&amp;"&amp;text=*_✅ CUENTA NETFLIX_*"&amp;"%0A"&amp;"%0A"&amp;"*📧 Correo:* "&amp;E310&amp;"%0A"&amp;"*🔑 Contraseña:* "&amp;F310&amp;"%0A"&amp;"%0A"&amp;"*📍 Vence:* "&amp;H310,"💻")</f>
        <v/>
      </c>
      <c r="N310" s="93" t="n"/>
      <c r="O310" s="95" t="n"/>
      <c r="P310" s="96" t="n"/>
      <c r="Q310" s="97">
        <f>IF(P310="","",IF(R299&lt;0,"Vencido hace "&amp;R299*-1&amp;" días",IF(R299=0,"Vence hoy",IF(R299&gt;0,"Le quedan "&amp;R299&amp;" días",""))))</f>
        <v/>
      </c>
      <c r="R310" s="70">
        <f>IF(P310="","",P310-TODAY())</f>
        <v/>
      </c>
      <c r="S310" s="70" t="n"/>
      <c r="T310" s="70" t="n"/>
      <c r="U310" s="70" t="n"/>
      <c r="V310" s="70" t="n"/>
      <c r="W310" s="70" t="n"/>
      <c r="X310" s="70" t="n"/>
      <c r="Y310" s="70" t="n"/>
      <c r="Z310" s="70" t="n"/>
    </row>
    <row r="311" ht="15.75" customHeight="1" s="339">
      <c r="A311" s="70" t="n"/>
      <c r="B311" s="70" t="n"/>
      <c r="C311" s="90" t="inlineStr">
        <is>
          <t xml:space="preserve"> Annisitap</t>
        </is>
      </c>
      <c r="D311" s="90" t="inlineStr">
        <is>
          <t>52 1 656 121 6974</t>
        </is>
      </c>
      <c r="E311" s="105" t="inlineStr">
        <is>
          <t>xdxanndjtc410@ghoulflix.com</t>
        </is>
      </c>
      <c r="F311" s="178" t="inlineStr">
        <is>
          <t>mexico2383</t>
        </is>
      </c>
      <c r="G311" s="92" t="n">
        <v>30000</v>
      </c>
      <c r="H311" s="106" t="inlineStr">
        <is>
          <t>11/11/2026</t>
        </is>
      </c>
      <c r="I311" s="81">
        <f>IF(H311="","",IF(J311&lt;0,"Vencido hace "&amp;J311*-1&amp;" días",IF(J311=0,"Vence hoy",IF(J311&gt;0,"Le quedan "&amp;J311&amp;" días",""))))</f>
        <v/>
      </c>
      <c r="J311" s="77">
        <f>H311-J$8</f>
        <v/>
      </c>
      <c r="K311" s="83">
        <f>HYPERLINK("https://api.whatsapp.com/send?phone=57"&amp;D311&amp;"&amp;text="&amp;(IF(J311&lt;=0,"🚨 Hola, *"&amp;C311&amp;".*"&amp;"%0A"&amp;"%0A"&amp;"Su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"&amp;C311&amp;"."&amp;"%0A"&amp;"Le quedan "&amp;J311&amp;" días restantes de su membresía *_NETFLIX_*")),"💰")</f>
        <v/>
      </c>
      <c r="L311" s="83">
        <f>HYPERLINK("https://api.whatsapp.com/send?phone=57"&amp;D311&amp;"&amp;text=*_✅ ACTUALIZACIÓN DE CONTRASEÑA | NETFLIX_*"&amp;"%0A"&amp;"%0A"&amp;"💻 Correo: *"&amp;E311&amp;"*"&amp;"%0A"&amp;"🔐 Nueva Contraseña: *"&amp;F311&amp;"*","🔐")</f>
        <v/>
      </c>
      <c r="M311" s="84">
        <f>HYPERLINK("https://api.whatsapp.com/send?phone=57"&amp;D311&amp;"&amp;text=*_✅ CUENTA NETFLIX_*"&amp;"%0A"&amp;"%0A"&amp;"*📧 Correo:* "&amp;E311&amp;"%0A"&amp;"*🔑 Contraseña:* "&amp;F311&amp;"%0A"&amp;"%0A"&amp;"*📍 Vence:* "&amp;H311,"💻")</f>
        <v/>
      </c>
      <c r="N311" s="93" t="n"/>
      <c r="O311" s="95" t="n"/>
      <c r="P311" s="96" t="n"/>
      <c r="Q311" s="97">
        <f>IF(P311="","",IF(R300&lt;0,"Vencido hace "&amp;R300*-1&amp;" días",IF(R300=0,"Vence hoy",IF(R300&gt;0,"Le quedan "&amp;R300&amp;" días",""))))</f>
        <v/>
      </c>
      <c r="R311" s="70">
        <f>IF(P311="","",P311-TODAY())</f>
        <v/>
      </c>
      <c r="S311" s="70" t="n"/>
      <c r="T311" s="70" t="n"/>
      <c r="U311" s="70" t="n"/>
      <c r="V311" s="70" t="n"/>
      <c r="W311" s="70" t="n"/>
      <c r="X311" s="70" t="n"/>
      <c r="Y311" s="70" t="n"/>
      <c r="Z311" s="70" t="n"/>
    </row>
    <row r="312" ht="15.75" customHeight="1" s="339">
      <c r="A312" s="70" t="n"/>
      <c r="B312" s="70" t="n"/>
      <c r="C312" s="90" t="inlineStr">
        <is>
          <t xml:space="preserve"> Annisitap</t>
        </is>
      </c>
      <c r="D312" s="90" t="inlineStr">
        <is>
          <t>52 1 656 121 6974</t>
        </is>
      </c>
      <c r="E312" s="105" t="inlineStr">
        <is>
          <t>xdxannfuvson733@ghoulflix.com</t>
        </is>
      </c>
      <c r="F312" s="178" t="inlineStr">
        <is>
          <t>mexico2384</t>
        </is>
      </c>
      <c r="G312" s="92" t="n">
        <v>30000</v>
      </c>
      <c r="H312" s="106" t="inlineStr">
        <is>
          <t>11/11/2026</t>
        </is>
      </c>
      <c r="I312" s="81">
        <f>IF(H312="","",IF(J312&lt;0,"Vencido hace "&amp;J312*-1&amp;" días",IF(J312=0,"Vence hoy",IF(J312&gt;0,"Le quedan "&amp;J312&amp;" días",""))))</f>
        <v/>
      </c>
      <c r="J312" s="77">
        <f>H312-J$8</f>
        <v/>
      </c>
      <c r="K312" s="83">
        <f>HYPERLINK("https://api.whatsapp.com/send?phone=57"&amp;D312&amp;"&amp;text="&amp;(IF(J312&lt;=0,"🚨 Hola, *"&amp;C312&amp;".*"&amp;"%0A"&amp;"%0A"&amp;"Su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"&amp;C312&amp;"."&amp;"%0A"&amp;"Le quedan "&amp;J312&amp;" días restantes de su membresía *_NETFLIX_*")),"💰")</f>
        <v/>
      </c>
      <c r="L312" s="83">
        <f>HYPERLINK("https://api.whatsapp.com/send?phone=57"&amp;D312&amp;"&amp;text=*_✅ ACTUALIZACIÓN DE CONTRASEÑA | NETFLIX_*"&amp;"%0A"&amp;"%0A"&amp;"💻 Correo: *"&amp;E312&amp;"*"&amp;"%0A"&amp;"🔐 Nueva Contraseña: *"&amp;F312&amp;"*","🔐")</f>
        <v/>
      </c>
      <c r="M312" s="84">
        <f>HYPERLINK("https://api.whatsapp.com/send?phone=57"&amp;D312&amp;"&amp;text=*_✅ CUENTA NETFLIX_*"&amp;"%0A"&amp;"%0A"&amp;"*📧 Correo:* "&amp;E312&amp;"%0A"&amp;"*🔑 Contraseña:* "&amp;F312&amp;"%0A"&amp;"%0A"&amp;"*📍 Vence:* "&amp;H312,"💻")</f>
        <v/>
      </c>
      <c r="N312" s="93" t="n"/>
      <c r="O312" s="95" t="n"/>
      <c r="P312" s="96" t="n"/>
      <c r="Q312" s="97">
        <f>IF(P312="","",IF(R301&lt;0,"Vencido hace "&amp;R301*-1&amp;" días",IF(R301=0,"Vence hoy",IF(R301&gt;0,"Le quedan "&amp;R301&amp;" días",""))))</f>
        <v/>
      </c>
      <c r="R312" s="70">
        <f>IF(P312="","",P312-TODAY())</f>
        <v/>
      </c>
      <c r="S312" s="70" t="n"/>
      <c r="T312" s="70" t="n"/>
      <c r="U312" s="70" t="n"/>
      <c r="V312" s="70" t="n"/>
      <c r="W312" s="70" t="n"/>
      <c r="X312" s="70" t="n"/>
      <c r="Y312" s="70" t="n"/>
      <c r="Z312" s="70" t="n"/>
    </row>
    <row r="313" ht="15.75" customHeight="1" s="339">
      <c r="A313" s="70" t="n"/>
      <c r="B313" s="70" t="n"/>
      <c r="C313" s="90" t="inlineStr">
        <is>
          <t xml:space="preserve"> Annisitap</t>
        </is>
      </c>
      <c r="D313" s="90" t="inlineStr">
        <is>
          <t>52 1 656 121 6974</t>
        </is>
      </c>
      <c r="E313" s="105" t="inlineStr">
        <is>
          <t>xdxanovsdixdi3682@ghoulflix.com</t>
        </is>
      </c>
      <c r="F313" s="178" t="inlineStr">
        <is>
          <t>mexico2385</t>
        </is>
      </c>
      <c r="G313" s="92" t="n">
        <v>30000</v>
      </c>
      <c r="H313" s="106" t="inlineStr">
        <is>
          <t>11/11/2026</t>
        </is>
      </c>
      <c r="I313" s="81">
        <f>IF(H313="","",IF(J313&lt;0,"Vencido hace "&amp;J313*-1&amp;" días",IF(J313=0,"Vence hoy",IF(J313&gt;0,"Le quedan "&amp;J313&amp;" días",""))))</f>
        <v/>
      </c>
      <c r="J313" s="77">
        <f>H313-J$8</f>
        <v/>
      </c>
      <c r="K313" s="83">
        <f>HYPERLINK("https://api.whatsapp.com/send?phone=57"&amp;D313&amp;"&amp;text="&amp;(IF(J313&lt;=0,"🚨 Hola, *"&amp;C313&amp;".*"&amp;"%0A"&amp;"%0A"&amp;"Su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"&amp;C313&amp;"."&amp;"%0A"&amp;"Le quedan "&amp;J313&amp;" días restantes de su membresía *_NETFLIX_*")),"💰")</f>
        <v/>
      </c>
      <c r="L313" s="83">
        <f>HYPERLINK("https://api.whatsapp.com/send?phone=57"&amp;D313&amp;"&amp;text=*_✅ ACTUALIZACIÓN DE CONTRASEÑA | NETFLIX_*"&amp;"%0A"&amp;"%0A"&amp;"💻 Correo: *"&amp;E313&amp;"*"&amp;"%0A"&amp;"🔐 Nueva Contraseña: *"&amp;F313&amp;"*","🔐")</f>
        <v/>
      </c>
      <c r="M313" s="84">
        <f>HYPERLINK("https://api.whatsapp.com/send?phone=57"&amp;D313&amp;"&amp;text=*_✅ CUENTA NETFLIX_*"&amp;"%0A"&amp;"%0A"&amp;"*📧 Correo:* "&amp;E313&amp;"%0A"&amp;"*🔑 Contraseña:* "&amp;F313&amp;"%0A"&amp;"%0A"&amp;"*📍 Vence:* "&amp;H313,"💻")</f>
        <v/>
      </c>
      <c r="N313" s="93" t="n"/>
      <c r="O313" s="95" t="n"/>
      <c r="P313" s="96" t="n"/>
      <c r="Q313" s="97">
        <f>IF(P313="","",IF(R302&lt;0,"Vencido hace "&amp;R302*-1&amp;" días",IF(R302=0,"Vence hoy",IF(R302&gt;0,"Le quedan "&amp;R302&amp;" días",""))))</f>
        <v/>
      </c>
      <c r="R313" s="70">
        <f>IF(P313="","",P313-TODAY())</f>
        <v/>
      </c>
      <c r="S313" s="70" t="n"/>
      <c r="T313" s="70" t="n"/>
      <c r="U313" s="70" t="n"/>
      <c r="V313" s="70" t="n"/>
      <c r="W313" s="70" t="n"/>
      <c r="X313" s="70" t="n"/>
      <c r="Y313" s="70" t="n"/>
      <c r="Z313" s="70" t="n"/>
    </row>
    <row r="314" ht="15.75" customHeight="1" s="339">
      <c r="A314" s="70" t="n"/>
      <c r="B314" s="70" t="n"/>
      <c r="C314" s="90" t="inlineStr">
        <is>
          <t xml:space="preserve"> Annisitap</t>
        </is>
      </c>
      <c r="D314" s="90" t="inlineStr">
        <is>
          <t>52 1 656 121 6974</t>
        </is>
      </c>
      <c r="E314" s="105" t="inlineStr">
        <is>
          <t>xdxantpmzttwm4126@ghoulflix.com</t>
        </is>
      </c>
      <c r="F314" s="178" t="inlineStr">
        <is>
          <t>mexico2386</t>
        </is>
      </c>
      <c r="G314" s="92" t="n">
        <v>30000</v>
      </c>
      <c r="H314" s="106" t="inlineStr">
        <is>
          <t>11/11/2026</t>
        </is>
      </c>
      <c r="I314" s="81">
        <f>IF(H314="","",IF(J314&lt;0,"Vencido hace "&amp;J314*-1&amp;" días",IF(J314=0,"Vence hoy",IF(J314&gt;0,"Le quedan "&amp;J314&amp;" días",""))))</f>
        <v/>
      </c>
      <c r="J314" s="77">
        <f>H314-J$8</f>
        <v/>
      </c>
      <c r="K314" s="83">
        <f>HYPERLINK("https://api.whatsapp.com/send?phone=57"&amp;D314&amp;"&amp;text="&amp;(IF(J314&lt;=0,"🚨 Hola, *"&amp;C314&amp;".*"&amp;"%0A"&amp;"%0A"&amp;"Su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"&amp;C314&amp;"."&amp;"%0A"&amp;"Le quedan "&amp;J314&amp;" días restantes de su membresía *_NETFLIX_*")),"💰")</f>
        <v/>
      </c>
      <c r="L314" s="83">
        <f>HYPERLINK("https://api.whatsapp.com/send?phone=57"&amp;D314&amp;"&amp;text=*_✅ ACTUALIZACIÓN DE CONTRASEÑA | NETFLIX_*"&amp;"%0A"&amp;"%0A"&amp;"💻 Correo: *"&amp;E314&amp;"*"&amp;"%0A"&amp;"🔐 Nueva Contraseña: *"&amp;F314&amp;"*","🔐")</f>
        <v/>
      </c>
      <c r="M314" s="84">
        <f>HYPERLINK("https://api.whatsapp.com/send?phone=57"&amp;D314&amp;"&amp;text=*_✅ CUENTA NETFLIX_*"&amp;"%0A"&amp;"%0A"&amp;"*📧 Correo:* "&amp;E314&amp;"%0A"&amp;"*🔑 Contraseña:* "&amp;F314&amp;"%0A"&amp;"%0A"&amp;"*📍 Vence:* "&amp;H314,"💻")</f>
        <v/>
      </c>
      <c r="N314" s="93" t="n"/>
      <c r="O314" s="95" t="n"/>
      <c r="P314" s="96" t="n"/>
      <c r="Q314" s="97">
        <f>IF(P314="","",IF(R303&lt;0,"Vencido hace "&amp;R303*-1&amp;" días",IF(R303=0,"Vence hoy",IF(R303&gt;0,"Le quedan "&amp;R303&amp;" días",""))))</f>
        <v/>
      </c>
      <c r="R314" s="70">
        <f>IF(P314="","",P314-TODAY())</f>
        <v/>
      </c>
      <c r="S314" s="70" t="n"/>
      <c r="T314" s="70" t="n"/>
      <c r="U314" s="70" t="n"/>
      <c r="V314" s="70" t="n"/>
      <c r="W314" s="70" t="n"/>
      <c r="X314" s="70" t="n"/>
      <c r="Y314" s="70" t="n"/>
      <c r="Z314" s="70" t="n"/>
    </row>
    <row r="315" ht="15.75" customHeight="1" s="339">
      <c r="A315" s="70" t="n"/>
      <c r="B315" s="70" t="n"/>
      <c r="C315" s="90" t="inlineStr">
        <is>
          <t xml:space="preserve"> Annisitap</t>
        </is>
      </c>
      <c r="D315" s="90" t="inlineStr">
        <is>
          <t>52 1 656 121 6974</t>
        </is>
      </c>
      <c r="E315" s="105" t="inlineStr">
        <is>
          <t>xdxanttvbfjbs0884@ghoulflix.com</t>
        </is>
      </c>
      <c r="F315" s="178" t="inlineStr">
        <is>
          <t>mexico2387</t>
        </is>
      </c>
      <c r="G315" s="92" t="n">
        <v>30000</v>
      </c>
      <c r="H315" s="106" t="inlineStr">
        <is>
          <t>11/11/2026</t>
        </is>
      </c>
      <c r="I315" s="81">
        <f>IF(H315="","",IF(J315&lt;0,"Vencido hace "&amp;J315*-1&amp;" días",IF(J315=0,"Vence hoy",IF(J315&gt;0,"Le quedan "&amp;J315&amp;" días",""))))</f>
        <v/>
      </c>
      <c r="J315" s="77">
        <f>H315-J$8</f>
        <v/>
      </c>
      <c r="K315" s="83">
        <f>HYPERLINK("https://api.whatsapp.com/send?phone=57"&amp;D315&amp;"&amp;text="&amp;(IF(J315&lt;=0,"🚨 Hola, *"&amp;C315&amp;".*"&amp;"%0A"&amp;"%0A"&amp;"Su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"&amp;C315&amp;"."&amp;"%0A"&amp;"Le quedan "&amp;J315&amp;" días restantes de su membresía *_NETFLIX_*")),"💰")</f>
        <v/>
      </c>
      <c r="L315" s="83">
        <f>HYPERLINK("https://api.whatsapp.com/send?phone=57"&amp;D315&amp;"&amp;text=*_✅ ACTUALIZACIÓN DE CONTRASEÑA | NETFLIX_*"&amp;"%0A"&amp;"%0A"&amp;"💻 Correo: *"&amp;E315&amp;"*"&amp;"%0A"&amp;"🔐 Nueva Contraseña: *"&amp;F315&amp;"*","🔐")</f>
        <v/>
      </c>
      <c r="M315" s="84">
        <f>HYPERLINK("https://api.whatsapp.com/send?phone=57"&amp;D315&amp;"&amp;text=*_✅ CUENTA NETFLIX_*"&amp;"%0A"&amp;"%0A"&amp;"*📧 Correo:* "&amp;E315&amp;"%0A"&amp;"*🔑 Contraseña:* "&amp;F315&amp;"%0A"&amp;"%0A"&amp;"*📍 Vence:* "&amp;H315,"💻")</f>
        <v/>
      </c>
      <c r="N315" s="93" t="n"/>
      <c r="O315" s="95" t="n"/>
      <c r="P315" s="96" t="n"/>
      <c r="Q315" s="97">
        <f>IF(P315="","",IF(R304&lt;0,"Vencido hace "&amp;R304*-1&amp;" días",IF(R304=0,"Vence hoy",IF(R304&gt;0,"Le quedan "&amp;R304&amp;" días",""))))</f>
        <v/>
      </c>
      <c r="R315" s="70">
        <f>IF(P315="","",P315-TODAY())</f>
        <v/>
      </c>
      <c r="S315" s="70" t="n"/>
      <c r="T315" s="70" t="n"/>
      <c r="U315" s="70" t="n"/>
      <c r="V315" s="70" t="n"/>
      <c r="W315" s="70" t="n"/>
      <c r="X315" s="70" t="n"/>
      <c r="Y315" s="70" t="n"/>
      <c r="Z315" s="70" t="n"/>
    </row>
    <row r="316" ht="15.75" customHeight="1" s="339">
      <c r="A316" s="70" t="n"/>
      <c r="B316" s="70" t="n"/>
      <c r="C316" s="90" t="inlineStr">
        <is>
          <t xml:space="preserve"> Annisitap</t>
        </is>
      </c>
      <c r="D316" s="90" t="inlineStr">
        <is>
          <t>52 1 656 121 6974</t>
        </is>
      </c>
      <c r="E316" s="105" t="inlineStr">
        <is>
          <t>xddddddddktdjooursl6053@rufnut.org</t>
        </is>
      </c>
      <c r="F316" s="178" t="inlineStr">
        <is>
          <t>mexico2388</t>
        </is>
      </c>
      <c r="G316" s="92" t="n">
        <v>30000</v>
      </c>
      <c r="H316" s="106" t="inlineStr">
        <is>
          <t>11/11/2026</t>
        </is>
      </c>
      <c r="I316" s="81">
        <f>IF(H316="","",IF(J316&lt;0,"Vencido hace "&amp;J316*-1&amp;" días",IF(J316=0,"Vence hoy",IF(J316&gt;0,"Le quedan "&amp;J316&amp;" días",""))))</f>
        <v/>
      </c>
      <c r="J316" s="77">
        <f>H316-J$8</f>
        <v/>
      </c>
      <c r="K316" s="83">
        <f>HYPERLINK("https://api.whatsapp.com/send?phone=57"&amp;D316&amp;"&amp;text="&amp;(IF(J316&lt;=0,"🚨 Hola, *"&amp;C316&amp;".*"&amp;"%0A"&amp;"%0A"&amp;"Su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"&amp;C316&amp;"."&amp;"%0A"&amp;"Le quedan "&amp;J316&amp;" días restantes de su membresía *_NETFLIX_*")),"💰")</f>
        <v/>
      </c>
      <c r="L316" s="83">
        <f>HYPERLINK("https://api.whatsapp.com/send?phone=57"&amp;D316&amp;"&amp;text=*_✅ ACTUALIZACIÓN DE CONTRASEÑA | NETFLIX_*"&amp;"%0A"&amp;"%0A"&amp;"💻 Correo: *"&amp;E316&amp;"*"&amp;"%0A"&amp;"🔐 Nueva Contraseña: *"&amp;F316&amp;"*","🔐")</f>
        <v/>
      </c>
      <c r="M316" s="84">
        <f>HYPERLINK("https://api.whatsapp.com/send?phone=57"&amp;D316&amp;"&amp;text=*_✅ CUENTA NETFLIX_*"&amp;"%0A"&amp;"%0A"&amp;"*📧 Correo:* "&amp;E316&amp;"%0A"&amp;"*🔑 Contraseña:* "&amp;F316&amp;"%0A"&amp;"%0A"&amp;"*📍 Vence:* "&amp;H316,"💻")</f>
        <v/>
      </c>
      <c r="N316" s="93" t="n"/>
      <c r="O316" s="95" t="n"/>
      <c r="P316" s="96" t="n"/>
      <c r="Q316" s="97">
        <f>IF(P316="","",IF(R305&lt;0,"Vencido hace "&amp;R305*-1&amp;" días",IF(R305=0,"Vence hoy",IF(R305&gt;0,"Le quedan "&amp;R305&amp;" días",""))))</f>
        <v/>
      </c>
      <c r="R316" s="70">
        <f>IF(P316="","",P316-TODAY())</f>
        <v/>
      </c>
      <c r="S316" s="70" t="n"/>
      <c r="T316" s="70" t="n"/>
      <c r="U316" s="70" t="n"/>
      <c r="V316" s="70" t="n"/>
      <c r="W316" s="70" t="n"/>
      <c r="X316" s="70" t="n"/>
      <c r="Y316" s="70" t="n"/>
      <c r="Z316" s="70" t="n"/>
    </row>
    <row r="317" ht="15.75" customHeight="1" s="339">
      <c r="A317" s="70" t="n"/>
      <c r="B317" s="70" t="n"/>
      <c r="C317" s="90" t="inlineStr">
        <is>
          <t xml:space="preserve"> Annisitap</t>
        </is>
      </c>
      <c r="D317" s="90" t="inlineStr">
        <is>
          <t>52 1 656 121 6974</t>
        </is>
      </c>
      <c r="E317" s="105" t="inlineStr">
        <is>
          <t>dtfgyvvhnnn@rufnut.org</t>
        </is>
      </c>
      <c r="F317" s="178" t="inlineStr">
        <is>
          <t>mexico2389</t>
        </is>
      </c>
      <c r="G317" s="92" t="n">
        <v>30000</v>
      </c>
      <c r="H317" s="106" t="inlineStr">
        <is>
          <t>11/11/2026</t>
        </is>
      </c>
      <c r="I317" s="81">
        <f>IF(H317="","",IF(J317&lt;0,"Vencido hace "&amp;J317*-1&amp;" días",IF(J317=0,"Vence hoy",IF(J317&gt;0,"Le quedan "&amp;J317&amp;" días",""))))</f>
        <v/>
      </c>
      <c r="J317" s="77">
        <f>H317-J$8</f>
        <v/>
      </c>
      <c r="K317" s="83">
        <f>HYPERLINK("https://api.whatsapp.com/send?phone=57"&amp;D317&amp;"&amp;text="&amp;(IF(J317&lt;=0,"🚨 Hola, *"&amp;C317&amp;".*"&amp;"%0A"&amp;"%0A"&amp;"Su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"&amp;C317&amp;"."&amp;"%0A"&amp;"Le quedan "&amp;J317&amp;" días restantes de su membresía *_NETFLIX_*")),"💰")</f>
        <v/>
      </c>
      <c r="L317" s="83">
        <f>HYPERLINK("https://api.whatsapp.com/send?phone=57"&amp;D317&amp;"&amp;text=*_✅ ACTUALIZACIÓN DE CONTRASEÑA | NETFLIX_*"&amp;"%0A"&amp;"%0A"&amp;"💻 Correo: *"&amp;E317&amp;"*"&amp;"%0A"&amp;"🔐 Nueva Contraseña: *"&amp;F317&amp;"*","🔐")</f>
        <v/>
      </c>
      <c r="M317" s="84">
        <f>HYPERLINK("https://api.whatsapp.com/send?phone=57"&amp;D317&amp;"&amp;text=*_✅ CUENTA NETFLIX_*"&amp;"%0A"&amp;"%0A"&amp;"*📧 Correo:* "&amp;E317&amp;"%0A"&amp;"*🔑 Contraseña:* "&amp;F317&amp;"%0A"&amp;"%0A"&amp;"*📍 Vence:* "&amp;H317,"💻")</f>
        <v/>
      </c>
      <c r="N317" s="93" t="n"/>
      <c r="O317" s="95" t="n"/>
      <c r="P317" s="96" t="n"/>
      <c r="Q317" s="97">
        <f>IF(P317="","",IF(R306&lt;0,"Vencido hace "&amp;R306*-1&amp;" días",IF(R306=0,"Vence hoy",IF(R306&gt;0,"Le quedan "&amp;R306&amp;" días",""))))</f>
        <v/>
      </c>
      <c r="R317" s="70">
        <f>IF(P317="","",P317-TODAY())</f>
        <v/>
      </c>
      <c r="S317" s="70" t="n"/>
      <c r="T317" s="70" t="n"/>
      <c r="U317" s="70" t="n"/>
      <c r="V317" s="70" t="n"/>
      <c r="W317" s="70" t="n"/>
      <c r="X317" s="70" t="n"/>
      <c r="Y317" s="70" t="n"/>
      <c r="Z317" s="70" t="n"/>
    </row>
    <row r="318" ht="15.75" customHeight="1" s="339">
      <c r="A318" s="70" t="n"/>
      <c r="B318" s="70" t="n"/>
      <c r="C318" s="90" t="inlineStr">
        <is>
          <t xml:space="preserve"> Annisitap</t>
        </is>
      </c>
      <c r="D318" s="90" t="inlineStr">
        <is>
          <t>52 1 656 121 6974</t>
        </is>
      </c>
      <c r="E318" s="105" t="inlineStr">
        <is>
          <t>xddddowwujwpn7245@rufnut.org</t>
        </is>
      </c>
      <c r="F318" s="178" t="inlineStr">
        <is>
          <t>mexico2390</t>
        </is>
      </c>
      <c r="G318" s="92" t="n">
        <v>30000</v>
      </c>
      <c r="H318" s="106" t="inlineStr">
        <is>
          <t>11/11/2026</t>
        </is>
      </c>
      <c r="I318" s="81">
        <f>IF(H318="","",IF(J318&lt;0,"Vencido hace "&amp;J318*-1&amp;" días",IF(J318=0,"Vence hoy",IF(J318&gt;0,"Le quedan "&amp;J318&amp;" días",""))))</f>
        <v/>
      </c>
      <c r="J318" s="77">
        <f>H318-J$8</f>
        <v/>
      </c>
      <c r="K318" s="83">
        <f>HYPERLINK("https://api.whatsapp.com/send?phone=57"&amp;D318&amp;"&amp;text="&amp;(IF(J318&lt;=0,"🚨 Hola, *"&amp;C318&amp;".*"&amp;"%0A"&amp;"%0A"&amp;"Su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"&amp;C318&amp;"."&amp;"%0A"&amp;"Le quedan "&amp;J318&amp;" días restantes de su membresía *_NETFLIX_*")),"💰")</f>
        <v/>
      </c>
      <c r="L318" s="83">
        <f>HYPERLINK("https://api.whatsapp.com/send?phone=57"&amp;D318&amp;"&amp;text=*_✅ ACTUALIZACIÓN DE CONTRASEÑA | NETFLIX_*"&amp;"%0A"&amp;"%0A"&amp;"💻 Correo: *"&amp;E318&amp;"*"&amp;"%0A"&amp;"🔐 Nueva Contraseña: *"&amp;F318&amp;"*","🔐")</f>
        <v/>
      </c>
      <c r="M318" s="84">
        <f>HYPERLINK("https://api.whatsapp.com/send?phone=57"&amp;D318&amp;"&amp;text=*_✅ CUENTA NETFLIX_*"&amp;"%0A"&amp;"%0A"&amp;"*📧 Correo:* "&amp;E318&amp;"%0A"&amp;"*🔑 Contraseña:* "&amp;F318&amp;"%0A"&amp;"%0A"&amp;"*📍 Vence:* "&amp;H318,"💻")</f>
        <v/>
      </c>
      <c r="N318" s="93" t="n"/>
      <c r="O318" s="95" t="n"/>
      <c r="P318" s="96" t="n"/>
      <c r="Q318" s="97">
        <f>IF(P318="","",IF(R307&lt;0,"Vencido hace "&amp;R307*-1&amp;" días",IF(R307=0,"Vence hoy",IF(R307&gt;0,"Le quedan "&amp;R307&amp;" días",""))))</f>
        <v/>
      </c>
      <c r="R318" s="70">
        <f>IF(P318="","",P318-TODAY())</f>
        <v/>
      </c>
      <c r="S318" s="70" t="n"/>
      <c r="T318" s="70" t="n"/>
      <c r="U318" s="70" t="n"/>
      <c r="V318" s="70" t="n"/>
      <c r="W318" s="70" t="n"/>
      <c r="X318" s="70" t="n"/>
      <c r="Y318" s="70" t="n"/>
      <c r="Z318" s="70" t="n"/>
    </row>
    <row r="319" ht="15.75" customHeight="1" s="339">
      <c r="A319" s="70" t="n"/>
      <c r="B319" s="70" t="n"/>
      <c r="C319" s="90" t="inlineStr">
        <is>
          <t xml:space="preserve"> Annisitap</t>
        </is>
      </c>
      <c r="D319" s="90" t="inlineStr">
        <is>
          <t>52 1 656 121 6974</t>
        </is>
      </c>
      <c r="E319" s="105" t="inlineStr">
        <is>
          <t>xddddddddhluxcoki7135@rufnut.org</t>
        </is>
      </c>
      <c r="F319" s="178" t="inlineStr">
        <is>
          <t>mexico2391</t>
        </is>
      </c>
      <c r="G319" s="92" t="n">
        <v>30000</v>
      </c>
      <c r="H319" s="106" t="inlineStr">
        <is>
          <t>11/11/2026</t>
        </is>
      </c>
      <c r="I319" s="81">
        <f>IF(H319="","",IF(J319&lt;0,"Vencido hace "&amp;J319*-1&amp;" días",IF(J319=0,"Vence hoy",IF(J319&gt;0,"Le quedan "&amp;J319&amp;" días",""))))</f>
        <v/>
      </c>
      <c r="J319" s="77">
        <f>H319-J$8</f>
        <v/>
      </c>
      <c r="K319" s="83">
        <f>HYPERLINK("https://api.whatsapp.com/send?phone=57"&amp;D319&amp;"&amp;text="&amp;(IF(J319&lt;=0,"🚨 Hola, *"&amp;C319&amp;".*"&amp;"%0A"&amp;"%0A"&amp;"Su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"&amp;C319&amp;"."&amp;"%0A"&amp;"Le quedan "&amp;J319&amp;" días restantes de su membresía *_NETFLIX_*")),"💰")</f>
        <v/>
      </c>
      <c r="L319" s="83">
        <f>HYPERLINK("https://api.whatsapp.com/send?phone=57"&amp;D319&amp;"&amp;text=*_✅ ACTUALIZACIÓN DE CONTRASEÑA | NETFLIX_*"&amp;"%0A"&amp;"%0A"&amp;"💻 Correo: *"&amp;E319&amp;"*"&amp;"%0A"&amp;"🔐 Nueva Contraseña: *"&amp;F319&amp;"*","🔐")</f>
        <v/>
      </c>
      <c r="M319" s="84">
        <f>HYPERLINK("https://api.whatsapp.com/send?phone=57"&amp;D319&amp;"&amp;text=*_✅ CUENTA NETFLIX_*"&amp;"%0A"&amp;"%0A"&amp;"*📧 Correo:* "&amp;E319&amp;"%0A"&amp;"*🔑 Contraseña:* "&amp;F319&amp;"%0A"&amp;"%0A"&amp;"*📍 Vence:* "&amp;H319,"💻")</f>
        <v/>
      </c>
      <c r="N319" s="93" t="n"/>
      <c r="O319" s="95" t="n"/>
      <c r="P319" s="96" t="n"/>
      <c r="Q319" s="97">
        <f>IF(P319="","",IF(R308&lt;0,"Vencido hace "&amp;R308*-1&amp;" días",IF(R308=0,"Vence hoy",IF(R308&gt;0,"Le quedan "&amp;R308&amp;" días",""))))</f>
        <v/>
      </c>
      <c r="R319" s="70">
        <f>IF(P319="","",P319-TODAY())</f>
        <v/>
      </c>
      <c r="S319" s="70" t="n"/>
      <c r="T319" s="70" t="n"/>
      <c r="U319" s="70" t="n"/>
      <c r="V319" s="70" t="n"/>
      <c r="W319" s="70" t="n"/>
      <c r="X319" s="70" t="n"/>
      <c r="Y319" s="70" t="n"/>
      <c r="Z319" s="70" t="n"/>
    </row>
    <row r="320" ht="15.75" customHeight="1" s="339">
      <c r="A320" s="70" t="n"/>
      <c r="B320" s="70" t="n"/>
      <c r="C320" s="90" t="inlineStr">
        <is>
          <t xml:space="preserve"> Annisitap</t>
        </is>
      </c>
      <c r="D320" s="90" t="inlineStr">
        <is>
          <t>52 1 656 121 6974</t>
        </is>
      </c>
      <c r="E320" s="105" t="inlineStr">
        <is>
          <t>xddddddddkepdrpketk703@rufnut.org</t>
        </is>
      </c>
      <c r="F320" s="178" t="inlineStr">
        <is>
          <t>mexico2392</t>
        </is>
      </c>
      <c r="G320" s="92" t="n">
        <v>30000</v>
      </c>
      <c r="H320" s="106" t="inlineStr">
        <is>
          <t>11/11/2026</t>
        </is>
      </c>
      <c r="I320" s="81">
        <f>IF(H320="","",IF(J320&lt;0,"Vencido hace "&amp;J320*-1&amp;" días",IF(J320=0,"Vence hoy",IF(J320&gt;0,"Le quedan "&amp;J320&amp;" días",""))))</f>
        <v/>
      </c>
      <c r="J320" s="77">
        <f>H320-J$8</f>
        <v/>
      </c>
      <c r="K320" s="83">
        <f>HYPERLINK("https://api.whatsapp.com/send?phone=57"&amp;D320&amp;"&amp;text="&amp;(IF(J320&lt;=0,"🚨 Hola, *"&amp;C320&amp;".*"&amp;"%0A"&amp;"%0A"&amp;"Su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"&amp;C320&amp;"."&amp;"%0A"&amp;"Le quedan "&amp;J320&amp;" días restantes de su membresía *_NETFLIX_*")),"💰")</f>
        <v/>
      </c>
      <c r="L320" s="83">
        <f>HYPERLINK("https://api.whatsapp.com/send?phone=57"&amp;D320&amp;"&amp;text=*_✅ ACTUALIZACIÓN DE CONTRASEÑA | NETFLIX_*"&amp;"%0A"&amp;"%0A"&amp;"💻 Correo: *"&amp;E320&amp;"*"&amp;"%0A"&amp;"🔐 Nueva Contraseña: *"&amp;F320&amp;"*","🔐")</f>
        <v/>
      </c>
      <c r="M320" s="84">
        <f>HYPERLINK("https://api.whatsapp.com/send?phone=57"&amp;D320&amp;"&amp;text=*_✅ CUENTA NETFLIX_*"&amp;"%0A"&amp;"%0A"&amp;"*📧 Correo:* "&amp;E320&amp;"%0A"&amp;"*🔑 Contraseña:* "&amp;F320&amp;"%0A"&amp;"%0A"&amp;"*📍 Vence:* "&amp;H320,"💻")</f>
        <v/>
      </c>
      <c r="N320" s="93" t="n"/>
      <c r="O320" s="95" t="n"/>
      <c r="P320" s="96" t="n"/>
      <c r="Q320" s="97">
        <f>IF(P320="","",IF(R309&lt;0,"Vencido hace "&amp;R309*-1&amp;" días",IF(R309=0,"Vence hoy",IF(R309&gt;0,"Le quedan "&amp;R309&amp;" días",""))))</f>
        <v/>
      </c>
      <c r="R320" s="70">
        <f>IF(P320="","",P320-TODAY())</f>
        <v/>
      </c>
      <c r="S320" s="70" t="n"/>
      <c r="T320" s="70" t="n"/>
      <c r="U320" s="70" t="n"/>
      <c r="V320" s="70" t="n"/>
      <c r="W320" s="70" t="n"/>
      <c r="X320" s="70" t="n"/>
      <c r="Y320" s="70" t="n"/>
      <c r="Z320" s="70" t="n"/>
    </row>
    <row r="321" ht="15.75" customHeight="1" s="339">
      <c r="A321" s="70" t="n"/>
      <c r="B321" s="70" t="n"/>
      <c r="C321" s="90" t="inlineStr">
        <is>
          <t xml:space="preserve"> Annisitap</t>
        </is>
      </c>
      <c r="D321" s="90" t="inlineStr">
        <is>
          <t>52 1 656 121 6974</t>
        </is>
      </c>
      <c r="E321" s="105" t="inlineStr">
        <is>
          <t>xddddddddnoeikcgxg463@rufnut.org</t>
        </is>
      </c>
      <c r="F321" s="178" t="inlineStr">
        <is>
          <t>mexico2393</t>
        </is>
      </c>
      <c r="G321" s="92" t="n">
        <v>30000</v>
      </c>
      <c r="H321" s="106" t="inlineStr">
        <is>
          <t>11/11/2026</t>
        </is>
      </c>
      <c r="I321" s="81">
        <f>IF(H321="","",IF(J321&lt;0,"Vencido hace "&amp;J321*-1&amp;" días",IF(J321=0,"Vence hoy",IF(J321&gt;0,"Le quedan "&amp;J321&amp;" días",""))))</f>
        <v/>
      </c>
      <c r="J321" s="77">
        <f>H321-J$8</f>
        <v/>
      </c>
      <c r="K321" s="83">
        <f>HYPERLINK("https://api.whatsapp.com/send?phone=57"&amp;D321&amp;"&amp;text="&amp;(IF(J321&lt;=0,"🚨 Hola, *"&amp;C321&amp;".*"&amp;"%0A"&amp;"%0A"&amp;"Su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"&amp;C321&amp;"."&amp;"%0A"&amp;"Le quedan "&amp;J321&amp;" días restantes de su membresía *_NETFLIX_*")),"💰")</f>
        <v/>
      </c>
      <c r="L321" s="83">
        <f>HYPERLINK("https://api.whatsapp.com/send?phone=57"&amp;D321&amp;"&amp;text=*_✅ ACTUALIZACIÓN DE CONTRASEÑA | NETFLIX_*"&amp;"%0A"&amp;"%0A"&amp;"💻 Correo: *"&amp;E321&amp;"*"&amp;"%0A"&amp;"🔐 Nueva Contraseña: *"&amp;F321&amp;"*","🔐")</f>
        <v/>
      </c>
      <c r="M321" s="84">
        <f>HYPERLINK("https://api.whatsapp.com/send?phone=57"&amp;D321&amp;"&amp;text=*_✅ CUENTA NETFLIX_*"&amp;"%0A"&amp;"%0A"&amp;"*📧 Correo:* "&amp;E321&amp;"%0A"&amp;"*🔑 Contraseña:* "&amp;F321&amp;"%0A"&amp;"%0A"&amp;"*📍 Vence:* "&amp;H321,"💻")</f>
        <v/>
      </c>
      <c r="N321" s="93" t="n"/>
      <c r="O321" s="95" t="n"/>
      <c r="P321" s="96" t="n"/>
      <c r="Q321" s="97">
        <f>IF(P321="","",IF(R310&lt;0,"Vencido hace "&amp;R310*-1&amp;" días",IF(R310=0,"Vence hoy",IF(R310&gt;0,"Le quedan "&amp;R310&amp;" días",""))))</f>
        <v/>
      </c>
      <c r="R321" s="70">
        <f>IF(P321="","",P321-TODAY())</f>
        <v/>
      </c>
      <c r="S321" s="70" t="n"/>
      <c r="T321" s="70" t="n"/>
      <c r="U321" s="70" t="n"/>
      <c r="V321" s="70" t="n"/>
      <c r="W321" s="70" t="n"/>
      <c r="X321" s="70" t="n"/>
      <c r="Y321" s="70" t="n"/>
      <c r="Z321" s="70" t="n"/>
    </row>
    <row r="322" ht="15.75" customHeight="1" s="339">
      <c r="A322" s="70" t="n"/>
      <c r="B322" s="70" t="n"/>
      <c r="C322" s="90" t="inlineStr">
        <is>
          <t xml:space="preserve"> Annisitap</t>
        </is>
      </c>
      <c r="D322" s="90" t="inlineStr">
        <is>
          <t>52 1 656 121 6974</t>
        </is>
      </c>
      <c r="E322" s="105" t="inlineStr">
        <is>
          <t>xddddopwjdomn5547@rufnut.org</t>
        </is>
      </c>
      <c r="F322" s="178" t="inlineStr">
        <is>
          <t>mexico2394</t>
        </is>
      </c>
      <c r="G322" s="92" t="n">
        <v>30000</v>
      </c>
      <c r="H322" s="106" t="inlineStr">
        <is>
          <t>11/11/2026</t>
        </is>
      </c>
      <c r="I322" s="81">
        <f>IF(H322="","",IF(J322&lt;0,"Vencido hace "&amp;J322*-1&amp;" días",IF(J322=0,"Vence hoy",IF(J322&gt;0,"Le quedan "&amp;J322&amp;" días",""))))</f>
        <v/>
      </c>
      <c r="J322" s="77">
        <f>H322-J$8</f>
        <v/>
      </c>
      <c r="K322" s="83">
        <f>HYPERLINK("https://api.whatsapp.com/send?phone=57"&amp;D322&amp;"&amp;text="&amp;(IF(J322&lt;=0,"🚨 Hola, *"&amp;C322&amp;".*"&amp;"%0A"&amp;"%0A"&amp;"Su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"&amp;C322&amp;"."&amp;"%0A"&amp;"Le quedan "&amp;J322&amp;" días restantes de su membresía *_NETFLIX_*")),"💰")</f>
        <v/>
      </c>
      <c r="L322" s="83">
        <f>HYPERLINK("https://api.whatsapp.com/send?phone=57"&amp;D322&amp;"&amp;text=*_✅ ACTUALIZACIÓN DE CONTRASEÑA | NETFLIX_*"&amp;"%0A"&amp;"%0A"&amp;"💻 Correo: *"&amp;E322&amp;"*"&amp;"%0A"&amp;"🔐 Nueva Contraseña: *"&amp;F322&amp;"*","🔐")</f>
        <v/>
      </c>
      <c r="M322" s="84">
        <f>HYPERLINK("https://api.whatsapp.com/send?phone=57"&amp;D322&amp;"&amp;text=*_✅ CUENTA NETFLIX_*"&amp;"%0A"&amp;"%0A"&amp;"*📧 Correo:* "&amp;E322&amp;"%0A"&amp;"*🔑 Contraseña:* "&amp;F322&amp;"%0A"&amp;"%0A"&amp;"*📍 Vence:* "&amp;H322,"💻")</f>
        <v/>
      </c>
      <c r="N322" s="93" t="n"/>
      <c r="O322" s="95" t="n"/>
      <c r="P322" s="96" t="n"/>
      <c r="Q322" s="97">
        <f>IF(P322="","",IF(R311&lt;0,"Vencido hace "&amp;R311*-1&amp;" días",IF(R311=0,"Vence hoy",IF(R311&gt;0,"Le quedan "&amp;R311&amp;" días",""))))</f>
        <v/>
      </c>
      <c r="R322" s="70">
        <f>IF(P322="","",P322-TODAY())</f>
        <v/>
      </c>
      <c r="S322" s="70" t="n"/>
      <c r="T322" s="70" t="n"/>
      <c r="U322" s="70" t="n"/>
      <c r="V322" s="70" t="n"/>
      <c r="W322" s="70" t="n"/>
      <c r="X322" s="70" t="n"/>
      <c r="Y322" s="70" t="n"/>
      <c r="Z322" s="70" t="n"/>
    </row>
    <row r="323" ht="15.75" customHeight="1" s="339">
      <c r="A323" s="70" t="n"/>
      <c r="B323" s="70" t="n"/>
      <c r="C323" s="90" t="inlineStr">
        <is>
          <t xml:space="preserve"> Annisitap</t>
        </is>
      </c>
      <c r="D323" s="90" t="inlineStr">
        <is>
          <t>52 1 656 121 6974</t>
        </is>
      </c>
      <c r="E323" s="105" t="inlineStr">
        <is>
          <t>xddddngsxfkujff263@rufnut.org</t>
        </is>
      </c>
      <c r="F323" s="178" t="inlineStr">
        <is>
          <t>mexico2395</t>
        </is>
      </c>
      <c r="G323" s="92" t="n">
        <v>30000</v>
      </c>
      <c r="H323" s="106" t="inlineStr">
        <is>
          <t>11/11/2026</t>
        </is>
      </c>
      <c r="I323" s="81">
        <f>IF(H323="","",IF(J323&lt;0,"Vencido hace "&amp;J323*-1&amp;" días",IF(J323=0,"Vence hoy",IF(J323&gt;0,"Le quedan "&amp;J323&amp;" días",""))))</f>
        <v/>
      </c>
      <c r="J323" s="77">
        <f>H323-J$8</f>
        <v/>
      </c>
      <c r="K323" s="83">
        <f>HYPERLINK("https://api.whatsapp.com/send?phone=57"&amp;D323&amp;"&amp;text="&amp;(IF(J323&lt;=0,"🚨 Hola, *"&amp;C323&amp;".*"&amp;"%0A"&amp;"%0A"&amp;"Su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"&amp;C323&amp;"."&amp;"%0A"&amp;"Le quedan "&amp;J323&amp;" días restantes de su membresía *_NETFLIX_*")),"💰")</f>
        <v/>
      </c>
      <c r="L323" s="83">
        <f>HYPERLINK("https://api.whatsapp.com/send?phone=57"&amp;D323&amp;"&amp;text=*_✅ ACTUALIZACIÓN DE CONTRASEÑA | NETFLIX_*"&amp;"%0A"&amp;"%0A"&amp;"💻 Correo: *"&amp;E323&amp;"*"&amp;"%0A"&amp;"🔐 Nueva Contraseña: *"&amp;F323&amp;"*","🔐")</f>
        <v/>
      </c>
      <c r="M323" s="84">
        <f>HYPERLINK("https://api.whatsapp.com/send?phone=57"&amp;D323&amp;"&amp;text=*_✅ CUENTA NETFLIX_*"&amp;"%0A"&amp;"%0A"&amp;"*📧 Correo:* "&amp;E323&amp;"%0A"&amp;"*🔑 Contraseña:* "&amp;F323&amp;"%0A"&amp;"%0A"&amp;"*📍 Vence:* "&amp;H323,"💻")</f>
        <v/>
      </c>
      <c r="N323" s="93" t="n"/>
      <c r="O323" s="95" t="n"/>
      <c r="P323" s="96" t="n"/>
      <c r="Q323" s="97">
        <f>IF(P323="","",IF(R312&lt;0,"Vencido hace "&amp;R312*-1&amp;" días",IF(R312=0,"Vence hoy",IF(R312&gt;0,"Le quedan "&amp;R312&amp;" días",""))))</f>
        <v/>
      </c>
      <c r="R323" s="70">
        <f>IF(P323="","",P323-TODAY())</f>
        <v/>
      </c>
      <c r="S323" s="70" t="n"/>
      <c r="T323" s="70" t="n"/>
      <c r="U323" s="70" t="n"/>
      <c r="V323" s="70" t="n"/>
      <c r="W323" s="70" t="n"/>
      <c r="X323" s="70" t="n"/>
      <c r="Y323" s="70" t="n"/>
      <c r="Z323" s="70" t="n"/>
    </row>
    <row r="324" ht="15.75" customHeight="1" s="339">
      <c r="A324" s="70" t="n"/>
      <c r="B324" s="70" t="n"/>
      <c r="C324" s="90" t="inlineStr">
        <is>
          <t xml:space="preserve"> Annisitap</t>
        </is>
      </c>
      <c r="D324" s="90" t="inlineStr">
        <is>
          <t>52 1 656 121 6974</t>
        </is>
      </c>
      <c r="E324" s="105" t="inlineStr">
        <is>
          <t>erbhhujmx896@ghoulflix.com</t>
        </is>
      </c>
      <c r="F324" s="178" t="inlineStr">
        <is>
          <t>mexico2396</t>
        </is>
      </c>
      <c r="G324" s="92" t="n">
        <v>30000</v>
      </c>
      <c r="H324" s="106" t="inlineStr">
        <is>
          <t>11/11/2026</t>
        </is>
      </c>
      <c r="I324" s="81">
        <f>IF(H324="","",IF(J324&lt;0,"Vencido hace "&amp;J324*-1&amp;" días",IF(J324=0,"Vence hoy",IF(J324&gt;0,"Le quedan "&amp;J324&amp;" días",""))))</f>
        <v/>
      </c>
      <c r="J324" s="77">
        <f>H324-J$8</f>
        <v/>
      </c>
      <c r="K324" s="83">
        <f>HYPERLINK("https://api.whatsapp.com/send?phone=57"&amp;D324&amp;"&amp;text="&amp;(IF(J324&lt;=0,"🚨 Hola, *"&amp;C324&amp;".*"&amp;"%0A"&amp;"%0A"&amp;"Su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"&amp;C324&amp;"."&amp;"%0A"&amp;"Le quedan "&amp;J324&amp;" días restantes de su membresía *_NETFLIX_*")),"💰")</f>
        <v/>
      </c>
      <c r="L324" s="83">
        <f>HYPERLINK("https://api.whatsapp.com/send?phone=57"&amp;D324&amp;"&amp;text=*_✅ ACTUALIZACIÓN DE CONTRASEÑA | NETFLIX_*"&amp;"%0A"&amp;"%0A"&amp;"💻 Correo: *"&amp;E324&amp;"*"&amp;"%0A"&amp;"🔐 Nueva Contraseña: *"&amp;F324&amp;"*","🔐")</f>
        <v/>
      </c>
      <c r="M324" s="84">
        <f>HYPERLINK("https://api.whatsapp.com/send?phone=57"&amp;D324&amp;"&amp;text=*_✅ CUENTA NETFLIX_*"&amp;"%0A"&amp;"%0A"&amp;"*📧 Correo:* "&amp;E324&amp;"%0A"&amp;"*🔑 Contraseña:* "&amp;F324&amp;"%0A"&amp;"%0A"&amp;"*📍 Vence:* "&amp;H324,"💻")</f>
        <v/>
      </c>
      <c r="N324" s="93" t="n"/>
      <c r="O324" s="95" t="n"/>
      <c r="P324" s="96" t="n"/>
      <c r="Q324" s="97">
        <f>IF(P324="","",IF(R313&lt;0,"Vencido hace "&amp;R313*-1&amp;" días",IF(R313=0,"Vence hoy",IF(R313&gt;0,"Le quedan "&amp;R313&amp;" días",""))))</f>
        <v/>
      </c>
      <c r="R324" s="70">
        <f>IF(P324="","",P324-TODAY())</f>
        <v/>
      </c>
      <c r="S324" s="70" t="n"/>
      <c r="T324" s="70" t="n"/>
      <c r="U324" s="70" t="n"/>
      <c r="V324" s="70" t="n"/>
      <c r="W324" s="70" t="n"/>
      <c r="X324" s="70" t="n"/>
      <c r="Y324" s="70" t="n"/>
      <c r="Z324" s="70" t="n"/>
    </row>
    <row r="325" ht="15.75" customHeight="1" s="339">
      <c r="A325" s="70" t="n"/>
      <c r="B325" s="70" t="n"/>
      <c r="C325" s="90" t="inlineStr">
        <is>
          <t xml:space="preserve"> Annisitap</t>
        </is>
      </c>
      <c r="D325" s="90" t="inlineStr">
        <is>
          <t>52 1 656 121 6974</t>
        </is>
      </c>
      <c r="E325" s="105" t="inlineStr">
        <is>
          <t>xddddliyxeeblls063@rufnut.org</t>
        </is>
      </c>
      <c r="F325" s="178" t="inlineStr">
        <is>
          <t>mexico2397</t>
        </is>
      </c>
      <c r="G325" s="92" t="n">
        <v>30000</v>
      </c>
      <c r="H325" s="106" t="inlineStr">
        <is>
          <t>11/11/2026</t>
        </is>
      </c>
      <c r="I325" s="81">
        <f>IF(H325="","",IF(J325&lt;0,"Vencido hace "&amp;J325*-1&amp;" días",IF(J325=0,"Vence hoy",IF(J325&gt;0,"Le quedan "&amp;J325&amp;" días",""))))</f>
        <v/>
      </c>
      <c r="J325" s="77">
        <f>H325-J$8</f>
        <v/>
      </c>
      <c r="K325" s="83">
        <f>HYPERLINK("https://api.whatsapp.com/send?phone=57"&amp;D325&amp;"&amp;text="&amp;(IF(J325&lt;=0,"🚨 Hola, *"&amp;C325&amp;".*"&amp;"%0A"&amp;"%0A"&amp;"Su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"&amp;C325&amp;"."&amp;"%0A"&amp;"Le quedan "&amp;J325&amp;" días restantes de su membresía *_NETFLIX_*")),"💰")</f>
        <v/>
      </c>
      <c r="L325" s="83">
        <f>HYPERLINK("https://api.whatsapp.com/send?phone=57"&amp;D325&amp;"&amp;text=*_✅ ACTUALIZACIÓN DE CONTRASEÑA | NETFLIX_*"&amp;"%0A"&amp;"%0A"&amp;"💻 Correo: *"&amp;E325&amp;"*"&amp;"%0A"&amp;"🔐 Nueva Contraseña: *"&amp;F325&amp;"*","🔐")</f>
        <v/>
      </c>
      <c r="M325" s="84">
        <f>HYPERLINK("https://api.whatsapp.com/send?phone=57"&amp;D325&amp;"&amp;text=*_✅ CUENTA NETFLIX_*"&amp;"%0A"&amp;"%0A"&amp;"*📧 Correo:* "&amp;E325&amp;"%0A"&amp;"*🔑 Contraseña:* "&amp;F325&amp;"%0A"&amp;"%0A"&amp;"*📍 Vence:* "&amp;H325,"💻")</f>
        <v/>
      </c>
      <c r="N325" s="93" t="n"/>
      <c r="O325" s="95" t="n"/>
      <c r="P325" s="96" t="n"/>
      <c r="Q325" s="97">
        <f>IF(P325="","",IF(R314&lt;0,"Vencido hace "&amp;R314*-1&amp;" días",IF(R314=0,"Vence hoy",IF(R314&gt;0,"Le quedan "&amp;R314&amp;" días",""))))</f>
        <v/>
      </c>
      <c r="R325" s="70">
        <f>IF(P325="","",P325-TODAY())</f>
        <v/>
      </c>
      <c r="S325" s="70" t="n"/>
      <c r="T325" s="70" t="n"/>
      <c r="U325" s="70" t="n"/>
      <c r="V325" s="70" t="n"/>
      <c r="W325" s="70" t="n"/>
      <c r="X325" s="70" t="n"/>
      <c r="Y325" s="70" t="n"/>
      <c r="Z325" s="70" t="n"/>
    </row>
    <row r="326" ht="15.75" customHeight="1" s="339">
      <c r="A326" s="70" t="n"/>
      <c r="B326" s="70" t="n"/>
      <c r="C326" s="90" t="inlineStr">
        <is>
          <t xml:space="preserve"> Annisitap</t>
        </is>
      </c>
      <c r="D326" s="90" t="inlineStr">
        <is>
          <t>52 1 656 121 6974</t>
        </is>
      </c>
      <c r="E326" s="90" t="inlineStr">
        <is>
          <t xml:space="preserve">ggytvsgm9165@ghoulflix.com </t>
        </is>
      </c>
      <c r="F326" s="178" t="inlineStr">
        <is>
          <t>mexico2398</t>
        </is>
      </c>
      <c r="G326" s="92" t="n">
        <v>30000</v>
      </c>
      <c r="H326" s="106" t="inlineStr">
        <is>
          <t>11/14/2026</t>
        </is>
      </c>
      <c r="I326" s="81">
        <f>IF(H326="","",IF(J326&lt;0,"Vencido hace "&amp;J326*-1&amp;" días",IF(J326=0,"Vence hoy",IF(J326&gt;0,"Le quedan "&amp;J326&amp;" días",""))))</f>
        <v/>
      </c>
      <c r="J326" s="77">
        <f>H326-J$8</f>
        <v/>
      </c>
      <c r="K326" s="83">
        <f>HYPERLINK("https://api.whatsapp.com/send?phone=57"&amp;D326&amp;"&amp;text="&amp;(IF(J326&lt;=0,"🚨 Hola, *"&amp;C326&amp;".*"&amp;"%0A"&amp;"%0A"&amp;"Su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"&amp;C326&amp;"."&amp;"%0A"&amp;"Le quedan "&amp;J326&amp;" días restantes de su membresía *_NETFLIX_*")),"💰")</f>
        <v/>
      </c>
      <c r="L326" s="83">
        <f>HYPERLINK("https://api.whatsapp.com/send?phone=57"&amp;D326&amp;"&amp;text=*_✅ ACTUALIZACIÓN DE CONTRASEÑA | NETFLIX_*"&amp;"%0A"&amp;"%0A"&amp;"💻 Correo: *"&amp;E326&amp;"*"&amp;"%0A"&amp;"🔐 Nueva Contraseña: *"&amp;F326&amp;"*","🔐")</f>
        <v/>
      </c>
      <c r="M326" s="84">
        <f>HYPERLINK("https://api.whatsapp.com/send?phone=57"&amp;D326&amp;"&amp;text=*_✅ CUENTA NETFLIX_*"&amp;"%0A"&amp;"%0A"&amp;"*📧 Correo:* "&amp;E326&amp;"%0A"&amp;"*🔑 Contraseña:* "&amp;F326&amp;"%0A"&amp;"%0A"&amp;"*📍 Vence:* "&amp;H326,"💻")</f>
        <v/>
      </c>
      <c r="N326" s="93" t="n"/>
      <c r="O326" s="95" t="n"/>
      <c r="P326" s="96" t="n"/>
      <c r="Q326" s="97">
        <f>IF(P326="","",IF(R315&lt;0,"Vencido hace "&amp;R315*-1&amp;" días",IF(R315=0,"Vence hoy",IF(R315&gt;0,"Le quedan "&amp;R315&amp;" días",""))))</f>
        <v/>
      </c>
      <c r="R326" s="70">
        <f>IF(P326="","",P326-TODAY())</f>
        <v/>
      </c>
      <c r="S326" s="70" t="n"/>
      <c r="T326" s="70" t="n"/>
      <c r="U326" s="70" t="n"/>
      <c r="V326" s="70" t="n"/>
      <c r="W326" s="70" t="n"/>
      <c r="X326" s="70" t="n"/>
      <c r="Y326" s="70" t="n"/>
      <c r="Z326" s="70" t="n"/>
    </row>
    <row r="327" ht="15.75" customHeight="1" s="339">
      <c r="A327" s="70" t="n"/>
      <c r="B327" s="70" t="n"/>
      <c r="C327" s="90" t="inlineStr">
        <is>
          <t xml:space="preserve"> Annisitap</t>
        </is>
      </c>
      <c r="D327" s="90" t="inlineStr">
        <is>
          <t>52 1 656 121 6974</t>
        </is>
      </c>
      <c r="E327" s="90" t="inlineStr">
        <is>
          <t xml:space="preserve">xddddddddfiwzhxbt4507@rufnut.org </t>
        </is>
      </c>
      <c r="F327" s="178" t="inlineStr">
        <is>
          <t>mexico2399</t>
        </is>
      </c>
      <c r="G327" s="92" t="n">
        <v>30000</v>
      </c>
      <c r="H327" s="106" t="inlineStr">
        <is>
          <t>11/14/2026</t>
        </is>
      </c>
      <c r="I327" s="81">
        <f>IF(H327="","",IF(J327&lt;0,"Vencido hace "&amp;J327*-1&amp;" días",IF(J327=0,"Vence hoy",IF(J327&gt;0,"Le quedan "&amp;J327&amp;" días",""))))</f>
        <v/>
      </c>
      <c r="J327" s="77">
        <f>H327-J$8</f>
        <v/>
      </c>
      <c r="K327" s="83">
        <f>HYPERLINK("https://api.whatsapp.com/send?phone=57"&amp;D327&amp;"&amp;text="&amp;(IF(J327&lt;=0,"🚨 Hola, *"&amp;C327&amp;".*"&amp;"%0A"&amp;"%0A"&amp;"Su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"&amp;C327&amp;"."&amp;"%0A"&amp;"Le quedan "&amp;J327&amp;" días restantes de su membresía *_NETFLIX_*")),"💰")</f>
        <v/>
      </c>
      <c r="L327" s="83">
        <f>HYPERLINK("https://api.whatsapp.com/send?phone=57"&amp;D327&amp;"&amp;text=*_✅ ACTUALIZACIÓN DE CONTRASEÑA | NETFLIX_*"&amp;"%0A"&amp;"%0A"&amp;"💻 Correo: *"&amp;E327&amp;"*"&amp;"%0A"&amp;"🔐 Nueva Contraseña: *"&amp;F327&amp;"*","🔐")</f>
        <v/>
      </c>
      <c r="M327" s="84">
        <f>HYPERLINK("https://api.whatsapp.com/send?phone=57"&amp;D327&amp;"&amp;text=*_✅ CUENTA NETFLIX_*"&amp;"%0A"&amp;"%0A"&amp;"*📧 Correo:* "&amp;E327&amp;"%0A"&amp;"*🔑 Contraseña:* "&amp;F327&amp;"%0A"&amp;"%0A"&amp;"*📍 Vence:* "&amp;H327,"💻")</f>
        <v/>
      </c>
      <c r="N327" s="93" t="n"/>
      <c r="O327" s="95" t="n"/>
      <c r="P327" s="96" t="n"/>
      <c r="Q327" s="97">
        <f>IF(P327="","",IF(R316&lt;0,"Vencido hace "&amp;R316*-1&amp;" días",IF(R316=0,"Vence hoy",IF(R316&gt;0,"Le quedan "&amp;R316&amp;" días",""))))</f>
        <v/>
      </c>
      <c r="R327" s="70">
        <f>IF(P327="","",P327-TODAY())</f>
        <v/>
      </c>
      <c r="S327" s="70" t="n"/>
      <c r="T327" s="70" t="n"/>
      <c r="U327" s="70" t="n"/>
      <c r="V327" s="70" t="n"/>
      <c r="W327" s="70" t="n"/>
      <c r="X327" s="70" t="n"/>
      <c r="Y327" s="70" t="n"/>
      <c r="Z327" s="70" t="n"/>
    </row>
    <row r="328" ht="15.75" customHeight="1" s="339">
      <c r="A328" s="70" t="n"/>
      <c r="B328" s="70" t="n"/>
      <c r="C328" s="90" t="inlineStr">
        <is>
          <t xml:space="preserve"> Annisitap</t>
        </is>
      </c>
      <c r="D328" s="90" t="inlineStr">
        <is>
          <t>52 1 656 121 6974</t>
        </is>
      </c>
      <c r="E328" s="90" t="inlineStr">
        <is>
          <t>xddddddddujstcnjl1313@rufnut.org</t>
        </is>
      </c>
      <c r="F328" s="178" t="inlineStr">
        <is>
          <t>mexico2400</t>
        </is>
      </c>
      <c r="G328" s="92" t="n">
        <v>30000</v>
      </c>
      <c r="H328" s="106" t="inlineStr">
        <is>
          <t>11/14/2026</t>
        </is>
      </c>
      <c r="I328" s="81">
        <f>IF(H328="","",IF(J328&lt;0,"Vencido hace "&amp;J328*-1&amp;" días",IF(J328=0,"Vence hoy",IF(J328&gt;0,"Le quedan "&amp;J328&amp;" días",""))))</f>
        <v/>
      </c>
      <c r="J328" s="77">
        <f>H328-J$8</f>
        <v/>
      </c>
      <c r="K328" s="83">
        <f>HYPERLINK("https://api.whatsapp.com/send?phone=57"&amp;D328&amp;"&amp;text="&amp;(IF(J328&lt;=0,"🚨 Hola, *"&amp;C328&amp;".*"&amp;"%0A"&amp;"%0A"&amp;"Su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"&amp;C328&amp;"."&amp;"%0A"&amp;"Le quedan "&amp;J328&amp;" días restantes de su membresía *_NETFLIX_*")),"💰")</f>
        <v/>
      </c>
      <c r="L328" s="83">
        <f>HYPERLINK("https://api.whatsapp.com/send?phone=57"&amp;D328&amp;"&amp;text=*_✅ ACTUALIZACIÓN DE CONTRASEÑA | NETFLIX_*"&amp;"%0A"&amp;"%0A"&amp;"💻 Correo: *"&amp;E328&amp;"*"&amp;"%0A"&amp;"🔐 Nueva Contraseña: *"&amp;F328&amp;"*","🔐")</f>
        <v/>
      </c>
      <c r="M328" s="84">
        <f>HYPERLINK("https://api.whatsapp.com/send?phone=57"&amp;D328&amp;"&amp;text=*_✅ CUENTA NETFLIX_*"&amp;"%0A"&amp;"%0A"&amp;"*📧 Correo:* "&amp;E328&amp;"%0A"&amp;"*🔑 Contraseña:* "&amp;F328&amp;"%0A"&amp;"%0A"&amp;"*📍 Vence:* "&amp;H328,"💻")</f>
        <v/>
      </c>
      <c r="N328" s="93" t="n"/>
      <c r="O328" s="95" t="n"/>
      <c r="P328" s="96" t="n"/>
      <c r="Q328" s="97">
        <f>IF(P328="","",IF(R317&lt;0,"Vencido hace "&amp;R317*-1&amp;" días",IF(R317=0,"Vence hoy",IF(R317&gt;0,"Le quedan "&amp;R317&amp;" días",""))))</f>
        <v/>
      </c>
      <c r="R328" s="70">
        <f>IF(P328="","",P328-TODAY())</f>
        <v/>
      </c>
      <c r="S328" s="70" t="n"/>
      <c r="T328" s="70" t="n"/>
      <c r="U328" s="70" t="n"/>
      <c r="V328" s="70" t="n"/>
      <c r="W328" s="70" t="n"/>
      <c r="X328" s="70" t="n"/>
      <c r="Y328" s="70" t="n"/>
      <c r="Z328" s="70" t="n"/>
    </row>
    <row r="329" ht="15.75" customHeight="1" s="339">
      <c r="A329" s="70" t="n"/>
      <c r="B329" s="70" t="n"/>
      <c r="C329" s="90" t="inlineStr">
        <is>
          <t xml:space="preserve"> Annisitap</t>
        </is>
      </c>
      <c r="D329" s="90" t="inlineStr">
        <is>
          <t>52 1 656 121 6974</t>
        </is>
      </c>
      <c r="E329" s="90" t="inlineStr">
        <is>
          <t xml:space="preserve">xddddngzyvttn8710@rufnut.org </t>
        </is>
      </c>
      <c r="F329" s="178" t="inlineStr">
        <is>
          <t>mexico2401</t>
        </is>
      </c>
      <c r="G329" s="92" t="n">
        <v>30000</v>
      </c>
      <c r="H329" s="106" t="inlineStr">
        <is>
          <t>11/14/2026</t>
        </is>
      </c>
      <c r="I329" s="81">
        <f>IF(H329="","",IF(J329&lt;0,"Vencido hace "&amp;J329*-1&amp;" días",IF(J329=0,"Vence hoy",IF(J329&gt;0,"Le quedan "&amp;J329&amp;" días",""))))</f>
        <v/>
      </c>
      <c r="J329" s="77">
        <f>H329-J$8</f>
        <v/>
      </c>
      <c r="K329" s="83">
        <f>HYPERLINK("https://api.whatsapp.com/send?phone=57"&amp;D329&amp;"&amp;text="&amp;(IF(J329&lt;=0,"🚨 Hola, *"&amp;C329&amp;".*"&amp;"%0A"&amp;"%0A"&amp;"Su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"&amp;C329&amp;"."&amp;"%0A"&amp;"Le quedan "&amp;J329&amp;" días restantes de su membresía *_NETFLIX_*")),"💰")</f>
        <v/>
      </c>
      <c r="L329" s="83">
        <f>HYPERLINK("https://api.whatsapp.com/send?phone=57"&amp;D329&amp;"&amp;text=*_✅ ACTUALIZACIÓN DE CONTRASEÑA | NETFLIX_*"&amp;"%0A"&amp;"%0A"&amp;"💻 Correo: *"&amp;E329&amp;"*"&amp;"%0A"&amp;"🔐 Nueva Contraseña: *"&amp;F329&amp;"*","🔐")</f>
        <v/>
      </c>
      <c r="M329" s="84">
        <f>HYPERLINK("https://api.whatsapp.com/send?phone=57"&amp;D329&amp;"&amp;text=*_✅ CUENTA NETFLIX_*"&amp;"%0A"&amp;"%0A"&amp;"*📧 Correo:* "&amp;E329&amp;"%0A"&amp;"*🔑 Contraseña:* "&amp;F329&amp;"%0A"&amp;"%0A"&amp;"*📍 Vence:* "&amp;H329,"💻")</f>
        <v/>
      </c>
      <c r="N329" s="93" t="n"/>
      <c r="O329" s="95" t="n"/>
      <c r="P329" s="96" t="n"/>
      <c r="Q329" s="97">
        <f>IF(P329="","",IF(R318&lt;0,"Vencido hace "&amp;R318*-1&amp;" días",IF(R318=0,"Vence hoy",IF(R318&gt;0,"Le quedan "&amp;R318&amp;" días",""))))</f>
        <v/>
      </c>
      <c r="R329" s="70">
        <f>IF(P329="","",P329-TODAY())</f>
        <v/>
      </c>
      <c r="S329" s="70" t="n"/>
      <c r="T329" s="70" t="n"/>
      <c r="U329" s="70" t="n"/>
      <c r="V329" s="70" t="n"/>
      <c r="W329" s="70" t="n"/>
      <c r="X329" s="70" t="n"/>
      <c r="Y329" s="70" t="n"/>
      <c r="Z329" s="70" t="n"/>
    </row>
    <row r="330" ht="15.75" customHeight="1" s="339">
      <c r="A330" s="70" t="n"/>
      <c r="B330" s="70" t="n"/>
      <c r="C330" s="90" t="inlineStr">
        <is>
          <t xml:space="preserve"> Annisitap</t>
        </is>
      </c>
      <c r="D330" s="90" t="inlineStr">
        <is>
          <t>52 1 656 121 6974</t>
        </is>
      </c>
      <c r="E330" s="90" t="inlineStr">
        <is>
          <t xml:space="preserve">lqlltmyes664@hotmail.com </t>
        </is>
      </c>
      <c r="F330" s="178" t="inlineStr">
        <is>
          <t>mexico2402</t>
        </is>
      </c>
      <c r="G330" s="92" t="n">
        <v>30000</v>
      </c>
      <c r="H330" s="106" t="inlineStr">
        <is>
          <t>11/14/2026</t>
        </is>
      </c>
      <c r="I330" s="81">
        <f>IF(H330="","",IF(J330&lt;0,"Vencido hace "&amp;J330*-1&amp;" días",IF(J330=0,"Vence hoy",IF(J330&gt;0,"Le quedan "&amp;J330&amp;" días",""))))</f>
        <v/>
      </c>
      <c r="J330" s="77">
        <f>H330-J$8</f>
        <v/>
      </c>
      <c r="K330" s="83">
        <f>HYPERLINK("https://api.whatsapp.com/send?phone=57"&amp;D330&amp;"&amp;text="&amp;(IF(J330&lt;=0,"🚨 Hola, *"&amp;C330&amp;".*"&amp;"%0A"&amp;"%0A"&amp;"Su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"&amp;C330&amp;"."&amp;"%0A"&amp;"Le quedan "&amp;J330&amp;" días restantes de su membresía *_NETFLIX_*")),"💰")</f>
        <v/>
      </c>
      <c r="L330" s="83">
        <f>HYPERLINK("https://api.whatsapp.com/send?phone=57"&amp;D330&amp;"&amp;text=*_✅ ACTUALIZACIÓN DE CONTRASEÑA | NETFLIX_*"&amp;"%0A"&amp;"%0A"&amp;"💻 Correo: *"&amp;E330&amp;"*"&amp;"%0A"&amp;"🔐 Nueva Contraseña: *"&amp;F330&amp;"*","🔐")</f>
        <v/>
      </c>
      <c r="M330" s="84">
        <f>HYPERLINK("https://api.whatsapp.com/send?phone=57"&amp;D330&amp;"&amp;text=*_✅ CUENTA NETFLIX_*"&amp;"%0A"&amp;"%0A"&amp;"*📧 Correo:* "&amp;E330&amp;"%0A"&amp;"*🔑 Contraseña:* "&amp;F330&amp;"%0A"&amp;"%0A"&amp;"*📍 Vence:* "&amp;H330,"💻")</f>
        <v/>
      </c>
      <c r="N330" s="93" t="n"/>
      <c r="O330" s="95" t="n"/>
      <c r="P330" s="96" t="n"/>
      <c r="Q330" s="97">
        <f>IF(P330="","",IF(R319&lt;0,"Vencido hace "&amp;R319*-1&amp;" días",IF(R319=0,"Vence hoy",IF(R319&gt;0,"Le quedan "&amp;R319&amp;" días",""))))</f>
        <v/>
      </c>
      <c r="R330" s="70">
        <f>IF(P330="","",P330-TODAY())</f>
        <v/>
      </c>
      <c r="S330" s="70" t="n"/>
      <c r="T330" s="70" t="n"/>
      <c r="U330" s="70" t="n"/>
      <c r="V330" s="70" t="n"/>
      <c r="W330" s="70" t="n"/>
      <c r="X330" s="70" t="n"/>
      <c r="Y330" s="70" t="n"/>
      <c r="Z330" s="70" t="n"/>
    </row>
    <row r="331" ht="15.75" customHeight="1" s="339">
      <c r="A331" s="70" t="n"/>
      <c r="B331" s="70" t="n"/>
      <c r="C331" s="90" t="inlineStr">
        <is>
          <t xml:space="preserve"> Annisitap</t>
        </is>
      </c>
      <c r="D331" s="90" t="inlineStr">
        <is>
          <t>52 1 656 121 6974</t>
        </is>
      </c>
      <c r="E331" s="90" t="inlineStr">
        <is>
          <t>xddddlpsyphckb139@rufnut.org</t>
        </is>
      </c>
      <c r="F331" s="178" t="inlineStr">
        <is>
          <t>mexico2403</t>
        </is>
      </c>
      <c r="G331" s="92" t="n">
        <v>30000</v>
      </c>
      <c r="H331" s="106" t="inlineStr">
        <is>
          <t>11/14/2026</t>
        </is>
      </c>
      <c r="I331" s="81">
        <f>IF(H331="","",IF(J331&lt;0,"Vencido hace "&amp;J331*-1&amp;" días",IF(J331=0,"Vence hoy",IF(J331&gt;0,"Le quedan "&amp;J331&amp;" días",""))))</f>
        <v/>
      </c>
      <c r="J331" s="77">
        <f>H331-J$8</f>
        <v/>
      </c>
      <c r="K331" s="83">
        <f>HYPERLINK("https://api.whatsapp.com/send?phone=57"&amp;D331&amp;"&amp;text="&amp;(IF(J331&lt;=0,"🚨 Hola, *"&amp;C331&amp;".*"&amp;"%0A"&amp;"%0A"&amp;"Su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"&amp;C331&amp;"."&amp;"%0A"&amp;"Le quedan "&amp;J331&amp;" días restantes de su membresía *_NETFLIX_*")),"💰")</f>
        <v/>
      </c>
      <c r="L331" s="83">
        <f>HYPERLINK("https://api.whatsapp.com/send?phone=57"&amp;D331&amp;"&amp;text=*_✅ ACTUALIZACIÓN DE CONTRASEÑA | NETFLIX_*"&amp;"%0A"&amp;"%0A"&amp;"💻 Correo: *"&amp;E331&amp;"*"&amp;"%0A"&amp;"🔐 Nueva Contraseña: *"&amp;F331&amp;"*","🔐")</f>
        <v/>
      </c>
      <c r="M331" s="84">
        <f>HYPERLINK("https://api.whatsapp.com/send?phone=57"&amp;D331&amp;"&amp;text=*_✅ CUENTA NETFLIX_*"&amp;"%0A"&amp;"%0A"&amp;"*📧 Correo:* "&amp;E331&amp;"%0A"&amp;"*🔑 Contraseña:* "&amp;F331&amp;"%0A"&amp;"%0A"&amp;"*📍 Vence:* "&amp;H331,"💻")</f>
        <v/>
      </c>
      <c r="N331" s="93" t="n"/>
      <c r="O331" s="95" t="n"/>
      <c r="P331" s="96" t="n"/>
      <c r="Q331" s="97">
        <f>IF(P331="","",IF(R320&lt;0,"Vencido hace "&amp;R320*-1&amp;" días",IF(R320=0,"Vence hoy",IF(R320&gt;0,"Le quedan "&amp;R320&amp;" días",""))))</f>
        <v/>
      </c>
      <c r="R331" s="70">
        <f>IF(P331="","",P331-TODAY())</f>
        <v/>
      </c>
      <c r="S331" s="70" t="n"/>
      <c r="T331" s="70" t="n"/>
      <c r="U331" s="70" t="n"/>
      <c r="V331" s="70" t="n"/>
      <c r="W331" s="70" t="n"/>
      <c r="X331" s="70" t="n"/>
      <c r="Y331" s="70" t="n"/>
      <c r="Z331" s="70" t="n"/>
    </row>
    <row r="332" ht="15.75" customHeight="1" s="339">
      <c r="A332" s="70" t="n"/>
      <c r="B332" s="70" t="n"/>
      <c r="C332" s="90" t="inlineStr">
        <is>
          <t xml:space="preserve"> Annisitap</t>
        </is>
      </c>
      <c r="D332" s="90" t="inlineStr">
        <is>
          <t>52 1 656 121 6974</t>
        </is>
      </c>
      <c r="E332" s="90" t="inlineStr">
        <is>
          <t>gfhdc011@rufnut.org</t>
        </is>
      </c>
      <c r="F332" s="178" t="inlineStr">
        <is>
          <t>mexico2404</t>
        </is>
      </c>
      <c r="G332" s="92" t="n">
        <v>30000</v>
      </c>
      <c r="H332" s="106" t="inlineStr">
        <is>
          <t>11/14/2026</t>
        </is>
      </c>
      <c r="I332" s="81">
        <f>IF(H332="","",IF(J332&lt;0,"Vencido hace "&amp;J332*-1&amp;" días",IF(J332=0,"Vence hoy",IF(J332&gt;0,"Le quedan "&amp;J332&amp;" días",""))))</f>
        <v/>
      </c>
      <c r="J332" s="77">
        <f>H332-J$8</f>
        <v/>
      </c>
      <c r="K332" s="83">
        <f>HYPERLINK("https://api.whatsapp.com/send?phone=57"&amp;D332&amp;"&amp;text="&amp;(IF(J332&lt;=0,"🚨 Hola, *"&amp;C332&amp;".*"&amp;"%0A"&amp;"%0A"&amp;"Su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"&amp;C332&amp;"."&amp;"%0A"&amp;"Le quedan "&amp;J332&amp;" días restantes de su membresía *_NETFLIX_*")),"💰")</f>
        <v/>
      </c>
      <c r="L332" s="83">
        <f>HYPERLINK("https://api.whatsapp.com/send?phone=57"&amp;D332&amp;"&amp;text=*_✅ ACTUALIZACIÓN DE CONTRASEÑA | NETFLIX_*"&amp;"%0A"&amp;"%0A"&amp;"💻 Correo: *"&amp;E332&amp;"*"&amp;"%0A"&amp;"🔐 Nueva Contraseña: *"&amp;F332&amp;"*","🔐")</f>
        <v/>
      </c>
      <c r="M332" s="84">
        <f>HYPERLINK("https://api.whatsapp.com/send?phone=57"&amp;D332&amp;"&amp;text=*_✅ CUENTA NETFLIX_*"&amp;"%0A"&amp;"%0A"&amp;"*📧 Correo:* "&amp;E332&amp;"%0A"&amp;"*🔑 Contraseña:* "&amp;F332&amp;"%0A"&amp;"%0A"&amp;"*📍 Vence:* "&amp;H332,"💻")</f>
        <v/>
      </c>
      <c r="N332" s="93" t="n"/>
      <c r="O332" s="95" t="n"/>
      <c r="P332" s="96" t="n"/>
      <c r="Q332" s="97">
        <f>IF(P332="","",IF(R321&lt;0,"Vencido hace "&amp;R321*-1&amp;" días",IF(R321=0,"Vence hoy",IF(R321&gt;0,"Le quedan "&amp;R321&amp;" días",""))))</f>
        <v/>
      </c>
      <c r="R332" s="70">
        <f>IF(P332="","",P332-TODAY())</f>
        <v/>
      </c>
      <c r="S332" s="70" t="n"/>
      <c r="T332" s="70" t="n"/>
      <c r="U332" s="70" t="n"/>
      <c r="V332" s="70" t="n"/>
      <c r="W332" s="70" t="n"/>
      <c r="X332" s="70" t="n"/>
      <c r="Y332" s="70" t="n"/>
      <c r="Z332" s="70" t="n"/>
    </row>
    <row r="333" ht="15.75" customHeight="1" s="339">
      <c r="A333" s="70" t="n"/>
      <c r="B333" s="70" t="n"/>
      <c r="C333" s="90" t="inlineStr">
        <is>
          <t xml:space="preserve"> Annisitap</t>
        </is>
      </c>
      <c r="D333" s="90" t="inlineStr">
        <is>
          <t>52 1 656 121 6974</t>
        </is>
      </c>
      <c r="E333" s="90" t="inlineStr">
        <is>
          <t xml:space="preserve">blvprashant@ghoulflix.com </t>
        </is>
      </c>
      <c r="F333" s="178" t="inlineStr">
        <is>
          <t>mexico2405</t>
        </is>
      </c>
      <c r="G333" s="92" t="n">
        <v>30000</v>
      </c>
      <c r="H333" s="106" t="inlineStr">
        <is>
          <t>11/14/2026</t>
        </is>
      </c>
      <c r="I333" s="81">
        <f>IF(H333="","",IF(J333&lt;0,"Vencido hace "&amp;J333*-1&amp;" días",IF(J333=0,"Vence hoy",IF(J333&gt;0,"Le quedan "&amp;J333&amp;" días",""))))</f>
        <v/>
      </c>
      <c r="J333" s="77">
        <f>H333-J$8</f>
        <v/>
      </c>
      <c r="K333" s="83">
        <f>HYPERLINK("https://api.whatsapp.com/send?phone=57"&amp;D333&amp;"&amp;text="&amp;(IF(J333&lt;=0,"🚨 Hola, *"&amp;C333&amp;".*"&amp;"%0A"&amp;"%0A"&amp;"Su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"&amp;C333&amp;"."&amp;"%0A"&amp;"Le quedan "&amp;J333&amp;" días restantes de su membresía *_NETFLIX_*")),"💰")</f>
        <v/>
      </c>
      <c r="L333" s="83">
        <f>HYPERLINK("https://api.whatsapp.com/send?phone=57"&amp;D333&amp;"&amp;text=*_✅ ACTUALIZACIÓN DE CONTRASEÑA | NETFLIX_*"&amp;"%0A"&amp;"%0A"&amp;"💻 Correo: *"&amp;E333&amp;"*"&amp;"%0A"&amp;"🔐 Nueva Contraseña: *"&amp;F333&amp;"*","🔐")</f>
        <v/>
      </c>
      <c r="M333" s="84">
        <f>HYPERLINK("https://api.whatsapp.com/send?phone=57"&amp;D333&amp;"&amp;text=*_✅ CUENTA NETFLIX_*"&amp;"%0A"&amp;"%0A"&amp;"*📧 Correo:* "&amp;E333&amp;"%0A"&amp;"*🔑 Contraseña:* "&amp;F333&amp;"%0A"&amp;"%0A"&amp;"*📍 Vence:* "&amp;H333,"💻")</f>
        <v/>
      </c>
      <c r="N333" s="93" t="n"/>
      <c r="O333" s="95" t="n"/>
      <c r="P333" s="96" t="n"/>
      <c r="Q333" s="97">
        <f>IF(P333="","",IF(R322&lt;0,"Vencido hace "&amp;R322*-1&amp;" días",IF(R322=0,"Vence hoy",IF(R322&gt;0,"Le quedan "&amp;R322&amp;" días",""))))</f>
        <v/>
      </c>
      <c r="R333" s="70">
        <f>IF(P333="","",P333-TODAY())</f>
        <v/>
      </c>
      <c r="S333" s="70" t="n"/>
      <c r="T333" s="70" t="n"/>
      <c r="U333" s="70" t="n"/>
      <c r="V333" s="70" t="n"/>
      <c r="W333" s="70" t="n"/>
      <c r="X333" s="70" t="n"/>
      <c r="Y333" s="70" t="n"/>
      <c r="Z333" s="70" t="n"/>
    </row>
    <row r="334" ht="15.75" customHeight="1" s="339">
      <c r="A334" s="70" t="n"/>
      <c r="B334" s="70" t="n"/>
      <c r="C334" s="90" t="inlineStr">
        <is>
          <t xml:space="preserve"> Annisitap</t>
        </is>
      </c>
      <c r="D334" s="90" t="inlineStr">
        <is>
          <t>52 1 656 121 6974</t>
        </is>
      </c>
      <c r="E334" s="90" t="inlineStr">
        <is>
          <t xml:space="preserve">xddddkmgsxmos9063@rufnut.org </t>
        </is>
      </c>
      <c r="F334" s="178" t="inlineStr">
        <is>
          <t>mexico2406</t>
        </is>
      </c>
      <c r="G334" s="92" t="n">
        <v>30000</v>
      </c>
      <c r="H334" s="106" t="inlineStr">
        <is>
          <t>11/14/2026</t>
        </is>
      </c>
      <c r="I334" s="81">
        <f>IF(H334="","",IF(J334&lt;0,"Vencido hace "&amp;J334*-1&amp;" días",IF(J334=0,"Vence hoy",IF(J334&gt;0,"Le quedan "&amp;J334&amp;" días",""))))</f>
        <v/>
      </c>
      <c r="J334" s="77">
        <f>H334-J$8</f>
        <v/>
      </c>
      <c r="K334" s="83">
        <f>HYPERLINK("https://api.whatsapp.com/send?phone=57"&amp;D334&amp;"&amp;text="&amp;(IF(J334&lt;=0,"🚨 Hola, *"&amp;C334&amp;".*"&amp;"%0A"&amp;"%0A"&amp;"Su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"&amp;C334&amp;"."&amp;"%0A"&amp;"Le quedan "&amp;J334&amp;" días restantes de su membresía *_NETFLIX_*")),"💰")</f>
        <v/>
      </c>
      <c r="L334" s="83">
        <f>HYPERLINK("https://api.whatsapp.com/send?phone=57"&amp;D334&amp;"&amp;text=*_✅ ACTUALIZACIÓN DE CONTRASEÑA | NETFLIX_*"&amp;"%0A"&amp;"%0A"&amp;"💻 Correo: *"&amp;E334&amp;"*"&amp;"%0A"&amp;"🔐 Nueva Contraseña: *"&amp;F334&amp;"*","🔐")</f>
        <v/>
      </c>
      <c r="M334" s="84">
        <f>HYPERLINK("https://api.whatsapp.com/send?phone=57"&amp;D334&amp;"&amp;text=*_✅ CUENTA NETFLIX_*"&amp;"%0A"&amp;"%0A"&amp;"*📧 Correo:* "&amp;E334&amp;"%0A"&amp;"*🔑 Contraseña:* "&amp;F334&amp;"%0A"&amp;"%0A"&amp;"*📍 Vence:* "&amp;H334,"💻")</f>
        <v/>
      </c>
      <c r="N334" s="93" t="n"/>
      <c r="O334" s="95" t="n"/>
      <c r="P334" s="96" t="n"/>
      <c r="Q334" s="97">
        <f>IF(P334="","",IF(R323&lt;0,"Vencido hace "&amp;R323*-1&amp;" días",IF(R323=0,"Vence hoy",IF(R323&gt;0,"Le quedan "&amp;R323&amp;" días",""))))</f>
        <v/>
      </c>
      <c r="R334" s="70">
        <f>IF(P334="","",P334-TODAY())</f>
        <v/>
      </c>
      <c r="S334" s="70" t="n"/>
      <c r="T334" s="70" t="n"/>
      <c r="U334" s="70" t="n"/>
      <c r="V334" s="70" t="n"/>
      <c r="W334" s="70" t="n"/>
      <c r="X334" s="70" t="n"/>
      <c r="Y334" s="70" t="n"/>
      <c r="Z334" s="70" t="n"/>
    </row>
    <row r="335" ht="15.75" customHeight="1" s="339">
      <c r="A335" s="70" t="n"/>
      <c r="B335" s="70" t="n"/>
      <c r="C335" s="90" t="inlineStr">
        <is>
          <t xml:space="preserve"> Annisitap</t>
        </is>
      </c>
      <c r="D335" s="90" t="inlineStr">
        <is>
          <t>52 1 656 121 6974</t>
        </is>
      </c>
      <c r="E335" s="90" t="inlineStr">
        <is>
          <t>xddddddddhpvdaxm3516@rufnut.org</t>
        </is>
      </c>
      <c r="F335" s="178" t="inlineStr">
        <is>
          <t>mexico2407</t>
        </is>
      </c>
      <c r="G335" s="92" t="n">
        <v>30000</v>
      </c>
      <c r="H335" s="106" t="inlineStr">
        <is>
          <t>11/14/2026</t>
        </is>
      </c>
      <c r="I335" s="81">
        <f>IF(H335="","",IF(J335&lt;0,"Vencido hace "&amp;J335*-1&amp;" días",IF(J335=0,"Vence hoy",IF(J335&gt;0,"Le quedan "&amp;J335&amp;" días",""))))</f>
        <v/>
      </c>
      <c r="J335" s="77">
        <f>H335-J$8</f>
        <v/>
      </c>
      <c r="K335" s="83">
        <f>HYPERLINK("https://api.whatsapp.com/send?phone=57"&amp;D335&amp;"&amp;text="&amp;(IF(J335&lt;=0,"🚨 Hola, *"&amp;C335&amp;".*"&amp;"%0A"&amp;"%0A"&amp;"Su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"&amp;C335&amp;"."&amp;"%0A"&amp;"Le quedan "&amp;J335&amp;" días restantes de su membresía *_NETFLIX_*")),"💰")</f>
        <v/>
      </c>
      <c r="L335" s="83">
        <f>HYPERLINK("https://api.whatsapp.com/send?phone=57"&amp;D335&amp;"&amp;text=*_✅ ACTUALIZACIÓN DE CONTRASEÑA | NETFLIX_*"&amp;"%0A"&amp;"%0A"&amp;"💻 Correo: *"&amp;E335&amp;"*"&amp;"%0A"&amp;"🔐 Nueva Contraseña: *"&amp;F335&amp;"*","🔐")</f>
        <v/>
      </c>
      <c r="M335" s="84">
        <f>HYPERLINK("https://api.whatsapp.com/send?phone=57"&amp;D335&amp;"&amp;text=*_✅ CUENTA NETFLIX_*"&amp;"%0A"&amp;"%0A"&amp;"*📧 Correo:* "&amp;E335&amp;"%0A"&amp;"*🔑 Contraseña:* "&amp;F335&amp;"%0A"&amp;"%0A"&amp;"*📍 Vence:* "&amp;H335,"💻")</f>
        <v/>
      </c>
      <c r="N335" s="93" t="n"/>
      <c r="O335" s="95" t="n"/>
      <c r="P335" s="96" t="n"/>
      <c r="Q335" s="97">
        <f>IF(P335="","",IF(R324&lt;0,"Vencido hace "&amp;R324*-1&amp;" días",IF(R324=0,"Vence hoy",IF(R324&gt;0,"Le quedan "&amp;R324&amp;" días",""))))</f>
        <v/>
      </c>
      <c r="R335" s="70">
        <f>IF(P335="","",P335-TODAY())</f>
        <v/>
      </c>
      <c r="S335" s="70" t="n"/>
      <c r="T335" s="70" t="n"/>
      <c r="U335" s="70" t="n"/>
      <c r="V335" s="70" t="n"/>
      <c r="W335" s="70" t="n"/>
      <c r="X335" s="70" t="n"/>
      <c r="Y335" s="70" t="n"/>
      <c r="Z335" s="70" t="n"/>
    </row>
    <row r="336" ht="15.75" customHeight="1" s="339">
      <c r="A336" s="70" t="n"/>
      <c r="B336" s="70" t="n"/>
      <c r="C336" s="90" t="inlineStr">
        <is>
          <t xml:space="preserve"> Annisitap</t>
        </is>
      </c>
      <c r="D336" s="90" t="inlineStr">
        <is>
          <t>52 1 656 121 6974</t>
        </is>
      </c>
      <c r="E336" s="90" t="inlineStr">
        <is>
          <t>njqgaqwc695@hotmail.com</t>
        </is>
      </c>
      <c r="F336" s="178" t="inlineStr">
        <is>
          <t>mexico2408</t>
        </is>
      </c>
      <c r="G336" s="92" t="n">
        <v>30000</v>
      </c>
      <c r="H336" s="106" t="inlineStr">
        <is>
          <t>11/14/2026</t>
        </is>
      </c>
      <c r="I336" s="81">
        <f>IF(H336="","",IF(J336&lt;0,"Vencido hace "&amp;J336*-1&amp;" días",IF(J336=0,"Vence hoy",IF(J336&gt;0,"Le quedan "&amp;J336&amp;" días",""))))</f>
        <v/>
      </c>
      <c r="J336" s="77">
        <f>H336-J$8</f>
        <v/>
      </c>
      <c r="K336" s="83">
        <f>HYPERLINK("https://api.whatsapp.com/send?phone=57"&amp;D336&amp;"&amp;text="&amp;(IF(J336&lt;=0,"🚨 Hola, *"&amp;C336&amp;".*"&amp;"%0A"&amp;"%0A"&amp;"Su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"&amp;C336&amp;"."&amp;"%0A"&amp;"Le quedan "&amp;J336&amp;" días restantes de su membresía *_NETFLIX_*")),"💰")</f>
        <v/>
      </c>
      <c r="L336" s="83">
        <f>HYPERLINK("https://api.whatsapp.com/send?phone=57"&amp;D336&amp;"&amp;text=*_✅ ACTUALIZACIÓN DE CONTRASEÑA | NETFLIX_*"&amp;"%0A"&amp;"%0A"&amp;"💻 Correo: *"&amp;E336&amp;"*"&amp;"%0A"&amp;"🔐 Nueva Contraseña: *"&amp;F336&amp;"*","🔐")</f>
        <v/>
      </c>
      <c r="M336" s="84">
        <f>HYPERLINK("https://api.whatsapp.com/send?phone=57"&amp;D336&amp;"&amp;text=*_✅ CUENTA NETFLIX_*"&amp;"%0A"&amp;"%0A"&amp;"*📧 Correo:* "&amp;E336&amp;"%0A"&amp;"*🔑 Contraseña:* "&amp;F336&amp;"%0A"&amp;"%0A"&amp;"*📍 Vence:* "&amp;H336,"💻")</f>
        <v/>
      </c>
      <c r="N336" s="93" t="n"/>
      <c r="O336" s="95" t="n"/>
      <c r="P336" s="96" t="n"/>
      <c r="Q336" s="97">
        <f>IF(P336="","",IF(R325&lt;0,"Vencido hace "&amp;R325*-1&amp;" días",IF(R325=0,"Vence hoy",IF(R325&gt;0,"Le quedan "&amp;R325&amp;" días",""))))</f>
        <v/>
      </c>
      <c r="R336" s="70">
        <f>IF(P336="","",P336-TODAY())</f>
        <v/>
      </c>
      <c r="S336" s="70" t="n"/>
      <c r="T336" s="70" t="n"/>
      <c r="U336" s="70" t="n"/>
      <c r="V336" s="70" t="n"/>
      <c r="W336" s="70" t="n"/>
      <c r="X336" s="70" t="n"/>
      <c r="Y336" s="70" t="n"/>
      <c r="Z336" s="70" t="n"/>
    </row>
    <row r="337" ht="15.75" customHeight="1" s="339">
      <c r="A337" s="70" t="n"/>
      <c r="B337" s="70" t="n"/>
      <c r="C337" s="90" t="inlineStr">
        <is>
          <t xml:space="preserve"> Annisitap</t>
        </is>
      </c>
      <c r="D337" s="90" t="inlineStr">
        <is>
          <t>52 1 656 121 6974</t>
        </is>
      </c>
      <c r="E337" s="90" t="inlineStr">
        <is>
          <t>njkxhstfkb418@hotmail.com</t>
        </is>
      </c>
      <c r="F337" s="178" t="inlineStr">
        <is>
          <t>mexico2409</t>
        </is>
      </c>
      <c r="G337" s="92" t="n">
        <v>30000</v>
      </c>
      <c r="H337" s="106" t="inlineStr">
        <is>
          <t>11/14/2026</t>
        </is>
      </c>
      <c r="I337" s="81">
        <f>IF(H337="","",IF(J337&lt;0,"Vencido hace "&amp;J337*-1&amp;" días",IF(J337=0,"Vence hoy",IF(J337&gt;0,"Le quedan "&amp;J337&amp;" días",""))))</f>
        <v/>
      </c>
      <c r="J337" s="77">
        <f>H337-J$8</f>
        <v/>
      </c>
      <c r="K337" s="83">
        <f>HYPERLINK("https://api.whatsapp.com/send?phone=57"&amp;D337&amp;"&amp;text="&amp;(IF(J337&lt;=0,"🚨 Hola, *"&amp;C337&amp;".*"&amp;"%0A"&amp;"%0A"&amp;"Su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"&amp;C337&amp;"."&amp;"%0A"&amp;"Le quedan "&amp;J337&amp;" días restantes de su membresía *_NETFLIX_*")),"💰")</f>
        <v/>
      </c>
      <c r="L337" s="83">
        <f>HYPERLINK("https://api.whatsapp.com/send?phone=57"&amp;D337&amp;"&amp;text=*_✅ ACTUALIZACIÓN DE CONTRASEÑA | NETFLIX_*"&amp;"%0A"&amp;"%0A"&amp;"💻 Correo: *"&amp;E337&amp;"*"&amp;"%0A"&amp;"🔐 Nueva Contraseña: *"&amp;F337&amp;"*","🔐")</f>
        <v/>
      </c>
      <c r="M337" s="84">
        <f>HYPERLINK("https://api.whatsapp.com/send?phone=57"&amp;D337&amp;"&amp;text=*_✅ CUENTA NETFLIX_*"&amp;"%0A"&amp;"%0A"&amp;"*📧 Correo:* "&amp;E337&amp;"%0A"&amp;"*🔑 Contraseña:* "&amp;F337&amp;"%0A"&amp;"%0A"&amp;"*📍 Vence:* "&amp;H337,"💻")</f>
        <v/>
      </c>
      <c r="N337" s="93" t="n"/>
      <c r="O337" s="95" t="n"/>
      <c r="P337" s="96" t="n"/>
      <c r="Q337" s="97">
        <f>IF(P337="","",IF(R326&lt;0,"Vencido hace "&amp;R326*-1&amp;" días",IF(R326=0,"Vence hoy",IF(R326&gt;0,"Le quedan "&amp;R326&amp;" días",""))))</f>
        <v/>
      </c>
      <c r="R337" s="70">
        <f>IF(P337="","",P337-TODAY())</f>
        <v/>
      </c>
      <c r="S337" s="70" t="n"/>
      <c r="T337" s="70" t="n"/>
      <c r="U337" s="70" t="n"/>
      <c r="V337" s="70" t="n"/>
      <c r="W337" s="70" t="n"/>
      <c r="X337" s="70" t="n"/>
      <c r="Y337" s="70" t="n"/>
      <c r="Z337" s="70" t="n"/>
    </row>
    <row r="338" ht="15.75" customHeight="1" s="339">
      <c r="A338" s="70" t="n"/>
      <c r="B338" s="70" t="n"/>
      <c r="C338" s="90" t="inlineStr">
        <is>
          <t xml:space="preserve"> Annisitap</t>
        </is>
      </c>
      <c r="D338" s="90" t="inlineStr">
        <is>
          <t>52 1 656 121 6974</t>
        </is>
      </c>
      <c r="E338" s="90" t="inlineStr">
        <is>
          <t>nhpmpsxcgt6329@hotmail.com</t>
        </is>
      </c>
      <c r="F338" s="178" t="inlineStr">
        <is>
          <t>mexico2410</t>
        </is>
      </c>
      <c r="G338" s="92" t="n">
        <v>30000</v>
      </c>
      <c r="H338" s="106" t="inlineStr">
        <is>
          <t>11/14/2026</t>
        </is>
      </c>
      <c r="I338" s="81">
        <f>IF(H338="","",IF(J338&lt;0,"Vencido hace "&amp;J338*-1&amp;" días",IF(J338=0,"Vence hoy",IF(J338&gt;0,"Le quedan "&amp;J338&amp;" días",""))))</f>
        <v/>
      </c>
      <c r="J338" s="77">
        <f>H338-J$8</f>
        <v/>
      </c>
      <c r="K338" s="83">
        <f>HYPERLINK("https://api.whatsapp.com/send?phone=57"&amp;D338&amp;"&amp;text="&amp;(IF(J338&lt;=0,"🚨 Hola, *"&amp;C338&amp;".*"&amp;"%0A"&amp;"%0A"&amp;"Su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"&amp;C338&amp;"."&amp;"%0A"&amp;"Le quedan "&amp;J338&amp;" días restantes de su membresía *_NETFLIX_*")),"💰")</f>
        <v/>
      </c>
      <c r="L338" s="83">
        <f>HYPERLINK("https://api.whatsapp.com/send?phone=57"&amp;D338&amp;"&amp;text=*_✅ ACTUALIZACIÓN DE CONTRASEÑA | NETFLIX_*"&amp;"%0A"&amp;"%0A"&amp;"💻 Correo: *"&amp;E338&amp;"*"&amp;"%0A"&amp;"🔐 Nueva Contraseña: *"&amp;F338&amp;"*","🔐")</f>
        <v/>
      </c>
      <c r="M338" s="84">
        <f>HYPERLINK("https://api.whatsapp.com/send?phone=57"&amp;D338&amp;"&amp;text=*_✅ CUENTA NETFLIX_*"&amp;"%0A"&amp;"%0A"&amp;"*📧 Correo:* "&amp;E338&amp;"%0A"&amp;"*🔑 Contraseña:* "&amp;F338&amp;"%0A"&amp;"%0A"&amp;"*📍 Vence:* "&amp;H338,"💻")</f>
        <v/>
      </c>
      <c r="N338" s="93" t="n"/>
      <c r="O338" s="95" t="n"/>
      <c r="P338" s="96" t="n"/>
      <c r="Q338" s="97">
        <f>IF(P338="","",IF(R327&lt;0,"Vencido hace "&amp;R327*-1&amp;" días",IF(R327=0,"Vence hoy",IF(R327&gt;0,"Le quedan "&amp;R327&amp;" días",""))))</f>
        <v/>
      </c>
      <c r="R338" s="70">
        <f>IF(P338="","",P338-TODAY())</f>
        <v/>
      </c>
      <c r="S338" s="70" t="n"/>
      <c r="T338" s="70" t="n"/>
      <c r="U338" s="70" t="n"/>
      <c r="V338" s="70" t="n"/>
      <c r="W338" s="70" t="n"/>
      <c r="X338" s="70" t="n"/>
      <c r="Y338" s="70" t="n"/>
      <c r="Z338" s="70" t="n"/>
    </row>
    <row r="339" ht="15.75" customHeight="1" s="339">
      <c r="A339" s="70" t="n"/>
      <c r="B339" s="70" t="n"/>
      <c r="C339" s="90" t="inlineStr">
        <is>
          <t xml:space="preserve"> Annisitap</t>
        </is>
      </c>
      <c r="D339" s="90" t="inlineStr">
        <is>
          <t>52 1 656 121 6974</t>
        </is>
      </c>
      <c r="E339" s="90" t="inlineStr">
        <is>
          <t>nbdceyuyc461@hotmail.com</t>
        </is>
      </c>
      <c r="F339" s="178" t="inlineStr">
        <is>
          <t>mexico2411</t>
        </is>
      </c>
      <c r="G339" s="92" t="n">
        <v>30000</v>
      </c>
      <c r="H339" s="106" t="inlineStr">
        <is>
          <t>11/14/2026</t>
        </is>
      </c>
      <c r="I339" s="81">
        <f>IF(H339="","",IF(J339&lt;0,"Vencido hace "&amp;J339*-1&amp;" días",IF(J339=0,"Vence hoy",IF(J339&gt;0,"Le quedan "&amp;J339&amp;" días",""))))</f>
        <v/>
      </c>
      <c r="J339" s="77">
        <f>H339-J$8</f>
        <v/>
      </c>
      <c r="K339" s="83">
        <f>HYPERLINK("https://api.whatsapp.com/send?phone=57"&amp;D339&amp;"&amp;text="&amp;(IF(J339&lt;=0,"🚨 Hola, *"&amp;C339&amp;".*"&amp;"%0A"&amp;"%0A"&amp;"Su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"&amp;C339&amp;"."&amp;"%0A"&amp;"Le quedan "&amp;J339&amp;" días restantes de su membresía *_NETFLIX_*")),"💰")</f>
        <v/>
      </c>
      <c r="L339" s="83">
        <f>HYPERLINK("https://api.whatsapp.com/send?phone=57"&amp;D339&amp;"&amp;text=*_✅ ACTUALIZACIÓN DE CONTRASEÑA | NETFLIX_*"&amp;"%0A"&amp;"%0A"&amp;"💻 Correo: *"&amp;E339&amp;"*"&amp;"%0A"&amp;"🔐 Nueva Contraseña: *"&amp;F339&amp;"*","🔐")</f>
        <v/>
      </c>
      <c r="M339" s="84">
        <f>HYPERLINK("https://api.whatsapp.com/send?phone=57"&amp;D339&amp;"&amp;text=*_✅ CUENTA NETFLIX_*"&amp;"%0A"&amp;"%0A"&amp;"*📧 Correo:* "&amp;E339&amp;"%0A"&amp;"*🔑 Contraseña:* "&amp;F339&amp;"%0A"&amp;"%0A"&amp;"*📍 Vence:* "&amp;H339,"💻")</f>
        <v/>
      </c>
      <c r="N339" s="93" t="n"/>
      <c r="O339" s="95" t="n"/>
      <c r="P339" s="96" t="n"/>
      <c r="Q339" s="97">
        <f>IF(P339="","",IF(R328&lt;0,"Vencido hace "&amp;R328*-1&amp;" días",IF(R328=0,"Vence hoy",IF(R328&gt;0,"Le quedan "&amp;R328&amp;" días",""))))</f>
        <v/>
      </c>
      <c r="R339" s="70">
        <f>IF(P339="","",P339-TODAY())</f>
        <v/>
      </c>
      <c r="S339" s="70" t="n"/>
      <c r="T339" s="70" t="n"/>
      <c r="U339" s="70" t="n"/>
      <c r="V339" s="70" t="n"/>
      <c r="W339" s="70" t="n"/>
      <c r="X339" s="70" t="n"/>
      <c r="Y339" s="70" t="n"/>
      <c r="Z339" s="70" t="n"/>
    </row>
    <row r="340" ht="15.75" customHeight="1" s="339">
      <c r="A340" s="70" t="n"/>
      <c r="B340" s="70" t="n"/>
      <c r="C340" s="90" t="inlineStr">
        <is>
          <t xml:space="preserve"> Annisitap</t>
        </is>
      </c>
      <c r="D340" s="90" t="inlineStr">
        <is>
          <t>52 1 656 121 6974</t>
        </is>
      </c>
      <c r="E340" s="105" t="inlineStr">
        <is>
          <t>xddddnxrssjsnbt566@rufnut.org</t>
        </is>
      </c>
      <c r="F340" s="178" t="inlineStr">
        <is>
          <t>mexico2412</t>
        </is>
      </c>
      <c r="G340" s="92" t="n">
        <v>30000</v>
      </c>
      <c r="H340" s="106" t="inlineStr">
        <is>
          <t>11/15/2026</t>
        </is>
      </c>
      <c r="I340" s="81">
        <f>IF(H340="","",IF(J340&lt;0,"Vencido hace "&amp;J340*-1&amp;" días",IF(J340=0,"Vence hoy",IF(J340&gt;0,"Le quedan "&amp;J340&amp;" días",""))))</f>
        <v/>
      </c>
      <c r="J340" s="77">
        <f>H340-J$8</f>
        <v/>
      </c>
      <c r="K340" s="83">
        <f>HYPERLINK("https://api.whatsapp.com/send?phone=57"&amp;D340&amp;"&amp;text="&amp;(IF(J340&lt;=0,"🚨 Hola, *"&amp;C340&amp;".*"&amp;"%0A"&amp;"%0A"&amp;"Su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"&amp;C340&amp;"."&amp;"%0A"&amp;"Le quedan "&amp;J340&amp;" días restantes de su membresía *_NETFLIX_*")),"💰")</f>
        <v/>
      </c>
      <c r="L340" s="83">
        <f>HYPERLINK("https://api.whatsapp.com/send?phone=57"&amp;D340&amp;"&amp;text=*_✅ ACTUALIZACIÓN DE CONTRASEÑA | NETFLIX_*"&amp;"%0A"&amp;"%0A"&amp;"💻 Correo: *"&amp;E340&amp;"*"&amp;"%0A"&amp;"🔐 Nueva Contraseña: *"&amp;F340&amp;"*","🔐")</f>
        <v/>
      </c>
      <c r="M340" s="84">
        <f>HYPERLINK("https://api.whatsapp.com/send?phone=57"&amp;D340&amp;"&amp;text=*_✅ CUENTA NETFLIX_*"&amp;"%0A"&amp;"%0A"&amp;"*📧 Correo:* "&amp;E340&amp;"%0A"&amp;"*🔑 Contraseña:* "&amp;F340&amp;"%0A"&amp;"%0A"&amp;"*📍 Vence:* "&amp;H340,"💻")</f>
        <v/>
      </c>
      <c r="N340" s="93" t="n"/>
      <c r="O340" s="95" t="n"/>
      <c r="P340" s="96" t="n"/>
      <c r="Q340" s="97">
        <f>IF(P340="","",IF(R329&lt;0,"Vencido hace "&amp;R329*-1&amp;" días",IF(R329=0,"Vence hoy",IF(R329&gt;0,"Le quedan "&amp;R329&amp;" días",""))))</f>
        <v/>
      </c>
      <c r="R340" s="70">
        <f>IF(P340="","",P340-TODAY())</f>
        <v/>
      </c>
      <c r="S340" s="70" t="n"/>
      <c r="T340" s="70" t="n"/>
      <c r="U340" s="70" t="n"/>
      <c r="V340" s="70" t="n"/>
      <c r="W340" s="70" t="n"/>
      <c r="X340" s="70" t="n"/>
      <c r="Y340" s="70" t="n"/>
      <c r="Z340" s="70" t="n"/>
    </row>
    <row r="341" ht="15.75" customHeight="1" s="339">
      <c r="A341" s="70" t="n"/>
      <c r="B341" s="70" t="n"/>
      <c r="C341" s="90" t="inlineStr">
        <is>
          <t xml:space="preserve"> Annisitap</t>
        </is>
      </c>
      <c r="D341" s="90" t="inlineStr">
        <is>
          <t>52 1 656 121 6974</t>
        </is>
      </c>
      <c r="E341" s="105" t="inlineStr">
        <is>
          <t>bdidlskag@rufnut.org</t>
        </is>
      </c>
      <c r="F341" s="178" t="inlineStr">
        <is>
          <t>mexico2413</t>
        </is>
      </c>
      <c r="G341" s="92" t="n">
        <v>30000</v>
      </c>
      <c r="H341" s="106" t="inlineStr">
        <is>
          <t>11/15/2026</t>
        </is>
      </c>
      <c r="I341" s="81">
        <f>IF(H341="","",IF(J341&lt;0,"Vencido hace "&amp;J341*-1&amp;" días",IF(J341=0,"Vence hoy",IF(J341&gt;0,"Le quedan "&amp;J341&amp;" días",""))))</f>
        <v/>
      </c>
      <c r="J341" s="77">
        <f>H341-J$8</f>
        <v/>
      </c>
      <c r="K341" s="83">
        <f>HYPERLINK("https://api.whatsapp.com/send?phone=57"&amp;D341&amp;"&amp;text="&amp;(IF(J341&lt;=0,"🚨 Hola, *"&amp;C341&amp;".*"&amp;"%0A"&amp;"%0A"&amp;"Su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"&amp;C341&amp;"."&amp;"%0A"&amp;"Le quedan "&amp;J341&amp;" días restantes de su membresía *_NETFLIX_*")),"💰")</f>
        <v/>
      </c>
      <c r="L341" s="83">
        <f>HYPERLINK("https://api.whatsapp.com/send?phone=57"&amp;D341&amp;"&amp;text=*_✅ ACTUALIZACIÓN DE CONTRASEÑA | NETFLIX_*"&amp;"%0A"&amp;"%0A"&amp;"💻 Correo: *"&amp;E341&amp;"*"&amp;"%0A"&amp;"🔐 Nueva Contraseña: *"&amp;F341&amp;"*","🔐")</f>
        <v/>
      </c>
      <c r="M341" s="84">
        <f>HYPERLINK("https://api.whatsapp.com/send?phone=57"&amp;D341&amp;"&amp;text=*_✅ CUENTA NETFLIX_*"&amp;"%0A"&amp;"%0A"&amp;"*📧 Correo:* "&amp;E341&amp;"%0A"&amp;"*🔑 Contraseña:* "&amp;F341&amp;"%0A"&amp;"%0A"&amp;"*📍 Vence:* "&amp;H341,"💻")</f>
        <v/>
      </c>
      <c r="N341" s="93" t="n"/>
      <c r="O341" s="95" t="n"/>
      <c r="P341" s="96" t="n"/>
      <c r="Q341" s="97">
        <f>IF(P341="","",IF(R330&lt;0,"Vencido hace "&amp;R330*-1&amp;" días",IF(R330=0,"Vence hoy",IF(R330&gt;0,"Le quedan "&amp;R330&amp;" días",""))))</f>
        <v/>
      </c>
      <c r="R341" s="70">
        <f>IF(P341="","",P341-TODAY())</f>
        <v/>
      </c>
      <c r="S341" s="70" t="n"/>
      <c r="T341" s="70" t="n"/>
      <c r="U341" s="70" t="n"/>
      <c r="V341" s="70" t="n"/>
      <c r="W341" s="70" t="n"/>
      <c r="X341" s="70" t="n"/>
      <c r="Y341" s="70" t="n"/>
      <c r="Z341" s="70" t="n"/>
    </row>
    <row r="342" ht="15.75" customHeight="1" s="339">
      <c r="A342" s="70" t="n"/>
      <c r="B342" s="70" t="n"/>
      <c r="C342" s="90" t="inlineStr">
        <is>
          <t xml:space="preserve"> Annisitap</t>
        </is>
      </c>
      <c r="D342" s="90" t="inlineStr">
        <is>
          <t>52 1 656 121 6974</t>
        </is>
      </c>
      <c r="E342" s="105" t="inlineStr">
        <is>
          <t>hgdhssj982@ghoulflix.com</t>
        </is>
      </c>
      <c r="F342" s="178" t="inlineStr">
        <is>
          <t>mexico2414</t>
        </is>
      </c>
      <c r="G342" s="92" t="n">
        <v>30000</v>
      </c>
      <c r="H342" s="106" t="inlineStr">
        <is>
          <t>11/15/2026</t>
        </is>
      </c>
      <c r="I342" s="81">
        <f>IF(H342="","",IF(J342&lt;0,"Vencido hace "&amp;J342*-1&amp;" días",IF(J342=0,"Vence hoy",IF(J342&gt;0,"Le quedan "&amp;J342&amp;" días",""))))</f>
        <v/>
      </c>
      <c r="J342" s="77">
        <f>H342-J$8</f>
        <v/>
      </c>
      <c r="K342" s="83">
        <f>HYPERLINK("https://api.whatsapp.com/send?phone=57"&amp;D342&amp;"&amp;text="&amp;(IF(J342&lt;=0,"🚨 Hola, *"&amp;C342&amp;".*"&amp;"%0A"&amp;"%0A"&amp;"Su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"&amp;C342&amp;"."&amp;"%0A"&amp;"Le quedan "&amp;J342&amp;" días restantes de su membresía *_NETFLIX_*")),"💰")</f>
        <v/>
      </c>
      <c r="L342" s="83">
        <f>HYPERLINK("https://api.whatsapp.com/send?phone=57"&amp;D342&amp;"&amp;text=*_✅ ACTUALIZACIÓN DE CONTRASEÑA | NETFLIX_*"&amp;"%0A"&amp;"%0A"&amp;"💻 Correo: *"&amp;E342&amp;"*"&amp;"%0A"&amp;"🔐 Nueva Contraseña: *"&amp;F342&amp;"*","🔐")</f>
        <v/>
      </c>
      <c r="M342" s="84">
        <f>HYPERLINK("https://api.whatsapp.com/send?phone=57"&amp;D342&amp;"&amp;text=*_✅ CUENTA NETFLIX_*"&amp;"%0A"&amp;"%0A"&amp;"*📧 Correo:* "&amp;E342&amp;"%0A"&amp;"*🔑 Contraseña:* "&amp;F342&amp;"%0A"&amp;"%0A"&amp;"*📍 Vence:* "&amp;H342,"💻")</f>
        <v/>
      </c>
      <c r="N342" s="93" t="n"/>
      <c r="O342" s="95" t="n"/>
      <c r="P342" s="96" t="n"/>
      <c r="Q342" s="97">
        <f>IF(P342="","",IF(R331&lt;0,"Vencido hace "&amp;R331*-1&amp;" días",IF(R331=0,"Vence hoy",IF(R331&gt;0,"Le quedan "&amp;R331&amp;" días",""))))</f>
        <v/>
      </c>
      <c r="R342" s="70">
        <f>IF(P342="","",P342-TODAY())</f>
        <v/>
      </c>
      <c r="S342" s="70" t="n"/>
      <c r="T342" s="70" t="n"/>
      <c r="U342" s="70" t="n"/>
      <c r="V342" s="70" t="n"/>
      <c r="W342" s="70" t="n"/>
      <c r="X342" s="70" t="n"/>
      <c r="Y342" s="70" t="n"/>
      <c r="Z342" s="70" t="n"/>
    </row>
    <row r="343" ht="15.75" customHeight="1" s="339">
      <c r="A343" s="70" t="n"/>
      <c r="B343" s="70" t="n"/>
      <c r="C343" s="90" t="inlineStr">
        <is>
          <t xml:space="preserve"> Annisitap</t>
        </is>
      </c>
      <c r="D343" s="90" t="inlineStr">
        <is>
          <t>52 1 656 121 6974</t>
        </is>
      </c>
      <c r="E343" s="105" t="inlineStr">
        <is>
          <t>xddddnwwtclvhs3131@rufnut.org</t>
        </is>
      </c>
      <c r="F343" s="178" t="inlineStr">
        <is>
          <t>mexico2415</t>
        </is>
      </c>
      <c r="G343" s="92" t="n">
        <v>30000</v>
      </c>
      <c r="H343" s="106" t="inlineStr">
        <is>
          <t>11/15/2026</t>
        </is>
      </c>
      <c r="I343" s="81">
        <f>IF(H343="","",IF(J343&lt;0,"Vencido hace "&amp;J343*-1&amp;" días",IF(J343=0,"Vence hoy",IF(J343&gt;0,"Le quedan "&amp;J343&amp;" días",""))))</f>
        <v/>
      </c>
      <c r="J343" s="77">
        <f>H343-J$8</f>
        <v/>
      </c>
      <c r="K343" s="83">
        <f>HYPERLINK("https://api.whatsapp.com/send?phone=57"&amp;D343&amp;"&amp;text="&amp;(IF(J343&lt;=0,"🚨 Hola, *"&amp;C343&amp;".*"&amp;"%0A"&amp;"%0A"&amp;"Su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"&amp;C343&amp;"."&amp;"%0A"&amp;"Le quedan "&amp;J343&amp;" días restantes de su membresía *_NETFLIX_*")),"💰")</f>
        <v/>
      </c>
      <c r="L343" s="83">
        <f>HYPERLINK("https://api.whatsapp.com/send?phone=57"&amp;D343&amp;"&amp;text=*_✅ ACTUALIZACIÓN DE CONTRASEÑA | NETFLIX_*"&amp;"%0A"&amp;"%0A"&amp;"💻 Correo: *"&amp;E343&amp;"*"&amp;"%0A"&amp;"🔐 Nueva Contraseña: *"&amp;F343&amp;"*","🔐")</f>
        <v/>
      </c>
      <c r="M343" s="84">
        <f>HYPERLINK("https://api.whatsapp.com/send?phone=57"&amp;D343&amp;"&amp;text=*_✅ CUENTA NETFLIX_*"&amp;"%0A"&amp;"%0A"&amp;"*📧 Correo:* "&amp;E343&amp;"%0A"&amp;"*🔑 Contraseña:* "&amp;F343&amp;"%0A"&amp;"%0A"&amp;"*📍 Vence:* "&amp;H343,"💻")</f>
        <v/>
      </c>
      <c r="N343" s="93" t="n"/>
      <c r="O343" s="95" t="n"/>
      <c r="P343" s="96" t="n"/>
      <c r="Q343" s="97">
        <f>IF(P343="","",IF(R332&lt;0,"Vencido hace "&amp;R332*-1&amp;" días",IF(R332=0,"Vence hoy",IF(R332&gt;0,"Le quedan "&amp;R332&amp;" días",""))))</f>
        <v/>
      </c>
      <c r="R343" s="70">
        <f>IF(P343="","",P343-TODAY())</f>
        <v/>
      </c>
      <c r="S343" s="70" t="n"/>
      <c r="T343" s="70" t="n"/>
      <c r="U343" s="70" t="n"/>
      <c r="V343" s="70" t="n"/>
      <c r="W343" s="70" t="n"/>
      <c r="X343" s="70" t="n"/>
      <c r="Y343" s="70" t="n"/>
      <c r="Z343" s="70" t="n"/>
    </row>
    <row r="344" ht="15.75" customHeight="1" s="339">
      <c r="A344" s="70" t="n"/>
      <c r="B344" s="70" t="n"/>
      <c r="C344" s="90" t="inlineStr">
        <is>
          <t xml:space="preserve"> Annisitap</t>
        </is>
      </c>
      <c r="D344" s="90" t="inlineStr">
        <is>
          <t>52 1 656 121 6974</t>
        </is>
      </c>
      <c r="E344" s="105" t="inlineStr">
        <is>
          <t>mqlgjejd4970@hotmail.com</t>
        </is>
      </c>
      <c r="F344" s="178" t="inlineStr">
        <is>
          <t>mexico2416</t>
        </is>
      </c>
      <c r="G344" s="92" t="n">
        <v>30000</v>
      </c>
      <c r="H344" s="106" t="inlineStr">
        <is>
          <t>11/15/2026</t>
        </is>
      </c>
      <c r="I344" s="81">
        <f>IF(H344="","",IF(J344&lt;0,"Vencido hace "&amp;J344*-1&amp;" días",IF(J344=0,"Vence hoy",IF(J344&gt;0,"Le quedan "&amp;J344&amp;" días",""))))</f>
        <v/>
      </c>
      <c r="J344" s="77">
        <f>H344-J$8</f>
        <v/>
      </c>
      <c r="K344" s="83">
        <f>HYPERLINK("https://api.whatsapp.com/send?phone=57"&amp;D344&amp;"&amp;text="&amp;(IF(J344&lt;=0,"🚨 Hola, *"&amp;C344&amp;".*"&amp;"%0A"&amp;"%0A"&amp;"Su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"&amp;C344&amp;"."&amp;"%0A"&amp;"Le quedan "&amp;J344&amp;" días restantes de su membresía *_NETFLIX_*")),"💰")</f>
        <v/>
      </c>
      <c r="L344" s="83">
        <f>HYPERLINK("https://api.whatsapp.com/send?phone=57"&amp;D344&amp;"&amp;text=*_✅ ACTUALIZACIÓN DE CONTRASEÑA | NETFLIX_*"&amp;"%0A"&amp;"%0A"&amp;"💻 Correo: *"&amp;E344&amp;"*"&amp;"%0A"&amp;"🔐 Nueva Contraseña: *"&amp;F344&amp;"*","🔐")</f>
        <v/>
      </c>
      <c r="M344" s="84">
        <f>HYPERLINK("https://api.whatsapp.com/send?phone=57"&amp;D344&amp;"&amp;text=*_✅ CUENTA NETFLIX_*"&amp;"%0A"&amp;"%0A"&amp;"*📧 Correo:* "&amp;E344&amp;"%0A"&amp;"*🔑 Contraseña:* "&amp;F344&amp;"%0A"&amp;"%0A"&amp;"*📍 Vence:* "&amp;H344,"💻")</f>
        <v/>
      </c>
      <c r="N344" s="93" t="n"/>
      <c r="O344" s="95" t="n"/>
      <c r="P344" s="96" t="n"/>
      <c r="Q344" s="97">
        <f>IF(P344="","",IF(R333&lt;0,"Vencido hace "&amp;R333*-1&amp;" días",IF(R333=0,"Vence hoy",IF(R333&gt;0,"Le quedan "&amp;R333&amp;" días",""))))</f>
        <v/>
      </c>
      <c r="R344" s="70">
        <f>IF(P344="","",P344-TODAY())</f>
        <v/>
      </c>
      <c r="S344" s="70" t="n"/>
      <c r="T344" s="70" t="n"/>
      <c r="U344" s="70" t="n"/>
      <c r="V344" s="70" t="n"/>
      <c r="W344" s="70" t="n"/>
      <c r="X344" s="70" t="n"/>
      <c r="Y344" s="70" t="n"/>
      <c r="Z344" s="70" t="n"/>
    </row>
    <row r="345" ht="15.75" customHeight="1" s="339">
      <c r="A345" s="70" t="n"/>
      <c r="B345" s="70" t="n"/>
      <c r="C345" s="90" t="inlineStr">
        <is>
          <t xml:space="preserve"> Annisitap</t>
        </is>
      </c>
      <c r="D345" s="90" t="inlineStr">
        <is>
          <t>52 1 656 121 6974</t>
        </is>
      </c>
      <c r="E345" s="105" t="inlineStr">
        <is>
          <t>arthur@ghoulflix.com</t>
        </is>
      </c>
      <c r="F345" s="178" t="inlineStr">
        <is>
          <t>mexico2417</t>
        </is>
      </c>
      <c r="G345" s="92" t="n">
        <v>30000</v>
      </c>
      <c r="H345" s="106" t="inlineStr">
        <is>
          <t>11/15/2026</t>
        </is>
      </c>
      <c r="I345" s="81">
        <f>IF(H345="","",IF(J345&lt;0,"Vencido hace "&amp;J345*-1&amp;" días",IF(J345=0,"Vence hoy",IF(J345&gt;0,"Le quedan "&amp;J345&amp;" días",""))))</f>
        <v/>
      </c>
      <c r="J345" s="77">
        <f>H345-J$8</f>
        <v/>
      </c>
      <c r="K345" s="83">
        <f>HYPERLINK("https://api.whatsapp.com/send?phone=57"&amp;D345&amp;"&amp;text="&amp;(IF(J345&lt;=0,"🚨 Hola, *"&amp;C345&amp;".*"&amp;"%0A"&amp;"%0A"&amp;"Su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"&amp;C345&amp;"."&amp;"%0A"&amp;"Le quedan "&amp;J345&amp;" días restantes de su membresía *_NETFLIX_*")),"💰")</f>
        <v/>
      </c>
      <c r="L345" s="83">
        <f>HYPERLINK("https://api.whatsapp.com/send?phone=57"&amp;D345&amp;"&amp;text=*_✅ ACTUALIZACIÓN DE CONTRASEÑA | NETFLIX_*"&amp;"%0A"&amp;"%0A"&amp;"💻 Correo: *"&amp;E345&amp;"*"&amp;"%0A"&amp;"🔐 Nueva Contraseña: *"&amp;F345&amp;"*","🔐")</f>
        <v/>
      </c>
      <c r="M345" s="84">
        <f>HYPERLINK("https://api.whatsapp.com/send?phone=57"&amp;D345&amp;"&amp;text=*_✅ CUENTA NETFLIX_*"&amp;"%0A"&amp;"%0A"&amp;"*📧 Correo:* "&amp;E345&amp;"%0A"&amp;"*🔑 Contraseña:* "&amp;F345&amp;"%0A"&amp;"%0A"&amp;"*📍 Vence:* "&amp;H345,"💻")</f>
        <v/>
      </c>
      <c r="N345" s="93" t="n"/>
      <c r="O345" s="95" t="n"/>
      <c r="P345" s="96" t="n"/>
      <c r="Q345" s="97">
        <f>IF(P345="","",IF(R334&lt;0,"Vencido hace "&amp;R334*-1&amp;" días",IF(R334=0,"Vence hoy",IF(R334&gt;0,"Le quedan "&amp;R334&amp;" días",""))))</f>
        <v/>
      </c>
      <c r="R345" s="70">
        <f>IF(P345="","",P345-TODAY())</f>
        <v/>
      </c>
      <c r="S345" s="70" t="n"/>
      <c r="T345" s="70" t="n"/>
      <c r="U345" s="70" t="n"/>
      <c r="V345" s="70" t="n"/>
      <c r="W345" s="70" t="n"/>
      <c r="X345" s="70" t="n"/>
      <c r="Y345" s="70" t="n"/>
      <c r="Z345" s="70" t="n"/>
    </row>
    <row r="346" ht="15.75" customHeight="1" s="339">
      <c r="A346" s="70" t="n"/>
      <c r="B346" s="70" t="n"/>
      <c r="C346" s="90" t="inlineStr">
        <is>
          <t xml:space="preserve"> Annisitap</t>
        </is>
      </c>
      <c r="D346" s="90" t="inlineStr">
        <is>
          <t>52 1 656 121 6974</t>
        </is>
      </c>
      <c r="E346" s="105" t="inlineStr">
        <is>
          <t>mpxeltr028@hotmail.com</t>
        </is>
      </c>
      <c r="F346" s="178" t="inlineStr">
        <is>
          <t>mexico2418</t>
        </is>
      </c>
      <c r="G346" s="92" t="n">
        <v>30000</v>
      </c>
      <c r="H346" s="106" t="inlineStr">
        <is>
          <t>11/15/2026</t>
        </is>
      </c>
      <c r="I346" s="81">
        <f>IF(H346="","",IF(J346&lt;0,"Vencido hace "&amp;J346*-1&amp;" días",IF(J346=0,"Vence hoy",IF(J346&gt;0,"Le quedan "&amp;J346&amp;" días",""))))</f>
        <v/>
      </c>
      <c r="J346" s="77">
        <f>H346-J$8</f>
        <v/>
      </c>
      <c r="K346" s="83">
        <f>HYPERLINK("https://api.whatsapp.com/send?phone=57"&amp;D346&amp;"&amp;text="&amp;(IF(J346&lt;=0,"🚨 Hola, *"&amp;C346&amp;".*"&amp;"%0A"&amp;"%0A"&amp;"Su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"&amp;C346&amp;"."&amp;"%0A"&amp;"Le quedan "&amp;J346&amp;" días restantes de su membresía *_NETFLIX_*")),"💰")</f>
        <v/>
      </c>
      <c r="L346" s="83">
        <f>HYPERLINK("https://api.whatsapp.com/send?phone=57"&amp;D346&amp;"&amp;text=*_✅ ACTUALIZACIÓN DE CONTRASEÑA | NETFLIX_*"&amp;"%0A"&amp;"%0A"&amp;"💻 Correo: *"&amp;E346&amp;"*"&amp;"%0A"&amp;"🔐 Nueva Contraseña: *"&amp;F346&amp;"*","🔐")</f>
        <v/>
      </c>
      <c r="M346" s="84">
        <f>HYPERLINK("https://api.whatsapp.com/send?phone=57"&amp;D346&amp;"&amp;text=*_✅ CUENTA NETFLIX_*"&amp;"%0A"&amp;"%0A"&amp;"*📧 Correo:* "&amp;E346&amp;"%0A"&amp;"*🔑 Contraseña:* "&amp;F346&amp;"%0A"&amp;"%0A"&amp;"*📍 Vence:* "&amp;H346,"💻")</f>
        <v/>
      </c>
      <c r="N346" s="93" t="n"/>
      <c r="O346" s="95" t="n"/>
      <c r="P346" s="96" t="n"/>
      <c r="Q346" s="97">
        <f>IF(P346="","",IF(R335&lt;0,"Vencido hace "&amp;R335*-1&amp;" días",IF(R335=0,"Vence hoy",IF(R335&gt;0,"Le quedan "&amp;R335&amp;" días",""))))</f>
        <v/>
      </c>
      <c r="R346" s="70">
        <f>IF(P346="","",P346-TODAY())</f>
        <v/>
      </c>
      <c r="S346" s="70" t="n"/>
      <c r="T346" s="70" t="n"/>
      <c r="U346" s="70" t="n"/>
      <c r="V346" s="70" t="n"/>
      <c r="W346" s="70" t="n"/>
      <c r="X346" s="70" t="n"/>
      <c r="Y346" s="70" t="n"/>
      <c r="Z346" s="70" t="n"/>
    </row>
    <row r="347" ht="15.75" customHeight="1" s="339">
      <c r="A347" s="70" t="n"/>
      <c r="B347" s="70" t="n"/>
      <c r="C347" s="90" t="inlineStr">
        <is>
          <t xml:space="preserve"> Annisitap</t>
        </is>
      </c>
      <c r="D347" s="90" t="inlineStr">
        <is>
          <t>52 1 656 121 6974</t>
        </is>
      </c>
      <c r="E347" s="105" t="inlineStr">
        <is>
          <t>xddddmmogoqw444@rufnut.org</t>
        </is>
      </c>
      <c r="F347" s="178" t="inlineStr">
        <is>
          <t>mexico2419</t>
        </is>
      </c>
      <c r="G347" s="92" t="n">
        <v>30000</v>
      </c>
      <c r="H347" s="106" t="inlineStr">
        <is>
          <t>11/15/2026</t>
        </is>
      </c>
      <c r="I347" s="81">
        <f>IF(H347="","",IF(J347&lt;0,"Vencido hace "&amp;J347*-1&amp;" días",IF(J347=0,"Vence hoy",IF(J347&gt;0,"Le quedan "&amp;J347&amp;" días",""))))</f>
        <v/>
      </c>
      <c r="J347" s="77">
        <f>H347-J$8</f>
        <v/>
      </c>
      <c r="K347" s="83">
        <f>HYPERLINK("https://api.whatsapp.com/send?phone=57"&amp;D347&amp;"&amp;text="&amp;(IF(J347&lt;=0,"🚨 Hola, *"&amp;C347&amp;".*"&amp;"%0A"&amp;"%0A"&amp;"Su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"&amp;C347&amp;"."&amp;"%0A"&amp;"Le quedan "&amp;J347&amp;" días restantes de su membresía *_NETFLIX_*")),"💰")</f>
        <v/>
      </c>
      <c r="L347" s="83">
        <f>HYPERLINK("https://api.whatsapp.com/send?phone=57"&amp;D347&amp;"&amp;text=*_✅ ACTUALIZACIÓN DE CONTRASEÑA | NETFLIX_*"&amp;"%0A"&amp;"%0A"&amp;"💻 Correo: *"&amp;E347&amp;"*"&amp;"%0A"&amp;"🔐 Nueva Contraseña: *"&amp;F347&amp;"*","🔐")</f>
        <v/>
      </c>
      <c r="M347" s="84">
        <f>HYPERLINK("https://api.whatsapp.com/send?phone=57"&amp;D347&amp;"&amp;text=*_✅ CUENTA NETFLIX_*"&amp;"%0A"&amp;"%0A"&amp;"*📧 Correo:* "&amp;E347&amp;"%0A"&amp;"*🔑 Contraseña:* "&amp;F347&amp;"%0A"&amp;"%0A"&amp;"*📍 Vence:* "&amp;H347,"💻")</f>
        <v/>
      </c>
      <c r="N347" s="93" t="n"/>
      <c r="O347" s="95" t="n"/>
      <c r="P347" s="96" t="n"/>
      <c r="Q347" s="97">
        <f>IF(P347="","",IF(R336&lt;0,"Vencido hace "&amp;R336*-1&amp;" días",IF(R336=0,"Vence hoy",IF(R336&gt;0,"Le quedan "&amp;R336&amp;" días",""))))</f>
        <v/>
      </c>
      <c r="R347" s="70">
        <f>IF(P347="","",P347-TODAY())</f>
        <v/>
      </c>
      <c r="S347" s="70" t="n"/>
      <c r="T347" s="70" t="n"/>
      <c r="U347" s="70" t="n"/>
      <c r="V347" s="70" t="n"/>
      <c r="W347" s="70" t="n"/>
      <c r="X347" s="70" t="n"/>
      <c r="Y347" s="70" t="n"/>
      <c r="Z347" s="70" t="n"/>
    </row>
    <row r="348" ht="15.75" customHeight="1" s="339">
      <c r="A348" s="70" t="n"/>
      <c r="B348" s="70" t="n"/>
      <c r="C348" s="90" t="inlineStr">
        <is>
          <t xml:space="preserve"> Annisitap</t>
        </is>
      </c>
      <c r="D348" s="90" t="inlineStr">
        <is>
          <t>52 1 656 121 6974</t>
        </is>
      </c>
      <c r="E348" s="105" t="inlineStr">
        <is>
          <t>xddddddddzdtseojd270@rufnut.org</t>
        </is>
      </c>
      <c r="F348" s="178" t="inlineStr">
        <is>
          <t>mexico2420</t>
        </is>
      </c>
      <c r="G348" s="92" t="n">
        <v>30000</v>
      </c>
      <c r="H348" s="106" t="inlineStr">
        <is>
          <t>11/15/2026</t>
        </is>
      </c>
      <c r="I348" s="81">
        <f>IF(H348="","",IF(J348&lt;0,"Vencido hace "&amp;J348*-1&amp;" días",IF(J348=0,"Vence hoy",IF(J348&gt;0,"Le quedan "&amp;J348&amp;" días",""))))</f>
        <v/>
      </c>
      <c r="J348" s="77">
        <f>H348-J$8</f>
        <v/>
      </c>
      <c r="K348" s="83">
        <f>HYPERLINK("https://api.whatsapp.com/send?phone=57"&amp;D348&amp;"&amp;text="&amp;(IF(J348&lt;=0,"🚨 Hola, *"&amp;C348&amp;".*"&amp;"%0A"&amp;"%0A"&amp;"Su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"&amp;C348&amp;"."&amp;"%0A"&amp;"Le quedan "&amp;J348&amp;" días restantes de su membresía *_NETFLIX_*")),"💰")</f>
        <v/>
      </c>
      <c r="L348" s="83">
        <f>HYPERLINK("https://api.whatsapp.com/send?phone=57"&amp;D348&amp;"&amp;text=*_✅ ACTUALIZACIÓN DE CONTRASEÑA | NETFLIX_*"&amp;"%0A"&amp;"%0A"&amp;"💻 Correo: *"&amp;E348&amp;"*"&amp;"%0A"&amp;"🔐 Nueva Contraseña: *"&amp;F348&amp;"*","🔐")</f>
        <v/>
      </c>
      <c r="M348" s="84">
        <f>HYPERLINK("https://api.whatsapp.com/send?phone=57"&amp;D348&amp;"&amp;text=*_✅ CUENTA NETFLIX_*"&amp;"%0A"&amp;"%0A"&amp;"*📧 Correo:* "&amp;E348&amp;"%0A"&amp;"*🔑 Contraseña:* "&amp;F348&amp;"%0A"&amp;"%0A"&amp;"*📍 Vence:* "&amp;H348,"💻")</f>
        <v/>
      </c>
      <c r="N348" s="93" t="n"/>
      <c r="O348" s="95" t="n"/>
      <c r="P348" s="96" t="n"/>
      <c r="Q348" s="97">
        <f>IF(P348="","",IF(R337&lt;0,"Vencido hace "&amp;R337*-1&amp;" días",IF(R337=0,"Vence hoy",IF(R337&gt;0,"Le quedan "&amp;R337&amp;" días",""))))</f>
        <v/>
      </c>
      <c r="R348" s="70">
        <f>IF(P348="","",P348-TODAY())</f>
        <v/>
      </c>
      <c r="S348" s="70" t="n"/>
      <c r="T348" s="70" t="n"/>
      <c r="U348" s="70" t="n"/>
      <c r="V348" s="70" t="n"/>
      <c r="W348" s="70" t="n"/>
      <c r="X348" s="70" t="n"/>
      <c r="Y348" s="70" t="n"/>
      <c r="Z348" s="70" t="n"/>
    </row>
    <row r="349" ht="15.75" customHeight="1" s="339">
      <c r="A349" s="70" t="n"/>
      <c r="B349" s="70" t="n"/>
      <c r="C349" s="90" t="inlineStr">
        <is>
          <t xml:space="preserve"> Annisitap</t>
        </is>
      </c>
      <c r="D349" s="90" t="inlineStr">
        <is>
          <t>52 1 656 121 6974</t>
        </is>
      </c>
      <c r="E349" s="105" t="inlineStr">
        <is>
          <t>xddddotasgdhoxh2501@rufnut.org</t>
        </is>
      </c>
      <c r="F349" s="178" t="inlineStr">
        <is>
          <t>mexico2421</t>
        </is>
      </c>
      <c r="G349" s="92" t="n">
        <v>30000</v>
      </c>
      <c r="H349" s="106" t="inlineStr">
        <is>
          <t>11/15/2026</t>
        </is>
      </c>
      <c r="I349" s="81">
        <f>IF(H349="","",IF(J349&lt;0,"Vencido hace "&amp;J349*-1&amp;" días",IF(J349=0,"Vence hoy",IF(J349&gt;0,"Le quedan "&amp;J349&amp;" días",""))))</f>
        <v/>
      </c>
      <c r="J349" s="77">
        <f>H349-J$8</f>
        <v/>
      </c>
      <c r="K349" s="83">
        <f>HYPERLINK("https://api.whatsapp.com/send?phone=57"&amp;D349&amp;"&amp;text="&amp;(IF(J349&lt;=0,"🚨 Hola, *"&amp;C349&amp;".*"&amp;"%0A"&amp;"%0A"&amp;"Su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"&amp;C349&amp;"."&amp;"%0A"&amp;"Le quedan "&amp;J349&amp;" días restantes de su membresía *_NETFLIX_*")),"💰")</f>
        <v/>
      </c>
      <c r="L349" s="83">
        <f>HYPERLINK("https://api.whatsapp.com/send?phone=57"&amp;D349&amp;"&amp;text=*_✅ ACTUALIZACIÓN DE CONTRASEÑA | NETFLIX_*"&amp;"%0A"&amp;"%0A"&amp;"💻 Correo: *"&amp;E349&amp;"*"&amp;"%0A"&amp;"🔐 Nueva Contraseña: *"&amp;F349&amp;"*","🔐")</f>
        <v/>
      </c>
      <c r="M349" s="84">
        <f>HYPERLINK("https://api.whatsapp.com/send?phone=57"&amp;D349&amp;"&amp;text=*_✅ CUENTA NETFLIX_*"&amp;"%0A"&amp;"%0A"&amp;"*📧 Correo:* "&amp;E349&amp;"%0A"&amp;"*🔑 Contraseña:* "&amp;F349&amp;"%0A"&amp;"%0A"&amp;"*📍 Vence:* "&amp;H349,"💻")</f>
        <v/>
      </c>
      <c r="N349" s="93" t="n"/>
      <c r="O349" s="95" t="n"/>
      <c r="P349" s="96" t="n"/>
      <c r="Q349" s="97">
        <f>IF(P349="","",IF(R338&lt;0,"Vencido hace "&amp;R338*-1&amp;" días",IF(R338=0,"Vence hoy",IF(R338&gt;0,"Le quedan "&amp;R338&amp;" días",""))))</f>
        <v/>
      </c>
      <c r="R349" s="70">
        <f>IF(P349="","",P349-TODAY())</f>
        <v/>
      </c>
      <c r="S349" s="70" t="n"/>
      <c r="T349" s="70" t="n"/>
      <c r="U349" s="70" t="n"/>
      <c r="V349" s="70" t="n"/>
      <c r="W349" s="70" t="n"/>
      <c r="X349" s="70" t="n"/>
      <c r="Y349" s="70" t="n"/>
      <c r="Z349" s="70" t="n"/>
    </row>
    <row r="350" ht="15.75" customHeight="1" s="339">
      <c r="A350" s="70" t="n"/>
      <c r="B350" s="70" t="n"/>
      <c r="C350" s="90" t="inlineStr">
        <is>
          <t xml:space="preserve"> Annisitap</t>
        </is>
      </c>
      <c r="D350" s="90" t="inlineStr">
        <is>
          <t>52 1 656 121 6974</t>
        </is>
      </c>
      <c r="E350" s="105" t="inlineStr">
        <is>
          <t>phoebe_willowbrook1132@hotmail.com</t>
        </is>
      </c>
      <c r="F350" s="178" t="inlineStr">
        <is>
          <t>mexico2422</t>
        </is>
      </c>
      <c r="G350" s="92" t="n">
        <v>30000</v>
      </c>
      <c r="H350" s="106" t="inlineStr">
        <is>
          <t>11/03/2026</t>
        </is>
      </c>
      <c r="I350" s="81">
        <f>IF(H350="","",IF(J350&lt;0,"Vencido hace "&amp;J350*-1&amp;" días",IF(J350=0,"Vence hoy",IF(J350&gt;0,"Le quedan "&amp;J350&amp;" días",""))))</f>
        <v/>
      </c>
      <c r="J350" s="77">
        <f>H350-J$8</f>
        <v/>
      </c>
      <c r="K350" s="83">
        <f>HYPERLINK("https://api.whatsapp.com/send?phone=57"&amp;D350&amp;"&amp;text="&amp;(IF(J350&lt;=0,"🚨 Hola, *"&amp;C350&amp;".*"&amp;"%0A"&amp;"%0A"&amp;"Su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"&amp;C350&amp;"."&amp;"%0A"&amp;"Le quedan "&amp;J350&amp;" días restantes de su membresía *_NETFLIX_*")),"💰")</f>
        <v/>
      </c>
      <c r="L350" s="83">
        <f>HYPERLINK("https://api.whatsapp.com/send?phone=57"&amp;D350&amp;"&amp;text=*_✅ ACTUALIZACIÓN DE CONTRASEÑA | NETFLIX_*"&amp;"%0A"&amp;"%0A"&amp;"💻 Correo: *"&amp;E350&amp;"*"&amp;"%0A"&amp;"🔐 Nueva Contraseña: *"&amp;F350&amp;"*","🔐")</f>
        <v/>
      </c>
      <c r="M350" s="84">
        <f>HYPERLINK("https://api.whatsapp.com/send?phone=57"&amp;D350&amp;"&amp;text=*_✅ CUENTA NETFLIX_*"&amp;"%0A"&amp;"%0A"&amp;"*📧 Correo:* "&amp;E350&amp;"%0A"&amp;"*🔑 Contraseña:* "&amp;F350&amp;"%0A"&amp;"%0A"&amp;"*📍 Vence:* "&amp;H350,"💻")</f>
        <v/>
      </c>
      <c r="N350" s="93" t="n"/>
      <c r="O350" s="95" t="n"/>
      <c r="P350" s="96" t="n"/>
      <c r="Q350" s="97">
        <f>IF(P350="","",IF(R339&lt;0,"Vencido hace "&amp;R339*-1&amp;" días",IF(R339=0,"Vence hoy",IF(R339&gt;0,"Le quedan "&amp;R339&amp;" días",""))))</f>
        <v/>
      </c>
      <c r="R350" s="70">
        <f>IF(P350="","",P350-TODAY())</f>
        <v/>
      </c>
      <c r="S350" s="70" t="n"/>
      <c r="T350" s="70" t="n"/>
      <c r="U350" s="70" t="n"/>
      <c r="V350" s="70" t="n"/>
      <c r="W350" s="70" t="n"/>
      <c r="X350" s="70" t="n"/>
      <c r="Y350" s="70" t="n"/>
      <c r="Z350" s="70" t="n"/>
    </row>
    <row r="351" ht="15.75" customHeight="1" s="339">
      <c r="A351" s="70" t="n"/>
      <c r="B351" s="70" t="n"/>
      <c r="C351" s="90" t="inlineStr">
        <is>
          <t xml:space="preserve"> Annisitap</t>
        </is>
      </c>
      <c r="D351" s="90" t="inlineStr">
        <is>
          <t>52 1 656 121 6974</t>
        </is>
      </c>
      <c r="E351" s="105" t="inlineStr">
        <is>
          <t>benjamin_nightingale4561@hotmail.com</t>
        </is>
      </c>
      <c r="F351" s="178" t="inlineStr">
        <is>
          <t>mexico2423</t>
        </is>
      </c>
      <c r="G351" s="92" t="n">
        <v>30000</v>
      </c>
      <c r="H351" s="106" t="inlineStr">
        <is>
          <t>11/03/2026</t>
        </is>
      </c>
      <c r="I351" s="81">
        <f>IF(H351="","",IF(J351&lt;0,"Vencido hace "&amp;J351*-1&amp;" días",IF(J351=0,"Vence hoy",IF(J351&gt;0,"Le quedan "&amp;J351&amp;" días",""))))</f>
        <v/>
      </c>
      <c r="J351" s="77">
        <f>H351-J$8</f>
        <v/>
      </c>
      <c r="K351" s="83">
        <f>HYPERLINK("https://api.whatsapp.com/send?phone=57"&amp;D351&amp;"&amp;text="&amp;(IF(J351&lt;=0,"🚨 Hola, *"&amp;C351&amp;".*"&amp;"%0A"&amp;"%0A"&amp;"Su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"&amp;C351&amp;"."&amp;"%0A"&amp;"Le quedan "&amp;J351&amp;" días restantes de su membresía *_NETFLIX_*")),"💰")</f>
        <v/>
      </c>
      <c r="L351" s="83">
        <f>HYPERLINK("https://api.whatsapp.com/send?phone=57"&amp;D351&amp;"&amp;text=*_✅ ACTUALIZACIÓN DE CONTRASEÑA | NETFLIX_*"&amp;"%0A"&amp;"%0A"&amp;"💻 Correo: *"&amp;E351&amp;"*"&amp;"%0A"&amp;"🔐 Nueva Contraseña: *"&amp;F351&amp;"*","🔐")</f>
        <v/>
      </c>
      <c r="M351" s="84">
        <f>HYPERLINK("https://api.whatsapp.com/send?phone=57"&amp;D351&amp;"&amp;text=*_✅ CUENTA NETFLIX_*"&amp;"%0A"&amp;"%0A"&amp;"*📧 Correo:* "&amp;E351&amp;"%0A"&amp;"*🔑 Contraseña:* "&amp;F351&amp;"%0A"&amp;"%0A"&amp;"*📍 Vence:* "&amp;H351,"💻")</f>
        <v/>
      </c>
      <c r="N351" s="93" t="n"/>
      <c r="O351" s="95" t="n"/>
      <c r="P351" s="96" t="n"/>
      <c r="Q351" s="97">
        <f>IF(P351="","",IF(R340&lt;0,"Vencido hace "&amp;R340*-1&amp;" días",IF(R340=0,"Vence hoy",IF(R340&gt;0,"Le quedan "&amp;R340&amp;" días",""))))</f>
        <v/>
      </c>
      <c r="R351" s="70">
        <f>IF(P351="","",P351-TODAY())</f>
        <v/>
      </c>
      <c r="S351" s="70" t="n"/>
      <c r="T351" s="70" t="n"/>
      <c r="U351" s="70" t="n"/>
      <c r="V351" s="70" t="n"/>
      <c r="W351" s="70" t="n"/>
      <c r="X351" s="70" t="n"/>
      <c r="Y351" s="70" t="n"/>
      <c r="Z351" s="70" t="n"/>
    </row>
    <row r="352" ht="15.75" customHeight="1" s="339">
      <c r="A352" s="70" t="n"/>
      <c r="B352" s="70" t="n"/>
      <c r="C352" s="90" t="inlineStr">
        <is>
          <t xml:space="preserve"> Annisitap</t>
        </is>
      </c>
      <c r="D352" s="90" t="inlineStr">
        <is>
          <t>52 1 656 121 6974</t>
        </is>
      </c>
      <c r="E352" s="105" t="inlineStr">
        <is>
          <t>mbqbjatfws2012@hotmail.com</t>
        </is>
      </c>
      <c r="F352" s="178" t="inlineStr">
        <is>
          <t>mexico2424</t>
        </is>
      </c>
      <c r="G352" s="92" t="n">
        <v>30000</v>
      </c>
      <c r="H352" s="106" t="inlineStr">
        <is>
          <t>11/03/2026</t>
        </is>
      </c>
      <c r="I352" s="81">
        <f>IF(H352="","",IF(J352&lt;0,"Vencido hace "&amp;J352*-1&amp;" días",IF(J352=0,"Vence hoy",IF(J352&gt;0,"Le quedan "&amp;J352&amp;" días",""))))</f>
        <v/>
      </c>
      <c r="J352" s="77">
        <f>H352-J$8</f>
        <v/>
      </c>
      <c r="K352" s="83">
        <f>HYPERLINK("https://api.whatsapp.com/send?phone=57"&amp;D352&amp;"&amp;text="&amp;(IF(J352&lt;=0,"🚨 Hola, *"&amp;C352&amp;".*"&amp;"%0A"&amp;"%0A"&amp;"Su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"&amp;C352&amp;"."&amp;"%0A"&amp;"Le quedan "&amp;J352&amp;" días restantes de su membresía *_NETFLIX_*")),"💰")</f>
        <v/>
      </c>
      <c r="L352" s="83">
        <f>HYPERLINK("https://api.whatsapp.com/send?phone=57"&amp;D352&amp;"&amp;text=*_✅ ACTUALIZACIÓN DE CONTRASEÑA | NETFLIX_*"&amp;"%0A"&amp;"%0A"&amp;"💻 Correo: *"&amp;E352&amp;"*"&amp;"%0A"&amp;"🔐 Nueva Contraseña: *"&amp;F352&amp;"*","🔐")</f>
        <v/>
      </c>
      <c r="M352" s="84">
        <f>HYPERLINK("https://api.whatsapp.com/send?phone=57"&amp;D352&amp;"&amp;text=*_✅ CUENTA NETFLIX_*"&amp;"%0A"&amp;"%0A"&amp;"*📧 Correo:* "&amp;E352&amp;"%0A"&amp;"*🔑 Contraseña:* "&amp;F352&amp;"%0A"&amp;"%0A"&amp;"*📍 Vence:* "&amp;H352,"💻")</f>
        <v/>
      </c>
      <c r="N352" s="93" t="n"/>
      <c r="O352" s="95" t="n"/>
      <c r="P352" s="96" t="n"/>
      <c r="Q352" s="97">
        <f>IF(P352="","",IF(R341&lt;0,"Vencido hace "&amp;R341*-1&amp;" días",IF(R341=0,"Vence hoy",IF(R341&gt;0,"Le quedan "&amp;R341&amp;" días",""))))</f>
        <v/>
      </c>
      <c r="R352" s="70">
        <f>IF(P352="","",P352-TODAY())</f>
        <v/>
      </c>
      <c r="S352" s="70" t="n"/>
      <c r="T352" s="70" t="n"/>
      <c r="U352" s="70" t="n"/>
      <c r="V352" s="70" t="n"/>
      <c r="W352" s="70" t="n"/>
      <c r="X352" s="70" t="n"/>
      <c r="Y352" s="70" t="n"/>
      <c r="Z352" s="70" t="n"/>
    </row>
    <row r="353" ht="15.75" customHeight="1" s="339">
      <c r="A353" s="70" t="n"/>
      <c r="B353" s="70" t="n"/>
      <c r="C353" s="90" t="inlineStr">
        <is>
          <t xml:space="preserve"> Annisitap</t>
        </is>
      </c>
      <c r="D353" s="90" t="inlineStr">
        <is>
          <t>52 1 656 121 6974</t>
        </is>
      </c>
      <c r="E353" s="105" t="inlineStr">
        <is>
          <t>penelope_northwood1127@hotmail.com</t>
        </is>
      </c>
      <c r="F353" s="178" t="inlineStr">
        <is>
          <t>mexico2425</t>
        </is>
      </c>
      <c r="G353" s="92" t="n">
        <v>30000</v>
      </c>
      <c r="H353" s="106" t="inlineStr">
        <is>
          <t>11/03/2026</t>
        </is>
      </c>
      <c r="I353" s="81">
        <f>IF(H353="","",IF(J353&lt;0,"Vencido hace "&amp;J353*-1&amp;" días",IF(J353=0,"Vence hoy",IF(J353&gt;0,"Le quedan "&amp;J353&amp;" días",""))))</f>
        <v/>
      </c>
      <c r="J353" s="77">
        <f>H353-J$8</f>
        <v/>
      </c>
      <c r="K353" s="83">
        <f>HYPERLINK("https://api.whatsapp.com/send?phone=57"&amp;D353&amp;"&amp;text="&amp;(IF(J353&lt;=0,"🚨 Hola, *"&amp;C353&amp;".*"&amp;"%0A"&amp;"%0A"&amp;"Su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"&amp;C353&amp;"."&amp;"%0A"&amp;"Le quedan "&amp;J353&amp;" días restantes de su membresía *_NETFLIX_*")),"💰")</f>
        <v/>
      </c>
      <c r="L353" s="83">
        <f>HYPERLINK("https://api.whatsapp.com/send?phone=57"&amp;D353&amp;"&amp;text=*_✅ ACTUALIZACIÓN DE CONTRASEÑA | NETFLIX_*"&amp;"%0A"&amp;"%0A"&amp;"💻 Correo: *"&amp;E353&amp;"*"&amp;"%0A"&amp;"🔐 Nueva Contraseña: *"&amp;F353&amp;"*","🔐")</f>
        <v/>
      </c>
      <c r="M353" s="84">
        <f>HYPERLINK("https://api.whatsapp.com/send?phone=57"&amp;D353&amp;"&amp;text=*_✅ CUENTA NETFLIX_*"&amp;"%0A"&amp;"%0A"&amp;"*📧 Correo:* "&amp;E353&amp;"%0A"&amp;"*🔑 Contraseña:* "&amp;F353&amp;"%0A"&amp;"%0A"&amp;"*📍 Vence:* "&amp;H353,"💻")</f>
        <v/>
      </c>
      <c r="N353" s="93" t="n"/>
      <c r="O353" s="95" t="n"/>
      <c r="P353" s="96" t="n"/>
      <c r="Q353" s="97">
        <f>IF(P353="","",IF(R342&lt;0,"Vencido hace "&amp;R342*-1&amp;" días",IF(R342=0,"Vence hoy",IF(R342&gt;0,"Le quedan "&amp;R342&amp;" días",""))))</f>
        <v/>
      </c>
      <c r="R353" s="70">
        <f>IF(P353="","",P353-TODAY())</f>
        <v/>
      </c>
      <c r="S353" s="70" t="n"/>
      <c r="T353" s="70" t="n"/>
      <c r="U353" s="70" t="n"/>
      <c r="V353" s="70" t="n"/>
      <c r="W353" s="70" t="n"/>
      <c r="X353" s="70" t="n"/>
      <c r="Y353" s="70" t="n"/>
      <c r="Z353" s="70" t="n"/>
    </row>
    <row r="354" ht="15.75" customHeight="1" s="339">
      <c r="A354" s="70" t="n"/>
      <c r="B354" s="70" t="n"/>
      <c r="C354" s="90" t="inlineStr">
        <is>
          <t xml:space="preserve"> Annisitap</t>
        </is>
      </c>
      <c r="D354" s="90" t="inlineStr">
        <is>
          <t>52 1 656 121 6974</t>
        </is>
      </c>
      <c r="E354" s="105" t="inlineStr">
        <is>
          <t xml:space="preserve"> mbawajz233@hotmail.com</t>
        </is>
      </c>
      <c r="F354" s="178" t="inlineStr">
        <is>
          <t>mexico2426</t>
        </is>
      </c>
      <c r="G354" s="92" t="n">
        <v>30000</v>
      </c>
      <c r="H354" s="106" t="inlineStr">
        <is>
          <t>11/03/2026</t>
        </is>
      </c>
      <c r="I354" s="81">
        <f>IF(H354="","",IF(J354&lt;0,"Vencido hace "&amp;J354*-1&amp;" días",IF(J354=0,"Vence hoy",IF(J354&gt;0,"Le quedan "&amp;J354&amp;" días",""))))</f>
        <v/>
      </c>
      <c r="J354" s="77">
        <f>H354-J$8</f>
        <v/>
      </c>
      <c r="K354" s="83">
        <f>HYPERLINK("https://api.whatsapp.com/send?phone=57"&amp;D354&amp;"&amp;text="&amp;(IF(J354&lt;=0,"🚨 Hola, *"&amp;C354&amp;".*"&amp;"%0A"&amp;"%0A"&amp;"Su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"&amp;C354&amp;"."&amp;"%0A"&amp;"Le quedan "&amp;J354&amp;" días restantes de su membresía *_NETFLIX_*")),"💰")</f>
        <v/>
      </c>
      <c r="L354" s="83">
        <f>HYPERLINK("https://api.whatsapp.com/send?phone=57"&amp;D354&amp;"&amp;text=*_✅ ACTUALIZACIÓN DE CONTRASEÑA | NETFLIX_*"&amp;"%0A"&amp;"%0A"&amp;"💻 Correo: *"&amp;E354&amp;"*"&amp;"%0A"&amp;"🔐 Nueva Contraseña: *"&amp;F354&amp;"*","🔐")</f>
        <v/>
      </c>
      <c r="M354" s="84">
        <f>HYPERLINK("https://api.whatsapp.com/send?phone=57"&amp;D354&amp;"&amp;text=*_✅ CUENTA NETFLIX_*"&amp;"%0A"&amp;"%0A"&amp;"*📧 Correo:* "&amp;E354&amp;"%0A"&amp;"*🔑 Contraseña:* "&amp;F354&amp;"%0A"&amp;"%0A"&amp;"*📍 Vence:* "&amp;H354,"💻")</f>
        <v/>
      </c>
      <c r="N354" s="93" t="n"/>
      <c r="O354" s="95" t="n"/>
      <c r="P354" s="96" t="n"/>
      <c r="Q354" s="97">
        <f>IF(P354="","",IF(R343&lt;0,"Vencido hace "&amp;R343*-1&amp;" días",IF(R343=0,"Vence hoy",IF(R343&gt;0,"Le quedan "&amp;R343&amp;" días",""))))</f>
        <v/>
      </c>
      <c r="R354" s="70">
        <f>IF(P354="","",P354-TODAY())</f>
        <v/>
      </c>
      <c r="S354" s="70" t="n"/>
      <c r="T354" s="70" t="n"/>
      <c r="U354" s="70" t="n"/>
      <c r="V354" s="70" t="n"/>
      <c r="W354" s="70" t="n"/>
      <c r="X354" s="70" t="n"/>
      <c r="Y354" s="70" t="n"/>
      <c r="Z354" s="70" t="n"/>
    </row>
    <row r="355" ht="15.75" customHeight="1" s="339">
      <c r="A355" s="70" t="n"/>
      <c r="B355" s="70" t="n"/>
      <c r="C355" s="90" t="inlineStr">
        <is>
          <t xml:space="preserve"> Annisitap</t>
        </is>
      </c>
      <c r="D355" s="90" t="inlineStr">
        <is>
          <t>52 1 656 121 6974</t>
        </is>
      </c>
      <c r="E355" s="105" t="inlineStr">
        <is>
          <t>odette_swanson2235@hotmail.com</t>
        </is>
      </c>
      <c r="F355" s="178" t="inlineStr">
        <is>
          <t>mexico2427</t>
        </is>
      </c>
      <c r="G355" s="92" t="n">
        <v>30000</v>
      </c>
      <c r="H355" s="106" t="inlineStr">
        <is>
          <t>11/03/2026</t>
        </is>
      </c>
      <c r="I355" s="81">
        <f>IF(H355="","",IF(J355&lt;0,"Vencido hace "&amp;J355*-1&amp;" días",IF(J355=0,"Vence hoy",IF(J355&gt;0,"Le quedan "&amp;J355&amp;" días",""))))</f>
        <v/>
      </c>
      <c r="J355" s="77">
        <f>H355-J$8</f>
        <v/>
      </c>
      <c r="K355" s="83">
        <f>HYPERLINK("https://api.whatsapp.com/send?phone=57"&amp;D355&amp;"&amp;text="&amp;(IF(J355&lt;=0,"🚨 Hola, *"&amp;C355&amp;".*"&amp;"%0A"&amp;"%0A"&amp;"Su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"&amp;C355&amp;"."&amp;"%0A"&amp;"Le quedan "&amp;J355&amp;" días restantes de su membresía *_NETFLIX_*")),"💰")</f>
        <v/>
      </c>
      <c r="L355" s="83">
        <f>HYPERLINK("https://api.whatsapp.com/send?phone=57"&amp;D355&amp;"&amp;text=*_✅ ACTUALIZACIÓN DE CONTRASEÑA | NETFLIX_*"&amp;"%0A"&amp;"%0A"&amp;"💻 Correo: *"&amp;E355&amp;"*"&amp;"%0A"&amp;"🔐 Nueva Contraseña: *"&amp;F355&amp;"*","🔐")</f>
        <v/>
      </c>
      <c r="M355" s="84">
        <f>HYPERLINK("https://api.whatsapp.com/send?phone=57"&amp;D355&amp;"&amp;text=*_✅ CUENTA NETFLIX_*"&amp;"%0A"&amp;"%0A"&amp;"*📧 Correo:* "&amp;E355&amp;"%0A"&amp;"*🔑 Contraseña:* "&amp;F355&amp;"%0A"&amp;"%0A"&amp;"*📍 Vence:* "&amp;H355,"💻")</f>
        <v/>
      </c>
      <c r="N355" s="93" t="n"/>
      <c r="O355" s="95" t="n"/>
      <c r="P355" s="96" t="n"/>
      <c r="Q355" s="97">
        <f>IF(P355="","",IF(R344&lt;0,"Vencido hace "&amp;R344*-1&amp;" días",IF(R344=0,"Vence hoy",IF(R344&gt;0,"Le quedan "&amp;R344&amp;" días",""))))</f>
        <v/>
      </c>
      <c r="R355" s="70">
        <f>IF(P355="","",P355-TODAY())</f>
        <v/>
      </c>
      <c r="S355" s="70" t="n"/>
      <c r="T355" s="70" t="n"/>
      <c r="U355" s="70" t="n"/>
      <c r="V355" s="70" t="n"/>
      <c r="W355" s="70" t="n"/>
      <c r="X355" s="70" t="n"/>
      <c r="Y355" s="70" t="n"/>
      <c r="Z355" s="70" t="n"/>
    </row>
    <row r="356" ht="15.75" customHeight="1" s="339">
      <c r="A356" s="70" t="n"/>
      <c r="B356" s="70" t="n"/>
      <c r="C356" s="90" t="inlineStr">
        <is>
          <t xml:space="preserve"> Annisitap</t>
        </is>
      </c>
      <c r="D356" s="90" t="inlineStr">
        <is>
          <t>52 1 656 121 6974</t>
        </is>
      </c>
      <c r="E356" s="105" t="inlineStr">
        <is>
          <t>fiona_blackwood9940@hotmail.com</t>
        </is>
      </c>
      <c r="F356" s="178" t="inlineStr">
        <is>
          <t>mexico2428</t>
        </is>
      </c>
      <c r="G356" s="92" t="n">
        <v>30000</v>
      </c>
      <c r="H356" s="106" t="inlineStr">
        <is>
          <t>11/03/2026</t>
        </is>
      </c>
      <c r="I356" s="81">
        <f>IF(H356="","",IF(J356&lt;0,"Vencido hace "&amp;J356*-1&amp;" días",IF(J356=0,"Vence hoy",IF(J356&gt;0,"Le quedan "&amp;J356&amp;" días",""))))</f>
        <v/>
      </c>
      <c r="J356" s="77">
        <f>H356-J$8</f>
        <v/>
      </c>
      <c r="K356" s="83">
        <f>HYPERLINK("https://api.whatsapp.com/send?phone=57"&amp;D356&amp;"&amp;text="&amp;(IF(J356&lt;=0,"🚨 Hola, *"&amp;C356&amp;".*"&amp;"%0A"&amp;"%0A"&amp;"Su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"&amp;C356&amp;"."&amp;"%0A"&amp;"Le quedan "&amp;J356&amp;" días restantes de su membresía *_NETFLIX_*")),"💰")</f>
        <v/>
      </c>
      <c r="L356" s="83">
        <f>HYPERLINK("https://api.whatsapp.com/send?phone=57"&amp;D356&amp;"&amp;text=*_✅ ACTUALIZACIÓN DE CONTRASEÑA | NETFLIX_*"&amp;"%0A"&amp;"%0A"&amp;"💻 Correo: *"&amp;E356&amp;"*"&amp;"%0A"&amp;"🔐 Nueva Contraseña: *"&amp;F356&amp;"*","🔐")</f>
        <v/>
      </c>
      <c r="M356" s="84">
        <f>HYPERLINK("https://api.whatsapp.com/send?phone=57"&amp;D356&amp;"&amp;text=*_✅ CUENTA NETFLIX_*"&amp;"%0A"&amp;"%0A"&amp;"*📧 Correo:* "&amp;E356&amp;"%0A"&amp;"*🔑 Contraseña:* "&amp;F356&amp;"%0A"&amp;"%0A"&amp;"*📍 Vence:* "&amp;H356,"💻")</f>
        <v/>
      </c>
      <c r="N356" s="93" t="n"/>
      <c r="O356" s="95" t="n"/>
      <c r="P356" s="96" t="n"/>
      <c r="Q356" s="97">
        <f>IF(P356="","",IF(R345&lt;0,"Vencido hace "&amp;R345*-1&amp;" días",IF(R345=0,"Vence hoy",IF(R345&gt;0,"Le quedan "&amp;R345&amp;" días",""))))</f>
        <v/>
      </c>
      <c r="R356" s="70">
        <f>IF(P356="","",P356-TODAY())</f>
        <v/>
      </c>
      <c r="S356" s="70" t="n"/>
      <c r="T356" s="70" t="n"/>
      <c r="U356" s="70" t="n"/>
      <c r="V356" s="70" t="n"/>
      <c r="W356" s="70" t="n"/>
      <c r="X356" s="70" t="n"/>
      <c r="Y356" s="70" t="n"/>
      <c r="Z356" s="70" t="n"/>
    </row>
    <row r="357" ht="15.75" customHeight="1" s="339">
      <c r="A357" s="70" t="n"/>
      <c r="B357" s="70" t="n"/>
      <c r="C357" s="90" t="inlineStr">
        <is>
          <t xml:space="preserve"> Annisitap</t>
        </is>
      </c>
      <c r="D357" s="90" t="inlineStr">
        <is>
          <t>52 1 656 121 6974</t>
        </is>
      </c>
      <c r="E357" s="105" t="inlineStr">
        <is>
          <t>edith_nightingale1168@hotmail.com</t>
        </is>
      </c>
      <c r="F357" s="178" t="inlineStr">
        <is>
          <t>mexico2429</t>
        </is>
      </c>
      <c r="G357" s="92" t="n">
        <v>30000</v>
      </c>
      <c r="H357" s="106" t="inlineStr">
        <is>
          <t>11/03/2026</t>
        </is>
      </c>
      <c r="I357" s="81">
        <f>IF(H357="","",IF(J357&lt;0,"Vencido hace "&amp;J357*-1&amp;" días",IF(J357=0,"Vence hoy",IF(J357&gt;0,"Le quedan "&amp;J357&amp;" días",""))))</f>
        <v/>
      </c>
      <c r="J357" s="77">
        <f>H357-J$8</f>
        <v/>
      </c>
      <c r="K357" s="83">
        <f>HYPERLINK("https://api.whatsapp.com/send?phone=57"&amp;D357&amp;"&amp;text="&amp;(IF(J357&lt;=0,"🚨 Hola, *"&amp;C357&amp;".*"&amp;"%0A"&amp;"%0A"&amp;"Su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"&amp;C357&amp;"."&amp;"%0A"&amp;"Le quedan "&amp;J357&amp;" días restantes de su membresía *_NETFLIX_*")),"💰")</f>
        <v/>
      </c>
      <c r="L357" s="83">
        <f>HYPERLINK("https://api.whatsapp.com/send?phone=57"&amp;D357&amp;"&amp;text=*_✅ ACTUALIZACIÓN DE CONTRASEÑA | NETFLIX_*"&amp;"%0A"&amp;"%0A"&amp;"💻 Correo: *"&amp;E357&amp;"*"&amp;"%0A"&amp;"🔐 Nueva Contraseña: *"&amp;F357&amp;"*","🔐")</f>
        <v/>
      </c>
      <c r="M357" s="84">
        <f>HYPERLINK("https://api.whatsapp.com/send?phone=57"&amp;D357&amp;"&amp;text=*_✅ CUENTA NETFLIX_*"&amp;"%0A"&amp;"%0A"&amp;"*📧 Correo:* "&amp;E357&amp;"%0A"&amp;"*🔑 Contraseña:* "&amp;F357&amp;"%0A"&amp;"%0A"&amp;"*📍 Vence:* "&amp;H357,"💻")</f>
        <v/>
      </c>
      <c r="N357" s="93" t="n"/>
      <c r="O357" s="95" t="n"/>
      <c r="P357" s="96" t="n"/>
      <c r="Q357" s="97">
        <f>IF(P357="","",IF(R346&lt;0,"Vencido hace "&amp;R346*-1&amp;" días",IF(R346=0,"Vence hoy",IF(R346&gt;0,"Le quedan "&amp;R346&amp;" días",""))))</f>
        <v/>
      </c>
      <c r="R357" s="70">
        <f>IF(P357="","",P357-TODAY())</f>
        <v/>
      </c>
      <c r="S357" s="70" t="n"/>
      <c r="T357" s="70" t="n"/>
      <c r="U357" s="70" t="n"/>
      <c r="V357" s="70" t="n"/>
      <c r="W357" s="70" t="n"/>
      <c r="X357" s="70" t="n"/>
      <c r="Y357" s="70" t="n"/>
      <c r="Z357" s="70" t="n"/>
    </row>
    <row r="358" ht="15.75" customHeight="1" s="339">
      <c r="A358" s="70" t="n"/>
      <c r="B358" s="70" t="n"/>
      <c r="C358" s="90" t="inlineStr">
        <is>
          <t xml:space="preserve"> Annisitap</t>
        </is>
      </c>
      <c r="D358" s="90" t="inlineStr">
        <is>
          <t>52 1 656 121 6974</t>
        </is>
      </c>
      <c r="E358" s="105" t="inlineStr">
        <is>
          <t>lily_stormhaven2247@hotmail.com</t>
        </is>
      </c>
      <c r="F358" s="178" t="inlineStr">
        <is>
          <t>mexico2430</t>
        </is>
      </c>
      <c r="G358" s="92" t="n">
        <v>30000</v>
      </c>
      <c r="H358" s="106" t="inlineStr">
        <is>
          <t>11/03/2026</t>
        </is>
      </c>
      <c r="I358" s="81">
        <f>IF(H358="","",IF(J358&lt;0,"Vencido hace "&amp;J358*-1&amp;" días",IF(J358=0,"Vence hoy",IF(J358&gt;0,"Le quedan "&amp;J358&amp;" días",""))))</f>
        <v/>
      </c>
      <c r="J358" s="77">
        <f>H358-J$8</f>
        <v/>
      </c>
      <c r="K358" s="83">
        <f>HYPERLINK("https://api.whatsapp.com/send?phone=57"&amp;D358&amp;"&amp;text="&amp;(IF(J358&lt;=0,"🚨 Hola, *"&amp;C358&amp;".*"&amp;"%0A"&amp;"%0A"&amp;"Su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"&amp;C358&amp;"."&amp;"%0A"&amp;"Le quedan "&amp;J358&amp;" días restantes de su membresía *_NETFLIX_*")),"💰")</f>
        <v/>
      </c>
      <c r="L358" s="83">
        <f>HYPERLINK("https://api.whatsapp.com/send?phone=57"&amp;D358&amp;"&amp;text=*_✅ ACTUALIZACIÓN DE CONTRASEÑA | NETFLIX_*"&amp;"%0A"&amp;"%0A"&amp;"💻 Correo: *"&amp;E358&amp;"*"&amp;"%0A"&amp;"🔐 Nueva Contraseña: *"&amp;F358&amp;"*","🔐")</f>
        <v/>
      </c>
      <c r="M358" s="84">
        <f>HYPERLINK("https://api.whatsapp.com/send?phone=57"&amp;D358&amp;"&amp;text=*_✅ CUENTA NETFLIX_*"&amp;"%0A"&amp;"%0A"&amp;"*📧 Correo:* "&amp;E358&amp;"%0A"&amp;"*🔑 Contraseña:* "&amp;F358&amp;"%0A"&amp;"%0A"&amp;"*📍 Vence:* "&amp;H358,"💻")</f>
        <v/>
      </c>
      <c r="N358" s="93" t="n"/>
      <c r="O358" s="95" t="n"/>
      <c r="P358" s="96" t="n"/>
      <c r="Q358" s="97">
        <f>IF(P358="","",IF(R347&lt;0,"Vencido hace "&amp;R347*-1&amp;" días",IF(R347=0,"Vence hoy",IF(R347&gt;0,"Le quedan "&amp;R347&amp;" días",""))))</f>
        <v/>
      </c>
      <c r="R358" s="70">
        <f>IF(P358="","",P358-TODAY())</f>
        <v/>
      </c>
      <c r="S358" s="70" t="n"/>
      <c r="T358" s="70" t="n"/>
      <c r="U358" s="70" t="n"/>
      <c r="V358" s="70" t="n"/>
      <c r="W358" s="70" t="n"/>
      <c r="X358" s="70" t="n"/>
      <c r="Y358" s="70" t="n"/>
      <c r="Z358" s="70" t="n"/>
    </row>
    <row r="359" ht="15.75" customHeight="1" s="339">
      <c r="A359" s="70" t="n"/>
      <c r="B359" s="70" t="n"/>
      <c r="C359" s="90" t="inlineStr">
        <is>
          <t xml:space="preserve"> Annisitap</t>
        </is>
      </c>
      <c r="D359" s="90" t="inlineStr">
        <is>
          <t>52 1 656 121 6974</t>
        </is>
      </c>
      <c r="E359" s="105" t="inlineStr">
        <is>
          <t>griffin_wolfe9932@hotmail.com</t>
        </is>
      </c>
      <c r="F359" s="178" t="inlineStr">
        <is>
          <t>mexico2431</t>
        </is>
      </c>
      <c r="G359" s="92" t="n">
        <v>30000</v>
      </c>
      <c r="H359" s="106" t="inlineStr">
        <is>
          <t>11/03/2026</t>
        </is>
      </c>
      <c r="I359" s="81">
        <f>IF(H359="","",IF(J359&lt;0,"Vencido hace "&amp;J359*-1&amp;" días",IF(J359=0,"Vence hoy",IF(J359&gt;0,"Le quedan "&amp;J359&amp;" días",""))))</f>
        <v/>
      </c>
      <c r="J359" s="77">
        <f>H359-J$8</f>
        <v/>
      </c>
      <c r="K359" s="83">
        <f>HYPERLINK("https://api.whatsapp.com/send?phone=57"&amp;D359&amp;"&amp;text="&amp;(IF(J359&lt;=0,"🚨 Hola, *"&amp;C359&amp;".*"&amp;"%0A"&amp;"%0A"&amp;"Su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"&amp;C359&amp;"."&amp;"%0A"&amp;"Le quedan "&amp;J359&amp;" días restantes de su membresía *_NETFLIX_*")),"💰")</f>
        <v/>
      </c>
      <c r="L359" s="83">
        <f>HYPERLINK("https://api.whatsapp.com/send?phone=57"&amp;D359&amp;"&amp;text=*_✅ ACTUALIZACIÓN DE CONTRASEÑA | NETFLIX_*"&amp;"%0A"&amp;"%0A"&amp;"💻 Correo: *"&amp;E359&amp;"*"&amp;"%0A"&amp;"🔐 Nueva Contraseña: *"&amp;F359&amp;"*","🔐")</f>
        <v/>
      </c>
      <c r="M359" s="84">
        <f>HYPERLINK("https://api.whatsapp.com/send?phone=57"&amp;D359&amp;"&amp;text=*_✅ CUENTA NETFLIX_*"&amp;"%0A"&amp;"%0A"&amp;"*📧 Correo:* "&amp;E359&amp;"%0A"&amp;"*🔑 Contraseña:* "&amp;F359&amp;"%0A"&amp;"%0A"&amp;"*📍 Vence:* "&amp;H359,"💻")</f>
        <v/>
      </c>
      <c r="N359" s="93" t="n"/>
      <c r="O359" s="95" t="n"/>
      <c r="P359" s="96" t="n"/>
      <c r="Q359" s="97">
        <f>IF(P359="","",IF(R348&lt;0,"Vencido hace "&amp;R348*-1&amp;" días",IF(R348=0,"Vence hoy",IF(R348&gt;0,"Le quedan "&amp;R348&amp;" días",""))))</f>
        <v/>
      </c>
      <c r="R359" s="70">
        <f>IF(P359="","",P359-TODAY())</f>
        <v/>
      </c>
      <c r="S359" s="70" t="n"/>
      <c r="T359" s="70" t="n"/>
      <c r="U359" s="70" t="n"/>
      <c r="V359" s="70" t="n"/>
      <c r="W359" s="70" t="n"/>
      <c r="X359" s="70" t="n"/>
      <c r="Y359" s="70" t="n"/>
      <c r="Z359" s="70" t="n"/>
    </row>
    <row r="360" ht="15.75" customHeight="1" s="339">
      <c r="A360" s="70" t="n"/>
      <c r="B360" s="70" t="n"/>
      <c r="C360" s="90" t="inlineStr">
        <is>
          <t xml:space="preserve"> Annisitap</t>
        </is>
      </c>
      <c r="D360" s="90" t="inlineStr">
        <is>
          <t>52 1 656 121 6974</t>
        </is>
      </c>
      <c r="E360" s="105" t="inlineStr">
        <is>
          <t>valenciandy+61844705@zohomail.com</t>
        </is>
      </c>
      <c r="F360" s="178" t="inlineStr">
        <is>
          <t>mexico2432</t>
        </is>
      </c>
      <c r="G360" s="92" t="n">
        <v>30000</v>
      </c>
      <c r="H360" s="106" t="inlineStr">
        <is>
          <t>11/03/2026</t>
        </is>
      </c>
      <c r="I360" s="81">
        <f>IF(H360="","",IF(J360&lt;0,"Vencido hace "&amp;J360*-1&amp;" días",IF(J360=0,"Vence hoy",IF(J360&gt;0,"Le quedan "&amp;J360&amp;" días",""))))</f>
        <v/>
      </c>
      <c r="J360" s="77">
        <f>H360-J$8</f>
        <v/>
      </c>
      <c r="K360" s="83">
        <f>HYPERLINK("https://api.whatsapp.com/send?phone=57"&amp;D360&amp;"&amp;text="&amp;(IF(J360&lt;=0,"🚨 Hola, *"&amp;C360&amp;".*"&amp;"%0A"&amp;"%0A"&amp;"Su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"&amp;C360&amp;"."&amp;"%0A"&amp;"Le quedan "&amp;J360&amp;" días restantes de su membresía *_NETFLIX_*")),"💰")</f>
        <v/>
      </c>
      <c r="L360" s="83">
        <f>HYPERLINK("https://api.whatsapp.com/send?phone=57"&amp;D360&amp;"&amp;text=*_✅ ACTUALIZACIÓN DE CONTRASEÑA | NETFLIX_*"&amp;"%0A"&amp;"%0A"&amp;"💻 Correo: *"&amp;E360&amp;"*"&amp;"%0A"&amp;"🔐 Nueva Contraseña: *"&amp;F360&amp;"*","🔐")</f>
        <v/>
      </c>
      <c r="M360" s="84">
        <f>HYPERLINK("https://api.whatsapp.com/send?phone=57"&amp;D360&amp;"&amp;text=*_✅ CUENTA NETFLIX_*"&amp;"%0A"&amp;"%0A"&amp;"*📧 Correo:* "&amp;E360&amp;"%0A"&amp;"*🔑 Contraseña:* "&amp;F360&amp;"%0A"&amp;"%0A"&amp;"*📍 Vence:* "&amp;H360,"💻")</f>
        <v/>
      </c>
      <c r="N360" s="93" t="n"/>
      <c r="O360" s="95" t="n"/>
      <c r="P360" s="96" t="n"/>
      <c r="Q360" s="97">
        <f>IF(P360="","",IF(R349&lt;0,"Vencido hace "&amp;R349*-1&amp;" días",IF(R349=0,"Vence hoy",IF(R349&gt;0,"Le quedan "&amp;R349&amp;" días",""))))</f>
        <v/>
      </c>
      <c r="R360" s="70">
        <f>IF(P360="","",P360-TODAY())</f>
        <v/>
      </c>
      <c r="S360" s="70" t="n"/>
      <c r="T360" s="70" t="n"/>
      <c r="U360" s="70" t="n"/>
      <c r="V360" s="70" t="n"/>
      <c r="W360" s="70" t="n"/>
      <c r="X360" s="70" t="n"/>
      <c r="Y360" s="70" t="n"/>
      <c r="Z360" s="70" t="n"/>
    </row>
    <row r="361" ht="15.75" customHeight="1" s="339">
      <c r="A361" s="70" t="n"/>
      <c r="B361" s="70" t="n"/>
      <c r="C361" s="90" t="inlineStr">
        <is>
          <t xml:space="preserve"> Annisitap</t>
        </is>
      </c>
      <c r="D361" s="90" t="inlineStr">
        <is>
          <t>52 1 656 121 6974</t>
        </is>
      </c>
      <c r="E361" s="105" t="inlineStr">
        <is>
          <t>valenciandy+61844704@zohomail.com</t>
        </is>
      </c>
      <c r="F361" s="178" t="inlineStr">
        <is>
          <t>mexico2433</t>
        </is>
      </c>
      <c r="G361" s="92" t="n">
        <v>30000</v>
      </c>
      <c r="H361" s="106" t="inlineStr">
        <is>
          <t>11/03/2026</t>
        </is>
      </c>
      <c r="I361" s="81">
        <f>IF(H361="","",IF(J361&lt;0,"Vencido hace "&amp;J361*-1&amp;" días",IF(J361=0,"Vence hoy",IF(J361&gt;0,"Le quedan "&amp;J361&amp;" días",""))))</f>
        <v/>
      </c>
      <c r="J361" s="77">
        <f>H361-J$8</f>
        <v/>
      </c>
      <c r="K361" s="83">
        <f>HYPERLINK("https://api.whatsapp.com/send?phone=57"&amp;D361&amp;"&amp;text="&amp;(IF(J361&lt;=0,"🚨 Hola, *"&amp;C361&amp;".*"&amp;"%0A"&amp;"%0A"&amp;"Su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"&amp;C361&amp;"."&amp;"%0A"&amp;"Le quedan "&amp;J361&amp;" días restantes de su membresía *_NETFLIX_*")),"💰")</f>
        <v/>
      </c>
      <c r="L361" s="83">
        <f>HYPERLINK("https://api.whatsapp.com/send?phone=57"&amp;D361&amp;"&amp;text=*_✅ ACTUALIZACIÓN DE CONTRASEÑA | NETFLIX_*"&amp;"%0A"&amp;"%0A"&amp;"💻 Correo: *"&amp;E361&amp;"*"&amp;"%0A"&amp;"🔐 Nueva Contraseña: *"&amp;F361&amp;"*","🔐")</f>
        <v/>
      </c>
      <c r="M361" s="84">
        <f>HYPERLINK("https://api.whatsapp.com/send?phone=57"&amp;D361&amp;"&amp;text=*_✅ CUENTA NETFLIX_*"&amp;"%0A"&amp;"%0A"&amp;"*📧 Correo:* "&amp;E361&amp;"%0A"&amp;"*🔑 Contraseña:* "&amp;F361&amp;"%0A"&amp;"%0A"&amp;"*📍 Vence:* "&amp;H361,"💻")</f>
        <v/>
      </c>
      <c r="N361" s="93" t="n"/>
      <c r="O361" s="95" t="n"/>
      <c r="P361" s="96" t="n"/>
      <c r="Q361" s="97">
        <f>IF(P361="","",IF(R350&lt;0,"Vencido hace "&amp;R350*-1&amp;" días",IF(R350=0,"Vence hoy",IF(R350&gt;0,"Le quedan "&amp;R350&amp;" días",""))))</f>
        <v/>
      </c>
      <c r="R361" s="70">
        <f>IF(P361="","",P361-TODAY())</f>
        <v/>
      </c>
      <c r="S361" s="70" t="n"/>
      <c r="T361" s="70" t="n"/>
      <c r="U361" s="70" t="n"/>
      <c r="V361" s="70" t="n"/>
      <c r="W361" s="70" t="n"/>
      <c r="X361" s="70" t="n"/>
      <c r="Y361" s="70" t="n"/>
      <c r="Z361" s="70" t="n"/>
    </row>
    <row r="362" ht="15.75" customHeight="1" s="339">
      <c r="A362" s="70" t="n"/>
      <c r="B362" s="70" t="n"/>
      <c r="C362" s="90" t="inlineStr">
        <is>
          <t xml:space="preserve"> Annisitap</t>
        </is>
      </c>
      <c r="D362" s="90" t="inlineStr">
        <is>
          <t>52 1 656 121 6974</t>
        </is>
      </c>
      <c r="E362" s="105" t="inlineStr">
        <is>
          <t>valenciandy+61844553@zohomail.com</t>
        </is>
      </c>
      <c r="F362" s="178" t="inlineStr">
        <is>
          <t>mexico2434</t>
        </is>
      </c>
      <c r="G362" s="92" t="n">
        <v>30000</v>
      </c>
      <c r="H362" s="106" t="inlineStr">
        <is>
          <t>11/03/2026</t>
        </is>
      </c>
      <c r="I362" s="81">
        <f>IF(H362="","",IF(J362&lt;0,"Vencido hace "&amp;J362*-1&amp;" días",IF(J362=0,"Vence hoy",IF(J362&gt;0,"Le quedan "&amp;J362&amp;" días",""))))</f>
        <v/>
      </c>
      <c r="J362" s="77">
        <f>H362-J$8</f>
        <v/>
      </c>
      <c r="K362" s="83">
        <f>HYPERLINK("https://api.whatsapp.com/send?phone=57"&amp;D362&amp;"&amp;text="&amp;(IF(J362&lt;=0,"🚨 Hola, *"&amp;C362&amp;".*"&amp;"%0A"&amp;"%0A"&amp;"Su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"&amp;C362&amp;"."&amp;"%0A"&amp;"Le quedan "&amp;J362&amp;" días restantes de su membresía *_NETFLIX_*")),"💰")</f>
        <v/>
      </c>
      <c r="L362" s="83">
        <f>HYPERLINK("https://api.whatsapp.com/send?phone=57"&amp;D362&amp;"&amp;text=*_✅ ACTUALIZACIÓN DE CONTRASEÑA | NETFLIX_*"&amp;"%0A"&amp;"%0A"&amp;"💻 Correo: *"&amp;E362&amp;"*"&amp;"%0A"&amp;"🔐 Nueva Contraseña: *"&amp;F362&amp;"*","🔐")</f>
        <v/>
      </c>
      <c r="M362" s="84">
        <f>HYPERLINK("https://api.whatsapp.com/send?phone=57"&amp;D362&amp;"&amp;text=*_✅ CUENTA NETFLIX_*"&amp;"%0A"&amp;"%0A"&amp;"*📧 Correo:* "&amp;E362&amp;"%0A"&amp;"*🔑 Contraseña:* "&amp;F362&amp;"%0A"&amp;"%0A"&amp;"*📍 Vence:* "&amp;H362,"💻")</f>
        <v/>
      </c>
      <c r="N362" s="93" t="n"/>
      <c r="O362" s="95" t="n"/>
      <c r="P362" s="96" t="n"/>
      <c r="Q362" s="97">
        <f>IF(P362="","",IF(R351&lt;0,"Vencido hace "&amp;R351*-1&amp;" días",IF(R351=0,"Vence hoy",IF(R351&gt;0,"Le quedan "&amp;R351&amp;" días",""))))</f>
        <v/>
      </c>
      <c r="R362" s="70">
        <f>IF(P362="","",P362-TODAY())</f>
        <v/>
      </c>
      <c r="S362" s="70" t="n"/>
      <c r="T362" s="70" t="n"/>
      <c r="U362" s="70" t="n"/>
      <c r="V362" s="70" t="n"/>
      <c r="W362" s="70" t="n"/>
      <c r="X362" s="70" t="n"/>
      <c r="Y362" s="70" t="n"/>
      <c r="Z362" s="70" t="n"/>
    </row>
    <row r="363" ht="15.75" customHeight="1" s="339">
      <c r="A363" s="70" t="n"/>
      <c r="B363" s="70" t="n"/>
      <c r="C363" s="90" t="inlineStr">
        <is>
          <t xml:space="preserve"> Annisitap</t>
        </is>
      </c>
      <c r="D363" s="90" t="inlineStr">
        <is>
          <t>52 1 656 121 6974</t>
        </is>
      </c>
      <c r="E363" s="105" t="inlineStr">
        <is>
          <t>valenciandy+61844574@zohomail.com</t>
        </is>
      </c>
      <c r="F363" s="178" t="inlineStr">
        <is>
          <t>mexico2435</t>
        </is>
      </c>
      <c r="G363" s="92" t="n">
        <v>30000</v>
      </c>
      <c r="H363" s="106" t="inlineStr">
        <is>
          <t>11/03/2026</t>
        </is>
      </c>
      <c r="I363" s="81">
        <f>IF(H363="","",IF(J363&lt;0,"Vencido hace "&amp;J363*-1&amp;" días",IF(J363=0,"Vence hoy",IF(J363&gt;0,"Le quedan "&amp;J363&amp;" días",""))))</f>
        <v/>
      </c>
      <c r="J363" s="77">
        <f>H363-J$8</f>
        <v/>
      </c>
      <c r="K363" s="83">
        <f>HYPERLINK("https://api.whatsapp.com/send?phone=57"&amp;D363&amp;"&amp;text="&amp;(IF(J363&lt;=0,"🚨 Hola, *"&amp;C363&amp;".*"&amp;"%0A"&amp;"%0A"&amp;"Su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"&amp;C363&amp;"."&amp;"%0A"&amp;"Le quedan "&amp;J363&amp;" días restantes de su membresía *_NETFLIX_*")),"💰")</f>
        <v/>
      </c>
      <c r="L363" s="83">
        <f>HYPERLINK("https://api.whatsapp.com/send?phone=57"&amp;D363&amp;"&amp;text=*_✅ ACTUALIZACIÓN DE CONTRASEÑA | NETFLIX_*"&amp;"%0A"&amp;"%0A"&amp;"💻 Correo: *"&amp;E363&amp;"*"&amp;"%0A"&amp;"🔐 Nueva Contraseña: *"&amp;F363&amp;"*","🔐")</f>
        <v/>
      </c>
      <c r="M363" s="84">
        <f>HYPERLINK("https://api.whatsapp.com/send?phone=57"&amp;D363&amp;"&amp;text=*_✅ CUENTA NETFLIX_*"&amp;"%0A"&amp;"%0A"&amp;"*📧 Correo:* "&amp;E363&amp;"%0A"&amp;"*🔑 Contraseña:* "&amp;F363&amp;"%0A"&amp;"%0A"&amp;"*📍 Vence:* "&amp;H363,"💻")</f>
        <v/>
      </c>
      <c r="N363" s="93" t="n"/>
      <c r="O363" s="95" t="n"/>
      <c r="P363" s="96" t="n"/>
      <c r="Q363" s="97">
        <f>IF(P363="","",IF(R352&lt;0,"Vencido hace "&amp;R352*-1&amp;" días",IF(R352=0,"Vence hoy",IF(R352&gt;0,"Le quedan "&amp;R352&amp;" días",""))))</f>
        <v/>
      </c>
      <c r="R363" s="70">
        <f>IF(P363="","",P363-TODAY())</f>
        <v/>
      </c>
      <c r="S363" s="70" t="n"/>
      <c r="T363" s="70" t="n"/>
      <c r="U363" s="70" t="n"/>
      <c r="V363" s="70" t="n"/>
      <c r="W363" s="70" t="n"/>
      <c r="X363" s="70" t="n"/>
      <c r="Y363" s="70" t="n"/>
      <c r="Z363" s="70" t="n"/>
    </row>
    <row r="364" ht="15.75" customHeight="1" s="339">
      <c r="A364" s="70" t="n"/>
      <c r="B364" s="70" t="n"/>
      <c r="C364" s="90" t="inlineStr">
        <is>
          <t xml:space="preserve"> Annisitap</t>
        </is>
      </c>
      <c r="D364" s="90" t="inlineStr">
        <is>
          <t>52 1 656 121 6974</t>
        </is>
      </c>
      <c r="E364" s="105" t="inlineStr">
        <is>
          <t>valenciandy+61844574@zohomail.com</t>
        </is>
      </c>
      <c r="F364" s="178" t="inlineStr">
        <is>
          <t>mexico2436</t>
        </is>
      </c>
      <c r="G364" s="92" t="n">
        <v>30000</v>
      </c>
      <c r="H364" s="106" t="inlineStr">
        <is>
          <t>11/03/2026</t>
        </is>
      </c>
      <c r="I364" s="81">
        <f>IF(H364="","",IF(J364&lt;0,"Vencido hace "&amp;J364*-1&amp;" días",IF(J364=0,"Vence hoy",IF(J364&gt;0,"Le quedan "&amp;J364&amp;" días",""))))</f>
        <v/>
      </c>
      <c r="J364" s="77">
        <f>H364-J$8</f>
        <v/>
      </c>
      <c r="K364" s="83">
        <f>HYPERLINK("https://api.whatsapp.com/send?phone=57"&amp;D364&amp;"&amp;text="&amp;(IF(J364&lt;=0,"🚨 Hola, *"&amp;C364&amp;".*"&amp;"%0A"&amp;"%0A"&amp;"Su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"&amp;C364&amp;"."&amp;"%0A"&amp;"Le quedan "&amp;J364&amp;" días restantes de su membresía *_NETFLIX_*")),"💰")</f>
        <v/>
      </c>
      <c r="L364" s="83">
        <f>HYPERLINK("https://api.whatsapp.com/send?phone=57"&amp;D364&amp;"&amp;text=*_✅ ACTUALIZACIÓN DE CONTRASEÑA | NETFLIX_*"&amp;"%0A"&amp;"%0A"&amp;"💻 Correo: *"&amp;E364&amp;"*"&amp;"%0A"&amp;"🔐 Nueva Contraseña: *"&amp;F364&amp;"*","🔐")</f>
        <v/>
      </c>
      <c r="M364" s="84">
        <f>HYPERLINK("https://api.whatsapp.com/send?phone=57"&amp;D364&amp;"&amp;text=*_✅ CUENTA NETFLIX_*"&amp;"%0A"&amp;"%0A"&amp;"*📧 Correo:* "&amp;E364&amp;"%0A"&amp;"*🔑 Contraseña:* "&amp;F364&amp;"%0A"&amp;"%0A"&amp;"*📍 Vence:* "&amp;H364,"💻")</f>
        <v/>
      </c>
      <c r="N364" s="93" t="n"/>
      <c r="O364" s="95" t="n"/>
      <c r="P364" s="96" t="n"/>
      <c r="Q364" s="97">
        <f>IF(P364="","",IF(R353&lt;0,"Vencido hace "&amp;R353*-1&amp;" días",IF(R353=0,"Vence hoy",IF(R353&gt;0,"Le quedan "&amp;R353&amp;" días",""))))</f>
        <v/>
      </c>
      <c r="R364" s="70">
        <f>IF(P364="","",P364-TODAY())</f>
        <v/>
      </c>
      <c r="S364" s="70" t="n"/>
      <c r="T364" s="70" t="n"/>
      <c r="U364" s="70" t="n"/>
      <c r="V364" s="70" t="n"/>
      <c r="W364" s="70" t="n"/>
      <c r="X364" s="70" t="n"/>
      <c r="Y364" s="70" t="n"/>
      <c r="Z364" s="70" t="n"/>
    </row>
    <row r="365" ht="15.75" customHeight="1" s="339">
      <c r="A365" s="70" t="n"/>
      <c r="B365" s="70" t="n"/>
      <c r="C365" s="90" t="inlineStr">
        <is>
          <t xml:space="preserve"> Annisitap</t>
        </is>
      </c>
      <c r="D365" s="90" t="inlineStr">
        <is>
          <t>52 1 656 121 6974</t>
        </is>
      </c>
      <c r="E365" s="105" t="inlineStr">
        <is>
          <t>xdaqqfinh9171@ghoulflix.com</t>
        </is>
      </c>
      <c r="F365" s="178" t="inlineStr">
        <is>
          <t>mexico2437</t>
        </is>
      </c>
      <c r="G365" s="92" t="n">
        <v>30000</v>
      </c>
      <c r="H365" s="106" t="inlineStr">
        <is>
          <t>11/03/2026</t>
        </is>
      </c>
      <c r="I365" s="81">
        <f>IF(H365="","",IF(J365&lt;0,"Vencido hace "&amp;J365*-1&amp;" días",IF(J365=0,"Vence hoy",IF(J365&gt;0,"Le quedan "&amp;J365&amp;" días",""))))</f>
        <v/>
      </c>
      <c r="J365" s="77">
        <f>H365-J$8</f>
        <v/>
      </c>
      <c r="K365" s="83">
        <f>HYPERLINK("https://api.whatsapp.com/send?phone=57"&amp;D365&amp;"&amp;text="&amp;(IF(J365&lt;=0,"🚨 Hola, *"&amp;C365&amp;".*"&amp;"%0A"&amp;"%0A"&amp;"Su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"&amp;C365&amp;"."&amp;"%0A"&amp;"Le quedan "&amp;J365&amp;" días restantes de su membresía *_NETFLIX_*")),"💰")</f>
        <v/>
      </c>
      <c r="L365" s="83">
        <f>HYPERLINK("https://api.whatsapp.com/send?phone=57"&amp;D365&amp;"&amp;text=*_✅ ACTUALIZACIÓN DE CONTRASEÑA | NETFLIX_*"&amp;"%0A"&amp;"%0A"&amp;"💻 Correo: *"&amp;E365&amp;"*"&amp;"%0A"&amp;"🔐 Nueva Contraseña: *"&amp;F365&amp;"*","🔐")</f>
        <v/>
      </c>
      <c r="M365" s="84">
        <f>HYPERLINK("https://api.whatsapp.com/send?phone=57"&amp;D365&amp;"&amp;text=*_✅ CUENTA NETFLIX_*"&amp;"%0A"&amp;"%0A"&amp;"*📧 Correo:* "&amp;E365&amp;"%0A"&amp;"*🔑 Contraseña:* "&amp;F365&amp;"%0A"&amp;"%0A"&amp;"*📍 Vence:* "&amp;H365,"💻")</f>
        <v/>
      </c>
      <c r="N365" s="93" t="n"/>
      <c r="O365" s="95" t="n"/>
      <c r="P365" s="96" t="n"/>
      <c r="Q365" s="97">
        <f>IF(P365="","",IF(R354&lt;0,"Vencido hace "&amp;R354*-1&amp;" días",IF(R354=0,"Vence hoy",IF(R354&gt;0,"Le quedan "&amp;R354&amp;" días",""))))</f>
        <v/>
      </c>
      <c r="R365" s="70">
        <f>IF(P365="","",P365-TODAY())</f>
        <v/>
      </c>
      <c r="S365" s="70" t="n"/>
      <c r="T365" s="70" t="n"/>
      <c r="U365" s="70" t="n"/>
      <c r="V365" s="70" t="n"/>
      <c r="W365" s="70" t="n"/>
      <c r="X365" s="70" t="n"/>
      <c r="Y365" s="70" t="n"/>
      <c r="Z365" s="70" t="n"/>
    </row>
    <row r="366" ht="15.75" customHeight="1" s="339">
      <c r="A366" s="70" t="n"/>
      <c r="B366" s="70" t="n"/>
      <c r="C366" s="90" t="inlineStr">
        <is>
          <t xml:space="preserve"> Annisitap</t>
        </is>
      </c>
      <c r="D366" s="90" t="inlineStr">
        <is>
          <t>52 1 656 121 6974</t>
        </is>
      </c>
      <c r="E366" s="130" t="inlineStr">
        <is>
          <t>xddddlhkputt880@rufnut.org</t>
        </is>
      </c>
      <c r="F366" s="178" t="inlineStr">
        <is>
          <t>mexico2438</t>
        </is>
      </c>
      <c r="G366" s="92" t="n">
        <v>30000</v>
      </c>
      <c r="H366" s="106" t="inlineStr">
        <is>
          <t>11/15/2026</t>
        </is>
      </c>
      <c r="I366" s="81">
        <f>IF(H366="","",IF(J366&lt;0,"Vencido hace "&amp;J366*-1&amp;" días",IF(J366=0,"Vence hoy",IF(J366&gt;0,"Le quedan "&amp;J366&amp;" días",""))))</f>
        <v/>
      </c>
      <c r="J366" s="77">
        <f>H366-J$8</f>
        <v/>
      </c>
      <c r="K366" s="83">
        <f>HYPERLINK("https://api.whatsapp.com/send?phone=57"&amp;D366&amp;"&amp;text="&amp;(IF(J366&lt;=0,"🚨 Hola, *"&amp;C366&amp;".*"&amp;"%0A"&amp;"%0A"&amp;"Su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"&amp;C366&amp;"."&amp;"%0A"&amp;"Le quedan "&amp;J366&amp;" días restantes de su membresía *_NETFLIX_*")),"💰")</f>
        <v/>
      </c>
      <c r="L366" s="83">
        <f>HYPERLINK("https://api.whatsapp.com/send?phone=57"&amp;D366&amp;"&amp;text=*_✅ ACTUALIZACIÓN DE CONTRASEÑA | NETFLIX_*"&amp;"%0A"&amp;"%0A"&amp;"💻 Correo: *"&amp;E366&amp;"*"&amp;"%0A"&amp;"🔐 Nueva Contraseña: *"&amp;F366&amp;"*","🔐")</f>
        <v/>
      </c>
      <c r="M366" s="84">
        <f>HYPERLINK("https://api.whatsapp.com/send?phone=57"&amp;D366&amp;"&amp;text=*_✅ CUENTA NETFLIX_*"&amp;"%0A"&amp;"%0A"&amp;"*📧 Correo:* "&amp;E366&amp;"%0A"&amp;"*🔑 Contraseña:* "&amp;F366&amp;"%0A"&amp;"%0A"&amp;"*📍 Vence:* "&amp;H366,"💻")</f>
        <v/>
      </c>
      <c r="N366" s="93" t="n"/>
      <c r="O366" s="95" t="n"/>
      <c r="P366" s="96" t="n"/>
      <c r="Q366" s="97">
        <f>IF(P366="","",IF(R355&lt;0,"Vencido hace "&amp;R355*-1&amp;" días",IF(R355=0,"Vence hoy",IF(R355&gt;0,"Le quedan "&amp;R355&amp;" días",""))))</f>
        <v/>
      </c>
      <c r="R366" s="70">
        <f>IF(P366="","",P366-TODAY())</f>
        <v/>
      </c>
      <c r="S366" s="70" t="n"/>
      <c r="T366" s="70" t="n"/>
      <c r="U366" s="70" t="n"/>
      <c r="V366" s="70" t="n"/>
      <c r="W366" s="70" t="n"/>
      <c r="X366" s="70" t="n"/>
      <c r="Y366" s="70" t="n"/>
      <c r="Z366" s="70" t="n"/>
    </row>
    <row r="367" ht="15.75" customHeight="1" s="339">
      <c r="A367" s="70" t="n"/>
      <c r="B367" s="70" t="n"/>
      <c r="C367" s="90" t="inlineStr">
        <is>
          <t xml:space="preserve"> Annisitap</t>
        </is>
      </c>
      <c r="D367" s="90" t="inlineStr">
        <is>
          <t>52 1 656 121 6974</t>
        </is>
      </c>
      <c r="E367" s="130" t="inlineStr">
        <is>
          <t>xddddnvgnnyrw5448@rufnut.org</t>
        </is>
      </c>
      <c r="F367" s="178" t="inlineStr">
        <is>
          <t>mexico2439</t>
        </is>
      </c>
      <c r="G367" s="92" t="n">
        <v>30000</v>
      </c>
      <c r="H367" s="106" t="inlineStr">
        <is>
          <t>11/15/2026</t>
        </is>
      </c>
      <c r="I367" s="81">
        <f>IF(H367="","",IF(J367&lt;0,"Vencido hace "&amp;J367*-1&amp;" días",IF(J367=0,"Vence hoy",IF(J367&gt;0,"Le quedan "&amp;J367&amp;" días",""))))</f>
        <v/>
      </c>
      <c r="J367" s="77">
        <f>H367-J$8</f>
        <v/>
      </c>
      <c r="K367" s="83">
        <f>HYPERLINK("https://api.whatsapp.com/send?phone=57"&amp;D367&amp;"&amp;text="&amp;(IF(J367&lt;=0,"🚨 Hola, *"&amp;C367&amp;".*"&amp;"%0A"&amp;"%0A"&amp;"Su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"&amp;C367&amp;"."&amp;"%0A"&amp;"Le quedan "&amp;J367&amp;" días restantes de su membresía *_NETFLIX_*")),"💰")</f>
        <v/>
      </c>
      <c r="L367" s="83">
        <f>HYPERLINK("https://api.whatsapp.com/send?phone=57"&amp;D367&amp;"&amp;text=*_✅ ACTUALIZACIÓN DE CONTRASEÑA | NETFLIX_*"&amp;"%0A"&amp;"%0A"&amp;"💻 Correo: *"&amp;E367&amp;"*"&amp;"%0A"&amp;"🔐 Nueva Contraseña: *"&amp;F367&amp;"*","🔐")</f>
        <v/>
      </c>
      <c r="M367" s="84">
        <f>HYPERLINK("https://api.whatsapp.com/send?phone=57"&amp;D367&amp;"&amp;text=*_✅ CUENTA NETFLIX_*"&amp;"%0A"&amp;"%0A"&amp;"*📧 Correo:* "&amp;E367&amp;"%0A"&amp;"*🔑 Contraseña:* "&amp;F367&amp;"%0A"&amp;"%0A"&amp;"*📍 Vence:* "&amp;H367,"💻")</f>
        <v/>
      </c>
      <c r="N367" s="93" t="n"/>
      <c r="O367" s="95" t="n"/>
      <c r="P367" s="96" t="n"/>
      <c r="Q367" s="97">
        <f>IF(P367="","",IF(R356&lt;0,"Vencido hace "&amp;R356*-1&amp;" días",IF(R356=0,"Vence hoy",IF(R356&gt;0,"Le quedan "&amp;R356&amp;" días",""))))</f>
        <v/>
      </c>
      <c r="R367" s="70">
        <f>IF(P367="","",P367-TODAY())</f>
        <v/>
      </c>
      <c r="S367" s="70" t="n"/>
      <c r="T367" s="70" t="n"/>
      <c r="U367" s="70" t="n"/>
      <c r="V367" s="70" t="n"/>
      <c r="W367" s="70" t="n"/>
      <c r="X367" s="70" t="n"/>
      <c r="Y367" s="70" t="n"/>
      <c r="Z367" s="70" t="n"/>
    </row>
    <row r="368" ht="15.75" customHeight="1" s="339">
      <c r="A368" s="70" t="n"/>
      <c r="B368" s="70" t="n"/>
      <c r="C368" s="90" t="inlineStr">
        <is>
          <t xml:space="preserve"> Annisitap</t>
        </is>
      </c>
      <c r="D368" s="90" t="inlineStr">
        <is>
          <t>52 1 656 121 6974</t>
        </is>
      </c>
      <c r="E368" s="130" t="inlineStr">
        <is>
          <t>xddddmbquaps945@rufnut.org</t>
        </is>
      </c>
      <c r="F368" s="178" t="inlineStr">
        <is>
          <t>mexico2440</t>
        </is>
      </c>
      <c r="G368" s="92" t="n">
        <v>30000</v>
      </c>
      <c r="H368" s="106" t="inlineStr">
        <is>
          <t>11/15/2026</t>
        </is>
      </c>
      <c r="I368" s="81">
        <f>IF(H368="","",IF(J368&lt;0,"Vencido hace "&amp;J368*-1&amp;" días",IF(J368=0,"Vence hoy",IF(J368&gt;0,"Le quedan "&amp;J368&amp;" días",""))))</f>
        <v/>
      </c>
      <c r="J368" s="77">
        <f>H368-J$8</f>
        <v/>
      </c>
      <c r="K368" s="83">
        <f>HYPERLINK("https://api.whatsapp.com/send?phone=57"&amp;D368&amp;"&amp;text="&amp;(IF(J368&lt;=0,"🚨 Hola, *"&amp;C368&amp;".*"&amp;"%0A"&amp;"%0A"&amp;"Su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"&amp;C368&amp;"."&amp;"%0A"&amp;"Le quedan "&amp;J368&amp;" días restantes de su membresía *_NETFLIX_*")),"💰")</f>
        <v/>
      </c>
      <c r="L368" s="83">
        <f>HYPERLINK("https://api.whatsapp.com/send?phone=57"&amp;D368&amp;"&amp;text=*_✅ ACTUALIZACIÓN DE CONTRASEÑA | NETFLIX_*"&amp;"%0A"&amp;"%0A"&amp;"💻 Correo: *"&amp;E368&amp;"*"&amp;"%0A"&amp;"🔐 Nueva Contraseña: *"&amp;F368&amp;"*","🔐")</f>
        <v/>
      </c>
      <c r="M368" s="84">
        <f>HYPERLINK("https://api.whatsapp.com/send?phone=57"&amp;D368&amp;"&amp;text=*_✅ CUENTA NETFLIX_*"&amp;"%0A"&amp;"%0A"&amp;"*📧 Correo:* "&amp;E368&amp;"%0A"&amp;"*🔑 Contraseña:* "&amp;F368&amp;"%0A"&amp;"%0A"&amp;"*📍 Vence:* "&amp;H368,"💻")</f>
        <v/>
      </c>
      <c r="N368" s="93" t="n"/>
      <c r="O368" s="95" t="n"/>
      <c r="P368" s="96" t="n"/>
      <c r="Q368" s="97">
        <f>IF(P368="","",IF(R357&lt;0,"Vencido hace "&amp;R357*-1&amp;" días",IF(R357=0,"Vence hoy",IF(R357&gt;0,"Le quedan "&amp;R357&amp;" días",""))))</f>
        <v/>
      </c>
      <c r="R368" s="70">
        <f>IF(P368="","",P368-TODAY())</f>
        <v/>
      </c>
      <c r="S368" s="70" t="n"/>
      <c r="T368" s="70" t="n"/>
      <c r="U368" s="70" t="n"/>
      <c r="V368" s="70" t="n"/>
      <c r="W368" s="70" t="n"/>
      <c r="X368" s="70" t="n"/>
      <c r="Y368" s="70" t="n"/>
      <c r="Z368" s="70" t="n"/>
    </row>
    <row r="369" ht="15.75" customHeight="1" s="339">
      <c r="A369" s="70" t="n"/>
      <c r="B369" s="70" t="n"/>
      <c r="C369" s="90" t="inlineStr">
        <is>
          <t xml:space="preserve"> Annisitap</t>
        </is>
      </c>
      <c r="D369" s="90" t="inlineStr">
        <is>
          <t>52 1 656 121 6974</t>
        </is>
      </c>
      <c r="E369" s="130" t="inlineStr">
        <is>
          <t>david@ghoulflix.com</t>
        </is>
      </c>
      <c r="F369" s="178" t="inlineStr">
        <is>
          <t>mexico2441</t>
        </is>
      </c>
      <c r="G369" s="92" t="n">
        <v>30000</v>
      </c>
      <c r="H369" s="106" t="inlineStr">
        <is>
          <t>11/15/2026</t>
        </is>
      </c>
      <c r="I369" s="81">
        <f>IF(H369="","",IF(J369&lt;0,"Vencido hace "&amp;J369*-1&amp;" días",IF(J369=0,"Vence hoy",IF(J369&gt;0,"Le quedan "&amp;J369&amp;" días",""))))</f>
        <v/>
      </c>
      <c r="J369" s="77">
        <f>H369-J$8</f>
        <v/>
      </c>
      <c r="K369" s="83">
        <f>HYPERLINK("https://api.whatsapp.com/send?phone=57"&amp;D369&amp;"&amp;text="&amp;(IF(J369&lt;=0,"🚨 Hola, *"&amp;C369&amp;".*"&amp;"%0A"&amp;"%0A"&amp;"Su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"&amp;C369&amp;"."&amp;"%0A"&amp;"Le quedan "&amp;J369&amp;" días restantes de su membresía *_NETFLIX_*")),"💰")</f>
        <v/>
      </c>
      <c r="L369" s="83">
        <f>HYPERLINK("https://api.whatsapp.com/send?phone=57"&amp;D369&amp;"&amp;text=*_✅ ACTUALIZACIÓN DE CONTRASEÑA | NETFLIX_*"&amp;"%0A"&amp;"%0A"&amp;"💻 Correo: *"&amp;E369&amp;"*"&amp;"%0A"&amp;"🔐 Nueva Contraseña: *"&amp;F369&amp;"*","🔐")</f>
        <v/>
      </c>
      <c r="M369" s="84">
        <f>HYPERLINK("https://api.whatsapp.com/send?phone=57"&amp;D369&amp;"&amp;text=*_✅ CUENTA NETFLIX_*"&amp;"%0A"&amp;"%0A"&amp;"*📧 Correo:* "&amp;E369&amp;"%0A"&amp;"*🔑 Contraseña:* "&amp;F369&amp;"%0A"&amp;"%0A"&amp;"*📍 Vence:* "&amp;H369,"💻")</f>
        <v/>
      </c>
      <c r="N369" s="93" t="n"/>
      <c r="O369" s="95" t="n"/>
      <c r="P369" s="96" t="n"/>
      <c r="Q369" s="97">
        <f>IF(P369="","",IF(R358&lt;0,"Vencido hace "&amp;R358*-1&amp;" días",IF(R358=0,"Vence hoy",IF(R358&gt;0,"Le quedan "&amp;R358&amp;" días",""))))</f>
        <v/>
      </c>
      <c r="R369" s="70">
        <f>IF(P369="","",P369-TODAY())</f>
        <v/>
      </c>
      <c r="S369" s="70" t="n"/>
      <c r="T369" s="70" t="n"/>
      <c r="U369" s="70" t="n"/>
      <c r="V369" s="70" t="n"/>
      <c r="W369" s="70" t="n"/>
      <c r="X369" s="70" t="n"/>
      <c r="Y369" s="70" t="n"/>
      <c r="Z369" s="70" t="n"/>
    </row>
    <row r="370" ht="15.75" customHeight="1" s="339">
      <c r="A370" s="70" t="n"/>
      <c r="B370" s="70" t="n"/>
      <c r="C370" s="90" t="inlineStr">
        <is>
          <t xml:space="preserve"> Annisitap</t>
        </is>
      </c>
      <c r="D370" s="90" t="inlineStr">
        <is>
          <t>52 1 656 121 6974</t>
        </is>
      </c>
      <c r="E370" s="130" t="inlineStr">
        <is>
          <t>xddddolzteaukhx071@rufnut.org</t>
        </is>
      </c>
      <c r="F370" s="178" t="inlineStr">
        <is>
          <t>mexico2442</t>
        </is>
      </c>
      <c r="G370" s="92" t="n">
        <v>30000</v>
      </c>
      <c r="H370" s="106" t="inlineStr">
        <is>
          <t>11/15/2026</t>
        </is>
      </c>
      <c r="I370" s="81">
        <f>IF(H370="","",IF(J370&lt;0,"Vencido hace "&amp;J370*-1&amp;" días",IF(J370=0,"Vence hoy",IF(J370&gt;0,"Le quedan "&amp;J370&amp;" días",""))))</f>
        <v/>
      </c>
      <c r="J370" s="77">
        <f>H370-J$8</f>
        <v/>
      </c>
      <c r="K370" s="83">
        <f>HYPERLINK("https://api.whatsapp.com/send?phone=57"&amp;D370&amp;"&amp;text="&amp;(IF(J370&lt;=0,"🚨 Hola, *"&amp;C370&amp;".*"&amp;"%0A"&amp;"%0A"&amp;"Su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"&amp;C370&amp;"."&amp;"%0A"&amp;"Le quedan "&amp;J370&amp;" días restantes de su membresía *_NETFLIX_*")),"💰")</f>
        <v/>
      </c>
      <c r="L370" s="83">
        <f>HYPERLINK("https://api.whatsapp.com/send?phone=57"&amp;D370&amp;"&amp;text=*_✅ ACTUALIZACIÓN DE CONTRASEÑA | NETFLIX_*"&amp;"%0A"&amp;"%0A"&amp;"💻 Correo: *"&amp;E370&amp;"*"&amp;"%0A"&amp;"🔐 Nueva Contraseña: *"&amp;F370&amp;"*","🔐")</f>
        <v/>
      </c>
      <c r="M370" s="84">
        <f>HYPERLINK("https://api.whatsapp.com/send?phone=57"&amp;D370&amp;"&amp;text=*_✅ CUENTA NETFLIX_*"&amp;"%0A"&amp;"%0A"&amp;"*📧 Correo:* "&amp;E370&amp;"%0A"&amp;"*🔑 Contraseña:* "&amp;F370&amp;"%0A"&amp;"%0A"&amp;"*📍 Vence:* "&amp;H370,"💻")</f>
        <v/>
      </c>
      <c r="N370" s="93" t="n"/>
      <c r="O370" s="95" t="n"/>
      <c r="P370" s="96" t="n"/>
      <c r="Q370" s="97">
        <f>IF(P370="","",IF(R359&lt;0,"Vencido hace "&amp;R359*-1&amp;" días",IF(R359=0,"Vence hoy",IF(R359&gt;0,"Le quedan "&amp;R359&amp;" días",""))))</f>
        <v/>
      </c>
      <c r="R370" s="70">
        <f>IF(P370="","",P370-TODAY())</f>
        <v/>
      </c>
      <c r="S370" s="70" t="n"/>
      <c r="T370" s="70" t="n"/>
      <c r="U370" s="70" t="n"/>
      <c r="V370" s="70" t="n"/>
      <c r="W370" s="70" t="n"/>
      <c r="X370" s="70" t="n"/>
      <c r="Y370" s="70" t="n"/>
      <c r="Z370" s="70" t="n"/>
    </row>
    <row r="371" ht="15.75" customHeight="1" s="339">
      <c r="A371" s="70" t="n"/>
      <c r="B371" s="70" t="n"/>
      <c r="C371" s="90" t="inlineStr">
        <is>
          <t xml:space="preserve"> Annisitap</t>
        </is>
      </c>
      <c r="D371" s="90" t="inlineStr">
        <is>
          <t>52 1 656 121 6974</t>
        </is>
      </c>
      <c r="E371" s="130" t="inlineStr">
        <is>
          <t>xddddddddgsmhaljerk475@rufnut.org</t>
        </is>
      </c>
      <c r="F371" s="178" t="inlineStr">
        <is>
          <t>mexico2443</t>
        </is>
      </c>
      <c r="G371" s="92" t="n">
        <v>30000</v>
      </c>
      <c r="H371" s="106" t="inlineStr">
        <is>
          <t>11/15/2026</t>
        </is>
      </c>
      <c r="I371" s="81">
        <f>IF(H371="","",IF(J371&lt;0,"Vencido hace "&amp;J371*-1&amp;" días",IF(J371=0,"Vence hoy",IF(J371&gt;0,"Le quedan "&amp;J371&amp;" días",""))))</f>
        <v/>
      </c>
      <c r="J371" s="77">
        <f>H371-J$8</f>
        <v/>
      </c>
      <c r="K371" s="83">
        <f>HYPERLINK("https://api.whatsapp.com/send?phone=57"&amp;D371&amp;"&amp;text="&amp;(IF(J371&lt;=0,"🚨 Hola, *"&amp;C371&amp;".*"&amp;"%0A"&amp;"%0A"&amp;"Su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"&amp;C371&amp;"."&amp;"%0A"&amp;"Le quedan "&amp;J371&amp;" días restantes de su membresía *_NETFLIX_*")),"💰")</f>
        <v/>
      </c>
      <c r="L371" s="83">
        <f>HYPERLINK("https://api.whatsapp.com/send?phone=57"&amp;D371&amp;"&amp;text=*_✅ ACTUALIZACIÓN DE CONTRASEÑA | NETFLIX_*"&amp;"%0A"&amp;"%0A"&amp;"💻 Correo: *"&amp;E371&amp;"*"&amp;"%0A"&amp;"🔐 Nueva Contraseña: *"&amp;F371&amp;"*","🔐")</f>
        <v/>
      </c>
      <c r="M371" s="84">
        <f>HYPERLINK("https://api.whatsapp.com/send?phone=57"&amp;D371&amp;"&amp;text=*_✅ CUENTA NETFLIX_*"&amp;"%0A"&amp;"%0A"&amp;"*📧 Correo:* "&amp;E371&amp;"%0A"&amp;"*🔑 Contraseña:* "&amp;F371&amp;"%0A"&amp;"%0A"&amp;"*📍 Vence:* "&amp;H371,"💻")</f>
        <v/>
      </c>
      <c r="N371" s="93" t="n"/>
      <c r="O371" s="95" t="n"/>
      <c r="P371" s="96" t="n"/>
      <c r="Q371" s="97">
        <f>IF(P371="","",IF(R360&lt;0,"Vencido hace "&amp;R360*-1&amp;" días",IF(R360=0,"Vence hoy",IF(R360&gt;0,"Le quedan "&amp;R360&amp;" días",""))))</f>
        <v/>
      </c>
      <c r="R371" s="70">
        <f>IF(P371="","",P371-TODAY())</f>
        <v/>
      </c>
      <c r="S371" s="70" t="n"/>
      <c r="T371" s="70" t="n"/>
      <c r="U371" s="70" t="n"/>
      <c r="V371" s="70" t="n"/>
      <c r="W371" s="70" t="n"/>
      <c r="X371" s="70" t="n"/>
      <c r="Y371" s="70" t="n"/>
      <c r="Z371" s="70" t="n"/>
    </row>
    <row r="372" ht="15.75" customHeight="1" s="339">
      <c r="A372" s="70" t="n"/>
      <c r="B372" s="70" t="n"/>
      <c r="C372" s="90" t="inlineStr">
        <is>
          <t xml:space="preserve"> Annisitap</t>
        </is>
      </c>
      <c r="D372" s="90" t="inlineStr">
        <is>
          <t>52 1 656 121 6974</t>
        </is>
      </c>
      <c r="E372" s="130" t="inlineStr">
        <is>
          <t>xddddddddxzsokiifgj726@rufnut.org</t>
        </is>
      </c>
      <c r="F372" s="178" t="inlineStr">
        <is>
          <t>mexico2444</t>
        </is>
      </c>
      <c r="G372" s="92" t="n">
        <v>30000</v>
      </c>
      <c r="H372" s="106" t="inlineStr">
        <is>
          <t>11/15/2026</t>
        </is>
      </c>
      <c r="I372" s="81">
        <f>IF(H372="","",IF(J372&lt;0,"Vencido hace "&amp;J372*-1&amp;" días",IF(J372=0,"Vence hoy",IF(J372&gt;0,"Le quedan "&amp;J372&amp;" días",""))))</f>
        <v/>
      </c>
      <c r="J372" s="77">
        <f>H372-J$8</f>
        <v/>
      </c>
      <c r="K372" s="83">
        <f>HYPERLINK("https://api.whatsapp.com/send?phone=57"&amp;D372&amp;"&amp;text="&amp;(IF(J372&lt;=0,"🚨 Hola, *"&amp;C372&amp;".*"&amp;"%0A"&amp;"%0A"&amp;"Su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"&amp;C372&amp;"."&amp;"%0A"&amp;"Le quedan "&amp;J372&amp;" días restantes de su membresía *_NETFLIX_*")),"💰")</f>
        <v/>
      </c>
      <c r="L372" s="83">
        <f>HYPERLINK("https://api.whatsapp.com/send?phone=57"&amp;D372&amp;"&amp;text=*_✅ ACTUALIZACIÓN DE CONTRASEÑA | NETFLIX_*"&amp;"%0A"&amp;"%0A"&amp;"💻 Correo: *"&amp;E372&amp;"*"&amp;"%0A"&amp;"🔐 Nueva Contraseña: *"&amp;F372&amp;"*","🔐")</f>
        <v/>
      </c>
      <c r="M372" s="84">
        <f>HYPERLINK("https://api.whatsapp.com/send?phone=57"&amp;D372&amp;"&amp;text=*_✅ CUENTA NETFLIX_*"&amp;"%0A"&amp;"%0A"&amp;"*📧 Correo:* "&amp;E372&amp;"%0A"&amp;"*🔑 Contraseña:* "&amp;F372&amp;"%0A"&amp;"%0A"&amp;"*📍 Vence:* "&amp;H372,"💻")</f>
        <v/>
      </c>
      <c r="N372" s="93" t="n"/>
      <c r="O372" s="95" t="n"/>
      <c r="P372" s="96" t="n"/>
      <c r="Q372" s="97">
        <f>IF(P372="","",IF(R361&lt;0,"Vencido hace "&amp;R361*-1&amp;" días",IF(R361=0,"Vence hoy",IF(R361&gt;0,"Le quedan "&amp;R361&amp;" días",""))))</f>
        <v/>
      </c>
      <c r="R372" s="70">
        <f>IF(P372="","",P372-TODAY())</f>
        <v/>
      </c>
      <c r="S372" s="70" t="n"/>
      <c r="T372" s="70" t="n"/>
      <c r="U372" s="70" t="n"/>
      <c r="V372" s="70" t="n"/>
      <c r="W372" s="70" t="n"/>
      <c r="X372" s="70" t="n"/>
      <c r="Y372" s="70" t="n"/>
      <c r="Z372" s="70" t="n"/>
    </row>
    <row r="373" ht="15.75" customHeight="1" s="339">
      <c r="A373" s="70" t="n"/>
      <c r="B373" s="70" t="n"/>
      <c r="C373" s="90" t="inlineStr">
        <is>
          <t xml:space="preserve"> Annisitap</t>
        </is>
      </c>
      <c r="D373" s="90" t="inlineStr">
        <is>
          <t>52 1 656 121 6974</t>
        </is>
      </c>
      <c r="E373" s="130" t="inlineStr">
        <is>
          <t>xddddppmyycgyy2171@rufnut.org</t>
        </is>
      </c>
      <c r="F373" s="178" t="inlineStr">
        <is>
          <t>mexico2445</t>
        </is>
      </c>
      <c r="G373" s="92" t="n">
        <v>30000</v>
      </c>
      <c r="H373" s="106" t="inlineStr">
        <is>
          <t>11/15/2026</t>
        </is>
      </c>
      <c r="I373" s="81">
        <f>IF(H373="","",IF(J373&lt;0,"Vencido hace "&amp;J373*-1&amp;" días",IF(J373=0,"Vence hoy",IF(J373&gt;0,"Le quedan "&amp;J373&amp;" días",""))))</f>
        <v/>
      </c>
      <c r="J373" s="77">
        <f>H373-J$8</f>
        <v/>
      </c>
      <c r="K373" s="83">
        <f>HYPERLINK("https://api.whatsapp.com/send?phone=57"&amp;D373&amp;"&amp;text="&amp;(IF(J373&lt;=0,"🚨 Hola, *"&amp;C373&amp;".*"&amp;"%0A"&amp;"%0A"&amp;"Su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"&amp;C373&amp;"."&amp;"%0A"&amp;"Le quedan "&amp;J373&amp;" días restantes de su membresía *_NETFLIX_*")),"💰")</f>
        <v/>
      </c>
      <c r="L373" s="83">
        <f>HYPERLINK("https://api.whatsapp.com/send?phone=57"&amp;D373&amp;"&amp;text=*_✅ ACTUALIZACIÓN DE CONTRASEÑA | NETFLIX_*"&amp;"%0A"&amp;"%0A"&amp;"💻 Correo: *"&amp;E373&amp;"*"&amp;"%0A"&amp;"🔐 Nueva Contraseña: *"&amp;F373&amp;"*","🔐")</f>
        <v/>
      </c>
      <c r="M373" s="84">
        <f>HYPERLINK("https://api.whatsapp.com/send?phone=57"&amp;D373&amp;"&amp;text=*_✅ CUENTA NETFLIX_*"&amp;"%0A"&amp;"%0A"&amp;"*📧 Correo:* "&amp;E373&amp;"%0A"&amp;"*🔑 Contraseña:* "&amp;F373&amp;"%0A"&amp;"%0A"&amp;"*📍 Vence:* "&amp;H373,"💻")</f>
        <v/>
      </c>
      <c r="N373" s="93" t="n"/>
      <c r="O373" s="95" t="n"/>
      <c r="P373" s="96" t="n"/>
      <c r="Q373" s="97">
        <f>IF(P373="","",IF(R362&lt;0,"Vencido hace "&amp;R362*-1&amp;" días",IF(R362=0,"Vence hoy",IF(R362&gt;0,"Le quedan "&amp;R362&amp;" días",""))))</f>
        <v/>
      </c>
      <c r="R373" s="70">
        <f>IF(P373="","",P373-TODAY())</f>
        <v/>
      </c>
      <c r="S373" s="70" t="n"/>
      <c r="T373" s="70" t="n"/>
      <c r="U373" s="70" t="n"/>
      <c r="V373" s="70" t="n"/>
      <c r="W373" s="70" t="n"/>
      <c r="X373" s="70" t="n"/>
      <c r="Y373" s="70" t="n"/>
      <c r="Z373" s="70" t="n"/>
    </row>
    <row r="374" ht="15.75" customHeight="1" s="339">
      <c r="A374" s="70" t="n"/>
      <c r="B374" s="70" t="n"/>
      <c r="C374" s="90" t="inlineStr">
        <is>
          <t xml:space="preserve"> Annisitap</t>
        </is>
      </c>
      <c r="D374" s="90" t="inlineStr">
        <is>
          <t>52 1 656 121 6974</t>
        </is>
      </c>
      <c r="E374" s="130" t="inlineStr">
        <is>
          <t xml:space="preserve"> lzkztwm315@hotmail.com</t>
        </is>
      </c>
      <c r="F374" s="178" t="inlineStr">
        <is>
          <t>mexico2446</t>
        </is>
      </c>
      <c r="G374" s="92" t="n">
        <v>30000</v>
      </c>
      <c r="H374" s="106" t="inlineStr">
        <is>
          <t>11/15/2026</t>
        </is>
      </c>
      <c r="I374" s="81">
        <f>IF(H374="","",IF(J374&lt;0,"Vencido hace "&amp;J374*-1&amp;" días",IF(J374=0,"Vence hoy",IF(J374&gt;0,"Le quedan "&amp;J374&amp;" días",""))))</f>
        <v/>
      </c>
      <c r="J374" s="77">
        <f>H374-J$8</f>
        <v/>
      </c>
      <c r="K374" s="83">
        <f>HYPERLINK("https://api.whatsapp.com/send?phone=57"&amp;D374&amp;"&amp;text="&amp;(IF(J374&lt;=0,"🚨 Hola, *"&amp;C374&amp;".*"&amp;"%0A"&amp;"%0A"&amp;"Su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"&amp;C374&amp;"."&amp;"%0A"&amp;"Le quedan "&amp;J374&amp;" días restantes de su membresía *_NETFLIX_*")),"💰")</f>
        <v/>
      </c>
      <c r="L374" s="83">
        <f>HYPERLINK("https://api.whatsapp.com/send?phone=57"&amp;D374&amp;"&amp;text=*_✅ ACTUALIZACIÓN DE CONTRASEÑA | NETFLIX_*"&amp;"%0A"&amp;"%0A"&amp;"💻 Correo: *"&amp;E374&amp;"*"&amp;"%0A"&amp;"🔐 Nueva Contraseña: *"&amp;F374&amp;"*","🔐")</f>
        <v/>
      </c>
      <c r="M374" s="84">
        <f>HYPERLINK("https://api.whatsapp.com/send?phone=57"&amp;D374&amp;"&amp;text=*_✅ CUENTA NETFLIX_*"&amp;"%0A"&amp;"%0A"&amp;"*📧 Correo:* "&amp;E374&amp;"%0A"&amp;"*🔑 Contraseña:* "&amp;F374&amp;"%0A"&amp;"%0A"&amp;"*📍 Vence:* "&amp;H374,"💻")</f>
        <v/>
      </c>
      <c r="N374" s="93" t="n"/>
      <c r="O374" s="95" t="n"/>
      <c r="P374" s="96" t="n"/>
      <c r="Q374" s="97">
        <f>IF(P374="","",IF(R363&lt;0,"Vencido hace "&amp;R363*-1&amp;" días",IF(R363=0,"Vence hoy",IF(R363&gt;0,"Le quedan "&amp;R363&amp;" días",""))))</f>
        <v/>
      </c>
      <c r="R374" s="70">
        <f>IF(P374="","",P374-TODAY())</f>
        <v/>
      </c>
      <c r="S374" s="70" t="n"/>
      <c r="T374" s="70" t="n"/>
      <c r="U374" s="70" t="n"/>
      <c r="V374" s="70" t="n"/>
      <c r="W374" s="70" t="n"/>
      <c r="X374" s="70" t="n"/>
      <c r="Y374" s="70" t="n"/>
      <c r="Z374" s="70" t="n"/>
    </row>
    <row r="375" ht="15.75" customHeight="1" s="339">
      <c r="A375" s="70" t="n"/>
      <c r="B375" s="70" t="n"/>
      <c r="C375" s="90" t="inlineStr">
        <is>
          <t xml:space="preserve"> Annisitap</t>
        </is>
      </c>
      <c r="D375" s="90" t="inlineStr">
        <is>
          <t>52 1 656 121 6974</t>
        </is>
      </c>
      <c r="E375" s="90" t="inlineStr">
        <is>
          <t>mpxeltr028@hotmail.com</t>
        </is>
      </c>
      <c r="F375" s="178" t="inlineStr">
        <is>
          <t>mexico2447</t>
        </is>
      </c>
      <c r="G375" s="92" t="n">
        <v>30000</v>
      </c>
      <c r="H375" s="106" t="inlineStr">
        <is>
          <t>11/15/2026</t>
        </is>
      </c>
      <c r="I375" s="81">
        <f>IF(H375="","",IF(J375&lt;0,"Vencido hace "&amp;J375*-1&amp;" días",IF(J375=0,"Vence hoy",IF(J375&gt;0,"Le quedan "&amp;J375&amp;" días",""))))</f>
        <v/>
      </c>
      <c r="J375" s="77">
        <f>H375-J$8</f>
        <v/>
      </c>
      <c r="K375" s="83">
        <f>HYPERLINK("https://api.whatsapp.com/send?phone=57"&amp;D375&amp;"&amp;text="&amp;(IF(J375&lt;=0,"🚨 Hola, *"&amp;C375&amp;".*"&amp;"%0A"&amp;"%0A"&amp;"Su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"&amp;C375&amp;"."&amp;"%0A"&amp;"Le quedan "&amp;J375&amp;" días restantes de su membresía *_NETFLIX_*")),"💰")</f>
        <v/>
      </c>
      <c r="L375" s="83">
        <f>HYPERLINK("https://api.whatsapp.com/send?phone=57"&amp;D375&amp;"&amp;text=*_✅ ACTUALIZACIÓN DE CONTRASEÑA | NETFLIX_*"&amp;"%0A"&amp;"%0A"&amp;"💻 Correo: *"&amp;E375&amp;"*"&amp;"%0A"&amp;"🔐 Nueva Contraseña: *"&amp;F375&amp;"*","🔐")</f>
        <v/>
      </c>
      <c r="M375" s="84">
        <f>HYPERLINK("https://api.whatsapp.com/send?phone=57"&amp;D375&amp;"&amp;text=*_✅ CUENTA NETFLIX_*"&amp;"%0A"&amp;"%0A"&amp;"*📧 Correo:* "&amp;E375&amp;"%0A"&amp;"*🔑 Contraseña:* "&amp;F375&amp;"%0A"&amp;"%0A"&amp;"*📍 Vence:* "&amp;H375,"💻")</f>
        <v/>
      </c>
      <c r="N375" s="93" t="n"/>
      <c r="O375" s="95" t="n"/>
      <c r="P375" s="96" t="n"/>
      <c r="Q375" s="97">
        <f>IF(P375="","",IF(R364&lt;0,"Vencido hace "&amp;R364*-1&amp;" días",IF(R364=0,"Vence hoy",IF(R364&gt;0,"Le quedan "&amp;R364&amp;" días",""))))</f>
        <v/>
      </c>
      <c r="R375" s="70">
        <f>IF(P375="","",P375-TODAY())</f>
        <v/>
      </c>
      <c r="S375" s="70" t="n"/>
      <c r="T375" s="70" t="n"/>
      <c r="U375" s="70" t="n"/>
      <c r="V375" s="70" t="n"/>
      <c r="W375" s="70" t="n"/>
      <c r="X375" s="70" t="n"/>
      <c r="Y375" s="70" t="n"/>
      <c r="Z375" s="70" t="n"/>
    </row>
    <row r="376" ht="15.75" customHeight="1" s="339">
      <c r="A376" s="70" t="n"/>
      <c r="B376" s="70" t="n"/>
      <c r="C376" s="90" t="inlineStr">
        <is>
          <t>Nikyshp</t>
        </is>
      </c>
      <c r="D376" s="72" t="inlineStr">
        <is>
          <t>52 1 993 159 4538</t>
        </is>
      </c>
      <c r="E376" s="130" t="inlineStr">
        <is>
          <t>alan@ghoulflix.com</t>
        </is>
      </c>
      <c r="F376" s="178" t="inlineStr">
        <is>
          <t>mexico2448</t>
        </is>
      </c>
      <c r="G376" s="92" t="n">
        <v>30000</v>
      </c>
      <c r="H376" s="106" t="inlineStr">
        <is>
          <t>11/13/2026</t>
        </is>
      </c>
      <c r="I376" s="81">
        <f>IF(H376="","",IF(J376&lt;0,"Vencido hace "&amp;J376*-1&amp;" días",IF(J376=0,"Vence hoy",IF(J376&gt;0,"Le quedan "&amp;J376&amp;" días",""))))</f>
        <v/>
      </c>
      <c r="J376" s="77">
        <f>H376-J$8</f>
        <v/>
      </c>
      <c r="K376" s="83">
        <f>HYPERLINK("https://api.whatsapp.com/send?phone=57"&amp;D376&amp;"&amp;text="&amp;(IF(J376&lt;=0,"🚨 Hola, *"&amp;C376&amp;".*"&amp;"%0A"&amp;"%0A"&amp;"Su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"&amp;C376&amp;"."&amp;"%0A"&amp;"Le quedan "&amp;J376&amp;" días restantes de su membresía *_NETFLIX_*")),"💰")</f>
        <v/>
      </c>
      <c r="L376" s="83">
        <f>HYPERLINK("https://api.whatsapp.com/send?phone=57"&amp;D376&amp;"&amp;text=*_✅ ACTUALIZACIÓN DE CONTRASEÑA | NETFLIX_*"&amp;"%0A"&amp;"%0A"&amp;"💻 Correo: *"&amp;E376&amp;"*"&amp;"%0A"&amp;"🔐 Nueva Contraseña: *"&amp;F376&amp;"*","🔐")</f>
        <v/>
      </c>
      <c r="M376" s="84">
        <f>HYPERLINK("https://api.whatsapp.com/send?phone=57"&amp;D376&amp;"&amp;text=*_✅ CUENTA NETFLIX_*"&amp;"%0A"&amp;"%0A"&amp;"*📧 Correo:* "&amp;E376&amp;"%0A"&amp;"*🔑 Contraseña:* "&amp;F376&amp;"%0A"&amp;"%0A"&amp;"*📍 Vence:* "&amp;H376,"💻")</f>
        <v/>
      </c>
      <c r="N376" s="93" t="n"/>
      <c r="O376" s="95" t="n"/>
      <c r="P376" s="96" t="n"/>
      <c r="Q376" s="97">
        <f>IF(P376="","",IF(R365&lt;0,"Vencido hace "&amp;R365*-1&amp;" días",IF(R365=0,"Vence hoy",IF(R365&gt;0,"Le quedan "&amp;R365&amp;" días",""))))</f>
        <v/>
      </c>
      <c r="R376" s="70">
        <f>IF(P376="","",P376-TODAY())</f>
        <v/>
      </c>
      <c r="S376" s="70" t="n"/>
      <c r="T376" s="70" t="n"/>
      <c r="U376" s="70" t="n"/>
      <c r="V376" s="70" t="n"/>
      <c r="W376" s="70" t="n"/>
      <c r="X376" s="70" t="n"/>
      <c r="Y376" s="70" t="n"/>
      <c r="Z376" s="70" t="n"/>
    </row>
    <row r="377" ht="15.75" customHeight="1" s="339">
      <c r="A377" s="70" t="n"/>
      <c r="B377" s="70" t="n"/>
      <c r="C377" s="90" t="inlineStr">
        <is>
          <t>Nikyshp</t>
        </is>
      </c>
      <c r="D377" s="90" t="inlineStr">
        <is>
          <t>52 1 993 159 4538</t>
        </is>
      </c>
      <c r="E377" s="130" t="inlineStr">
        <is>
          <t>xddddlfqbdusccy070@rufnut.org</t>
        </is>
      </c>
      <c r="F377" s="178" t="inlineStr">
        <is>
          <t>mexico2449</t>
        </is>
      </c>
      <c r="G377" s="92" t="n">
        <v>30000</v>
      </c>
      <c r="H377" s="106" t="inlineStr">
        <is>
          <t>11/13/2026</t>
        </is>
      </c>
      <c r="I377" s="81">
        <f>IF(H377="","",IF(J377&lt;0,"Vencido hace "&amp;J377*-1&amp;" días",IF(J377=0,"Vence hoy",IF(J377&gt;0,"Le quedan "&amp;J377&amp;" días",""))))</f>
        <v/>
      </c>
      <c r="J377" s="77">
        <f>H377-J$8</f>
        <v/>
      </c>
      <c r="K377" s="83">
        <f>HYPERLINK("https://api.whatsapp.com/send?phone=57"&amp;D377&amp;"&amp;text="&amp;(IF(J377&lt;=0,"🚨 Hola, *"&amp;C377&amp;".*"&amp;"%0A"&amp;"%0A"&amp;"Su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"&amp;C377&amp;"."&amp;"%0A"&amp;"Le quedan "&amp;J377&amp;" días restantes de su membresía *_NETFLIX_*")),"💰")</f>
        <v/>
      </c>
      <c r="L377" s="83">
        <f>HYPERLINK("https://api.whatsapp.com/send?phone=57"&amp;D377&amp;"&amp;text=*_✅ ACTUALIZACIÓN DE CONTRASEÑA | NETFLIX_*"&amp;"%0A"&amp;"%0A"&amp;"💻 Correo: *"&amp;E377&amp;"*"&amp;"%0A"&amp;"🔐 Nueva Contraseña: *"&amp;F377&amp;"*","🔐")</f>
        <v/>
      </c>
      <c r="M377" s="84">
        <f>HYPERLINK("https://api.whatsapp.com/send?phone=57"&amp;D377&amp;"&amp;text=*_✅ CUENTA NETFLIX_*"&amp;"%0A"&amp;"%0A"&amp;"*📧 Correo:* "&amp;E377&amp;"%0A"&amp;"*🔑 Contraseña:* "&amp;F377&amp;"%0A"&amp;"%0A"&amp;"*📍 Vence:* "&amp;H377,"💻")</f>
        <v/>
      </c>
      <c r="N377" s="93" t="n"/>
      <c r="O377" s="95" t="n"/>
      <c r="P377" s="96" t="n"/>
      <c r="Q377" s="97">
        <f>IF(P377="","",IF(R366&lt;0,"Vencido hace "&amp;R366*-1&amp;" días",IF(R366=0,"Vence hoy",IF(R366&gt;0,"Le quedan "&amp;R366&amp;" días",""))))</f>
        <v/>
      </c>
      <c r="R377" s="70">
        <f>IF(P377="","",P377-TODAY())</f>
        <v/>
      </c>
      <c r="S377" s="70" t="n"/>
      <c r="T377" s="70" t="n"/>
      <c r="U377" s="70" t="n"/>
      <c r="V377" s="70" t="n"/>
      <c r="W377" s="70" t="n"/>
      <c r="X377" s="70" t="n"/>
      <c r="Y377" s="70" t="n"/>
      <c r="Z377" s="70" t="n"/>
    </row>
    <row r="378" ht="15.75" customHeight="1" s="339">
      <c r="A378" s="70" t="n"/>
      <c r="B378" s="70" t="n"/>
      <c r="C378" s="90" t="inlineStr">
        <is>
          <t>Nikyshp</t>
        </is>
      </c>
      <c r="D378" s="90" t="inlineStr">
        <is>
          <t>52 1 993 159 4538</t>
        </is>
      </c>
      <c r="E378" s="130" t="inlineStr">
        <is>
          <t>xddddddddqbbxvtz637@rufnut.org</t>
        </is>
      </c>
      <c r="F378" s="178" t="inlineStr">
        <is>
          <t>mexico2450</t>
        </is>
      </c>
      <c r="G378" s="92" t="n">
        <v>30000</v>
      </c>
      <c r="H378" s="106" t="inlineStr">
        <is>
          <t>11/13/2026</t>
        </is>
      </c>
      <c r="I378" s="81">
        <f>IF(H378="","",IF(J378&lt;0,"Vencido hace "&amp;J378*-1&amp;" días",IF(J378=0,"Vence hoy",IF(J378&gt;0,"Le quedan "&amp;J378&amp;" días",""))))</f>
        <v/>
      </c>
      <c r="J378" s="77">
        <f>H378-J$8</f>
        <v/>
      </c>
      <c r="K378" s="83">
        <f>HYPERLINK("https://api.whatsapp.com/send?phone=57"&amp;D378&amp;"&amp;text="&amp;(IF(J378&lt;=0,"🚨 Hola, *"&amp;C378&amp;".*"&amp;"%0A"&amp;"%0A"&amp;"Su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"&amp;C378&amp;"."&amp;"%0A"&amp;"Le quedan "&amp;J378&amp;" días restantes de su membresía *_NETFLIX_*")),"💰")</f>
        <v/>
      </c>
      <c r="L378" s="83">
        <f>HYPERLINK("https://api.whatsapp.com/send?phone=57"&amp;D378&amp;"&amp;text=*_✅ ACTUALIZACIÓN DE CONTRASEÑA | NETFLIX_*"&amp;"%0A"&amp;"%0A"&amp;"💻 Correo: *"&amp;E378&amp;"*"&amp;"%0A"&amp;"🔐 Nueva Contraseña: *"&amp;F378&amp;"*","🔐")</f>
        <v/>
      </c>
      <c r="M378" s="84">
        <f>HYPERLINK("https://api.whatsapp.com/send?phone=57"&amp;D378&amp;"&amp;text=*_✅ CUENTA NETFLIX_*"&amp;"%0A"&amp;"%0A"&amp;"*📧 Correo:* "&amp;E378&amp;"%0A"&amp;"*🔑 Contraseña:* "&amp;F378&amp;"%0A"&amp;"%0A"&amp;"*📍 Vence:* "&amp;H378,"💻")</f>
        <v/>
      </c>
      <c r="N378" s="93" t="n"/>
      <c r="O378" s="95" t="n"/>
      <c r="P378" s="96" t="n"/>
      <c r="Q378" s="97">
        <f>IF(P378="","",IF(R367&lt;0,"Vencido hace "&amp;R367*-1&amp;" días",IF(R367=0,"Vence hoy",IF(R367&gt;0,"Le quedan "&amp;R367&amp;" días",""))))</f>
        <v/>
      </c>
      <c r="R378" s="70">
        <f>IF(P378="","",P378-TODAY())</f>
        <v/>
      </c>
      <c r="S378" s="70" t="n"/>
      <c r="T378" s="70" t="n"/>
      <c r="U378" s="70" t="n"/>
      <c r="V378" s="70" t="n"/>
      <c r="W378" s="70" t="n"/>
      <c r="X378" s="70" t="n"/>
      <c r="Y378" s="70" t="n"/>
      <c r="Z378" s="70" t="n"/>
    </row>
    <row r="379" ht="15.75" customHeight="1" s="339">
      <c r="A379" s="70" t="n"/>
      <c r="B379" s="70" t="n"/>
      <c r="C379" s="90" t="inlineStr">
        <is>
          <t>Nikyshp</t>
        </is>
      </c>
      <c r="D379" s="90" t="inlineStr">
        <is>
          <t>52 1 993 159 4538</t>
        </is>
      </c>
      <c r="E379" s="130" t="inlineStr">
        <is>
          <t>xddddddddrpzwyewi4129@rufnut.org</t>
        </is>
      </c>
      <c r="F379" s="178" t="inlineStr">
        <is>
          <t>mexico2451</t>
        </is>
      </c>
      <c r="G379" s="92" t="n">
        <v>30000</v>
      </c>
      <c r="H379" s="106" t="inlineStr">
        <is>
          <t>11/13/2026</t>
        </is>
      </c>
      <c r="I379" s="81">
        <f>IF(H379="","",IF(J379&lt;0,"Vencido hace "&amp;J379*-1&amp;" días",IF(J379=0,"Vence hoy",IF(J379&gt;0,"Le quedan "&amp;J379&amp;" días",""))))</f>
        <v/>
      </c>
      <c r="J379" s="77">
        <f>H379-J$8</f>
        <v/>
      </c>
      <c r="K379" s="83">
        <f>HYPERLINK("https://api.whatsapp.com/send?phone=57"&amp;D379&amp;"&amp;text="&amp;(IF(J379&lt;=0,"🚨 Hola, *"&amp;C379&amp;".*"&amp;"%0A"&amp;"%0A"&amp;"Su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"&amp;C379&amp;"."&amp;"%0A"&amp;"Le quedan "&amp;J379&amp;" días restantes de su membresía *_NETFLIX_*")),"💰")</f>
        <v/>
      </c>
      <c r="L379" s="83">
        <f>HYPERLINK("https://api.whatsapp.com/send?phone=57"&amp;D379&amp;"&amp;text=*_✅ ACTUALIZACIÓN DE CONTRASEÑA | NETFLIX_*"&amp;"%0A"&amp;"%0A"&amp;"💻 Correo: *"&amp;E379&amp;"*"&amp;"%0A"&amp;"🔐 Nueva Contraseña: *"&amp;F379&amp;"*","🔐")</f>
        <v/>
      </c>
      <c r="M379" s="84">
        <f>HYPERLINK("https://api.whatsapp.com/send?phone=57"&amp;D379&amp;"&amp;text=*_✅ CUENTA NETFLIX_*"&amp;"%0A"&amp;"%0A"&amp;"*📧 Correo:* "&amp;E379&amp;"%0A"&amp;"*🔑 Contraseña:* "&amp;F379&amp;"%0A"&amp;"%0A"&amp;"*📍 Vence:* "&amp;H379,"💻")</f>
        <v/>
      </c>
      <c r="N379" s="93" t="n"/>
      <c r="O379" s="95" t="n"/>
      <c r="P379" s="96" t="n"/>
      <c r="Q379" s="97">
        <f>IF(P379="","",IF(R368&lt;0,"Vencido hace "&amp;R368*-1&amp;" días",IF(R368=0,"Vence hoy",IF(R368&gt;0,"Le quedan "&amp;R368&amp;" días",""))))</f>
        <v/>
      </c>
      <c r="R379" s="70">
        <f>IF(P379="","",P379-TODAY())</f>
        <v/>
      </c>
      <c r="S379" s="70" t="n"/>
      <c r="T379" s="70" t="n"/>
      <c r="U379" s="70" t="n"/>
      <c r="V379" s="70" t="n"/>
      <c r="W379" s="70" t="n"/>
      <c r="X379" s="70" t="n"/>
      <c r="Y379" s="70" t="n"/>
      <c r="Z379" s="70" t="n"/>
    </row>
    <row r="380" ht="15.75" customHeight="1" s="339">
      <c r="A380" s="70" t="n"/>
      <c r="B380" s="70" t="n"/>
      <c r="C380" s="90" t="inlineStr">
        <is>
          <t>Nikyshp</t>
        </is>
      </c>
      <c r="D380" s="90" t="inlineStr">
        <is>
          <t>52 1 993 159 4538</t>
        </is>
      </c>
      <c r="E380" s="130" t="inlineStr">
        <is>
          <t>evengy48@ghoulflix.com</t>
        </is>
      </c>
      <c r="F380" s="178" t="inlineStr">
        <is>
          <t>mexico2452</t>
        </is>
      </c>
      <c r="G380" s="92" t="n">
        <v>30000</v>
      </c>
      <c r="H380" s="106" t="inlineStr">
        <is>
          <t>11/13/2026</t>
        </is>
      </c>
      <c r="I380" s="81">
        <f>IF(H380="","",IF(J380&lt;0,"Vencido hace "&amp;J380*-1&amp;" días",IF(J380=0,"Vence hoy",IF(J380&gt;0,"Le quedan "&amp;J380&amp;" días",""))))</f>
        <v/>
      </c>
      <c r="J380" s="77">
        <f>H380-J$8</f>
        <v/>
      </c>
      <c r="K380" s="83">
        <f>HYPERLINK("https://api.whatsapp.com/send?phone=57"&amp;D380&amp;"&amp;text="&amp;(IF(J380&lt;=0,"🚨 Hola, *"&amp;C380&amp;".*"&amp;"%0A"&amp;"%0A"&amp;"Su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"&amp;C380&amp;"."&amp;"%0A"&amp;"Le quedan "&amp;J380&amp;" días restantes de su membresía *_NETFLIX_*")),"💰")</f>
        <v/>
      </c>
      <c r="L380" s="83">
        <f>HYPERLINK("https://api.whatsapp.com/send?phone=57"&amp;D380&amp;"&amp;text=*_✅ ACTUALIZACIÓN DE CONTRASEÑA | NETFLIX_*"&amp;"%0A"&amp;"%0A"&amp;"💻 Correo: *"&amp;E380&amp;"*"&amp;"%0A"&amp;"🔐 Nueva Contraseña: *"&amp;F380&amp;"*","🔐")</f>
        <v/>
      </c>
      <c r="M380" s="84">
        <f>HYPERLINK("https://api.whatsapp.com/send?phone=57"&amp;D380&amp;"&amp;text=*_✅ CUENTA NETFLIX_*"&amp;"%0A"&amp;"%0A"&amp;"*📧 Correo:* "&amp;E380&amp;"%0A"&amp;"*🔑 Contraseña:* "&amp;F380&amp;"%0A"&amp;"%0A"&amp;"*📍 Vence:* "&amp;H380,"💻")</f>
        <v/>
      </c>
      <c r="N380" s="93" t="n"/>
      <c r="O380" s="95" t="n"/>
      <c r="P380" s="96" t="n"/>
      <c r="Q380" s="97">
        <f>IF(P380="","",IF(R369&lt;0,"Vencido hace "&amp;R369*-1&amp;" días",IF(R369=0,"Vence hoy",IF(R369&gt;0,"Le quedan "&amp;R369&amp;" días",""))))</f>
        <v/>
      </c>
      <c r="R380" s="70">
        <f>IF(P380="","",P380-TODAY())</f>
        <v/>
      </c>
      <c r="S380" s="70" t="n"/>
      <c r="T380" s="70" t="n"/>
      <c r="U380" s="70" t="n"/>
      <c r="V380" s="70" t="n"/>
      <c r="W380" s="70" t="n"/>
      <c r="X380" s="70" t="n"/>
      <c r="Y380" s="70" t="n"/>
      <c r="Z380" s="70" t="n"/>
    </row>
    <row r="381" ht="15.75" customHeight="1" s="339">
      <c r="A381" s="70" t="n"/>
      <c r="B381" s="70" t="n"/>
      <c r="C381" s="90" t="inlineStr">
        <is>
          <t>Itzi</t>
        </is>
      </c>
      <c r="D381" s="131" t="inlineStr">
        <is>
          <t>52  5647121400</t>
        </is>
      </c>
      <c r="E381" s="90" t="inlineStr">
        <is>
          <t>messi627211@ghoulflix.com</t>
        </is>
      </c>
      <c r="F381" s="178" t="inlineStr">
        <is>
          <t>mexico2453</t>
        </is>
      </c>
      <c r="G381" s="92" t="n">
        <v>30000</v>
      </c>
      <c r="H381" s="106" t="inlineStr">
        <is>
          <t>11/06/2026</t>
        </is>
      </c>
      <c r="I381" s="81">
        <f>IF(H381="","",IF(J381&lt;0,"Vencido hace "&amp;J381*-1&amp;" días",IF(J381=0,"Vence hoy",IF(J381&gt;0,"Le quedan "&amp;J381&amp;" días",""))))</f>
        <v/>
      </c>
      <c r="J381" s="77">
        <f>H381-J$8</f>
        <v/>
      </c>
      <c r="K381" s="83">
        <f>HYPERLINK("https://api.whatsapp.com/send?phone=57"&amp;D381&amp;"&amp;text="&amp;(IF(J381&lt;=0,"🚨 Hola, *"&amp;C381&amp;".*"&amp;"%0A"&amp;"%0A"&amp;"Su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"&amp;C381&amp;"."&amp;"%0A"&amp;"Le quedan "&amp;J381&amp;" días restantes de su membresía *_NETFLIX_*")),"💰")</f>
        <v/>
      </c>
      <c r="L381" s="83">
        <f>HYPERLINK("https://api.whatsapp.com/send?phone=57"&amp;D381&amp;"&amp;text=*_✅ ACTUALIZACIÓN DE CONTRASEÑA | NETFLIX_*"&amp;"%0A"&amp;"%0A"&amp;"💻 Correo: *"&amp;E381&amp;"*"&amp;"%0A"&amp;"🔐 Nueva Contraseña: *"&amp;F381&amp;"*","🔐")</f>
        <v/>
      </c>
      <c r="M381" s="84">
        <f>HYPERLINK("https://api.whatsapp.com/send?phone=57"&amp;D381&amp;"&amp;text=*_✅ CUENTA NETFLIX_*"&amp;"%0A"&amp;"%0A"&amp;"*📧 Correo:* "&amp;E381&amp;"%0A"&amp;"*🔑 Contraseña:* "&amp;F381&amp;"%0A"&amp;"%0A"&amp;"*📍 Vence:* "&amp;H381,"💻")</f>
        <v/>
      </c>
      <c r="N381" s="93" t="n"/>
      <c r="O381" s="95" t="n"/>
      <c r="P381" s="96" t="n"/>
      <c r="Q381" s="97">
        <f>IF(P381="","",IF(R370&lt;0,"Vencido hace "&amp;R370*-1&amp;" días",IF(R370=0,"Vence hoy",IF(R370&gt;0,"Le quedan "&amp;R370&amp;" días",""))))</f>
        <v/>
      </c>
      <c r="R381" s="70">
        <f>IF(P381="","",P381-TODAY())</f>
        <v/>
      </c>
      <c r="S381" s="70" t="n"/>
      <c r="T381" s="70" t="n"/>
      <c r="U381" s="70" t="n"/>
      <c r="V381" s="70" t="n"/>
      <c r="W381" s="70" t="n"/>
      <c r="X381" s="70" t="n"/>
      <c r="Y381" s="70" t="n"/>
      <c r="Z381" s="70" t="n"/>
    </row>
    <row r="382" ht="15.75" customHeight="1" s="339">
      <c r="A382" s="70" t="n"/>
      <c r="B382" s="70" t="n"/>
      <c r="C382" s="90" t="inlineStr">
        <is>
          <t>Itzi</t>
        </is>
      </c>
      <c r="D382" s="131" t="inlineStr">
        <is>
          <t>52  5647121400</t>
        </is>
      </c>
      <c r="E382" s="90" t="inlineStr">
        <is>
          <t>nbbwbsbsjqk9198@ghoulflix.com</t>
        </is>
      </c>
      <c r="F382" s="178" t="inlineStr">
        <is>
          <t>mexico2454</t>
        </is>
      </c>
      <c r="G382" s="92" t="n">
        <v>30000</v>
      </c>
      <c r="H382" s="106" t="inlineStr">
        <is>
          <t>11/06/2026</t>
        </is>
      </c>
      <c r="I382" s="81">
        <f>IF(H382="","",IF(J382&lt;0,"Vencido hace "&amp;J382*-1&amp;" días",IF(J382=0,"Vence hoy",IF(J382&gt;0,"Le quedan "&amp;J382&amp;" días",""))))</f>
        <v/>
      </c>
      <c r="J382" s="77">
        <f>H382-J$8</f>
        <v/>
      </c>
      <c r="K382" s="83">
        <f>HYPERLINK("https://api.whatsapp.com/send?phone=57"&amp;D382&amp;"&amp;text="&amp;(IF(J382&lt;=0,"🚨 Hola, *"&amp;C382&amp;".*"&amp;"%0A"&amp;"%0A"&amp;"Su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"&amp;C382&amp;"."&amp;"%0A"&amp;"Le quedan "&amp;J382&amp;" días restantes de su membresía *_NETFLIX_*")),"💰")</f>
        <v/>
      </c>
      <c r="L382" s="83">
        <f>HYPERLINK("https://api.whatsapp.com/send?phone=57"&amp;D382&amp;"&amp;text=*_✅ ACTUALIZACIÓN DE CONTRASEÑA | NETFLIX_*"&amp;"%0A"&amp;"%0A"&amp;"💻 Correo: *"&amp;E382&amp;"*"&amp;"%0A"&amp;"🔐 Nueva Contraseña: *"&amp;F382&amp;"*","🔐")</f>
        <v/>
      </c>
      <c r="M382" s="84">
        <f>HYPERLINK("https://api.whatsapp.com/send?phone=57"&amp;D382&amp;"&amp;text=*_✅ CUENTA NETFLIX_*"&amp;"%0A"&amp;"%0A"&amp;"*📧 Correo:* "&amp;E382&amp;"%0A"&amp;"*🔑 Contraseña:* "&amp;F382&amp;"%0A"&amp;"%0A"&amp;"*📍 Vence:* "&amp;H382,"💻")</f>
        <v/>
      </c>
      <c r="N382" s="93" t="n"/>
      <c r="O382" s="95" t="n"/>
      <c r="P382" s="96" t="n"/>
      <c r="Q382" s="97">
        <f>IF(P382="","",IF(R371&lt;0,"Vencido hace "&amp;R371*-1&amp;" días",IF(R371=0,"Vence hoy",IF(R371&gt;0,"Le quedan "&amp;R371&amp;" días",""))))</f>
        <v/>
      </c>
      <c r="R382" s="70">
        <f>IF(P382="","",P382-TODAY())</f>
        <v/>
      </c>
      <c r="S382" s="70" t="n"/>
      <c r="T382" s="70" t="n"/>
      <c r="U382" s="70" t="n"/>
      <c r="V382" s="70" t="n"/>
      <c r="W382" s="70" t="n"/>
      <c r="X382" s="70" t="n"/>
      <c r="Y382" s="70" t="n"/>
      <c r="Z382" s="70" t="n"/>
    </row>
    <row r="383" ht="15.75" customHeight="1" s="339">
      <c r="A383" s="70" t="n"/>
      <c r="B383" s="70" t="n"/>
      <c r="C383" s="90" t="inlineStr">
        <is>
          <t>Itzi</t>
        </is>
      </c>
      <c r="D383" s="131" t="inlineStr">
        <is>
          <t>52  5647121400</t>
        </is>
      </c>
      <c r="E383" s="90" t="inlineStr">
        <is>
          <t>xdxadzkdtldo3007@ghoulflix.com</t>
        </is>
      </c>
      <c r="F383" s="178" t="inlineStr">
        <is>
          <t>mexico2455</t>
        </is>
      </c>
      <c r="G383" s="92" t="n">
        <v>30000</v>
      </c>
      <c r="H383" s="106" t="inlineStr">
        <is>
          <t>11/06/2026</t>
        </is>
      </c>
      <c r="I383" s="81">
        <f>IF(H383="","",IF(J383&lt;0,"Vencido hace "&amp;J383*-1&amp;" días",IF(J383=0,"Vence hoy",IF(J383&gt;0,"Le quedan "&amp;J383&amp;" días",""))))</f>
        <v/>
      </c>
      <c r="J383" s="77">
        <f>H383-J$8</f>
        <v/>
      </c>
      <c r="K383" s="83">
        <f>HYPERLINK("https://api.whatsapp.com/send?phone=57"&amp;D383&amp;"&amp;text="&amp;(IF(J383&lt;=0,"🚨 Hola, *"&amp;C383&amp;".*"&amp;"%0A"&amp;"%0A"&amp;"Su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"&amp;C383&amp;"."&amp;"%0A"&amp;"Le quedan "&amp;J383&amp;" días restantes de su membresía *_NETFLIX_*")),"💰")</f>
        <v/>
      </c>
      <c r="L383" s="83">
        <f>HYPERLINK("https://api.whatsapp.com/send?phone=57"&amp;D383&amp;"&amp;text=*_✅ ACTUALIZACIÓN DE CONTRASEÑA | NETFLIX_*"&amp;"%0A"&amp;"%0A"&amp;"💻 Correo: *"&amp;E383&amp;"*"&amp;"%0A"&amp;"🔐 Nueva Contraseña: *"&amp;F383&amp;"*","🔐")</f>
        <v/>
      </c>
      <c r="M383" s="84">
        <f>HYPERLINK("https://api.whatsapp.com/send?phone=57"&amp;D383&amp;"&amp;text=*_✅ CUENTA NETFLIX_*"&amp;"%0A"&amp;"%0A"&amp;"*📧 Correo:* "&amp;E383&amp;"%0A"&amp;"*🔑 Contraseña:* "&amp;F383&amp;"%0A"&amp;"%0A"&amp;"*📍 Vence:* "&amp;H383,"💻")</f>
        <v/>
      </c>
      <c r="N383" s="93" t="n"/>
      <c r="O383" s="95" t="n"/>
      <c r="P383" s="96" t="n"/>
      <c r="Q383" s="97">
        <f>IF(P383="","",IF(R372&lt;0,"Vencido hace "&amp;R372*-1&amp;" días",IF(R372=0,"Vence hoy",IF(R372&gt;0,"Le quedan "&amp;R372&amp;" días",""))))</f>
        <v/>
      </c>
      <c r="R383" s="70">
        <f>IF(P383="","",P383-TODAY())</f>
        <v/>
      </c>
      <c r="S383" s="70" t="n"/>
      <c r="T383" s="70" t="n"/>
      <c r="U383" s="70" t="n"/>
      <c r="V383" s="70" t="n"/>
      <c r="W383" s="70" t="n"/>
      <c r="X383" s="70" t="n"/>
      <c r="Y383" s="70" t="n"/>
      <c r="Z383" s="70" t="n"/>
    </row>
    <row r="384" ht="15.75" customHeight="1" s="339">
      <c r="A384" s="70" t="n"/>
      <c r="B384" s="70" t="n"/>
      <c r="C384" s="90" t="inlineStr">
        <is>
          <t>Itzi</t>
        </is>
      </c>
      <c r="D384" s="131" t="inlineStr">
        <is>
          <t>52  5647121400</t>
        </is>
      </c>
      <c r="E384" s="90" t="inlineStr">
        <is>
          <t>mmhhzksk982@ghoulflix.com</t>
        </is>
      </c>
      <c r="F384" s="178" t="inlineStr">
        <is>
          <t>mexico2456</t>
        </is>
      </c>
      <c r="G384" s="92" t="n">
        <v>30000</v>
      </c>
      <c r="H384" s="106" t="inlineStr">
        <is>
          <t>11/06/2026</t>
        </is>
      </c>
      <c r="I384" s="81">
        <f>IF(H384="","",IF(J384&lt;0,"Vencido hace "&amp;J384*-1&amp;" días",IF(J384=0,"Vence hoy",IF(J384&gt;0,"Le quedan "&amp;J384&amp;" días",""))))</f>
        <v/>
      </c>
      <c r="J384" s="77">
        <f>H384-J$8</f>
        <v/>
      </c>
      <c r="K384" s="83">
        <f>HYPERLINK("https://api.whatsapp.com/send?phone=57"&amp;D384&amp;"&amp;text="&amp;(IF(J384&lt;=0,"🚨 Hola, *"&amp;C384&amp;".*"&amp;"%0A"&amp;"%0A"&amp;"Su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"&amp;C384&amp;"."&amp;"%0A"&amp;"Le quedan "&amp;J384&amp;" días restantes de su membresía *_NETFLIX_*")),"💰")</f>
        <v/>
      </c>
      <c r="L384" s="83">
        <f>HYPERLINK("https://api.whatsapp.com/send?phone=57"&amp;D384&amp;"&amp;text=*_✅ ACTUALIZACIÓN DE CONTRASEÑA | NETFLIX_*"&amp;"%0A"&amp;"%0A"&amp;"💻 Correo: *"&amp;E384&amp;"*"&amp;"%0A"&amp;"🔐 Nueva Contraseña: *"&amp;F384&amp;"*","🔐")</f>
        <v/>
      </c>
      <c r="M384" s="84">
        <f>HYPERLINK("https://api.whatsapp.com/send?phone=57"&amp;D384&amp;"&amp;text=*_✅ CUENTA NETFLIX_*"&amp;"%0A"&amp;"%0A"&amp;"*📧 Correo:* "&amp;E384&amp;"%0A"&amp;"*🔑 Contraseña:* "&amp;F384&amp;"%0A"&amp;"%0A"&amp;"*📍 Vence:* "&amp;H384,"💻")</f>
        <v/>
      </c>
      <c r="N384" s="93" t="n"/>
      <c r="O384" s="95" t="n"/>
      <c r="P384" s="96" t="n"/>
      <c r="Q384" s="97">
        <f>IF(P384="","",IF(R373&lt;0,"Vencido hace "&amp;R373*-1&amp;" días",IF(R373=0,"Vence hoy",IF(R373&gt;0,"Le quedan "&amp;R373&amp;" días",""))))</f>
        <v/>
      </c>
      <c r="R384" s="70">
        <f>IF(P384="","",P384-TODAY())</f>
        <v/>
      </c>
      <c r="S384" s="70" t="n"/>
      <c r="T384" s="70" t="n"/>
      <c r="U384" s="70" t="n"/>
      <c r="V384" s="70" t="n"/>
      <c r="W384" s="70" t="n"/>
      <c r="X384" s="70" t="n"/>
      <c r="Y384" s="70" t="n"/>
      <c r="Z384" s="70" t="n"/>
    </row>
    <row r="385" ht="15.75" customHeight="1" s="339">
      <c r="A385" s="70" t="n"/>
      <c r="B385" s="70" t="n"/>
      <c r="C385" s="90" t="inlineStr">
        <is>
          <t>Itzi</t>
        </is>
      </c>
      <c r="D385" s="131" t="inlineStr">
        <is>
          <t>52  5647121400</t>
        </is>
      </c>
      <c r="E385" s="90" t="inlineStr">
        <is>
          <t>mujhhebskga855@ghoulflix.com</t>
        </is>
      </c>
      <c r="F385" s="178" t="inlineStr">
        <is>
          <t>mexico2457</t>
        </is>
      </c>
      <c r="G385" s="92" t="n">
        <v>30000</v>
      </c>
      <c r="H385" s="106" t="inlineStr">
        <is>
          <t>11/06/2026</t>
        </is>
      </c>
      <c r="I385" s="81">
        <f>IF(H385="","",IF(J385&lt;0,"Vencido hace "&amp;J385*-1&amp;" días",IF(J385=0,"Vence hoy",IF(J385&gt;0,"Le quedan "&amp;J385&amp;" días",""))))</f>
        <v/>
      </c>
      <c r="J385" s="77">
        <f>H385-J$8</f>
        <v/>
      </c>
      <c r="K385" s="83">
        <f>HYPERLINK("https://api.whatsapp.com/send?phone=57"&amp;D385&amp;"&amp;text="&amp;(IF(J385&lt;=0,"🚨 Hola, *"&amp;C385&amp;".*"&amp;"%0A"&amp;"%0A"&amp;"Su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"&amp;C385&amp;"."&amp;"%0A"&amp;"Le quedan "&amp;J385&amp;" días restantes de su membresía *_NETFLIX_*")),"💰")</f>
        <v/>
      </c>
      <c r="L385" s="83">
        <f>HYPERLINK("https://api.whatsapp.com/send?phone=57"&amp;D385&amp;"&amp;text=*_✅ ACTUALIZACIÓN DE CONTRASEÑA | NETFLIX_*"&amp;"%0A"&amp;"%0A"&amp;"💻 Correo: *"&amp;E385&amp;"*"&amp;"%0A"&amp;"🔐 Nueva Contraseña: *"&amp;F385&amp;"*","🔐")</f>
        <v/>
      </c>
      <c r="M385" s="84">
        <f>HYPERLINK("https://api.whatsapp.com/send?phone=57"&amp;D385&amp;"&amp;text=*_✅ CUENTA NETFLIX_*"&amp;"%0A"&amp;"%0A"&amp;"*📧 Correo:* "&amp;E385&amp;"%0A"&amp;"*🔑 Contraseña:* "&amp;F385&amp;"%0A"&amp;"%0A"&amp;"*📍 Vence:* "&amp;H385,"💻")</f>
        <v/>
      </c>
      <c r="N385" s="93" t="n"/>
      <c r="O385" s="95" t="n"/>
      <c r="P385" s="96" t="n"/>
      <c r="Q385" s="97">
        <f>IF(P385="","",IF(R374&lt;0,"Vencido hace "&amp;R374*-1&amp;" días",IF(R374=0,"Vence hoy",IF(R374&gt;0,"Le quedan "&amp;R374&amp;" días",""))))</f>
        <v/>
      </c>
      <c r="R385" s="70">
        <f>IF(P385="","",P385-TODAY())</f>
        <v/>
      </c>
      <c r="S385" s="70" t="n"/>
      <c r="T385" s="70" t="n"/>
      <c r="U385" s="70" t="n"/>
      <c r="V385" s="70" t="n"/>
      <c r="W385" s="70" t="n"/>
      <c r="X385" s="70" t="n"/>
      <c r="Y385" s="70" t="n"/>
      <c r="Z385" s="70" t="n"/>
    </row>
    <row r="386" ht="15.75" customHeight="1" s="339">
      <c r="A386" s="70" t="n"/>
      <c r="B386" s="70" t="n"/>
      <c r="C386" s="90" t="inlineStr">
        <is>
          <t>Itzi</t>
        </is>
      </c>
      <c r="D386" s="131" t="inlineStr">
        <is>
          <t>52  5647121400</t>
        </is>
      </c>
      <c r="E386" s="105" t="inlineStr">
        <is>
          <t>xdxadioiefdss5733@ghoulflix.com</t>
        </is>
      </c>
      <c r="F386" s="178" t="inlineStr">
        <is>
          <t>mexico2458</t>
        </is>
      </c>
      <c r="G386" s="92" t="n">
        <v>30000</v>
      </c>
      <c r="H386" s="75" t="inlineStr">
        <is>
          <t>11/10/2026</t>
        </is>
      </c>
      <c r="I386" s="81">
        <f>IF(H386="","",IF(J386&lt;0,"Vencido hace "&amp;J386*-1&amp;" días",IF(J386=0,"Vence hoy",IF(J386&gt;0,"Le quedan "&amp;J386&amp;" días",""))))</f>
        <v/>
      </c>
      <c r="J386" s="77">
        <f>H386-J$8</f>
        <v/>
      </c>
      <c r="K386" s="83">
        <f>HYPERLINK("https://api.whatsapp.com/send?phone=57"&amp;D386&amp;"&amp;text="&amp;(IF(J386&lt;=0,"🚨 Hola, *"&amp;C386&amp;".*"&amp;"%0A"&amp;"%0A"&amp;"Su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"&amp;C386&amp;"."&amp;"%0A"&amp;"Le quedan "&amp;J386&amp;" días restantes de su membresía *_NETFLIX_*")),"💰")</f>
        <v/>
      </c>
      <c r="L386" s="83">
        <f>HYPERLINK("https://api.whatsapp.com/send?phone=57"&amp;D386&amp;"&amp;text=*_✅ ACTUALIZACIÓN DE CONTRASEÑA | NETFLIX_*"&amp;"%0A"&amp;"%0A"&amp;"💻 Correo: *"&amp;E386&amp;"*"&amp;"%0A"&amp;"🔐 Nueva Contraseña: *"&amp;F386&amp;"*","🔐")</f>
        <v/>
      </c>
      <c r="M386" s="84">
        <f>HYPERLINK("https://api.whatsapp.com/send?phone=57"&amp;D386&amp;"&amp;text=*_✅ CUENTA NETFLIX_*"&amp;"%0A"&amp;"%0A"&amp;"*📧 Correo:* "&amp;E386&amp;"%0A"&amp;"*🔑 Contraseña:* "&amp;F386&amp;"%0A"&amp;"%0A"&amp;"*📍 Vence:* "&amp;H386,"💻")</f>
        <v/>
      </c>
      <c r="N386" s="93" t="n"/>
      <c r="O386" s="95" t="n"/>
      <c r="P386" s="96" t="n"/>
      <c r="Q386" s="97">
        <f>IF(P386="","",IF(R375&lt;0,"Vencido hace "&amp;R375*-1&amp;" días",IF(R375=0,"Vence hoy",IF(R375&gt;0,"Le quedan "&amp;R375&amp;" días",""))))</f>
        <v/>
      </c>
      <c r="R386" s="70">
        <f>IF(P386="","",P386-TODAY())</f>
        <v/>
      </c>
      <c r="S386" s="70" t="n"/>
      <c r="T386" s="70" t="n"/>
      <c r="U386" s="70" t="n"/>
      <c r="V386" s="70" t="n"/>
      <c r="W386" s="70" t="n"/>
      <c r="X386" s="70" t="n"/>
      <c r="Y386" s="70" t="n"/>
      <c r="Z386" s="70" t="n"/>
    </row>
    <row r="387" ht="15.75" customHeight="1" s="339">
      <c r="A387" s="70" t="n"/>
      <c r="B387" s="70" t="n"/>
      <c r="C387" s="90" t="inlineStr">
        <is>
          <t>Itzi</t>
        </is>
      </c>
      <c r="D387" s="131" t="inlineStr">
        <is>
          <t>52  5647121400</t>
        </is>
      </c>
      <c r="E387" s="105" t="inlineStr">
        <is>
          <t>xdxadkjf89@ghoulflix.com</t>
        </is>
      </c>
      <c r="F387" s="178" t="inlineStr">
        <is>
          <t>mexico2459</t>
        </is>
      </c>
      <c r="G387" s="92" t="n">
        <v>30000</v>
      </c>
      <c r="H387" s="75" t="inlineStr">
        <is>
          <t>11/10/2026</t>
        </is>
      </c>
      <c r="I387" s="81">
        <f>IF(H387="","",IF(J387&lt;0,"Vencido hace "&amp;J387*-1&amp;" días",IF(J387=0,"Vence hoy",IF(J387&gt;0,"Le quedan "&amp;J387&amp;" días",""))))</f>
        <v/>
      </c>
      <c r="J387" s="77">
        <f>H387-J$8</f>
        <v/>
      </c>
      <c r="K387" s="83">
        <f>HYPERLINK("https://api.whatsapp.com/send?phone=57"&amp;D387&amp;"&amp;text="&amp;(IF(J387&lt;=0,"🚨 Hola, *"&amp;C387&amp;".*"&amp;"%0A"&amp;"%0A"&amp;"Su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"&amp;C387&amp;"."&amp;"%0A"&amp;"Le quedan "&amp;J387&amp;" días restantes de su membresía *_NETFLIX_*")),"💰")</f>
        <v/>
      </c>
      <c r="L387" s="83">
        <f>HYPERLINK("https://api.whatsapp.com/send?phone=57"&amp;D387&amp;"&amp;text=*_✅ ACTUALIZACIÓN DE CONTRASEÑA | NETFLIX_*"&amp;"%0A"&amp;"%0A"&amp;"💻 Correo: *"&amp;E387&amp;"*"&amp;"%0A"&amp;"🔐 Nueva Contraseña: *"&amp;F387&amp;"*","🔐")</f>
        <v/>
      </c>
      <c r="M387" s="84">
        <f>HYPERLINK("https://api.whatsapp.com/send?phone=57"&amp;D387&amp;"&amp;text=*_✅ CUENTA NETFLIX_*"&amp;"%0A"&amp;"%0A"&amp;"*📧 Correo:* "&amp;E387&amp;"%0A"&amp;"*🔑 Contraseña:* "&amp;F387&amp;"%0A"&amp;"%0A"&amp;"*📍 Vence:* "&amp;H387,"💻")</f>
        <v/>
      </c>
      <c r="N387" s="93" t="n"/>
      <c r="O387" s="95" t="n"/>
      <c r="P387" s="96" t="n"/>
      <c r="Q387" s="97">
        <f>IF(P387="","",IF(R376&lt;0,"Vencido hace "&amp;R376*-1&amp;" días",IF(R376=0,"Vence hoy",IF(R376&gt;0,"Le quedan "&amp;R376&amp;" días",""))))</f>
        <v/>
      </c>
      <c r="R387" s="70">
        <f>IF(P387="","",P387-TODAY())</f>
        <v/>
      </c>
      <c r="S387" s="70" t="n"/>
      <c r="T387" s="70" t="n"/>
      <c r="U387" s="70" t="n"/>
      <c r="V387" s="70" t="n"/>
      <c r="W387" s="70" t="n"/>
      <c r="X387" s="70" t="n"/>
      <c r="Y387" s="70" t="n"/>
      <c r="Z387" s="70" t="n"/>
    </row>
    <row r="388" ht="15.75" customHeight="1" s="339">
      <c r="A388" s="70" t="n"/>
      <c r="B388" s="70" t="n"/>
      <c r="C388" s="90" t="inlineStr">
        <is>
          <t>Itzi</t>
        </is>
      </c>
      <c r="D388" s="131" t="inlineStr">
        <is>
          <t>52  5647121400</t>
        </is>
      </c>
      <c r="E388" s="105" t="inlineStr">
        <is>
          <t>xdxadwxrtv448@ghoulflix.com</t>
        </is>
      </c>
      <c r="F388" s="178" t="inlineStr">
        <is>
          <t>mexico2460</t>
        </is>
      </c>
      <c r="G388" s="92" t="n">
        <v>30000</v>
      </c>
      <c r="H388" s="75" t="inlineStr">
        <is>
          <t>11/10/2026</t>
        </is>
      </c>
      <c r="I388" s="81">
        <f>IF(H388="","",IF(J388&lt;0,"Vencido hace "&amp;J388*-1&amp;" días",IF(J388=0,"Vence hoy",IF(J388&gt;0,"Le quedan "&amp;J388&amp;" días",""))))</f>
        <v/>
      </c>
      <c r="J388" s="77">
        <f>H388-J$8</f>
        <v/>
      </c>
      <c r="K388" s="83">
        <f>HYPERLINK("https://api.whatsapp.com/send?phone=57"&amp;D388&amp;"&amp;text="&amp;(IF(J388&lt;=0,"🚨 Hola, *"&amp;C388&amp;".*"&amp;"%0A"&amp;"%0A"&amp;"Su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"&amp;C388&amp;"."&amp;"%0A"&amp;"Le quedan "&amp;J388&amp;" días restantes de su membresía *_NETFLIX_*")),"💰")</f>
        <v/>
      </c>
      <c r="L388" s="83">
        <f>HYPERLINK("https://api.whatsapp.com/send?phone=57"&amp;D388&amp;"&amp;text=*_✅ ACTUALIZACIÓN DE CONTRASEÑA | NETFLIX_*"&amp;"%0A"&amp;"%0A"&amp;"💻 Correo: *"&amp;E388&amp;"*"&amp;"%0A"&amp;"🔐 Nueva Contraseña: *"&amp;F388&amp;"*","🔐")</f>
        <v/>
      </c>
      <c r="M388" s="84">
        <f>HYPERLINK("https://api.whatsapp.com/send?phone=57"&amp;D388&amp;"&amp;text=*_✅ CUENTA NETFLIX_*"&amp;"%0A"&amp;"%0A"&amp;"*📧 Correo:* "&amp;E388&amp;"%0A"&amp;"*🔑 Contraseña:* "&amp;F388&amp;"%0A"&amp;"%0A"&amp;"*📍 Vence:* "&amp;H388,"💻")</f>
        <v/>
      </c>
      <c r="N388" s="93" t="n"/>
      <c r="O388" s="95" t="n"/>
      <c r="P388" s="96" t="n"/>
      <c r="Q388" s="97">
        <f>IF(P388="","",IF(R377&lt;0,"Vencido hace "&amp;R377*-1&amp;" días",IF(R377=0,"Vence hoy",IF(R377&gt;0,"Le quedan "&amp;R377&amp;" días",""))))</f>
        <v/>
      </c>
      <c r="R388" s="70">
        <f>IF(P388="","",P388-TODAY())</f>
        <v/>
      </c>
      <c r="S388" s="70" t="n"/>
      <c r="T388" s="70" t="n"/>
      <c r="U388" s="70" t="n"/>
      <c r="V388" s="70" t="n"/>
      <c r="W388" s="70" t="n"/>
      <c r="X388" s="70" t="n"/>
      <c r="Y388" s="70" t="n"/>
      <c r="Z388" s="70" t="n"/>
    </row>
    <row r="389" ht="15.75" customHeight="1" s="339">
      <c r="A389" s="70" t="n"/>
      <c r="B389" s="70" t="n"/>
      <c r="C389" s="90" t="inlineStr">
        <is>
          <t>Itzi</t>
        </is>
      </c>
      <c r="D389" s="131" t="inlineStr">
        <is>
          <t>52  5647121400</t>
        </is>
      </c>
      <c r="E389" s="105" t="inlineStr">
        <is>
          <t>xdxaegjrujifq8856@ghoulflix.com</t>
        </is>
      </c>
      <c r="F389" s="178" t="inlineStr">
        <is>
          <t>mexico2461</t>
        </is>
      </c>
      <c r="G389" s="92" t="n">
        <v>30000</v>
      </c>
      <c r="H389" s="75" t="inlineStr">
        <is>
          <t>11/10/2026</t>
        </is>
      </c>
      <c r="I389" s="81">
        <f>IF(H389="","",IF(J389&lt;0,"Vencido hace "&amp;J389*-1&amp;" días",IF(J389=0,"Vence hoy",IF(J389&gt;0,"Le quedan "&amp;J389&amp;" días",""))))</f>
        <v/>
      </c>
      <c r="J389" s="77">
        <f>H389-J$8</f>
        <v/>
      </c>
      <c r="K389" s="83">
        <f>HYPERLINK("https://api.whatsapp.com/send?phone=57"&amp;D389&amp;"&amp;text="&amp;(IF(J389&lt;=0,"🚨 Hola, *"&amp;C389&amp;".*"&amp;"%0A"&amp;"%0A"&amp;"Su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"&amp;C389&amp;"."&amp;"%0A"&amp;"Le quedan "&amp;J389&amp;" días restantes de su membresía *_NETFLIX_*")),"💰")</f>
        <v/>
      </c>
      <c r="L389" s="83">
        <f>HYPERLINK("https://api.whatsapp.com/send?phone=57"&amp;D389&amp;"&amp;text=*_✅ ACTUALIZACIÓN DE CONTRASEÑA | NETFLIX_*"&amp;"%0A"&amp;"%0A"&amp;"💻 Correo: *"&amp;E389&amp;"*"&amp;"%0A"&amp;"🔐 Nueva Contraseña: *"&amp;F389&amp;"*","🔐")</f>
        <v/>
      </c>
      <c r="M389" s="84">
        <f>HYPERLINK("https://api.whatsapp.com/send?phone=57"&amp;D389&amp;"&amp;text=*_✅ CUENTA NETFLIX_*"&amp;"%0A"&amp;"%0A"&amp;"*📧 Correo:* "&amp;E389&amp;"%0A"&amp;"*🔑 Contraseña:* "&amp;F389&amp;"%0A"&amp;"%0A"&amp;"*📍 Vence:* "&amp;H389,"💻")</f>
        <v/>
      </c>
      <c r="N389" s="93" t="n"/>
      <c r="O389" s="95" t="n"/>
      <c r="P389" s="96" t="n"/>
      <c r="Q389" s="97">
        <f>IF(P389="","",IF(R378&lt;0,"Vencido hace "&amp;R378*-1&amp;" días",IF(R378=0,"Vence hoy",IF(R378&gt;0,"Le quedan "&amp;R378&amp;" días",""))))</f>
        <v/>
      </c>
      <c r="R389" s="70">
        <f>IF(P389="","",P389-TODAY())</f>
        <v/>
      </c>
      <c r="S389" s="70" t="n"/>
      <c r="T389" s="70" t="n"/>
      <c r="U389" s="70" t="n"/>
      <c r="V389" s="70" t="n"/>
      <c r="W389" s="70" t="n"/>
      <c r="X389" s="70" t="n"/>
      <c r="Y389" s="70" t="n"/>
      <c r="Z389" s="70" t="n"/>
    </row>
    <row r="390" ht="15.75" customHeight="1" s="339">
      <c r="A390" s="70" t="n"/>
      <c r="B390" s="70" t="n"/>
      <c r="C390" s="90" t="inlineStr">
        <is>
          <t>Itzi</t>
        </is>
      </c>
      <c r="D390" s="131" t="inlineStr">
        <is>
          <t>52  5647121400</t>
        </is>
      </c>
      <c r="E390" s="105" t="inlineStr">
        <is>
          <t>xdxaehvxgie6088@ghoulflix.com</t>
        </is>
      </c>
      <c r="F390" s="178" t="inlineStr">
        <is>
          <t>mexico2462</t>
        </is>
      </c>
      <c r="G390" s="92" t="n">
        <v>30000</v>
      </c>
      <c r="H390" s="75" t="inlineStr">
        <is>
          <t>11/10/2026</t>
        </is>
      </c>
      <c r="I390" s="81">
        <f>IF(H390="","",IF(J390&lt;0,"Vencido hace "&amp;J390*-1&amp;" días",IF(J390=0,"Vence hoy",IF(J390&gt;0,"Le quedan "&amp;J390&amp;" días",""))))</f>
        <v/>
      </c>
      <c r="J390" s="77">
        <f>H390-J$8</f>
        <v/>
      </c>
      <c r="K390" s="83">
        <f>HYPERLINK("https://api.whatsapp.com/send?phone=57"&amp;D390&amp;"&amp;text="&amp;(IF(J390&lt;=0,"🚨 Hola, *"&amp;C390&amp;".*"&amp;"%0A"&amp;"%0A"&amp;"Su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"&amp;C390&amp;"."&amp;"%0A"&amp;"Le quedan "&amp;J390&amp;" días restantes de su membresía *_NETFLIX_*")),"💰")</f>
        <v/>
      </c>
      <c r="L390" s="83">
        <f>HYPERLINK("https://api.whatsapp.com/send?phone=57"&amp;D390&amp;"&amp;text=*_✅ ACTUALIZACIÓN DE CONTRASEÑA | NETFLIX_*"&amp;"%0A"&amp;"%0A"&amp;"💻 Correo: *"&amp;E390&amp;"*"&amp;"%0A"&amp;"🔐 Nueva Contraseña: *"&amp;F390&amp;"*","🔐")</f>
        <v/>
      </c>
      <c r="M390" s="84">
        <f>HYPERLINK("https://api.whatsapp.com/send?phone=57"&amp;D390&amp;"&amp;text=*_✅ CUENTA NETFLIX_*"&amp;"%0A"&amp;"%0A"&amp;"*📧 Correo:* "&amp;E390&amp;"%0A"&amp;"*🔑 Contraseña:* "&amp;F390&amp;"%0A"&amp;"%0A"&amp;"*📍 Vence:* "&amp;H390,"💻")</f>
        <v/>
      </c>
      <c r="N390" s="93" t="n"/>
      <c r="O390" s="95" t="n"/>
      <c r="P390" s="96" t="n"/>
      <c r="Q390" s="97">
        <f>IF(P390="","",IF(R379&lt;0,"Vencido hace "&amp;R379*-1&amp;" días",IF(R379=0,"Vence hoy",IF(R379&gt;0,"Le quedan "&amp;R379&amp;" días",""))))</f>
        <v/>
      </c>
      <c r="R390" s="70">
        <f>IF(P390="","",P390-TODAY())</f>
        <v/>
      </c>
      <c r="S390" s="70" t="n"/>
      <c r="T390" s="70" t="n"/>
      <c r="U390" s="70" t="n"/>
      <c r="V390" s="70" t="n"/>
      <c r="W390" s="70" t="n"/>
      <c r="X390" s="70" t="n"/>
      <c r="Y390" s="70" t="n"/>
      <c r="Z390" s="70" t="n"/>
    </row>
    <row r="391" ht="15.75" customHeight="1" s="339">
      <c r="A391" s="70" t="n"/>
      <c r="B391" s="70" t="n"/>
      <c r="C391" s="90" t="inlineStr">
        <is>
          <t>Itzi</t>
        </is>
      </c>
      <c r="D391" s="131" t="inlineStr">
        <is>
          <t>52  5647121400</t>
        </is>
      </c>
      <c r="E391" s="105" t="inlineStr">
        <is>
          <t>xdxaejgyojl436@ghoulflix.com</t>
        </is>
      </c>
      <c r="F391" s="178" t="inlineStr">
        <is>
          <t>mexico2463</t>
        </is>
      </c>
      <c r="G391" s="92" t="n">
        <v>30000</v>
      </c>
      <c r="H391" s="75" t="inlineStr">
        <is>
          <t>11/10/2026</t>
        </is>
      </c>
      <c r="I391" s="81">
        <f>IF(H391="","",IF(J391&lt;0,"Vencido hace "&amp;J391*-1&amp;" días",IF(J391=0,"Vence hoy",IF(J391&gt;0,"Le quedan "&amp;J391&amp;" días",""))))</f>
        <v/>
      </c>
      <c r="J391" s="77">
        <f>H391-J$8</f>
        <v/>
      </c>
      <c r="K391" s="83">
        <f>HYPERLINK("https://api.whatsapp.com/send?phone=57"&amp;D391&amp;"&amp;text="&amp;(IF(J391&lt;=0,"🚨 Hola, *"&amp;C391&amp;".*"&amp;"%0A"&amp;"%0A"&amp;"Su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"&amp;C391&amp;"."&amp;"%0A"&amp;"Le quedan "&amp;J391&amp;" días restantes de su membresía *_NETFLIX_*")),"💰")</f>
        <v/>
      </c>
      <c r="L391" s="83">
        <f>HYPERLINK("https://api.whatsapp.com/send?phone=57"&amp;D391&amp;"&amp;text=*_✅ ACTUALIZACIÓN DE CONTRASEÑA | NETFLIX_*"&amp;"%0A"&amp;"%0A"&amp;"💻 Correo: *"&amp;E391&amp;"*"&amp;"%0A"&amp;"🔐 Nueva Contraseña: *"&amp;F391&amp;"*","🔐")</f>
        <v/>
      </c>
      <c r="M391" s="84">
        <f>HYPERLINK("https://api.whatsapp.com/send?phone=57"&amp;D391&amp;"&amp;text=*_✅ CUENTA NETFLIX_*"&amp;"%0A"&amp;"%0A"&amp;"*📧 Correo:* "&amp;E391&amp;"%0A"&amp;"*🔑 Contraseña:* "&amp;F391&amp;"%0A"&amp;"%0A"&amp;"*📍 Vence:* "&amp;H391,"💻")</f>
        <v/>
      </c>
      <c r="N391" s="93" t="n"/>
      <c r="O391" s="95" t="n"/>
      <c r="P391" s="96" t="n"/>
      <c r="Q391" s="97">
        <f>IF(P391="","",IF(R380&lt;0,"Vencido hace "&amp;R380*-1&amp;" días",IF(R380=0,"Vence hoy",IF(R380&gt;0,"Le quedan "&amp;R380&amp;" días",""))))</f>
        <v/>
      </c>
      <c r="R391" s="70">
        <f>IF(P391="","",P391-TODAY())</f>
        <v/>
      </c>
      <c r="S391" s="70" t="n"/>
      <c r="T391" s="70" t="n"/>
      <c r="U391" s="70" t="n"/>
      <c r="V391" s="70" t="n"/>
      <c r="W391" s="70" t="n"/>
      <c r="X391" s="70" t="n"/>
      <c r="Y391" s="70" t="n"/>
      <c r="Z391" s="70" t="n"/>
    </row>
    <row r="392" ht="15.75" customHeight="1" s="339">
      <c r="A392" s="70" t="n"/>
      <c r="B392" s="70" t="n"/>
      <c r="C392" s="90" t="inlineStr">
        <is>
          <t>Itzi</t>
        </is>
      </c>
      <c r="D392" s="131" t="inlineStr">
        <is>
          <t>52  5647121400</t>
        </is>
      </c>
      <c r="E392" s="105" t="inlineStr">
        <is>
          <t>xdxaemimlg2602@ghoulflix.com</t>
        </is>
      </c>
      <c r="F392" s="178" t="inlineStr">
        <is>
          <t>mexico2464</t>
        </is>
      </c>
      <c r="G392" s="92" t="n">
        <v>30000</v>
      </c>
      <c r="H392" s="75" t="inlineStr">
        <is>
          <t>11/10/2026</t>
        </is>
      </c>
      <c r="I392" s="81">
        <f>IF(H392="","",IF(J392&lt;0,"Vencido hace "&amp;J392*-1&amp;" días",IF(J392=0,"Vence hoy",IF(J392&gt;0,"Le quedan "&amp;J392&amp;" días",""))))</f>
        <v/>
      </c>
      <c r="J392" s="77">
        <f>H392-J$8</f>
        <v/>
      </c>
      <c r="K392" s="83">
        <f>HYPERLINK("https://api.whatsapp.com/send?phone=57"&amp;D392&amp;"&amp;text="&amp;(IF(J392&lt;=0,"🚨 Hola, *"&amp;C392&amp;".*"&amp;"%0A"&amp;"%0A"&amp;"Su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"&amp;C392&amp;"."&amp;"%0A"&amp;"Le quedan "&amp;J392&amp;" días restantes de su membresía *_NETFLIX_*")),"💰")</f>
        <v/>
      </c>
      <c r="L392" s="83">
        <f>HYPERLINK("https://api.whatsapp.com/send?phone=57"&amp;D392&amp;"&amp;text=*_✅ ACTUALIZACIÓN DE CONTRASEÑA | NETFLIX_*"&amp;"%0A"&amp;"%0A"&amp;"💻 Correo: *"&amp;E392&amp;"*"&amp;"%0A"&amp;"🔐 Nueva Contraseña: *"&amp;F392&amp;"*","🔐")</f>
        <v/>
      </c>
      <c r="M392" s="84">
        <f>HYPERLINK("https://api.whatsapp.com/send?phone=57"&amp;D392&amp;"&amp;text=*_✅ CUENTA NETFLIX_*"&amp;"%0A"&amp;"%0A"&amp;"*📧 Correo:* "&amp;E392&amp;"%0A"&amp;"*🔑 Contraseña:* "&amp;F392&amp;"%0A"&amp;"%0A"&amp;"*📍 Vence:* "&amp;H392,"💻")</f>
        <v/>
      </c>
      <c r="N392" s="93" t="n"/>
      <c r="O392" s="95" t="n"/>
      <c r="P392" s="96" t="n"/>
      <c r="Q392" s="97">
        <f>IF(P392="","",IF(R381&lt;0,"Vencido hace "&amp;R381*-1&amp;" días",IF(R381=0,"Vence hoy",IF(R381&gt;0,"Le quedan "&amp;R381&amp;" días",""))))</f>
        <v/>
      </c>
      <c r="R392" s="70">
        <f>IF(P392="","",P392-TODAY())</f>
        <v/>
      </c>
      <c r="S392" s="70" t="n"/>
      <c r="T392" s="70" t="n"/>
      <c r="U392" s="70" t="n"/>
      <c r="V392" s="70" t="n"/>
      <c r="W392" s="70" t="n"/>
      <c r="X392" s="70" t="n"/>
      <c r="Y392" s="70" t="n"/>
      <c r="Z392" s="70" t="n"/>
    </row>
    <row r="393" ht="15.75" customHeight="1" s="339">
      <c r="A393" s="70" t="n"/>
      <c r="B393" s="70" t="n"/>
      <c r="C393" s="90" t="inlineStr">
        <is>
          <t>Itzi</t>
        </is>
      </c>
      <c r="D393" s="131" t="inlineStr">
        <is>
          <t>52  5647121400</t>
        </is>
      </c>
      <c r="E393" s="105" t="inlineStr">
        <is>
          <t>xddddnmkgbfw2881@rufnut.org</t>
        </is>
      </c>
      <c r="F393" s="178" t="inlineStr">
        <is>
          <t>mexico2465</t>
        </is>
      </c>
      <c r="G393" s="92" t="n">
        <v>30000</v>
      </c>
      <c r="H393" s="75" t="inlineStr">
        <is>
          <t>11/10/2026</t>
        </is>
      </c>
      <c r="I393" s="81">
        <f>IF(H393="","",IF(J393&lt;0,"Vencido hace "&amp;J393*-1&amp;" días",IF(J393=0,"Vence hoy",IF(J393&gt;0,"Le quedan "&amp;J393&amp;" días",""))))</f>
        <v/>
      </c>
      <c r="J393" s="77">
        <f>H393-J$8</f>
        <v/>
      </c>
      <c r="K393" s="83">
        <f>HYPERLINK("https://api.whatsapp.com/send?phone=57"&amp;D393&amp;"&amp;text="&amp;(IF(J393&lt;=0,"🚨 Hola, *"&amp;C393&amp;".*"&amp;"%0A"&amp;"%0A"&amp;"Su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"&amp;C393&amp;"."&amp;"%0A"&amp;"Le quedan "&amp;J393&amp;" días restantes de su membresía *_NETFLIX_*")),"💰")</f>
        <v/>
      </c>
      <c r="L393" s="83">
        <f>HYPERLINK("https://api.whatsapp.com/send?phone=57"&amp;D393&amp;"&amp;text=*_✅ ACTUALIZACIÓN DE CONTRASEÑA | NETFLIX_*"&amp;"%0A"&amp;"%0A"&amp;"💻 Correo: *"&amp;E393&amp;"*"&amp;"%0A"&amp;"🔐 Nueva Contraseña: *"&amp;F393&amp;"*","🔐")</f>
        <v/>
      </c>
      <c r="M393" s="84">
        <f>HYPERLINK("https://api.whatsapp.com/send?phone=57"&amp;D393&amp;"&amp;text=*_✅ CUENTA NETFLIX_*"&amp;"%0A"&amp;"%0A"&amp;"*📧 Correo:* "&amp;E393&amp;"%0A"&amp;"*🔑 Contraseña:* "&amp;F393&amp;"%0A"&amp;"%0A"&amp;"*📍 Vence:* "&amp;H393,"💻")</f>
        <v/>
      </c>
      <c r="N393" s="93" t="n"/>
      <c r="O393" s="95" t="n"/>
      <c r="P393" s="96" t="n"/>
      <c r="Q393" s="97">
        <f>IF(P393="","",IF(R382&lt;0,"Vencido hace "&amp;R382*-1&amp;" días",IF(R382=0,"Vence hoy",IF(R382&gt;0,"Le quedan "&amp;R382&amp;" días",""))))</f>
        <v/>
      </c>
      <c r="R393" s="70">
        <f>IF(P393="","",P393-TODAY())</f>
        <v/>
      </c>
      <c r="S393" s="70" t="n"/>
      <c r="T393" s="70" t="n"/>
      <c r="U393" s="70" t="n"/>
      <c r="V393" s="70" t="n"/>
      <c r="W393" s="70" t="n"/>
      <c r="X393" s="70" t="n"/>
      <c r="Y393" s="70" t="n"/>
      <c r="Z393" s="70" t="n"/>
    </row>
    <row r="394" ht="15.75" customHeight="1" s="339">
      <c r="A394" s="70" t="n"/>
      <c r="B394" s="70" t="n"/>
      <c r="C394" s="90" t="inlineStr">
        <is>
          <t>Itzi</t>
        </is>
      </c>
      <c r="D394" s="131" t="inlineStr">
        <is>
          <t>52  5647121400</t>
        </is>
      </c>
      <c r="E394" s="105" t="inlineStr">
        <is>
          <t>xdxaesixvok8612@ghoulflix.com</t>
        </is>
      </c>
      <c r="F394" s="178" t="inlineStr">
        <is>
          <t>mexico2466</t>
        </is>
      </c>
      <c r="G394" s="92" t="n">
        <v>30000</v>
      </c>
      <c r="H394" s="75" t="inlineStr">
        <is>
          <t>11/10/2026</t>
        </is>
      </c>
      <c r="I394" s="81">
        <f>IF(H394="","",IF(J394&lt;0,"Vencido hace "&amp;J394*-1&amp;" días",IF(J394=0,"Vence hoy",IF(J394&gt;0,"Le quedan "&amp;J394&amp;" días",""))))</f>
        <v/>
      </c>
      <c r="J394" s="77">
        <f>H394-J$8</f>
        <v/>
      </c>
      <c r="K394" s="83">
        <f>HYPERLINK("https://api.whatsapp.com/send?phone=57"&amp;D394&amp;"&amp;text="&amp;(IF(J394&lt;=0,"🚨 Hola, *"&amp;C394&amp;".*"&amp;"%0A"&amp;"%0A"&amp;"Su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"&amp;C394&amp;"."&amp;"%0A"&amp;"Le quedan "&amp;J394&amp;" días restantes de su membresía *_NETFLIX_*")),"💰")</f>
        <v/>
      </c>
      <c r="L394" s="83">
        <f>HYPERLINK("https://api.whatsapp.com/send?phone=57"&amp;D394&amp;"&amp;text=*_✅ ACTUALIZACIÓN DE CONTRASEÑA | NETFLIX_*"&amp;"%0A"&amp;"%0A"&amp;"💻 Correo: *"&amp;E394&amp;"*"&amp;"%0A"&amp;"🔐 Nueva Contraseña: *"&amp;F394&amp;"*","🔐")</f>
        <v/>
      </c>
      <c r="M394" s="84">
        <f>HYPERLINK("https://api.whatsapp.com/send?phone=57"&amp;D394&amp;"&amp;text=*_✅ CUENTA NETFLIX_*"&amp;"%0A"&amp;"%0A"&amp;"*📧 Correo:* "&amp;E394&amp;"%0A"&amp;"*🔑 Contraseña:* "&amp;F394&amp;"%0A"&amp;"%0A"&amp;"*📍 Vence:* "&amp;H394,"💻")</f>
        <v/>
      </c>
      <c r="N394" s="93" t="n"/>
      <c r="O394" s="95" t="n"/>
      <c r="P394" s="96" t="n"/>
      <c r="Q394" s="97">
        <f>IF(P394="","",IF(R383&lt;0,"Vencido hace "&amp;R383*-1&amp;" días",IF(R383=0,"Vence hoy",IF(R383&gt;0,"Le quedan "&amp;R383&amp;" días",""))))</f>
        <v/>
      </c>
      <c r="R394" s="70">
        <f>IF(P394="","",P394-TODAY())</f>
        <v/>
      </c>
      <c r="S394" s="70" t="n"/>
      <c r="T394" s="70" t="n"/>
      <c r="U394" s="70" t="n"/>
      <c r="V394" s="70" t="n"/>
      <c r="W394" s="70" t="n"/>
      <c r="X394" s="70" t="n"/>
      <c r="Y394" s="70" t="n"/>
      <c r="Z394" s="70" t="n"/>
    </row>
    <row r="395" ht="15.75" customHeight="1" s="339">
      <c r="A395" s="70" t="n"/>
      <c r="B395" s="70" t="n"/>
      <c r="C395" s="90" t="inlineStr">
        <is>
          <t>Itzi</t>
        </is>
      </c>
      <c r="D395" s="131" t="inlineStr">
        <is>
          <t>52  5647121400</t>
        </is>
      </c>
      <c r="E395" s="105" t="inlineStr">
        <is>
          <t>xdxaetyxglfb7320@ghoulflix.com</t>
        </is>
      </c>
      <c r="F395" s="178" t="inlineStr">
        <is>
          <t>mexico2467</t>
        </is>
      </c>
      <c r="G395" s="92" t="n">
        <v>30000</v>
      </c>
      <c r="H395" s="75" t="inlineStr">
        <is>
          <t>11/10/2026</t>
        </is>
      </c>
      <c r="I395" s="81">
        <f>IF(H395="","",IF(J395&lt;0,"Vencido hace "&amp;J395*-1&amp;" días",IF(J395=0,"Vence hoy",IF(J395&gt;0,"Le quedan "&amp;J395&amp;" días",""))))</f>
        <v/>
      </c>
      <c r="J395" s="77">
        <f>H395-J$8</f>
        <v/>
      </c>
      <c r="K395" s="83">
        <f>HYPERLINK("https://api.whatsapp.com/send?phone=57"&amp;D395&amp;"&amp;text="&amp;(IF(J395&lt;=0,"🚨 Hola, *"&amp;C395&amp;".*"&amp;"%0A"&amp;"%0A"&amp;"Su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"&amp;C395&amp;"."&amp;"%0A"&amp;"Le quedan "&amp;J395&amp;" días restantes de su membresía *_NETFLIX_*")),"💰")</f>
        <v/>
      </c>
      <c r="L395" s="83">
        <f>HYPERLINK("https://api.whatsapp.com/send?phone=57"&amp;D395&amp;"&amp;text=*_✅ ACTUALIZACIÓN DE CONTRASEÑA | NETFLIX_*"&amp;"%0A"&amp;"%0A"&amp;"💻 Correo: *"&amp;E395&amp;"*"&amp;"%0A"&amp;"🔐 Nueva Contraseña: *"&amp;F395&amp;"*","🔐")</f>
        <v/>
      </c>
      <c r="M395" s="84">
        <f>HYPERLINK("https://api.whatsapp.com/send?phone=57"&amp;D395&amp;"&amp;text=*_✅ CUENTA NETFLIX_*"&amp;"%0A"&amp;"%0A"&amp;"*📧 Correo:* "&amp;E395&amp;"%0A"&amp;"*🔑 Contraseña:* "&amp;F395&amp;"%0A"&amp;"%0A"&amp;"*📍 Vence:* "&amp;H395,"💻")</f>
        <v/>
      </c>
      <c r="N395" s="93" t="n"/>
      <c r="O395" s="95" t="n"/>
      <c r="P395" s="96" t="n"/>
      <c r="Q395" s="97">
        <f>IF(P395="","",IF(R384&lt;0,"Vencido hace "&amp;R384*-1&amp;" días",IF(R384=0,"Vence hoy",IF(R384&gt;0,"Le quedan "&amp;R384&amp;" días",""))))</f>
        <v/>
      </c>
      <c r="R395" s="70">
        <f>IF(P395="","",P395-TODAY())</f>
        <v/>
      </c>
      <c r="S395" s="70" t="n"/>
      <c r="T395" s="70" t="n"/>
      <c r="U395" s="70" t="n"/>
      <c r="V395" s="70" t="n"/>
      <c r="W395" s="70" t="n"/>
      <c r="X395" s="70" t="n"/>
      <c r="Y395" s="70" t="n"/>
      <c r="Z395" s="70" t="n"/>
    </row>
    <row r="396" ht="15.75" customHeight="1" s="339">
      <c r="A396" s="70" t="n"/>
      <c r="B396" s="70" t="n"/>
      <c r="C396" s="90" t="inlineStr">
        <is>
          <t>Itzi</t>
        </is>
      </c>
      <c r="D396" s="131" t="inlineStr">
        <is>
          <t>52  5647121400</t>
        </is>
      </c>
      <c r="E396" s="105" t="inlineStr">
        <is>
          <t>xddddkjqxmvdo7898@rufnut.org</t>
        </is>
      </c>
      <c r="F396" s="178" t="inlineStr">
        <is>
          <t>mexico2468</t>
        </is>
      </c>
      <c r="G396" s="92" t="n">
        <v>30000</v>
      </c>
      <c r="H396" s="127" t="inlineStr">
        <is>
          <t>11/14/2026</t>
        </is>
      </c>
      <c r="I396" s="81">
        <f>IF(H396="","",IF(J396&lt;0,"Vencido hace "&amp;J396*-1&amp;" días",IF(J396=0,"Vence hoy",IF(J396&gt;0,"Le quedan "&amp;J396&amp;" días",""))))</f>
        <v/>
      </c>
      <c r="J396" s="77">
        <f>H396-J$8</f>
        <v/>
      </c>
      <c r="K396" s="83">
        <f>HYPERLINK("https://api.whatsapp.com/send?phone=57"&amp;D396&amp;"&amp;text="&amp;(IF(J396&lt;=0,"🚨 Hola, *"&amp;C396&amp;".*"&amp;"%0A"&amp;"%0A"&amp;"Su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"&amp;C396&amp;"."&amp;"%0A"&amp;"Le quedan "&amp;J396&amp;" días restantes de su membresía *_NETFLIX_*")),"💰")</f>
        <v/>
      </c>
      <c r="L396" s="83">
        <f>HYPERLINK("https://api.whatsapp.com/send?phone=57"&amp;D396&amp;"&amp;text=*_✅ ACTUALIZACIÓN DE CONTRASEÑA | NETFLIX_*"&amp;"%0A"&amp;"%0A"&amp;"💻 Correo: *"&amp;E396&amp;"*"&amp;"%0A"&amp;"🔐 Nueva Contraseña: *"&amp;F396&amp;"*","🔐")</f>
        <v/>
      </c>
      <c r="M396" s="84">
        <f>HYPERLINK("https://api.whatsapp.com/send?phone=57"&amp;D396&amp;"&amp;text=*_✅ CUENTA NETFLIX_*"&amp;"%0A"&amp;"%0A"&amp;"*📧 Correo:* "&amp;E396&amp;"%0A"&amp;"*🔑 Contraseña:* "&amp;F396&amp;"%0A"&amp;"%0A"&amp;"*📍 Vence:* "&amp;H396,"💻")</f>
        <v/>
      </c>
      <c r="N396" s="93" t="n"/>
      <c r="O396" s="95" t="n"/>
      <c r="P396" s="96" t="n"/>
      <c r="Q396" s="97">
        <f>IF(P396="","",IF(R385&lt;0,"Vencido hace "&amp;R385*-1&amp;" días",IF(R385=0,"Vence hoy",IF(R385&gt;0,"Le quedan "&amp;R385&amp;" días",""))))</f>
        <v/>
      </c>
      <c r="R396" s="70">
        <f>IF(P396="","",P396-TODAY())</f>
        <v/>
      </c>
      <c r="S396" s="70" t="n"/>
      <c r="T396" s="70" t="n"/>
      <c r="U396" s="70" t="n"/>
      <c r="V396" s="70" t="n"/>
      <c r="W396" s="70" t="n"/>
      <c r="X396" s="70" t="n"/>
      <c r="Y396" s="70" t="n"/>
      <c r="Z396" s="70" t="n"/>
    </row>
    <row r="397" ht="15.75" customHeight="1" s="339">
      <c r="A397" s="70" t="n"/>
      <c r="B397" s="70" t="n"/>
      <c r="C397" s="90" t="inlineStr">
        <is>
          <t>Itzi</t>
        </is>
      </c>
      <c r="D397" s="131" t="inlineStr">
        <is>
          <t>52  5647121400</t>
        </is>
      </c>
      <c r="E397" s="105" t="inlineStr">
        <is>
          <t>hdudiptt553@ghoulflix.com</t>
        </is>
      </c>
      <c r="F397" s="178" t="inlineStr">
        <is>
          <t>mexico2469</t>
        </is>
      </c>
      <c r="G397" s="92" t="n">
        <v>30000</v>
      </c>
      <c r="H397" s="127" t="inlineStr">
        <is>
          <t>11/14/2026</t>
        </is>
      </c>
      <c r="I397" s="81">
        <f>IF(H397="","",IF(J397&lt;0,"Vencido hace "&amp;J397*-1&amp;" días",IF(J397=0,"Vence hoy",IF(J397&gt;0,"Le quedan "&amp;J397&amp;" días",""))))</f>
        <v/>
      </c>
      <c r="J397" s="77">
        <f>H397-J$8</f>
        <v/>
      </c>
      <c r="K397" s="83">
        <f>HYPERLINK("https://api.whatsapp.com/send?phone=57"&amp;D397&amp;"&amp;text="&amp;(IF(J397&lt;=0,"🚨 Hola, *"&amp;C397&amp;".*"&amp;"%0A"&amp;"%0A"&amp;"Su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"&amp;C397&amp;"."&amp;"%0A"&amp;"Le quedan "&amp;J397&amp;" días restantes de su membresía *_NETFLIX_*")),"💰")</f>
        <v/>
      </c>
      <c r="L397" s="83">
        <f>HYPERLINK("https://api.whatsapp.com/send?phone=57"&amp;D397&amp;"&amp;text=*_✅ ACTUALIZACIÓN DE CONTRASEÑA | NETFLIX_*"&amp;"%0A"&amp;"%0A"&amp;"💻 Correo: *"&amp;E397&amp;"*"&amp;"%0A"&amp;"🔐 Nueva Contraseña: *"&amp;F397&amp;"*","🔐")</f>
        <v/>
      </c>
      <c r="M397" s="84">
        <f>HYPERLINK("https://api.whatsapp.com/send?phone=57"&amp;D397&amp;"&amp;text=*_✅ CUENTA NETFLIX_*"&amp;"%0A"&amp;"%0A"&amp;"*📧 Correo:* "&amp;E397&amp;"%0A"&amp;"*🔑 Contraseña:* "&amp;F397&amp;"%0A"&amp;"%0A"&amp;"*📍 Vence:* "&amp;H397,"💻")</f>
        <v/>
      </c>
      <c r="N397" s="93" t="n"/>
      <c r="O397" s="95" t="n"/>
      <c r="P397" s="96" t="n"/>
      <c r="Q397" s="97">
        <f>IF(P397="","",IF(R386&lt;0,"Vencido hace "&amp;R386*-1&amp;" días",IF(R386=0,"Vence hoy",IF(R386&gt;0,"Le quedan "&amp;R386&amp;" días",""))))</f>
        <v/>
      </c>
      <c r="R397" s="70">
        <f>IF(P397="","",P397-TODAY())</f>
        <v/>
      </c>
      <c r="S397" s="70" t="n"/>
      <c r="T397" s="70" t="n"/>
      <c r="U397" s="70" t="n"/>
      <c r="V397" s="70" t="n"/>
      <c r="W397" s="70" t="n"/>
      <c r="X397" s="70" t="n"/>
      <c r="Y397" s="70" t="n"/>
      <c r="Z397" s="70" t="n"/>
    </row>
    <row r="398" ht="15.75" customHeight="1" s="339">
      <c r="A398" s="70" t="n"/>
      <c r="B398" s="70" t="n"/>
      <c r="C398" s="90" t="inlineStr">
        <is>
          <t>Itzi</t>
        </is>
      </c>
      <c r="D398" s="131" t="inlineStr">
        <is>
          <t>52  5647121400</t>
        </is>
      </c>
      <c r="E398" s="105" t="inlineStr">
        <is>
          <t>xddddpszoibk1094@rufnut.org</t>
        </is>
      </c>
      <c r="F398" s="178" t="inlineStr">
        <is>
          <t>mexico2470</t>
        </is>
      </c>
      <c r="G398" s="92" t="n">
        <v>30000</v>
      </c>
      <c r="H398" s="127" t="inlineStr">
        <is>
          <t>11/14/2026</t>
        </is>
      </c>
      <c r="I398" s="81">
        <f>IF(H398="","",IF(J398&lt;0,"Vencido hace "&amp;J398*-1&amp;" días",IF(J398=0,"Vence hoy",IF(J398&gt;0,"Le quedan "&amp;J398&amp;" días",""))))</f>
        <v/>
      </c>
      <c r="J398" s="77">
        <f>H398-J$8</f>
        <v/>
      </c>
      <c r="K398" s="83">
        <f>HYPERLINK("https://api.whatsapp.com/send?phone=57"&amp;D398&amp;"&amp;text="&amp;(IF(J398&lt;=0,"🚨 Hola, *"&amp;C398&amp;".*"&amp;"%0A"&amp;"%0A"&amp;"Su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"&amp;C398&amp;"."&amp;"%0A"&amp;"Le quedan "&amp;J398&amp;" días restantes de su membresía *_NETFLIX_*")),"💰")</f>
        <v/>
      </c>
      <c r="L398" s="83">
        <f>HYPERLINK("https://api.whatsapp.com/send?phone=57"&amp;D398&amp;"&amp;text=*_✅ ACTUALIZACIÓN DE CONTRASEÑA | NETFLIX_*"&amp;"%0A"&amp;"%0A"&amp;"💻 Correo: *"&amp;E398&amp;"*"&amp;"%0A"&amp;"🔐 Nueva Contraseña: *"&amp;F398&amp;"*","🔐")</f>
        <v/>
      </c>
      <c r="M398" s="84">
        <f>HYPERLINK("https://api.whatsapp.com/send?phone=57"&amp;D398&amp;"&amp;text=*_✅ CUENTA NETFLIX_*"&amp;"%0A"&amp;"%0A"&amp;"*📧 Correo:* "&amp;E398&amp;"%0A"&amp;"*🔑 Contraseña:* "&amp;F398&amp;"%0A"&amp;"%0A"&amp;"*📍 Vence:* "&amp;H398,"💻")</f>
        <v/>
      </c>
      <c r="N398" s="93" t="n"/>
      <c r="O398" s="95" t="n"/>
      <c r="P398" s="96" t="n"/>
      <c r="Q398" s="97">
        <f>IF(P398="","",IF(R387&lt;0,"Vencido hace "&amp;R387*-1&amp;" días",IF(R387=0,"Vence hoy",IF(R387&gt;0,"Le quedan "&amp;R387&amp;" días",""))))</f>
        <v/>
      </c>
      <c r="R398" s="70">
        <f>IF(P398="","",P398-TODAY())</f>
        <v/>
      </c>
      <c r="S398" s="70" t="n"/>
      <c r="T398" s="70" t="n"/>
      <c r="U398" s="70" t="n"/>
      <c r="V398" s="70" t="n"/>
      <c r="W398" s="70" t="n"/>
      <c r="X398" s="70" t="n"/>
      <c r="Y398" s="70" t="n"/>
      <c r="Z398" s="70" t="n"/>
    </row>
    <row r="399" ht="15.75" customHeight="1" s="339">
      <c r="A399" s="70" t="n"/>
      <c r="B399" s="70" t="n"/>
      <c r="C399" s="90" t="inlineStr">
        <is>
          <t>Itzi</t>
        </is>
      </c>
      <c r="D399" s="131" t="inlineStr">
        <is>
          <t>52  5647121400</t>
        </is>
      </c>
      <c r="E399" s="105" t="inlineStr">
        <is>
          <t>xddddddddplgzsbe9355@rufnut.org</t>
        </is>
      </c>
      <c r="F399" s="178" t="inlineStr">
        <is>
          <t>mexico2471</t>
        </is>
      </c>
      <c r="G399" s="92" t="n">
        <v>30000</v>
      </c>
      <c r="H399" s="127" t="inlineStr">
        <is>
          <t>11/14/2026</t>
        </is>
      </c>
      <c r="I399" s="81">
        <f>IF(H399="","",IF(J399&lt;0,"Vencido hace "&amp;J399*-1&amp;" días",IF(J399=0,"Vence hoy",IF(J399&gt;0,"Le quedan "&amp;J399&amp;" días",""))))</f>
        <v/>
      </c>
      <c r="J399" s="77">
        <f>H399-J$8</f>
        <v/>
      </c>
      <c r="K399" s="83">
        <f>HYPERLINK("https://api.whatsapp.com/send?phone=57"&amp;D399&amp;"&amp;text="&amp;(IF(J399&lt;=0,"🚨 Hola, *"&amp;C399&amp;".*"&amp;"%0A"&amp;"%0A"&amp;"Su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"&amp;C399&amp;"."&amp;"%0A"&amp;"Le quedan "&amp;J399&amp;" días restantes de su membresía *_NETFLIX_*")),"💰")</f>
        <v/>
      </c>
      <c r="L399" s="83">
        <f>HYPERLINK("https://api.whatsapp.com/send?phone=57"&amp;D399&amp;"&amp;text=*_✅ ACTUALIZACIÓN DE CONTRASEÑA | NETFLIX_*"&amp;"%0A"&amp;"%0A"&amp;"💻 Correo: *"&amp;E399&amp;"*"&amp;"%0A"&amp;"🔐 Nueva Contraseña: *"&amp;F399&amp;"*","🔐")</f>
        <v/>
      </c>
      <c r="M399" s="84">
        <f>HYPERLINK("https://api.whatsapp.com/send?phone=57"&amp;D399&amp;"&amp;text=*_✅ CUENTA NETFLIX_*"&amp;"%0A"&amp;"%0A"&amp;"*📧 Correo:* "&amp;E399&amp;"%0A"&amp;"*🔑 Contraseña:* "&amp;F399&amp;"%0A"&amp;"%0A"&amp;"*📍 Vence:* "&amp;H399,"💻")</f>
        <v/>
      </c>
      <c r="N399" s="93" t="n"/>
      <c r="O399" s="95" t="n"/>
      <c r="P399" s="96" t="n"/>
      <c r="Q399" s="97">
        <f>IF(P399="","",IF(R388&lt;0,"Vencido hace "&amp;R388*-1&amp;" días",IF(R388=0,"Vence hoy",IF(R388&gt;0,"Le quedan "&amp;R388&amp;" días",""))))</f>
        <v/>
      </c>
      <c r="R399" s="70">
        <f>IF(P399="","",P399-TODAY())</f>
        <v/>
      </c>
      <c r="S399" s="70" t="n"/>
      <c r="T399" s="70" t="n"/>
      <c r="U399" s="70" t="n"/>
      <c r="V399" s="70" t="n"/>
      <c r="W399" s="70" t="n"/>
      <c r="X399" s="70" t="n"/>
      <c r="Y399" s="70" t="n"/>
      <c r="Z399" s="70" t="n"/>
    </row>
    <row r="400" ht="15.75" customHeight="1" s="339">
      <c r="A400" s="70" t="n"/>
      <c r="B400" s="70" t="n"/>
      <c r="C400" s="90" t="inlineStr">
        <is>
          <t>Itzi</t>
        </is>
      </c>
      <c r="D400" s="131" t="inlineStr">
        <is>
          <t>52  5647121400</t>
        </is>
      </c>
      <c r="E400" s="105" t="inlineStr">
        <is>
          <t>xdddddfiauqerdm0163@rufnut.org</t>
        </is>
      </c>
      <c r="F400" s="178" t="inlineStr">
        <is>
          <t>mexico2472</t>
        </is>
      </c>
      <c r="G400" s="92" t="n">
        <v>30000</v>
      </c>
      <c r="H400" s="127" t="inlineStr">
        <is>
          <t>11/14/2026</t>
        </is>
      </c>
      <c r="I400" s="81">
        <f>IF(H400="","",IF(J400&lt;0,"Vencido hace "&amp;J400*-1&amp;" días",IF(J400=0,"Vence hoy",IF(J400&gt;0,"Le quedan "&amp;J400&amp;" días",""))))</f>
        <v/>
      </c>
      <c r="J400" s="77">
        <f>H400-J$8</f>
        <v/>
      </c>
      <c r="K400" s="83">
        <f>HYPERLINK("https://api.whatsapp.com/send?phone=57"&amp;D400&amp;"&amp;text="&amp;(IF(J400&lt;=0,"🚨 Hola, *"&amp;C400&amp;".*"&amp;"%0A"&amp;"%0A"&amp;"Su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"&amp;C400&amp;"."&amp;"%0A"&amp;"Le quedan "&amp;J400&amp;" días restantes de su membresía *_NETFLIX_*")),"💰")</f>
        <v/>
      </c>
      <c r="L400" s="83">
        <f>HYPERLINK("https://api.whatsapp.com/send?phone=57"&amp;D400&amp;"&amp;text=*_✅ ACTUALIZACIÓN DE CONTRASEÑA | NETFLIX_*"&amp;"%0A"&amp;"%0A"&amp;"💻 Correo: *"&amp;E400&amp;"*"&amp;"%0A"&amp;"🔐 Nueva Contraseña: *"&amp;F400&amp;"*","🔐")</f>
        <v/>
      </c>
      <c r="M400" s="84">
        <f>HYPERLINK("https://api.whatsapp.com/send?phone=57"&amp;D400&amp;"&amp;text=*_✅ CUENTA NETFLIX_*"&amp;"%0A"&amp;"%0A"&amp;"*📧 Correo:* "&amp;E400&amp;"%0A"&amp;"*🔑 Contraseña:* "&amp;F400&amp;"%0A"&amp;"%0A"&amp;"*📍 Vence:* "&amp;H400,"💻")</f>
        <v/>
      </c>
      <c r="N400" s="93" t="n"/>
      <c r="O400" s="95" t="n"/>
      <c r="P400" s="96" t="n"/>
      <c r="Q400" s="97">
        <f>IF(P400="","",IF(R389&lt;0,"Vencido hace "&amp;R389*-1&amp;" días",IF(R389=0,"Vence hoy",IF(R389&gt;0,"Le quedan "&amp;R389&amp;" días",""))))</f>
        <v/>
      </c>
      <c r="R400" s="70">
        <f>IF(P400="","",P400-TODAY())</f>
        <v/>
      </c>
      <c r="S400" s="70" t="n"/>
      <c r="T400" s="70" t="n"/>
      <c r="U400" s="70" t="n"/>
      <c r="V400" s="70" t="n"/>
      <c r="W400" s="70" t="n"/>
      <c r="X400" s="70" t="n"/>
      <c r="Y400" s="70" t="n"/>
      <c r="Z400" s="70" t="n"/>
    </row>
    <row r="401" ht="15.75" customHeight="1" s="339">
      <c r="A401" s="70" t="n"/>
      <c r="B401" s="70" t="n"/>
      <c r="C401" s="90" t="inlineStr">
        <is>
          <t>Itzi</t>
        </is>
      </c>
      <c r="D401" s="131" t="inlineStr">
        <is>
          <t>52  5647121400</t>
        </is>
      </c>
      <c r="E401" s="105" t="inlineStr">
        <is>
          <t>xddddddddlmiebpjlzz4027@rufnut.org</t>
        </is>
      </c>
      <c r="F401" s="178" t="inlineStr">
        <is>
          <t>mexico2473</t>
        </is>
      </c>
      <c r="G401" s="92" t="n">
        <v>30000</v>
      </c>
      <c r="H401" s="127" t="inlineStr">
        <is>
          <t>11/14/2026</t>
        </is>
      </c>
      <c r="I401" s="81">
        <f>IF(H401="","",IF(J401&lt;0,"Vencido hace "&amp;J401*-1&amp;" días",IF(J401=0,"Vence hoy",IF(J401&gt;0,"Le quedan "&amp;J401&amp;" días",""))))</f>
        <v/>
      </c>
      <c r="J401" s="77">
        <f>H401-J$8</f>
        <v/>
      </c>
      <c r="K401" s="83">
        <f>HYPERLINK("https://api.whatsapp.com/send?phone=57"&amp;D401&amp;"&amp;text="&amp;(IF(J401&lt;=0,"🚨 Hola, *"&amp;C401&amp;".*"&amp;"%0A"&amp;"%0A"&amp;"Su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"&amp;C401&amp;"."&amp;"%0A"&amp;"Le quedan "&amp;J401&amp;" días restantes de su membresía *_NETFLIX_*")),"💰")</f>
        <v/>
      </c>
      <c r="L401" s="83">
        <f>HYPERLINK("https://api.whatsapp.com/send?phone=57"&amp;D401&amp;"&amp;text=*_✅ ACTUALIZACIÓN DE CONTRASEÑA | NETFLIX_*"&amp;"%0A"&amp;"%0A"&amp;"💻 Correo: *"&amp;E401&amp;"*"&amp;"%0A"&amp;"🔐 Nueva Contraseña: *"&amp;F401&amp;"*","🔐")</f>
        <v/>
      </c>
      <c r="M401" s="84">
        <f>HYPERLINK("https://api.whatsapp.com/send?phone=57"&amp;D401&amp;"&amp;text=*_✅ CUENTA NETFLIX_*"&amp;"%0A"&amp;"%0A"&amp;"*📧 Correo:* "&amp;E401&amp;"%0A"&amp;"*🔑 Contraseña:* "&amp;F401&amp;"%0A"&amp;"%0A"&amp;"*📍 Vence:* "&amp;H401,"💻")</f>
        <v/>
      </c>
      <c r="N401" s="93" t="n"/>
      <c r="O401" s="95" t="n"/>
      <c r="P401" s="96" t="n"/>
      <c r="Q401" s="97">
        <f>IF(P401="","",IF(R390&lt;0,"Vencido hace "&amp;R390*-1&amp;" días",IF(R390=0,"Vence hoy",IF(R390&gt;0,"Le quedan "&amp;R390&amp;" días",""))))</f>
        <v/>
      </c>
      <c r="R401" s="70">
        <f>IF(P401="","",P401-TODAY())</f>
        <v/>
      </c>
      <c r="S401" s="70" t="n"/>
      <c r="T401" s="70" t="n"/>
      <c r="U401" s="70" t="n"/>
      <c r="V401" s="70" t="n"/>
      <c r="W401" s="70" t="n"/>
      <c r="X401" s="70" t="n"/>
      <c r="Y401" s="70" t="n"/>
      <c r="Z401" s="70" t="n"/>
    </row>
    <row r="402" ht="15.75" customHeight="1" s="339">
      <c r="A402" s="70" t="n"/>
      <c r="B402" s="70" t="n"/>
      <c r="C402" s="90" t="inlineStr">
        <is>
          <t>Itzi</t>
        </is>
      </c>
      <c r="D402" s="131" t="inlineStr">
        <is>
          <t>52  5647121400</t>
        </is>
      </c>
      <c r="E402" s="105" t="inlineStr">
        <is>
          <t>akjjponzk107@ghoulflix.com</t>
        </is>
      </c>
      <c r="F402" s="178" t="inlineStr">
        <is>
          <t>mexico2474</t>
        </is>
      </c>
      <c r="G402" s="92" t="n">
        <v>30000</v>
      </c>
      <c r="H402" s="127" t="inlineStr">
        <is>
          <t>11/14/2026</t>
        </is>
      </c>
      <c r="I402" s="81">
        <f>IF(H402="","",IF(J402&lt;0,"Vencido hace "&amp;J402*-1&amp;" días",IF(J402=0,"Vence hoy",IF(J402&gt;0,"Le quedan "&amp;J402&amp;" días",""))))</f>
        <v/>
      </c>
      <c r="J402" s="77">
        <f>H402-J$8</f>
        <v/>
      </c>
      <c r="K402" s="83">
        <f>HYPERLINK("https://api.whatsapp.com/send?phone=57"&amp;D402&amp;"&amp;text="&amp;(IF(J402&lt;=0,"🚨 Hola, *"&amp;C402&amp;".*"&amp;"%0A"&amp;"%0A"&amp;"Su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"&amp;C402&amp;"."&amp;"%0A"&amp;"Le quedan "&amp;J402&amp;" días restantes de su membresía *_NETFLIX_*")),"💰")</f>
        <v/>
      </c>
      <c r="L402" s="83">
        <f>HYPERLINK("https://api.whatsapp.com/send?phone=57"&amp;D402&amp;"&amp;text=*_✅ ACTUALIZACIÓN DE CONTRASEÑA | NETFLIX_*"&amp;"%0A"&amp;"%0A"&amp;"💻 Correo: *"&amp;E402&amp;"*"&amp;"%0A"&amp;"🔐 Nueva Contraseña: *"&amp;F402&amp;"*","🔐")</f>
        <v/>
      </c>
      <c r="M402" s="84">
        <f>HYPERLINK("https://api.whatsapp.com/send?phone=57"&amp;D402&amp;"&amp;text=*_✅ CUENTA NETFLIX_*"&amp;"%0A"&amp;"%0A"&amp;"*📧 Correo:* "&amp;E402&amp;"%0A"&amp;"*🔑 Contraseña:* "&amp;F402&amp;"%0A"&amp;"%0A"&amp;"*📍 Vence:* "&amp;H402,"💻")</f>
        <v/>
      </c>
      <c r="N402" s="93" t="n"/>
      <c r="O402" s="95" t="n"/>
      <c r="P402" s="96" t="n"/>
      <c r="Q402" s="97">
        <f>IF(P402="","",IF(R391&lt;0,"Vencido hace "&amp;R391*-1&amp;" días",IF(R391=0,"Vence hoy",IF(R391&gt;0,"Le quedan "&amp;R391&amp;" días",""))))</f>
        <v/>
      </c>
      <c r="R402" s="70">
        <f>IF(P402="","",P402-TODAY())</f>
        <v/>
      </c>
      <c r="S402" s="70" t="n"/>
      <c r="T402" s="70" t="n"/>
      <c r="U402" s="70" t="n"/>
      <c r="V402" s="70" t="n"/>
      <c r="W402" s="70" t="n"/>
      <c r="X402" s="70" t="n"/>
      <c r="Y402" s="70" t="n"/>
      <c r="Z402" s="70" t="n"/>
    </row>
    <row r="403" ht="15.75" customHeight="1" s="339">
      <c r="A403" s="70" t="n"/>
      <c r="B403" s="70" t="n"/>
      <c r="C403" s="90" t="inlineStr">
        <is>
          <t>Itzi</t>
        </is>
      </c>
      <c r="D403" s="131" t="inlineStr">
        <is>
          <t>52  5647121400</t>
        </is>
      </c>
      <c r="E403" s="105" t="inlineStr">
        <is>
          <t>xddddmhcjgvs5978@rufnut.org</t>
        </is>
      </c>
      <c r="F403" s="178" t="inlineStr">
        <is>
          <t>mexico2475</t>
        </is>
      </c>
      <c r="G403" s="92" t="n">
        <v>30000</v>
      </c>
      <c r="H403" s="127" t="inlineStr">
        <is>
          <t>11/14/2026</t>
        </is>
      </c>
      <c r="I403" s="81">
        <f>IF(H403="","",IF(J403&lt;0,"Vencido hace "&amp;J403*-1&amp;" días",IF(J403=0,"Vence hoy",IF(J403&gt;0,"Le quedan "&amp;J403&amp;" días",""))))</f>
        <v/>
      </c>
      <c r="J403" s="77">
        <f>H403-J$8</f>
        <v/>
      </c>
      <c r="K403" s="83">
        <f>HYPERLINK("https://api.whatsapp.com/send?phone=57"&amp;D403&amp;"&amp;text="&amp;(IF(J403&lt;=0,"🚨 Hola, *"&amp;C403&amp;".*"&amp;"%0A"&amp;"%0A"&amp;"Su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"&amp;C403&amp;"."&amp;"%0A"&amp;"Le quedan "&amp;J403&amp;" días restantes de su membresía *_NETFLIX_*")),"💰")</f>
        <v/>
      </c>
      <c r="L403" s="83">
        <f>HYPERLINK("https://api.whatsapp.com/send?phone=57"&amp;D403&amp;"&amp;text=*_✅ ACTUALIZACIÓN DE CONTRASEÑA | NETFLIX_*"&amp;"%0A"&amp;"%0A"&amp;"💻 Correo: *"&amp;E403&amp;"*"&amp;"%0A"&amp;"🔐 Nueva Contraseña: *"&amp;F403&amp;"*","🔐")</f>
        <v/>
      </c>
      <c r="M403" s="84">
        <f>HYPERLINK("https://api.whatsapp.com/send?phone=57"&amp;D403&amp;"&amp;text=*_✅ CUENTA NETFLIX_*"&amp;"%0A"&amp;"%0A"&amp;"*📧 Correo:* "&amp;E403&amp;"%0A"&amp;"*🔑 Contraseña:* "&amp;F403&amp;"%0A"&amp;"%0A"&amp;"*📍 Vence:* "&amp;H403,"💻")</f>
        <v/>
      </c>
      <c r="N403" s="93" t="n"/>
      <c r="O403" s="95" t="n"/>
      <c r="P403" s="96" t="n"/>
      <c r="Q403" s="97">
        <f>IF(P403="","",IF(R392&lt;0,"Vencido hace "&amp;R392*-1&amp;" días",IF(R392=0,"Vence hoy",IF(R392&gt;0,"Le quedan "&amp;R392&amp;" días",""))))</f>
        <v/>
      </c>
      <c r="R403" s="70">
        <f>IF(P403="","",P403-TODAY())</f>
        <v/>
      </c>
      <c r="S403" s="70" t="n"/>
      <c r="T403" s="70" t="n"/>
      <c r="U403" s="70" t="n"/>
      <c r="V403" s="70" t="n"/>
      <c r="W403" s="70" t="n"/>
      <c r="X403" s="70" t="n"/>
      <c r="Y403" s="70" t="n"/>
      <c r="Z403" s="70" t="n"/>
    </row>
    <row r="404" ht="15.75" customHeight="1" s="339">
      <c r="A404" s="70" t="n"/>
      <c r="B404" s="70" t="n"/>
      <c r="C404" s="90" t="inlineStr">
        <is>
          <t>Itzi</t>
        </is>
      </c>
      <c r="D404" s="131" t="inlineStr">
        <is>
          <t>52  5647121400</t>
        </is>
      </c>
      <c r="E404" s="105" t="inlineStr">
        <is>
          <t>xddddddddwoqrdduex9442@rufnut.org</t>
        </is>
      </c>
      <c r="F404" s="178" t="inlineStr">
        <is>
          <t>mexico2476</t>
        </is>
      </c>
      <c r="G404" s="92" t="n">
        <v>30000</v>
      </c>
      <c r="H404" s="127" t="inlineStr">
        <is>
          <t>11/14/2026</t>
        </is>
      </c>
      <c r="I404" s="81">
        <f>IF(H404="","",IF(J404&lt;0,"Vencido hace "&amp;J404*-1&amp;" días",IF(J404=0,"Vence hoy",IF(J404&gt;0,"Le quedan "&amp;J404&amp;" días",""))))</f>
        <v/>
      </c>
      <c r="J404" s="77">
        <f>H404-J$8</f>
        <v/>
      </c>
      <c r="K404" s="83">
        <f>HYPERLINK("https://api.whatsapp.com/send?phone=57"&amp;D404&amp;"&amp;text="&amp;(IF(J404&lt;=0,"🚨 Hola, *"&amp;C404&amp;".*"&amp;"%0A"&amp;"%0A"&amp;"Su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"&amp;C404&amp;"."&amp;"%0A"&amp;"Le quedan "&amp;J404&amp;" días restantes de su membresía *_NETFLIX_*")),"💰")</f>
        <v/>
      </c>
      <c r="L404" s="83">
        <f>HYPERLINK("https://api.whatsapp.com/send?phone=57"&amp;D404&amp;"&amp;text=*_✅ ACTUALIZACIÓN DE CONTRASEÑA | NETFLIX_*"&amp;"%0A"&amp;"%0A"&amp;"💻 Correo: *"&amp;E404&amp;"*"&amp;"%0A"&amp;"🔐 Nueva Contraseña: *"&amp;F404&amp;"*","🔐")</f>
        <v/>
      </c>
      <c r="M404" s="84">
        <f>HYPERLINK("https://api.whatsapp.com/send?phone=57"&amp;D404&amp;"&amp;text=*_✅ CUENTA NETFLIX_*"&amp;"%0A"&amp;"%0A"&amp;"*📧 Correo:* "&amp;E404&amp;"%0A"&amp;"*🔑 Contraseña:* "&amp;F404&amp;"%0A"&amp;"%0A"&amp;"*📍 Vence:* "&amp;H404,"💻")</f>
        <v/>
      </c>
      <c r="N404" s="93" t="n"/>
      <c r="O404" s="95" t="n"/>
      <c r="P404" s="96" t="n"/>
      <c r="Q404" s="97">
        <f>IF(P404="","",IF(R393&lt;0,"Vencido hace "&amp;R393*-1&amp;" días",IF(R393=0,"Vence hoy",IF(R393&gt;0,"Le quedan "&amp;R393&amp;" días",""))))</f>
        <v/>
      </c>
      <c r="R404" s="70">
        <f>IF(P404="","",P404-TODAY())</f>
        <v/>
      </c>
      <c r="S404" s="70" t="n"/>
      <c r="T404" s="70" t="n"/>
      <c r="U404" s="70" t="n"/>
      <c r="V404" s="70" t="n"/>
      <c r="W404" s="70" t="n"/>
      <c r="X404" s="70" t="n"/>
      <c r="Y404" s="70" t="n"/>
      <c r="Z404" s="70" t="n"/>
    </row>
    <row r="405" ht="15.75" customHeight="1" s="339">
      <c r="A405" s="70" t="n"/>
      <c r="B405" s="70" t="n"/>
      <c r="C405" s="90" t="inlineStr">
        <is>
          <t>Itzi</t>
        </is>
      </c>
      <c r="D405" s="131" t="inlineStr">
        <is>
          <t>52  5647121400</t>
        </is>
      </c>
      <c r="E405" s="105" t="inlineStr">
        <is>
          <t>evengy22@ghoulflix.com</t>
        </is>
      </c>
      <c r="F405" s="178" t="inlineStr">
        <is>
          <t>mexico2477</t>
        </is>
      </c>
      <c r="G405" s="92" t="n">
        <v>30000</v>
      </c>
      <c r="H405" s="127" t="inlineStr">
        <is>
          <t>11/14/2026</t>
        </is>
      </c>
      <c r="I405" s="81">
        <f>IF(H405="","",IF(J405&lt;0,"Vencido hace "&amp;J405*-1&amp;" días",IF(J405=0,"Vence hoy",IF(J405&gt;0,"Le quedan "&amp;J405&amp;" días",""))))</f>
        <v/>
      </c>
      <c r="J405" s="77">
        <f>H405-J$8</f>
        <v/>
      </c>
      <c r="K405" s="83">
        <f>HYPERLINK("https://api.whatsapp.com/send?phone=57"&amp;D405&amp;"&amp;text="&amp;(IF(J405&lt;=0,"🚨 Hola, *"&amp;C405&amp;".*"&amp;"%0A"&amp;"%0A"&amp;"Su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"&amp;C405&amp;"."&amp;"%0A"&amp;"Le quedan "&amp;J405&amp;" días restantes de su membresía *_NETFLIX_*")),"💰")</f>
        <v/>
      </c>
      <c r="L405" s="83">
        <f>HYPERLINK("https://api.whatsapp.com/send?phone=57"&amp;D405&amp;"&amp;text=*_✅ ACTUALIZACIÓN DE CONTRASEÑA | NETFLIX_*"&amp;"%0A"&amp;"%0A"&amp;"💻 Correo: *"&amp;E405&amp;"*"&amp;"%0A"&amp;"🔐 Nueva Contraseña: *"&amp;F405&amp;"*","🔐")</f>
        <v/>
      </c>
      <c r="M405" s="84">
        <f>HYPERLINK("https://api.whatsapp.com/send?phone=57"&amp;D405&amp;"&amp;text=*_✅ CUENTA NETFLIX_*"&amp;"%0A"&amp;"%0A"&amp;"*📧 Correo:* "&amp;E405&amp;"%0A"&amp;"*🔑 Contraseña:* "&amp;F405&amp;"%0A"&amp;"%0A"&amp;"*📍 Vence:* "&amp;H405,"💻")</f>
        <v/>
      </c>
      <c r="N405" s="93" t="n"/>
      <c r="O405" s="95" t="n"/>
      <c r="P405" s="96" t="n"/>
      <c r="Q405" s="97">
        <f>IF(P405="","",IF(R394&lt;0,"Vencido hace "&amp;R394*-1&amp;" días",IF(R394=0,"Vence hoy",IF(R394&gt;0,"Le quedan "&amp;R394&amp;" días",""))))</f>
        <v/>
      </c>
      <c r="R405" s="70">
        <f>IF(P405="","",P405-TODAY())</f>
        <v/>
      </c>
      <c r="S405" s="70" t="n"/>
      <c r="T405" s="70" t="n"/>
      <c r="U405" s="70" t="n"/>
      <c r="V405" s="70" t="n"/>
      <c r="W405" s="70" t="n"/>
      <c r="X405" s="70" t="n"/>
      <c r="Y405" s="70" t="n"/>
      <c r="Z405" s="70" t="n"/>
    </row>
    <row r="406" ht="15.75" customHeight="1" s="339">
      <c r="A406" s="70" t="n"/>
      <c r="B406" s="70" t="n"/>
      <c r="C406" s="90" t="inlineStr">
        <is>
          <t>Itzi</t>
        </is>
      </c>
      <c r="D406" s="131" t="inlineStr">
        <is>
          <t>52  5647121400</t>
        </is>
      </c>
      <c r="E406" s="105" t="inlineStr">
        <is>
          <t>xddddpmlbrntuvp5490@rufnut.org</t>
        </is>
      </c>
      <c r="F406" s="178" t="inlineStr">
        <is>
          <t>mexico2478</t>
        </is>
      </c>
      <c r="G406" s="92" t="n">
        <v>30000</v>
      </c>
      <c r="H406" s="75" t="inlineStr">
        <is>
          <t>11/15/2026</t>
        </is>
      </c>
      <c r="I406" s="81">
        <f>IF(H406="","",IF(J406&lt;0,"Vencido hace "&amp;J406*-1&amp;" días",IF(J406=0,"Vence hoy",IF(J406&gt;0,"Le quedan "&amp;J406&amp;" días",""))))</f>
        <v/>
      </c>
      <c r="J406" s="77">
        <f>H406-J$8</f>
        <v/>
      </c>
      <c r="K406" s="83">
        <f>HYPERLINK("https://api.whatsapp.com/send?phone=57"&amp;D406&amp;"&amp;text="&amp;(IF(J406&lt;=0,"🚨 Hola, *"&amp;C406&amp;".*"&amp;"%0A"&amp;"%0A"&amp;"Su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"&amp;C406&amp;"."&amp;"%0A"&amp;"Le quedan "&amp;J406&amp;" días restantes de su membresía *_NETFLIX_*")),"💰")</f>
        <v/>
      </c>
      <c r="L406" s="83">
        <f>HYPERLINK("https://api.whatsapp.com/send?phone=57"&amp;D406&amp;"&amp;text=*_✅ ACTUALIZACIÓN DE CONTRASEÑA | NETFLIX_*"&amp;"%0A"&amp;"%0A"&amp;"💻 Correo: *"&amp;E406&amp;"*"&amp;"%0A"&amp;"🔐 Nueva Contraseña: *"&amp;F406&amp;"*","🔐")</f>
        <v/>
      </c>
      <c r="M406" s="84">
        <f>HYPERLINK("https://api.whatsapp.com/send?phone=57"&amp;D406&amp;"&amp;text=*_✅ CUENTA NETFLIX_*"&amp;"%0A"&amp;"%0A"&amp;"*📧 Correo:* "&amp;E406&amp;"%0A"&amp;"*🔑 Contraseña:* "&amp;F406&amp;"%0A"&amp;"%0A"&amp;"*📍 Vence:* "&amp;H406,"💻")</f>
        <v/>
      </c>
      <c r="N406" s="93" t="n"/>
      <c r="O406" s="95" t="n"/>
      <c r="P406" s="96" t="n"/>
      <c r="Q406" s="97">
        <f>IF(P406="","",IF(R395&lt;0,"Vencido hace "&amp;R395*-1&amp;" días",IF(R395=0,"Vence hoy",IF(R395&gt;0,"Le quedan "&amp;R395&amp;" días",""))))</f>
        <v/>
      </c>
      <c r="R406" s="70">
        <f>IF(P406="","",P406-TODAY())</f>
        <v/>
      </c>
      <c r="S406" s="70" t="n"/>
      <c r="T406" s="70" t="n"/>
      <c r="U406" s="70" t="n"/>
      <c r="V406" s="70" t="n"/>
      <c r="W406" s="70" t="n"/>
      <c r="X406" s="70" t="n"/>
      <c r="Y406" s="70" t="n"/>
      <c r="Z406" s="70" t="n"/>
    </row>
    <row r="407" ht="15.75" customHeight="1" s="339">
      <c r="A407" s="70" t="n"/>
      <c r="B407" s="70" t="n"/>
      <c r="C407" s="90" t="inlineStr">
        <is>
          <t>Itzi</t>
        </is>
      </c>
      <c r="D407" s="131" t="inlineStr">
        <is>
          <t>52  5647121400</t>
        </is>
      </c>
      <c r="E407" s="105" t="inlineStr">
        <is>
          <t>xddddlljxzflsfl152@rufnut.org</t>
        </is>
      </c>
      <c r="F407" s="178" t="inlineStr">
        <is>
          <t>mexico2479</t>
        </is>
      </c>
      <c r="G407" s="92" t="n">
        <v>30000</v>
      </c>
      <c r="H407" s="75" t="inlineStr">
        <is>
          <t>11/15/2026</t>
        </is>
      </c>
      <c r="I407" s="81">
        <f>IF(H407="","",IF(J407&lt;0,"Vencido hace "&amp;J407*-1&amp;" días",IF(J407=0,"Vence hoy",IF(J407&gt;0,"Le quedan "&amp;J407&amp;" días",""))))</f>
        <v/>
      </c>
      <c r="J407" s="77">
        <f>H407-J$8</f>
        <v/>
      </c>
      <c r="K407" s="83">
        <f>HYPERLINK("https://api.whatsapp.com/send?phone=57"&amp;D407&amp;"&amp;text="&amp;(IF(J407&lt;=0,"🚨 Hola, *"&amp;C407&amp;".*"&amp;"%0A"&amp;"%0A"&amp;"Su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"&amp;C407&amp;"."&amp;"%0A"&amp;"Le quedan "&amp;J407&amp;" días restantes de su membresía *_NETFLIX_*")),"💰")</f>
        <v/>
      </c>
      <c r="L407" s="83">
        <f>HYPERLINK("https://api.whatsapp.com/send?phone=57"&amp;D407&amp;"&amp;text=*_✅ ACTUALIZACIÓN DE CONTRASEÑA | NETFLIX_*"&amp;"%0A"&amp;"%0A"&amp;"💻 Correo: *"&amp;E407&amp;"*"&amp;"%0A"&amp;"🔐 Nueva Contraseña: *"&amp;F407&amp;"*","🔐")</f>
        <v/>
      </c>
      <c r="M407" s="84">
        <f>HYPERLINK("https://api.whatsapp.com/send?phone=57"&amp;D407&amp;"&amp;text=*_✅ CUENTA NETFLIX_*"&amp;"%0A"&amp;"%0A"&amp;"*📧 Correo:* "&amp;E407&amp;"%0A"&amp;"*🔑 Contraseña:* "&amp;F407&amp;"%0A"&amp;"%0A"&amp;"*📍 Vence:* "&amp;H407,"💻")</f>
        <v/>
      </c>
      <c r="N407" s="93" t="n"/>
      <c r="O407" s="95" t="n"/>
      <c r="P407" s="96" t="n"/>
      <c r="Q407" s="97">
        <f>IF(P407="","",IF(R396&lt;0,"Vencido hace "&amp;R396*-1&amp;" días",IF(R396=0,"Vence hoy",IF(R396&gt;0,"Le quedan "&amp;R396&amp;" días",""))))</f>
        <v/>
      </c>
      <c r="R407" s="70">
        <f>IF(P407="","",P407-TODAY())</f>
        <v/>
      </c>
      <c r="S407" s="70" t="n"/>
      <c r="T407" s="70" t="n"/>
      <c r="U407" s="70" t="n"/>
      <c r="V407" s="70" t="n"/>
      <c r="W407" s="70" t="n"/>
      <c r="X407" s="70" t="n"/>
      <c r="Y407" s="70" t="n"/>
      <c r="Z407" s="70" t="n"/>
    </row>
    <row r="408" ht="15.75" customHeight="1" s="339">
      <c r="A408" s="70" t="n"/>
      <c r="B408" s="70" t="n"/>
      <c r="C408" s="90" t="inlineStr">
        <is>
          <t>Itzi</t>
        </is>
      </c>
      <c r="D408" s="131" t="inlineStr">
        <is>
          <t>52  5647121400</t>
        </is>
      </c>
      <c r="E408" s="105" t="inlineStr">
        <is>
          <t>xddddddddpodyfvu5730@rufnut.org</t>
        </is>
      </c>
      <c r="F408" s="178" t="inlineStr">
        <is>
          <t>mexico2480</t>
        </is>
      </c>
      <c r="G408" s="92" t="n">
        <v>30000</v>
      </c>
      <c r="H408" s="75" t="inlineStr">
        <is>
          <t>11/15/2026</t>
        </is>
      </c>
      <c r="I408" s="81">
        <f>IF(H408="","",IF(J408&lt;0,"Vencido hace "&amp;J408*-1&amp;" días",IF(J408=0,"Vence hoy",IF(J408&gt;0,"Le quedan "&amp;J408&amp;" días",""))))</f>
        <v/>
      </c>
      <c r="J408" s="77">
        <f>H408-J$8</f>
        <v/>
      </c>
      <c r="K408" s="83">
        <f>HYPERLINK("https://api.whatsapp.com/send?phone=57"&amp;D408&amp;"&amp;text="&amp;(IF(J408&lt;=0,"🚨 Hola, *"&amp;C408&amp;".*"&amp;"%0A"&amp;"%0A"&amp;"Su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"&amp;C408&amp;"."&amp;"%0A"&amp;"Le quedan "&amp;J408&amp;" días restantes de su membresía *_NETFLIX_*")),"💰")</f>
        <v/>
      </c>
      <c r="L408" s="83">
        <f>HYPERLINK("https://api.whatsapp.com/send?phone=57"&amp;D408&amp;"&amp;text=*_✅ ACTUALIZACIÓN DE CONTRASEÑA | NETFLIX_*"&amp;"%0A"&amp;"%0A"&amp;"💻 Correo: *"&amp;E408&amp;"*"&amp;"%0A"&amp;"🔐 Nueva Contraseña: *"&amp;F408&amp;"*","🔐")</f>
        <v/>
      </c>
      <c r="M408" s="84">
        <f>HYPERLINK("https://api.whatsapp.com/send?phone=57"&amp;D408&amp;"&amp;text=*_✅ CUENTA NETFLIX_*"&amp;"%0A"&amp;"%0A"&amp;"*📧 Correo:* "&amp;E408&amp;"%0A"&amp;"*🔑 Contraseña:* "&amp;F408&amp;"%0A"&amp;"%0A"&amp;"*📍 Vence:* "&amp;H408,"💻")</f>
        <v/>
      </c>
      <c r="N408" s="93" t="n"/>
      <c r="O408" s="95" t="n"/>
      <c r="P408" s="96" t="n"/>
      <c r="Q408" s="97">
        <f>IF(P408="","",IF(R397&lt;0,"Vencido hace "&amp;R397*-1&amp;" días",IF(R397=0,"Vence hoy",IF(R397&gt;0,"Le quedan "&amp;R397&amp;" días",""))))</f>
        <v/>
      </c>
      <c r="R408" s="70">
        <f>IF(P408="","",P408-TODAY())</f>
        <v/>
      </c>
      <c r="S408" s="70" t="n"/>
      <c r="T408" s="70" t="n"/>
      <c r="U408" s="70" t="n"/>
      <c r="V408" s="70" t="n"/>
      <c r="W408" s="70" t="n"/>
      <c r="X408" s="70" t="n"/>
      <c r="Y408" s="70" t="n"/>
      <c r="Z408" s="70" t="n"/>
    </row>
    <row r="409" ht="15.75" customHeight="1" s="339">
      <c r="A409" s="70" t="n"/>
      <c r="B409" s="70" t="n"/>
      <c r="C409" s="90" t="inlineStr">
        <is>
          <t>Itzi</t>
        </is>
      </c>
      <c r="D409" s="131" t="inlineStr">
        <is>
          <t>52  5647121400</t>
        </is>
      </c>
      <c r="E409" s="105" t="inlineStr">
        <is>
          <t>xddddokdzjmt7507@rufnut.org</t>
        </is>
      </c>
      <c r="F409" s="178" t="inlineStr">
        <is>
          <t>mexico2481</t>
        </is>
      </c>
      <c r="G409" s="92" t="n">
        <v>30000</v>
      </c>
      <c r="H409" s="75" t="inlineStr">
        <is>
          <t>11/15/2026</t>
        </is>
      </c>
      <c r="I409" s="81">
        <f>IF(H409="","",IF(J409&lt;0,"Vencido hace "&amp;J409*-1&amp;" días",IF(J409=0,"Vence hoy",IF(J409&gt;0,"Le quedan "&amp;J409&amp;" días",""))))</f>
        <v/>
      </c>
      <c r="J409" s="77">
        <f>H409-J$8</f>
        <v/>
      </c>
      <c r="K409" s="83">
        <f>HYPERLINK("https://api.whatsapp.com/send?phone=57"&amp;D409&amp;"&amp;text="&amp;(IF(J409&lt;=0,"🚨 Hola, *"&amp;C409&amp;".*"&amp;"%0A"&amp;"%0A"&amp;"Su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"&amp;C409&amp;"."&amp;"%0A"&amp;"Le quedan "&amp;J409&amp;" días restantes de su membresía *_NETFLIX_*")),"💰")</f>
        <v/>
      </c>
      <c r="L409" s="83">
        <f>HYPERLINK("https://api.whatsapp.com/send?phone=57"&amp;D409&amp;"&amp;text=*_✅ ACTUALIZACIÓN DE CONTRASEÑA | NETFLIX_*"&amp;"%0A"&amp;"%0A"&amp;"💻 Correo: *"&amp;E409&amp;"*"&amp;"%0A"&amp;"🔐 Nueva Contraseña: *"&amp;F409&amp;"*","🔐")</f>
        <v/>
      </c>
      <c r="M409" s="84">
        <f>HYPERLINK("https://api.whatsapp.com/send?phone=57"&amp;D409&amp;"&amp;text=*_✅ CUENTA NETFLIX_*"&amp;"%0A"&amp;"%0A"&amp;"*📧 Correo:* "&amp;E409&amp;"%0A"&amp;"*🔑 Contraseña:* "&amp;F409&amp;"%0A"&amp;"%0A"&amp;"*📍 Vence:* "&amp;H409,"💻")</f>
        <v/>
      </c>
      <c r="N409" s="93" t="n"/>
      <c r="O409" s="95" t="n"/>
      <c r="P409" s="96" t="n"/>
      <c r="Q409" s="97">
        <f>IF(P409="","",IF(R398&lt;0,"Vencido hace "&amp;R398*-1&amp;" días",IF(R398=0,"Vence hoy",IF(R398&gt;0,"Le quedan "&amp;R398&amp;" días",""))))</f>
        <v/>
      </c>
      <c r="R409" s="70">
        <f>IF(P409="","",P409-TODAY())</f>
        <v/>
      </c>
      <c r="S409" s="70" t="n"/>
      <c r="T409" s="70" t="n"/>
      <c r="U409" s="70" t="n"/>
      <c r="V409" s="70" t="n"/>
      <c r="W409" s="70" t="n"/>
      <c r="X409" s="70" t="n"/>
      <c r="Y409" s="70" t="n"/>
      <c r="Z409" s="70" t="n"/>
    </row>
    <row r="410" ht="15.75" customHeight="1" s="339">
      <c r="A410" s="70" t="n"/>
      <c r="B410" s="70" t="n"/>
      <c r="C410" s="90" t="inlineStr">
        <is>
          <t>Itzi</t>
        </is>
      </c>
      <c r="D410" s="131" t="inlineStr">
        <is>
          <t>52  5647121400</t>
        </is>
      </c>
      <c r="E410" s="105" t="inlineStr">
        <is>
          <t>xddddmdubxwulxq5025@rufnut.org</t>
        </is>
      </c>
      <c r="F410" s="178" t="inlineStr">
        <is>
          <t>mexico2482</t>
        </is>
      </c>
      <c r="G410" s="92" t="n">
        <v>30000</v>
      </c>
      <c r="H410" s="75" t="inlineStr">
        <is>
          <t>11/15/2026</t>
        </is>
      </c>
      <c r="I410" s="81">
        <f>IF(H410="","",IF(J410&lt;0,"Vencido hace "&amp;J410*-1&amp;" días",IF(J410=0,"Vence hoy",IF(J410&gt;0,"Le quedan "&amp;J410&amp;" días",""))))</f>
        <v/>
      </c>
      <c r="J410" s="77">
        <f>H410-J$8</f>
        <v/>
      </c>
      <c r="K410" s="83">
        <f>HYPERLINK("https://api.whatsapp.com/send?phone=57"&amp;D410&amp;"&amp;text="&amp;(IF(J410&lt;=0,"🚨 Hola, *"&amp;C410&amp;".*"&amp;"%0A"&amp;"%0A"&amp;"Su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"&amp;C410&amp;"."&amp;"%0A"&amp;"Le quedan "&amp;J410&amp;" días restantes de su membresía *_NETFLIX_*")),"💰")</f>
        <v/>
      </c>
      <c r="L410" s="83">
        <f>HYPERLINK("https://api.whatsapp.com/send?phone=57"&amp;D410&amp;"&amp;text=*_✅ ACTUALIZACIÓN DE CONTRASEÑA | NETFLIX_*"&amp;"%0A"&amp;"%0A"&amp;"💻 Correo: *"&amp;E410&amp;"*"&amp;"%0A"&amp;"🔐 Nueva Contraseña: *"&amp;F410&amp;"*","🔐")</f>
        <v/>
      </c>
      <c r="M410" s="84">
        <f>HYPERLINK("https://api.whatsapp.com/send?phone=57"&amp;D410&amp;"&amp;text=*_✅ CUENTA NETFLIX_*"&amp;"%0A"&amp;"%0A"&amp;"*📧 Correo:* "&amp;E410&amp;"%0A"&amp;"*🔑 Contraseña:* "&amp;F410&amp;"%0A"&amp;"%0A"&amp;"*📍 Vence:* "&amp;H410,"💻")</f>
        <v/>
      </c>
      <c r="N410" s="93" t="n"/>
      <c r="O410" s="95" t="n"/>
      <c r="P410" s="96" t="n"/>
      <c r="Q410" s="97">
        <f>IF(P410="","",IF(R399&lt;0,"Vencido hace "&amp;R399*-1&amp;" días",IF(R399=0,"Vence hoy",IF(R399&gt;0,"Le quedan "&amp;R399&amp;" días",""))))</f>
        <v/>
      </c>
      <c r="R410" s="70">
        <f>IF(P410="","",P410-TODAY())</f>
        <v/>
      </c>
      <c r="S410" s="70" t="n"/>
      <c r="T410" s="70" t="n"/>
      <c r="U410" s="70" t="n"/>
      <c r="V410" s="70" t="n"/>
      <c r="W410" s="70" t="n"/>
      <c r="X410" s="70" t="n"/>
      <c r="Y410" s="70" t="n"/>
      <c r="Z410" s="70" t="n"/>
    </row>
    <row r="411" ht="15.75" customHeight="1" s="339">
      <c r="A411" s="70" t="n"/>
      <c r="B411" s="70" t="n"/>
      <c r="C411" s="90" t="inlineStr">
        <is>
          <t>Itzi</t>
        </is>
      </c>
      <c r="D411" s="131" t="inlineStr">
        <is>
          <t>52  5647121400</t>
        </is>
      </c>
      <c r="E411" s="105" t="inlineStr">
        <is>
          <t>xddddddddmacjdmmrox383@rufnut.org</t>
        </is>
      </c>
      <c r="F411" s="178" t="inlineStr">
        <is>
          <t>mexico2483</t>
        </is>
      </c>
      <c r="G411" s="92" t="n">
        <v>30000</v>
      </c>
      <c r="H411" s="75" t="inlineStr">
        <is>
          <t>11/15/2026</t>
        </is>
      </c>
      <c r="I411" s="81">
        <f>IF(H411="","",IF(J411&lt;0,"Vencido hace "&amp;J411*-1&amp;" días",IF(J411=0,"Vence hoy",IF(J411&gt;0,"Le quedan "&amp;J411&amp;" días",""))))</f>
        <v/>
      </c>
      <c r="J411" s="77">
        <f>H411-J$8</f>
        <v/>
      </c>
      <c r="K411" s="83">
        <f>HYPERLINK("https://api.whatsapp.com/send?phone=57"&amp;D411&amp;"&amp;text="&amp;(IF(J411&lt;=0,"🚨 Hola, *"&amp;C411&amp;".*"&amp;"%0A"&amp;"%0A"&amp;"Su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"&amp;C411&amp;"."&amp;"%0A"&amp;"Le quedan "&amp;J411&amp;" días restantes de su membresía *_NETFLIX_*")),"💰")</f>
        <v/>
      </c>
      <c r="L411" s="83">
        <f>HYPERLINK("https://api.whatsapp.com/send?phone=57"&amp;D411&amp;"&amp;text=*_✅ ACTUALIZACIÓN DE CONTRASEÑA | NETFLIX_*"&amp;"%0A"&amp;"%0A"&amp;"💻 Correo: *"&amp;E411&amp;"*"&amp;"%0A"&amp;"🔐 Nueva Contraseña: *"&amp;F411&amp;"*","🔐")</f>
        <v/>
      </c>
      <c r="M411" s="84">
        <f>HYPERLINK("https://api.whatsapp.com/send?phone=57"&amp;D411&amp;"&amp;text=*_✅ CUENTA NETFLIX_*"&amp;"%0A"&amp;"%0A"&amp;"*📧 Correo:* "&amp;E411&amp;"%0A"&amp;"*🔑 Contraseña:* "&amp;F411&amp;"%0A"&amp;"%0A"&amp;"*📍 Vence:* "&amp;H411,"💻")</f>
        <v/>
      </c>
      <c r="N411" s="93" t="n"/>
      <c r="O411" s="95" t="n"/>
      <c r="P411" s="96" t="n"/>
      <c r="Q411" s="97">
        <f>IF(P411="","",IF(R400&lt;0,"Vencido hace "&amp;R400*-1&amp;" días",IF(R400=0,"Vence hoy",IF(R400&gt;0,"Le quedan "&amp;R400&amp;" días",""))))</f>
        <v/>
      </c>
      <c r="R411" s="70">
        <f>IF(P411="","",P411-TODAY())</f>
        <v/>
      </c>
      <c r="S411" s="70" t="n"/>
      <c r="T411" s="70" t="n"/>
      <c r="U411" s="70" t="n"/>
      <c r="V411" s="70" t="n"/>
      <c r="W411" s="70" t="n"/>
      <c r="X411" s="70" t="n"/>
      <c r="Y411" s="70" t="n"/>
      <c r="Z411" s="70" t="n"/>
    </row>
    <row r="412" ht="15.75" customHeight="1" s="339">
      <c r="A412" s="70" t="n"/>
      <c r="B412" s="70" t="n"/>
      <c r="C412" s="90" t="inlineStr">
        <is>
          <t>Itzi</t>
        </is>
      </c>
      <c r="D412" s="131" t="inlineStr">
        <is>
          <t>52  5647121400</t>
        </is>
      </c>
      <c r="E412" s="105" t="inlineStr">
        <is>
          <t>xddddpnuckvvjh8944@rufnut.org</t>
        </is>
      </c>
      <c r="F412" s="178" t="inlineStr">
        <is>
          <t>mexico2484</t>
        </is>
      </c>
      <c r="G412" s="92" t="n">
        <v>30000</v>
      </c>
      <c r="H412" s="75" t="inlineStr">
        <is>
          <t>11/15/2026</t>
        </is>
      </c>
      <c r="I412" s="81">
        <f>IF(H412="","",IF(J412&lt;0,"Vencido hace "&amp;J412*-1&amp;" días",IF(J412=0,"Vence hoy",IF(J412&gt;0,"Le quedan "&amp;J412&amp;" días",""))))</f>
        <v/>
      </c>
      <c r="J412" s="77">
        <f>H412-J$8</f>
        <v/>
      </c>
      <c r="K412" s="83">
        <f>HYPERLINK("https://api.whatsapp.com/send?phone=57"&amp;D412&amp;"&amp;text="&amp;(IF(J412&lt;=0,"🚨 Hola, *"&amp;C412&amp;".*"&amp;"%0A"&amp;"%0A"&amp;"Su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"&amp;C412&amp;"."&amp;"%0A"&amp;"Le quedan "&amp;J412&amp;" días restantes de su membresía *_NETFLIX_*")),"💰")</f>
        <v/>
      </c>
      <c r="L412" s="83">
        <f>HYPERLINK("https://api.whatsapp.com/send?phone=57"&amp;D412&amp;"&amp;text=*_✅ ACTUALIZACIÓN DE CONTRASEÑA | NETFLIX_*"&amp;"%0A"&amp;"%0A"&amp;"💻 Correo: *"&amp;E412&amp;"*"&amp;"%0A"&amp;"🔐 Nueva Contraseña: *"&amp;F412&amp;"*","🔐")</f>
        <v/>
      </c>
      <c r="M412" s="84">
        <f>HYPERLINK("https://api.whatsapp.com/send?phone=57"&amp;D412&amp;"&amp;text=*_✅ CUENTA NETFLIX_*"&amp;"%0A"&amp;"%0A"&amp;"*📧 Correo:* "&amp;E412&amp;"%0A"&amp;"*🔑 Contraseña:* "&amp;F412&amp;"%0A"&amp;"%0A"&amp;"*📍 Vence:* "&amp;H412,"💻")</f>
        <v/>
      </c>
      <c r="N412" s="93" t="n"/>
      <c r="O412" s="95" t="n"/>
      <c r="P412" s="96" t="n"/>
      <c r="Q412" s="97">
        <f>IF(P412="","",IF(R401&lt;0,"Vencido hace "&amp;R401*-1&amp;" días",IF(R401=0,"Vence hoy",IF(R401&gt;0,"Le quedan "&amp;R401&amp;" días",""))))</f>
        <v/>
      </c>
      <c r="R412" s="70">
        <f>IF(P412="","",P412-TODAY())</f>
        <v/>
      </c>
      <c r="S412" s="70" t="n"/>
      <c r="T412" s="70" t="n"/>
      <c r="U412" s="70" t="n"/>
      <c r="V412" s="70" t="n"/>
      <c r="W412" s="70" t="n"/>
      <c r="X412" s="70" t="n"/>
      <c r="Y412" s="70" t="n"/>
      <c r="Z412" s="70" t="n"/>
    </row>
    <row r="413" ht="15.75" customHeight="1" s="339">
      <c r="A413" s="70" t="n"/>
      <c r="B413" s="70" t="n"/>
      <c r="C413" s="90" t="inlineStr">
        <is>
          <t>Itzi</t>
        </is>
      </c>
      <c r="D413" s="131" t="inlineStr">
        <is>
          <t>52  5647121400</t>
        </is>
      </c>
      <c r="E413" s="105" t="inlineStr">
        <is>
          <t>xddddodknxthsx9112@rufnut.org</t>
        </is>
      </c>
      <c r="F413" s="178" t="inlineStr">
        <is>
          <t>mexico2485</t>
        </is>
      </c>
      <c r="G413" s="92" t="n">
        <v>30000</v>
      </c>
      <c r="H413" s="75" t="inlineStr">
        <is>
          <t>11/15/2026</t>
        </is>
      </c>
      <c r="I413" s="81">
        <f>IF(H413="","",IF(J413&lt;0,"Vencido hace "&amp;J413*-1&amp;" días",IF(J413=0,"Vence hoy",IF(J413&gt;0,"Le quedan "&amp;J413&amp;" días",""))))</f>
        <v/>
      </c>
      <c r="J413" s="77">
        <f>H413-J$8</f>
        <v/>
      </c>
      <c r="K413" s="83">
        <f>HYPERLINK("https://api.whatsapp.com/send?phone=57"&amp;D413&amp;"&amp;text="&amp;(IF(J413&lt;=0,"🚨 Hola, *"&amp;C413&amp;".*"&amp;"%0A"&amp;"%0A"&amp;"Su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"&amp;C413&amp;"."&amp;"%0A"&amp;"Le quedan "&amp;J413&amp;" días restantes de su membresía *_NETFLIX_*")),"💰")</f>
        <v/>
      </c>
      <c r="L413" s="83">
        <f>HYPERLINK("https://api.whatsapp.com/send?phone=57"&amp;D413&amp;"&amp;text=*_✅ ACTUALIZACIÓN DE CONTRASEÑA | NETFLIX_*"&amp;"%0A"&amp;"%0A"&amp;"💻 Correo: *"&amp;E413&amp;"*"&amp;"%0A"&amp;"🔐 Nueva Contraseña: *"&amp;F413&amp;"*","🔐")</f>
        <v/>
      </c>
      <c r="M413" s="84">
        <f>HYPERLINK("https://api.whatsapp.com/send?phone=57"&amp;D413&amp;"&amp;text=*_✅ CUENTA NETFLIX_*"&amp;"%0A"&amp;"%0A"&amp;"*📧 Correo:* "&amp;E413&amp;"%0A"&amp;"*🔑 Contraseña:* "&amp;F413&amp;"%0A"&amp;"%0A"&amp;"*📍 Vence:* "&amp;H413,"💻")</f>
        <v/>
      </c>
      <c r="N413" s="93" t="n"/>
      <c r="O413" s="95" t="n"/>
      <c r="P413" s="96" t="n"/>
      <c r="Q413" s="97">
        <f>IF(P413="","",IF(R402&lt;0,"Vencido hace "&amp;R402*-1&amp;" días",IF(R402=0,"Vence hoy",IF(R402&gt;0,"Le quedan "&amp;R402&amp;" días",""))))</f>
        <v/>
      </c>
      <c r="R413" s="70">
        <f>IF(P413="","",P413-TODAY())</f>
        <v/>
      </c>
      <c r="S413" s="70" t="n"/>
      <c r="T413" s="70" t="n"/>
      <c r="U413" s="70" t="n"/>
      <c r="V413" s="70" t="n"/>
      <c r="W413" s="70" t="n"/>
      <c r="X413" s="70" t="n"/>
      <c r="Y413" s="70" t="n"/>
      <c r="Z413" s="70" t="n"/>
    </row>
    <row r="414" ht="15.75" customHeight="1" s="339">
      <c r="A414" s="70" t="n"/>
      <c r="B414" s="70" t="n"/>
      <c r="C414" s="90" t="inlineStr">
        <is>
          <t>Itzi</t>
        </is>
      </c>
      <c r="D414" s="131" t="inlineStr">
        <is>
          <t>52  5647121400</t>
        </is>
      </c>
      <c r="E414" s="105" t="inlineStr">
        <is>
          <t>xddddndlnoww5564@rufnut.org</t>
        </is>
      </c>
      <c r="F414" s="178" t="inlineStr">
        <is>
          <t>mexico2486</t>
        </is>
      </c>
      <c r="G414" s="92" t="n">
        <v>30000</v>
      </c>
      <c r="H414" s="75" t="inlineStr">
        <is>
          <t>11/15/2026</t>
        </is>
      </c>
      <c r="I414" s="81">
        <f>IF(H414="","",IF(J414&lt;0,"Vencido hace "&amp;J414*-1&amp;" días",IF(J414=0,"Vence hoy",IF(J414&gt;0,"Le quedan "&amp;J414&amp;" días",""))))</f>
        <v/>
      </c>
      <c r="J414" s="77">
        <f>H414-J$8</f>
        <v/>
      </c>
      <c r="K414" s="83">
        <f>HYPERLINK("https://api.whatsapp.com/send?phone=57"&amp;D414&amp;"&amp;text="&amp;(IF(J414&lt;=0,"🚨 Hola, *"&amp;C414&amp;".*"&amp;"%0A"&amp;"%0A"&amp;"Su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"&amp;C414&amp;"."&amp;"%0A"&amp;"Le quedan "&amp;J414&amp;" días restantes de su membresía *_NETFLIX_*")),"💰")</f>
        <v/>
      </c>
      <c r="L414" s="83">
        <f>HYPERLINK("https://api.whatsapp.com/send?phone=57"&amp;D414&amp;"&amp;text=*_✅ ACTUALIZACIÓN DE CONTRASEÑA | NETFLIX_*"&amp;"%0A"&amp;"%0A"&amp;"💻 Correo: *"&amp;E414&amp;"*"&amp;"%0A"&amp;"🔐 Nueva Contraseña: *"&amp;F414&amp;"*","🔐")</f>
        <v/>
      </c>
      <c r="M414" s="84">
        <f>HYPERLINK("https://api.whatsapp.com/send?phone=57"&amp;D414&amp;"&amp;text=*_✅ CUENTA NETFLIX_*"&amp;"%0A"&amp;"%0A"&amp;"*📧 Correo:* "&amp;E414&amp;"%0A"&amp;"*🔑 Contraseña:* "&amp;F414&amp;"%0A"&amp;"%0A"&amp;"*📍 Vence:* "&amp;H414,"💻")</f>
        <v/>
      </c>
      <c r="N414" s="93" t="n"/>
      <c r="O414" s="95" t="n"/>
      <c r="P414" s="96" t="n"/>
      <c r="Q414" s="97">
        <f>IF(P414="","",IF(R403&lt;0,"Vencido hace "&amp;R403*-1&amp;" días",IF(R403=0,"Vence hoy",IF(R403&gt;0,"Le quedan "&amp;R403&amp;" días",""))))</f>
        <v/>
      </c>
      <c r="R414" s="70">
        <f>IF(P414="","",P414-TODAY())</f>
        <v/>
      </c>
      <c r="S414" s="70" t="n"/>
      <c r="T414" s="70" t="n"/>
      <c r="U414" s="70" t="n"/>
      <c r="V414" s="70" t="n"/>
      <c r="W414" s="70" t="n"/>
      <c r="X414" s="70" t="n"/>
      <c r="Y414" s="70" t="n"/>
      <c r="Z414" s="70" t="n"/>
    </row>
    <row r="415" ht="15.75" customHeight="1" s="339">
      <c r="A415" s="70" t="n"/>
      <c r="B415" s="70" t="n"/>
      <c r="C415" s="90" t="inlineStr">
        <is>
          <t>Itzi</t>
        </is>
      </c>
      <c r="D415" s="131" t="inlineStr">
        <is>
          <t>52  5647121400</t>
        </is>
      </c>
      <c r="E415" s="105" t="inlineStr">
        <is>
          <t>xddddnuvvhmql5971@rufnut.org</t>
        </is>
      </c>
      <c r="F415" s="178" t="inlineStr">
        <is>
          <t>mexico2487</t>
        </is>
      </c>
      <c r="G415" s="92" t="n">
        <v>30000</v>
      </c>
      <c r="H415" s="75" t="inlineStr">
        <is>
          <t>11/15/2026</t>
        </is>
      </c>
      <c r="I415" s="81">
        <f>IF(H415="","",IF(J415&lt;0,"Vencido hace "&amp;J415*-1&amp;" días",IF(J415=0,"Vence hoy",IF(J415&gt;0,"Le quedan "&amp;J415&amp;" días",""))))</f>
        <v/>
      </c>
      <c r="J415" s="77">
        <f>H415-J$8</f>
        <v/>
      </c>
      <c r="K415" s="83">
        <f>HYPERLINK("https://api.whatsapp.com/send?phone=57"&amp;D415&amp;"&amp;text="&amp;(IF(J415&lt;=0,"🚨 Hola, *"&amp;C415&amp;".*"&amp;"%0A"&amp;"%0A"&amp;"Su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"&amp;C415&amp;"."&amp;"%0A"&amp;"Le quedan "&amp;J415&amp;" días restantes de su membresía *_NETFLIX_*")),"💰")</f>
        <v/>
      </c>
      <c r="L415" s="83">
        <f>HYPERLINK("https://api.whatsapp.com/send?phone=57"&amp;D415&amp;"&amp;text=*_✅ ACTUALIZACIÓN DE CONTRASEÑA | NETFLIX_*"&amp;"%0A"&amp;"%0A"&amp;"💻 Correo: *"&amp;E415&amp;"*"&amp;"%0A"&amp;"🔐 Nueva Contraseña: *"&amp;F415&amp;"*","🔐")</f>
        <v/>
      </c>
      <c r="M415" s="84">
        <f>HYPERLINK("https://api.whatsapp.com/send?phone=57"&amp;D415&amp;"&amp;text=*_✅ CUENTA NETFLIX_*"&amp;"%0A"&amp;"%0A"&amp;"*📧 Correo:* "&amp;E415&amp;"%0A"&amp;"*🔑 Contraseña:* "&amp;F415&amp;"%0A"&amp;"%0A"&amp;"*📍 Vence:* "&amp;H415,"💻")</f>
        <v/>
      </c>
      <c r="N415" s="93" t="n"/>
      <c r="O415" s="95" t="n"/>
      <c r="P415" s="96" t="n"/>
      <c r="Q415" s="97">
        <f>IF(P415="","",IF(R404&lt;0,"Vencido hace "&amp;R404*-1&amp;" días",IF(R404=0,"Vence hoy",IF(R404&gt;0,"Le quedan "&amp;R404&amp;" días",""))))</f>
        <v/>
      </c>
      <c r="R415" s="70">
        <f>IF(P415="","",P415-TODAY())</f>
        <v/>
      </c>
      <c r="S415" s="70" t="n"/>
      <c r="T415" s="70" t="n"/>
      <c r="U415" s="70" t="n"/>
      <c r="V415" s="70" t="n"/>
      <c r="W415" s="70" t="n"/>
      <c r="X415" s="70" t="n"/>
      <c r="Y415" s="70" t="n"/>
      <c r="Z415" s="70" t="n"/>
    </row>
    <row r="416" ht="15.75" customHeight="1" s="339">
      <c r="A416" s="70" t="n"/>
      <c r="B416" s="70" t="n"/>
      <c r="C416" s="90" t="inlineStr">
        <is>
          <t>Itzi</t>
        </is>
      </c>
      <c r="D416" s="131" t="inlineStr">
        <is>
          <t>52  5647121400</t>
        </is>
      </c>
      <c r="E416" s="105" t="inlineStr">
        <is>
          <t>netflixsupport305@rufnut.org</t>
        </is>
      </c>
      <c r="F416" s="178" t="inlineStr">
        <is>
          <t>mexico2488</t>
        </is>
      </c>
      <c r="G416" s="92" t="n">
        <v>30000</v>
      </c>
      <c r="H416" s="75" t="inlineStr">
        <is>
          <t>11/15/2026</t>
        </is>
      </c>
      <c r="I416" s="81">
        <f>IF(H416="","",IF(J416&lt;0,"Vencido hace "&amp;J416*-1&amp;" días",IF(J416=0,"Vence hoy",IF(J416&gt;0,"Le quedan "&amp;J416&amp;" días",""))))</f>
        <v/>
      </c>
      <c r="J416" s="77">
        <f>H416-J$8</f>
        <v/>
      </c>
      <c r="K416" s="83">
        <f>HYPERLINK("https://api.whatsapp.com/send?phone=57"&amp;D416&amp;"&amp;text="&amp;(IF(J416&lt;=0,"🚨 Hola, *"&amp;C416&amp;".*"&amp;"%0A"&amp;"%0A"&amp;"Su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"&amp;C416&amp;"."&amp;"%0A"&amp;"Le quedan "&amp;J416&amp;" días restantes de su membresía *_NETFLIX_*")),"💰")</f>
        <v/>
      </c>
      <c r="L416" s="83">
        <f>HYPERLINK("https://api.whatsapp.com/send?phone=57"&amp;D416&amp;"&amp;text=*_✅ ACTUALIZACIÓN DE CONTRASEÑA | NETFLIX_*"&amp;"%0A"&amp;"%0A"&amp;"💻 Correo: *"&amp;E416&amp;"*"&amp;"%0A"&amp;"🔐 Nueva Contraseña: *"&amp;F416&amp;"*","🔐")</f>
        <v/>
      </c>
      <c r="M416" s="84">
        <f>HYPERLINK("https://api.whatsapp.com/send?phone=57"&amp;D416&amp;"&amp;text=*_✅ CUENTA NETFLIX_*"&amp;"%0A"&amp;"%0A"&amp;"*📧 Correo:* "&amp;E416&amp;"%0A"&amp;"*🔑 Contraseña:* "&amp;F416&amp;"%0A"&amp;"%0A"&amp;"*📍 Vence:* "&amp;H416,"💻")</f>
        <v/>
      </c>
      <c r="N416" s="93" t="n"/>
      <c r="O416" s="95" t="n"/>
      <c r="P416" s="96" t="n"/>
      <c r="Q416" s="97">
        <f>IF(P416="","",IF(R405&lt;0,"Vencido hace "&amp;R405*-1&amp;" días",IF(R405=0,"Vence hoy",IF(R405&gt;0,"Le quedan "&amp;R405&amp;" días",""))))</f>
        <v/>
      </c>
      <c r="R416" s="70">
        <f>IF(P416="","",P416-TODAY())</f>
        <v/>
      </c>
      <c r="S416" s="70" t="n"/>
      <c r="T416" s="70" t="n"/>
      <c r="U416" s="70" t="n"/>
      <c r="V416" s="70" t="n"/>
      <c r="W416" s="70" t="n"/>
      <c r="X416" s="70" t="n"/>
      <c r="Y416" s="70" t="n"/>
      <c r="Z416" s="70" t="n"/>
    </row>
    <row r="417" ht="15.75" customHeight="1" s="339">
      <c r="A417" s="70" t="n"/>
      <c r="B417" s="70" t="n"/>
      <c r="C417" s="90" t="inlineStr">
        <is>
          <t>Itzi</t>
        </is>
      </c>
      <c r="D417" s="131" t="inlineStr">
        <is>
          <t>52  5647121400</t>
        </is>
      </c>
      <c r="E417" s="105" t="inlineStr">
        <is>
          <t>ajjccjf1827@ghoulflix.com</t>
        </is>
      </c>
      <c r="F417" s="178" t="inlineStr">
        <is>
          <t>mexico2489</t>
        </is>
      </c>
      <c r="G417" s="92" t="n">
        <v>30000</v>
      </c>
      <c r="H417" s="75" t="inlineStr">
        <is>
          <t>11/15/2026</t>
        </is>
      </c>
      <c r="I417" s="81">
        <f>IF(H417="","",IF(J417&lt;0,"Vencido hace "&amp;J417*-1&amp;" días",IF(J417=0,"Vence hoy",IF(J417&gt;0,"Le quedan "&amp;J417&amp;" días",""))))</f>
        <v/>
      </c>
      <c r="J417" s="77">
        <f>H417-J$8</f>
        <v/>
      </c>
      <c r="K417" s="83">
        <f>HYPERLINK("https://api.whatsapp.com/send?phone=57"&amp;D417&amp;"&amp;text="&amp;(IF(J417&lt;=0,"🚨 Hola, *"&amp;C417&amp;".*"&amp;"%0A"&amp;"%0A"&amp;"Su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"&amp;C417&amp;"."&amp;"%0A"&amp;"Le quedan "&amp;J417&amp;" días restantes de su membresía *_NETFLIX_*")),"💰")</f>
        <v/>
      </c>
      <c r="L417" s="83">
        <f>HYPERLINK("https://api.whatsapp.com/send?phone=57"&amp;D417&amp;"&amp;text=*_✅ ACTUALIZACIÓN DE CONTRASEÑA | NETFLIX_*"&amp;"%0A"&amp;"%0A"&amp;"💻 Correo: *"&amp;E417&amp;"*"&amp;"%0A"&amp;"🔐 Nueva Contraseña: *"&amp;F417&amp;"*","🔐")</f>
        <v/>
      </c>
      <c r="M417" s="84">
        <f>HYPERLINK("https://api.whatsapp.com/send?phone=57"&amp;D417&amp;"&amp;text=*_✅ CUENTA NETFLIX_*"&amp;"%0A"&amp;"%0A"&amp;"*📧 Correo:* "&amp;E417&amp;"%0A"&amp;"*🔑 Contraseña:* "&amp;F417&amp;"%0A"&amp;"%0A"&amp;"*📍 Vence:* "&amp;H417,"💻")</f>
        <v/>
      </c>
      <c r="N417" s="93" t="n"/>
      <c r="O417" s="95" t="n"/>
      <c r="P417" s="96" t="n"/>
      <c r="Q417" s="97">
        <f>IF(P417="","",IF(R406&lt;0,"Vencido hace "&amp;R406*-1&amp;" días",IF(R406=0,"Vence hoy",IF(R406&gt;0,"Le quedan "&amp;R406&amp;" días",""))))</f>
        <v/>
      </c>
      <c r="R417" s="70">
        <f>IF(P417="","",P417-TODAY())</f>
        <v/>
      </c>
      <c r="S417" s="70" t="n"/>
      <c r="T417" s="70" t="n"/>
      <c r="U417" s="70" t="n"/>
      <c r="V417" s="70" t="n"/>
      <c r="W417" s="70" t="n"/>
      <c r="X417" s="70" t="n"/>
      <c r="Y417" s="70" t="n"/>
      <c r="Z417" s="70" t="n"/>
    </row>
    <row r="418" ht="15.75" customHeight="1" s="339">
      <c r="A418" s="70" t="n"/>
      <c r="B418" s="70" t="n"/>
      <c r="C418" s="90" t="inlineStr">
        <is>
          <t>Itzi</t>
        </is>
      </c>
      <c r="D418" s="131" t="inlineStr">
        <is>
          <t>52  5647121400</t>
        </is>
      </c>
      <c r="E418" s="105" t="inlineStr">
        <is>
          <t>xddddddddupfviuo9700@rufnut.org</t>
        </is>
      </c>
      <c r="F418" s="178" t="inlineStr">
        <is>
          <t>mexico2490</t>
        </is>
      </c>
      <c r="G418" s="92" t="n">
        <v>30000</v>
      </c>
      <c r="H418" s="75" t="inlineStr">
        <is>
          <t>11/15/2026</t>
        </is>
      </c>
      <c r="I418" s="81">
        <f>IF(H418="","",IF(J418&lt;0,"Vencido hace "&amp;J418*-1&amp;" días",IF(J418=0,"Vence hoy",IF(J418&gt;0,"Le quedan "&amp;J418&amp;" días",""))))</f>
        <v/>
      </c>
      <c r="J418" s="77">
        <f>H418-J$8</f>
        <v/>
      </c>
      <c r="K418" s="83">
        <f>HYPERLINK("https://api.whatsapp.com/send?phone=57"&amp;D418&amp;"&amp;text="&amp;(IF(J418&lt;=0,"🚨 Hola, *"&amp;C418&amp;".*"&amp;"%0A"&amp;"%0A"&amp;"Su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"&amp;C418&amp;"."&amp;"%0A"&amp;"Le quedan "&amp;J418&amp;" días restantes de su membresía *_NETFLIX_*")),"💰")</f>
        <v/>
      </c>
      <c r="L418" s="83">
        <f>HYPERLINK("https://api.whatsapp.com/send?phone=57"&amp;D418&amp;"&amp;text=*_✅ ACTUALIZACIÓN DE CONTRASEÑA | NETFLIX_*"&amp;"%0A"&amp;"%0A"&amp;"💻 Correo: *"&amp;E418&amp;"*"&amp;"%0A"&amp;"🔐 Nueva Contraseña: *"&amp;F418&amp;"*","🔐")</f>
        <v/>
      </c>
      <c r="M418" s="84">
        <f>HYPERLINK("https://api.whatsapp.com/send?phone=57"&amp;D418&amp;"&amp;text=*_✅ CUENTA NETFLIX_*"&amp;"%0A"&amp;"%0A"&amp;"*📧 Correo:* "&amp;E418&amp;"%0A"&amp;"*🔑 Contraseña:* "&amp;F418&amp;"%0A"&amp;"%0A"&amp;"*📍 Vence:* "&amp;H418,"💻")</f>
        <v/>
      </c>
      <c r="N418" s="93" t="n"/>
      <c r="O418" s="95" t="n"/>
      <c r="P418" s="96" t="n"/>
      <c r="Q418" s="97">
        <f>IF(P418="","",IF(R407&lt;0,"Vencido hace "&amp;R407*-1&amp;" días",IF(R407=0,"Vence hoy",IF(R407&gt;0,"Le quedan "&amp;R407&amp;" días",""))))</f>
        <v/>
      </c>
      <c r="R418" s="70">
        <f>IF(P418="","",P418-TODAY())</f>
        <v/>
      </c>
      <c r="S418" s="70" t="n"/>
      <c r="T418" s="70" t="n"/>
      <c r="U418" s="70" t="n"/>
      <c r="V418" s="70" t="n"/>
      <c r="W418" s="70" t="n"/>
      <c r="X418" s="70" t="n"/>
      <c r="Y418" s="70" t="n"/>
      <c r="Z418" s="70" t="n"/>
    </row>
    <row r="419" ht="15.75" customHeight="1" s="339">
      <c r="A419" s="70" t="n"/>
      <c r="B419" s="70" t="n"/>
      <c r="C419" s="90" t="inlineStr">
        <is>
          <t>Itzi</t>
        </is>
      </c>
      <c r="D419" s="131" t="inlineStr">
        <is>
          <t>52  5647121400</t>
        </is>
      </c>
      <c r="E419" s="105" t="inlineStr">
        <is>
          <t>xddddpxuancblmi0958@rufnut.org</t>
        </is>
      </c>
      <c r="F419" s="178" t="inlineStr">
        <is>
          <t>mexico2491</t>
        </is>
      </c>
      <c r="G419" s="92" t="n">
        <v>30000</v>
      </c>
      <c r="H419" s="75" t="inlineStr">
        <is>
          <t>11/15/2026</t>
        </is>
      </c>
      <c r="I419" s="81">
        <f>IF(H419="","",IF(J419&lt;0,"Vencido hace "&amp;J419*-1&amp;" días",IF(J419=0,"Vence hoy",IF(J419&gt;0,"Le quedan "&amp;J419&amp;" días",""))))</f>
        <v/>
      </c>
      <c r="J419" s="77">
        <f>H419-J$8</f>
        <v/>
      </c>
      <c r="K419" s="83">
        <f>HYPERLINK("https://api.whatsapp.com/send?phone=57"&amp;D419&amp;"&amp;text="&amp;(IF(J419&lt;=0,"🚨 Hola, *"&amp;C419&amp;".*"&amp;"%0A"&amp;"%0A"&amp;"Su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"&amp;C419&amp;"."&amp;"%0A"&amp;"Le quedan "&amp;J419&amp;" días restantes de su membresía *_NETFLIX_*")),"💰")</f>
        <v/>
      </c>
      <c r="L419" s="83">
        <f>HYPERLINK("https://api.whatsapp.com/send?phone=57"&amp;D419&amp;"&amp;text=*_✅ ACTUALIZACIÓN DE CONTRASEÑA | NETFLIX_*"&amp;"%0A"&amp;"%0A"&amp;"💻 Correo: *"&amp;E419&amp;"*"&amp;"%0A"&amp;"🔐 Nueva Contraseña: *"&amp;F419&amp;"*","🔐")</f>
        <v/>
      </c>
      <c r="M419" s="84">
        <f>HYPERLINK("https://api.whatsapp.com/send?phone=57"&amp;D419&amp;"&amp;text=*_✅ CUENTA NETFLIX_*"&amp;"%0A"&amp;"%0A"&amp;"*📧 Correo:* "&amp;E419&amp;"%0A"&amp;"*🔑 Contraseña:* "&amp;F419&amp;"%0A"&amp;"%0A"&amp;"*📍 Vence:* "&amp;H419,"💻")</f>
        <v/>
      </c>
      <c r="N419" s="93" t="n"/>
      <c r="O419" s="95" t="n"/>
      <c r="P419" s="96" t="n"/>
      <c r="Q419" s="97">
        <f>IF(P419="","",IF(R408&lt;0,"Vencido hace "&amp;R408*-1&amp;" días",IF(R408=0,"Vence hoy",IF(R408&gt;0,"Le quedan "&amp;R408&amp;" días",""))))</f>
        <v/>
      </c>
      <c r="R419" s="70">
        <f>IF(P419="","",P419-TODAY())</f>
        <v/>
      </c>
      <c r="S419" s="70" t="n"/>
      <c r="T419" s="70" t="n"/>
      <c r="U419" s="70" t="n"/>
      <c r="V419" s="70" t="n"/>
      <c r="W419" s="70" t="n"/>
      <c r="X419" s="70" t="n"/>
      <c r="Y419" s="70" t="n"/>
      <c r="Z419" s="70" t="n"/>
    </row>
    <row r="420" ht="15.75" customHeight="1" s="339">
      <c r="A420" s="70" t="n"/>
      <c r="B420" s="70" t="n"/>
      <c r="C420" s="90" t="inlineStr">
        <is>
          <t>Itzi</t>
        </is>
      </c>
      <c r="D420" s="131" t="inlineStr">
        <is>
          <t>52  5647121400</t>
        </is>
      </c>
      <c r="E420" s="105" t="inlineStr">
        <is>
          <t>xddddddddelhyorj356@rufnut.org</t>
        </is>
      </c>
      <c r="F420" s="178" t="inlineStr">
        <is>
          <t>mexico2492</t>
        </is>
      </c>
      <c r="G420" s="92" t="n">
        <v>30000</v>
      </c>
      <c r="H420" s="75" t="inlineStr">
        <is>
          <t>11/15/2026</t>
        </is>
      </c>
      <c r="I420" s="81">
        <f>IF(H420="","",IF(J420&lt;0,"Vencido hace "&amp;J420*-1&amp;" días",IF(J420=0,"Vence hoy",IF(J420&gt;0,"Le quedan "&amp;J420&amp;" días",""))))</f>
        <v/>
      </c>
      <c r="J420" s="77">
        <f>H420-J$8</f>
        <v/>
      </c>
      <c r="K420" s="83">
        <f>HYPERLINK("https://api.whatsapp.com/send?phone=57"&amp;D420&amp;"&amp;text="&amp;(IF(J420&lt;=0,"🚨 Hola, *"&amp;C420&amp;".*"&amp;"%0A"&amp;"%0A"&amp;"Su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"&amp;C420&amp;"."&amp;"%0A"&amp;"Le quedan "&amp;J420&amp;" días restantes de su membresía *_NETFLIX_*")),"💰")</f>
        <v/>
      </c>
      <c r="L420" s="83">
        <f>HYPERLINK("https://api.whatsapp.com/send?phone=57"&amp;D420&amp;"&amp;text=*_✅ ACTUALIZACIÓN DE CONTRASEÑA | NETFLIX_*"&amp;"%0A"&amp;"%0A"&amp;"💻 Correo: *"&amp;E420&amp;"*"&amp;"%0A"&amp;"🔐 Nueva Contraseña: *"&amp;F420&amp;"*","🔐")</f>
        <v/>
      </c>
      <c r="M420" s="84">
        <f>HYPERLINK("https://api.whatsapp.com/send?phone=57"&amp;D420&amp;"&amp;text=*_✅ CUENTA NETFLIX_*"&amp;"%0A"&amp;"%0A"&amp;"*📧 Correo:* "&amp;E420&amp;"%0A"&amp;"*🔑 Contraseña:* "&amp;F420&amp;"%0A"&amp;"%0A"&amp;"*📍 Vence:* "&amp;H420,"💻")</f>
        <v/>
      </c>
      <c r="N420" s="93" t="n"/>
      <c r="O420" s="95" t="n"/>
      <c r="P420" s="96" t="n"/>
      <c r="Q420" s="97">
        <f>IF(P420="","",IF(R409&lt;0,"Vencido hace "&amp;R409*-1&amp;" días",IF(R409=0,"Vence hoy",IF(R409&gt;0,"Le quedan "&amp;R409&amp;" días",""))))</f>
        <v/>
      </c>
      <c r="R420" s="70">
        <f>IF(P420="","",P420-TODAY())</f>
        <v/>
      </c>
      <c r="S420" s="70" t="n"/>
      <c r="T420" s="70" t="n"/>
      <c r="U420" s="70" t="n"/>
      <c r="V420" s="70" t="n"/>
      <c r="W420" s="70" t="n"/>
      <c r="X420" s="70" t="n"/>
      <c r="Y420" s="70" t="n"/>
      <c r="Z420" s="70" t="n"/>
    </row>
    <row r="421" ht="15.75" customHeight="1" s="339">
      <c r="A421" s="70" t="n"/>
      <c r="B421" s="70" t="n"/>
      <c r="C421" s="90" t="inlineStr">
        <is>
          <t>Itzi</t>
        </is>
      </c>
      <c r="D421" s="131" t="inlineStr">
        <is>
          <t>52  5647121400</t>
        </is>
      </c>
      <c r="E421" s="105" t="inlineStr">
        <is>
          <t>xddddddddowwotkwwo3250@rufnut.org</t>
        </is>
      </c>
      <c r="F421" s="178" t="inlineStr">
        <is>
          <t>mexico2493</t>
        </is>
      </c>
      <c r="G421" s="92" t="n">
        <v>30000</v>
      </c>
      <c r="H421" s="75" t="inlineStr">
        <is>
          <t>11/15/2026</t>
        </is>
      </c>
      <c r="I421" s="81">
        <f>IF(H421="","",IF(J421&lt;0,"Vencido hace "&amp;J421*-1&amp;" días",IF(J421=0,"Vence hoy",IF(J421&gt;0,"Le quedan "&amp;J421&amp;" días",""))))</f>
        <v/>
      </c>
      <c r="J421" s="77">
        <f>H421-J$8</f>
        <v/>
      </c>
      <c r="K421" s="83">
        <f>HYPERLINK("https://api.whatsapp.com/send?phone=57"&amp;D421&amp;"&amp;text="&amp;(IF(J421&lt;=0,"🚨 Hola, *"&amp;C421&amp;".*"&amp;"%0A"&amp;"%0A"&amp;"Su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"&amp;C421&amp;"."&amp;"%0A"&amp;"Le quedan "&amp;J421&amp;" días restantes de su membresía *_NETFLIX_*")),"💰")</f>
        <v/>
      </c>
      <c r="L421" s="83">
        <f>HYPERLINK("https://api.whatsapp.com/send?phone=57"&amp;D421&amp;"&amp;text=*_✅ ACTUALIZACIÓN DE CONTRASEÑA | NETFLIX_*"&amp;"%0A"&amp;"%0A"&amp;"💻 Correo: *"&amp;E421&amp;"*"&amp;"%0A"&amp;"🔐 Nueva Contraseña: *"&amp;F421&amp;"*","🔐")</f>
        <v/>
      </c>
      <c r="M421" s="84">
        <f>HYPERLINK("https://api.whatsapp.com/send?phone=57"&amp;D421&amp;"&amp;text=*_✅ CUENTA NETFLIX_*"&amp;"%0A"&amp;"%0A"&amp;"*📧 Correo:* "&amp;E421&amp;"%0A"&amp;"*🔑 Contraseña:* "&amp;F421&amp;"%0A"&amp;"%0A"&amp;"*📍 Vence:* "&amp;H421,"💻")</f>
        <v/>
      </c>
      <c r="N421" s="93" t="n"/>
      <c r="O421" s="95" t="n"/>
      <c r="P421" s="96" t="n"/>
      <c r="Q421" s="97">
        <f>IF(P421="","",IF(R410&lt;0,"Vencido hace "&amp;R410*-1&amp;" días",IF(R410=0,"Vence hoy",IF(R410&gt;0,"Le quedan "&amp;R410&amp;" días",""))))</f>
        <v/>
      </c>
      <c r="R421" s="70">
        <f>IF(P421="","",P421-TODAY())</f>
        <v/>
      </c>
      <c r="S421" s="70" t="n"/>
      <c r="T421" s="70" t="n"/>
      <c r="U421" s="70" t="n"/>
      <c r="V421" s="70" t="n"/>
      <c r="W421" s="70" t="n"/>
      <c r="X421" s="70" t="n"/>
      <c r="Y421" s="70" t="n"/>
      <c r="Z421" s="70" t="n"/>
    </row>
    <row r="422" ht="15.75" customHeight="1" s="339">
      <c r="A422" s="70" t="n"/>
      <c r="B422" s="70" t="n"/>
      <c r="C422" s="90" t="inlineStr">
        <is>
          <t>Itzi</t>
        </is>
      </c>
      <c r="D422" s="131" t="inlineStr">
        <is>
          <t>52  5647121400</t>
        </is>
      </c>
      <c r="E422" s="105" t="inlineStr">
        <is>
          <t>xddddddddpfpcvnmtr703@rufnut.org</t>
        </is>
      </c>
      <c r="F422" s="178" t="inlineStr">
        <is>
          <t>mexico2494</t>
        </is>
      </c>
      <c r="G422" s="92" t="n">
        <v>30000</v>
      </c>
      <c r="H422" s="75" t="inlineStr">
        <is>
          <t>11/15/2026</t>
        </is>
      </c>
      <c r="I422" s="81">
        <f>IF(H422="","",IF(J422&lt;0,"Vencido hace "&amp;J422*-1&amp;" días",IF(J422=0,"Vence hoy",IF(J422&gt;0,"Le quedan "&amp;J422&amp;" días",""))))</f>
        <v/>
      </c>
      <c r="J422" s="77">
        <f>H422-J$8</f>
        <v/>
      </c>
      <c r="K422" s="83">
        <f>HYPERLINK("https://api.whatsapp.com/send?phone=57"&amp;D422&amp;"&amp;text="&amp;(IF(J422&lt;=0,"🚨 Hola, *"&amp;C422&amp;".*"&amp;"%0A"&amp;"%0A"&amp;"Su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"&amp;C422&amp;"."&amp;"%0A"&amp;"Le quedan "&amp;J422&amp;" días restantes de su membresía *_NETFLIX_*")),"💰")</f>
        <v/>
      </c>
      <c r="L422" s="83">
        <f>HYPERLINK("https://api.whatsapp.com/send?phone=57"&amp;D422&amp;"&amp;text=*_✅ ACTUALIZACIÓN DE CONTRASEÑA | NETFLIX_*"&amp;"%0A"&amp;"%0A"&amp;"💻 Correo: *"&amp;E422&amp;"*"&amp;"%0A"&amp;"🔐 Nueva Contraseña: *"&amp;F422&amp;"*","🔐")</f>
        <v/>
      </c>
      <c r="M422" s="84">
        <f>HYPERLINK("https://api.whatsapp.com/send?phone=57"&amp;D422&amp;"&amp;text=*_✅ CUENTA NETFLIX_*"&amp;"%0A"&amp;"%0A"&amp;"*📧 Correo:* "&amp;E422&amp;"%0A"&amp;"*🔑 Contraseña:* "&amp;F422&amp;"%0A"&amp;"%0A"&amp;"*📍 Vence:* "&amp;H422,"💻")</f>
        <v/>
      </c>
      <c r="N422" s="93" t="n"/>
      <c r="O422" s="95" t="n"/>
      <c r="P422" s="96" t="n"/>
      <c r="Q422" s="97">
        <f>IF(P422="","",IF(R411&lt;0,"Vencido hace "&amp;R411*-1&amp;" días",IF(R411=0,"Vence hoy",IF(R411&gt;0,"Le quedan "&amp;R411&amp;" días",""))))</f>
        <v/>
      </c>
      <c r="R422" s="70">
        <f>IF(P422="","",P422-TODAY())</f>
        <v/>
      </c>
      <c r="S422" s="70" t="n"/>
      <c r="T422" s="70" t="n"/>
      <c r="U422" s="70" t="n"/>
      <c r="V422" s="70" t="n"/>
      <c r="W422" s="70" t="n"/>
      <c r="X422" s="70" t="n"/>
      <c r="Y422" s="70" t="n"/>
      <c r="Z422" s="70" t="n"/>
    </row>
    <row r="423" ht="15.75" customHeight="1" s="339">
      <c r="A423" s="70" t="n"/>
      <c r="B423" s="70" t="n"/>
      <c r="C423" s="90" t="inlineStr">
        <is>
          <t>Itzi</t>
        </is>
      </c>
      <c r="D423" s="131" t="inlineStr">
        <is>
          <t>52  5647121400</t>
        </is>
      </c>
      <c r="E423" s="105" t="inlineStr">
        <is>
          <t>xddddnimrjpk723@rufnut.org</t>
        </is>
      </c>
      <c r="F423" s="178" t="inlineStr">
        <is>
          <t>mexico2495</t>
        </is>
      </c>
      <c r="G423" s="92" t="n">
        <v>30000</v>
      </c>
      <c r="H423" s="75" t="inlineStr">
        <is>
          <t>11/15/2026</t>
        </is>
      </c>
      <c r="I423" s="81">
        <f>IF(H423="","",IF(J423&lt;0,"Vencido hace "&amp;J423*-1&amp;" días",IF(J423=0,"Vence hoy",IF(J423&gt;0,"Le quedan "&amp;J423&amp;" días",""))))</f>
        <v/>
      </c>
      <c r="J423" s="77">
        <f>H423-J$8</f>
        <v/>
      </c>
      <c r="K423" s="83">
        <f>HYPERLINK("https://api.whatsapp.com/send?phone=57"&amp;D423&amp;"&amp;text="&amp;(IF(J423&lt;=0,"🚨 Hola, *"&amp;C423&amp;".*"&amp;"%0A"&amp;"%0A"&amp;"Su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"&amp;C423&amp;"."&amp;"%0A"&amp;"Le quedan "&amp;J423&amp;" días restantes de su membresía *_NETFLIX_*")),"💰")</f>
        <v/>
      </c>
      <c r="L423" s="83">
        <f>HYPERLINK("https://api.whatsapp.com/send?phone=57"&amp;D423&amp;"&amp;text=*_✅ ACTUALIZACIÓN DE CONTRASEÑA | NETFLIX_*"&amp;"%0A"&amp;"%0A"&amp;"💻 Correo: *"&amp;E423&amp;"*"&amp;"%0A"&amp;"🔐 Nueva Contraseña: *"&amp;F423&amp;"*","🔐")</f>
        <v/>
      </c>
      <c r="M423" s="84">
        <f>HYPERLINK("https://api.whatsapp.com/send?phone=57"&amp;D423&amp;"&amp;text=*_✅ CUENTA NETFLIX_*"&amp;"%0A"&amp;"%0A"&amp;"*📧 Correo:* "&amp;E423&amp;"%0A"&amp;"*🔑 Contraseña:* "&amp;F423&amp;"%0A"&amp;"%0A"&amp;"*📍 Vence:* "&amp;H423,"💻")</f>
        <v/>
      </c>
      <c r="N423" s="93" t="n"/>
      <c r="O423" s="95" t="n"/>
      <c r="P423" s="96" t="n"/>
      <c r="Q423" s="97">
        <f>IF(P423="","",IF(R412&lt;0,"Vencido hace "&amp;R412*-1&amp;" días",IF(R412=0,"Vence hoy",IF(R412&gt;0,"Le quedan "&amp;R412&amp;" días",""))))</f>
        <v/>
      </c>
      <c r="R423" s="70">
        <f>IF(P423="","",P423-TODAY())</f>
        <v/>
      </c>
      <c r="S423" s="70" t="n"/>
      <c r="T423" s="70" t="n"/>
      <c r="U423" s="70" t="n"/>
      <c r="V423" s="70" t="n"/>
      <c r="W423" s="70" t="n"/>
      <c r="X423" s="70" t="n"/>
      <c r="Y423" s="70" t="n"/>
      <c r="Z423" s="70" t="n"/>
    </row>
    <row r="424" ht="15.75" customHeight="1" s="339">
      <c r="A424" s="70" t="n"/>
      <c r="B424" s="70" t="n"/>
      <c r="C424" s="90" t="inlineStr">
        <is>
          <t>Itzi</t>
        </is>
      </c>
      <c r="D424" s="131" t="inlineStr">
        <is>
          <t>52  5647121400</t>
        </is>
      </c>
      <c r="E424" s="105" t="inlineStr">
        <is>
          <t>xddddppeylzaymq9949@rufnut.org</t>
        </is>
      </c>
      <c r="F424" s="178" t="inlineStr">
        <is>
          <t>mexico2496</t>
        </is>
      </c>
      <c r="G424" s="92" t="n">
        <v>30000</v>
      </c>
      <c r="H424" s="75" t="inlineStr">
        <is>
          <t>11/15/2026</t>
        </is>
      </c>
      <c r="I424" s="81">
        <f>IF(H424="","",IF(J424&lt;0,"Vencido hace "&amp;J424*-1&amp;" días",IF(J424=0,"Vence hoy",IF(J424&gt;0,"Le quedan "&amp;J424&amp;" días",""))))</f>
        <v/>
      </c>
      <c r="J424" s="77">
        <f>H424-J$8</f>
        <v/>
      </c>
      <c r="K424" s="83">
        <f>HYPERLINK("https://api.whatsapp.com/send?phone=57"&amp;D424&amp;"&amp;text="&amp;(IF(J424&lt;=0,"🚨 Hola, *"&amp;C424&amp;".*"&amp;"%0A"&amp;"%0A"&amp;"Su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"&amp;C424&amp;"."&amp;"%0A"&amp;"Le quedan "&amp;J424&amp;" días restantes de su membresía *_NETFLIX_*")),"💰")</f>
        <v/>
      </c>
      <c r="L424" s="83">
        <f>HYPERLINK("https://api.whatsapp.com/send?phone=57"&amp;D424&amp;"&amp;text=*_✅ ACTUALIZACIÓN DE CONTRASEÑA | NETFLIX_*"&amp;"%0A"&amp;"%0A"&amp;"💻 Correo: *"&amp;E424&amp;"*"&amp;"%0A"&amp;"🔐 Nueva Contraseña: *"&amp;F424&amp;"*","🔐")</f>
        <v/>
      </c>
      <c r="M424" s="84">
        <f>HYPERLINK("https://api.whatsapp.com/send?phone=57"&amp;D424&amp;"&amp;text=*_✅ CUENTA NETFLIX_*"&amp;"%0A"&amp;"%0A"&amp;"*📧 Correo:* "&amp;E424&amp;"%0A"&amp;"*🔑 Contraseña:* "&amp;F424&amp;"%0A"&amp;"%0A"&amp;"*📍 Vence:* "&amp;H424,"💻")</f>
        <v/>
      </c>
      <c r="N424" s="93" t="n"/>
      <c r="O424" s="95" t="n"/>
      <c r="P424" s="96" t="n"/>
      <c r="Q424" s="97">
        <f>IF(P424="","",IF(R413&lt;0,"Vencido hace "&amp;R413*-1&amp;" días",IF(R413=0,"Vence hoy",IF(R413&gt;0,"Le quedan "&amp;R413&amp;" días",""))))</f>
        <v/>
      </c>
      <c r="R424" s="70">
        <f>IF(P424="","",P424-TODAY())</f>
        <v/>
      </c>
      <c r="S424" s="70" t="n"/>
      <c r="T424" s="70" t="n"/>
      <c r="U424" s="70" t="n"/>
      <c r="V424" s="70" t="n"/>
      <c r="W424" s="70" t="n"/>
      <c r="X424" s="70" t="n"/>
      <c r="Y424" s="70" t="n"/>
      <c r="Z424" s="70" t="n"/>
    </row>
    <row r="425" ht="15.75" customHeight="1" s="339">
      <c r="A425" s="70" t="n"/>
      <c r="B425" s="70" t="n"/>
      <c r="C425" s="90" t="inlineStr">
        <is>
          <t>Itzi</t>
        </is>
      </c>
      <c r="D425" s="131" t="inlineStr">
        <is>
          <t>52  5647121400</t>
        </is>
      </c>
      <c r="E425" s="105" t="inlineStr">
        <is>
          <t>xddddosdtnyxp138@rufnut.org</t>
        </is>
      </c>
      <c r="F425" s="178" t="inlineStr">
        <is>
          <t>mexico2497</t>
        </is>
      </c>
      <c r="G425" s="92" t="n">
        <v>30000</v>
      </c>
      <c r="H425" s="75" t="inlineStr">
        <is>
          <t>11/15/2026</t>
        </is>
      </c>
      <c r="I425" s="81">
        <f>IF(H425="","",IF(J425&lt;0,"Vencido hace "&amp;J425*-1&amp;" días",IF(J425=0,"Vence hoy",IF(J425&gt;0,"Le quedan "&amp;J425&amp;" días",""))))</f>
        <v/>
      </c>
      <c r="J425" s="77">
        <f>H425-J$8</f>
        <v/>
      </c>
      <c r="K425" s="83">
        <f>HYPERLINK("https://api.whatsapp.com/send?phone=57"&amp;D425&amp;"&amp;text="&amp;(IF(J425&lt;=0,"🚨 Hola, *"&amp;C425&amp;".*"&amp;"%0A"&amp;"%0A"&amp;"Su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"&amp;C425&amp;"."&amp;"%0A"&amp;"Le quedan "&amp;J425&amp;" días restantes de su membresía *_NETFLIX_*")),"💰")</f>
        <v/>
      </c>
      <c r="L425" s="83">
        <f>HYPERLINK("https://api.whatsapp.com/send?phone=57"&amp;D425&amp;"&amp;text=*_✅ ACTUALIZACIÓN DE CONTRASEÑA | NETFLIX_*"&amp;"%0A"&amp;"%0A"&amp;"💻 Correo: *"&amp;E425&amp;"*"&amp;"%0A"&amp;"🔐 Nueva Contraseña: *"&amp;F425&amp;"*","🔐")</f>
        <v/>
      </c>
      <c r="M425" s="84">
        <f>HYPERLINK("https://api.whatsapp.com/send?phone=57"&amp;D425&amp;"&amp;text=*_✅ CUENTA NETFLIX_*"&amp;"%0A"&amp;"%0A"&amp;"*📧 Correo:* "&amp;E425&amp;"%0A"&amp;"*🔑 Contraseña:* "&amp;F425&amp;"%0A"&amp;"%0A"&amp;"*📍 Vence:* "&amp;H425,"💻")</f>
        <v/>
      </c>
      <c r="N425" s="93" t="n"/>
      <c r="O425" s="95" t="n"/>
      <c r="P425" s="96" t="n"/>
      <c r="Q425" s="97">
        <f>IF(P425="","",IF(R414&lt;0,"Vencido hace "&amp;R414*-1&amp;" días",IF(R414=0,"Vence hoy",IF(R414&gt;0,"Le quedan "&amp;R414&amp;" días",""))))</f>
        <v/>
      </c>
      <c r="R425" s="70">
        <f>IF(P425="","",P425-TODAY())</f>
        <v/>
      </c>
      <c r="S425" s="70" t="n"/>
      <c r="T425" s="70" t="n"/>
      <c r="U425" s="70" t="n"/>
      <c r="V425" s="70" t="n"/>
      <c r="W425" s="70" t="n"/>
      <c r="X425" s="70" t="n"/>
      <c r="Y425" s="70" t="n"/>
      <c r="Z425" s="70" t="n"/>
    </row>
    <row r="426" ht="15.75" customHeight="1" s="339">
      <c r="A426" s="70" t="n"/>
      <c r="B426" s="70" t="n"/>
      <c r="C426" s="90" t="inlineStr">
        <is>
          <t>Jonathan2311</t>
        </is>
      </c>
      <c r="D426" s="90" t="inlineStr">
        <is>
          <t>52 1 55 1197 5969</t>
        </is>
      </c>
      <c r="E426" s="90" t="inlineStr">
        <is>
          <t>gyryibpv2251@hotmail.com</t>
        </is>
      </c>
      <c r="F426" s="178" t="inlineStr">
        <is>
          <t>mexico2506</t>
        </is>
      </c>
      <c r="G426" s="92" t="n">
        <v>30000</v>
      </c>
      <c r="H426" s="106" t="inlineStr">
        <is>
          <t>11/14/2026</t>
        </is>
      </c>
      <c r="I426" s="81">
        <f>IF(H426="","",IF(J426&lt;0,"Vencido hace "&amp;J426*-1&amp;" días",IF(J426=0,"Vence hoy",IF(J426&gt;0,"Le quedan "&amp;J426&amp;" días",""))))</f>
        <v/>
      </c>
      <c r="J426" s="77">
        <f>H426-J$8</f>
        <v/>
      </c>
      <c r="K426" s="83">
        <f>HYPERLINK("https://api.whatsapp.com/send?phone=57"&amp;D426&amp;"&amp;text="&amp;(IF(J426&lt;=0,"🚨 Hola, *"&amp;C426&amp;".*"&amp;"%0A"&amp;"%0A"&amp;"Su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"&amp;C426&amp;"."&amp;"%0A"&amp;"Le quedan "&amp;J426&amp;" días restantes de su membresía *_NETFLIX_*")),"💰")</f>
        <v/>
      </c>
      <c r="L426" s="83">
        <f>HYPERLINK("https://api.whatsapp.com/send?phone=57"&amp;D426&amp;"&amp;text=*_✅ ACTUALIZACIÓN DE CONTRASEÑA | NETFLIX_*"&amp;"%0A"&amp;"%0A"&amp;"💻 Correo: *"&amp;E426&amp;"*"&amp;"%0A"&amp;"🔐 Nueva Contraseña: *"&amp;F426&amp;"*","🔐")</f>
        <v/>
      </c>
      <c r="M426" s="84">
        <f>HYPERLINK("https://api.whatsapp.com/send?phone=57"&amp;D426&amp;"&amp;text=*_✅ CUENTA NETFLIX_*"&amp;"%0A"&amp;"%0A"&amp;"*📧 Correo:* "&amp;E426&amp;"%0A"&amp;"*🔑 Contraseña:* "&amp;F426&amp;"%0A"&amp;"%0A"&amp;"*📍 Vence:* "&amp;H426,"💻")</f>
        <v/>
      </c>
      <c r="N426" s="93" t="n"/>
      <c r="O426" s="95" t="n"/>
      <c r="P426" s="96" t="n"/>
      <c r="Q426" s="97">
        <f>IF(P426="","",IF(R423&lt;0,"Vencido hace "&amp;R423*-1&amp;" días",IF(R423=0,"Vence hoy",IF(R423&gt;0,"Le quedan "&amp;R423&amp;" días",""))))</f>
        <v/>
      </c>
      <c r="R426" s="70">
        <f>IF(P426="","",P426-TODAY())</f>
        <v/>
      </c>
      <c r="S426" s="70" t="n"/>
      <c r="T426" s="70" t="n"/>
      <c r="U426" s="70" t="n"/>
      <c r="V426" s="70" t="n"/>
      <c r="W426" s="70" t="n"/>
      <c r="X426" s="70" t="n"/>
      <c r="Y426" s="70" t="n"/>
      <c r="Z426" s="70" t="n"/>
    </row>
    <row r="427" ht="15.75" customHeight="1" s="339">
      <c r="A427" s="70" t="n"/>
      <c r="B427" s="70" t="n"/>
      <c r="C427" s="90" t="inlineStr">
        <is>
          <t>Jonathan2311</t>
        </is>
      </c>
      <c r="D427" s="90" t="inlineStr">
        <is>
          <t>52 1 55 1197 5969</t>
        </is>
      </c>
      <c r="E427" s="90" t="inlineStr">
        <is>
          <t>hacihpjeu8278@hotmail.com</t>
        </is>
      </c>
      <c r="F427" s="178" t="inlineStr">
        <is>
          <t>mexico2507</t>
        </is>
      </c>
      <c r="G427" s="92" t="n">
        <v>30000</v>
      </c>
      <c r="H427" s="106" t="inlineStr">
        <is>
          <t>11/14/2026</t>
        </is>
      </c>
      <c r="I427" s="81">
        <f>IF(H427="","",IF(J427&lt;0,"Vencido hace "&amp;J427*-1&amp;" días",IF(J427=0,"Vence hoy",IF(J427&gt;0,"Le quedan "&amp;J427&amp;" días",""))))</f>
        <v/>
      </c>
      <c r="J427" s="77">
        <f>H427-J$8</f>
        <v/>
      </c>
      <c r="K427" s="83">
        <f>HYPERLINK("https://api.whatsapp.com/send?phone=57"&amp;D427&amp;"&amp;text="&amp;(IF(J427&lt;=0,"🚨 Hola, *"&amp;C427&amp;".*"&amp;"%0A"&amp;"%0A"&amp;"Su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"&amp;C427&amp;"."&amp;"%0A"&amp;"Le quedan "&amp;J427&amp;" días restantes de su membresía *_NETFLIX_*")),"💰")</f>
        <v/>
      </c>
      <c r="L427" s="83">
        <f>HYPERLINK("https://api.whatsapp.com/send?phone=57"&amp;D427&amp;"&amp;text=*_✅ ACTUALIZACIÓN DE CONTRASEÑA | NETFLIX_*"&amp;"%0A"&amp;"%0A"&amp;"💻 Correo: *"&amp;E427&amp;"*"&amp;"%0A"&amp;"🔐 Nueva Contraseña: *"&amp;F427&amp;"*","🔐")</f>
        <v/>
      </c>
      <c r="M427" s="84">
        <f>HYPERLINK("https://api.whatsapp.com/send?phone=57"&amp;D427&amp;"&amp;text=*_✅ CUENTA NETFLIX_*"&amp;"%0A"&amp;"%0A"&amp;"*📧 Correo:* "&amp;E427&amp;"%0A"&amp;"*🔑 Contraseña:* "&amp;F427&amp;"%0A"&amp;"%0A"&amp;"*📍 Vence:* "&amp;H427,"💻")</f>
        <v/>
      </c>
      <c r="N427" s="93" t="n"/>
      <c r="O427" s="95" t="n"/>
      <c r="P427" s="96" t="n"/>
      <c r="Q427" s="97">
        <f>IF(P427="","",IF(R424&lt;0,"Vencido hace "&amp;R424*-1&amp;" días",IF(R424=0,"Vence hoy",IF(R424&gt;0,"Le quedan "&amp;R424&amp;" días",""))))</f>
        <v/>
      </c>
      <c r="R427" s="70">
        <f>IF(P427="","",P427-TODAY())</f>
        <v/>
      </c>
      <c r="S427" s="70" t="n"/>
      <c r="T427" s="70" t="n"/>
      <c r="U427" s="70" t="n"/>
      <c r="V427" s="70" t="n"/>
      <c r="W427" s="70" t="n"/>
      <c r="X427" s="70" t="n"/>
      <c r="Y427" s="70" t="n"/>
      <c r="Z427" s="70" t="n"/>
    </row>
    <row r="428" ht="15.75" customHeight="1" s="339">
      <c r="A428" s="70" t="n"/>
      <c r="B428" s="70" t="n"/>
      <c r="C428" s="90" t="inlineStr">
        <is>
          <t>Jonathan2311</t>
        </is>
      </c>
      <c r="D428" s="90" t="inlineStr">
        <is>
          <t>52 1 55 1197 5969</t>
        </is>
      </c>
      <c r="E428" s="90" t="inlineStr">
        <is>
          <t>hahfkwfvng997@hotmail.com</t>
        </is>
      </c>
      <c r="F428" s="178" t="inlineStr">
        <is>
          <t>mexico2508</t>
        </is>
      </c>
      <c r="G428" s="92" t="n">
        <v>30000</v>
      </c>
      <c r="H428" s="106" t="inlineStr">
        <is>
          <t>11/14/2026</t>
        </is>
      </c>
      <c r="I428" s="81">
        <f>IF(H428="","",IF(J428&lt;0,"Vencido hace "&amp;J428*-1&amp;" días",IF(J428=0,"Vence hoy",IF(J428&gt;0,"Le quedan "&amp;J428&amp;" días",""))))</f>
        <v/>
      </c>
      <c r="J428" s="77">
        <f>H428-J$8</f>
        <v/>
      </c>
      <c r="K428" s="83">
        <f>HYPERLINK("https://api.whatsapp.com/send?phone=57"&amp;D428&amp;"&amp;text="&amp;(IF(J428&lt;=0,"🚨 Hola, *"&amp;C428&amp;".*"&amp;"%0A"&amp;"%0A"&amp;"Su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"&amp;C428&amp;"."&amp;"%0A"&amp;"Le quedan "&amp;J428&amp;" días restantes de su membresía *_NETFLIX_*")),"💰")</f>
        <v/>
      </c>
      <c r="L428" s="83">
        <f>HYPERLINK("https://api.whatsapp.com/send?phone=57"&amp;D428&amp;"&amp;text=*_✅ ACTUALIZACIÓN DE CONTRASEÑA | NETFLIX_*"&amp;"%0A"&amp;"%0A"&amp;"💻 Correo: *"&amp;E428&amp;"*"&amp;"%0A"&amp;"🔐 Nueva Contraseña: *"&amp;F428&amp;"*","🔐")</f>
        <v/>
      </c>
      <c r="M428" s="84">
        <f>HYPERLINK("https://api.whatsapp.com/send?phone=57"&amp;D428&amp;"&amp;text=*_✅ CUENTA NETFLIX_*"&amp;"%0A"&amp;"%0A"&amp;"*📧 Correo:* "&amp;E428&amp;"%0A"&amp;"*🔑 Contraseña:* "&amp;F428&amp;"%0A"&amp;"%0A"&amp;"*📍 Vence:* "&amp;H428,"💻")</f>
        <v/>
      </c>
      <c r="N428" s="93" t="n"/>
      <c r="O428" s="95" t="n"/>
      <c r="P428" s="96" t="n"/>
      <c r="Q428" s="97">
        <f>IF(P428="","",IF(R425&lt;0,"Vencido hace "&amp;R425*-1&amp;" días",IF(R425=0,"Vence hoy",IF(R425&gt;0,"Le quedan "&amp;R425&amp;" días",""))))</f>
        <v/>
      </c>
      <c r="R428" s="70">
        <f>IF(P428="","",P428-TODAY())</f>
        <v/>
      </c>
      <c r="S428" s="70" t="n"/>
      <c r="T428" s="70" t="n"/>
      <c r="U428" s="70" t="n"/>
      <c r="V428" s="70" t="n"/>
      <c r="W428" s="70" t="n"/>
      <c r="X428" s="70" t="n"/>
      <c r="Y428" s="70" t="n"/>
      <c r="Z428" s="70" t="n"/>
    </row>
    <row r="429" ht="15.75" customHeight="1" s="339">
      <c r="A429" s="70" t="n"/>
      <c r="B429" s="70" t="n"/>
      <c r="C429" s="90" t="inlineStr">
        <is>
          <t>Jonathan2311</t>
        </is>
      </c>
      <c r="D429" s="90" t="inlineStr">
        <is>
          <t>52 1 55 1197 5969</t>
        </is>
      </c>
      <c r="E429" s="90" t="inlineStr">
        <is>
          <t>hbxempya465@hotmail.com</t>
        </is>
      </c>
      <c r="F429" s="178" t="inlineStr">
        <is>
          <t>mexico2509</t>
        </is>
      </c>
      <c r="G429" s="92" t="n">
        <v>30000</v>
      </c>
      <c r="H429" s="106" t="inlineStr">
        <is>
          <t>11/14/2026</t>
        </is>
      </c>
      <c r="I429" s="81">
        <f>IF(H429="","",IF(J429&lt;0,"Vencido hace "&amp;J429*-1&amp;" días",IF(J429=0,"Vence hoy",IF(J429&gt;0,"Le quedan "&amp;J429&amp;" días",""))))</f>
        <v/>
      </c>
      <c r="J429" s="77">
        <f>H429-J$8</f>
        <v/>
      </c>
      <c r="K429" s="83">
        <f>HYPERLINK("https://api.whatsapp.com/send?phone=57"&amp;D429&amp;"&amp;text="&amp;(IF(J429&lt;=0,"🚨 Hola, *"&amp;C429&amp;".*"&amp;"%0A"&amp;"%0A"&amp;"Su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"&amp;C429&amp;"."&amp;"%0A"&amp;"Le quedan "&amp;J429&amp;" días restantes de su membresía *_NETFLIX_*")),"💰")</f>
        <v/>
      </c>
      <c r="L429" s="83">
        <f>HYPERLINK("https://api.whatsapp.com/send?phone=57"&amp;D429&amp;"&amp;text=*_✅ ACTUALIZACIÓN DE CONTRASEÑA | NETFLIX_*"&amp;"%0A"&amp;"%0A"&amp;"💻 Correo: *"&amp;E429&amp;"*"&amp;"%0A"&amp;"🔐 Nueva Contraseña: *"&amp;F429&amp;"*","🔐")</f>
        <v/>
      </c>
      <c r="M429" s="84">
        <f>HYPERLINK("https://api.whatsapp.com/send?phone=57"&amp;D429&amp;"&amp;text=*_✅ CUENTA NETFLIX_*"&amp;"%0A"&amp;"%0A"&amp;"*📧 Correo:* "&amp;E429&amp;"%0A"&amp;"*🔑 Contraseña:* "&amp;F429&amp;"%0A"&amp;"%0A"&amp;"*📍 Vence:* "&amp;H429,"💻")</f>
        <v/>
      </c>
      <c r="N429" s="93" t="n"/>
      <c r="O429" s="95" t="n"/>
      <c r="P429" s="96" t="n"/>
      <c r="Q429" s="97">
        <f>IF(P429="","",IF(R429&lt;0,"Vencido hace "&amp;R429*-1&amp;" días",IF(R429=0,"Vence hoy",IF(R429&gt;0,"Le quedan "&amp;R429&amp;" días",""))))</f>
        <v/>
      </c>
      <c r="R429" s="70">
        <f>IF(P429="","",P429-TODAY())</f>
        <v/>
      </c>
      <c r="S429" s="70" t="n"/>
      <c r="T429" s="70" t="n"/>
      <c r="U429" s="70" t="n"/>
      <c r="V429" s="70" t="n"/>
      <c r="W429" s="70" t="n"/>
      <c r="X429" s="70" t="n"/>
      <c r="Y429" s="70" t="n"/>
      <c r="Z429" s="70" t="n"/>
    </row>
    <row r="430" ht="15.75" customHeight="1" s="339">
      <c r="A430" s="70" t="n"/>
      <c r="B430" s="70" t="n"/>
      <c r="C430" s="90" t="inlineStr">
        <is>
          <t>Jonathan2311</t>
        </is>
      </c>
      <c r="D430" s="90" t="inlineStr">
        <is>
          <t>52 1 55 1197 5969</t>
        </is>
      </c>
      <c r="E430" s="90" t="inlineStr">
        <is>
          <t>hccbgzv469@hotmail.com</t>
        </is>
      </c>
      <c r="F430" s="178" t="inlineStr">
        <is>
          <t>mexico2510</t>
        </is>
      </c>
      <c r="G430" s="92" t="n">
        <v>30000</v>
      </c>
      <c r="H430" s="106" t="inlineStr">
        <is>
          <t>11/14/2026</t>
        </is>
      </c>
      <c r="I430" s="81">
        <f>IF(H430="","",IF(J430&lt;0,"Vencido hace "&amp;J430*-1&amp;" días",IF(J430=0,"Vence hoy",IF(J430&gt;0,"Le quedan "&amp;J430&amp;" días",""))))</f>
        <v/>
      </c>
      <c r="J430" s="77">
        <f>H430-J$8</f>
        <v/>
      </c>
      <c r="K430" s="83">
        <f>HYPERLINK("https://api.whatsapp.com/send?phone=57"&amp;D430&amp;"&amp;text="&amp;(IF(J430&lt;=0,"🚨 Hola, *"&amp;C430&amp;".*"&amp;"%0A"&amp;"%0A"&amp;"Su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"&amp;C430&amp;"."&amp;"%0A"&amp;"Le quedan "&amp;J430&amp;" días restantes de su membresía *_NETFLIX_*")),"💰")</f>
        <v/>
      </c>
      <c r="L430" s="83">
        <f>HYPERLINK("https://api.whatsapp.com/send?phone=57"&amp;D430&amp;"&amp;text=*_✅ ACTUALIZACIÓN DE CONTRASEÑA | NETFLIX_*"&amp;"%0A"&amp;"%0A"&amp;"💻 Correo: *"&amp;E430&amp;"*"&amp;"%0A"&amp;"🔐 Nueva Contraseña: *"&amp;F430&amp;"*","🔐")</f>
        <v/>
      </c>
      <c r="M430" s="84">
        <f>HYPERLINK("https://api.whatsapp.com/send?phone=57"&amp;D430&amp;"&amp;text=*_✅ CUENTA NETFLIX_*"&amp;"%0A"&amp;"%0A"&amp;"*📧 Correo:* "&amp;E430&amp;"%0A"&amp;"*🔑 Contraseña:* "&amp;F430&amp;"%0A"&amp;"%0A"&amp;"*📍 Vence:* "&amp;H430,"💻")</f>
        <v/>
      </c>
      <c r="N430" s="93" t="n"/>
      <c r="O430" s="95" t="n"/>
      <c r="P430" s="96" t="n"/>
      <c r="Q430" s="97">
        <f>IF(P430="","",IF(R430&lt;0,"Vencido hace "&amp;R430*-1&amp;" días",IF(R430=0,"Vence hoy",IF(R430&gt;0,"Le quedan "&amp;R430&amp;" días",""))))</f>
        <v/>
      </c>
      <c r="R430" s="70">
        <f>IF(P430="","",P430-TODAY())</f>
        <v/>
      </c>
      <c r="S430" s="70" t="n"/>
      <c r="T430" s="70" t="n"/>
      <c r="U430" s="70" t="n"/>
      <c r="V430" s="70" t="n"/>
      <c r="W430" s="70" t="n"/>
      <c r="X430" s="70" t="n"/>
      <c r="Y430" s="70" t="n"/>
      <c r="Z430" s="70" t="n"/>
    </row>
    <row r="431" ht="15.75" customHeight="1" s="339">
      <c r="A431" s="70" t="n"/>
      <c r="B431" s="70" t="n"/>
      <c r="C431" s="90" t="inlineStr">
        <is>
          <t>Jonathan2311</t>
        </is>
      </c>
      <c r="D431" s="90" t="inlineStr">
        <is>
          <t>52 1 55 1197 5969</t>
        </is>
      </c>
      <c r="E431" s="90" t="inlineStr">
        <is>
          <t>hczdpaxqvc635@hotmail.com</t>
        </is>
      </c>
      <c r="F431" s="178" t="inlineStr">
        <is>
          <t>mexico2511</t>
        </is>
      </c>
      <c r="G431" s="92" t="n">
        <v>30000</v>
      </c>
      <c r="H431" s="106" t="inlineStr">
        <is>
          <t>11/14/2026</t>
        </is>
      </c>
      <c r="I431" s="81">
        <f>IF(H431="","",IF(J431&lt;0,"Vencido hace "&amp;J431*-1&amp;" días",IF(J431=0,"Vence hoy",IF(J431&gt;0,"Le quedan "&amp;J431&amp;" días",""))))</f>
        <v/>
      </c>
      <c r="J431" s="77">
        <f>H431-J$8</f>
        <v/>
      </c>
      <c r="K431" s="83">
        <f>HYPERLINK("https://api.whatsapp.com/send?phone=57"&amp;D431&amp;"&amp;text="&amp;(IF(J431&lt;=0,"🚨 Hola, *"&amp;C431&amp;".*"&amp;"%0A"&amp;"%0A"&amp;"Su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"&amp;C431&amp;"."&amp;"%0A"&amp;"Le quedan "&amp;J431&amp;" días restantes de su membresía *_NETFLIX_*")),"💰")</f>
        <v/>
      </c>
      <c r="L431" s="83">
        <f>HYPERLINK("https://api.whatsapp.com/send?phone=57"&amp;D431&amp;"&amp;text=*_✅ ACTUALIZACIÓN DE CONTRASEÑA | NETFLIX_*"&amp;"%0A"&amp;"%0A"&amp;"💻 Correo: *"&amp;E431&amp;"*"&amp;"%0A"&amp;"🔐 Nueva Contraseña: *"&amp;F431&amp;"*","🔐")</f>
        <v/>
      </c>
      <c r="M431" s="84">
        <f>HYPERLINK("https://api.whatsapp.com/send?phone=57"&amp;D431&amp;"&amp;text=*_✅ CUENTA NETFLIX_*"&amp;"%0A"&amp;"%0A"&amp;"*📧 Correo:* "&amp;E431&amp;"%0A"&amp;"*🔑 Contraseña:* "&amp;F431&amp;"%0A"&amp;"%0A"&amp;"*📍 Vence:* "&amp;H431,"💻")</f>
        <v/>
      </c>
      <c r="N431" s="93" t="n"/>
      <c r="O431" s="95" t="n"/>
      <c r="P431" s="96" t="n"/>
      <c r="Q431" s="97">
        <f>IF(P431="","",IF(R431&lt;0,"Vencido hace "&amp;R431*-1&amp;" días",IF(R431=0,"Vence hoy",IF(R431&gt;0,"Le quedan "&amp;R431&amp;" días",""))))</f>
        <v/>
      </c>
      <c r="R431" s="70">
        <f>IF(P431="","",P431-TODAY())</f>
        <v/>
      </c>
      <c r="S431" s="70" t="n"/>
      <c r="T431" s="70" t="n"/>
      <c r="U431" s="70" t="n"/>
      <c r="V431" s="70" t="n"/>
      <c r="W431" s="70" t="n"/>
      <c r="X431" s="70" t="n"/>
      <c r="Y431" s="70" t="n"/>
      <c r="Z431" s="70" t="n"/>
    </row>
    <row r="432" ht="15.75" customHeight="1" s="339">
      <c r="A432" s="70" t="n"/>
      <c r="B432" s="70" t="n"/>
      <c r="C432" s="90" t="inlineStr">
        <is>
          <t>Jonathan2311</t>
        </is>
      </c>
      <c r="D432" s="90" t="inlineStr">
        <is>
          <t>52 1 55 1197 5969</t>
        </is>
      </c>
      <c r="E432" s="90" t="inlineStr">
        <is>
          <t>hdpoong9593@hotmail.com</t>
        </is>
      </c>
      <c r="F432" s="178" t="inlineStr">
        <is>
          <t>mexico2512</t>
        </is>
      </c>
      <c r="G432" s="92" t="n">
        <v>30000</v>
      </c>
      <c r="H432" s="106" t="inlineStr">
        <is>
          <t>11/14/2026</t>
        </is>
      </c>
      <c r="I432" s="81">
        <f>IF(H432="","",IF(J432&lt;0,"Vencido hace "&amp;J432*-1&amp;" días",IF(J432=0,"Vence hoy",IF(J432&gt;0,"Le quedan "&amp;J432&amp;" días",""))))</f>
        <v/>
      </c>
      <c r="J432" s="77">
        <f>H432-J$8</f>
        <v/>
      </c>
      <c r="K432" s="83">
        <f>HYPERLINK("https://api.whatsapp.com/send?phone=57"&amp;D432&amp;"&amp;text="&amp;(IF(J432&lt;=0,"🚨 Hola, *"&amp;C432&amp;".*"&amp;"%0A"&amp;"%0A"&amp;"Su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"&amp;C432&amp;"."&amp;"%0A"&amp;"Le quedan "&amp;J432&amp;" días restantes de su membresía *_NETFLIX_*")),"💰")</f>
        <v/>
      </c>
      <c r="L432" s="83">
        <f>HYPERLINK("https://api.whatsapp.com/send?phone=57"&amp;D432&amp;"&amp;text=*_✅ ACTUALIZACIÓN DE CONTRASEÑA | NETFLIX_*"&amp;"%0A"&amp;"%0A"&amp;"💻 Correo: *"&amp;E432&amp;"*"&amp;"%0A"&amp;"🔐 Nueva Contraseña: *"&amp;F432&amp;"*","🔐")</f>
        <v/>
      </c>
      <c r="M432" s="84">
        <f>HYPERLINK("https://api.whatsapp.com/send?phone=57"&amp;D432&amp;"&amp;text=*_✅ CUENTA NETFLIX_*"&amp;"%0A"&amp;"%0A"&amp;"*📧 Correo:* "&amp;E432&amp;"%0A"&amp;"*🔑 Contraseña:* "&amp;F432&amp;"%0A"&amp;"%0A"&amp;"*📍 Vence:* "&amp;H432,"💻")</f>
        <v/>
      </c>
      <c r="N432" s="93" t="n"/>
      <c r="O432" s="95" t="n"/>
      <c r="P432" s="96" t="n"/>
      <c r="Q432" s="97">
        <f>IF(P432="","",IF(R432&lt;0,"Vencido hace "&amp;R432*-1&amp;" días",IF(R432=0,"Vence hoy",IF(R432&gt;0,"Le quedan "&amp;R432&amp;" días",""))))</f>
        <v/>
      </c>
      <c r="R432" s="70">
        <f>IF(P432="","",P432-TODAY())</f>
        <v/>
      </c>
      <c r="S432" s="70" t="n"/>
      <c r="T432" s="70" t="n"/>
      <c r="U432" s="70" t="n"/>
      <c r="V432" s="70" t="n"/>
      <c r="W432" s="70" t="n"/>
      <c r="X432" s="70" t="n"/>
      <c r="Y432" s="70" t="n"/>
      <c r="Z432" s="70" t="n"/>
    </row>
    <row r="433" ht="15.75" customHeight="1" s="339">
      <c r="A433" s="70" t="n"/>
      <c r="B433" s="70" t="n"/>
      <c r="C433" s="90" t="inlineStr">
        <is>
          <t>Jonathan2311</t>
        </is>
      </c>
      <c r="D433" s="90" t="inlineStr">
        <is>
          <t>52 1 55 1197 5969</t>
        </is>
      </c>
      <c r="E433" s="90" t="inlineStr">
        <is>
          <t>hhcxogisxs1069@hotmail.com</t>
        </is>
      </c>
      <c r="F433" s="178" t="inlineStr">
        <is>
          <t>mexico2513</t>
        </is>
      </c>
      <c r="G433" s="92" t="n">
        <v>30000</v>
      </c>
      <c r="H433" s="106" t="inlineStr">
        <is>
          <t>11/14/2026</t>
        </is>
      </c>
      <c r="I433" s="81">
        <f>IF(H433="","",IF(J433&lt;0,"Vencido hace "&amp;J433*-1&amp;" días",IF(J433=0,"Vence hoy",IF(J433&gt;0,"Le quedan "&amp;J433&amp;" días",""))))</f>
        <v/>
      </c>
      <c r="J433" s="77">
        <f>H433-J$8</f>
        <v/>
      </c>
      <c r="K433" s="83">
        <f>HYPERLINK("https://api.whatsapp.com/send?phone=57"&amp;D433&amp;"&amp;text="&amp;(IF(J433&lt;=0,"🚨 Hola, *"&amp;C433&amp;".*"&amp;"%0A"&amp;"%0A"&amp;"Su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"&amp;C433&amp;"."&amp;"%0A"&amp;"Le quedan "&amp;J433&amp;" días restantes de su membresía *_NETFLIX_*")),"💰")</f>
        <v/>
      </c>
      <c r="L433" s="83">
        <f>HYPERLINK("https://api.whatsapp.com/send?phone=57"&amp;D433&amp;"&amp;text=*_✅ ACTUALIZACIÓN DE CONTRASEÑA | NETFLIX_*"&amp;"%0A"&amp;"%0A"&amp;"💻 Correo: *"&amp;E433&amp;"*"&amp;"%0A"&amp;"🔐 Nueva Contraseña: *"&amp;F433&amp;"*","🔐")</f>
        <v/>
      </c>
      <c r="M433" s="84">
        <f>HYPERLINK("https://api.whatsapp.com/send?phone=57"&amp;D433&amp;"&amp;text=*_✅ CUENTA NETFLIX_*"&amp;"%0A"&amp;"%0A"&amp;"*📧 Correo:* "&amp;E433&amp;"%0A"&amp;"*🔑 Contraseña:* "&amp;F433&amp;"%0A"&amp;"%0A"&amp;"*📍 Vence:* "&amp;H433,"💻")</f>
        <v/>
      </c>
      <c r="N433" s="93" t="n"/>
      <c r="O433" s="95" t="n"/>
      <c r="P433" s="96" t="n"/>
      <c r="Q433" s="97">
        <f>IF(P433="","",IF(R433&lt;0,"Vencido hace "&amp;R433*-1&amp;" días",IF(R433=0,"Vence hoy",IF(R433&gt;0,"Le quedan "&amp;R433&amp;" días",""))))</f>
        <v/>
      </c>
      <c r="R433" s="70">
        <f>IF(P433="","",P433-TODAY())</f>
        <v/>
      </c>
      <c r="S433" s="70" t="n"/>
      <c r="T433" s="70" t="n"/>
      <c r="U433" s="70" t="n"/>
      <c r="V433" s="70" t="n"/>
      <c r="W433" s="70" t="n"/>
      <c r="X433" s="70" t="n"/>
      <c r="Y433" s="70" t="n"/>
      <c r="Z433" s="70" t="n"/>
    </row>
    <row r="434" ht="15.75" customHeight="1" s="339">
      <c r="A434" s="70" t="n"/>
      <c r="B434" s="70" t="n"/>
      <c r="C434" s="90" t="inlineStr">
        <is>
          <t>Jonathan2311</t>
        </is>
      </c>
      <c r="D434" s="90" t="inlineStr">
        <is>
          <t>52 1 55 1197 5969</t>
        </is>
      </c>
      <c r="E434" s="90" t="inlineStr">
        <is>
          <t>hjpabhdam9150@hotmail.coM</t>
        </is>
      </c>
      <c r="F434" s="178" t="inlineStr">
        <is>
          <t>mexico2514</t>
        </is>
      </c>
      <c r="G434" s="92" t="n">
        <v>30000</v>
      </c>
      <c r="H434" s="106" t="inlineStr">
        <is>
          <t>11/14/2026</t>
        </is>
      </c>
      <c r="I434" s="81">
        <f>IF(H434="","",IF(J434&lt;0,"Vencido hace "&amp;J434*-1&amp;" días",IF(J434=0,"Vence hoy",IF(J434&gt;0,"Le quedan "&amp;J434&amp;" días",""))))</f>
        <v/>
      </c>
      <c r="J434" s="77">
        <f>H434-J$8</f>
        <v/>
      </c>
      <c r="K434" s="83">
        <f>HYPERLINK("https://api.whatsapp.com/send?phone=57"&amp;D434&amp;"&amp;text="&amp;(IF(J434&lt;=0,"🚨 Hola, *"&amp;C434&amp;".*"&amp;"%0A"&amp;"%0A"&amp;"Su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"&amp;C434&amp;"."&amp;"%0A"&amp;"Le quedan "&amp;J434&amp;" días restantes de su membresía *_NETFLIX_*")),"💰")</f>
        <v/>
      </c>
      <c r="L434" s="83">
        <f>HYPERLINK("https://api.whatsapp.com/send?phone=57"&amp;D434&amp;"&amp;text=*_✅ ACTUALIZACIÓN DE CONTRASEÑA | NETFLIX_*"&amp;"%0A"&amp;"%0A"&amp;"💻 Correo: *"&amp;E434&amp;"*"&amp;"%0A"&amp;"🔐 Nueva Contraseña: *"&amp;F434&amp;"*","🔐")</f>
        <v/>
      </c>
      <c r="M434" s="84">
        <f>HYPERLINK("https://api.whatsapp.com/send?phone=57"&amp;D434&amp;"&amp;text=*_✅ CUENTA NETFLIX_*"&amp;"%0A"&amp;"%0A"&amp;"*📧 Correo:* "&amp;E434&amp;"%0A"&amp;"*🔑 Contraseña:* "&amp;F434&amp;"%0A"&amp;"%0A"&amp;"*📍 Vence:* "&amp;H434,"💻")</f>
        <v/>
      </c>
      <c r="N434" s="93" t="n"/>
      <c r="O434" s="95" t="n"/>
      <c r="P434" s="96" t="n"/>
      <c r="Q434" s="97">
        <f>IF(P434="","",IF(R434&lt;0,"Vencido hace "&amp;R434*-1&amp;" días",IF(R434=0,"Vence hoy",IF(R434&gt;0,"Le quedan "&amp;R434&amp;" días",""))))</f>
        <v/>
      </c>
      <c r="R434" s="70">
        <f>IF(P434="","",P434-TODAY())</f>
        <v/>
      </c>
      <c r="S434" s="70" t="n"/>
      <c r="T434" s="70" t="n"/>
      <c r="U434" s="70" t="n"/>
      <c r="V434" s="70" t="n"/>
      <c r="W434" s="70" t="n"/>
      <c r="X434" s="70" t="n"/>
      <c r="Y434" s="70" t="n"/>
      <c r="Z434" s="70" t="n"/>
    </row>
    <row r="435" ht="15.75" customHeight="1" s="339">
      <c r="A435" s="70" t="n"/>
      <c r="B435" s="70" t="n"/>
      <c r="C435" s="90" t="inlineStr">
        <is>
          <t>Jonathan2311</t>
        </is>
      </c>
      <c r="D435" s="90" t="inlineStr">
        <is>
          <t>52 1 55 1197 5969</t>
        </is>
      </c>
      <c r="E435" s="90" t="inlineStr">
        <is>
          <t>hkpumzmgop321@hotmail.com</t>
        </is>
      </c>
      <c r="F435" s="178" t="inlineStr">
        <is>
          <t>mexico2515</t>
        </is>
      </c>
      <c r="G435" s="92" t="n">
        <v>30000</v>
      </c>
      <c r="H435" s="106" t="inlineStr">
        <is>
          <t>11/14/2026</t>
        </is>
      </c>
      <c r="I435" s="81">
        <f>IF(H435="","",IF(J435&lt;0,"Vencido hace "&amp;J435*-1&amp;" días",IF(J435=0,"Vence hoy",IF(J435&gt;0,"Le quedan "&amp;J435&amp;" días",""))))</f>
        <v/>
      </c>
      <c r="J435" s="77">
        <f>H435-J$8</f>
        <v/>
      </c>
      <c r="K435" s="83">
        <f>HYPERLINK("https://api.whatsapp.com/send?phone=57"&amp;D435&amp;"&amp;text="&amp;(IF(J435&lt;=0,"🚨 Hola, *"&amp;C435&amp;".*"&amp;"%0A"&amp;"%0A"&amp;"Su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"&amp;C435&amp;"."&amp;"%0A"&amp;"Le quedan "&amp;J435&amp;" días restantes de su membresía *_NETFLIX_*")),"💰")</f>
        <v/>
      </c>
      <c r="L435" s="83">
        <f>HYPERLINK("https://api.whatsapp.com/send?phone=57"&amp;D435&amp;"&amp;text=*_✅ ACTUALIZACIÓN DE CONTRASEÑA | NETFLIX_*"&amp;"%0A"&amp;"%0A"&amp;"💻 Correo: *"&amp;E435&amp;"*"&amp;"%0A"&amp;"🔐 Nueva Contraseña: *"&amp;F435&amp;"*","🔐")</f>
        <v/>
      </c>
      <c r="M435" s="84">
        <f>HYPERLINK("https://api.whatsapp.com/send?phone=57"&amp;D435&amp;"&amp;text=*_✅ CUENTA NETFLIX_*"&amp;"%0A"&amp;"%0A"&amp;"*📧 Correo:* "&amp;E435&amp;"%0A"&amp;"*🔑 Contraseña:* "&amp;F435&amp;"%0A"&amp;"%0A"&amp;"*📍 Vence:* "&amp;H435,"💻")</f>
        <v/>
      </c>
      <c r="N435" s="93" t="n"/>
      <c r="O435" s="95" t="n"/>
      <c r="P435" s="96" t="n"/>
      <c r="Q435" s="97">
        <f>IF(P435="","",IF(R435&lt;0,"Vencido hace "&amp;R435*-1&amp;" días",IF(R435=0,"Vence hoy",IF(R435&gt;0,"Le quedan "&amp;R435&amp;" días",""))))</f>
        <v/>
      </c>
      <c r="R435" s="70">
        <f>IF(P435="","",P435-TODAY())</f>
        <v/>
      </c>
      <c r="S435" s="70" t="n"/>
      <c r="T435" s="70" t="n"/>
      <c r="U435" s="70" t="n"/>
      <c r="V435" s="70" t="n"/>
      <c r="W435" s="70" t="n"/>
      <c r="X435" s="70" t="n"/>
      <c r="Y435" s="70" t="n"/>
      <c r="Z435" s="70" t="n"/>
    </row>
    <row r="436" ht="15.75" customHeight="1" s="339">
      <c r="A436" s="70" t="n"/>
      <c r="B436" s="70" t="n"/>
      <c r="C436" s="90" t="inlineStr">
        <is>
          <t>Jonathan2311</t>
        </is>
      </c>
      <c r="D436" s="90" t="inlineStr">
        <is>
          <t>52 1 55 1197 5969</t>
        </is>
      </c>
      <c r="E436" s="90" t="inlineStr">
        <is>
          <t>hqsgqgmovv4063@hotmail.com</t>
        </is>
      </c>
      <c r="F436" s="178" t="inlineStr">
        <is>
          <t>mexico2516</t>
        </is>
      </c>
      <c r="G436" s="92" t="n">
        <v>30000</v>
      </c>
      <c r="H436" s="106" t="inlineStr">
        <is>
          <t>11/14/2026</t>
        </is>
      </c>
      <c r="I436" s="81">
        <f>IF(H436="","",IF(J436&lt;0,"Vencido hace "&amp;J436*-1&amp;" días",IF(J436=0,"Vence hoy",IF(J436&gt;0,"Le quedan "&amp;J436&amp;" días",""))))</f>
        <v/>
      </c>
      <c r="J436" s="77">
        <f>H436-J$8</f>
        <v/>
      </c>
      <c r="K436" s="83">
        <f>HYPERLINK("https://api.whatsapp.com/send?phone=57"&amp;D436&amp;"&amp;text="&amp;(IF(J436&lt;=0,"🚨 Hola, *"&amp;C436&amp;".*"&amp;"%0A"&amp;"%0A"&amp;"Su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"&amp;C436&amp;"."&amp;"%0A"&amp;"Le quedan "&amp;J436&amp;" días restantes de su membresía *_NETFLIX_*")),"💰")</f>
        <v/>
      </c>
      <c r="L436" s="83">
        <f>HYPERLINK("https://api.whatsapp.com/send?phone=57"&amp;D436&amp;"&amp;text=*_✅ ACTUALIZACIÓN DE CONTRASEÑA | NETFLIX_*"&amp;"%0A"&amp;"%0A"&amp;"💻 Correo: *"&amp;E436&amp;"*"&amp;"%0A"&amp;"🔐 Nueva Contraseña: *"&amp;F436&amp;"*","🔐")</f>
        <v/>
      </c>
      <c r="M436" s="84">
        <f>HYPERLINK("https://api.whatsapp.com/send?phone=57"&amp;D436&amp;"&amp;text=*_✅ CUENTA NETFLIX_*"&amp;"%0A"&amp;"%0A"&amp;"*📧 Correo:* "&amp;E436&amp;"%0A"&amp;"*🔑 Contraseña:* "&amp;F436&amp;"%0A"&amp;"%0A"&amp;"*📍 Vence:* "&amp;H436,"💻")</f>
        <v/>
      </c>
      <c r="N436" s="93" t="n"/>
      <c r="O436" s="95" t="n"/>
      <c r="P436" s="96" t="n"/>
      <c r="Q436" s="97">
        <f>IF(P436="","",IF(R436&lt;0,"Vencido hace "&amp;R436*-1&amp;" días",IF(R436=0,"Vence hoy",IF(R436&gt;0,"Le quedan "&amp;R436&amp;" días",""))))</f>
        <v/>
      </c>
      <c r="R436" s="70">
        <f>IF(P436="","",P436-TODAY())</f>
        <v/>
      </c>
      <c r="S436" s="70" t="n"/>
      <c r="T436" s="70" t="n"/>
      <c r="U436" s="70" t="n"/>
      <c r="V436" s="70" t="n"/>
      <c r="W436" s="70" t="n"/>
      <c r="X436" s="70" t="n"/>
      <c r="Y436" s="70" t="n"/>
      <c r="Z436" s="70" t="n"/>
    </row>
    <row r="437" ht="15.75" customHeight="1" s="339">
      <c r="A437" s="70" t="n"/>
      <c r="B437" s="70" t="n"/>
      <c r="C437" s="90" t="inlineStr">
        <is>
          <t>Jonathan2311</t>
        </is>
      </c>
      <c r="D437" s="90" t="inlineStr">
        <is>
          <t>52 1 55 1197 5969</t>
        </is>
      </c>
      <c r="E437" s="90" t="inlineStr">
        <is>
          <t>hracody678@hotmail.com</t>
        </is>
      </c>
      <c r="F437" s="178" t="inlineStr">
        <is>
          <t>mexico2517</t>
        </is>
      </c>
      <c r="G437" s="92" t="n">
        <v>30000</v>
      </c>
      <c r="H437" s="106" t="inlineStr">
        <is>
          <t>11/14/2026</t>
        </is>
      </c>
      <c r="I437" s="81">
        <f>IF(H437="","",IF(J437&lt;0,"Vencido hace "&amp;J437*-1&amp;" días",IF(J437=0,"Vence hoy",IF(J437&gt;0,"Le quedan "&amp;J437&amp;" días",""))))</f>
        <v/>
      </c>
      <c r="J437" s="77">
        <f>H437-J$8</f>
        <v/>
      </c>
      <c r="K437" s="83">
        <f>HYPERLINK("https://api.whatsapp.com/send?phone=57"&amp;D437&amp;"&amp;text="&amp;(IF(J437&lt;=0,"🚨 Hola, *"&amp;C437&amp;".*"&amp;"%0A"&amp;"%0A"&amp;"Su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"&amp;C437&amp;"."&amp;"%0A"&amp;"Le quedan "&amp;J437&amp;" días restantes de su membresía *_NETFLIX_*")),"💰")</f>
        <v/>
      </c>
      <c r="L437" s="83">
        <f>HYPERLINK("https://api.whatsapp.com/send?phone=57"&amp;D437&amp;"&amp;text=*_✅ ACTUALIZACIÓN DE CONTRASEÑA | NETFLIX_*"&amp;"%0A"&amp;"%0A"&amp;"💻 Correo: *"&amp;E437&amp;"*"&amp;"%0A"&amp;"🔐 Nueva Contraseña: *"&amp;F437&amp;"*","🔐")</f>
        <v/>
      </c>
      <c r="M437" s="84">
        <f>HYPERLINK("https://api.whatsapp.com/send?phone=57"&amp;D437&amp;"&amp;text=*_✅ CUENTA NETFLIX_*"&amp;"%0A"&amp;"%0A"&amp;"*📧 Correo:* "&amp;E437&amp;"%0A"&amp;"*🔑 Contraseña:* "&amp;F437&amp;"%0A"&amp;"%0A"&amp;"*📍 Vence:* "&amp;H437,"💻")</f>
        <v/>
      </c>
      <c r="N437" s="93" t="n"/>
      <c r="O437" s="95" t="n"/>
      <c r="P437" s="96" t="n"/>
      <c r="Q437" s="97">
        <f>IF(P437="","",IF(R426&lt;0,"Vencido hace "&amp;R426*-1&amp;" días",IF(R426=0,"Vence hoy",IF(R426&gt;0,"Le quedan "&amp;R426&amp;" días",""))))</f>
        <v/>
      </c>
      <c r="R437" s="70">
        <f>IF(P437="","",P437-TODAY())</f>
        <v/>
      </c>
      <c r="S437" s="70" t="n"/>
      <c r="T437" s="70" t="n"/>
      <c r="U437" s="70" t="n"/>
      <c r="V437" s="70" t="n"/>
      <c r="W437" s="70" t="n"/>
      <c r="X437" s="70" t="n"/>
      <c r="Y437" s="70" t="n"/>
      <c r="Z437" s="70" t="n"/>
    </row>
    <row r="438" ht="15.75" customHeight="1" s="339">
      <c r="A438" s="70" t="n"/>
      <c r="B438" s="70" t="n"/>
      <c r="C438" s="90" t="inlineStr">
        <is>
          <t>Jonathan2311</t>
        </is>
      </c>
      <c r="D438" s="90" t="inlineStr">
        <is>
          <t>52 1 55 1197 5969</t>
        </is>
      </c>
      <c r="E438" s="90" t="inlineStr">
        <is>
          <t>hrdjrzjts7868@hotmail.com</t>
        </is>
      </c>
      <c r="F438" s="178" t="inlineStr">
        <is>
          <t>mexico2518</t>
        </is>
      </c>
      <c r="G438" s="92" t="n">
        <v>30000</v>
      </c>
      <c r="H438" s="106" t="inlineStr">
        <is>
          <t>11/14/2026</t>
        </is>
      </c>
      <c r="I438" s="81">
        <f>IF(H438="","",IF(J438&lt;0,"Vencido hace "&amp;J438*-1&amp;" días",IF(J438=0,"Vence hoy",IF(J438&gt;0,"Le quedan "&amp;J438&amp;" días",""))))</f>
        <v/>
      </c>
      <c r="J438" s="77">
        <f>H438-J$8</f>
        <v/>
      </c>
      <c r="K438" s="83">
        <f>HYPERLINK("https://api.whatsapp.com/send?phone=57"&amp;D438&amp;"&amp;text="&amp;(IF(J438&lt;=0,"🚨 Hola, *"&amp;C438&amp;".*"&amp;"%0A"&amp;"%0A"&amp;"Su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"&amp;C438&amp;"."&amp;"%0A"&amp;"Le quedan "&amp;J438&amp;" días restantes de su membresía *_NETFLIX_*")),"💰")</f>
        <v/>
      </c>
      <c r="L438" s="83">
        <f>HYPERLINK("https://api.whatsapp.com/send?phone=57"&amp;D438&amp;"&amp;text=*_✅ ACTUALIZACIÓN DE CONTRASEÑA | NETFLIX_*"&amp;"%0A"&amp;"%0A"&amp;"💻 Correo: *"&amp;E438&amp;"*"&amp;"%0A"&amp;"🔐 Nueva Contraseña: *"&amp;F438&amp;"*","🔐")</f>
        <v/>
      </c>
      <c r="M438" s="84">
        <f>HYPERLINK("https://api.whatsapp.com/send?phone=57"&amp;D438&amp;"&amp;text=*_✅ CUENTA NETFLIX_*"&amp;"%0A"&amp;"%0A"&amp;"*📧 Correo:* "&amp;E438&amp;"%0A"&amp;"*🔑 Contraseña:* "&amp;F438&amp;"%0A"&amp;"%0A"&amp;"*📍 Vence:* "&amp;H438,"💻")</f>
        <v/>
      </c>
      <c r="N438" s="93" t="n"/>
      <c r="O438" s="95" t="n"/>
      <c r="P438" s="96" t="n"/>
      <c r="Q438" s="97">
        <f>IF(P438="","",IF(R427&lt;0,"Vencido hace "&amp;R427*-1&amp;" días",IF(R427=0,"Vence hoy",IF(R427&gt;0,"Le quedan "&amp;R427&amp;" días",""))))</f>
        <v/>
      </c>
      <c r="R438" s="70">
        <f>IF(P438="","",P438-TODAY())</f>
        <v/>
      </c>
      <c r="S438" s="70" t="n"/>
      <c r="T438" s="70" t="n"/>
      <c r="U438" s="70" t="n"/>
      <c r="V438" s="70" t="n"/>
      <c r="W438" s="70" t="n"/>
      <c r="X438" s="70" t="n"/>
      <c r="Y438" s="70" t="n"/>
      <c r="Z438" s="70" t="n"/>
    </row>
    <row r="439" ht="15.75" customHeight="1" s="339">
      <c r="A439" s="70" t="n"/>
      <c r="B439" s="70" t="n"/>
      <c r="C439" s="90" t="inlineStr">
        <is>
          <t>Jonathan2311</t>
        </is>
      </c>
      <c r="D439" s="90" t="inlineStr">
        <is>
          <t>52 1 55 1197 5969</t>
        </is>
      </c>
      <c r="E439" s="90" t="inlineStr">
        <is>
          <t>hroccbdu0048@hotmail.com</t>
        </is>
      </c>
      <c r="F439" s="178" t="inlineStr">
        <is>
          <t>mexico2519</t>
        </is>
      </c>
      <c r="G439" s="92" t="n">
        <v>30000</v>
      </c>
      <c r="H439" s="106" t="inlineStr">
        <is>
          <t>11/14/2026</t>
        </is>
      </c>
      <c r="I439" s="81">
        <f>IF(H439="","",IF(J439&lt;0,"Vencido hace "&amp;J439*-1&amp;" días",IF(J439=0,"Vence hoy",IF(J439&gt;0,"Le quedan "&amp;J439&amp;" días",""))))</f>
        <v/>
      </c>
      <c r="J439" s="77">
        <f>H439-J$8</f>
        <v/>
      </c>
      <c r="K439" s="83">
        <f>HYPERLINK("https://api.whatsapp.com/send?phone=57"&amp;D439&amp;"&amp;text="&amp;(IF(J439&lt;=0,"🚨 Hola, *"&amp;C439&amp;".*"&amp;"%0A"&amp;"%0A"&amp;"Su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"&amp;C439&amp;"."&amp;"%0A"&amp;"Le quedan "&amp;J439&amp;" días restantes de su membresía *_NETFLIX_*")),"💰")</f>
        <v/>
      </c>
      <c r="L439" s="83">
        <f>HYPERLINK("https://api.whatsapp.com/send?phone=57"&amp;D439&amp;"&amp;text=*_✅ ACTUALIZACIÓN DE CONTRASEÑA | NETFLIX_*"&amp;"%0A"&amp;"%0A"&amp;"💻 Correo: *"&amp;E439&amp;"*"&amp;"%0A"&amp;"🔐 Nueva Contraseña: *"&amp;F439&amp;"*","🔐")</f>
        <v/>
      </c>
      <c r="M439" s="84">
        <f>HYPERLINK("https://api.whatsapp.com/send?phone=57"&amp;D439&amp;"&amp;text=*_✅ CUENTA NETFLIX_*"&amp;"%0A"&amp;"%0A"&amp;"*📧 Correo:* "&amp;E439&amp;"%0A"&amp;"*🔑 Contraseña:* "&amp;F439&amp;"%0A"&amp;"%0A"&amp;"*📍 Vence:* "&amp;H439,"💻")</f>
        <v/>
      </c>
      <c r="N439" s="93" t="n"/>
      <c r="O439" s="95" t="n"/>
      <c r="P439" s="96" t="n"/>
      <c r="Q439" s="97">
        <f>IF(P439="","",IF(R428&lt;0,"Vencido hace "&amp;R428*-1&amp;" días",IF(R428=0,"Vence hoy",IF(R428&gt;0,"Le quedan "&amp;R428&amp;" días",""))))</f>
        <v/>
      </c>
      <c r="R439" s="70">
        <f>IF(P439="","",P439-TODAY())</f>
        <v/>
      </c>
      <c r="S439" s="70" t="n"/>
      <c r="T439" s="70" t="n"/>
      <c r="U439" s="70" t="n"/>
      <c r="V439" s="70" t="n"/>
      <c r="W439" s="70" t="n"/>
      <c r="X439" s="70" t="n"/>
      <c r="Y439" s="70" t="n"/>
      <c r="Z439" s="70" t="n"/>
    </row>
    <row r="440" ht="15.75" customHeight="1" s="339">
      <c r="A440" s="70" t="n"/>
      <c r="B440" s="70" t="n"/>
      <c r="C440" s="90" t="inlineStr">
        <is>
          <t>Jonathan2311</t>
        </is>
      </c>
      <c r="D440" s="90" t="inlineStr">
        <is>
          <t>52 1 55 1197 5969</t>
        </is>
      </c>
      <c r="E440" s="90" t="inlineStr">
        <is>
          <t>hsaauwzh8557@hotmail.com</t>
        </is>
      </c>
      <c r="F440" s="178" t="inlineStr">
        <is>
          <t>mexico2520</t>
        </is>
      </c>
      <c r="G440" s="92" t="n">
        <v>30000</v>
      </c>
      <c r="H440" s="106" t="inlineStr">
        <is>
          <t>11/14/2026</t>
        </is>
      </c>
      <c r="I440" s="81">
        <f>IF(H440="","",IF(J440&lt;0,"Vencido hace "&amp;J440*-1&amp;" días",IF(J440=0,"Vence hoy",IF(J440&gt;0,"Le quedan "&amp;J440&amp;" días",""))))</f>
        <v/>
      </c>
      <c r="J440" s="77">
        <f>H440-J$8</f>
        <v/>
      </c>
      <c r="K440" s="83">
        <f>HYPERLINK("https://api.whatsapp.com/send?phone=57"&amp;D440&amp;"&amp;text="&amp;(IF(J440&lt;=0,"🚨 Hola, *"&amp;C440&amp;".*"&amp;"%0A"&amp;"%0A"&amp;"Su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"&amp;C440&amp;"."&amp;"%0A"&amp;"Le quedan "&amp;J440&amp;" días restantes de su membresía *_NETFLIX_*")),"💰")</f>
        <v/>
      </c>
      <c r="L440" s="83">
        <f>HYPERLINK("https://api.whatsapp.com/send?phone=57"&amp;D440&amp;"&amp;text=*_✅ ACTUALIZACIÓN DE CONTRASEÑA | NETFLIX_*"&amp;"%0A"&amp;"%0A"&amp;"💻 Correo: *"&amp;E440&amp;"*"&amp;"%0A"&amp;"🔐 Nueva Contraseña: *"&amp;F440&amp;"*","🔐")</f>
        <v/>
      </c>
      <c r="M440" s="84">
        <f>HYPERLINK("https://api.whatsapp.com/send?phone=57"&amp;D440&amp;"&amp;text=*_✅ CUENTA NETFLIX_*"&amp;"%0A"&amp;"%0A"&amp;"*📧 Correo:* "&amp;E440&amp;"%0A"&amp;"*🔑 Contraseña:* "&amp;F440&amp;"%0A"&amp;"%0A"&amp;"*📍 Vence:* "&amp;H440,"💻")</f>
        <v/>
      </c>
      <c r="N440" s="93" t="n"/>
      <c r="O440" s="95" t="n"/>
      <c r="P440" s="96" t="n"/>
      <c r="Q440" s="97">
        <f>IF(P440="","",IF(R429&lt;0,"Vencido hace "&amp;R429*-1&amp;" días",IF(R429=0,"Vence hoy",IF(R429&gt;0,"Le quedan "&amp;R429&amp;" días",""))))</f>
        <v/>
      </c>
      <c r="R440" s="70">
        <f>IF(P440="","",P440-TODAY())</f>
        <v/>
      </c>
      <c r="S440" s="70" t="n"/>
      <c r="T440" s="70" t="n"/>
      <c r="U440" s="70" t="n"/>
      <c r="V440" s="70" t="n"/>
      <c r="W440" s="70" t="n"/>
      <c r="X440" s="70" t="n"/>
      <c r="Y440" s="70" t="n"/>
      <c r="Z440" s="70" t="n"/>
    </row>
    <row r="441" ht="15.75" customHeight="1" s="339">
      <c r="A441" s="70" t="n"/>
      <c r="B441" s="70" t="n"/>
      <c r="C441" s="90" t="inlineStr">
        <is>
          <t>Jonathan2311</t>
        </is>
      </c>
      <c r="D441" s="90" t="inlineStr">
        <is>
          <t>52 1 55 1197 5969</t>
        </is>
      </c>
      <c r="E441" s="90" t="inlineStr">
        <is>
          <t>hsqdtluu216@hotmail.com</t>
        </is>
      </c>
      <c r="F441" s="178" t="inlineStr">
        <is>
          <t>mexico2521</t>
        </is>
      </c>
      <c r="G441" s="92" t="n">
        <v>30000</v>
      </c>
      <c r="H441" s="106" t="inlineStr">
        <is>
          <t>11/14/2026</t>
        </is>
      </c>
      <c r="I441" s="81">
        <f>IF(H441="","",IF(J441&lt;0,"Vencido hace "&amp;J441*-1&amp;" días",IF(J441=0,"Vence hoy",IF(J441&gt;0,"Le quedan "&amp;J441&amp;" días",""))))</f>
        <v/>
      </c>
      <c r="J441" s="77">
        <f>H441-J$8</f>
        <v/>
      </c>
      <c r="K441" s="83">
        <f>HYPERLINK("https://api.whatsapp.com/send?phone=57"&amp;D441&amp;"&amp;text="&amp;(IF(J441&lt;=0,"🚨 Hola, *"&amp;C441&amp;".*"&amp;"%0A"&amp;"%0A"&amp;"Su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"&amp;C441&amp;"."&amp;"%0A"&amp;"Le quedan "&amp;J441&amp;" días restantes de su membresía *_NETFLIX_*")),"💰")</f>
        <v/>
      </c>
      <c r="L441" s="83">
        <f>HYPERLINK("https://api.whatsapp.com/send?phone=57"&amp;D441&amp;"&amp;text=*_✅ ACTUALIZACIÓN DE CONTRASEÑA | NETFLIX_*"&amp;"%0A"&amp;"%0A"&amp;"💻 Correo: *"&amp;E441&amp;"*"&amp;"%0A"&amp;"🔐 Nueva Contraseña: *"&amp;F441&amp;"*","🔐")</f>
        <v/>
      </c>
      <c r="M441" s="84">
        <f>HYPERLINK("https://api.whatsapp.com/send?phone=57"&amp;D441&amp;"&amp;text=*_✅ CUENTA NETFLIX_*"&amp;"%0A"&amp;"%0A"&amp;"*📧 Correo:* "&amp;E441&amp;"%0A"&amp;"*🔑 Contraseña:* "&amp;F441&amp;"%0A"&amp;"%0A"&amp;"*📍 Vence:* "&amp;H441,"💻")</f>
        <v/>
      </c>
      <c r="N441" s="93" t="n"/>
      <c r="O441" s="95" t="n"/>
      <c r="P441" s="96" t="n"/>
      <c r="Q441" s="97">
        <f>IF(P441="","",IF(R430&lt;0,"Vencido hace "&amp;R430*-1&amp;" días",IF(R430=0,"Vence hoy",IF(R430&gt;0,"Le quedan "&amp;R430&amp;" días",""))))</f>
        <v/>
      </c>
      <c r="R441" s="70">
        <f>IF(P441="","",P441-TODAY())</f>
        <v/>
      </c>
      <c r="S441" s="70" t="n"/>
      <c r="T441" s="70" t="n"/>
      <c r="U441" s="70" t="n"/>
      <c r="V441" s="70" t="n"/>
      <c r="W441" s="70" t="n"/>
      <c r="X441" s="70" t="n"/>
      <c r="Y441" s="70" t="n"/>
      <c r="Z441" s="70" t="n"/>
    </row>
    <row r="442" ht="15.75" customHeight="1" s="339">
      <c r="A442" s="70" t="n"/>
      <c r="B442" s="70" t="n"/>
      <c r="C442" s="90" t="inlineStr">
        <is>
          <t>Jonathan2311</t>
        </is>
      </c>
      <c r="D442" s="90" t="inlineStr">
        <is>
          <t>52 1 55 1197 5969</t>
        </is>
      </c>
      <c r="E442" s="90" t="inlineStr">
        <is>
          <t>hsughjzalo895@hotmail.com</t>
        </is>
      </c>
      <c r="F442" s="178" t="inlineStr">
        <is>
          <t>mexico2522</t>
        </is>
      </c>
      <c r="G442" s="92" t="n">
        <v>30000</v>
      </c>
      <c r="H442" s="106" t="inlineStr">
        <is>
          <t>11/14/2026</t>
        </is>
      </c>
      <c r="I442" s="81">
        <f>IF(H442="","",IF(J442&lt;0,"Vencido hace "&amp;J442*-1&amp;" días",IF(J442=0,"Vence hoy",IF(J442&gt;0,"Le quedan "&amp;J442&amp;" días",""))))</f>
        <v/>
      </c>
      <c r="J442" s="77">
        <f>H442-J$8</f>
        <v/>
      </c>
      <c r="K442" s="83">
        <f>HYPERLINK("https://api.whatsapp.com/send?phone=57"&amp;D442&amp;"&amp;text="&amp;(IF(J442&lt;=0,"🚨 Hola, *"&amp;C442&amp;".*"&amp;"%0A"&amp;"%0A"&amp;"Su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"&amp;C442&amp;"."&amp;"%0A"&amp;"Le quedan "&amp;J442&amp;" días restantes de su membresía *_NETFLIX_*")),"💰")</f>
        <v/>
      </c>
      <c r="L442" s="83">
        <f>HYPERLINK("https://api.whatsapp.com/send?phone=57"&amp;D442&amp;"&amp;text=*_✅ ACTUALIZACIÓN DE CONTRASEÑA | NETFLIX_*"&amp;"%0A"&amp;"%0A"&amp;"💻 Correo: *"&amp;E442&amp;"*"&amp;"%0A"&amp;"🔐 Nueva Contraseña: *"&amp;F442&amp;"*","🔐")</f>
        <v/>
      </c>
      <c r="M442" s="84">
        <f>HYPERLINK("https://api.whatsapp.com/send?phone=57"&amp;D442&amp;"&amp;text=*_✅ CUENTA NETFLIX_*"&amp;"%0A"&amp;"%0A"&amp;"*📧 Correo:* "&amp;E442&amp;"%0A"&amp;"*🔑 Contraseña:* "&amp;F442&amp;"%0A"&amp;"%0A"&amp;"*📍 Vence:* "&amp;H442,"💻")</f>
        <v/>
      </c>
      <c r="N442" s="93" t="n"/>
      <c r="O442" s="95" t="n"/>
      <c r="P442" s="96" t="n"/>
      <c r="Q442" s="97">
        <f>IF(P442="","",IF(R431&lt;0,"Vencido hace "&amp;R431*-1&amp;" días",IF(R431=0,"Vence hoy",IF(R431&gt;0,"Le quedan "&amp;R431&amp;" días",""))))</f>
        <v/>
      </c>
      <c r="R442" s="70">
        <f>IF(P442="","",P442-TODAY())</f>
        <v/>
      </c>
      <c r="S442" s="70" t="n"/>
      <c r="T442" s="70" t="n"/>
      <c r="U442" s="70" t="n"/>
      <c r="V442" s="70" t="n"/>
      <c r="W442" s="70" t="n"/>
      <c r="X442" s="70" t="n"/>
      <c r="Y442" s="70" t="n"/>
      <c r="Z442" s="70" t="n"/>
    </row>
    <row r="443" ht="15.75" customHeight="1" s="339">
      <c r="A443" s="70" t="n"/>
      <c r="B443" s="70" t="n"/>
      <c r="C443" s="90" t="inlineStr">
        <is>
          <t>Jonathan2311</t>
        </is>
      </c>
      <c r="D443" s="90" t="inlineStr">
        <is>
          <t>52 1 55 1197 5969</t>
        </is>
      </c>
      <c r="E443" s="90" t="inlineStr">
        <is>
          <t>htbkgfl429@hotmail.com</t>
        </is>
      </c>
      <c r="F443" s="178" t="inlineStr">
        <is>
          <t>mexico2523</t>
        </is>
      </c>
      <c r="G443" s="92" t="n">
        <v>30000</v>
      </c>
      <c r="H443" s="106" t="inlineStr">
        <is>
          <t>11/14/2026</t>
        </is>
      </c>
      <c r="I443" s="81">
        <f>IF(H443="","",IF(J443&lt;0,"Vencido hace "&amp;J443*-1&amp;" días",IF(J443=0,"Vence hoy",IF(J443&gt;0,"Le quedan "&amp;J443&amp;" días",""))))</f>
        <v/>
      </c>
      <c r="J443" s="77">
        <f>H443-J$8</f>
        <v/>
      </c>
      <c r="K443" s="83">
        <f>HYPERLINK("https://api.whatsapp.com/send?phone=57"&amp;D443&amp;"&amp;text="&amp;(IF(J443&lt;=0,"🚨 Hola, *"&amp;C443&amp;".*"&amp;"%0A"&amp;"%0A"&amp;"Su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"&amp;C443&amp;"."&amp;"%0A"&amp;"Le quedan "&amp;J443&amp;" días restantes de su membresía *_NETFLIX_*")),"💰")</f>
        <v/>
      </c>
      <c r="L443" s="83">
        <f>HYPERLINK("https://api.whatsapp.com/send?phone=57"&amp;D443&amp;"&amp;text=*_✅ ACTUALIZACIÓN DE CONTRASEÑA | NETFLIX_*"&amp;"%0A"&amp;"%0A"&amp;"💻 Correo: *"&amp;E443&amp;"*"&amp;"%0A"&amp;"🔐 Nueva Contraseña: *"&amp;F443&amp;"*","🔐")</f>
        <v/>
      </c>
      <c r="M443" s="84">
        <f>HYPERLINK("https://api.whatsapp.com/send?phone=57"&amp;D443&amp;"&amp;text=*_✅ CUENTA NETFLIX_*"&amp;"%0A"&amp;"%0A"&amp;"*📧 Correo:* "&amp;E443&amp;"%0A"&amp;"*🔑 Contraseña:* "&amp;F443&amp;"%0A"&amp;"%0A"&amp;"*📍 Vence:* "&amp;H443,"💻")</f>
        <v/>
      </c>
      <c r="N443" s="93" t="n"/>
      <c r="O443" s="95" t="n"/>
      <c r="P443" s="96" t="n"/>
      <c r="Q443" s="97">
        <f>IF(P443="","",IF(R432&lt;0,"Vencido hace "&amp;R432*-1&amp;" días",IF(R432=0,"Vence hoy",IF(R432&gt;0,"Le quedan "&amp;R432&amp;" días",""))))</f>
        <v/>
      </c>
      <c r="R443" s="70">
        <f>IF(P443="","",P443-TODAY())</f>
        <v/>
      </c>
      <c r="S443" s="70" t="n"/>
      <c r="T443" s="70" t="n"/>
      <c r="U443" s="70" t="n"/>
      <c r="V443" s="70" t="n"/>
      <c r="W443" s="70" t="n"/>
      <c r="X443" s="70" t="n"/>
      <c r="Y443" s="70" t="n"/>
      <c r="Z443" s="70" t="n"/>
    </row>
    <row r="444" ht="15.75" customHeight="1" s="339">
      <c r="A444" s="70" t="n"/>
      <c r="B444" s="70" t="n"/>
      <c r="C444" s="90" t="inlineStr">
        <is>
          <t>Jonathan2311</t>
        </is>
      </c>
      <c r="D444" s="90" t="inlineStr">
        <is>
          <t>52 1 55 1197 5969</t>
        </is>
      </c>
      <c r="E444" s="90" t="inlineStr">
        <is>
          <t>htckekzje404@hotmail.com</t>
        </is>
      </c>
      <c r="F444" s="178" t="inlineStr">
        <is>
          <t>mexico2524</t>
        </is>
      </c>
      <c r="G444" s="92" t="n">
        <v>30000</v>
      </c>
      <c r="H444" s="106" t="inlineStr">
        <is>
          <t>11/14/2026</t>
        </is>
      </c>
      <c r="I444" s="81">
        <f>IF(H444="","",IF(J444&lt;0,"Vencido hace "&amp;J444*-1&amp;" días",IF(J444=0,"Vence hoy",IF(J444&gt;0,"Le quedan "&amp;J444&amp;" días",""))))</f>
        <v/>
      </c>
      <c r="J444" s="77">
        <f>H444-J$8</f>
        <v/>
      </c>
      <c r="K444" s="83">
        <f>HYPERLINK("https://api.whatsapp.com/send?phone=57"&amp;D444&amp;"&amp;text="&amp;(IF(J444&lt;=0,"🚨 Hola, *"&amp;C444&amp;".*"&amp;"%0A"&amp;"%0A"&amp;"Su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"&amp;C444&amp;"."&amp;"%0A"&amp;"Le quedan "&amp;J444&amp;" días restantes de su membresía *_NETFLIX_*")),"💰")</f>
        <v/>
      </c>
      <c r="L444" s="83">
        <f>HYPERLINK("https://api.whatsapp.com/send?phone=57"&amp;D444&amp;"&amp;text=*_✅ ACTUALIZACIÓN DE CONTRASEÑA | NETFLIX_*"&amp;"%0A"&amp;"%0A"&amp;"💻 Correo: *"&amp;E444&amp;"*"&amp;"%0A"&amp;"🔐 Nueva Contraseña: *"&amp;F444&amp;"*","🔐")</f>
        <v/>
      </c>
      <c r="M444" s="84">
        <f>HYPERLINK("https://api.whatsapp.com/send?phone=57"&amp;D444&amp;"&amp;text=*_✅ CUENTA NETFLIX_*"&amp;"%0A"&amp;"%0A"&amp;"*📧 Correo:* "&amp;E444&amp;"%0A"&amp;"*🔑 Contraseña:* "&amp;F444&amp;"%0A"&amp;"%0A"&amp;"*📍 Vence:* "&amp;H444,"💻")</f>
        <v/>
      </c>
      <c r="N444" s="93" t="n"/>
      <c r="O444" s="95" t="n"/>
      <c r="P444" s="96" t="n"/>
      <c r="Q444" s="97">
        <f>IF(P444="","",IF(R433&lt;0,"Vencido hace "&amp;R433*-1&amp;" días",IF(R433=0,"Vence hoy",IF(R433&gt;0,"Le quedan "&amp;R433&amp;" días",""))))</f>
        <v/>
      </c>
      <c r="R444" s="70">
        <f>IF(P444="","",P444-TODAY())</f>
        <v/>
      </c>
      <c r="S444" s="70" t="n"/>
      <c r="T444" s="70" t="n"/>
      <c r="U444" s="70" t="n"/>
      <c r="V444" s="70" t="n"/>
      <c r="W444" s="70" t="n"/>
      <c r="X444" s="70" t="n"/>
      <c r="Y444" s="70" t="n"/>
      <c r="Z444" s="70" t="n"/>
    </row>
    <row r="445" ht="15.75" customHeight="1" s="339">
      <c r="A445" s="70" t="n"/>
      <c r="B445" s="70" t="n"/>
      <c r="C445" s="90" t="inlineStr">
        <is>
          <t>Jonathan2311</t>
        </is>
      </c>
      <c r="D445" s="90" t="inlineStr">
        <is>
          <t>52 1 55 1197 5969</t>
        </is>
      </c>
      <c r="E445" s="90" t="inlineStr">
        <is>
          <t>htgeyov2144@hotmail.com</t>
        </is>
      </c>
      <c r="F445" s="178" t="inlineStr">
        <is>
          <t>mexico2525</t>
        </is>
      </c>
      <c r="G445" s="92" t="n">
        <v>30000</v>
      </c>
      <c r="H445" s="106" t="inlineStr">
        <is>
          <t>11/14/2026</t>
        </is>
      </c>
      <c r="I445" s="81">
        <f>IF(H445="","",IF(J445&lt;0,"Vencido hace "&amp;J445*-1&amp;" días",IF(J445=0,"Vence hoy",IF(J445&gt;0,"Le quedan "&amp;J445&amp;" días",""))))</f>
        <v/>
      </c>
      <c r="J445" s="77">
        <f>H445-J$8</f>
        <v/>
      </c>
      <c r="K445" s="83">
        <f>HYPERLINK("https://api.whatsapp.com/send?phone=57"&amp;D445&amp;"&amp;text="&amp;(IF(J445&lt;=0,"🚨 Hola, *"&amp;C445&amp;".*"&amp;"%0A"&amp;"%0A"&amp;"Su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"&amp;C445&amp;"."&amp;"%0A"&amp;"Le quedan "&amp;J445&amp;" días restantes de su membresía *_NETFLIX_*")),"💰")</f>
        <v/>
      </c>
      <c r="L445" s="83">
        <f>HYPERLINK("https://api.whatsapp.com/send?phone=57"&amp;D445&amp;"&amp;text=*_✅ ACTUALIZACIÓN DE CONTRASEÑA | NETFLIX_*"&amp;"%0A"&amp;"%0A"&amp;"💻 Correo: *"&amp;E445&amp;"*"&amp;"%0A"&amp;"🔐 Nueva Contraseña: *"&amp;F445&amp;"*","🔐")</f>
        <v/>
      </c>
      <c r="M445" s="84">
        <f>HYPERLINK("https://api.whatsapp.com/send?phone=57"&amp;D445&amp;"&amp;text=*_✅ CUENTA NETFLIX_*"&amp;"%0A"&amp;"%0A"&amp;"*📧 Correo:* "&amp;E445&amp;"%0A"&amp;"*🔑 Contraseña:* "&amp;F445&amp;"%0A"&amp;"%0A"&amp;"*📍 Vence:* "&amp;H445,"💻")</f>
        <v/>
      </c>
      <c r="N445" s="93" t="n"/>
      <c r="O445" s="95" t="n"/>
      <c r="P445" s="96" t="n"/>
      <c r="Q445" s="97">
        <f>IF(P445="","",IF(R434&lt;0,"Vencido hace "&amp;R434*-1&amp;" días",IF(R434=0,"Vence hoy",IF(R434&gt;0,"Le quedan "&amp;R434&amp;" días",""))))</f>
        <v/>
      </c>
      <c r="R445" s="70">
        <f>IF(P445="","",P445-TODAY())</f>
        <v/>
      </c>
      <c r="S445" s="70" t="n"/>
      <c r="T445" s="70" t="n"/>
      <c r="U445" s="70" t="n"/>
      <c r="V445" s="70" t="n"/>
      <c r="W445" s="70" t="n"/>
      <c r="X445" s="70" t="n"/>
      <c r="Y445" s="70" t="n"/>
      <c r="Z445" s="70" t="n"/>
    </row>
    <row r="446" ht="15.75" customHeight="1" s="339">
      <c r="A446" s="70" t="n"/>
      <c r="B446" s="70" t="n"/>
      <c r="C446" s="90" t="inlineStr">
        <is>
          <t>Jonathan2311</t>
        </is>
      </c>
      <c r="D446" s="90" t="inlineStr">
        <is>
          <t>52 1 55 1197 5969</t>
        </is>
      </c>
      <c r="E446" s="90" t="inlineStr">
        <is>
          <t>htznodm489@hotmail.com</t>
        </is>
      </c>
      <c r="F446" s="178" t="inlineStr">
        <is>
          <t>mexico2526</t>
        </is>
      </c>
      <c r="G446" s="92" t="n">
        <v>30000</v>
      </c>
      <c r="H446" s="106" t="inlineStr">
        <is>
          <t>11/14/2026</t>
        </is>
      </c>
      <c r="I446" s="81">
        <f>IF(H446="","",IF(J446&lt;0,"Vencido hace "&amp;J446*-1&amp;" días",IF(J446=0,"Vence hoy",IF(J446&gt;0,"Le quedan "&amp;J446&amp;" días",""))))</f>
        <v/>
      </c>
      <c r="J446" s="77">
        <f>H446-J$8</f>
        <v/>
      </c>
      <c r="K446" s="83">
        <f>HYPERLINK("https://api.whatsapp.com/send?phone=57"&amp;D446&amp;"&amp;text="&amp;(IF(J446&lt;=0,"🚨 Hola, *"&amp;C446&amp;".*"&amp;"%0A"&amp;"%0A"&amp;"Su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"&amp;C446&amp;"."&amp;"%0A"&amp;"Le quedan "&amp;J446&amp;" días restantes de su membresía *_NETFLIX_*")),"💰")</f>
        <v/>
      </c>
      <c r="L446" s="83">
        <f>HYPERLINK("https://api.whatsapp.com/send?phone=57"&amp;D446&amp;"&amp;text=*_✅ ACTUALIZACIÓN DE CONTRASEÑA | NETFLIX_*"&amp;"%0A"&amp;"%0A"&amp;"💻 Correo: *"&amp;E446&amp;"*"&amp;"%0A"&amp;"🔐 Nueva Contraseña: *"&amp;F446&amp;"*","🔐")</f>
        <v/>
      </c>
      <c r="M446" s="84">
        <f>HYPERLINK("https://api.whatsapp.com/send?phone=57"&amp;D446&amp;"&amp;text=*_✅ CUENTA NETFLIX_*"&amp;"%0A"&amp;"%0A"&amp;"*📧 Correo:* "&amp;E446&amp;"%0A"&amp;"*🔑 Contraseña:* "&amp;F446&amp;"%0A"&amp;"%0A"&amp;"*📍 Vence:* "&amp;H446,"💻")</f>
        <v/>
      </c>
      <c r="N446" s="93" t="n"/>
      <c r="O446" s="95" t="n"/>
      <c r="P446" s="96" t="n"/>
      <c r="Q446" s="97">
        <f>IF(P446="","",IF(R435&lt;0,"Vencido hace "&amp;R435*-1&amp;" días",IF(R435=0,"Vence hoy",IF(R435&gt;0,"Le quedan "&amp;R435&amp;" días",""))))</f>
        <v/>
      </c>
      <c r="R446" s="70">
        <f>IF(P446="","",P446-TODAY())</f>
        <v/>
      </c>
      <c r="S446" s="70" t="n"/>
      <c r="T446" s="70" t="n"/>
      <c r="U446" s="70" t="n"/>
      <c r="V446" s="70" t="n"/>
      <c r="W446" s="70" t="n"/>
      <c r="X446" s="70" t="n"/>
      <c r="Y446" s="70" t="n"/>
      <c r="Z446" s="70" t="n"/>
    </row>
    <row r="447" ht="15.75" customHeight="1" s="339">
      <c r="A447" s="70" t="n"/>
      <c r="B447" s="70" t="n"/>
      <c r="C447" s="90" t="inlineStr">
        <is>
          <t>Jonathan2311</t>
        </is>
      </c>
      <c r="D447" s="90" t="inlineStr">
        <is>
          <t>52 1 55 1197 5969</t>
        </is>
      </c>
      <c r="E447" s="90" t="inlineStr">
        <is>
          <t>hvntuovzpv3899@hotmail.com</t>
        </is>
      </c>
      <c r="F447" s="178" t="inlineStr">
        <is>
          <t>mexico2527</t>
        </is>
      </c>
      <c r="G447" s="92" t="n">
        <v>30000</v>
      </c>
      <c r="H447" s="106" t="inlineStr">
        <is>
          <t>11/14/2026</t>
        </is>
      </c>
      <c r="I447" s="81">
        <f>IF(H447="","",IF(J447&lt;0,"Vencido hace "&amp;J447*-1&amp;" días",IF(J447=0,"Vence hoy",IF(J447&gt;0,"Le quedan "&amp;J447&amp;" días",""))))</f>
        <v/>
      </c>
      <c r="J447" s="77">
        <f>H447-J$8</f>
        <v/>
      </c>
      <c r="K447" s="83">
        <f>HYPERLINK("https://api.whatsapp.com/send?phone=57"&amp;D447&amp;"&amp;text="&amp;(IF(J447&lt;=0,"🚨 Hola, *"&amp;C447&amp;".*"&amp;"%0A"&amp;"%0A"&amp;"Su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"&amp;C447&amp;"."&amp;"%0A"&amp;"Le quedan "&amp;J447&amp;" días restantes de su membresía *_NETFLIX_*")),"💰")</f>
        <v/>
      </c>
      <c r="L447" s="83">
        <f>HYPERLINK("https://api.whatsapp.com/send?phone=57"&amp;D447&amp;"&amp;text=*_✅ ACTUALIZACIÓN DE CONTRASEÑA | NETFLIX_*"&amp;"%0A"&amp;"%0A"&amp;"💻 Correo: *"&amp;E447&amp;"*"&amp;"%0A"&amp;"🔐 Nueva Contraseña: *"&amp;F447&amp;"*","🔐")</f>
        <v/>
      </c>
      <c r="M447" s="84">
        <f>HYPERLINK("https://api.whatsapp.com/send?phone=57"&amp;D447&amp;"&amp;text=*_✅ CUENTA NETFLIX_*"&amp;"%0A"&amp;"%0A"&amp;"*📧 Correo:* "&amp;E447&amp;"%0A"&amp;"*🔑 Contraseña:* "&amp;F447&amp;"%0A"&amp;"%0A"&amp;"*📍 Vence:* "&amp;H447,"💻")</f>
        <v/>
      </c>
      <c r="N447" s="93" t="n"/>
      <c r="O447" s="95" t="n"/>
      <c r="P447" s="96" t="n"/>
      <c r="Q447" s="97">
        <f>IF(P447="","",IF(R436&lt;0,"Vencido hace "&amp;R436*-1&amp;" días",IF(R436=0,"Vence hoy",IF(R436&gt;0,"Le quedan "&amp;R436&amp;" días",""))))</f>
        <v/>
      </c>
      <c r="R447" s="70">
        <f>IF(P447="","",P447-TODAY())</f>
        <v/>
      </c>
      <c r="S447" s="70" t="n"/>
      <c r="T447" s="70" t="n"/>
      <c r="U447" s="70" t="n"/>
      <c r="V447" s="70" t="n"/>
      <c r="W447" s="70" t="n"/>
      <c r="X447" s="70" t="n"/>
      <c r="Y447" s="70" t="n"/>
      <c r="Z447" s="70" t="n"/>
    </row>
    <row r="448" ht="15.75" customHeight="1" s="339">
      <c r="A448" s="70" t="n"/>
      <c r="B448" s="70" t="n"/>
      <c r="C448" s="90" t="inlineStr">
        <is>
          <t>Jonathan2311</t>
        </is>
      </c>
      <c r="D448" s="90" t="inlineStr">
        <is>
          <t>52 1 55 1197 5969</t>
        </is>
      </c>
      <c r="E448" s="90" t="inlineStr">
        <is>
          <t>hxanswa2640@hotmail.com</t>
        </is>
      </c>
      <c r="F448" s="178" t="inlineStr">
        <is>
          <t>mexico2528</t>
        </is>
      </c>
      <c r="G448" s="92" t="n">
        <v>30000</v>
      </c>
      <c r="H448" s="106" t="inlineStr">
        <is>
          <t>11/14/2026</t>
        </is>
      </c>
      <c r="I448" s="81">
        <f>IF(H448="","",IF(J448&lt;0,"Vencido hace "&amp;J448*-1&amp;" días",IF(J448=0,"Vence hoy",IF(J448&gt;0,"Le quedan "&amp;J448&amp;" días",""))))</f>
        <v/>
      </c>
      <c r="J448" s="77">
        <f>H448-J$8</f>
        <v/>
      </c>
      <c r="K448" s="83">
        <f>HYPERLINK("https://api.whatsapp.com/send?phone=57"&amp;D448&amp;"&amp;text="&amp;(IF(J448&lt;=0,"🚨 Hola, *"&amp;C448&amp;".*"&amp;"%0A"&amp;"%0A"&amp;"Su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"&amp;C448&amp;"."&amp;"%0A"&amp;"Le quedan "&amp;J448&amp;" días restantes de su membresía *_NETFLIX_*")),"💰")</f>
        <v/>
      </c>
      <c r="L448" s="83">
        <f>HYPERLINK("https://api.whatsapp.com/send?phone=57"&amp;D448&amp;"&amp;text=*_✅ ACTUALIZACIÓN DE CONTRASEÑA | NETFLIX_*"&amp;"%0A"&amp;"%0A"&amp;"💻 Correo: *"&amp;E448&amp;"*"&amp;"%0A"&amp;"🔐 Nueva Contraseña: *"&amp;F448&amp;"*","🔐")</f>
        <v/>
      </c>
      <c r="M448" s="84">
        <f>HYPERLINK("https://api.whatsapp.com/send?phone=57"&amp;D448&amp;"&amp;text=*_✅ CUENTA NETFLIX_*"&amp;"%0A"&amp;"%0A"&amp;"*📧 Correo:* "&amp;E448&amp;"%0A"&amp;"*🔑 Contraseña:* "&amp;F448&amp;"%0A"&amp;"%0A"&amp;"*📍 Vence:* "&amp;H448,"💻")</f>
        <v/>
      </c>
      <c r="N448" s="93" t="n"/>
      <c r="O448" s="95" t="n"/>
      <c r="P448" s="96" t="n"/>
      <c r="Q448" s="97">
        <f>IF(P448="","",IF(R437&lt;0,"Vencido hace "&amp;R437*-1&amp;" días",IF(R437=0,"Vence hoy",IF(R437&gt;0,"Le quedan "&amp;R437&amp;" días",""))))</f>
        <v/>
      </c>
      <c r="R448" s="70">
        <f>IF(P448="","",P448-TODAY())</f>
        <v/>
      </c>
      <c r="S448" s="70" t="n"/>
      <c r="T448" s="70" t="n"/>
      <c r="U448" s="70" t="n"/>
      <c r="V448" s="70" t="n"/>
      <c r="W448" s="70" t="n"/>
      <c r="X448" s="70" t="n"/>
      <c r="Y448" s="70" t="n"/>
      <c r="Z448" s="70" t="n"/>
    </row>
    <row r="449" ht="15.75" customHeight="1" s="339">
      <c r="A449" s="70" t="n"/>
      <c r="B449" s="70" t="n"/>
      <c r="C449" s="90" t="inlineStr">
        <is>
          <t>Jonathan2311</t>
        </is>
      </c>
      <c r="D449" s="90" t="inlineStr">
        <is>
          <t>52 1 55 1197 5969</t>
        </is>
      </c>
      <c r="E449" s="90" t="inlineStr">
        <is>
          <t>hyktzgu3145@hotmail.com</t>
        </is>
      </c>
      <c r="F449" s="178" t="inlineStr">
        <is>
          <t>mexico2529</t>
        </is>
      </c>
      <c r="G449" s="92" t="n">
        <v>30000</v>
      </c>
      <c r="H449" s="106" t="inlineStr">
        <is>
          <t>11/14/2026</t>
        </is>
      </c>
      <c r="I449" s="81">
        <f>IF(H449="","",IF(J449&lt;0,"Vencido hace "&amp;J449*-1&amp;" días",IF(J449=0,"Vence hoy",IF(J449&gt;0,"Le quedan "&amp;J449&amp;" días",""))))</f>
        <v/>
      </c>
      <c r="J449" s="77">
        <f>H449-J$8</f>
        <v/>
      </c>
      <c r="K449" s="83">
        <f>HYPERLINK("https://api.whatsapp.com/send?phone=57"&amp;D449&amp;"&amp;text="&amp;(IF(J449&lt;=0,"🚨 Hola, *"&amp;C449&amp;".*"&amp;"%0A"&amp;"%0A"&amp;"Su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"&amp;C449&amp;"."&amp;"%0A"&amp;"Le quedan "&amp;J449&amp;" días restantes de su membresía *_NETFLIX_*")),"💰")</f>
        <v/>
      </c>
      <c r="L449" s="83">
        <f>HYPERLINK("https://api.whatsapp.com/send?phone=57"&amp;D449&amp;"&amp;text=*_✅ ACTUALIZACIÓN DE CONTRASEÑA | NETFLIX_*"&amp;"%0A"&amp;"%0A"&amp;"💻 Correo: *"&amp;E449&amp;"*"&amp;"%0A"&amp;"🔐 Nueva Contraseña: *"&amp;F449&amp;"*","🔐")</f>
        <v/>
      </c>
      <c r="M449" s="84">
        <f>HYPERLINK("https://api.whatsapp.com/send?phone=57"&amp;D449&amp;"&amp;text=*_✅ CUENTA NETFLIX_*"&amp;"%0A"&amp;"%0A"&amp;"*📧 Correo:* "&amp;E449&amp;"%0A"&amp;"*🔑 Contraseña:* "&amp;F449&amp;"%0A"&amp;"%0A"&amp;"*📍 Vence:* "&amp;H449,"💻")</f>
        <v/>
      </c>
      <c r="N449" s="93" t="n"/>
      <c r="O449" s="95" t="n"/>
      <c r="P449" s="96" t="n"/>
      <c r="Q449" s="97">
        <f>IF(P449="","",IF(R438&lt;0,"Vencido hace "&amp;R438*-1&amp;" días",IF(R438=0,"Vence hoy",IF(R438&gt;0,"Le quedan "&amp;R438&amp;" días",""))))</f>
        <v/>
      </c>
      <c r="R449" s="70">
        <f>IF(P449="","",P449-TODAY())</f>
        <v/>
      </c>
      <c r="S449" s="70" t="n"/>
      <c r="T449" s="70" t="n"/>
      <c r="U449" s="70" t="n"/>
      <c r="V449" s="70" t="n"/>
      <c r="W449" s="70" t="n"/>
      <c r="X449" s="70" t="n"/>
      <c r="Y449" s="70" t="n"/>
      <c r="Z449" s="70" t="n"/>
    </row>
    <row r="450" ht="15.75" customHeight="1" s="339">
      <c r="A450" s="70" t="n"/>
      <c r="B450" s="70" t="n"/>
      <c r="C450" s="90" t="inlineStr">
        <is>
          <t xml:space="preserve"> seremepa87</t>
        </is>
      </c>
      <c r="D450" s="90" t="inlineStr">
        <is>
          <t>52 1 324 114 2067</t>
        </is>
      </c>
      <c r="E450" s="130" t="inlineStr">
        <is>
          <t>gvjsvwnhk908@hotmail.com</t>
        </is>
      </c>
      <c r="F450" s="178" t="inlineStr">
        <is>
          <t>mexico2530</t>
        </is>
      </c>
      <c r="G450" s="92" t="n">
        <v>30000</v>
      </c>
      <c r="H450" s="106" t="inlineStr">
        <is>
          <t>11/15/2026</t>
        </is>
      </c>
      <c r="I450" s="81">
        <f>IF(H450="","",IF(J450&lt;0,"Vencido hace "&amp;J450*-1&amp;" días",IF(J450=0,"Vence hoy",IF(J450&gt;0,"Le quedan "&amp;J450&amp;" días",""))))</f>
        <v/>
      </c>
      <c r="J450" s="77">
        <f>H450-J$8</f>
        <v/>
      </c>
      <c r="K450" s="83">
        <f>HYPERLINK("https://api.whatsapp.com/send?phone=57"&amp;D450&amp;"&amp;text="&amp;(IF(J450&lt;=0,"🚨 Hola, *"&amp;C450&amp;".*"&amp;"%0A"&amp;"%0A"&amp;"Su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"&amp;C450&amp;"."&amp;"%0A"&amp;"Le quedan "&amp;J450&amp;" días restantes de su membresía *_NETFLIX_*")),"💰")</f>
        <v/>
      </c>
      <c r="L450" s="83">
        <f>HYPERLINK("https://api.whatsapp.com/send?phone=57"&amp;D450&amp;"&amp;text=*_✅ ACTUALIZACIÓN DE CONTRASEÑA | NETFLIX_*"&amp;"%0A"&amp;"%0A"&amp;"💻 Correo: *"&amp;E450&amp;"*"&amp;"%0A"&amp;"🔐 Nueva Contraseña: *"&amp;F450&amp;"*","🔐")</f>
        <v/>
      </c>
      <c r="M450" s="84">
        <f>HYPERLINK("https://api.whatsapp.com/send?phone=57"&amp;D450&amp;"&amp;text=*_✅ CUENTA NETFLIX_*"&amp;"%0A"&amp;"%0A"&amp;"*📧 Correo:* "&amp;E450&amp;"%0A"&amp;"*🔑 Contraseña:* "&amp;F450&amp;"%0A"&amp;"%0A"&amp;"*📍 Vence:* "&amp;H450,"💻")</f>
        <v/>
      </c>
      <c r="N450" s="93" t="n"/>
      <c r="O450" s="95" t="n"/>
      <c r="P450" s="96" t="n"/>
      <c r="Q450" s="97">
        <f>IF(P450="","",IF(R439&lt;0,"Vencido hace "&amp;R439*-1&amp;" días",IF(R439=0,"Vence hoy",IF(R439&gt;0,"Le quedan "&amp;R439&amp;" días",""))))</f>
        <v/>
      </c>
      <c r="R450" s="70">
        <f>IF(P450="","",P450-TODAY())</f>
        <v/>
      </c>
      <c r="S450" s="70" t="n"/>
      <c r="T450" s="70" t="n"/>
      <c r="U450" s="70" t="n"/>
      <c r="V450" s="70" t="n"/>
      <c r="W450" s="70" t="n"/>
      <c r="X450" s="70" t="n"/>
      <c r="Y450" s="70" t="n"/>
      <c r="Z450" s="70" t="n"/>
    </row>
    <row r="451" ht="15.75" customHeight="1" s="339">
      <c r="A451" s="70" t="n"/>
      <c r="B451" s="70" t="n"/>
      <c r="C451" s="90" t="inlineStr">
        <is>
          <t xml:space="preserve"> seremepa87</t>
        </is>
      </c>
      <c r="D451" s="90" t="inlineStr">
        <is>
          <t>52 1 324 114 2067</t>
        </is>
      </c>
      <c r="E451" s="130" t="inlineStr">
        <is>
          <t>gwgebpzge524@hotmail.com</t>
        </is>
      </c>
      <c r="F451" s="178" t="inlineStr">
        <is>
          <t>mexico2531</t>
        </is>
      </c>
      <c r="G451" s="92" t="n">
        <v>30000</v>
      </c>
      <c r="H451" s="106" t="inlineStr">
        <is>
          <t>11/15/2026</t>
        </is>
      </c>
      <c r="I451" s="81">
        <f>IF(H451="","",IF(J451&lt;0,"Vencido hace "&amp;J451*-1&amp;" días",IF(J451=0,"Vence hoy",IF(J451&gt;0,"Le quedan "&amp;J451&amp;" días",""))))</f>
        <v/>
      </c>
      <c r="J451" s="77">
        <f>H451-J$8</f>
        <v/>
      </c>
      <c r="K451" s="83">
        <f>HYPERLINK("https://api.whatsapp.com/send?phone=57"&amp;D451&amp;"&amp;text="&amp;(IF(J451&lt;=0,"🚨 Hola, *"&amp;C451&amp;".*"&amp;"%0A"&amp;"%0A"&amp;"Su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"&amp;C451&amp;"."&amp;"%0A"&amp;"Le quedan "&amp;J451&amp;" días restantes de su membresía *_NETFLIX_*")),"💰")</f>
        <v/>
      </c>
      <c r="L451" s="83">
        <f>HYPERLINK("https://api.whatsapp.com/send?phone=57"&amp;D451&amp;"&amp;text=*_✅ ACTUALIZACIÓN DE CONTRASEÑA | NETFLIX_*"&amp;"%0A"&amp;"%0A"&amp;"💻 Correo: *"&amp;E451&amp;"*"&amp;"%0A"&amp;"🔐 Nueva Contraseña: *"&amp;F451&amp;"*","🔐")</f>
        <v/>
      </c>
      <c r="M451" s="84">
        <f>HYPERLINK("https://api.whatsapp.com/send?phone=57"&amp;D451&amp;"&amp;text=*_✅ CUENTA NETFLIX_*"&amp;"%0A"&amp;"%0A"&amp;"*📧 Correo:* "&amp;E451&amp;"%0A"&amp;"*🔑 Contraseña:* "&amp;F451&amp;"%0A"&amp;"%0A"&amp;"*📍 Vence:* "&amp;H451,"💻")</f>
        <v/>
      </c>
      <c r="N451" s="93" t="n"/>
      <c r="O451" s="95" t="n"/>
      <c r="P451" s="96" t="n"/>
      <c r="Q451" s="97">
        <f>IF(P451="","",IF(R440&lt;0,"Vencido hace "&amp;R440*-1&amp;" días",IF(R440=0,"Vence hoy",IF(R440&gt;0,"Le quedan "&amp;R440&amp;" días",""))))</f>
        <v/>
      </c>
      <c r="R451" s="70">
        <f>IF(P451="","",P451-TODAY())</f>
        <v/>
      </c>
      <c r="S451" s="70" t="n"/>
      <c r="T451" s="70" t="n"/>
      <c r="U451" s="70" t="n"/>
      <c r="V451" s="70" t="n"/>
      <c r="W451" s="70" t="n"/>
      <c r="X451" s="70" t="n"/>
      <c r="Y451" s="70" t="n"/>
      <c r="Z451" s="70" t="n"/>
    </row>
    <row r="452" ht="15.75" customHeight="1" s="339">
      <c r="A452" s="70" t="n"/>
      <c r="B452" s="70" t="n"/>
      <c r="C452" s="90" t="inlineStr">
        <is>
          <t xml:space="preserve"> seremepa87</t>
        </is>
      </c>
      <c r="D452" s="90" t="inlineStr">
        <is>
          <t>52 1 324 114 2067</t>
        </is>
      </c>
      <c r="E452" s="130" t="inlineStr">
        <is>
          <t>gxaidin879@hotmail.com</t>
        </is>
      </c>
      <c r="F452" s="178" t="inlineStr">
        <is>
          <t>mexico2532</t>
        </is>
      </c>
      <c r="G452" s="92" t="n">
        <v>30000</v>
      </c>
      <c r="H452" s="106" t="inlineStr">
        <is>
          <t>11/15/2026</t>
        </is>
      </c>
      <c r="I452" s="81">
        <f>IF(H452="","",IF(J452&lt;0,"Vencido hace "&amp;J452*-1&amp;" días",IF(J452=0,"Vence hoy",IF(J452&gt;0,"Le quedan "&amp;J452&amp;" días",""))))</f>
        <v/>
      </c>
      <c r="J452" s="77">
        <f>H452-J$8</f>
        <v/>
      </c>
      <c r="K452" s="83">
        <f>HYPERLINK("https://api.whatsapp.com/send?phone=57"&amp;D452&amp;"&amp;text="&amp;(IF(J452&lt;=0,"🚨 Hola, *"&amp;C452&amp;".*"&amp;"%0A"&amp;"%0A"&amp;"Su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"&amp;C452&amp;"."&amp;"%0A"&amp;"Le quedan "&amp;J452&amp;" días restantes de su membresía *_NETFLIX_*")),"💰")</f>
        <v/>
      </c>
      <c r="L452" s="83">
        <f>HYPERLINK("https://api.whatsapp.com/send?phone=57"&amp;D452&amp;"&amp;text=*_✅ ACTUALIZACIÓN DE CONTRASEÑA | NETFLIX_*"&amp;"%0A"&amp;"%0A"&amp;"💻 Correo: *"&amp;E452&amp;"*"&amp;"%0A"&amp;"🔐 Nueva Contraseña: *"&amp;F452&amp;"*","🔐")</f>
        <v/>
      </c>
      <c r="M452" s="84">
        <f>HYPERLINK("https://api.whatsapp.com/send?phone=57"&amp;D452&amp;"&amp;text=*_✅ CUENTA NETFLIX_*"&amp;"%0A"&amp;"%0A"&amp;"*📧 Correo:* "&amp;E452&amp;"%0A"&amp;"*🔑 Contraseña:* "&amp;F452&amp;"%0A"&amp;"%0A"&amp;"*📍 Vence:* "&amp;H452,"💻")</f>
        <v/>
      </c>
      <c r="N452" s="93" t="n"/>
      <c r="O452" s="95" t="n"/>
      <c r="P452" s="96" t="n"/>
      <c r="Q452" s="97">
        <f>IF(P452="","",IF(R441&lt;0,"Vencido hace "&amp;R441*-1&amp;" días",IF(R441=0,"Vence hoy",IF(R441&gt;0,"Le quedan "&amp;R441&amp;" días",""))))</f>
        <v/>
      </c>
      <c r="R452" s="70">
        <f>IF(P452="","",P452-TODAY())</f>
        <v/>
      </c>
      <c r="S452" s="70" t="n"/>
      <c r="T452" s="70" t="n"/>
      <c r="U452" s="70" t="n"/>
      <c r="V452" s="70" t="n"/>
      <c r="W452" s="70" t="n"/>
      <c r="X452" s="70" t="n"/>
      <c r="Y452" s="70" t="n"/>
      <c r="Z452" s="70" t="n"/>
    </row>
    <row r="453" ht="15.75" customHeight="1" s="339">
      <c r="A453" s="70" t="n"/>
      <c r="B453" s="70" t="n"/>
      <c r="C453" s="90" t="inlineStr">
        <is>
          <t xml:space="preserve"> seremepa87</t>
        </is>
      </c>
      <c r="D453" s="90" t="inlineStr">
        <is>
          <t>52 1 324 114 2067</t>
        </is>
      </c>
      <c r="E453" s="130" t="inlineStr">
        <is>
          <t>gxuoqqnm2734@hotmail.com</t>
        </is>
      </c>
      <c r="F453" s="178" t="inlineStr">
        <is>
          <t>mexico2533</t>
        </is>
      </c>
      <c r="G453" s="92" t="n">
        <v>30000</v>
      </c>
      <c r="H453" s="106" t="inlineStr">
        <is>
          <t>11/15/2026</t>
        </is>
      </c>
      <c r="I453" s="81">
        <f>IF(H453="","",IF(J453&lt;0,"Vencido hace "&amp;J453*-1&amp;" días",IF(J453=0,"Vence hoy",IF(J453&gt;0,"Le quedan "&amp;J453&amp;" días",""))))</f>
        <v/>
      </c>
      <c r="J453" s="77">
        <f>H453-J$8</f>
        <v/>
      </c>
      <c r="K453" s="83">
        <f>HYPERLINK("https://api.whatsapp.com/send?phone=57"&amp;D453&amp;"&amp;text="&amp;(IF(J453&lt;=0,"🚨 Hola, *"&amp;C453&amp;".*"&amp;"%0A"&amp;"%0A"&amp;"Su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"&amp;C453&amp;"."&amp;"%0A"&amp;"Le quedan "&amp;J453&amp;" días restantes de su membresía *_NETFLIX_*")),"💰")</f>
        <v/>
      </c>
      <c r="L453" s="83">
        <f>HYPERLINK("https://api.whatsapp.com/send?phone=57"&amp;D453&amp;"&amp;text=*_✅ ACTUALIZACIÓN DE CONTRASEÑA | NETFLIX_*"&amp;"%0A"&amp;"%0A"&amp;"💻 Correo: *"&amp;E453&amp;"*"&amp;"%0A"&amp;"🔐 Nueva Contraseña: *"&amp;F453&amp;"*","🔐")</f>
        <v/>
      </c>
      <c r="M453" s="84">
        <f>HYPERLINK("https://api.whatsapp.com/send?phone=57"&amp;D453&amp;"&amp;text=*_✅ CUENTA NETFLIX_*"&amp;"%0A"&amp;"%0A"&amp;"*📧 Correo:* "&amp;E453&amp;"%0A"&amp;"*🔑 Contraseña:* "&amp;F453&amp;"%0A"&amp;"%0A"&amp;"*📍 Vence:* "&amp;H453,"💻")</f>
        <v/>
      </c>
      <c r="N453" s="93" t="n"/>
      <c r="O453" s="95" t="n"/>
      <c r="P453" s="96" t="n"/>
      <c r="Q453" s="97">
        <f>IF(P453="","",IF(R442&lt;0,"Vencido hace "&amp;R442*-1&amp;" días",IF(R442=0,"Vence hoy",IF(R442&gt;0,"Le quedan "&amp;R442&amp;" días",""))))</f>
        <v/>
      </c>
      <c r="R453" s="70">
        <f>IF(P453="","",P453-TODAY())</f>
        <v/>
      </c>
      <c r="S453" s="70" t="n"/>
      <c r="T453" s="70" t="n"/>
      <c r="U453" s="70" t="n"/>
      <c r="V453" s="70" t="n"/>
      <c r="W453" s="70" t="n"/>
      <c r="X453" s="70" t="n"/>
      <c r="Y453" s="70" t="n"/>
      <c r="Z453" s="70" t="n"/>
    </row>
    <row r="454" ht="15.75" customHeight="1" s="339">
      <c r="A454" s="70" t="n"/>
      <c r="B454" s="70" t="n"/>
      <c r="C454" s="90" t="inlineStr">
        <is>
          <t xml:space="preserve"> seremepa87</t>
        </is>
      </c>
      <c r="D454" s="90" t="inlineStr">
        <is>
          <t>52 1 324 114 2067</t>
        </is>
      </c>
      <c r="E454" s="130" t="inlineStr">
        <is>
          <t>gxzwhgglg125@hotmail.com</t>
        </is>
      </c>
      <c r="F454" s="178" t="inlineStr">
        <is>
          <t>mexico2534</t>
        </is>
      </c>
      <c r="G454" s="92" t="n">
        <v>30000</v>
      </c>
      <c r="H454" s="106" t="inlineStr">
        <is>
          <t>11/15/2026</t>
        </is>
      </c>
      <c r="I454" s="81">
        <f>IF(H454="","",IF(J454&lt;0,"Vencido hace "&amp;J454*-1&amp;" días",IF(J454=0,"Vence hoy",IF(J454&gt;0,"Le quedan "&amp;J454&amp;" días",""))))</f>
        <v/>
      </c>
      <c r="J454" s="77">
        <f>H454-J$8</f>
        <v/>
      </c>
      <c r="K454" s="83">
        <f>HYPERLINK("https://api.whatsapp.com/send?phone=57"&amp;D454&amp;"&amp;text="&amp;(IF(J454&lt;=0,"🚨 Hola, *"&amp;C454&amp;".*"&amp;"%0A"&amp;"%0A"&amp;"Su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"&amp;C454&amp;"."&amp;"%0A"&amp;"Le quedan "&amp;J454&amp;" días restantes de su membresía *_NETFLIX_*")),"💰")</f>
        <v/>
      </c>
      <c r="L454" s="83">
        <f>HYPERLINK("https://api.whatsapp.com/send?phone=57"&amp;D454&amp;"&amp;text=*_✅ ACTUALIZACIÓN DE CONTRASEÑA | NETFLIX_*"&amp;"%0A"&amp;"%0A"&amp;"💻 Correo: *"&amp;E454&amp;"*"&amp;"%0A"&amp;"🔐 Nueva Contraseña: *"&amp;F454&amp;"*","🔐")</f>
        <v/>
      </c>
      <c r="M454" s="84">
        <f>HYPERLINK("https://api.whatsapp.com/send?phone=57"&amp;D454&amp;"&amp;text=*_✅ CUENTA NETFLIX_*"&amp;"%0A"&amp;"%0A"&amp;"*📧 Correo:* "&amp;E454&amp;"%0A"&amp;"*🔑 Contraseña:* "&amp;F454&amp;"%0A"&amp;"%0A"&amp;"*📍 Vence:* "&amp;H454,"💻")</f>
        <v/>
      </c>
      <c r="N454" s="93" t="n"/>
      <c r="O454" s="95" t="n"/>
      <c r="P454" s="96" t="n"/>
      <c r="Q454" s="97">
        <f>IF(P454="","",IF(R443&lt;0,"Vencido hace "&amp;R443*-1&amp;" días",IF(R443=0,"Vence hoy",IF(R443&gt;0,"Le quedan "&amp;R443&amp;" días",""))))</f>
        <v/>
      </c>
      <c r="R454" s="70">
        <f>IF(P454="","",P454-TODAY())</f>
        <v/>
      </c>
      <c r="S454" s="70" t="n"/>
      <c r="T454" s="70" t="n"/>
      <c r="U454" s="70" t="n"/>
      <c r="V454" s="70" t="n"/>
      <c r="W454" s="70" t="n"/>
      <c r="X454" s="70" t="n"/>
      <c r="Y454" s="70" t="n"/>
      <c r="Z454" s="70" t="n"/>
    </row>
    <row r="455" ht="15.75" customHeight="1" s="339">
      <c r="A455" s="70" t="n"/>
      <c r="B455" s="70" t="n"/>
      <c r="C455" s="90" t="inlineStr">
        <is>
          <t>valeria_s</t>
        </is>
      </c>
      <c r="D455" s="72" t="inlineStr">
        <is>
          <t>52 1 81 1620 2155</t>
        </is>
      </c>
      <c r="E455" s="90" t="inlineStr">
        <is>
          <t xml:space="preserve">hypjqer304@hotmail.com </t>
        </is>
      </c>
      <c r="F455" s="178" t="inlineStr">
        <is>
          <t>mexico2535</t>
        </is>
      </c>
      <c r="G455" s="92" t="n">
        <v>30000</v>
      </c>
      <c r="H455" s="106" t="inlineStr">
        <is>
          <t>11/15/2026</t>
        </is>
      </c>
      <c r="I455" s="81">
        <f>IF(H455="","",IF(J455&lt;0,"Vencido hace "&amp;J455*-1&amp;" días",IF(J455=0,"Vence hoy",IF(J455&gt;0,"Le quedan "&amp;J455&amp;" días",""))))</f>
        <v/>
      </c>
      <c r="J455" s="77">
        <f>H455-J$8</f>
        <v/>
      </c>
      <c r="K455" s="83">
        <f>HYPERLINK("https://api.whatsapp.com/send?phone=57"&amp;D455&amp;"&amp;text="&amp;(IF(J455&lt;=0,"🚨 Hola, *"&amp;C455&amp;".*"&amp;"%0A"&amp;"%0A"&amp;"Su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"&amp;C455&amp;"."&amp;"%0A"&amp;"Le quedan "&amp;J455&amp;" días restantes de su membresía *_NETFLIX_*")),"💰")</f>
        <v/>
      </c>
      <c r="L455" s="83">
        <f>HYPERLINK("https://api.whatsapp.com/send?phone=57"&amp;D455&amp;"&amp;text=*_✅ ACTUALIZACIÓN DE CONTRASEÑA | NETFLIX_*"&amp;"%0A"&amp;"%0A"&amp;"💻 Correo: *"&amp;E455&amp;"*"&amp;"%0A"&amp;"🔐 Nueva Contraseña: *"&amp;F455&amp;"*","🔐")</f>
        <v/>
      </c>
      <c r="M455" s="84">
        <f>HYPERLINK("https://api.whatsapp.com/send?phone=57"&amp;D455&amp;"&amp;text=*_✅ CUENTA NETFLIX_*"&amp;"%0A"&amp;"%0A"&amp;"*📧 Correo:* "&amp;E455&amp;"%0A"&amp;"*🔑 Contraseña:* "&amp;F455&amp;"%0A"&amp;"%0A"&amp;"*📍 Vence:* "&amp;H455,"💻")</f>
        <v/>
      </c>
      <c r="N455" s="93" t="n"/>
      <c r="O455" s="95" t="n"/>
      <c r="P455" s="96" t="n"/>
      <c r="Q455" s="97">
        <f>IF(P455="","",IF(R444&lt;0,"Vencido hace "&amp;R444*-1&amp;" días",IF(R444=0,"Vence hoy",IF(R444&gt;0,"Le quedan "&amp;R444&amp;" días",""))))</f>
        <v/>
      </c>
      <c r="R455" s="70">
        <f>IF(P455="","",P455-TODAY())</f>
        <v/>
      </c>
      <c r="S455" s="70" t="n"/>
      <c r="T455" s="70" t="n"/>
      <c r="U455" s="70" t="n"/>
      <c r="V455" s="70" t="n"/>
      <c r="W455" s="70" t="n"/>
      <c r="X455" s="70" t="n"/>
      <c r="Y455" s="70" t="n"/>
      <c r="Z455" s="70" t="n"/>
    </row>
    <row r="456" ht="15.75" customHeight="1" s="339">
      <c r="A456" s="70" t="n"/>
      <c r="B456" s="70" t="n"/>
      <c r="C456" s="90" t="inlineStr">
        <is>
          <t>valeria_s</t>
        </is>
      </c>
      <c r="D456" s="90" t="inlineStr">
        <is>
          <t>52 1 81 1620 2155</t>
        </is>
      </c>
      <c r="E456" s="90" t="inlineStr">
        <is>
          <t xml:space="preserve">hznywgbnej9653@hotmail.com </t>
        </is>
      </c>
      <c r="F456" s="178" t="inlineStr">
        <is>
          <t>mexico2536</t>
        </is>
      </c>
      <c r="G456" s="92" t="n">
        <v>30000</v>
      </c>
      <c r="H456" s="106" t="inlineStr">
        <is>
          <t>11/15/2026</t>
        </is>
      </c>
      <c r="I456" s="81">
        <f>IF(H456="","",IF(J456&lt;0,"Vencido hace "&amp;J456*-1&amp;" días",IF(J456=0,"Vence hoy",IF(J456&gt;0,"Le quedan "&amp;J456&amp;" días",""))))</f>
        <v/>
      </c>
      <c r="J456" s="77">
        <f>H456-J$8</f>
        <v/>
      </c>
      <c r="K456" s="83">
        <f>HYPERLINK("https://api.whatsapp.com/send?phone=57"&amp;D456&amp;"&amp;text="&amp;(IF(J456&lt;=0,"🚨 Hola, *"&amp;C456&amp;".*"&amp;"%0A"&amp;"%0A"&amp;"Su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"&amp;C456&amp;"."&amp;"%0A"&amp;"Le quedan "&amp;J456&amp;" días restantes de su membresía *_NETFLIX_*")),"💰")</f>
        <v/>
      </c>
      <c r="L456" s="83">
        <f>HYPERLINK("https://api.whatsapp.com/send?phone=57"&amp;D456&amp;"&amp;text=*_✅ ACTUALIZACIÓN DE CONTRASEÑA | NETFLIX_*"&amp;"%0A"&amp;"%0A"&amp;"💻 Correo: *"&amp;E456&amp;"*"&amp;"%0A"&amp;"🔐 Nueva Contraseña: *"&amp;F456&amp;"*","🔐")</f>
        <v/>
      </c>
      <c r="M456" s="84">
        <f>HYPERLINK("https://api.whatsapp.com/send?phone=57"&amp;D456&amp;"&amp;text=*_✅ CUENTA NETFLIX_*"&amp;"%0A"&amp;"%0A"&amp;"*📧 Correo:* "&amp;E456&amp;"%0A"&amp;"*🔑 Contraseña:* "&amp;F456&amp;"%0A"&amp;"%0A"&amp;"*📍 Vence:* "&amp;H456,"💻")</f>
        <v/>
      </c>
      <c r="N456" s="93" t="n"/>
      <c r="O456" s="95" t="n"/>
      <c r="P456" s="96" t="n"/>
      <c r="Q456" s="97">
        <f>IF(P456="","",IF(R445&lt;0,"Vencido hace "&amp;R445*-1&amp;" días",IF(R445=0,"Vence hoy",IF(R445&gt;0,"Le quedan "&amp;R445&amp;" días",""))))</f>
        <v/>
      </c>
      <c r="R456" s="70">
        <f>IF(P456="","",P456-TODAY())</f>
        <v/>
      </c>
      <c r="S456" s="70" t="n"/>
      <c r="T456" s="70" t="n"/>
      <c r="U456" s="70" t="n"/>
      <c r="V456" s="70" t="n"/>
      <c r="W456" s="70" t="n"/>
      <c r="X456" s="70" t="n"/>
      <c r="Y456" s="70" t="n"/>
      <c r="Z456" s="70" t="n"/>
    </row>
    <row r="457" ht="15.75" customHeight="1" s="339">
      <c r="A457" s="70" t="n"/>
      <c r="B457" s="70" t="n"/>
      <c r="C457" s="90" t="inlineStr">
        <is>
          <t>valeria_s</t>
        </is>
      </c>
      <c r="D457" s="90" t="inlineStr">
        <is>
          <t>52 1 81 1620 2155</t>
        </is>
      </c>
      <c r="E457" s="90" t="inlineStr">
        <is>
          <t xml:space="preserve">hzuznaqhex0742@hotmail.com </t>
        </is>
      </c>
      <c r="F457" s="178" t="inlineStr">
        <is>
          <t>mexico2537</t>
        </is>
      </c>
      <c r="G457" s="92" t="n">
        <v>30000</v>
      </c>
      <c r="H457" s="106" t="inlineStr">
        <is>
          <t>11/15/2026</t>
        </is>
      </c>
      <c r="I457" s="81">
        <f>IF(H457="","",IF(J457&lt;0,"Vencido hace "&amp;J457*-1&amp;" días",IF(J457=0,"Vence hoy",IF(J457&gt;0,"Le quedan "&amp;J457&amp;" días",""))))</f>
        <v/>
      </c>
      <c r="J457" s="77">
        <f>H457-J$8</f>
        <v/>
      </c>
      <c r="K457" s="83">
        <f>HYPERLINK("https://api.whatsapp.com/send?phone=57"&amp;D457&amp;"&amp;text="&amp;(IF(J457&lt;=0,"🚨 Hola, *"&amp;C457&amp;".*"&amp;"%0A"&amp;"%0A"&amp;"Su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"&amp;C457&amp;"."&amp;"%0A"&amp;"Le quedan "&amp;J457&amp;" días restantes de su membresía *_NETFLIX_*")),"💰")</f>
        <v/>
      </c>
      <c r="L457" s="83">
        <f>HYPERLINK("https://api.whatsapp.com/send?phone=57"&amp;D457&amp;"&amp;text=*_✅ ACTUALIZACIÓN DE CONTRASEÑA | NETFLIX_*"&amp;"%0A"&amp;"%0A"&amp;"💻 Correo: *"&amp;E457&amp;"*"&amp;"%0A"&amp;"🔐 Nueva Contraseña: *"&amp;F457&amp;"*","🔐")</f>
        <v/>
      </c>
      <c r="M457" s="84">
        <f>HYPERLINK("https://api.whatsapp.com/send?phone=57"&amp;D457&amp;"&amp;text=*_✅ CUENTA NETFLIX_*"&amp;"%0A"&amp;"%0A"&amp;"*📧 Correo:* "&amp;E457&amp;"%0A"&amp;"*🔑 Contraseña:* "&amp;F457&amp;"%0A"&amp;"%0A"&amp;"*📍 Vence:* "&amp;H457,"💻")</f>
        <v/>
      </c>
      <c r="N457" s="93" t="n"/>
      <c r="O457" s="95" t="n"/>
      <c r="P457" s="96" t="n"/>
      <c r="Q457" s="97">
        <f>IF(P457="","",IF(R446&lt;0,"Vencido hace "&amp;R446*-1&amp;" días",IF(R446=0,"Vence hoy",IF(R446&gt;0,"Le quedan "&amp;R446&amp;" días",""))))</f>
        <v/>
      </c>
      <c r="R457" s="70">
        <f>IF(P457="","",P457-TODAY())</f>
        <v/>
      </c>
      <c r="S457" s="70" t="n"/>
      <c r="T457" s="70" t="n"/>
      <c r="U457" s="70" t="n"/>
      <c r="V457" s="70" t="n"/>
      <c r="W457" s="70" t="n"/>
      <c r="X457" s="70" t="n"/>
      <c r="Y457" s="70" t="n"/>
      <c r="Z457" s="70" t="n"/>
    </row>
    <row r="458" ht="15.75" customHeight="1" s="339">
      <c r="A458" s="70" t="n"/>
      <c r="B458" s="70" t="n"/>
      <c r="C458" s="90" t="inlineStr">
        <is>
          <t>valeria_s</t>
        </is>
      </c>
      <c r="D458" s="90" t="inlineStr">
        <is>
          <t>52 1 81 1620 2155</t>
        </is>
      </c>
      <c r="E458" s="90" t="inlineStr">
        <is>
          <t xml:space="preserve">iampjeemy2114@hotmail.com </t>
        </is>
      </c>
      <c r="F458" s="178" t="inlineStr">
        <is>
          <t>mexico2538</t>
        </is>
      </c>
      <c r="G458" s="92" t="n">
        <v>30000</v>
      </c>
      <c r="H458" s="106" t="inlineStr">
        <is>
          <t>11/15/2026</t>
        </is>
      </c>
      <c r="I458" s="81">
        <f>IF(H458="","",IF(J458&lt;0,"Vencido hace "&amp;J458*-1&amp;" días",IF(J458=0,"Vence hoy",IF(J458&gt;0,"Le quedan "&amp;J458&amp;" días",""))))</f>
        <v/>
      </c>
      <c r="J458" s="77">
        <f>H458-J$8</f>
        <v/>
      </c>
      <c r="K458" s="83">
        <f>HYPERLINK("https://api.whatsapp.com/send?phone=57"&amp;D458&amp;"&amp;text="&amp;(IF(J458&lt;=0,"🚨 Hola, *"&amp;C458&amp;".*"&amp;"%0A"&amp;"%0A"&amp;"Su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"&amp;C458&amp;"."&amp;"%0A"&amp;"Le quedan "&amp;J458&amp;" días restantes de su membresía *_NETFLIX_*")),"💰")</f>
        <v/>
      </c>
      <c r="L458" s="83">
        <f>HYPERLINK("https://api.whatsapp.com/send?phone=57"&amp;D458&amp;"&amp;text=*_✅ ACTUALIZACIÓN DE CONTRASEÑA | NETFLIX_*"&amp;"%0A"&amp;"%0A"&amp;"💻 Correo: *"&amp;E458&amp;"*"&amp;"%0A"&amp;"🔐 Nueva Contraseña: *"&amp;F458&amp;"*","🔐")</f>
        <v/>
      </c>
      <c r="M458" s="84">
        <f>HYPERLINK("https://api.whatsapp.com/send?phone=57"&amp;D458&amp;"&amp;text=*_✅ CUENTA NETFLIX_*"&amp;"%0A"&amp;"%0A"&amp;"*📧 Correo:* "&amp;E458&amp;"%0A"&amp;"*🔑 Contraseña:* "&amp;F458&amp;"%0A"&amp;"%0A"&amp;"*📍 Vence:* "&amp;H458,"💻")</f>
        <v/>
      </c>
      <c r="N458" s="93" t="n"/>
      <c r="O458" s="95" t="n"/>
      <c r="P458" s="96" t="n"/>
      <c r="Q458" s="97">
        <f>IF(P458="","",IF(R447&lt;0,"Vencido hace "&amp;R447*-1&amp;" días",IF(R447=0,"Vence hoy",IF(R447&gt;0,"Le quedan "&amp;R447&amp;" días",""))))</f>
        <v/>
      </c>
      <c r="R458" s="70">
        <f>IF(P458="","",P458-TODAY())</f>
        <v/>
      </c>
      <c r="S458" s="70" t="n"/>
      <c r="T458" s="70" t="n"/>
      <c r="U458" s="70" t="n"/>
      <c r="V458" s="70" t="n"/>
      <c r="W458" s="70" t="n"/>
      <c r="X458" s="70" t="n"/>
      <c r="Y458" s="70" t="n"/>
      <c r="Z458" s="70" t="n"/>
    </row>
    <row r="459" ht="15.75" customHeight="1" s="339">
      <c r="A459" s="70" t="n"/>
      <c r="B459" s="70" t="n"/>
      <c r="C459" s="90" t="inlineStr">
        <is>
          <t>valeria_s</t>
        </is>
      </c>
      <c r="D459" s="90" t="inlineStr">
        <is>
          <t>52 1 81 1620 2155</t>
        </is>
      </c>
      <c r="E459" s="90" t="inlineStr">
        <is>
          <t xml:space="preserve">ibazkqt4890@hotmail.com </t>
        </is>
      </c>
      <c r="F459" s="178" t="inlineStr">
        <is>
          <t>mexico2539</t>
        </is>
      </c>
      <c r="G459" s="92" t="n">
        <v>30000</v>
      </c>
      <c r="H459" s="106" t="inlineStr">
        <is>
          <t>11/15/2026</t>
        </is>
      </c>
      <c r="I459" s="81">
        <f>IF(H459="","",IF(J459&lt;0,"Vencido hace "&amp;J459*-1&amp;" días",IF(J459=0,"Vence hoy",IF(J459&gt;0,"Le quedan "&amp;J459&amp;" días",""))))</f>
        <v/>
      </c>
      <c r="J459" s="77">
        <f>H459-J$8</f>
        <v/>
      </c>
      <c r="K459" s="83">
        <f>HYPERLINK("https://api.whatsapp.com/send?phone=57"&amp;D459&amp;"&amp;text="&amp;(IF(J459&lt;=0,"🚨 Hola, *"&amp;C459&amp;".*"&amp;"%0A"&amp;"%0A"&amp;"Su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"&amp;C459&amp;"."&amp;"%0A"&amp;"Le quedan "&amp;J459&amp;" días restantes de su membresía *_NETFLIX_*")),"💰")</f>
        <v/>
      </c>
      <c r="L459" s="83">
        <f>HYPERLINK("https://api.whatsapp.com/send?phone=57"&amp;D459&amp;"&amp;text=*_✅ ACTUALIZACIÓN DE CONTRASEÑA | NETFLIX_*"&amp;"%0A"&amp;"%0A"&amp;"💻 Correo: *"&amp;E459&amp;"*"&amp;"%0A"&amp;"🔐 Nueva Contraseña: *"&amp;F459&amp;"*","🔐")</f>
        <v/>
      </c>
      <c r="M459" s="84">
        <f>HYPERLINK("https://api.whatsapp.com/send?phone=57"&amp;D459&amp;"&amp;text=*_✅ CUENTA NETFLIX_*"&amp;"%0A"&amp;"%0A"&amp;"*📧 Correo:* "&amp;E459&amp;"%0A"&amp;"*🔑 Contraseña:* "&amp;F459&amp;"%0A"&amp;"%0A"&amp;"*📍 Vence:* "&amp;H459,"💻")</f>
        <v/>
      </c>
      <c r="N459" s="93" t="n"/>
      <c r="O459" s="95" t="n"/>
      <c r="P459" s="96" t="n"/>
      <c r="Q459" s="97">
        <f>IF(P459="","",IF(R448&lt;0,"Vencido hace "&amp;R448*-1&amp;" días",IF(R448=0,"Vence hoy",IF(R448&gt;0,"Le quedan "&amp;R448&amp;" días",""))))</f>
        <v/>
      </c>
      <c r="R459" s="70">
        <f>IF(P459="","",P459-TODAY())</f>
        <v/>
      </c>
      <c r="S459" s="70" t="n"/>
      <c r="T459" s="70" t="n"/>
      <c r="U459" s="70" t="n"/>
      <c r="V459" s="70" t="n"/>
      <c r="W459" s="70" t="n"/>
      <c r="X459" s="70" t="n"/>
      <c r="Y459" s="70" t="n"/>
      <c r="Z459" s="70" t="n"/>
    </row>
    <row r="460" ht="15.75" customHeight="1" s="339">
      <c r="A460" s="70" t="n"/>
      <c r="B460" s="70" t="n"/>
      <c r="C460" s="90" t="inlineStr">
        <is>
          <t>valeria_s</t>
        </is>
      </c>
      <c r="D460" s="90" t="inlineStr">
        <is>
          <t>52 1 81 1620 2155</t>
        </is>
      </c>
      <c r="E460" s="90" t="inlineStr">
        <is>
          <t>iblclctlxs8140@hotmail.com</t>
        </is>
      </c>
      <c r="F460" s="178" t="inlineStr">
        <is>
          <t>mexico2540</t>
        </is>
      </c>
      <c r="G460" s="92" t="n">
        <v>30000</v>
      </c>
      <c r="H460" s="106" t="inlineStr">
        <is>
          <t>11/15/2026</t>
        </is>
      </c>
      <c r="I460" s="81">
        <f>IF(H460="","",IF(J460&lt;0,"Vencido hace "&amp;J460*-1&amp;" días",IF(J460=0,"Vence hoy",IF(J460&gt;0,"Le quedan "&amp;J460&amp;" días",""))))</f>
        <v/>
      </c>
      <c r="J460" s="77">
        <f>H460-J$8</f>
        <v/>
      </c>
      <c r="K460" s="83">
        <f>HYPERLINK("https://api.whatsapp.com/send?phone=57"&amp;D460&amp;"&amp;text="&amp;(IF(J460&lt;=0,"🚨 Hola, *"&amp;C460&amp;".*"&amp;"%0A"&amp;"%0A"&amp;"Su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"&amp;C460&amp;"."&amp;"%0A"&amp;"Le quedan "&amp;J460&amp;" días restantes de su membresía *_NETFLIX_*")),"💰")</f>
        <v/>
      </c>
      <c r="L460" s="83">
        <f>HYPERLINK("https://api.whatsapp.com/send?phone=57"&amp;D460&amp;"&amp;text=*_✅ ACTUALIZACIÓN DE CONTRASEÑA | NETFLIX_*"&amp;"%0A"&amp;"%0A"&amp;"💻 Correo: *"&amp;E460&amp;"*"&amp;"%0A"&amp;"🔐 Nueva Contraseña: *"&amp;F460&amp;"*","🔐")</f>
        <v/>
      </c>
      <c r="M460" s="84">
        <f>HYPERLINK("https://api.whatsapp.com/send?phone=57"&amp;D460&amp;"&amp;text=*_✅ CUENTA NETFLIX_*"&amp;"%0A"&amp;"%0A"&amp;"*📧 Correo:* "&amp;E460&amp;"%0A"&amp;"*🔑 Contraseña:* "&amp;F460&amp;"%0A"&amp;"%0A"&amp;"*📍 Vence:* "&amp;H460,"💻")</f>
        <v/>
      </c>
      <c r="N460" s="93" t="n"/>
      <c r="O460" s="95" t="n"/>
      <c r="P460" s="96" t="n"/>
      <c r="Q460" s="97">
        <f>IF(P460="","",IF(R449&lt;0,"Vencido hace "&amp;R449*-1&amp;" días",IF(R449=0,"Vence hoy",IF(R449&gt;0,"Le quedan "&amp;R449&amp;" días",""))))</f>
        <v/>
      </c>
      <c r="R460" s="70">
        <f>IF(P460="","",P460-TODAY())</f>
        <v/>
      </c>
      <c r="S460" s="70" t="n"/>
      <c r="T460" s="70" t="n"/>
      <c r="U460" s="70" t="n"/>
      <c r="V460" s="70" t="n"/>
      <c r="W460" s="70" t="n"/>
      <c r="X460" s="70" t="n"/>
      <c r="Y460" s="70" t="n"/>
      <c r="Z460" s="70" t="n"/>
    </row>
    <row r="461" ht="15.75" customHeight="1" s="339">
      <c r="A461" s="70" t="n"/>
      <c r="B461" s="70" t="n"/>
      <c r="C461" s="90" t="inlineStr">
        <is>
          <t>valeria_s</t>
        </is>
      </c>
      <c r="D461" s="90" t="inlineStr">
        <is>
          <t>52 1 81 1620 2155</t>
        </is>
      </c>
      <c r="E461" s="90" t="inlineStr">
        <is>
          <t xml:space="preserve">icarmuobz9266@hotmail.com </t>
        </is>
      </c>
      <c r="F461" s="178" t="inlineStr">
        <is>
          <t>mexico2541</t>
        </is>
      </c>
      <c r="G461" s="92" t="n">
        <v>30000</v>
      </c>
      <c r="H461" s="106" t="inlineStr">
        <is>
          <t>11/15/2026</t>
        </is>
      </c>
      <c r="I461" s="81">
        <f>IF(H461="","",IF(J461&lt;0,"Vencido hace "&amp;J461*-1&amp;" días",IF(J461=0,"Vence hoy",IF(J461&gt;0,"Le quedan "&amp;J461&amp;" días",""))))</f>
        <v/>
      </c>
      <c r="J461" s="77">
        <f>H461-J$8</f>
        <v/>
      </c>
      <c r="K461" s="83">
        <f>HYPERLINK("https://api.whatsapp.com/send?phone=57"&amp;D461&amp;"&amp;text="&amp;(IF(J461&lt;=0,"🚨 Hola, *"&amp;C461&amp;".*"&amp;"%0A"&amp;"%0A"&amp;"Su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"&amp;C461&amp;"."&amp;"%0A"&amp;"Le quedan "&amp;J461&amp;" días restantes de su membresía *_NETFLIX_*")),"💰")</f>
        <v/>
      </c>
      <c r="L461" s="83">
        <f>HYPERLINK("https://api.whatsapp.com/send?phone=57"&amp;D461&amp;"&amp;text=*_✅ ACTUALIZACIÓN DE CONTRASEÑA | NETFLIX_*"&amp;"%0A"&amp;"%0A"&amp;"💻 Correo: *"&amp;E461&amp;"*"&amp;"%0A"&amp;"🔐 Nueva Contraseña: *"&amp;F461&amp;"*","🔐")</f>
        <v/>
      </c>
      <c r="M461" s="84">
        <f>HYPERLINK("https://api.whatsapp.com/send?phone=57"&amp;D461&amp;"&amp;text=*_✅ CUENTA NETFLIX_*"&amp;"%0A"&amp;"%0A"&amp;"*📧 Correo:* "&amp;E461&amp;"%0A"&amp;"*🔑 Contraseña:* "&amp;F461&amp;"%0A"&amp;"%0A"&amp;"*📍 Vence:* "&amp;H461,"💻")</f>
        <v/>
      </c>
      <c r="N461" s="93" t="n"/>
      <c r="O461" s="95" t="n"/>
      <c r="P461" s="96" t="n"/>
      <c r="Q461" s="97">
        <f>IF(P461="","",IF(R450&lt;0,"Vencido hace "&amp;R450*-1&amp;" días",IF(R450=0,"Vence hoy",IF(R450&gt;0,"Le quedan "&amp;R450&amp;" días",""))))</f>
        <v/>
      </c>
      <c r="R461" s="70">
        <f>IF(P461="","",P461-TODAY())</f>
        <v/>
      </c>
      <c r="S461" s="70" t="n"/>
      <c r="T461" s="70" t="n"/>
      <c r="U461" s="70" t="n"/>
      <c r="V461" s="70" t="n"/>
      <c r="W461" s="70" t="n"/>
      <c r="X461" s="70" t="n"/>
      <c r="Y461" s="70" t="n"/>
      <c r="Z461" s="70" t="n"/>
    </row>
    <row r="462" ht="15.75" customHeight="1" s="339">
      <c r="A462" s="70" t="n"/>
      <c r="B462" s="70" t="n"/>
      <c r="C462" s="90" t="inlineStr">
        <is>
          <t>valeria_s</t>
        </is>
      </c>
      <c r="D462" s="90" t="inlineStr">
        <is>
          <t>52 1 81 1620 2155</t>
        </is>
      </c>
      <c r="E462" s="90" t="inlineStr">
        <is>
          <t xml:space="preserve">idjtesab949@hotmail.com </t>
        </is>
      </c>
      <c r="F462" s="178" t="inlineStr">
        <is>
          <t>mexico2542</t>
        </is>
      </c>
      <c r="G462" s="92" t="n">
        <v>30000</v>
      </c>
      <c r="H462" s="106" t="inlineStr">
        <is>
          <t>11/15/2026</t>
        </is>
      </c>
      <c r="I462" s="81">
        <f>IF(H462="","",IF(J462&lt;0,"Vencido hace "&amp;J462*-1&amp;" días",IF(J462=0,"Vence hoy",IF(J462&gt;0,"Le quedan "&amp;J462&amp;" días",""))))</f>
        <v/>
      </c>
      <c r="J462" s="77">
        <f>H462-J$8</f>
        <v/>
      </c>
      <c r="K462" s="83">
        <f>HYPERLINK("https://api.whatsapp.com/send?phone=57"&amp;D462&amp;"&amp;text="&amp;(IF(J462&lt;=0,"🚨 Hola, *"&amp;C462&amp;".*"&amp;"%0A"&amp;"%0A"&amp;"Su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"&amp;C462&amp;"."&amp;"%0A"&amp;"Le quedan "&amp;J462&amp;" días restantes de su membresía *_NETFLIX_*")),"💰")</f>
        <v/>
      </c>
      <c r="L462" s="83">
        <f>HYPERLINK("https://api.whatsapp.com/send?phone=57"&amp;D462&amp;"&amp;text=*_✅ ACTUALIZACIÓN DE CONTRASEÑA | NETFLIX_*"&amp;"%0A"&amp;"%0A"&amp;"💻 Correo: *"&amp;E462&amp;"*"&amp;"%0A"&amp;"🔐 Nueva Contraseña: *"&amp;F462&amp;"*","🔐")</f>
        <v/>
      </c>
      <c r="M462" s="84">
        <f>HYPERLINK("https://api.whatsapp.com/send?phone=57"&amp;D462&amp;"&amp;text=*_✅ CUENTA NETFLIX_*"&amp;"%0A"&amp;"%0A"&amp;"*📧 Correo:* "&amp;E462&amp;"%0A"&amp;"*🔑 Contraseña:* "&amp;F462&amp;"%0A"&amp;"%0A"&amp;"*📍 Vence:* "&amp;H462,"💻")</f>
        <v/>
      </c>
      <c r="N462" s="93" t="n"/>
      <c r="O462" s="95" t="n"/>
      <c r="P462" s="96" t="n"/>
      <c r="Q462" s="97">
        <f>IF(P462="","",IF(R451&lt;0,"Vencido hace "&amp;R451*-1&amp;" días",IF(R451=0,"Vence hoy",IF(R451&gt;0,"Le quedan "&amp;R451&amp;" días",""))))</f>
        <v/>
      </c>
      <c r="R462" s="70">
        <f>IF(P462="","",P462-TODAY())</f>
        <v/>
      </c>
      <c r="S462" s="70" t="n"/>
      <c r="T462" s="70" t="n"/>
      <c r="U462" s="70" t="n"/>
      <c r="V462" s="70" t="n"/>
      <c r="W462" s="70" t="n"/>
      <c r="X462" s="70" t="n"/>
      <c r="Y462" s="70" t="n"/>
      <c r="Z462" s="70" t="n"/>
    </row>
    <row r="463" ht="15.75" customHeight="1" s="339">
      <c r="A463" s="70" t="n"/>
      <c r="B463" s="70" t="n"/>
      <c r="C463" s="90" t="inlineStr">
        <is>
          <t>valeria_s</t>
        </is>
      </c>
      <c r="D463" s="90" t="inlineStr">
        <is>
          <t>52 1 81 1620 2155</t>
        </is>
      </c>
      <c r="E463" s="90" t="inlineStr">
        <is>
          <t xml:space="preserve">ifoeyfebh8676@hotmail.com </t>
        </is>
      </c>
      <c r="F463" s="178" t="inlineStr">
        <is>
          <t>mexico2543</t>
        </is>
      </c>
      <c r="G463" s="92" t="n">
        <v>30000</v>
      </c>
      <c r="H463" s="106" t="inlineStr">
        <is>
          <t>11/15/2026</t>
        </is>
      </c>
      <c r="I463" s="81">
        <f>IF(H463="","",IF(J463&lt;0,"Vencido hace "&amp;J463*-1&amp;" días",IF(J463=0,"Vence hoy",IF(J463&gt;0,"Le quedan "&amp;J463&amp;" días",""))))</f>
        <v/>
      </c>
      <c r="J463" s="77">
        <f>H463-J$8</f>
        <v/>
      </c>
      <c r="K463" s="83">
        <f>HYPERLINK("https://api.whatsapp.com/send?phone=57"&amp;D463&amp;"&amp;text="&amp;(IF(J463&lt;=0,"🚨 Hola, *"&amp;C463&amp;".*"&amp;"%0A"&amp;"%0A"&amp;"Su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"&amp;C463&amp;"."&amp;"%0A"&amp;"Le quedan "&amp;J463&amp;" días restantes de su membresía *_NETFLIX_*")),"💰")</f>
        <v/>
      </c>
      <c r="L463" s="83">
        <f>HYPERLINK("https://api.whatsapp.com/send?phone=57"&amp;D463&amp;"&amp;text=*_✅ ACTUALIZACIÓN DE CONTRASEÑA | NETFLIX_*"&amp;"%0A"&amp;"%0A"&amp;"💻 Correo: *"&amp;E463&amp;"*"&amp;"%0A"&amp;"🔐 Nueva Contraseña: *"&amp;F463&amp;"*","🔐")</f>
        <v/>
      </c>
      <c r="M463" s="84">
        <f>HYPERLINK("https://api.whatsapp.com/send?phone=57"&amp;D463&amp;"&amp;text=*_✅ CUENTA NETFLIX_*"&amp;"%0A"&amp;"%0A"&amp;"*📧 Correo:* "&amp;E463&amp;"%0A"&amp;"*🔑 Contraseña:* "&amp;F463&amp;"%0A"&amp;"%0A"&amp;"*📍 Vence:* "&amp;H463,"💻")</f>
        <v/>
      </c>
      <c r="N463" s="93" t="n"/>
      <c r="O463" s="95" t="n"/>
      <c r="P463" s="96" t="n"/>
      <c r="Q463" s="97">
        <f>IF(P463="","",IF(R452&lt;0,"Vencido hace "&amp;R452*-1&amp;" días",IF(R452=0,"Vence hoy",IF(R452&gt;0,"Le quedan "&amp;R452&amp;" días",""))))</f>
        <v/>
      </c>
      <c r="R463" s="70">
        <f>IF(P463="","",P463-TODAY())</f>
        <v/>
      </c>
      <c r="S463" s="70" t="n"/>
      <c r="T463" s="70" t="n"/>
      <c r="U463" s="70" t="n"/>
      <c r="V463" s="70" t="n"/>
      <c r="W463" s="70" t="n"/>
      <c r="X463" s="70" t="n"/>
      <c r="Y463" s="70" t="n"/>
      <c r="Z463" s="70" t="n"/>
    </row>
    <row r="464" ht="15.75" customHeight="1" s="339">
      <c r="A464" s="70" t="n"/>
      <c r="B464" s="70" t="n"/>
      <c r="C464" s="90" t="inlineStr">
        <is>
          <t>valeria_s</t>
        </is>
      </c>
      <c r="D464" s="90" t="inlineStr">
        <is>
          <t>52 1 81 1620 2155</t>
        </is>
      </c>
      <c r="E464" s="90" t="inlineStr">
        <is>
          <t xml:space="preserve">igpjjuwj397@hotmail.com </t>
        </is>
      </c>
      <c r="F464" s="178" t="inlineStr">
        <is>
          <t>mexico2544</t>
        </is>
      </c>
      <c r="G464" s="92" t="n">
        <v>30000</v>
      </c>
      <c r="H464" s="106" t="inlineStr">
        <is>
          <t>11/15/2026</t>
        </is>
      </c>
      <c r="I464" s="81">
        <f>IF(H464="","",IF(J464&lt;0,"Vencido hace "&amp;J464*-1&amp;" días",IF(J464=0,"Vence hoy",IF(J464&gt;0,"Le quedan "&amp;J464&amp;" días",""))))</f>
        <v/>
      </c>
      <c r="J464" s="77">
        <f>H464-J$8</f>
        <v/>
      </c>
      <c r="K464" s="83">
        <f>HYPERLINK("https://api.whatsapp.com/send?phone=57"&amp;D464&amp;"&amp;text="&amp;(IF(J464&lt;=0,"🚨 Hola, *"&amp;C464&amp;".*"&amp;"%0A"&amp;"%0A"&amp;"Su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"&amp;C464&amp;"."&amp;"%0A"&amp;"Le quedan "&amp;J464&amp;" días restantes de su membresía *_NETFLIX_*")),"💰")</f>
        <v/>
      </c>
      <c r="L464" s="83">
        <f>HYPERLINK("https://api.whatsapp.com/send?phone=57"&amp;D464&amp;"&amp;text=*_✅ ACTUALIZACIÓN DE CONTRASEÑA | NETFLIX_*"&amp;"%0A"&amp;"%0A"&amp;"💻 Correo: *"&amp;E464&amp;"*"&amp;"%0A"&amp;"🔐 Nueva Contraseña: *"&amp;F464&amp;"*","🔐")</f>
        <v/>
      </c>
      <c r="M464" s="84">
        <f>HYPERLINK("https://api.whatsapp.com/send?phone=57"&amp;D464&amp;"&amp;text=*_✅ CUENTA NETFLIX_*"&amp;"%0A"&amp;"%0A"&amp;"*📧 Correo:* "&amp;E464&amp;"%0A"&amp;"*🔑 Contraseña:* "&amp;F464&amp;"%0A"&amp;"%0A"&amp;"*📍 Vence:* "&amp;H464,"💻")</f>
        <v/>
      </c>
      <c r="N464" s="93" t="n"/>
      <c r="O464" s="95" t="n"/>
      <c r="P464" s="96" t="n"/>
      <c r="Q464" s="97">
        <f>IF(P464="","",IF(R453&lt;0,"Vencido hace "&amp;R453*-1&amp;" días",IF(R453=0,"Vence hoy",IF(R453&gt;0,"Le quedan "&amp;R453&amp;" días",""))))</f>
        <v/>
      </c>
      <c r="R464" s="70">
        <f>IF(P464="","",P464-TODAY())</f>
        <v/>
      </c>
      <c r="S464" s="70" t="n"/>
      <c r="T464" s="70" t="n"/>
      <c r="U464" s="70" t="n"/>
      <c r="V464" s="70" t="n"/>
      <c r="W464" s="70" t="n"/>
      <c r="X464" s="70" t="n"/>
      <c r="Y464" s="70" t="n"/>
      <c r="Z464" s="70" t="n"/>
    </row>
    <row r="465" ht="15.75" customHeight="1" s="339">
      <c r="A465" s="70" t="n"/>
      <c r="B465" s="70" t="n"/>
      <c r="C465" s="90" t="inlineStr">
        <is>
          <t xml:space="preserve"> seremepa87</t>
        </is>
      </c>
      <c r="D465" s="90" t="inlineStr">
        <is>
          <t>52 1 324 114 2067</t>
        </is>
      </c>
      <c r="E465" s="90" t="inlineStr">
        <is>
          <t>jfzxbwsg654@hotmail.com</t>
        </is>
      </c>
      <c r="F465" s="178" t="inlineStr">
        <is>
          <t>mexico2545</t>
        </is>
      </c>
      <c r="G465" s="92" t="n">
        <v>30000</v>
      </c>
      <c r="H465" s="106" t="inlineStr">
        <is>
          <t>11/15/2026</t>
        </is>
      </c>
      <c r="I465" s="81">
        <f>IF(H465="","",IF(J465&lt;0,"Vencido hace "&amp;J465*-1&amp;" días",IF(J465=0,"Vence hoy",IF(J465&gt;0,"Le quedan "&amp;J465&amp;" días",""))))</f>
        <v/>
      </c>
      <c r="J465" s="77">
        <f>H465-J$8</f>
        <v/>
      </c>
      <c r="K465" s="83">
        <f>HYPERLINK("https://api.whatsapp.com/send?phone=57"&amp;D465&amp;"&amp;text="&amp;(IF(J465&lt;=0,"🚨 Hola, *"&amp;C465&amp;".*"&amp;"%0A"&amp;"%0A"&amp;"Su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"&amp;C465&amp;"."&amp;"%0A"&amp;"Le quedan "&amp;J465&amp;" días restantes de su membresía *_NETFLIX_*")),"💰")</f>
        <v/>
      </c>
      <c r="L465" s="83">
        <f>HYPERLINK("https://api.whatsapp.com/send?phone=57"&amp;D465&amp;"&amp;text=*_✅ ACTUALIZACIÓN DE CONTRASEÑA | NETFLIX_*"&amp;"%0A"&amp;"%0A"&amp;"💻 Correo: *"&amp;E465&amp;"*"&amp;"%0A"&amp;"🔐 Nueva Contraseña: *"&amp;F465&amp;"*","🔐")</f>
        <v/>
      </c>
      <c r="M465" s="84">
        <f>HYPERLINK("https://api.whatsapp.com/send?phone=57"&amp;D465&amp;"&amp;text=*_✅ CUENTA NETFLIX_*"&amp;"%0A"&amp;"%0A"&amp;"*📧 Correo:* "&amp;E465&amp;"%0A"&amp;"*🔑 Contraseña:* "&amp;F465&amp;"%0A"&amp;"%0A"&amp;"*📍 Vence:* "&amp;H465,"💻")</f>
        <v/>
      </c>
      <c r="N465" s="93" t="n"/>
      <c r="O465" s="95" t="n"/>
      <c r="P465" s="96" t="n"/>
      <c r="Q465" s="97">
        <f>IF(P465="","",IF(R454&lt;0,"Vencido hace "&amp;R454*-1&amp;" días",IF(R454=0,"Vence hoy",IF(R454&gt;0,"Le quedan "&amp;R454&amp;" días",""))))</f>
        <v/>
      </c>
      <c r="R465" s="70">
        <f>IF(P465="","",P465-TODAY())</f>
        <v/>
      </c>
      <c r="S465" s="70" t="n"/>
      <c r="T465" s="70" t="n"/>
      <c r="U465" s="70" t="n"/>
      <c r="V465" s="70" t="n"/>
      <c r="W465" s="70" t="n"/>
      <c r="X465" s="70" t="n"/>
      <c r="Y465" s="70" t="n"/>
      <c r="Z465" s="70" t="n"/>
    </row>
    <row r="466" ht="15.75" customHeight="1" s="339">
      <c r="A466" s="70" t="n"/>
      <c r="B466" s="70" t="n"/>
      <c r="C466" s="90" t="inlineStr">
        <is>
          <t xml:space="preserve">Pame </t>
        </is>
      </c>
      <c r="D466" s="72" t="inlineStr">
        <is>
          <t>52 1 55 6520 7767</t>
        </is>
      </c>
      <c r="E466" s="90" t="inlineStr">
        <is>
          <t>mienyjx817@hotmail.com</t>
        </is>
      </c>
      <c r="F466" s="178" t="inlineStr">
        <is>
          <t>mexico2546</t>
        </is>
      </c>
      <c r="G466" s="92" t="n">
        <v>30000</v>
      </c>
      <c r="H466" s="106" t="inlineStr">
        <is>
          <t>11/14/2026</t>
        </is>
      </c>
      <c r="I466" s="81">
        <f>IF(H466="","",IF(J466&lt;0,"Vencido hace "&amp;J466*-1&amp;" días",IF(J466=0,"Vence hoy",IF(J466&gt;0,"Le quedan "&amp;J466&amp;" días",""))))</f>
        <v/>
      </c>
      <c r="J466" s="77">
        <f>H466-J$8</f>
        <v/>
      </c>
      <c r="K466" s="83">
        <f>HYPERLINK("https://api.whatsapp.com/send?phone=57"&amp;D466&amp;"&amp;text="&amp;(IF(J466&lt;=0,"🚨 Hola, *"&amp;C466&amp;".*"&amp;"%0A"&amp;"%0A"&amp;"Su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"&amp;C466&amp;"."&amp;"%0A"&amp;"Le quedan "&amp;J466&amp;" días restantes de su membresía *_NETFLIX_*")),"💰")</f>
        <v/>
      </c>
      <c r="L466" s="83">
        <f>HYPERLINK("https://api.whatsapp.com/send?phone=57"&amp;D466&amp;"&amp;text=*_✅ ACTUALIZACIÓN DE CONTRASEÑA | NETFLIX_*"&amp;"%0A"&amp;"%0A"&amp;"💻 Correo: *"&amp;E466&amp;"*"&amp;"%0A"&amp;"🔐 Nueva Contraseña: *"&amp;F466&amp;"*","🔐")</f>
        <v/>
      </c>
      <c r="M466" s="84">
        <f>HYPERLINK("https://api.whatsapp.com/send?phone=57"&amp;D466&amp;"&amp;text=*_✅ CUENTA NETFLIX_*"&amp;"%0A"&amp;"%0A"&amp;"*📧 Correo:* "&amp;E466&amp;"%0A"&amp;"*🔑 Contraseña:* "&amp;F466&amp;"%0A"&amp;"%0A"&amp;"*📍 Vence:* "&amp;H466,"💻")</f>
        <v/>
      </c>
      <c r="N466" s="93" t="n"/>
      <c r="O466" s="95" t="n"/>
      <c r="P466" s="96" t="n"/>
      <c r="Q466" s="97">
        <f>IF(P466="","",IF(R455&lt;0,"Vencido hace "&amp;R455*-1&amp;" días",IF(R455=0,"Vence hoy",IF(R455&gt;0,"Le quedan "&amp;R455&amp;" días",""))))</f>
        <v/>
      </c>
      <c r="R466" s="70">
        <f>IF(P466="","",P466-TODAY())</f>
        <v/>
      </c>
      <c r="S466" s="70" t="n"/>
      <c r="T466" s="70" t="n"/>
      <c r="U466" s="70" t="n"/>
      <c r="V466" s="70" t="n"/>
      <c r="W466" s="70" t="n"/>
      <c r="X466" s="70" t="n"/>
      <c r="Y466" s="70" t="n"/>
      <c r="Z466" s="70" t="n"/>
    </row>
    <row r="467" ht="15.75" customHeight="1" s="339">
      <c r="A467" s="70" t="n"/>
      <c r="B467" s="70" t="n"/>
      <c r="C467" s="90" t="inlineStr">
        <is>
          <t xml:space="preserve">Pame </t>
        </is>
      </c>
      <c r="D467" s="90" t="inlineStr">
        <is>
          <t>52 1 55 6520 7767</t>
        </is>
      </c>
      <c r="E467" s="90" t="inlineStr">
        <is>
          <t>xddddousalwcnad9694@rufnut.org</t>
        </is>
      </c>
      <c r="F467" s="178" t="inlineStr">
        <is>
          <t>mexico2547</t>
        </is>
      </c>
      <c r="G467" s="92" t="n">
        <v>30000</v>
      </c>
      <c r="H467" s="106" t="inlineStr">
        <is>
          <t>11/14/2026</t>
        </is>
      </c>
      <c r="I467" s="81">
        <f>IF(H467="","",IF(J467&lt;0,"Vencido hace "&amp;J467*-1&amp;" días",IF(J467=0,"Vence hoy",IF(J467&gt;0,"Le quedan "&amp;J467&amp;" días",""))))</f>
        <v/>
      </c>
      <c r="J467" s="77">
        <f>H467-J$8</f>
        <v/>
      </c>
      <c r="K467" s="83">
        <f>HYPERLINK("https://api.whatsapp.com/send?phone=57"&amp;D467&amp;"&amp;text="&amp;(IF(J467&lt;=0,"🚨 Hola, *"&amp;C467&amp;".*"&amp;"%0A"&amp;"%0A"&amp;"Su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"&amp;C467&amp;"."&amp;"%0A"&amp;"Le quedan "&amp;J467&amp;" días restantes de su membresía *_NETFLIX_*")),"💰")</f>
        <v/>
      </c>
      <c r="L467" s="83">
        <f>HYPERLINK("https://api.whatsapp.com/send?phone=57"&amp;D467&amp;"&amp;text=*_✅ ACTUALIZACIÓN DE CONTRASEÑA | NETFLIX_*"&amp;"%0A"&amp;"%0A"&amp;"💻 Correo: *"&amp;E467&amp;"*"&amp;"%0A"&amp;"🔐 Nueva Contraseña: *"&amp;F467&amp;"*","🔐")</f>
        <v/>
      </c>
      <c r="M467" s="84">
        <f>HYPERLINK("https://api.whatsapp.com/send?phone=57"&amp;D467&amp;"&amp;text=*_✅ CUENTA NETFLIX_*"&amp;"%0A"&amp;"%0A"&amp;"*📧 Correo:* "&amp;E467&amp;"%0A"&amp;"*🔑 Contraseña:* "&amp;F467&amp;"%0A"&amp;"%0A"&amp;"*📍 Vence:* "&amp;H467,"💻")</f>
        <v/>
      </c>
      <c r="N467" s="93" t="n"/>
      <c r="O467" s="95" t="n"/>
      <c r="P467" s="96" t="n"/>
      <c r="Q467" s="97">
        <f>IF(P467="","",IF(R456&lt;0,"Vencido hace "&amp;R456*-1&amp;" días",IF(R456=0,"Vence hoy",IF(R456&gt;0,"Le quedan "&amp;R456&amp;" días",""))))</f>
        <v/>
      </c>
      <c r="R467" s="70">
        <f>IF(P467="","",P467-TODAY())</f>
        <v/>
      </c>
      <c r="S467" s="70" t="n"/>
      <c r="T467" s="70" t="n"/>
      <c r="U467" s="70" t="n"/>
      <c r="V467" s="70" t="n"/>
      <c r="W467" s="70" t="n"/>
      <c r="X467" s="70" t="n"/>
      <c r="Y467" s="70" t="n"/>
      <c r="Z467" s="70" t="n"/>
    </row>
    <row r="468" ht="15.75" customHeight="1" s="339">
      <c r="A468" s="70" t="n"/>
      <c r="B468" s="70" t="n"/>
      <c r="C468" s="90" t="inlineStr">
        <is>
          <t xml:space="preserve">Pame </t>
        </is>
      </c>
      <c r="D468" s="90" t="inlineStr">
        <is>
          <t>52 1 55 6520 7767</t>
        </is>
      </c>
      <c r="E468" s="90" t="inlineStr">
        <is>
          <t>xddddddddxepzksh907@rufnut.org</t>
        </is>
      </c>
      <c r="F468" s="178" t="inlineStr">
        <is>
          <t>mexico2548</t>
        </is>
      </c>
      <c r="G468" s="92" t="n">
        <v>30000</v>
      </c>
      <c r="H468" s="106" t="inlineStr">
        <is>
          <t>11/14/2026</t>
        </is>
      </c>
      <c r="I468" s="81">
        <f>IF(H468="","",IF(J468&lt;0,"Vencido hace "&amp;J468*-1&amp;" días",IF(J468=0,"Vence hoy",IF(J468&gt;0,"Le quedan "&amp;J468&amp;" días",""))))</f>
        <v/>
      </c>
      <c r="J468" s="77">
        <f>H468-J$8</f>
        <v/>
      </c>
      <c r="K468" s="83">
        <f>HYPERLINK("https://api.whatsapp.com/send?phone=57"&amp;D468&amp;"&amp;text="&amp;(IF(J468&lt;=0,"🚨 Hola, *"&amp;C468&amp;".*"&amp;"%0A"&amp;"%0A"&amp;"Su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"&amp;C468&amp;"."&amp;"%0A"&amp;"Le quedan "&amp;J468&amp;" días restantes de su membresía *_NETFLIX_*")),"💰")</f>
        <v/>
      </c>
      <c r="L468" s="83">
        <f>HYPERLINK("https://api.whatsapp.com/send?phone=57"&amp;D468&amp;"&amp;text=*_✅ ACTUALIZACIÓN DE CONTRASEÑA | NETFLIX_*"&amp;"%0A"&amp;"%0A"&amp;"💻 Correo: *"&amp;E468&amp;"*"&amp;"%0A"&amp;"🔐 Nueva Contraseña: *"&amp;F468&amp;"*","🔐")</f>
        <v/>
      </c>
      <c r="M468" s="84">
        <f>HYPERLINK("https://api.whatsapp.com/send?phone=57"&amp;D468&amp;"&amp;text=*_✅ CUENTA NETFLIX_*"&amp;"%0A"&amp;"%0A"&amp;"*📧 Correo:* "&amp;E468&amp;"%0A"&amp;"*🔑 Contraseña:* "&amp;F468&amp;"%0A"&amp;"%0A"&amp;"*📍 Vence:* "&amp;H468,"💻")</f>
        <v/>
      </c>
      <c r="N468" s="93" t="n"/>
      <c r="O468" s="95" t="n"/>
      <c r="P468" s="96" t="n"/>
      <c r="Q468" s="97">
        <f>IF(P468="","",IF(R457&lt;0,"Vencido hace "&amp;R457*-1&amp;" días",IF(R457=0,"Vence hoy",IF(R457&gt;0,"Le quedan "&amp;R457&amp;" días",""))))</f>
        <v/>
      </c>
      <c r="R468" s="70">
        <f>IF(P468="","",P468-TODAY())</f>
        <v/>
      </c>
      <c r="S468" s="70" t="n"/>
      <c r="T468" s="70" t="n"/>
      <c r="U468" s="70" t="n"/>
      <c r="V468" s="70" t="n"/>
      <c r="W468" s="70" t="n"/>
      <c r="X468" s="70" t="n"/>
      <c r="Y468" s="70" t="n"/>
      <c r="Z468" s="70" t="n"/>
    </row>
    <row r="469" ht="15.75" customHeight="1" s="339">
      <c r="A469" s="70" t="n"/>
      <c r="B469" s="70" t="n"/>
      <c r="C469" s="90" t="inlineStr">
        <is>
          <t xml:space="preserve">Pame </t>
        </is>
      </c>
      <c r="D469" s="90" t="inlineStr">
        <is>
          <t>52 1 55 6520 7767</t>
        </is>
      </c>
      <c r="E469" s="90" t="inlineStr">
        <is>
          <t>xddddoevdwqulqq7915@rufnut.org</t>
        </is>
      </c>
      <c r="F469" s="178" t="inlineStr">
        <is>
          <t>mexico2549</t>
        </is>
      </c>
      <c r="G469" s="92" t="n">
        <v>30000</v>
      </c>
      <c r="H469" s="106" t="inlineStr">
        <is>
          <t>11/14/2026</t>
        </is>
      </c>
      <c r="I469" s="81">
        <f>IF(H469="","",IF(J469&lt;0,"Vencido hace "&amp;J469*-1&amp;" días",IF(J469=0,"Vence hoy",IF(J469&gt;0,"Le quedan "&amp;J469&amp;" días",""))))</f>
        <v/>
      </c>
      <c r="J469" s="77">
        <f>H469-J$8</f>
        <v/>
      </c>
      <c r="K469" s="83">
        <f>HYPERLINK("https://api.whatsapp.com/send?phone=57"&amp;D469&amp;"&amp;text="&amp;(IF(J469&lt;=0,"🚨 Hola, *"&amp;C469&amp;".*"&amp;"%0A"&amp;"%0A"&amp;"Su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"&amp;C469&amp;"."&amp;"%0A"&amp;"Le quedan "&amp;J469&amp;" días restantes de su membresía *_NETFLIX_*")),"💰")</f>
        <v/>
      </c>
      <c r="L469" s="83">
        <f>HYPERLINK("https://api.whatsapp.com/send?phone=57"&amp;D469&amp;"&amp;text=*_✅ ACTUALIZACIÓN DE CONTRASEÑA | NETFLIX_*"&amp;"%0A"&amp;"%0A"&amp;"💻 Correo: *"&amp;E469&amp;"*"&amp;"%0A"&amp;"🔐 Nueva Contraseña: *"&amp;F469&amp;"*","🔐")</f>
        <v/>
      </c>
      <c r="M469" s="84">
        <f>HYPERLINK("https://api.whatsapp.com/send?phone=57"&amp;D469&amp;"&amp;text=*_✅ CUENTA NETFLIX_*"&amp;"%0A"&amp;"%0A"&amp;"*📧 Correo:* "&amp;E469&amp;"%0A"&amp;"*🔑 Contraseña:* "&amp;F469&amp;"%0A"&amp;"%0A"&amp;"*📍 Vence:* "&amp;H469,"💻")</f>
        <v/>
      </c>
      <c r="N469" s="93" t="n"/>
      <c r="O469" s="95" t="n"/>
      <c r="P469" s="96" t="n"/>
      <c r="Q469" s="97">
        <f>IF(P469="","",IF(R458&lt;0,"Vencido hace "&amp;R458*-1&amp;" días",IF(R458=0,"Vence hoy",IF(R458&gt;0,"Le quedan "&amp;R458&amp;" días",""))))</f>
        <v/>
      </c>
      <c r="R469" s="70">
        <f>IF(P469="","",P469-TODAY())</f>
        <v/>
      </c>
      <c r="S469" s="70" t="n"/>
      <c r="T469" s="70" t="n"/>
      <c r="U469" s="70" t="n"/>
      <c r="V469" s="70" t="n"/>
      <c r="W469" s="70" t="n"/>
      <c r="X469" s="70" t="n"/>
      <c r="Y469" s="70" t="n"/>
      <c r="Z469" s="70" t="n"/>
    </row>
    <row r="470" ht="15.75" customHeight="1" s="339">
      <c r="A470" s="70" t="n"/>
      <c r="B470" s="70" t="n"/>
      <c r="C470" s="90" t="inlineStr">
        <is>
          <t xml:space="preserve">Pame </t>
        </is>
      </c>
      <c r="D470" s="90" t="inlineStr">
        <is>
          <t>52 1 55 6520 7767</t>
        </is>
      </c>
      <c r="E470" s="90" t="inlineStr">
        <is>
          <t>xddddddddsdxzwwtdy3670@rufnut.org</t>
        </is>
      </c>
      <c r="F470" s="178" t="inlineStr">
        <is>
          <t>mexico2550</t>
        </is>
      </c>
      <c r="G470" s="92" t="n">
        <v>30000</v>
      </c>
      <c r="H470" s="106" t="inlineStr">
        <is>
          <t>11/14/2026</t>
        </is>
      </c>
      <c r="I470" s="81">
        <f>IF(H470="","",IF(J470&lt;0,"Vencido hace "&amp;J470*-1&amp;" días",IF(J470=0,"Vence hoy",IF(J470&gt;0,"Le quedan "&amp;J470&amp;" días",""))))</f>
        <v/>
      </c>
      <c r="J470" s="77">
        <f>H470-J$8</f>
        <v/>
      </c>
      <c r="K470" s="83">
        <f>HYPERLINK("https://api.whatsapp.com/send?phone=57"&amp;D470&amp;"&amp;text="&amp;(IF(J470&lt;=0,"🚨 Hola, *"&amp;C470&amp;".*"&amp;"%0A"&amp;"%0A"&amp;"Su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"&amp;C470&amp;"."&amp;"%0A"&amp;"Le quedan "&amp;J470&amp;" días restantes de su membresía *_NETFLIX_*")),"💰")</f>
        <v/>
      </c>
      <c r="L470" s="83">
        <f>HYPERLINK("https://api.whatsapp.com/send?phone=57"&amp;D470&amp;"&amp;text=*_✅ ACTUALIZACIÓN DE CONTRASEÑA | NETFLIX_*"&amp;"%0A"&amp;"%0A"&amp;"💻 Correo: *"&amp;E470&amp;"*"&amp;"%0A"&amp;"🔐 Nueva Contraseña: *"&amp;F470&amp;"*","🔐")</f>
        <v/>
      </c>
      <c r="M470" s="84">
        <f>HYPERLINK("https://api.whatsapp.com/send?phone=57"&amp;D470&amp;"&amp;text=*_✅ CUENTA NETFLIX_*"&amp;"%0A"&amp;"%0A"&amp;"*📧 Correo:* "&amp;E470&amp;"%0A"&amp;"*🔑 Contraseña:* "&amp;F470&amp;"%0A"&amp;"%0A"&amp;"*📍 Vence:* "&amp;H470,"💻")</f>
        <v/>
      </c>
      <c r="N470" s="93" t="n"/>
      <c r="O470" s="95" t="n"/>
      <c r="P470" s="96" t="n"/>
      <c r="Q470" s="97">
        <f>IF(P470="","",IF(R459&lt;0,"Vencido hace "&amp;R459*-1&amp;" días",IF(R459=0,"Vence hoy",IF(R459&gt;0,"Le quedan "&amp;R459&amp;" días",""))))</f>
        <v/>
      </c>
      <c r="R470" s="70">
        <f>IF(P470="","",P470-TODAY())</f>
        <v/>
      </c>
      <c r="S470" s="70" t="n"/>
      <c r="T470" s="70" t="n"/>
      <c r="U470" s="70" t="n"/>
      <c r="V470" s="70" t="n"/>
      <c r="W470" s="70" t="n"/>
      <c r="X470" s="70" t="n"/>
      <c r="Y470" s="70" t="n"/>
      <c r="Z470" s="70" t="n"/>
    </row>
    <row r="471" ht="15.75" customHeight="1" s="339">
      <c r="A471" s="70" t="n"/>
      <c r="B471" s="70" t="n"/>
      <c r="C471" s="90" t="inlineStr">
        <is>
          <t>Scorpion</t>
        </is>
      </c>
      <c r="D471" s="90" t="inlineStr">
        <is>
          <t>52 1 713 115 9113</t>
        </is>
      </c>
      <c r="E471" s="90" t="inlineStr">
        <is>
          <t>jkvqurkhk810@hotmail.com</t>
        </is>
      </c>
      <c r="F471" s="178" t="inlineStr">
        <is>
          <t>mexico2551</t>
        </is>
      </c>
      <c r="G471" s="92" t="n">
        <v>30000</v>
      </c>
      <c r="H471" s="106" t="inlineStr">
        <is>
          <t>11/16/2026</t>
        </is>
      </c>
      <c r="I471" s="81">
        <f>IF(H471="","",IF(J471&lt;0,"Vencido hace "&amp;J471*-1&amp;" días",IF(J471=0,"Vence hoy",IF(J471&gt;0,"Le quedan "&amp;J471&amp;" días",""))))</f>
        <v/>
      </c>
      <c r="J471" s="77">
        <f>H471-J$8</f>
        <v/>
      </c>
      <c r="K471" s="83">
        <f>HYPERLINK("https://api.whatsapp.com/send?phone=57"&amp;D471&amp;"&amp;text="&amp;(IF(J471&lt;=0,"🚨 Hola, *"&amp;C471&amp;".*"&amp;"%0A"&amp;"%0A"&amp;"Su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"&amp;C471&amp;"."&amp;"%0A"&amp;"Le quedan "&amp;J471&amp;" días restantes de su membresía *_NETFLIX_*")),"💰")</f>
        <v/>
      </c>
      <c r="L471" s="83">
        <f>HYPERLINK("https://api.whatsapp.com/send?phone=57"&amp;D471&amp;"&amp;text=*_✅ ACTUALIZACIÓN DE CONTRASEÑA | NETFLIX_*"&amp;"%0A"&amp;"%0A"&amp;"💻 Correo: *"&amp;E471&amp;"*"&amp;"%0A"&amp;"🔐 Nueva Contraseña: *"&amp;F471&amp;"*","🔐")</f>
        <v/>
      </c>
      <c r="M471" s="84">
        <f>HYPERLINK("https://api.whatsapp.com/send?phone=57"&amp;D471&amp;"&amp;text=*_✅ CUENTA NETFLIX_*"&amp;"%0A"&amp;"%0A"&amp;"*📧 Correo:* "&amp;E471&amp;"%0A"&amp;"*🔑 Contraseña:* "&amp;F471&amp;"%0A"&amp;"%0A"&amp;"*📍 Vence:* "&amp;H471,"💻")</f>
        <v/>
      </c>
      <c r="N471" s="93" t="n"/>
      <c r="O471" s="95" t="n"/>
      <c r="P471" s="96" t="n"/>
      <c r="Q471" s="97">
        <f>IF(P471="","",IF(R460&lt;0,"Vencido hace "&amp;R460*-1&amp;" días",IF(R460=0,"Vence hoy",IF(R460&gt;0,"Le quedan "&amp;R460&amp;" días",""))))</f>
        <v/>
      </c>
      <c r="R471" s="70">
        <f>IF(P471="","",P471-TODAY())</f>
        <v/>
      </c>
      <c r="S471" s="70" t="n"/>
      <c r="T471" s="70" t="n"/>
      <c r="U471" s="70" t="n"/>
      <c r="V471" s="70" t="n"/>
      <c r="W471" s="70" t="n"/>
      <c r="X471" s="70" t="n"/>
      <c r="Y471" s="70" t="n"/>
      <c r="Z471" s="70" t="n"/>
    </row>
    <row r="472" ht="15.75" customHeight="1" s="339">
      <c r="A472" s="70" t="n"/>
      <c r="B472" s="70" t="n"/>
      <c r="C472" s="90" t="inlineStr">
        <is>
          <t>Scorpion</t>
        </is>
      </c>
      <c r="D472" s="90" t="inlineStr">
        <is>
          <t>52 1 713 115 9113</t>
        </is>
      </c>
      <c r="E472" s="90" t="inlineStr">
        <is>
          <t>jligyibw739@hotmail.com</t>
        </is>
      </c>
      <c r="F472" s="178" t="inlineStr">
        <is>
          <t>mexico2552</t>
        </is>
      </c>
      <c r="G472" s="92" t="n">
        <v>30000</v>
      </c>
      <c r="H472" s="106" t="inlineStr">
        <is>
          <t>11/16/2026</t>
        </is>
      </c>
      <c r="I472" s="81">
        <f>IF(H472="","",IF(J472&lt;0,"Vencido hace "&amp;J472*-1&amp;" días",IF(J472=0,"Vence hoy",IF(J472&gt;0,"Le quedan "&amp;J472&amp;" días",""))))</f>
        <v/>
      </c>
      <c r="J472" s="77">
        <f>H472-J$8</f>
        <v/>
      </c>
      <c r="K472" s="83">
        <f>HYPERLINK("https://api.whatsapp.com/send?phone=57"&amp;D472&amp;"&amp;text="&amp;(IF(J472&lt;=0,"🚨 Hola, *"&amp;C472&amp;".*"&amp;"%0A"&amp;"%0A"&amp;"Su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"&amp;C472&amp;"."&amp;"%0A"&amp;"Le quedan "&amp;J472&amp;" días restantes de su membresía *_NETFLIX_*")),"💰")</f>
        <v/>
      </c>
      <c r="L472" s="83">
        <f>HYPERLINK("https://api.whatsapp.com/send?phone=57"&amp;D472&amp;"&amp;text=*_✅ ACTUALIZACIÓN DE CONTRASEÑA | NETFLIX_*"&amp;"%0A"&amp;"%0A"&amp;"💻 Correo: *"&amp;E472&amp;"*"&amp;"%0A"&amp;"🔐 Nueva Contraseña: *"&amp;F472&amp;"*","🔐")</f>
        <v/>
      </c>
      <c r="M472" s="84">
        <f>HYPERLINK("https://api.whatsapp.com/send?phone=57"&amp;D472&amp;"&amp;text=*_✅ CUENTA NETFLIX_*"&amp;"%0A"&amp;"%0A"&amp;"*📧 Correo:* "&amp;E472&amp;"%0A"&amp;"*🔑 Contraseña:* "&amp;F472&amp;"%0A"&amp;"%0A"&amp;"*📍 Vence:* "&amp;H472,"💻")</f>
        <v/>
      </c>
      <c r="N472" s="93" t="n"/>
      <c r="O472" s="95" t="n"/>
      <c r="P472" s="96" t="n"/>
      <c r="Q472" s="97">
        <f>IF(P472="","",IF(R461&lt;0,"Vencido hace "&amp;R461*-1&amp;" días",IF(R461=0,"Vence hoy",IF(R461&gt;0,"Le quedan "&amp;R461&amp;" días",""))))</f>
        <v/>
      </c>
      <c r="R472" s="70">
        <f>IF(P472="","",P472-TODAY())</f>
        <v/>
      </c>
      <c r="S472" s="70" t="n"/>
      <c r="T472" s="70" t="n"/>
      <c r="U472" s="70" t="n"/>
      <c r="V472" s="70" t="n"/>
      <c r="W472" s="70" t="n"/>
      <c r="X472" s="70" t="n"/>
      <c r="Y472" s="70" t="n"/>
      <c r="Z472" s="70" t="n"/>
    </row>
    <row r="473" ht="15.75" customHeight="1" s="339">
      <c r="A473" s="70" t="n"/>
      <c r="B473" s="70" t="n"/>
      <c r="C473" s="90" t="inlineStr">
        <is>
          <t>Scorpion</t>
        </is>
      </c>
      <c r="D473" s="90" t="inlineStr">
        <is>
          <t>52 1 713 115 9113</t>
        </is>
      </c>
      <c r="E473" s="90" t="inlineStr">
        <is>
          <t>jmmjbptvb0092@hotmail.com</t>
        </is>
      </c>
      <c r="F473" s="178" t="inlineStr">
        <is>
          <t>mexico2553</t>
        </is>
      </c>
      <c r="G473" s="92" t="n">
        <v>30000</v>
      </c>
      <c r="H473" s="106" t="inlineStr">
        <is>
          <t>11/16/2026</t>
        </is>
      </c>
      <c r="I473" s="81">
        <f>IF(H473="","",IF(J473&lt;0,"Vencido hace "&amp;J473*-1&amp;" días",IF(J473=0,"Vence hoy",IF(J473&gt;0,"Le quedan "&amp;J473&amp;" días",""))))</f>
        <v/>
      </c>
      <c r="J473" s="77">
        <f>H473-J$8</f>
        <v/>
      </c>
      <c r="K473" s="83">
        <f>HYPERLINK("https://api.whatsapp.com/send?phone=57"&amp;D473&amp;"&amp;text="&amp;(IF(J473&lt;=0,"🚨 Hola, *"&amp;C473&amp;".*"&amp;"%0A"&amp;"%0A"&amp;"Su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"&amp;C473&amp;"."&amp;"%0A"&amp;"Le quedan "&amp;J473&amp;" días restantes de su membresía *_NETFLIX_*")),"💰")</f>
        <v/>
      </c>
      <c r="L473" s="83">
        <f>HYPERLINK("https://api.whatsapp.com/send?phone=57"&amp;D473&amp;"&amp;text=*_✅ ACTUALIZACIÓN DE CONTRASEÑA | NETFLIX_*"&amp;"%0A"&amp;"%0A"&amp;"💻 Correo: *"&amp;E473&amp;"*"&amp;"%0A"&amp;"🔐 Nueva Contraseña: *"&amp;F473&amp;"*","🔐")</f>
        <v/>
      </c>
      <c r="M473" s="84">
        <f>HYPERLINK("https://api.whatsapp.com/send?phone=57"&amp;D473&amp;"&amp;text=*_✅ CUENTA NETFLIX_*"&amp;"%0A"&amp;"%0A"&amp;"*📧 Correo:* "&amp;E473&amp;"%0A"&amp;"*🔑 Contraseña:* "&amp;F473&amp;"%0A"&amp;"%0A"&amp;"*📍 Vence:* "&amp;H473,"💻")</f>
        <v/>
      </c>
      <c r="N473" s="93" t="n"/>
      <c r="O473" s="95" t="n"/>
      <c r="P473" s="96" t="n"/>
      <c r="Q473" s="97">
        <f>IF(P473="","",IF(R462&lt;0,"Vencido hace "&amp;R462*-1&amp;" días",IF(R462=0,"Vence hoy",IF(R462&gt;0,"Le quedan "&amp;R462&amp;" días",""))))</f>
        <v/>
      </c>
      <c r="R473" s="70">
        <f>IF(P473="","",P473-TODAY())</f>
        <v/>
      </c>
      <c r="S473" s="70" t="n"/>
      <c r="T473" s="70" t="n"/>
      <c r="U473" s="70" t="n"/>
      <c r="V473" s="70" t="n"/>
      <c r="W473" s="70" t="n"/>
      <c r="X473" s="70" t="n"/>
      <c r="Y473" s="70" t="n"/>
      <c r="Z473" s="70" t="n"/>
    </row>
    <row r="474" ht="15.75" customHeight="1" s="339">
      <c r="A474" s="70" t="n"/>
      <c r="B474" s="70" t="n"/>
      <c r="C474" s="90" t="inlineStr">
        <is>
          <t>Scorpion</t>
        </is>
      </c>
      <c r="D474" s="90" t="inlineStr">
        <is>
          <t>52 1 713 115 9113</t>
        </is>
      </c>
      <c r="E474" s="90" t="inlineStr">
        <is>
          <t>jmoivlwkcw0622@hotmail.com</t>
        </is>
      </c>
      <c r="F474" s="178" t="inlineStr">
        <is>
          <t>mexico2554</t>
        </is>
      </c>
      <c r="G474" s="92" t="n">
        <v>30000</v>
      </c>
      <c r="H474" s="106" t="inlineStr">
        <is>
          <t>11/16/2026</t>
        </is>
      </c>
      <c r="I474" s="81">
        <f>IF(H474="","",IF(J474&lt;0,"Vencido hace "&amp;J474*-1&amp;" días",IF(J474=0,"Vence hoy",IF(J474&gt;0,"Le quedan "&amp;J474&amp;" días",""))))</f>
        <v/>
      </c>
      <c r="J474" s="77">
        <f>H474-J$8</f>
        <v/>
      </c>
      <c r="K474" s="83">
        <f>HYPERLINK("https://api.whatsapp.com/send?phone=57"&amp;D474&amp;"&amp;text="&amp;(IF(J474&lt;=0,"🚨 Hola, *"&amp;C474&amp;".*"&amp;"%0A"&amp;"%0A"&amp;"Su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"&amp;C474&amp;"."&amp;"%0A"&amp;"Le quedan "&amp;J474&amp;" días restantes de su membresía *_NETFLIX_*")),"💰")</f>
        <v/>
      </c>
      <c r="L474" s="83">
        <f>HYPERLINK("https://api.whatsapp.com/send?phone=57"&amp;D474&amp;"&amp;text=*_✅ ACTUALIZACIÓN DE CONTRASEÑA | NETFLIX_*"&amp;"%0A"&amp;"%0A"&amp;"💻 Correo: *"&amp;E474&amp;"*"&amp;"%0A"&amp;"🔐 Nueva Contraseña: *"&amp;F474&amp;"*","🔐")</f>
        <v/>
      </c>
      <c r="M474" s="84">
        <f>HYPERLINK("https://api.whatsapp.com/send?phone=57"&amp;D474&amp;"&amp;text=*_✅ CUENTA NETFLIX_*"&amp;"%0A"&amp;"%0A"&amp;"*📧 Correo:* "&amp;E474&amp;"%0A"&amp;"*🔑 Contraseña:* "&amp;F474&amp;"%0A"&amp;"%0A"&amp;"*📍 Vence:* "&amp;H474,"💻")</f>
        <v/>
      </c>
      <c r="N474" s="93" t="n"/>
      <c r="O474" s="95" t="n"/>
      <c r="P474" s="96" t="n"/>
      <c r="Q474" s="97">
        <f>IF(P474="","",IF(R463&lt;0,"Vencido hace "&amp;R463*-1&amp;" días",IF(R463=0,"Vence hoy",IF(R463&gt;0,"Le quedan "&amp;R463&amp;" días",""))))</f>
        <v/>
      </c>
      <c r="R474" s="70">
        <f>IF(P474="","",P474-TODAY())</f>
        <v/>
      </c>
      <c r="S474" s="70" t="n"/>
      <c r="T474" s="70" t="n"/>
      <c r="U474" s="70" t="n"/>
      <c r="V474" s="70" t="n"/>
      <c r="W474" s="70" t="n"/>
      <c r="X474" s="70" t="n"/>
      <c r="Y474" s="70" t="n"/>
      <c r="Z474" s="70" t="n"/>
    </row>
    <row r="475" ht="15.75" customHeight="1" s="339">
      <c r="A475" s="70" t="n"/>
      <c r="B475" s="70" t="n"/>
      <c r="C475" s="90" t="inlineStr">
        <is>
          <t>Scorpion</t>
        </is>
      </c>
      <c r="D475" s="90" t="inlineStr">
        <is>
          <t>52 1 713 115 9113</t>
        </is>
      </c>
      <c r="E475" s="90" t="inlineStr">
        <is>
          <t>jnixfahg245@hotmail.com</t>
        </is>
      </c>
      <c r="F475" s="178" t="inlineStr">
        <is>
          <t>mexico2555</t>
        </is>
      </c>
      <c r="G475" s="92" t="n">
        <v>30000</v>
      </c>
      <c r="H475" s="106" t="inlineStr">
        <is>
          <t>11/16/2026</t>
        </is>
      </c>
      <c r="I475" s="81">
        <f>IF(H475="","",IF(J475&lt;0,"Vencido hace "&amp;J475*-1&amp;" días",IF(J475=0,"Vence hoy",IF(J475&gt;0,"Le quedan "&amp;J475&amp;" días",""))))</f>
        <v/>
      </c>
      <c r="J475" s="77">
        <f>H475-J$8</f>
        <v/>
      </c>
      <c r="K475" s="83">
        <f>HYPERLINK("https://api.whatsapp.com/send?phone=57"&amp;D475&amp;"&amp;text="&amp;(IF(J475&lt;=0,"🚨 Hola, *"&amp;C475&amp;".*"&amp;"%0A"&amp;"%0A"&amp;"Su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"&amp;C475&amp;"."&amp;"%0A"&amp;"Le quedan "&amp;J475&amp;" días restantes de su membresía *_NETFLIX_*")),"💰")</f>
        <v/>
      </c>
      <c r="L475" s="83">
        <f>HYPERLINK("https://api.whatsapp.com/send?phone=57"&amp;D475&amp;"&amp;text=*_✅ ACTUALIZACIÓN DE CONTRASEÑA | NETFLIX_*"&amp;"%0A"&amp;"%0A"&amp;"💻 Correo: *"&amp;E475&amp;"*"&amp;"%0A"&amp;"🔐 Nueva Contraseña: *"&amp;F475&amp;"*","🔐")</f>
        <v/>
      </c>
      <c r="M475" s="84">
        <f>HYPERLINK("https://api.whatsapp.com/send?phone=57"&amp;D475&amp;"&amp;text=*_✅ CUENTA NETFLIX_*"&amp;"%0A"&amp;"%0A"&amp;"*📧 Correo:* "&amp;E475&amp;"%0A"&amp;"*🔑 Contraseña:* "&amp;F475&amp;"%0A"&amp;"%0A"&amp;"*📍 Vence:* "&amp;H475,"💻")</f>
        <v/>
      </c>
      <c r="N475" s="93" t="n"/>
      <c r="O475" s="95" t="n"/>
      <c r="P475" s="96" t="n"/>
      <c r="Q475" s="97">
        <f>IF(P475="","",IF(R464&lt;0,"Vencido hace "&amp;R464*-1&amp;" días",IF(R464=0,"Vence hoy",IF(R464&gt;0,"Le quedan "&amp;R464&amp;" días",""))))</f>
        <v/>
      </c>
      <c r="R475" s="70">
        <f>IF(P475="","",P475-TODAY())</f>
        <v/>
      </c>
      <c r="S475" s="70" t="n"/>
      <c r="T475" s="70" t="n"/>
      <c r="U475" s="70" t="n"/>
      <c r="V475" s="70" t="n"/>
      <c r="W475" s="70" t="n"/>
      <c r="X475" s="70" t="n"/>
      <c r="Y475" s="70" t="n"/>
      <c r="Z475" s="70" t="n"/>
    </row>
    <row r="476" ht="15.75" customHeight="1" s="339">
      <c r="A476" s="70" t="n"/>
      <c r="B476" s="70" t="n"/>
      <c r="C476" s="90" t="inlineStr">
        <is>
          <t>Scorpion</t>
        </is>
      </c>
      <c r="D476" s="90" t="inlineStr">
        <is>
          <t>52 1 713 115 9113</t>
        </is>
      </c>
      <c r="E476" s="90" t="inlineStr">
        <is>
          <t>jnyrvfvu6590@hotmail.com</t>
        </is>
      </c>
      <c r="F476" s="178" t="inlineStr">
        <is>
          <t>mexico2556</t>
        </is>
      </c>
      <c r="G476" s="92" t="n">
        <v>30000</v>
      </c>
      <c r="H476" s="106" t="inlineStr">
        <is>
          <t>11/16/2026</t>
        </is>
      </c>
      <c r="I476" s="81">
        <f>IF(H476="","",IF(J476&lt;0,"Vencido hace "&amp;J476*-1&amp;" días",IF(J476=0,"Vence hoy",IF(J476&gt;0,"Le quedan "&amp;J476&amp;" días",""))))</f>
        <v/>
      </c>
      <c r="J476" s="77">
        <f>H476-J$8</f>
        <v/>
      </c>
      <c r="K476" s="83">
        <f>HYPERLINK("https://api.whatsapp.com/send?phone=57"&amp;D476&amp;"&amp;text="&amp;(IF(J476&lt;=0,"🚨 Hola, *"&amp;C476&amp;".*"&amp;"%0A"&amp;"%0A"&amp;"Su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"&amp;C476&amp;"."&amp;"%0A"&amp;"Le quedan "&amp;J476&amp;" días restantes de su membresía *_NETFLIX_*")),"💰")</f>
        <v/>
      </c>
      <c r="L476" s="83">
        <f>HYPERLINK("https://api.whatsapp.com/send?phone=57"&amp;D476&amp;"&amp;text=*_✅ ACTUALIZACIÓN DE CONTRASEÑA | NETFLIX_*"&amp;"%0A"&amp;"%0A"&amp;"💻 Correo: *"&amp;E476&amp;"*"&amp;"%0A"&amp;"🔐 Nueva Contraseña: *"&amp;F476&amp;"*","🔐")</f>
        <v/>
      </c>
      <c r="M476" s="84">
        <f>HYPERLINK("https://api.whatsapp.com/send?phone=57"&amp;D476&amp;"&amp;text=*_✅ CUENTA NETFLIX_*"&amp;"%0A"&amp;"%0A"&amp;"*📧 Correo:* "&amp;E476&amp;"%0A"&amp;"*🔑 Contraseña:* "&amp;F476&amp;"%0A"&amp;"%0A"&amp;"*📍 Vence:* "&amp;H476,"💻")</f>
        <v/>
      </c>
      <c r="N476" s="93" t="n"/>
      <c r="O476" s="95" t="n"/>
      <c r="P476" s="96" t="n"/>
      <c r="Q476" s="97">
        <f>IF(P476="","",IF(R465&lt;0,"Vencido hace "&amp;R465*-1&amp;" días",IF(R465=0,"Vence hoy",IF(R465&gt;0,"Le quedan "&amp;R465&amp;" días",""))))</f>
        <v/>
      </c>
      <c r="R476" s="70">
        <f>IF(P476="","",P476-TODAY())</f>
        <v/>
      </c>
      <c r="S476" s="70" t="n"/>
      <c r="T476" s="70" t="n"/>
      <c r="U476" s="70" t="n"/>
      <c r="V476" s="70" t="n"/>
      <c r="W476" s="70" t="n"/>
      <c r="X476" s="70" t="n"/>
      <c r="Y476" s="70" t="n"/>
      <c r="Z476" s="70" t="n"/>
    </row>
    <row r="477" ht="15.75" customHeight="1" s="339">
      <c r="A477" s="70" t="n"/>
      <c r="B477" s="70" t="n"/>
      <c r="C477" s="90" t="inlineStr">
        <is>
          <t>Scorpion</t>
        </is>
      </c>
      <c r="D477" s="90" t="inlineStr">
        <is>
          <t>52 1 713 115 9113</t>
        </is>
      </c>
      <c r="E477" s="90" t="inlineStr">
        <is>
          <t>jojeimls258@hotmail.com</t>
        </is>
      </c>
      <c r="F477" s="178" t="inlineStr">
        <is>
          <t>mexico2557</t>
        </is>
      </c>
      <c r="G477" s="92" t="n">
        <v>30000</v>
      </c>
      <c r="H477" s="106" t="inlineStr">
        <is>
          <t>11/16/2026</t>
        </is>
      </c>
      <c r="I477" s="81">
        <f>IF(H477="","",IF(J477&lt;0,"Vencido hace "&amp;J477*-1&amp;" días",IF(J477=0,"Vence hoy",IF(J477&gt;0,"Le quedan "&amp;J477&amp;" días",""))))</f>
        <v/>
      </c>
      <c r="J477" s="77">
        <f>H477-J$8</f>
        <v/>
      </c>
      <c r="K477" s="83">
        <f>HYPERLINK("https://api.whatsapp.com/send?phone=57"&amp;D477&amp;"&amp;text="&amp;(IF(J477&lt;=0,"🚨 Hola, *"&amp;C477&amp;".*"&amp;"%0A"&amp;"%0A"&amp;"Su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"&amp;C477&amp;"."&amp;"%0A"&amp;"Le quedan "&amp;J477&amp;" días restantes de su membresía *_NETFLIX_*")),"💰")</f>
        <v/>
      </c>
      <c r="L477" s="83">
        <f>HYPERLINK("https://api.whatsapp.com/send?phone=57"&amp;D477&amp;"&amp;text=*_✅ ACTUALIZACIÓN DE CONTRASEÑA | NETFLIX_*"&amp;"%0A"&amp;"%0A"&amp;"💻 Correo: *"&amp;E477&amp;"*"&amp;"%0A"&amp;"🔐 Nueva Contraseña: *"&amp;F477&amp;"*","🔐")</f>
        <v/>
      </c>
      <c r="M477" s="84">
        <f>HYPERLINK("https://api.whatsapp.com/send?phone=57"&amp;D477&amp;"&amp;text=*_✅ CUENTA NETFLIX_*"&amp;"%0A"&amp;"%0A"&amp;"*📧 Correo:* "&amp;E477&amp;"%0A"&amp;"*🔑 Contraseña:* "&amp;F477&amp;"%0A"&amp;"%0A"&amp;"*📍 Vence:* "&amp;H477,"💻")</f>
        <v/>
      </c>
      <c r="N477" s="93" t="n"/>
      <c r="O477" s="95" t="n"/>
      <c r="P477" s="96" t="n"/>
      <c r="Q477" s="97">
        <f>IF(P477="","",IF(R466&lt;0,"Vencido hace "&amp;R466*-1&amp;" días",IF(R466=0,"Vence hoy",IF(R466&gt;0,"Le quedan "&amp;R466&amp;" días",""))))</f>
        <v/>
      </c>
      <c r="R477" s="70">
        <f>IF(P477="","",P477-TODAY())</f>
        <v/>
      </c>
      <c r="S477" s="70" t="n"/>
      <c r="T477" s="70" t="n"/>
      <c r="U477" s="70" t="n"/>
      <c r="V477" s="70" t="n"/>
      <c r="W477" s="70" t="n"/>
      <c r="X477" s="70" t="n"/>
      <c r="Y477" s="70" t="n"/>
      <c r="Z477" s="70" t="n"/>
    </row>
    <row r="478" ht="15.75" customHeight="1" s="339">
      <c r="A478" s="70" t="n"/>
      <c r="B478" s="70" t="n"/>
      <c r="C478" s="90" t="inlineStr">
        <is>
          <t>Scorpion</t>
        </is>
      </c>
      <c r="D478" s="90" t="inlineStr">
        <is>
          <t>52 1 713 115 9113</t>
        </is>
      </c>
      <c r="E478" s="90" t="inlineStr">
        <is>
          <t>jrywlaic489@hotmail.com</t>
        </is>
      </c>
      <c r="F478" s="178" t="inlineStr">
        <is>
          <t>mexico2558</t>
        </is>
      </c>
      <c r="G478" s="92" t="n">
        <v>30000</v>
      </c>
      <c r="H478" s="106" t="inlineStr">
        <is>
          <t>11/16/2026</t>
        </is>
      </c>
      <c r="I478" s="81">
        <f>IF(H478="","",IF(J478&lt;0,"Vencido hace "&amp;J478*-1&amp;" días",IF(J478=0,"Vence hoy",IF(J478&gt;0,"Le quedan "&amp;J478&amp;" días",""))))</f>
        <v/>
      </c>
      <c r="J478" s="77">
        <f>H478-J$8</f>
        <v/>
      </c>
      <c r="K478" s="83">
        <f>HYPERLINK("https://api.whatsapp.com/send?phone=57"&amp;D478&amp;"&amp;text="&amp;(IF(J478&lt;=0,"🚨 Hola, *"&amp;C478&amp;".*"&amp;"%0A"&amp;"%0A"&amp;"Su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"&amp;C478&amp;"."&amp;"%0A"&amp;"Le quedan "&amp;J478&amp;" días restantes de su membresía *_NETFLIX_*")),"💰")</f>
        <v/>
      </c>
      <c r="L478" s="83">
        <f>HYPERLINK("https://api.whatsapp.com/send?phone=57"&amp;D478&amp;"&amp;text=*_✅ ACTUALIZACIÓN DE CONTRASEÑA | NETFLIX_*"&amp;"%0A"&amp;"%0A"&amp;"💻 Correo: *"&amp;E478&amp;"*"&amp;"%0A"&amp;"🔐 Nueva Contraseña: *"&amp;F478&amp;"*","🔐")</f>
        <v/>
      </c>
      <c r="M478" s="84">
        <f>HYPERLINK("https://api.whatsapp.com/send?phone=57"&amp;D478&amp;"&amp;text=*_✅ CUENTA NETFLIX_*"&amp;"%0A"&amp;"%0A"&amp;"*📧 Correo:* "&amp;E478&amp;"%0A"&amp;"*🔑 Contraseña:* "&amp;F478&amp;"%0A"&amp;"%0A"&amp;"*📍 Vence:* "&amp;H478,"💻")</f>
        <v/>
      </c>
      <c r="N478" s="93" t="n"/>
      <c r="O478" s="95" t="n"/>
      <c r="P478" s="96" t="n"/>
      <c r="Q478" s="97">
        <f>IF(P478="","",IF(R467&lt;0,"Vencido hace "&amp;R467*-1&amp;" días",IF(R467=0,"Vence hoy",IF(R467&gt;0,"Le quedan "&amp;R467&amp;" días",""))))</f>
        <v/>
      </c>
      <c r="R478" s="70">
        <f>IF(P478="","",P478-TODAY())</f>
        <v/>
      </c>
      <c r="S478" s="70" t="n"/>
      <c r="T478" s="70" t="n"/>
      <c r="U478" s="70" t="n"/>
      <c r="V478" s="70" t="n"/>
      <c r="W478" s="70" t="n"/>
      <c r="X478" s="70" t="n"/>
      <c r="Y478" s="70" t="n"/>
      <c r="Z478" s="70" t="n"/>
    </row>
    <row r="479" ht="15.75" customHeight="1" s="339">
      <c r="A479" s="70" t="n"/>
      <c r="B479" s="70" t="n"/>
      <c r="C479" s="90" t="inlineStr">
        <is>
          <t>Scorpion</t>
        </is>
      </c>
      <c r="D479" s="90" t="inlineStr">
        <is>
          <t>52 1 713 115 9113</t>
        </is>
      </c>
      <c r="E479" s="90" t="inlineStr">
        <is>
          <t>jsvkxofxom847@hotmail.com</t>
        </is>
      </c>
      <c r="F479" s="178" t="inlineStr">
        <is>
          <t>mexico2559</t>
        </is>
      </c>
      <c r="G479" s="92" t="n">
        <v>30000</v>
      </c>
      <c r="H479" s="106" t="inlineStr">
        <is>
          <t>11/16/2026</t>
        </is>
      </c>
      <c r="I479" s="81">
        <f>IF(H479="","",IF(J479&lt;0,"Vencido hace "&amp;J479*-1&amp;" días",IF(J479=0,"Vence hoy",IF(J479&gt;0,"Le quedan "&amp;J479&amp;" días",""))))</f>
        <v/>
      </c>
      <c r="J479" s="77">
        <f>H479-J$8</f>
        <v/>
      </c>
      <c r="K479" s="83">
        <f>HYPERLINK("https://api.whatsapp.com/send?phone=57"&amp;D479&amp;"&amp;text="&amp;(IF(J479&lt;=0,"🚨 Hola, *"&amp;C479&amp;".*"&amp;"%0A"&amp;"%0A"&amp;"Su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"&amp;C479&amp;"."&amp;"%0A"&amp;"Le quedan "&amp;J479&amp;" días restantes de su membresía *_NETFLIX_*")),"💰")</f>
        <v/>
      </c>
      <c r="L479" s="83">
        <f>HYPERLINK("https://api.whatsapp.com/send?phone=57"&amp;D479&amp;"&amp;text=*_✅ ACTUALIZACIÓN DE CONTRASEÑA | NETFLIX_*"&amp;"%0A"&amp;"%0A"&amp;"💻 Correo: *"&amp;E479&amp;"*"&amp;"%0A"&amp;"🔐 Nueva Contraseña: *"&amp;F479&amp;"*","🔐")</f>
        <v/>
      </c>
      <c r="M479" s="84">
        <f>HYPERLINK("https://api.whatsapp.com/send?phone=57"&amp;D479&amp;"&amp;text=*_✅ CUENTA NETFLIX_*"&amp;"%0A"&amp;"%0A"&amp;"*📧 Correo:* "&amp;E479&amp;"%0A"&amp;"*🔑 Contraseña:* "&amp;F479&amp;"%0A"&amp;"%0A"&amp;"*📍 Vence:* "&amp;H479,"💻")</f>
        <v/>
      </c>
      <c r="N479" s="93" t="n"/>
      <c r="O479" s="95" t="n"/>
      <c r="P479" s="96" t="n"/>
      <c r="Q479" s="97">
        <f>IF(P479="","",IF(R468&lt;0,"Vencido hace "&amp;R468*-1&amp;" días",IF(R468=0,"Vence hoy",IF(R468&gt;0,"Le quedan "&amp;R468&amp;" días",""))))</f>
        <v/>
      </c>
      <c r="R479" s="70">
        <f>IF(P479="","",P479-TODAY())</f>
        <v/>
      </c>
      <c r="S479" s="70" t="n"/>
      <c r="T479" s="70" t="n"/>
      <c r="U479" s="70" t="n"/>
      <c r="V479" s="70" t="n"/>
      <c r="W479" s="70" t="n"/>
      <c r="X479" s="70" t="n"/>
      <c r="Y479" s="70" t="n"/>
      <c r="Z479" s="70" t="n"/>
    </row>
    <row r="480" ht="15.75" customHeight="1" s="339">
      <c r="A480" s="70" t="n"/>
      <c r="B480" s="70" t="n"/>
      <c r="C480" s="90" t="inlineStr">
        <is>
          <t>Scorpion</t>
        </is>
      </c>
      <c r="D480" s="90" t="inlineStr">
        <is>
          <t>52 1 713 115 9113</t>
        </is>
      </c>
      <c r="E480" s="90" t="inlineStr">
        <is>
          <t>jthftcg9659@hotmail.com</t>
        </is>
      </c>
      <c r="F480" s="178" t="inlineStr">
        <is>
          <t>mexico2560</t>
        </is>
      </c>
      <c r="G480" s="92" t="n">
        <v>30000</v>
      </c>
      <c r="H480" s="106" t="inlineStr">
        <is>
          <t>11/16/2026</t>
        </is>
      </c>
      <c r="I480" s="81">
        <f>IF(H480="","",IF(J480&lt;0,"Vencido hace "&amp;J480*-1&amp;" días",IF(J480=0,"Vence hoy",IF(J480&gt;0,"Le quedan "&amp;J480&amp;" días",""))))</f>
        <v/>
      </c>
      <c r="J480" s="77">
        <f>H480-J$8</f>
        <v/>
      </c>
      <c r="K480" s="83">
        <f>HYPERLINK("https://api.whatsapp.com/send?phone=57"&amp;D480&amp;"&amp;text="&amp;(IF(J480&lt;=0,"🚨 Hola, *"&amp;C480&amp;".*"&amp;"%0A"&amp;"%0A"&amp;"Su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"&amp;C480&amp;"."&amp;"%0A"&amp;"Le quedan "&amp;J480&amp;" días restantes de su membresía *_NETFLIX_*")),"💰")</f>
        <v/>
      </c>
      <c r="L480" s="83">
        <f>HYPERLINK("https://api.whatsapp.com/send?phone=57"&amp;D480&amp;"&amp;text=*_✅ ACTUALIZACIÓN DE CONTRASEÑA | NETFLIX_*"&amp;"%0A"&amp;"%0A"&amp;"💻 Correo: *"&amp;E480&amp;"*"&amp;"%0A"&amp;"🔐 Nueva Contraseña: *"&amp;F480&amp;"*","🔐")</f>
        <v/>
      </c>
      <c r="M480" s="84">
        <f>HYPERLINK("https://api.whatsapp.com/send?phone=57"&amp;D480&amp;"&amp;text=*_✅ CUENTA NETFLIX_*"&amp;"%0A"&amp;"%0A"&amp;"*📧 Correo:* "&amp;E480&amp;"%0A"&amp;"*🔑 Contraseña:* "&amp;F480&amp;"%0A"&amp;"%0A"&amp;"*📍 Vence:* "&amp;H480,"💻")</f>
        <v/>
      </c>
      <c r="N480" s="93" t="n"/>
      <c r="O480" s="95" t="n"/>
      <c r="P480" s="96" t="n"/>
      <c r="Q480" s="97">
        <f>IF(P480="","",IF(R469&lt;0,"Vencido hace "&amp;R469*-1&amp;" días",IF(R469=0,"Vence hoy",IF(R469&gt;0,"Le quedan "&amp;R469&amp;" días",""))))</f>
        <v/>
      </c>
      <c r="R480" s="70">
        <f>IF(P480="","",P480-TODAY())</f>
        <v/>
      </c>
      <c r="S480" s="70" t="n"/>
      <c r="T480" s="70" t="n"/>
      <c r="U480" s="70" t="n"/>
      <c r="V480" s="70" t="n"/>
      <c r="W480" s="70" t="n"/>
      <c r="X480" s="70" t="n"/>
      <c r="Y480" s="70" t="n"/>
      <c r="Z480" s="70" t="n"/>
    </row>
    <row r="481" ht="15.75" customHeight="1" s="339">
      <c r="A481" s="70" t="n"/>
      <c r="B481" s="70" t="n"/>
      <c r="C481" s="90" t="inlineStr">
        <is>
          <t>Zyntex</t>
        </is>
      </c>
      <c r="D481" s="90" t="inlineStr">
        <is>
          <t>52 1 696 125 4541</t>
        </is>
      </c>
      <c r="E481" s="90" t="inlineStr">
        <is>
          <t>jtuhcsnb315@hotmail.com</t>
        </is>
      </c>
      <c r="F481" s="178" t="inlineStr">
        <is>
          <t>mexico2561</t>
        </is>
      </c>
      <c r="G481" s="92" t="n">
        <v>30000</v>
      </c>
      <c r="H481" s="106" t="inlineStr">
        <is>
          <t xml:space="preserve">11/16/2026 </t>
        </is>
      </c>
      <c r="I481" s="81">
        <f>IF(H481="","",IF(J481&lt;0,"Vencido hace "&amp;J481*-1&amp;" días",IF(J481=0,"Vence hoy",IF(J481&gt;0,"Le quedan "&amp;J481&amp;" días",""))))</f>
        <v/>
      </c>
      <c r="J481" s="77">
        <f>H481-J$8</f>
        <v/>
      </c>
      <c r="K481" s="83">
        <f>HYPERLINK("https://api.whatsapp.com/send?phone=57"&amp;D481&amp;"&amp;text="&amp;(IF(J481&lt;=0,"🚨 Hola, *"&amp;C481&amp;".*"&amp;"%0A"&amp;"%0A"&amp;"Su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"&amp;C481&amp;"."&amp;"%0A"&amp;"Le quedan "&amp;J481&amp;" días restantes de su membresía *_NETFLIX_*")),"💰")</f>
        <v/>
      </c>
      <c r="L481" s="83">
        <f>HYPERLINK("https://api.whatsapp.com/send?phone=57"&amp;D481&amp;"&amp;text=*_✅ ACTUALIZACIÓN DE CONTRASEÑA | NETFLIX_*"&amp;"%0A"&amp;"%0A"&amp;"💻 Correo: *"&amp;E481&amp;"*"&amp;"%0A"&amp;"🔐 Nueva Contraseña: *"&amp;F481&amp;"*","🔐")</f>
        <v/>
      </c>
      <c r="M481" s="84">
        <f>HYPERLINK("https://api.whatsapp.com/send?phone=57"&amp;D481&amp;"&amp;text=*_✅ CUENTA NETFLIX_*"&amp;"%0A"&amp;"%0A"&amp;"*📧 Correo:* "&amp;E481&amp;"%0A"&amp;"*🔑 Contraseña:* "&amp;F481&amp;"%0A"&amp;"%0A"&amp;"*📍 Vence:* "&amp;H481,"💻")</f>
        <v/>
      </c>
      <c r="N481" s="93" t="n"/>
      <c r="O481" s="95" t="n"/>
      <c r="P481" s="96" t="n"/>
      <c r="Q481" s="97">
        <f>IF(P481="","",IF(R470&lt;0,"Vencido hace "&amp;R470*-1&amp;" días",IF(R470=0,"Vence hoy",IF(R470&gt;0,"Le quedan "&amp;R470&amp;" días",""))))</f>
        <v/>
      </c>
      <c r="R481" s="70">
        <f>IF(P481="","",P481-TODAY())</f>
        <v/>
      </c>
      <c r="S481" s="70" t="n"/>
      <c r="T481" s="70" t="n"/>
      <c r="U481" s="70" t="n"/>
      <c r="V481" s="70" t="n"/>
      <c r="W481" s="70" t="n"/>
      <c r="X481" s="70" t="n"/>
      <c r="Y481" s="70" t="n"/>
      <c r="Z481" s="70" t="n"/>
    </row>
    <row r="482" ht="15.75" customHeight="1" s="339">
      <c r="A482" s="70" t="n"/>
      <c r="B482" s="70" t="n"/>
      <c r="C482" s="90" t="inlineStr">
        <is>
          <t xml:space="preserve"> Ros</t>
        </is>
      </c>
      <c r="D482" s="90" t="inlineStr">
        <is>
          <t>52 1 417 117 6649</t>
        </is>
      </c>
      <c r="E482" s="90" t="inlineStr">
        <is>
          <t>jubwyeo9362@hotmail.com</t>
        </is>
      </c>
      <c r="F482" s="178" t="inlineStr">
        <is>
          <t>mexico2562</t>
        </is>
      </c>
      <c r="G482" s="92" t="n">
        <v>30000</v>
      </c>
      <c r="H482" s="106" t="inlineStr">
        <is>
          <t xml:space="preserve">11/16/2026 </t>
        </is>
      </c>
      <c r="I482" s="81">
        <f>IF(H482="","",IF(J482&lt;0,"Vencido hace "&amp;J482*-1&amp;" días",IF(J482=0,"Vence hoy",IF(J482&gt;0,"Le quedan "&amp;J482&amp;" días",""))))</f>
        <v/>
      </c>
      <c r="J482" s="77">
        <f>H482-J$8</f>
        <v/>
      </c>
      <c r="K482" s="83">
        <f>HYPERLINK("https://api.whatsapp.com/send?phone=57"&amp;D482&amp;"&amp;text="&amp;(IF(J482&lt;=0,"🚨 Hola, *"&amp;C482&amp;".*"&amp;"%0A"&amp;"%0A"&amp;"Su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"&amp;C482&amp;"."&amp;"%0A"&amp;"Le quedan "&amp;J482&amp;" días restantes de su membresía *_NETFLIX_*")),"💰")</f>
        <v/>
      </c>
      <c r="L482" s="83">
        <f>HYPERLINK("https://api.whatsapp.com/send?phone=57"&amp;D482&amp;"&amp;text=*_✅ ACTUALIZACIÓN DE CONTRASEÑA | NETFLIX_*"&amp;"%0A"&amp;"%0A"&amp;"💻 Correo: *"&amp;E482&amp;"*"&amp;"%0A"&amp;"🔐 Nueva Contraseña: *"&amp;F482&amp;"*","🔐")</f>
        <v/>
      </c>
      <c r="M482" s="84">
        <f>HYPERLINK("https://api.whatsapp.com/send?phone=57"&amp;D482&amp;"&amp;text=*_✅ CUENTA NETFLIX_*"&amp;"%0A"&amp;"%0A"&amp;"*📧 Correo:* "&amp;E482&amp;"%0A"&amp;"*🔑 Contraseña:* "&amp;F482&amp;"%0A"&amp;"%0A"&amp;"*📍 Vence:* "&amp;H482,"💻")</f>
        <v/>
      </c>
      <c r="N482" s="93" t="n"/>
      <c r="O482" s="95" t="n"/>
      <c r="P482" s="96" t="n"/>
      <c r="Q482" s="97">
        <f>IF(P482="","",IF(R471&lt;0,"Vencido hace "&amp;R471*-1&amp;" días",IF(R471=0,"Vence hoy",IF(R471&gt;0,"Le quedan "&amp;R471&amp;" días",""))))</f>
        <v/>
      </c>
      <c r="R482" s="70">
        <f>IF(P482="","",P482-TODAY())</f>
        <v/>
      </c>
      <c r="S482" s="70" t="n"/>
      <c r="T482" s="70" t="n"/>
      <c r="U482" s="70" t="n"/>
      <c r="V482" s="70" t="n"/>
      <c r="W482" s="70" t="n"/>
      <c r="X482" s="70" t="n"/>
      <c r="Y482" s="70" t="n"/>
      <c r="Z482" s="70" t="n"/>
    </row>
    <row r="483" ht="15.75" customHeight="1" s="339">
      <c r="A483" s="70" t="n"/>
      <c r="B483" s="70" t="n"/>
      <c r="C483" s="90" t="inlineStr">
        <is>
          <t>Leslyromero</t>
        </is>
      </c>
      <c r="D483" s="90" t="inlineStr">
        <is>
          <t>52 1 937 270 0952</t>
        </is>
      </c>
      <c r="E483" s="90" t="inlineStr">
        <is>
          <t>jwcndvdayr278@hotmail.com</t>
        </is>
      </c>
      <c r="F483" s="178" t="inlineStr">
        <is>
          <t>mexico2563</t>
        </is>
      </c>
      <c r="G483" s="92" t="n">
        <v>30000</v>
      </c>
      <c r="H483" s="106" t="inlineStr">
        <is>
          <t xml:space="preserve">11/16/2026 </t>
        </is>
      </c>
      <c r="I483" s="81">
        <f>IF(H483="","",IF(J483&lt;0,"Vencido hace "&amp;J483*-1&amp;" días",IF(J483=0,"Vence hoy",IF(J483&gt;0,"Le quedan "&amp;J483&amp;" días",""))))</f>
        <v/>
      </c>
      <c r="J483" s="77">
        <f>H483-J$8</f>
        <v/>
      </c>
      <c r="K483" s="83">
        <f>HYPERLINK("https://api.whatsapp.com/send?phone=57"&amp;D483&amp;"&amp;text="&amp;(IF(J483&lt;=0,"🚨 Hola, *"&amp;C483&amp;".*"&amp;"%0A"&amp;"%0A"&amp;"Su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"&amp;C483&amp;"."&amp;"%0A"&amp;"Le quedan "&amp;J483&amp;" días restantes de su membresía *_NETFLIX_*")),"💰")</f>
        <v/>
      </c>
      <c r="L483" s="83">
        <f>HYPERLINK("https://api.whatsapp.com/send?phone=57"&amp;D483&amp;"&amp;text=*_✅ ACTUALIZACIÓN DE CONTRASEÑA | NETFLIX_*"&amp;"%0A"&amp;"%0A"&amp;"💻 Correo: *"&amp;E483&amp;"*"&amp;"%0A"&amp;"🔐 Nueva Contraseña: *"&amp;F483&amp;"*","🔐")</f>
        <v/>
      </c>
      <c r="M483" s="84">
        <f>HYPERLINK("https://api.whatsapp.com/send?phone=57"&amp;D483&amp;"&amp;text=*_✅ CUENTA NETFLIX_*"&amp;"%0A"&amp;"%0A"&amp;"*📧 Correo:* "&amp;E483&amp;"%0A"&amp;"*🔑 Contraseña:* "&amp;F483&amp;"%0A"&amp;"%0A"&amp;"*📍 Vence:* "&amp;H483,"💻")</f>
        <v/>
      </c>
      <c r="N483" s="93" t="n"/>
      <c r="O483" s="95" t="n"/>
      <c r="P483" s="96" t="n"/>
      <c r="Q483" s="97">
        <f>IF(P483="","",IF(R472&lt;0,"Vencido hace "&amp;R472*-1&amp;" días",IF(R472=0,"Vence hoy",IF(R472&gt;0,"Le quedan "&amp;R472&amp;" días",""))))</f>
        <v/>
      </c>
      <c r="R483" s="70">
        <f>IF(P483="","",P483-TODAY())</f>
        <v/>
      </c>
      <c r="S483" s="70" t="n"/>
      <c r="T483" s="70" t="n"/>
      <c r="U483" s="70" t="n"/>
      <c r="V483" s="70" t="n"/>
      <c r="W483" s="70" t="n"/>
      <c r="X483" s="70" t="n"/>
      <c r="Y483" s="70" t="n"/>
      <c r="Z483" s="70" t="n"/>
    </row>
    <row r="484" ht="15.75" customHeight="1" s="339">
      <c r="A484" s="70" t="n"/>
      <c r="B484" s="70" t="n"/>
      <c r="C484" s="90" t="inlineStr">
        <is>
          <t>Leslyromero</t>
        </is>
      </c>
      <c r="D484" s="90" t="inlineStr">
        <is>
          <t>52 1 937 270 0952</t>
        </is>
      </c>
      <c r="E484" s="90" t="inlineStr">
        <is>
          <t>jwvmjhw179@hotmail.com</t>
        </is>
      </c>
      <c r="F484" s="178" t="inlineStr">
        <is>
          <t>mexico2564</t>
        </is>
      </c>
      <c r="G484" s="92" t="n">
        <v>30000</v>
      </c>
      <c r="H484" s="106" t="inlineStr">
        <is>
          <t xml:space="preserve">11/16/2026 </t>
        </is>
      </c>
      <c r="I484" s="81">
        <f>IF(H484="","",IF(J484&lt;0,"Vencido hace "&amp;J484*-1&amp;" días",IF(J484=0,"Vence hoy",IF(J484&gt;0,"Le quedan "&amp;J484&amp;" días",""))))</f>
        <v/>
      </c>
      <c r="J484" s="77">
        <f>H484-J$8</f>
        <v/>
      </c>
      <c r="K484" s="83">
        <f>HYPERLINK("https://api.whatsapp.com/send?phone=57"&amp;D484&amp;"&amp;text="&amp;(IF(J484&lt;=0,"🚨 Hola, *"&amp;C484&amp;".*"&amp;"%0A"&amp;"%0A"&amp;"Su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"&amp;C484&amp;"."&amp;"%0A"&amp;"Le quedan "&amp;J484&amp;" días restantes de su membresía *_NETFLIX_*")),"💰")</f>
        <v/>
      </c>
      <c r="L484" s="83">
        <f>HYPERLINK("https://api.whatsapp.com/send?phone=57"&amp;D484&amp;"&amp;text=*_✅ ACTUALIZACIÓN DE CONTRASEÑA | NETFLIX_*"&amp;"%0A"&amp;"%0A"&amp;"💻 Correo: *"&amp;E484&amp;"*"&amp;"%0A"&amp;"🔐 Nueva Contraseña: *"&amp;F484&amp;"*","🔐")</f>
        <v/>
      </c>
      <c r="M484" s="84">
        <f>HYPERLINK("https://api.whatsapp.com/send?phone=57"&amp;D484&amp;"&amp;text=*_✅ CUENTA NETFLIX_*"&amp;"%0A"&amp;"%0A"&amp;"*📧 Correo:* "&amp;E484&amp;"%0A"&amp;"*🔑 Contraseña:* "&amp;F484&amp;"%0A"&amp;"%0A"&amp;"*📍 Vence:* "&amp;H484,"💻")</f>
        <v/>
      </c>
      <c r="N484" s="93" t="n"/>
      <c r="O484" s="95" t="n"/>
      <c r="P484" s="96" t="n"/>
      <c r="Q484" s="97">
        <f>IF(P484="","",IF(R473&lt;0,"Vencido hace "&amp;R473*-1&amp;" días",IF(R473=0,"Vence hoy",IF(R473&gt;0,"Le quedan "&amp;R473&amp;" días",""))))</f>
        <v/>
      </c>
      <c r="R484" s="70">
        <f>IF(P484="","",P484-TODAY())</f>
        <v/>
      </c>
      <c r="S484" s="70" t="n"/>
      <c r="T484" s="70" t="n"/>
      <c r="U484" s="70" t="n"/>
      <c r="V484" s="70" t="n"/>
      <c r="W484" s="70" t="n"/>
      <c r="X484" s="70" t="n"/>
      <c r="Y484" s="70" t="n"/>
      <c r="Z484" s="70" t="n"/>
    </row>
    <row r="485" ht="15.75" customHeight="1" s="339">
      <c r="A485" s="70" t="n"/>
      <c r="B485" s="70" t="n"/>
      <c r="C485" s="90" t="inlineStr">
        <is>
          <t>Ros</t>
        </is>
      </c>
      <c r="D485" s="90" t="inlineStr">
        <is>
          <t>52 1 417 117 6649</t>
        </is>
      </c>
      <c r="E485" s="90" t="inlineStr">
        <is>
          <t>kjnhgvxt1991@hotmail.com</t>
        </is>
      </c>
      <c r="F485" s="178" t="inlineStr">
        <is>
          <t>mexico2565</t>
        </is>
      </c>
      <c r="G485" s="92" t="n">
        <v>30000</v>
      </c>
      <c r="H485" s="106" t="inlineStr">
        <is>
          <t>11/17/2026</t>
        </is>
      </c>
      <c r="I485" s="81">
        <f>IF(H485="","",IF(J485&lt;0,"Vencido hace "&amp;J485*-1&amp;" días",IF(J485=0,"Vence hoy",IF(J485&gt;0,"Le quedan "&amp;J485&amp;" días",""))))</f>
        <v/>
      </c>
      <c r="J485" s="77">
        <f>H485-J$8</f>
        <v/>
      </c>
      <c r="K485" s="83">
        <f>HYPERLINK("https://api.whatsapp.com/send?phone=57"&amp;D485&amp;"&amp;text="&amp;(IF(J485&lt;=0,"🚨 Hola, *"&amp;C485&amp;".*"&amp;"%0A"&amp;"%0A"&amp;"Su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"&amp;C485&amp;"."&amp;"%0A"&amp;"Le quedan "&amp;J485&amp;" días restantes de su membresía *_NETFLIX_*")),"💰")</f>
        <v/>
      </c>
      <c r="L485" s="83">
        <f>HYPERLINK("https://api.whatsapp.com/send?phone=57"&amp;D485&amp;"&amp;text=*_✅ ACTUALIZACIÓN DE CONTRASEÑA | NETFLIX_*"&amp;"%0A"&amp;"%0A"&amp;"💻 Correo: *"&amp;E485&amp;"*"&amp;"%0A"&amp;"🔐 Nueva Contraseña: *"&amp;F485&amp;"*","🔐")</f>
        <v/>
      </c>
      <c r="M485" s="84">
        <f>HYPERLINK("https://api.whatsapp.com/send?phone=57"&amp;D485&amp;"&amp;text=*_✅ CUENTA NETFLIX_*"&amp;"%0A"&amp;"%0A"&amp;"*📧 Correo:* "&amp;E485&amp;"%0A"&amp;"*🔑 Contraseña:* "&amp;F485&amp;"%0A"&amp;"%0A"&amp;"*📍 Vence:* "&amp;H485,"💻")</f>
        <v/>
      </c>
      <c r="N485" s="93" t="n"/>
      <c r="O485" s="95" t="n"/>
      <c r="P485" s="96" t="n"/>
      <c r="Q485" s="97">
        <f>IF(P485="","",IF(R474&lt;0,"Vencido hace "&amp;R474*-1&amp;" días",IF(R474=0,"Vence hoy",IF(R474&gt;0,"Le quedan "&amp;R474&amp;" días",""))))</f>
        <v/>
      </c>
      <c r="R485" s="70">
        <f>IF(P485="","",P485-TODAY())</f>
        <v/>
      </c>
      <c r="S485" s="70" t="n"/>
      <c r="T485" s="70" t="n"/>
      <c r="U485" s="70" t="n"/>
      <c r="V485" s="70" t="n"/>
      <c r="W485" s="70" t="n"/>
      <c r="X485" s="70" t="n"/>
      <c r="Y485" s="70" t="n"/>
      <c r="Z485" s="70" t="n"/>
    </row>
    <row r="486" ht="15.75" customHeight="1" s="339">
      <c r="A486" s="70" t="n"/>
      <c r="B486" s="70" t="n"/>
      <c r="C486" s="90" t="inlineStr">
        <is>
          <t>LADY1910@</t>
        </is>
      </c>
      <c r="D486" s="90" t="inlineStr">
        <is>
          <t>52 1 229 809 8711</t>
        </is>
      </c>
      <c r="E486" s="90" t="inlineStr">
        <is>
          <t>gluwkdmyd506@hotmail.com</t>
        </is>
      </c>
      <c r="F486" s="178" t="inlineStr">
        <is>
          <t>mexico2566</t>
        </is>
      </c>
      <c r="G486" s="92" t="n">
        <v>30000</v>
      </c>
      <c r="H486" s="106" t="inlineStr">
        <is>
          <t>11/15/2026</t>
        </is>
      </c>
      <c r="I486" s="81">
        <f>IF(H486="","",IF(J486&lt;0,"Vencido hace "&amp;J486*-1&amp;" días",IF(J486=0,"Vence hoy",IF(J486&gt;0,"Le quedan "&amp;J486&amp;" días",""))))</f>
        <v/>
      </c>
      <c r="J486" s="77">
        <f>H486-J$8</f>
        <v/>
      </c>
      <c r="K486" s="83">
        <f>HYPERLINK("https://api.whatsapp.com/send?phone=57"&amp;D486&amp;"&amp;text="&amp;(IF(J486&lt;=0,"🚨 Hola, *"&amp;C486&amp;".*"&amp;"%0A"&amp;"%0A"&amp;"Su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"&amp;C486&amp;"."&amp;"%0A"&amp;"Le quedan "&amp;J486&amp;" días restantes de su membresía *_NETFLIX_*")),"💰")</f>
        <v/>
      </c>
      <c r="L486" s="83">
        <f>HYPERLINK("https://api.whatsapp.com/send?phone=57"&amp;D486&amp;"&amp;text=*_✅ ACTUALIZACIÓN DE CONTRASEÑA | NETFLIX_*"&amp;"%0A"&amp;"%0A"&amp;"💻 Correo: *"&amp;E486&amp;"*"&amp;"%0A"&amp;"🔐 Nueva Contraseña: *"&amp;F486&amp;"*","🔐")</f>
        <v/>
      </c>
      <c r="M486" s="84">
        <f>HYPERLINK("https://api.whatsapp.com/send?phone=57"&amp;D486&amp;"&amp;text=*_✅ CUENTA NETFLIX_*"&amp;"%0A"&amp;"%0A"&amp;"*📧 Correo:* "&amp;E486&amp;"%0A"&amp;"*🔑 Contraseña:* "&amp;F486&amp;"%0A"&amp;"%0A"&amp;"*📍 Vence:* "&amp;H486,"💻")</f>
        <v/>
      </c>
      <c r="N486" s="93" t="n"/>
      <c r="O486" s="95" t="n"/>
      <c r="P486" s="96" t="n"/>
      <c r="Q486" s="97">
        <f>IF(P486="","",IF(R475&lt;0,"Vencido hace "&amp;R475*-1&amp;" días",IF(R475=0,"Vence hoy",IF(R475&gt;0,"Le quedan "&amp;R475&amp;" días",""))))</f>
        <v/>
      </c>
      <c r="R486" s="70">
        <f>IF(P486="","",P486-TODAY())</f>
        <v/>
      </c>
      <c r="S486" s="70" t="n"/>
      <c r="T486" s="70" t="n"/>
      <c r="U486" s="70" t="n"/>
      <c r="V486" s="70" t="n"/>
      <c r="W486" s="70" t="n"/>
      <c r="X486" s="70" t="n"/>
      <c r="Y486" s="70" t="n"/>
      <c r="Z486" s="70" t="n"/>
    </row>
    <row r="487" ht="15.75" customHeight="1" s="339">
      <c r="A487" s="70" t="n"/>
      <c r="B487" s="70" t="n"/>
      <c r="C487" s="90" t="inlineStr">
        <is>
          <t>Cammshop</t>
        </is>
      </c>
      <c r="D487" s="104" t="inlineStr">
        <is>
          <t>52 1 722 846 4922</t>
        </is>
      </c>
      <c r="E487" s="90" t="inlineStr">
        <is>
          <t>jvlqhhlf570@hotmail.com</t>
        </is>
      </c>
      <c r="F487" s="178" t="inlineStr">
        <is>
          <t>mexico2567</t>
        </is>
      </c>
      <c r="G487" s="92" t="n">
        <v>30000</v>
      </c>
      <c r="H487" s="106" t="inlineStr">
        <is>
          <t>11/16/2026</t>
        </is>
      </c>
      <c r="I487" s="81">
        <f>IF(H487="","",IF(J487&lt;0,"Vencido hace "&amp;J487*-1&amp;" días",IF(J487=0,"Vence hoy",IF(J487&gt;0,"Le quedan "&amp;J487&amp;" días",""))))</f>
        <v/>
      </c>
      <c r="J487" s="77">
        <f>H487-J$8</f>
        <v/>
      </c>
      <c r="K487" s="83">
        <f>HYPERLINK("https://api.whatsapp.com/send?phone=57"&amp;D487&amp;"&amp;text="&amp;(IF(J487&lt;=0,"🚨 Hola, *"&amp;C487&amp;".*"&amp;"%0A"&amp;"%0A"&amp;"Su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"&amp;C487&amp;"."&amp;"%0A"&amp;"Le quedan "&amp;J487&amp;" días restantes de su membresía *_NETFLIX_*")),"💰")</f>
        <v/>
      </c>
      <c r="L487" s="83">
        <f>HYPERLINK("https://api.whatsapp.com/send?phone=57"&amp;D487&amp;"&amp;text=*_✅ ACTUALIZACIÓN DE CONTRASEÑA | NETFLIX_*"&amp;"%0A"&amp;"%0A"&amp;"💻 Correo: *"&amp;E487&amp;"*"&amp;"%0A"&amp;"🔐 Nueva Contraseña: *"&amp;F487&amp;"*","🔐")</f>
        <v/>
      </c>
      <c r="M487" s="84">
        <f>HYPERLINK("https://api.whatsapp.com/send?phone=57"&amp;D487&amp;"&amp;text=*_✅ CUENTA NETFLIX_*"&amp;"%0A"&amp;"%0A"&amp;"*📧 Correo:* "&amp;E487&amp;"%0A"&amp;"*🔑 Contraseña:* "&amp;F487&amp;"%0A"&amp;"%0A"&amp;"*📍 Vence:* "&amp;H487,"💻")</f>
        <v/>
      </c>
      <c r="N487" s="93" t="n"/>
      <c r="O487" s="95" t="n"/>
      <c r="P487" s="96" t="n"/>
      <c r="Q487" s="97">
        <f>IF(P487="","",IF(R476&lt;0,"Vencido hace "&amp;R476*-1&amp;" días",IF(R476=0,"Vence hoy",IF(R476&gt;0,"Le quedan "&amp;R476&amp;" días",""))))</f>
        <v/>
      </c>
      <c r="R487" s="70">
        <f>IF(P487="","",P487-TODAY())</f>
        <v/>
      </c>
      <c r="S487" s="70" t="n"/>
      <c r="T487" s="70" t="n"/>
      <c r="U487" s="70" t="n"/>
      <c r="V487" s="70" t="n"/>
      <c r="W487" s="70" t="n"/>
      <c r="X487" s="70" t="n"/>
      <c r="Y487" s="70" t="n"/>
      <c r="Z487" s="70" t="n"/>
    </row>
    <row r="488" ht="15.75" customHeight="1" s="339">
      <c r="A488" s="70" t="n"/>
      <c r="B488" s="70" t="n"/>
      <c r="C488" s="90" t="inlineStr">
        <is>
          <t>Cammshop</t>
        </is>
      </c>
      <c r="D488" s="104" t="inlineStr">
        <is>
          <t>52 1 722 846 4922</t>
        </is>
      </c>
      <c r="E488" s="90" t="inlineStr">
        <is>
          <t>jvxecgwy0314@hotmail.com</t>
        </is>
      </c>
      <c r="F488" s="178" t="inlineStr">
        <is>
          <t>mexico2568</t>
        </is>
      </c>
      <c r="G488" s="92" t="n">
        <v>30000</v>
      </c>
      <c r="H488" s="106" t="inlineStr">
        <is>
          <t>11/16/2026</t>
        </is>
      </c>
      <c r="I488" s="81">
        <f>IF(H488="","",IF(J488&lt;0,"Vencido hace "&amp;J488*-1&amp;" días",IF(J488=0,"Vence hoy",IF(J488&gt;0,"Le quedan "&amp;J488&amp;" días",""))))</f>
        <v/>
      </c>
      <c r="J488" s="77">
        <f>H488-J$8</f>
        <v/>
      </c>
      <c r="K488" s="83">
        <f>HYPERLINK("https://api.whatsapp.com/send?phone=57"&amp;D488&amp;"&amp;text="&amp;(IF(J488&lt;=0,"🚨 Hola, *"&amp;C488&amp;".*"&amp;"%0A"&amp;"%0A"&amp;"Su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"&amp;C488&amp;"."&amp;"%0A"&amp;"Le quedan "&amp;J488&amp;" días restantes de su membresía *_NETFLIX_*")),"💰")</f>
        <v/>
      </c>
      <c r="L488" s="83">
        <f>HYPERLINK("https://api.whatsapp.com/send?phone=57"&amp;D488&amp;"&amp;text=*_✅ ACTUALIZACIÓN DE CONTRASEÑA | NETFLIX_*"&amp;"%0A"&amp;"%0A"&amp;"💻 Correo: *"&amp;E488&amp;"*"&amp;"%0A"&amp;"🔐 Nueva Contraseña: *"&amp;F488&amp;"*","🔐")</f>
        <v/>
      </c>
      <c r="M488" s="84">
        <f>HYPERLINK("https://api.whatsapp.com/send?phone=57"&amp;D488&amp;"&amp;text=*_✅ CUENTA NETFLIX_*"&amp;"%0A"&amp;"%0A"&amp;"*📧 Correo:* "&amp;E488&amp;"%0A"&amp;"*🔑 Contraseña:* "&amp;F488&amp;"%0A"&amp;"%0A"&amp;"*📍 Vence:* "&amp;H488,"💻")</f>
        <v/>
      </c>
      <c r="N488" s="93" t="n"/>
      <c r="O488" s="95" t="n"/>
      <c r="P488" s="96" t="n"/>
      <c r="Q488" s="97">
        <f>IF(P488="","",IF(R477&lt;0,"Vencido hace "&amp;R477*-1&amp;" días",IF(R477=0,"Vence hoy",IF(R477&gt;0,"Le quedan "&amp;R477&amp;" días",""))))</f>
        <v/>
      </c>
      <c r="R488" s="70">
        <f>IF(P488="","",P488-TODAY())</f>
        <v/>
      </c>
      <c r="S488" s="70" t="n"/>
      <c r="T488" s="70" t="n"/>
      <c r="U488" s="70" t="n"/>
      <c r="V488" s="70" t="n"/>
      <c r="W488" s="70" t="n"/>
      <c r="X488" s="70" t="n"/>
      <c r="Y488" s="70" t="n"/>
      <c r="Z488" s="70" t="n"/>
    </row>
    <row r="489" ht="15.75" customHeight="1" s="339">
      <c r="A489" s="70" t="n"/>
      <c r="B489" s="70" t="n"/>
      <c r="C489" s="90" t="inlineStr">
        <is>
          <t>Cammshop</t>
        </is>
      </c>
      <c r="D489" s="104" t="inlineStr">
        <is>
          <t>52 1 722 846 4922</t>
        </is>
      </c>
      <c r="E489" s="90" t="inlineStr">
        <is>
          <t xml:space="preserve">jxvccsxw560@hotmail.com </t>
        </is>
      </c>
      <c r="F489" s="178" t="inlineStr">
        <is>
          <t>mexico2569</t>
        </is>
      </c>
      <c r="G489" s="92" t="n">
        <v>30000</v>
      </c>
      <c r="H489" s="106" t="inlineStr">
        <is>
          <t>11/17/2026</t>
        </is>
      </c>
      <c r="I489" s="81">
        <f>IF(H489="","",IF(J489&lt;0,"Vencido hace "&amp;J489*-1&amp;" días",IF(J489=0,"Vence hoy",IF(J489&gt;0,"Le quedan "&amp;J489&amp;" días",""))))</f>
        <v/>
      </c>
      <c r="J489" s="77">
        <f>H489-J$8</f>
        <v/>
      </c>
      <c r="K489" s="83">
        <f>HYPERLINK("https://api.whatsapp.com/send?phone=57"&amp;D489&amp;"&amp;text="&amp;(IF(J489&lt;=0,"🚨 Hola, *"&amp;C489&amp;".*"&amp;"%0A"&amp;"%0A"&amp;"Su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"&amp;C489&amp;"."&amp;"%0A"&amp;"Le quedan "&amp;J489&amp;" días restantes de su membresía *_NETFLIX_*")),"💰")</f>
        <v/>
      </c>
      <c r="L489" s="83">
        <f>HYPERLINK("https://api.whatsapp.com/send?phone=57"&amp;D489&amp;"&amp;text=*_✅ ACTUALIZACIÓN DE CONTRASEÑA | NETFLIX_*"&amp;"%0A"&amp;"%0A"&amp;"💻 Correo: *"&amp;E489&amp;"*"&amp;"%0A"&amp;"🔐 Nueva Contraseña: *"&amp;F489&amp;"*","🔐")</f>
        <v/>
      </c>
      <c r="M489" s="84">
        <f>HYPERLINK("https://api.whatsapp.com/send?phone=57"&amp;D489&amp;"&amp;text=*_✅ CUENTA NETFLIX_*"&amp;"%0A"&amp;"%0A"&amp;"*📧 Correo:* "&amp;E489&amp;"%0A"&amp;"*🔑 Contraseña:* "&amp;F489&amp;"%0A"&amp;"%0A"&amp;"*📍 Vence:* "&amp;H489,"💻")</f>
        <v/>
      </c>
      <c r="N489" s="93" t="n"/>
      <c r="O489" s="95" t="n"/>
      <c r="P489" s="96" t="n"/>
      <c r="Q489" s="97">
        <f>IF(P489="","",IF(R478&lt;0,"Vencido hace "&amp;R478*-1&amp;" días",IF(R478=0,"Vence hoy",IF(R478&gt;0,"Le quedan "&amp;R478&amp;" días",""))))</f>
        <v/>
      </c>
      <c r="R489" s="70">
        <f>IF(P489="","",P489-TODAY())</f>
        <v/>
      </c>
      <c r="S489" s="70" t="n"/>
      <c r="T489" s="70" t="n"/>
      <c r="U489" s="70" t="n"/>
      <c r="V489" s="70" t="n"/>
      <c r="W489" s="70" t="n"/>
      <c r="X489" s="70" t="n"/>
      <c r="Y489" s="70" t="n"/>
      <c r="Z489" s="70" t="n"/>
    </row>
    <row r="490" ht="15.75" customHeight="1" s="339">
      <c r="A490" s="70" t="n"/>
      <c r="B490" s="70" t="n"/>
      <c r="C490" s="90" t="inlineStr">
        <is>
          <t>Cammshop</t>
        </is>
      </c>
      <c r="D490" s="104" t="inlineStr">
        <is>
          <t>52 1 722 846 4922</t>
        </is>
      </c>
      <c r="E490" s="90" t="inlineStr">
        <is>
          <t xml:space="preserve">jyroapirmf7403@hotmail.com </t>
        </is>
      </c>
      <c r="F490" s="178" t="inlineStr">
        <is>
          <t>mexico2570</t>
        </is>
      </c>
      <c r="G490" s="92" t="n">
        <v>30000</v>
      </c>
      <c r="H490" s="106" t="inlineStr">
        <is>
          <t>11/17/2026</t>
        </is>
      </c>
      <c r="I490" s="81">
        <f>IF(H490="","",IF(J490&lt;0,"Vencido hace "&amp;J490*-1&amp;" días",IF(J490=0,"Vence hoy",IF(J490&gt;0,"Le quedan "&amp;J490&amp;" días",""))))</f>
        <v/>
      </c>
      <c r="J490" s="77">
        <f>H490-J$8</f>
        <v/>
      </c>
      <c r="K490" s="83">
        <f>HYPERLINK("https://api.whatsapp.com/send?phone=57"&amp;D490&amp;"&amp;text="&amp;(IF(J490&lt;=0,"🚨 Hola, *"&amp;C490&amp;".*"&amp;"%0A"&amp;"%0A"&amp;"Su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"&amp;C490&amp;"."&amp;"%0A"&amp;"Le quedan "&amp;J490&amp;" días restantes de su membresía *_NETFLIX_*")),"💰")</f>
        <v/>
      </c>
      <c r="L490" s="83">
        <f>HYPERLINK("https://api.whatsapp.com/send?phone=57"&amp;D490&amp;"&amp;text=*_✅ ACTUALIZACIÓN DE CONTRASEÑA | NETFLIX_*"&amp;"%0A"&amp;"%0A"&amp;"💻 Correo: *"&amp;E490&amp;"*"&amp;"%0A"&amp;"🔐 Nueva Contraseña: *"&amp;F490&amp;"*","🔐")</f>
        <v/>
      </c>
      <c r="M490" s="84">
        <f>HYPERLINK("https://api.whatsapp.com/send?phone=57"&amp;D490&amp;"&amp;text=*_✅ CUENTA NETFLIX_*"&amp;"%0A"&amp;"%0A"&amp;"*📧 Correo:* "&amp;E490&amp;"%0A"&amp;"*🔑 Contraseña:* "&amp;F490&amp;"%0A"&amp;"%0A"&amp;"*📍 Vence:* "&amp;H490,"💻")</f>
        <v/>
      </c>
      <c r="N490" s="93" t="n"/>
      <c r="O490" s="95" t="n"/>
      <c r="P490" s="96" t="n"/>
      <c r="Q490" s="97">
        <f>IF(P490="","",IF(R479&lt;0,"Vencido hace "&amp;R479*-1&amp;" días",IF(R479=0,"Vence hoy",IF(R479&gt;0,"Le quedan "&amp;R479&amp;" días",""))))</f>
        <v/>
      </c>
      <c r="R490" s="70">
        <f>IF(P490="","",P490-TODAY())</f>
        <v/>
      </c>
      <c r="S490" s="70" t="n"/>
      <c r="T490" s="70" t="n"/>
      <c r="U490" s="70" t="n"/>
      <c r="V490" s="70" t="n"/>
      <c r="W490" s="70" t="n"/>
      <c r="X490" s="70" t="n"/>
      <c r="Y490" s="70" t="n"/>
      <c r="Z490" s="70" t="n"/>
    </row>
    <row r="491" ht="15.75" customHeight="1" s="339">
      <c r="A491" s="70" t="n"/>
      <c r="B491" s="70" t="n"/>
      <c r="C491" s="90" t="inlineStr">
        <is>
          <t>Cammshop</t>
        </is>
      </c>
      <c r="D491" s="104" t="inlineStr">
        <is>
          <t>52 1 722 846 4922</t>
        </is>
      </c>
      <c r="E491" s="90" t="inlineStr">
        <is>
          <t xml:space="preserve">jzyxxlkt512@hotmail.com </t>
        </is>
      </c>
      <c r="F491" s="178" t="inlineStr">
        <is>
          <t>mexico2571</t>
        </is>
      </c>
      <c r="G491" s="92" t="n">
        <v>30000</v>
      </c>
      <c r="H491" s="106" t="inlineStr">
        <is>
          <t>11/17/2026</t>
        </is>
      </c>
      <c r="I491" s="81">
        <f>IF(H491="","",IF(J491&lt;0,"Vencido hace "&amp;J491*-1&amp;" días",IF(J491=0,"Vence hoy",IF(J491&gt;0,"Le quedan "&amp;J491&amp;" días",""))))</f>
        <v/>
      </c>
      <c r="J491" s="77">
        <f>H491-J$8</f>
        <v/>
      </c>
      <c r="K491" s="83">
        <f>HYPERLINK("https://api.whatsapp.com/send?phone=57"&amp;D491&amp;"&amp;text="&amp;(IF(J491&lt;=0,"🚨 Hola, *"&amp;C491&amp;".*"&amp;"%0A"&amp;"%0A"&amp;"Su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"&amp;C491&amp;"."&amp;"%0A"&amp;"Le quedan "&amp;J491&amp;" días restantes de su membresía *_NETFLIX_*")),"💰")</f>
        <v/>
      </c>
      <c r="L491" s="83">
        <f>HYPERLINK("https://api.whatsapp.com/send?phone=57"&amp;D491&amp;"&amp;text=*_✅ ACTUALIZACIÓN DE CONTRASEÑA | NETFLIX_*"&amp;"%0A"&amp;"%0A"&amp;"💻 Correo: *"&amp;E491&amp;"*"&amp;"%0A"&amp;"🔐 Nueva Contraseña: *"&amp;F491&amp;"*","🔐")</f>
        <v/>
      </c>
      <c r="M491" s="84">
        <f>HYPERLINK("https://api.whatsapp.com/send?phone=57"&amp;D491&amp;"&amp;text=*_✅ CUENTA NETFLIX_*"&amp;"%0A"&amp;"%0A"&amp;"*📧 Correo:* "&amp;E491&amp;"%0A"&amp;"*🔑 Contraseña:* "&amp;F491&amp;"%0A"&amp;"%0A"&amp;"*📍 Vence:* "&amp;H491,"💻")</f>
        <v/>
      </c>
      <c r="N491" s="93" t="n"/>
      <c r="O491" s="95" t="n"/>
      <c r="P491" s="96" t="n"/>
      <c r="Q491" s="97">
        <f>IF(P491="","",IF(R480&lt;0,"Vencido hace "&amp;R480*-1&amp;" días",IF(R480=0,"Vence hoy",IF(R480&gt;0,"Le quedan "&amp;R480&amp;" días",""))))</f>
        <v/>
      </c>
      <c r="R491" s="70">
        <f>IF(P491="","",P491-TODAY())</f>
        <v/>
      </c>
      <c r="S491" s="70" t="n"/>
      <c r="T491" s="70" t="n"/>
      <c r="U491" s="70" t="n"/>
      <c r="V491" s="70" t="n"/>
      <c r="W491" s="70" t="n"/>
      <c r="X491" s="70" t="n"/>
      <c r="Y491" s="70" t="n"/>
      <c r="Z491" s="70" t="n"/>
    </row>
    <row r="492" ht="15.75" customHeight="1" s="339">
      <c r="A492" s="70" t="n"/>
      <c r="B492" s="70" t="n"/>
      <c r="C492" s="90" t="inlineStr">
        <is>
          <t>Cammshop</t>
        </is>
      </c>
      <c r="D492" s="104" t="inlineStr">
        <is>
          <t>52 1 722 846 4922</t>
        </is>
      </c>
      <c r="E492" s="90" t="inlineStr">
        <is>
          <t>kaijair169@hotmail.com</t>
        </is>
      </c>
      <c r="F492" s="178" t="inlineStr">
        <is>
          <t>mexico2572</t>
        </is>
      </c>
      <c r="G492" s="92" t="n">
        <v>30000</v>
      </c>
      <c r="H492" s="106" t="inlineStr">
        <is>
          <t>11/17/2026</t>
        </is>
      </c>
      <c r="I492" s="81">
        <f>IF(H492="","",IF(J492&lt;0,"Vencido hace "&amp;J492*-1&amp;" días",IF(J492=0,"Vence hoy",IF(J492&gt;0,"Le quedan "&amp;J492&amp;" días",""))))</f>
        <v/>
      </c>
      <c r="J492" s="77">
        <f>H492-J$8</f>
        <v/>
      </c>
      <c r="K492" s="83">
        <f>HYPERLINK("https://api.whatsapp.com/send?phone=57"&amp;D492&amp;"&amp;text="&amp;(IF(J492&lt;=0,"🚨 Hola, *"&amp;C492&amp;".*"&amp;"%0A"&amp;"%0A"&amp;"Su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"&amp;C492&amp;"."&amp;"%0A"&amp;"Le quedan "&amp;J492&amp;" días restantes de su membresía *_NETFLIX_*")),"💰")</f>
        <v/>
      </c>
      <c r="L492" s="83">
        <f>HYPERLINK("https://api.whatsapp.com/send?phone=57"&amp;D492&amp;"&amp;text=*_✅ ACTUALIZACIÓN DE CONTRASEÑA | NETFLIX_*"&amp;"%0A"&amp;"%0A"&amp;"💻 Correo: *"&amp;E492&amp;"*"&amp;"%0A"&amp;"🔐 Nueva Contraseña: *"&amp;F492&amp;"*","🔐")</f>
        <v/>
      </c>
      <c r="M492" s="84">
        <f>HYPERLINK("https://api.whatsapp.com/send?phone=57"&amp;D492&amp;"&amp;text=*_✅ CUENTA NETFLIX_*"&amp;"%0A"&amp;"%0A"&amp;"*📧 Correo:* "&amp;E492&amp;"%0A"&amp;"*🔑 Contraseña:* "&amp;F492&amp;"%0A"&amp;"%0A"&amp;"*📍 Vence:* "&amp;H492,"💻")</f>
        <v/>
      </c>
      <c r="N492" s="93" t="n"/>
      <c r="O492" s="95" t="n"/>
      <c r="P492" s="96" t="n"/>
      <c r="Q492" s="97">
        <f>IF(P492="","",IF(R481&lt;0,"Vencido hace "&amp;R481*-1&amp;" días",IF(R481=0,"Vence hoy",IF(R481&gt;0,"Le quedan "&amp;R481&amp;" días",""))))</f>
        <v/>
      </c>
      <c r="R492" s="70">
        <f>IF(P492="","",P492-TODAY())</f>
        <v/>
      </c>
      <c r="S492" s="70" t="n"/>
      <c r="T492" s="70" t="n"/>
      <c r="U492" s="70" t="n"/>
      <c r="V492" s="70" t="n"/>
      <c r="W492" s="70" t="n"/>
      <c r="X492" s="70" t="n"/>
      <c r="Y492" s="70" t="n"/>
      <c r="Z492" s="70" t="n"/>
    </row>
    <row r="493" ht="15.75" customHeight="1" s="339">
      <c r="A493" s="70" t="n"/>
      <c r="B493" s="70" t="n"/>
      <c r="C493" s="90" t="inlineStr">
        <is>
          <t>Cammshop</t>
        </is>
      </c>
      <c r="D493" s="104" t="inlineStr">
        <is>
          <t>52 1 722 846 4922</t>
        </is>
      </c>
      <c r="E493" s="90" t="inlineStr">
        <is>
          <t>kcjdamuap0211@hotmail.com</t>
        </is>
      </c>
      <c r="F493" s="178" t="inlineStr">
        <is>
          <t>mexico2573</t>
        </is>
      </c>
      <c r="G493" s="92" t="n">
        <v>30000</v>
      </c>
      <c r="H493" s="106" t="inlineStr">
        <is>
          <t>11/17/2026</t>
        </is>
      </c>
      <c r="I493" s="81">
        <f>IF(H493="","",IF(J493&lt;0,"Vencido hace "&amp;J493*-1&amp;" días",IF(J493=0,"Vence hoy",IF(J493&gt;0,"Le quedan "&amp;J493&amp;" días",""))))</f>
        <v/>
      </c>
      <c r="J493" s="77">
        <f>H493-J$8</f>
        <v/>
      </c>
      <c r="K493" s="83">
        <f>HYPERLINK("https://api.whatsapp.com/send?phone=57"&amp;D493&amp;"&amp;text="&amp;(IF(J493&lt;=0,"🚨 Hola, *"&amp;C493&amp;".*"&amp;"%0A"&amp;"%0A"&amp;"Su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"&amp;C493&amp;"."&amp;"%0A"&amp;"Le quedan "&amp;J493&amp;" días restantes de su membresía *_NETFLIX_*")),"💰")</f>
        <v/>
      </c>
      <c r="L493" s="83">
        <f>HYPERLINK("https://api.whatsapp.com/send?phone=57"&amp;D493&amp;"&amp;text=*_✅ ACTUALIZACIÓN DE CONTRASEÑA | NETFLIX_*"&amp;"%0A"&amp;"%0A"&amp;"💻 Correo: *"&amp;E493&amp;"*"&amp;"%0A"&amp;"🔐 Nueva Contraseña: *"&amp;F493&amp;"*","🔐")</f>
        <v/>
      </c>
      <c r="M493" s="84">
        <f>HYPERLINK("https://api.whatsapp.com/send?phone=57"&amp;D493&amp;"&amp;text=*_✅ CUENTA NETFLIX_*"&amp;"%0A"&amp;"%0A"&amp;"*📧 Correo:* "&amp;E493&amp;"%0A"&amp;"*🔑 Contraseña:* "&amp;F493&amp;"%0A"&amp;"%0A"&amp;"*📍 Vence:* "&amp;H493,"💻")</f>
        <v/>
      </c>
      <c r="N493" s="93" t="n"/>
      <c r="O493" s="95" t="n"/>
      <c r="P493" s="96" t="n"/>
      <c r="Q493" s="97">
        <f>IF(P493="","",IF(R482&lt;0,"Vencido hace "&amp;R482*-1&amp;" días",IF(R482=0,"Vence hoy",IF(R482&gt;0,"Le quedan "&amp;R482&amp;" días",""))))</f>
        <v/>
      </c>
      <c r="R493" s="70">
        <f>IF(P493="","",P493-TODAY())</f>
        <v/>
      </c>
      <c r="S493" s="70" t="n"/>
      <c r="T493" s="70" t="n"/>
      <c r="U493" s="70" t="n"/>
      <c r="V493" s="70" t="n"/>
      <c r="W493" s="70" t="n"/>
      <c r="X493" s="70" t="n"/>
      <c r="Y493" s="70" t="n"/>
      <c r="Z493" s="70" t="n"/>
    </row>
    <row r="494" ht="15.75" customHeight="1" s="339">
      <c r="A494" s="70" t="n"/>
      <c r="B494" s="70" t="n"/>
      <c r="C494" s="90" t="inlineStr">
        <is>
          <t>Cammshop</t>
        </is>
      </c>
      <c r="D494" s="104" t="inlineStr">
        <is>
          <t>52 1 722 846 4922</t>
        </is>
      </c>
      <c r="E494" s="90" t="inlineStr">
        <is>
          <t>lejxqeexq7870@hotmail.com</t>
        </is>
      </c>
      <c r="F494" s="178" t="inlineStr">
        <is>
          <t>mexico2574</t>
        </is>
      </c>
      <c r="G494" s="92" t="n">
        <v>30000</v>
      </c>
      <c r="H494" s="106" t="inlineStr">
        <is>
          <t>11/17/2026</t>
        </is>
      </c>
      <c r="I494" s="81">
        <f>IF(H494="","",IF(J494&lt;0,"Vencido hace "&amp;J494*-1&amp;" días",IF(J494=0,"Vence hoy",IF(J494&gt;0,"Le quedan "&amp;J494&amp;" días",""))))</f>
        <v/>
      </c>
      <c r="J494" s="77">
        <f>H494-J$8</f>
        <v/>
      </c>
      <c r="K494" s="83">
        <f>HYPERLINK("https://api.whatsapp.com/send?phone=57"&amp;D494&amp;"&amp;text="&amp;(IF(J494&lt;=0,"🚨 Hola, *"&amp;C494&amp;".*"&amp;"%0A"&amp;"%0A"&amp;"Su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"&amp;C494&amp;"."&amp;"%0A"&amp;"Le quedan "&amp;J494&amp;" días restantes de su membresía *_NETFLIX_*")),"💰")</f>
        <v/>
      </c>
      <c r="L494" s="83">
        <f>HYPERLINK("https://api.whatsapp.com/send?phone=57"&amp;D494&amp;"&amp;text=*_✅ ACTUALIZACIÓN DE CONTRASEÑA | NETFLIX_*"&amp;"%0A"&amp;"%0A"&amp;"💻 Correo: *"&amp;E494&amp;"*"&amp;"%0A"&amp;"🔐 Nueva Contraseña: *"&amp;F494&amp;"*","🔐")</f>
        <v/>
      </c>
      <c r="M494" s="84">
        <f>HYPERLINK("https://api.whatsapp.com/send?phone=57"&amp;D494&amp;"&amp;text=*_✅ CUENTA NETFLIX_*"&amp;"%0A"&amp;"%0A"&amp;"*📧 Correo:* "&amp;E494&amp;"%0A"&amp;"*🔑 Contraseña:* "&amp;F494&amp;"%0A"&amp;"%0A"&amp;"*📍 Vence:* "&amp;H494,"💻")</f>
        <v/>
      </c>
      <c r="N494" s="93" t="n"/>
      <c r="O494" s="95" t="n"/>
      <c r="P494" s="96" t="n"/>
      <c r="Q494" s="97">
        <f>IF(P494="","",IF(R483&lt;0,"Vencido hace "&amp;R483*-1&amp;" días",IF(R483=0,"Vence hoy",IF(R483&gt;0,"Le quedan "&amp;R483&amp;" días",""))))</f>
        <v/>
      </c>
      <c r="R494" s="70">
        <f>IF(P494="","",P494-TODAY())</f>
        <v/>
      </c>
      <c r="S494" s="70" t="n"/>
      <c r="T494" s="70" t="n"/>
      <c r="U494" s="70" t="n"/>
      <c r="V494" s="70" t="n"/>
      <c r="W494" s="70" t="n"/>
      <c r="X494" s="70" t="n"/>
      <c r="Y494" s="70" t="n"/>
      <c r="Z494" s="70" t="n"/>
    </row>
    <row r="495" ht="15.75" customHeight="1" s="339">
      <c r="A495" s="70" t="n"/>
      <c r="B495" s="70" t="n"/>
      <c r="C495" s="90" t="inlineStr">
        <is>
          <t>Scorpion</t>
        </is>
      </c>
      <c r="D495" s="104" t="inlineStr">
        <is>
          <t>52 1 713 115 9113</t>
        </is>
      </c>
      <c r="E495" s="90" t="inlineStr">
        <is>
          <t>kjswnxubzr0759@hotmail.com</t>
        </is>
      </c>
      <c r="F495" s="178" t="inlineStr">
        <is>
          <t>mexico2575</t>
        </is>
      </c>
      <c r="G495" s="92" t="n">
        <v>30000</v>
      </c>
      <c r="H495" s="106" t="inlineStr">
        <is>
          <t>11/17/2026</t>
        </is>
      </c>
      <c r="I495" s="81">
        <f>IF(H495="","",IF(J495&lt;0,"Vencido hace "&amp;J495*-1&amp;" días",IF(J495=0,"Vence hoy",IF(J495&gt;0,"Le quedan "&amp;J495&amp;" días",""))))</f>
        <v/>
      </c>
      <c r="J495" s="77">
        <f>H495-J$8</f>
        <v/>
      </c>
      <c r="K495" s="83">
        <f>HYPERLINK("https://api.whatsapp.com/send?phone=57"&amp;D495&amp;"&amp;text="&amp;(IF(J495&lt;=0,"🚨 Hola, *"&amp;C495&amp;".*"&amp;"%0A"&amp;"%0A"&amp;"Su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"&amp;C495&amp;"."&amp;"%0A"&amp;"Le quedan "&amp;J495&amp;" días restantes de su membresía *_NETFLIX_*")),"💰")</f>
        <v/>
      </c>
      <c r="L495" s="83">
        <f>HYPERLINK("https://api.whatsapp.com/send?phone=57"&amp;D495&amp;"&amp;text=*_✅ ACTUALIZACIÓN DE CONTRASEÑA | NETFLIX_*"&amp;"%0A"&amp;"%0A"&amp;"💻 Correo: *"&amp;E495&amp;"*"&amp;"%0A"&amp;"🔐 Nueva Contraseña: *"&amp;F495&amp;"*","🔐")</f>
        <v/>
      </c>
      <c r="M495" s="84">
        <f>HYPERLINK("https://api.whatsapp.com/send?phone=57"&amp;D495&amp;"&amp;text=*_✅ CUENTA NETFLIX_*"&amp;"%0A"&amp;"%0A"&amp;"*📧 Correo:* "&amp;E495&amp;"%0A"&amp;"*🔑 Contraseña:* "&amp;F495&amp;"%0A"&amp;"%0A"&amp;"*📍 Vence:* "&amp;H495,"💻")</f>
        <v/>
      </c>
      <c r="N495" s="93" t="n"/>
      <c r="O495" s="95" t="n"/>
      <c r="P495" s="96" t="n"/>
      <c r="Q495" s="97">
        <f>IF(P495="","",IF(R484&lt;0,"Vencido hace "&amp;R484*-1&amp;" días",IF(R484=0,"Vence hoy",IF(R484&gt;0,"Le quedan "&amp;R484&amp;" días",""))))</f>
        <v/>
      </c>
      <c r="R495" s="70">
        <f>IF(P495="","",P495-TODAY())</f>
        <v/>
      </c>
      <c r="S495" s="70" t="n"/>
      <c r="T495" s="70" t="n"/>
      <c r="U495" s="70" t="n"/>
      <c r="V495" s="70" t="n"/>
      <c r="W495" s="70" t="n"/>
      <c r="X495" s="70" t="n"/>
      <c r="Y495" s="70" t="n"/>
      <c r="Z495" s="70" t="n"/>
    </row>
    <row r="496" ht="15.75" customHeight="1" s="339">
      <c r="A496" s="70" t="n"/>
      <c r="B496" s="70" t="n"/>
      <c r="C496" s="90" t="inlineStr">
        <is>
          <t>Scorpion</t>
        </is>
      </c>
      <c r="D496" s="104" t="inlineStr">
        <is>
          <t>52 1 713 115 9113</t>
        </is>
      </c>
      <c r="E496" s="90" t="inlineStr">
        <is>
          <t xml:space="preserve">kkwjwiq699@hotmail.com </t>
        </is>
      </c>
      <c r="F496" s="178" t="inlineStr">
        <is>
          <t>mexico2576</t>
        </is>
      </c>
      <c r="G496" s="92" t="n">
        <v>30000</v>
      </c>
      <c r="H496" s="106" t="inlineStr">
        <is>
          <t>11/17/2026</t>
        </is>
      </c>
      <c r="I496" s="81">
        <f>IF(H496="","",IF(J496&lt;0,"Vencido hace "&amp;J496*-1&amp;" días",IF(J496=0,"Vence hoy",IF(J496&gt;0,"Le quedan "&amp;J496&amp;" días",""))))</f>
        <v/>
      </c>
      <c r="J496" s="77">
        <f>H496-J$8</f>
        <v/>
      </c>
      <c r="K496" s="83">
        <f>HYPERLINK("https://api.whatsapp.com/send?phone=57"&amp;D496&amp;"&amp;text="&amp;(IF(J496&lt;=0,"🚨 Hola, *"&amp;C496&amp;".*"&amp;"%0A"&amp;"%0A"&amp;"Su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"&amp;C496&amp;"."&amp;"%0A"&amp;"Le quedan "&amp;J496&amp;" días restantes de su membresía *_NETFLIX_*")),"💰")</f>
        <v/>
      </c>
      <c r="L496" s="83">
        <f>HYPERLINK("https://api.whatsapp.com/send?phone=57"&amp;D496&amp;"&amp;text=*_✅ ACTUALIZACIÓN DE CONTRASEÑA | NETFLIX_*"&amp;"%0A"&amp;"%0A"&amp;"💻 Correo: *"&amp;E496&amp;"*"&amp;"%0A"&amp;"🔐 Nueva Contraseña: *"&amp;F496&amp;"*","🔐")</f>
        <v/>
      </c>
      <c r="M496" s="84">
        <f>HYPERLINK("https://api.whatsapp.com/send?phone=57"&amp;D496&amp;"&amp;text=*_✅ CUENTA NETFLIX_*"&amp;"%0A"&amp;"%0A"&amp;"*📧 Correo:* "&amp;E496&amp;"%0A"&amp;"*🔑 Contraseña:* "&amp;F496&amp;"%0A"&amp;"%0A"&amp;"*📍 Vence:* "&amp;H496,"💻")</f>
        <v/>
      </c>
      <c r="N496" s="93" t="n"/>
      <c r="O496" s="95" t="n"/>
      <c r="P496" s="96" t="n"/>
      <c r="Q496" s="97">
        <f>IF(P496="","",IF(R485&lt;0,"Vencido hace "&amp;R485*-1&amp;" días",IF(R485=0,"Vence hoy",IF(R485&gt;0,"Le quedan "&amp;R485&amp;" días",""))))</f>
        <v/>
      </c>
      <c r="R496" s="70">
        <f>IF(P496="","",P496-TODAY())</f>
        <v/>
      </c>
      <c r="S496" s="70" t="n"/>
      <c r="T496" s="70" t="n"/>
      <c r="U496" s="70" t="n"/>
      <c r="V496" s="70" t="n"/>
      <c r="W496" s="70" t="n"/>
      <c r="X496" s="70" t="n"/>
      <c r="Y496" s="70" t="n"/>
      <c r="Z496" s="70" t="n"/>
    </row>
    <row r="497" ht="15.75" customHeight="1" s="339">
      <c r="A497" s="70" t="n"/>
      <c r="B497" s="70" t="n"/>
      <c r="C497" s="90" t="inlineStr">
        <is>
          <t>Scorpion</t>
        </is>
      </c>
      <c r="D497" s="104" t="inlineStr">
        <is>
          <t>52 1 713 115 9113</t>
        </is>
      </c>
      <c r="E497" s="90" t="inlineStr">
        <is>
          <t xml:space="preserve">kmqpgpqg3945@hotmail.com </t>
        </is>
      </c>
      <c r="F497" s="178" t="inlineStr">
        <is>
          <t>mexico2577</t>
        </is>
      </c>
      <c r="G497" s="92" t="n">
        <v>30000</v>
      </c>
      <c r="H497" s="106" t="inlineStr">
        <is>
          <t>11/17/2026</t>
        </is>
      </c>
      <c r="I497" s="81">
        <f>IF(H497="","",IF(J497&lt;0,"Vencido hace "&amp;J497*-1&amp;" días",IF(J497=0,"Vence hoy",IF(J497&gt;0,"Le quedan "&amp;J497&amp;" días",""))))</f>
        <v/>
      </c>
      <c r="J497" s="77">
        <f>H497-J$8</f>
        <v/>
      </c>
      <c r="K497" s="83">
        <f>HYPERLINK("https://api.whatsapp.com/send?phone=57"&amp;D497&amp;"&amp;text="&amp;(IF(J497&lt;=0,"🚨 Hola, *"&amp;C497&amp;".*"&amp;"%0A"&amp;"%0A"&amp;"Su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"&amp;C497&amp;"."&amp;"%0A"&amp;"Le quedan "&amp;J497&amp;" días restantes de su membresía *_NETFLIX_*")),"💰")</f>
        <v/>
      </c>
      <c r="L497" s="83">
        <f>HYPERLINK("https://api.whatsapp.com/send?phone=57"&amp;D497&amp;"&amp;text=*_✅ ACTUALIZACIÓN DE CONTRASEÑA | NETFLIX_*"&amp;"%0A"&amp;"%0A"&amp;"💻 Correo: *"&amp;E497&amp;"*"&amp;"%0A"&amp;"🔐 Nueva Contraseña: *"&amp;F497&amp;"*","🔐")</f>
        <v/>
      </c>
      <c r="M497" s="84">
        <f>HYPERLINK("https://api.whatsapp.com/send?phone=57"&amp;D497&amp;"&amp;text=*_✅ CUENTA NETFLIX_*"&amp;"%0A"&amp;"%0A"&amp;"*📧 Correo:* "&amp;E497&amp;"%0A"&amp;"*🔑 Contraseña:* "&amp;F497&amp;"%0A"&amp;"%0A"&amp;"*📍 Vence:* "&amp;H497,"💻")</f>
        <v/>
      </c>
      <c r="N497" s="93" t="n"/>
      <c r="O497" s="95" t="n"/>
      <c r="P497" s="96" t="n"/>
      <c r="Q497" s="97">
        <f>IF(P497="","",IF(R486&lt;0,"Vencido hace "&amp;R486*-1&amp;" días",IF(R486=0,"Vence hoy",IF(R486&gt;0,"Le quedan "&amp;R486&amp;" días",""))))</f>
        <v/>
      </c>
      <c r="R497" s="70">
        <f>IF(P497="","",P497-TODAY())</f>
        <v/>
      </c>
      <c r="S497" s="70" t="n"/>
      <c r="T497" s="70" t="n"/>
      <c r="U497" s="70" t="n"/>
      <c r="V497" s="70" t="n"/>
      <c r="W497" s="70" t="n"/>
      <c r="X497" s="70" t="n"/>
      <c r="Y497" s="70" t="n"/>
      <c r="Z497" s="70" t="n"/>
    </row>
    <row r="498" ht="15.75" customHeight="1" s="339">
      <c r="A498" s="70" t="n"/>
      <c r="B498" s="70" t="n"/>
      <c r="C498" s="90" t="inlineStr">
        <is>
          <t>Scorpion</t>
        </is>
      </c>
      <c r="D498" s="104" t="inlineStr">
        <is>
          <t>52 1 713 115 9113</t>
        </is>
      </c>
      <c r="E498" s="90" t="inlineStr">
        <is>
          <t>korfnsctv4947@hotmail.com</t>
        </is>
      </c>
      <c r="F498" s="178" t="inlineStr">
        <is>
          <t>mexico2578</t>
        </is>
      </c>
      <c r="G498" s="92" t="n">
        <v>30000</v>
      </c>
      <c r="H498" s="106" t="inlineStr">
        <is>
          <t>11/17/2026</t>
        </is>
      </c>
      <c r="I498" s="81">
        <f>IF(H498="","",IF(J498&lt;0,"Vencido hace "&amp;J498*-1&amp;" días",IF(J498=0,"Vence hoy",IF(J498&gt;0,"Le quedan "&amp;J498&amp;" días",""))))</f>
        <v/>
      </c>
      <c r="J498" s="77">
        <f>H498-J$8</f>
        <v/>
      </c>
      <c r="K498" s="83">
        <f>HYPERLINK("https://api.whatsapp.com/send?phone=57"&amp;D498&amp;"&amp;text="&amp;(IF(J498&lt;=0,"🚨 Hola, *"&amp;C498&amp;".*"&amp;"%0A"&amp;"%0A"&amp;"Su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"&amp;C498&amp;"."&amp;"%0A"&amp;"Le quedan "&amp;J498&amp;" días restantes de su membresía *_NETFLIX_*")),"💰")</f>
        <v/>
      </c>
      <c r="L498" s="83">
        <f>HYPERLINK("https://api.whatsapp.com/send?phone=57"&amp;D498&amp;"&amp;text=*_✅ ACTUALIZACIÓN DE CONTRASEÑA | NETFLIX_*"&amp;"%0A"&amp;"%0A"&amp;"💻 Correo: *"&amp;E498&amp;"*"&amp;"%0A"&amp;"🔐 Nueva Contraseña: *"&amp;F498&amp;"*","🔐")</f>
        <v/>
      </c>
      <c r="M498" s="84">
        <f>HYPERLINK("https://api.whatsapp.com/send?phone=57"&amp;D498&amp;"&amp;text=*_✅ CUENTA NETFLIX_*"&amp;"%0A"&amp;"%0A"&amp;"*📧 Correo:* "&amp;E498&amp;"%0A"&amp;"*🔑 Contraseña:* "&amp;F498&amp;"%0A"&amp;"%0A"&amp;"*📍 Vence:* "&amp;H498,"💻")</f>
        <v/>
      </c>
      <c r="N498" s="93" t="n"/>
      <c r="O498" s="95" t="n"/>
      <c r="P498" s="96" t="n"/>
      <c r="Q498" s="97">
        <f>IF(P498="","",IF(R487&lt;0,"Vencido hace "&amp;R487*-1&amp;" días",IF(R487=0,"Vence hoy",IF(R487&gt;0,"Le quedan "&amp;R487&amp;" días",""))))</f>
        <v/>
      </c>
      <c r="R498" s="70">
        <f>IF(P498="","",P498-TODAY())</f>
        <v/>
      </c>
      <c r="S498" s="70" t="n"/>
      <c r="T498" s="70" t="n"/>
      <c r="U498" s="70" t="n"/>
      <c r="V498" s="70" t="n"/>
      <c r="W498" s="70" t="n"/>
      <c r="X498" s="70" t="n"/>
      <c r="Y498" s="70" t="n"/>
      <c r="Z498" s="70" t="n"/>
    </row>
    <row r="499" ht="15.75" customHeight="1" s="339">
      <c r="A499" s="70" t="n"/>
      <c r="B499" s="70" t="n"/>
      <c r="C499" s="90" t="inlineStr">
        <is>
          <t>Scorpion</t>
        </is>
      </c>
      <c r="D499" s="104" t="inlineStr">
        <is>
          <t>52 1 713 115 9113</t>
        </is>
      </c>
      <c r="E499" s="90" t="inlineStr">
        <is>
          <t xml:space="preserve">kpolwfss252@hotmail.com </t>
        </is>
      </c>
      <c r="F499" s="178" t="inlineStr">
        <is>
          <t>mexico2579</t>
        </is>
      </c>
      <c r="G499" s="92" t="n">
        <v>30000</v>
      </c>
      <c r="H499" s="106" t="inlineStr">
        <is>
          <t>11/17/2026</t>
        </is>
      </c>
      <c r="I499" s="81">
        <f>IF(H499="","",IF(J499&lt;0,"Vencido hace "&amp;J499*-1&amp;" días",IF(J499=0,"Vence hoy",IF(J499&gt;0,"Le quedan "&amp;J499&amp;" días",""))))</f>
        <v/>
      </c>
      <c r="J499" s="77">
        <f>H499-J$8</f>
        <v/>
      </c>
      <c r="K499" s="83">
        <f>HYPERLINK("https://api.whatsapp.com/send?phone=57"&amp;D499&amp;"&amp;text="&amp;(IF(J499&lt;=0,"🚨 Hola, *"&amp;C499&amp;".*"&amp;"%0A"&amp;"%0A"&amp;"Su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"&amp;C499&amp;"."&amp;"%0A"&amp;"Le quedan "&amp;J499&amp;" días restantes de su membresía *_NETFLIX_*")),"💰")</f>
        <v/>
      </c>
      <c r="L499" s="83">
        <f>HYPERLINK("https://api.whatsapp.com/send?phone=57"&amp;D499&amp;"&amp;text=*_✅ ACTUALIZACIÓN DE CONTRASEÑA | NETFLIX_*"&amp;"%0A"&amp;"%0A"&amp;"💻 Correo: *"&amp;E499&amp;"*"&amp;"%0A"&amp;"🔐 Nueva Contraseña: *"&amp;F499&amp;"*","🔐")</f>
        <v/>
      </c>
      <c r="M499" s="84">
        <f>HYPERLINK("https://api.whatsapp.com/send?phone=57"&amp;D499&amp;"&amp;text=*_✅ CUENTA NETFLIX_*"&amp;"%0A"&amp;"%0A"&amp;"*📧 Correo:* "&amp;E499&amp;"%0A"&amp;"*🔑 Contraseña:* "&amp;F499&amp;"%0A"&amp;"%0A"&amp;"*📍 Vence:* "&amp;H499,"💻")</f>
        <v/>
      </c>
      <c r="N499" s="93" t="n"/>
      <c r="O499" s="95" t="n"/>
      <c r="P499" s="96" t="n"/>
      <c r="Q499" s="97">
        <f>IF(P499="","",IF(R488&lt;0,"Vencido hace "&amp;R488*-1&amp;" días",IF(R488=0,"Vence hoy",IF(R488&gt;0,"Le quedan "&amp;R488&amp;" días",""))))</f>
        <v/>
      </c>
      <c r="R499" s="70">
        <f>IF(P499="","",P499-TODAY())</f>
        <v/>
      </c>
      <c r="S499" s="70" t="n"/>
      <c r="T499" s="70" t="n"/>
      <c r="U499" s="70" t="n"/>
      <c r="V499" s="70" t="n"/>
      <c r="W499" s="70" t="n"/>
      <c r="X499" s="70" t="n"/>
      <c r="Y499" s="70" t="n"/>
      <c r="Z499" s="70" t="n"/>
    </row>
    <row r="500" ht="15.75" customHeight="1" s="339">
      <c r="A500" s="70" t="n"/>
      <c r="B500" s="70" t="n"/>
      <c r="C500" s="90" t="inlineStr">
        <is>
          <t>Scorpion</t>
        </is>
      </c>
      <c r="D500" s="104" t="inlineStr">
        <is>
          <t>52 1 713 115 9113</t>
        </is>
      </c>
      <c r="E500" s="90" t="inlineStr">
        <is>
          <t>kqfhkoytkf016@hotmail.com</t>
        </is>
      </c>
      <c r="F500" s="178" t="inlineStr">
        <is>
          <t>mexico2580</t>
        </is>
      </c>
      <c r="G500" s="92" t="n">
        <v>30000</v>
      </c>
      <c r="H500" s="106" t="inlineStr">
        <is>
          <t>11/17/2026</t>
        </is>
      </c>
      <c r="I500" s="81">
        <f>IF(H500="","",IF(J500&lt;0,"Vencido hace "&amp;J500*-1&amp;" días",IF(J500=0,"Vence hoy",IF(J500&gt;0,"Le quedan "&amp;J500&amp;" días",""))))</f>
        <v/>
      </c>
      <c r="J500" s="77">
        <f>H500-J$8</f>
        <v/>
      </c>
      <c r="K500" s="83">
        <f>HYPERLINK("https://api.whatsapp.com/send?phone=57"&amp;D500&amp;"&amp;text="&amp;(IF(J500&lt;=0,"🚨 Hola, *"&amp;C500&amp;".*"&amp;"%0A"&amp;"%0A"&amp;"Su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"&amp;C500&amp;"."&amp;"%0A"&amp;"Le quedan "&amp;J500&amp;" días restantes de su membresía *_NETFLIX_*")),"💰")</f>
        <v/>
      </c>
      <c r="L500" s="83">
        <f>HYPERLINK("https://api.whatsapp.com/send?phone=57"&amp;D500&amp;"&amp;text=*_✅ ACTUALIZACIÓN DE CONTRASEÑA | NETFLIX_*"&amp;"%0A"&amp;"%0A"&amp;"💻 Correo: *"&amp;E500&amp;"*"&amp;"%0A"&amp;"🔐 Nueva Contraseña: *"&amp;F500&amp;"*","🔐")</f>
        <v/>
      </c>
      <c r="M500" s="84">
        <f>HYPERLINK("https://api.whatsapp.com/send?phone=57"&amp;D500&amp;"&amp;text=*_✅ CUENTA NETFLIX_*"&amp;"%0A"&amp;"%0A"&amp;"*📧 Correo:* "&amp;E500&amp;"%0A"&amp;"*🔑 Contraseña:* "&amp;F500&amp;"%0A"&amp;"%0A"&amp;"*📍 Vence:* "&amp;H500,"💻")</f>
        <v/>
      </c>
      <c r="N500" s="93" t="n"/>
      <c r="O500" s="95" t="n"/>
      <c r="P500" s="96" t="n"/>
      <c r="Q500" s="97">
        <f>IF(P500="","",IF(R489&lt;0,"Vencido hace "&amp;R489*-1&amp;" días",IF(R489=0,"Vence hoy",IF(R489&gt;0,"Le quedan "&amp;R489&amp;" días",""))))</f>
        <v/>
      </c>
      <c r="R500" s="70">
        <f>IF(P500="","",P500-TODAY())</f>
        <v/>
      </c>
      <c r="S500" s="70" t="n"/>
      <c r="T500" s="70" t="n"/>
      <c r="U500" s="70" t="n"/>
      <c r="V500" s="70" t="n"/>
      <c r="W500" s="70" t="n"/>
      <c r="X500" s="70" t="n"/>
      <c r="Y500" s="70" t="n"/>
      <c r="Z500" s="70" t="n"/>
    </row>
    <row r="501" ht="15.75" customHeight="1" s="339">
      <c r="A501" s="70" t="n"/>
      <c r="B501" s="70" t="n"/>
      <c r="C501" s="90" t="inlineStr">
        <is>
          <t>Scorpion</t>
        </is>
      </c>
      <c r="D501" s="104" t="inlineStr">
        <is>
          <t>52 1 713 115 9113</t>
        </is>
      </c>
      <c r="E501" s="90" t="inlineStr">
        <is>
          <t xml:space="preserve">kqmbdck403@hotmail.com </t>
        </is>
      </c>
      <c r="F501" s="178" t="inlineStr">
        <is>
          <t>mexico2581</t>
        </is>
      </c>
      <c r="G501" s="92" t="n">
        <v>30000</v>
      </c>
      <c r="H501" s="106" t="inlineStr">
        <is>
          <t>11/17/2026</t>
        </is>
      </c>
      <c r="I501" s="81">
        <f>IF(H501="","",IF(J501&lt;0,"Vencido hace "&amp;J501*-1&amp;" días",IF(J501=0,"Vence hoy",IF(J501&gt;0,"Le quedan "&amp;J501&amp;" días",""))))</f>
        <v/>
      </c>
      <c r="J501" s="77">
        <f>H501-J$8</f>
        <v/>
      </c>
      <c r="K501" s="83">
        <f>HYPERLINK("https://api.whatsapp.com/send?phone=57"&amp;D501&amp;"&amp;text="&amp;(IF(J501&lt;=0,"🚨 Hola, *"&amp;C501&amp;".*"&amp;"%0A"&amp;"%0A"&amp;"Su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"&amp;C501&amp;"."&amp;"%0A"&amp;"Le quedan "&amp;J501&amp;" días restantes de su membresía *_NETFLIX_*")),"💰")</f>
        <v/>
      </c>
      <c r="L501" s="83">
        <f>HYPERLINK("https://api.whatsapp.com/send?phone=57"&amp;D501&amp;"&amp;text=*_✅ ACTUALIZACIÓN DE CONTRASEÑA | NETFLIX_*"&amp;"%0A"&amp;"%0A"&amp;"💻 Correo: *"&amp;E501&amp;"*"&amp;"%0A"&amp;"🔐 Nueva Contraseña: *"&amp;F501&amp;"*","🔐")</f>
        <v/>
      </c>
      <c r="M501" s="84">
        <f>HYPERLINK("https://api.whatsapp.com/send?phone=57"&amp;D501&amp;"&amp;text=*_✅ CUENTA NETFLIX_*"&amp;"%0A"&amp;"%0A"&amp;"*📧 Correo:* "&amp;E501&amp;"%0A"&amp;"*🔑 Contraseña:* "&amp;F501&amp;"%0A"&amp;"%0A"&amp;"*📍 Vence:* "&amp;H501,"💻")</f>
        <v/>
      </c>
      <c r="N501" s="93" t="n"/>
      <c r="O501" s="95" t="n"/>
      <c r="P501" s="96" t="n"/>
      <c r="Q501" s="97">
        <f>IF(P501="","",IF(R490&lt;0,"Vencido hace "&amp;R490*-1&amp;" días",IF(R490=0,"Vence hoy",IF(R490&gt;0,"Le quedan "&amp;R490&amp;" días",""))))</f>
        <v/>
      </c>
      <c r="R501" s="70">
        <f>IF(P501="","",P501-TODAY())</f>
        <v/>
      </c>
      <c r="S501" s="70" t="n"/>
      <c r="T501" s="70" t="n"/>
      <c r="U501" s="70" t="n"/>
      <c r="V501" s="70" t="n"/>
      <c r="W501" s="70" t="n"/>
      <c r="X501" s="70" t="n"/>
      <c r="Y501" s="70" t="n"/>
      <c r="Z501" s="70" t="n"/>
    </row>
    <row r="502" ht="15.75" customHeight="1" s="339">
      <c r="A502" s="70" t="n"/>
      <c r="B502" s="70" t="n"/>
      <c r="C502" s="90" t="inlineStr">
        <is>
          <t>Scorpion</t>
        </is>
      </c>
      <c r="D502" s="104" t="inlineStr">
        <is>
          <t>52 1 713 115 9113</t>
        </is>
      </c>
      <c r="E502" s="90" t="inlineStr">
        <is>
          <t xml:space="preserve">kqsotppxui6888@hotmail.com </t>
        </is>
      </c>
      <c r="F502" s="178" t="inlineStr">
        <is>
          <t>mexico2582</t>
        </is>
      </c>
      <c r="G502" s="92" t="n">
        <v>30000</v>
      </c>
      <c r="H502" s="106" t="inlineStr">
        <is>
          <t>11/17/2026</t>
        </is>
      </c>
      <c r="I502" s="81">
        <f>IF(H502="","",IF(J502&lt;0,"Vencido hace "&amp;J502*-1&amp;" días",IF(J502=0,"Vence hoy",IF(J502&gt;0,"Le quedan "&amp;J502&amp;" días",""))))</f>
        <v/>
      </c>
      <c r="J502" s="77">
        <f>H502-J$8</f>
        <v/>
      </c>
      <c r="K502" s="83">
        <f>HYPERLINK("https://api.whatsapp.com/send?phone=57"&amp;D502&amp;"&amp;text="&amp;(IF(J502&lt;=0,"🚨 Hola, *"&amp;C502&amp;".*"&amp;"%0A"&amp;"%0A"&amp;"Su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"&amp;C502&amp;"."&amp;"%0A"&amp;"Le quedan "&amp;J502&amp;" días restantes de su membresía *_NETFLIX_*")),"💰")</f>
        <v/>
      </c>
      <c r="L502" s="83">
        <f>HYPERLINK("https://api.whatsapp.com/send?phone=57"&amp;D502&amp;"&amp;text=*_✅ ACTUALIZACIÓN DE CONTRASEÑA | NETFLIX_*"&amp;"%0A"&amp;"%0A"&amp;"💻 Correo: *"&amp;E502&amp;"*"&amp;"%0A"&amp;"🔐 Nueva Contraseña: *"&amp;F502&amp;"*","🔐")</f>
        <v/>
      </c>
      <c r="M502" s="84">
        <f>HYPERLINK("https://api.whatsapp.com/send?phone=57"&amp;D502&amp;"&amp;text=*_✅ CUENTA NETFLIX_*"&amp;"%0A"&amp;"%0A"&amp;"*📧 Correo:* "&amp;E502&amp;"%0A"&amp;"*🔑 Contraseña:* "&amp;F502&amp;"%0A"&amp;"%0A"&amp;"*📍 Vence:* "&amp;H502,"💻")</f>
        <v/>
      </c>
      <c r="N502" s="93" t="n"/>
      <c r="O502" s="95" t="n"/>
      <c r="P502" s="96" t="n"/>
      <c r="Q502" s="97">
        <f>IF(P502="","",IF(R491&lt;0,"Vencido hace "&amp;R491*-1&amp;" días",IF(R491=0,"Vence hoy",IF(R491&gt;0,"Le quedan "&amp;R491&amp;" días",""))))</f>
        <v/>
      </c>
      <c r="R502" s="70">
        <f>IF(P502="","",P502-TODAY())</f>
        <v/>
      </c>
      <c r="S502" s="70" t="n"/>
      <c r="T502" s="70" t="n"/>
      <c r="U502" s="70" t="n"/>
      <c r="V502" s="70" t="n"/>
      <c r="W502" s="70" t="n"/>
      <c r="X502" s="70" t="n"/>
      <c r="Y502" s="70" t="n"/>
      <c r="Z502" s="70" t="n"/>
    </row>
    <row r="503" ht="15.75" customHeight="1" s="339">
      <c r="A503" s="70" t="n"/>
      <c r="B503" s="70" t="n"/>
      <c r="C503" s="90" t="inlineStr">
        <is>
          <t>Scorpion</t>
        </is>
      </c>
      <c r="D503" s="104" t="inlineStr">
        <is>
          <t>52 1 713 115 9113</t>
        </is>
      </c>
      <c r="E503" s="90" t="inlineStr">
        <is>
          <t xml:space="preserve">kszvkaaxs627@hotmail.com </t>
        </is>
      </c>
      <c r="F503" s="178" t="inlineStr">
        <is>
          <t>mexico2583</t>
        </is>
      </c>
      <c r="G503" s="92" t="n">
        <v>30000</v>
      </c>
      <c r="H503" s="106" t="inlineStr">
        <is>
          <t>11/17/2026</t>
        </is>
      </c>
      <c r="I503" s="81">
        <f>IF(H503="","",IF(J503&lt;0,"Vencido hace "&amp;J503*-1&amp;" días",IF(J503=0,"Vence hoy",IF(J503&gt;0,"Le quedan "&amp;J503&amp;" días",""))))</f>
        <v/>
      </c>
      <c r="J503" s="77">
        <f>H503-J$8</f>
        <v/>
      </c>
      <c r="K503" s="83">
        <f>HYPERLINK("https://api.whatsapp.com/send?phone=57"&amp;D503&amp;"&amp;text="&amp;(IF(J503&lt;=0,"🚨 Hola, *"&amp;C503&amp;".*"&amp;"%0A"&amp;"%0A"&amp;"Su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"&amp;C503&amp;"."&amp;"%0A"&amp;"Le quedan "&amp;J503&amp;" días restantes de su membresía *_NETFLIX_*")),"💰")</f>
        <v/>
      </c>
      <c r="L503" s="83">
        <f>HYPERLINK("https://api.whatsapp.com/send?phone=57"&amp;D503&amp;"&amp;text=*_✅ ACTUALIZACIÓN DE CONTRASEÑA | NETFLIX_*"&amp;"%0A"&amp;"%0A"&amp;"💻 Correo: *"&amp;E503&amp;"*"&amp;"%0A"&amp;"🔐 Nueva Contraseña: *"&amp;F503&amp;"*","🔐")</f>
        <v/>
      </c>
      <c r="M503" s="84">
        <f>HYPERLINK("https://api.whatsapp.com/send?phone=57"&amp;D503&amp;"&amp;text=*_✅ CUENTA NETFLIX_*"&amp;"%0A"&amp;"%0A"&amp;"*📧 Correo:* "&amp;E503&amp;"%0A"&amp;"*🔑 Contraseña:* "&amp;F503&amp;"%0A"&amp;"%0A"&amp;"*📍 Vence:* "&amp;H503,"💻")</f>
        <v/>
      </c>
      <c r="N503" s="93" t="n"/>
      <c r="O503" s="95" t="n"/>
      <c r="P503" s="96" t="n"/>
      <c r="Q503" s="97">
        <f>IF(P503="","",IF(R492&lt;0,"Vencido hace "&amp;R492*-1&amp;" días",IF(R492=0,"Vence hoy",IF(R492&gt;0,"Le quedan "&amp;R492&amp;" días",""))))</f>
        <v/>
      </c>
      <c r="R503" s="70">
        <f>IF(P503="","",P503-TODAY())</f>
        <v/>
      </c>
      <c r="S503" s="70" t="n"/>
      <c r="T503" s="70" t="n"/>
      <c r="U503" s="70" t="n"/>
      <c r="V503" s="70" t="n"/>
      <c r="W503" s="70" t="n"/>
      <c r="X503" s="70" t="n"/>
      <c r="Y503" s="70" t="n"/>
      <c r="Z503" s="70" t="n"/>
    </row>
    <row r="504" ht="15.75" customHeight="1" s="339">
      <c r="A504" s="70" t="n"/>
      <c r="B504" s="70" t="n"/>
      <c r="C504" s="90" t="inlineStr">
        <is>
          <t>Scorpion</t>
        </is>
      </c>
      <c r="D504" s="104" t="inlineStr">
        <is>
          <t>52 1 713 115 9113</t>
        </is>
      </c>
      <c r="E504" s="90" t="inlineStr">
        <is>
          <t>ktzcizpup7139@hotmail.com</t>
        </is>
      </c>
      <c r="F504" s="178" t="inlineStr">
        <is>
          <t>mexico2584</t>
        </is>
      </c>
      <c r="G504" s="92" t="n">
        <v>30000</v>
      </c>
      <c r="H504" s="106" t="inlineStr">
        <is>
          <t>11/17/2026</t>
        </is>
      </c>
      <c r="I504" s="81">
        <f>IF(H504="","",IF(J504&lt;0,"Vencido hace "&amp;J504*-1&amp;" días",IF(J504=0,"Vence hoy",IF(J504&gt;0,"Le quedan "&amp;J504&amp;" días",""))))</f>
        <v/>
      </c>
      <c r="J504" s="77">
        <f>H504-J$8</f>
        <v/>
      </c>
      <c r="K504" s="83">
        <f>HYPERLINK("https://api.whatsapp.com/send?phone=57"&amp;D504&amp;"&amp;text="&amp;(IF(J504&lt;=0,"🚨 Hola, *"&amp;C504&amp;".*"&amp;"%0A"&amp;"%0A"&amp;"Su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"&amp;C504&amp;"."&amp;"%0A"&amp;"Le quedan "&amp;J504&amp;" días restantes de su membresía *_NETFLIX_*")),"💰")</f>
        <v/>
      </c>
      <c r="L504" s="83">
        <f>HYPERLINK("https://api.whatsapp.com/send?phone=57"&amp;D504&amp;"&amp;text=*_✅ ACTUALIZACIÓN DE CONTRASEÑA | NETFLIX_*"&amp;"%0A"&amp;"%0A"&amp;"💻 Correo: *"&amp;E504&amp;"*"&amp;"%0A"&amp;"🔐 Nueva Contraseña: *"&amp;F504&amp;"*","🔐")</f>
        <v/>
      </c>
      <c r="M504" s="84">
        <f>HYPERLINK("https://api.whatsapp.com/send?phone=57"&amp;D504&amp;"&amp;text=*_✅ CUENTA NETFLIX_*"&amp;"%0A"&amp;"%0A"&amp;"*📧 Correo:* "&amp;E504&amp;"%0A"&amp;"*🔑 Contraseña:* "&amp;F504&amp;"%0A"&amp;"%0A"&amp;"*📍 Vence:* "&amp;H504,"💻")</f>
        <v/>
      </c>
      <c r="N504" s="93" t="n"/>
      <c r="O504" s="95" t="n"/>
      <c r="P504" s="96" t="n"/>
      <c r="Q504" s="97">
        <f>IF(P504="","",IF(R493&lt;0,"Vencido hace "&amp;R493*-1&amp;" días",IF(R493=0,"Vence hoy",IF(R493&gt;0,"Le quedan "&amp;R493&amp;" días",""))))</f>
        <v/>
      </c>
      <c r="R504" s="70">
        <f>IF(P504="","",P504-TODAY())</f>
        <v/>
      </c>
      <c r="S504" s="70" t="n"/>
      <c r="T504" s="70" t="n"/>
      <c r="U504" s="70" t="n"/>
      <c r="V504" s="70" t="n"/>
      <c r="W504" s="70" t="n"/>
      <c r="X504" s="70" t="n"/>
      <c r="Y504" s="70" t="n"/>
      <c r="Z504" s="70" t="n"/>
    </row>
    <row r="505" ht="15.75" customHeight="1" s="339">
      <c r="A505" s="70" t="n"/>
      <c r="B505" s="70" t="n"/>
      <c r="C505" s="90" t="inlineStr">
        <is>
          <t>Scorpion</t>
        </is>
      </c>
      <c r="D505" s="104" t="inlineStr">
        <is>
          <t>52 1 713 115 9113</t>
        </is>
      </c>
      <c r="E505" s="90" t="inlineStr">
        <is>
          <t>jkvqurkhk810@hotmail.com</t>
        </is>
      </c>
      <c r="F505" s="178" t="inlineStr">
        <is>
          <t>mexico2585</t>
        </is>
      </c>
      <c r="G505" s="92" t="n">
        <v>30000</v>
      </c>
      <c r="H505" s="106" t="inlineStr">
        <is>
          <t>11/17/2026</t>
        </is>
      </c>
      <c r="I505" s="81">
        <f>IF(H505="","",IF(J505&lt;0,"Vencido hace "&amp;J505*-1&amp;" días",IF(J505=0,"Vence hoy",IF(J505&gt;0,"Le quedan "&amp;J505&amp;" días",""))))</f>
        <v/>
      </c>
      <c r="J505" s="77">
        <f>H505-J$8</f>
        <v/>
      </c>
      <c r="K505" s="83">
        <f>HYPERLINK("https://api.whatsapp.com/send?phone=57"&amp;D505&amp;"&amp;text="&amp;(IF(J505&lt;=0,"🚨 Hola, *"&amp;C505&amp;".*"&amp;"%0A"&amp;"%0A"&amp;"Su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"&amp;C505&amp;"."&amp;"%0A"&amp;"Le quedan "&amp;J505&amp;" días restantes de su membresía *_NETFLIX_*")),"💰")</f>
        <v/>
      </c>
      <c r="L505" s="83">
        <f>HYPERLINK("https://api.whatsapp.com/send?phone=57"&amp;D505&amp;"&amp;text=*_✅ ACTUALIZACIÓN DE CONTRASEÑA | NETFLIX_*"&amp;"%0A"&amp;"%0A"&amp;"💻 Correo: *"&amp;E505&amp;"*"&amp;"%0A"&amp;"🔐 Nueva Contraseña: *"&amp;F505&amp;"*","🔐")</f>
        <v/>
      </c>
      <c r="M505" s="84">
        <f>HYPERLINK("https://api.whatsapp.com/send?phone=57"&amp;D505&amp;"&amp;text=*_✅ CUENTA NETFLIX_*"&amp;"%0A"&amp;"%0A"&amp;"*📧 Correo:* "&amp;E505&amp;"%0A"&amp;"*🔑 Contraseña:* "&amp;F505&amp;"%0A"&amp;"%0A"&amp;"*📍 Vence:* "&amp;H505,"💻")</f>
        <v/>
      </c>
      <c r="N505" s="93" t="n"/>
      <c r="O505" s="95" t="n"/>
      <c r="P505" s="96" t="n"/>
      <c r="Q505" s="97">
        <f>IF(P505="","",IF(R494&lt;0,"Vencido hace "&amp;R494*-1&amp;" días",IF(R494=0,"Vence hoy",IF(R494&gt;0,"Le quedan "&amp;R494&amp;" días",""))))</f>
        <v/>
      </c>
      <c r="R505" s="70">
        <f>IF(P505="","",P505-TODAY())</f>
        <v/>
      </c>
      <c r="S505" s="70" t="n"/>
      <c r="T505" s="70" t="n"/>
      <c r="U505" s="70" t="n"/>
      <c r="V505" s="70" t="n"/>
      <c r="W505" s="70" t="n"/>
      <c r="X505" s="70" t="n"/>
      <c r="Y505" s="70" t="n"/>
      <c r="Z505" s="70" t="n"/>
    </row>
    <row r="506" ht="15.75" customHeight="1" s="339">
      <c r="A506" s="70" t="n"/>
      <c r="B506" s="70" t="n"/>
      <c r="C506" s="90" t="inlineStr">
        <is>
          <t>Scorpion</t>
        </is>
      </c>
      <c r="D506" s="104" t="inlineStr">
        <is>
          <t>52 1 713 115 9113</t>
        </is>
      </c>
      <c r="E506" s="90" t="inlineStr">
        <is>
          <t>jligyibw739@hotmail.com</t>
        </is>
      </c>
      <c r="F506" s="178" t="inlineStr">
        <is>
          <t>mexico2586</t>
        </is>
      </c>
      <c r="G506" s="92" t="n">
        <v>30000</v>
      </c>
      <c r="H506" s="106" t="inlineStr">
        <is>
          <t>11/17/2026</t>
        </is>
      </c>
      <c r="I506" s="81">
        <f>IF(H506="","",IF(J506&lt;0,"Vencido hace "&amp;J506*-1&amp;" días",IF(J506=0,"Vence hoy",IF(J506&gt;0,"Le quedan "&amp;J506&amp;" días",""))))</f>
        <v/>
      </c>
      <c r="J506" s="77">
        <f>H506-J$8</f>
        <v/>
      </c>
      <c r="K506" s="83">
        <f>HYPERLINK("https://api.whatsapp.com/send?phone=57"&amp;D506&amp;"&amp;text="&amp;(IF(J506&lt;=0,"🚨 Hola, *"&amp;C506&amp;".*"&amp;"%0A"&amp;"%0A"&amp;"Su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"&amp;C506&amp;"."&amp;"%0A"&amp;"Le quedan "&amp;J506&amp;" días restantes de su membresía *_NETFLIX_*")),"💰")</f>
        <v/>
      </c>
      <c r="L506" s="83">
        <f>HYPERLINK("https://api.whatsapp.com/send?phone=57"&amp;D506&amp;"&amp;text=*_✅ ACTUALIZACIÓN DE CONTRASEÑA | NETFLIX_*"&amp;"%0A"&amp;"%0A"&amp;"💻 Correo: *"&amp;E506&amp;"*"&amp;"%0A"&amp;"🔐 Nueva Contraseña: *"&amp;F506&amp;"*","🔐")</f>
        <v/>
      </c>
      <c r="M506" s="84">
        <f>HYPERLINK("https://api.whatsapp.com/send?phone=57"&amp;D506&amp;"&amp;text=*_✅ CUENTA NETFLIX_*"&amp;"%0A"&amp;"%0A"&amp;"*📧 Correo:* "&amp;E506&amp;"%0A"&amp;"*🔑 Contraseña:* "&amp;F506&amp;"%0A"&amp;"%0A"&amp;"*📍 Vence:* "&amp;H506,"💻")</f>
        <v/>
      </c>
      <c r="N506" s="93" t="n"/>
      <c r="O506" s="95" t="n"/>
      <c r="P506" s="96" t="n"/>
      <c r="Q506" s="97">
        <f>IF(P506="","",IF(R495&lt;0,"Vencido hace "&amp;R495*-1&amp;" días",IF(R495=0,"Vence hoy",IF(R495&gt;0,"Le quedan "&amp;R495&amp;" días",""))))</f>
        <v/>
      </c>
      <c r="R506" s="70">
        <f>IF(P506="","",P506-TODAY())</f>
        <v/>
      </c>
      <c r="S506" s="70" t="n"/>
      <c r="T506" s="70" t="n"/>
      <c r="U506" s="70" t="n"/>
      <c r="V506" s="70" t="n"/>
      <c r="W506" s="70" t="n"/>
      <c r="X506" s="70" t="n"/>
      <c r="Y506" s="70" t="n"/>
      <c r="Z506" s="70" t="n"/>
    </row>
    <row r="507" ht="15.75" customHeight="1" s="339">
      <c r="A507" s="70" t="n"/>
      <c r="B507" s="70" t="n"/>
      <c r="C507" s="90" t="inlineStr">
        <is>
          <t>Scorpion</t>
        </is>
      </c>
      <c r="D507" s="104" t="inlineStr">
        <is>
          <t>52 1 713 115 9113</t>
        </is>
      </c>
      <c r="E507" s="90" t="inlineStr">
        <is>
          <t>jmmjbptvb0092@hotmail.com</t>
        </is>
      </c>
      <c r="F507" s="178" t="inlineStr">
        <is>
          <t>mexico2587</t>
        </is>
      </c>
      <c r="G507" s="92" t="n">
        <v>30000</v>
      </c>
      <c r="H507" s="106" t="inlineStr">
        <is>
          <t>11/17/2026</t>
        </is>
      </c>
      <c r="I507" s="81">
        <f>IF(H507="","",IF(J507&lt;0,"Vencido hace "&amp;J507*-1&amp;" días",IF(J507=0,"Vence hoy",IF(J507&gt;0,"Le quedan "&amp;J507&amp;" días",""))))</f>
        <v/>
      </c>
      <c r="J507" s="77">
        <f>H507-J$8</f>
        <v/>
      </c>
      <c r="K507" s="83">
        <f>HYPERLINK("https://api.whatsapp.com/send?phone=57"&amp;D507&amp;"&amp;text="&amp;(IF(J507&lt;=0,"🚨 Hola, *"&amp;C507&amp;".*"&amp;"%0A"&amp;"%0A"&amp;"Su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"&amp;C507&amp;"."&amp;"%0A"&amp;"Le quedan "&amp;J507&amp;" días restantes de su membresía *_NETFLIX_*")),"💰")</f>
        <v/>
      </c>
      <c r="L507" s="83">
        <f>HYPERLINK("https://api.whatsapp.com/send?phone=57"&amp;D507&amp;"&amp;text=*_✅ ACTUALIZACIÓN DE CONTRASEÑA | NETFLIX_*"&amp;"%0A"&amp;"%0A"&amp;"💻 Correo: *"&amp;E507&amp;"*"&amp;"%0A"&amp;"🔐 Nueva Contraseña: *"&amp;F507&amp;"*","🔐")</f>
        <v/>
      </c>
      <c r="M507" s="84">
        <f>HYPERLINK("https://api.whatsapp.com/send?phone=57"&amp;D507&amp;"&amp;text=*_✅ CUENTA NETFLIX_*"&amp;"%0A"&amp;"%0A"&amp;"*📧 Correo:* "&amp;E507&amp;"%0A"&amp;"*🔑 Contraseña:* "&amp;F507&amp;"%0A"&amp;"%0A"&amp;"*📍 Vence:* "&amp;H507,"💻")</f>
        <v/>
      </c>
      <c r="N507" s="93" t="n"/>
      <c r="O507" s="95" t="n"/>
      <c r="P507" s="96" t="n"/>
      <c r="Q507" s="97">
        <f>IF(P507="","",IF(R496&lt;0,"Vencido hace "&amp;R496*-1&amp;" días",IF(R496=0,"Vence hoy",IF(R496&gt;0,"Le quedan "&amp;R496&amp;" días",""))))</f>
        <v/>
      </c>
      <c r="R507" s="70">
        <f>IF(P507="","",P507-TODAY())</f>
        <v/>
      </c>
      <c r="S507" s="70" t="n"/>
      <c r="T507" s="70" t="n"/>
      <c r="U507" s="70" t="n"/>
      <c r="V507" s="70" t="n"/>
      <c r="W507" s="70" t="n"/>
      <c r="X507" s="70" t="n"/>
      <c r="Y507" s="70" t="n"/>
      <c r="Z507" s="70" t="n"/>
    </row>
    <row r="508" ht="15.75" customHeight="1" s="339">
      <c r="A508" s="70" t="n"/>
      <c r="B508" s="70" t="n"/>
      <c r="C508" s="90" t="inlineStr">
        <is>
          <t>Scorpion</t>
        </is>
      </c>
      <c r="D508" s="104" t="inlineStr">
        <is>
          <t>52 1 713 115 9113</t>
        </is>
      </c>
      <c r="E508" s="90" t="inlineStr">
        <is>
          <t>jmoivlwkcw0622@hotmail.com</t>
        </is>
      </c>
      <c r="F508" s="178" t="inlineStr">
        <is>
          <t>mexico2588</t>
        </is>
      </c>
      <c r="G508" s="92" t="n">
        <v>30000</v>
      </c>
      <c r="H508" s="106" t="inlineStr">
        <is>
          <t>11/17/2026</t>
        </is>
      </c>
      <c r="I508" s="81">
        <f>IF(H508="","",IF(J508&lt;0,"Vencido hace "&amp;J508*-1&amp;" días",IF(J508=0,"Vence hoy",IF(J508&gt;0,"Le quedan "&amp;J508&amp;" días",""))))</f>
        <v/>
      </c>
      <c r="J508" s="77">
        <f>H508-J$8</f>
        <v/>
      </c>
      <c r="K508" s="83">
        <f>HYPERLINK("https://api.whatsapp.com/send?phone=57"&amp;D508&amp;"&amp;text="&amp;(IF(J508&lt;=0,"🚨 Hola, *"&amp;C508&amp;".*"&amp;"%0A"&amp;"%0A"&amp;"Su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"&amp;C508&amp;"."&amp;"%0A"&amp;"Le quedan "&amp;J508&amp;" días restantes de su membresía *_NETFLIX_*")),"💰")</f>
        <v/>
      </c>
      <c r="L508" s="83">
        <f>HYPERLINK("https://api.whatsapp.com/send?phone=57"&amp;D508&amp;"&amp;text=*_✅ ACTUALIZACIÓN DE CONTRASEÑA | NETFLIX_*"&amp;"%0A"&amp;"%0A"&amp;"💻 Correo: *"&amp;E508&amp;"*"&amp;"%0A"&amp;"🔐 Nueva Contraseña: *"&amp;F508&amp;"*","🔐")</f>
        <v/>
      </c>
      <c r="M508" s="84">
        <f>HYPERLINK("https://api.whatsapp.com/send?phone=57"&amp;D508&amp;"&amp;text=*_✅ CUENTA NETFLIX_*"&amp;"%0A"&amp;"%0A"&amp;"*📧 Correo:* "&amp;E508&amp;"%0A"&amp;"*🔑 Contraseña:* "&amp;F508&amp;"%0A"&amp;"%0A"&amp;"*📍 Vence:* "&amp;H508,"💻")</f>
        <v/>
      </c>
      <c r="N508" s="93" t="n"/>
      <c r="O508" s="95" t="n"/>
      <c r="P508" s="96" t="n"/>
      <c r="Q508" s="97">
        <f>IF(P508="","",IF(R497&lt;0,"Vencido hace "&amp;R497*-1&amp;" días",IF(R497=0,"Vence hoy",IF(R497&gt;0,"Le quedan "&amp;R497&amp;" días",""))))</f>
        <v/>
      </c>
      <c r="R508" s="70">
        <f>IF(P508="","",P508-TODAY())</f>
        <v/>
      </c>
      <c r="S508" s="70" t="n"/>
      <c r="T508" s="70" t="n"/>
      <c r="U508" s="70" t="n"/>
      <c r="V508" s="70" t="n"/>
      <c r="W508" s="70" t="n"/>
      <c r="X508" s="70" t="n"/>
      <c r="Y508" s="70" t="n"/>
      <c r="Z508" s="70" t="n"/>
    </row>
    <row r="509" ht="15.75" customHeight="1" s="339">
      <c r="A509" s="70" t="n"/>
      <c r="B509" s="70" t="n"/>
      <c r="C509" s="90" t="inlineStr">
        <is>
          <t>Scorpion</t>
        </is>
      </c>
      <c r="D509" s="104" t="inlineStr">
        <is>
          <t>52 1 713 115 9113</t>
        </is>
      </c>
      <c r="E509" s="90" t="inlineStr">
        <is>
          <t>jnixfahg245@hotmail.com</t>
        </is>
      </c>
      <c r="F509" s="178" t="inlineStr">
        <is>
          <t>mexico2589</t>
        </is>
      </c>
      <c r="G509" s="92" t="n">
        <v>30000</v>
      </c>
      <c r="H509" s="106" t="inlineStr">
        <is>
          <t>11/17/2026</t>
        </is>
      </c>
      <c r="I509" s="81">
        <f>IF(H509="","",IF(J509&lt;0,"Vencido hace "&amp;J509*-1&amp;" días",IF(J509=0,"Vence hoy",IF(J509&gt;0,"Le quedan "&amp;J509&amp;" días",""))))</f>
        <v/>
      </c>
      <c r="J509" s="77">
        <f>H509-J$8</f>
        <v/>
      </c>
      <c r="K509" s="83">
        <f>HYPERLINK("https://api.whatsapp.com/send?phone=57"&amp;D509&amp;"&amp;text="&amp;(IF(J509&lt;=0,"🚨 Hola, *"&amp;C509&amp;".*"&amp;"%0A"&amp;"%0A"&amp;"Su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"&amp;C509&amp;"."&amp;"%0A"&amp;"Le quedan "&amp;J509&amp;" días restantes de su membresía *_NETFLIX_*")),"💰")</f>
        <v/>
      </c>
      <c r="L509" s="83">
        <f>HYPERLINK("https://api.whatsapp.com/send?phone=57"&amp;D509&amp;"&amp;text=*_✅ ACTUALIZACIÓN DE CONTRASEÑA | NETFLIX_*"&amp;"%0A"&amp;"%0A"&amp;"💻 Correo: *"&amp;E509&amp;"*"&amp;"%0A"&amp;"🔐 Nueva Contraseña: *"&amp;F509&amp;"*","🔐")</f>
        <v/>
      </c>
      <c r="M509" s="84">
        <f>HYPERLINK("https://api.whatsapp.com/send?phone=57"&amp;D509&amp;"&amp;text=*_✅ CUENTA NETFLIX_*"&amp;"%0A"&amp;"%0A"&amp;"*📧 Correo:* "&amp;E509&amp;"%0A"&amp;"*🔑 Contraseña:* "&amp;F509&amp;"%0A"&amp;"%0A"&amp;"*📍 Vence:* "&amp;H509,"💻")</f>
        <v/>
      </c>
      <c r="N509" s="93" t="n"/>
      <c r="O509" s="95" t="n"/>
      <c r="P509" s="96" t="n"/>
      <c r="Q509" s="97">
        <f>IF(P509="","",IF(R498&lt;0,"Vencido hace "&amp;R498*-1&amp;" días",IF(R498=0,"Vence hoy",IF(R498&gt;0,"Le quedan "&amp;R498&amp;" días",""))))</f>
        <v/>
      </c>
      <c r="R509" s="70">
        <f>IF(P509="","",P509-TODAY())</f>
        <v/>
      </c>
      <c r="S509" s="70" t="n"/>
      <c r="T509" s="70" t="n"/>
      <c r="U509" s="70" t="n"/>
      <c r="V509" s="70" t="n"/>
      <c r="W509" s="70" t="n"/>
      <c r="X509" s="70" t="n"/>
      <c r="Y509" s="70" t="n"/>
      <c r="Z509" s="70" t="n"/>
    </row>
    <row r="510" ht="15.75" customHeight="1" s="339">
      <c r="A510" s="70" t="n"/>
      <c r="B510" s="70" t="n"/>
      <c r="C510" s="90" t="inlineStr">
        <is>
          <t>Scorpion</t>
        </is>
      </c>
      <c r="D510" s="104" t="inlineStr">
        <is>
          <t>52 1 713 115 9113</t>
        </is>
      </c>
      <c r="E510" s="90" t="inlineStr">
        <is>
          <t>jnyrvfvu6590@hotmail.com</t>
        </is>
      </c>
      <c r="F510" s="178" t="inlineStr">
        <is>
          <t>mexico2590</t>
        </is>
      </c>
      <c r="G510" s="92" t="n">
        <v>30000</v>
      </c>
      <c r="H510" s="106" t="inlineStr">
        <is>
          <t>11/17/2026</t>
        </is>
      </c>
      <c r="I510" s="81">
        <f>IF(H510="","",IF(J510&lt;0,"Vencido hace "&amp;J510*-1&amp;" días",IF(J510=0,"Vence hoy",IF(J510&gt;0,"Le quedan "&amp;J510&amp;" días",""))))</f>
        <v/>
      </c>
      <c r="J510" s="77">
        <f>H510-J$8</f>
        <v/>
      </c>
      <c r="K510" s="83">
        <f>HYPERLINK("https://api.whatsapp.com/send?phone=57"&amp;D510&amp;"&amp;text="&amp;(IF(J510&lt;=0,"🚨 Hola, *"&amp;C510&amp;".*"&amp;"%0A"&amp;"%0A"&amp;"Su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"&amp;C510&amp;"."&amp;"%0A"&amp;"Le quedan "&amp;J510&amp;" días restantes de su membresía *_NETFLIX_*")),"💰")</f>
        <v/>
      </c>
      <c r="L510" s="83">
        <f>HYPERLINK("https://api.whatsapp.com/send?phone=57"&amp;D510&amp;"&amp;text=*_✅ ACTUALIZACIÓN DE CONTRASEÑA | NETFLIX_*"&amp;"%0A"&amp;"%0A"&amp;"💻 Correo: *"&amp;E510&amp;"*"&amp;"%0A"&amp;"🔐 Nueva Contraseña: *"&amp;F510&amp;"*","🔐")</f>
        <v/>
      </c>
      <c r="M510" s="84">
        <f>HYPERLINK("https://api.whatsapp.com/send?phone=57"&amp;D510&amp;"&amp;text=*_✅ CUENTA NETFLIX_*"&amp;"%0A"&amp;"%0A"&amp;"*📧 Correo:* "&amp;E510&amp;"%0A"&amp;"*🔑 Contraseña:* "&amp;F510&amp;"%0A"&amp;"%0A"&amp;"*📍 Vence:* "&amp;H510,"💻")</f>
        <v/>
      </c>
      <c r="N510" s="93" t="n"/>
      <c r="O510" s="95" t="n"/>
      <c r="P510" s="96" t="n"/>
      <c r="Q510" s="97">
        <f>IF(P510="","",IF(R499&lt;0,"Vencido hace "&amp;R499*-1&amp;" días",IF(R499=0,"Vence hoy",IF(R499&gt;0,"Le quedan "&amp;R499&amp;" días",""))))</f>
        <v/>
      </c>
      <c r="R510" s="70">
        <f>IF(P510="","",P510-TODAY())</f>
        <v/>
      </c>
      <c r="S510" s="70" t="n"/>
      <c r="T510" s="70" t="n"/>
      <c r="U510" s="70" t="n"/>
      <c r="V510" s="70" t="n"/>
      <c r="W510" s="70" t="n"/>
      <c r="X510" s="70" t="n"/>
      <c r="Y510" s="70" t="n"/>
      <c r="Z510" s="70" t="n"/>
    </row>
    <row r="511" ht="15.75" customHeight="1" s="339">
      <c r="A511" s="70" t="n"/>
      <c r="B511" s="70" t="n"/>
      <c r="C511" s="90" t="inlineStr">
        <is>
          <t>Scorpion</t>
        </is>
      </c>
      <c r="D511" s="104" t="inlineStr">
        <is>
          <t>52 1 713 115 9113</t>
        </is>
      </c>
      <c r="E511" s="90" t="inlineStr">
        <is>
          <t>jojeimls258@hotmail.com</t>
        </is>
      </c>
      <c r="F511" s="178" t="inlineStr">
        <is>
          <t>mexico2591</t>
        </is>
      </c>
      <c r="G511" s="92" t="n">
        <v>30000</v>
      </c>
      <c r="H511" s="106" t="inlineStr">
        <is>
          <t>11/17/2026</t>
        </is>
      </c>
      <c r="I511" s="81">
        <f>IF(H511="","",IF(J511&lt;0,"Vencido hace "&amp;J511*-1&amp;" días",IF(J511=0,"Vence hoy",IF(J511&gt;0,"Le quedan "&amp;J511&amp;" días",""))))</f>
        <v/>
      </c>
      <c r="J511" s="77">
        <f>H511-J$8</f>
        <v/>
      </c>
      <c r="K511" s="83">
        <f>HYPERLINK("https://api.whatsapp.com/send?phone=57"&amp;D511&amp;"&amp;text="&amp;(IF(J511&lt;=0,"🚨 Hola, *"&amp;C511&amp;".*"&amp;"%0A"&amp;"%0A"&amp;"Su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"&amp;C511&amp;"."&amp;"%0A"&amp;"Le quedan "&amp;J511&amp;" días restantes de su membresía *_NETFLIX_*")),"💰")</f>
        <v/>
      </c>
      <c r="L511" s="83">
        <f>HYPERLINK("https://api.whatsapp.com/send?phone=57"&amp;D511&amp;"&amp;text=*_✅ ACTUALIZACIÓN DE CONTRASEÑA | NETFLIX_*"&amp;"%0A"&amp;"%0A"&amp;"💻 Correo: *"&amp;E511&amp;"*"&amp;"%0A"&amp;"🔐 Nueva Contraseña: *"&amp;F511&amp;"*","🔐")</f>
        <v/>
      </c>
      <c r="M511" s="84">
        <f>HYPERLINK("https://api.whatsapp.com/send?phone=57"&amp;D511&amp;"&amp;text=*_✅ CUENTA NETFLIX_*"&amp;"%0A"&amp;"%0A"&amp;"*📧 Correo:* "&amp;E511&amp;"%0A"&amp;"*🔑 Contraseña:* "&amp;F511&amp;"%0A"&amp;"%0A"&amp;"*📍 Vence:* "&amp;H511,"💻")</f>
        <v/>
      </c>
      <c r="N511" s="93" t="n"/>
      <c r="O511" s="95" t="n"/>
      <c r="P511" s="96" t="n"/>
      <c r="Q511" s="97">
        <f>IF(P511="","",IF(R500&lt;0,"Vencido hace "&amp;R500*-1&amp;" días",IF(R500=0,"Vence hoy",IF(R500&gt;0,"Le quedan "&amp;R500&amp;" días",""))))</f>
        <v/>
      </c>
      <c r="R511" s="70">
        <f>IF(P511="","",P511-TODAY())</f>
        <v/>
      </c>
      <c r="S511" s="70" t="n"/>
      <c r="T511" s="70" t="n"/>
      <c r="U511" s="70" t="n"/>
      <c r="V511" s="70" t="n"/>
      <c r="W511" s="70" t="n"/>
      <c r="X511" s="70" t="n"/>
      <c r="Y511" s="70" t="n"/>
      <c r="Z511" s="70" t="n"/>
    </row>
    <row r="512" ht="15.75" customHeight="1" s="339">
      <c r="A512" s="70" t="n"/>
      <c r="B512" s="70" t="n"/>
      <c r="C512" s="90" t="inlineStr">
        <is>
          <t>Scorpion</t>
        </is>
      </c>
      <c r="D512" s="104" t="inlineStr">
        <is>
          <t>52 1 713 115 9113</t>
        </is>
      </c>
      <c r="E512" s="90" t="inlineStr">
        <is>
          <t>jrywlaic489@hotmail.com</t>
        </is>
      </c>
      <c r="F512" s="178" t="inlineStr">
        <is>
          <t>mexico2592</t>
        </is>
      </c>
      <c r="G512" s="92" t="n">
        <v>30000</v>
      </c>
      <c r="H512" s="106" t="inlineStr">
        <is>
          <t>11/17/2026</t>
        </is>
      </c>
      <c r="I512" s="81">
        <f>IF(H512="","",IF(J512&lt;0,"Vencido hace "&amp;J512*-1&amp;" días",IF(J512=0,"Vence hoy",IF(J512&gt;0,"Le quedan "&amp;J512&amp;" días",""))))</f>
        <v/>
      </c>
      <c r="J512" s="77">
        <f>H512-J$8</f>
        <v/>
      </c>
      <c r="K512" s="83">
        <f>HYPERLINK("https://api.whatsapp.com/send?phone=57"&amp;D512&amp;"&amp;text="&amp;(IF(J512&lt;=0,"🚨 Hola, *"&amp;C512&amp;".*"&amp;"%0A"&amp;"%0A"&amp;"Su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"&amp;C512&amp;"."&amp;"%0A"&amp;"Le quedan "&amp;J512&amp;" días restantes de su membresía *_NETFLIX_*")),"💰")</f>
        <v/>
      </c>
      <c r="L512" s="83">
        <f>HYPERLINK("https://api.whatsapp.com/send?phone=57"&amp;D512&amp;"&amp;text=*_✅ ACTUALIZACIÓN DE CONTRASEÑA | NETFLIX_*"&amp;"%0A"&amp;"%0A"&amp;"💻 Correo: *"&amp;E512&amp;"*"&amp;"%0A"&amp;"🔐 Nueva Contraseña: *"&amp;F512&amp;"*","🔐")</f>
        <v/>
      </c>
      <c r="M512" s="84">
        <f>HYPERLINK("https://api.whatsapp.com/send?phone=57"&amp;D512&amp;"&amp;text=*_✅ CUENTA NETFLIX_*"&amp;"%0A"&amp;"%0A"&amp;"*📧 Correo:* "&amp;E512&amp;"%0A"&amp;"*🔑 Contraseña:* "&amp;F512&amp;"%0A"&amp;"%0A"&amp;"*📍 Vence:* "&amp;H512,"💻")</f>
        <v/>
      </c>
      <c r="N512" s="93" t="n"/>
      <c r="O512" s="95" t="n"/>
      <c r="P512" s="96" t="n"/>
      <c r="Q512" s="97">
        <f>IF(P512="","",IF(R501&lt;0,"Vencido hace "&amp;R501*-1&amp;" días",IF(R501=0,"Vence hoy",IF(R501&gt;0,"Le quedan "&amp;R501&amp;" días",""))))</f>
        <v/>
      </c>
      <c r="R512" s="70">
        <f>IF(P512="","",P512-TODAY())</f>
        <v/>
      </c>
      <c r="S512" s="70" t="n"/>
      <c r="T512" s="70" t="n"/>
      <c r="U512" s="70" t="n"/>
      <c r="V512" s="70" t="n"/>
      <c r="W512" s="70" t="n"/>
      <c r="X512" s="70" t="n"/>
      <c r="Y512" s="70" t="n"/>
      <c r="Z512" s="70" t="n"/>
    </row>
    <row r="513" ht="15.75" customHeight="1" s="339">
      <c r="A513" s="70" t="n"/>
      <c r="B513" s="70" t="n"/>
      <c r="C513" s="90" t="inlineStr">
        <is>
          <t>Scorpion</t>
        </is>
      </c>
      <c r="D513" s="104" t="inlineStr">
        <is>
          <t>52 1 713 115 9113</t>
        </is>
      </c>
      <c r="E513" s="90" t="inlineStr">
        <is>
          <t>jsvkxofxom847@hotmail.com</t>
        </is>
      </c>
      <c r="F513" s="178" t="inlineStr">
        <is>
          <t>mexico2593</t>
        </is>
      </c>
      <c r="G513" s="92" t="n">
        <v>30000</v>
      </c>
      <c r="H513" s="106" t="inlineStr">
        <is>
          <t>11/17/2026</t>
        </is>
      </c>
      <c r="I513" s="81">
        <f>IF(H513="","",IF(J513&lt;0,"Vencido hace "&amp;J513*-1&amp;" días",IF(J513=0,"Vence hoy",IF(J513&gt;0,"Le quedan "&amp;J513&amp;" días",""))))</f>
        <v/>
      </c>
      <c r="J513" s="77">
        <f>H513-J$8</f>
        <v/>
      </c>
      <c r="K513" s="83">
        <f>HYPERLINK("https://api.whatsapp.com/send?phone=57"&amp;D513&amp;"&amp;text="&amp;(IF(J513&lt;=0,"🚨 Hola, *"&amp;C513&amp;".*"&amp;"%0A"&amp;"%0A"&amp;"Su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"&amp;C513&amp;"."&amp;"%0A"&amp;"Le quedan "&amp;J513&amp;" días restantes de su membresía *_NETFLIX_*")),"💰")</f>
        <v/>
      </c>
      <c r="L513" s="83">
        <f>HYPERLINK("https://api.whatsapp.com/send?phone=57"&amp;D513&amp;"&amp;text=*_✅ ACTUALIZACIÓN DE CONTRASEÑA | NETFLIX_*"&amp;"%0A"&amp;"%0A"&amp;"💻 Correo: *"&amp;E513&amp;"*"&amp;"%0A"&amp;"🔐 Nueva Contraseña: *"&amp;F513&amp;"*","🔐")</f>
        <v/>
      </c>
      <c r="M513" s="84">
        <f>HYPERLINK("https://api.whatsapp.com/send?phone=57"&amp;D513&amp;"&amp;text=*_✅ CUENTA NETFLIX_*"&amp;"%0A"&amp;"%0A"&amp;"*📧 Correo:* "&amp;E513&amp;"%0A"&amp;"*🔑 Contraseña:* "&amp;F513&amp;"%0A"&amp;"%0A"&amp;"*📍 Vence:* "&amp;H513,"💻")</f>
        <v/>
      </c>
      <c r="N513" s="93" t="n"/>
      <c r="O513" s="95" t="n"/>
      <c r="P513" s="96" t="n"/>
      <c r="Q513" s="97">
        <f>IF(P513="","",IF(R502&lt;0,"Vencido hace "&amp;R502*-1&amp;" días",IF(R502=0,"Vence hoy",IF(R502&gt;0,"Le quedan "&amp;R502&amp;" días",""))))</f>
        <v/>
      </c>
      <c r="R513" s="70">
        <f>IF(P513="","",P513-TODAY())</f>
        <v/>
      </c>
      <c r="S513" s="70" t="n"/>
      <c r="T513" s="70" t="n"/>
      <c r="U513" s="70" t="n"/>
      <c r="V513" s="70" t="n"/>
      <c r="W513" s="70" t="n"/>
      <c r="X513" s="70" t="n"/>
      <c r="Y513" s="70" t="n"/>
      <c r="Z513" s="70" t="n"/>
    </row>
    <row r="514" ht="15.75" customHeight="1" s="339">
      <c r="A514" s="70" t="n"/>
      <c r="B514" s="70" t="n"/>
      <c r="C514" s="90" t="inlineStr">
        <is>
          <t>Scorpion</t>
        </is>
      </c>
      <c r="D514" s="104" t="inlineStr">
        <is>
          <t>52 1 713 115 9113</t>
        </is>
      </c>
      <c r="E514" s="90" t="inlineStr">
        <is>
          <t>jthftcg9659@hotmail.com</t>
        </is>
      </c>
      <c r="F514" s="178" t="inlineStr">
        <is>
          <t>mexico2594</t>
        </is>
      </c>
      <c r="G514" s="92" t="n">
        <v>30000</v>
      </c>
      <c r="H514" s="106" t="inlineStr">
        <is>
          <t>11/17/2026</t>
        </is>
      </c>
      <c r="I514" s="81">
        <f>IF(H514="","",IF(J514&lt;0,"Vencido hace "&amp;J514*-1&amp;" días",IF(J514=0,"Vence hoy",IF(J514&gt;0,"Le quedan "&amp;J514&amp;" días",""))))</f>
        <v/>
      </c>
      <c r="J514" s="77">
        <f>H514-J$8</f>
        <v/>
      </c>
      <c r="K514" s="83">
        <f>HYPERLINK("https://api.whatsapp.com/send?phone=57"&amp;D514&amp;"&amp;text="&amp;(IF(J514&lt;=0,"🚨 Hola, *"&amp;C514&amp;".*"&amp;"%0A"&amp;"%0A"&amp;"Su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"&amp;C514&amp;"."&amp;"%0A"&amp;"Le quedan "&amp;J514&amp;" días restantes de su membresía *_NETFLIX_*")),"💰")</f>
        <v/>
      </c>
      <c r="L514" s="83">
        <f>HYPERLINK("https://api.whatsapp.com/send?phone=57"&amp;D514&amp;"&amp;text=*_✅ ACTUALIZACIÓN DE CONTRASEÑA | NETFLIX_*"&amp;"%0A"&amp;"%0A"&amp;"💻 Correo: *"&amp;E514&amp;"*"&amp;"%0A"&amp;"🔐 Nueva Contraseña: *"&amp;F514&amp;"*","🔐")</f>
        <v/>
      </c>
      <c r="M514" s="84">
        <f>HYPERLINK("https://api.whatsapp.com/send?phone=57"&amp;D514&amp;"&amp;text=*_✅ CUENTA NETFLIX_*"&amp;"%0A"&amp;"%0A"&amp;"*📧 Correo:* "&amp;E514&amp;"%0A"&amp;"*🔑 Contraseña:* "&amp;F514&amp;"%0A"&amp;"%0A"&amp;"*📍 Vence:* "&amp;H514,"💻")</f>
        <v/>
      </c>
      <c r="N514" s="93" t="n"/>
      <c r="O514" s="95" t="n"/>
      <c r="P514" s="96" t="n"/>
      <c r="Q514" s="97">
        <f>IF(P514="","",IF(R503&lt;0,"Vencido hace "&amp;R503*-1&amp;" días",IF(R503=0,"Vence hoy",IF(R503&gt;0,"Le quedan "&amp;R503&amp;" días",""))))</f>
        <v/>
      </c>
      <c r="R514" s="70">
        <f>IF(P514="","",P514-TODAY())</f>
        <v/>
      </c>
      <c r="S514" s="70" t="n"/>
      <c r="T514" s="70" t="n"/>
      <c r="U514" s="70" t="n"/>
      <c r="V514" s="70" t="n"/>
      <c r="W514" s="70" t="n"/>
      <c r="X514" s="70" t="n"/>
      <c r="Y514" s="70" t="n"/>
      <c r="Z514" s="70" t="n"/>
    </row>
    <row r="515" ht="15.75" customHeight="1" s="339">
      <c r="A515" s="70" t="n"/>
      <c r="B515" s="70" t="n"/>
      <c r="C515" s="90" t="inlineStr">
        <is>
          <t xml:space="preserve"> Annisitap</t>
        </is>
      </c>
      <c r="D515" s="90" t="inlineStr">
        <is>
          <t>52 1 656 121 6974</t>
        </is>
      </c>
      <c r="E515" s="90" t="inlineStr">
        <is>
          <t xml:space="preserve">lqbwzrw6153@hotmail.com </t>
        </is>
      </c>
      <c r="F515" s="178" t="inlineStr">
        <is>
          <t>mexico2595</t>
        </is>
      </c>
      <c r="G515" s="92" t="n">
        <v>30000</v>
      </c>
      <c r="H515" s="106" t="inlineStr">
        <is>
          <t>11/17/2026</t>
        </is>
      </c>
      <c r="I515" s="81">
        <f>IF(H515="","",IF(J515&lt;0,"Vencido hace "&amp;J515*-1&amp;" días",IF(J515=0,"Vence hoy",IF(J515&gt;0,"Le quedan "&amp;J515&amp;" días",""))))</f>
        <v/>
      </c>
      <c r="J515" s="77">
        <f>H515-J$8</f>
        <v/>
      </c>
      <c r="K515" s="83">
        <f>HYPERLINK("https://api.whatsapp.com/send?phone=57"&amp;D515&amp;"&amp;text="&amp;(IF(J515&lt;=0,"🚨 Hola, *"&amp;C515&amp;".*"&amp;"%0A"&amp;"%0A"&amp;"Su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"&amp;C515&amp;"."&amp;"%0A"&amp;"Le quedan "&amp;J515&amp;" días restantes de su membresía *_NETFLIX_*")),"💰")</f>
        <v/>
      </c>
      <c r="L515" s="83">
        <f>HYPERLINK("https://api.whatsapp.com/send?phone=57"&amp;D515&amp;"&amp;text=*_✅ ACTUALIZACIÓN DE CONTRASEÑA | NETFLIX_*"&amp;"%0A"&amp;"%0A"&amp;"💻 Correo: *"&amp;E515&amp;"*"&amp;"%0A"&amp;"🔐 Nueva Contraseña: *"&amp;F515&amp;"*","🔐")</f>
        <v/>
      </c>
      <c r="M515" s="84">
        <f>HYPERLINK("https://api.whatsapp.com/send?phone=57"&amp;D515&amp;"&amp;text=*_✅ CUENTA NETFLIX_*"&amp;"%0A"&amp;"%0A"&amp;"*📧 Correo:* "&amp;E515&amp;"%0A"&amp;"*🔑 Contraseña:* "&amp;F515&amp;"%0A"&amp;"%0A"&amp;"*📍 Vence:* "&amp;H515,"💻")</f>
        <v/>
      </c>
      <c r="N515" s="93" t="n"/>
      <c r="O515" s="95" t="n"/>
      <c r="P515" s="96" t="n"/>
      <c r="Q515" s="97">
        <f>IF(P515="","",IF(R504&lt;0,"Vencido hace "&amp;R504*-1&amp;" días",IF(R504=0,"Vence hoy",IF(R504&gt;0,"Le quedan "&amp;R504&amp;" días",""))))</f>
        <v/>
      </c>
      <c r="R515" s="70">
        <f>IF(P515="","",P515-TODAY())</f>
        <v/>
      </c>
      <c r="S515" s="70" t="n"/>
      <c r="T515" s="70" t="n"/>
      <c r="U515" s="70" t="n"/>
      <c r="V515" s="70" t="n"/>
      <c r="W515" s="70" t="n"/>
      <c r="X515" s="70" t="n"/>
      <c r="Y515" s="70" t="n"/>
      <c r="Z515" s="70" t="n"/>
    </row>
    <row r="516" ht="15.75" customHeight="1" s="339">
      <c r="A516" s="70" t="n"/>
      <c r="B516" s="70" t="n"/>
      <c r="C516" s="90" t="inlineStr">
        <is>
          <t xml:space="preserve"> Annisitap</t>
        </is>
      </c>
      <c r="D516" s="90" t="inlineStr">
        <is>
          <t>52 1 656 121 6974</t>
        </is>
      </c>
      <c r="E516" s="90" t="inlineStr">
        <is>
          <t>lprzqzzk142@hotmail.com</t>
        </is>
      </c>
      <c r="F516" s="178" t="inlineStr">
        <is>
          <t>mexico2596</t>
        </is>
      </c>
      <c r="G516" s="92" t="n">
        <v>30000</v>
      </c>
      <c r="H516" s="106" t="inlineStr">
        <is>
          <t>11/17/2026</t>
        </is>
      </c>
      <c r="I516" s="81">
        <f>IF(H516="","",IF(J516&lt;0,"Vencido hace "&amp;J516*-1&amp;" días",IF(J516=0,"Vence hoy",IF(J516&gt;0,"Le quedan "&amp;J516&amp;" días",""))))</f>
        <v/>
      </c>
      <c r="J516" s="77">
        <f>H516-J$8</f>
        <v/>
      </c>
      <c r="K516" s="83">
        <f>HYPERLINK("https://api.whatsapp.com/send?phone=57"&amp;D516&amp;"&amp;text="&amp;(IF(J516&lt;=0,"🚨 Hola, *"&amp;C516&amp;".*"&amp;"%0A"&amp;"%0A"&amp;"Su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"&amp;C516&amp;"."&amp;"%0A"&amp;"Le quedan "&amp;J516&amp;" días restantes de su membresía *_NETFLIX_*")),"💰")</f>
        <v/>
      </c>
      <c r="L516" s="83">
        <f>HYPERLINK("https://api.whatsapp.com/send?phone=57"&amp;D516&amp;"&amp;text=*_✅ ACTUALIZACIÓN DE CONTRASEÑA | NETFLIX_*"&amp;"%0A"&amp;"%0A"&amp;"💻 Correo: *"&amp;E516&amp;"*"&amp;"%0A"&amp;"🔐 Nueva Contraseña: *"&amp;F516&amp;"*","🔐")</f>
        <v/>
      </c>
      <c r="M516" s="84">
        <f>HYPERLINK("https://api.whatsapp.com/send?phone=57"&amp;D516&amp;"&amp;text=*_✅ CUENTA NETFLIX_*"&amp;"%0A"&amp;"%0A"&amp;"*📧 Correo:* "&amp;E516&amp;"%0A"&amp;"*🔑 Contraseña:* "&amp;F516&amp;"%0A"&amp;"%0A"&amp;"*📍 Vence:* "&amp;H516,"💻")</f>
        <v/>
      </c>
      <c r="N516" s="93" t="n"/>
      <c r="O516" s="95" t="n"/>
      <c r="P516" s="96" t="n"/>
      <c r="Q516" s="97">
        <f>IF(P516="","",IF(R505&lt;0,"Vencido hace "&amp;R505*-1&amp;" días",IF(R505=0,"Vence hoy",IF(R505&gt;0,"Le quedan "&amp;R505&amp;" días",""))))</f>
        <v/>
      </c>
      <c r="R516" s="70">
        <f>IF(P516="","",P516-TODAY())</f>
        <v/>
      </c>
      <c r="S516" s="70" t="n"/>
      <c r="T516" s="70" t="n"/>
      <c r="U516" s="70" t="n"/>
      <c r="V516" s="70" t="n"/>
      <c r="W516" s="70" t="n"/>
      <c r="X516" s="70" t="n"/>
      <c r="Y516" s="70" t="n"/>
      <c r="Z516" s="70" t="n"/>
    </row>
    <row r="517" ht="15.75" customHeight="1" s="339">
      <c r="A517" s="70" t="n"/>
      <c r="B517" s="70" t="n"/>
      <c r="C517" s="90" t="inlineStr">
        <is>
          <t xml:space="preserve"> Annisitap</t>
        </is>
      </c>
      <c r="D517" s="90" t="inlineStr">
        <is>
          <t>52 1 656 121 6974</t>
        </is>
      </c>
      <c r="E517" s="90" t="inlineStr">
        <is>
          <t>lpcnxnorl9275@hotmail.com</t>
        </is>
      </c>
      <c r="F517" s="178" t="inlineStr">
        <is>
          <t>mexico2597</t>
        </is>
      </c>
      <c r="G517" s="92" t="n">
        <v>30000</v>
      </c>
      <c r="H517" s="106" t="inlineStr">
        <is>
          <t>11/17/2026</t>
        </is>
      </c>
      <c r="I517" s="81">
        <f>IF(H517="","",IF(J517&lt;0,"Vencido hace "&amp;J517*-1&amp;" días",IF(J517=0,"Vence hoy",IF(J517&gt;0,"Le quedan "&amp;J517&amp;" días",""))))</f>
        <v/>
      </c>
      <c r="J517" s="77">
        <f>H517-J$8</f>
        <v/>
      </c>
      <c r="K517" s="83">
        <f>HYPERLINK("https://api.whatsapp.com/send?phone=57"&amp;D517&amp;"&amp;text="&amp;(IF(J517&lt;=0,"🚨 Hola, *"&amp;C517&amp;".*"&amp;"%0A"&amp;"%0A"&amp;"Su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"&amp;C517&amp;"."&amp;"%0A"&amp;"Le quedan "&amp;J517&amp;" días restantes de su membresía *_NETFLIX_*")),"💰")</f>
        <v/>
      </c>
      <c r="L517" s="83">
        <f>HYPERLINK("https://api.whatsapp.com/send?phone=57"&amp;D517&amp;"&amp;text=*_✅ ACTUALIZACIÓN DE CONTRASEÑA | NETFLIX_*"&amp;"%0A"&amp;"%0A"&amp;"💻 Correo: *"&amp;E517&amp;"*"&amp;"%0A"&amp;"🔐 Nueva Contraseña: *"&amp;F517&amp;"*","🔐")</f>
        <v/>
      </c>
      <c r="M517" s="84">
        <f>HYPERLINK("https://api.whatsapp.com/send?phone=57"&amp;D517&amp;"&amp;text=*_✅ CUENTA NETFLIX_*"&amp;"%0A"&amp;"%0A"&amp;"*📧 Correo:* "&amp;E517&amp;"%0A"&amp;"*🔑 Contraseña:* "&amp;F517&amp;"%0A"&amp;"%0A"&amp;"*📍 Vence:* "&amp;H517,"💻")</f>
        <v/>
      </c>
      <c r="N517" s="93" t="n"/>
      <c r="O517" s="95" t="n"/>
      <c r="P517" s="96" t="n"/>
      <c r="Q517" s="97">
        <f>IF(P517="","",IF(R506&lt;0,"Vencido hace "&amp;R506*-1&amp;" días",IF(R506=0,"Vence hoy",IF(R506&gt;0,"Le quedan "&amp;R506&amp;" días",""))))</f>
        <v/>
      </c>
      <c r="R517" s="70">
        <f>IF(P517="","",P517-TODAY())</f>
        <v/>
      </c>
      <c r="S517" s="70" t="n"/>
      <c r="T517" s="70" t="n"/>
      <c r="U517" s="70" t="n"/>
      <c r="V517" s="70" t="n"/>
      <c r="W517" s="70" t="n"/>
      <c r="X517" s="70" t="n"/>
      <c r="Y517" s="70" t="n"/>
      <c r="Z517" s="70" t="n"/>
    </row>
    <row r="518" ht="15.75" customHeight="1" s="339">
      <c r="A518" s="70" t="n"/>
      <c r="B518" s="70" t="n"/>
      <c r="C518" s="90" t="inlineStr">
        <is>
          <t xml:space="preserve"> Annisitap</t>
        </is>
      </c>
      <c r="D518" s="90" t="inlineStr">
        <is>
          <t>52 1 656 121 6974</t>
        </is>
      </c>
      <c r="E518" s="90" t="inlineStr">
        <is>
          <t xml:space="preserve">kundfqjij130@hotmail.com </t>
        </is>
      </c>
      <c r="F518" s="178" t="inlineStr">
        <is>
          <t>mexico2598</t>
        </is>
      </c>
      <c r="G518" s="92" t="n">
        <v>30000</v>
      </c>
      <c r="H518" s="106" t="inlineStr">
        <is>
          <t>11/17/2026</t>
        </is>
      </c>
      <c r="I518" s="81">
        <f>IF(H518="","",IF(J518&lt;0,"Vencido hace "&amp;J518*-1&amp;" días",IF(J518=0,"Vence hoy",IF(J518&gt;0,"Le quedan "&amp;J518&amp;" días",""))))</f>
        <v/>
      </c>
      <c r="J518" s="77">
        <f>H518-J$8</f>
        <v/>
      </c>
      <c r="K518" s="83">
        <f>HYPERLINK("https://api.whatsapp.com/send?phone=57"&amp;D518&amp;"&amp;text="&amp;(IF(J518&lt;=0,"🚨 Hola, *"&amp;C518&amp;".*"&amp;"%0A"&amp;"%0A"&amp;"Su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"&amp;C518&amp;"."&amp;"%0A"&amp;"Le quedan "&amp;J518&amp;" días restantes de su membresía *_NETFLIX_*")),"💰")</f>
        <v/>
      </c>
      <c r="L518" s="83">
        <f>HYPERLINK("https://api.whatsapp.com/send?phone=57"&amp;D518&amp;"&amp;text=*_✅ ACTUALIZACIÓN DE CONTRASEÑA | NETFLIX_*"&amp;"%0A"&amp;"%0A"&amp;"💻 Correo: *"&amp;E518&amp;"*"&amp;"%0A"&amp;"🔐 Nueva Contraseña: *"&amp;F518&amp;"*","🔐")</f>
        <v/>
      </c>
      <c r="M518" s="84">
        <f>HYPERLINK("https://api.whatsapp.com/send?phone=57"&amp;D518&amp;"&amp;text=*_✅ CUENTA NETFLIX_*"&amp;"%0A"&amp;"%0A"&amp;"*📧 Correo:* "&amp;E518&amp;"%0A"&amp;"*🔑 Contraseña:* "&amp;F518&amp;"%0A"&amp;"%0A"&amp;"*📍 Vence:* "&amp;H518,"💻")</f>
        <v/>
      </c>
      <c r="N518" s="93" t="n"/>
      <c r="O518" s="95" t="n"/>
      <c r="P518" s="96" t="n"/>
      <c r="Q518" s="97">
        <f>IF(P518="","",IF(R507&lt;0,"Vencido hace "&amp;R507*-1&amp;" días",IF(R507=0,"Vence hoy",IF(R507&gt;0,"Le quedan "&amp;R507&amp;" días",""))))</f>
        <v/>
      </c>
      <c r="R518" s="70">
        <f>IF(P518="","",P518-TODAY())</f>
        <v/>
      </c>
      <c r="S518" s="70" t="n"/>
      <c r="T518" s="70" t="n"/>
      <c r="U518" s="70" t="n"/>
      <c r="V518" s="70" t="n"/>
      <c r="W518" s="70" t="n"/>
      <c r="X518" s="70" t="n"/>
      <c r="Y518" s="70" t="n"/>
      <c r="Z518" s="70" t="n"/>
    </row>
    <row r="519" ht="15.75" customHeight="1" s="339">
      <c r="A519" s="70" t="n"/>
      <c r="B519" s="70" t="n"/>
      <c r="C519" s="90" t="inlineStr">
        <is>
          <t xml:space="preserve"> Annisitap</t>
        </is>
      </c>
      <c r="D519" s="90" t="inlineStr">
        <is>
          <t>52 1 656 121 6974</t>
        </is>
      </c>
      <c r="E519" s="90" t="inlineStr">
        <is>
          <t xml:space="preserve">kurmvueec256@hotmail.com </t>
        </is>
      </c>
      <c r="F519" s="178" t="inlineStr">
        <is>
          <t>mexico2599</t>
        </is>
      </c>
      <c r="G519" s="92" t="n">
        <v>30000</v>
      </c>
      <c r="H519" s="106" t="inlineStr">
        <is>
          <t>11/17/2026</t>
        </is>
      </c>
      <c r="I519" s="81">
        <f>IF(H519="","",IF(J519&lt;0,"Vencido hace "&amp;J519*-1&amp;" días",IF(J519=0,"Vence hoy",IF(J519&gt;0,"Le quedan "&amp;J519&amp;" días",""))))</f>
        <v/>
      </c>
      <c r="J519" s="77">
        <f>H519-J$8</f>
        <v/>
      </c>
      <c r="K519" s="83">
        <f>HYPERLINK("https://api.whatsapp.com/send?phone=57"&amp;D519&amp;"&amp;text="&amp;(IF(J519&lt;=0,"🚨 Hola, *"&amp;C519&amp;".*"&amp;"%0A"&amp;"%0A"&amp;"Su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"&amp;C519&amp;"."&amp;"%0A"&amp;"Le quedan "&amp;J519&amp;" días restantes de su membresía *_NETFLIX_*")),"💰")</f>
        <v/>
      </c>
      <c r="L519" s="83">
        <f>HYPERLINK("https://api.whatsapp.com/send?phone=57"&amp;D519&amp;"&amp;text=*_✅ ACTUALIZACIÓN DE CONTRASEÑA | NETFLIX_*"&amp;"%0A"&amp;"%0A"&amp;"💻 Correo: *"&amp;E519&amp;"*"&amp;"%0A"&amp;"🔐 Nueva Contraseña: *"&amp;F519&amp;"*","🔐")</f>
        <v/>
      </c>
      <c r="M519" s="84">
        <f>HYPERLINK("https://api.whatsapp.com/send?phone=57"&amp;D519&amp;"&amp;text=*_✅ CUENTA NETFLIX_*"&amp;"%0A"&amp;"%0A"&amp;"*📧 Correo:* "&amp;E519&amp;"%0A"&amp;"*🔑 Contraseña:* "&amp;F519&amp;"%0A"&amp;"%0A"&amp;"*📍 Vence:* "&amp;H519,"💻")</f>
        <v/>
      </c>
      <c r="N519" s="93" t="n"/>
      <c r="O519" s="95" t="n"/>
      <c r="P519" s="96" t="n"/>
      <c r="Q519" s="97">
        <f>IF(P519="","",IF(R508&lt;0,"Vencido hace "&amp;R508*-1&amp;" días",IF(R508=0,"Vence hoy",IF(R508&gt;0,"Le quedan "&amp;R508&amp;" días",""))))</f>
        <v/>
      </c>
      <c r="R519" s="70">
        <f>IF(P519="","",P519-TODAY())</f>
        <v/>
      </c>
      <c r="S519" s="70" t="n"/>
      <c r="T519" s="70" t="n"/>
      <c r="U519" s="70" t="n"/>
      <c r="V519" s="70" t="n"/>
      <c r="W519" s="70" t="n"/>
      <c r="X519" s="70" t="n"/>
      <c r="Y519" s="70" t="n"/>
      <c r="Z519" s="70" t="n"/>
    </row>
    <row r="520" ht="15.75" customHeight="1" s="339">
      <c r="A520" s="70" t="n"/>
      <c r="B520" s="70" t="n"/>
      <c r="C520" s="90" t="inlineStr">
        <is>
          <t xml:space="preserve"> Annisitap</t>
        </is>
      </c>
      <c r="D520" s="90" t="inlineStr">
        <is>
          <t>52 1 656 121 6974</t>
        </is>
      </c>
      <c r="E520" s="90" t="inlineStr">
        <is>
          <t xml:space="preserve">kvkihheul953@hotmail.com </t>
        </is>
      </c>
      <c r="F520" s="178" t="inlineStr">
        <is>
          <t>mexico2600</t>
        </is>
      </c>
      <c r="G520" s="92" t="n">
        <v>30000</v>
      </c>
      <c r="H520" s="106" t="inlineStr">
        <is>
          <t>11/17/2026</t>
        </is>
      </c>
      <c r="I520" s="81">
        <f>IF(H520="","",IF(J520&lt;0,"Vencido hace "&amp;J520*-1&amp;" días",IF(J520=0,"Vence hoy",IF(J520&gt;0,"Le quedan "&amp;J520&amp;" días",""))))</f>
        <v/>
      </c>
      <c r="J520" s="77">
        <f>H520-J$8</f>
        <v/>
      </c>
      <c r="K520" s="83">
        <f>HYPERLINK("https://api.whatsapp.com/send?phone=57"&amp;D520&amp;"&amp;text="&amp;(IF(J520&lt;=0,"🚨 Hola, *"&amp;C520&amp;".*"&amp;"%0A"&amp;"%0A"&amp;"Su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"&amp;C520&amp;"."&amp;"%0A"&amp;"Le quedan "&amp;J520&amp;" días restantes de su membresía *_NETFLIX_*")),"💰")</f>
        <v/>
      </c>
      <c r="L520" s="83">
        <f>HYPERLINK("https://api.whatsapp.com/send?phone=57"&amp;D520&amp;"&amp;text=*_✅ ACTUALIZACIÓN DE CONTRASEÑA | NETFLIX_*"&amp;"%0A"&amp;"%0A"&amp;"💻 Correo: *"&amp;E520&amp;"*"&amp;"%0A"&amp;"🔐 Nueva Contraseña: *"&amp;F520&amp;"*","🔐")</f>
        <v/>
      </c>
      <c r="M520" s="84">
        <f>HYPERLINK("https://api.whatsapp.com/send?phone=57"&amp;D520&amp;"&amp;text=*_✅ CUENTA NETFLIX_*"&amp;"%0A"&amp;"%0A"&amp;"*📧 Correo:* "&amp;E520&amp;"%0A"&amp;"*🔑 Contraseña:* "&amp;F520&amp;"%0A"&amp;"%0A"&amp;"*📍 Vence:* "&amp;H520,"💻")</f>
        <v/>
      </c>
      <c r="N520" s="93" t="n"/>
      <c r="O520" s="95" t="n"/>
      <c r="P520" s="96" t="n"/>
      <c r="Q520" s="97">
        <f>IF(P520="","",IF(R509&lt;0,"Vencido hace "&amp;R509*-1&amp;" días",IF(R509=0,"Vence hoy",IF(R509&gt;0,"Le quedan "&amp;R509&amp;" días",""))))</f>
        <v/>
      </c>
      <c r="R520" s="70">
        <f>IF(P520="","",P520-TODAY())</f>
        <v/>
      </c>
      <c r="S520" s="70" t="n"/>
      <c r="T520" s="70" t="n"/>
      <c r="U520" s="70" t="n"/>
      <c r="V520" s="70" t="n"/>
      <c r="W520" s="70" t="n"/>
      <c r="X520" s="70" t="n"/>
      <c r="Y520" s="70" t="n"/>
      <c r="Z520" s="70" t="n"/>
    </row>
    <row r="521" ht="15.75" customHeight="1" s="339">
      <c r="A521" s="70" t="n"/>
      <c r="B521" s="70" t="n"/>
      <c r="C521" s="90" t="inlineStr">
        <is>
          <t xml:space="preserve"> Annisitap</t>
        </is>
      </c>
      <c r="D521" s="90" t="inlineStr">
        <is>
          <t>52 1 656 121 6974</t>
        </is>
      </c>
      <c r="E521" s="90" t="inlineStr">
        <is>
          <t>kvoofxd052@hotmail.com</t>
        </is>
      </c>
      <c r="F521" s="178" t="inlineStr">
        <is>
          <t>mexico2601</t>
        </is>
      </c>
      <c r="G521" s="92" t="n">
        <v>30000</v>
      </c>
      <c r="H521" s="106" t="inlineStr">
        <is>
          <t>11/17/2026</t>
        </is>
      </c>
      <c r="I521" s="81">
        <f>IF(H521="","",IF(J521&lt;0,"Vencido hace "&amp;J521*-1&amp;" días",IF(J521=0,"Vence hoy",IF(J521&gt;0,"Le quedan "&amp;J521&amp;" días",""))))</f>
        <v/>
      </c>
      <c r="J521" s="77">
        <f>H521-J$8</f>
        <v/>
      </c>
      <c r="K521" s="83">
        <f>HYPERLINK("https://api.whatsapp.com/send?phone=57"&amp;D521&amp;"&amp;text="&amp;(IF(J521&lt;=0,"🚨 Hola, *"&amp;C521&amp;".*"&amp;"%0A"&amp;"%0A"&amp;"Su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"&amp;C521&amp;"."&amp;"%0A"&amp;"Le quedan "&amp;J521&amp;" días restantes de su membresía *_NETFLIX_*")),"💰")</f>
        <v/>
      </c>
      <c r="L521" s="83">
        <f>HYPERLINK("https://api.whatsapp.com/send?phone=57"&amp;D521&amp;"&amp;text=*_✅ ACTUALIZACIÓN DE CONTRASEÑA | NETFLIX_*"&amp;"%0A"&amp;"%0A"&amp;"💻 Correo: *"&amp;E521&amp;"*"&amp;"%0A"&amp;"🔐 Nueva Contraseña: *"&amp;F521&amp;"*","🔐")</f>
        <v/>
      </c>
      <c r="M521" s="84">
        <f>HYPERLINK("https://api.whatsapp.com/send?phone=57"&amp;D521&amp;"&amp;text=*_✅ CUENTA NETFLIX_*"&amp;"%0A"&amp;"%0A"&amp;"*📧 Correo:* "&amp;E521&amp;"%0A"&amp;"*🔑 Contraseña:* "&amp;F521&amp;"%0A"&amp;"%0A"&amp;"*📍 Vence:* "&amp;H521,"💻")</f>
        <v/>
      </c>
      <c r="N521" s="93" t="n"/>
      <c r="O521" s="95" t="n"/>
      <c r="P521" s="96" t="n"/>
      <c r="Q521" s="97">
        <f>IF(P521="","",IF(R510&lt;0,"Vencido hace "&amp;R510*-1&amp;" días",IF(R510=0,"Vence hoy",IF(R510&gt;0,"Le quedan "&amp;R510&amp;" días",""))))</f>
        <v/>
      </c>
      <c r="R521" s="70">
        <f>IF(P521="","",P521-TODAY())</f>
        <v/>
      </c>
      <c r="S521" s="70" t="n"/>
      <c r="T521" s="70" t="n"/>
      <c r="U521" s="70" t="n"/>
      <c r="V521" s="70" t="n"/>
      <c r="W521" s="70" t="n"/>
      <c r="X521" s="70" t="n"/>
      <c r="Y521" s="70" t="n"/>
      <c r="Z521" s="70" t="n"/>
    </row>
    <row r="522" ht="15.75" customHeight="1" s="339">
      <c r="A522" s="70" t="n"/>
      <c r="B522" s="70" t="n"/>
      <c r="C522" s="90" t="inlineStr">
        <is>
          <t xml:space="preserve"> Annisitap</t>
        </is>
      </c>
      <c r="D522" s="90" t="inlineStr">
        <is>
          <t>52 1 656 121 6974</t>
        </is>
      </c>
      <c r="E522" s="90" t="inlineStr">
        <is>
          <t xml:space="preserve">kxqbotf129@hotmail.com </t>
        </is>
      </c>
      <c r="F522" s="178" t="inlineStr">
        <is>
          <t>mexico2602</t>
        </is>
      </c>
      <c r="G522" s="92" t="n">
        <v>30000</v>
      </c>
      <c r="H522" s="106" t="inlineStr">
        <is>
          <t>11/17/2026</t>
        </is>
      </c>
      <c r="I522" s="81">
        <f>IF(H522="","",IF(J522&lt;0,"Vencido hace "&amp;J522*-1&amp;" días",IF(J522=0,"Vence hoy",IF(J522&gt;0,"Le quedan "&amp;J522&amp;" días",""))))</f>
        <v/>
      </c>
      <c r="J522" s="77">
        <f>H522-J$8</f>
        <v/>
      </c>
      <c r="K522" s="83">
        <f>HYPERLINK("https://api.whatsapp.com/send?phone=57"&amp;D522&amp;"&amp;text="&amp;(IF(J522&lt;=0,"🚨 Hola, *"&amp;C522&amp;".*"&amp;"%0A"&amp;"%0A"&amp;"Su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"&amp;C522&amp;"."&amp;"%0A"&amp;"Le quedan "&amp;J522&amp;" días restantes de su membresía *_NETFLIX_*")),"💰")</f>
        <v/>
      </c>
      <c r="L522" s="83">
        <f>HYPERLINK("https://api.whatsapp.com/send?phone=57"&amp;D522&amp;"&amp;text=*_✅ ACTUALIZACIÓN DE CONTRASEÑA | NETFLIX_*"&amp;"%0A"&amp;"%0A"&amp;"💻 Correo: *"&amp;E522&amp;"*"&amp;"%0A"&amp;"🔐 Nueva Contraseña: *"&amp;F522&amp;"*","🔐")</f>
        <v/>
      </c>
      <c r="M522" s="84">
        <f>HYPERLINK("https://api.whatsapp.com/send?phone=57"&amp;D522&amp;"&amp;text=*_✅ CUENTA NETFLIX_*"&amp;"%0A"&amp;"%0A"&amp;"*📧 Correo:* "&amp;E522&amp;"%0A"&amp;"*🔑 Contraseña:* "&amp;F522&amp;"%0A"&amp;"%0A"&amp;"*📍 Vence:* "&amp;H522,"💻")</f>
        <v/>
      </c>
      <c r="N522" s="93" t="n"/>
      <c r="O522" s="95" t="n"/>
      <c r="P522" s="96" t="n"/>
      <c r="Q522" s="97">
        <f>IF(P522="","",IF(R511&lt;0,"Vencido hace "&amp;R511*-1&amp;" días",IF(R511=0,"Vence hoy",IF(R511&gt;0,"Le quedan "&amp;R511&amp;" días",""))))</f>
        <v/>
      </c>
      <c r="R522" s="70">
        <f>IF(P522="","",P522-TODAY())</f>
        <v/>
      </c>
      <c r="S522" s="70" t="n"/>
      <c r="T522" s="70" t="n"/>
      <c r="U522" s="70" t="n"/>
      <c r="V522" s="70" t="n"/>
      <c r="W522" s="70" t="n"/>
      <c r="X522" s="70" t="n"/>
      <c r="Y522" s="70" t="n"/>
      <c r="Z522" s="70" t="n"/>
    </row>
    <row r="523" ht="15.75" customHeight="1" s="339">
      <c r="A523" s="70" t="n"/>
      <c r="B523" s="70" t="n"/>
      <c r="C523" s="90" t="inlineStr">
        <is>
          <t xml:space="preserve"> Annisitap</t>
        </is>
      </c>
      <c r="D523" s="90" t="inlineStr">
        <is>
          <t>52 1 656 121 6974</t>
        </is>
      </c>
      <c r="E523" s="90" t="inlineStr">
        <is>
          <t>kylvhifl216@hotmail.com</t>
        </is>
      </c>
      <c r="F523" s="178" t="inlineStr">
        <is>
          <t>mexico2603</t>
        </is>
      </c>
      <c r="G523" s="92" t="n">
        <v>30000</v>
      </c>
      <c r="H523" s="106" t="inlineStr">
        <is>
          <t>11/17/2026</t>
        </is>
      </c>
      <c r="I523" s="81">
        <f>IF(H523="","",IF(J523&lt;0,"Vencido hace "&amp;J523*-1&amp;" días",IF(J523=0,"Vence hoy",IF(J523&gt;0,"Le quedan "&amp;J523&amp;" días",""))))</f>
        <v/>
      </c>
      <c r="J523" s="77">
        <f>H523-J$8</f>
        <v/>
      </c>
      <c r="K523" s="83">
        <f>HYPERLINK("https://api.whatsapp.com/send?phone=57"&amp;D523&amp;"&amp;text="&amp;(IF(J523&lt;=0,"🚨 Hola, *"&amp;C523&amp;".*"&amp;"%0A"&amp;"%0A"&amp;"Su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"&amp;C523&amp;"."&amp;"%0A"&amp;"Le quedan "&amp;J523&amp;" días restantes de su membresía *_NETFLIX_*")),"💰")</f>
        <v/>
      </c>
      <c r="L523" s="83">
        <f>HYPERLINK("https://api.whatsapp.com/send?phone=57"&amp;D523&amp;"&amp;text=*_✅ ACTUALIZACIÓN DE CONTRASEÑA | NETFLIX_*"&amp;"%0A"&amp;"%0A"&amp;"💻 Correo: *"&amp;E523&amp;"*"&amp;"%0A"&amp;"🔐 Nueva Contraseña: *"&amp;F523&amp;"*","🔐")</f>
        <v/>
      </c>
      <c r="M523" s="84">
        <f>HYPERLINK("https://api.whatsapp.com/send?phone=57"&amp;D523&amp;"&amp;text=*_✅ CUENTA NETFLIX_*"&amp;"%0A"&amp;"%0A"&amp;"*📧 Correo:* "&amp;E523&amp;"%0A"&amp;"*🔑 Contraseña:* "&amp;F523&amp;"%0A"&amp;"%0A"&amp;"*📍 Vence:* "&amp;H523,"💻")</f>
        <v/>
      </c>
      <c r="N523" s="93" t="n"/>
      <c r="O523" s="95" t="n"/>
      <c r="P523" s="96" t="n"/>
      <c r="Q523" s="97">
        <f>IF(P523="","",IF(R512&lt;0,"Vencido hace "&amp;R512*-1&amp;" días",IF(R512=0,"Vence hoy",IF(R512&gt;0,"Le quedan "&amp;R512&amp;" días",""))))</f>
        <v/>
      </c>
      <c r="R523" s="70">
        <f>IF(P523="","",P523-TODAY())</f>
        <v/>
      </c>
      <c r="S523" s="70" t="n"/>
      <c r="T523" s="70" t="n"/>
      <c r="U523" s="70" t="n"/>
      <c r="V523" s="70" t="n"/>
      <c r="W523" s="70" t="n"/>
      <c r="X523" s="70" t="n"/>
      <c r="Y523" s="70" t="n"/>
      <c r="Z523" s="70" t="n"/>
    </row>
    <row r="524" ht="15.75" customHeight="1" s="339">
      <c r="A524" s="70" t="n"/>
      <c r="B524" s="70" t="n"/>
      <c r="C524" s="90" t="inlineStr">
        <is>
          <t xml:space="preserve"> Annisitap</t>
        </is>
      </c>
      <c r="D524" s="90" t="inlineStr">
        <is>
          <t>52 1 656 121 6974</t>
        </is>
      </c>
      <c r="E524" s="90" t="inlineStr">
        <is>
          <t xml:space="preserve">lapaetli891@hotmail.com </t>
        </is>
      </c>
      <c r="F524" s="178" t="inlineStr">
        <is>
          <t>mexico2604</t>
        </is>
      </c>
      <c r="G524" s="92" t="n">
        <v>30000</v>
      </c>
      <c r="H524" s="106" t="inlineStr">
        <is>
          <t>11/17/2026</t>
        </is>
      </c>
      <c r="I524" s="81">
        <f>IF(H524="","",IF(J524&lt;0,"Vencido hace "&amp;J524*-1&amp;" días",IF(J524=0,"Vence hoy",IF(J524&gt;0,"Le quedan "&amp;J524&amp;" días",""))))</f>
        <v/>
      </c>
      <c r="J524" s="77">
        <f>H524-J$8</f>
        <v/>
      </c>
      <c r="K524" s="83">
        <f>HYPERLINK("https://api.whatsapp.com/send?phone=57"&amp;D524&amp;"&amp;text="&amp;(IF(J524&lt;=0,"🚨 Hola, *"&amp;C524&amp;".*"&amp;"%0A"&amp;"%0A"&amp;"Su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"&amp;C524&amp;"."&amp;"%0A"&amp;"Le quedan "&amp;J524&amp;" días restantes de su membresía *_NETFLIX_*")),"💰")</f>
        <v/>
      </c>
      <c r="L524" s="83">
        <f>HYPERLINK("https://api.whatsapp.com/send?phone=57"&amp;D524&amp;"&amp;text=*_✅ ACTUALIZACIÓN DE CONTRASEÑA | NETFLIX_*"&amp;"%0A"&amp;"%0A"&amp;"💻 Correo: *"&amp;E524&amp;"*"&amp;"%0A"&amp;"🔐 Nueva Contraseña: *"&amp;F524&amp;"*","🔐")</f>
        <v/>
      </c>
      <c r="M524" s="84">
        <f>HYPERLINK("https://api.whatsapp.com/send?phone=57"&amp;D524&amp;"&amp;text=*_✅ CUENTA NETFLIX_*"&amp;"%0A"&amp;"%0A"&amp;"*📧 Correo:* "&amp;E524&amp;"%0A"&amp;"*🔑 Contraseña:* "&amp;F524&amp;"%0A"&amp;"%0A"&amp;"*📍 Vence:* "&amp;H524,"💻")</f>
        <v/>
      </c>
      <c r="N524" s="93" t="n"/>
      <c r="O524" s="95" t="n"/>
      <c r="P524" s="96" t="n"/>
      <c r="Q524" s="97">
        <f>IF(P524="","",IF(R513&lt;0,"Vencido hace "&amp;R513*-1&amp;" días",IF(R513=0,"Vence hoy",IF(R513&gt;0,"Le quedan "&amp;R513&amp;" días",""))))</f>
        <v/>
      </c>
      <c r="R524" s="70">
        <f>IF(P524="","",P524-TODAY())</f>
        <v/>
      </c>
      <c r="S524" s="70" t="n"/>
      <c r="T524" s="70" t="n"/>
      <c r="U524" s="70" t="n"/>
      <c r="V524" s="70" t="n"/>
      <c r="W524" s="70" t="n"/>
      <c r="X524" s="70" t="n"/>
      <c r="Y524" s="70" t="n"/>
      <c r="Z524" s="70" t="n"/>
    </row>
    <row r="525" ht="15.75" customHeight="1" s="339">
      <c r="A525" s="70" t="n"/>
      <c r="B525" s="70" t="n"/>
      <c r="C525" s="90" t="inlineStr">
        <is>
          <t xml:space="preserve"> Annisitap</t>
        </is>
      </c>
      <c r="D525" s="90" t="inlineStr">
        <is>
          <t>52 1 656 121 6974</t>
        </is>
      </c>
      <c r="E525" s="90" t="inlineStr">
        <is>
          <t xml:space="preserve">lbfstde358@hotmail.com </t>
        </is>
      </c>
      <c r="F525" s="178" t="inlineStr">
        <is>
          <t>mexico2605</t>
        </is>
      </c>
      <c r="G525" s="92" t="n">
        <v>30000</v>
      </c>
      <c r="H525" s="106" t="inlineStr">
        <is>
          <t>11/17/2026</t>
        </is>
      </c>
      <c r="I525" s="81">
        <f>IF(H525="","",IF(J525&lt;0,"Vencido hace "&amp;J525*-1&amp;" días",IF(J525=0,"Vence hoy",IF(J525&gt;0,"Le quedan "&amp;J525&amp;" días",""))))</f>
        <v/>
      </c>
      <c r="J525" s="77">
        <f>H525-J$8</f>
        <v/>
      </c>
      <c r="K525" s="83">
        <f>HYPERLINK("https://api.whatsapp.com/send?phone=57"&amp;D525&amp;"&amp;text="&amp;(IF(J525&lt;=0,"🚨 Hola, *"&amp;C525&amp;".*"&amp;"%0A"&amp;"%0A"&amp;"Su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"&amp;C525&amp;"."&amp;"%0A"&amp;"Le quedan "&amp;J525&amp;" días restantes de su membresía *_NETFLIX_*")),"💰")</f>
        <v/>
      </c>
      <c r="L525" s="83">
        <f>HYPERLINK("https://api.whatsapp.com/send?phone=57"&amp;D525&amp;"&amp;text=*_✅ ACTUALIZACIÓN DE CONTRASEÑA | NETFLIX_*"&amp;"%0A"&amp;"%0A"&amp;"💻 Correo: *"&amp;E525&amp;"*"&amp;"%0A"&amp;"🔐 Nueva Contraseña: *"&amp;F525&amp;"*","🔐")</f>
        <v/>
      </c>
      <c r="M525" s="84">
        <f>HYPERLINK("https://api.whatsapp.com/send?phone=57"&amp;D525&amp;"&amp;text=*_✅ CUENTA NETFLIX_*"&amp;"%0A"&amp;"%0A"&amp;"*📧 Correo:* "&amp;E525&amp;"%0A"&amp;"*🔑 Contraseña:* "&amp;F525&amp;"%0A"&amp;"%0A"&amp;"*📍 Vence:* "&amp;H525,"💻")</f>
        <v/>
      </c>
      <c r="N525" s="93" t="n"/>
      <c r="O525" s="95" t="n"/>
      <c r="P525" s="96" t="n"/>
      <c r="Q525" s="97">
        <f>IF(P525="","",IF(R514&lt;0,"Vencido hace "&amp;R514*-1&amp;" días",IF(R514=0,"Vence hoy",IF(R514&gt;0,"Le quedan "&amp;R514&amp;" días",""))))</f>
        <v/>
      </c>
      <c r="R525" s="70">
        <f>IF(P525="","",P525-TODAY())</f>
        <v/>
      </c>
      <c r="S525" s="70" t="n"/>
      <c r="T525" s="70" t="n"/>
      <c r="U525" s="70" t="n"/>
      <c r="V525" s="70" t="n"/>
      <c r="W525" s="70" t="n"/>
      <c r="X525" s="70" t="n"/>
      <c r="Y525" s="70" t="n"/>
      <c r="Z525" s="70" t="n"/>
    </row>
    <row r="526" ht="15.75" customHeight="1" s="339">
      <c r="A526" s="70" t="n"/>
      <c r="B526" s="70" t="n"/>
      <c r="C526" s="90" t="inlineStr">
        <is>
          <t xml:space="preserve"> Annisitap</t>
        </is>
      </c>
      <c r="D526" s="90" t="inlineStr">
        <is>
          <t>52 1 656 121 6974</t>
        </is>
      </c>
      <c r="E526" s="90" t="inlineStr">
        <is>
          <t xml:space="preserve">lbzmyokhex7684@hotmail.com </t>
        </is>
      </c>
      <c r="F526" s="178" t="inlineStr">
        <is>
          <t>mexico2606</t>
        </is>
      </c>
      <c r="G526" s="92" t="n">
        <v>30000</v>
      </c>
      <c r="H526" s="106" t="inlineStr">
        <is>
          <t>11/17/2026</t>
        </is>
      </c>
      <c r="I526" s="81">
        <f>IF(H526="","",IF(J526&lt;0,"Vencido hace "&amp;J526*-1&amp;" días",IF(J526=0,"Vence hoy",IF(J526&gt;0,"Le quedan "&amp;J526&amp;" días",""))))</f>
        <v/>
      </c>
      <c r="J526" s="77">
        <f>H526-J$8</f>
        <v/>
      </c>
      <c r="K526" s="83">
        <f>HYPERLINK("https://api.whatsapp.com/send?phone=57"&amp;D526&amp;"&amp;text="&amp;(IF(J526&lt;=0,"🚨 Hola, *"&amp;C526&amp;".*"&amp;"%0A"&amp;"%0A"&amp;"Su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"&amp;C526&amp;"."&amp;"%0A"&amp;"Le quedan "&amp;J526&amp;" días restantes de su membresía *_NETFLIX_*")),"💰")</f>
        <v/>
      </c>
      <c r="L526" s="83">
        <f>HYPERLINK("https://api.whatsapp.com/send?phone=57"&amp;D526&amp;"&amp;text=*_✅ ACTUALIZACIÓN DE CONTRASEÑA | NETFLIX_*"&amp;"%0A"&amp;"%0A"&amp;"💻 Correo: *"&amp;E526&amp;"*"&amp;"%0A"&amp;"🔐 Nueva Contraseña: *"&amp;F526&amp;"*","🔐")</f>
        <v/>
      </c>
      <c r="M526" s="84">
        <f>HYPERLINK("https://api.whatsapp.com/send?phone=57"&amp;D526&amp;"&amp;text=*_✅ CUENTA NETFLIX_*"&amp;"%0A"&amp;"%0A"&amp;"*📧 Correo:* "&amp;E526&amp;"%0A"&amp;"*🔑 Contraseña:* "&amp;F526&amp;"%0A"&amp;"%0A"&amp;"*📍 Vence:* "&amp;H526,"💻")</f>
        <v/>
      </c>
      <c r="N526" s="93" t="n"/>
      <c r="O526" s="95" t="n"/>
      <c r="P526" s="96" t="n"/>
      <c r="Q526" s="97">
        <f>IF(P526="","",IF(R515&lt;0,"Vencido hace "&amp;R515*-1&amp;" días",IF(R515=0,"Vence hoy",IF(R515&gt;0,"Le quedan "&amp;R515&amp;" días",""))))</f>
        <v/>
      </c>
      <c r="R526" s="70">
        <f>IF(P526="","",P526-TODAY())</f>
        <v/>
      </c>
      <c r="S526" s="70" t="n"/>
      <c r="T526" s="70" t="n"/>
      <c r="U526" s="70" t="n"/>
      <c r="V526" s="70" t="n"/>
      <c r="W526" s="70" t="n"/>
      <c r="X526" s="70" t="n"/>
      <c r="Y526" s="70" t="n"/>
      <c r="Z526" s="70" t="n"/>
    </row>
    <row r="527" ht="15.75" customHeight="1" s="339">
      <c r="A527" s="70" t="n"/>
      <c r="B527" s="70" t="n"/>
      <c r="C527" s="90" t="inlineStr">
        <is>
          <t xml:space="preserve"> Annisitap</t>
        </is>
      </c>
      <c r="D527" s="90" t="inlineStr">
        <is>
          <t>52 1 656 121 6974</t>
        </is>
      </c>
      <c r="E527" s="90" t="inlineStr">
        <is>
          <t>lcjpzyubb6731@hotmail.com</t>
        </is>
      </c>
      <c r="F527" s="178" t="inlineStr">
        <is>
          <t>mexico2607</t>
        </is>
      </c>
      <c r="G527" s="92" t="n">
        <v>30000</v>
      </c>
      <c r="H527" s="106" t="inlineStr">
        <is>
          <t>11/17/2026</t>
        </is>
      </c>
      <c r="I527" s="81">
        <f>IF(H527="","",IF(J527&lt;0,"Vencido hace "&amp;J527*-1&amp;" días",IF(J527=0,"Vence hoy",IF(J527&gt;0,"Le quedan "&amp;J527&amp;" días",""))))</f>
        <v/>
      </c>
      <c r="J527" s="77">
        <f>H527-J$8</f>
        <v/>
      </c>
      <c r="K527" s="83">
        <f>HYPERLINK("https://api.whatsapp.com/send?phone=57"&amp;D527&amp;"&amp;text="&amp;(IF(J527&lt;=0,"🚨 Hola, *"&amp;C527&amp;".*"&amp;"%0A"&amp;"%0A"&amp;"Su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"&amp;C527&amp;"."&amp;"%0A"&amp;"Le quedan "&amp;J527&amp;" días restantes de su membresía *_NETFLIX_*")),"💰")</f>
        <v/>
      </c>
      <c r="L527" s="83">
        <f>HYPERLINK("https://api.whatsapp.com/send?phone=57"&amp;D527&amp;"&amp;text=*_✅ ACTUALIZACIÓN DE CONTRASEÑA | NETFLIX_*"&amp;"%0A"&amp;"%0A"&amp;"💻 Correo: *"&amp;E527&amp;"*"&amp;"%0A"&amp;"🔐 Nueva Contraseña: *"&amp;F527&amp;"*","🔐")</f>
        <v/>
      </c>
      <c r="M527" s="84">
        <f>HYPERLINK("https://api.whatsapp.com/send?phone=57"&amp;D527&amp;"&amp;text=*_✅ CUENTA NETFLIX_*"&amp;"%0A"&amp;"%0A"&amp;"*📧 Correo:* "&amp;E527&amp;"%0A"&amp;"*🔑 Contraseña:* "&amp;F527&amp;"%0A"&amp;"%0A"&amp;"*📍 Vence:* "&amp;H527,"💻")</f>
        <v/>
      </c>
      <c r="N527" s="93" t="n"/>
      <c r="O527" s="95" t="n"/>
      <c r="P527" s="96" t="n"/>
      <c r="Q527" s="97">
        <f>IF(P527="","",IF(R516&lt;0,"Vencido hace "&amp;R516*-1&amp;" días",IF(R516=0,"Vence hoy",IF(R516&gt;0,"Le quedan "&amp;R516&amp;" días",""))))</f>
        <v/>
      </c>
      <c r="R527" s="70">
        <f>IF(P527="","",P527-TODAY())</f>
        <v/>
      </c>
      <c r="S527" s="70" t="n"/>
      <c r="T527" s="70" t="n"/>
      <c r="U527" s="70" t="n"/>
      <c r="V527" s="70" t="n"/>
      <c r="W527" s="70" t="n"/>
      <c r="X527" s="70" t="n"/>
      <c r="Y527" s="70" t="n"/>
      <c r="Z527" s="70" t="n"/>
    </row>
    <row r="528" ht="15.75" customHeight="1" s="339">
      <c r="A528" s="70" t="n"/>
      <c r="B528" s="70" t="n"/>
      <c r="C528" s="90" t="inlineStr">
        <is>
          <t xml:space="preserve"> Annisitap</t>
        </is>
      </c>
      <c r="D528" s="90" t="inlineStr">
        <is>
          <t>52 1 656 121 6974</t>
        </is>
      </c>
      <c r="E528" s="130" t="inlineStr">
        <is>
          <t>ctdrnlblh6784@hotmail.com</t>
        </is>
      </c>
      <c r="F528" s="178" t="inlineStr">
        <is>
          <t>mexico2608</t>
        </is>
      </c>
      <c r="G528" s="92" t="n">
        <v>30000</v>
      </c>
      <c r="H528" s="106" t="inlineStr">
        <is>
          <t>11/18/2026</t>
        </is>
      </c>
      <c r="I528" s="81">
        <f>IF(H528="","",IF(J528&lt;0,"Vencido hace "&amp;J528*-1&amp;" días",IF(J528=0,"Vence hoy",IF(J528&gt;0,"Le quedan "&amp;J528&amp;" días",""))))</f>
        <v/>
      </c>
      <c r="J528" s="77">
        <f>H528-J$8</f>
        <v/>
      </c>
      <c r="K528" s="83">
        <f>HYPERLINK("https://api.whatsapp.com/send?phone=57"&amp;D528&amp;"&amp;text="&amp;(IF(J528&lt;=0,"🚨 Hola, *"&amp;C528&amp;".*"&amp;"%0A"&amp;"%0A"&amp;"Su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"&amp;C528&amp;"."&amp;"%0A"&amp;"Le quedan "&amp;J528&amp;" días restantes de su membresía *_NETFLIX_*")),"💰")</f>
        <v/>
      </c>
      <c r="L528" s="83">
        <f>HYPERLINK("https://api.whatsapp.com/send?phone=57"&amp;D528&amp;"&amp;text=*_✅ ACTUALIZACIÓN DE CONTRASEÑA | NETFLIX_*"&amp;"%0A"&amp;"%0A"&amp;"💻 Correo: *"&amp;E528&amp;"*"&amp;"%0A"&amp;"🔐 Nueva Contraseña: *"&amp;F528&amp;"*","🔐")</f>
        <v/>
      </c>
      <c r="M528" s="84">
        <f>HYPERLINK("https://api.whatsapp.com/send?phone=57"&amp;D528&amp;"&amp;text=*_✅ CUENTA NETFLIX_*"&amp;"%0A"&amp;"%0A"&amp;"*📧 Correo:* "&amp;E528&amp;"%0A"&amp;"*🔑 Contraseña:* "&amp;F528&amp;"%0A"&amp;"%0A"&amp;"*📍 Vence:* "&amp;H528,"💻")</f>
        <v/>
      </c>
      <c r="N528" s="93" t="n"/>
      <c r="O528" s="95" t="n"/>
      <c r="P528" s="96" t="n"/>
      <c r="Q528" s="97">
        <f>IF(P528="","",IF(R517&lt;0,"Vencido hace "&amp;R517*-1&amp;" días",IF(R517=0,"Vence hoy",IF(R517&gt;0,"Le quedan "&amp;R517&amp;" días",""))))</f>
        <v/>
      </c>
      <c r="R528" s="70">
        <f>IF(P528="","",P528-TODAY())</f>
        <v/>
      </c>
      <c r="S528" s="70" t="n"/>
      <c r="T528" s="70" t="n"/>
      <c r="U528" s="70" t="n"/>
      <c r="V528" s="70" t="n"/>
      <c r="W528" s="70" t="n"/>
      <c r="X528" s="70" t="n"/>
      <c r="Y528" s="70" t="n"/>
      <c r="Z528" s="70" t="n"/>
    </row>
    <row r="529" ht="15.75" customHeight="1" s="339">
      <c r="A529" s="70" t="n"/>
      <c r="B529" s="70" t="n"/>
      <c r="C529" s="90" t="inlineStr">
        <is>
          <t xml:space="preserve"> Annisitap</t>
        </is>
      </c>
      <c r="D529" s="90" t="inlineStr">
        <is>
          <t>52 1 656 121 6974</t>
        </is>
      </c>
      <c r="E529" s="130" t="inlineStr">
        <is>
          <t>cuaclan533@hotmail.com</t>
        </is>
      </c>
      <c r="F529" s="178" t="inlineStr">
        <is>
          <t>mexico2609</t>
        </is>
      </c>
      <c r="G529" s="92" t="n">
        <v>30000</v>
      </c>
      <c r="H529" s="106" t="inlineStr">
        <is>
          <t>11/18/2026</t>
        </is>
      </c>
      <c r="I529" s="81">
        <f>IF(H529="","",IF(J529&lt;0,"Vencido hace "&amp;J529*-1&amp;" días",IF(J529=0,"Vence hoy",IF(J529&gt;0,"Le quedan "&amp;J529&amp;" días",""))))</f>
        <v/>
      </c>
      <c r="J529" s="77">
        <f>H529-J$8</f>
        <v/>
      </c>
      <c r="K529" s="83">
        <f>HYPERLINK("https://api.whatsapp.com/send?phone=57"&amp;D529&amp;"&amp;text="&amp;(IF(J529&lt;=0,"🚨 Hola, *"&amp;C529&amp;".*"&amp;"%0A"&amp;"%0A"&amp;"Su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"&amp;C529&amp;"."&amp;"%0A"&amp;"Le quedan "&amp;J529&amp;" días restantes de su membresía *_NETFLIX_*")),"💰")</f>
        <v/>
      </c>
      <c r="L529" s="83">
        <f>HYPERLINK("https://api.whatsapp.com/send?phone=57"&amp;D529&amp;"&amp;text=*_✅ ACTUALIZACIÓN DE CONTRASEÑA | NETFLIX_*"&amp;"%0A"&amp;"%0A"&amp;"💻 Correo: *"&amp;E529&amp;"*"&amp;"%0A"&amp;"🔐 Nueva Contraseña: *"&amp;F529&amp;"*","🔐")</f>
        <v/>
      </c>
      <c r="M529" s="84">
        <f>HYPERLINK("https://api.whatsapp.com/send?phone=57"&amp;D529&amp;"&amp;text=*_✅ CUENTA NETFLIX_*"&amp;"%0A"&amp;"%0A"&amp;"*📧 Correo:* "&amp;E529&amp;"%0A"&amp;"*🔑 Contraseña:* "&amp;F529&amp;"%0A"&amp;"%0A"&amp;"*📍 Vence:* "&amp;H529,"💻")</f>
        <v/>
      </c>
      <c r="N529" s="93" t="n"/>
      <c r="O529" s="95" t="n"/>
      <c r="P529" s="96" t="n"/>
      <c r="Q529" s="97">
        <f>IF(P529="","",IF(R518&lt;0,"Vencido hace "&amp;R518*-1&amp;" días",IF(R518=0,"Vence hoy",IF(R518&gt;0,"Le quedan "&amp;R518&amp;" días",""))))</f>
        <v/>
      </c>
      <c r="R529" s="70">
        <f>IF(P529="","",P529-TODAY())</f>
        <v/>
      </c>
      <c r="S529" s="70" t="n"/>
      <c r="T529" s="70" t="n"/>
      <c r="U529" s="70" t="n"/>
      <c r="V529" s="70" t="n"/>
      <c r="W529" s="70" t="n"/>
      <c r="X529" s="70" t="n"/>
      <c r="Y529" s="70" t="n"/>
      <c r="Z529" s="70" t="n"/>
    </row>
    <row r="530" ht="15.75" customHeight="1" s="339">
      <c r="A530" s="70" t="n"/>
      <c r="B530" s="70" t="n"/>
      <c r="C530" s="90" t="inlineStr">
        <is>
          <t xml:space="preserve"> Annisitap</t>
        </is>
      </c>
      <c r="D530" s="90" t="inlineStr">
        <is>
          <t>52 1 656 121 6974</t>
        </is>
      </c>
      <c r="E530" s="130" t="inlineStr">
        <is>
          <t>cxglbdwh588@hotmail.com</t>
        </is>
      </c>
      <c r="F530" s="178" t="inlineStr">
        <is>
          <t>mexico2610</t>
        </is>
      </c>
      <c r="G530" s="92" t="n">
        <v>30000</v>
      </c>
      <c r="H530" s="106" t="inlineStr">
        <is>
          <t>11/18/2026</t>
        </is>
      </c>
      <c r="I530" s="81">
        <f>IF(H530="","",IF(J530&lt;0,"Vencido hace "&amp;J530*-1&amp;" días",IF(J530=0,"Vence hoy",IF(J530&gt;0,"Le quedan "&amp;J530&amp;" días",""))))</f>
        <v/>
      </c>
      <c r="J530" s="77">
        <f>H530-J$8</f>
        <v/>
      </c>
      <c r="K530" s="83">
        <f>HYPERLINK("https://api.whatsapp.com/send?phone=57"&amp;D530&amp;"&amp;text="&amp;(IF(J530&lt;=0,"🚨 Hola, *"&amp;C530&amp;".*"&amp;"%0A"&amp;"%0A"&amp;"Su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"&amp;C530&amp;"."&amp;"%0A"&amp;"Le quedan "&amp;J530&amp;" días restantes de su membresía *_NETFLIX_*")),"💰")</f>
        <v/>
      </c>
      <c r="L530" s="83">
        <f>HYPERLINK("https://api.whatsapp.com/send?phone=57"&amp;D530&amp;"&amp;text=*_✅ ACTUALIZACIÓN DE CONTRASEÑA | NETFLIX_*"&amp;"%0A"&amp;"%0A"&amp;"💻 Correo: *"&amp;E530&amp;"*"&amp;"%0A"&amp;"🔐 Nueva Contraseña: *"&amp;F530&amp;"*","🔐")</f>
        <v/>
      </c>
      <c r="M530" s="84">
        <f>HYPERLINK("https://api.whatsapp.com/send?phone=57"&amp;D530&amp;"&amp;text=*_✅ CUENTA NETFLIX_*"&amp;"%0A"&amp;"%0A"&amp;"*📧 Correo:* "&amp;E530&amp;"%0A"&amp;"*🔑 Contraseña:* "&amp;F530&amp;"%0A"&amp;"%0A"&amp;"*📍 Vence:* "&amp;H530,"💻")</f>
        <v/>
      </c>
      <c r="N530" s="93" t="n"/>
      <c r="O530" s="95" t="n"/>
      <c r="P530" s="96" t="n"/>
      <c r="Q530" s="97">
        <f>IF(P530="","",IF(R519&lt;0,"Vencido hace "&amp;R519*-1&amp;" días",IF(R519=0,"Vence hoy",IF(R519&gt;0,"Le quedan "&amp;R519&amp;" días",""))))</f>
        <v/>
      </c>
      <c r="R530" s="70">
        <f>IF(P530="","",P530-TODAY())</f>
        <v/>
      </c>
      <c r="S530" s="70" t="n"/>
      <c r="T530" s="70" t="n"/>
      <c r="U530" s="70" t="n"/>
      <c r="V530" s="70" t="n"/>
      <c r="W530" s="70" t="n"/>
      <c r="X530" s="70" t="n"/>
      <c r="Y530" s="70" t="n"/>
      <c r="Z530" s="70" t="n"/>
    </row>
    <row r="531" ht="15.75" customHeight="1" s="339">
      <c r="A531" s="70" t="n"/>
      <c r="B531" s="70" t="n"/>
      <c r="C531" s="90" t="inlineStr">
        <is>
          <t xml:space="preserve"> Annisitap</t>
        </is>
      </c>
      <c r="D531" s="90" t="inlineStr">
        <is>
          <t>52 1 656 121 6974</t>
        </is>
      </c>
      <c r="E531" s="130" t="inlineStr">
        <is>
          <t>cxgtrwtsb1017@hotmail.com</t>
        </is>
      </c>
      <c r="F531" s="178" t="inlineStr">
        <is>
          <t>mexico2611</t>
        </is>
      </c>
      <c r="G531" s="92" t="n">
        <v>30000</v>
      </c>
      <c r="H531" s="106" t="inlineStr">
        <is>
          <t>11/18/2026</t>
        </is>
      </c>
      <c r="I531" s="81">
        <f>IF(H531="","",IF(J531&lt;0,"Vencido hace "&amp;J531*-1&amp;" días",IF(J531=0,"Vence hoy",IF(J531&gt;0,"Le quedan "&amp;J531&amp;" días",""))))</f>
        <v/>
      </c>
      <c r="J531" s="77">
        <f>H531-J$8</f>
        <v/>
      </c>
      <c r="K531" s="83">
        <f>HYPERLINK("https://api.whatsapp.com/send?phone=57"&amp;D531&amp;"&amp;text="&amp;(IF(J531&lt;=0,"🚨 Hola, *"&amp;C531&amp;".*"&amp;"%0A"&amp;"%0A"&amp;"Su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"&amp;C531&amp;"."&amp;"%0A"&amp;"Le quedan "&amp;J531&amp;" días restantes de su membresía *_NETFLIX_*")),"💰")</f>
        <v/>
      </c>
      <c r="L531" s="83">
        <f>HYPERLINK("https://api.whatsapp.com/send?phone=57"&amp;D531&amp;"&amp;text=*_✅ ACTUALIZACIÓN DE CONTRASEÑA | NETFLIX_*"&amp;"%0A"&amp;"%0A"&amp;"💻 Correo: *"&amp;E531&amp;"*"&amp;"%0A"&amp;"🔐 Nueva Contraseña: *"&amp;F531&amp;"*","🔐")</f>
        <v/>
      </c>
      <c r="M531" s="84">
        <f>HYPERLINK("https://api.whatsapp.com/send?phone=57"&amp;D531&amp;"&amp;text=*_✅ CUENTA NETFLIX_*"&amp;"%0A"&amp;"%0A"&amp;"*📧 Correo:* "&amp;E531&amp;"%0A"&amp;"*🔑 Contraseña:* "&amp;F531&amp;"%0A"&amp;"%0A"&amp;"*📍 Vence:* "&amp;H531,"💻")</f>
        <v/>
      </c>
      <c r="N531" s="93" t="n"/>
      <c r="O531" s="95" t="n"/>
      <c r="P531" s="96" t="n"/>
      <c r="Q531" s="97">
        <f>IF(P531="","",IF(R520&lt;0,"Vencido hace "&amp;R520*-1&amp;" días",IF(R520=0,"Vence hoy",IF(R520&gt;0,"Le quedan "&amp;R520&amp;" días",""))))</f>
        <v/>
      </c>
      <c r="R531" s="70">
        <f>IF(P531="","",P531-TODAY())</f>
        <v/>
      </c>
      <c r="S531" s="70" t="n"/>
      <c r="T531" s="70" t="n"/>
      <c r="U531" s="70" t="n"/>
      <c r="V531" s="70" t="n"/>
      <c r="W531" s="70" t="n"/>
      <c r="X531" s="70" t="n"/>
      <c r="Y531" s="70" t="n"/>
      <c r="Z531" s="70" t="n"/>
    </row>
    <row r="532" ht="15.75" customHeight="1" s="339">
      <c r="A532" s="70" t="n"/>
      <c r="B532" s="70" t="n"/>
      <c r="C532" s="90" t="inlineStr">
        <is>
          <t xml:space="preserve"> Annisitap</t>
        </is>
      </c>
      <c r="D532" s="90" t="inlineStr">
        <is>
          <t>52 1 656 121 6974</t>
        </is>
      </c>
      <c r="E532" s="130" t="inlineStr">
        <is>
          <t>cyjcthavs9522@hotmail.com</t>
        </is>
      </c>
      <c r="F532" s="178" t="inlineStr">
        <is>
          <t>mexico2612</t>
        </is>
      </c>
      <c r="G532" s="92" t="n">
        <v>30000</v>
      </c>
      <c r="H532" s="106" t="inlineStr">
        <is>
          <t>11/18/2026</t>
        </is>
      </c>
      <c r="I532" s="81">
        <f>IF(H532="","",IF(J532&lt;0,"Vencido hace "&amp;J532*-1&amp;" días",IF(J532=0,"Vence hoy",IF(J532&gt;0,"Le quedan "&amp;J532&amp;" días",""))))</f>
        <v/>
      </c>
      <c r="J532" s="77">
        <f>H532-J$8</f>
        <v/>
      </c>
      <c r="K532" s="83">
        <f>HYPERLINK("https://api.whatsapp.com/send?phone=57"&amp;D532&amp;"&amp;text="&amp;(IF(J532&lt;=0,"🚨 Hola, *"&amp;C532&amp;".*"&amp;"%0A"&amp;"%0A"&amp;"Su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"&amp;C532&amp;"."&amp;"%0A"&amp;"Le quedan "&amp;J532&amp;" días restantes de su membresía *_NETFLIX_*")),"💰")</f>
        <v/>
      </c>
      <c r="L532" s="83">
        <f>HYPERLINK("https://api.whatsapp.com/send?phone=57"&amp;D532&amp;"&amp;text=*_✅ ACTUALIZACIÓN DE CONTRASEÑA | NETFLIX_*"&amp;"%0A"&amp;"%0A"&amp;"💻 Correo: *"&amp;E532&amp;"*"&amp;"%0A"&amp;"🔐 Nueva Contraseña: *"&amp;F532&amp;"*","🔐")</f>
        <v/>
      </c>
      <c r="M532" s="84">
        <f>HYPERLINK("https://api.whatsapp.com/send?phone=57"&amp;D532&amp;"&amp;text=*_✅ CUENTA NETFLIX_*"&amp;"%0A"&amp;"%0A"&amp;"*📧 Correo:* "&amp;E532&amp;"%0A"&amp;"*🔑 Contraseña:* "&amp;F532&amp;"%0A"&amp;"%0A"&amp;"*📍 Vence:* "&amp;H532,"💻")</f>
        <v/>
      </c>
      <c r="N532" s="93" t="n"/>
      <c r="O532" s="95" t="n"/>
      <c r="P532" s="96" t="n"/>
      <c r="Q532" s="97">
        <f>IF(P532="","",IF(R521&lt;0,"Vencido hace "&amp;R521*-1&amp;" días",IF(R521=0,"Vence hoy",IF(R521&gt;0,"Le quedan "&amp;R521&amp;" días",""))))</f>
        <v/>
      </c>
      <c r="R532" s="70">
        <f>IF(P532="","",P532-TODAY())</f>
        <v/>
      </c>
      <c r="S532" s="70" t="n"/>
      <c r="T532" s="70" t="n"/>
      <c r="U532" s="70" t="n"/>
      <c r="V532" s="70" t="n"/>
      <c r="W532" s="70" t="n"/>
      <c r="X532" s="70" t="n"/>
      <c r="Y532" s="70" t="n"/>
      <c r="Z532" s="70" t="n"/>
    </row>
    <row r="533" ht="15.75" customHeight="1" s="339">
      <c r="A533" s="70" t="n"/>
      <c r="B533" s="70" t="n"/>
      <c r="C533" s="90" t="inlineStr">
        <is>
          <t xml:space="preserve"> Annisitap</t>
        </is>
      </c>
      <c r="D533" s="90" t="inlineStr">
        <is>
          <t>52 1 656 121 6974</t>
        </is>
      </c>
      <c r="E533" s="130" t="inlineStr">
        <is>
          <t>cywqjgytt025@hotmail.com</t>
        </is>
      </c>
      <c r="F533" s="178" t="inlineStr">
        <is>
          <t>mexico2613</t>
        </is>
      </c>
      <c r="G533" s="92" t="n">
        <v>30000</v>
      </c>
      <c r="H533" s="106" t="inlineStr">
        <is>
          <t>11/18/2026</t>
        </is>
      </c>
      <c r="I533" s="81">
        <f>IF(H533="","",IF(J533&lt;0,"Vencido hace "&amp;J533*-1&amp;" días",IF(J533=0,"Vence hoy",IF(J533&gt;0,"Le quedan "&amp;J533&amp;" días",""))))</f>
        <v/>
      </c>
      <c r="J533" s="77">
        <f>H533-J$8</f>
        <v/>
      </c>
      <c r="K533" s="83">
        <f>HYPERLINK("https://api.whatsapp.com/send?phone=57"&amp;D533&amp;"&amp;text="&amp;(IF(J533&lt;=0,"🚨 Hola, *"&amp;C533&amp;".*"&amp;"%0A"&amp;"%0A"&amp;"Su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"&amp;C533&amp;"."&amp;"%0A"&amp;"Le quedan "&amp;J533&amp;" días restantes de su membresía *_NETFLIX_*")),"💰")</f>
        <v/>
      </c>
      <c r="L533" s="83">
        <f>HYPERLINK("https://api.whatsapp.com/send?phone=57"&amp;D533&amp;"&amp;text=*_✅ ACTUALIZACIÓN DE CONTRASEÑA | NETFLIX_*"&amp;"%0A"&amp;"%0A"&amp;"💻 Correo: *"&amp;E533&amp;"*"&amp;"%0A"&amp;"🔐 Nueva Contraseña: *"&amp;F533&amp;"*","🔐")</f>
        <v/>
      </c>
      <c r="M533" s="84">
        <f>HYPERLINK("https://api.whatsapp.com/send?phone=57"&amp;D533&amp;"&amp;text=*_✅ CUENTA NETFLIX_*"&amp;"%0A"&amp;"%0A"&amp;"*📧 Correo:* "&amp;E533&amp;"%0A"&amp;"*🔑 Contraseña:* "&amp;F533&amp;"%0A"&amp;"%0A"&amp;"*📍 Vence:* "&amp;H533,"💻")</f>
        <v/>
      </c>
      <c r="N533" s="93" t="n"/>
      <c r="O533" s="95" t="n"/>
      <c r="P533" s="96" t="n"/>
      <c r="Q533" s="97">
        <f>IF(P533="","",IF(R522&lt;0,"Vencido hace "&amp;R522*-1&amp;" días",IF(R522=0,"Vence hoy",IF(R522&gt;0,"Le quedan "&amp;R522&amp;" días",""))))</f>
        <v/>
      </c>
      <c r="R533" s="70">
        <f>IF(P533="","",P533-TODAY())</f>
        <v/>
      </c>
      <c r="S533" s="70" t="n"/>
      <c r="T533" s="70" t="n"/>
      <c r="U533" s="70" t="n"/>
      <c r="V533" s="70" t="n"/>
      <c r="W533" s="70" t="n"/>
      <c r="X533" s="70" t="n"/>
      <c r="Y533" s="70" t="n"/>
      <c r="Z533" s="70" t="n"/>
    </row>
    <row r="534" ht="15.75" customHeight="1" s="339">
      <c r="A534" s="70" t="n"/>
      <c r="B534" s="70" t="n"/>
      <c r="C534" s="90" t="inlineStr">
        <is>
          <t xml:space="preserve"> Annisitap</t>
        </is>
      </c>
      <c r="D534" s="90" t="inlineStr">
        <is>
          <t>52 1 656 121 6974</t>
        </is>
      </c>
      <c r="E534" s="130" t="inlineStr">
        <is>
          <t>datahypfdd574@hotmail.com</t>
        </is>
      </c>
      <c r="F534" s="178" t="inlineStr">
        <is>
          <t>mexico2614</t>
        </is>
      </c>
      <c r="G534" s="92" t="n">
        <v>30000</v>
      </c>
      <c r="H534" s="106" t="inlineStr">
        <is>
          <t>11/18/2026</t>
        </is>
      </c>
      <c r="I534" s="81">
        <f>IF(H534="","",IF(J534&lt;0,"Vencido hace "&amp;J534*-1&amp;" días",IF(J534=0,"Vence hoy",IF(J534&gt;0,"Le quedan "&amp;J534&amp;" días",""))))</f>
        <v/>
      </c>
      <c r="J534" s="77">
        <f>H534-J$8</f>
        <v/>
      </c>
      <c r="K534" s="83">
        <f>HYPERLINK("https://api.whatsapp.com/send?phone=57"&amp;D534&amp;"&amp;text="&amp;(IF(J534&lt;=0,"🚨 Hola, *"&amp;C534&amp;".*"&amp;"%0A"&amp;"%0A"&amp;"Su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"&amp;C534&amp;"."&amp;"%0A"&amp;"Le quedan "&amp;J534&amp;" días restantes de su membresía *_NETFLIX_*")),"💰")</f>
        <v/>
      </c>
      <c r="L534" s="83">
        <f>HYPERLINK("https://api.whatsapp.com/send?phone=57"&amp;D534&amp;"&amp;text=*_✅ ACTUALIZACIÓN DE CONTRASEÑA | NETFLIX_*"&amp;"%0A"&amp;"%0A"&amp;"💻 Correo: *"&amp;E534&amp;"*"&amp;"%0A"&amp;"🔐 Nueva Contraseña: *"&amp;F534&amp;"*","🔐")</f>
        <v/>
      </c>
      <c r="M534" s="84">
        <f>HYPERLINK("https://api.whatsapp.com/send?phone=57"&amp;D534&amp;"&amp;text=*_✅ CUENTA NETFLIX_*"&amp;"%0A"&amp;"%0A"&amp;"*📧 Correo:* "&amp;E534&amp;"%0A"&amp;"*🔑 Contraseña:* "&amp;F534&amp;"%0A"&amp;"%0A"&amp;"*📍 Vence:* "&amp;H534,"💻")</f>
        <v/>
      </c>
      <c r="N534" s="93" t="n"/>
      <c r="O534" s="95" t="n"/>
      <c r="P534" s="96" t="n"/>
      <c r="Q534" s="97">
        <f>IF(P534="","",IF(R523&lt;0,"Vencido hace "&amp;R523*-1&amp;" días",IF(R523=0,"Vence hoy",IF(R523&gt;0,"Le quedan "&amp;R523&amp;" días",""))))</f>
        <v/>
      </c>
      <c r="R534" s="70">
        <f>IF(P534="","",P534-TODAY())</f>
        <v/>
      </c>
      <c r="S534" s="70" t="n"/>
      <c r="T534" s="70" t="n"/>
      <c r="U534" s="70" t="n"/>
      <c r="V534" s="70" t="n"/>
      <c r="W534" s="70" t="n"/>
      <c r="X534" s="70" t="n"/>
      <c r="Y534" s="70" t="n"/>
      <c r="Z534" s="70" t="n"/>
    </row>
    <row r="535" ht="15.75" customHeight="1" s="339">
      <c r="A535" s="70" t="n"/>
      <c r="B535" s="70" t="n"/>
      <c r="C535" s="90" t="inlineStr">
        <is>
          <t xml:space="preserve"> Annisitap</t>
        </is>
      </c>
      <c r="D535" s="90" t="inlineStr">
        <is>
          <t>52 1 656 121 6974</t>
        </is>
      </c>
      <c r="E535" s="130" t="inlineStr">
        <is>
          <t>dcehvslk727@hotmail.com</t>
        </is>
      </c>
      <c r="F535" s="178" t="inlineStr">
        <is>
          <t>mexico2615</t>
        </is>
      </c>
      <c r="G535" s="92" t="n">
        <v>30000</v>
      </c>
      <c r="H535" s="106" t="inlineStr">
        <is>
          <t>11/18/2026</t>
        </is>
      </c>
      <c r="I535" s="81">
        <f>IF(H535="","",IF(J535&lt;0,"Vencido hace "&amp;J535*-1&amp;" días",IF(J535=0,"Vence hoy",IF(J535&gt;0,"Le quedan "&amp;J535&amp;" días",""))))</f>
        <v/>
      </c>
      <c r="J535" s="77">
        <f>H535-J$8</f>
        <v/>
      </c>
      <c r="K535" s="83">
        <f>HYPERLINK("https://api.whatsapp.com/send?phone=57"&amp;D535&amp;"&amp;text="&amp;(IF(J535&lt;=0,"🚨 Hola, *"&amp;C535&amp;".*"&amp;"%0A"&amp;"%0A"&amp;"Su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"&amp;C535&amp;"."&amp;"%0A"&amp;"Le quedan "&amp;J535&amp;" días restantes de su membresía *_NETFLIX_*")),"💰")</f>
        <v/>
      </c>
      <c r="L535" s="83">
        <f>HYPERLINK("https://api.whatsapp.com/send?phone=57"&amp;D535&amp;"&amp;text=*_✅ ACTUALIZACIÓN DE CONTRASEÑA | NETFLIX_*"&amp;"%0A"&amp;"%0A"&amp;"💻 Correo: *"&amp;E535&amp;"*"&amp;"%0A"&amp;"🔐 Nueva Contraseña: *"&amp;F535&amp;"*","🔐")</f>
        <v/>
      </c>
      <c r="M535" s="84">
        <f>HYPERLINK("https://api.whatsapp.com/send?phone=57"&amp;D535&amp;"&amp;text=*_✅ CUENTA NETFLIX_*"&amp;"%0A"&amp;"%0A"&amp;"*📧 Correo:* "&amp;E535&amp;"%0A"&amp;"*🔑 Contraseña:* "&amp;F535&amp;"%0A"&amp;"%0A"&amp;"*📍 Vence:* "&amp;H535,"💻")</f>
        <v/>
      </c>
      <c r="N535" s="93" t="n"/>
      <c r="O535" s="95" t="n"/>
      <c r="P535" s="96" t="n"/>
      <c r="Q535" s="97">
        <f>IF(P535="","",IF(R524&lt;0,"Vencido hace "&amp;R524*-1&amp;" días",IF(R524=0,"Vence hoy",IF(R524&gt;0,"Le quedan "&amp;R524&amp;" días",""))))</f>
        <v/>
      </c>
      <c r="R535" s="70">
        <f>IF(P535="","",P535-TODAY())</f>
        <v/>
      </c>
      <c r="S535" s="70" t="n"/>
      <c r="T535" s="70" t="n"/>
      <c r="U535" s="70" t="n"/>
      <c r="V535" s="70" t="n"/>
      <c r="W535" s="70" t="n"/>
      <c r="X535" s="70" t="n"/>
      <c r="Y535" s="70" t="n"/>
      <c r="Z535" s="70" t="n"/>
    </row>
    <row r="536" ht="15.75" customHeight="1" s="339">
      <c r="A536" s="70" t="n"/>
      <c r="B536" s="70" t="n"/>
      <c r="C536" s="90" t="inlineStr">
        <is>
          <t xml:space="preserve"> Annisitap</t>
        </is>
      </c>
      <c r="D536" s="90" t="inlineStr">
        <is>
          <t>52 1 656 121 6974</t>
        </is>
      </c>
      <c r="E536" s="130" t="inlineStr">
        <is>
          <t>dctuxpporp005@hotmail.com</t>
        </is>
      </c>
      <c r="F536" s="178" t="inlineStr">
        <is>
          <t>mexico2616</t>
        </is>
      </c>
      <c r="G536" s="92" t="n">
        <v>30000</v>
      </c>
      <c r="H536" s="106" t="inlineStr">
        <is>
          <t>11/18/2026</t>
        </is>
      </c>
      <c r="I536" s="81">
        <f>IF(H536="","",IF(J536&lt;0,"Vencido hace "&amp;J536*-1&amp;" días",IF(J536=0,"Vence hoy",IF(J536&gt;0,"Le quedan "&amp;J536&amp;" días",""))))</f>
        <v/>
      </c>
      <c r="J536" s="77">
        <f>H536-J$8</f>
        <v/>
      </c>
      <c r="K536" s="83">
        <f>HYPERLINK("https://api.whatsapp.com/send?phone=57"&amp;D536&amp;"&amp;text="&amp;(IF(J536&lt;=0,"🚨 Hola, *"&amp;C536&amp;".*"&amp;"%0A"&amp;"%0A"&amp;"Su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"&amp;C536&amp;"."&amp;"%0A"&amp;"Le quedan "&amp;J536&amp;" días restantes de su membresía *_NETFLIX_*")),"💰")</f>
        <v/>
      </c>
      <c r="L536" s="83">
        <f>HYPERLINK("https://api.whatsapp.com/send?phone=57"&amp;D536&amp;"&amp;text=*_✅ ACTUALIZACIÓN DE CONTRASEÑA | NETFLIX_*"&amp;"%0A"&amp;"%0A"&amp;"💻 Correo: *"&amp;E536&amp;"*"&amp;"%0A"&amp;"🔐 Nueva Contraseña: *"&amp;F536&amp;"*","🔐")</f>
        <v/>
      </c>
      <c r="M536" s="84">
        <f>HYPERLINK("https://api.whatsapp.com/send?phone=57"&amp;D536&amp;"&amp;text=*_✅ CUENTA NETFLIX_*"&amp;"%0A"&amp;"%0A"&amp;"*📧 Correo:* "&amp;E536&amp;"%0A"&amp;"*🔑 Contraseña:* "&amp;F536&amp;"%0A"&amp;"%0A"&amp;"*📍 Vence:* "&amp;H536,"💻")</f>
        <v/>
      </c>
      <c r="N536" s="93" t="n"/>
      <c r="O536" s="95" t="n"/>
      <c r="P536" s="96" t="n"/>
      <c r="Q536" s="97">
        <f>IF(P536="","",IF(R525&lt;0,"Vencido hace "&amp;R525*-1&amp;" días",IF(R525=0,"Vence hoy",IF(R525&gt;0,"Le quedan "&amp;R525&amp;" días",""))))</f>
        <v/>
      </c>
      <c r="R536" s="70">
        <f>IF(P536="","",P536-TODAY())</f>
        <v/>
      </c>
      <c r="S536" s="70" t="n"/>
      <c r="T536" s="70" t="n"/>
      <c r="U536" s="70" t="n"/>
      <c r="V536" s="70" t="n"/>
      <c r="W536" s="70" t="n"/>
      <c r="X536" s="70" t="n"/>
      <c r="Y536" s="70" t="n"/>
      <c r="Z536" s="70" t="n"/>
    </row>
    <row r="537" ht="15.75" customHeight="1" s="339">
      <c r="A537" s="70" t="n"/>
      <c r="B537" s="70" t="n"/>
      <c r="C537" s="90" t="inlineStr">
        <is>
          <t xml:space="preserve"> Annisitap</t>
        </is>
      </c>
      <c r="D537" s="90" t="inlineStr">
        <is>
          <t>52 1 656 121 6974</t>
        </is>
      </c>
      <c r="E537" s="130" t="inlineStr">
        <is>
          <t>dlkjworn7376@hotmail.com</t>
        </is>
      </c>
      <c r="F537" s="178" t="inlineStr">
        <is>
          <t>mexico2617</t>
        </is>
      </c>
      <c r="G537" s="92" t="n">
        <v>30000</v>
      </c>
      <c r="H537" s="106" t="inlineStr">
        <is>
          <t>11/18/2026</t>
        </is>
      </c>
      <c r="I537" s="81">
        <f>IF(H537="","",IF(J537&lt;0,"Vencido hace "&amp;J537*-1&amp;" días",IF(J537=0,"Vence hoy",IF(J537&gt;0,"Le quedan "&amp;J537&amp;" días",""))))</f>
        <v/>
      </c>
      <c r="J537" s="77">
        <f>H537-J$8</f>
        <v/>
      </c>
      <c r="K537" s="83">
        <f>HYPERLINK("https://api.whatsapp.com/send?phone=57"&amp;D537&amp;"&amp;text="&amp;(IF(J537&lt;=0,"🚨 Hola, *"&amp;C537&amp;".*"&amp;"%0A"&amp;"%0A"&amp;"Su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"&amp;C537&amp;"."&amp;"%0A"&amp;"Le quedan "&amp;J537&amp;" días restantes de su membresía *_NETFLIX_*")),"💰")</f>
        <v/>
      </c>
      <c r="L537" s="83">
        <f>HYPERLINK("https://api.whatsapp.com/send?phone=57"&amp;D537&amp;"&amp;text=*_✅ ACTUALIZACIÓN DE CONTRASEÑA | NETFLIX_*"&amp;"%0A"&amp;"%0A"&amp;"💻 Correo: *"&amp;E537&amp;"*"&amp;"%0A"&amp;"🔐 Nueva Contraseña: *"&amp;F537&amp;"*","🔐")</f>
        <v/>
      </c>
      <c r="M537" s="84">
        <f>HYPERLINK("https://api.whatsapp.com/send?phone=57"&amp;D537&amp;"&amp;text=*_✅ CUENTA NETFLIX_*"&amp;"%0A"&amp;"%0A"&amp;"*📧 Correo:* "&amp;E537&amp;"%0A"&amp;"*🔑 Contraseña:* "&amp;F537&amp;"%0A"&amp;"%0A"&amp;"*📍 Vence:* "&amp;H537,"💻")</f>
        <v/>
      </c>
      <c r="N537" s="93" t="n"/>
      <c r="O537" s="95" t="n"/>
      <c r="P537" s="96" t="n"/>
      <c r="Q537" s="97">
        <f>IF(P537="","",IF(R526&lt;0,"Vencido hace "&amp;R526*-1&amp;" días",IF(R526=0,"Vence hoy",IF(R526&gt;0,"Le quedan "&amp;R526&amp;" días",""))))</f>
        <v/>
      </c>
      <c r="R537" s="70">
        <f>IF(P537="","",P537-TODAY())</f>
        <v/>
      </c>
      <c r="S537" s="70" t="n"/>
      <c r="T537" s="70" t="n"/>
      <c r="U537" s="70" t="n"/>
      <c r="V537" s="70" t="n"/>
      <c r="W537" s="70" t="n"/>
      <c r="X537" s="70" t="n"/>
      <c r="Y537" s="70" t="n"/>
      <c r="Z537" s="70" t="n"/>
    </row>
    <row r="538" ht="15.75" customHeight="1" s="339">
      <c r="A538" s="70" t="n"/>
      <c r="B538" s="70" t="n"/>
      <c r="C538" s="90" t="inlineStr">
        <is>
          <t xml:space="preserve"> Annisitap</t>
        </is>
      </c>
      <c r="D538" s="90" t="inlineStr">
        <is>
          <t>52 1 656 121 6974</t>
        </is>
      </c>
      <c r="E538" s="130" t="inlineStr">
        <is>
          <t>dmxljapo0837@hotmail.com</t>
        </is>
      </c>
      <c r="F538" s="178" t="inlineStr">
        <is>
          <t>mexico2618</t>
        </is>
      </c>
      <c r="G538" s="92" t="n">
        <v>30000</v>
      </c>
      <c r="H538" s="106" t="inlineStr">
        <is>
          <t>11/18/2026</t>
        </is>
      </c>
      <c r="I538" s="81">
        <f>IF(H538="","",IF(J538&lt;0,"Vencido hace "&amp;J538*-1&amp;" días",IF(J538=0,"Vence hoy",IF(J538&gt;0,"Le quedan "&amp;J538&amp;" días",""))))</f>
        <v/>
      </c>
      <c r="J538" s="77">
        <f>H538-J$8</f>
        <v/>
      </c>
      <c r="K538" s="83">
        <f>HYPERLINK("https://api.whatsapp.com/send?phone=57"&amp;D538&amp;"&amp;text="&amp;(IF(J538&lt;=0,"🚨 Hola, *"&amp;C538&amp;".*"&amp;"%0A"&amp;"%0A"&amp;"Su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"&amp;C538&amp;"."&amp;"%0A"&amp;"Le quedan "&amp;J538&amp;" días restantes de su membresía *_NETFLIX_*")),"💰")</f>
        <v/>
      </c>
      <c r="L538" s="83">
        <f>HYPERLINK("https://api.whatsapp.com/send?phone=57"&amp;D538&amp;"&amp;text=*_✅ ACTUALIZACIÓN DE CONTRASEÑA | NETFLIX_*"&amp;"%0A"&amp;"%0A"&amp;"💻 Correo: *"&amp;E538&amp;"*"&amp;"%0A"&amp;"🔐 Nueva Contraseña: *"&amp;F538&amp;"*","🔐")</f>
        <v/>
      </c>
      <c r="M538" s="84">
        <f>HYPERLINK("https://api.whatsapp.com/send?phone=57"&amp;D538&amp;"&amp;text=*_✅ CUENTA NETFLIX_*"&amp;"%0A"&amp;"%0A"&amp;"*📧 Correo:* "&amp;E538&amp;"%0A"&amp;"*🔑 Contraseña:* "&amp;F538&amp;"%0A"&amp;"%0A"&amp;"*📍 Vence:* "&amp;H538,"💻")</f>
        <v/>
      </c>
      <c r="N538" s="93" t="n"/>
      <c r="O538" s="95" t="n"/>
      <c r="P538" s="96" t="n"/>
      <c r="Q538" s="97">
        <f>IF(P538="","",IF(R527&lt;0,"Vencido hace "&amp;R527*-1&amp;" días",IF(R527=0,"Vence hoy",IF(R527&gt;0,"Le quedan "&amp;R527&amp;" días",""))))</f>
        <v/>
      </c>
      <c r="R538" s="70">
        <f>IF(P538="","",P538-TODAY())</f>
        <v/>
      </c>
      <c r="S538" s="70" t="n"/>
      <c r="T538" s="70" t="n"/>
      <c r="U538" s="70" t="n"/>
      <c r="V538" s="70" t="n"/>
      <c r="W538" s="70" t="n"/>
      <c r="X538" s="70" t="n"/>
      <c r="Y538" s="70" t="n"/>
      <c r="Z538" s="70" t="n"/>
    </row>
    <row r="539" ht="15.75" customHeight="1" s="339">
      <c r="A539" s="70" t="n"/>
      <c r="B539" s="70" t="n"/>
      <c r="C539" s="90" t="inlineStr">
        <is>
          <t xml:space="preserve"> Annisitap</t>
        </is>
      </c>
      <c r="D539" s="90" t="inlineStr">
        <is>
          <t>52 1 656 121 6974</t>
        </is>
      </c>
      <c r="E539" s="130" t="inlineStr">
        <is>
          <t>dponkgfrv7883@hotmail.com</t>
        </is>
      </c>
      <c r="F539" s="178" t="inlineStr">
        <is>
          <t>mexico2619</t>
        </is>
      </c>
      <c r="G539" s="92" t="n">
        <v>30000</v>
      </c>
      <c r="H539" s="106" t="inlineStr">
        <is>
          <t>11/18/2026</t>
        </is>
      </c>
      <c r="I539" s="81">
        <f>IF(H539="","",IF(J539&lt;0,"Vencido hace "&amp;J539*-1&amp;" días",IF(J539=0,"Vence hoy",IF(J539&gt;0,"Le quedan "&amp;J539&amp;" días",""))))</f>
        <v/>
      </c>
      <c r="J539" s="77">
        <f>H539-J$8</f>
        <v/>
      </c>
      <c r="K539" s="83">
        <f>HYPERLINK("https://api.whatsapp.com/send?phone=57"&amp;D539&amp;"&amp;text="&amp;(IF(J539&lt;=0,"🚨 Hola, *"&amp;C539&amp;".*"&amp;"%0A"&amp;"%0A"&amp;"Su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"&amp;C539&amp;"."&amp;"%0A"&amp;"Le quedan "&amp;J539&amp;" días restantes de su membresía *_NETFLIX_*")),"💰")</f>
        <v/>
      </c>
      <c r="L539" s="83">
        <f>HYPERLINK("https://api.whatsapp.com/send?phone=57"&amp;D539&amp;"&amp;text=*_✅ ACTUALIZACIÓN DE CONTRASEÑA | NETFLIX_*"&amp;"%0A"&amp;"%0A"&amp;"💻 Correo: *"&amp;E539&amp;"*"&amp;"%0A"&amp;"🔐 Nueva Contraseña: *"&amp;F539&amp;"*","🔐")</f>
        <v/>
      </c>
      <c r="M539" s="84">
        <f>HYPERLINK("https://api.whatsapp.com/send?phone=57"&amp;D539&amp;"&amp;text=*_✅ CUENTA NETFLIX_*"&amp;"%0A"&amp;"%0A"&amp;"*📧 Correo:* "&amp;E539&amp;"%0A"&amp;"*🔑 Contraseña:* "&amp;F539&amp;"%0A"&amp;"%0A"&amp;"*📍 Vence:* "&amp;H539,"💻")</f>
        <v/>
      </c>
      <c r="N539" s="93" t="n"/>
      <c r="O539" s="95" t="n"/>
      <c r="P539" s="96" t="n"/>
      <c r="Q539" s="97">
        <f>IF(P539="","",IF(R528&lt;0,"Vencido hace "&amp;R528*-1&amp;" días",IF(R528=0,"Vence hoy",IF(R528&gt;0,"Le quedan "&amp;R528&amp;" días",""))))</f>
        <v/>
      </c>
      <c r="R539" s="70">
        <f>IF(P539="","",P539-TODAY())</f>
        <v/>
      </c>
      <c r="S539" s="70" t="n"/>
      <c r="T539" s="70" t="n"/>
      <c r="U539" s="70" t="n"/>
      <c r="V539" s="70" t="n"/>
      <c r="W539" s="70" t="n"/>
      <c r="X539" s="70" t="n"/>
      <c r="Y539" s="70" t="n"/>
      <c r="Z539" s="70" t="n"/>
    </row>
    <row r="540" ht="15.75" customHeight="1" s="339">
      <c r="A540" s="70" t="n"/>
      <c r="B540" s="70" t="n"/>
      <c r="C540" s="90" t="inlineStr">
        <is>
          <t xml:space="preserve"> Annisitap</t>
        </is>
      </c>
      <c r="D540" s="90" t="inlineStr">
        <is>
          <t>52 1 656 121 6974</t>
        </is>
      </c>
      <c r="E540" s="130" t="inlineStr">
        <is>
          <t>drvrblekb344@hotmail.com</t>
        </is>
      </c>
      <c r="F540" s="178" t="inlineStr">
        <is>
          <t>mexico2620</t>
        </is>
      </c>
      <c r="G540" s="92" t="n">
        <v>30000</v>
      </c>
      <c r="H540" s="106" t="inlineStr">
        <is>
          <t>11/18/2026</t>
        </is>
      </c>
      <c r="I540" s="81">
        <f>IF(H540="","",IF(J540&lt;0,"Vencido hace "&amp;J540*-1&amp;" días",IF(J540=0,"Vence hoy",IF(J540&gt;0,"Le quedan "&amp;J540&amp;" días",""))))</f>
        <v/>
      </c>
      <c r="J540" s="77">
        <f>H540-J$8</f>
        <v/>
      </c>
      <c r="K540" s="83">
        <f>HYPERLINK("https://api.whatsapp.com/send?phone=57"&amp;D540&amp;"&amp;text="&amp;(IF(J540&lt;=0,"🚨 Hola, *"&amp;C540&amp;".*"&amp;"%0A"&amp;"%0A"&amp;"Su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"&amp;C540&amp;"."&amp;"%0A"&amp;"Le quedan "&amp;J540&amp;" días restantes de su membresía *_NETFLIX_*")),"💰")</f>
        <v/>
      </c>
      <c r="L540" s="83">
        <f>HYPERLINK("https://api.whatsapp.com/send?phone=57"&amp;D540&amp;"&amp;text=*_✅ ACTUALIZACIÓN DE CONTRASEÑA | NETFLIX_*"&amp;"%0A"&amp;"%0A"&amp;"💻 Correo: *"&amp;E540&amp;"*"&amp;"%0A"&amp;"🔐 Nueva Contraseña: *"&amp;F540&amp;"*","🔐")</f>
        <v/>
      </c>
      <c r="M540" s="84">
        <f>HYPERLINK("https://api.whatsapp.com/send?phone=57"&amp;D540&amp;"&amp;text=*_✅ CUENTA NETFLIX_*"&amp;"%0A"&amp;"%0A"&amp;"*📧 Correo:* "&amp;E540&amp;"%0A"&amp;"*🔑 Contraseña:* "&amp;F540&amp;"%0A"&amp;"%0A"&amp;"*📍 Vence:* "&amp;H540,"💻")</f>
        <v/>
      </c>
      <c r="N540" s="93" t="n"/>
      <c r="O540" s="95" t="n"/>
      <c r="P540" s="96" t="n"/>
      <c r="Q540" s="97">
        <f>IF(P540="","",IF(R529&lt;0,"Vencido hace "&amp;R529*-1&amp;" días",IF(R529=0,"Vence hoy",IF(R529&gt;0,"Le quedan "&amp;R529&amp;" días",""))))</f>
        <v/>
      </c>
      <c r="R540" s="70">
        <f>IF(P540="","",P540-TODAY())</f>
        <v/>
      </c>
      <c r="S540" s="70" t="n"/>
      <c r="T540" s="70" t="n"/>
      <c r="U540" s="70" t="n"/>
      <c r="V540" s="70" t="n"/>
      <c r="W540" s="70" t="n"/>
      <c r="X540" s="70" t="n"/>
      <c r="Y540" s="70" t="n"/>
      <c r="Z540" s="70" t="n"/>
    </row>
    <row r="541" ht="15.75" customHeight="1" s="339">
      <c r="A541" s="70" t="n"/>
      <c r="B541" s="70" t="n"/>
      <c r="C541" s="90" t="inlineStr">
        <is>
          <t xml:space="preserve"> Annisitap</t>
        </is>
      </c>
      <c r="D541" s="90" t="inlineStr">
        <is>
          <t>52 1 656 121 6974</t>
        </is>
      </c>
      <c r="E541" s="130" t="inlineStr">
        <is>
          <t>dxqguquyel3141@hotmail.com</t>
        </is>
      </c>
      <c r="F541" s="178" t="inlineStr">
        <is>
          <t>mexico2621</t>
        </is>
      </c>
      <c r="G541" s="92" t="n">
        <v>30000</v>
      </c>
      <c r="H541" s="106" t="inlineStr">
        <is>
          <t>11/18/2026</t>
        </is>
      </c>
      <c r="I541" s="81">
        <f>IF(H541="","",IF(J541&lt;0,"Vencido hace "&amp;J541*-1&amp;" días",IF(J541=0,"Vence hoy",IF(J541&gt;0,"Le quedan "&amp;J541&amp;" días",""))))</f>
        <v/>
      </c>
      <c r="J541" s="77">
        <f>H541-J$8</f>
        <v/>
      </c>
      <c r="K541" s="83">
        <f>HYPERLINK("https://api.whatsapp.com/send?phone=57"&amp;D541&amp;"&amp;text="&amp;(IF(J541&lt;=0,"🚨 Hola, *"&amp;C541&amp;".*"&amp;"%0A"&amp;"%0A"&amp;"Su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"&amp;C541&amp;"."&amp;"%0A"&amp;"Le quedan "&amp;J541&amp;" días restantes de su membresía *_NETFLIX_*")),"💰")</f>
        <v/>
      </c>
      <c r="L541" s="83">
        <f>HYPERLINK("https://api.whatsapp.com/send?phone=57"&amp;D541&amp;"&amp;text=*_✅ ACTUALIZACIÓN DE CONTRASEÑA | NETFLIX_*"&amp;"%0A"&amp;"%0A"&amp;"💻 Correo: *"&amp;E541&amp;"*"&amp;"%0A"&amp;"🔐 Nueva Contraseña: *"&amp;F541&amp;"*","🔐")</f>
        <v/>
      </c>
      <c r="M541" s="84">
        <f>HYPERLINK("https://api.whatsapp.com/send?phone=57"&amp;D541&amp;"&amp;text=*_✅ CUENTA NETFLIX_*"&amp;"%0A"&amp;"%0A"&amp;"*📧 Correo:* "&amp;E541&amp;"%0A"&amp;"*🔑 Contraseña:* "&amp;F541&amp;"%0A"&amp;"%0A"&amp;"*📍 Vence:* "&amp;H541,"💻")</f>
        <v/>
      </c>
      <c r="N541" s="93" t="n"/>
      <c r="O541" s="95" t="n"/>
      <c r="P541" s="96" t="n"/>
      <c r="Q541" s="97">
        <f>IF(P541="","",IF(R530&lt;0,"Vencido hace "&amp;R530*-1&amp;" días",IF(R530=0,"Vence hoy",IF(R530&gt;0,"Le quedan "&amp;R530&amp;" días",""))))</f>
        <v/>
      </c>
      <c r="R541" s="70">
        <f>IF(P541="","",P541-TODAY())</f>
        <v/>
      </c>
      <c r="S541" s="70" t="n"/>
      <c r="T541" s="70" t="n"/>
      <c r="U541" s="70" t="n"/>
      <c r="V541" s="70" t="n"/>
      <c r="W541" s="70" t="n"/>
      <c r="X541" s="70" t="n"/>
      <c r="Y541" s="70" t="n"/>
      <c r="Z541" s="70" t="n"/>
    </row>
    <row r="542" ht="15.75" customHeight="1" s="339">
      <c r="A542" s="70" t="n"/>
      <c r="B542" s="70" t="n"/>
      <c r="C542" s="90" t="inlineStr">
        <is>
          <t xml:space="preserve"> Annisitap</t>
        </is>
      </c>
      <c r="D542" s="90" t="inlineStr">
        <is>
          <t>52 1 656 121 6974</t>
        </is>
      </c>
      <c r="E542" s="130" t="inlineStr">
        <is>
          <t>dzxgnfrj4255@hotmail.com</t>
        </is>
      </c>
      <c r="F542" s="178" t="inlineStr">
        <is>
          <t>mexico2622</t>
        </is>
      </c>
      <c r="G542" s="92" t="n">
        <v>30000</v>
      </c>
      <c r="H542" s="106" t="inlineStr">
        <is>
          <t>11/18/2026</t>
        </is>
      </c>
      <c r="I542" s="81">
        <f>IF(H542="","",IF(J542&lt;0,"Vencido hace "&amp;J542*-1&amp;" días",IF(J542=0,"Vence hoy",IF(J542&gt;0,"Le quedan "&amp;J542&amp;" días",""))))</f>
        <v/>
      </c>
      <c r="J542" s="77">
        <f>H542-J$8</f>
        <v/>
      </c>
      <c r="K542" s="83">
        <f>HYPERLINK("https://api.whatsapp.com/send?phone=57"&amp;D542&amp;"&amp;text="&amp;(IF(J542&lt;=0,"🚨 Hola, *"&amp;C542&amp;".*"&amp;"%0A"&amp;"%0A"&amp;"Su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"&amp;C542&amp;"."&amp;"%0A"&amp;"Le quedan "&amp;J542&amp;" días restantes de su membresía *_NETFLIX_*")),"💰")</f>
        <v/>
      </c>
      <c r="L542" s="83">
        <f>HYPERLINK("https://api.whatsapp.com/send?phone=57"&amp;D542&amp;"&amp;text=*_✅ ACTUALIZACIÓN DE CONTRASEÑA | NETFLIX_*"&amp;"%0A"&amp;"%0A"&amp;"💻 Correo: *"&amp;E542&amp;"*"&amp;"%0A"&amp;"🔐 Nueva Contraseña: *"&amp;F542&amp;"*","🔐")</f>
        <v/>
      </c>
      <c r="M542" s="84">
        <f>HYPERLINK("https://api.whatsapp.com/send?phone=57"&amp;D542&amp;"&amp;text=*_✅ CUENTA NETFLIX_*"&amp;"%0A"&amp;"%0A"&amp;"*📧 Correo:* "&amp;E542&amp;"%0A"&amp;"*🔑 Contraseña:* "&amp;F542&amp;"%0A"&amp;"%0A"&amp;"*📍 Vence:* "&amp;H542,"💻")</f>
        <v/>
      </c>
      <c r="N542" s="93" t="n"/>
      <c r="O542" s="95" t="n"/>
      <c r="P542" s="96" t="n"/>
      <c r="Q542" s="97">
        <f>IF(P542="","",IF(R531&lt;0,"Vencido hace "&amp;R531*-1&amp;" días",IF(R531=0,"Vence hoy",IF(R531&gt;0,"Le quedan "&amp;R531&amp;" días",""))))</f>
        <v/>
      </c>
      <c r="R542" s="70">
        <f>IF(P542="","",P542-TODAY())</f>
        <v/>
      </c>
      <c r="S542" s="70" t="n"/>
      <c r="T542" s="70" t="n"/>
      <c r="U542" s="70" t="n"/>
      <c r="V542" s="70" t="n"/>
      <c r="W542" s="70" t="n"/>
      <c r="X542" s="70" t="n"/>
      <c r="Y542" s="70" t="n"/>
      <c r="Z542" s="70" t="n"/>
    </row>
    <row r="543" ht="15.75" customHeight="1" s="339">
      <c r="A543" s="70" t="n"/>
      <c r="B543" s="70" t="n"/>
      <c r="C543" s="90" t="inlineStr">
        <is>
          <t xml:space="preserve"> Annisitap</t>
        </is>
      </c>
      <c r="D543" s="90" t="inlineStr">
        <is>
          <t>52 1 656 121 6974</t>
        </is>
      </c>
      <c r="E543" s="130" t="inlineStr">
        <is>
          <t>fpqwgtkktx787@hotmail.com</t>
        </is>
      </c>
      <c r="F543" s="178" t="inlineStr">
        <is>
          <t>mexico2623</t>
        </is>
      </c>
      <c r="G543" s="92" t="n">
        <v>30000</v>
      </c>
      <c r="H543" s="106" t="inlineStr">
        <is>
          <t>11/18/2026</t>
        </is>
      </c>
      <c r="I543" s="81">
        <f>IF(H543="","",IF(J543&lt;0,"Vencido hace "&amp;J543*-1&amp;" días",IF(J543=0,"Vence hoy",IF(J543&gt;0,"Le quedan "&amp;J543&amp;" días",""))))</f>
        <v/>
      </c>
      <c r="J543" s="77">
        <f>H543-J$8</f>
        <v/>
      </c>
      <c r="K543" s="83">
        <f>HYPERLINK("https://api.whatsapp.com/send?phone=57"&amp;D543&amp;"&amp;text="&amp;(IF(J543&lt;=0,"🚨 Hola, *"&amp;C543&amp;".*"&amp;"%0A"&amp;"%0A"&amp;"Su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"&amp;C543&amp;"."&amp;"%0A"&amp;"Le quedan "&amp;J543&amp;" días restantes de su membresía *_NETFLIX_*")),"💰")</f>
        <v/>
      </c>
      <c r="L543" s="83">
        <f>HYPERLINK("https://api.whatsapp.com/send?phone=57"&amp;D543&amp;"&amp;text=*_✅ ACTUALIZACIÓN DE CONTRASEÑA | NETFLIX_*"&amp;"%0A"&amp;"%0A"&amp;"💻 Correo: *"&amp;E543&amp;"*"&amp;"%0A"&amp;"🔐 Nueva Contraseña: *"&amp;F543&amp;"*","🔐")</f>
        <v/>
      </c>
      <c r="M543" s="84">
        <f>HYPERLINK("https://api.whatsapp.com/send?phone=57"&amp;D543&amp;"&amp;text=*_✅ CUENTA NETFLIX_*"&amp;"%0A"&amp;"%0A"&amp;"*📧 Correo:* "&amp;E543&amp;"%0A"&amp;"*🔑 Contraseña:* "&amp;F543&amp;"%0A"&amp;"%0A"&amp;"*📍 Vence:* "&amp;H543,"💻")</f>
        <v/>
      </c>
      <c r="N543" s="93" t="n"/>
      <c r="O543" s="95" t="n"/>
      <c r="P543" s="96" t="n"/>
      <c r="Q543" s="97">
        <f>IF(P543="","",IF(R532&lt;0,"Vencido hace "&amp;R532*-1&amp;" días",IF(R532=0,"Vence hoy",IF(R532&gt;0,"Le quedan "&amp;R532&amp;" días",""))))</f>
        <v/>
      </c>
      <c r="R543" s="70">
        <f>IF(P543="","",P543-TODAY())</f>
        <v/>
      </c>
      <c r="S543" s="70" t="n"/>
      <c r="T543" s="70" t="n"/>
      <c r="U543" s="70" t="n"/>
      <c r="V543" s="70" t="n"/>
      <c r="W543" s="70" t="n"/>
      <c r="X543" s="70" t="n"/>
      <c r="Y543" s="70" t="n"/>
      <c r="Z543" s="70" t="n"/>
    </row>
    <row r="544" ht="15.75" customHeight="1" s="339">
      <c r="A544" s="70" t="n"/>
      <c r="B544" s="70" t="n"/>
      <c r="C544" s="90" t="inlineStr">
        <is>
          <t xml:space="preserve"> Annisitap</t>
        </is>
      </c>
      <c r="D544" s="90" t="inlineStr">
        <is>
          <t>52 1 656 121 6974</t>
        </is>
      </c>
      <c r="E544" s="130" t="inlineStr">
        <is>
          <t>luboxfl185@hotmail.com</t>
        </is>
      </c>
      <c r="F544" s="178" t="inlineStr">
        <is>
          <t>mexico2624</t>
        </is>
      </c>
      <c r="G544" s="92" t="n">
        <v>30000</v>
      </c>
      <c r="H544" s="106" t="inlineStr">
        <is>
          <t>11/18/2026</t>
        </is>
      </c>
      <c r="I544" s="81">
        <f>IF(H544="","",IF(J544&lt;0,"Vencido hace "&amp;J544*-1&amp;" días",IF(J544=0,"Vence hoy",IF(J544&gt;0,"Le quedan "&amp;J544&amp;" días",""))))</f>
        <v/>
      </c>
      <c r="J544" s="77">
        <f>H544-J$8</f>
        <v/>
      </c>
      <c r="K544" s="83">
        <f>HYPERLINK("https://api.whatsapp.com/send?phone=57"&amp;D544&amp;"&amp;text="&amp;(IF(J544&lt;=0,"🚨 Hola, *"&amp;C544&amp;".*"&amp;"%0A"&amp;"%0A"&amp;"Su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"&amp;C544&amp;"."&amp;"%0A"&amp;"Le quedan "&amp;J544&amp;" días restantes de su membresía *_NETFLIX_*")),"💰")</f>
        <v/>
      </c>
      <c r="L544" s="83">
        <f>HYPERLINK("https://api.whatsapp.com/send?phone=57"&amp;D544&amp;"&amp;text=*_✅ ACTUALIZACIÓN DE CONTRASEÑA | NETFLIX_*"&amp;"%0A"&amp;"%0A"&amp;"💻 Correo: *"&amp;E544&amp;"*"&amp;"%0A"&amp;"🔐 Nueva Contraseña: *"&amp;F544&amp;"*","🔐")</f>
        <v/>
      </c>
      <c r="M544" s="84">
        <f>HYPERLINK("https://api.whatsapp.com/send?phone=57"&amp;D544&amp;"&amp;text=*_✅ CUENTA NETFLIX_*"&amp;"%0A"&amp;"%0A"&amp;"*📧 Correo:* "&amp;E544&amp;"%0A"&amp;"*🔑 Contraseña:* "&amp;F544&amp;"%0A"&amp;"%0A"&amp;"*📍 Vence:* "&amp;H544,"💻")</f>
        <v/>
      </c>
      <c r="N544" s="93" t="n"/>
      <c r="O544" s="95" t="n"/>
      <c r="P544" s="96" t="n"/>
      <c r="Q544" s="97">
        <f>IF(P544="","",IF(R533&lt;0,"Vencido hace "&amp;R533*-1&amp;" días",IF(R533=0,"Vence hoy",IF(R533&gt;0,"Le quedan "&amp;R533&amp;" días",""))))</f>
        <v/>
      </c>
      <c r="R544" s="70">
        <f>IF(P544="","",P544-TODAY())</f>
        <v/>
      </c>
      <c r="S544" s="70" t="n"/>
      <c r="T544" s="70" t="n"/>
      <c r="U544" s="70" t="n"/>
      <c r="V544" s="70" t="n"/>
      <c r="W544" s="70" t="n"/>
      <c r="X544" s="70" t="n"/>
      <c r="Y544" s="70" t="n"/>
      <c r="Z544" s="70" t="n"/>
    </row>
    <row r="545" ht="15.75" customHeight="1" s="339">
      <c r="A545" s="70" t="n"/>
      <c r="B545" s="70" t="n"/>
      <c r="C545" s="90" t="inlineStr">
        <is>
          <t xml:space="preserve"> Annisitap</t>
        </is>
      </c>
      <c r="D545" s="90" t="inlineStr">
        <is>
          <t>52 1 656 121 6974</t>
        </is>
      </c>
      <c r="E545" s="130" t="inlineStr">
        <is>
          <t>lufcpgl7822@hotmail.com</t>
        </is>
      </c>
      <c r="F545" s="178" t="inlineStr">
        <is>
          <t>mexico2625</t>
        </is>
      </c>
      <c r="G545" s="92" t="n">
        <v>30000</v>
      </c>
      <c r="H545" s="106" t="inlineStr">
        <is>
          <t>11/18/2026</t>
        </is>
      </c>
      <c r="I545" s="81">
        <f>IF(H545="","",IF(J545&lt;0,"Vencido hace "&amp;J545*-1&amp;" días",IF(J545=0,"Vence hoy",IF(J545&gt;0,"Le quedan "&amp;J545&amp;" días",""))))</f>
        <v/>
      </c>
      <c r="J545" s="77">
        <f>H545-J$8</f>
        <v/>
      </c>
      <c r="K545" s="83">
        <f>HYPERLINK("https://api.whatsapp.com/send?phone=57"&amp;D545&amp;"&amp;text="&amp;(IF(J545&lt;=0,"🚨 Hola, *"&amp;C545&amp;".*"&amp;"%0A"&amp;"%0A"&amp;"Su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"&amp;C545&amp;"."&amp;"%0A"&amp;"Le quedan "&amp;J545&amp;" días restantes de su membresía *_NETFLIX_*")),"💰")</f>
        <v/>
      </c>
      <c r="L545" s="83">
        <f>HYPERLINK("https://api.whatsapp.com/send?phone=57"&amp;D545&amp;"&amp;text=*_✅ ACTUALIZACIÓN DE CONTRASEÑA | NETFLIX_*"&amp;"%0A"&amp;"%0A"&amp;"💻 Correo: *"&amp;E545&amp;"*"&amp;"%0A"&amp;"🔐 Nueva Contraseña: *"&amp;F545&amp;"*","🔐")</f>
        <v/>
      </c>
      <c r="M545" s="84">
        <f>HYPERLINK("https://api.whatsapp.com/send?phone=57"&amp;D545&amp;"&amp;text=*_✅ CUENTA NETFLIX_*"&amp;"%0A"&amp;"%0A"&amp;"*📧 Correo:* "&amp;E545&amp;"%0A"&amp;"*🔑 Contraseña:* "&amp;F545&amp;"%0A"&amp;"%0A"&amp;"*📍 Vence:* "&amp;H545,"💻")</f>
        <v/>
      </c>
      <c r="N545" s="93" t="n"/>
      <c r="O545" s="95" t="n"/>
      <c r="P545" s="96" t="n"/>
      <c r="Q545" s="97">
        <f>IF(P545="","",IF(R534&lt;0,"Vencido hace "&amp;R534*-1&amp;" días",IF(R534=0,"Vence hoy",IF(R534&gt;0,"Le quedan "&amp;R534&amp;" días",""))))</f>
        <v/>
      </c>
      <c r="R545" s="70">
        <f>IF(P545="","",P545-TODAY())</f>
        <v/>
      </c>
      <c r="S545" s="70" t="n"/>
      <c r="T545" s="70" t="n"/>
      <c r="U545" s="70" t="n"/>
      <c r="V545" s="70" t="n"/>
      <c r="W545" s="70" t="n"/>
      <c r="X545" s="70" t="n"/>
      <c r="Y545" s="70" t="n"/>
      <c r="Z545" s="70" t="n"/>
    </row>
    <row r="546" ht="15.75" customHeight="1" s="339">
      <c r="A546" s="70" t="n"/>
      <c r="B546" s="70" t="n"/>
      <c r="C546" s="90" t="inlineStr">
        <is>
          <t xml:space="preserve"> Annisitap</t>
        </is>
      </c>
      <c r="D546" s="90" t="inlineStr">
        <is>
          <t>52 1 656 121 6974</t>
        </is>
      </c>
      <c r="E546" s="130" t="inlineStr">
        <is>
          <t>lumxjdy128@hotmail.com</t>
        </is>
      </c>
      <c r="F546" s="178" t="inlineStr">
        <is>
          <t>mexico2626</t>
        </is>
      </c>
      <c r="G546" s="92" t="n">
        <v>30000</v>
      </c>
      <c r="H546" s="106" t="inlineStr">
        <is>
          <t>11/18/2026</t>
        </is>
      </c>
      <c r="I546" s="81">
        <f>IF(H546="","",IF(J546&lt;0,"Vencido hace "&amp;J546*-1&amp;" días",IF(J546=0,"Vence hoy",IF(J546&gt;0,"Le quedan "&amp;J546&amp;" días",""))))</f>
        <v/>
      </c>
      <c r="J546" s="77">
        <f>H546-J$8</f>
        <v/>
      </c>
      <c r="K546" s="83">
        <f>HYPERLINK("https://api.whatsapp.com/send?phone=57"&amp;D546&amp;"&amp;text="&amp;(IF(J546&lt;=0,"🚨 Hola, *"&amp;C546&amp;".*"&amp;"%0A"&amp;"%0A"&amp;"Su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"&amp;C546&amp;"."&amp;"%0A"&amp;"Le quedan "&amp;J546&amp;" días restantes de su membresía *_NETFLIX_*")),"💰")</f>
        <v/>
      </c>
      <c r="L546" s="83">
        <f>HYPERLINK("https://api.whatsapp.com/send?phone=57"&amp;D546&amp;"&amp;text=*_✅ ACTUALIZACIÓN DE CONTRASEÑA | NETFLIX_*"&amp;"%0A"&amp;"%0A"&amp;"💻 Correo: *"&amp;E546&amp;"*"&amp;"%0A"&amp;"🔐 Nueva Contraseña: *"&amp;F546&amp;"*","🔐")</f>
        <v/>
      </c>
      <c r="M546" s="84">
        <f>HYPERLINK("https://api.whatsapp.com/send?phone=57"&amp;D546&amp;"&amp;text=*_✅ CUENTA NETFLIX_*"&amp;"%0A"&amp;"%0A"&amp;"*📧 Correo:* "&amp;E546&amp;"%0A"&amp;"*🔑 Contraseña:* "&amp;F546&amp;"%0A"&amp;"%0A"&amp;"*📍 Vence:* "&amp;H546,"💻")</f>
        <v/>
      </c>
      <c r="N546" s="93" t="n"/>
      <c r="O546" s="95" t="n"/>
      <c r="P546" s="96" t="n"/>
      <c r="Q546" s="97">
        <f>IF(P546="","",IF(R535&lt;0,"Vencido hace "&amp;R535*-1&amp;" días",IF(R535=0,"Vence hoy",IF(R535&gt;0,"Le quedan "&amp;R535&amp;" días",""))))</f>
        <v/>
      </c>
      <c r="R546" s="70">
        <f>IF(P546="","",P546-TODAY())</f>
        <v/>
      </c>
      <c r="S546" s="70" t="n"/>
      <c r="T546" s="70" t="n"/>
      <c r="U546" s="70" t="n"/>
      <c r="V546" s="70" t="n"/>
      <c r="W546" s="70" t="n"/>
      <c r="X546" s="70" t="n"/>
      <c r="Y546" s="70" t="n"/>
      <c r="Z546" s="70" t="n"/>
    </row>
    <row r="547" ht="15.75" customHeight="1" s="339">
      <c r="A547" s="70" t="n"/>
      <c r="B547" s="70" t="n"/>
      <c r="C547" s="90" t="inlineStr">
        <is>
          <t xml:space="preserve"> Annisitap</t>
        </is>
      </c>
      <c r="D547" s="90" t="inlineStr">
        <is>
          <t>52 1 656 121 6974</t>
        </is>
      </c>
      <c r="E547" s="130" t="inlineStr">
        <is>
          <t>luznioz2048@hotmail.com</t>
        </is>
      </c>
      <c r="F547" s="178" t="inlineStr">
        <is>
          <t>mexico2627</t>
        </is>
      </c>
      <c r="G547" s="92" t="n">
        <v>30000</v>
      </c>
      <c r="H547" s="106" t="inlineStr">
        <is>
          <t>11/18/2026</t>
        </is>
      </c>
      <c r="I547" s="81">
        <f>IF(H547="","",IF(J547&lt;0,"Vencido hace "&amp;J547*-1&amp;" días",IF(J547=0,"Vence hoy",IF(J547&gt;0,"Le quedan "&amp;J547&amp;" días",""))))</f>
        <v/>
      </c>
      <c r="J547" s="77">
        <f>H547-J$8</f>
        <v/>
      </c>
      <c r="K547" s="83">
        <f>HYPERLINK("https://api.whatsapp.com/send?phone=57"&amp;D547&amp;"&amp;text="&amp;(IF(J547&lt;=0,"🚨 Hola, *"&amp;C547&amp;".*"&amp;"%0A"&amp;"%0A"&amp;"Su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"&amp;C547&amp;"."&amp;"%0A"&amp;"Le quedan "&amp;J547&amp;" días restantes de su membresía *_NETFLIX_*")),"💰")</f>
        <v/>
      </c>
      <c r="L547" s="83">
        <f>HYPERLINK("https://api.whatsapp.com/send?phone=57"&amp;D547&amp;"&amp;text=*_✅ ACTUALIZACIÓN DE CONTRASEÑA | NETFLIX_*"&amp;"%0A"&amp;"%0A"&amp;"💻 Correo: *"&amp;E547&amp;"*"&amp;"%0A"&amp;"🔐 Nueva Contraseña: *"&amp;F547&amp;"*","🔐")</f>
        <v/>
      </c>
      <c r="M547" s="84">
        <f>HYPERLINK("https://api.whatsapp.com/send?phone=57"&amp;D547&amp;"&amp;text=*_✅ CUENTA NETFLIX_*"&amp;"%0A"&amp;"%0A"&amp;"*📧 Correo:* "&amp;E547&amp;"%0A"&amp;"*🔑 Contraseña:* "&amp;F547&amp;"%0A"&amp;"%0A"&amp;"*📍 Vence:* "&amp;H547,"💻")</f>
        <v/>
      </c>
      <c r="N547" s="93" t="n"/>
      <c r="O547" s="95" t="n"/>
      <c r="P547" s="96" t="n"/>
      <c r="Q547" s="97">
        <f>IF(P547="","",IF(R536&lt;0,"Vencido hace "&amp;R536*-1&amp;" días",IF(R536=0,"Vence hoy",IF(R536&gt;0,"Le quedan "&amp;R536&amp;" días",""))))</f>
        <v/>
      </c>
      <c r="R547" s="70">
        <f>IF(P547="","",P547-TODAY())</f>
        <v/>
      </c>
      <c r="S547" s="70" t="n"/>
      <c r="T547" s="70" t="n"/>
      <c r="U547" s="70" t="n"/>
      <c r="V547" s="70" t="n"/>
      <c r="W547" s="70" t="n"/>
      <c r="X547" s="70" t="n"/>
      <c r="Y547" s="70" t="n"/>
      <c r="Z547" s="70" t="n"/>
    </row>
    <row r="548" ht="15.75" customHeight="1" s="339">
      <c r="A548" s="70" t="n"/>
      <c r="B548" s="70" t="n"/>
      <c r="C548" s="90" t="inlineStr">
        <is>
          <t xml:space="preserve"> Annisitap</t>
        </is>
      </c>
      <c r="D548" s="90" t="inlineStr">
        <is>
          <t>52 1 656 121 6974</t>
        </is>
      </c>
      <c r="E548" s="130" t="inlineStr">
        <is>
          <t>mnhiicpss638@hotmail.com</t>
        </is>
      </c>
      <c r="F548" s="178" t="inlineStr">
        <is>
          <t>mexico2628</t>
        </is>
      </c>
      <c r="G548" s="92" t="n">
        <v>30000</v>
      </c>
      <c r="H548" s="106" t="inlineStr">
        <is>
          <t>11/19/2026</t>
        </is>
      </c>
      <c r="I548" s="81">
        <f>IF(H548="","",IF(J548&lt;0,"Vencido hace "&amp;J548*-1&amp;" días",IF(J548=0,"Vence hoy",IF(J548&gt;0,"Le quedan "&amp;J548&amp;" días",""))))</f>
        <v/>
      </c>
      <c r="J548" s="77">
        <f>H548-J$8</f>
        <v/>
      </c>
      <c r="K548" s="83">
        <f>HYPERLINK("https://api.whatsapp.com/send?phone=57"&amp;D548&amp;"&amp;text="&amp;(IF(J548&lt;=0,"🚨 Hola, *"&amp;C548&amp;".*"&amp;"%0A"&amp;"%0A"&amp;"Su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"&amp;C548&amp;"."&amp;"%0A"&amp;"Le quedan "&amp;J548&amp;" días restantes de su membresía *_NETFLIX_*")),"💰")</f>
        <v/>
      </c>
      <c r="L548" s="83">
        <f>HYPERLINK("https://api.whatsapp.com/send?phone=57"&amp;D548&amp;"&amp;text=*_✅ ACTUALIZACIÓN DE CONTRASEÑA | NETFLIX_*"&amp;"%0A"&amp;"%0A"&amp;"💻 Correo: *"&amp;E548&amp;"*"&amp;"%0A"&amp;"🔐 Nueva Contraseña: *"&amp;F548&amp;"*","🔐")</f>
        <v/>
      </c>
      <c r="M548" s="84">
        <f>HYPERLINK("https://api.whatsapp.com/send?phone=57"&amp;D548&amp;"&amp;text=*_✅ CUENTA NETFLIX_*"&amp;"%0A"&amp;"%0A"&amp;"*📧 Correo:* "&amp;E548&amp;"%0A"&amp;"*🔑 Contraseña:* "&amp;F548&amp;"%0A"&amp;"%0A"&amp;"*📍 Vence:* "&amp;H548,"💻")</f>
        <v/>
      </c>
      <c r="N548" s="93" t="n"/>
      <c r="O548" s="95" t="n"/>
      <c r="P548" s="96" t="n"/>
      <c r="Q548" s="97">
        <f>IF(P548="","",IF(R537&lt;0,"Vencido hace "&amp;R537*-1&amp;" días",IF(R537=0,"Vence hoy",IF(R537&gt;0,"Le quedan "&amp;R537&amp;" días",""))))</f>
        <v/>
      </c>
      <c r="R548" s="70">
        <f>IF(P548="","",P548-TODAY())</f>
        <v/>
      </c>
      <c r="S548" s="70" t="n"/>
      <c r="T548" s="70" t="n"/>
      <c r="U548" s="70" t="n"/>
      <c r="V548" s="70" t="n"/>
      <c r="W548" s="70" t="n"/>
      <c r="X548" s="70" t="n"/>
      <c r="Y548" s="70" t="n"/>
      <c r="Z548" s="70" t="n"/>
    </row>
    <row r="549" ht="15.75" customHeight="1" s="339">
      <c r="A549" s="70" t="n"/>
      <c r="B549" s="70" t="n"/>
      <c r="C549" s="90" t="inlineStr">
        <is>
          <t xml:space="preserve"> Annisitap</t>
        </is>
      </c>
      <c r="D549" s="90" t="inlineStr">
        <is>
          <t>52 1 656 121 6974</t>
        </is>
      </c>
      <c r="E549" s="130" t="inlineStr">
        <is>
          <t>mnojcubef2476@hotmail.com</t>
        </is>
      </c>
      <c r="F549" s="178" t="inlineStr">
        <is>
          <t>mexico2629</t>
        </is>
      </c>
      <c r="G549" s="92" t="n">
        <v>30000</v>
      </c>
      <c r="H549" s="106" t="inlineStr">
        <is>
          <t>11/19/2026</t>
        </is>
      </c>
      <c r="I549" s="81">
        <f>IF(H549="","",IF(J549&lt;0,"Vencido hace "&amp;J549*-1&amp;" días",IF(J549=0,"Vence hoy",IF(J549&gt;0,"Le quedan "&amp;J549&amp;" días",""))))</f>
        <v/>
      </c>
      <c r="J549" s="77">
        <f>H549-J$8</f>
        <v/>
      </c>
      <c r="K549" s="83">
        <f>HYPERLINK("https://api.whatsapp.com/send?phone=57"&amp;D549&amp;"&amp;text="&amp;(IF(J549&lt;=0,"🚨 Hola, *"&amp;C549&amp;".*"&amp;"%0A"&amp;"%0A"&amp;"Su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"&amp;C549&amp;"."&amp;"%0A"&amp;"Le quedan "&amp;J549&amp;" días restantes de su membresía *_NETFLIX_*")),"💰")</f>
        <v/>
      </c>
      <c r="L549" s="83">
        <f>HYPERLINK("https://api.whatsapp.com/send?phone=57"&amp;D549&amp;"&amp;text=*_✅ ACTUALIZACIÓN DE CONTRASEÑA | NETFLIX_*"&amp;"%0A"&amp;"%0A"&amp;"💻 Correo: *"&amp;E549&amp;"*"&amp;"%0A"&amp;"🔐 Nueva Contraseña: *"&amp;F549&amp;"*","🔐")</f>
        <v/>
      </c>
      <c r="M549" s="84">
        <f>HYPERLINK("https://api.whatsapp.com/send?phone=57"&amp;D549&amp;"&amp;text=*_✅ CUENTA NETFLIX_*"&amp;"%0A"&amp;"%0A"&amp;"*📧 Correo:* "&amp;E549&amp;"%0A"&amp;"*🔑 Contraseña:* "&amp;F549&amp;"%0A"&amp;"%0A"&amp;"*📍 Vence:* "&amp;H549,"💻")</f>
        <v/>
      </c>
      <c r="N549" s="93" t="n"/>
      <c r="O549" s="95" t="n"/>
      <c r="P549" s="96" t="n"/>
      <c r="Q549" s="97">
        <f>IF(P549="","",IF(R538&lt;0,"Vencido hace "&amp;R538*-1&amp;" días",IF(R538=0,"Vence hoy",IF(R538&gt;0,"Le quedan "&amp;R538&amp;" días",""))))</f>
        <v/>
      </c>
      <c r="R549" s="70">
        <f>IF(P549="","",P549-TODAY())</f>
        <v/>
      </c>
      <c r="S549" s="70" t="n"/>
      <c r="T549" s="70" t="n"/>
      <c r="U549" s="70" t="n"/>
      <c r="V549" s="70" t="n"/>
      <c r="W549" s="70" t="n"/>
      <c r="X549" s="70" t="n"/>
      <c r="Y549" s="70" t="n"/>
      <c r="Z549" s="70" t="n"/>
    </row>
    <row r="550" ht="15.75" customHeight="1" s="339">
      <c r="A550" s="70" t="n"/>
      <c r="B550" s="70" t="n"/>
      <c r="C550" s="90" t="inlineStr">
        <is>
          <t xml:space="preserve"> Annisitap</t>
        </is>
      </c>
      <c r="D550" s="90" t="inlineStr">
        <is>
          <t>52 1 656 121 6974</t>
        </is>
      </c>
      <c r="E550" s="130" t="inlineStr">
        <is>
          <t>mntpogguqq5463@hotmail.com</t>
        </is>
      </c>
      <c r="F550" s="178" t="inlineStr">
        <is>
          <t>mexico2630</t>
        </is>
      </c>
      <c r="G550" s="92" t="n">
        <v>30000</v>
      </c>
      <c r="H550" s="106" t="inlineStr">
        <is>
          <t>11/19/2026</t>
        </is>
      </c>
      <c r="I550" s="81">
        <f>IF(H550="","",IF(J550&lt;0,"Vencido hace "&amp;J550*-1&amp;" días",IF(J550=0,"Vence hoy",IF(J550&gt;0,"Le quedan "&amp;J550&amp;" días",""))))</f>
        <v/>
      </c>
      <c r="J550" s="77">
        <f>H550-J$8</f>
        <v/>
      </c>
      <c r="K550" s="83">
        <f>HYPERLINK("https://api.whatsapp.com/send?phone=57"&amp;D550&amp;"&amp;text="&amp;(IF(J550&lt;=0,"🚨 Hola, *"&amp;C550&amp;".*"&amp;"%0A"&amp;"%0A"&amp;"Su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"&amp;C550&amp;"."&amp;"%0A"&amp;"Le quedan "&amp;J550&amp;" días restantes de su membresía *_NETFLIX_*")),"💰")</f>
        <v/>
      </c>
      <c r="L550" s="83">
        <f>HYPERLINK("https://api.whatsapp.com/send?phone=57"&amp;D550&amp;"&amp;text=*_✅ ACTUALIZACIÓN DE CONTRASEÑA | NETFLIX_*"&amp;"%0A"&amp;"%0A"&amp;"💻 Correo: *"&amp;E550&amp;"*"&amp;"%0A"&amp;"🔐 Nueva Contraseña: *"&amp;F550&amp;"*","🔐")</f>
        <v/>
      </c>
      <c r="M550" s="84">
        <f>HYPERLINK("https://api.whatsapp.com/send?phone=57"&amp;D550&amp;"&amp;text=*_✅ CUENTA NETFLIX_*"&amp;"%0A"&amp;"%0A"&amp;"*📧 Correo:* "&amp;E550&amp;"%0A"&amp;"*🔑 Contraseña:* "&amp;F550&amp;"%0A"&amp;"%0A"&amp;"*📍 Vence:* "&amp;H550,"💻")</f>
        <v/>
      </c>
      <c r="N550" s="93" t="n"/>
      <c r="O550" s="95" t="n"/>
      <c r="P550" s="96" t="n"/>
      <c r="Q550" s="97">
        <f>IF(P550="","",IF(R539&lt;0,"Vencido hace "&amp;R539*-1&amp;" días",IF(R539=0,"Vence hoy",IF(R539&gt;0,"Le quedan "&amp;R539&amp;" días",""))))</f>
        <v/>
      </c>
      <c r="R550" s="70">
        <f>IF(P550="","",P550-TODAY())</f>
        <v/>
      </c>
      <c r="S550" s="70" t="n"/>
      <c r="T550" s="70" t="n"/>
      <c r="U550" s="70" t="n"/>
      <c r="V550" s="70" t="n"/>
      <c r="W550" s="70" t="n"/>
      <c r="X550" s="70" t="n"/>
      <c r="Y550" s="70" t="n"/>
      <c r="Z550" s="70" t="n"/>
    </row>
    <row r="551" ht="15.75" customHeight="1" s="339">
      <c r="A551" s="70" t="n"/>
      <c r="B551" s="70" t="n"/>
      <c r="C551" s="90" t="inlineStr">
        <is>
          <t xml:space="preserve"> Annisitap</t>
        </is>
      </c>
      <c r="D551" s="90" t="inlineStr">
        <is>
          <t>52 1 656 121 6974</t>
        </is>
      </c>
      <c r="E551" s="90" t="inlineStr">
        <is>
          <t>moakulnfpd0311@hotmail.com</t>
        </is>
      </c>
      <c r="F551" s="178" t="inlineStr">
        <is>
          <t>mexico2631</t>
        </is>
      </c>
      <c r="G551" s="92" t="n">
        <v>30000</v>
      </c>
      <c r="H551" s="106" t="inlineStr">
        <is>
          <t>11/19/2026</t>
        </is>
      </c>
      <c r="I551" s="81">
        <f>IF(H551="","",IF(J551&lt;0,"Vencido hace "&amp;J551*-1&amp;" días",IF(J551=0,"Vence hoy",IF(J551&gt;0,"Le quedan "&amp;J551&amp;" días",""))))</f>
        <v/>
      </c>
      <c r="J551" s="77">
        <f>H551-J$8</f>
        <v/>
      </c>
      <c r="K551" s="83">
        <f>HYPERLINK("https://api.whatsapp.com/send?phone=57"&amp;D551&amp;"&amp;text="&amp;(IF(J551&lt;=0,"🚨 Hola, *"&amp;C551&amp;".*"&amp;"%0A"&amp;"%0A"&amp;"Su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"&amp;C551&amp;"."&amp;"%0A"&amp;"Le quedan "&amp;J551&amp;" días restantes de su membresía *_NETFLIX_*")),"💰")</f>
        <v/>
      </c>
      <c r="L551" s="83">
        <f>HYPERLINK("https://api.whatsapp.com/send?phone=57"&amp;D551&amp;"&amp;text=*_✅ ACTUALIZACIÓN DE CONTRASEÑA | NETFLIX_*"&amp;"%0A"&amp;"%0A"&amp;"💻 Correo: *"&amp;E551&amp;"*"&amp;"%0A"&amp;"🔐 Nueva Contraseña: *"&amp;F551&amp;"*","🔐")</f>
        <v/>
      </c>
      <c r="M551" s="84">
        <f>HYPERLINK("https://api.whatsapp.com/send?phone=57"&amp;D551&amp;"&amp;text=*_✅ CUENTA NETFLIX_*"&amp;"%0A"&amp;"%0A"&amp;"*📧 Correo:* "&amp;E551&amp;"%0A"&amp;"*🔑 Contraseña:* "&amp;F551&amp;"%0A"&amp;"%0A"&amp;"*📍 Vence:* "&amp;H551,"💻")</f>
        <v/>
      </c>
      <c r="N551" s="93" t="n"/>
      <c r="O551" s="95" t="n"/>
      <c r="P551" s="96" t="n"/>
      <c r="Q551" s="97">
        <f>IF(P551="","",IF(R540&lt;0,"Vencido hace "&amp;R540*-1&amp;" días",IF(R540=0,"Vence hoy",IF(R540&gt;0,"Le quedan "&amp;R540&amp;" días",""))))</f>
        <v/>
      </c>
      <c r="R551" s="70">
        <f>IF(P551="","",P551-TODAY())</f>
        <v/>
      </c>
      <c r="S551" s="70" t="n"/>
      <c r="T551" s="70" t="n"/>
      <c r="U551" s="70" t="n"/>
      <c r="V551" s="70" t="n"/>
      <c r="W551" s="70" t="n"/>
      <c r="X551" s="70" t="n"/>
      <c r="Y551" s="70" t="n"/>
      <c r="Z551" s="70" t="n"/>
    </row>
    <row r="552" ht="15.75" customHeight="1" s="339">
      <c r="A552" s="70" t="n"/>
      <c r="B552" s="70" t="n"/>
      <c r="C552" s="90" t="inlineStr">
        <is>
          <t>Ros</t>
        </is>
      </c>
      <c r="D552" s="90" t="inlineStr">
        <is>
          <t>52 1 417 117 6649</t>
        </is>
      </c>
      <c r="E552" s="90" t="inlineStr">
        <is>
          <t>nnogwta4445@hotmail.com</t>
        </is>
      </c>
      <c r="F552" s="178" t="inlineStr">
        <is>
          <t>mexico2632</t>
        </is>
      </c>
      <c r="G552" s="92" t="n">
        <v>30000</v>
      </c>
      <c r="H552" s="106" t="inlineStr">
        <is>
          <t>11/19/2026</t>
        </is>
      </c>
      <c r="I552" s="81">
        <f>IF(H552="","",IF(J552&lt;0,"Vencido hace "&amp;J552*-1&amp;" días",IF(J552=0,"Vence hoy",IF(J552&gt;0,"Le quedan "&amp;J552&amp;" días",""))))</f>
        <v/>
      </c>
      <c r="J552" s="77">
        <f>H552-J$8</f>
        <v/>
      </c>
      <c r="K552" s="83">
        <f>HYPERLINK("https://api.whatsapp.com/send?phone=57"&amp;D552&amp;"&amp;text="&amp;(IF(J552&lt;=0,"🚨 Hola, *"&amp;C552&amp;".*"&amp;"%0A"&amp;"%0A"&amp;"Su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"&amp;C552&amp;"."&amp;"%0A"&amp;"Le quedan "&amp;J552&amp;" días restantes de su membresía *_NETFLIX_*")),"💰")</f>
        <v/>
      </c>
      <c r="L552" s="83">
        <f>HYPERLINK("https://api.whatsapp.com/send?phone=57"&amp;D552&amp;"&amp;text=*_✅ ACTUALIZACIÓN DE CONTRASEÑA | NETFLIX_*"&amp;"%0A"&amp;"%0A"&amp;"💻 Correo: *"&amp;E552&amp;"*"&amp;"%0A"&amp;"🔐 Nueva Contraseña: *"&amp;F552&amp;"*","🔐")</f>
        <v/>
      </c>
      <c r="M552" s="84">
        <f>HYPERLINK("https://api.whatsapp.com/send?phone=57"&amp;D552&amp;"&amp;text=*_✅ CUENTA NETFLIX_*"&amp;"%0A"&amp;"%0A"&amp;"*📧 Correo:* "&amp;E552&amp;"%0A"&amp;"*🔑 Contraseña:* "&amp;F552&amp;"%0A"&amp;"%0A"&amp;"*📍 Vence:* "&amp;H552,"💻")</f>
        <v/>
      </c>
      <c r="N552" s="93" t="n"/>
      <c r="O552" s="95" t="n"/>
      <c r="P552" s="96" t="n"/>
      <c r="Q552" s="97">
        <f>IF(P552="","",IF(R541&lt;0,"Vencido hace "&amp;R541*-1&amp;" días",IF(R541=0,"Vence hoy",IF(R541&gt;0,"Le quedan "&amp;R541&amp;" días",""))))</f>
        <v/>
      </c>
      <c r="R552" s="70">
        <f>IF(P552="","",P552-TODAY())</f>
        <v/>
      </c>
      <c r="S552" s="70" t="n"/>
      <c r="T552" s="70" t="n"/>
      <c r="U552" s="70" t="n"/>
      <c r="V552" s="70" t="n"/>
      <c r="W552" s="70" t="n"/>
      <c r="X552" s="70" t="n"/>
      <c r="Y552" s="70" t="n"/>
      <c r="Z552" s="70" t="n"/>
    </row>
    <row r="553" ht="15.75" customHeight="1" s="339">
      <c r="A553" s="70" t="n"/>
      <c r="B553" s="70" t="n"/>
      <c r="C553" s="90" t="inlineStr">
        <is>
          <t xml:space="preserve"> Lobo122919</t>
        </is>
      </c>
      <c r="D553" s="90" t="inlineStr">
        <is>
          <t>52 1 722 104 1310</t>
        </is>
      </c>
      <c r="E553" s="90" t="inlineStr">
        <is>
          <t>bxgzcmec445@hotmail.com</t>
        </is>
      </c>
      <c r="F553" s="178" t="inlineStr">
        <is>
          <t>mexico2633</t>
        </is>
      </c>
      <c r="G553" s="92" t="n">
        <v>30000</v>
      </c>
      <c r="H553" s="106" t="inlineStr">
        <is>
          <t>11/18/2026</t>
        </is>
      </c>
      <c r="I553" s="81">
        <f>IF(H553="","",IF(J553&lt;0,"Vencido hace "&amp;J553*-1&amp;" días",IF(J553=0,"Vence hoy",IF(J553&gt;0,"Le quedan "&amp;J553&amp;" días",""))))</f>
        <v/>
      </c>
      <c r="J553" s="77">
        <f>H553-J$8</f>
        <v/>
      </c>
      <c r="K553" s="83">
        <f>HYPERLINK("https://api.whatsapp.com/send?phone=57"&amp;D553&amp;"&amp;text="&amp;(IF(J553&lt;=0,"🚨 Hola, *"&amp;C553&amp;".*"&amp;"%0A"&amp;"%0A"&amp;"Su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"&amp;C553&amp;"."&amp;"%0A"&amp;"Le quedan "&amp;J553&amp;" días restantes de su membresía *_NETFLIX_*")),"💰")</f>
        <v/>
      </c>
      <c r="L553" s="83">
        <f>HYPERLINK("https://api.whatsapp.com/send?phone=57"&amp;D553&amp;"&amp;text=*_✅ ACTUALIZACIÓN DE CONTRASEÑA | NETFLIX_*"&amp;"%0A"&amp;"%0A"&amp;"💻 Correo: *"&amp;E553&amp;"*"&amp;"%0A"&amp;"🔐 Nueva Contraseña: *"&amp;F553&amp;"*","🔐")</f>
        <v/>
      </c>
      <c r="M553" s="84">
        <f>HYPERLINK("https://api.whatsapp.com/send?phone=57"&amp;D553&amp;"&amp;text=*_✅ CUENTA NETFLIX_*"&amp;"%0A"&amp;"%0A"&amp;"*📧 Correo:* "&amp;E553&amp;"%0A"&amp;"*🔑 Contraseña:* "&amp;F553&amp;"%0A"&amp;"%0A"&amp;"*📍 Vence:* "&amp;H553,"💻")</f>
        <v/>
      </c>
      <c r="N553" s="93" t="n"/>
      <c r="O553" s="95" t="n"/>
      <c r="P553" s="96" t="n"/>
      <c r="Q553" s="97">
        <f>IF(P553="","",IF(R542&lt;0,"Vencido hace "&amp;R542*-1&amp;" días",IF(R542=0,"Vence hoy",IF(R542&gt;0,"Le quedan "&amp;R542&amp;" días",""))))</f>
        <v/>
      </c>
      <c r="R553" s="70">
        <f>IF(P553="","",P553-TODAY())</f>
        <v/>
      </c>
      <c r="S553" s="70" t="n"/>
      <c r="T553" s="70" t="n"/>
      <c r="U553" s="70" t="n"/>
      <c r="V553" s="70" t="n"/>
      <c r="W553" s="70" t="n"/>
      <c r="X553" s="70" t="n"/>
      <c r="Y553" s="70" t="n"/>
      <c r="Z553" s="70" t="n"/>
    </row>
    <row r="554" ht="15.75" customHeight="1" s="339">
      <c r="A554" s="70" t="n"/>
      <c r="B554" s="70" t="n"/>
      <c r="C554" s="90" t="inlineStr">
        <is>
          <t xml:space="preserve"> Lobo122919</t>
        </is>
      </c>
      <c r="D554" s="90" t="inlineStr">
        <is>
          <t>52 1 722 104 1310</t>
        </is>
      </c>
      <c r="E554" s="90" t="inlineStr">
        <is>
          <t>msmtvyyove9894@hotmail.com</t>
        </is>
      </c>
      <c r="F554" s="178" t="inlineStr">
        <is>
          <t>mexico2634</t>
        </is>
      </c>
      <c r="G554" s="92" t="n">
        <v>30000</v>
      </c>
      <c r="H554" s="106" t="inlineStr">
        <is>
          <t>11/19/2026</t>
        </is>
      </c>
      <c r="I554" s="81">
        <f>IF(H554="","",IF(J554&lt;0,"Vencido hace "&amp;J554*-1&amp;" días",IF(J554=0,"Vence hoy",IF(J554&gt;0,"Le quedan "&amp;J554&amp;" días",""))))</f>
        <v/>
      </c>
      <c r="J554" s="77">
        <f>H554-J$8</f>
        <v/>
      </c>
      <c r="K554" s="83">
        <f>HYPERLINK("https://api.whatsapp.com/send?phone=57"&amp;D554&amp;"&amp;text="&amp;(IF(J554&lt;=0,"🚨 Hola, *"&amp;C554&amp;".*"&amp;"%0A"&amp;"%0A"&amp;"Su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"&amp;C554&amp;"."&amp;"%0A"&amp;"Le quedan "&amp;J554&amp;" días restantes de su membresía *_NETFLIX_*")),"💰")</f>
        <v/>
      </c>
      <c r="L554" s="83">
        <f>HYPERLINK("https://api.whatsapp.com/send?phone=57"&amp;D554&amp;"&amp;text=*_✅ ACTUALIZACIÓN DE CONTRASEÑA | NETFLIX_*"&amp;"%0A"&amp;"%0A"&amp;"💻 Correo: *"&amp;E554&amp;"*"&amp;"%0A"&amp;"🔐 Nueva Contraseña: *"&amp;F554&amp;"*","🔐")</f>
        <v/>
      </c>
      <c r="M554" s="84">
        <f>HYPERLINK("https://api.whatsapp.com/send?phone=57"&amp;D554&amp;"&amp;text=*_✅ CUENTA NETFLIX_*"&amp;"%0A"&amp;"%0A"&amp;"*📧 Correo:* "&amp;E554&amp;"%0A"&amp;"*🔑 Contraseña:* "&amp;F554&amp;"%0A"&amp;"%0A"&amp;"*📍 Vence:* "&amp;H554,"💻")</f>
        <v/>
      </c>
      <c r="N554" s="93" t="n"/>
      <c r="O554" s="95" t="n"/>
      <c r="P554" s="96" t="n"/>
      <c r="Q554" s="97">
        <f>IF(P554="","",IF(R543&lt;0,"Vencido hace "&amp;R543*-1&amp;" días",IF(R543=0,"Vence hoy",IF(R543&gt;0,"Le quedan "&amp;R543&amp;" días",""))))</f>
        <v/>
      </c>
      <c r="R554" s="70">
        <f>IF(P554="","",P554-TODAY())</f>
        <v/>
      </c>
      <c r="S554" s="70" t="n"/>
      <c r="T554" s="70" t="n"/>
      <c r="U554" s="70" t="n"/>
      <c r="V554" s="70" t="n"/>
      <c r="W554" s="70" t="n"/>
      <c r="X554" s="70" t="n"/>
      <c r="Y554" s="70" t="n"/>
      <c r="Z554" s="70" t="n"/>
    </row>
    <row r="555" ht="15.75" customHeight="1" s="339">
      <c r="A555" s="70" t="n"/>
      <c r="B555" s="70" t="n"/>
      <c r="C555" s="90" t="inlineStr">
        <is>
          <t>Leslyromero</t>
        </is>
      </c>
      <c r="D555" s="90" t="inlineStr">
        <is>
          <t>52 1 937 270 0952</t>
        </is>
      </c>
      <c r="E555" s="90" t="inlineStr">
        <is>
          <t xml:space="preserve">jwcndvdayr278@hotmail.com </t>
        </is>
      </c>
      <c r="F555" s="178" t="inlineStr">
        <is>
          <t>mexico2635</t>
        </is>
      </c>
      <c r="G555" s="92" t="n">
        <v>30000</v>
      </c>
      <c r="H555" s="106" t="inlineStr">
        <is>
          <t>11/19/2026</t>
        </is>
      </c>
      <c r="I555" s="81">
        <f>IF(H555="","",IF(J555&lt;0,"Vencido hace "&amp;J555*-1&amp;" días",IF(J555=0,"Vence hoy",IF(J555&gt;0,"Le quedan "&amp;J555&amp;" días",""))))</f>
        <v/>
      </c>
      <c r="J555" s="77">
        <f>H555-J$8</f>
        <v/>
      </c>
      <c r="K555" s="83">
        <f>HYPERLINK("https://api.whatsapp.com/send?phone=57"&amp;D555&amp;"&amp;text="&amp;(IF(J555&lt;=0,"🚨 Hola, *"&amp;C555&amp;".*"&amp;"%0A"&amp;"%0A"&amp;"Su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"&amp;C555&amp;"."&amp;"%0A"&amp;"Le quedan "&amp;J555&amp;" días restantes de su membresía *_NETFLIX_*")),"💰")</f>
        <v/>
      </c>
      <c r="L555" s="83">
        <f>HYPERLINK("https://api.whatsapp.com/send?phone=57"&amp;D555&amp;"&amp;text=*_✅ ACTUALIZACIÓN DE CONTRASEÑA | NETFLIX_*"&amp;"%0A"&amp;"%0A"&amp;"💻 Correo: *"&amp;E555&amp;"*"&amp;"%0A"&amp;"🔐 Nueva Contraseña: *"&amp;F555&amp;"*","🔐")</f>
        <v/>
      </c>
      <c r="M555" s="84">
        <f>HYPERLINK("https://api.whatsapp.com/send?phone=57"&amp;D555&amp;"&amp;text=*_✅ CUENTA NETFLIX_*"&amp;"%0A"&amp;"%0A"&amp;"*📧 Correo:* "&amp;E555&amp;"%0A"&amp;"*🔑 Contraseña:* "&amp;F555&amp;"%0A"&amp;"%0A"&amp;"*📍 Vence:* "&amp;H555,"💻")</f>
        <v/>
      </c>
      <c r="N555" s="93" t="n"/>
      <c r="O555" s="95" t="n"/>
      <c r="P555" s="96" t="n"/>
      <c r="Q555" s="97">
        <f>IF(P555="","",IF(R544&lt;0,"Vencido hace "&amp;R544*-1&amp;" días",IF(R544=0,"Vence hoy",IF(R544&gt;0,"Le quedan "&amp;R544&amp;" días",""))))</f>
        <v/>
      </c>
      <c r="R555" s="70">
        <f>IF(P555="","",P555-TODAY())</f>
        <v/>
      </c>
      <c r="S555" s="70" t="n"/>
      <c r="T555" s="70" t="n"/>
      <c r="U555" s="70" t="n"/>
      <c r="V555" s="70" t="n"/>
      <c r="W555" s="70" t="n"/>
      <c r="X555" s="70" t="n"/>
      <c r="Y555" s="70" t="n"/>
      <c r="Z555" s="70" t="n"/>
    </row>
    <row r="556" ht="15.75" customHeight="1" s="339">
      <c r="A556" s="70" t="n"/>
      <c r="B556" s="70" t="n"/>
      <c r="C556" s="90" t="inlineStr">
        <is>
          <t>Leslyromero</t>
        </is>
      </c>
      <c r="D556" s="90" t="inlineStr">
        <is>
          <t>52 1 937 270 0952</t>
        </is>
      </c>
      <c r="E556" s="90" t="inlineStr">
        <is>
          <t>jwvmjhw179@hotmail.com</t>
        </is>
      </c>
      <c r="F556" s="178" t="inlineStr">
        <is>
          <t>mexico2636</t>
        </is>
      </c>
      <c r="G556" s="92" t="n">
        <v>30000</v>
      </c>
      <c r="H556" s="106" t="inlineStr">
        <is>
          <t>11/19/2026</t>
        </is>
      </c>
      <c r="I556" s="81">
        <f>IF(H556="","",IF(J556&lt;0,"Vencido hace "&amp;J556*-1&amp;" días",IF(J556=0,"Vence hoy",IF(J556&gt;0,"Le quedan "&amp;J556&amp;" días",""))))</f>
        <v/>
      </c>
      <c r="J556" s="77">
        <f>H556-J$8</f>
        <v/>
      </c>
      <c r="K556" s="83">
        <f>HYPERLINK("https://api.whatsapp.com/send?phone=57"&amp;D556&amp;"&amp;text="&amp;(IF(J556&lt;=0,"🚨 Hola, *"&amp;C556&amp;".*"&amp;"%0A"&amp;"%0A"&amp;"Su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"&amp;C556&amp;"."&amp;"%0A"&amp;"Le quedan "&amp;J556&amp;" días restantes de su membresía *_NETFLIX_*")),"💰")</f>
        <v/>
      </c>
      <c r="L556" s="83">
        <f>HYPERLINK("https://api.whatsapp.com/send?phone=57"&amp;D556&amp;"&amp;text=*_✅ ACTUALIZACIÓN DE CONTRASEÑA | NETFLIX_*"&amp;"%0A"&amp;"%0A"&amp;"💻 Correo: *"&amp;E556&amp;"*"&amp;"%0A"&amp;"🔐 Nueva Contraseña: *"&amp;F556&amp;"*","🔐")</f>
        <v/>
      </c>
      <c r="M556" s="84">
        <f>HYPERLINK("https://api.whatsapp.com/send?phone=57"&amp;D556&amp;"&amp;text=*_✅ CUENTA NETFLIX_*"&amp;"%0A"&amp;"%0A"&amp;"*📧 Correo:* "&amp;E556&amp;"%0A"&amp;"*🔑 Contraseña:* "&amp;F556&amp;"%0A"&amp;"%0A"&amp;"*📍 Vence:* "&amp;H556,"💻")</f>
        <v/>
      </c>
      <c r="N556" s="93" t="n"/>
      <c r="O556" s="95" t="n"/>
      <c r="P556" s="96" t="n"/>
      <c r="Q556" s="97">
        <f>IF(P556="","",IF(R545&lt;0,"Vencido hace "&amp;R545*-1&amp;" días",IF(R545=0,"Vence hoy",IF(R545&gt;0,"Le quedan "&amp;R545&amp;" días",""))))</f>
        <v/>
      </c>
      <c r="R556" s="70">
        <f>IF(P556="","",P556-TODAY())</f>
        <v/>
      </c>
      <c r="S556" s="70" t="n"/>
      <c r="T556" s="70" t="n"/>
      <c r="U556" s="70" t="n"/>
      <c r="V556" s="70" t="n"/>
      <c r="W556" s="70" t="n"/>
      <c r="X556" s="70" t="n"/>
      <c r="Y556" s="70" t="n"/>
      <c r="Z556" s="70" t="n"/>
    </row>
    <row r="557" ht="15.75" customHeight="1" s="339">
      <c r="A557" s="70" t="n"/>
      <c r="B557" s="70" t="n"/>
      <c r="C557" s="90" t="inlineStr">
        <is>
          <t>Leslyromero</t>
        </is>
      </c>
      <c r="D557" s="90" t="inlineStr">
        <is>
          <t>52 1 937 270 0952</t>
        </is>
      </c>
      <c r="E557" s="90" t="inlineStr">
        <is>
          <t xml:space="preserve">bxprmnqu548@hotmail.com </t>
        </is>
      </c>
      <c r="F557" s="178" t="inlineStr">
        <is>
          <t>mexico2637</t>
        </is>
      </c>
      <c r="G557" s="92" t="n">
        <v>30000</v>
      </c>
      <c r="H557" s="106" t="inlineStr">
        <is>
          <t>11/18/2026</t>
        </is>
      </c>
      <c r="I557" s="81">
        <f>IF(H557="","",IF(J557&lt;0,"Vencido hace "&amp;J557*-1&amp;" días",IF(J557=0,"Vence hoy",IF(J557&gt;0,"Le quedan "&amp;J557&amp;" días",""))))</f>
        <v/>
      </c>
      <c r="J557" s="77">
        <f>H557-J$8</f>
        <v/>
      </c>
      <c r="K557" s="83">
        <f>HYPERLINK("https://api.whatsapp.com/send?phone=57"&amp;D557&amp;"&amp;text="&amp;(IF(J557&lt;=0,"🚨 Hola, *"&amp;C557&amp;".*"&amp;"%0A"&amp;"%0A"&amp;"Su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"&amp;C557&amp;"."&amp;"%0A"&amp;"Le quedan "&amp;J557&amp;" días restantes de su membresía *_NETFLIX_*")),"💰")</f>
        <v/>
      </c>
      <c r="L557" s="83">
        <f>HYPERLINK("https://api.whatsapp.com/send?phone=57"&amp;D557&amp;"&amp;text=*_✅ ACTUALIZACIÓN DE CONTRASEÑA | NETFLIX_*"&amp;"%0A"&amp;"%0A"&amp;"💻 Correo: *"&amp;E557&amp;"*"&amp;"%0A"&amp;"🔐 Nueva Contraseña: *"&amp;F557&amp;"*","🔐")</f>
        <v/>
      </c>
      <c r="M557" s="84">
        <f>HYPERLINK("https://api.whatsapp.com/send?phone=57"&amp;D557&amp;"&amp;text=*_✅ CUENTA NETFLIX_*"&amp;"%0A"&amp;"%0A"&amp;"*📧 Correo:* "&amp;E557&amp;"%0A"&amp;"*🔑 Contraseña:* "&amp;F557&amp;"%0A"&amp;"%0A"&amp;"*📍 Vence:* "&amp;H557,"💻")</f>
        <v/>
      </c>
      <c r="N557" s="93" t="n"/>
      <c r="O557" s="95" t="n"/>
      <c r="P557" s="96" t="n"/>
      <c r="Q557" s="97">
        <f>IF(P557="","",IF(R546&lt;0,"Vencido hace "&amp;R546*-1&amp;" días",IF(R546=0,"Vence hoy",IF(R546&gt;0,"Le quedan "&amp;R546&amp;" días",""))))</f>
        <v/>
      </c>
      <c r="R557" s="70">
        <f>IF(P557="","",P557-TODAY())</f>
        <v/>
      </c>
      <c r="S557" s="70" t="n"/>
      <c r="T557" s="70" t="n"/>
      <c r="U557" s="70" t="n"/>
      <c r="V557" s="70" t="n"/>
      <c r="W557" s="70" t="n"/>
      <c r="X557" s="70" t="n"/>
      <c r="Y557" s="70" t="n"/>
      <c r="Z557" s="70" t="n"/>
    </row>
    <row r="558" ht="15.75" customHeight="1" s="339">
      <c r="A558" s="70" t="n"/>
      <c r="B558" s="70" t="n"/>
      <c r="C558" s="90" t="inlineStr">
        <is>
          <t>Leslyromero</t>
        </is>
      </c>
      <c r="D558" s="90" t="inlineStr">
        <is>
          <t>52 1 937 270 0952</t>
        </is>
      </c>
      <c r="E558" s="90" t="inlineStr">
        <is>
          <t>bzixdqvx343@hotmail.com</t>
        </is>
      </c>
      <c r="F558" s="178" t="inlineStr">
        <is>
          <t>mexico2638</t>
        </is>
      </c>
      <c r="G558" s="92" t="n">
        <v>30000</v>
      </c>
      <c r="H558" s="106" t="inlineStr">
        <is>
          <t>11/18/2026</t>
        </is>
      </c>
      <c r="I558" s="81">
        <f>IF(H558="","",IF(J558&lt;0,"Vencido hace "&amp;J558*-1&amp;" días",IF(J558=0,"Vence hoy",IF(J558&gt;0,"Le quedan "&amp;J558&amp;" días",""))))</f>
        <v/>
      </c>
      <c r="J558" s="77">
        <f>H558-J$8</f>
        <v/>
      </c>
      <c r="K558" s="83">
        <f>HYPERLINK("https://api.whatsapp.com/send?phone=57"&amp;D558&amp;"&amp;text="&amp;(IF(J558&lt;=0,"🚨 Hola, *"&amp;C558&amp;".*"&amp;"%0A"&amp;"%0A"&amp;"Su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"&amp;C558&amp;"."&amp;"%0A"&amp;"Le quedan "&amp;J558&amp;" días restantes de su membresía *_NETFLIX_*")),"💰")</f>
        <v/>
      </c>
      <c r="L558" s="83">
        <f>HYPERLINK("https://api.whatsapp.com/send?phone=57"&amp;D558&amp;"&amp;text=*_✅ ACTUALIZACIÓN DE CONTRASEÑA | NETFLIX_*"&amp;"%0A"&amp;"%0A"&amp;"💻 Correo: *"&amp;E558&amp;"*"&amp;"%0A"&amp;"🔐 Nueva Contraseña: *"&amp;F558&amp;"*","🔐")</f>
        <v/>
      </c>
      <c r="M558" s="84">
        <f>HYPERLINK("https://api.whatsapp.com/send?phone=57"&amp;D558&amp;"&amp;text=*_✅ CUENTA NETFLIX_*"&amp;"%0A"&amp;"%0A"&amp;"*📧 Correo:* "&amp;E558&amp;"%0A"&amp;"*🔑 Contraseña:* "&amp;F558&amp;"%0A"&amp;"%0A"&amp;"*📍 Vence:* "&amp;H558,"💻")</f>
        <v/>
      </c>
      <c r="N558" s="93" t="n"/>
      <c r="O558" s="95" t="n"/>
      <c r="P558" s="96" t="n"/>
      <c r="Q558" s="97">
        <f>IF(P558="","",IF(R547&lt;0,"Vencido hace "&amp;R547*-1&amp;" días",IF(R547=0,"Vence hoy",IF(R547&gt;0,"Le quedan "&amp;R547&amp;" días",""))))</f>
        <v/>
      </c>
      <c r="R558" s="70">
        <f>IF(P558="","",P558-TODAY())</f>
        <v/>
      </c>
      <c r="S558" s="70" t="n"/>
      <c r="T558" s="70" t="n"/>
      <c r="U558" s="70" t="n"/>
      <c r="V558" s="70" t="n"/>
      <c r="W558" s="70" t="n"/>
      <c r="X558" s="70" t="n"/>
      <c r="Y558" s="70" t="n"/>
      <c r="Z558" s="70" t="n"/>
    </row>
    <row r="559" ht="15.75" customHeight="1" s="339">
      <c r="A559" s="70" t="n"/>
      <c r="B559" s="70" t="n"/>
      <c r="C559" s="90" t="inlineStr">
        <is>
          <t>Leslyromero</t>
        </is>
      </c>
      <c r="D559" s="90" t="inlineStr">
        <is>
          <t>52 1 937 270 0952</t>
        </is>
      </c>
      <c r="E559" s="90" t="inlineStr">
        <is>
          <t>mofhnjvl4491@hotmail.com</t>
        </is>
      </c>
      <c r="F559" s="178" t="inlineStr">
        <is>
          <t>mexico2639</t>
        </is>
      </c>
      <c r="G559" s="92" t="n">
        <v>30000</v>
      </c>
      <c r="H559" s="106" t="inlineStr">
        <is>
          <t>11/19/2026</t>
        </is>
      </c>
      <c r="I559" s="81">
        <f>IF(H559="","",IF(J559&lt;0,"Vencido hace "&amp;J559*-1&amp;" días",IF(J559=0,"Vence hoy",IF(J559&gt;0,"Le quedan "&amp;J559&amp;" días",""))))</f>
        <v/>
      </c>
      <c r="J559" s="77">
        <f>H559-J$8</f>
        <v/>
      </c>
      <c r="K559" s="83">
        <f>HYPERLINK("https://api.whatsapp.com/send?phone=57"&amp;D559&amp;"&amp;text="&amp;(IF(J559&lt;=0,"🚨 Hola, *"&amp;C559&amp;".*"&amp;"%0A"&amp;"%0A"&amp;"Su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"&amp;C559&amp;"."&amp;"%0A"&amp;"Le quedan "&amp;J559&amp;" días restantes de su membresía *_NETFLIX_*")),"💰")</f>
        <v/>
      </c>
      <c r="L559" s="83">
        <f>HYPERLINK("https://api.whatsapp.com/send?phone=57"&amp;D559&amp;"&amp;text=*_✅ ACTUALIZACIÓN DE CONTRASEÑA | NETFLIX_*"&amp;"%0A"&amp;"%0A"&amp;"💻 Correo: *"&amp;E559&amp;"*"&amp;"%0A"&amp;"🔐 Nueva Contraseña: *"&amp;F559&amp;"*","🔐")</f>
        <v/>
      </c>
      <c r="M559" s="84">
        <f>HYPERLINK("https://api.whatsapp.com/send?phone=57"&amp;D559&amp;"&amp;text=*_✅ CUENTA NETFLIX_*"&amp;"%0A"&amp;"%0A"&amp;"*📧 Correo:* "&amp;E559&amp;"%0A"&amp;"*🔑 Contraseña:* "&amp;F559&amp;"%0A"&amp;"%0A"&amp;"*📍 Vence:* "&amp;H559,"💻")</f>
        <v/>
      </c>
      <c r="N559" s="93" t="n"/>
      <c r="O559" s="95" t="n"/>
      <c r="P559" s="96" t="n"/>
      <c r="Q559" s="97">
        <f>IF(P559="","",IF(R548&lt;0,"Vencido hace "&amp;R548*-1&amp;" días",IF(R548=0,"Vence hoy",IF(R548&gt;0,"Le quedan "&amp;R548&amp;" días",""))))</f>
        <v/>
      </c>
      <c r="R559" s="70">
        <f>IF(P559="","",P559-TODAY())</f>
        <v/>
      </c>
      <c r="S559" s="70" t="n"/>
      <c r="T559" s="70" t="n"/>
      <c r="U559" s="70" t="n"/>
      <c r="V559" s="70" t="n"/>
      <c r="W559" s="70" t="n"/>
      <c r="X559" s="70" t="n"/>
      <c r="Y559" s="70" t="n"/>
      <c r="Z559" s="70" t="n"/>
    </row>
    <row r="560" ht="15.75" customHeight="1" s="339">
      <c r="A560" s="70" t="n"/>
      <c r="B560" s="70" t="n"/>
      <c r="C560" s="90" t="inlineStr">
        <is>
          <t>Leslyromero</t>
        </is>
      </c>
      <c r="D560" s="90" t="inlineStr">
        <is>
          <t>52 1 937 270 0952</t>
        </is>
      </c>
      <c r="E560" s="90" t="inlineStr">
        <is>
          <t>mohammedhesszlce@hotmail.com</t>
        </is>
      </c>
      <c r="F560" s="178" t="inlineStr">
        <is>
          <t>mexico2640</t>
        </is>
      </c>
      <c r="G560" s="92" t="n">
        <v>30000</v>
      </c>
      <c r="H560" s="106" t="inlineStr">
        <is>
          <t>11/19/2026</t>
        </is>
      </c>
      <c r="I560" s="81">
        <f>IF(H560="","",IF(J560&lt;0,"Vencido hace "&amp;J560*-1&amp;" días",IF(J560=0,"Vence hoy",IF(J560&gt;0,"Le quedan "&amp;J560&amp;" días",""))))</f>
        <v/>
      </c>
      <c r="J560" s="77">
        <f>H560-J$8</f>
        <v/>
      </c>
      <c r="K560" s="83">
        <f>HYPERLINK("https://api.whatsapp.com/send?phone=57"&amp;D560&amp;"&amp;text="&amp;(IF(J560&lt;=0,"🚨 Hola, *"&amp;C560&amp;".*"&amp;"%0A"&amp;"%0A"&amp;"Su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"&amp;C560&amp;"."&amp;"%0A"&amp;"Le quedan "&amp;J560&amp;" días restantes de su membresía *_NETFLIX_*")),"💰")</f>
        <v/>
      </c>
      <c r="L560" s="83">
        <f>HYPERLINK("https://api.whatsapp.com/send?phone=57"&amp;D560&amp;"&amp;text=*_✅ ACTUALIZACIÓN DE CONTRASEÑA | NETFLIX_*"&amp;"%0A"&amp;"%0A"&amp;"💻 Correo: *"&amp;E560&amp;"*"&amp;"%0A"&amp;"🔐 Nueva Contraseña: *"&amp;F560&amp;"*","🔐")</f>
        <v/>
      </c>
      <c r="M560" s="84">
        <f>HYPERLINK("https://api.whatsapp.com/send?phone=57"&amp;D560&amp;"&amp;text=*_✅ CUENTA NETFLIX_*"&amp;"%0A"&amp;"%0A"&amp;"*📧 Correo:* "&amp;E560&amp;"%0A"&amp;"*🔑 Contraseña:* "&amp;F560&amp;"%0A"&amp;"%0A"&amp;"*📍 Vence:* "&amp;H560,"💻")</f>
        <v/>
      </c>
      <c r="N560" s="93" t="n"/>
      <c r="O560" s="95" t="n"/>
      <c r="P560" s="96" t="n"/>
      <c r="Q560" s="97">
        <f>IF(P560="","",IF(R549&lt;0,"Vencido hace "&amp;R549*-1&amp;" días",IF(R549=0,"Vence hoy",IF(R549&gt;0,"Le quedan "&amp;R549&amp;" días",""))))</f>
        <v/>
      </c>
      <c r="R560" s="70">
        <f>IF(P560="","",P560-TODAY())</f>
        <v/>
      </c>
      <c r="S560" s="70" t="n"/>
      <c r="T560" s="70" t="n"/>
      <c r="U560" s="70" t="n"/>
      <c r="V560" s="70" t="n"/>
      <c r="W560" s="70" t="n"/>
      <c r="X560" s="70" t="n"/>
      <c r="Y560" s="70" t="n"/>
      <c r="Z560" s="70" t="n"/>
    </row>
    <row r="561" ht="15.75" customHeight="1" s="339">
      <c r="A561" s="70" t="n"/>
      <c r="B561" s="70" t="n"/>
      <c r="C561" s="90" t="inlineStr">
        <is>
          <t>Lilynimri</t>
        </is>
      </c>
      <c r="D561" s="90" t="inlineStr">
        <is>
          <t>52 1 642 161 3217</t>
        </is>
      </c>
      <c r="E561" s="130" t="inlineStr">
        <is>
          <t>mgaevgrx386@hotmail.com</t>
        </is>
      </c>
      <c r="F561" s="178" t="inlineStr">
        <is>
          <t>mexico2641</t>
        </is>
      </c>
      <c r="G561" s="92" t="n">
        <v>30000</v>
      </c>
      <c r="H561" s="106" t="inlineStr">
        <is>
          <t>11/19/2026</t>
        </is>
      </c>
      <c r="I561" s="81">
        <f>IF(H561="","",IF(J561&lt;0,"Vencido hace "&amp;J561*-1&amp;" días",IF(J561=0,"Vence hoy",IF(J561&gt;0,"Le quedan "&amp;J561&amp;" días",""))))</f>
        <v/>
      </c>
      <c r="J561" s="77">
        <f>H561-J$8</f>
        <v/>
      </c>
      <c r="K561" s="83">
        <f>HYPERLINK("https://api.whatsapp.com/send?phone=57"&amp;D561&amp;"&amp;text="&amp;(IF(J561&lt;=0,"🚨 Hola, *"&amp;C561&amp;".*"&amp;"%0A"&amp;"%0A"&amp;"Su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"&amp;C561&amp;"."&amp;"%0A"&amp;"Le quedan "&amp;J561&amp;" días restantes de su membresía *_NETFLIX_*")),"💰")</f>
        <v/>
      </c>
      <c r="L561" s="83">
        <f>HYPERLINK("https://api.whatsapp.com/send?phone=57"&amp;D561&amp;"&amp;text=*_✅ ACTUALIZACIÓN DE CONTRASEÑA | NETFLIX_*"&amp;"%0A"&amp;"%0A"&amp;"💻 Correo: *"&amp;E561&amp;"*"&amp;"%0A"&amp;"🔐 Nueva Contraseña: *"&amp;F561&amp;"*","🔐")</f>
        <v/>
      </c>
      <c r="M561" s="84">
        <f>HYPERLINK("https://api.whatsapp.com/send?phone=57"&amp;D561&amp;"&amp;text=*_✅ CUENTA NETFLIX_*"&amp;"%0A"&amp;"%0A"&amp;"*📧 Correo:* "&amp;E561&amp;"%0A"&amp;"*🔑 Contraseña:* "&amp;F561&amp;"%0A"&amp;"%0A"&amp;"*📍 Vence:* "&amp;H561,"💻")</f>
        <v/>
      </c>
      <c r="N561" s="93" t="n"/>
      <c r="O561" s="95" t="n"/>
      <c r="P561" s="96" t="n"/>
      <c r="Q561" s="97">
        <f>IF(P561="","",IF(R550&lt;0,"Vencido hace "&amp;R550*-1&amp;" días",IF(R550=0,"Vence hoy",IF(R550&gt;0,"Le quedan "&amp;R550&amp;" días",""))))</f>
        <v/>
      </c>
      <c r="R561" s="70">
        <f>IF(P561="","",P561-TODAY())</f>
        <v/>
      </c>
      <c r="S561" s="70" t="n"/>
      <c r="T561" s="70" t="n"/>
      <c r="U561" s="70" t="n"/>
      <c r="V561" s="70" t="n"/>
      <c r="W561" s="70" t="n"/>
      <c r="X561" s="70" t="n"/>
      <c r="Y561" s="70" t="n"/>
      <c r="Z561" s="70" t="n"/>
    </row>
    <row r="562" ht="15.75" customHeight="1" s="339">
      <c r="A562" s="70" t="n"/>
      <c r="B562" s="70" t="n"/>
      <c r="C562" s="90" t="inlineStr">
        <is>
          <t>Lilynimri</t>
        </is>
      </c>
      <c r="D562" s="90" t="inlineStr">
        <is>
          <t>52 1 642 161 3217</t>
        </is>
      </c>
      <c r="E562" s="130" t="inlineStr">
        <is>
          <t>mgiagrw111@hotmail.com</t>
        </is>
      </c>
      <c r="F562" s="178" t="inlineStr">
        <is>
          <t>mexico2642</t>
        </is>
      </c>
      <c r="G562" s="92" t="n">
        <v>30000</v>
      </c>
      <c r="H562" s="106" t="inlineStr">
        <is>
          <t>11/19/2026</t>
        </is>
      </c>
      <c r="I562" s="81">
        <f>IF(H562="","",IF(J562&lt;0,"Vencido hace "&amp;J562*-1&amp;" días",IF(J562=0,"Vence hoy",IF(J562&gt;0,"Le quedan "&amp;J562&amp;" días",""))))</f>
        <v/>
      </c>
      <c r="J562" s="77">
        <f>H562-J$8</f>
        <v/>
      </c>
      <c r="K562" s="83">
        <f>HYPERLINK("https://api.whatsapp.com/send?phone=57"&amp;D562&amp;"&amp;text="&amp;(IF(J562&lt;=0,"🚨 Hola, *"&amp;C562&amp;".*"&amp;"%0A"&amp;"%0A"&amp;"Su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"&amp;C562&amp;"."&amp;"%0A"&amp;"Le quedan "&amp;J562&amp;" días restantes de su membresía *_NETFLIX_*")),"💰")</f>
        <v/>
      </c>
      <c r="L562" s="83">
        <f>HYPERLINK("https://api.whatsapp.com/send?phone=57"&amp;D562&amp;"&amp;text=*_✅ ACTUALIZACIÓN DE CONTRASEÑA | NETFLIX_*"&amp;"%0A"&amp;"%0A"&amp;"💻 Correo: *"&amp;E562&amp;"*"&amp;"%0A"&amp;"🔐 Nueva Contraseña: *"&amp;F562&amp;"*","🔐")</f>
        <v/>
      </c>
      <c r="M562" s="84">
        <f>HYPERLINK("https://api.whatsapp.com/send?phone=57"&amp;D562&amp;"&amp;text=*_✅ CUENTA NETFLIX_*"&amp;"%0A"&amp;"%0A"&amp;"*📧 Correo:* "&amp;E562&amp;"%0A"&amp;"*🔑 Contraseña:* "&amp;F562&amp;"%0A"&amp;"%0A"&amp;"*📍 Vence:* "&amp;H562,"💻")</f>
        <v/>
      </c>
      <c r="N562" s="93" t="n"/>
      <c r="O562" s="95" t="n"/>
      <c r="P562" s="96" t="n"/>
      <c r="Q562" s="97">
        <f>IF(P562="","",IF(R551&lt;0,"Vencido hace "&amp;R551*-1&amp;" días",IF(R551=0,"Vence hoy",IF(R551&gt;0,"Le quedan "&amp;R551&amp;" días",""))))</f>
        <v/>
      </c>
      <c r="R562" s="70">
        <f>IF(P562="","",P562-TODAY())</f>
        <v/>
      </c>
      <c r="S562" s="70" t="n"/>
      <c r="T562" s="70" t="n"/>
      <c r="U562" s="70" t="n"/>
      <c r="V562" s="70" t="n"/>
      <c r="W562" s="70" t="n"/>
      <c r="X562" s="70" t="n"/>
      <c r="Y562" s="70" t="n"/>
      <c r="Z562" s="70" t="n"/>
    </row>
    <row r="563" ht="15.75" customHeight="1" s="339">
      <c r="A563" s="70" t="n"/>
      <c r="B563" s="70" t="n"/>
      <c r="C563" s="90" t="inlineStr">
        <is>
          <t>Lilynimri</t>
        </is>
      </c>
      <c r="D563" s="90" t="inlineStr">
        <is>
          <t>52 1 642 161 3217</t>
        </is>
      </c>
      <c r="E563" s="130" t="inlineStr">
        <is>
          <t>mgnejwssji5541@hotmail.com</t>
        </is>
      </c>
      <c r="F563" s="178" t="inlineStr">
        <is>
          <t>mexico2643</t>
        </is>
      </c>
      <c r="G563" s="92" t="n">
        <v>30000</v>
      </c>
      <c r="H563" s="106" t="inlineStr">
        <is>
          <t>11/19/2026</t>
        </is>
      </c>
      <c r="I563" s="81">
        <f>IF(H563="","",IF(J563&lt;0,"Vencido hace "&amp;J563*-1&amp;" días",IF(J563=0,"Vence hoy",IF(J563&gt;0,"Le quedan "&amp;J563&amp;" días",""))))</f>
        <v/>
      </c>
      <c r="J563" s="77">
        <f>H563-J$8</f>
        <v/>
      </c>
      <c r="K563" s="83">
        <f>HYPERLINK("https://api.whatsapp.com/send?phone=57"&amp;D563&amp;"&amp;text="&amp;(IF(J563&lt;=0,"🚨 Hola, *"&amp;C563&amp;".*"&amp;"%0A"&amp;"%0A"&amp;"Su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"&amp;C563&amp;"."&amp;"%0A"&amp;"Le quedan "&amp;J563&amp;" días restantes de su membresía *_NETFLIX_*")),"💰")</f>
        <v/>
      </c>
      <c r="L563" s="83">
        <f>HYPERLINK("https://api.whatsapp.com/send?phone=57"&amp;D563&amp;"&amp;text=*_✅ ACTUALIZACIÓN DE CONTRASEÑA | NETFLIX_*"&amp;"%0A"&amp;"%0A"&amp;"💻 Correo: *"&amp;E563&amp;"*"&amp;"%0A"&amp;"🔐 Nueva Contraseña: *"&amp;F563&amp;"*","🔐")</f>
        <v/>
      </c>
      <c r="M563" s="84">
        <f>HYPERLINK("https://api.whatsapp.com/send?phone=57"&amp;D563&amp;"&amp;text=*_✅ CUENTA NETFLIX_*"&amp;"%0A"&amp;"%0A"&amp;"*📧 Correo:* "&amp;E563&amp;"%0A"&amp;"*🔑 Contraseña:* "&amp;F563&amp;"%0A"&amp;"%0A"&amp;"*📍 Vence:* "&amp;H563,"💻")</f>
        <v/>
      </c>
      <c r="N563" s="93" t="n"/>
      <c r="O563" s="95" t="n"/>
      <c r="P563" s="96" t="n"/>
      <c r="Q563" s="97">
        <f>IF(P563="","",IF(R552&lt;0,"Vencido hace "&amp;R552*-1&amp;" días",IF(R552=0,"Vence hoy",IF(R552&gt;0,"Le quedan "&amp;R552&amp;" días",""))))</f>
        <v/>
      </c>
      <c r="R563" s="70">
        <f>IF(P563="","",P563-TODAY())</f>
        <v/>
      </c>
      <c r="S563" s="70" t="n"/>
      <c r="T563" s="70" t="n"/>
      <c r="U563" s="70" t="n"/>
      <c r="V563" s="70" t="n"/>
      <c r="W563" s="70" t="n"/>
      <c r="X563" s="70" t="n"/>
      <c r="Y563" s="70" t="n"/>
      <c r="Z563" s="70" t="n"/>
    </row>
    <row r="564" ht="15.75" customHeight="1" s="339">
      <c r="A564" s="70" t="n"/>
      <c r="B564" s="70" t="n"/>
      <c r="C564" s="90" t="inlineStr">
        <is>
          <t>Lilynimri</t>
        </is>
      </c>
      <c r="D564" s="90" t="inlineStr">
        <is>
          <t>52 1 642 161 3217</t>
        </is>
      </c>
      <c r="E564" s="130" t="inlineStr">
        <is>
          <t>mhcfirrfok2355@hotmail.com</t>
        </is>
      </c>
      <c r="F564" s="178" t="inlineStr">
        <is>
          <t>mexico2644</t>
        </is>
      </c>
      <c r="G564" s="92" t="n">
        <v>30000</v>
      </c>
      <c r="H564" s="106" t="inlineStr">
        <is>
          <t>11/19/2026</t>
        </is>
      </c>
      <c r="I564" s="81">
        <f>IF(H564="","",IF(J564&lt;0,"Vencido hace "&amp;J564*-1&amp;" días",IF(J564=0,"Vence hoy",IF(J564&gt;0,"Le quedan "&amp;J564&amp;" días",""))))</f>
        <v/>
      </c>
      <c r="J564" s="77">
        <f>H564-J$8</f>
        <v/>
      </c>
      <c r="K564" s="83">
        <f>HYPERLINK("https://api.whatsapp.com/send?phone=57"&amp;D564&amp;"&amp;text="&amp;(IF(J564&lt;=0,"🚨 Hola, *"&amp;C564&amp;".*"&amp;"%0A"&amp;"%0A"&amp;"Su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"&amp;C564&amp;"."&amp;"%0A"&amp;"Le quedan "&amp;J564&amp;" días restantes de su membresía *_NETFLIX_*")),"💰")</f>
        <v/>
      </c>
      <c r="L564" s="83">
        <f>HYPERLINK("https://api.whatsapp.com/send?phone=57"&amp;D564&amp;"&amp;text=*_✅ ACTUALIZACIÓN DE CONTRASEÑA | NETFLIX_*"&amp;"%0A"&amp;"%0A"&amp;"💻 Correo: *"&amp;E564&amp;"*"&amp;"%0A"&amp;"🔐 Nueva Contraseña: *"&amp;F564&amp;"*","🔐")</f>
        <v/>
      </c>
      <c r="M564" s="84">
        <f>HYPERLINK("https://api.whatsapp.com/send?phone=57"&amp;D564&amp;"&amp;text=*_✅ CUENTA NETFLIX_*"&amp;"%0A"&amp;"%0A"&amp;"*📧 Correo:* "&amp;E564&amp;"%0A"&amp;"*🔑 Contraseña:* "&amp;F564&amp;"%0A"&amp;"%0A"&amp;"*📍 Vence:* "&amp;H564,"💻")</f>
        <v/>
      </c>
      <c r="N564" s="93" t="n"/>
      <c r="O564" s="95" t="n"/>
      <c r="P564" s="96" t="n"/>
      <c r="Q564" s="97">
        <f>IF(P564="","",IF(R553&lt;0,"Vencido hace "&amp;R553*-1&amp;" días",IF(R553=0,"Vence hoy",IF(R553&gt;0,"Le quedan "&amp;R553&amp;" días",""))))</f>
        <v/>
      </c>
      <c r="R564" s="70">
        <f>IF(P564="","",P564-TODAY())</f>
        <v/>
      </c>
      <c r="S564" s="70" t="n"/>
      <c r="T564" s="70" t="n"/>
      <c r="U564" s="70" t="n"/>
      <c r="V564" s="70" t="n"/>
      <c r="W564" s="70" t="n"/>
      <c r="X564" s="70" t="n"/>
      <c r="Y564" s="70" t="n"/>
      <c r="Z564" s="70" t="n"/>
    </row>
    <row r="565" ht="15.75" customHeight="1" s="339">
      <c r="A565" s="70" t="n"/>
      <c r="B565" s="70" t="n"/>
      <c r="C565" s="90" t="inlineStr">
        <is>
          <t>Lilynimri</t>
        </is>
      </c>
      <c r="D565" s="90" t="inlineStr">
        <is>
          <t>52 1 642 161 3217</t>
        </is>
      </c>
      <c r="E565" s="130" t="inlineStr">
        <is>
          <t>mhuklms217@hotmail.com</t>
        </is>
      </c>
      <c r="F565" s="178" t="inlineStr">
        <is>
          <t>mexico2645</t>
        </is>
      </c>
      <c r="G565" s="92" t="n">
        <v>30000</v>
      </c>
      <c r="H565" s="106" t="inlineStr">
        <is>
          <t>11/19/2026</t>
        </is>
      </c>
      <c r="I565" s="81">
        <f>IF(H565="","",IF(J565&lt;0,"Vencido hace "&amp;J565*-1&amp;" días",IF(J565=0,"Vence hoy",IF(J565&gt;0,"Le quedan "&amp;J565&amp;" días",""))))</f>
        <v/>
      </c>
      <c r="J565" s="77">
        <f>H565-J$8</f>
        <v/>
      </c>
      <c r="K565" s="83">
        <f>HYPERLINK("https://api.whatsapp.com/send?phone=57"&amp;D565&amp;"&amp;text="&amp;(IF(J565&lt;=0,"🚨 Hola, *"&amp;C565&amp;".*"&amp;"%0A"&amp;"%0A"&amp;"Su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"&amp;C565&amp;"."&amp;"%0A"&amp;"Le quedan "&amp;J565&amp;" días restantes de su membresía *_NETFLIX_*")),"💰")</f>
        <v/>
      </c>
      <c r="L565" s="83">
        <f>HYPERLINK("https://api.whatsapp.com/send?phone=57"&amp;D565&amp;"&amp;text=*_✅ ACTUALIZACIÓN DE CONTRASEÑA | NETFLIX_*"&amp;"%0A"&amp;"%0A"&amp;"💻 Correo: *"&amp;E565&amp;"*"&amp;"%0A"&amp;"🔐 Nueva Contraseña: *"&amp;F565&amp;"*","🔐")</f>
        <v/>
      </c>
      <c r="M565" s="84">
        <f>HYPERLINK("https://api.whatsapp.com/send?phone=57"&amp;D565&amp;"&amp;text=*_✅ CUENTA NETFLIX_*"&amp;"%0A"&amp;"%0A"&amp;"*📧 Correo:* "&amp;E565&amp;"%0A"&amp;"*🔑 Contraseña:* "&amp;F565&amp;"%0A"&amp;"%0A"&amp;"*📍 Vence:* "&amp;H565,"💻")</f>
        <v/>
      </c>
      <c r="N565" s="93" t="n"/>
      <c r="O565" s="95" t="n"/>
      <c r="P565" s="96" t="n"/>
      <c r="Q565" s="97">
        <f>IF(P565="","",IF(R554&lt;0,"Vencido hace "&amp;R554*-1&amp;" días",IF(R554=0,"Vence hoy",IF(R554&gt;0,"Le quedan "&amp;R554&amp;" días",""))))</f>
        <v/>
      </c>
      <c r="R565" s="70">
        <f>IF(P565="","",P565-TODAY())</f>
        <v/>
      </c>
      <c r="S565" s="70" t="n"/>
      <c r="T565" s="70" t="n"/>
      <c r="U565" s="70" t="n"/>
      <c r="V565" s="70" t="n"/>
      <c r="W565" s="70" t="n"/>
      <c r="X565" s="70" t="n"/>
      <c r="Y565" s="70" t="n"/>
      <c r="Z565" s="70" t="n"/>
    </row>
    <row r="566" ht="15.75" customHeight="1" s="339">
      <c r="A566" s="70" t="n"/>
      <c r="B566" s="70" t="n"/>
      <c r="C566" s="90" t="inlineStr">
        <is>
          <t>Lilynimri</t>
        </is>
      </c>
      <c r="D566" s="90" t="inlineStr">
        <is>
          <t>52 1 642 161 3217</t>
        </is>
      </c>
      <c r="E566" s="130" t="inlineStr">
        <is>
          <t>mikgomn477@hotmail.com</t>
        </is>
      </c>
      <c r="F566" s="178" t="inlineStr">
        <is>
          <t>mexico2646</t>
        </is>
      </c>
      <c r="G566" s="92" t="n">
        <v>30000</v>
      </c>
      <c r="H566" s="106" t="inlineStr">
        <is>
          <t>11/19/2026</t>
        </is>
      </c>
      <c r="I566" s="81">
        <f>IF(H566="","",IF(J566&lt;0,"Vencido hace "&amp;J566*-1&amp;" días",IF(J566=0,"Vence hoy",IF(J566&gt;0,"Le quedan "&amp;J566&amp;" días",""))))</f>
        <v/>
      </c>
      <c r="J566" s="77">
        <f>H566-J$8</f>
        <v/>
      </c>
      <c r="K566" s="83">
        <f>HYPERLINK("https://api.whatsapp.com/send?phone=57"&amp;D566&amp;"&amp;text="&amp;(IF(J566&lt;=0,"🚨 Hola, *"&amp;C566&amp;".*"&amp;"%0A"&amp;"%0A"&amp;"Su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"&amp;C566&amp;"."&amp;"%0A"&amp;"Le quedan "&amp;J566&amp;" días restantes de su membresía *_NETFLIX_*")),"💰")</f>
        <v/>
      </c>
      <c r="L566" s="83">
        <f>HYPERLINK("https://api.whatsapp.com/send?phone=57"&amp;D566&amp;"&amp;text=*_✅ ACTUALIZACIÓN DE CONTRASEÑA | NETFLIX_*"&amp;"%0A"&amp;"%0A"&amp;"💻 Correo: *"&amp;E566&amp;"*"&amp;"%0A"&amp;"🔐 Nueva Contraseña: *"&amp;F566&amp;"*","🔐")</f>
        <v/>
      </c>
      <c r="M566" s="84">
        <f>HYPERLINK("https://api.whatsapp.com/send?phone=57"&amp;D566&amp;"&amp;text=*_✅ CUENTA NETFLIX_*"&amp;"%0A"&amp;"%0A"&amp;"*📧 Correo:* "&amp;E566&amp;"%0A"&amp;"*🔑 Contraseña:* "&amp;F566&amp;"%0A"&amp;"%0A"&amp;"*📍 Vence:* "&amp;H566,"💻")</f>
        <v/>
      </c>
      <c r="N566" s="93" t="n"/>
      <c r="O566" s="95" t="n"/>
      <c r="P566" s="96" t="n"/>
      <c r="Q566" s="97">
        <f>IF(P566="","",IF(R555&lt;0,"Vencido hace "&amp;R555*-1&amp;" días",IF(R555=0,"Vence hoy",IF(R555&gt;0,"Le quedan "&amp;R555&amp;" días",""))))</f>
        <v/>
      </c>
      <c r="R566" s="70">
        <f>IF(P566="","",P566-TODAY())</f>
        <v/>
      </c>
      <c r="S566" s="70" t="n"/>
      <c r="T566" s="70" t="n"/>
      <c r="U566" s="70" t="n"/>
      <c r="V566" s="70" t="n"/>
      <c r="W566" s="70" t="n"/>
      <c r="X566" s="70" t="n"/>
      <c r="Y566" s="70" t="n"/>
      <c r="Z566" s="70" t="n"/>
    </row>
    <row r="567" ht="15.75" customHeight="1" s="339">
      <c r="A567" s="70" t="n"/>
      <c r="B567" s="70" t="n"/>
      <c r="C567" s="90" t="inlineStr">
        <is>
          <t>Lilynimri</t>
        </is>
      </c>
      <c r="D567" s="90" t="inlineStr">
        <is>
          <t>52 1 642 161 3217</t>
        </is>
      </c>
      <c r="E567" s="130" t="inlineStr">
        <is>
          <t>mivpscbdm8377@hotmail.com</t>
        </is>
      </c>
      <c r="F567" s="178" t="inlineStr">
        <is>
          <t>mexico2647</t>
        </is>
      </c>
      <c r="G567" s="92" t="n">
        <v>30000</v>
      </c>
      <c r="H567" s="106" t="inlineStr">
        <is>
          <t>11/19/2026</t>
        </is>
      </c>
      <c r="I567" s="81">
        <f>IF(H567="","",IF(J567&lt;0,"Vencido hace "&amp;J567*-1&amp;" días",IF(J567=0,"Vence hoy",IF(J567&gt;0,"Le quedan "&amp;J567&amp;" días",""))))</f>
        <v/>
      </c>
      <c r="J567" s="77">
        <f>H567-J$8</f>
        <v/>
      </c>
      <c r="K567" s="83">
        <f>HYPERLINK("https://api.whatsapp.com/send?phone=57"&amp;D567&amp;"&amp;text="&amp;(IF(J567&lt;=0,"🚨 Hola, *"&amp;C567&amp;".*"&amp;"%0A"&amp;"%0A"&amp;"Su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"&amp;C567&amp;"."&amp;"%0A"&amp;"Le quedan "&amp;J567&amp;" días restantes de su membresía *_NETFLIX_*")),"💰")</f>
        <v/>
      </c>
      <c r="L567" s="83">
        <f>HYPERLINK("https://api.whatsapp.com/send?phone=57"&amp;D567&amp;"&amp;text=*_✅ ACTUALIZACIÓN DE CONTRASEÑA | NETFLIX_*"&amp;"%0A"&amp;"%0A"&amp;"💻 Correo: *"&amp;E567&amp;"*"&amp;"%0A"&amp;"🔐 Nueva Contraseña: *"&amp;F567&amp;"*","🔐")</f>
        <v/>
      </c>
      <c r="M567" s="84">
        <f>HYPERLINK("https://api.whatsapp.com/send?phone=57"&amp;D567&amp;"&amp;text=*_✅ CUENTA NETFLIX_*"&amp;"%0A"&amp;"%0A"&amp;"*📧 Correo:* "&amp;E567&amp;"%0A"&amp;"*🔑 Contraseña:* "&amp;F567&amp;"%0A"&amp;"%0A"&amp;"*📍 Vence:* "&amp;H567,"💻")</f>
        <v/>
      </c>
      <c r="N567" s="93" t="n"/>
      <c r="O567" s="95" t="n"/>
      <c r="P567" s="96" t="n"/>
      <c r="Q567" s="97">
        <f>IF(P567="","",IF(R556&lt;0,"Vencido hace "&amp;R556*-1&amp;" días",IF(R556=0,"Vence hoy",IF(R556&gt;0,"Le quedan "&amp;R556&amp;" días",""))))</f>
        <v/>
      </c>
      <c r="R567" s="70">
        <f>IF(P567="","",P567-TODAY())</f>
        <v/>
      </c>
      <c r="S567" s="70" t="n"/>
      <c r="T567" s="70" t="n"/>
      <c r="U567" s="70" t="n"/>
      <c r="V567" s="70" t="n"/>
      <c r="W567" s="70" t="n"/>
      <c r="X567" s="70" t="n"/>
      <c r="Y567" s="70" t="n"/>
      <c r="Z567" s="70" t="n"/>
    </row>
    <row r="568" ht="15.75" customHeight="1" s="339">
      <c r="A568" s="70" t="n"/>
      <c r="B568" s="70" t="n"/>
      <c r="C568" s="90" t="inlineStr">
        <is>
          <t>Lilynimri</t>
        </is>
      </c>
      <c r="D568" s="90" t="inlineStr">
        <is>
          <t>52 1 642 161 3217</t>
        </is>
      </c>
      <c r="E568" s="130" t="inlineStr">
        <is>
          <t>mizzgpkocl5203@hotmail.com</t>
        </is>
      </c>
      <c r="F568" s="178" t="inlineStr">
        <is>
          <t>mexico2648</t>
        </is>
      </c>
      <c r="G568" s="92" t="n">
        <v>30000</v>
      </c>
      <c r="H568" s="106" t="inlineStr">
        <is>
          <t>11/19/2026</t>
        </is>
      </c>
      <c r="I568" s="81">
        <f>IF(H568="","",IF(J568&lt;0,"Vencido hace "&amp;J568*-1&amp;" días",IF(J568=0,"Vence hoy",IF(J568&gt;0,"Le quedan "&amp;J568&amp;" días",""))))</f>
        <v/>
      </c>
      <c r="J568" s="77">
        <f>H568-J$8</f>
        <v/>
      </c>
      <c r="K568" s="83">
        <f>HYPERLINK("https://api.whatsapp.com/send?phone=57"&amp;D568&amp;"&amp;text="&amp;(IF(J568&lt;=0,"🚨 Hola, *"&amp;C568&amp;".*"&amp;"%0A"&amp;"%0A"&amp;"Su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"&amp;C568&amp;"."&amp;"%0A"&amp;"Le quedan "&amp;J568&amp;" días restantes de su membresía *_NETFLIX_*")),"💰")</f>
        <v/>
      </c>
      <c r="L568" s="83">
        <f>HYPERLINK("https://api.whatsapp.com/send?phone=57"&amp;D568&amp;"&amp;text=*_✅ ACTUALIZACIÓN DE CONTRASEÑA | NETFLIX_*"&amp;"%0A"&amp;"%0A"&amp;"💻 Correo: *"&amp;E568&amp;"*"&amp;"%0A"&amp;"🔐 Nueva Contraseña: *"&amp;F568&amp;"*","🔐")</f>
        <v/>
      </c>
      <c r="M568" s="84">
        <f>HYPERLINK("https://api.whatsapp.com/send?phone=57"&amp;D568&amp;"&amp;text=*_✅ CUENTA NETFLIX_*"&amp;"%0A"&amp;"%0A"&amp;"*📧 Correo:* "&amp;E568&amp;"%0A"&amp;"*🔑 Contraseña:* "&amp;F568&amp;"%0A"&amp;"%0A"&amp;"*📍 Vence:* "&amp;H568,"💻")</f>
        <v/>
      </c>
      <c r="N568" s="93" t="n"/>
      <c r="O568" s="95" t="n"/>
      <c r="P568" s="96" t="n"/>
      <c r="Q568" s="97">
        <f>IF(P568="","",IF(R557&lt;0,"Vencido hace "&amp;R557*-1&amp;" días",IF(R557=0,"Vence hoy",IF(R557&gt;0,"Le quedan "&amp;R557&amp;" días",""))))</f>
        <v/>
      </c>
      <c r="R568" s="70">
        <f>IF(P568="","",P568-TODAY())</f>
        <v/>
      </c>
      <c r="S568" s="70" t="n"/>
      <c r="T568" s="70" t="n"/>
      <c r="U568" s="70" t="n"/>
      <c r="V568" s="70" t="n"/>
      <c r="W568" s="70" t="n"/>
      <c r="X568" s="70" t="n"/>
      <c r="Y568" s="70" t="n"/>
      <c r="Z568" s="70" t="n"/>
    </row>
    <row r="569" ht="15.75" customHeight="1" s="339">
      <c r="A569" s="70" t="n"/>
      <c r="B569" s="70" t="n"/>
      <c r="C569" s="90" t="inlineStr">
        <is>
          <t>Lilynimri</t>
        </is>
      </c>
      <c r="D569" s="90" t="inlineStr">
        <is>
          <t>52 1 642 161 3217</t>
        </is>
      </c>
      <c r="E569" s="130" t="inlineStr">
        <is>
          <t>mjaxmpqeow362@hotmail.com</t>
        </is>
      </c>
      <c r="F569" s="178" t="inlineStr">
        <is>
          <t>mexico2649</t>
        </is>
      </c>
      <c r="G569" s="92" t="n">
        <v>30000</v>
      </c>
      <c r="H569" s="106" t="inlineStr">
        <is>
          <t>11/19/2026</t>
        </is>
      </c>
      <c r="I569" s="81">
        <f>IF(H569="","",IF(J569&lt;0,"Vencido hace "&amp;J569*-1&amp;" días",IF(J569=0,"Vence hoy",IF(J569&gt;0,"Le quedan "&amp;J569&amp;" días",""))))</f>
        <v/>
      </c>
      <c r="J569" s="77">
        <f>H569-J$8</f>
        <v/>
      </c>
      <c r="K569" s="83">
        <f>HYPERLINK("https://api.whatsapp.com/send?phone=57"&amp;D569&amp;"&amp;text="&amp;(IF(J569&lt;=0,"🚨 Hola, *"&amp;C569&amp;".*"&amp;"%0A"&amp;"%0A"&amp;"Su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"&amp;C569&amp;"."&amp;"%0A"&amp;"Le quedan "&amp;J569&amp;" días restantes de su membresía *_NETFLIX_*")),"💰")</f>
        <v/>
      </c>
      <c r="L569" s="83">
        <f>HYPERLINK("https://api.whatsapp.com/send?phone=57"&amp;D569&amp;"&amp;text=*_✅ ACTUALIZACIÓN DE CONTRASEÑA | NETFLIX_*"&amp;"%0A"&amp;"%0A"&amp;"💻 Correo: *"&amp;E569&amp;"*"&amp;"%0A"&amp;"🔐 Nueva Contraseña: *"&amp;F569&amp;"*","🔐")</f>
        <v/>
      </c>
      <c r="M569" s="84">
        <f>HYPERLINK("https://api.whatsapp.com/send?phone=57"&amp;D569&amp;"&amp;text=*_✅ CUENTA NETFLIX_*"&amp;"%0A"&amp;"%0A"&amp;"*📧 Correo:* "&amp;E569&amp;"%0A"&amp;"*🔑 Contraseña:* "&amp;F569&amp;"%0A"&amp;"%0A"&amp;"*📍 Vence:* "&amp;H569,"💻")</f>
        <v/>
      </c>
      <c r="N569" s="93" t="n"/>
      <c r="O569" s="95" t="n"/>
      <c r="P569" s="96" t="n"/>
      <c r="Q569" s="97">
        <f>IF(P569="","",IF(R558&lt;0,"Vencido hace "&amp;R558*-1&amp;" días",IF(R558=0,"Vence hoy",IF(R558&gt;0,"Le quedan "&amp;R558&amp;" días",""))))</f>
        <v/>
      </c>
      <c r="R569" s="70">
        <f>IF(P569="","",P569-TODAY())</f>
        <v/>
      </c>
      <c r="S569" s="70" t="n"/>
      <c r="T569" s="70" t="n"/>
      <c r="U569" s="70" t="n"/>
      <c r="V569" s="70" t="n"/>
      <c r="W569" s="70" t="n"/>
      <c r="X569" s="70" t="n"/>
      <c r="Y569" s="70" t="n"/>
      <c r="Z569" s="70" t="n"/>
    </row>
    <row r="570" ht="15.75" customHeight="1" s="339">
      <c r="A570" s="70" t="n"/>
      <c r="B570" s="70" t="n"/>
      <c r="C570" s="90" t="inlineStr">
        <is>
          <t>Lilynimri</t>
        </is>
      </c>
      <c r="D570" s="90" t="inlineStr">
        <is>
          <t>52 1 642 161 3217</t>
        </is>
      </c>
      <c r="E570" s="130" t="inlineStr">
        <is>
          <t>mjyxikzsvg4372@hotmail.com</t>
        </is>
      </c>
      <c r="F570" s="178" t="inlineStr">
        <is>
          <t>mexico2650</t>
        </is>
      </c>
      <c r="G570" s="92" t="n">
        <v>30000</v>
      </c>
      <c r="H570" s="106" t="inlineStr">
        <is>
          <t>11/19/2026</t>
        </is>
      </c>
      <c r="I570" s="81">
        <f>IF(H570="","",IF(J570&lt;0,"Vencido hace "&amp;J570*-1&amp;" días",IF(J570=0,"Vence hoy",IF(J570&gt;0,"Le quedan "&amp;J570&amp;" días",""))))</f>
        <v/>
      </c>
      <c r="J570" s="77">
        <f>H570-J$8</f>
        <v/>
      </c>
      <c r="K570" s="83">
        <f>HYPERLINK("https://api.whatsapp.com/send?phone=57"&amp;D570&amp;"&amp;text="&amp;(IF(J570&lt;=0,"🚨 Hola, *"&amp;C570&amp;".*"&amp;"%0A"&amp;"%0A"&amp;"Su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"&amp;C570&amp;"."&amp;"%0A"&amp;"Le quedan "&amp;J570&amp;" días restantes de su membresía *_NETFLIX_*")),"💰")</f>
        <v/>
      </c>
      <c r="L570" s="83">
        <f>HYPERLINK("https://api.whatsapp.com/send?phone=57"&amp;D570&amp;"&amp;text=*_✅ ACTUALIZACIÓN DE CONTRASEÑA | NETFLIX_*"&amp;"%0A"&amp;"%0A"&amp;"💻 Correo: *"&amp;E570&amp;"*"&amp;"%0A"&amp;"🔐 Nueva Contraseña: *"&amp;F570&amp;"*","🔐")</f>
        <v/>
      </c>
      <c r="M570" s="84">
        <f>HYPERLINK("https://api.whatsapp.com/send?phone=57"&amp;D570&amp;"&amp;text=*_✅ CUENTA NETFLIX_*"&amp;"%0A"&amp;"%0A"&amp;"*📧 Correo:* "&amp;E570&amp;"%0A"&amp;"*🔑 Contraseña:* "&amp;F570&amp;"%0A"&amp;"%0A"&amp;"*📍 Vence:* "&amp;H570,"💻")</f>
        <v/>
      </c>
      <c r="N570" s="93" t="n"/>
      <c r="O570" s="95" t="n"/>
      <c r="P570" s="96" t="n"/>
      <c r="Q570" s="97">
        <f>IF(P570="","",IF(R559&lt;0,"Vencido hace "&amp;R559*-1&amp;" días",IF(R559=0,"Vence hoy",IF(R559&gt;0,"Le quedan "&amp;R559&amp;" días",""))))</f>
        <v/>
      </c>
      <c r="R570" s="70">
        <f>IF(P570="","",P570-TODAY())</f>
        <v/>
      </c>
      <c r="S570" s="70" t="n"/>
      <c r="T570" s="70" t="n"/>
      <c r="U570" s="70" t="n"/>
      <c r="V570" s="70" t="n"/>
      <c r="W570" s="70" t="n"/>
      <c r="X570" s="70" t="n"/>
      <c r="Y570" s="70" t="n"/>
      <c r="Z570" s="70" t="n"/>
    </row>
    <row r="571" ht="15.75" customHeight="1" s="339">
      <c r="A571" s="70" t="n"/>
      <c r="B571" s="70" t="n"/>
      <c r="C571" s="90" t="inlineStr">
        <is>
          <t xml:space="preserve"> valeria_s</t>
        </is>
      </c>
      <c r="D571" s="90" t="inlineStr">
        <is>
          <t>52 1 81 1620 2155</t>
        </is>
      </c>
      <c r="E571" s="130" t="inlineStr">
        <is>
          <t>mchbwsk6768@hotmail.com</t>
        </is>
      </c>
      <c r="F571" s="178" t="inlineStr">
        <is>
          <t>mexico2651</t>
        </is>
      </c>
      <c r="G571" s="92" t="n">
        <v>30000</v>
      </c>
      <c r="H571" s="106" t="inlineStr">
        <is>
          <t>11/18/2026</t>
        </is>
      </c>
      <c r="I571" s="81">
        <f>IF(H571="","",IF(J571&lt;0,"Vencido hace "&amp;J571*-1&amp;" días",IF(J571=0,"Vence hoy",IF(J571&gt;0,"Le quedan "&amp;J571&amp;" días",""))))</f>
        <v/>
      </c>
      <c r="J571" s="77">
        <f>H571-J$8</f>
        <v/>
      </c>
      <c r="K571" s="83">
        <f>HYPERLINK("https://api.whatsapp.com/send?phone=57"&amp;D571&amp;"&amp;text="&amp;(IF(J571&lt;=0,"🚨 Hola, *"&amp;C571&amp;".*"&amp;"%0A"&amp;"%0A"&amp;"Su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"&amp;C571&amp;"."&amp;"%0A"&amp;"Le quedan "&amp;J571&amp;" días restantes de su membresía *_NETFLIX_*")),"💰")</f>
        <v/>
      </c>
      <c r="L571" s="83">
        <f>HYPERLINK("https://api.whatsapp.com/send?phone=57"&amp;D571&amp;"&amp;text=*_✅ ACTUALIZACIÓN DE CONTRASEÑA | NETFLIX_*"&amp;"%0A"&amp;"%0A"&amp;"💻 Correo: *"&amp;E571&amp;"*"&amp;"%0A"&amp;"🔐 Nueva Contraseña: *"&amp;F571&amp;"*","🔐")</f>
        <v/>
      </c>
      <c r="M571" s="84">
        <f>HYPERLINK("https://api.whatsapp.com/send?phone=57"&amp;D571&amp;"&amp;text=*_✅ CUENTA NETFLIX_*"&amp;"%0A"&amp;"%0A"&amp;"*📧 Correo:* "&amp;E571&amp;"%0A"&amp;"*🔑 Contraseña:* "&amp;F571&amp;"%0A"&amp;"%0A"&amp;"*📍 Vence:* "&amp;H571,"💻")</f>
        <v/>
      </c>
      <c r="N571" s="93" t="n"/>
      <c r="O571" s="95" t="n"/>
      <c r="P571" s="96" t="n"/>
      <c r="Q571" s="97">
        <f>IF(P571="","",IF(R560&lt;0,"Vencido hace "&amp;R560*-1&amp;" días",IF(R560=0,"Vence hoy",IF(R560&gt;0,"Le quedan "&amp;R560&amp;" días",""))))</f>
        <v/>
      </c>
      <c r="R571" s="70">
        <f>IF(P571="","",P571-TODAY())</f>
        <v/>
      </c>
      <c r="S571" s="70" t="n"/>
      <c r="T571" s="70" t="n"/>
      <c r="U571" s="70" t="n"/>
      <c r="V571" s="70" t="n"/>
      <c r="W571" s="70" t="n"/>
      <c r="X571" s="70" t="n"/>
      <c r="Y571" s="70" t="n"/>
      <c r="Z571" s="70" t="n"/>
    </row>
    <row r="572" ht="15.75" customHeight="1" s="339">
      <c r="A572" s="70" t="n"/>
      <c r="B572" s="70" t="n"/>
      <c r="C572" s="90" t="inlineStr">
        <is>
          <t xml:space="preserve"> valeria_s</t>
        </is>
      </c>
      <c r="D572" s="90" t="inlineStr">
        <is>
          <t>52 1 81 1620 2155</t>
        </is>
      </c>
      <c r="E572" s="130" t="inlineStr">
        <is>
          <t>mckirlk1053@hotmail.com</t>
        </is>
      </c>
      <c r="F572" s="178" t="inlineStr">
        <is>
          <t>mexico2652</t>
        </is>
      </c>
      <c r="G572" s="92" t="n">
        <v>30000</v>
      </c>
      <c r="H572" s="106" t="inlineStr">
        <is>
          <t>11/18/2026</t>
        </is>
      </c>
      <c r="I572" s="81">
        <f>IF(H572="","",IF(J572&lt;0,"Vencido hace "&amp;J572*-1&amp;" días",IF(J572=0,"Vence hoy",IF(J572&gt;0,"Le quedan "&amp;J572&amp;" días",""))))</f>
        <v/>
      </c>
      <c r="J572" s="77">
        <f>H572-J$8</f>
        <v/>
      </c>
      <c r="K572" s="83">
        <f>HYPERLINK("https://api.whatsapp.com/send?phone=57"&amp;D572&amp;"&amp;text="&amp;(IF(J572&lt;=0,"🚨 Hola, *"&amp;C572&amp;".*"&amp;"%0A"&amp;"%0A"&amp;"Su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"&amp;C572&amp;"."&amp;"%0A"&amp;"Le quedan "&amp;J572&amp;" días restantes de su membresía *_NETFLIX_*")),"💰")</f>
        <v/>
      </c>
      <c r="L572" s="83">
        <f>HYPERLINK("https://api.whatsapp.com/send?phone=57"&amp;D572&amp;"&amp;text=*_✅ ACTUALIZACIÓN DE CONTRASEÑA | NETFLIX_*"&amp;"%0A"&amp;"%0A"&amp;"💻 Correo: *"&amp;E572&amp;"*"&amp;"%0A"&amp;"🔐 Nueva Contraseña: *"&amp;F572&amp;"*","🔐")</f>
        <v/>
      </c>
      <c r="M572" s="84">
        <f>HYPERLINK("https://api.whatsapp.com/send?phone=57"&amp;D572&amp;"&amp;text=*_✅ CUENTA NETFLIX_*"&amp;"%0A"&amp;"%0A"&amp;"*📧 Correo:* "&amp;E572&amp;"%0A"&amp;"*🔑 Contraseña:* "&amp;F572&amp;"%0A"&amp;"%0A"&amp;"*📍 Vence:* "&amp;H572,"💻")</f>
        <v/>
      </c>
      <c r="N572" s="93" t="n"/>
      <c r="O572" s="95" t="n"/>
      <c r="P572" s="96" t="n"/>
      <c r="Q572" s="97">
        <f>IF(P572="","",IF(R561&lt;0,"Vencido hace "&amp;R561*-1&amp;" días",IF(R561=0,"Vence hoy",IF(R561&gt;0,"Le quedan "&amp;R561&amp;" días",""))))</f>
        <v/>
      </c>
      <c r="R572" s="70">
        <f>IF(P572="","",P572-TODAY())</f>
        <v/>
      </c>
      <c r="S572" s="70" t="n"/>
      <c r="T572" s="70" t="n"/>
      <c r="U572" s="70" t="n"/>
      <c r="V572" s="70" t="n"/>
      <c r="W572" s="70" t="n"/>
      <c r="X572" s="70" t="n"/>
      <c r="Y572" s="70" t="n"/>
      <c r="Z572" s="70" t="n"/>
    </row>
    <row r="573" ht="15.75" customHeight="1" s="339">
      <c r="A573" s="70" t="n"/>
      <c r="B573" s="70" t="n"/>
      <c r="C573" s="90" t="inlineStr">
        <is>
          <t xml:space="preserve"> valeria_s</t>
        </is>
      </c>
      <c r="D573" s="90" t="inlineStr">
        <is>
          <t>52 1 81 1620 2155</t>
        </is>
      </c>
      <c r="E573" s="130" t="inlineStr">
        <is>
          <t>mcpufop8560@hotmail.com</t>
        </is>
      </c>
      <c r="F573" s="178" t="inlineStr">
        <is>
          <t>mexico2653</t>
        </is>
      </c>
      <c r="G573" s="92" t="n">
        <v>30000</v>
      </c>
      <c r="H573" s="106" t="inlineStr">
        <is>
          <t>11/18/2026</t>
        </is>
      </c>
      <c r="I573" s="81">
        <f>IF(H573="","",IF(J573&lt;0,"Vencido hace "&amp;J573*-1&amp;" días",IF(J573=0,"Vence hoy",IF(J573&gt;0,"Le quedan "&amp;J573&amp;" días",""))))</f>
        <v/>
      </c>
      <c r="J573" s="77">
        <f>H573-J$8</f>
        <v/>
      </c>
      <c r="K573" s="83">
        <f>HYPERLINK("https://api.whatsapp.com/send?phone=57"&amp;D573&amp;"&amp;text="&amp;(IF(J573&lt;=0,"🚨 Hola, *"&amp;C573&amp;".*"&amp;"%0A"&amp;"%0A"&amp;"Su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"&amp;C573&amp;"."&amp;"%0A"&amp;"Le quedan "&amp;J573&amp;" días restantes de su membresía *_NETFLIX_*")),"💰")</f>
        <v/>
      </c>
      <c r="L573" s="83">
        <f>HYPERLINK("https://api.whatsapp.com/send?phone=57"&amp;D573&amp;"&amp;text=*_✅ ACTUALIZACIÓN DE CONTRASEÑA | NETFLIX_*"&amp;"%0A"&amp;"%0A"&amp;"💻 Correo: *"&amp;E573&amp;"*"&amp;"%0A"&amp;"🔐 Nueva Contraseña: *"&amp;F573&amp;"*","🔐")</f>
        <v/>
      </c>
      <c r="M573" s="84">
        <f>HYPERLINK("https://api.whatsapp.com/send?phone=57"&amp;D573&amp;"&amp;text=*_✅ CUENTA NETFLIX_*"&amp;"%0A"&amp;"%0A"&amp;"*📧 Correo:* "&amp;E573&amp;"%0A"&amp;"*🔑 Contraseña:* "&amp;F573&amp;"%0A"&amp;"%0A"&amp;"*📍 Vence:* "&amp;H573,"💻")</f>
        <v/>
      </c>
      <c r="N573" s="93" t="n"/>
      <c r="O573" s="95" t="n"/>
      <c r="P573" s="96" t="n"/>
      <c r="Q573" s="97">
        <f>IF(P573="","",IF(R562&lt;0,"Vencido hace "&amp;R562*-1&amp;" días",IF(R562=0,"Vence hoy",IF(R562&gt;0,"Le quedan "&amp;R562&amp;" días",""))))</f>
        <v/>
      </c>
      <c r="R573" s="70">
        <f>IF(P573="","",P573-TODAY())</f>
        <v/>
      </c>
      <c r="S573" s="70" t="n"/>
      <c r="T573" s="70" t="n"/>
      <c r="U573" s="70" t="n"/>
      <c r="V573" s="70" t="n"/>
      <c r="W573" s="70" t="n"/>
      <c r="X573" s="70" t="n"/>
      <c r="Y573" s="70" t="n"/>
      <c r="Z573" s="70" t="n"/>
    </row>
    <row r="574" ht="15.75" customHeight="1" s="339">
      <c r="A574" s="70" t="n"/>
      <c r="B574" s="70" t="n"/>
      <c r="C574" s="90" t="inlineStr">
        <is>
          <t xml:space="preserve"> valeria_s</t>
        </is>
      </c>
      <c r="D574" s="90" t="inlineStr">
        <is>
          <t>52 1 81 1620 2155</t>
        </is>
      </c>
      <c r="E574" s="130" t="inlineStr">
        <is>
          <t>mcrbwsqp8463@hotmail.com</t>
        </is>
      </c>
      <c r="F574" s="178" t="inlineStr">
        <is>
          <t>mexico2654</t>
        </is>
      </c>
      <c r="G574" s="92" t="n">
        <v>30000</v>
      </c>
      <c r="H574" s="106" t="inlineStr">
        <is>
          <t>11/18/2026</t>
        </is>
      </c>
      <c r="I574" s="81">
        <f>IF(H574="","",IF(J574&lt;0,"Vencido hace "&amp;J574*-1&amp;" días",IF(J574=0,"Vence hoy",IF(J574&gt;0,"Le quedan "&amp;J574&amp;" días",""))))</f>
        <v/>
      </c>
      <c r="J574" s="77">
        <f>H574-J$8</f>
        <v/>
      </c>
      <c r="K574" s="83">
        <f>HYPERLINK("https://api.whatsapp.com/send?phone=57"&amp;D574&amp;"&amp;text="&amp;(IF(J574&lt;=0,"🚨 Hola, *"&amp;C574&amp;".*"&amp;"%0A"&amp;"%0A"&amp;"Su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"&amp;C574&amp;"."&amp;"%0A"&amp;"Le quedan "&amp;J574&amp;" días restantes de su membresía *_NETFLIX_*")),"💰")</f>
        <v/>
      </c>
      <c r="L574" s="83">
        <f>HYPERLINK("https://api.whatsapp.com/send?phone=57"&amp;D574&amp;"&amp;text=*_✅ ACTUALIZACIÓN DE CONTRASEÑA | NETFLIX_*"&amp;"%0A"&amp;"%0A"&amp;"💻 Correo: *"&amp;E574&amp;"*"&amp;"%0A"&amp;"🔐 Nueva Contraseña: *"&amp;F574&amp;"*","🔐")</f>
        <v/>
      </c>
      <c r="M574" s="84">
        <f>HYPERLINK("https://api.whatsapp.com/send?phone=57"&amp;D574&amp;"&amp;text=*_✅ CUENTA NETFLIX_*"&amp;"%0A"&amp;"%0A"&amp;"*📧 Correo:* "&amp;E574&amp;"%0A"&amp;"*🔑 Contraseña:* "&amp;F574&amp;"%0A"&amp;"%0A"&amp;"*📍 Vence:* "&amp;H574,"💻")</f>
        <v/>
      </c>
      <c r="N574" s="93" t="n"/>
      <c r="O574" s="95" t="n"/>
      <c r="P574" s="96" t="n"/>
      <c r="Q574" s="97">
        <f>IF(P574="","",IF(R563&lt;0,"Vencido hace "&amp;R563*-1&amp;" días",IF(R563=0,"Vence hoy",IF(R563&gt;0,"Le quedan "&amp;R563&amp;" días",""))))</f>
        <v/>
      </c>
      <c r="R574" s="70">
        <f>IF(P574="","",P574-TODAY())</f>
        <v/>
      </c>
      <c r="S574" s="70" t="n"/>
      <c r="T574" s="70" t="n"/>
      <c r="U574" s="70" t="n"/>
      <c r="V574" s="70" t="n"/>
      <c r="W574" s="70" t="n"/>
      <c r="X574" s="70" t="n"/>
      <c r="Y574" s="70" t="n"/>
      <c r="Z574" s="70" t="n"/>
    </row>
    <row r="575" ht="15.75" customHeight="1" s="339">
      <c r="A575" s="70" t="n"/>
      <c r="B575" s="70" t="n"/>
      <c r="C575" s="90" t="inlineStr">
        <is>
          <t xml:space="preserve"> valeria_s</t>
        </is>
      </c>
      <c r="D575" s="90" t="inlineStr">
        <is>
          <t>52 1 81 1620 2155</t>
        </is>
      </c>
      <c r="E575" s="130" t="inlineStr">
        <is>
          <t>mdkfdvmmd7285@hotmail.com</t>
        </is>
      </c>
      <c r="F575" s="178" t="inlineStr">
        <is>
          <t>mexico2655</t>
        </is>
      </c>
      <c r="G575" s="92" t="n">
        <v>30000</v>
      </c>
      <c r="H575" s="106" t="inlineStr">
        <is>
          <t>11/18/2026</t>
        </is>
      </c>
      <c r="I575" s="81">
        <f>IF(H575="","",IF(J575&lt;0,"Vencido hace "&amp;J575*-1&amp;" días",IF(J575=0,"Vence hoy",IF(J575&gt;0,"Le quedan "&amp;J575&amp;" días",""))))</f>
        <v/>
      </c>
      <c r="J575" s="77">
        <f>H575-J$8</f>
        <v/>
      </c>
      <c r="K575" s="83">
        <f>HYPERLINK("https://api.whatsapp.com/send?phone=57"&amp;D575&amp;"&amp;text="&amp;(IF(J575&lt;=0,"🚨 Hola, *"&amp;C575&amp;".*"&amp;"%0A"&amp;"%0A"&amp;"Su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"&amp;C575&amp;"."&amp;"%0A"&amp;"Le quedan "&amp;J575&amp;" días restantes de su membresía *_NETFLIX_*")),"💰")</f>
        <v/>
      </c>
      <c r="L575" s="83">
        <f>HYPERLINK("https://api.whatsapp.com/send?phone=57"&amp;D575&amp;"&amp;text=*_✅ ACTUALIZACIÓN DE CONTRASEÑA | NETFLIX_*"&amp;"%0A"&amp;"%0A"&amp;"💻 Correo: *"&amp;E575&amp;"*"&amp;"%0A"&amp;"🔐 Nueva Contraseña: *"&amp;F575&amp;"*","🔐")</f>
        <v/>
      </c>
      <c r="M575" s="84">
        <f>HYPERLINK("https://api.whatsapp.com/send?phone=57"&amp;D575&amp;"&amp;text=*_✅ CUENTA NETFLIX_*"&amp;"%0A"&amp;"%0A"&amp;"*📧 Correo:* "&amp;E575&amp;"%0A"&amp;"*🔑 Contraseña:* "&amp;F575&amp;"%0A"&amp;"%0A"&amp;"*📍 Vence:* "&amp;H575,"💻")</f>
        <v/>
      </c>
      <c r="N575" s="93" t="n"/>
      <c r="O575" s="95" t="n"/>
      <c r="P575" s="96" t="n"/>
      <c r="Q575" s="97">
        <f>IF(P575="","",IF(R564&lt;0,"Vencido hace "&amp;R564*-1&amp;" días",IF(R564=0,"Vence hoy",IF(R564&gt;0,"Le quedan "&amp;R564&amp;" días",""))))</f>
        <v/>
      </c>
      <c r="R575" s="70">
        <f>IF(P575="","",P575-TODAY())</f>
        <v/>
      </c>
      <c r="S575" s="70" t="n"/>
      <c r="T575" s="70" t="n"/>
      <c r="U575" s="70" t="n"/>
      <c r="V575" s="70" t="n"/>
      <c r="W575" s="70" t="n"/>
      <c r="X575" s="70" t="n"/>
      <c r="Y575" s="70" t="n"/>
      <c r="Z575" s="70" t="n"/>
    </row>
    <row r="576" ht="15.75" customHeight="1" s="339">
      <c r="A576" s="70" t="n"/>
      <c r="B576" s="70" t="n"/>
      <c r="C576" s="90" t="inlineStr">
        <is>
          <t xml:space="preserve"> valeria_s</t>
        </is>
      </c>
      <c r="D576" s="90" t="inlineStr">
        <is>
          <t>52 1 81 1620 2155</t>
        </is>
      </c>
      <c r="E576" s="130" t="inlineStr">
        <is>
          <t>mefydfbwm148@hotmail.com</t>
        </is>
      </c>
      <c r="F576" s="178" t="inlineStr">
        <is>
          <t>mexico2656</t>
        </is>
      </c>
      <c r="G576" s="92" t="n">
        <v>30000</v>
      </c>
      <c r="H576" s="106" t="inlineStr">
        <is>
          <t>11/18/2026</t>
        </is>
      </c>
      <c r="I576" s="81">
        <f>IF(H576="","",IF(J576&lt;0,"Vencido hace "&amp;J576*-1&amp;" días",IF(J576=0,"Vence hoy",IF(J576&gt;0,"Le quedan "&amp;J576&amp;" días",""))))</f>
        <v/>
      </c>
      <c r="J576" s="77">
        <f>H576-J$8</f>
        <v/>
      </c>
      <c r="K576" s="83">
        <f>HYPERLINK("https://api.whatsapp.com/send?phone=57"&amp;D576&amp;"&amp;text="&amp;(IF(J576&lt;=0,"🚨 Hola, *"&amp;C576&amp;".*"&amp;"%0A"&amp;"%0A"&amp;"Su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"&amp;C576&amp;"."&amp;"%0A"&amp;"Le quedan "&amp;J576&amp;" días restantes de su membresía *_NETFLIX_*")),"💰")</f>
        <v/>
      </c>
      <c r="L576" s="83">
        <f>HYPERLINK("https://api.whatsapp.com/send?phone=57"&amp;D576&amp;"&amp;text=*_✅ ACTUALIZACIÓN DE CONTRASEÑA | NETFLIX_*"&amp;"%0A"&amp;"%0A"&amp;"💻 Correo: *"&amp;E576&amp;"*"&amp;"%0A"&amp;"🔐 Nueva Contraseña: *"&amp;F576&amp;"*","🔐")</f>
        <v/>
      </c>
      <c r="M576" s="84">
        <f>HYPERLINK("https://api.whatsapp.com/send?phone=57"&amp;D576&amp;"&amp;text=*_✅ CUENTA NETFLIX_*"&amp;"%0A"&amp;"%0A"&amp;"*📧 Correo:* "&amp;E576&amp;"%0A"&amp;"*🔑 Contraseña:* "&amp;F576&amp;"%0A"&amp;"%0A"&amp;"*📍 Vence:* "&amp;H576,"💻")</f>
        <v/>
      </c>
      <c r="N576" s="93" t="n"/>
      <c r="O576" s="95" t="n"/>
      <c r="P576" s="96" t="n"/>
      <c r="Q576" s="97">
        <f>IF(P576="","",IF(R565&lt;0,"Vencido hace "&amp;R565*-1&amp;" días",IF(R565=0,"Vence hoy",IF(R565&gt;0,"Le quedan "&amp;R565&amp;" días",""))))</f>
        <v/>
      </c>
      <c r="R576" s="70">
        <f>IF(P576="","",P576-TODAY())</f>
        <v/>
      </c>
      <c r="S576" s="70" t="n"/>
      <c r="T576" s="70" t="n"/>
      <c r="U576" s="70" t="n"/>
      <c r="V576" s="70" t="n"/>
      <c r="W576" s="70" t="n"/>
      <c r="X576" s="70" t="n"/>
      <c r="Y576" s="70" t="n"/>
      <c r="Z576" s="70" t="n"/>
    </row>
    <row r="577" ht="15.75" customHeight="1" s="339">
      <c r="A577" s="70" t="n"/>
      <c r="B577" s="70" t="n"/>
      <c r="C577" s="90" t="inlineStr">
        <is>
          <t xml:space="preserve"> valeria_s</t>
        </is>
      </c>
      <c r="D577" s="90" t="inlineStr">
        <is>
          <t>52 1 81 1620 2155</t>
        </is>
      </c>
      <c r="E577" s="130" t="inlineStr">
        <is>
          <t>memmtotm173@hotmail.com</t>
        </is>
      </c>
      <c r="F577" s="178" t="inlineStr">
        <is>
          <t>mexico2657</t>
        </is>
      </c>
      <c r="G577" s="92" t="n">
        <v>30000</v>
      </c>
      <c r="H577" s="106" t="inlineStr">
        <is>
          <t>11/18/2026</t>
        </is>
      </c>
      <c r="I577" s="81">
        <f>IF(H577="","",IF(J577&lt;0,"Vencido hace "&amp;J577*-1&amp;" días",IF(J577=0,"Vence hoy",IF(J577&gt;0,"Le quedan "&amp;J577&amp;" días",""))))</f>
        <v/>
      </c>
      <c r="J577" s="77">
        <f>H577-J$8</f>
        <v/>
      </c>
      <c r="K577" s="83">
        <f>HYPERLINK("https://api.whatsapp.com/send?phone=57"&amp;D577&amp;"&amp;text="&amp;(IF(J577&lt;=0,"🚨 Hola, *"&amp;C577&amp;".*"&amp;"%0A"&amp;"%0A"&amp;"Su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"&amp;C577&amp;"."&amp;"%0A"&amp;"Le quedan "&amp;J577&amp;" días restantes de su membresía *_NETFLIX_*")),"💰")</f>
        <v/>
      </c>
      <c r="L577" s="83">
        <f>HYPERLINK("https://api.whatsapp.com/send?phone=57"&amp;D577&amp;"&amp;text=*_✅ ACTUALIZACIÓN DE CONTRASEÑA | NETFLIX_*"&amp;"%0A"&amp;"%0A"&amp;"💻 Correo: *"&amp;E577&amp;"*"&amp;"%0A"&amp;"🔐 Nueva Contraseña: *"&amp;F577&amp;"*","🔐")</f>
        <v/>
      </c>
      <c r="M577" s="84">
        <f>HYPERLINK("https://api.whatsapp.com/send?phone=57"&amp;D577&amp;"&amp;text=*_✅ CUENTA NETFLIX_*"&amp;"%0A"&amp;"%0A"&amp;"*📧 Correo:* "&amp;E577&amp;"%0A"&amp;"*🔑 Contraseña:* "&amp;F577&amp;"%0A"&amp;"%0A"&amp;"*📍 Vence:* "&amp;H577,"💻")</f>
        <v/>
      </c>
      <c r="N577" s="93" t="n"/>
      <c r="O577" s="95" t="n"/>
      <c r="P577" s="96" t="n"/>
      <c r="Q577" s="97">
        <f>IF(P577="","",IF(R566&lt;0,"Vencido hace "&amp;R566*-1&amp;" días",IF(R566=0,"Vence hoy",IF(R566&gt;0,"Le quedan "&amp;R566&amp;" días",""))))</f>
        <v/>
      </c>
      <c r="R577" s="70">
        <f>IF(P577="","",P577-TODAY())</f>
        <v/>
      </c>
      <c r="S577" s="70" t="n"/>
      <c r="T577" s="70" t="n"/>
      <c r="U577" s="70" t="n"/>
      <c r="V577" s="70" t="n"/>
      <c r="W577" s="70" t="n"/>
      <c r="X577" s="70" t="n"/>
      <c r="Y577" s="70" t="n"/>
      <c r="Z577" s="70" t="n"/>
    </row>
    <row r="578" ht="15.75" customHeight="1" s="339">
      <c r="A578" s="70" t="n"/>
      <c r="B578" s="70" t="n"/>
      <c r="C578" s="90" t="inlineStr">
        <is>
          <t xml:space="preserve"> valeria_s</t>
        </is>
      </c>
      <c r="D578" s="90" t="inlineStr">
        <is>
          <t>52 1 81 1620 2155</t>
        </is>
      </c>
      <c r="E578" s="130" t="inlineStr">
        <is>
          <t>memphisromanblzd@hotmail.com</t>
        </is>
      </c>
      <c r="F578" s="178" t="inlineStr">
        <is>
          <t>mexico2658</t>
        </is>
      </c>
      <c r="G578" s="92" t="n">
        <v>30000</v>
      </c>
      <c r="H578" s="106" t="inlineStr">
        <is>
          <t>11/18/2026</t>
        </is>
      </c>
      <c r="I578" s="81">
        <f>IF(H578="","",IF(J578&lt;0,"Vencido hace "&amp;J578*-1&amp;" días",IF(J578=0,"Vence hoy",IF(J578&gt;0,"Le quedan "&amp;J578&amp;" días",""))))</f>
        <v/>
      </c>
      <c r="J578" s="77">
        <f>H578-J$8</f>
        <v/>
      </c>
      <c r="K578" s="83">
        <f>HYPERLINK("https://api.whatsapp.com/send?phone=57"&amp;D578&amp;"&amp;text="&amp;(IF(J578&lt;=0,"🚨 Hola, *"&amp;C578&amp;".*"&amp;"%0A"&amp;"%0A"&amp;"Su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"&amp;C578&amp;"."&amp;"%0A"&amp;"Le quedan "&amp;J578&amp;" días restantes de su membresía *_NETFLIX_*")),"💰")</f>
        <v/>
      </c>
      <c r="L578" s="83">
        <f>HYPERLINK("https://api.whatsapp.com/send?phone=57"&amp;D578&amp;"&amp;text=*_✅ ACTUALIZACIÓN DE CONTRASEÑA | NETFLIX_*"&amp;"%0A"&amp;"%0A"&amp;"💻 Correo: *"&amp;E578&amp;"*"&amp;"%0A"&amp;"🔐 Nueva Contraseña: *"&amp;F578&amp;"*","🔐")</f>
        <v/>
      </c>
      <c r="M578" s="84">
        <f>HYPERLINK("https://api.whatsapp.com/send?phone=57"&amp;D578&amp;"&amp;text=*_✅ CUENTA NETFLIX_*"&amp;"%0A"&amp;"%0A"&amp;"*📧 Correo:* "&amp;E578&amp;"%0A"&amp;"*🔑 Contraseña:* "&amp;F578&amp;"%0A"&amp;"%0A"&amp;"*📍 Vence:* "&amp;H578,"💻")</f>
        <v/>
      </c>
      <c r="N578" s="93" t="n"/>
      <c r="O578" s="95" t="n"/>
      <c r="P578" s="96" t="n"/>
      <c r="Q578" s="97">
        <f>IF(P578="","",IF(R567&lt;0,"Vencido hace "&amp;R567*-1&amp;" días",IF(R567=0,"Vence hoy",IF(R567&gt;0,"Le quedan "&amp;R567&amp;" días",""))))</f>
        <v/>
      </c>
      <c r="R578" s="70">
        <f>IF(P578="","",P578-TODAY())</f>
        <v/>
      </c>
      <c r="S578" s="70" t="n"/>
      <c r="T578" s="70" t="n"/>
      <c r="U578" s="70" t="n"/>
      <c r="V578" s="70" t="n"/>
      <c r="W578" s="70" t="n"/>
      <c r="X578" s="70" t="n"/>
      <c r="Y578" s="70" t="n"/>
      <c r="Z578" s="70" t="n"/>
    </row>
    <row r="579" ht="15.75" customHeight="1" s="339">
      <c r="A579" s="70" t="n"/>
      <c r="B579" s="70" t="n"/>
      <c r="C579" s="90" t="inlineStr">
        <is>
          <t xml:space="preserve"> valeria_s</t>
        </is>
      </c>
      <c r="D579" s="90" t="inlineStr">
        <is>
          <t>52 1 81 1620 2155</t>
        </is>
      </c>
      <c r="E579" s="130" t="inlineStr">
        <is>
          <t>mesyklb774@hotmail.com</t>
        </is>
      </c>
      <c r="F579" s="178" t="inlineStr">
        <is>
          <t>mexico2659</t>
        </is>
      </c>
      <c r="G579" s="92" t="n">
        <v>30000</v>
      </c>
      <c r="H579" s="106" t="inlineStr">
        <is>
          <t>11/18/2026</t>
        </is>
      </c>
      <c r="I579" s="81">
        <f>IF(H579="","",IF(J579&lt;0,"Vencido hace "&amp;J579*-1&amp;" días",IF(J579=0,"Vence hoy",IF(J579&gt;0,"Le quedan "&amp;J579&amp;" días",""))))</f>
        <v/>
      </c>
      <c r="J579" s="77">
        <f>H579-J$8</f>
        <v/>
      </c>
      <c r="K579" s="83">
        <f>HYPERLINK("https://api.whatsapp.com/send?phone=57"&amp;D579&amp;"&amp;text="&amp;(IF(J579&lt;=0,"🚨 Hola, *"&amp;C579&amp;".*"&amp;"%0A"&amp;"%0A"&amp;"Su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"&amp;C579&amp;"."&amp;"%0A"&amp;"Le quedan "&amp;J579&amp;" días restantes de su membresía *_NETFLIX_*")),"💰")</f>
        <v/>
      </c>
      <c r="L579" s="83">
        <f>HYPERLINK("https://api.whatsapp.com/send?phone=57"&amp;D579&amp;"&amp;text=*_✅ ACTUALIZACIÓN DE CONTRASEÑA | NETFLIX_*"&amp;"%0A"&amp;"%0A"&amp;"💻 Correo: *"&amp;E579&amp;"*"&amp;"%0A"&amp;"🔐 Nueva Contraseña: *"&amp;F579&amp;"*","🔐")</f>
        <v/>
      </c>
      <c r="M579" s="84">
        <f>HYPERLINK("https://api.whatsapp.com/send?phone=57"&amp;D579&amp;"&amp;text=*_✅ CUENTA NETFLIX_*"&amp;"%0A"&amp;"%0A"&amp;"*📧 Correo:* "&amp;E579&amp;"%0A"&amp;"*🔑 Contraseña:* "&amp;F579&amp;"%0A"&amp;"%0A"&amp;"*📍 Vence:* "&amp;H579,"💻")</f>
        <v/>
      </c>
      <c r="N579" s="93" t="n"/>
      <c r="O579" s="95" t="n"/>
      <c r="P579" s="96" t="n"/>
      <c r="Q579" s="97">
        <f>IF(P579="","",IF(R568&lt;0,"Vencido hace "&amp;R568*-1&amp;" días",IF(R568=0,"Vence hoy",IF(R568&gt;0,"Le quedan "&amp;R568&amp;" días",""))))</f>
        <v/>
      </c>
      <c r="R579" s="70">
        <f>IF(P579="","",P579-TODAY())</f>
        <v/>
      </c>
      <c r="S579" s="70" t="n"/>
      <c r="T579" s="70" t="n"/>
      <c r="U579" s="70" t="n"/>
      <c r="V579" s="70" t="n"/>
      <c r="W579" s="70" t="n"/>
      <c r="X579" s="70" t="n"/>
      <c r="Y579" s="70" t="n"/>
      <c r="Z579" s="70" t="n"/>
    </row>
    <row r="580" ht="15.75" customHeight="1" s="339">
      <c r="A580" s="70" t="n"/>
      <c r="B580" s="70" t="n"/>
      <c r="C580" s="90" t="inlineStr">
        <is>
          <t xml:space="preserve"> valeria_s</t>
        </is>
      </c>
      <c r="D580" s="90" t="inlineStr">
        <is>
          <t>52 1 81 1620 2155</t>
        </is>
      </c>
      <c r="E580" s="130" t="inlineStr">
        <is>
          <t>mewarhgzcb506@hotmail.com</t>
        </is>
      </c>
      <c r="F580" s="178" t="inlineStr">
        <is>
          <t>mexico2660</t>
        </is>
      </c>
      <c r="G580" s="92" t="n">
        <v>30000</v>
      </c>
      <c r="H580" s="106" t="inlineStr">
        <is>
          <t>11/18/2026</t>
        </is>
      </c>
      <c r="I580" s="81">
        <f>IF(H580="","",IF(J580&lt;0,"Vencido hace "&amp;J580*-1&amp;" días",IF(J580=0,"Vence hoy",IF(J580&gt;0,"Le quedan "&amp;J580&amp;" días",""))))</f>
        <v/>
      </c>
      <c r="J580" s="77">
        <f>H580-J$8</f>
        <v/>
      </c>
      <c r="K580" s="83">
        <f>HYPERLINK("https://api.whatsapp.com/send?phone=57"&amp;D580&amp;"&amp;text="&amp;(IF(J580&lt;=0,"🚨 Hola, *"&amp;C580&amp;".*"&amp;"%0A"&amp;"%0A"&amp;"Su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"&amp;C580&amp;"."&amp;"%0A"&amp;"Le quedan "&amp;J580&amp;" días restantes de su membresía *_NETFLIX_*")),"💰")</f>
        <v/>
      </c>
      <c r="L580" s="83">
        <f>HYPERLINK("https://api.whatsapp.com/send?phone=57"&amp;D580&amp;"&amp;text=*_✅ ACTUALIZACIÓN DE CONTRASEÑA | NETFLIX_*"&amp;"%0A"&amp;"%0A"&amp;"💻 Correo: *"&amp;E580&amp;"*"&amp;"%0A"&amp;"🔐 Nueva Contraseña: *"&amp;F580&amp;"*","🔐")</f>
        <v/>
      </c>
      <c r="M580" s="84">
        <f>HYPERLINK("https://api.whatsapp.com/send?phone=57"&amp;D580&amp;"&amp;text=*_✅ CUENTA NETFLIX_*"&amp;"%0A"&amp;"%0A"&amp;"*📧 Correo:* "&amp;E580&amp;"%0A"&amp;"*🔑 Contraseña:* "&amp;F580&amp;"%0A"&amp;"%0A"&amp;"*📍 Vence:* "&amp;H580,"💻")</f>
        <v/>
      </c>
      <c r="N580" s="93" t="n"/>
      <c r="O580" s="95" t="n"/>
      <c r="P580" s="96" t="n"/>
      <c r="Q580" s="97">
        <f>IF(P580="","",IF(R569&lt;0,"Vencido hace "&amp;R569*-1&amp;" días",IF(R569=0,"Vence hoy",IF(R569&gt;0,"Le quedan "&amp;R569&amp;" días",""))))</f>
        <v/>
      </c>
      <c r="R580" s="70">
        <f>IF(P580="","",P580-TODAY())</f>
        <v/>
      </c>
      <c r="S580" s="70" t="n"/>
      <c r="T580" s="70" t="n"/>
      <c r="U580" s="70" t="n"/>
      <c r="V580" s="70" t="n"/>
      <c r="W580" s="70" t="n"/>
      <c r="X580" s="70" t="n"/>
      <c r="Y580" s="70" t="n"/>
      <c r="Z580" s="70" t="n"/>
    </row>
    <row r="581" ht="15.75" customHeight="1" s="339">
      <c r="A581" s="70" t="n"/>
      <c r="B581" s="70" t="n"/>
      <c r="C581" s="90" t="inlineStr">
        <is>
          <t xml:space="preserve"> Eliel</t>
        </is>
      </c>
      <c r="D581" s="90" t="inlineStr">
        <is>
          <t>52 1 922 196 2148</t>
        </is>
      </c>
      <c r="E581" s="90" t="inlineStr">
        <is>
          <t>mcaixqr4303@hotmail.com</t>
        </is>
      </c>
      <c r="F581" s="178" t="inlineStr">
        <is>
          <t>mexico2661</t>
        </is>
      </c>
      <c r="G581" s="92" t="n">
        <v>30000</v>
      </c>
      <c r="H581" s="106" t="inlineStr">
        <is>
          <t>11/18/2026</t>
        </is>
      </c>
      <c r="I581" s="81">
        <f>IF(H581="","",IF(J581&lt;0,"Vencido hace "&amp;J581*-1&amp;" días",IF(J581=0,"Vence hoy",IF(J581&gt;0,"Le quedan "&amp;J581&amp;" días",""))))</f>
        <v/>
      </c>
      <c r="J581" s="77">
        <f>H581-J$8</f>
        <v/>
      </c>
      <c r="K581" s="83">
        <f>HYPERLINK("https://api.whatsapp.com/send?phone=57"&amp;D581&amp;"&amp;text="&amp;(IF(J581&lt;=0,"🚨 Hola, *"&amp;C581&amp;".*"&amp;"%0A"&amp;"%0A"&amp;"Su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"&amp;C581&amp;"."&amp;"%0A"&amp;"Le quedan "&amp;J581&amp;" días restantes de su membresía *_NETFLIX_*")),"💰")</f>
        <v/>
      </c>
      <c r="L581" s="83">
        <f>HYPERLINK("https://api.whatsapp.com/send?phone=57"&amp;D581&amp;"&amp;text=*_✅ ACTUALIZACIÓN DE CONTRASEÑA | NETFLIX_*"&amp;"%0A"&amp;"%0A"&amp;"💻 Correo: *"&amp;E581&amp;"*"&amp;"%0A"&amp;"🔐 Nueva Contraseña: *"&amp;F581&amp;"*","🔐")</f>
        <v/>
      </c>
      <c r="M581" s="84">
        <f>HYPERLINK("https://api.whatsapp.com/send?phone=57"&amp;D581&amp;"&amp;text=*_✅ CUENTA NETFLIX_*"&amp;"%0A"&amp;"%0A"&amp;"*📧 Correo:* "&amp;E581&amp;"%0A"&amp;"*🔑 Contraseña:* "&amp;F581&amp;"%0A"&amp;"%0A"&amp;"*📍 Vence:* "&amp;H581,"💻")</f>
        <v/>
      </c>
      <c r="N581" s="93" t="n"/>
      <c r="O581" s="95" t="n"/>
      <c r="P581" s="96" t="n"/>
      <c r="Q581" s="97">
        <f>IF(P581="","",IF(R570&lt;0,"Vencido hace "&amp;R570*-1&amp;" días",IF(R570=0,"Vence hoy",IF(R570&gt;0,"Le quedan "&amp;R570&amp;" días",""))))</f>
        <v/>
      </c>
      <c r="R581" s="70">
        <f>IF(P581="","",P581-TODAY())</f>
        <v/>
      </c>
      <c r="S581" s="70" t="n"/>
      <c r="T581" s="70" t="n"/>
      <c r="U581" s="70" t="n"/>
      <c r="V581" s="70" t="n"/>
      <c r="W581" s="70" t="n"/>
      <c r="X581" s="70" t="n"/>
      <c r="Y581" s="70" t="n"/>
      <c r="Z581" s="70" t="n"/>
    </row>
    <row r="582" ht="15.75" customHeight="1" s="339">
      <c r="A582" s="70" t="n"/>
      <c r="B582" s="70" t="n"/>
      <c r="C582" s="90" t="inlineStr">
        <is>
          <t>Cammshop</t>
        </is>
      </c>
      <c r="D582" s="90" t="inlineStr">
        <is>
          <t>52 1 722 846 4922</t>
        </is>
      </c>
      <c r="E582" s="90" t="inlineStr">
        <is>
          <t>lvaqzduya4754@hotmail.com</t>
        </is>
      </c>
      <c r="F582" s="178" t="inlineStr">
        <is>
          <t>mexico2662</t>
        </is>
      </c>
      <c r="G582" s="92" t="n">
        <v>30000</v>
      </c>
      <c r="H582" s="106" t="inlineStr">
        <is>
          <t>11/18/2026</t>
        </is>
      </c>
      <c r="I582" s="81">
        <f>IF(H582="","",IF(J582&lt;0,"Vencido hace "&amp;J582*-1&amp;" días",IF(J582=0,"Vence hoy",IF(J582&gt;0,"Le quedan "&amp;J582&amp;" días",""))))</f>
        <v/>
      </c>
      <c r="J582" s="77">
        <f>H582-J$8</f>
        <v/>
      </c>
      <c r="K582" s="83">
        <f>HYPERLINK("https://api.whatsapp.com/send?phone=57"&amp;D582&amp;"&amp;text="&amp;(IF(J582&lt;=0,"🚨 Hola, *"&amp;C582&amp;".*"&amp;"%0A"&amp;"%0A"&amp;"Su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"&amp;C582&amp;"."&amp;"%0A"&amp;"Le quedan "&amp;J582&amp;" días restantes de su membresía *_NETFLIX_*")),"💰")</f>
        <v/>
      </c>
      <c r="L582" s="83">
        <f>HYPERLINK("https://api.whatsapp.com/send?phone=57"&amp;D582&amp;"&amp;text=*_✅ ACTUALIZACIÓN DE CONTRASEÑA | NETFLIX_*"&amp;"%0A"&amp;"%0A"&amp;"💻 Correo: *"&amp;E582&amp;"*"&amp;"%0A"&amp;"🔐 Nueva Contraseña: *"&amp;F582&amp;"*","🔐")</f>
        <v/>
      </c>
      <c r="M582" s="84">
        <f>HYPERLINK("https://api.whatsapp.com/send?phone=57"&amp;D582&amp;"&amp;text=*_✅ CUENTA NETFLIX_*"&amp;"%0A"&amp;"%0A"&amp;"*📧 Correo:* "&amp;E582&amp;"%0A"&amp;"*🔑 Contraseña:* "&amp;F582&amp;"%0A"&amp;"%0A"&amp;"*📍 Vence:* "&amp;H582,"💻")</f>
        <v/>
      </c>
      <c r="N582" s="93" t="n"/>
      <c r="O582" s="95" t="n"/>
      <c r="P582" s="96" t="n"/>
      <c r="Q582" s="97">
        <f>IF(P582="","",IF(R571&lt;0,"Vencido hace "&amp;R571*-1&amp;" días",IF(R571=0,"Vence hoy",IF(R571&gt;0,"Le quedan "&amp;R571&amp;" días",""))))</f>
        <v/>
      </c>
      <c r="R582" s="70">
        <f>IF(P582="","",P582-TODAY())</f>
        <v/>
      </c>
      <c r="S582" s="70" t="n"/>
      <c r="T582" s="70" t="n"/>
      <c r="U582" s="70" t="n"/>
      <c r="V582" s="70" t="n"/>
      <c r="W582" s="70" t="n"/>
      <c r="X582" s="70" t="n"/>
      <c r="Y582" s="70" t="n"/>
      <c r="Z582" s="70" t="n"/>
    </row>
    <row r="583" ht="15.75" customHeight="1" s="339">
      <c r="A583" s="70" t="n"/>
      <c r="B583" s="70" t="n"/>
      <c r="C583" s="90" t="inlineStr">
        <is>
          <t>Cammshop</t>
        </is>
      </c>
      <c r="D583" s="90" t="inlineStr">
        <is>
          <t>52 1 722 846 4922</t>
        </is>
      </c>
      <c r="E583" s="90" t="inlineStr">
        <is>
          <t xml:space="preserve">mapgdzd3990@hotmail.com </t>
        </is>
      </c>
      <c r="F583" s="178" t="inlineStr">
        <is>
          <t>mexico2663</t>
        </is>
      </c>
      <c r="G583" s="92" t="n">
        <v>30000</v>
      </c>
      <c r="H583" s="106" t="inlineStr">
        <is>
          <t>11/18/2026</t>
        </is>
      </c>
      <c r="I583" s="81">
        <f>IF(H583="","",IF(J583&lt;0,"Vencido hace "&amp;J583*-1&amp;" días",IF(J583=0,"Vence hoy",IF(J583&gt;0,"Le quedan "&amp;J583&amp;" días",""))))</f>
        <v/>
      </c>
      <c r="J583" s="77">
        <f>H583-J$8</f>
        <v/>
      </c>
      <c r="K583" s="83">
        <f>HYPERLINK("https://api.whatsapp.com/send?phone=57"&amp;D583&amp;"&amp;text="&amp;(IF(J583&lt;=0,"🚨 Hola, *"&amp;C583&amp;".*"&amp;"%0A"&amp;"%0A"&amp;"Su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"&amp;C583&amp;"."&amp;"%0A"&amp;"Le quedan "&amp;J583&amp;" días restantes de su membresía *_NETFLIX_*")),"💰")</f>
        <v/>
      </c>
      <c r="L583" s="83">
        <f>HYPERLINK("https://api.whatsapp.com/send?phone=57"&amp;D583&amp;"&amp;text=*_✅ ACTUALIZACIÓN DE CONTRASEÑA | NETFLIX_*"&amp;"%0A"&amp;"%0A"&amp;"💻 Correo: *"&amp;E583&amp;"*"&amp;"%0A"&amp;"🔐 Nueva Contraseña: *"&amp;F583&amp;"*","🔐")</f>
        <v/>
      </c>
      <c r="M583" s="84">
        <f>HYPERLINK("https://api.whatsapp.com/send?phone=57"&amp;D583&amp;"&amp;text=*_✅ CUENTA NETFLIX_*"&amp;"%0A"&amp;"%0A"&amp;"*📧 Correo:* "&amp;E583&amp;"%0A"&amp;"*🔑 Contraseña:* "&amp;F583&amp;"%0A"&amp;"%0A"&amp;"*📍 Vence:* "&amp;H583,"💻")</f>
        <v/>
      </c>
      <c r="N583" s="93" t="n"/>
      <c r="O583" s="95" t="n"/>
      <c r="P583" s="96" t="n"/>
      <c r="Q583" s="97">
        <f>IF(P583="","",IF(R572&lt;0,"Vencido hace "&amp;R572*-1&amp;" días",IF(R572=0,"Vence hoy",IF(R572&gt;0,"Le quedan "&amp;R572&amp;" días",""))))</f>
        <v/>
      </c>
      <c r="R583" s="70">
        <f>IF(P583="","",P583-TODAY())</f>
        <v/>
      </c>
      <c r="S583" s="70" t="n"/>
      <c r="T583" s="70" t="n"/>
      <c r="U583" s="70" t="n"/>
      <c r="V583" s="70" t="n"/>
      <c r="W583" s="70" t="n"/>
      <c r="X583" s="70" t="n"/>
      <c r="Y583" s="70" t="n"/>
      <c r="Z583" s="70" t="n"/>
    </row>
    <row r="584" ht="15.75" customHeight="1" s="339">
      <c r="A584" s="70" t="n"/>
      <c r="B584" s="70" t="n"/>
      <c r="C584" s="90" t="inlineStr">
        <is>
          <t>Cammshop</t>
        </is>
      </c>
      <c r="D584" s="90" t="inlineStr">
        <is>
          <t>52 1 722 846 4922</t>
        </is>
      </c>
      <c r="E584" s="90" t="inlineStr">
        <is>
          <t xml:space="preserve">maqnxquku365@hotmail.com </t>
        </is>
      </c>
      <c r="F584" s="178" t="inlineStr">
        <is>
          <t>mexico2664</t>
        </is>
      </c>
      <c r="G584" s="92" t="n">
        <v>30000</v>
      </c>
      <c r="H584" s="106" t="inlineStr">
        <is>
          <t>11/18/2026</t>
        </is>
      </c>
      <c r="I584" s="81">
        <f>IF(H584="","",IF(J584&lt;0,"Vencido hace "&amp;J584*-1&amp;" días",IF(J584=0,"Vence hoy",IF(J584&gt;0,"Le quedan "&amp;J584&amp;" días",""))))</f>
        <v/>
      </c>
      <c r="J584" s="77">
        <f>H584-J$8</f>
        <v/>
      </c>
      <c r="K584" s="83">
        <f>HYPERLINK("https://api.whatsapp.com/send?phone=57"&amp;D584&amp;"&amp;text="&amp;(IF(J584&lt;=0,"🚨 Hola, *"&amp;C584&amp;".*"&amp;"%0A"&amp;"%0A"&amp;"Su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"&amp;C584&amp;"."&amp;"%0A"&amp;"Le quedan "&amp;J584&amp;" días restantes de su membresía *_NETFLIX_*")),"💰")</f>
        <v/>
      </c>
      <c r="L584" s="83">
        <f>HYPERLINK("https://api.whatsapp.com/send?phone=57"&amp;D584&amp;"&amp;text=*_✅ ACTUALIZACIÓN DE CONTRASEÑA | NETFLIX_*"&amp;"%0A"&amp;"%0A"&amp;"💻 Correo: *"&amp;E584&amp;"*"&amp;"%0A"&amp;"🔐 Nueva Contraseña: *"&amp;F584&amp;"*","🔐")</f>
        <v/>
      </c>
      <c r="M584" s="84">
        <f>HYPERLINK("https://api.whatsapp.com/send?phone=57"&amp;D584&amp;"&amp;text=*_✅ CUENTA NETFLIX_*"&amp;"%0A"&amp;"%0A"&amp;"*📧 Correo:* "&amp;E584&amp;"%0A"&amp;"*🔑 Contraseña:* "&amp;F584&amp;"%0A"&amp;"%0A"&amp;"*📍 Vence:* "&amp;H584,"💻")</f>
        <v/>
      </c>
      <c r="N584" s="93" t="n"/>
      <c r="O584" s="95" t="n"/>
      <c r="P584" s="96" t="n"/>
      <c r="Q584" s="97">
        <f>IF(P584="","",IF(R573&lt;0,"Vencido hace "&amp;R573*-1&amp;" días",IF(R573=0,"Vence hoy",IF(R573&gt;0,"Le quedan "&amp;R573&amp;" días",""))))</f>
        <v/>
      </c>
      <c r="R584" s="70">
        <f>IF(P584="","",P584-TODAY())</f>
        <v/>
      </c>
      <c r="S584" s="70" t="n"/>
      <c r="T584" s="70" t="n"/>
      <c r="U584" s="70" t="n"/>
      <c r="V584" s="70" t="n"/>
      <c r="W584" s="70" t="n"/>
      <c r="X584" s="70" t="n"/>
      <c r="Y584" s="70" t="n"/>
      <c r="Z584" s="70" t="n"/>
    </row>
    <row r="585" ht="15.75" customHeight="1" s="339">
      <c r="A585" s="70" t="n"/>
      <c r="B585" s="70" t="n"/>
      <c r="C585" s="90" t="inlineStr">
        <is>
          <t>Cammshop</t>
        </is>
      </c>
      <c r="D585" s="90" t="inlineStr">
        <is>
          <t>52 1 722 846 4922</t>
        </is>
      </c>
      <c r="E585" s="90" t="inlineStr">
        <is>
          <t xml:space="preserve">marfpuyglv6609@hotmail.com </t>
        </is>
      </c>
      <c r="F585" s="178" t="inlineStr">
        <is>
          <t>mexico2665</t>
        </is>
      </c>
      <c r="G585" s="92" t="n">
        <v>30000</v>
      </c>
      <c r="H585" s="106" t="inlineStr">
        <is>
          <t>11/18/2026</t>
        </is>
      </c>
      <c r="I585" s="81">
        <f>IF(H585="","",IF(J585&lt;0,"Vencido hace "&amp;J585*-1&amp;" días",IF(J585=0,"Vence hoy",IF(J585&gt;0,"Le quedan "&amp;J585&amp;" días",""))))</f>
        <v/>
      </c>
      <c r="J585" s="77">
        <f>H585-J$8</f>
        <v/>
      </c>
      <c r="K585" s="83">
        <f>HYPERLINK("https://api.whatsapp.com/send?phone=57"&amp;D585&amp;"&amp;text="&amp;(IF(J585&lt;=0,"🚨 Hola, *"&amp;C585&amp;".*"&amp;"%0A"&amp;"%0A"&amp;"Su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"&amp;C585&amp;"."&amp;"%0A"&amp;"Le quedan "&amp;J585&amp;" días restantes de su membresía *_NETFLIX_*")),"💰")</f>
        <v/>
      </c>
      <c r="L585" s="83">
        <f>HYPERLINK("https://api.whatsapp.com/send?phone=57"&amp;D585&amp;"&amp;text=*_✅ ACTUALIZACIÓN DE CONTRASEÑA | NETFLIX_*"&amp;"%0A"&amp;"%0A"&amp;"💻 Correo: *"&amp;E585&amp;"*"&amp;"%0A"&amp;"🔐 Nueva Contraseña: *"&amp;F585&amp;"*","🔐")</f>
        <v/>
      </c>
      <c r="M585" s="84">
        <f>HYPERLINK("https://api.whatsapp.com/send?phone=57"&amp;D585&amp;"&amp;text=*_✅ CUENTA NETFLIX_*"&amp;"%0A"&amp;"%0A"&amp;"*📧 Correo:* "&amp;E585&amp;"%0A"&amp;"*🔑 Contraseña:* "&amp;F585&amp;"%0A"&amp;"%0A"&amp;"*📍 Vence:* "&amp;H585,"💻")</f>
        <v/>
      </c>
      <c r="N585" s="93" t="n"/>
      <c r="O585" s="95" t="n"/>
      <c r="P585" s="96" t="n"/>
      <c r="Q585" s="97">
        <f>IF(P585="","",IF(R574&lt;0,"Vencido hace "&amp;R574*-1&amp;" días",IF(R574=0,"Vence hoy",IF(R574&gt;0,"Le quedan "&amp;R574&amp;" días",""))))</f>
        <v/>
      </c>
      <c r="R585" s="70">
        <f>IF(P585="","",P585-TODAY())</f>
        <v/>
      </c>
      <c r="S585" s="70" t="n"/>
      <c r="T585" s="70" t="n"/>
      <c r="U585" s="70" t="n"/>
      <c r="V585" s="70" t="n"/>
      <c r="W585" s="70" t="n"/>
      <c r="X585" s="70" t="n"/>
      <c r="Y585" s="70" t="n"/>
      <c r="Z585" s="70" t="n"/>
    </row>
    <row r="586" ht="15.75" customHeight="1" s="339">
      <c r="A586" s="70" t="n"/>
      <c r="B586" s="70" t="n"/>
      <c r="C586" s="90" t="inlineStr">
        <is>
          <t>Cammshop</t>
        </is>
      </c>
      <c r="D586" s="90" t="inlineStr">
        <is>
          <t>52 1 722 846 4922</t>
        </is>
      </c>
      <c r="E586" s="90" t="inlineStr">
        <is>
          <t xml:space="preserve">mawmunpch8460@hotmail.com </t>
        </is>
      </c>
      <c r="F586" s="178" t="inlineStr">
        <is>
          <t>mexico2666</t>
        </is>
      </c>
      <c r="G586" s="92" t="n">
        <v>30000</v>
      </c>
      <c r="H586" s="106" t="inlineStr">
        <is>
          <t>11/18/2026</t>
        </is>
      </c>
      <c r="I586" s="81">
        <f>IF(H586="","",IF(J586&lt;0,"Vencido hace "&amp;J586*-1&amp;" días",IF(J586=0,"Vence hoy",IF(J586&gt;0,"Le quedan "&amp;J586&amp;" días",""))))</f>
        <v/>
      </c>
      <c r="J586" s="77">
        <f>H586-J$8</f>
        <v/>
      </c>
      <c r="K586" s="83">
        <f>HYPERLINK("https://api.whatsapp.com/send?phone=57"&amp;D586&amp;"&amp;text="&amp;(IF(J586&lt;=0,"🚨 Hola, *"&amp;C586&amp;".*"&amp;"%0A"&amp;"%0A"&amp;"Su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"&amp;C586&amp;"."&amp;"%0A"&amp;"Le quedan "&amp;J586&amp;" días restantes de su membresía *_NETFLIX_*")),"💰")</f>
        <v/>
      </c>
      <c r="L586" s="83">
        <f>HYPERLINK("https://api.whatsapp.com/send?phone=57"&amp;D586&amp;"&amp;text=*_✅ ACTUALIZACIÓN DE CONTRASEÑA | NETFLIX_*"&amp;"%0A"&amp;"%0A"&amp;"💻 Correo: *"&amp;E586&amp;"*"&amp;"%0A"&amp;"🔐 Nueva Contraseña: *"&amp;F586&amp;"*","🔐")</f>
        <v/>
      </c>
      <c r="M586" s="84">
        <f>HYPERLINK("https://api.whatsapp.com/send?phone=57"&amp;D586&amp;"&amp;text=*_✅ CUENTA NETFLIX_*"&amp;"%0A"&amp;"%0A"&amp;"*📧 Correo:* "&amp;E586&amp;"%0A"&amp;"*🔑 Contraseña:* "&amp;F586&amp;"%0A"&amp;"%0A"&amp;"*📍 Vence:* "&amp;H586,"💻")</f>
        <v/>
      </c>
      <c r="N586" s="93" t="n"/>
      <c r="O586" s="95" t="n"/>
      <c r="P586" s="96" t="n"/>
      <c r="Q586" s="97">
        <f>IF(P586="","",IF(R575&lt;0,"Vencido hace "&amp;R575*-1&amp;" días",IF(R575=0,"Vence hoy",IF(R575&gt;0,"Le quedan "&amp;R575&amp;" días",""))))</f>
        <v/>
      </c>
      <c r="R586" s="70">
        <f>IF(P586="","",P586-TODAY())</f>
        <v/>
      </c>
      <c r="S586" s="70" t="n"/>
      <c r="T586" s="70" t="n"/>
      <c r="U586" s="70" t="n"/>
      <c r="V586" s="70" t="n"/>
      <c r="W586" s="70" t="n"/>
      <c r="X586" s="70" t="n"/>
      <c r="Y586" s="70" t="n"/>
      <c r="Z586" s="70" t="n"/>
    </row>
    <row r="587" ht="15.75" customHeight="1" s="339">
      <c r="A587" s="70" t="n"/>
      <c r="B587" s="70" t="n"/>
      <c r="C587" s="90" t="inlineStr">
        <is>
          <t>Cammshop</t>
        </is>
      </c>
      <c r="D587" s="90" t="inlineStr">
        <is>
          <t>52 1 722 846 4922</t>
        </is>
      </c>
      <c r="E587" s="90" t="inlineStr">
        <is>
          <t xml:space="preserve">mbixkkq2547@hotmail.com </t>
        </is>
      </c>
      <c r="F587" s="178" t="inlineStr">
        <is>
          <t>mexico2667</t>
        </is>
      </c>
      <c r="G587" s="92" t="n">
        <v>30000</v>
      </c>
      <c r="H587" s="106" t="inlineStr">
        <is>
          <t>11/18/2026</t>
        </is>
      </c>
      <c r="I587" s="81">
        <f>IF(H587="","",IF(J587&lt;0,"Vencido hace "&amp;J587*-1&amp;" días",IF(J587=0,"Vence hoy",IF(J587&gt;0,"Le quedan "&amp;J587&amp;" días",""))))</f>
        <v/>
      </c>
      <c r="J587" s="77">
        <f>H587-J$8</f>
        <v/>
      </c>
      <c r="K587" s="83">
        <f>HYPERLINK("https://api.whatsapp.com/send?phone=57"&amp;D587&amp;"&amp;text="&amp;(IF(J587&lt;=0,"🚨 Hola, *"&amp;C587&amp;".*"&amp;"%0A"&amp;"%0A"&amp;"Su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"&amp;C587&amp;"."&amp;"%0A"&amp;"Le quedan "&amp;J587&amp;" días restantes de su membresía *_NETFLIX_*")),"💰")</f>
        <v/>
      </c>
      <c r="L587" s="83">
        <f>HYPERLINK("https://api.whatsapp.com/send?phone=57"&amp;D587&amp;"&amp;text=*_✅ ACTUALIZACIÓN DE CONTRASEÑA | NETFLIX_*"&amp;"%0A"&amp;"%0A"&amp;"💻 Correo: *"&amp;E587&amp;"*"&amp;"%0A"&amp;"🔐 Nueva Contraseña: *"&amp;F587&amp;"*","🔐")</f>
        <v/>
      </c>
      <c r="M587" s="84">
        <f>HYPERLINK("https://api.whatsapp.com/send?phone=57"&amp;D587&amp;"&amp;text=*_✅ CUENTA NETFLIX_*"&amp;"%0A"&amp;"%0A"&amp;"*📧 Correo:* "&amp;E587&amp;"%0A"&amp;"*🔑 Contraseña:* "&amp;F587&amp;"%0A"&amp;"%0A"&amp;"*📍 Vence:* "&amp;H587,"💻")</f>
        <v/>
      </c>
      <c r="N587" s="93" t="n"/>
      <c r="O587" s="95" t="n"/>
      <c r="P587" s="96" t="n"/>
      <c r="Q587" s="97">
        <f>IF(P587="","",IF(R576&lt;0,"Vencido hace "&amp;R576*-1&amp;" días",IF(R576=0,"Vence hoy",IF(R576&gt;0,"Le quedan "&amp;R576&amp;" días",""))))</f>
        <v/>
      </c>
      <c r="R587" s="70">
        <f>IF(P587="","",P587-TODAY())</f>
        <v/>
      </c>
      <c r="S587" s="70" t="n"/>
      <c r="T587" s="70" t="n"/>
      <c r="U587" s="70" t="n"/>
      <c r="V587" s="70" t="n"/>
      <c r="W587" s="70" t="n"/>
      <c r="X587" s="70" t="n"/>
      <c r="Y587" s="70" t="n"/>
      <c r="Z587" s="70" t="n"/>
    </row>
    <row r="588" ht="15.75" customHeight="1" s="339">
      <c r="A588" s="70" t="n"/>
      <c r="B588" s="70" t="n"/>
      <c r="C588" s="90" t="inlineStr">
        <is>
          <t xml:space="preserve"> LADY1910@</t>
        </is>
      </c>
      <c r="D588" s="90" t="inlineStr">
        <is>
          <t>52 1 229 809 8711</t>
        </is>
      </c>
      <c r="E588" s="90" t="inlineStr">
        <is>
          <t>bwrnjxgs561@hotmail.com</t>
        </is>
      </c>
      <c r="F588" s="178" t="inlineStr">
        <is>
          <t>mexico2668</t>
        </is>
      </c>
      <c r="G588" s="92" t="n">
        <v>30000</v>
      </c>
      <c r="H588" s="106" t="inlineStr">
        <is>
          <t>11/18/2026</t>
        </is>
      </c>
      <c r="I588" s="81">
        <f>IF(H588="","",IF(J588&lt;0,"Vencido hace "&amp;J588*-1&amp;" días",IF(J588=0,"Vence hoy",IF(J588&gt;0,"Le quedan "&amp;J588&amp;" días",""))))</f>
        <v/>
      </c>
      <c r="J588" s="77">
        <f>H588-J$8</f>
        <v/>
      </c>
      <c r="K588" s="83">
        <f>HYPERLINK("https://api.whatsapp.com/send?phone=57"&amp;D588&amp;"&amp;text="&amp;(IF(J588&lt;=0,"🚨 Hola, *"&amp;C588&amp;".*"&amp;"%0A"&amp;"%0A"&amp;"Su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"&amp;C588&amp;"."&amp;"%0A"&amp;"Le quedan "&amp;J588&amp;" días restantes de su membresía *_NETFLIX_*")),"💰")</f>
        <v/>
      </c>
      <c r="L588" s="83">
        <f>HYPERLINK("https://api.whatsapp.com/send?phone=57"&amp;D588&amp;"&amp;text=*_✅ ACTUALIZACIÓN DE CONTRASEÑA | NETFLIX_*"&amp;"%0A"&amp;"%0A"&amp;"💻 Correo: *"&amp;E588&amp;"*"&amp;"%0A"&amp;"🔐 Nueva Contraseña: *"&amp;F588&amp;"*","🔐")</f>
        <v/>
      </c>
      <c r="M588" s="84">
        <f>HYPERLINK("https://api.whatsapp.com/send?phone=57"&amp;D588&amp;"&amp;text=*_✅ CUENTA NETFLIX_*"&amp;"%0A"&amp;"%0A"&amp;"*📧 Correo:* "&amp;E588&amp;"%0A"&amp;"*🔑 Contraseña:* "&amp;F588&amp;"%0A"&amp;"%0A"&amp;"*📍 Vence:* "&amp;H588,"💻")</f>
        <v/>
      </c>
      <c r="N588" s="93" t="n"/>
      <c r="O588" s="95" t="n"/>
      <c r="P588" s="96" t="n"/>
      <c r="Q588" s="97">
        <f>IF(P588="","",IF(R577&lt;0,"Vencido hace "&amp;R577*-1&amp;" días",IF(R577=0,"Vence hoy",IF(R577&gt;0,"Le quedan "&amp;R577&amp;" días",""))))</f>
        <v/>
      </c>
      <c r="R588" s="70">
        <f>IF(P588="","",P588-TODAY())</f>
        <v/>
      </c>
      <c r="S588" s="70" t="n"/>
      <c r="T588" s="70" t="n"/>
      <c r="U588" s="70" t="n"/>
      <c r="V588" s="70" t="n"/>
      <c r="W588" s="70" t="n"/>
      <c r="X588" s="70" t="n"/>
      <c r="Y588" s="70" t="n"/>
      <c r="Z588" s="70" t="n"/>
    </row>
    <row r="589" ht="15.75" customHeight="1" s="339">
      <c r="A589" s="70" t="n"/>
      <c r="B589" s="70" t="n"/>
      <c r="C589" s="90" t="inlineStr">
        <is>
          <t xml:space="preserve"> LADY1910@</t>
        </is>
      </c>
      <c r="D589" s="90" t="inlineStr">
        <is>
          <t>52 1 229 809 8711</t>
        </is>
      </c>
      <c r="E589" s="90" t="inlineStr">
        <is>
          <t>macjdmmrox383@hotmail.com</t>
        </is>
      </c>
      <c r="F589" s="178" t="inlineStr">
        <is>
          <t>mexico2669</t>
        </is>
      </c>
      <c r="G589" s="92" t="n">
        <v>30000</v>
      </c>
      <c r="H589" s="106" t="inlineStr">
        <is>
          <t>11/18/2026</t>
        </is>
      </c>
      <c r="I589" s="81">
        <f>IF(H589="","",IF(J589&lt;0,"Vencido hace "&amp;J589*-1&amp;" días",IF(J589=0,"Vence hoy",IF(J589&gt;0,"Le quedan "&amp;J589&amp;" días",""))))</f>
        <v/>
      </c>
      <c r="J589" s="77">
        <f>H589-J$8</f>
        <v/>
      </c>
      <c r="K589" s="83">
        <f>HYPERLINK("https://api.whatsapp.com/send?phone=57"&amp;D589&amp;"&amp;text="&amp;(IF(J589&lt;=0,"🚨 Hola, *"&amp;C589&amp;".*"&amp;"%0A"&amp;"%0A"&amp;"Su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"&amp;C589&amp;"."&amp;"%0A"&amp;"Le quedan "&amp;J589&amp;" días restantes de su membresía *_NETFLIX_*")),"💰")</f>
        <v/>
      </c>
      <c r="L589" s="83">
        <f>HYPERLINK("https://api.whatsapp.com/send?phone=57"&amp;D589&amp;"&amp;text=*_✅ ACTUALIZACIÓN DE CONTRASEÑA | NETFLIX_*"&amp;"%0A"&amp;"%0A"&amp;"💻 Correo: *"&amp;E589&amp;"*"&amp;"%0A"&amp;"🔐 Nueva Contraseña: *"&amp;F589&amp;"*","🔐")</f>
        <v/>
      </c>
      <c r="M589" s="84">
        <f>HYPERLINK("https://api.whatsapp.com/send?phone=57"&amp;D589&amp;"&amp;text=*_✅ CUENTA NETFLIX_*"&amp;"%0A"&amp;"%0A"&amp;"*📧 Correo:* "&amp;E589&amp;"%0A"&amp;"*🔑 Contraseña:* "&amp;F589&amp;"%0A"&amp;"%0A"&amp;"*📍 Vence:* "&amp;H589,"💻")</f>
        <v/>
      </c>
      <c r="N589" s="93" t="n"/>
      <c r="O589" s="95" t="n"/>
      <c r="P589" s="96" t="n"/>
      <c r="Q589" s="97">
        <f>IF(P589="","",IF(R578&lt;0,"Vencido hace "&amp;R578*-1&amp;" días",IF(R578=0,"Vence hoy",IF(R578&gt;0,"Le quedan "&amp;R578&amp;" días",""))))</f>
        <v/>
      </c>
      <c r="R589" s="70">
        <f>IF(P589="","",P589-TODAY())</f>
        <v/>
      </c>
      <c r="S589" s="70" t="n"/>
      <c r="T589" s="70" t="n"/>
      <c r="U589" s="70" t="n"/>
      <c r="V589" s="70" t="n"/>
      <c r="W589" s="70" t="n"/>
      <c r="X589" s="70" t="n"/>
      <c r="Y589" s="70" t="n"/>
      <c r="Z589" s="70" t="n"/>
    </row>
    <row r="590" ht="15.75" customHeight="1" s="339">
      <c r="A590" s="70" t="n"/>
      <c r="B590" s="70" t="n"/>
      <c r="C590" s="90" t="inlineStr">
        <is>
          <t>Eliel</t>
        </is>
      </c>
      <c r="D590" s="90" t="inlineStr">
        <is>
          <t>52 1 922 196 2148</t>
        </is>
      </c>
      <c r="E590" s="90" t="inlineStr">
        <is>
          <t xml:space="preserve">mtvscjxlm2140@hotmail.com </t>
        </is>
      </c>
      <c r="F590" s="178" t="inlineStr">
        <is>
          <t>mexico2670</t>
        </is>
      </c>
      <c r="G590" s="92" t="n">
        <v>30000</v>
      </c>
      <c r="H590" s="106" t="inlineStr">
        <is>
          <t>11/20/2026</t>
        </is>
      </c>
      <c r="I590" s="81">
        <f>IF(H590="","",IF(J590&lt;0,"Vencido hace "&amp;J590*-1&amp;" días",IF(J590=0,"Vence hoy",IF(J590&gt;0,"Le quedan "&amp;J590&amp;" días",""))))</f>
        <v/>
      </c>
      <c r="J590" s="77">
        <f>H590-J$8</f>
        <v/>
      </c>
      <c r="K590" s="83">
        <f>HYPERLINK("https://api.whatsapp.com/send?phone=57"&amp;D590&amp;"&amp;text="&amp;(IF(J590&lt;=0,"🚨 Hola, *"&amp;C590&amp;".*"&amp;"%0A"&amp;"%0A"&amp;"Su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"&amp;C590&amp;"."&amp;"%0A"&amp;"Le quedan "&amp;J590&amp;" días restantes de su membresía *_NETFLIX_*")),"💰")</f>
        <v/>
      </c>
      <c r="L590" s="83">
        <f>HYPERLINK("https://api.whatsapp.com/send?phone=57"&amp;D590&amp;"&amp;text=*_✅ ACTUALIZACIÓN DE CONTRASEÑA | NETFLIX_*"&amp;"%0A"&amp;"%0A"&amp;"💻 Correo: *"&amp;E590&amp;"*"&amp;"%0A"&amp;"🔐 Nueva Contraseña: *"&amp;F590&amp;"*","🔐")</f>
        <v/>
      </c>
      <c r="M590" s="84">
        <f>HYPERLINK("https://api.whatsapp.com/send?phone=57"&amp;D590&amp;"&amp;text=*_✅ CUENTA NETFLIX_*"&amp;"%0A"&amp;"%0A"&amp;"*📧 Correo:* "&amp;E590&amp;"%0A"&amp;"*🔑 Contraseña:* "&amp;F590&amp;"%0A"&amp;"%0A"&amp;"*📍 Vence:* "&amp;H590,"💻")</f>
        <v/>
      </c>
      <c r="N590" s="93" t="n"/>
      <c r="O590" s="95" t="n"/>
      <c r="P590" s="96" t="n"/>
      <c r="Q590" s="97">
        <f>IF(P590="","",IF(R579&lt;0,"Vencido hace "&amp;R579*-1&amp;" días",IF(R579=0,"Vence hoy",IF(R579&gt;0,"Le quedan "&amp;R579&amp;" días",""))))</f>
        <v/>
      </c>
      <c r="R590" s="70">
        <f>IF(P590="","",P590-TODAY())</f>
        <v/>
      </c>
      <c r="S590" s="70" t="n"/>
      <c r="T590" s="70" t="n"/>
      <c r="U590" s="70" t="n"/>
      <c r="V590" s="70" t="n"/>
      <c r="W590" s="70" t="n"/>
      <c r="X590" s="70" t="n"/>
      <c r="Y590" s="70" t="n"/>
      <c r="Z590" s="70" t="n"/>
    </row>
    <row r="591" ht="15.75" customHeight="1" s="339">
      <c r="A591" s="70" t="n"/>
      <c r="B591" s="70" t="n"/>
      <c r="C591" s="90" t="inlineStr">
        <is>
          <t>Arely26</t>
        </is>
      </c>
      <c r="D591" s="90" t="inlineStr">
        <is>
          <t>52 1 56 3924 8147</t>
        </is>
      </c>
      <c r="E591" s="90" t="inlineStr">
        <is>
          <t>nmveatpjqm0218@hotmail.com</t>
        </is>
      </c>
      <c r="F591" s="178" t="inlineStr">
        <is>
          <t>mexico2671</t>
        </is>
      </c>
      <c r="G591" s="92" t="n">
        <v>30000</v>
      </c>
      <c r="H591" s="106" t="inlineStr">
        <is>
          <t>11/19/2026</t>
        </is>
      </c>
      <c r="I591" s="81">
        <f>IF(H591="","",IF(J591&lt;0,"Vencido hace "&amp;J591*-1&amp;" días",IF(J591=0,"Vence hoy",IF(J591&gt;0,"Le quedan "&amp;J591&amp;" días",""))))</f>
        <v/>
      </c>
      <c r="J591" s="77">
        <f>H591-J$8</f>
        <v/>
      </c>
      <c r="K591" s="83">
        <f>HYPERLINK("https://api.whatsapp.com/send?phone=57"&amp;D591&amp;"&amp;text="&amp;(IF(J591&lt;=0,"🚨 Hola, *"&amp;C591&amp;".*"&amp;"%0A"&amp;"%0A"&amp;"Su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"&amp;C591&amp;"."&amp;"%0A"&amp;"Le quedan "&amp;J591&amp;" días restantes de su membresía *_NETFLIX_*")),"💰")</f>
        <v/>
      </c>
      <c r="L591" s="83">
        <f>HYPERLINK("https://api.whatsapp.com/send?phone=57"&amp;D591&amp;"&amp;text=*_✅ ACTUALIZACIÓN DE CONTRASEÑA | NETFLIX_*"&amp;"%0A"&amp;"%0A"&amp;"💻 Correo: *"&amp;E591&amp;"*"&amp;"%0A"&amp;"🔐 Nueva Contraseña: *"&amp;F591&amp;"*","🔐")</f>
        <v/>
      </c>
      <c r="M591" s="84">
        <f>HYPERLINK("https://api.whatsapp.com/send?phone=57"&amp;D591&amp;"&amp;text=*_✅ CUENTA NETFLIX_*"&amp;"%0A"&amp;"%0A"&amp;"*📧 Correo:* "&amp;E591&amp;"%0A"&amp;"*🔑 Contraseña:* "&amp;F591&amp;"%0A"&amp;"%0A"&amp;"*📍 Vence:* "&amp;H591,"💻")</f>
        <v/>
      </c>
      <c r="N591" s="93" t="n"/>
      <c r="O591" s="95" t="n"/>
      <c r="P591" s="96" t="n"/>
      <c r="Q591" s="97">
        <f>IF(P591="","",IF(R580&lt;0,"Vencido hace "&amp;R580*-1&amp;" días",IF(R580=0,"Vence hoy",IF(R580&gt;0,"Le quedan "&amp;R580&amp;" días",""))))</f>
        <v/>
      </c>
      <c r="R591" s="70">
        <f>IF(P591="","",P591-TODAY())</f>
        <v/>
      </c>
      <c r="S591" s="70" t="n"/>
      <c r="T591" s="70" t="n"/>
      <c r="U591" s="70" t="n"/>
      <c r="V591" s="70" t="n"/>
      <c r="W591" s="70" t="n"/>
      <c r="X591" s="70" t="n"/>
      <c r="Y591" s="70" t="n"/>
      <c r="Z591" s="70" t="n"/>
    </row>
    <row r="592" ht="15.75" customHeight="1" s="339">
      <c r="A592" s="70" t="n"/>
      <c r="B592" s="70" t="n"/>
      <c r="C592" s="90" t="inlineStr">
        <is>
          <t>valeria_s</t>
        </is>
      </c>
      <c r="D592" s="90" t="inlineStr">
        <is>
          <t>52 1 81 1620 2155</t>
        </is>
      </c>
      <c r="E592" s="90" t="inlineStr">
        <is>
          <t xml:space="preserve">ppquccbg153@hotmail.com </t>
        </is>
      </c>
      <c r="F592" s="178" t="inlineStr">
        <is>
          <t>mexico2672</t>
        </is>
      </c>
      <c r="G592" s="92" t="n">
        <v>30000</v>
      </c>
      <c r="H592" s="106" t="inlineStr">
        <is>
          <t>11/20/2026</t>
        </is>
      </c>
      <c r="I592" s="81">
        <f>IF(H592="","",IF(J592&lt;0,"Vencido hace "&amp;J592*-1&amp;" días",IF(J592=0,"Vence hoy",IF(J592&gt;0,"Le quedan "&amp;J592&amp;" días",""))))</f>
        <v/>
      </c>
      <c r="J592" s="77">
        <f>H592-J$8</f>
        <v/>
      </c>
      <c r="K592" s="83">
        <f>HYPERLINK("https://api.whatsapp.com/send?phone=57"&amp;D592&amp;"&amp;text="&amp;(IF(J592&lt;=0,"🚨 Hola, *"&amp;C592&amp;".*"&amp;"%0A"&amp;"%0A"&amp;"Su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"&amp;C592&amp;"."&amp;"%0A"&amp;"Le quedan "&amp;J592&amp;" días restantes de su membresía *_NETFLIX_*")),"💰")</f>
        <v/>
      </c>
      <c r="L592" s="83">
        <f>HYPERLINK("https://api.whatsapp.com/send?phone=57"&amp;D592&amp;"&amp;text=*_✅ ACTUALIZACIÓN DE CONTRASEÑA | NETFLIX_*"&amp;"%0A"&amp;"%0A"&amp;"💻 Correo: *"&amp;E592&amp;"*"&amp;"%0A"&amp;"🔐 Nueva Contraseña: *"&amp;F592&amp;"*","🔐")</f>
        <v/>
      </c>
      <c r="M592" s="84">
        <f>HYPERLINK("https://api.whatsapp.com/send?phone=57"&amp;D592&amp;"&amp;text=*_✅ CUENTA NETFLIX_*"&amp;"%0A"&amp;"%0A"&amp;"*📧 Correo:* "&amp;E592&amp;"%0A"&amp;"*🔑 Contraseña:* "&amp;F592&amp;"%0A"&amp;"%0A"&amp;"*📍 Vence:* "&amp;H592,"💻")</f>
        <v/>
      </c>
      <c r="N592" s="93" t="n"/>
      <c r="O592" s="95" t="n"/>
      <c r="P592" s="96" t="n"/>
      <c r="Q592" s="97">
        <f>IF(P592="","",IF(R581&lt;0,"Vencido hace "&amp;R581*-1&amp;" días",IF(R581=0,"Vence hoy",IF(R581&gt;0,"Le quedan "&amp;R581&amp;" días",""))))</f>
        <v/>
      </c>
      <c r="R592" s="70">
        <f>IF(P592="","",P592-TODAY())</f>
        <v/>
      </c>
      <c r="S592" s="70" t="n"/>
      <c r="T592" s="70" t="n"/>
      <c r="U592" s="70" t="n"/>
      <c r="V592" s="70" t="n"/>
      <c r="W592" s="70" t="n"/>
      <c r="X592" s="70" t="n"/>
      <c r="Y592" s="70" t="n"/>
      <c r="Z592" s="70" t="n"/>
    </row>
    <row r="593" ht="15.75" customHeight="1" s="339">
      <c r="A593" s="70" t="n"/>
      <c r="B593" s="70" t="n"/>
      <c r="C593" s="90" t="inlineStr">
        <is>
          <t>valeria_s</t>
        </is>
      </c>
      <c r="D593" s="90" t="inlineStr">
        <is>
          <t>52 1 81 1620 2155</t>
        </is>
      </c>
      <c r="E593" s="90" t="inlineStr">
        <is>
          <t xml:space="preserve">pqehehgms2261@hotmail.com </t>
        </is>
      </c>
      <c r="F593" s="178" t="inlineStr">
        <is>
          <t>mexico2673</t>
        </is>
      </c>
      <c r="G593" s="92" t="n">
        <v>30000</v>
      </c>
      <c r="H593" s="106" t="inlineStr">
        <is>
          <t>11/19/2026</t>
        </is>
      </c>
      <c r="I593" s="81">
        <f>IF(H593="","",IF(J593&lt;0,"Vencido hace "&amp;J593*-1&amp;" días",IF(J593=0,"Vence hoy",IF(J593&gt;0,"Le quedan "&amp;J593&amp;" días",""))))</f>
        <v/>
      </c>
      <c r="J593" s="77">
        <f>H593-J$8</f>
        <v/>
      </c>
      <c r="K593" s="83">
        <f>HYPERLINK("https://api.whatsapp.com/send?phone=57"&amp;D593&amp;"&amp;text="&amp;(IF(J593&lt;=0,"🚨 Hola, *"&amp;C593&amp;".*"&amp;"%0A"&amp;"%0A"&amp;"Su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"&amp;C593&amp;"."&amp;"%0A"&amp;"Le quedan "&amp;J593&amp;" días restantes de su membresía *_NETFLIX_*")),"💰")</f>
        <v/>
      </c>
      <c r="L593" s="83">
        <f>HYPERLINK("https://api.whatsapp.com/send?phone=57"&amp;D593&amp;"&amp;text=*_✅ ACTUALIZACIÓN DE CONTRASEÑA | NETFLIX_*"&amp;"%0A"&amp;"%0A"&amp;"💻 Correo: *"&amp;E593&amp;"*"&amp;"%0A"&amp;"🔐 Nueva Contraseña: *"&amp;F593&amp;"*","🔐")</f>
        <v/>
      </c>
      <c r="M593" s="84">
        <f>HYPERLINK("https://api.whatsapp.com/send?phone=57"&amp;D593&amp;"&amp;text=*_✅ CUENTA NETFLIX_*"&amp;"%0A"&amp;"%0A"&amp;"*📧 Correo:* "&amp;E593&amp;"%0A"&amp;"*🔑 Contraseña:* "&amp;F593&amp;"%0A"&amp;"%0A"&amp;"*📍 Vence:* "&amp;H593,"💻")</f>
        <v/>
      </c>
      <c r="N593" s="93" t="n"/>
      <c r="O593" s="95" t="n"/>
      <c r="P593" s="96" t="n"/>
      <c r="Q593" s="97">
        <f>IF(P593="","",IF(R582&lt;0,"Vencido hace "&amp;R582*-1&amp;" días",IF(R582=0,"Vence hoy",IF(R582&gt;0,"Le quedan "&amp;R582&amp;" días",""))))</f>
        <v/>
      </c>
      <c r="R593" s="70">
        <f>IF(P593="","",P593-TODAY())</f>
        <v/>
      </c>
      <c r="S593" s="70" t="n"/>
      <c r="T593" s="70" t="n"/>
      <c r="U593" s="70" t="n"/>
      <c r="V593" s="70" t="n"/>
      <c r="W593" s="70" t="n"/>
      <c r="X593" s="70" t="n"/>
      <c r="Y593" s="70" t="n"/>
      <c r="Z593" s="70" t="n"/>
    </row>
    <row r="594" ht="15.75" customHeight="1" s="339">
      <c r="A594" s="70" t="n"/>
      <c r="B594" s="70" t="n"/>
      <c r="C594" s="90" t="inlineStr">
        <is>
          <t>valeria_s</t>
        </is>
      </c>
      <c r="D594" s="90" t="inlineStr">
        <is>
          <t>52 1 81 1620 2155</t>
        </is>
      </c>
      <c r="E594" s="90" t="inlineStr">
        <is>
          <t xml:space="preserve">pqmghevt247@hotmail.com </t>
        </is>
      </c>
      <c r="F594" s="178" t="inlineStr">
        <is>
          <t>mexico2674</t>
        </is>
      </c>
      <c r="G594" s="92" t="n">
        <v>30000</v>
      </c>
      <c r="H594" s="106" t="inlineStr">
        <is>
          <t>11/20/2026</t>
        </is>
      </c>
      <c r="I594" s="81">
        <f>IF(H594="","",IF(J594&lt;0,"Vencido hace "&amp;J594*-1&amp;" días",IF(J594=0,"Vence hoy",IF(J594&gt;0,"Le quedan "&amp;J594&amp;" días",""))))</f>
        <v/>
      </c>
      <c r="J594" s="77">
        <f>H594-J$8</f>
        <v/>
      </c>
      <c r="K594" s="83">
        <f>HYPERLINK("https://api.whatsapp.com/send?phone=57"&amp;D594&amp;"&amp;text="&amp;(IF(J594&lt;=0,"🚨 Hola, *"&amp;C594&amp;".*"&amp;"%0A"&amp;"%0A"&amp;"Su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"&amp;C594&amp;"."&amp;"%0A"&amp;"Le quedan "&amp;J594&amp;" días restantes de su membresía *_NETFLIX_*")),"💰")</f>
        <v/>
      </c>
      <c r="L594" s="83">
        <f>HYPERLINK("https://api.whatsapp.com/send?phone=57"&amp;D594&amp;"&amp;text=*_✅ ACTUALIZACIÓN DE CONTRASEÑA | NETFLIX_*"&amp;"%0A"&amp;"%0A"&amp;"💻 Correo: *"&amp;E594&amp;"*"&amp;"%0A"&amp;"🔐 Nueva Contraseña: *"&amp;F594&amp;"*","🔐")</f>
        <v/>
      </c>
      <c r="M594" s="84">
        <f>HYPERLINK("https://api.whatsapp.com/send?phone=57"&amp;D594&amp;"&amp;text=*_✅ CUENTA NETFLIX_*"&amp;"%0A"&amp;"%0A"&amp;"*📧 Correo:* "&amp;E594&amp;"%0A"&amp;"*🔑 Contraseña:* "&amp;F594&amp;"%0A"&amp;"%0A"&amp;"*📍 Vence:* "&amp;H594,"💻")</f>
        <v/>
      </c>
      <c r="N594" s="93" t="n"/>
      <c r="O594" s="95" t="n"/>
      <c r="P594" s="96" t="n"/>
      <c r="Q594" s="97">
        <f>IF(P594="","",IF(R583&lt;0,"Vencido hace "&amp;R583*-1&amp;" días",IF(R583=0,"Vence hoy",IF(R583&gt;0,"Le quedan "&amp;R583&amp;" días",""))))</f>
        <v/>
      </c>
      <c r="R594" s="70">
        <f>IF(P594="","",P594-TODAY())</f>
        <v/>
      </c>
      <c r="S594" s="70" t="n"/>
      <c r="T594" s="70" t="n"/>
      <c r="U594" s="70" t="n"/>
      <c r="V594" s="70" t="n"/>
      <c r="W594" s="70" t="n"/>
      <c r="X594" s="70" t="n"/>
      <c r="Y594" s="70" t="n"/>
      <c r="Z594" s="70" t="n"/>
    </row>
    <row r="595" ht="15.75" customHeight="1" s="339">
      <c r="A595" s="70" t="n"/>
      <c r="B595" s="70" t="n"/>
      <c r="C595" s="90" t="inlineStr">
        <is>
          <t>valeria_s</t>
        </is>
      </c>
      <c r="D595" s="90" t="inlineStr">
        <is>
          <t>52 1 81 1620 2155</t>
        </is>
      </c>
      <c r="E595" s="90" t="inlineStr">
        <is>
          <t xml:space="preserve">prwxjfrtfn738@hotmail.com </t>
        </is>
      </c>
      <c r="F595" s="178" t="inlineStr">
        <is>
          <t>mexico2675</t>
        </is>
      </c>
      <c r="G595" s="92" t="n">
        <v>30000</v>
      </c>
      <c r="H595" s="106" t="inlineStr">
        <is>
          <t>11/20/2026</t>
        </is>
      </c>
      <c r="I595" s="81">
        <f>IF(H595="","",IF(J595&lt;0,"Vencido hace "&amp;J595*-1&amp;" días",IF(J595=0,"Vence hoy",IF(J595&gt;0,"Le quedan "&amp;J595&amp;" días",""))))</f>
        <v/>
      </c>
      <c r="J595" s="77">
        <f>H595-J$8</f>
        <v/>
      </c>
      <c r="K595" s="83">
        <f>HYPERLINK("https://api.whatsapp.com/send?phone=57"&amp;D595&amp;"&amp;text="&amp;(IF(J595&lt;=0,"🚨 Hola, *"&amp;C595&amp;".*"&amp;"%0A"&amp;"%0A"&amp;"Su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"&amp;C595&amp;"."&amp;"%0A"&amp;"Le quedan "&amp;J595&amp;" días restantes de su membresía *_NETFLIX_*")),"💰")</f>
        <v/>
      </c>
      <c r="L595" s="83">
        <f>HYPERLINK("https://api.whatsapp.com/send?phone=57"&amp;D595&amp;"&amp;text=*_✅ ACTUALIZACIÓN DE CONTRASEÑA | NETFLIX_*"&amp;"%0A"&amp;"%0A"&amp;"💻 Correo: *"&amp;E595&amp;"*"&amp;"%0A"&amp;"🔐 Nueva Contraseña: *"&amp;F595&amp;"*","🔐")</f>
        <v/>
      </c>
      <c r="M595" s="84">
        <f>HYPERLINK("https://api.whatsapp.com/send?phone=57"&amp;D595&amp;"&amp;text=*_✅ CUENTA NETFLIX_*"&amp;"%0A"&amp;"%0A"&amp;"*📧 Correo:* "&amp;E595&amp;"%0A"&amp;"*🔑 Contraseña:* "&amp;F595&amp;"%0A"&amp;"%0A"&amp;"*📍 Vence:* "&amp;H595,"💻")</f>
        <v/>
      </c>
      <c r="N595" s="93" t="n"/>
      <c r="O595" s="95" t="n"/>
      <c r="P595" s="96" t="n"/>
      <c r="Q595" s="97">
        <f>IF(P595="","",IF(R584&lt;0,"Vencido hace "&amp;R584*-1&amp;" días",IF(R584=0,"Vence hoy",IF(R584&gt;0,"Le quedan "&amp;R584&amp;" días",""))))</f>
        <v/>
      </c>
      <c r="R595" s="70">
        <f>IF(P595="","",P595-TODAY())</f>
        <v/>
      </c>
      <c r="S595" s="70" t="n"/>
      <c r="T595" s="70" t="n"/>
      <c r="U595" s="70" t="n"/>
      <c r="V595" s="70" t="n"/>
      <c r="W595" s="70" t="n"/>
      <c r="X595" s="70" t="n"/>
      <c r="Y595" s="70" t="n"/>
      <c r="Z595" s="70" t="n"/>
    </row>
    <row r="596" ht="15.75" customHeight="1" s="339">
      <c r="A596" s="70" t="n"/>
      <c r="B596" s="70" t="n"/>
      <c r="C596" s="90" t="inlineStr">
        <is>
          <t>valeria_s</t>
        </is>
      </c>
      <c r="D596" s="90" t="inlineStr">
        <is>
          <t>52 1 81 1620 2155</t>
        </is>
      </c>
      <c r="E596" s="90" t="inlineStr">
        <is>
          <t xml:space="preserve">prxsqpgds4764@hotmail.com </t>
        </is>
      </c>
      <c r="F596" s="178" t="inlineStr">
        <is>
          <t>mexico2676</t>
        </is>
      </c>
      <c r="G596" s="92" t="n">
        <v>30000</v>
      </c>
      <c r="H596" s="106" t="inlineStr">
        <is>
          <t>11/20/2026</t>
        </is>
      </c>
      <c r="I596" s="81">
        <f>IF(H596="","",IF(J596&lt;0,"Vencido hace "&amp;J596*-1&amp;" días",IF(J596=0,"Vence hoy",IF(J596&gt;0,"Le quedan "&amp;J596&amp;" días",""))))</f>
        <v/>
      </c>
      <c r="J596" s="77">
        <f>H596-J$8</f>
        <v/>
      </c>
      <c r="K596" s="83">
        <f>HYPERLINK("https://api.whatsapp.com/send?phone=57"&amp;D596&amp;"&amp;text="&amp;(IF(J596&lt;=0,"🚨 Hola, *"&amp;C596&amp;".*"&amp;"%0A"&amp;"%0A"&amp;"Su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"&amp;C596&amp;"."&amp;"%0A"&amp;"Le quedan "&amp;J596&amp;" días restantes de su membresía *_NETFLIX_*")),"💰")</f>
        <v/>
      </c>
      <c r="L596" s="83">
        <f>HYPERLINK("https://api.whatsapp.com/send?phone=57"&amp;D596&amp;"&amp;text=*_✅ ACTUALIZACIÓN DE CONTRASEÑA | NETFLIX_*"&amp;"%0A"&amp;"%0A"&amp;"💻 Correo: *"&amp;E596&amp;"*"&amp;"%0A"&amp;"🔐 Nueva Contraseña: *"&amp;F596&amp;"*","🔐")</f>
        <v/>
      </c>
      <c r="M596" s="84">
        <f>HYPERLINK("https://api.whatsapp.com/send?phone=57"&amp;D596&amp;"&amp;text=*_✅ CUENTA NETFLIX_*"&amp;"%0A"&amp;"%0A"&amp;"*📧 Correo:* "&amp;E596&amp;"%0A"&amp;"*🔑 Contraseña:* "&amp;F596&amp;"%0A"&amp;"%0A"&amp;"*📍 Vence:* "&amp;H596,"💻")</f>
        <v/>
      </c>
      <c r="N596" s="93" t="n"/>
      <c r="O596" s="95" t="n"/>
      <c r="P596" s="96" t="n"/>
      <c r="Q596" s="97">
        <f>IF(P596="","",IF(R585&lt;0,"Vencido hace "&amp;R585*-1&amp;" días",IF(R585=0,"Vence hoy",IF(R585&gt;0,"Le quedan "&amp;R585&amp;" días",""))))</f>
        <v/>
      </c>
      <c r="R596" s="70">
        <f>IF(P596="","",P596-TODAY())</f>
        <v/>
      </c>
      <c r="S596" s="70" t="n"/>
      <c r="T596" s="70" t="n"/>
      <c r="U596" s="70" t="n"/>
      <c r="V596" s="70" t="n"/>
      <c r="W596" s="70" t="n"/>
      <c r="X596" s="70" t="n"/>
      <c r="Y596" s="70" t="n"/>
      <c r="Z596" s="70" t="n"/>
    </row>
    <row r="597" ht="15.75" customHeight="1" s="339">
      <c r="A597" s="70" t="n"/>
      <c r="B597" s="70" t="n"/>
      <c r="C597" s="90" t="inlineStr">
        <is>
          <t>valeria_s</t>
        </is>
      </c>
      <c r="D597" s="90" t="inlineStr">
        <is>
          <t>52 1 81 1620 2155</t>
        </is>
      </c>
      <c r="E597" s="90" t="inlineStr">
        <is>
          <t xml:space="preserve">pssqqwaa7011@hotmail.com </t>
        </is>
      </c>
      <c r="F597" s="178" t="inlineStr">
        <is>
          <t>mexico2677</t>
        </is>
      </c>
      <c r="G597" s="92" t="n">
        <v>30000</v>
      </c>
      <c r="H597" s="106" t="inlineStr">
        <is>
          <t>11/20/2026</t>
        </is>
      </c>
      <c r="I597" s="81">
        <f>IF(H597="","",IF(J597&lt;0,"Vencido hace "&amp;J597*-1&amp;" días",IF(J597=0,"Vence hoy",IF(J597&gt;0,"Le quedan "&amp;J597&amp;" días",""))))</f>
        <v/>
      </c>
      <c r="J597" s="77">
        <f>H597-J$8</f>
        <v/>
      </c>
      <c r="K597" s="83">
        <f>HYPERLINK("https://api.whatsapp.com/send?phone=57"&amp;D597&amp;"&amp;text="&amp;(IF(J597&lt;=0,"🚨 Hola, *"&amp;C597&amp;".*"&amp;"%0A"&amp;"%0A"&amp;"Su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"&amp;C597&amp;"."&amp;"%0A"&amp;"Le quedan "&amp;J597&amp;" días restantes de su membresía *_NETFLIX_*")),"💰")</f>
        <v/>
      </c>
      <c r="L597" s="83">
        <f>HYPERLINK("https://api.whatsapp.com/send?phone=57"&amp;D597&amp;"&amp;text=*_✅ ACTUALIZACIÓN DE CONTRASEÑA | NETFLIX_*"&amp;"%0A"&amp;"%0A"&amp;"💻 Correo: *"&amp;E597&amp;"*"&amp;"%0A"&amp;"🔐 Nueva Contraseña: *"&amp;F597&amp;"*","🔐")</f>
        <v/>
      </c>
      <c r="M597" s="84">
        <f>HYPERLINK("https://api.whatsapp.com/send?phone=57"&amp;D597&amp;"&amp;text=*_✅ CUENTA NETFLIX_*"&amp;"%0A"&amp;"%0A"&amp;"*📧 Correo:* "&amp;E597&amp;"%0A"&amp;"*🔑 Contraseña:* "&amp;F597&amp;"%0A"&amp;"%0A"&amp;"*📍 Vence:* "&amp;H597,"💻")</f>
        <v/>
      </c>
      <c r="N597" s="93" t="n"/>
      <c r="O597" s="95" t="n"/>
      <c r="P597" s="96" t="n"/>
      <c r="Q597" s="97">
        <f>IF(P597="","",IF(R586&lt;0,"Vencido hace "&amp;R586*-1&amp;" días",IF(R586=0,"Vence hoy",IF(R586&gt;0,"Le quedan "&amp;R586&amp;" días",""))))</f>
        <v/>
      </c>
      <c r="R597" s="70">
        <f>IF(P597="","",P597-TODAY())</f>
        <v/>
      </c>
      <c r="S597" s="70" t="n"/>
      <c r="T597" s="70" t="n"/>
      <c r="U597" s="70" t="n"/>
      <c r="V597" s="70" t="n"/>
      <c r="W597" s="70" t="n"/>
      <c r="X597" s="70" t="n"/>
      <c r="Y597" s="70" t="n"/>
      <c r="Z597" s="70" t="n"/>
    </row>
    <row r="598" ht="15.75" customHeight="1" s="339">
      <c r="A598" s="70" t="n"/>
      <c r="B598" s="70" t="n"/>
      <c r="C598" s="90" t="inlineStr">
        <is>
          <t>valeria_s</t>
        </is>
      </c>
      <c r="D598" s="90" t="inlineStr">
        <is>
          <t>52 1 81 1620 2155</t>
        </is>
      </c>
      <c r="E598" s="90" t="inlineStr">
        <is>
          <t>pswfxbzdbp9381@hotmail.com</t>
        </is>
      </c>
      <c r="F598" s="178" t="inlineStr">
        <is>
          <t>mexico2678</t>
        </is>
      </c>
      <c r="G598" s="92" t="n">
        <v>30000</v>
      </c>
      <c r="H598" s="106" t="inlineStr">
        <is>
          <t>11/20/2026</t>
        </is>
      </c>
      <c r="I598" s="81">
        <f>IF(H598="","",IF(J598&lt;0,"Vencido hace "&amp;J598*-1&amp;" días",IF(J598=0,"Vence hoy",IF(J598&gt;0,"Le quedan "&amp;J598&amp;" días",""))))</f>
        <v/>
      </c>
      <c r="J598" s="77">
        <f>H598-J$8</f>
        <v/>
      </c>
      <c r="K598" s="83">
        <f>HYPERLINK("https://api.whatsapp.com/send?phone=57"&amp;D598&amp;"&amp;text="&amp;(IF(J598&lt;=0,"🚨 Hola, *"&amp;C598&amp;".*"&amp;"%0A"&amp;"%0A"&amp;"Su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"&amp;C598&amp;"."&amp;"%0A"&amp;"Le quedan "&amp;J598&amp;" días restantes de su membresía *_NETFLIX_*")),"💰")</f>
        <v/>
      </c>
      <c r="L598" s="83">
        <f>HYPERLINK("https://api.whatsapp.com/send?phone=57"&amp;D598&amp;"&amp;text=*_✅ ACTUALIZACIÓN DE CONTRASEÑA | NETFLIX_*"&amp;"%0A"&amp;"%0A"&amp;"💻 Correo: *"&amp;E598&amp;"*"&amp;"%0A"&amp;"🔐 Nueva Contraseña: *"&amp;F598&amp;"*","🔐")</f>
        <v/>
      </c>
      <c r="M598" s="84">
        <f>HYPERLINK("https://api.whatsapp.com/send?phone=57"&amp;D598&amp;"&amp;text=*_✅ CUENTA NETFLIX_*"&amp;"%0A"&amp;"%0A"&amp;"*📧 Correo:* "&amp;E598&amp;"%0A"&amp;"*🔑 Contraseña:* "&amp;F598&amp;"%0A"&amp;"%0A"&amp;"*📍 Vence:* "&amp;H598,"💻")</f>
        <v/>
      </c>
      <c r="N598" s="93" t="n"/>
      <c r="O598" s="95" t="n"/>
      <c r="P598" s="96" t="n"/>
      <c r="Q598" s="97">
        <f>IF(P598="","",IF(R587&lt;0,"Vencido hace "&amp;R587*-1&amp;" días",IF(R587=0,"Vence hoy",IF(R587&gt;0,"Le quedan "&amp;R587&amp;" días",""))))</f>
        <v/>
      </c>
      <c r="R598" s="70">
        <f>IF(P598="","",P598-TODAY())</f>
        <v/>
      </c>
      <c r="S598" s="70" t="n"/>
      <c r="T598" s="70" t="n"/>
      <c r="U598" s="70" t="n"/>
      <c r="V598" s="70" t="n"/>
      <c r="W598" s="70" t="n"/>
      <c r="X598" s="70" t="n"/>
      <c r="Y598" s="70" t="n"/>
      <c r="Z598" s="70" t="n"/>
    </row>
    <row r="599" ht="15.75" customHeight="1" s="339">
      <c r="A599" s="70" t="n"/>
      <c r="B599" s="70" t="n"/>
      <c r="C599" s="90" t="inlineStr">
        <is>
          <t>valeria_s</t>
        </is>
      </c>
      <c r="D599" s="90" t="inlineStr">
        <is>
          <t>52 1 81 1620 2155</t>
        </is>
      </c>
      <c r="E599" s="90" t="inlineStr">
        <is>
          <t xml:space="preserve">ptmvyopiw5861@hotmail.com </t>
        </is>
      </c>
      <c r="F599" s="178" t="inlineStr">
        <is>
          <t>mexico2679</t>
        </is>
      </c>
      <c r="G599" s="92" t="n">
        <v>30000</v>
      </c>
      <c r="H599" s="106" t="inlineStr">
        <is>
          <t>11/20/2026</t>
        </is>
      </c>
      <c r="I599" s="81">
        <f>IF(H599="","",IF(J599&lt;0,"Vencido hace "&amp;J599*-1&amp;" días",IF(J599=0,"Vence hoy",IF(J599&gt;0,"Le quedan "&amp;J599&amp;" días",""))))</f>
        <v/>
      </c>
      <c r="J599" s="77">
        <f>H599-J$8</f>
        <v/>
      </c>
      <c r="K599" s="83">
        <f>HYPERLINK("https://api.whatsapp.com/send?phone=57"&amp;D599&amp;"&amp;text="&amp;(IF(J599&lt;=0,"🚨 Hola, *"&amp;C599&amp;".*"&amp;"%0A"&amp;"%0A"&amp;"Su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"&amp;C599&amp;"."&amp;"%0A"&amp;"Le quedan "&amp;J599&amp;" días restantes de su membresía *_NETFLIX_*")),"💰")</f>
        <v/>
      </c>
      <c r="L599" s="83">
        <f>HYPERLINK("https://api.whatsapp.com/send?phone=57"&amp;D599&amp;"&amp;text=*_✅ ACTUALIZACIÓN DE CONTRASEÑA | NETFLIX_*"&amp;"%0A"&amp;"%0A"&amp;"💻 Correo: *"&amp;E599&amp;"*"&amp;"%0A"&amp;"🔐 Nueva Contraseña: *"&amp;F599&amp;"*","🔐")</f>
        <v/>
      </c>
      <c r="M599" s="84">
        <f>HYPERLINK("https://api.whatsapp.com/send?phone=57"&amp;D599&amp;"&amp;text=*_✅ CUENTA NETFLIX_*"&amp;"%0A"&amp;"%0A"&amp;"*📧 Correo:* "&amp;E599&amp;"%0A"&amp;"*🔑 Contraseña:* "&amp;F599&amp;"%0A"&amp;"%0A"&amp;"*📍 Vence:* "&amp;H599,"💻")</f>
        <v/>
      </c>
      <c r="N599" s="93" t="n"/>
      <c r="O599" s="95" t="n"/>
      <c r="P599" s="96" t="n"/>
      <c r="Q599" s="97">
        <f>IF(P599="","",IF(R588&lt;0,"Vencido hace "&amp;R588*-1&amp;" días",IF(R588=0,"Vence hoy",IF(R588&gt;0,"Le quedan "&amp;R588&amp;" días",""))))</f>
        <v/>
      </c>
      <c r="R599" s="70">
        <f>IF(P599="","",P599-TODAY())</f>
        <v/>
      </c>
      <c r="S599" s="70" t="n"/>
      <c r="T599" s="70" t="n"/>
      <c r="U599" s="70" t="n"/>
      <c r="V599" s="70" t="n"/>
      <c r="W599" s="70" t="n"/>
      <c r="X599" s="70" t="n"/>
      <c r="Y599" s="70" t="n"/>
      <c r="Z599" s="70" t="n"/>
    </row>
    <row r="600" ht="15.75" customHeight="1" s="339">
      <c r="A600" s="70" t="n"/>
      <c r="B600" s="70" t="n"/>
      <c r="C600" s="90" t="inlineStr">
        <is>
          <t>valeria_s</t>
        </is>
      </c>
      <c r="D600" s="90" t="inlineStr">
        <is>
          <t>52 1 81 1620 2155</t>
        </is>
      </c>
      <c r="E600" s="90" t="inlineStr">
        <is>
          <t>ptugavx064@hotmail.com</t>
        </is>
      </c>
      <c r="F600" s="178" t="inlineStr">
        <is>
          <t>mexico2680</t>
        </is>
      </c>
      <c r="G600" s="92" t="n">
        <v>30000</v>
      </c>
      <c r="H600" s="106" t="inlineStr">
        <is>
          <t>11/20/2026</t>
        </is>
      </c>
      <c r="I600" s="81">
        <f>IF(H600="","",IF(J600&lt;0,"Vencido hace "&amp;J600*-1&amp;" días",IF(J600=0,"Vence hoy",IF(J600&gt;0,"Le quedan "&amp;J600&amp;" días",""))))</f>
        <v/>
      </c>
      <c r="J600" s="77">
        <f>H600-J$8</f>
        <v/>
      </c>
      <c r="K600" s="83">
        <f>HYPERLINK("https://api.whatsapp.com/send?phone=57"&amp;D600&amp;"&amp;text="&amp;(IF(J600&lt;=0,"🚨 Hola, *"&amp;C600&amp;".*"&amp;"%0A"&amp;"%0A"&amp;"Su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"&amp;C600&amp;"."&amp;"%0A"&amp;"Le quedan "&amp;J600&amp;" días restantes de su membresía *_NETFLIX_*")),"💰")</f>
        <v/>
      </c>
      <c r="L600" s="83">
        <f>HYPERLINK("https://api.whatsapp.com/send?phone=57"&amp;D600&amp;"&amp;text=*_✅ ACTUALIZACIÓN DE CONTRASEÑA | NETFLIX_*"&amp;"%0A"&amp;"%0A"&amp;"💻 Correo: *"&amp;E600&amp;"*"&amp;"%0A"&amp;"🔐 Nueva Contraseña: *"&amp;F600&amp;"*","🔐")</f>
        <v/>
      </c>
      <c r="M600" s="84">
        <f>HYPERLINK("https://api.whatsapp.com/send?phone=57"&amp;D600&amp;"&amp;text=*_✅ CUENTA NETFLIX_*"&amp;"%0A"&amp;"%0A"&amp;"*📧 Correo:* "&amp;E600&amp;"%0A"&amp;"*🔑 Contraseña:* "&amp;F600&amp;"%0A"&amp;"%0A"&amp;"*📍 Vence:* "&amp;H600,"💻")</f>
        <v/>
      </c>
      <c r="N600" s="93" t="n"/>
      <c r="O600" s="95" t="n"/>
      <c r="P600" s="96" t="n"/>
      <c r="Q600" s="97">
        <f>IF(P600="","",IF(R589&lt;0,"Vencido hace "&amp;R589*-1&amp;" días",IF(R589=0,"Vence hoy",IF(R589&gt;0,"Le quedan "&amp;R589&amp;" días",""))))</f>
        <v/>
      </c>
      <c r="R600" s="70">
        <f>IF(P600="","",P600-TODAY())</f>
        <v/>
      </c>
      <c r="S600" s="70" t="n"/>
      <c r="T600" s="70" t="n"/>
      <c r="U600" s="70" t="n"/>
      <c r="V600" s="70" t="n"/>
      <c r="W600" s="70" t="n"/>
      <c r="X600" s="70" t="n"/>
      <c r="Y600" s="70" t="n"/>
      <c r="Z600" s="70" t="n"/>
    </row>
    <row r="601" ht="15.75" customHeight="1" s="339">
      <c r="A601" s="70" t="n"/>
      <c r="B601" s="70" t="n"/>
      <c r="C601" s="90" t="inlineStr">
        <is>
          <t>valeria_s</t>
        </is>
      </c>
      <c r="D601" s="90" t="inlineStr">
        <is>
          <t>52 1 81 1620 2155</t>
        </is>
      </c>
      <c r="E601" s="90" t="inlineStr">
        <is>
          <t>ptvlmdrd479@hotmail.com</t>
        </is>
      </c>
      <c r="F601" s="178" t="inlineStr">
        <is>
          <t>mexico2681</t>
        </is>
      </c>
      <c r="G601" s="92" t="n">
        <v>30000</v>
      </c>
      <c r="H601" s="106" t="inlineStr">
        <is>
          <t>11/20/2026</t>
        </is>
      </c>
      <c r="I601" s="81">
        <f>IF(H601="","",IF(J601&lt;0,"Vencido hace "&amp;J601*-1&amp;" días",IF(J601=0,"Vence hoy",IF(J601&gt;0,"Le quedan "&amp;J601&amp;" días",""))))</f>
        <v/>
      </c>
      <c r="J601" s="77">
        <f>H601-J$8</f>
        <v/>
      </c>
      <c r="K601" s="83">
        <f>HYPERLINK("https://api.whatsapp.com/send?phone=57"&amp;D601&amp;"&amp;text="&amp;(IF(J601&lt;=0,"🚨 Hola, *"&amp;C601&amp;".*"&amp;"%0A"&amp;"%0A"&amp;"Su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"&amp;C601&amp;"."&amp;"%0A"&amp;"Le quedan "&amp;J601&amp;" días restantes de su membresía *_NETFLIX_*")),"💰")</f>
        <v/>
      </c>
      <c r="L601" s="83">
        <f>HYPERLINK("https://api.whatsapp.com/send?phone=57"&amp;D601&amp;"&amp;text=*_✅ ACTUALIZACIÓN DE CONTRASEÑA | NETFLIX_*"&amp;"%0A"&amp;"%0A"&amp;"💻 Correo: *"&amp;E601&amp;"*"&amp;"%0A"&amp;"🔐 Nueva Contraseña: *"&amp;F601&amp;"*","🔐")</f>
        <v/>
      </c>
      <c r="M601" s="84">
        <f>HYPERLINK("https://api.whatsapp.com/send?phone=57"&amp;D601&amp;"&amp;text=*_✅ CUENTA NETFLIX_*"&amp;"%0A"&amp;"%0A"&amp;"*📧 Correo:* "&amp;E601&amp;"%0A"&amp;"*🔑 Contraseña:* "&amp;F601&amp;"%0A"&amp;"%0A"&amp;"*📍 Vence:* "&amp;H601,"💻")</f>
        <v/>
      </c>
      <c r="N601" s="93" t="n"/>
      <c r="O601" s="95" t="n"/>
      <c r="P601" s="96" t="n"/>
      <c r="Q601" s="97">
        <f>IF(P601="","",IF(R590&lt;0,"Vencido hace "&amp;R590*-1&amp;" días",IF(R590=0,"Vence hoy",IF(R590&gt;0,"Le quedan "&amp;R590&amp;" días",""))))</f>
        <v/>
      </c>
      <c r="R601" s="70">
        <f>IF(P601="","",P601-TODAY())</f>
        <v/>
      </c>
      <c r="S601" s="70" t="n"/>
      <c r="T601" s="70" t="n"/>
      <c r="U601" s="70" t="n"/>
      <c r="V601" s="70" t="n"/>
      <c r="W601" s="70" t="n"/>
      <c r="X601" s="70" t="n"/>
      <c r="Y601" s="70" t="n"/>
      <c r="Z601" s="70" t="n"/>
    </row>
    <row r="602" ht="15.75" customHeight="1" s="339">
      <c r="A602" s="70" t="n"/>
      <c r="B602" s="70" t="n"/>
      <c r="C602" s="90" t="inlineStr">
        <is>
          <t xml:space="preserve"> Annisitap</t>
        </is>
      </c>
      <c r="D602" s="90" t="inlineStr">
        <is>
          <t>52 1 656 121 6974</t>
        </is>
      </c>
      <c r="E602" s="90" t="inlineStr">
        <is>
          <t>pdyjpgqf714@hotmail.com</t>
        </is>
      </c>
      <c r="F602" s="178" t="inlineStr">
        <is>
          <t>mexico2682</t>
        </is>
      </c>
      <c r="G602" s="92" t="n">
        <v>30000</v>
      </c>
      <c r="H602" s="106" t="inlineStr">
        <is>
          <t>11/20/2026</t>
        </is>
      </c>
      <c r="I602" s="81">
        <f>IF(H602="","",IF(J602&lt;0,"Vencido hace "&amp;J602*-1&amp;" días",IF(J602=0,"Vence hoy",IF(J602&gt;0,"Le quedan "&amp;J602&amp;" días",""))))</f>
        <v/>
      </c>
      <c r="J602" s="77">
        <f>H602-J$8</f>
        <v/>
      </c>
      <c r="K602" s="83">
        <f>HYPERLINK("https://api.whatsapp.com/send?phone=57"&amp;D602&amp;"&amp;text="&amp;(IF(J602&lt;=0,"🚨 Hola, *"&amp;C602&amp;".*"&amp;"%0A"&amp;"%0A"&amp;"Su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"&amp;C602&amp;"."&amp;"%0A"&amp;"Le quedan "&amp;J602&amp;" días restantes de su membresía *_NETFLIX_*")),"💰")</f>
        <v/>
      </c>
      <c r="L602" s="83">
        <f>HYPERLINK("https://api.whatsapp.com/send?phone=57"&amp;D602&amp;"&amp;text=*_✅ ACTUALIZACIÓN DE CONTRASEÑA | NETFLIX_*"&amp;"%0A"&amp;"%0A"&amp;"💻 Correo: *"&amp;E602&amp;"*"&amp;"%0A"&amp;"🔐 Nueva Contraseña: *"&amp;F602&amp;"*","🔐")</f>
        <v/>
      </c>
      <c r="M602" s="84">
        <f>HYPERLINK("https://api.whatsapp.com/send?phone=57"&amp;D602&amp;"&amp;text=*_✅ CUENTA NETFLIX_*"&amp;"%0A"&amp;"%0A"&amp;"*📧 Correo:* "&amp;E602&amp;"%0A"&amp;"*🔑 Contraseña:* "&amp;F602&amp;"%0A"&amp;"%0A"&amp;"*📍 Vence:* "&amp;H602,"💻")</f>
        <v/>
      </c>
      <c r="N602" s="93" t="n"/>
      <c r="O602" s="95" t="n"/>
      <c r="P602" s="96" t="n"/>
      <c r="Q602" s="97">
        <f>IF(P602="","",IF(R591&lt;0,"Vencido hace "&amp;R591*-1&amp;" días",IF(R591=0,"Vence hoy",IF(R591&gt;0,"Le quedan "&amp;R591&amp;" días",""))))</f>
        <v/>
      </c>
      <c r="R602" s="70">
        <f>IF(P602="","",P602-TODAY())</f>
        <v/>
      </c>
      <c r="S602" s="70" t="n"/>
      <c r="T602" s="70" t="n"/>
      <c r="U602" s="70" t="n"/>
      <c r="V602" s="70" t="n"/>
      <c r="W602" s="70" t="n"/>
      <c r="X602" s="70" t="n"/>
      <c r="Y602" s="70" t="n"/>
      <c r="Z602" s="70" t="n"/>
    </row>
    <row r="603" ht="15.75" customHeight="1" s="339">
      <c r="A603" s="70" t="n"/>
      <c r="B603" s="70" t="n"/>
      <c r="C603" s="90" t="inlineStr">
        <is>
          <t xml:space="preserve"> Annisitap</t>
        </is>
      </c>
      <c r="D603" s="90" t="inlineStr">
        <is>
          <t>52 1 656 121 6974</t>
        </is>
      </c>
      <c r="E603" s="90" t="inlineStr">
        <is>
          <t xml:space="preserve">peuhrrbm1657@hotmail.com </t>
        </is>
      </c>
      <c r="F603" s="178" t="inlineStr">
        <is>
          <t>mexico2683</t>
        </is>
      </c>
      <c r="G603" s="92" t="n">
        <v>30000</v>
      </c>
      <c r="H603" s="106" t="inlineStr">
        <is>
          <t>11/20/2026</t>
        </is>
      </c>
      <c r="I603" s="81">
        <f>IF(H603="","",IF(J603&lt;0,"Vencido hace "&amp;J603*-1&amp;" días",IF(J603=0,"Vence hoy",IF(J603&gt;0,"Le quedan "&amp;J603&amp;" días",""))))</f>
        <v/>
      </c>
      <c r="J603" s="77">
        <f>H603-J$8</f>
        <v/>
      </c>
      <c r="K603" s="83">
        <f>HYPERLINK("https://api.whatsapp.com/send?phone=57"&amp;D603&amp;"&amp;text="&amp;(IF(J603&lt;=0,"🚨 Hola, *"&amp;C603&amp;".*"&amp;"%0A"&amp;"%0A"&amp;"Su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"&amp;C603&amp;"."&amp;"%0A"&amp;"Le quedan "&amp;J603&amp;" días restantes de su membresía *_NETFLIX_*")),"💰")</f>
        <v/>
      </c>
      <c r="L603" s="83">
        <f>HYPERLINK("https://api.whatsapp.com/send?phone=57"&amp;D603&amp;"&amp;text=*_✅ ACTUALIZACIÓN DE CONTRASEÑA | NETFLIX_*"&amp;"%0A"&amp;"%0A"&amp;"💻 Correo: *"&amp;E603&amp;"*"&amp;"%0A"&amp;"🔐 Nueva Contraseña: *"&amp;F603&amp;"*","🔐")</f>
        <v/>
      </c>
      <c r="M603" s="84">
        <f>HYPERLINK("https://api.whatsapp.com/send?phone=57"&amp;D603&amp;"&amp;text=*_✅ CUENTA NETFLIX_*"&amp;"%0A"&amp;"%0A"&amp;"*📧 Correo:* "&amp;E603&amp;"%0A"&amp;"*🔑 Contraseña:* "&amp;F603&amp;"%0A"&amp;"%0A"&amp;"*📍 Vence:* "&amp;H603,"💻")</f>
        <v/>
      </c>
      <c r="N603" s="93" t="n"/>
      <c r="O603" s="95" t="n"/>
      <c r="P603" s="96" t="n"/>
      <c r="Q603" s="97">
        <f>IF(P603="","",IF(R592&lt;0,"Vencido hace "&amp;R592*-1&amp;" días",IF(R592=0,"Vence hoy",IF(R592&gt;0,"Le quedan "&amp;R592&amp;" días",""))))</f>
        <v/>
      </c>
      <c r="R603" s="70">
        <f>IF(P603="","",P603-TODAY())</f>
        <v/>
      </c>
      <c r="S603" s="70" t="n"/>
      <c r="T603" s="70" t="n"/>
      <c r="U603" s="70" t="n"/>
      <c r="V603" s="70" t="n"/>
      <c r="W603" s="70" t="n"/>
      <c r="X603" s="70" t="n"/>
      <c r="Y603" s="70" t="n"/>
      <c r="Z603" s="70" t="n"/>
    </row>
    <row r="604" ht="15.75" customHeight="1" s="339">
      <c r="A604" s="70" t="n"/>
      <c r="B604" s="70" t="n"/>
      <c r="C604" s="90" t="inlineStr">
        <is>
          <t xml:space="preserve"> Annisitap</t>
        </is>
      </c>
      <c r="D604" s="90" t="inlineStr">
        <is>
          <t>52 1 656 121 6974</t>
        </is>
      </c>
      <c r="E604" s="90" t="inlineStr">
        <is>
          <t xml:space="preserve">pevqqhl5694@hotmail.com </t>
        </is>
      </c>
      <c r="F604" s="178" t="inlineStr">
        <is>
          <t>mexico2684</t>
        </is>
      </c>
      <c r="G604" s="92" t="n">
        <v>30000</v>
      </c>
      <c r="H604" s="106" t="inlineStr">
        <is>
          <t>11/20/2026</t>
        </is>
      </c>
      <c r="I604" s="81">
        <f>IF(H604="","",IF(J604&lt;0,"Vencido hace "&amp;J604*-1&amp;" días",IF(J604=0,"Vence hoy",IF(J604&gt;0,"Le quedan "&amp;J604&amp;" días",""))))</f>
        <v/>
      </c>
      <c r="J604" s="77">
        <f>H604-J$8</f>
        <v/>
      </c>
      <c r="K604" s="83">
        <f>HYPERLINK("https://api.whatsapp.com/send?phone=57"&amp;D604&amp;"&amp;text="&amp;(IF(J604&lt;=0,"🚨 Hola, *"&amp;C604&amp;".*"&amp;"%0A"&amp;"%0A"&amp;"Su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"&amp;C604&amp;"."&amp;"%0A"&amp;"Le quedan "&amp;J604&amp;" días restantes de su membresía *_NETFLIX_*")),"💰")</f>
        <v/>
      </c>
      <c r="L604" s="83">
        <f>HYPERLINK("https://api.whatsapp.com/send?phone=57"&amp;D604&amp;"&amp;text=*_✅ ACTUALIZACIÓN DE CONTRASEÑA | NETFLIX_*"&amp;"%0A"&amp;"%0A"&amp;"💻 Correo: *"&amp;E604&amp;"*"&amp;"%0A"&amp;"🔐 Nueva Contraseña: *"&amp;F604&amp;"*","🔐")</f>
        <v/>
      </c>
      <c r="M604" s="84">
        <f>HYPERLINK("https://api.whatsapp.com/send?phone=57"&amp;D604&amp;"&amp;text=*_✅ CUENTA NETFLIX_*"&amp;"%0A"&amp;"%0A"&amp;"*📧 Correo:* "&amp;E604&amp;"%0A"&amp;"*🔑 Contraseña:* "&amp;F604&amp;"%0A"&amp;"%0A"&amp;"*📍 Vence:* "&amp;H604,"💻")</f>
        <v/>
      </c>
      <c r="N604" s="93" t="n"/>
      <c r="O604" s="95" t="n"/>
      <c r="P604" s="96" t="n"/>
      <c r="Q604" s="97">
        <f>IF(P604="","",IF(R593&lt;0,"Vencido hace "&amp;R593*-1&amp;" días",IF(R593=0,"Vence hoy",IF(R593&gt;0,"Le quedan "&amp;R593&amp;" días",""))))</f>
        <v/>
      </c>
      <c r="R604" s="70">
        <f>IF(P604="","",P604-TODAY())</f>
        <v/>
      </c>
      <c r="S604" s="70" t="n"/>
      <c r="T604" s="70" t="n"/>
      <c r="U604" s="70" t="n"/>
      <c r="V604" s="70" t="n"/>
      <c r="W604" s="70" t="n"/>
      <c r="X604" s="70" t="n"/>
      <c r="Y604" s="70" t="n"/>
      <c r="Z604" s="70" t="n"/>
    </row>
    <row r="605" ht="15.75" customHeight="1" s="339">
      <c r="A605" s="70" t="n"/>
      <c r="B605" s="70" t="n"/>
      <c r="C605" s="90" t="inlineStr">
        <is>
          <t xml:space="preserve"> Annisitap</t>
        </is>
      </c>
      <c r="D605" s="90" t="inlineStr">
        <is>
          <t>52 1 656 121 6974</t>
        </is>
      </c>
      <c r="E605" s="90" t="inlineStr">
        <is>
          <t>pfdrech3766@hotmail.com</t>
        </is>
      </c>
      <c r="F605" s="178" t="inlineStr">
        <is>
          <t>mexico2685</t>
        </is>
      </c>
      <c r="G605" s="92" t="n">
        <v>30000</v>
      </c>
      <c r="H605" s="106" t="inlineStr">
        <is>
          <t>11/20/2026</t>
        </is>
      </c>
      <c r="I605" s="81">
        <f>IF(H605="","",IF(J605&lt;0,"Vencido hace "&amp;J605*-1&amp;" días",IF(J605=0,"Vence hoy",IF(J605&gt;0,"Le quedan "&amp;J605&amp;" días",""))))</f>
        <v/>
      </c>
      <c r="J605" s="77">
        <f>H605-J$8</f>
        <v/>
      </c>
      <c r="K605" s="83">
        <f>HYPERLINK("https://api.whatsapp.com/send?phone=57"&amp;D605&amp;"&amp;text="&amp;(IF(J605&lt;=0,"🚨 Hola, *"&amp;C605&amp;".*"&amp;"%0A"&amp;"%0A"&amp;"Su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"&amp;C605&amp;"."&amp;"%0A"&amp;"Le quedan "&amp;J605&amp;" días restantes de su membresía *_NETFLIX_*")),"💰")</f>
        <v/>
      </c>
      <c r="L605" s="83">
        <f>HYPERLINK("https://api.whatsapp.com/send?phone=57"&amp;D605&amp;"&amp;text=*_✅ ACTUALIZACIÓN DE CONTRASEÑA | NETFLIX_*"&amp;"%0A"&amp;"%0A"&amp;"💻 Correo: *"&amp;E605&amp;"*"&amp;"%0A"&amp;"🔐 Nueva Contraseña: *"&amp;F605&amp;"*","🔐")</f>
        <v/>
      </c>
      <c r="M605" s="84">
        <f>HYPERLINK("https://api.whatsapp.com/send?phone=57"&amp;D605&amp;"&amp;text=*_✅ CUENTA NETFLIX_*"&amp;"%0A"&amp;"%0A"&amp;"*📧 Correo:* "&amp;E605&amp;"%0A"&amp;"*🔑 Contraseña:* "&amp;F605&amp;"%0A"&amp;"%0A"&amp;"*📍 Vence:* "&amp;H605,"💻")</f>
        <v/>
      </c>
      <c r="N605" s="93" t="n"/>
      <c r="O605" s="95" t="n"/>
      <c r="P605" s="96" t="n"/>
      <c r="Q605" s="97">
        <f>IF(P605="","",IF(R594&lt;0,"Vencido hace "&amp;R594*-1&amp;" días",IF(R594=0,"Vence hoy",IF(R594&gt;0,"Le quedan "&amp;R594&amp;" días",""))))</f>
        <v/>
      </c>
      <c r="R605" s="70">
        <f>IF(P605="","",P605-TODAY())</f>
        <v/>
      </c>
      <c r="S605" s="70" t="n"/>
      <c r="T605" s="70" t="n"/>
      <c r="U605" s="70" t="n"/>
      <c r="V605" s="70" t="n"/>
      <c r="W605" s="70" t="n"/>
      <c r="X605" s="70" t="n"/>
      <c r="Y605" s="70" t="n"/>
      <c r="Z605" s="70" t="n"/>
    </row>
    <row r="606" ht="15.75" customHeight="1" s="339">
      <c r="A606" s="70" t="n"/>
      <c r="B606" s="70" t="n"/>
      <c r="C606" s="90" t="inlineStr">
        <is>
          <t xml:space="preserve"> Annisitap</t>
        </is>
      </c>
      <c r="D606" s="90" t="inlineStr">
        <is>
          <t>52 1 656 121 6974</t>
        </is>
      </c>
      <c r="E606" s="90" t="inlineStr">
        <is>
          <t xml:space="preserve">pgkxiewn358@hotmail.com </t>
        </is>
      </c>
      <c r="F606" s="178" t="inlineStr">
        <is>
          <t>mexico2686</t>
        </is>
      </c>
      <c r="G606" s="92" t="n">
        <v>30000</v>
      </c>
      <c r="H606" s="106" t="inlineStr">
        <is>
          <t>11/20/2026</t>
        </is>
      </c>
      <c r="I606" s="81">
        <f>IF(H606="","",IF(J606&lt;0,"Vencido hace "&amp;J606*-1&amp;" días",IF(J606=0,"Vence hoy",IF(J606&gt;0,"Le quedan "&amp;J606&amp;" días",""))))</f>
        <v/>
      </c>
      <c r="J606" s="77">
        <f>H606-J$8</f>
        <v/>
      </c>
      <c r="K606" s="83">
        <f>HYPERLINK("https://api.whatsapp.com/send?phone=57"&amp;D606&amp;"&amp;text="&amp;(IF(J606&lt;=0,"🚨 Hola, *"&amp;C606&amp;".*"&amp;"%0A"&amp;"%0A"&amp;"Su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"&amp;C606&amp;"."&amp;"%0A"&amp;"Le quedan "&amp;J606&amp;" días restantes de su membresía *_NETFLIX_*")),"💰")</f>
        <v/>
      </c>
      <c r="L606" s="83">
        <f>HYPERLINK("https://api.whatsapp.com/send?phone=57"&amp;D606&amp;"&amp;text=*_✅ ACTUALIZACIÓN DE CONTRASEÑA | NETFLIX_*"&amp;"%0A"&amp;"%0A"&amp;"💻 Correo: *"&amp;E606&amp;"*"&amp;"%0A"&amp;"🔐 Nueva Contraseña: *"&amp;F606&amp;"*","🔐")</f>
        <v/>
      </c>
      <c r="M606" s="84">
        <f>HYPERLINK("https://api.whatsapp.com/send?phone=57"&amp;D606&amp;"&amp;text=*_✅ CUENTA NETFLIX_*"&amp;"%0A"&amp;"%0A"&amp;"*📧 Correo:* "&amp;E606&amp;"%0A"&amp;"*🔑 Contraseña:* "&amp;F606&amp;"%0A"&amp;"%0A"&amp;"*📍 Vence:* "&amp;H606,"💻")</f>
        <v/>
      </c>
      <c r="N606" s="93" t="n"/>
      <c r="O606" s="95" t="n"/>
      <c r="P606" s="96" t="n"/>
      <c r="Q606" s="97">
        <f>IF(P606="","",IF(R595&lt;0,"Vencido hace "&amp;R595*-1&amp;" días",IF(R595=0,"Vence hoy",IF(R595&gt;0,"Le quedan "&amp;R595&amp;" días",""))))</f>
        <v/>
      </c>
      <c r="R606" s="70">
        <f>IF(P606="","",P606-TODAY())</f>
        <v/>
      </c>
      <c r="S606" s="70" t="n"/>
      <c r="T606" s="70" t="n"/>
      <c r="U606" s="70" t="n"/>
      <c r="V606" s="70" t="n"/>
      <c r="W606" s="70" t="n"/>
      <c r="X606" s="70" t="n"/>
      <c r="Y606" s="70" t="n"/>
      <c r="Z606" s="70" t="n"/>
    </row>
    <row r="607" ht="15.75" customHeight="1" s="339">
      <c r="A607" s="70" t="n"/>
      <c r="B607" s="70" t="n"/>
      <c r="C607" s="90" t="inlineStr">
        <is>
          <t xml:space="preserve"> Annisitap</t>
        </is>
      </c>
      <c r="D607" s="90" t="inlineStr">
        <is>
          <t>52 1 656 121 6974</t>
        </is>
      </c>
      <c r="E607" s="90" t="inlineStr">
        <is>
          <t xml:space="preserve">phdfwzqvgq752@hotmail.com </t>
        </is>
      </c>
      <c r="F607" s="178" t="inlineStr">
        <is>
          <t>mexico2687</t>
        </is>
      </c>
      <c r="G607" s="92" t="n">
        <v>30000</v>
      </c>
      <c r="H607" s="106" t="inlineStr">
        <is>
          <t>11/20/2026</t>
        </is>
      </c>
      <c r="I607" s="81">
        <f>IF(H607="","",IF(J607&lt;0,"Vencido hace "&amp;J607*-1&amp;" días",IF(J607=0,"Vence hoy",IF(J607&gt;0,"Le quedan "&amp;J607&amp;" días",""))))</f>
        <v/>
      </c>
      <c r="J607" s="77">
        <f>H607-J$8</f>
        <v/>
      </c>
      <c r="K607" s="83">
        <f>HYPERLINK("https://api.whatsapp.com/send?phone=57"&amp;D607&amp;"&amp;text="&amp;(IF(J607&lt;=0,"🚨 Hola, *"&amp;C607&amp;".*"&amp;"%0A"&amp;"%0A"&amp;"Su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"&amp;C607&amp;"."&amp;"%0A"&amp;"Le quedan "&amp;J607&amp;" días restantes de su membresía *_NETFLIX_*")),"💰")</f>
        <v/>
      </c>
      <c r="L607" s="83">
        <f>HYPERLINK("https://api.whatsapp.com/send?phone=57"&amp;D607&amp;"&amp;text=*_✅ ACTUALIZACIÓN DE CONTRASEÑA | NETFLIX_*"&amp;"%0A"&amp;"%0A"&amp;"💻 Correo: *"&amp;E607&amp;"*"&amp;"%0A"&amp;"🔐 Nueva Contraseña: *"&amp;F607&amp;"*","🔐")</f>
        <v/>
      </c>
      <c r="M607" s="84">
        <f>HYPERLINK("https://api.whatsapp.com/send?phone=57"&amp;D607&amp;"&amp;text=*_✅ CUENTA NETFLIX_*"&amp;"%0A"&amp;"%0A"&amp;"*📧 Correo:* "&amp;E607&amp;"%0A"&amp;"*🔑 Contraseña:* "&amp;F607&amp;"%0A"&amp;"%0A"&amp;"*📍 Vence:* "&amp;H607,"💻")</f>
        <v/>
      </c>
      <c r="N607" s="93" t="n"/>
      <c r="O607" s="95" t="n"/>
      <c r="P607" s="96" t="n"/>
      <c r="Q607" s="97">
        <f>IF(P607="","",IF(R596&lt;0,"Vencido hace "&amp;R596*-1&amp;" días",IF(R596=0,"Vence hoy",IF(R596&gt;0,"Le quedan "&amp;R596&amp;" días",""))))</f>
        <v/>
      </c>
      <c r="R607" s="70">
        <f>IF(P607="","",P607-TODAY())</f>
        <v/>
      </c>
      <c r="S607" s="70" t="n"/>
      <c r="T607" s="70" t="n"/>
      <c r="U607" s="70" t="n"/>
      <c r="V607" s="70" t="n"/>
      <c r="W607" s="70" t="n"/>
      <c r="X607" s="70" t="n"/>
      <c r="Y607" s="70" t="n"/>
      <c r="Z607" s="70" t="n"/>
    </row>
    <row r="608" ht="15.75" customHeight="1" s="339">
      <c r="A608" s="70" t="n"/>
      <c r="B608" s="70" t="n"/>
      <c r="C608" s="90" t="inlineStr">
        <is>
          <t xml:space="preserve"> Annisitap</t>
        </is>
      </c>
      <c r="D608" s="90" t="inlineStr">
        <is>
          <t>52 1 656 121 6974</t>
        </is>
      </c>
      <c r="E608" s="90" t="inlineStr">
        <is>
          <t xml:space="preserve">pheqecsb9049@hotmail.com </t>
        </is>
      </c>
      <c r="F608" s="178" t="inlineStr">
        <is>
          <t>mexico2688</t>
        </is>
      </c>
      <c r="G608" s="92" t="n">
        <v>30000</v>
      </c>
      <c r="H608" s="106" t="inlineStr">
        <is>
          <t>11/20/2026</t>
        </is>
      </c>
      <c r="I608" s="81">
        <f>IF(H608="","",IF(J608&lt;0,"Vencido hace "&amp;J608*-1&amp;" días",IF(J608=0,"Vence hoy",IF(J608&gt;0,"Le quedan "&amp;J608&amp;" días",""))))</f>
        <v/>
      </c>
      <c r="J608" s="77">
        <f>H608-J$8</f>
        <v/>
      </c>
      <c r="K608" s="83">
        <f>HYPERLINK("https://api.whatsapp.com/send?phone=57"&amp;D608&amp;"&amp;text="&amp;(IF(J608&lt;=0,"🚨 Hola, *"&amp;C608&amp;".*"&amp;"%0A"&amp;"%0A"&amp;"Su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"&amp;C608&amp;"."&amp;"%0A"&amp;"Le quedan "&amp;J608&amp;" días restantes de su membresía *_NETFLIX_*")),"💰")</f>
        <v/>
      </c>
      <c r="L608" s="83">
        <f>HYPERLINK("https://api.whatsapp.com/send?phone=57"&amp;D608&amp;"&amp;text=*_✅ ACTUALIZACIÓN DE CONTRASEÑA | NETFLIX_*"&amp;"%0A"&amp;"%0A"&amp;"💻 Correo: *"&amp;E608&amp;"*"&amp;"%0A"&amp;"🔐 Nueva Contraseña: *"&amp;F608&amp;"*","🔐")</f>
        <v/>
      </c>
      <c r="M608" s="84">
        <f>HYPERLINK("https://api.whatsapp.com/send?phone=57"&amp;D608&amp;"&amp;text=*_✅ CUENTA NETFLIX_*"&amp;"%0A"&amp;"%0A"&amp;"*📧 Correo:* "&amp;E608&amp;"%0A"&amp;"*🔑 Contraseña:* "&amp;F608&amp;"%0A"&amp;"%0A"&amp;"*📍 Vence:* "&amp;H608,"💻")</f>
        <v/>
      </c>
      <c r="N608" s="93" t="n"/>
      <c r="O608" s="95" t="n"/>
      <c r="P608" s="96" t="n"/>
      <c r="Q608" s="97">
        <f>IF(P608="","",IF(R597&lt;0,"Vencido hace "&amp;R597*-1&amp;" días",IF(R597=0,"Vence hoy",IF(R597&gt;0,"Le quedan "&amp;R597&amp;" días",""))))</f>
        <v/>
      </c>
      <c r="R608" s="70">
        <f>IF(P608="","",P608-TODAY())</f>
        <v/>
      </c>
      <c r="S608" s="70" t="n"/>
      <c r="T608" s="70" t="n"/>
      <c r="U608" s="70" t="n"/>
      <c r="V608" s="70" t="n"/>
      <c r="W608" s="70" t="n"/>
      <c r="X608" s="70" t="n"/>
      <c r="Y608" s="70" t="n"/>
      <c r="Z608" s="70" t="n"/>
    </row>
    <row r="609" ht="15.75" customHeight="1" s="339">
      <c r="A609" s="70" t="n"/>
      <c r="B609" s="70" t="n"/>
      <c r="C609" s="90" t="inlineStr">
        <is>
          <t xml:space="preserve"> Annisitap</t>
        </is>
      </c>
      <c r="D609" s="90" t="inlineStr">
        <is>
          <t>52 1 656 121 6974</t>
        </is>
      </c>
      <c r="E609" s="90" t="inlineStr">
        <is>
          <t xml:space="preserve">pimfcmqti0935@hotmail.com </t>
        </is>
      </c>
      <c r="F609" s="178" t="inlineStr">
        <is>
          <t>mexico2689</t>
        </is>
      </c>
      <c r="G609" s="92" t="n">
        <v>30000</v>
      </c>
      <c r="H609" s="106" t="inlineStr">
        <is>
          <t>11/20/2026</t>
        </is>
      </c>
      <c r="I609" s="81">
        <f>IF(H609="","",IF(J609&lt;0,"Vencido hace "&amp;J609*-1&amp;" días",IF(J609=0,"Vence hoy",IF(J609&gt;0,"Le quedan "&amp;J609&amp;" días",""))))</f>
        <v/>
      </c>
      <c r="J609" s="77">
        <f>H609-J$8</f>
        <v/>
      </c>
      <c r="K609" s="83">
        <f>HYPERLINK("https://api.whatsapp.com/send?phone=57"&amp;D609&amp;"&amp;text="&amp;(IF(J609&lt;=0,"🚨 Hola, *"&amp;C609&amp;".*"&amp;"%0A"&amp;"%0A"&amp;"Su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"&amp;C609&amp;"."&amp;"%0A"&amp;"Le quedan "&amp;J609&amp;" días restantes de su membresía *_NETFLIX_*")),"💰")</f>
        <v/>
      </c>
      <c r="L609" s="83">
        <f>HYPERLINK("https://api.whatsapp.com/send?phone=57"&amp;D609&amp;"&amp;text=*_✅ ACTUALIZACIÓN DE CONTRASEÑA | NETFLIX_*"&amp;"%0A"&amp;"%0A"&amp;"💻 Correo: *"&amp;E609&amp;"*"&amp;"%0A"&amp;"🔐 Nueva Contraseña: *"&amp;F609&amp;"*","🔐")</f>
        <v/>
      </c>
      <c r="M609" s="84">
        <f>HYPERLINK("https://api.whatsapp.com/send?phone=57"&amp;D609&amp;"&amp;text=*_✅ CUENTA NETFLIX_*"&amp;"%0A"&amp;"%0A"&amp;"*📧 Correo:* "&amp;E609&amp;"%0A"&amp;"*🔑 Contraseña:* "&amp;F609&amp;"%0A"&amp;"%0A"&amp;"*📍 Vence:* "&amp;H609,"💻")</f>
        <v/>
      </c>
      <c r="N609" s="93" t="n"/>
      <c r="O609" s="95" t="n"/>
      <c r="P609" s="96" t="n"/>
      <c r="Q609" s="97">
        <f>IF(P609="","",IF(R598&lt;0,"Vencido hace "&amp;R598*-1&amp;" días",IF(R598=0,"Vence hoy",IF(R598&gt;0,"Le quedan "&amp;R598&amp;" días",""))))</f>
        <v/>
      </c>
      <c r="R609" s="70">
        <f>IF(P609="","",P609-TODAY())</f>
        <v/>
      </c>
      <c r="S609" s="70" t="n"/>
      <c r="T609" s="70" t="n"/>
      <c r="U609" s="70" t="n"/>
      <c r="V609" s="70" t="n"/>
      <c r="W609" s="70" t="n"/>
      <c r="X609" s="70" t="n"/>
      <c r="Y609" s="70" t="n"/>
      <c r="Z609" s="70" t="n"/>
    </row>
    <row r="610" ht="15.75" customHeight="1" s="339">
      <c r="A610" s="70" t="n"/>
      <c r="B610" s="70" t="n"/>
      <c r="C610" s="90" t="inlineStr">
        <is>
          <t xml:space="preserve"> Annisitap</t>
        </is>
      </c>
      <c r="D610" s="90" t="inlineStr">
        <is>
          <t>52 1 656 121 6974</t>
        </is>
      </c>
      <c r="E610" s="90" t="inlineStr">
        <is>
          <t>piryshgmvx4524@hotmail.com</t>
        </is>
      </c>
      <c r="F610" s="178" t="inlineStr">
        <is>
          <t>mexico2690</t>
        </is>
      </c>
      <c r="G610" s="92" t="n">
        <v>30000</v>
      </c>
      <c r="H610" s="106" t="inlineStr">
        <is>
          <t>11/20/2026</t>
        </is>
      </c>
      <c r="I610" s="81">
        <f>IF(H610="","",IF(J610&lt;0,"Vencido hace "&amp;J610*-1&amp;" días",IF(J610=0,"Vence hoy",IF(J610&gt;0,"Le quedan "&amp;J610&amp;" días",""))))</f>
        <v/>
      </c>
      <c r="J610" s="77">
        <f>H610-J$8</f>
        <v/>
      </c>
      <c r="K610" s="83">
        <f>HYPERLINK("https://api.whatsapp.com/send?phone=57"&amp;D610&amp;"&amp;text="&amp;(IF(J610&lt;=0,"🚨 Hola, *"&amp;C610&amp;".*"&amp;"%0A"&amp;"%0A"&amp;"Su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"&amp;C610&amp;"."&amp;"%0A"&amp;"Le quedan "&amp;J610&amp;" días restantes de su membresía *_NETFLIX_*")),"💰")</f>
        <v/>
      </c>
      <c r="L610" s="83">
        <f>HYPERLINK("https://api.whatsapp.com/send?phone=57"&amp;D610&amp;"&amp;text=*_✅ ACTUALIZACIÓN DE CONTRASEÑA | NETFLIX_*"&amp;"%0A"&amp;"%0A"&amp;"💻 Correo: *"&amp;E610&amp;"*"&amp;"%0A"&amp;"🔐 Nueva Contraseña: *"&amp;F610&amp;"*","🔐")</f>
        <v/>
      </c>
      <c r="M610" s="84">
        <f>HYPERLINK("https://api.whatsapp.com/send?phone=57"&amp;D610&amp;"&amp;text=*_✅ CUENTA NETFLIX_*"&amp;"%0A"&amp;"%0A"&amp;"*📧 Correo:* "&amp;E610&amp;"%0A"&amp;"*🔑 Contraseña:* "&amp;F610&amp;"%0A"&amp;"%0A"&amp;"*📍 Vence:* "&amp;H610,"💻")</f>
        <v/>
      </c>
      <c r="N610" s="93" t="n"/>
      <c r="O610" s="95" t="n"/>
      <c r="P610" s="96" t="n"/>
      <c r="Q610" s="97">
        <f>IF(P610="","",IF(R599&lt;0,"Vencido hace "&amp;R599*-1&amp;" días",IF(R599=0,"Vence hoy",IF(R599&gt;0,"Le quedan "&amp;R599&amp;" días",""))))</f>
        <v/>
      </c>
      <c r="R610" s="70">
        <f>IF(P610="","",P610-TODAY())</f>
        <v/>
      </c>
      <c r="S610" s="70" t="n"/>
      <c r="T610" s="70" t="n"/>
      <c r="U610" s="70" t="n"/>
      <c r="V610" s="70" t="n"/>
      <c r="W610" s="70" t="n"/>
      <c r="X610" s="70" t="n"/>
      <c r="Y610" s="70" t="n"/>
      <c r="Z610" s="70" t="n"/>
    </row>
    <row r="611" ht="15.75" customHeight="1" s="339">
      <c r="A611" s="70" t="n"/>
      <c r="B611" s="70" t="n"/>
      <c r="C611" s="90" t="inlineStr">
        <is>
          <t xml:space="preserve"> Annisitap</t>
        </is>
      </c>
      <c r="D611" s="90" t="inlineStr">
        <is>
          <t>52 1 656 121 6974</t>
        </is>
      </c>
      <c r="E611" s="90" t="inlineStr">
        <is>
          <t>pivzyiv494@hotmail.com</t>
        </is>
      </c>
      <c r="F611" s="178" t="inlineStr">
        <is>
          <t>mexico2691</t>
        </is>
      </c>
      <c r="G611" s="92" t="n">
        <v>30000</v>
      </c>
      <c r="H611" s="106" t="inlineStr">
        <is>
          <t>11/20/2026</t>
        </is>
      </c>
      <c r="I611" s="81">
        <f>IF(H611="","",IF(J611&lt;0,"Vencido hace "&amp;J611*-1&amp;" días",IF(J611=0,"Vence hoy",IF(J611&gt;0,"Le quedan "&amp;J611&amp;" días",""))))</f>
        <v/>
      </c>
      <c r="J611" s="77">
        <f>H611-J$8</f>
        <v/>
      </c>
      <c r="K611" s="83">
        <f>HYPERLINK("https://api.whatsapp.com/send?phone=57"&amp;D611&amp;"&amp;text="&amp;(IF(J611&lt;=0,"🚨 Hola, *"&amp;C611&amp;".*"&amp;"%0A"&amp;"%0A"&amp;"Su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"&amp;C611&amp;"."&amp;"%0A"&amp;"Le quedan "&amp;J611&amp;" días restantes de su membresía *_NETFLIX_*")),"💰")</f>
        <v/>
      </c>
      <c r="L611" s="83">
        <f>HYPERLINK("https://api.whatsapp.com/send?phone=57"&amp;D611&amp;"&amp;text=*_✅ ACTUALIZACIÓN DE CONTRASEÑA | NETFLIX_*"&amp;"%0A"&amp;"%0A"&amp;"💻 Correo: *"&amp;E611&amp;"*"&amp;"%0A"&amp;"🔐 Nueva Contraseña: *"&amp;F611&amp;"*","🔐")</f>
        <v/>
      </c>
      <c r="M611" s="84">
        <f>HYPERLINK("https://api.whatsapp.com/send?phone=57"&amp;D611&amp;"&amp;text=*_✅ CUENTA NETFLIX_*"&amp;"%0A"&amp;"%0A"&amp;"*📧 Correo:* "&amp;E611&amp;"%0A"&amp;"*🔑 Contraseña:* "&amp;F611&amp;"%0A"&amp;"%0A"&amp;"*📍 Vence:* "&amp;H611,"💻")</f>
        <v/>
      </c>
      <c r="N611" s="93" t="n"/>
      <c r="O611" s="95" t="n"/>
      <c r="P611" s="96" t="n"/>
      <c r="Q611" s="97">
        <f>IF(P611="","",IF(R600&lt;0,"Vencido hace "&amp;R600*-1&amp;" días",IF(R600=0,"Vence hoy",IF(R600&gt;0,"Le quedan "&amp;R600&amp;" días",""))))</f>
        <v/>
      </c>
      <c r="R611" s="70">
        <f>IF(P611="","",P611-TODAY())</f>
        <v/>
      </c>
      <c r="S611" s="70" t="n"/>
      <c r="T611" s="70" t="n"/>
      <c r="U611" s="70" t="n"/>
      <c r="V611" s="70" t="n"/>
      <c r="W611" s="70" t="n"/>
      <c r="X611" s="70" t="n"/>
      <c r="Y611" s="70" t="n"/>
      <c r="Z611" s="70" t="n"/>
    </row>
    <row r="612" ht="15.75" customHeight="1" s="339">
      <c r="A612" s="70" t="n"/>
      <c r="B612" s="70" t="n"/>
      <c r="C612" s="90" t="inlineStr">
        <is>
          <t xml:space="preserve"> Annisitap</t>
        </is>
      </c>
      <c r="D612" s="90" t="inlineStr">
        <is>
          <t>52 1 656 121 6974</t>
        </is>
      </c>
      <c r="E612" s="90" t="inlineStr">
        <is>
          <t xml:space="preserve">pjogbkbccp696@hotmail.com </t>
        </is>
      </c>
      <c r="F612" s="178" t="inlineStr">
        <is>
          <t>mexico2692</t>
        </is>
      </c>
      <c r="G612" s="92" t="n">
        <v>30000</v>
      </c>
      <c r="H612" s="106" t="inlineStr">
        <is>
          <t>11/20/2026</t>
        </is>
      </c>
      <c r="I612" s="81">
        <f>IF(H612="","",IF(J612&lt;0,"Vencido hace "&amp;J612*-1&amp;" días",IF(J612=0,"Vence hoy",IF(J612&gt;0,"Le quedan "&amp;J612&amp;" días",""))))</f>
        <v/>
      </c>
      <c r="J612" s="77">
        <f>H612-J$8</f>
        <v/>
      </c>
      <c r="K612" s="83">
        <f>HYPERLINK("https://api.whatsapp.com/send?phone=57"&amp;D612&amp;"&amp;text="&amp;(IF(J612&lt;=0,"🚨 Hola, *"&amp;C612&amp;".*"&amp;"%0A"&amp;"%0A"&amp;"Su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"&amp;C612&amp;"."&amp;"%0A"&amp;"Le quedan "&amp;J612&amp;" días restantes de su membresía *_NETFLIX_*")),"💰")</f>
        <v/>
      </c>
      <c r="L612" s="83">
        <f>HYPERLINK("https://api.whatsapp.com/send?phone=57"&amp;D612&amp;"&amp;text=*_✅ ACTUALIZACIÓN DE CONTRASEÑA | NETFLIX_*"&amp;"%0A"&amp;"%0A"&amp;"💻 Correo: *"&amp;E612&amp;"*"&amp;"%0A"&amp;"🔐 Nueva Contraseña: *"&amp;F612&amp;"*","🔐")</f>
        <v/>
      </c>
      <c r="M612" s="84">
        <f>HYPERLINK("https://api.whatsapp.com/send?phone=57"&amp;D612&amp;"&amp;text=*_✅ CUENTA NETFLIX_*"&amp;"%0A"&amp;"%0A"&amp;"*📧 Correo:* "&amp;E612&amp;"%0A"&amp;"*🔑 Contraseña:* "&amp;F612&amp;"%0A"&amp;"%0A"&amp;"*📍 Vence:* "&amp;H612,"💻")</f>
        <v/>
      </c>
      <c r="N612" s="93" t="n"/>
      <c r="O612" s="95" t="n"/>
      <c r="P612" s="96" t="n"/>
      <c r="Q612" s="97">
        <f>IF(P612="","",IF(R601&lt;0,"Vencido hace "&amp;R601*-1&amp;" días",IF(R601=0,"Vence hoy",IF(R601&gt;0,"Le quedan "&amp;R601&amp;" días",""))))</f>
        <v/>
      </c>
      <c r="R612" s="70">
        <f>IF(P612="","",P612-TODAY())</f>
        <v/>
      </c>
      <c r="S612" s="70" t="n"/>
      <c r="T612" s="70" t="n"/>
      <c r="U612" s="70" t="n"/>
      <c r="V612" s="70" t="n"/>
      <c r="W612" s="70" t="n"/>
      <c r="X612" s="70" t="n"/>
      <c r="Y612" s="70" t="n"/>
      <c r="Z612" s="70" t="n"/>
    </row>
    <row r="613" ht="15.75" customHeight="1" s="339">
      <c r="A613" s="70" t="n"/>
      <c r="B613" s="70" t="n"/>
      <c r="C613" s="90" t="inlineStr">
        <is>
          <t xml:space="preserve"> Annisitap</t>
        </is>
      </c>
      <c r="D613" s="90" t="inlineStr">
        <is>
          <t>52 1 656 121 6974</t>
        </is>
      </c>
      <c r="E613" s="90" t="inlineStr">
        <is>
          <t xml:space="preserve">pjqnrdxl6976@hotmail.com </t>
        </is>
      </c>
      <c r="F613" s="178" t="inlineStr">
        <is>
          <t>mexico2693</t>
        </is>
      </c>
      <c r="G613" s="92" t="n">
        <v>30000</v>
      </c>
      <c r="H613" s="106" t="inlineStr">
        <is>
          <t>11/20/2026</t>
        </is>
      </c>
      <c r="I613" s="81">
        <f>IF(H613="","",IF(J613&lt;0,"Vencido hace "&amp;J613*-1&amp;" días",IF(J613=0,"Vence hoy",IF(J613&gt;0,"Le quedan "&amp;J613&amp;" días",""))))</f>
        <v/>
      </c>
      <c r="J613" s="77">
        <f>H613-J$8</f>
        <v/>
      </c>
      <c r="K613" s="83">
        <f>HYPERLINK("https://api.whatsapp.com/send?phone=57"&amp;D613&amp;"&amp;text="&amp;(IF(J613&lt;=0,"🚨 Hola, *"&amp;C613&amp;".*"&amp;"%0A"&amp;"%0A"&amp;"Su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"&amp;C613&amp;"."&amp;"%0A"&amp;"Le quedan "&amp;J613&amp;" días restantes de su membresía *_NETFLIX_*")),"💰")</f>
        <v/>
      </c>
      <c r="L613" s="83">
        <f>HYPERLINK("https://api.whatsapp.com/send?phone=57"&amp;D613&amp;"&amp;text=*_✅ ACTUALIZACIÓN DE CONTRASEÑA | NETFLIX_*"&amp;"%0A"&amp;"%0A"&amp;"💻 Correo: *"&amp;E613&amp;"*"&amp;"%0A"&amp;"🔐 Nueva Contraseña: *"&amp;F613&amp;"*","🔐")</f>
        <v/>
      </c>
      <c r="M613" s="84">
        <f>HYPERLINK("https://api.whatsapp.com/send?phone=57"&amp;D613&amp;"&amp;text=*_✅ CUENTA NETFLIX_*"&amp;"%0A"&amp;"%0A"&amp;"*📧 Correo:* "&amp;E613&amp;"%0A"&amp;"*🔑 Contraseña:* "&amp;F613&amp;"%0A"&amp;"%0A"&amp;"*📍 Vence:* "&amp;H613,"💻")</f>
        <v/>
      </c>
      <c r="N613" s="93" t="n"/>
      <c r="O613" s="95" t="n"/>
      <c r="P613" s="96" t="n"/>
      <c r="Q613" s="97">
        <f>IF(P613="","",IF(R602&lt;0,"Vencido hace "&amp;R602*-1&amp;" días",IF(R602=0,"Vence hoy",IF(R602&gt;0,"Le quedan "&amp;R602&amp;" días",""))))</f>
        <v/>
      </c>
      <c r="R613" s="70">
        <f>IF(P613="","",P613-TODAY())</f>
        <v/>
      </c>
      <c r="S613" s="70" t="n"/>
      <c r="T613" s="70" t="n"/>
      <c r="U613" s="70" t="n"/>
      <c r="V613" s="70" t="n"/>
      <c r="W613" s="70" t="n"/>
      <c r="X613" s="70" t="n"/>
      <c r="Y613" s="70" t="n"/>
      <c r="Z613" s="70" t="n"/>
    </row>
    <row r="614" ht="15.75" customHeight="1" s="339">
      <c r="A614" s="70" t="n"/>
      <c r="B614" s="70" t="n"/>
      <c r="C614" s="90" t="inlineStr">
        <is>
          <t xml:space="preserve"> Annisitap</t>
        </is>
      </c>
      <c r="D614" s="90" t="inlineStr">
        <is>
          <t>52 1 656 121 6974</t>
        </is>
      </c>
      <c r="E614" s="90" t="inlineStr">
        <is>
          <t xml:space="preserve">pjvybmvcw6135@hotmail.com </t>
        </is>
      </c>
      <c r="F614" s="178" t="inlineStr">
        <is>
          <t>mexico2694</t>
        </is>
      </c>
      <c r="G614" s="92" t="n">
        <v>30000</v>
      </c>
      <c r="H614" s="106" t="inlineStr">
        <is>
          <t>11/20/2026</t>
        </is>
      </c>
      <c r="I614" s="81">
        <f>IF(H614="","",IF(J614&lt;0,"Vencido hace "&amp;J614*-1&amp;" días",IF(J614=0,"Vence hoy",IF(J614&gt;0,"Le quedan "&amp;J614&amp;" días",""))))</f>
        <v/>
      </c>
      <c r="J614" s="77">
        <f>H614-J$8</f>
        <v/>
      </c>
      <c r="K614" s="83">
        <f>HYPERLINK("https://api.whatsapp.com/send?phone=57"&amp;D614&amp;"&amp;text="&amp;(IF(J614&lt;=0,"🚨 Hola, *"&amp;C614&amp;".*"&amp;"%0A"&amp;"%0A"&amp;"Su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"&amp;C614&amp;"."&amp;"%0A"&amp;"Le quedan "&amp;J614&amp;" días restantes de su membresía *_NETFLIX_*")),"💰")</f>
        <v/>
      </c>
      <c r="L614" s="83">
        <f>HYPERLINK("https://api.whatsapp.com/send?phone=57"&amp;D614&amp;"&amp;text=*_✅ ACTUALIZACIÓN DE CONTRASEÑA | NETFLIX_*"&amp;"%0A"&amp;"%0A"&amp;"💻 Correo: *"&amp;E614&amp;"*"&amp;"%0A"&amp;"🔐 Nueva Contraseña: *"&amp;F614&amp;"*","🔐")</f>
        <v/>
      </c>
      <c r="M614" s="84">
        <f>HYPERLINK("https://api.whatsapp.com/send?phone=57"&amp;D614&amp;"&amp;text=*_✅ CUENTA NETFLIX_*"&amp;"%0A"&amp;"%0A"&amp;"*📧 Correo:* "&amp;E614&amp;"%0A"&amp;"*🔑 Contraseña:* "&amp;F614&amp;"%0A"&amp;"%0A"&amp;"*📍 Vence:* "&amp;H614,"💻")</f>
        <v/>
      </c>
      <c r="N614" s="93" t="n"/>
      <c r="O614" s="95" t="n"/>
      <c r="P614" s="96" t="n"/>
      <c r="Q614" s="97">
        <f>IF(P614="","",IF(R603&lt;0,"Vencido hace "&amp;R603*-1&amp;" días",IF(R603=0,"Vence hoy",IF(R603&gt;0,"Le quedan "&amp;R603&amp;" días",""))))</f>
        <v/>
      </c>
      <c r="R614" s="70">
        <f>IF(P614="","",P614-TODAY())</f>
        <v/>
      </c>
      <c r="S614" s="70" t="n"/>
      <c r="T614" s="70" t="n"/>
      <c r="U614" s="70" t="n"/>
      <c r="V614" s="70" t="n"/>
      <c r="W614" s="70" t="n"/>
      <c r="X614" s="70" t="n"/>
      <c r="Y614" s="70" t="n"/>
      <c r="Z614" s="70" t="n"/>
    </row>
    <row r="615" ht="15.75" customHeight="1" s="339">
      <c r="A615" s="70" t="n"/>
      <c r="B615" s="70" t="n"/>
      <c r="C615" s="90" t="inlineStr">
        <is>
          <t xml:space="preserve"> Annisitap</t>
        </is>
      </c>
      <c r="D615" s="90" t="inlineStr">
        <is>
          <t>52 1 656 121 6974</t>
        </is>
      </c>
      <c r="E615" s="90" t="inlineStr">
        <is>
          <t>pkbyaehsg7721@hotmail.com</t>
        </is>
      </c>
      <c r="F615" s="178" t="inlineStr">
        <is>
          <t>mexico2695</t>
        </is>
      </c>
      <c r="G615" s="92" t="n">
        <v>30000</v>
      </c>
      <c r="H615" s="106" t="inlineStr">
        <is>
          <t>11/20/2026</t>
        </is>
      </c>
      <c r="I615" s="81">
        <f>IF(H615="","",IF(J615&lt;0,"Vencido hace "&amp;J615*-1&amp;" días",IF(J615=0,"Vence hoy",IF(J615&gt;0,"Le quedan "&amp;J615&amp;" días",""))))</f>
        <v/>
      </c>
      <c r="J615" s="77">
        <f>H615-J$8</f>
        <v/>
      </c>
      <c r="K615" s="83">
        <f>HYPERLINK("https://api.whatsapp.com/send?phone=57"&amp;D615&amp;"&amp;text="&amp;(IF(J615&lt;=0,"🚨 Hola, *"&amp;C615&amp;".*"&amp;"%0A"&amp;"%0A"&amp;"Su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"&amp;C615&amp;"."&amp;"%0A"&amp;"Le quedan "&amp;J615&amp;" días restantes de su membresía *_NETFLIX_*")),"💰")</f>
        <v/>
      </c>
      <c r="L615" s="83">
        <f>HYPERLINK("https://api.whatsapp.com/send?phone=57"&amp;D615&amp;"&amp;text=*_✅ ACTUALIZACIÓN DE CONTRASEÑA | NETFLIX_*"&amp;"%0A"&amp;"%0A"&amp;"💻 Correo: *"&amp;E615&amp;"*"&amp;"%0A"&amp;"🔐 Nueva Contraseña: *"&amp;F615&amp;"*","🔐")</f>
        <v/>
      </c>
      <c r="M615" s="84">
        <f>HYPERLINK("https://api.whatsapp.com/send?phone=57"&amp;D615&amp;"&amp;text=*_✅ CUENTA NETFLIX_*"&amp;"%0A"&amp;"%0A"&amp;"*📧 Correo:* "&amp;E615&amp;"%0A"&amp;"*🔑 Contraseña:* "&amp;F615&amp;"%0A"&amp;"%0A"&amp;"*📍 Vence:* "&amp;H615,"💻")</f>
        <v/>
      </c>
      <c r="N615" s="93" t="n"/>
      <c r="O615" s="95" t="n"/>
      <c r="P615" s="96" t="n"/>
      <c r="Q615" s="97">
        <f>IF(P615="","",IF(R604&lt;0,"Vencido hace "&amp;R604*-1&amp;" días",IF(R604=0,"Vence hoy",IF(R604&gt;0,"Le quedan "&amp;R604&amp;" días",""))))</f>
        <v/>
      </c>
      <c r="R615" s="70">
        <f>IF(P615="","",P615-TODAY())</f>
        <v/>
      </c>
      <c r="S615" s="70" t="n"/>
      <c r="T615" s="70" t="n"/>
      <c r="U615" s="70" t="n"/>
      <c r="V615" s="70" t="n"/>
      <c r="W615" s="70" t="n"/>
      <c r="X615" s="70" t="n"/>
      <c r="Y615" s="70" t="n"/>
      <c r="Z615" s="70" t="n"/>
    </row>
    <row r="616" ht="15.75" customHeight="1" s="339">
      <c r="A616" s="70" t="n"/>
      <c r="B616" s="70" t="n"/>
      <c r="C616" s="90" t="inlineStr">
        <is>
          <t xml:space="preserve"> Annisitap</t>
        </is>
      </c>
      <c r="D616" s="90" t="inlineStr">
        <is>
          <t>52 1 656 121 6974</t>
        </is>
      </c>
      <c r="E616" s="90" t="inlineStr">
        <is>
          <t xml:space="preserve">pmaqjhog284@hotmail.com </t>
        </is>
      </c>
      <c r="F616" s="178" t="inlineStr">
        <is>
          <t>mexico2696</t>
        </is>
      </c>
      <c r="G616" s="92" t="n">
        <v>30000</v>
      </c>
      <c r="H616" s="106" t="inlineStr">
        <is>
          <t>11/20/2026</t>
        </is>
      </c>
      <c r="I616" s="81">
        <f>IF(H616="","",IF(J616&lt;0,"Vencido hace "&amp;J616*-1&amp;" días",IF(J616=0,"Vence hoy",IF(J616&gt;0,"Le quedan "&amp;J616&amp;" días",""))))</f>
        <v/>
      </c>
      <c r="J616" s="77">
        <f>H616-J$8</f>
        <v/>
      </c>
      <c r="K616" s="83">
        <f>HYPERLINK("https://api.whatsapp.com/send?phone=57"&amp;D616&amp;"&amp;text="&amp;(IF(J616&lt;=0,"🚨 Hola, *"&amp;C616&amp;".*"&amp;"%0A"&amp;"%0A"&amp;"Su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"&amp;C616&amp;"."&amp;"%0A"&amp;"Le quedan "&amp;J616&amp;" días restantes de su membresía *_NETFLIX_*")),"💰")</f>
        <v/>
      </c>
      <c r="L616" s="83">
        <f>HYPERLINK("https://api.whatsapp.com/send?phone=57"&amp;D616&amp;"&amp;text=*_✅ ACTUALIZACIÓN DE CONTRASEÑA | NETFLIX_*"&amp;"%0A"&amp;"%0A"&amp;"💻 Correo: *"&amp;E616&amp;"*"&amp;"%0A"&amp;"🔐 Nueva Contraseña: *"&amp;F616&amp;"*","🔐")</f>
        <v/>
      </c>
      <c r="M616" s="84">
        <f>HYPERLINK("https://api.whatsapp.com/send?phone=57"&amp;D616&amp;"&amp;text=*_✅ CUENTA NETFLIX_*"&amp;"%0A"&amp;"%0A"&amp;"*📧 Correo:* "&amp;E616&amp;"%0A"&amp;"*🔑 Contraseña:* "&amp;F616&amp;"%0A"&amp;"%0A"&amp;"*📍 Vence:* "&amp;H616,"💻")</f>
        <v/>
      </c>
      <c r="N616" s="93" t="n"/>
      <c r="O616" s="95" t="n"/>
      <c r="P616" s="96" t="n"/>
      <c r="Q616" s="97">
        <f>IF(P616="","",IF(R605&lt;0,"Vencido hace "&amp;R605*-1&amp;" días",IF(R605=0,"Vence hoy",IF(R605&gt;0,"Le quedan "&amp;R605&amp;" días",""))))</f>
        <v/>
      </c>
      <c r="R616" s="70">
        <f>IF(P616="","",P616-TODAY())</f>
        <v/>
      </c>
      <c r="S616" s="70" t="n"/>
      <c r="T616" s="70" t="n"/>
      <c r="U616" s="70" t="n"/>
      <c r="V616" s="70" t="n"/>
      <c r="W616" s="70" t="n"/>
      <c r="X616" s="70" t="n"/>
      <c r="Y616" s="70" t="n"/>
      <c r="Z616" s="70" t="n"/>
    </row>
    <row r="617" ht="15.75" customHeight="1" s="339">
      <c r="A617" s="70" t="n"/>
      <c r="B617" s="70" t="n"/>
      <c r="C617" s="90" t="inlineStr">
        <is>
          <t xml:space="preserve"> Annisitap</t>
        </is>
      </c>
      <c r="D617" s="90" t="inlineStr">
        <is>
          <t>52 1 656 121 6974</t>
        </is>
      </c>
      <c r="E617" s="90" t="inlineStr">
        <is>
          <t xml:space="preserve">pmdrgcuxs6665@hotmail.com </t>
        </is>
      </c>
      <c r="F617" s="178" t="inlineStr">
        <is>
          <t>mexico2697</t>
        </is>
      </c>
      <c r="G617" s="92" t="n">
        <v>30000</v>
      </c>
      <c r="H617" s="106" t="inlineStr">
        <is>
          <t>11/20/2026</t>
        </is>
      </c>
      <c r="I617" s="81">
        <f>IF(H617="","",IF(J617&lt;0,"Vencido hace "&amp;J617*-1&amp;" días",IF(J617=0,"Vence hoy",IF(J617&gt;0,"Le quedan "&amp;J617&amp;" días",""))))</f>
        <v/>
      </c>
      <c r="J617" s="77">
        <f>H617-J$8</f>
        <v/>
      </c>
      <c r="K617" s="83">
        <f>HYPERLINK("https://api.whatsapp.com/send?phone=57"&amp;D617&amp;"&amp;text="&amp;(IF(J617&lt;=0,"🚨 Hola, *"&amp;C617&amp;".*"&amp;"%0A"&amp;"%0A"&amp;"Su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"&amp;C617&amp;"."&amp;"%0A"&amp;"Le quedan "&amp;J617&amp;" días restantes de su membresía *_NETFLIX_*")),"💰")</f>
        <v/>
      </c>
      <c r="L617" s="83">
        <f>HYPERLINK("https://api.whatsapp.com/send?phone=57"&amp;D617&amp;"&amp;text=*_✅ ACTUALIZACIÓN DE CONTRASEÑA | NETFLIX_*"&amp;"%0A"&amp;"%0A"&amp;"💻 Correo: *"&amp;E617&amp;"*"&amp;"%0A"&amp;"🔐 Nueva Contraseña: *"&amp;F617&amp;"*","🔐")</f>
        <v/>
      </c>
      <c r="M617" s="84">
        <f>HYPERLINK("https://api.whatsapp.com/send?phone=57"&amp;D617&amp;"&amp;text=*_✅ CUENTA NETFLIX_*"&amp;"%0A"&amp;"%0A"&amp;"*📧 Correo:* "&amp;E617&amp;"%0A"&amp;"*🔑 Contraseña:* "&amp;F617&amp;"%0A"&amp;"%0A"&amp;"*📍 Vence:* "&amp;H617,"💻")</f>
        <v/>
      </c>
      <c r="N617" s="93" t="n"/>
      <c r="O617" s="95" t="n"/>
      <c r="P617" s="96" t="n"/>
      <c r="Q617" s="97">
        <f>IF(P617="","",IF(R606&lt;0,"Vencido hace "&amp;R606*-1&amp;" días",IF(R606=0,"Vence hoy",IF(R606&gt;0,"Le quedan "&amp;R606&amp;" días",""))))</f>
        <v/>
      </c>
      <c r="R617" s="70">
        <f>IF(P617="","",P617-TODAY())</f>
        <v/>
      </c>
      <c r="S617" s="70" t="n"/>
      <c r="T617" s="70" t="n"/>
      <c r="U617" s="70" t="n"/>
      <c r="V617" s="70" t="n"/>
      <c r="W617" s="70" t="n"/>
      <c r="X617" s="70" t="n"/>
      <c r="Y617" s="70" t="n"/>
      <c r="Z617" s="70" t="n"/>
    </row>
    <row r="618" ht="15.75" customHeight="1" s="339">
      <c r="A618" s="70" t="n"/>
      <c r="B618" s="70" t="n"/>
      <c r="C618" s="90" t="inlineStr">
        <is>
          <t xml:space="preserve"> Annisitap</t>
        </is>
      </c>
      <c r="D618" s="90" t="inlineStr">
        <is>
          <t>52 1 656 121 6974</t>
        </is>
      </c>
      <c r="E618" s="90" t="inlineStr">
        <is>
          <t xml:space="preserve">pmwcqcnch8185@hotmail.com </t>
        </is>
      </c>
      <c r="F618" s="178" t="inlineStr">
        <is>
          <t>mexico2698</t>
        </is>
      </c>
      <c r="G618" s="92" t="n">
        <v>30000</v>
      </c>
      <c r="H618" s="106" t="inlineStr">
        <is>
          <t>11/20/2026</t>
        </is>
      </c>
      <c r="I618" s="81">
        <f>IF(H618="","",IF(J618&lt;0,"Vencido hace "&amp;J618*-1&amp;" días",IF(J618=0,"Vence hoy",IF(J618&gt;0,"Le quedan "&amp;J618&amp;" días",""))))</f>
        <v/>
      </c>
      <c r="J618" s="77">
        <f>H618-J$8</f>
        <v/>
      </c>
      <c r="K618" s="83">
        <f>HYPERLINK("https://api.whatsapp.com/send?phone=57"&amp;D618&amp;"&amp;text="&amp;(IF(J618&lt;=0,"🚨 Hola, *"&amp;C618&amp;".*"&amp;"%0A"&amp;"%0A"&amp;"Su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"&amp;C618&amp;"."&amp;"%0A"&amp;"Le quedan "&amp;J618&amp;" días restantes de su membresía *_NETFLIX_*")),"💰")</f>
        <v/>
      </c>
      <c r="L618" s="83">
        <f>HYPERLINK("https://api.whatsapp.com/send?phone=57"&amp;D618&amp;"&amp;text=*_✅ ACTUALIZACIÓN DE CONTRASEÑA | NETFLIX_*"&amp;"%0A"&amp;"%0A"&amp;"💻 Correo: *"&amp;E618&amp;"*"&amp;"%0A"&amp;"🔐 Nueva Contraseña: *"&amp;F618&amp;"*","🔐")</f>
        <v/>
      </c>
      <c r="M618" s="84">
        <f>HYPERLINK("https://api.whatsapp.com/send?phone=57"&amp;D618&amp;"&amp;text=*_✅ CUENTA NETFLIX_*"&amp;"%0A"&amp;"%0A"&amp;"*📧 Correo:* "&amp;E618&amp;"%0A"&amp;"*🔑 Contraseña:* "&amp;F618&amp;"%0A"&amp;"%0A"&amp;"*📍 Vence:* "&amp;H618,"💻")</f>
        <v/>
      </c>
      <c r="N618" s="93" t="n"/>
      <c r="O618" s="95" t="n"/>
      <c r="P618" s="96" t="n"/>
      <c r="Q618" s="97">
        <f>IF(P618="","",IF(R607&lt;0,"Vencido hace "&amp;R607*-1&amp;" días",IF(R607=0,"Vence hoy",IF(R607&gt;0,"Le quedan "&amp;R607&amp;" días",""))))</f>
        <v/>
      </c>
      <c r="R618" s="70">
        <f>IF(P618="","",P618-TODAY())</f>
        <v/>
      </c>
      <c r="S618" s="70" t="n"/>
      <c r="T618" s="70" t="n"/>
      <c r="U618" s="70" t="n"/>
      <c r="V618" s="70" t="n"/>
      <c r="W618" s="70" t="n"/>
      <c r="X618" s="70" t="n"/>
      <c r="Y618" s="70" t="n"/>
      <c r="Z618" s="70" t="n"/>
    </row>
    <row r="619" ht="15.75" customHeight="1" s="339">
      <c r="A619" s="70" t="n"/>
      <c r="B619" s="70" t="n"/>
      <c r="C619" s="90" t="inlineStr">
        <is>
          <t xml:space="preserve"> Annisitap</t>
        </is>
      </c>
      <c r="D619" s="90" t="inlineStr">
        <is>
          <t>52 1 656 121 6974</t>
        </is>
      </c>
      <c r="E619" s="90" t="inlineStr">
        <is>
          <t xml:space="preserve">pnewzvpjd999@hotmail.com </t>
        </is>
      </c>
      <c r="F619" s="178" t="inlineStr">
        <is>
          <t>mexico2699</t>
        </is>
      </c>
      <c r="G619" s="92" t="n">
        <v>30000</v>
      </c>
      <c r="H619" s="106" t="inlineStr">
        <is>
          <t>11/20/2026</t>
        </is>
      </c>
      <c r="I619" s="81">
        <f>IF(H619="","",IF(J619&lt;0,"Vencido hace "&amp;J619*-1&amp;" días",IF(J619=0,"Vence hoy",IF(J619&gt;0,"Le quedan "&amp;J619&amp;" días",""))))</f>
        <v/>
      </c>
      <c r="J619" s="77">
        <f>H619-J$8</f>
        <v/>
      </c>
      <c r="K619" s="83">
        <f>HYPERLINK("https://api.whatsapp.com/send?phone=57"&amp;D619&amp;"&amp;text="&amp;(IF(J619&lt;=0,"🚨 Hola, *"&amp;C619&amp;".*"&amp;"%0A"&amp;"%0A"&amp;"Su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"&amp;C619&amp;"."&amp;"%0A"&amp;"Le quedan "&amp;J619&amp;" días restantes de su membresía *_NETFLIX_*")),"💰")</f>
        <v/>
      </c>
      <c r="L619" s="83">
        <f>HYPERLINK("https://api.whatsapp.com/send?phone=57"&amp;D619&amp;"&amp;text=*_✅ ACTUALIZACIÓN DE CONTRASEÑA | NETFLIX_*"&amp;"%0A"&amp;"%0A"&amp;"💻 Correo: *"&amp;E619&amp;"*"&amp;"%0A"&amp;"🔐 Nueva Contraseña: *"&amp;F619&amp;"*","🔐")</f>
        <v/>
      </c>
      <c r="M619" s="84">
        <f>HYPERLINK("https://api.whatsapp.com/send?phone=57"&amp;D619&amp;"&amp;text=*_✅ CUENTA NETFLIX_*"&amp;"%0A"&amp;"%0A"&amp;"*📧 Correo:* "&amp;E619&amp;"%0A"&amp;"*🔑 Contraseña:* "&amp;F619&amp;"%0A"&amp;"%0A"&amp;"*📍 Vence:* "&amp;H619,"💻")</f>
        <v/>
      </c>
      <c r="N619" s="93" t="n"/>
      <c r="O619" s="95" t="n"/>
      <c r="P619" s="96" t="n"/>
      <c r="Q619" s="97">
        <f>IF(P619="","",IF(R608&lt;0,"Vencido hace "&amp;R608*-1&amp;" días",IF(R608=0,"Vence hoy",IF(R608&gt;0,"Le quedan "&amp;R608&amp;" días",""))))</f>
        <v/>
      </c>
      <c r="R619" s="70">
        <f>IF(P619="","",P619-TODAY())</f>
        <v/>
      </c>
      <c r="S619" s="70" t="n"/>
      <c r="T619" s="70" t="n"/>
      <c r="U619" s="70" t="n"/>
      <c r="V619" s="70" t="n"/>
      <c r="W619" s="70" t="n"/>
      <c r="X619" s="70" t="n"/>
      <c r="Y619" s="70" t="n"/>
      <c r="Z619" s="70" t="n"/>
    </row>
    <row r="620" ht="15.75" customHeight="1" s="339">
      <c r="A620" s="70" t="n"/>
      <c r="B620" s="70" t="n"/>
      <c r="C620" s="90" t="inlineStr">
        <is>
          <t xml:space="preserve"> Annisitap</t>
        </is>
      </c>
      <c r="D620" s="90" t="inlineStr">
        <is>
          <t>52 1 656 121 6974</t>
        </is>
      </c>
      <c r="E620" s="90" t="inlineStr">
        <is>
          <t>potynphiuo8685@hotmail.com</t>
        </is>
      </c>
      <c r="F620" s="178" t="inlineStr">
        <is>
          <t>mexico2700</t>
        </is>
      </c>
      <c r="G620" s="92" t="n">
        <v>30000</v>
      </c>
      <c r="H620" s="106" t="inlineStr">
        <is>
          <t>11/20/2026</t>
        </is>
      </c>
      <c r="I620" s="81">
        <f>IF(H620="","",IF(J620&lt;0,"Vencido hace "&amp;J620*-1&amp;" días",IF(J620=0,"Vence hoy",IF(J620&gt;0,"Le quedan "&amp;J620&amp;" días",""))))</f>
        <v/>
      </c>
      <c r="J620" s="77">
        <f>H620-J$8</f>
        <v/>
      </c>
      <c r="K620" s="83">
        <f>HYPERLINK("https://api.whatsapp.com/send?phone=57"&amp;D620&amp;"&amp;text="&amp;(IF(J620&lt;=0,"🚨 Hola, *"&amp;C620&amp;".*"&amp;"%0A"&amp;"%0A"&amp;"Su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"&amp;C620&amp;"."&amp;"%0A"&amp;"Le quedan "&amp;J620&amp;" días restantes de su membresía *_NETFLIX_*")),"💰")</f>
        <v/>
      </c>
      <c r="L620" s="83">
        <f>HYPERLINK("https://api.whatsapp.com/send?phone=57"&amp;D620&amp;"&amp;text=*_✅ ACTUALIZACIÓN DE CONTRASEÑA | NETFLIX_*"&amp;"%0A"&amp;"%0A"&amp;"💻 Correo: *"&amp;E620&amp;"*"&amp;"%0A"&amp;"🔐 Nueva Contraseña: *"&amp;F620&amp;"*","🔐")</f>
        <v/>
      </c>
      <c r="M620" s="84">
        <f>HYPERLINK("https://api.whatsapp.com/send?phone=57"&amp;D620&amp;"&amp;text=*_✅ CUENTA NETFLIX_*"&amp;"%0A"&amp;"%0A"&amp;"*📧 Correo:* "&amp;E620&amp;"%0A"&amp;"*🔑 Contraseña:* "&amp;F620&amp;"%0A"&amp;"%0A"&amp;"*📍 Vence:* "&amp;H620,"💻")</f>
        <v/>
      </c>
      <c r="N620" s="93" t="n"/>
      <c r="O620" s="95" t="n"/>
      <c r="P620" s="96" t="n"/>
      <c r="Q620" s="97">
        <f>IF(P620="","",IF(R609&lt;0,"Vencido hace "&amp;R609*-1&amp;" días",IF(R609=0,"Vence hoy",IF(R609&gt;0,"Le quedan "&amp;R609&amp;" días",""))))</f>
        <v/>
      </c>
      <c r="R620" s="70">
        <f>IF(P620="","",P620-TODAY())</f>
        <v/>
      </c>
      <c r="S620" s="70" t="n"/>
      <c r="T620" s="70" t="n"/>
      <c r="U620" s="70" t="n"/>
      <c r="V620" s="70" t="n"/>
      <c r="W620" s="70" t="n"/>
      <c r="X620" s="70" t="n"/>
      <c r="Y620" s="70" t="n"/>
      <c r="Z620" s="70" t="n"/>
    </row>
    <row r="621" ht="15.75" customHeight="1" s="339">
      <c r="A621" s="70" t="n"/>
      <c r="B621" s="70" t="n"/>
      <c r="C621" s="90" t="inlineStr">
        <is>
          <t xml:space="preserve"> Annisitap</t>
        </is>
      </c>
      <c r="D621" s="90" t="inlineStr">
        <is>
          <t>52 1 656 121 6974</t>
        </is>
      </c>
      <c r="E621" s="90" t="inlineStr">
        <is>
          <t>ppeylzaymq9949@hotmail.com</t>
        </is>
      </c>
      <c r="F621" s="178" t="inlineStr">
        <is>
          <t>mexico2701</t>
        </is>
      </c>
      <c r="G621" s="92" t="n">
        <v>30000</v>
      </c>
      <c r="H621" s="106" t="inlineStr">
        <is>
          <t>11/20/2026</t>
        </is>
      </c>
      <c r="I621" s="81">
        <f>IF(H621="","",IF(J621&lt;0,"Vencido hace "&amp;J621*-1&amp;" días",IF(J621=0,"Vence hoy",IF(J621&gt;0,"Le quedan "&amp;J621&amp;" días",""))))</f>
        <v/>
      </c>
      <c r="J621" s="77">
        <f>H621-J$8</f>
        <v/>
      </c>
      <c r="K621" s="83">
        <f>HYPERLINK("https://api.whatsapp.com/send?phone=57"&amp;D621&amp;"&amp;text="&amp;(IF(J621&lt;=0,"🚨 Hola, *"&amp;C621&amp;".*"&amp;"%0A"&amp;"%0A"&amp;"Su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"&amp;C621&amp;"."&amp;"%0A"&amp;"Le quedan "&amp;J621&amp;" días restantes de su membresía *_NETFLIX_*")),"💰")</f>
        <v/>
      </c>
      <c r="L621" s="83">
        <f>HYPERLINK("https://api.whatsapp.com/send?phone=57"&amp;D621&amp;"&amp;text=*_✅ ACTUALIZACIÓN DE CONTRASEÑA | NETFLIX_*"&amp;"%0A"&amp;"%0A"&amp;"💻 Correo: *"&amp;E621&amp;"*"&amp;"%0A"&amp;"🔐 Nueva Contraseña: *"&amp;F621&amp;"*","🔐")</f>
        <v/>
      </c>
      <c r="M621" s="84">
        <f>HYPERLINK("https://api.whatsapp.com/send?phone=57"&amp;D621&amp;"&amp;text=*_✅ CUENTA NETFLIX_*"&amp;"%0A"&amp;"%0A"&amp;"*📧 Correo:* "&amp;E621&amp;"%0A"&amp;"*🔑 Contraseña:* "&amp;F621&amp;"%0A"&amp;"%0A"&amp;"*📍 Vence:* "&amp;H621,"💻")</f>
        <v/>
      </c>
      <c r="N621" s="93" t="n"/>
      <c r="O621" s="95" t="n"/>
      <c r="P621" s="96" t="n"/>
      <c r="Q621" s="97">
        <f>IF(P621="","",IF(R610&lt;0,"Vencido hace "&amp;R610*-1&amp;" días",IF(R610=0,"Vence hoy",IF(R610&gt;0,"Le quedan "&amp;R610&amp;" días",""))))</f>
        <v/>
      </c>
      <c r="R621" s="70">
        <f>IF(P621="","",P621-TODAY())</f>
        <v/>
      </c>
      <c r="S621" s="70" t="n"/>
      <c r="T621" s="70" t="n"/>
      <c r="U621" s="70" t="n"/>
      <c r="V621" s="70" t="n"/>
      <c r="W621" s="70" t="n"/>
      <c r="X621" s="70" t="n"/>
      <c r="Y621" s="70" t="n"/>
      <c r="Z621" s="70" t="n"/>
    </row>
    <row r="622" ht="15.75" customHeight="1" s="339">
      <c r="A622" s="70" t="n"/>
      <c r="B622" s="70" t="n"/>
      <c r="C622" s="90" t="inlineStr">
        <is>
          <t>Ros</t>
        </is>
      </c>
      <c r="D622" s="90" t="inlineStr">
        <is>
          <t>52 1 417 117 6649</t>
        </is>
      </c>
      <c r="E622" s="90" t="inlineStr">
        <is>
          <t>pctryjnum009@hotmail.com</t>
        </is>
      </c>
      <c r="F622" s="178" t="inlineStr">
        <is>
          <t>mexico2702</t>
        </is>
      </c>
      <c r="G622" s="92" t="n">
        <v>30000</v>
      </c>
      <c r="H622" s="106" t="inlineStr">
        <is>
          <t>11/20/2026</t>
        </is>
      </c>
      <c r="I622" s="81">
        <f>IF(H622="","",IF(J622&lt;0,"Vencido hace "&amp;J622*-1&amp;" días",IF(J622=0,"Vence hoy",IF(J622&gt;0,"Le quedan "&amp;J622&amp;" días",""))))</f>
        <v/>
      </c>
      <c r="J622" s="77">
        <f>H622-J$8</f>
        <v/>
      </c>
      <c r="K622" s="83">
        <f>HYPERLINK("https://api.whatsapp.com/send?phone=57"&amp;D622&amp;"&amp;text="&amp;(IF(J622&lt;=0,"🚨 Hola, *"&amp;C622&amp;".*"&amp;"%0A"&amp;"%0A"&amp;"Su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"&amp;C622&amp;"."&amp;"%0A"&amp;"Le quedan "&amp;J622&amp;" días restantes de su membresía *_NETFLIX_*")),"💰")</f>
        <v/>
      </c>
      <c r="L622" s="83">
        <f>HYPERLINK("https://api.whatsapp.com/send?phone=57"&amp;D622&amp;"&amp;text=*_✅ ACTUALIZACIÓN DE CONTRASEÑA | NETFLIX_*"&amp;"%0A"&amp;"%0A"&amp;"💻 Correo: *"&amp;E622&amp;"*"&amp;"%0A"&amp;"🔐 Nueva Contraseña: *"&amp;F622&amp;"*","🔐")</f>
        <v/>
      </c>
      <c r="M622" s="84">
        <f>HYPERLINK("https://api.whatsapp.com/send?phone=57"&amp;D622&amp;"&amp;text=*_✅ CUENTA NETFLIX_*"&amp;"%0A"&amp;"%0A"&amp;"*📧 Correo:* "&amp;E622&amp;"%0A"&amp;"*🔑 Contraseña:* "&amp;F622&amp;"%0A"&amp;"%0A"&amp;"*📍 Vence:* "&amp;H622,"💻")</f>
        <v/>
      </c>
      <c r="N622" s="93" t="n"/>
      <c r="O622" s="95" t="n"/>
      <c r="P622" s="96" t="n"/>
      <c r="Q622" s="97">
        <f>IF(P622="","",IF(R611&lt;0,"Vencido hace "&amp;R611*-1&amp;" días",IF(R611=0,"Vence hoy",IF(R611&gt;0,"Le quedan "&amp;R611&amp;" días",""))))</f>
        <v/>
      </c>
      <c r="R622" s="70">
        <f>IF(P622="","",P622-TODAY())</f>
        <v/>
      </c>
      <c r="S622" s="70" t="n"/>
      <c r="T622" s="70" t="n"/>
      <c r="U622" s="70" t="n"/>
      <c r="V622" s="70" t="n"/>
      <c r="W622" s="70" t="n"/>
      <c r="X622" s="70" t="n"/>
      <c r="Y622" s="70" t="n"/>
      <c r="Z622" s="70" t="n"/>
    </row>
    <row r="623" ht="15.75" customHeight="1" s="339">
      <c r="A623" s="70" t="n"/>
      <c r="B623" s="70" t="n"/>
      <c r="C623" s="90" t="inlineStr">
        <is>
          <t>itzi</t>
        </is>
      </c>
      <c r="D623" s="155" t="inlineStr">
        <is>
          <t>52 1 56 4712 1400</t>
        </is>
      </c>
      <c r="E623" s="90" t="inlineStr">
        <is>
          <t xml:space="preserve">xddddpmlbrntuvp5490@rufnut.org </t>
        </is>
      </c>
      <c r="F623" s="178" t="inlineStr">
        <is>
          <t>mexico2703</t>
        </is>
      </c>
      <c r="G623" s="92" t="n">
        <v>30000</v>
      </c>
      <c r="H623" s="106" t="inlineStr">
        <is>
          <t>11/20/2026</t>
        </is>
      </c>
      <c r="I623" s="81">
        <f>IF(H623="","",IF(J623&lt;0,"Vencido hace "&amp;J623*-1&amp;" días",IF(J623=0,"Vence hoy",IF(J623&gt;0,"Le quedan "&amp;J623&amp;" días",""))))</f>
        <v/>
      </c>
      <c r="J623" s="77">
        <f>H623-J$8</f>
        <v/>
      </c>
      <c r="K623" s="83">
        <f>HYPERLINK("https://api.whatsapp.com/send?phone=57"&amp;D623&amp;"&amp;text="&amp;(IF(J623&lt;=0,"🚨 Hola, *"&amp;C623&amp;".*"&amp;"%0A"&amp;"%0A"&amp;"Su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"&amp;C623&amp;"."&amp;"%0A"&amp;"Le quedan "&amp;J623&amp;" días restantes de su membresía *_NETFLIX_*")),"💰")</f>
        <v/>
      </c>
      <c r="L623" s="83">
        <f>HYPERLINK("https://api.whatsapp.com/send?phone=57"&amp;D623&amp;"&amp;text=*_✅ ACTUALIZACIÓN DE CONTRASEÑA | NETFLIX_*"&amp;"%0A"&amp;"%0A"&amp;"💻 Correo: *"&amp;E623&amp;"*"&amp;"%0A"&amp;"🔐 Nueva Contraseña: *"&amp;F623&amp;"*","🔐")</f>
        <v/>
      </c>
      <c r="M623" s="84">
        <f>HYPERLINK("https://api.whatsapp.com/send?phone=57"&amp;D623&amp;"&amp;text=*_✅ CUENTA NETFLIX_*"&amp;"%0A"&amp;"%0A"&amp;"*📧 Correo:* "&amp;E623&amp;"%0A"&amp;"*🔑 Contraseña:* "&amp;F623&amp;"%0A"&amp;"%0A"&amp;"*📍 Vence:* "&amp;H623,"💻")</f>
        <v/>
      </c>
      <c r="N623" s="93" t="n"/>
      <c r="O623" s="95" t="n"/>
      <c r="P623" s="96" t="n"/>
      <c r="Q623" s="97">
        <f>IF(P623="","",IF(R612&lt;0,"Vencido hace "&amp;R612*-1&amp;" días",IF(R612=0,"Vence hoy",IF(R612&gt;0,"Le quedan "&amp;R612&amp;" días",""))))</f>
        <v/>
      </c>
      <c r="R623" s="70">
        <f>IF(P623="","",P623-TODAY())</f>
        <v/>
      </c>
      <c r="S623" s="70" t="n"/>
      <c r="T623" s="70" t="n"/>
      <c r="U623" s="70" t="n"/>
      <c r="V623" s="70" t="n"/>
      <c r="W623" s="70" t="n"/>
      <c r="X623" s="70" t="n"/>
      <c r="Y623" s="70" t="n"/>
      <c r="Z623" s="70" t="n"/>
    </row>
    <row r="624" ht="15.75" customHeight="1" s="339">
      <c r="A624" s="70" t="n"/>
      <c r="B624" s="70" t="n"/>
      <c r="C624" s="90" t="inlineStr">
        <is>
          <t>itzi</t>
        </is>
      </c>
      <c r="D624" s="155" t="inlineStr">
        <is>
          <t>52 1 56 4712 1400</t>
        </is>
      </c>
      <c r="E624" s="90" t="inlineStr">
        <is>
          <t xml:space="preserve">xddddlljxzflsfl152@rufnut.org </t>
        </is>
      </c>
      <c r="F624" s="178" t="inlineStr">
        <is>
          <t>mexico2704</t>
        </is>
      </c>
      <c r="G624" s="92" t="n">
        <v>30000</v>
      </c>
      <c r="H624" s="106" t="inlineStr">
        <is>
          <t>11/20/2026</t>
        </is>
      </c>
      <c r="I624" s="81">
        <f>IF(H624="","",IF(J624&lt;0,"Vencido hace "&amp;J624*-1&amp;" días",IF(J624=0,"Vence hoy",IF(J624&gt;0,"Le quedan "&amp;J624&amp;" días",""))))</f>
        <v/>
      </c>
      <c r="J624" s="77">
        <f>H624-J$8</f>
        <v/>
      </c>
      <c r="K624" s="83">
        <f>HYPERLINK("https://api.whatsapp.com/send?phone=57"&amp;D624&amp;"&amp;text="&amp;(IF(J624&lt;=0,"🚨 Hola, *"&amp;C624&amp;".*"&amp;"%0A"&amp;"%0A"&amp;"Su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"&amp;C624&amp;"."&amp;"%0A"&amp;"Le quedan "&amp;J624&amp;" días restantes de su membresía *_NETFLIX_*")),"💰")</f>
        <v/>
      </c>
      <c r="L624" s="83">
        <f>HYPERLINK("https://api.whatsapp.com/send?phone=57"&amp;D624&amp;"&amp;text=*_✅ ACTUALIZACIÓN DE CONTRASEÑA | NETFLIX_*"&amp;"%0A"&amp;"%0A"&amp;"💻 Correo: *"&amp;E624&amp;"*"&amp;"%0A"&amp;"🔐 Nueva Contraseña: *"&amp;F624&amp;"*","🔐")</f>
        <v/>
      </c>
      <c r="M624" s="84">
        <f>HYPERLINK("https://api.whatsapp.com/send?phone=57"&amp;D624&amp;"&amp;text=*_✅ CUENTA NETFLIX_*"&amp;"%0A"&amp;"%0A"&amp;"*📧 Correo:* "&amp;E624&amp;"%0A"&amp;"*🔑 Contraseña:* "&amp;F624&amp;"%0A"&amp;"%0A"&amp;"*📍 Vence:* "&amp;H624,"💻")</f>
        <v/>
      </c>
      <c r="N624" s="93" t="n"/>
      <c r="O624" s="95" t="n"/>
      <c r="P624" s="96" t="n"/>
      <c r="Q624" s="97">
        <f>IF(P624="","",IF(R613&lt;0,"Vencido hace "&amp;R613*-1&amp;" días",IF(R613=0,"Vence hoy",IF(R613&gt;0,"Le quedan "&amp;R613&amp;" días",""))))</f>
        <v/>
      </c>
      <c r="R624" s="70">
        <f>IF(P624="","",P624-TODAY())</f>
        <v/>
      </c>
      <c r="S624" s="70" t="n"/>
      <c r="T624" s="70" t="n"/>
      <c r="U624" s="70" t="n"/>
      <c r="V624" s="70" t="n"/>
      <c r="W624" s="70" t="n"/>
      <c r="X624" s="70" t="n"/>
      <c r="Y624" s="70" t="n"/>
      <c r="Z624" s="70" t="n"/>
    </row>
    <row r="625" ht="15.75" customHeight="1" s="339">
      <c r="A625" s="70" t="n"/>
      <c r="B625" s="70" t="n"/>
      <c r="C625" s="90" t="inlineStr">
        <is>
          <t>itzi</t>
        </is>
      </c>
      <c r="D625" s="155" t="inlineStr">
        <is>
          <t>52 1 56 4712 1400</t>
        </is>
      </c>
      <c r="E625" s="90" t="inlineStr">
        <is>
          <t xml:space="preserve">xddddddddpodyfvu5730@rufnut.org </t>
        </is>
      </c>
      <c r="F625" s="178" t="inlineStr">
        <is>
          <t>mexico2705</t>
        </is>
      </c>
      <c r="G625" s="92" t="n">
        <v>30000</v>
      </c>
      <c r="H625" s="106" t="inlineStr">
        <is>
          <t>11/15/2026</t>
        </is>
      </c>
      <c r="I625" s="81">
        <f>IF(H625="","",IF(J625&lt;0,"Vencido hace "&amp;J625*-1&amp;" días",IF(J625=0,"Vence hoy",IF(J625&gt;0,"Le quedan "&amp;J625&amp;" días",""))))</f>
        <v/>
      </c>
      <c r="J625" s="77">
        <f>H625-J$8</f>
        <v/>
      </c>
      <c r="K625" s="83">
        <f>HYPERLINK("https://api.whatsapp.com/send?phone=57"&amp;D625&amp;"&amp;text="&amp;(IF(J625&lt;=0,"🚨 Hola, *"&amp;C625&amp;".*"&amp;"%0A"&amp;"%0A"&amp;"Su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"&amp;C625&amp;"."&amp;"%0A"&amp;"Le quedan "&amp;J625&amp;" días restantes de su membresía *_NETFLIX_*")),"💰")</f>
        <v/>
      </c>
      <c r="L625" s="83">
        <f>HYPERLINK("https://api.whatsapp.com/send?phone=57"&amp;D625&amp;"&amp;text=*_✅ ACTUALIZACIÓN DE CONTRASEÑA | NETFLIX_*"&amp;"%0A"&amp;"%0A"&amp;"💻 Correo: *"&amp;E625&amp;"*"&amp;"%0A"&amp;"🔐 Nueva Contraseña: *"&amp;F625&amp;"*","🔐")</f>
        <v/>
      </c>
      <c r="M625" s="84">
        <f>HYPERLINK("https://api.whatsapp.com/send?phone=57"&amp;D625&amp;"&amp;text=*_✅ CUENTA NETFLIX_*"&amp;"%0A"&amp;"%0A"&amp;"*📧 Correo:* "&amp;E625&amp;"%0A"&amp;"*🔑 Contraseña:* "&amp;F625&amp;"%0A"&amp;"%0A"&amp;"*📍 Vence:* "&amp;H625,"💻")</f>
        <v/>
      </c>
      <c r="N625" s="93" t="n"/>
      <c r="O625" s="95" t="n"/>
      <c r="P625" s="96" t="n"/>
      <c r="Q625" s="97">
        <f>IF(P625="","",IF(R614&lt;0,"Vencido hace "&amp;R614*-1&amp;" días",IF(R614=0,"Vence hoy",IF(R614&gt;0,"Le quedan "&amp;R614&amp;" días",""))))</f>
        <v/>
      </c>
      <c r="R625" s="70">
        <f>IF(P625="","",P625-TODAY())</f>
        <v/>
      </c>
      <c r="S625" s="70" t="n"/>
      <c r="T625" s="70" t="n"/>
      <c r="U625" s="70" t="n"/>
      <c r="V625" s="70" t="n"/>
      <c r="W625" s="70" t="n"/>
      <c r="X625" s="70" t="n"/>
      <c r="Y625" s="70" t="n"/>
      <c r="Z625" s="70" t="n"/>
    </row>
    <row r="626" ht="15.75" customHeight="1" s="339">
      <c r="A626" s="70" t="n"/>
      <c r="B626" s="70" t="n"/>
      <c r="C626" s="90" t="inlineStr">
        <is>
          <t>itzi</t>
        </is>
      </c>
      <c r="D626" s="155" t="inlineStr">
        <is>
          <t>52 1 56 4712 1400</t>
        </is>
      </c>
      <c r="E626" s="90" t="inlineStr">
        <is>
          <t xml:space="preserve">xddddokdzjmt7507@rufnut.org </t>
        </is>
      </c>
      <c r="F626" s="178" t="inlineStr">
        <is>
          <t>mexico2706</t>
        </is>
      </c>
      <c r="G626" s="92" t="n">
        <v>30000</v>
      </c>
      <c r="H626" s="106" t="inlineStr">
        <is>
          <t>11/15/2026</t>
        </is>
      </c>
      <c r="I626" s="81">
        <f>IF(H626="","",IF(J626&lt;0,"Vencido hace "&amp;J626*-1&amp;" días",IF(J626=0,"Vence hoy",IF(J626&gt;0,"Le quedan "&amp;J626&amp;" días",""))))</f>
        <v/>
      </c>
      <c r="J626" s="77">
        <f>H626-J$8</f>
        <v/>
      </c>
      <c r="K626" s="83">
        <f>HYPERLINK("https://api.whatsapp.com/send?phone=57"&amp;D626&amp;"&amp;text="&amp;(IF(J626&lt;=0,"🚨 Hola, *"&amp;C626&amp;".*"&amp;"%0A"&amp;"%0A"&amp;"Su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"&amp;C626&amp;"."&amp;"%0A"&amp;"Le quedan "&amp;J626&amp;" días restantes de su membresía *_NETFLIX_*")),"💰")</f>
        <v/>
      </c>
      <c r="L626" s="83">
        <f>HYPERLINK("https://api.whatsapp.com/send?phone=57"&amp;D626&amp;"&amp;text=*_✅ ACTUALIZACIÓN DE CONTRASEÑA | NETFLIX_*"&amp;"%0A"&amp;"%0A"&amp;"💻 Correo: *"&amp;E626&amp;"*"&amp;"%0A"&amp;"🔐 Nueva Contraseña: *"&amp;F626&amp;"*","🔐")</f>
        <v/>
      </c>
      <c r="M626" s="84">
        <f>HYPERLINK("https://api.whatsapp.com/send?phone=57"&amp;D626&amp;"&amp;text=*_✅ CUENTA NETFLIX_*"&amp;"%0A"&amp;"%0A"&amp;"*📧 Correo:* "&amp;E626&amp;"%0A"&amp;"*🔑 Contraseña:* "&amp;F626&amp;"%0A"&amp;"%0A"&amp;"*📍 Vence:* "&amp;H626,"💻")</f>
        <v/>
      </c>
      <c r="N626" s="93" t="n"/>
      <c r="O626" s="95" t="n"/>
      <c r="P626" s="96" t="n"/>
      <c r="Q626" s="97">
        <f>IF(P626="","",IF(R615&lt;0,"Vencido hace "&amp;R615*-1&amp;" días",IF(R615=0,"Vence hoy",IF(R615&gt;0,"Le quedan "&amp;R615&amp;" días",""))))</f>
        <v/>
      </c>
      <c r="R626" s="70">
        <f>IF(P626="","",P626-TODAY())</f>
        <v/>
      </c>
      <c r="S626" s="70" t="n"/>
      <c r="T626" s="70" t="n"/>
      <c r="U626" s="70" t="n"/>
      <c r="V626" s="70" t="n"/>
      <c r="W626" s="70" t="n"/>
      <c r="X626" s="70" t="n"/>
      <c r="Y626" s="70" t="n"/>
      <c r="Z626" s="70" t="n"/>
    </row>
    <row r="627" ht="15.75" customHeight="1" s="339">
      <c r="A627" s="70" t="n"/>
      <c r="B627" s="70" t="n"/>
      <c r="C627" s="90" t="inlineStr">
        <is>
          <t>itzi</t>
        </is>
      </c>
      <c r="D627" s="155" t="inlineStr">
        <is>
          <t>52 1 56 4712 1400</t>
        </is>
      </c>
      <c r="E627" s="90" t="inlineStr">
        <is>
          <t xml:space="preserve">xddddmdubxwulxq5025@rufnut.org </t>
        </is>
      </c>
      <c r="F627" s="178" t="inlineStr">
        <is>
          <t>mexico2707</t>
        </is>
      </c>
      <c r="G627" s="92" t="n">
        <v>30000</v>
      </c>
      <c r="H627" s="106" t="inlineStr">
        <is>
          <t>11/15/2026</t>
        </is>
      </c>
      <c r="I627" s="81">
        <f>IF(H627="","",IF(J627&lt;0,"Vencido hace "&amp;J627*-1&amp;" días",IF(J627=0,"Vence hoy",IF(J627&gt;0,"Le quedan "&amp;J627&amp;" días",""))))</f>
        <v/>
      </c>
      <c r="J627" s="77">
        <f>H627-J$8</f>
        <v/>
      </c>
      <c r="K627" s="83">
        <f>HYPERLINK("https://api.whatsapp.com/send?phone=57"&amp;D627&amp;"&amp;text="&amp;(IF(J627&lt;=0,"🚨 Hola, *"&amp;C627&amp;".*"&amp;"%0A"&amp;"%0A"&amp;"Su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"&amp;C627&amp;"."&amp;"%0A"&amp;"Le quedan "&amp;J627&amp;" días restantes de su membresía *_NETFLIX_*")),"💰")</f>
        <v/>
      </c>
      <c r="L627" s="83">
        <f>HYPERLINK("https://api.whatsapp.com/send?phone=57"&amp;D627&amp;"&amp;text=*_✅ ACTUALIZACIÓN DE CONTRASEÑA | NETFLIX_*"&amp;"%0A"&amp;"%0A"&amp;"💻 Correo: *"&amp;E627&amp;"*"&amp;"%0A"&amp;"🔐 Nueva Contraseña: *"&amp;F627&amp;"*","🔐")</f>
        <v/>
      </c>
      <c r="M627" s="84">
        <f>HYPERLINK("https://api.whatsapp.com/send?phone=57"&amp;D627&amp;"&amp;text=*_✅ CUENTA NETFLIX_*"&amp;"%0A"&amp;"%0A"&amp;"*📧 Correo:* "&amp;E627&amp;"%0A"&amp;"*🔑 Contraseña:* "&amp;F627&amp;"%0A"&amp;"%0A"&amp;"*📍 Vence:* "&amp;H627,"💻")</f>
        <v/>
      </c>
      <c r="N627" s="93" t="n"/>
      <c r="O627" s="95" t="n"/>
      <c r="P627" s="96" t="n"/>
      <c r="Q627" s="97">
        <f>IF(P627="","",IF(R616&lt;0,"Vencido hace "&amp;R616*-1&amp;" días",IF(R616=0,"Vence hoy",IF(R616&gt;0,"Le quedan "&amp;R616&amp;" días",""))))</f>
        <v/>
      </c>
      <c r="R627" s="70">
        <f>IF(P627="","",P627-TODAY())</f>
        <v/>
      </c>
      <c r="S627" s="70" t="n"/>
      <c r="T627" s="70" t="n"/>
      <c r="U627" s="70" t="n"/>
      <c r="V627" s="70" t="n"/>
      <c r="W627" s="70" t="n"/>
      <c r="X627" s="70" t="n"/>
      <c r="Y627" s="70" t="n"/>
      <c r="Z627" s="70" t="n"/>
    </row>
    <row r="628" ht="15.75" customHeight="1" s="339">
      <c r="A628" s="70" t="n"/>
      <c r="B628" s="70" t="n"/>
      <c r="C628" s="90" t="inlineStr">
        <is>
          <t>itzi</t>
        </is>
      </c>
      <c r="D628" s="155" t="inlineStr">
        <is>
          <t>52 1 56 4712 1400</t>
        </is>
      </c>
      <c r="E628" s="90" t="inlineStr">
        <is>
          <t xml:space="preserve">xddddddddmacjdmmrox383@rufnut.org </t>
        </is>
      </c>
      <c r="F628" s="178" t="inlineStr">
        <is>
          <t>mexico2708</t>
        </is>
      </c>
      <c r="G628" s="92" t="n">
        <v>30000</v>
      </c>
      <c r="H628" s="106" t="inlineStr">
        <is>
          <t>11/15/2026</t>
        </is>
      </c>
      <c r="I628" s="81">
        <f>IF(H628="","",IF(J628&lt;0,"Vencido hace "&amp;J628*-1&amp;" días",IF(J628=0,"Vence hoy",IF(J628&gt;0,"Le quedan "&amp;J628&amp;" días",""))))</f>
        <v/>
      </c>
      <c r="J628" s="77">
        <f>H628-J$8</f>
        <v/>
      </c>
      <c r="K628" s="83">
        <f>HYPERLINK("https://api.whatsapp.com/send?phone=57"&amp;D628&amp;"&amp;text="&amp;(IF(J628&lt;=0,"🚨 Hola, *"&amp;C628&amp;".*"&amp;"%0A"&amp;"%0A"&amp;"Su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"&amp;C628&amp;"."&amp;"%0A"&amp;"Le quedan "&amp;J628&amp;" días restantes de su membresía *_NETFLIX_*")),"💰")</f>
        <v/>
      </c>
      <c r="L628" s="83">
        <f>HYPERLINK("https://api.whatsapp.com/send?phone=57"&amp;D628&amp;"&amp;text=*_✅ ACTUALIZACIÓN DE CONTRASEÑA | NETFLIX_*"&amp;"%0A"&amp;"%0A"&amp;"💻 Correo: *"&amp;E628&amp;"*"&amp;"%0A"&amp;"🔐 Nueva Contraseña: *"&amp;F628&amp;"*","🔐")</f>
        <v/>
      </c>
      <c r="M628" s="84">
        <f>HYPERLINK("https://api.whatsapp.com/send?phone=57"&amp;D628&amp;"&amp;text=*_✅ CUENTA NETFLIX_*"&amp;"%0A"&amp;"%0A"&amp;"*📧 Correo:* "&amp;E628&amp;"%0A"&amp;"*🔑 Contraseña:* "&amp;F628&amp;"%0A"&amp;"%0A"&amp;"*📍 Vence:* "&amp;H628,"💻")</f>
        <v/>
      </c>
      <c r="N628" s="93" t="n"/>
      <c r="O628" s="95" t="n"/>
      <c r="P628" s="96" t="n"/>
      <c r="Q628" s="97">
        <f>IF(P628="","",IF(R617&lt;0,"Vencido hace "&amp;R617*-1&amp;" días",IF(R617=0,"Vence hoy",IF(R617&gt;0,"Le quedan "&amp;R617&amp;" días",""))))</f>
        <v/>
      </c>
      <c r="R628" s="70">
        <f>IF(P628="","",P628-TODAY())</f>
        <v/>
      </c>
      <c r="S628" s="70" t="n"/>
      <c r="T628" s="70" t="n"/>
      <c r="U628" s="70" t="n"/>
      <c r="V628" s="70" t="n"/>
      <c r="W628" s="70" t="n"/>
      <c r="X628" s="70" t="n"/>
      <c r="Y628" s="70" t="n"/>
      <c r="Z628" s="70" t="n"/>
    </row>
    <row r="629" ht="15.75" customHeight="1" s="339">
      <c r="A629" s="70" t="n"/>
      <c r="B629" s="70" t="n"/>
      <c r="C629" s="90" t="inlineStr">
        <is>
          <t>itzi</t>
        </is>
      </c>
      <c r="D629" s="155" t="inlineStr">
        <is>
          <t>52 1 56 4712 1400</t>
        </is>
      </c>
      <c r="E629" s="90" t="inlineStr">
        <is>
          <t xml:space="preserve">xddddpnuckvvjh8944@rufnut.org </t>
        </is>
      </c>
      <c r="F629" s="178" t="inlineStr">
        <is>
          <t>mexico2709</t>
        </is>
      </c>
      <c r="G629" s="92" t="n">
        <v>30000</v>
      </c>
      <c r="H629" s="106" t="inlineStr">
        <is>
          <t>11/15/2026</t>
        </is>
      </c>
      <c r="I629" s="81">
        <f>IF(H629="","",IF(J629&lt;0,"Vencido hace "&amp;J629*-1&amp;" días",IF(J629=0,"Vence hoy",IF(J629&gt;0,"Le quedan "&amp;J629&amp;" días",""))))</f>
        <v/>
      </c>
      <c r="J629" s="77">
        <f>H629-J$8</f>
        <v/>
      </c>
      <c r="K629" s="83">
        <f>HYPERLINK("https://api.whatsapp.com/send?phone=57"&amp;D629&amp;"&amp;text="&amp;(IF(J629&lt;=0,"🚨 Hola, *"&amp;C629&amp;".*"&amp;"%0A"&amp;"%0A"&amp;"Su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"&amp;C629&amp;"."&amp;"%0A"&amp;"Le quedan "&amp;J629&amp;" días restantes de su membresía *_NETFLIX_*")),"💰")</f>
        <v/>
      </c>
      <c r="L629" s="83">
        <f>HYPERLINK("https://api.whatsapp.com/send?phone=57"&amp;D629&amp;"&amp;text=*_✅ ACTUALIZACIÓN DE CONTRASEÑA | NETFLIX_*"&amp;"%0A"&amp;"%0A"&amp;"💻 Correo: *"&amp;E629&amp;"*"&amp;"%0A"&amp;"🔐 Nueva Contraseña: *"&amp;F629&amp;"*","🔐")</f>
        <v/>
      </c>
      <c r="M629" s="84">
        <f>HYPERLINK("https://api.whatsapp.com/send?phone=57"&amp;D629&amp;"&amp;text=*_✅ CUENTA NETFLIX_*"&amp;"%0A"&amp;"%0A"&amp;"*📧 Correo:* "&amp;E629&amp;"%0A"&amp;"*🔑 Contraseña:* "&amp;F629&amp;"%0A"&amp;"%0A"&amp;"*📍 Vence:* "&amp;H629,"💻")</f>
        <v/>
      </c>
      <c r="N629" s="93" t="n"/>
      <c r="O629" s="95" t="n"/>
      <c r="P629" s="96" t="n"/>
      <c r="Q629" s="97">
        <f>IF(P629="","",IF(R618&lt;0,"Vencido hace "&amp;R618*-1&amp;" días",IF(R618=0,"Vence hoy",IF(R618&gt;0,"Le quedan "&amp;R618&amp;" días",""))))</f>
        <v/>
      </c>
      <c r="R629" s="70">
        <f>IF(P629="","",P629-TODAY())</f>
        <v/>
      </c>
      <c r="S629" s="70" t="n"/>
      <c r="T629" s="70" t="n"/>
      <c r="U629" s="70" t="n"/>
      <c r="V629" s="70" t="n"/>
      <c r="W629" s="70" t="n"/>
      <c r="X629" s="70" t="n"/>
      <c r="Y629" s="70" t="n"/>
      <c r="Z629" s="70" t="n"/>
    </row>
    <row r="630" ht="15.75" customHeight="1" s="339">
      <c r="A630" s="70" t="n"/>
      <c r="B630" s="70" t="n"/>
      <c r="C630" s="90" t="inlineStr">
        <is>
          <t>itzi</t>
        </is>
      </c>
      <c r="D630" s="155" t="inlineStr">
        <is>
          <t>52 1 56 4712 1400</t>
        </is>
      </c>
      <c r="E630" s="90" t="inlineStr">
        <is>
          <t>xddddodknxthsx9112@rufnut.org</t>
        </is>
      </c>
      <c r="F630" s="178" t="inlineStr">
        <is>
          <t>mexico2710</t>
        </is>
      </c>
      <c r="G630" s="92" t="n">
        <v>30000</v>
      </c>
      <c r="H630" s="106" t="inlineStr">
        <is>
          <t>11/15/2026</t>
        </is>
      </c>
      <c r="I630" s="81">
        <f>IF(H630="","",IF(J630&lt;0,"Vencido hace "&amp;J630*-1&amp;" días",IF(J630=0,"Vence hoy",IF(J630&gt;0,"Le quedan "&amp;J630&amp;" días",""))))</f>
        <v/>
      </c>
      <c r="J630" s="77">
        <f>H630-J$8</f>
        <v/>
      </c>
      <c r="K630" s="83">
        <f>HYPERLINK("https://api.whatsapp.com/send?phone=57"&amp;D630&amp;"&amp;text="&amp;(IF(J630&lt;=0,"🚨 Hola, *"&amp;C630&amp;".*"&amp;"%0A"&amp;"%0A"&amp;"Su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"&amp;C630&amp;"."&amp;"%0A"&amp;"Le quedan "&amp;J630&amp;" días restantes de su membresía *_NETFLIX_*")),"💰")</f>
        <v/>
      </c>
      <c r="L630" s="83">
        <f>HYPERLINK("https://api.whatsapp.com/send?phone=57"&amp;D630&amp;"&amp;text=*_✅ ACTUALIZACIÓN DE CONTRASEÑA | NETFLIX_*"&amp;"%0A"&amp;"%0A"&amp;"💻 Correo: *"&amp;E630&amp;"*"&amp;"%0A"&amp;"🔐 Nueva Contraseña: *"&amp;F630&amp;"*","🔐")</f>
        <v/>
      </c>
      <c r="M630" s="84">
        <f>HYPERLINK("https://api.whatsapp.com/send?phone=57"&amp;D630&amp;"&amp;text=*_✅ CUENTA NETFLIX_*"&amp;"%0A"&amp;"%0A"&amp;"*📧 Correo:* "&amp;E630&amp;"%0A"&amp;"*🔑 Contraseña:* "&amp;F630&amp;"%0A"&amp;"%0A"&amp;"*📍 Vence:* "&amp;H630,"💻")</f>
        <v/>
      </c>
      <c r="N630" s="93" t="n"/>
      <c r="O630" s="95" t="n"/>
      <c r="P630" s="96" t="n"/>
      <c r="Q630" s="97">
        <f>IF(P630="","",IF(R619&lt;0,"Vencido hace "&amp;R619*-1&amp;" días",IF(R619=0,"Vence hoy",IF(R619&gt;0,"Le quedan "&amp;R619&amp;" días",""))))</f>
        <v/>
      </c>
      <c r="R630" s="70">
        <f>IF(P630="","",P630-TODAY())</f>
        <v/>
      </c>
      <c r="S630" s="70" t="n"/>
      <c r="T630" s="70" t="n"/>
      <c r="U630" s="70" t="n"/>
      <c r="V630" s="70" t="n"/>
      <c r="W630" s="70" t="n"/>
      <c r="X630" s="70" t="n"/>
      <c r="Y630" s="70" t="n"/>
      <c r="Z630" s="70" t="n"/>
    </row>
    <row r="631" ht="15.75" customHeight="1" s="339">
      <c r="A631" s="70" t="n"/>
      <c r="B631" s="70" t="n"/>
      <c r="C631" s="90" t="inlineStr">
        <is>
          <t>itzi</t>
        </is>
      </c>
      <c r="D631" s="155" t="inlineStr">
        <is>
          <t>52 1 56 4712 1400</t>
        </is>
      </c>
      <c r="E631" s="90" t="inlineStr">
        <is>
          <t xml:space="preserve">xddddndlnoww5564@rufnut.org </t>
        </is>
      </c>
      <c r="F631" s="178" t="inlineStr">
        <is>
          <t>mexico2711</t>
        </is>
      </c>
      <c r="G631" s="92" t="n">
        <v>30000</v>
      </c>
      <c r="H631" s="106" t="inlineStr">
        <is>
          <t>11/15/2026</t>
        </is>
      </c>
      <c r="I631" s="81">
        <f>IF(H631="","",IF(J631&lt;0,"Vencido hace "&amp;J631*-1&amp;" días",IF(J631=0,"Vence hoy",IF(J631&gt;0,"Le quedan "&amp;J631&amp;" días",""))))</f>
        <v/>
      </c>
      <c r="J631" s="77">
        <f>H631-J$8</f>
        <v/>
      </c>
      <c r="K631" s="83">
        <f>HYPERLINK("https://api.whatsapp.com/send?phone=57"&amp;D631&amp;"&amp;text="&amp;(IF(J631&lt;=0,"🚨 Hola, *"&amp;C631&amp;".*"&amp;"%0A"&amp;"%0A"&amp;"Su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"&amp;C631&amp;"."&amp;"%0A"&amp;"Le quedan "&amp;J631&amp;" días restantes de su membresía *_NETFLIX_*")),"💰")</f>
        <v/>
      </c>
      <c r="L631" s="83">
        <f>HYPERLINK("https://api.whatsapp.com/send?phone=57"&amp;D631&amp;"&amp;text=*_✅ ACTUALIZACIÓN DE CONTRASEÑA | NETFLIX_*"&amp;"%0A"&amp;"%0A"&amp;"💻 Correo: *"&amp;E631&amp;"*"&amp;"%0A"&amp;"🔐 Nueva Contraseña: *"&amp;F631&amp;"*","🔐")</f>
        <v/>
      </c>
      <c r="M631" s="84">
        <f>HYPERLINK("https://api.whatsapp.com/send?phone=57"&amp;D631&amp;"&amp;text=*_✅ CUENTA NETFLIX_*"&amp;"%0A"&amp;"%0A"&amp;"*📧 Correo:* "&amp;E631&amp;"%0A"&amp;"*🔑 Contraseña:* "&amp;F631&amp;"%0A"&amp;"%0A"&amp;"*📍 Vence:* "&amp;H631,"💻")</f>
        <v/>
      </c>
      <c r="N631" s="93" t="n"/>
      <c r="O631" s="95" t="n"/>
      <c r="P631" s="96" t="n"/>
      <c r="Q631" s="97">
        <f>IF(P631="","",IF(R620&lt;0,"Vencido hace "&amp;R620*-1&amp;" días",IF(R620=0,"Vence hoy",IF(R620&gt;0,"Le quedan "&amp;R620&amp;" días",""))))</f>
        <v/>
      </c>
      <c r="R631" s="70">
        <f>IF(P631="","",P631-TODAY())</f>
        <v/>
      </c>
      <c r="S631" s="70" t="n"/>
      <c r="T631" s="70" t="n"/>
      <c r="U631" s="70" t="n"/>
      <c r="V631" s="70" t="n"/>
      <c r="W631" s="70" t="n"/>
      <c r="X631" s="70" t="n"/>
      <c r="Y631" s="70" t="n"/>
      <c r="Z631" s="70" t="n"/>
    </row>
    <row r="632" ht="15.75" customHeight="1" s="339">
      <c r="A632" s="70" t="n"/>
      <c r="B632" s="70" t="n"/>
      <c r="C632" s="90" t="inlineStr">
        <is>
          <t>itzi</t>
        </is>
      </c>
      <c r="D632" s="152" t="inlineStr">
        <is>
          <t>52 1 56 4712 1400</t>
        </is>
      </c>
      <c r="E632" s="90" t="inlineStr">
        <is>
          <t>xddddnuvvhmql5971@rufnut.org</t>
        </is>
      </c>
      <c r="F632" s="178" t="inlineStr">
        <is>
          <t>mexico2712</t>
        </is>
      </c>
      <c r="G632" s="92" t="n">
        <v>30000</v>
      </c>
      <c r="H632" s="106" t="inlineStr">
        <is>
          <t>11/15/2026</t>
        </is>
      </c>
      <c r="I632" s="81">
        <f>IF(H632="","",IF(J632&lt;0,"Vencido hace "&amp;J632*-1&amp;" días",IF(J632=0,"Vence hoy",IF(J632&gt;0,"Le quedan "&amp;J632&amp;" días",""))))</f>
        <v/>
      </c>
      <c r="J632" s="77">
        <f>H632-J$8</f>
        <v/>
      </c>
      <c r="K632" s="83">
        <f>HYPERLINK("https://api.whatsapp.com/send?phone=57"&amp;D632&amp;"&amp;text="&amp;(IF(J632&lt;=0,"🚨 Hola, *"&amp;C632&amp;".*"&amp;"%0A"&amp;"%0A"&amp;"Su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"&amp;C632&amp;"."&amp;"%0A"&amp;"Le quedan "&amp;J632&amp;" días restantes de su membresía *_NETFLIX_*")),"💰")</f>
        <v/>
      </c>
      <c r="L632" s="83">
        <f>HYPERLINK("https://api.whatsapp.com/send?phone=57"&amp;D632&amp;"&amp;text=*_✅ ACTUALIZACIÓN DE CONTRASEÑA | NETFLIX_*"&amp;"%0A"&amp;"%0A"&amp;"💻 Correo: *"&amp;E632&amp;"*"&amp;"%0A"&amp;"🔐 Nueva Contraseña: *"&amp;F632&amp;"*","🔐")</f>
        <v/>
      </c>
      <c r="M632" s="84">
        <f>HYPERLINK("https://api.whatsapp.com/send?phone=57"&amp;D632&amp;"&amp;text=*_✅ CUENTA NETFLIX_*"&amp;"%0A"&amp;"%0A"&amp;"*📧 Correo:* "&amp;E632&amp;"%0A"&amp;"*🔑 Contraseña:* "&amp;F632&amp;"%0A"&amp;"%0A"&amp;"*📍 Vence:* "&amp;H632,"💻")</f>
        <v/>
      </c>
      <c r="N632" s="93" t="n"/>
      <c r="O632" s="95" t="n"/>
      <c r="P632" s="96" t="n"/>
      <c r="Q632" s="97">
        <f>IF(P632="","",IF(R621&lt;0,"Vencido hace "&amp;R621*-1&amp;" días",IF(R621=0,"Vence hoy",IF(R621&gt;0,"Le quedan "&amp;R621&amp;" días",""))))</f>
        <v/>
      </c>
      <c r="R632" s="70">
        <f>IF(P632="","",P632-TODAY())</f>
        <v/>
      </c>
      <c r="S632" s="70" t="n"/>
      <c r="T632" s="70" t="n"/>
      <c r="U632" s="70" t="n"/>
      <c r="V632" s="70" t="n"/>
      <c r="W632" s="70" t="n"/>
      <c r="X632" s="70" t="n"/>
      <c r="Y632" s="70" t="n"/>
      <c r="Z632" s="70" t="n"/>
    </row>
    <row r="633" ht="15.75" customHeight="1" s="339">
      <c r="A633" s="70" t="n"/>
      <c r="B633" s="70" t="n"/>
      <c r="C633" s="90" t="inlineStr">
        <is>
          <t>itzi</t>
        </is>
      </c>
      <c r="D633" s="90" t="inlineStr">
        <is>
          <t>52 1 56 4712 1400</t>
        </is>
      </c>
      <c r="E633" s="90" t="inlineStr">
        <is>
          <t xml:space="preserve">netflixsupport305@rufnut.org </t>
        </is>
      </c>
      <c r="F633" s="178" t="inlineStr">
        <is>
          <t>mexico2713</t>
        </is>
      </c>
      <c r="G633" s="92" t="n">
        <v>30000</v>
      </c>
      <c r="H633" s="106" t="inlineStr">
        <is>
          <t>11/15/2026</t>
        </is>
      </c>
      <c r="I633" s="81">
        <f>IF(H633="","",IF(J633&lt;0,"Vencido hace "&amp;J633*-1&amp;" días",IF(J633=0,"Vence hoy",IF(J633&gt;0,"Le quedan "&amp;J633&amp;" días",""))))</f>
        <v/>
      </c>
      <c r="J633" s="77">
        <f>H633-J$8</f>
        <v/>
      </c>
      <c r="K633" s="83">
        <f>HYPERLINK("https://api.whatsapp.com/send?phone=57"&amp;D633&amp;"&amp;text="&amp;(IF(J633&lt;=0,"🚨 Hola, *"&amp;C633&amp;".*"&amp;"%0A"&amp;"%0A"&amp;"Su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"&amp;C633&amp;"."&amp;"%0A"&amp;"Le quedan "&amp;J633&amp;" días restantes de su membresía *_NETFLIX_*")),"💰")</f>
        <v/>
      </c>
      <c r="L633" s="83">
        <f>HYPERLINK("https://api.whatsapp.com/send?phone=57"&amp;D633&amp;"&amp;text=*_✅ ACTUALIZACIÓN DE CONTRASEÑA | NETFLIX_*"&amp;"%0A"&amp;"%0A"&amp;"💻 Correo: *"&amp;E633&amp;"*"&amp;"%0A"&amp;"🔐 Nueva Contraseña: *"&amp;F633&amp;"*","🔐")</f>
        <v/>
      </c>
      <c r="M633" s="84">
        <f>HYPERLINK("https://api.whatsapp.com/send?phone=57"&amp;D633&amp;"&amp;text=*_✅ CUENTA NETFLIX_*"&amp;"%0A"&amp;"%0A"&amp;"*📧 Correo:* "&amp;E633&amp;"%0A"&amp;"*🔑 Contraseña:* "&amp;F633&amp;"%0A"&amp;"%0A"&amp;"*📍 Vence:* "&amp;H633,"💻")</f>
        <v/>
      </c>
      <c r="N633" s="93" t="n"/>
      <c r="O633" s="95" t="n"/>
      <c r="P633" s="96" t="n"/>
      <c r="Q633" s="97">
        <f>IF(P633="","",IF(R622&lt;0,"Vencido hace "&amp;R622*-1&amp;" días",IF(R622=0,"Vence hoy",IF(R622&gt;0,"Le quedan "&amp;R622&amp;" días",""))))</f>
        <v/>
      </c>
      <c r="R633" s="70">
        <f>IF(P633="","",P633-TODAY())</f>
        <v/>
      </c>
      <c r="S633" s="70" t="n"/>
      <c r="T633" s="70" t="n"/>
      <c r="U633" s="70" t="n"/>
      <c r="V633" s="70" t="n"/>
      <c r="W633" s="70" t="n"/>
      <c r="X633" s="70" t="n"/>
      <c r="Y633" s="70" t="n"/>
      <c r="Z633" s="70" t="n"/>
    </row>
    <row r="634" ht="15.75" customHeight="1" s="339">
      <c r="A634" s="70" t="n"/>
      <c r="B634" s="70" t="n"/>
      <c r="C634" s="90" t="inlineStr">
        <is>
          <t>itzi</t>
        </is>
      </c>
      <c r="D634" s="90" t="inlineStr">
        <is>
          <t>52 1 56 4712 1400</t>
        </is>
      </c>
      <c r="E634" s="90" t="inlineStr">
        <is>
          <t>ajjccjf1827@ghoulflix.com</t>
        </is>
      </c>
      <c r="F634" s="178" t="inlineStr">
        <is>
          <t>mexico2714</t>
        </is>
      </c>
      <c r="G634" s="92" t="n">
        <v>30000</v>
      </c>
      <c r="H634" s="106" t="inlineStr">
        <is>
          <t>11/15/2026</t>
        </is>
      </c>
      <c r="I634" s="81">
        <f>IF(H634="","",IF(J634&lt;0,"Vencido hace "&amp;J634*-1&amp;" días",IF(J634=0,"Vence hoy",IF(J634&gt;0,"Le quedan "&amp;J634&amp;" días",""))))</f>
        <v/>
      </c>
      <c r="J634" s="77">
        <f>H634-J$8</f>
        <v/>
      </c>
      <c r="K634" s="83">
        <f>HYPERLINK("https://api.whatsapp.com/send?phone=57"&amp;D634&amp;"&amp;text="&amp;(IF(J634&lt;=0,"🚨 Hola, *"&amp;C634&amp;".*"&amp;"%0A"&amp;"%0A"&amp;"Su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"&amp;C634&amp;"."&amp;"%0A"&amp;"Le quedan "&amp;J634&amp;" días restantes de su membresía *_NETFLIX_*")),"💰")</f>
        <v/>
      </c>
      <c r="L634" s="83">
        <f>HYPERLINK("https://api.whatsapp.com/send?phone=57"&amp;D634&amp;"&amp;text=*_✅ ACTUALIZACIÓN DE CONTRASEÑA | NETFLIX_*"&amp;"%0A"&amp;"%0A"&amp;"💻 Correo: *"&amp;E634&amp;"*"&amp;"%0A"&amp;"🔐 Nueva Contraseña: *"&amp;F634&amp;"*","🔐")</f>
        <v/>
      </c>
      <c r="M634" s="84">
        <f>HYPERLINK("https://api.whatsapp.com/send?phone=57"&amp;D634&amp;"&amp;text=*_✅ CUENTA NETFLIX_*"&amp;"%0A"&amp;"%0A"&amp;"*📧 Correo:* "&amp;E634&amp;"%0A"&amp;"*🔑 Contraseña:* "&amp;F634&amp;"%0A"&amp;"%0A"&amp;"*📍 Vence:* "&amp;H634,"💻")</f>
        <v/>
      </c>
      <c r="N634" s="93" t="n"/>
      <c r="O634" s="95" t="n"/>
      <c r="P634" s="96" t="n"/>
      <c r="Q634" s="97">
        <f>IF(P634="","",IF(R623&lt;0,"Vencido hace "&amp;R623*-1&amp;" días",IF(R623=0,"Vence hoy",IF(R623&gt;0,"Le quedan "&amp;R623&amp;" días",""))))</f>
        <v/>
      </c>
      <c r="R634" s="70">
        <f>IF(P634="","",P634-TODAY())</f>
        <v/>
      </c>
      <c r="S634" s="70" t="n"/>
      <c r="T634" s="70" t="n"/>
      <c r="U634" s="70" t="n"/>
      <c r="V634" s="70" t="n"/>
      <c r="W634" s="70" t="n"/>
      <c r="X634" s="70" t="n"/>
      <c r="Y634" s="70" t="n"/>
      <c r="Z634" s="70" t="n"/>
    </row>
    <row r="635" ht="15.75" customHeight="1" s="339">
      <c r="A635" s="70" t="n"/>
      <c r="B635" s="70" t="n"/>
      <c r="C635" s="90" t="inlineStr">
        <is>
          <t>itzi</t>
        </is>
      </c>
      <c r="D635" s="90" t="inlineStr">
        <is>
          <t>52 1 56 4712 1400</t>
        </is>
      </c>
      <c r="E635" s="90" t="inlineStr">
        <is>
          <t xml:space="preserve">xddddddddupfviuo9700@rufnut.org </t>
        </is>
      </c>
      <c r="F635" s="178" t="inlineStr">
        <is>
          <t>mexico2715</t>
        </is>
      </c>
      <c r="G635" s="92" t="n">
        <v>30000</v>
      </c>
      <c r="H635" s="106" t="inlineStr">
        <is>
          <t>11/15/2026</t>
        </is>
      </c>
      <c r="I635" s="81">
        <f>IF(H635="","",IF(J635&lt;0,"Vencido hace "&amp;J635*-1&amp;" días",IF(J635=0,"Vence hoy",IF(J635&gt;0,"Le quedan "&amp;J635&amp;" días",""))))</f>
        <v/>
      </c>
      <c r="J635" s="77">
        <f>H635-J$8</f>
        <v/>
      </c>
      <c r="K635" s="83">
        <f>HYPERLINK("https://api.whatsapp.com/send?phone=57"&amp;D635&amp;"&amp;text="&amp;(IF(J635&lt;=0,"🚨 Hola, *"&amp;C635&amp;".*"&amp;"%0A"&amp;"%0A"&amp;"Su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"&amp;C635&amp;"."&amp;"%0A"&amp;"Le quedan "&amp;J635&amp;" días restantes de su membresía *_NETFLIX_*")),"💰")</f>
        <v/>
      </c>
      <c r="L635" s="83">
        <f>HYPERLINK("https://api.whatsapp.com/send?phone=57"&amp;D635&amp;"&amp;text=*_✅ ACTUALIZACIÓN DE CONTRASEÑA | NETFLIX_*"&amp;"%0A"&amp;"%0A"&amp;"💻 Correo: *"&amp;E635&amp;"*"&amp;"%0A"&amp;"🔐 Nueva Contraseña: *"&amp;F635&amp;"*","🔐")</f>
        <v/>
      </c>
      <c r="M635" s="84">
        <f>HYPERLINK("https://api.whatsapp.com/send?phone=57"&amp;D635&amp;"&amp;text=*_✅ CUENTA NETFLIX_*"&amp;"%0A"&amp;"%0A"&amp;"*📧 Correo:* "&amp;E635&amp;"%0A"&amp;"*🔑 Contraseña:* "&amp;F635&amp;"%0A"&amp;"%0A"&amp;"*📍 Vence:* "&amp;H635,"💻")</f>
        <v/>
      </c>
      <c r="N635" s="93" t="n"/>
      <c r="O635" s="95" t="n"/>
      <c r="P635" s="96" t="n"/>
      <c r="Q635" s="97">
        <f>IF(P635="","",IF(R624&lt;0,"Vencido hace "&amp;R624*-1&amp;" días",IF(R624=0,"Vence hoy",IF(R624&gt;0,"Le quedan "&amp;R624&amp;" días",""))))</f>
        <v/>
      </c>
      <c r="R635" s="70">
        <f>IF(P635="","",P635-TODAY())</f>
        <v/>
      </c>
      <c r="S635" s="70" t="n"/>
      <c r="T635" s="70" t="n"/>
      <c r="U635" s="70" t="n"/>
      <c r="V635" s="70" t="n"/>
      <c r="W635" s="70" t="n"/>
      <c r="X635" s="70" t="n"/>
      <c r="Y635" s="70" t="n"/>
      <c r="Z635" s="70" t="n"/>
    </row>
    <row r="636" ht="15.75" customHeight="1" s="339">
      <c r="A636" s="70" t="n"/>
      <c r="B636" s="70" t="n"/>
      <c r="C636" s="90" t="inlineStr">
        <is>
          <t>itzi</t>
        </is>
      </c>
      <c r="D636" s="90" t="inlineStr">
        <is>
          <t>52 1 56 4712 1400</t>
        </is>
      </c>
      <c r="E636" s="90" t="inlineStr">
        <is>
          <t xml:space="preserve">xddddpxuancblmi0958@rufnut.org </t>
        </is>
      </c>
      <c r="F636" s="178" t="inlineStr">
        <is>
          <t>mexico2716</t>
        </is>
      </c>
      <c r="G636" s="92" t="n">
        <v>30000</v>
      </c>
      <c r="H636" s="106" t="inlineStr">
        <is>
          <t>11/15/2026</t>
        </is>
      </c>
      <c r="I636" s="81">
        <f>IF(H636="","",IF(J636&lt;0,"Vencido hace "&amp;J636*-1&amp;" días",IF(J636=0,"Vence hoy",IF(J636&gt;0,"Le quedan "&amp;J636&amp;" días",""))))</f>
        <v/>
      </c>
      <c r="J636" s="77">
        <f>H636-J$8</f>
        <v/>
      </c>
      <c r="K636" s="83">
        <f>HYPERLINK("https://api.whatsapp.com/send?phone=57"&amp;D636&amp;"&amp;text="&amp;(IF(J636&lt;=0,"🚨 Hola, *"&amp;C636&amp;".*"&amp;"%0A"&amp;"%0A"&amp;"Su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"&amp;C636&amp;"."&amp;"%0A"&amp;"Le quedan "&amp;J636&amp;" días restantes de su membresía *_NETFLIX_*")),"💰")</f>
        <v/>
      </c>
      <c r="L636" s="83">
        <f>HYPERLINK("https://api.whatsapp.com/send?phone=57"&amp;D636&amp;"&amp;text=*_✅ ACTUALIZACIÓN DE CONTRASEÑA | NETFLIX_*"&amp;"%0A"&amp;"%0A"&amp;"💻 Correo: *"&amp;E636&amp;"*"&amp;"%0A"&amp;"🔐 Nueva Contraseña: *"&amp;F636&amp;"*","🔐")</f>
        <v/>
      </c>
      <c r="M636" s="84">
        <f>HYPERLINK("https://api.whatsapp.com/send?phone=57"&amp;D636&amp;"&amp;text=*_✅ CUENTA NETFLIX_*"&amp;"%0A"&amp;"%0A"&amp;"*📧 Correo:* "&amp;E636&amp;"%0A"&amp;"*🔑 Contraseña:* "&amp;F636&amp;"%0A"&amp;"%0A"&amp;"*📍 Vence:* "&amp;H636,"💻")</f>
        <v/>
      </c>
      <c r="N636" s="93" t="n"/>
      <c r="O636" s="95" t="n"/>
      <c r="P636" s="96" t="n"/>
      <c r="Q636" s="97">
        <f>IF(P636="","",IF(R625&lt;0,"Vencido hace "&amp;R625*-1&amp;" días",IF(R625=0,"Vence hoy",IF(R625&gt;0,"Le quedan "&amp;R625&amp;" días",""))))</f>
        <v/>
      </c>
      <c r="R636" s="70">
        <f>IF(P636="","",P636-TODAY())</f>
        <v/>
      </c>
      <c r="S636" s="70" t="n"/>
      <c r="T636" s="70" t="n"/>
      <c r="U636" s="70" t="n"/>
      <c r="V636" s="70" t="n"/>
      <c r="W636" s="70" t="n"/>
      <c r="X636" s="70" t="n"/>
      <c r="Y636" s="70" t="n"/>
      <c r="Z636" s="70" t="n"/>
    </row>
    <row r="637" ht="15.75" customHeight="1" s="339">
      <c r="A637" s="70" t="n"/>
      <c r="B637" s="70" t="n"/>
      <c r="C637" s="90" t="inlineStr">
        <is>
          <t>itzi</t>
        </is>
      </c>
      <c r="D637" s="90" t="inlineStr">
        <is>
          <t>52 1 56 4712 1400</t>
        </is>
      </c>
      <c r="E637" s="90" t="inlineStr">
        <is>
          <t xml:space="preserve">xddddddddelhyorj356@rufnut.org </t>
        </is>
      </c>
      <c r="F637" s="178" t="inlineStr">
        <is>
          <t>mexico2717</t>
        </is>
      </c>
      <c r="G637" s="92" t="n">
        <v>30000</v>
      </c>
      <c r="H637" s="106" t="inlineStr">
        <is>
          <t>11/15/2026</t>
        </is>
      </c>
      <c r="I637" s="81">
        <f>IF(H637="","",IF(J637&lt;0,"Vencido hace "&amp;J637*-1&amp;" días",IF(J637=0,"Vence hoy",IF(J637&gt;0,"Le quedan "&amp;J637&amp;" días",""))))</f>
        <v/>
      </c>
      <c r="J637" s="77">
        <f>H637-J$8</f>
        <v/>
      </c>
      <c r="K637" s="83">
        <f>HYPERLINK("https://api.whatsapp.com/send?phone=57"&amp;D637&amp;"&amp;text="&amp;(IF(J637&lt;=0,"🚨 Hola, *"&amp;C637&amp;".*"&amp;"%0A"&amp;"%0A"&amp;"Su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"&amp;C637&amp;"."&amp;"%0A"&amp;"Le quedan "&amp;J637&amp;" días restantes de su membresía *_NETFLIX_*")),"💰")</f>
        <v/>
      </c>
      <c r="L637" s="83">
        <f>HYPERLINK("https://api.whatsapp.com/send?phone=57"&amp;D637&amp;"&amp;text=*_✅ ACTUALIZACIÓN DE CONTRASEÑA | NETFLIX_*"&amp;"%0A"&amp;"%0A"&amp;"💻 Correo: *"&amp;E637&amp;"*"&amp;"%0A"&amp;"🔐 Nueva Contraseña: *"&amp;F637&amp;"*","🔐")</f>
        <v/>
      </c>
      <c r="M637" s="84">
        <f>HYPERLINK("https://api.whatsapp.com/send?phone=57"&amp;D637&amp;"&amp;text=*_✅ CUENTA NETFLIX_*"&amp;"%0A"&amp;"%0A"&amp;"*📧 Correo:* "&amp;E637&amp;"%0A"&amp;"*🔑 Contraseña:* "&amp;F637&amp;"%0A"&amp;"%0A"&amp;"*📍 Vence:* "&amp;H637,"💻")</f>
        <v/>
      </c>
      <c r="N637" s="93" t="n"/>
      <c r="O637" s="95" t="n"/>
      <c r="P637" s="96" t="n"/>
      <c r="Q637" s="97">
        <f>IF(P637="","",IF(R626&lt;0,"Vencido hace "&amp;R626*-1&amp;" días",IF(R626=0,"Vence hoy",IF(R626&gt;0,"Le quedan "&amp;R626&amp;" días",""))))</f>
        <v/>
      </c>
      <c r="R637" s="70">
        <f>IF(P637="","",P637-TODAY())</f>
        <v/>
      </c>
      <c r="S637" s="70" t="n"/>
      <c r="T637" s="70" t="n"/>
      <c r="U637" s="70" t="n"/>
      <c r="V637" s="70" t="n"/>
      <c r="W637" s="70" t="n"/>
      <c r="X637" s="70" t="n"/>
      <c r="Y637" s="70" t="n"/>
      <c r="Z637" s="70" t="n"/>
    </row>
    <row r="638" ht="15.75" customHeight="1" s="339">
      <c r="A638" s="70" t="n"/>
      <c r="B638" s="70" t="n"/>
      <c r="C638" s="90" t="inlineStr">
        <is>
          <t>itzi</t>
        </is>
      </c>
      <c r="D638" s="90" t="inlineStr">
        <is>
          <t>52 1 56 4712 1400</t>
        </is>
      </c>
      <c r="E638" s="90" t="inlineStr">
        <is>
          <t xml:space="preserve">xddddddddowwotkwwo3250@rufnut.org </t>
        </is>
      </c>
      <c r="F638" s="178" t="inlineStr">
        <is>
          <t>mexico2718</t>
        </is>
      </c>
      <c r="G638" s="92" t="n">
        <v>30000</v>
      </c>
      <c r="H638" s="106" t="inlineStr">
        <is>
          <t>11/15/2026</t>
        </is>
      </c>
      <c r="I638" s="81">
        <f>IF(H638="","",IF(J638&lt;0,"Vencido hace "&amp;J638*-1&amp;" días",IF(J638=0,"Vence hoy",IF(J638&gt;0,"Le quedan "&amp;J638&amp;" días",""))))</f>
        <v/>
      </c>
      <c r="J638" s="77">
        <f>H638-J$8</f>
        <v/>
      </c>
      <c r="K638" s="83">
        <f>HYPERLINK("https://api.whatsapp.com/send?phone=57"&amp;D638&amp;"&amp;text="&amp;(IF(J638&lt;=0,"🚨 Hola, *"&amp;C638&amp;".*"&amp;"%0A"&amp;"%0A"&amp;"Su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"&amp;C638&amp;"."&amp;"%0A"&amp;"Le quedan "&amp;J638&amp;" días restantes de su membresía *_NETFLIX_*")),"💰")</f>
        <v/>
      </c>
      <c r="L638" s="83">
        <f>HYPERLINK("https://api.whatsapp.com/send?phone=57"&amp;D638&amp;"&amp;text=*_✅ ACTUALIZACIÓN DE CONTRASEÑA | NETFLIX_*"&amp;"%0A"&amp;"%0A"&amp;"💻 Correo: *"&amp;E638&amp;"*"&amp;"%0A"&amp;"🔐 Nueva Contraseña: *"&amp;F638&amp;"*","🔐")</f>
        <v/>
      </c>
      <c r="M638" s="84">
        <f>HYPERLINK("https://api.whatsapp.com/send?phone=57"&amp;D638&amp;"&amp;text=*_✅ CUENTA NETFLIX_*"&amp;"%0A"&amp;"%0A"&amp;"*📧 Correo:* "&amp;E638&amp;"%0A"&amp;"*🔑 Contraseña:* "&amp;F638&amp;"%0A"&amp;"%0A"&amp;"*📍 Vence:* "&amp;H638,"💻")</f>
        <v/>
      </c>
      <c r="N638" s="93" t="n"/>
      <c r="O638" s="95" t="n"/>
      <c r="P638" s="96" t="n"/>
      <c r="Q638" s="97">
        <f>IF(P638="","",IF(R627&lt;0,"Vencido hace "&amp;R627*-1&amp;" días",IF(R627=0,"Vence hoy",IF(R627&gt;0,"Le quedan "&amp;R627&amp;" días",""))))</f>
        <v/>
      </c>
      <c r="R638" s="70">
        <f>IF(P638="","",P638-TODAY())</f>
        <v/>
      </c>
      <c r="S638" s="70" t="n"/>
      <c r="T638" s="70" t="n"/>
      <c r="U638" s="70" t="n"/>
      <c r="V638" s="70" t="n"/>
      <c r="W638" s="70" t="n"/>
      <c r="X638" s="70" t="n"/>
      <c r="Y638" s="70" t="n"/>
      <c r="Z638" s="70" t="n"/>
    </row>
    <row r="639" ht="15.75" customHeight="1" s="339">
      <c r="A639" s="70" t="n"/>
      <c r="B639" s="70" t="n"/>
      <c r="C639" s="90" t="inlineStr">
        <is>
          <t>itzi</t>
        </is>
      </c>
      <c r="D639" s="90" t="inlineStr">
        <is>
          <t>52 1 56 4712 1400</t>
        </is>
      </c>
      <c r="E639" s="90" t="inlineStr">
        <is>
          <t xml:space="preserve">xddddddddpfpcvnmtr703@rufnut.org </t>
        </is>
      </c>
      <c r="F639" s="178" t="inlineStr">
        <is>
          <t>mexico2719</t>
        </is>
      </c>
      <c r="G639" s="92" t="n">
        <v>30000</v>
      </c>
      <c r="H639" s="106" t="inlineStr">
        <is>
          <t>11/15/2026</t>
        </is>
      </c>
      <c r="I639" s="81">
        <f>IF(H639="","",IF(J639&lt;0,"Vencido hace "&amp;J639*-1&amp;" días",IF(J639=0,"Vence hoy",IF(J639&gt;0,"Le quedan "&amp;J639&amp;" días",""))))</f>
        <v/>
      </c>
      <c r="J639" s="77">
        <f>H639-J$8</f>
        <v/>
      </c>
      <c r="K639" s="83">
        <f>HYPERLINK("https://api.whatsapp.com/send?phone=57"&amp;D639&amp;"&amp;text="&amp;(IF(J639&lt;=0,"🚨 Hola, *"&amp;C639&amp;".*"&amp;"%0A"&amp;"%0A"&amp;"Su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"&amp;C639&amp;"."&amp;"%0A"&amp;"Le quedan "&amp;J639&amp;" días restantes de su membresía *_NETFLIX_*")),"💰")</f>
        <v/>
      </c>
      <c r="L639" s="83">
        <f>HYPERLINK("https://api.whatsapp.com/send?phone=57"&amp;D639&amp;"&amp;text=*_✅ ACTUALIZACIÓN DE CONTRASEÑA | NETFLIX_*"&amp;"%0A"&amp;"%0A"&amp;"💻 Correo: *"&amp;E639&amp;"*"&amp;"%0A"&amp;"🔐 Nueva Contraseña: *"&amp;F639&amp;"*","🔐")</f>
        <v/>
      </c>
      <c r="M639" s="84">
        <f>HYPERLINK("https://api.whatsapp.com/send?phone=57"&amp;D639&amp;"&amp;text=*_✅ CUENTA NETFLIX_*"&amp;"%0A"&amp;"%0A"&amp;"*📧 Correo:* "&amp;E639&amp;"%0A"&amp;"*🔑 Contraseña:* "&amp;F639&amp;"%0A"&amp;"%0A"&amp;"*📍 Vence:* "&amp;H639,"💻")</f>
        <v/>
      </c>
      <c r="N639" s="93" t="n"/>
      <c r="O639" s="95" t="n"/>
      <c r="P639" s="96" t="n"/>
      <c r="Q639" s="97">
        <f>IF(P639="","",IF(R628&lt;0,"Vencido hace "&amp;R628*-1&amp;" días",IF(R628=0,"Vence hoy",IF(R628&gt;0,"Le quedan "&amp;R628&amp;" días",""))))</f>
        <v/>
      </c>
      <c r="R639" s="70">
        <f>IF(P639="","",P639-TODAY())</f>
        <v/>
      </c>
      <c r="S639" s="70" t="n"/>
      <c r="T639" s="70" t="n"/>
      <c r="U639" s="70" t="n"/>
      <c r="V639" s="70" t="n"/>
      <c r="W639" s="70" t="n"/>
      <c r="X639" s="70" t="n"/>
      <c r="Y639" s="70" t="n"/>
      <c r="Z639" s="70" t="n"/>
    </row>
    <row r="640" ht="15.75" customHeight="1" s="339">
      <c r="A640" s="70" t="n"/>
      <c r="B640" s="70" t="n"/>
      <c r="C640" s="90" t="inlineStr">
        <is>
          <t>itzi</t>
        </is>
      </c>
      <c r="D640" s="90" t="inlineStr">
        <is>
          <t>52 1 56 4712 1400</t>
        </is>
      </c>
      <c r="E640" s="90" t="inlineStr">
        <is>
          <t>xddddnimrjpk723@rufnut.org</t>
        </is>
      </c>
      <c r="F640" s="178" t="inlineStr">
        <is>
          <t>mexico2720</t>
        </is>
      </c>
      <c r="G640" s="92" t="n">
        <v>30000</v>
      </c>
      <c r="H640" s="106" t="inlineStr">
        <is>
          <t>11/15/2026</t>
        </is>
      </c>
      <c r="I640" s="81">
        <f>IF(H640="","",IF(J640&lt;0,"Vencido hace "&amp;J640*-1&amp;" días",IF(J640=0,"Vence hoy",IF(J640&gt;0,"Le quedan "&amp;J640&amp;" días",""))))</f>
        <v/>
      </c>
      <c r="J640" s="77">
        <f>H640-J$8</f>
        <v/>
      </c>
      <c r="K640" s="83">
        <f>HYPERLINK("https://api.whatsapp.com/send?phone=57"&amp;D640&amp;"&amp;text="&amp;(IF(J640&lt;=0,"🚨 Hola, *"&amp;C640&amp;".*"&amp;"%0A"&amp;"%0A"&amp;"Su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"&amp;C640&amp;"."&amp;"%0A"&amp;"Le quedan "&amp;J640&amp;" días restantes de su membresía *_NETFLIX_*")),"💰")</f>
        <v/>
      </c>
      <c r="L640" s="83">
        <f>HYPERLINK("https://api.whatsapp.com/send?phone=57"&amp;D640&amp;"&amp;text=*_✅ ACTUALIZACIÓN DE CONTRASEÑA | NETFLIX_*"&amp;"%0A"&amp;"%0A"&amp;"💻 Correo: *"&amp;E640&amp;"*"&amp;"%0A"&amp;"🔐 Nueva Contraseña: *"&amp;F640&amp;"*","🔐")</f>
        <v/>
      </c>
      <c r="M640" s="84">
        <f>HYPERLINK("https://api.whatsapp.com/send?phone=57"&amp;D640&amp;"&amp;text=*_✅ CUENTA NETFLIX_*"&amp;"%0A"&amp;"%0A"&amp;"*📧 Correo:* "&amp;E640&amp;"%0A"&amp;"*🔑 Contraseña:* "&amp;F640&amp;"%0A"&amp;"%0A"&amp;"*📍 Vence:* "&amp;H640,"💻")</f>
        <v/>
      </c>
      <c r="N640" s="93" t="n"/>
      <c r="O640" s="95" t="n"/>
      <c r="P640" s="96" t="n"/>
      <c r="Q640" s="97">
        <f>IF(P640="","",IF(R629&lt;0,"Vencido hace "&amp;R629*-1&amp;" días",IF(R629=0,"Vence hoy",IF(R629&gt;0,"Le quedan "&amp;R629&amp;" días",""))))</f>
        <v/>
      </c>
      <c r="R640" s="70">
        <f>IF(P640="","",P640-TODAY())</f>
        <v/>
      </c>
      <c r="S640" s="70" t="n"/>
      <c r="T640" s="70" t="n"/>
      <c r="U640" s="70" t="n"/>
      <c r="V640" s="70" t="n"/>
      <c r="W640" s="70" t="n"/>
      <c r="X640" s="70" t="n"/>
      <c r="Y640" s="70" t="n"/>
      <c r="Z640" s="70" t="n"/>
    </row>
    <row r="641" ht="15.75" customHeight="1" s="339">
      <c r="A641" s="70" t="n"/>
      <c r="B641" s="70" t="n"/>
      <c r="C641" s="90" t="inlineStr">
        <is>
          <t>itzi</t>
        </is>
      </c>
      <c r="D641" s="90" t="inlineStr">
        <is>
          <t>52 1 56 4712 1400</t>
        </is>
      </c>
      <c r="E641" s="90" t="inlineStr">
        <is>
          <t xml:space="preserve">xddddppeylzaymq9949@rufnut.org </t>
        </is>
      </c>
      <c r="F641" s="178" t="inlineStr">
        <is>
          <t>mexico2721</t>
        </is>
      </c>
      <c r="G641" s="92" t="n">
        <v>30000</v>
      </c>
      <c r="H641" s="106" t="inlineStr">
        <is>
          <t>11/15/2026</t>
        </is>
      </c>
      <c r="I641" s="81">
        <f>IF(H641="","",IF(J641&lt;0,"Vencido hace "&amp;J641*-1&amp;" días",IF(J641=0,"Vence hoy",IF(J641&gt;0,"Le quedan "&amp;J641&amp;" días",""))))</f>
        <v/>
      </c>
      <c r="J641" s="77">
        <f>H641-J$8</f>
        <v/>
      </c>
      <c r="K641" s="83">
        <f>HYPERLINK("https://api.whatsapp.com/send?phone=57"&amp;D641&amp;"&amp;text="&amp;(IF(J641&lt;=0,"🚨 Hola, *"&amp;C641&amp;".*"&amp;"%0A"&amp;"%0A"&amp;"Su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"&amp;C641&amp;"."&amp;"%0A"&amp;"Le quedan "&amp;J641&amp;" días restantes de su membresía *_NETFLIX_*")),"💰")</f>
        <v/>
      </c>
      <c r="L641" s="83">
        <f>HYPERLINK("https://api.whatsapp.com/send?phone=57"&amp;D641&amp;"&amp;text=*_✅ ACTUALIZACIÓN DE CONTRASEÑA | NETFLIX_*"&amp;"%0A"&amp;"%0A"&amp;"💻 Correo: *"&amp;E641&amp;"*"&amp;"%0A"&amp;"🔐 Nueva Contraseña: *"&amp;F641&amp;"*","🔐")</f>
        <v/>
      </c>
      <c r="M641" s="84">
        <f>HYPERLINK("https://api.whatsapp.com/send?phone=57"&amp;D641&amp;"&amp;text=*_✅ CUENTA NETFLIX_*"&amp;"%0A"&amp;"%0A"&amp;"*📧 Correo:* "&amp;E641&amp;"%0A"&amp;"*🔑 Contraseña:* "&amp;F641&amp;"%0A"&amp;"%0A"&amp;"*📍 Vence:* "&amp;H641,"💻")</f>
        <v/>
      </c>
      <c r="N641" s="93" t="n"/>
      <c r="O641" s="95" t="n"/>
      <c r="P641" s="96" t="n"/>
      <c r="Q641" s="97">
        <f>IF(P641="","",IF(R630&lt;0,"Vencido hace "&amp;R630*-1&amp;" días",IF(R630=0,"Vence hoy",IF(R630&gt;0,"Le quedan "&amp;R630&amp;" días",""))))</f>
        <v/>
      </c>
      <c r="R641" s="70">
        <f>IF(P641="","",P641-TODAY())</f>
        <v/>
      </c>
      <c r="S641" s="70" t="n"/>
      <c r="T641" s="70" t="n"/>
      <c r="U641" s="70" t="n"/>
      <c r="V641" s="70" t="n"/>
      <c r="W641" s="70" t="n"/>
      <c r="X641" s="70" t="n"/>
      <c r="Y641" s="70" t="n"/>
      <c r="Z641" s="70" t="n"/>
    </row>
    <row r="642" ht="15.75" customHeight="1" s="339">
      <c r="A642" s="70" t="n"/>
      <c r="B642" s="70" t="n"/>
      <c r="C642" s="90" t="inlineStr">
        <is>
          <t>itzi</t>
        </is>
      </c>
      <c r="D642" s="90" t="inlineStr">
        <is>
          <t>52 1 56 4712 1400</t>
        </is>
      </c>
      <c r="E642" s="90" t="inlineStr">
        <is>
          <t>xddddosdtnyxp138@rufnut.org</t>
        </is>
      </c>
      <c r="F642" s="178" t="inlineStr">
        <is>
          <t>mexico2722</t>
        </is>
      </c>
      <c r="G642" s="92" t="n">
        <v>30000</v>
      </c>
      <c r="H642" s="106" t="inlineStr">
        <is>
          <t>11/15/2026</t>
        </is>
      </c>
      <c r="I642" s="81">
        <f>IF(H642="","",IF(J642&lt;0,"Vencido hace "&amp;J642*-1&amp;" días",IF(J642=0,"Vence hoy",IF(J642&gt;0,"Le quedan "&amp;J642&amp;" días",""))))</f>
        <v/>
      </c>
      <c r="J642" s="77">
        <f>H642-J$8</f>
        <v/>
      </c>
      <c r="K642" s="83">
        <f>HYPERLINK("https://api.whatsapp.com/send?phone=57"&amp;D642&amp;"&amp;text="&amp;(IF(J642&lt;=0,"🚨 Hola, *"&amp;C642&amp;".*"&amp;"%0A"&amp;"%0A"&amp;"Su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"&amp;C642&amp;"."&amp;"%0A"&amp;"Le quedan "&amp;J642&amp;" días restantes de su membresía *_NETFLIX_*")),"💰")</f>
        <v/>
      </c>
      <c r="L642" s="83">
        <f>HYPERLINK("https://api.whatsapp.com/send?phone=57"&amp;D642&amp;"&amp;text=*_✅ ACTUALIZACIÓN DE CONTRASEÑA | NETFLIX_*"&amp;"%0A"&amp;"%0A"&amp;"💻 Correo: *"&amp;E642&amp;"*"&amp;"%0A"&amp;"🔐 Nueva Contraseña: *"&amp;F642&amp;"*","🔐")</f>
        <v/>
      </c>
      <c r="M642" s="84">
        <f>HYPERLINK("https://api.whatsapp.com/send?phone=57"&amp;D642&amp;"&amp;text=*_✅ CUENTA NETFLIX_*"&amp;"%0A"&amp;"%0A"&amp;"*📧 Correo:* "&amp;E642&amp;"%0A"&amp;"*🔑 Contraseña:* "&amp;F642&amp;"%0A"&amp;"%0A"&amp;"*📍 Vence:* "&amp;H642,"💻")</f>
        <v/>
      </c>
      <c r="N642" s="93" t="n"/>
      <c r="O642" s="95" t="n"/>
      <c r="P642" s="96" t="n"/>
      <c r="Q642" s="97">
        <f>IF(P642="","",IF(R631&lt;0,"Vencido hace "&amp;R631*-1&amp;" días",IF(R631=0,"Vence hoy",IF(R631&gt;0,"Le quedan "&amp;R631&amp;" días",""))))</f>
        <v/>
      </c>
      <c r="R642" s="70">
        <f>IF(P642="","",P642-TODAY())</f>
        <v/>
      </c>
      <c r="S642" s="70" t="n"/>
      <c r="T642" s="70" t="n"/>
      <c r="U642" s="70" t="n"/>
      <c r="V642" s="70" t="n"/>
      <c r="W642" s="70" t="n"/>
      <c r="X642" s="70" t="n"/>
      <c r="Y642" s="70" t="n"/>
      <c r="Z642" s="70" t="n"/>
    </row>
    <row r="643" ht="15.75" customHeight="1" s="339">
      <c r="A643" s="70" t="n"/>
      <c r="B643" s="70" t="n"/>
      <c r="C643" s="90" t="inlineStr">
        <is>
          <t>itzi</t>
        </is>
      </c>
      <c r="D643" s="90" t="inlineStr">
        <is>
          <t>52 1 56 4712 1400</t>
        </is>
      </c>
      <c r="E643" s="90" t="inlineStr">
        <is>
          <t>xddddkjqxmvdo7898@rufnut.org</t>
        </is>
      </c>
      <c r="F643" s="178" t="inlineStr">
        <is>
          <t>mexico2723</t>
        </is>
      </c>
      <c r="G643" s="92" t="n">
        <v>30000</v>
      </c>
      <c r="H643" s="106" t="inlineStr">
        <is>
          <t>11/15/2026</t>
        </is>
      </c>
      <c r="I643" s="81">
        <f>IF(H643="","",IF(J643&lt;0,"Vencido hace "&amp;J643*-1&amp;" días",IF(J643=0,"Vence hoy",IF(J643&gt;0,"Le quedan "&amp;J643&amp;" días",""))))</f>
        <v/>
      </c>
      <c r="J643" s="77">
        <f>H643-J$8</f>
        <v/>
      </c>
      <c r="K643" s="83">
        <f>HYPERLINK("https://api.whatsapp.com/send?phone=57"&amp;D643&amp;"&amp;text="&amp;(IF(J643&lt;=0,"🚨 Hola, *"&amp;C643&amp;".*"&amp;"%0A"&amp;"%0A"&amp;"Su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"&amp;C643&amp;"."&amp;"%0A"&amp;"Le quedan "&amp;J643&amp;" días restantes de su membresía *_NETFLIX_*")),"💰")</f>
        <v/>
      </c>
      <c r="L643" s="83">
        <f>HYPERLINK("https://api.whatsapp.com/send?phone=57"&amp;D643&amp;"&amp;text=*_✅ ACTUALIZACIÓN DE CONTRASEÑA | NETFLIX_*"&amp;"%0A"&amp;"%0A"&amp;"💻 Correo: *"&amp;E643&amp;"*"&amp;"%0A"&amp;"🔐 Nueva Contraseña: *"&amp;F643&amp;"*","🔐")</f>
        <v/>
      </c>
      <c r="M643" s="84">
        <f>HYPERLINK("https://api.whatsapp.com/send?phone=57"&amp;D643&amp;"&amp;text=*_✅ CUENTA NETFLIX_*"&amp;"%0A"&amp;"%0A"&amp;"*📧 Correo:* "&amp;E643&amp;"%0A"&amp;"*🔑 Contraseña:* "&amp;F643&amp;"%0A"&amp;"%0A"&amp;"*📍 Vence:* "&amp;H643,"💻")</f>
        <v/>
      </c>
      <c r="N643" s="93" t="n"/>
      <c r="O643" s="95" t="n"/>
      <c r="P643" s="96" t="n"/>
      <c r="Q643" s="97">
        <f>IF(P643="","",IF(R632&lt;0,"Vencido hace "&amp;R632*-1&amp;" días",IF(R632=0,"Vence hoy",IF(R632&gt;0,"Le quedan "&amp;R632&amp;" días",""))))</f>
        <v/>
      </c>
      <c r="R643" s="70">
        <f>IF(P643="","",P643-TODAY())</f>
        <v/>
      </c>
      <c r="S643" s="70" t="n"/>
      <c r="T643" s="70" t="n"/>
      <c r="U643" s="70" t="n"/>
      <c r="V643" s="70" t="n"/>
      <c r="W643" s="70" t="n"/>
      <c r="X643" s="70" t="n"/>
      <c r="Y643" s="70" t="n"/>
      <c r="Z643" s="70" t="n"/>
    </row>
    <row r="644" ht="15.75" customHeight="1" s="339">
      <c r="A644" s="70" t="n"/>
      <c r="B644" s="70" t="n"/>
      <c r="C644" s="90" t="inlineStr">
        <is>
          <t>itzi</t>
        </is>
      </c>
      <c r="D644" s="90" t="inlineStr">
        <is>
          <t>52 1 56 4712 1400</t>
        </is>
      </c>
      <c r="E644" s="90" t="inlineStr">
        <is>
          <t xml:space="preserve">hdudiptt553@ghoulflix.com </t>
        </is>
      </c>
      <c r="F644" s="178" t="inlineStr">
        <is>
          <t>mexico2724</t>
        </is>
      </c>
      <c r="G644" s="92" t="n">
        <v>30000</v>
      </c>
      <c r="H644" s="106" t="inlineStr">
        <is>
          <t>11/14/2026</t>
        </is>
      </c>
      <c r="I644" s="81">
        <f>IF(H644="","",IF(J644&lt;0,"Vencido hace "&amp;J644*-1&amp;" días",IF(J644=0,"Vence hoy",IF(J644&gt;0,"Le quedan "&amp;J644&amp;" días",""))))</f>
        <v/>
      </c>
      <c r="J644" s="77">
        <f>H644-J$8</f>
        <v/>
      </c>
      <c r="K644" s="83">
        <f>HYPERLINK("https://api.whatsapp.com/send?phone=57"&amp;D644&amp;"&amp;text="&amp;(IF(J644&lt;=0,"🚨 Hola, *"&amp;C644&amp;".*"&amp;"%0A"&amp;"%0A"&amp;"Su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"&amp;C644&amp;"."&amp;"%0A"&amp;"Le quedan "&amp;J644&amp;" días restantes de su membresía *_NETFLIX_*")),"💰")</f>
        <v/>
      </c>
      <c r="L644" s="83">
        <f>HYPERLINK("https://api.whatsapp.com/send?phone=57"&amp;D644&amp;"&amp;text=*_✅ ACTUALIZACIÓN DE CONTRASEÑA | NETFLIX_*"&amp;"%0A"&amp;"%0A"&amp;"💻 Correo: *"&amp;E644&amp;"*"&amp;"%0A"&amp;"🔐 Nueva Contraseña: *"&amp;F644&amp;"*","🔐")</f>
        <v/>
      </c>
      <c r="M644" s="84">
        <f>HYPERLINK("https://api.whatsapp.com/send?phone=57"&amp;D644&amp;"&amp;text=*_✅ CUENTA NETFLIX_*"&amp;"%0A"&amp;"%0A"&amp;"*📧 Correo:* "&amp;E644&amp;"%0A"&amp;"*🔑 Contraseña:* "&amp;F644&amp;"%0A"&amp;"%0A"&amp;"*📍 Vence:* "&amp;H644,"💻")</f>
        <v/>
      </c>
      <c r="N644" s="93" t="n"/>
      <c r="O644" s="95" t="n"/>
      <c r="P644" s="96" t="n"/>
      <c r="Q644" s="97">
        <f>IF(P644="","",IF(R633&lt;0,"Vencido hace "&amp;R633*-1&amp;" días",IF(R633=0,"Vence hoy",IF(R633&gt;0,"Le quedan "&amp;R633&amp;" días",""))))</f>
        <v/>
      </c>
      <c r="R644" s="70">
        <f>IF(P644="","",P644-TODAY())</f>
        <v/>
      </c>
      <c r="S644" s="70" t="n"/>
      <c r="T644" s="70" t="n"/>
      <c r="U644" s="70" t="n"/>
      <c r="V644" s="70" t="n"/>
      <c r="W644" s="70" t="n"/>
      <c r="X644" s="70" t="n"/>
      <c r="Y644" s="70" t="n"/>
      <c r="Z644" s="70" t="n"/>
    </row>
    <row r="645" ht="15.75" customHeight="1" s="339">
      <c r="A645" s="70" t="n"/>
      <c r="B645" s="70" t="n"/>
      <c r="C645" s="90" t="inlineStr">
        <is>
          <t>itzi</t>
        </is>
      </c>
      <c r="D645" s="90" t="inlineStr">
        <is>
          <t>52 1 56 4712 1400</t>
        </is>
      </c>
      <c r="E645" s="90" t="inlineStr">
        <is>
          <t xml:space="preserve">xddddpszoibk1094@rufnut.org </t>
        </is>
      </c>
      <c r="F645" s="178" t="inlineStr">
        <is>
          <t>mexico2725</t>
        </is>
      </c>
      <c r="G645" s="92" t="n">
        <v>30000</v>
      </c>
      <c r="H645" s="106" t="inlineStr">
        <is>
          <t>11/14/2026</t>
        </is>
      </c>
      <c r="I645" s="81">
        <f>IF(H645="","",IF(J645&lt;0,"Vencido hace "&amp;J645*-1&amp;" días",IF(J645=0,"Vence hoy",IF(J645&gt;0,"Le quedan "&amp;J645&amp;" días",""))))</f>
        <v/>
      </c>
      <c r="J645" s="77">
        <f>H645-J$8</f>
        <v/>
      </c>
      <c r="K645" s="83">
        <f>HYPERLINK("https://api.whatsapp.com/send?phone=57"&amp;D645&amp;"&amp;text="&amp;(IF(J645&lt;=0,"🚨 Hola, *"&amp;C645&amp;".*"&amp;"%0A"&amp;"%0A"&amp;"Su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"&amp;C645&amp;"."&amp;"%0A"&amp;"Le quedan "&amp;J645&amp;" días restantes de su membresía *_NETFLIX_*")),"💰")</f>
        <v/>
      </c>
      <c r="L645" s="83">
        <f>HYPERLINK("https://api.whatsapp.com/send?phone=57"&amp;D645&amp;"&amp;text=*_✅ ACTUALIZACIÓN DE CONTRASEÑA | NETFLIX_*"&amp;"%0A"&amp;"%0A"&amp;"💻 Correo: *"&amp;E645&amp;"*"&amp;"%0A"&amp;"🔐 Nueva Contraseña: *"&amp;F645&amp;"*","🔐")</f>
        <v/>
      </c>
      <c r="M645" s="84">
        <f>HYPERLINK("https://api.whatsapp.com/send?phone=57"&amp;D645&amp;"&amp;text=*_✅ CUENTA NETFLIX_*"&amp;"%0A"&amp;"%0A"&amp;"*📧 Correo:* "&amp;E645&amp;"%0A"&amp;"*🔑 Contraseña:* "&amp;F645&amp;"%0A"&amp;"%0A"&amp;"*📍 Vence:* "&amp;H645,"💻")</f>
        <v/>
      </c>
      <c r="N645" s="93" t="n"/>
      <c r="O645" s="95" t="n"/>
      <c r="P645" s="96" t="n"/>
      <c r="Q645" s="97">
        <f>IF(P645="","",IF(R634&lt;0,"Vencido hace "&amp;R634*-1&amp;" días",IF(R634=0,"Vence hoy",IF(R634&gt;0,"Le quedan "&amp;R634&amp;" días",""))))</f>
        <v/>
      </c>
      <c r="R645" s="70">
        <f>IF(P645="","",P645-TODAY())</f>
        <v/>
      </c>
      <c r="S645" s="70" t="n"/>
      <c r="T645" s="70" t="n"/>
      <c r="U645" s="70" t="n"/>
      <c r="V645" s="70" t="n"/>
      <c r="W645" s="70" t="n"/>
      <c r="X645" s="70" t="n"/>
      <c r="Y645" s="70" t="n"/>
      <c r="Z645" s="70" t="n"/>
    </row>
    <row r="646" ht="15.75" customHeight="1" s="339">
      <c r="A646" s="70" t="n"/>
      <c r="B646" s="70" t="n"/>
      <c r="C646" s="90" t="inlineStr">
        <is>
          <t>itzi</t>
        </is>
      </c>
      <c r="D646" s="90" t="inlineStr">
        <is>
          <t>52 1 56 4712 1400</t>
        </is>
      </c>
      <c r="E646" s="90" t="inlineStr">
        <is>
          <t xml:space="preserve">xddddddddplgzsbe9355@rufnut.org </t>
        </is>
      </c>
      <c r="F646" s="178" t="inlineStr">
        <is>
          <t>mexico2726</t>
        </is>
      </c>
      <c r="G646" s="92" t="n">
        <v>30000</v>
      </c>
      <c r="H646" s="106" t="inlineStr">
        <is>
          <t>11/14/2026</t>
        </is>
      </c>
      <c r="I646" s="81">
        <f>IF(H646="","",IF(J646&lt;0,"Vencido hace "&amp;J646*-1&amp;" días",IF(J646=0,"Vence hoy",IF(J646&gt;0,"Le quedan "&amp;J646&amp;" días",""))))</f>
        <v/>
      </c>
      <c r="J646" s="77">
        <f>H646-J$8</f>
        <v/>
      </c>
      <c r="K646" s="83">
        <f>HYPERLINK("https://api.whatsapp.com/send?phone=57"&amp;D646&amp;"&amp;text="&amp;(IF(J646&lt;=0,"🚨 Hola, *"&amp;C646&amp;".*"&amp;"%0A"&amp;"%0A"&amp;"Su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"&amp;C646&amp;"."&amp;"%0A"&amp;"Le quedan "&amp;J646&amp;" días restantes de su membresía *_NETFLIX_*")),"💰")</f>
        <v/>
      </c>
      <c r="L646" s="83">
        <f>HYPERLINK("https://api.whatsapp.com/send?phone=57"&amp;D646&amp;"&amp;text=*_✅ ACTUALIZACIÓN DE CONTRASEÑA | NETFLIX_*"&amp;"%0A"&amp;"%0A"&amp;"💻 Correo: *"&amp;E646&amp;"*"&amp;"%0A"&amp;"🔐 Nueva Contraseña: *"&amp;F646&amp;"*","🔐")</f>
        <v/>
      </c>
      <c r="M646" s="84">
        <f>HYPERLINK("https://api.whatsapp.com/send?phone=57"&amp;D646&amp;"&amp;text=*_✅ CUENTA NETFLIX_*"&amp;"%0A"&amp;"%0A"&amp;"*📧 Correo:* "&amp;E646&amp;"%0A"&amp;"*🔑 Contraseña:* "&amp;F646&amp;"%0A"&amp;"%0A"&amp;"*📍 Vence:* "&amp;H646,"💻")</f>
        <v/>
      </c>
      <c r="N646" s="93" t="n"/>
      <c r="O646" s="95" t="n"/>
      <c r="P646" s="96" t="n"/>
      <c r="Q646" s="97">
        <f>IF(P646="","",IF(R635&lt;0,"Vencido hace "&amp;R635*-1&amp;" días",IF(R635=0,"Vence hoy",IF(R635&gt;0,"Le quedan "&amp;R635&amp;" días",""))))</f>
        <v/>
      </c>
      <c r="R646" s="70">
        <f>IF(P646="","",P646-TODAY())</f>
        <v/>
      </c>
      <c r="S646" s="70" t="n"/>
      <c r="T646" s="70" t="n"/>
      <c r="U646" s="70" t="n"/>
      <c r="V646" s="70" t="n"/>
      <c r="W646" s="70" t="n"/>
      <c r="X646" s="70" t="n"/>
      <c r="Y646" s="70" t="n"/>
      <c r="Z646" s="70" t="n"/>
    </row>
    <row r="647" ht="15.75" customHeight="1" s="339">
      <c r="A647" s="70" t="n"/>
      <c r="B647" s="70" t="n"/>
      <c r="C647" s="90" t="inlineStr">
        <is>
          <t>itzi</t>
        </is>
      </c>
      <c r="D647" s="90" t="inlineStr">
        <is>
          <t>52 1 56 4712 1400</t>
        </is>
      </c>
      <c r="E647" s="90" t="inlineStr">
        <is>
          <t>xdddddfiauqerdm0163@rufnut.org</t>
        </is>
      </c>
      <c r="F647" s="178" t="inlineStr">
        <is>
          <t>mexico2727</t>
        </is>
      </c>
      <c r="G647" s="92" t="n">
        <v>30000</v>
      </c>
      <c r="H647" s="106" t="inlineStr">
        <is>
          <t>11/14/2026</t>
        </is>
      </c>
      <c r="I647" s="81">
        <f>IF(H647="","",IF(J647&lt;0,"Vencido hace "&amp;J647*-1&amp;" días",IF(J647=0,"Vence hoy",IF(J647&gt;0,"Le quedan "&amp;J647&amp;" días",""))))</f>
        <v/>
      </c>
      <c r="J647" s="77">
        <f>H647-J$8</f>
        <v/>
      </c>
      <c r="K647" s="83">
        <f>HYPERLINK("https://api.whatsapp.com/send?phone=57"&amp;D647&amp;"&amp;text="&amp;(IF(J647&lt;=0,"🚨 Hola, *"&amp;C647&amp;".*"&amp;"%0A"&amp;"%0A"&amp;"Su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"&amp;C647&amp;"."&amp;"%0A"&amp;"Le quedan "&amp;J647&amp;" días restantes de su membresía *_NETFLIX_*")),"💰")</f>
        <v/>
      </c>
      <c r="L647" s="83">
        <f>HYPERLINK("https://api.whatsapp.com/send?phone=57"&amp;D647&amp;"&amp;text=*_✅ ACTUALIZACIÓN DE CONTRASEÑA | NETFLIX_*"&amp;"%0A"&amp;"%0A"&amp;"💻 Correo: *"&amp;E647&amp;"*"&amp;"%0A"&amp;"🔐 Nueva Contraseña: *"&amp;F647&amp;"*","🔐")</f>
        <v/>
      </c>
      <c r="M647" s="84">
        <f>HYPERLINK("https://api.whatsapp.com/send?phone=57"&amp;D647&amp;"&amp;text=*_✅ CUENTA NETFLIX_*"&amp;"%0A"&amp;"%0A"&amp;"*📧 Correo:* "&amp;E647&amp;"%0A"&amp;"*🔑 Contraseña:* "&amp;F647&amp;"%0A"&amp;"%0A"&amp;"*📍 Vence:* "&amp;H647,"💻")</f>
        <v/>
      </c>
      <c r="N647" s="93" t="n"/>
      <c r="O647" s="95" t="n"/>
      <c r="P647" s="96" t="n"/>
      <c r="Q647" s="97">
        <f>IF(P647="","",IF(R636&lt;0,"Vencido hace "&amp;R636*-1&amp;" días",IF(R636=0,"Vence hoy",IF(R636&gt;0,"Le quedan "&amp;R636&amp;" días",""))))</f>
        <v/>
      </c>
      <c r="R647" s="70">
        <f>IF(P647="","",P647-TODAY())</f>
        <v/>
      </c>
      <c r="S647" s="70" t="n"/>
      <c r="T647" s="70" t="n"/>
      <c r="U647" s="70" t="n"/>
      <c r="V647" s="70" t="n"/>
      <c r="W647" s="70" t="n"/>
      <c r="X647" s="70" t="n"/>
      <c r="Y647" s="70" t="n"/>
      <c r="Z647" s="70" t="n"/>
    </row>
    <row r="648" ht="15.75" customHeight="1" s="339">
      <c r="A648" s="70" t="n"/>
      <c r="B648" s="70" t="n"/>
      <c r="C648" s="90" t="inlineStr">
        <is>
          <t>itzi</t>
        </is>
      </c>
      <c r="D648" s="90" t="inlineStr">
        <is>
          <t>52 1 56 4712 1400</t>
        </is>
      </c>
      <c r="E648" s="90" t="inlineStr">
        <is>
          <t xml:space="preserve">xddddddddlmiebpjlzz4027@rufnut.org </t>
        </is>
      </c>
      <c r="F648" s="178" t="inlineStr">
        <is>
          <t>mexico2728</t>
        </is>
      </c>
      <c r="G648" s="92" t="n">
        <v>30000</v>
      </c>
      <c r="H648" s="106" t="inlineStr">
        <is>
          <t>11/14/2026</t>
        </is>
      </c>
      <c r="I648" s="81">
        <f>IF(H648="","",IF(J648&lt;0,"Vencido hace "&amp;J648*-1&amp;" días",IF(J648=0,"Vence hoy",IF(J648&gt;0,"Le quedan "&amp;J648&amp;" días",""))))</f>
        <v/>
      </c>
      <c r="J648" s="77">
        <f>H648-J$8</f>
        <v/>
      </c>
      <c r="K648" s="83">
        <f>HYPERLINK("https://api.whatsapp.com/send?phone=57"&amp;D648&amp;"&amp;text="&amp;(IF(J648&lt;=0,"🚨 Hola, *"&amp;C648&amp;".*"&amp;"%0A"&amp;"%0A"&amp;"Su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"&amp;C648&amp;"."&amp;"%0A"&amp;"Le quedan "&amp;J648&amp;" días restantes de su membresía *_NETFLIX_*")),"💰")</f>
        <v/>
      </c>
      <c r="L648" s="83">
        <f>HYPERLINK("https://api.whatsapp.com/send?phone=57"&amp;D648&amp;"&amp;text=*_✅ ACTUALIZACIÓN DE CONTRASEÑA | NETFLIX_*"&amp;"%0A"&amp;"%0A"&amp;"💻 Correo: *"&amp;E648&amp;"*"&amp;"%0A"&amp;"🔐 Nueva Contraseña: *"&amp;F648&amp;"*","🔐")</f>
        <v/>
      </c>
      <c r="M648" s="84">
        <f>HYPERLINK("https://api.whatsapp.com/send?phone=57"&amp;D648&amp;"&amp;text=*_✅ CUENTA NETFLIX_*"&amp;"%0A"&amp;"%0A"&amp;"*📧 Correo:* "&amp;E648&amp;"%0A"&amp;"*🔑 Contraseña:* "&amp;F648&amp;"%0A"&amp;"%0A"&amp;"*📍 Vence:* "&amp;H648,"💻")</f>
        <v/>
      </c>
      <c r="N648" s="93" t="n"/>
      <c r="O648" s="95" t="n"/>
      <c r="P648" s="96" t="n"/>
      <c r="Q648" s="97">
        <f>IF(P648="","",IF(R637&lt;0,"Vencido hace "&amp;R637*-1&amp;" días",IF(R637=0,"Vence hoy",IF(R637&gt;0,"Le quedan "&amp;R637&amp;" días",""))))</f>
        <v/>
      </c>
      <c r="R648" s="70">
        <f>IF(P648="","",P648-TODAY())</f>
        <v/>
      </c>
      <c r="S648" s="70" t="n"/>
      <c r="T648" s="70" t="n"/>
      <c r="U648" s="70" t="n"/>
      <c r="V648" s="70" t="n"/>
      <c r="W648" s="70" t="n"/>
      <c r="X648" s="70" t="n"/>
      <c r="Y648" s="70" t="n"/>
      <c r="Z648" s="70" t="n"/>
    </row>
    <row r="649" ht="15.75" customHeight="1" s="339">
      <c r="A649" s="70" t="n"/>
      <c r="B649" s="70" t="n"/>
      <c r="C649" s="90" t="inlineStr">
        <is>
          <t>itzi</t>
        </is>
      </c>
      <c r="D649" s="90" t="inlineStr">
        <is>
          <t>52 1 56 4712 1400</t>
        </is>
      </c>
      <c r="E649" s="90" t="inlineStr">
        <is>
          <t xml:space="preserve">akjjponzk107@ghoulflix.com </t>
        </is>
      </c>
      <c r="F649" s="178" t="inlineStr">
        <is>
          <t>mexico2729</t>
        </is>
      </c>
      <c r="G649" s="92" t="n">
        <v>30000</v>
      </c>
      <c r="H649" s="106" t="inlineStr">
        <is>
          <t>11/14/2026</t>
        </is>
      </c>
      <c r="I649" s="81">
        <f>IF(H649="","",IF(J649&lt;0,"Vencido hace "&amp;J649*-1&amp;" días",IF(J649=0,"Vence hoy",IF(J649&gt;0,"Le quedan "&amp;J649&amp;" días",""))))</f>
        <v/>
      </c>
      <c r="J649" s="77">
        <f>H649-J$8</f>
        <v/>
      </c>
      <c r="K649" s="83">
        <f>HYPERLINK("https://api.whatsapp.com/send?phone=57"&amp;D649&amp;"&amp;text="&amp;(IF(J649&lt;=0,"🚨 Hola, *"&amp;C649&amp;".*"&amp;"%0A"&amp;"%0A"&amp;"Su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"&amp;C649&amp;"."&amp;"%0A"&amp;"Le quedan "&amp;J649&amp;" días restantes de su membresía *_NETFLIX_*")),"💰")</f>
        <v/>
      </c>
      <c r="L649" s="83">
        <f>HYPERLINK("https://api.whatsapp.com/send?phone=57"&amp;D649&amp;"&amp;text=*_✅ ACTUALIZACIÓN DE CONTRASEÑA | NETFLIX_*"&amp;"%0A"&amp;"%0A"&amp;"💻 Correo: *"&amp;E649&amp;"*"&amp;"%0A"&amp;"🔐 Nueva Contraseña: *"&amp;F649&amp;"*","🔐")</f>
        <v/>
      </c>
      <c r="M649" s="84">
        <f>HYPERLINK("https://api.whatsapp.com/send?phone=57"&amp;D649&amp;"&amp;text=*_✅ CUENTA NETFLIX_*"&amp;"%0A"&amp;"%0A"&amp;"*📧 Correo:* "&amp;E649&amp;"%0A"&amp;"*🔑 Contraseña:* "&amp;F649&amp;"%0A"&amp;"%0A"&amp;"*📍 Vence:* "&amp;H649,"💻")</f>
        <v/>
      </c>
      <c r="N649" s="93" t="n"/>
      <c r="O649" s="95" t="n"/>
      <c r="P649" s="96" t="n"/>
      <c r="Q649" s="97">
        <f>IF(P649="","",IF(R638&lt;0,"Vencido hace "&amp;R638*-1&amp;" días",IF(R638=0,"Vence hoy",IF(R638&gt;0,"Le quedan "&amp;R638&amp;" días",""))))</f>
        <v/>
      </c>
      <c r="R649" s="70">
        <f>IF(P649="","",P649-TODAY())</f>
        <v/>
      </c>
      <c r="S649" s="70" t="n"/>
      <c r="T649" s="70" t="n"/>
      <c r="U649" s="70" t="n"/>
      <c r="V649" s="70" t="n"/>
      <c r="W649" s="70" t="n"/>
      <c r="X649" s="70" t="n"/>
      <c r="Y649" s="70" t="n"/>
      <c r="Z649" s="70" t="n"/>
    </row>
    <row r="650" ht="15.75" customHeight="1" s="339">
      <c r="A650" s="70" t="n"/>
      <c r="B650" s="70" t="n"/>
      <c r="C650" s="90" t="inlineStr">
        <is>
          <t>itzi</t>
        </is>
      </c>
      <c r="D650" s="90" t="inlineStr">
        <is>
          <t>52 1 56 4712 1400</t>
        </is>
      </c>
      <c r="E650" s="90" t="inlineStr">
        <is>
          <t>xddddmhcjgvs5978@rufnut.org</t>
        </is>
      </c>
      <c r="F650" s="178" t="inlineStr">
        <is>
          <t>mexico2730</t>
        </is>
      </c>
      <c r="G650" s="92" t="n">
        <v>30000</v>
      </c>
      <c r="H650" s="106" t="inlineStr">
        <is>
          <t>11/14/2026</t>
        </is>
      </c>
      <c r="I650" s="81">
        <f>IF(H650="","",IF(J650&lt;0,"Vencido hace "&amp;J650*-1&amp;" días",IF(J650=0,"Vence hoy",IF(J650&gt;0,"Le quedan "&amp;J650&amp;" días",""))))</f>
        <v/>
      </c>
      <c r="J650" s="77">
        <f>H650-J$8</f>
        <v/>
      </c>
      <c r="K650" s="83">
        <f>HYPERLINK("https://api.whatsapp.com/send?phone=57"&amp;D650&amp;"&amp;text="&amp;(IF(J650&lt;=0,"🚨 Hola, *"&amp;C650&amp;".*"&amp;"%0A"&amp;"%0A"&amp;"Su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"&amp;C650&amp;"."&amp;"%0A"&amp;"Le quedan "&amp;J650&amp;" días restantes de su membresía *_NETFLIX_*")),"💰")</f>
        <v/>
      </c>
      <c r="L650" s="83">
        <f>HYPERLINK("https://api.whatsapp.com/send?phone=57"&amp;D650&amp;"&amp;text=*_✅ ACTUALIZACIÓN DE CONTRASEÑA | NETFLIX_*"&amp;"%0A"&amp;"%0A"&amp;"💻 Correo: *"&amp;E650&amp;"*"&amp;"%0A"&amp;"🔐 Nueva Contraseña: *"&amp;F650&amp;"*","🔐")</f>
        <v/>
      </c>
      <c r="M650" s="84">
        <f>HYPERLINK("https://api.whatsapp.com/send?phone=57"&amp;D650&amp;"&amp;text=*_✅ CUENTA NETFLIX_*"&amp;"%0A"&amp;"%0A"&amp;"*📧 Correo:* "&amp;E650&amp;"%0A"&amp;"*🔑 Contraseña:* "&amp;F650&amp;"%0A"&amp;"%0A"&amp;"*📍 Vence:* "&amp;H650,"💻")</f>
        <v/>
      </c>
      <c r="N650" s="93" t="n"/>
      <c r="O650" s="95" t="n"/>
      <c r="P650" s="96" t="n"/>
      <c r="Q650" s="97">
        <f>IF(P650="","",IF(R639&lt;0,"Vencido hace "&amp;R639*-1&amp;" días",IF(R639=0,"Vence hoy",IF(R639&gt;0,"Le quedan "&amp;R639&amp;" días",""))))</f>
        <v/>
      </c>
      <c r="R650" s="70">
        <f>IF(P650="","",P650-TODAY())</f>
        <v/>
      </c>
      <c r="S650" s="70" t="n"/>
      <c r="T650" s="70" t="n"/>
      <c r="U650" s="70" t="n"/>
      <c r="V650" s="70" t="n"/>
      <c r="W650" s="70" t="n"/>
      <c r="X650" s="70" t="n"/>
      <c r="Y650" s="70" t="n"/>
      <c r="Z650" s="70" t="n"/>
    </row>
    <row r="651" ht="15.75" customHeight="1" s="339">
      <c r="A651" s="70" t="n"/>
      <c r="B651" s="70" t="n"/>
      <c r="C651" s="90" t="inlineStr">
        <is>
          <t>itzi</t>
        </is>
      </c>
      <c r="D651" s="90" t="inlineStr">
        <is>
          <t>52 1 56 4712 1400</t>
        </is>
      </c>
      <c r="E651" s="90" t="inlineStr">
        <is>
          <t xml:space="preserve">xddddddddwoqrdduex9442@rufnut.org </t>
        </is>
      </c>
      <c r="F651" s="178" t="inlineStr">
        <is>
          <t>mexico2731</t>
        </is>
      </c>
      <c r="G651" s="92" t="n">
        <v>30000</v>
      </c>
      <c r="H651" s="106" t="inlineStr">
        <is>
          <t>11/14/2026</t>
        </is>
      </c>
      <c r="I651" s="81">
        <f>IF(H651="","",IF(J651&lt;0,"Vencido hace "&amp;J651*-1&amp;" días",IF(J651=0,"Vence hoy",IF(J651&gt;0,"Le quedan "&amp;J651&amp;" días",""))))</f>
        <v/>
      </c>
      <c r="J651" s="77">
        <f>H651-J$8</f>
        <v/>
      </c>
      <c r="K651" s="83">
        <f>HYPERLINK("https://api.whatsapp.com/send?phone=57"&amp;D651&amp;"&amp;text="&amp;(IF(J651&lt;=0,"🚨 Hola, *"&amp;C651&amp;".*"&amp;"%0A"&amp;"%0A"&amp;"Su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"&amp;C651&amp;"."&amp;"%0A"&amp;"Le quedan "&amp;J651&amp;" días restantes de su membresía *_NETFLIX_*")),"💰")</f>
        <v/>
      </c>
      <c r="L651" s="83">
        <f>HYPERLINK("https://api.whatsapp.com/send?phone=57"&amp;D651&amp;"&amp;text=*_✅ ACTUALIZACIÓN DE CONTRASEÑA | NETFLIX_*"&amp;"%0A"&amp;"%0A"&amp;"💻 Correo: *"&amp;E651&amp;"*"&amp;"%0A"&amp;"🔐 Nueva Contraseña: *"&amp;F651&amp;"*","🔐")</f>
        <v/>
      </c>
      <c r="M651" s="84">
        <f>HYPERLINK("https://api.whatsapp.com/send?phone=57"&amp;D651&amp;"&amp;text=*_✅ CUENTA NETFLIX_*"&amp;"%0A"&amp;"%0A"&amp;"*📧 Correo:* "&amp;E651&amp;"%0A"&amp;"*🔑 Contraseña:* "&amp;F651&amp;"%0A"&amp;"%0A"&amp;"*📍 Vence:* "&amp;H651,"💻")</f>
        <v/>
      </c>
      <c r="N651" s="93" t="n"/>
      <c r="O651" s="95" t="n"/>
      <c r="P651" s="96" t="n"/>
      <c r="Q651" s="97">
        <f>IF(P651="","",IF(R640&lt;0,"Vencido hace "&amp;R640*-1&amp;" días",IF(R640=0,"Vence hoy",IF(R640&gt;0,"Le quedan "&amp;R640&amp;" días",""))))</f>
        <v/>
      </c>
      <c r="R651" s="70">
        <f>IF(P651="","",P651-TODAY())</f>
        <v/>
      </c>
      <c r="S651" s="70" t="n"/>
      <c r="T651" s="70" t="n"/>
      <c r="U651" s="70" t="n"/>
      <c r="V651" s="70" t="n"/>
      <c r="W651" s="70" t="n"/>
      <c r="X651" s="70" t="n"/>
      <c r="Y651" s="70" t="n"/>
      <c r="Z651" s="70" t="n"/>
    </row>
    <row r="652" ht="15.75" customHeight="1" s="339">
      <c r="A652" s="70" t="n"/>
      <c r="B652" s="70" t="n"/>
      <c r="C652" s="90" t="inlineStr">
        <is>
          <t>itzi</t>
        </is>
      </c>
      <c r="D652" s="90" t="inlineStr">
        <is>
          <t>52 1 56 4712 1400</t>
        </is>
      </c>
      <c r="E652" s="90" t="inlineStr">
        <is>
          <t>evengy22@ghoulflix.com</t>
        </is>
      </c>
      <c r="F652" s="178" t="inlineStr">
        <is>
          <t>mexico2732</t>
        </is>
      </c>
      <c r="G652" s="92" t="n">
        <v>30000</v>
      </c>
      <c r="H652" s="106" t="inlineStr">
        <is>
          <t>11/14/2026</t>
        </is>
      </c>
      <c r="I652" s="81">
        <f>IF(H652="","",IF(J652&lt;0,"Vencido hace "&amp;J652*-1&amp;" días",IF(J652=0,"Vence hoy",IF(J652&gt;0,"Le quedan "&amp;J652&amp;" días",""))))</f>
        <v/>
      </c>
      <c r="J652" s="77">
        <f>H652-J$8</f>
        <v/>
      </c>
      <c r="K652" s="83">
        <f>HYPERLINK("https://api.whatsapp.com/send?phone=57"&amp;D652&amp;"&amp;text="&amp;(IF(J652&lt;=0,"🚨 Hola, *"&amp;C652&amp;".*"&amp;"%0A"&amp;"%0A"&amp;"Su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"&amp;C652&amp;"."&amp;"%0A"&amp;"Le quedan "&amp;J652&amp;" días restantes de su membresía *_NETFLIX_*")),"💰")</f>
        <v/>
      </c>
      <c r="L652" s="83">
        <f>HYPERLINK("https://api.whatsapp.com/send?phone=57"&amp;D652&amp;"&amp;text=*_✅ ACTUALIZACIÓN DE CONTRASEÑA | NETFLIX_*"&amp;"%0A"&amp;"%0A"&amp;"💻 Correo: *"&amp;E652&amp;"*"&amp;"%0A"&amp;"🔐 Nueva Contraseña: *"&amp;F652&amp;"*","🔐")</f>
        <v/>
      </c>
      <c r="M652" s="84">
        <f>HYPERLINK("https://api.whatsapp.com/send?phone=57"&amp;D652&amp;"&amp;text=*_✅ CUENTA NETFLIX_*"&amp;"%0A"&amp;"%0A"&amp;"*📧 Correo:* "&amp;E652&amp;"%0A"&amp;"*🔑 Contraseña:* "&amp;F652&amp;"%0A"&amp;"%0A"&amp;"*📍 Vence:* "&amp;H652,"💻")</f>
        <v/>
      </c>
      <c r="N652" s="93" t="n"/>
      <c r="O652" s="95" t="n"/>
      <c r="P652" s="96" t="n"/>
      <c r="Q652" s="97">
        <f>IF(P652="","",IF(R641&lt;0,"Vencido hace "&amp;R641*-1&amp;" días",IF(R641=0,"Vence hoy",IF(R641&gt;0,"Le quedan "&amp;R641&amp;" días",""))))</f>
        <v/>
      </c>
      <c r="R652" s="70">
        <f>IF(P652="","",P652-TODAY())</f>
        <v/>
      </c>
      <c r="S652" s="70" t="n"/>
      <c r="T652" s="70" t="n"/>
      <c r="U652" s="70" t="n"/>
      <c r="V652" s="70" t="n"/>
      <c r="W652" s="70" t="n"/>
      <c r="X652" s="70" t="n"/>
      <c r="Y652" s="70" t="n"/>
      <c r="Z652" s="70" t="n"/>
    </row>
    <row r="653" ht="15.75" customHeight="1" s="339">
      <c r="A653" s="70" t="n"/>
      <c r="B653" s="70" t="n"/>
      <c r="C653" s="90" t="inlineStr">
        <is>
          <t>itzi</t>
        </is>
      </c>
      <c r="D653" s="90" t="inlineStr">
        <is>
          <t>52 1 56 4712 1400</t>
        </is>
      </c>
      <c r="E653" s="90" t="inlineStr">
        <is>
          <t xml:space="preserve">oxgjdef5266@hotmail.com </t>
        </is>
      </c>
      <c r="F653" s="178" t="inlineStr">
        <is>
          <t>mexico2733</t>
        </is>
      </c>
      <c r="G653" s="92" t="n">
        <v>30000</v>
      </c>
      <c r="H653" s="106" t="inlineStr">
        <is>
          <t>11/14/2026</t>
        </is>
      </c>
      <c r="I653" s="81">
        <f>IF(H653="","",IF(J653&lt;0,"Vencido hace "&amp;J653*-1&amp;" días",IF(J653=0,"Vence hoy",IF(J653&gt;0,"Le quedan "&amp;J653&amp;" días",""))))</f>
        <v/>
      </c>
      <c r="J653" s="77">
        <f>H653-J$8</f>
        <v/>
      </c>
      <c r="K653" s="83">
        <f>HYPERLINK("https://api.whatsapp.com/send?phone=57"&amp;D653&amp;"&amp;text="&amp;(IF(J653&lt;=0,"🚨 Hola, *"&amp;C653&amp;".*"&amp;"%0A"&amp;"%0A"&amp;"Su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"&amp;C653&amp;"."&amp;"%0A"&amp;"Le quedan "&amp;J653&amp;" días restantes de su membresía *_NETFLIX_*")),"💰")</f>
        <v/>
      </c>
      <c r="L653" s="83">
        <f>HYPERLINK("https://api.whatsapp.com/send?phone=57"&amp;D653&amp;"&amp;text=*_✅ ACTUALIZACIÓN DE CONTRASEÑA | NETFLIX_*"&amp;"%0A"&amp;"%0A"&amp;"💻 Correo: *"&amp;E653&amp;"*"&amp;"%0A"&amp;"🔐 Nueva Contraseña: *"&amp;F653&amp;"*","🔐")</f>
        <v/>
      </c>
      <c r="M653" s="84">
        <f>HYPERLINK("https://api.whatsapp.com/send?phone=57"&amp;D653&amp;"&amp;text=*_✅ CUENTA NETFLIX_*"&amp;"%0A"&amp;"%0A"&amp;"*📧 Correo:* "&amp;E653&amp;"%0A"&amp;"*🔑 Contraseña:* "&amp;F653&amp;"%0A"&amp;"%0A"&amp;"*📍 Vence:* "&amp;H653,"💻")</f>
        <v/>
      </c>
      <c r="N653" s="93" t="n"/>
      <c r="O653" s="95" t="n"/>
      <c r="P653" s="96" t="n"/>
      <c r="Q653" s="97">
        <f>IF(P653="","",IF(R642&lt;0,"Vencido hace "&amp;R642*-1&amp;" días",IF(R642=0,"Vence hoy",IF(R642&gt;0,"Le quedan "&amp;R642&amp;" días",""))))</f>
        <v/>
      </c>
      <c r="R653" s="70">
        <f>IF(P653="","",P653-TODAY())</f>
        <v/>
      </c>
      <c r="S653" s="70" t="n"/>
      <c r="T653" s="70" t="n"/>
      <c r="U653" s="70" t="n"/>
      <c r="V653" s="70" t="n"/>
      <c r="W653" s="70" t="n"/>
      <c r="X653" s="70" t="n"/>
      <c r="Y653" s="70" t="n"/>
      <c r="Z653" s="70" t="n"/>
    </row>
    <row r="654" ht="15.75" customHeight="1" s="339">
      <c r="A654" s="70" t="n"/>
      <c r="B654" s="70" t="n"/>
      <c r="C654" s="90" t="inlineStr">
        <is>
          <t>itzi</t>
        </is>
      </c>
      <c r="D654" s="90" t="inlineStr">
        <is>
          <t>52 1 56 4712 1400</t>
        </is>
      </c>
      <c r="E654" s="90" t="inlineStr">
        <is>
          <t xml:space="preserve">oxgxrmp037@hotmail.com </t>
        </is>
      </c>
      <c r="F654" s="178" t="inlineStr">
        <is>
          <t>mexico2734</t>
        </is>
      </c>
      <c r="G654" s="92" t="n">
        <v>30000</v>
      </c>
      <c r="H654" s="106" t="inlineStr">
        <is>
          <t>11/19/2026</t>
        </is>
      </c>
      <c r="I654" s="81">
        <f>IF(H654="","",IF(J654&lt;0,"Vencido hace "&amp;J654*-1&amp;" días",IF(J654=0,"Vence hoy",IF(J654&gt;0,"Le quedan "&amp;J654&amp;" días",""))))</f>
        <v/>
      </c>
      <c r="J654" s="77">
        <f>H654-J$8</f>
        <v/>
      </c>
      <c r="K654" s="83">
        <f>HYPERLINK("https://api.whatsapp.com/send?phone=57"&amp;D654&amp;"&amp;text="&amp;(IF(J654&lt;=0,"🚨 Hola, *"&amp;C654&amp;".*"&amp;"%0A"&amp;"%0A"&amp;"Su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"&amp;C654&amp;"."&amp;"%0A"&amp;"Le quedan "&amp;J654&amp;" días restantes de su membresía *_NETFLIX_*")),"💰")</f>
        <v/>
      </c>
      <c r="L654" s="83">
        <f>HYPERLINK("https://api.whatsapp.com/send?phone=57"&amp;D654&amp;"&amp;text=*_✅ ACTUALIZACIÓN DE CONTRASEÑA | NETFLIX_*"&amp;"%0A"&amp;"%0A"&amp;"💻 Correo: *"&amp;E654&amp;"*"&amp;"%0A"&amp;"🔐 Nueva Contraseña: *"&amp;F654&amp;"*","🔐")</f>
        <v/>
      </c>
      <c r="M654" s="84">
        <f>HYPERLINK("https://api.whatsapp.com/send?phone=57"&amp;D654&amp;"&amp;text=*_✅ CUENTA NETFLIX_*"&amp;"%0A"&amp;"%0A"&amp;"*📧 Correo:* "&amp;E654&amp;"%0A"&amp;"*🔑 Contraseña:* "&amp;F654&amp;"%0A"&amp;"%0A"&amp;"*📍 Vence:* "&amp;H654,"💻")</f>
        <v/>
      </c>
      <c r="N654" s="93" t="n"/>
      <c r="O654" s="95" t="n"/>
      <c r="P654" s="96" t="n"/>
      <c r="Q654" s="97">
        <f>IF(P654="","",IF(R643&lt;0,"Vencido hace "&amp;R643*-1&amp;" días",IF(R643=0,"Vence hoy",IF(R643&gt;0,"Le quedan "&amp;R643&amp;" días",""))))</f>
        <v/>
      </c>
      <c r="R654" s="70">
        <f>IF(P654="","",P654-TODAY())</f>
        <v/>
      </c>
      <c r="S654" s="70" t="n"/>
      <c r="T654" s="70" t="n"/>
      <c r="U654" s="70" t="n"/>
      <c r="V654" s="70" t="n"/>
      <c r="W654" s="70" t="n"/>
      <c r="X654" s="70" t="n"/>
      <c r="Y654" s="70" t="n"/>
      <c r="Z654" s="70" t="n"/>
    </row>
    <row r="655" ht="15.75" customHeight="1" s="339">
      <c r="A655" s="70" t="n"/>
      <c r="B655" s="70" t="n"/>
      <c r="C655" s="90" t="inlineStr">
        <is>
          <t>itzi</t>
        </is>
      </c>
      <c r="D655" s="90" t="inlineStr">
        <is>
          <t>52 1 56 4712 1400</t>
        </is>
      </c>
      <c r="E655" s="90" t="inlineStr">
        <is>
          <t xml:space="preserve">oxhyvkiw9372@hotmail.com </t>
        </is>
      </c>
      <c r="F655" s="178" t="inlineStr">
        <is>
          <t>mexico2735</t>
        </is>
      </c>
      <c r="G655" s="92" t="n">
        <v>30000</v>
      </c>
      <c r="H655" s="106" t="inlineStr">
        <is>
          <t>11/19/2026</t>
        </is>
      </c>
      <c r="I655" s="81">
        <f>IF(H655="","",IF(J655&lt;0,"Vencido hace "&amp;J655*-1&amp;" días",IF(J655=0,"Vence hoy",IF(J655&gt;0,"Le quedan "&amp;J655&amp;" días",""))))</f>
        <v/>
      </c>
      <c r="J655" s="77">
        <f>H655-J$8</f>
        <v/>
      </c>
      <c r="K655" s="83">
        <f>HYPERLINK("https://api.whatsapp.com/send?phone=57"&amp;D655&amp;"&amp;text="&amp;(IF(J655&lt;=0,"🚨 Hola, *"&amp;C655&amp;".*"&amp;"%0A"&amp;"%0A"&amp;"Su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"&amp;C655&amp;"."&amp;"%0A"&amp;"Le quedan "&amp;J655&amp;" días restantes de su membresía *_NETFLIX_*")),"💰")</f>
        <v/>
      </c>
      <c r="L655" s="83">
        <f>HYPERLINK("https://api.whatsapp.com/send?phone=57"&amp;D655&amp;"&amp;text=*_✅ ACTUALIZACIÓN DE CONTRASEÑA | NETFLIX_*"&amp;"%0A"&amp;"%0A"&amp;"💻 Correo: *"&amp;E655&amp;"*"&amp;"%0A"&amp;"🔐 Nueva Contraseña: *"&amp;F655&amp;"*","🔐")</f>
        <v/>
      </c>
      <c r="M655" s="84">
        <f>HYPERLINK("https://api.whatsapp.com/send?phone=57"&amp;D655&amp;"&amp;text=*_✅ CUENTA NETFLIX_*"&amp;"%0A"&amp;"%0A"&amp;"*📧 Correo:* "&amp;E655&amp;"%0A"&amp;"*🔑 Contraseña:* "&amp;F655&amp;"%0A"&amp;"%0A"&amp;"*📍 Vence:* "&amp;H655,"💻")</f>
        <v/>
      </c>
      <c r="N655" s="93" t="n"/>
      <c r="O655" s="95" t="n"/>
      <c r="P655" s="96" t="n"/>
      <c r="Q655" s="97">
        <f>IF(P655="","",IF(R644&lt;0,"Vencido hace "&amp;R644*-1&amp;" días",IF(R644=0,"Vence hoy",IF(R644&gt;0,"Le quedan "&amp;R644&amp;" días",""))))</f>
        <v/>
      </c>
      <c r="R655" s="70">
        <f>IF(P655="","",P655-TODAY())</f>
        <v/>
      </c>
      <c r="S655" s="70" t="n"/>
      <c r="T655" s="70" t="n"/>
      <c r="U655" s="70" t="n"/>
      <c r="V655" s="70" t="n"/>
      <c r="W655" s="70" t="n"/>
      <c r="X655" s="70" t="n"/>
      <c r="Y655" s="70" t="n"/>
      <c r="Z655" s="70" t="n"/>
    </row>
    <row r="656" ht="15.75" customHeight="1" s="339">
      <c r="A656" s="70" t="n"/>
      <c r="B656" s="70" t="n"/>
      <c r="C656" s="90" t="inlineStr">
        <is>
          <t>itzi</t>
        </is>
      </c>
      <c r="D656" s="90" t="inlineStr">
        <is>
          <t>52 1 56 4712 1400</t>
        </is>
      </c>
      <c r="E656" s="90" t="inlineStr">
        <is>
          <t xml:space="preserve">oxkvkrzrjh042@hotmail.com </t>
        </is>
      </c>
      <c r="F656" s="178" t="inlineStr">
        <is>
          <t>mexico2736</t>
        </is>
      </c>
      <c r="G656" s="92" t="n">
        <v>30000</v>
      </c>
      <c r="H656" s="106" t="inlineStr">
        <is>
          <t>11/19/2026</t>
        </is>
      </c>
      <c r="I656" s="81">
        <f>IF(H656="","",IF(J656&lt;0,"Vencido hace "&amp;J656*-1&amp;" días",IF(J656=0,"Vence hoy",IF(J656&gt;0,"Le quedan "&amp;J656&amp;" días",""))))</f>
        <v/>
      </c>
      <c r="J656" s="77">
        <f>H656-J$8</f>
        <v/>
      </c>
      <c r="K656" s="83">
        <f>HYPERLINK("https://api.whatsapp.com/send?phone=57"&amp;D656&amp;"&amp;text="&amp;(IF(J656&lt;=0,"🚨 Hola, *"&amp;C656&amp;".*"&amp;"%0A"&amp;"%0A"&amp;"Su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"&amp;C656&amp;"."&amp;"%0A"&amp;"Le quedan "&amp;J656&amp;" días restantes de su membresía *_NETFLIX_*")),"💰")</f>
        <v/>
      </c>
      <c r="L656" s="83">
        <f>HYPERLINK("https://api.whatsapp.com/send?phone=57"&amp;D656&amp;"&amp;text=*_✅ ACTUALIZACIÓN DE CONTRASEÑA | NETFLIX_*"&amp;"%0A"&amp;"%0A"&amp;"💻 Correo: *"&amp;E656&amp;"*"&amp;"%0A"&amp;"🔐 Nueva Contraseña: *"&amp;F656&amp;"*","🔐")</f>
        <v/>
      </c>
      <c r="M656" s="84">
        <f>HYPERLINK("https://api.whatsapp.com/send?phone=57"&amp;D656&amp;"&amp;text=*_✅ CUENTA NETFLIX_*"&amp;"%0A"&amp;"%0A"&amp;"*📧 Correo:* "&amp;E656&amp;"%0A"&amp;"*🔑 Contraseña:* "&amp;F656&amp;"%0A"&amp;"%0A"&amp;"*📍 Vence:* "&amp;H656,"💻")</f>
        <v/>
      </c>
      <c r="N656" s="93" t="n"/>
      <c r="O656" s="95" t="n"/>
      <c r="P656" s="96" t="n"/>
      <c r="Q656" s="97">
        <f>IF(P656="","",IF(R645&lt;0,"Vencido hace "&amp;R645*-1&amp;" días",IF(R645=0,"Vence hoy",IF(R645&gt;0,"Le quedan "&amp;R645&amp;" días",""))))</f>
        <v/>
      </c>
      <c r="R656" s="70">
        <f>IF(P656="","",P656-TODAY())</f>
        <v/>
      </c>
      <c r="S656" s="70" t="n"/>
      <c r="T656" s="70" t="n"/>
      <c r="U656" s="70" t="n"/>
      <c r="V656" s="70" t="n"/>
      <c r="W656" s="70" t="n"/>
      <c r="X656" s="70" t="n"/>
      <c r="Y656" s="70" t="n"/>
      <c r="Z656" s="70" t="n"/>
    </row>
    <row r="657" ht="15.75" customHeight="1" s="339">
      <c r="A657" s="70" t="n"/>
      <c r="B657" s="70" t="n"/>
      <c r="C657" s="90" t="inlineStr">
        <is>
          <t>itzi</t>
        </is>
      </c>
      <c r="D657" s="90" t="inlineStr">
        <is>
          <t>52 1 56 4712 1400</t>
        </is>
      </c>
      <c r="E657" s="90" t="inlineStr">
        <is>
          <t xml:space="preserve">oxoiwglo7314@hotmail.com </t>
        </is>
      </c>
      <c r="F657" s="178" t="inlineStr">
        <is>
          <t>mexico2737</t>
        </is>
      </c>
      <c r="G657" s="92" t="n">
        <v>30000</v>
      </c>
      <c r="H657" s="106" t="inlineStr">
        <is>
          <t>11/19/2026</t>
        </is>
      </c>
      <c r="I657" s="81">
        <f>IF(H657="","",IF(J657&lt;0,"Vencido hace "&amp;J657*-1&amp;" días",IF(J657=0,"Vence hoy",IF(J657&gt;0,"Le quedan "&amp;J657&amp;" días",""))))</f>
        <v/>
      </c>
      <c r="J657" s="77">
        <f>H657-J$8</f>
        <v/>
      </c>
      <c r="K657" s="83">
        <f>HYPERLINK("https://api.whatsapp.com/send?phone=57"&amp;D657&amp;"&amp;text="&amp;(IF(J657&lt;=0,"🚨 Hola, *"&amp;C657&amp;".*"&amp;"%0A"&amp;"%0A"&amp;"Su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"&amp;C657&amp;"."&amp;"%0A"&amp;"Le quedan "&amp;J657&amp;" días restantes de su membresía *_NETFLIX_*")),"💰")</f>
        <v/>
      </c>
      <c r="L657" s="83">
        <f>HYPERLINK("https://api.whatsapp.com/send?phone=57"&amp;D657&amp;"&amp;text=*_✅ ACTUALIZACIÓN DE CONTRASEÑA | NETFLIX_*"&amp;"%0A"&amp;"%0A"&amp;"💻 Correo: *"&amp;E657&amp;"*"&amp;"%0A"&amp;"🔐 Nueva Contraseña: *"&amp;F657&amp;"*","🔐")</f>
        <v/>
      </c>
      <c r="M657" s="84">
        <f>HYPERLINK("https://api.whatsapp.com/send?phone=57"&amp;D657&amp;"&amp;text=*_✅ CUENTA NETFLIX_*"&amp;"%0A"&amp;"%0A"&amp;"*📧 Correo:* "&amp;E657&amp;"%0A"&amp;"*🔑 Contraseña:* "&amp;F657&amp;"%0A"&amp;"%0A"&amp;"*📍 Vence:* "&amp;H657,"💻")</f>
        <v/>
      </c>
      <c r="N657" s="93" t="n"/>
      <c r="O657" s="95" t="n"/>
      <c r="P657" s="96" t="n"/>
      <c r="Q657" s="97">
        <f>IF(P657="","",IF(R646&lt;0,"Vencido hace "&amp;R646*-1&amp;" días",IF(R646=0,"Vence hoy",IF(R646&gt;0,"Le quedan "&amp;R646&amp;" días",""))))</f>
        <v/>
      </c>
      <c r="R657" s="70">
        <f>IF(P657="","",P657-TODAY())</f>
        <v/>
      </c>
      <c r="S657" s="70" t="n"/>
      <c r="T657" s="70" t="n"/>
      <c r="U657" s="70" t="n"/>
      <c r="V657" s="70" t="n"/>
      <c r="W657" s="70" t="n"/>
      <c r="X657" s="70" t="n"/>
      <c r="Y657" s="70" t="n"/>
      <c r="Z657" s="70" t="n"/>
    </row>
    <row r="658" ht="15.75" customHeight="1" s="339">
      <c r="A658" s="70" t="n"/>
      <c r="B658" s="70" t="n"/>
      <c r="C658" s="90" t="inlineStr">
        <is>
          <t>itzi</t>
        </is>
      </c>
      <c r="D658" s="90" t="inlineStr">
        <is>
          <t>52 1 56 4712 1400</t>
        </is>
      </c>
      <c r="E658" s="90" t="inlineStr">
        <is>
          <t xml:space="preserve">oxqdujcrz198@hotmail.com </t>
        </is>
      </c>
      <c r="F658" s="178" t="inlineStr">
        <is>
          <t>mexico2738</t>
        </is>
      </c>
      <c r="G658" s="92" t="n">
        <v>30000</v>
      </c>
      <c r="H658" s="106" t="inlineStr">
        <is>
          <t>11/19/2026</t>
        </is>
      </c>
      <c r="I658" s="81">
        <f>IF(H658="","",IF(J658&lt;0,"Vencido hace "&amp;J658*-1&amp;" días",IF(J658=0,"Vence hoy",IF(J658&gt;0,"Le quedan "&amp;J658&amp;" días",""))))</f>
        <v/>
      </c>
      <c r="J658" s="77">
        <f>H658-J$8</f>
        <v/>
      </c>
      <c r="K658" s="83">
        <f>HYPERLINK("https://api.whatsapp.com/send?phone=57"&amp;D658&amp;"&amp;text="&amp;(IF(J658&lt;=0,"🚨 Hola, *"&amp;C658&amp;".*"&amp;"%0A"&amp;"%0A"&amp;"Su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"&amp;C658&amp;"."&amp;"%0A"&amp;"Le quedan "&amp;J658&amp;" días restantes de su membresía *_NETFLIX_*")),"💰")</f>
        <v/>
      </c>
      <c r="L658" s="83">
        <f>HYPERLINK("https://api.whatsapp.com/send?phone=57"&amp;D658&amp;"&amp;text=*_✅ ACTUALIZACIÓN DE CONTRASEÑA | NETFLIX_*"&amp;"%0A"&amp;"%0A"&amp;"💻 Correo: *"&amp;E658&amp;"*"&amp;"%0A"&amp;"🔐 Nueva Contraseña: *"&amp;F658&amp;"*","🔐")</f>
        <v/>
      </c>
      <c r="M658" s="84">
        <f>HYPERLINK("https://api.whatsapp.com/send?phone=57"&amp;D658&amp;"&amp;text=*_✅ CUENTA NETFLIX_*"&amp;"%0A"&amp;"%0A"&amp;"*📧 Correo:* "&amp;E658&amp;"%0A"&amp;"*🔑 Contraseña:* "&amp;F658&amp;"%0A"&amp;"%0A"&amp;"*📍 Vence:* "&amp;H658,"💻")</f>
        <v/>
      </c>
      <c r="N658" s="93" t="n"/>
      <c r="O658" s="95" t="n"/>
      <c r="P658" s="96" t="n"/>
      <c r="Q658" s="97">
        <f>IF(P658="","",IF(R647&lt;0,"Vencido hace "&amp;R647*-1&amp;" días",IF(R647=0,"Vence hoy",IF(R647&gt;0,"Le quedan "&amp;R647&amp;" días",""))))</f>
        <v/>
      </c>
      <c r="R658" s="70">
        <f>IF(P658="","",P658-TODAY())</f>
        <v/>
      </c>
      <c r="S658" s="70" t="n"/>
      <c r="T658" s="70" t="n"/>
      <c r="U658" s="70" t="n"/>
      <c r="V658" s="70" t="n"/>
      <c r="W658" s="70" t="n"/>
      <c r="X658" s="70" t="n"/>
      <c r="Y658" s="70" t="n"/>
      <c r="Z658" s="70" t="n"/>
    </row>
    <row r="659" ht="15.75" customHeight="1" s="339">
      <c r="A659" s="70" t="n"/>
      <c r="B659" s="70" t="n"/>
      <c r="C659" s="90" t="inlineStr">
        <is>
          <t>itzi</t>
        </is>
      </c>
      <c r="D659" s="90" t="inlineStr">
        <is>
          <t>52 1 56 4712 1400</t>
        </is>
      </c>
      <c r="E659" s="90" t="inlineStr">
        <is>
          <t xml:space="preserve">oylscjbfco377@hotmail.com </t>
        </is>
      </c>
      <c r="F659" s="178" t="inlineStr">
        <is>
          <t>mexico2739</t>
        </is>
      </c>
      <c r="G659" s="92" t="n">
        <v>30000</v>
      </c>
      <c r="H659" s="106" t="inlineStr">
        <is>
          <t>11/19/2026</t>
        </is>
      </c>
      <c r="I659" s="81">
        <f>IF(H659="","",IF(J659&lt;0,"Vencido hace "&amp;J659*-1&amp;" días",IF(J659=0,"Vence hoy",IF(J659&gt;0,"Le quedan "&amp;J659&amp;" días",""))))</f>
        <v/>
      </c>
      <c r="J659" s="77">
        <f>H659-J$8</f>
        <v/>
      </c>
      <c r="K659" s="83">
        <f>HYPERLINK("https://api.whatsapp.com/send?phone=57"&amp;D659&amp;"&amp;text="&amp;(IF(J659&lt;=0,"🚨 Hola, *"&amp;C659&amp;".*"&amp;"%0A"&amp;"%0A"&amp;"Su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"&amp;C659&amp;"."&amp;"%0A"&amp;"Le quedan "&amp;J659&amp;" días restantes de su membresía *_NETFLIX_*")),"💰")</f>
        <v/>
      </c>
      <c r="L659" s="83">
        <f>HYPERLINK("https://api.whatsapp.com/send?phone=57"&amp;D659&amp;"&amp;text=*_✅ ACTUALIZACIÓN DE CONTRASEÑA | NETFLIX_*"&amp;"%0A"&amp;"%0A"&amp;"💻 Correo: *"&amp;E659&amp;"*"&amp;"%0A"&amp;"🔐 Nueva Contraseña: *"&amp;F659&amp;"*","🔐")</f>
        <v/>
      </c>
      <c r="M659" s="84">
        <f>HYPERLINK("https://api.whatsapp.com/send?phone=57"&amp;D659&amp;"&amp;text=*_✅ CUENTA NETFLIX_*"&amp;"%0A"&amp;"%0A"&amp;"*📧 Correo:* "&amp;E659&amp;"%0A"&amp;"*🔑 Contraseña:* "&amp;F659&amp;"%0A"&amp;"%0A"&amp;"*📍 Vence:* "&amp;H659,"💻")</f>
        <v/>
      </c>
      <c r="N659" s="93" t="n"/>
      <c r="O659" s="95" t="n"/>
      <c r="P659" s="96" t="n"/>
      <c r="Q659" s="97">
        <f>IF(P659="","",IF(R648&lt;0,"Vencido hace "&amp;R648*-1&amp;" días",IF(R648=0,"Vence hoy",IF(R648&gt;0,"Le quedan "&amp;R648&amp;" días",""))))</f>
        <v/>
      </c>
      <c r="R659" s="70">
        <f>IF(P659="","",P659-TODAY())</f>
        <v/>
      </c>
      <c r="S659" s="70" t="n"/>
      <c r="T659" s="70" t="n"/>
      <c r="U659" s="70" t="n"/>
      <c r="V659" s="70" t="n"/>
      <c r="W659" s="70" t="n"/>
      <c r="X659" s="70" t="n"/>
      <c r="Y659" s="70" t="n"/>
      <c r="Z659" s="70" t="n"/>
    </row>
    <row r="660" ht="15.75" customHeight="1" s="339">
      <c r="A660" s="70" t="n"/>
      <c r="B660" s="70" t="n"/>
      <c r="C660" s="90" t="inlineStr">
        <is>
          <t>itzi</t>
        </is>
      </c>
      <c r="D660" s="90" t="inlineStr">
        <is>
          <t>52 1 56 4712 1400</t>
        </is>
      </c>
      <c r="E660" s="90" t="inlineStr">
        <is>
          <t xml:space="preserve">ozactai394@hotmail.com </t>
        </is>
      </c>
      <c r="F660" s="178" t="inlineStr">
        <is>
          <t>mexico2740</t>
        </is>
      </c>
      <c r="G660" s="92" t="n">
        <v>30000</v>
      </c>
      <c r="H660" s="106" t="inlineStr">
        <is>
          <t>11/19/2026</t>
        </is>
      </c>
      <c r="I660" s="81">
        <f>IF(H660="","",IF(J660&lt;0,"Vencido hace "&amp;J660*-1&amp;" días",IF(J660=0,"Vence hoy",IF(J660&gt;0,"Le quedan "&amp;J660&amp;" días",""))))</f>
        <v/>
      </c>
      <c r="J660" s="77">
        <f>H660-J$8</f>
        <v/>
      </c>
      <c r="K660" s="83">
        <f>HYPERLINK("https://api.whatsapp.com/send?phone=57"&amp;D660&amp;"&amp;text="&amp;(IF(J660&lt;=0,"🚨 Hola, *"&amp;C660&amp;".*"&amp;"%0A"&amp;"%0A"&amp;"Su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"&amp;C660&amp;"."&amp;"%0A"&amp;"Le quedan "&amp;J660&amp;" días restantes de su membresía *_NETFLIX_*")),"💰")</f>
        <v/>
      </c>
      <c r="L660" s="83">
        <f>HYPERLINK("https://api.whatsapp.com/send?phone=57"&amp;D660&amp;"&amp;text=*_✅ ACTUALIZACIÓN DE CONTRASEÑA | NETFLIX_*"&amp;"%0A"&amp;"%0A"&amp;"💻 Correo: *"&amp;E660&amp;"*"&amp;"%0A"&amp;"🔐 Nueva Contraseña: *"&amp;F660&amp;"*","🔐")</f>
        <v/>
      </c>
      <c r="M660" s="84">
        <f>HYPERLINK("https://api.whatsapp.com/send?phone=57"&amp;D660&amp;"&amp;text=*_✅ CUENTA NETFLIX_*"&amp;"%0A"&amp;"%0A"&amp;"*📧 Correo:* "&amp;E660&amp;"%0A"&amp;"*🔑 Contraseña:* "&amp;F660&amp;"%0A"&amp;"%0A"&amp;"*📍 Vence:* "&amp;H660,"💻")</f>
        <v/>
      </c>
      <c r="N660" s="93" t="n"/>
      <c r="O660" s="95" t="n"/>
      <c r="P660" s="96" t="n"/>
      <c r="Q660" s="97">
        <f>IF(P660="","",IF(R649&lt;0,"Vencido hace "&amp;R649*-1&amp;" días",IF(R649=0,"Vence hoy",IF(R649&gt;0,"Le quedan "&amp;R649&amp;" días",""))))</f>
        <v/>
      </c>
      <c r="R660" s="70">
        <f>IF(P660="","",P660-TODAY())</f>
        <v/>
      </c>
      <c r="S660" s="70" t="n"/>
      <c r="T660" s="70" t="n"/>
      <c r="U660" s="70" t="n"/>
      <c r="V660" s="70" t="n"/>
      <c r="W660" s="70" t="n"/>
      <c r="X660" s="70" t="n"/>
      <c r="Y660" s="70" t="n"/>
      <c r="Z660" s="70" t="n"/>
    </row>
    <row r="661" ht="15.75" customHeight="1" s="339">
      <c r="A661" s="70" t="n"/>
      <c r="B661" s="70" t="n"/>
      <c r="C661" s="90" t="inlineStr">
        <is>
          <t>itzi</t>
        </is>
      </c>
      <c r="D661" s="90" t="inlineStr">
        <is>
          <t>52 1 56 4712 1400</t>
        </is>
      </c>
      <c r="E661" s="90" t="inlineStr">
        <is>
          <t xml:space="preserve">pajcjgsxx7143@hotmail.com </t>
        </is>
      </c>
      <c r="F661" s="178" t="inlineStr">
        <is>
          <t>mexico2741</t>
        </is>
      </c>
      <c r="G661" s="92" t="n">
        <v>30000</v>
      </c>
      <c r="H661" s="106" t="inlineStr">
        <is>
          <t>11/19/2026</t>
        </is>
      </c>
      <c r="I661" s="81">
        <f>IF(H661="","",IF(J661&lt;0,"Vencido hace "&amp;J661*-1&amp;" días",IF(J661=0,"Vence hoy",IF(J661&gt;0,"Le quedan "&amp;J661&amp;" días",""))))</f>
        <v/>
      </c>
      <c r="J661" s="77">
        <f>H661-J$8</f>
        <v/>
      </c>
      <c r="K661" s="83">
        <f>HYPERLINK("https://api.whatsapp.com/send?phone=57"&amp;D661&amp;"&amp;text="&amp;(IF(J661&lt;=0,"🚨 Hola, *"&amp;C661&amp;".*"&amp;"%0A"&amp;"%0A"&amp;"Su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"&amp;C661&amp;"."&amp;"%0A"&amp;"Le quedan "&amp;J661&amp;" días restantes de su membresía *_NETFLIX_*")),"💰")</f>
        <v/>
      </c>
      <c r="L661" s="83">
        <f>HYPERLINK("https://api.whatsapp.com/send?phone=57"&amp;D661&amp;"&amp;text=*_✅ ACTUALIZACIÓN DE CONTRASEÑA | NETFLIX_*"&amp;"%0A"&amp;"%0A"&amp;"💻 Correo: *"&amp;E661&amp;"*"&amp;"%0A"&amp;"🔐 Nueva Contraseña: *"&amp;F661&amp;"*","🔐")</f>
        <v/>
      </c>
      <c r="M661" s="84">
        <f>HYPERLINK("https://api.whatsapp.com/send?phone=57"&amp;D661&amp;"&amp;text=*_✅ CUENTA NETFLIX_*"&amp;"%0A"&amp;"%0A"&amp;"*📧 Correo:* "&amp;E661&amp;"%0A"&amp;"*🔑 Contraseña:* "&amp;F661&amp;"%0A"&amp;"%0A"&amp;"*📍 Vence:* "&amp;H661,"💻")</f>
        <v/>
      </c>
      <c r="N661" s="93" t="n"/>
      <c r="O661" s="95" t="n"/>
      <c r="P661" s="96" t="n"/>
      <c r="Q661" s="97">
        <f>IF(P661="","",IF(R650&lt;0,"Vencido hace "&amp;R650*-1&amp;" días",IF(R650=0,"Vence hoy",IF(R650&gt;0,"Le quedan "&amp;R650&amp;" días",""))))</f>
        <v/>
      </c>
      <c r="R661" s="70">
        <f>IF(P661="","",P661-TODAY())</f>
        <v/>
      </c>
      <c r="S661" s="70" t="n"/>
      <c r="T661" s="70" t="n"/>
      <c r="U661" s="70" t="n"/>
      <c r="V661" s="70" t="n"/>
      <c r="W661" s="70" t="n"/>
      <c r="X661" s="70" t="n"/>
      <c r="Y661" s="70" t="n"/>
      <c r="Z661" s="70" t="n"/>
    </row>
    <row r="662" ht="15.75" customHeight="1" s="339">
      <c r="A662" s="70" t="n"/>
      <c r="B662" s="70" t="n"/>
      <c r="C662" s="90" t="inlineStr">
        <is>
          <t>itzi</t>
        </is>
      </c>
      <c r="D662" s="90" t="inlineStr">
        <is>
          <t>52 1 56 4712 1400</t>
        </is>
      </c>
      <c r="E662" s="90" t="inlineStr">
        <is>
          <t>pbqoccqfo095@hotmail.com</t>
        </is>
      </c>
      <c r="F662" s="178" t="inlineStr">
        <is>
          <t>mexico2742</t>
        </is>
      </c>
      <c r="G662" s="92" t="n">
        <v>30000</v>
      </c>
      <c r="H662" s="106" t="inlineStr">
        <is>
          <t>11/19/2026</t>
        </is>
      </c>
      <c r="I662" s="81">
        <f>IF(H662="","",IF(J662&lt;0,"Vencido hace "&amp;J662*-1&amp;" días",IF(J662=0,"Vence hoy",IF(J662&gt;0,"Le quedan "&amp;J662&amp;" días",""))))</f>
        <v/>
      </c>
      <c r="J662" s="77">
        <f>H662-J$8</f>
        <v/>
      </c>
      <c r="K662" s="83">
        <f>HYPERLINK("https://api.whatsapp.com/send?phone=57"&amp;D662&amp;"&amp;text="&amp;(IF(J662&lt;=0,"🚨 Hola, *"&amp;C662&amp;".*"&amp;"%0A"&amp;"%0A"&amp;"Su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"&amp;C662&amp;"."&amp;"%0A"&amp;"Le quedan "&amp;J662&amp;" días restantes de su membresía *_NETFLIX_*")),"💰")</f>
        <v/>
      </c>
      <c r="L662" s="83">
        <f>HYPERLINK("https://api.whatsapp.com/send?phone=57"&amp;D662&amp;"&amp;text=*_✅ ACTUALIZACIÓN DE CONTRASEÑA | NETFLIX_*"&amp;"%0A"&amp;"%0A"&amp;"💻 Correo: *"&amp;E662&amp;"*"&amp;"%0A"&amp;"🔐 Nueva Contraseña: *"&amp;F662&amp;"*","🔐")</f>
        <v/>
      </c>
      <c r="M662" s="84">
        <f>HYPERLINK("https://api.whatsapp.com/send?phone=57"&amp;D662&amp;"&amp;text=*_✅ CUENTA NETFLIX_*"&amp;"%0A"&amp;"%0A"&amp;"*📧 Correo:* "&amp;E662&amp;"%0A"&amp;"*🔑 Contraseña:* "&amp;F662&amp;"%0A"&amp;"%0A"&amp;"*📍 Vence:* "&amp;H662,"💻")</f>
        <v/>
      </c>
      <c r="N662" s="93" t="n"/>
      <c r="O662" s="95" t="n"/>
      <c r="P662" s="96" t="n"/>
      <c r="Q662" s="97">
        <f>IF(P662="","",IF(R651&lt;0,"Vencido hace "&amp;R651*-1&amp;" días",IF(R651=0,"Vence hoy",IF(R651&gt;0,"Le quedan "&amp;R651&amp;" días",""))))</f>
        <v/>
      </c>
      <c r="R662" s="70">
        <f>IF(P662="","",P662-TODAY())</f>
        <v/>
      </c>
      <c r="S662" s="70" t="n"/>
      <c r="T662" s="70" t="n"/>
      <c r="U662" s="70" t="n"/>
      <c r="V662" s="70" t="n"/>
      <c r="W662" s="70" t="n"/>
      <c r="X662" s="70" t="n"/>
      <c r="Y662" s="70" t="n"/>
      <c r="Z662" s="70" t="n"/>
    </row>
    <row r="663" ht="15.75" customHeight="1" s="339">
      <c r="A663" s="70" t="n"/>
      <c r="B663" s="70" t="n"/>
      <c r="C663" s="90" t="inlineStr">
        <is>
          <t>itzi</t>
        </is>
      </c>
      <c r="D663" s="90" t="inlineStr">
        <is>
          <t>52 1 56 4712 1400</t>
        </is>
      </c>
      <c r="E663" s="90" t="inlineStr">
        <is>
          <t>obsmglhd597@hotmail.com</t>
        </is>
      </c>
      <c r="F663" s="178" t="inlineStr">
        <is>
          <t>mexico2743</t>
        </is>
      </c>
      <c r="G663" s="92" t="n">
        <v>30000</v>
      </c>
      <c r="H663" s="106" t="inlineStr">
        <is>
          <t>11/19/2026</t>
        </is>
      </c>
      <c r="I663" s="81">
        <f>IF(H663="","",IF(J663&lt;0,"Vencido hace "&amp;J663*-1&amp;" días",IF(J663=0,"Vence hoy",IF(J663&gt;0,"Le quedan "&amp;J663&amp;" días",""))))</f>
        <v/>
      </c>
      <c r="J663" s="77">
        <f>H663-J$8</f>
        <v/>
      </c>
      <c r="K663" s="83">
        <f>HYPERLINK("https://api.whatsapp.com/send?phone=57"&amp;D663&amp;"&amp;text="&amp;(IF(J663&lt;=0,"🚨 Hola, *"&amp;C663&amp;".*"&amp;"%0A"&amp;"%0A"&amp;"Su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"&amp;C663&amp;"."&amp;"%0A"&amp;"Le quedan "&amp;J663&amp;" días restantes de su membresía *_NETFLIX_*")),"💰")</f>
        <v/>
      </c>
      <c r="L663" s="83">
        <f>HYPERLINK("https://api.whatsapp.com/send?phone=57"&amp;D663&amp;"&amp;text=*_✅ ACTUALIZACIÓN DE CONTRASEÑA | NETFLIX_*"&amp;"%0A"&amp;"%0A"&amp;"💻 Correo: *"&amp;E663&amp;"*"&amp;"%0A"&amp;"🔐 Nueva Contraseña: *"&amp;F663&amp;"*","🔐")</f>
        <v/>
      </c>
      <c r="M663" s="84">
        <f>HYPERLINK("https://api.whatsapp.com/send?phone=57"&amp;D663&amp;"&amp;text=*_✅ CUENTA NETFLIX_*"&amp;"%0A"&amp;"%0A"&amp;"*📧 Correo:* "&amp;E663&amp;"%0A"&amp;"*🔑 Contraseña:* "&amp;F663&amp;"%0A"&amp;"%0A"&amp;"*📍 Vence:* "&amp;H663,"💻")</f>
        <v/>
      </c>
      <c r="N663" s="93" t="n"/>
      <c r="O663" s="95" t="n"/>
      <c r="P663" s="96" t="n"/>
      <c r="Q663" s="97">
        <f>IF(P663="","",IF(R652&lt;0,"Vencido hace "&amp;R652*-1&amp;" días",IF(R652=0,"Vence hoy",IF(R652&gt;0,"Le quedan "&amp;R652&amp;" días",""))))</f>
        <v/>
      </c>
      <c r="R663" s="70">
        <f>IF(P663="","",P663-TODAY())</f>
        <v/>
      </c>
      <c r="S663" s="70" t="n"/>
      <c r="T663" s="70" t="n"/>
      <c r="U663" s="70" t="n"/>
      <c r="V663" s="70" t="n"/>
      <c r="W663" s="70" t="n"/>
      <c r="X663" s="70" t="n"/>
      <c r="Y663" s="70" t="n"/>
      <c r="Z663" s="70" t="n"/>
    </row>
    <row r="664" ht="15.75" customHeight="1" s="339">
      <c r="A664" s="70" t="n"/>
      <c r="B664" s="70" t="n"/>
      <c r="C664" s="90" t="inlineStr">
        <is>
          <t>itzi</t>
        </is>
      </c>
      <c r="D664" s="90" t="inlineStr">
        <is>
          <t>52 1 56 4712 1400</t>
        </is>
      </c>
      <c r="E664" s="90" t="inlineStr">
        <is>
          <t>occsmyk114@hotmail.com</t>
        </is>
      </c>
      <c r="F664" s="178" t="inlineStr">
        <is>
          <t>mexico2744</t>
        </is>
      </c>
      <c r="G664" s="92" t="n">
        <v>30000</v>
      </c>
      <c r="H664" s="106" t="inlineStr">
        <is>
          <t>11/19/2026</t>
        </is>
      </c>
      <c r="I664" s="81">
        <f>IF(H664="","",IF(J664&lt;0,"Vencido hace "&amp;J664*-1&amp;" días",IF(J664=0,"Vence hoy",IF(J664&gt;0,"Le quedan "&amp;J664&amp;" días",""))))</f>
        <v/>
      </c>
      <c r="J664" s="77">
        <f>H664-J$8</f>
        <v/>
      </c>
      <c r="K664" s="83">
        <f>HYPERLINK("https://api.whatsapp.com/send?phone=57"&amp;D664&amp;"&amp;text="&amp;(IF(J664&lt;=0,"🚨 Hola, *"&amp;C664&amp;".*"&amp;"%0A"&amp;"%0A"&amp;"Su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"&amp;C664&amp;"."&amp;"%0A"&amp;"Le quedan "&amp;J664&amp;" días restantes de su membresía *_NETFLIX_*")),"💰")</f>
        <v/>
      </c>
      <c r="L664" s="83">
        <f>HYPERLINK("https://api.whatsapp.com/send?phone=57"&amp;D664&amp;"&amp;text=*_✅ ACTUALIZACIÓN DE CONTRASEÑA | NETFLIX_*"&amp;"%0A"&amp;"%0A"&amp;"💻 Correo: *"&amp;E664&amp;"*"&amp;"%0A"&amp;"🔐 Nueva Contraseña: *"&amp;F664&amp;"*","🔐")</f>
        <v/>
      </c>
      <c r="M664" s="84">
        <f>HYPERLINK("https://api.whatsapp.com/send?phone=57"&amp;D664&amp;"&amp;text=*_✅ CUENTA NETFLIX_*"&amp;"%0A"&amp;"%0A"&amp;"*📧 Correo:* "&amp;E664&amp;"%0A"&amp;"*🔑 Contraseña:* "&amp;F664&amp;"%0A"&amp;"%0A"&amp;"*📍 Vence:* "&amp;H664,"💻")</f>
        <v/>
      </c>
      <c r="N664" s="93" t="n"/>
      <c r="O664" s="95" t="n"/>
      <c r="P664" s="96" t="n"/>
      <c r="Q664" s="97">
        <f>IF(P664="","",IF(R653&lt;0,"Vencido hace "&amp;R653*-1&amp;" días",IF(R653=0,"Vence hoy",IF(R653&gt;0,"Le quedan "&amp;R653&amp;" días",""))))</f>
        <v/>
      </c>
      <c r="R664" s="70">
        <f>IF(P664="","",P664-TODAY())</f>
        <v/>
      </c>
      <c r="S664" s="70" t="n"/>
      <c r="T664" s="70" t="n"/>
      <c r="U664" s="70" t="n"/>
      <c r="V664" s="70" t="n"/>
      <c r="W664" s="70" t="n"/>
      <c r="X664" s="70" t="n"/>
      <c r="Y664" s="70" t="n"/>
      <c r="Z664" s="70" t="n"/>
    </row>
    <row r="665" ht="15.75" customHeight="1" s="339">
      <c r="A665" s="70" t="n"/>
      <c r="B665" s="70" t="n"/>
      <c r="C665" s="90" t="inlineStr">
        <is>
          <t>itzi</t>
        </is>
      </c>
      <c r="D665" s="90" t="inlineStr">
        <is>
          <t>52 1 56 4712 1400</t>
        </is>
      </c>
      <c r="E665" s="90" t="inlineStr">
        <is>
          <t>ocmfgjmzh4457@hotmail.com</t>
        </is>
      </c>
      <c r="F665" s="178" t="inlineStr">
        <is>
          <t>mexico2745</t>
        </is>
      </c>
      <c r="G665" s="92" t="n">
        <v>30000</v>
      </c>
      <c r="H665" s="106" t="inlineStr">
        <is>
          <t>11/19/2026</t>
        </is>
      </c>
      <c r="I665" s="81">
        <f>IF(H665="","",IF(J665&lt;0,"Vencido hace "&amp;J665*-1&amp;" días",IF(J665=0,"Vence hoy",IF(J665&gt;0,"Le quedan "&amp;J665&amp;" días",""))))</f>
        <v/>
      </c>
      <c r="J665" s="77">
        <f>H665-J$8</f>
        <v/>
      </c>
      <c r="K665" s="83">
        <f>HYPERLINK("https://api.whatsapp.com/send?phone=57"&amp;D665&amp;"&amp;text="&amp;(IF(J665&lt;=0,"🚨 Hola, *"&amp;C665&amp;".*"&amp;"%0A"&amp;"%0A"&amp;"Su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"&amp;C665&amp;"."&amp;"%0A"&amp;"Le quedan "&amp;J665&amp;" días restantes de su membresía *_NETFLIX_*")),"💰")</f>
        <v/>
      </c>
      <c r="L665" s="83">
        <f>HYPERLINK("https://api.whatsapp.com/send?phone=57"&amp;D665&amp;"&amp;text=*_✅ ACTUALIZACIÓN DE CONTRASEÑA | NETFLIX_*"&amp;"%0A"&amp;"%0A"&amp;"💻 Correo: *"&amp;E665&amp;"*"&amp;"%0A"&amp;"🔐 Nueva Contraseña: *"&amp;F665&amp;"*","🔐")</f>
        <v/>
      </c>
      <c r="M665" s="84">
        <f>HYPERLINK("https://api.whatsapp.com/send?phone=57"&amp;D665&amp;"&amp;text=*_✅ CUENTA NETFLIX_*"&amp;"%0A"&amp;"%0A"&amp;"*📧 Correo:* "&amp;E665&amp;"%0A"&amp;"*🔑 Contraseña:* "&amp;F665&amp;"%0A"&amp;"%0A"&amp;"*📍 Vence:* "&amp;H665,"💻")</f>
        <v/>
      </c>
      <c r="N665" s="93" t="n"/>
      <c r="O665" s="95" t="n"/>
      <c r="P665" s="96" t="n"/>
      <c r="Q665" s="97">
        <f>IF(P665="","",IF(R654&lt;0,"Vencido hace "&amp;R654*-1&amp;" días",IF(R654=0,"Vence hoy",IF(R654&gt;0,"Le quedan "&amp;R654&amp;" días",""))))</f>
        <v/>
      </c>
      <c r="R665" s="70">
        <f>IF(P665="","",P665-TODAY())</f>
        <v/>
      </c>
      <c r="S665" s="70" t="n"/>
      <c r="T665" s="70" t="n"/>
      <c r="U665" s="70" t="n"/>
      <c r="V665" s="70" t="n"/>
      <c r="W665" s="70" t="n"/>
      <c r="X665" s="70" t="n"/>
      <c r="Y665" s="70" t="n"/>
      <c r="Z665" s="70" t="n"/>
    </row>
    <row r="666" ht="15.75" customHeight="1" s="339">
      <c r="A666" s="70" t="n"/>
      <c r="B666" s="70" t="n"/>
      <c r="C666" s="90" t="inlineStr">
        <is>
          <t>itzi</t>
        </is>
      </c>
      <c r="D666" s="90" t="inlineStr">
        <is>
          <t>52 1 56 4712 1400</t>
        </is>
      </c>
      <c r="E666" s="90" t="inlineStr">
        <is>
          <t>ocsjmhbwit2279@hotmail.com</t>
        </is>
      </c>
      <c r="F666" s="178" t="inlineStr">
        <is>
          <t>mexico2746</t>
        </is>
      </c>
      <c r="G666" s="92" t="n">
        <v>30000</v>
      </c>
      <c r="H666" s="106" t="inlineStr">
        <is>
          <t>11/19/2026</t>
        </is>
      </c>
      <c r="I666" s="81">
        <f>IF(H666="","",IF(J666&lt;0,"Vencido hace "&amp;J666*-1&amp;" días",IF(J666=0,"Vence hoy",IF(J666&gt;0,"Le quedan "&amp;J666&amp;" días",""))))</f>
        <v/>
      </c>
      <c r="J666" s="77">
        <f>H666-J$8</f>
        <v/>
      </c>
      <c r="K666" s="83">
        <f>HYPERLINK("https://api.whatsapp.com/send?phone=57"&amp;D666&amp;"&amp;text="&amp;(IF(J666&lt;=0,"🚨 Hola, *"&amp;C666&amp;".*"&amp;"%0A"&amp;"%0A"&amp;"Su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"&amp;C666&amp;"."&amp;"%0A"&amp;"Le quedan "&amp;J666&amp;" días restantes de su membresía *_NETFLIX_*")),"💰")</f>
        <v/>
      </c>
      <c r="L666" s="83">
        <f>HYPERLINK("https://api.whatsapp.com/send?phone=57"&amp;D666&amp;"&amp;text=*_✅ ACTUALIZACIÓN DE CONTRASEÑA | NETFLIX_*"&amp;"%0A"&amp;"%0A"&amp;"💻 Correo: *"&amp;E666&amp;"*"&amp;"%0A"&amp;"🔐 Nueva Contraseña: *"&amp;F666&amp;"*","🔐")</f>
        <v/>
      </c>
      <c r="M666" s="84">
        <f>HYPERLINK("https://api.whatsapp.com/send?phone=57"&amp;D666&amp;"&amp;text=*_✅ CUENTA NETFLIX_*"&amp;"%0A"&amp;"%0A"&amp;"*📧 Correo:* "&amp;E666&amp;"%0A"&amp;"*🔑 Contraseña:* "&amp;F666&amp;"%0A"&amp;"%0A"&amp;"*📍 Vence:* "&amp;H666,"💻")</f>
        <v/>
      </c>
      <c r="N666" s="93" t="n"/>
      <c r="O666" s="95" t="n"/>
      <c r="P666" s="96" t="n"/>
      <c r="Q666" s="97">
        <f>IF(P666="","",IF(R655&lt;0,"Vencido hace "&amp;R655*-1&amp;" días",IF(R655=0,"Vence hoy",IF(R655&gt;0,"Le quedan "&amp;R655&amp;" días",""))))</f>
        <v/>
      </c>
      <c r="R666" s="70">
        <f>IF(P666="","",P666-TODAY())</f>
        <v/>
      </c>
      <c r="S666" s="70" t="n"/>
      <c r="T666" s="70" t="n"/>
      <c r="U666" s="70" t="n"/>
      <c r="V666" s="70" t="n"/>
      <c r="W666" s="70" t="n"/>
      <c r="X666" s="70" t="n"/>
      <c r="Y666" s="70" t="n"/>
      <c r="Z666" s="70" t="n"/>
    </row>
    <row r="667" ht="15.75" customHeight="1" s="339">
      <c r="A667" s="70" t="n"/>
      <c r="B667" s="70" t="n"/>
      <c r="C667" s="90" t="inlineStr">
        <is>
          <t>itzi</t>
        </is>
      </c>
      <c r="D667" s="90" t="inlineStr">
        <is>
          <t>52 1 56 4712 1400</t>
        </is>
      </c>
      <c r="E667" s="90" t="inlineStr">
        <is>
          <t>odbrbal044@hotmail.com</t>
        </is>
      </c>
      <c r="F667" s="178" t="inlineStr">
        <is>
          <t>mexico2747</t>
        </is>
      </c>
      <c r="G667" s="92" t="n">
        <v>30000</v>
      </c>
      <c r="H667" s="106" t="inlineStr">
        <is>
          <t>11/19/2026</t>
        </is>
      </c>
      <c r="I667" s="81">
        <f>IF(H667="","",IF(J667&lt;0,"Vencido hace "&amp;J667*-1&amp;" días",IF(J667=0,"Vence hoy",IF(J667&gt;0,"Le quedan "&amp;J667&amp;" días",""))))</f>
        <v/>
      </c>
      <c r="J667" s="77">
        <f>H667-J$8</f>
        <v/>
      </c>
      <c r="K667" s="83">
        <f>HYPERLINK("https://api.whatsapp.com/send?phone=57"&amp;D667&amp;"&amp;text="&amp;(IF(J667&lt;=0,"🚨 Hola, *"&amp;C667&amp;".*"&amp;"%0A"&amp;"%0A"&amp;"Su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"&amp;C667&amp;"."&amp;"%0A"&amp;"Le quedan "&amp;J667&amp;" días restantes de su membresía *_NETFLIX_*")),"💰")</f>
        <v/>
      </c>
      <c r="L667" s="83">
        <f>HYPERLINK("https://api.whatsapp.com/send?phone=57"&amp;D667&amp;"&amp;text=*_✅ ACTUALIZACIÓN DE CONTRASEÑA | NETFLIX_*"&amp;"%0A"&amp;"%0A"&amp;"💻 Correo: *"&amp;E667&amp;"*"&amp;"%0A"&amp;"🔐 Nueva Contraseña: *"&amp;F667&amp;"*","🔐")</f>
        <v/>
      </c>
      <c r="M667" s="84">
        <f>HYPERLINK("https://api.whatsapp.com/send?phone=57"&amp;D667&amp;"&amp;text=*_✅ CUENTA NETFLIX_*"&amp;"%0A"&amp;"%0A"&amp;"*📧 Correo:* "&amp;E667&amp;"%0A"&amp;"*🔑 Contraseña:* "&amp;F667&amp;"%0A"&amp;"%0A"&amp;"*📍 Vence:* "&amp;H667,"💻")</f>
        <v/>
      </c>
      <c r="N667" s="93" t="n"/>
      <c r="O667" s="95" t="n"/>
      <c r="P667" s="96" t="n"/>
      <c r="Q667" s="97">
        <f>IF(P667="","",IF(R656&lt;0,"Vencido hace "&amp;R656*-1&amp;" días",IF(R656=0,"Vence hoy",IF(R656&gt;0,"Le quedan "&amp;R656&amp;" días",""))))</f>
        <v/>
      </c>
      <c r="R667" s="70">
        <f>IF(P667="","",P667-TODAY())</f>
        <v/>
      </c>
      <c r="S667" s="70" t="n"/>
      <c r="T667" s="70" t="n"/>
      <c r="U667" s="70" t="n"/>
      <c r="V667" s="70" t="n"/>
      <c r="W667" s="70" t="n"/>
      <c r="X667" s="70" t="n"/>
      <c r="Y667" s="70" t="n"/>
      <c r="Z667" s="70" t="n"/>
    </row>
    <row r="668" ht="15.75" customHeight="1" s="339">
      <c r="A668" s="70" t="n"/>
      <c r="B668" s="70" t="n"/>
      <c r="C668" s="90" t="inlineStr">
        <is>
          <t>itzi</t>
        </is>
      </c>
      <c r="D668" s="90" t="inlineStr">
        <is>
          <t>52 1 56 4712 1400</t>
        </is>
      </c>
      <c r="E668" s="90" t="inlineStr">
        <is>
          <t>odxsrkwylw132@hotmail.com</t>
        </is>
      </c>
      <c r="F668" s="178" t="inlineStr">
        <is>
          <t>mexico2748</t>
        </is>
      </c>
      <c r="G668" s="92" t="n">
        <v>30000</v>
      </c>
      <c r="H668" s="106" t="inlineStr">
        <is>
          <t>11/19/2026</t>
        </is>
      </c>
      <c r="I668" s="81">
        <f>IF(H668="","",IF(J668&lt;0,"Vencido hace "&amp;J668*-1&amp;" días",IF(J668=0,"Vence hoy",IF(J668&gt;0,"Le quedan "&amp;J668&amp;" días",""))))</f>
        <v/>
      </c>
      <c r="J668" s="77">
        <f>H668-J$8</f>
        <v/>
      </c>
      <c r="K668" s="83">
        <f>HYPERLINK("https://api.whatsapp.com/send?phone=57"&amp;D668&amp;"&amp;text="&amp;(IF(J668&lt;=0,"🚨 Hola, *"&amp;C668&amp;".*"&amp;"%0A"&amp;"%0A"&amp;"Su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"&amp;C668&amp;"."&amp;"%0A"&amp;"Le quedan "&amp;J668&amp;" días restantes de su membresía *_NETFLIX_*")),"💰")</f>
        <v/>
      </c>
      <c r="L668" s="83">
        <f>HYPERLINK("https://api.whatsapp.com/send?phone=57"&amp;D668&amp;"&amp;text=*_✅ ACTUALIZACIÓN DE CONTRASEÑA | NETFLIX_*"&amp;"%0A"&amp;"%0A"&amp;"💻 Correo: *"&amp;E668&amp;"*"&amp;"%0A"&amp;"🔐 Nueva Contraseña: *"&amp;F668&amp;"*","🔐")</f>
        <v/>
      </c>
      <c r="M668" s="84">
        <f>HYPERLINK("https://api.whatsapp.com/send?phone=57"&amp;D668&amp;"&amp;text=*_✅ CUENTA NETFLIX_*"&amp;"%0A"&amp;"%0A"&amp;"*📧 Correo:* "&amp;E668&amp;"%0A"&amp;"*🔑 Contraseña:* "&amp;F668&amp;"%0A"&amp;"%0A"&amp;"*📍 Vence:* "&amp;H668,"💻")</f>
        <v/>
      </c>
      <c r="N668" s="93" t="n"/>
      <c r="O668" s="95" t="n"/>
      <c r="P668" s="96" t="n"/>
      <c r="Q668" s="97">
        <f>IF(P668="","",IF(R657&lt;0,"Vencido hace "&amp;R657*-1&amp;" días",IF(R657=0,"Vence hoy",IF(R657&gt;0,"Le quedan "&amp;R657&amp;" días",""))))</f>
        <v/>
      </c>
      <c r="R668" s="70">
        <f>IF(P668="","",P668-TODAY())</f>
        <v/>
      </c>
      <c r="S668" s="70" t="n"/>
      <c r="T668" s="70" t="n"/>
      <c r="U668" s="70" t="n"/>
      <c r="V668" s="70" t="n"/>
      <c r="W668" s="70" t="n"/>
      <c r="X668" s="70" t="n"/>
      <c r="Y668" s="70" t="n"/>
      <c r="Z668" s="70" t="n"/>
    </row>
    <row r="669" ht="15.75" customHeight="1" s="339">
      <c r="A669" s="70" t="n"/>
      <c r="B669" s="70" t="n"/>
      <c r="C669" s="90" t="inlineStr">
        <is>
          <t>itzi</t>
        </is>
      </c>
      <c r="D669" s="90" t="inlineStr">
        <is>
          <t>52 1 56 4712 1400</t>
        </is>
      </c>
      <c r="E669" s="90" t="inlineStr">
        <is>
          <t>odxudsbc160@hotmail.com</t>
        </is>
      </c>
      <c r="F669" s="178" t="inlineStr">
        <is>
          <t>mexico2749</t>
        </is>
      </c>
      <c r="G669" s="92" t="n">
        <v>30000</v>
      </c>
      <c r="H669" s="106" t="inlineStr">
        <is>
          <t>11/19/2026</t>
        </is>
      </c>
      <c r="I669" s="81">
        <f>IF(H669="","",IF(J669&lt;0,"Vencido hace "&amp;J669*-1&amp;" días",IF(J669=0,"Vence hoy",IF(J669&gt;0,"Le quedan "&amp;J669&amp;" días",""))))</f>
        <v/>
      </c>
      <c r="J669" s="77">
        <f>H669-J$8</f>
        <v/>
      </c>
      <c r="K669" s="83">
        <f>HYPERLINK("https://api.whatsapp.com/send?phone=57"&amp;D669&amp;"&amp;text="&amp;(IF(J669&lt;=0,"🚨 Hola, *"&amp;C669&amp;".*"&amp;"%0A"&amp;"%0A"&amp;"Su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"&amp;C669&amp;"."&amp;"%0A"&amp;"Le quedan "&amp;J669&amp;" días restantes de su membresía *_NETFLIX_*")),"💰")</f>
        <v/>
      </c>
      <c r="L669" s="83">
        <f>HYPERLINK("https://api.whatsapp.com/send?phone=57"&amp;D669&amp;"&amp;text=*_✅ ACTUALIZACIÓN DE CONTRASEÑA | NETFLIX_*"&amp;"%0A"&amp;"%0A"&amp;"💻 Correo: *"&amp;E669&amp;"*"&amp;"%0A"&amp;"🔐 Nueva Contraseña: *"&amp;F669&amp;"*","🔐")</f>
        <v/>
      </c>
      <c r="M669" s="84">
        <f>HYPERLINK("https://api.whatsapp.com/send?phone=57"&amp;D669&amp;"&amp;text=*_✅ CUENTA NETFLIX_*"&amp;"%0A"&amp;"%0A"&amp;"*📧 Correo:* "&amp;E669&amp;"%0A"&amp;"*🔑 Contraseña:* "&amp;F669&amp;"%0A"&amp;"%0A"&amp;"*📍 Vence:* "&amp;H669,"💻")</f>
        <v/>
      </c>
      <c r="N669" s="93" t="n"/>
      <c r="O669" s="95" t="n"/>
      <c r="P669" s="96" t="n"/>
      <c r="Q669" s="97">
        <f>IF(P669="","",IF(R658&lt;0,"Vencido hace "&amp;R658*-1&amp;" días",IF(R658=0,"Vence hoy",IF(R658&gt;0,"Le quedan "&amp;R658&amp;" días",""))))</f>
        <v/>
      </c>
      <c r="R669" s="70">
        <f>IF(P669="","",P669-TODAY())</f>
        <v/>
      </c>
      <c r="S669" s="70" t="n"/>
      <c r="T669" s="70" t="n"/>
      <c r="U669" s="70" t="n"/>
      <c r="V669" s="70" t="n"/>
      <c r="W669" s="70" t="n"/>
      <c r="X669" s="70" t="n"/>
      <c r="Y669" s="70" t="n"/>
      <c r="Z669" s="70" t="n"/>
    </row>
    <row r="670" ht="15.75" customHeight="1" s="339">
      <c r="A670" s="70" t="n"/>
      <c r="B670" s="70" t="n"/>
      <c r="C670" s="90" t="inlineStr">
        <is>
          <t>itzi</t>
        </is>
      </c>
      <c r="D670" s="90" t="inlineStr">
        <is>
          <t>52 1 56 4712 1400</t>
        </is>
      </c>
      <c r="E670" s="90" t="inlineStr">
        <is>
          <t>odzntai602@hotmail.com</t>
        </is>
      </c>
      <c r="F670" s="178" t="inlineStr">
        <is>
          <t>mexico2750</t>
        </is>
      </c>
      <c r="G670" s="92" t="n">
        <v>30000</v>
      </c>
      <c r="H670" s="106" t="inlineStr">
        <is>
          <t>11/19/2026</t>
        </is>
      </c>
      <c r="I670" s="81">
        <f>IF(H670="","",IF(J670&lt;0,"Vencido hace "&amp;J670*-1&amp;" días",IF(J670=0,"Vence hoy",IF(J670&gt;0,"Le quedan "&amp;J670&amp;" días",""))))</f>
        <v/>
      </c>
      <c r="J670" s="77">
        <f>H670-J$8</f>
        <v/>
      </c>
      <c r="K670" s="83">
        <f>HYPERLINK("https://api.whatsapp.com/send?phone=57"&amp;D670&amp;"&amp;text="&amp;(IF(J670&lt;=0,"🚨 Hola, *"&amp;C670&amp;".*"&amp;"%0A"&amp;"%0A"&amp;"Su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"&amp;C670&amp;"."&amp;"%0A"&amp;"Le quedan "&amp;J670&amp;" días restantes de su membresía *_NETFLIX_*")),"💰")</f>
        <v/>
      </c>
      <c r="L670" s="83">
        <f>HYPERLINK("https://api.whatsapp.com/send?phone=57"&amp;D670&amp;"&amp;text=*_✅ ACTUALIZACIÓN DE CONTRASEÑA | NETFLIX_*"&amp;"%0A"&amp;"%0A"&amp;"💻 Correo: *"&amp;E670&amp;"*"&amp;"%0A"&amp;"🔐 Nueva Contraseña: *"&amp;F670&amp;"*","🔐")</f>
        <v/>
      </c>
      <c r="M670" s="84">
        <f>HYPERLINK("https://api.whatsapp.com/send?phone=57"&amp;D670&amp;"&amp;text=*_✅ CUENTA NETFLIX_*"&amp;"%0A"&amp;"%0A"&amp;"*📧 Correo:* "&amp;E670&amp;"%0A"&amp;"*🔑 Contraseña:* "&amp;F670&amp;"%0A"&amp;"%0A"&amp;"*📍 Vence:* "&amp;H670,"💻")</f>
        <v/>
      </c>
      <c r="N670" s="93" t="n"/>
      <c r="O670" s="95" t="n"/>
      <c r="P670" s="96" t="n"/>
      <c r="Q670" s="97">
        <f>IF(P670="","",IF(R659&lt;0,"Vencido hace "&amp;R659*-1&amp;" días",IF(R659=0,"Vence hoy",IF(R659&gt;0,"Le quedan "&amp;R659&amp;" días",""))))</f>
        <v/>
      </c>
      <c r="R670" s="70">
        <f>IF(P670="","",P670-TODAY())</f>
        <v/>
      </c>
      <c r="S670" s="70" t="n"/>
      <c r="T670" s="70" t="n"/>
      <c r="U670" s="70" t="n"/>
      <c r="V670" s="70" t="n"/>
      <c r="W670" s="70" t="n"/>
      <c r="X670" s="70" t="n"/>
      <c r="Y670" s="70" t="n"/>
      <c r="Z670" s="70" t="n"/>
    </row>
    <row r="671" ht="15.75" customHeight="1" s="339">
      <c r="A671" s="70" t="n"/>
      <c r="B671" s="70" t="n"/>
      <c r="C671" s="90" t="inlineStr">
        <is>
          <t>itzi</t>
        </is>
      </c>
      <c r="D671" s="90" t="inlineStr">
        <is>
          <t>52 1 56 4712 1400</t>
        </is>
      </c>
      <c r="E671" s="90" t="inlineStr">
        <is>
          <t>oftgemxc4729@hotmail.com</t>
        </is>
      </c>
      <c r="F671" s="178" t="inlineStr">
        <is>
          <t>mexico2751</t>
        </is>
      </c>
      <c r="G671" s="92" t="n">
        <v>30000</v>
      </c>
      <c r="H671" s="106" t="inlineStr">
        <is>
          <t>11/19/2026</t>
        </is>
      </c>
      <c r="I671" s="81">
        <f>IF(H671="","",IF(J671&lt;0,"Vencido hace "&amp;J671*-1&amp;" días",IF(J671=0,"Vence hoy",IF(J671&gt;0,"Le quedan "&amp;J671&amp;" días",""))))</f>
        <v/>
      </c>
      <c r="J671" s="77">
        <f>H671-J$8</f>
        <v/>
      </c>
      <c r="K671" s="83">
        <f>HYPERLINK("https://api.whatsapp.com/send?phone=57"&amp;D671&amp;"&amp;text="&amp;(IF(J671&lt;=0,"🚨 Hola, *"&amp;C671&amp;".*"&amp;"%0A"&amp;"%0A"&amp;"Su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"&amp;C671&amp;"."&amp;"%0A"&amp;"Le quedan "&amp;J671&amp;" días restantes de su membresía *_NETFLIX_*")),"💰")</f>
        <v/>
      </c>
      <c r="L671" s="83">
        <f>HYPERLINK("https://api.whatsapp.com/send?phone=57"&amp;D671&amp;"&amp;text=*_✅ ACTUALIZACIÓN DE CONTRASEÑA | NETFLIX_*"&amp;"%0A"&amp;"%0A"&amp;"💻 Correo: *"&amp;E671&amp;"*"&amp;"%0A"&amp;"🔐 Nueva Contraseña: *"&amp;F671&amp;"*","🔐")</f>
        <v/>
      </c>
      <c r="M671" s="84">
        <f>HYPERLINK("https://api.whatsapp.com/send?phone=57"&amp;D671&amp;"&amp;text=*_✅ CUENTA NETFLIX_*"&amp;"%0A"&amp;"%0A"&amp;"*📧 Correo:* "&amp;E671&amp;"%0A"&amp;"*🔑 Contraseña:* "&amp;F671&amp;"%0A"&amp;"%0A"&amp;"*📍 Vence:* "&amp;H671,"💻")</f>
        <v/>
      </c>
      <c r="N671" s="93" t="n"/>
      <c r="O671" s="95" t="n"/>
      <c r="P671" s="96" t="n"/>
      <c r="Q671" s="97">
        <f>IF(P671="","",IF(R660&lt;0,"Vencido hace "&amp;R660*-1&amp;" días",IF(R660=0,"Vence hoy",IF(R660&gt;0,"Le quedan "&amp;R660&amp;" días",""))))</f>
        <v/>
      </c>
      <c r="R671" s="70">
        <f>IF(P671="","",P671-TODAY())</f>
        <v/>
      </c>
      <c r="S671" s="70" t="n"/>
      <c r="T671" s="70" t="n"/>
      <c r="U671" s="70" t="n"/>
      <c r="V671" s="70" t="n"/>
      <c r="W671" s="70" t="n"/>
      <c r="X671" s="70" t="n"/>
      <c r="Y671" s="70" t="n"/>
      <c r="Z671" s="70" t="n"/>
    </row>
    <row r="672" ht="15.75" customHeight="1" s="339">
      <c r="A672" s="70" t="n"/>
      <c r="B672" s="70" t="n"/>
      <c r="C672" s="90" t="inlineStr">
        <is>
          <t>itzi</t>
        </is>
      </c>
      <c r="D672" s="90" t="inlineStr">
        <is>
          <t>52 1 56 4712 1400</t>
        </is>
      </c>
      <c r="E672" s="90" t="inlineStr">
        <is>
          <t>ohiwyqrry752@hotmail.com</t>
        </is>
      </c>
      <c r="F672" s="178" t="inlineStr">
        <is>
          <t>mexico2752</t>
        </is>
      </c>
      <c r="G672" s="92" t="n">
        <v>30000</v>
      </c>
      <c r="H672" s="106" t="inlineStr">
        <is>
          <t>11/19/2026</t>
        </is>
      </c>
      <c r="I672" s="81">
        <f>IF(H672="","",IF(J672&lt;0,"Vencido hace "&amp;J672*-1&amp;" días",IF(J672=0,"Vence hoy",IF(J672&gt;0,"Le quedan "&amp;J672&amp;" días",""))))</f>
        <v/>
      </c>
      <c r="J672" s="77">
        <f>H672-J$8</f>
        <v/>
      </c>
      <c r="K672" s="83">
        <f>HYPERLINK("https://api.whatsapp.com/send?phone=57"&amp;D672&amp;"&amp;text="&amp;(IF(J672&lt;=0,"🚨 Hola, *"&amp;C672&amp;".*"&amp;"%0A"&amp;"%0A"&amp;"Su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"&amp;C672&amp;"."&amp;"%0A"&amp;"Le quedan "&amp;J672&amp;" días restantes de su membresía *_NETFLIX_*")),"💰")</f>
        <v/>
      </c>
      <c r="L672" s="83">
        <f>HYPERLINK("https://api.whatsapp.com/send?phone=57"&amp;D672&amp;"&amp;text=*_✅ ACTUALIZACIÓN DE CONTRASEÑA | NETFLIX_*"&amp;"%0A"&amp;"%0A"&amp;"💻 Correo: *"&amp;E672&amp;"*"&amp;"%0A"&amp;"🔐 Nueva Contraseña: *"&amp;F672&amp;"*","🔐")</f>
        <v/>
      </c>
      <c r="M672" s="84">
        <f>HYPERLINK("https://api.whatsapp.com/send?phone=57"&amp;D672&amp;"&amp;text=*_✅ CUENTA NETFLIX_*"&amp;"%0A"&amp;"%0A"&amp;"*📧 Correo:* "&amp;E672&amp;"%0A"&amp;"*🔑 Contraseña:* "&amp;F672&amp;"%0A"&amp;"%0A"&amp;"*📍 Vence:* "&amp;H672,"💻")</f>
        <v/>
      </c>
      <c r="N672" s="93" t="n"/>
      <c r="O672" s="95" t="n"/>
      <c r="P672" s="96" t="n"/>
      <c r="Q672" s="97">
        <f>IF(P672="","",IF(R661&lt;0,"Vencido hace "&amp;R661*-1&amp;" días",IF(R661=0,"Vence hoy",IF(R661&gt;0,"Le quedan "&amp;R661&amp;" días",""))))</f>
        <v/>
      </c>
      <c r="R672" s="70">
        <f>IF(P672="","",P672-TODAY())</f>
        <v/>
      </c>
      <c r="S672" s="70" t="n"/>
      <c r="T672" s="70" t="n"/>
      <c r="U672" s="70" t="n"/>
      <c r="V672" s="70" t="n"/>
      <c r="W672" s="70" t="n"/>
      <c r="X672" s="70" t="n"/>
      <c r="Y672" s="70" t="n"/>
      <c r="Z672" s="70" t="n"/>
    </row>
    <row r="673" ht="15.75" customHeight="1" s="339">
      <c r="A673" s="70" t="n"/>
      <c r="B673" s="70" t="n"/>
      <c r="C673" s="90" t="inlineStr">
        <is>
          <t>itzi</t>
        </is>
      </c>
      <c r="D673" s="90" t="inlineStr">
        <is>
          <t>52 1 56 4712 1400</t>
        </is>
      </c>
      <c r="E673" s="90" t="inlineStr">
        <is>
          <t>ohmykampus4710@hotmail.com</t>
        </is>
      </c>
      <c r="F673" s="178" t="inlineStr">
        <is>
          <t>mexico2753</t>
        </is>
      </c>
      <c r="G673" s="92" t="n">
        <v>30000</v>
      </c>
      <c r="H673" s="106" t="inlineStr">
        <is>
          <t>11/19/2026</t>
        </is>
      </c>
      <c r="I673" s="81">
        <f>IF(H673="","",IF(J673&lt;0,"Vencido hace "&amp;J673*-1&amp;" días",IF(J673=0,"Vence hoy",IF(J673&gt;0,"Le quedan "&amp;J673&amp;" días",""))))</f>
        <v/>
      </c>
      <c r="J673" s="77">
        <f>H673-J$8</f>
        <v/>
      </c>
      <c r="K673" s="83">
        <f>HYPERLINK("https://api.whatsapp.com/send?phone=57"&amp;D673&amp;"&amp;text="&amp;(IF(J673&lt;=0,"🚨 Hola, *"&amp;C673&amp;".*"&amp;"%0A"&amp;"%0A"&amp;"Su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"&amp;C673&amp;"."&amp;"%0A"&amp;"Le quedan "&amp;J673&amp;" días restantes de su membresía *_NETFLIX_*")),"💰")</f>
        <v/>
      </c>
      <c r="L673" s="83">
        <f>HYPERLINK("https://api.whatsapp.com/send?phone=57"&amp;D673&amp;"&amp;text=*_✅ ACTUALIZACIÓN DE CONTRASEÑA | NETFLIX_*"&amp;"%0A"&amp;"%0A"&amp;"💻 Correo: *"&amp;E673&amp;"*"&amp;"%0A"&amp;"🔐 Nueva Contraseña: *"&amp;F673&amp;"*","🔐")</f>
        <v/>
      </c>
      <c r="M673" s="84">
        <f>HYPERLINK("https://api.whatsapp.com/send?phone=57"&amp;D673&amp;"&amp;text=*_✅ CUENTA NETFLIX_*"&amp;"%0A"&amp;"%0A"&amp;"*📧 Correo:* "&amp;E673&amp;"%0A"&amp;"*🔑 Contraseña:* "&amp;F673&amp;"%0A"&amp;"%0A"&amp;"*📍 Vence:* "&amp;H673,"💻")</f>
        <v/>
      </c>
      <c r="N673" s="93" t="n"/>
      <c r="O673" s="95" t="n"/>
      <c r="P673" s="96" t="n"/>
      <c r="Q673" s="97">
        <f>IF(P673="","",IF(R662&lt;0,"Vencido hace "&amp;R662*-1&amp;" días",IF(R662=0,"Vence hoy",IF(R662&gt;0,"Le quedan "&amp;R662&amp;" días",""))))</f>
        <v/>
      </c>
      <c r="R673" s="70">
        <f>IF(P673="","",P673-TODAY())</f>
        <v/>
      </c>
      <c r="S673" s="70" t="n"/>
      <c r="T673" s="70" t="n"/>
      <c r="U673" s="70" t="n"/>
      <c r="V673" s="70" t="n"/>
      <c r="W673" s="70" t="n"/>
      <c r="X673" s="70" t="n"/>
      <c r="Y673" s="70" t="n"/>
      <c r="Z673" s="70" t="n"/>
    </row>
    <row r="674" ht="15.75" customHeight="1" s="339">
      <c r="A674" s="70" t="n"/>
      <c r="B674" s="70" t="n"/>
      <c r="C674" s="90" t="inlineStr">
        <is>
          <t>itzi</t>
        </is>
      </c>
      <c r="D674" s="90" t="inlineStr">
        <is>
          <t>52 1 56 4712 1400</t>
        </is>
      </c>
      <c r="E674" s="90" t="inlineStr">
        <is>
          <t>ohqbpsyp4741@hotmail.com</t>
        </is>
      </c>
      <c r="F674" s="178" t="inlineStr">
        <is>
          <t>mexico2754</t>
        </is>
      </c>
      <c r="G674" s="92" t="n">
        <v>30000</v>
      </c>
      <c r="H674" s="106" t="inlineStr">
        <is>
          <t>11/19/2026</t>
        </is>
      </c>
      <c r="I674" s="81">
        <f>IF(H674="","",IF(J674&lt;0,"Vencido hace "&amp;J674*-1&amp;" días",IF(J674=0,"Vence hoy",IF(J674&gt;0,"Le quedan "&amp;J674&amp;" días",""))))</f>
        <v/>
      </c>
      <c r="J674" s="77">
        <f>H674-J$8</f>
        <v/>
      </c>
      <c r="K674" s="83">
        <f>HYPERLINK("https://api.whatsapp.com/send?phone=57"&amp;D674&amp;"&amp;text="&amp;(IF(J674&lt;=0,"🚨 Hola, *"&amp;C674&amp;".*"&amp;"%0A"&amp;"%0A"&amp;"Su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"&amp;C674&amp;"."&amp;"%0A"&amp;"Le quedan "&amp;J674&amp;" días restantes de su membresía *_NETFLIX_*")),"💰")</f>
        <v/>
      </c>
      <c r="L674" s="83">
        <f>HYPERLINK("https://api.whatsapp.com/send?phone=57"&amp;D674&amp;"&amp;text=*_✅ ACTUALIZACIÓN DE CONTRASEÑA | NETFLIX_*"&amp;"%0A"&amp;"%0A"&amp;"💻 Correo: *"&amp;E674&amp;"*"&amp;"%0A"&amp;"🔐 Nueva Contraseña: *"&amp;F674&amp;"*","🔐")</f>
        <v/>
      </c>
      <c r="M674" s="84">
        <f>HYPERLINK("https://api.whatsapp.com/send?phone=57"&amp;D674&amp;"&amp;text=*_✅ CUENTA NETFLIX_*"&amp;"%0A"&amp;"%0A"&amp;"*📧 Correo:* "&amp;E674&amp;"%0A"&amp;"*🔑 Contraseña:* "&amp;F674&amp;"%0A"&amp;"%0A"&amp;"*📍 Vence:* "&amp;H674,"💻")</f>
        <v/>
      </c>
      <c r="N674" s="93" t="n"/>
      <c r="O674" s="95" t="n"/>
      <c r="P674" s="96" t="n"/>
      <c r="Q674" s="97">
        <f>IF(P674="","",IF(R663&lt;0,"Vencido hace "&amp;R663*-1&amp;" días",IF(R663=0,"Vence hoy",IF(R663&gt;0,"Le quedan "&amp;R663&amp;" días",""))))</f>
        <v/>
      </c>
      <c r="R674" s="70">
        <f>IF(P674="","",P674-TODAY())</f>
        <v/>
      </c>
      <c r="S674" s="70" t="n"/>
      <c r="T674" s="70" t="n"/>
      <c r="U674" s="70" t="n"/>
      <c r="V674" s="70" t="n"/>
      <c r="W674" s="70" t="n"/>
      <c r="X674" s="70" t="n"/>
      <c r="Y674" s="70" t="n"/>
      <c r="Z674" s="70" t="n"/>
    </row>
    <row r="675" ht="15.75" customHeight="1" s="339">
      <c r="A675" s="70" t="n"/>
      <c r="B675" s="70" t="n"/>
      <c r="C675" s="90" t="inlineStr">
        <is>
          <t>itzi</t>
        </is>
      </c>
      <c r="D675" s="90" t="inlineStr">
        <is>
          <t>52 1 56 4712 1400</t>
        </is>
      </c>
      <c r="E675" s="90" t="inlineStr">
        <is>
          <t>ohzfulm4414@hotmail.com</t>
        </is>
      </c>
      <c r="F675" s="178" t="inlineStr">
        <is>
          <t>mexico2755</t>
        </is>
      </c>
      <c r="G675" s="92" t="n">
        <v>30000</v>
      </c>
      <c r="H675" s="106" t="inlineStr">
        <is>
          <t>11/19/2026</t>
        </is>
      </c>
      <c r="I675" s="81">
        <f>IF(H675="","",IF(J675&lt;0,"Vencido hace "&amp;J675*-1&amp;" días",IF(J675=0,"Vence hoy",IF(J675&gt;0,"Le quedan "&amp;J675&amp;" días",""))))</f>
        <v/>
      </c>
      <c r="J675" s="77">
        <f>H675-J$8</f>
        <v/>
      </c>
      <c r="K675" s="83">
        <f>HYPERLINK("https://api.whatsapp.com/send?phone=57"&amp;D675&amp;"&amp;text="&amp;(IF(J675&lt;=0,"🚨 Hola, *"&amp;C675&amp;".*"&amp;"%0A"&amp;"%0A"&amp;"Su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"&amp;C675&amp;"."&amp;"%0A"&amp;"Le quedan "&amp;J675&amp;" días restantes de su membresía *_NETFLIX_*")),"💰")</f>
        <v/>
      </c>
      <c r="L675" s="83">
        <f>HYPERLINK("https://api.whatsapp.com/send?phone=57"&amp;D675&amp;"&amp;text=*_✅ ACTUALIZACIÓN DE CONTRASEÑA | NETFLIX_*"&amp;"%0A"&amp;"%0A"&amp;"💻 Correo: *"&amp;E675&amp;"*"&amp;"%0A"&amp;"🔐 Nueva Contraseña: *"&amp;F675&amp;"*","🔐")</f>
        <v/>
      </c>
      <c r="M675" s="84">
        <f>HYPERLINK("https://api.whatsapp.com/send?phone=57"&amp;D675&amp;"&amp;text=*_✅ CUENTA NETFLIX_*"&amp;"%0A"&amp;"%0A"&amp;"*📧 Correo:* "&amp;E675&amp;"%0A"&amp;"*🔑 Contraseña:* "&amp;F675&amp;"%0A"&amp;"%0A"&amp;"*📍 Vence:* "&amp;H675,"💻")</f>
        <v/>
      </c>
      <c r="N675" s="93" t="n"/>
      <c r="O675" s="95" t="n"/>
      <c r="P675" s="96" t="n"/>
      <c r="Q675" s="97">
        <f>IF(P675="","",IF(R664&lt;0,"Vencido hace "&amp;R664*-1&amp;" días",IF(R664=0,"Vence hoy",IF(R664&gt;0,"Le quedan "&amp;R664&amp;" días",""))))</f>
        <v/>
      </c>
      <c r="R675" s="70">
        <f>IF(P675="","",P675-TODAY())</f>
        <v/>
      </c>
      <c r="S675" s="70" t="n"/>
      <c r="T675" s="70" t="n"/>
      <c r="U675" s="70" t="n"/>
      <c r="V675" s="70" t="n"/>
      <c r="W675" s="70" t="n"/>
      <c r="X675" s="70" t="n"/>
      <c r="Y675" s="70" t="n"/>
      <c r="Z675" s="70" t="n"/>
    </row>
    <row r="676" ht="15.75" customHeight="1" s="339">
      <c r="A676" s="70" t="n"/>
      <c r="B676" s="70" t="n"/>
      <c r="C676" s="90" t="inlineStr">
        <is>
          <t>itzi</t>
        </is>
      </c>
      <c r="D676" s="90" t="inlineStr">
        <is>
          <t>52 1 56 4712 1400</t>
        </is>
      </c>
      <c r="E676" s="90" t="inlineStr">
        <is>
          <t>okkscod3155@hotmail.com</t>
        </is>
      </c>
      <c r="F676" s="178" t="inlineStr">
        <is>
          <t>mexico2756</t>
        </is>
      </c>
      <c r="G676" s="92" t="n">
        <v>30000</v>
      </c>
      <c r="H676" s="106" t="inlineStr">
        <is>
          <t>11/19/2026</t>
        </is>
      </c>
      <c r="I676" s="81">
        <f>IF(H676="","",IF(J676&lt;0,"Vencido hace "&amp;J676*-1&amp;" días",IF(J676=0,"Vence hoy",IF(J676&gt;0,"Le quedan "&amp;J676&amp;" días",""))))</f>
        <v/>
      </c>
      <c r="J676" s="77">
        <f>H676-J$8</f>
        <v/>
      </c>
      <c r="K676" s="83">
        <f>HYPERLINK("https://api.whatsapp.com/send?phone=57"&amp;D676&amp;"&amp;text="&amp;(IF(J676&lt;=0,"🚨 Hola, *"&amp;C676&amp;".*"&amp;"%0A"&amp;"%0A"&amp;"Su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"&amp;C676&amp;"."&amp;"%0A"&amp;"Le quedan "&amp;J676&amp;" días restantes de su membresía *_NETFLIX_*")),"💰")</f>
        <v/>
      </c>
      <c r="L676" s="83">
        <f>HYPERLINK("https://api.whatsapp.com/send?phone=57"&amp;D676&amp;"&amp;text=*_✅ ACTUALIZACIÓN DE CONTRASEÑA | NETFLIX_*"&amp;"%0A"&amp;"%0A"&amp;"💻 Correo: *"&amp;E676&amp;"*"&amp;"%0A"&amp;"🔐 Nueva Contraseña: *"&amp;F676&amp;"*","🔐")</f>
        <v/>
      </c>
      <c r="M676" s="84">
        <f>HYPERLINK("https://api.whatsapp.com/send?phone=57"&amp;D676&amp;"&amp;text=*_✅ CUENTA NETFLIX_*"&amp;"%0A"&amp;"%0A"&amp;"*📧 Correo:* "&amp;E676&amp;"%0A"&amp;"*🔑 Contraseña:* "&amp;F676&amp;"%0A"&amp;"%0A"&amp;"*📍 Vence:* "&amp;H676,"💻")</f>
        <v/>
      </c>
      <c r="N676" s="93" t="n"/>
      <c r="O676" s="95" t="n"/>
      <c r="P676" s="96" t="n"/>
      <c r="Q676" s="97">
        <f>IF(P676="","",IF(R665&lt;0,"Vencido hace "&amp;R665*-1&amp;" días",IF(R665=0,"Vence hoy",IF(R665&gt;0,"Le quedan "&amp;R665&amp;" días",""))))</f>
        <v/>
      </c>
      <c r="R676" s="70">
        <f>IF(P676="","",P676-TODAY())</f>
        <v/>
      </c>
      <c r="S676" s="70" t="n"/>
      <c r="T676" s="70" t="n"/>
      <c r="U676" s="70" t="n"/>
      <c r="V676" s="70" t="n"/>
      <c r="W676" s="70" t="n"/>
      <c r="X676" s="70" t="n"/>
      <c r="Y676" s="70" t="n"/>
      <c r="Z676" s="70" t="n"/>
    </row>
    <row r="677" ht="15.75" customHeight="1" s="339">
      <c r="A677" s="70" t="n"/>
      <c r="B677" s="70" t="n"/>
      <c r="C677" s="90" t="inlineStr">
        <is>
          <t>itzi</t>
        </is>
      </c>
      <c r="D677" s="90" t="inlineStr">
        <is>
          <t>52 1 56 4712 1400</t>
        </is>
      </c>
      <c r="E677" s="90" t="inlineStr">
        <is>
          <t>oncnmtoze2672@hotmail.com</t>
        </is>
      </c>
      <c r="F677" s="178" t="inlineStr">
        <is>
          <t>mexico2757</t>
        </is>
      </c>
      <c r="G677" s="92" t="n">
        <v>30000</v>
      </c>
      <c r="H677" s="106" t="inlineStr">
        <is>
          <t>11/19/2026</t>
        </is>
      </c>
      <c r="I677" s="81">
        <f>IF(H677="","",IF(J677&lt;0,"Vencido hace "&amp;J677*-1&amp;" días",IF(J677=0,"Vence hoy",IF(J677&gt;0,"Le quedan "&amp;J677&amp;" días",""))))</f>
        <v/>
      </c>
      <c r="J677" s="77">
        <f>H677-J$8</f>
        <v/>
      </c>
      <c r="K677" s="83">
        <f>HYPERLINK("https://api.whatsapp.com/send?phone=57"&amp;D677&amp;"&amp;text="&amp;(IF(J677&lt;=0,"🚨 Hola, *"&amp;C677&amp;".*"&amp;"%0A"&amp;"%0A"&amp;"Su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"&amp;C677&amp;"."&amp;"%0A"&amp;"Le quedan "&amp;J677&amp;" días restantes de su membresía *_NETFLIX_*")),"💰")</f>
        <v/>
      </c>
      <c r="L677" s="83">
        <f>HYPERLINK("https://api.whatsapp.com/send?phone=57"&amp;D677&amp;"&amp;text=*_✅ ACTUALIZACIÓN DE CONTRASEÑA | NETFLIX_*"&amp;"%0A"&amp;"%0A"&amp;"💻 Correo: *"&amp;E677&amp;"*"&amp;"%0A"&amp;"🔐 Nueva Contraseña: *"&amp;F677&amp;"*","🔐")</f>
        <v/>
      </c>
      <c r="M677" s="84">
        <f>HYPERLINK("https://api.whatsapp.com/send?phone=57"&amp;D677&amp;"&amp;text=*_✅ CUENTA NETFLIX_*"&amp;"%0A"&amp;"%0A"&amp;"*📧 Correo:* "&amp;E677&amp;"%0A"&amp;"*🔑 Contraseña:* "&amp;F677&amp;"%0A"&amp;"%0A"&amp;"*📍 Vence:* "&amp;H677,"💻")</f>
        <v/>
      </c>
      <c r="N677" s="93" t="n"/>
      <c r="O677" s="95" t="n"/>
      <c r="P677" s="96" t="n"/>
      <c r="Q677" s="97">
        <f>IF(P677="","",IF(R666&lt;0,"Vencido hace "&amp;R666*-1&amp;" días",IF(R666=0,"Vence hoy",IF(R666&gt;0,"Le quedan "&amp;R666&amp;" días",""))))</f>
        <v/>
      </c>
      <c r="R677" s="70">
        <f>IF(P677="","",P677-TODAY())</f>
        <v/>
      </c>
      <c r="S677" s="70" t="n"/>
      <c r="T677" s="70" t="n"/>
      <c r="U677" s="70" t="n"/>
      <c r="V677" s="70" t="n"/>
      <c r="W677" s="70" t="n"/>
      <c r="X677" s="70" t="n"/>
      <c r="Y677" s="70" t="n"/>
      <c r="Z677" s="70" t="n"/>
    </row>
    <row r="678" ht="15.75" customHeight="1" s="339">
      <c r="A678" s="70" t="n"/>
      <c r="B678" s="70" t="n"/>
      <c r="C678" s="90" t="inlineStr">
        <is>
          <t>itzi</t>
        </is>
      </c>
      <c r="D678" s="90" t="inlineStr">
        <is>
          <t>52 1 56 4712 1400</t>
        </is>
      </c>
      <c r="E678" s="90" t="inlineStr">
        <is>
          <t>onvpqzqlmy1557@hotmail.com</t>
        </is>
      </c>
      <c r="F678" s="178" t="inlineStr">
        <is>
          <t>mexico2758</t>
        </is>
      </c>
      <c r="G678" s="92" t="n">
        <v>30000</v>
      </c>
      <c r="H678" s="106" t="inlineStr">
        <is>
          <t>11/19/2026</t>
        </is>
      </c>
      <c r="I678" s="81">
        <f>IF(H678="","",IF(J678&lt;0,"Vencido hace "&amp;J678*-1&amp;" días",IF(J678=0,"Vence hoy",IF(J678&gt;0,"Le quedan "&amp;J678&amp;" días",""))))</f>
        <v/>
      </c>
      <c r="J678" s="77">
        <f>H678-J$8</f>
        <v/>
      </c>
      <c r="K678" s="83">
        <f>HYPERLINK("https://api.whatsapp.com/send?phone=57"&amp;D678&amp;"&amp;text="&amp;(IF(J678&lt;=0,"🚨 Hola, *"&amp;C678&amp;".*"&amp;"%0A"&amp;"%0A"&amp;"Su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"&amp;C678&amp;"."&amp;"%0A"&amp;"Le quedan "&amp;J678&amp;" días restantes de su membresía *_NETFLIX_*")),"💰")</f>
        <v/>
      </c>
      <c r="L678" s="83">
        <f>HYPERLINK("https://api.whatsapp.com/send?phone=57"&amp;D678&amp;"&amp;text=*_✅ ACTUALIZACIÓN DE CONTRASEÑA | NETFLIX_*"&amp;"%0A"&amp;"%0A"&amp;"💻 Correo: *"&amp;E678&amp;"*"&amp;"%0A"&amp;"🔐 Nueva Contraseña: *"&amp;F678&amp;"*","🔐")</f>
        <v/>
      </c>
      <c r="M678" s="84">
        <f>HYPERLINK("https://api.whatsapp.com/send?phone=57"&amp;D678&amp;"&amp;text=*_✅ CUENTA NETFLIX_*"&amp;"%0A"&amp;"%0A"&amp;"*📧 Correo:* "&amp;E678&amp;"%0A"&amp;"*🔑 Contraseña:* "&amp;F678&amp;"%0A"&amp;"%0A"&amp;"*📍 Vence:* "&amp;H678,"💻")</f>
        <v/>
      </c>
      <c r="N678" s="93" t="n"/>
      <c r="O678" s="95" t="n"/>
      <c r="P678" s="96" t="n"/>
      <c r="Q678" s="97">
        <f>IF(P678="","",IF(R667&lt;0,"Vencido hace "&amp;R667*-1&amp;" días",IF(R667=0,"Vence hoy",IF(R667&gt;0,"Le quedan "&amp;R667&amp;" días",""))))</f>
        <v/>
      </c>
      <c r="R678" s="70">
        <f>IF(P678="","",P678-TODAY())</f>
        <v/>
      </c>
      <c r="S678" s="70" t="n"/>
      <c r="T678" s="70" t="n"/>
      <c r="U678" s="70" t="n"/>
      <c r="V678" s="70" t="n"/>
      <c r="W678" s="70" t="n"/>
      <c r="X678" s="70" t="n"/>
      <c r="Y678" s="70" t="n"/>
      <c r="Z678" s="70" t="n"/>
    </row>
    <row r="679" ht="15.75" customHeight="1" s="339">
      <c r="A679" s="70" t="n"/>
      <c r="B679" s="70" t="n"/>
      <c r="C679" s="90" t="inlineStr">
        <is>
          <t>itzi</t>
        </is>
      </c>
      <c r="D679" s="90" t="inlineStr">
        <is>
          <t>52 1 56 4712 1400</t>
        </is>
      </c>
      <c r="E679" s="90" t="inlineStr">
        <is>
          <t>oqdqsouaad811@hotmail.com</t>
        </is>
      </c>
      <c r="F679" s="178" t="inlineStr">
        <is>
          <t>mexico2759</t>
        </is>
      </c>
      <c r="G679" s="92" t="n">
        <v>30000</v>
      </c>
      <c r="H679" s="106" t="inlineStr">
        <is>
          <t>11/19/2026</t>
        </is>
      </c>
      <c r="I679" s="81">
        <f>IF(H679="","",IF(J679&lt;0,"Vencido hace "&amp;J679*-1&amp;" días",IF(J679=0,"Vence hoy",IF(J679&gt;0,"Le quedan "&amp;J679&amp;" días",""))))</f>
        <v/>
      </c>
      <c r="J679" s="77">
        <f>H679-J$8</f>
        <v/>
      </c>
      <c r="K679" s="83">
        <f>HYPERLINK("https://api.whatsapp.com/send?phone=57"&amp;D679&amp;"&amp;text="&amp;(IF(J679&lt;=0,"🚨 Hola, *"&amp;C679&amp;".*"&amp;"%0A"&amp;"%0A"&amp;"Su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"&amp;C679&amp;"."&amp;"%0A"&amp;"Le quedan "&amp;J679&amp;" días restantes de su membresía *_NETFLIX_*")),"💰")</f>
        <v/>
      </c>
      <c r="L679" s="83">
        <f>HYPERLINK("https://api.whatsapp.com/send?phone=57"&amp;D679&amp;"&amp;text=*_✅ ACTUALIZACIÓN DE CONTRASEÑA | NETFLIX_*"&amp;"%0A"&amp;"%0A"&amp;"💻 Correo: *"&amp;E679&amp;"*"&amp;"%0A"&amp;"🔐 Nueva Contraseña: *"&amp;F679&amp;"*","🔐")</f>
        <v/>
      </c>
      <c r="M679" s="84">
        <f>HYPERLINK("https://api.whatsapp.com/send?phone=57"&amp;D679&amp;"&amp;text=*_✅ CUENTA NETFLIX_*"&amp;"%0A"&amp;"%0A"&amp;"*📧 Correo:* "&amp;E679&amp;"%0A"&amp;"*🔑 Contraseña:* "&amp;F679&amp;"%0A"&amp;"%0A"&amp;"*📍 Vence:* "&amp;H679,"💻")</f>
        <v/>
      </c>
      <c r="N679" s="93" t="n"/>
      <c r="O679" s="95" t="n"/>
      <c r="P679" s="96" t="n"/>
      <c r="Q679" s="97">
        <f>IF(P679="","",IF(R668&lt;0,"Vencido hace "&amp;R668*-1&amp;" días",IF(R668=0,"Vence hoy",IF(R668&gt;0,"Le quedan "&amp;R668&amp;" días",""))))</f>
        <v/>
      </c>
      <c r="R679" s="70">
        <f>IF(P679="","",P679-TODAY())</f>
        <v/>
      </c>
      <c r="S679" s="70" t="n"/>
      <c r="T679" s="70" t="n"/>
      <c r="U679" s="70" t="n"/>
      <c r="V679" s="70" t="n"/>
      <c r="W679" s="70" t="n"/>
      <c r="X679" s="70" t="n"/>
      <c r="Y679" s="70" t="n"/>
      <c r="Z679" s="70" t="n"/>
    </row>
    <row r="680" ht="15.75" customHeight="1" s="339">
      <c r="A680" s="70" t="n"/>
      <c r="B680" s="70" t="n"/>
      <c r="C680" s="90" t="inlineStr">
        <is>
          <t>itzi</t>
        </is>
      </c>
      <c r="D680" s="90" t="inlineStr">
        <is>
          <t>52 1 56 4712 1400</t>
        </is>
      </c>
      <c r="E680" s="90" t="inlineStr">
        <is>
          <t>oqrejce9566@hotmail.com</t>
        </is>
      </c>
      <c r="F680" s="178" t="inlineStr">
        <is>
          <t>mexico2760</t>
        </is>
      </c>
      <c r="G680" s="92" t="n">
        <v>30000</v>
      </c>
      <c r="H680" s="106" t="inlineStr">
        <is>
          <t>11/19/2026</t>
        </is>
      </c>
      <c r="I680" s="81">
        <f>IF(H680="","",IF(J680&lt;0,"Vencido hace "&amp;J680*-1&amp;" días",IF(J680=0,"Vence hoy",IF(J680&gt;0,"Le quedan "&amp;J680&amp;" días",""))))</f>
        <v/>
      </c>
      <c r="J680" s="77">
        <f>H680-J$8</f>
        <v/>
      </c>
      <c r="K680" s="83">
        <f>HYPERLINK("https://api.whatsapp.com/send?phone=57"&amp;D680&amp;"&amp;text="&amp;(IF(J680&lt;=0,"🚨 Hola, *"&amp;C680&amp;".*"&amp;"%0A"&amp;"%0A"&amp;"Su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"&amp;C680&amp;"."&amp;"%0A"&amp;"Le quedan "&amp;J680&amp;" días restantes de su membresía *_NETFLIX_*")),"💰")</f>
        <v/>
      </c>
      <c r="L680" s="83">
        <f>HYPERLINK("https://api.whatsapp.com/send?phone=57"&amp;D680&amp;"&amp;text=*_✅ ACTUALIZACIÓN DE CONTRASEÑA | NETFLIX_*"&amp;"%0A"&amp;"%0A"&amp;"💻 Correo: *"&amp;E680&amp;"*"&amp;"%0A"&amp;"🔐 Nueva Contraseña: *"&amp;F680&amp;"*","🔐")</f>
        <v/>
      </c>
      <c r="M680" s="84">
        <f>HYPERLINK("https://api.whatsapp.com/send?phone=57"&amp;D680&amp;"&amp;text=*_✅ CUENTA NETFLIX_*"&amp;"%0A"&amp;"%0A"&amp;"*📧 Correo:* "&amp;E680&amp;"%0A"&amp;"*🔑 Contraseña:* "&amp;F680&amp;"%0A"&amp;"%0A"&amp;"*📍 Vence:* "&amp;H680,"💻")</f>
        <v/>
      </c>
      <c r="N680" s="93" t="n"/>
      <c r="O680" s="95" t="n"/>
      <c r="P680" s="96" t="n"/>
      <c r="Q680" s="97">
        <f>IF(P680="","",IF(R669&lt;0,"Vencido hace "&amp;R669*-1&amp;" días",IF(R669=0,"Vence hoy",IF(R669&gt;0,"Le quedan "&amp;R669&amp;" días",""))))</f>
        <v/>
      </c>
      <c r="R680" s="70">
        <f>IF(P680="","",P680-TODAY())</f>
        <v/>
      </c>
      <c r="S680" s="70" t="n"/>
      <c r="T680" s="70" t="n"/>
      <c r="U680" s="70" t="n"/>
      <c r="V680" s="70" t="n"/>
      <c r="W680" s="70" t="n"/>
      <c r="X680" s="70" t="n"/>
      <c r="Y680" s="70" t="n"/>
      <c r="Z680" s="70" t="n"/>
    </row>
    <row r="681" ht="15.75" customHeight="1" s="339">
      <c r="A681" s="70" t="n"/>
      <c r="B681" s="70" t="n"/>
      <c r="C681" s="90" t="inlineStr">
        <is>
          <t>itzi</t>
        </is>
      </c>
      <c r="D681" s="90" t="inlineStr">
        <is>
          <t>52 1 56 4712 1400</t>
        </is>
      </c>
      <c r="E681" s="90" t="inlineStr">
        <is>
          <t>orqvdml6280@hotmail.com</t>
        </is>
      </c>
      <c r="F681" s="178" t="inlineStr">
        <is>
          <t>mexico2761</t>
        </is>
      </c>
      <c r="G681" s="92" t="n">
        <v>30000</v>
      </c>
      <c r="H681" s="106" t="inlineStr">
        <is>
          <t>11/19/2026</t>
        </is>
      </c>
      <c r="I681" s="81">
        <f>IF(H681="","",IF(J681&lt;0,"Vencido hace "&amp;J681*-1&amp;" días",IF(J681=0,"Vence hoy",IF(J681&gt;0,"Le quedan "&amp;J681&amp;" días",""))))</f>
        <v/>
      </c>
      <c r="J681" s="77">
        <f>H681-J$8</f>
        <v/>
      </c>
      <c r="K681" s="83">
        <f>HYPERLINK("https://api.whatsapp.com/send?phone=57"&amp;D681&amp;"&amp;text="&amp;(IF(J681&lt;=0,"🚨 Hola, *"&amp;C681&amp;".*"&amp;"%0A"&amp;"%0A"&amp;"Su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"&amp;C681&amp;"."&amp;"%0A"&amp;"Le quedan "&amp;J681&amp;" días restantes de su membresía *_NETFLIX_*")),"💰")</f>
        <v/>
      </c>
      <c r="L681" s="83">
        <f>HYPERLINK("https://api.whatsapp.com/send?phone=57"&amp;D681&amp;"&amp;text=*_✅ ACTUALIZACIÓN DE CONTRASEÑA | NETFLIX_*"&amp;"%0A"&amp;"%0A"&amp;"💻 Correo: *"&amp;E681&amp;"*"&amp;"%0A"&amp;"🔐 Nueva Contraseña: *"&amp;F681&amp;"*","🔐")</f>
        <v/>
      </c>
      <c r="M681" s="84">
        <f>HYPERLINK("https://api.whatsapp.com/send?phone=57"&amp;D681&amp;"&amp;text=*_✅ CUENTA NETFLIX_*"&amp;"%0A"&amp;"%0A"&amp;"*📧 Correo:* "&amp;E681&amp;"%0A"&amp;"*🔑 Contraseña:* "&amp;F681&amp;"%0A"&amp;"%0A"&amp;"*📍 Vence:* "&amp;H681,"💻")</f>
        <v/>
      </c>
      <c r="N681" s="93" t="n"/>
      <c r="O681" s="95" t="n"/>
      <c r="P681" s="96" t="n"/>
      <c r="Q681" s="97">
        <f>IF(P681="","",IF(R670&lt;0,"Vencido hace "&amp;R670*-1&amp;" días",IF(R670=0,"Vence hoy",IF(R670&gt;0,"Le quedan "&amp;R670&amp;" días",""))))</f>
        <v/>
      </c>
      <c r="R681" s="70">
        <f>IF(P681="","",P681-TODAY())</f>
        <v/>
      </c>
      <c r="S681" s="70" t="n"/>
      <c r="T681" s="70" t="n"/>
      <c r="U681" s="70" t="n"/>
      <c r="V681" s="70" t="n"/>
      <c r="W681" s="70" t="n"/>
      <c r="X681" s="70" t="n"/>
      <c r="Y681" s="70" t="n"/>
      <c r="Z681" s="70" t="n"/>
    </row>
    <row r="682" ht="15.75" customHeight="1" s="339">
      <c r="A682" s="70" t="n"/>
      <c r="B682" s="70" t="n"/>
      <c r="C682" s="90" t="inlineStr">
        <is>
          <t>itzi</t>
        </is>
      </c>
      <c r="D682" s="90" t="inlineStr">
        <is>
          <t>52 1 56 4712 1400</t>
        </is>
      </c>
      <c r="E682" s="90" t="inlineStr">
        <is>
          <t>orsdlti984@hotmail.com</t>
        </is>
      </c>
      <c r="F682" s="178" t="inlineStr">
        <is>
          <t>mexico2762</t>
        </is>
      </c>
      <c r="G682" s="92" t="n">
        <v>30000</v>
      </c>
      <c r="H682" s="106" t="inlineStr">
        <is>
          <t>11/19/2026</t>
        </is>
      </c>
      <c r="I682" s="81">
        <f>IF(H682="","",IF(J682&lt;0,"Vencido hace "&amp;J682*-1&amp;" días",IF(J682=0,"Vence hoy",IF(J682&gt;0,"Le quedan "&amp;J682&amp;" días",""))))</f>
        <v/>
      </c>
      <c r="J682" s="77">
        <f>H682-J$8</f>
        <v/>
      </c>
      <c r="K682" s="83">
        <f>HYPERLINK("https://api.whatsapp.com/send?phone=57"&amp;D682&amp;"&amp;text="&amp;(IF(J682&lt;=0,"🚨 Hola, *"&amp;C682&amp;".*"&amp;"%0A"&amp;"%0A"&amp;"Su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"&amp;C682&amp;"."&amp;"%0A"&amp;"Le quedan "&amp;J682&amp;" días restantes de su membresía *_NETFLIX_*")),"💰")</f>
        <v/>
      </c>
      <c r="L682" s="83">
        <f>HYPERLINK("https://api.whatsapp.com/send?phone=57"&amp;D682&amp;"&amp;text=*_✅ ACTUALIZACIÓN DE CONTRASEÑA | NETFLIX_*"&amp;"%0A"&amp;"%0A"&amp;"💻 Correo: *"&amp;E682&amp;"*"&amp;"%0A"&amp;"🔐 Nueva Contraseña: *"&amp;F682&amp;"*","🔐")</f>
        <v/>
      </c>
      <c r="M682" s="84">
        <f>HYPERLINK("https://api.whatsapp.com/send?phone=57"&amp;D682&amp;"&amp;text=*_✅ CUENTA NETFLIX_*"&amp;"%0A"&amp;"%0A"&amp;"*📧 Correo:* "&amp;E682&amp;"%0A"&amp;"*🔑 Contraseña:* "&amp;F682&amp;"%0A"&amp;"%0A"&amp;"*📍 Vence:* "&amp;H682,"💻")</f>
        <v/>
      </c>
      <c r="N682" s="93" t="n"/>
      <c r="O682" s="95" t="n"/>
      <c r="P682" s="96" t="n"/>
      <c r="Q682" s="97">
        <f>IF(P682="","",IF(R671&lt;0,"Vencido hace "&amp;R671*-1&amp;" días",IF(R671=0,"Vence hoy",IF(R671&gt;0,"Le quedan "&amp;R671&amp;" días",""))))</f>
        <v/>
      </c>
      <c r="R682" s="70">
        <f>IF(P682="","",P682-TODAY())</f>
        <v/>
      </c>
      <c r="S682" s="70" t="n"/>
      <c r="T682" s="70" t="n"/>
      <c r="U682" s="70" t="n"/>
      <c r="V682" s="70" t="n"/>
      <c r="W682" s="70" t="n"/>
      <c r="X682" s="70" t="n"/>
      <c r="Y682" s="70" t="n"/>
      <c r="Z682" s="70" t="n"/>
    </row>
    <row r="683" ht="15.75" customHeight="1" s="339">
      <c r="A683" s="70" t="n"/>
      <c r="B683" s="70" t="n"/>
      <c r="C683" s="90" t="inlineStr">
        <is>
          <t>itzi</t>
        </is>
      </c>
      <c r="D683" s="90" t="inlineStr">
        <is>
          <t>52 1 56 4712 1400</t>
        </is>
      </c>
      <c r="E683" s="90" t="inlineStr">
        <is>
          <t>xddddkjqxmvdo7898@rufnut.org</t>
        </is>
      </c>
      <c r="F683" s="178" t="inlineStr">
        <is>
          <t>mexico2763</t>
        </is>
      </c>
      <c r="G683" s="92" t="n">
        <v>30000</v>
      </c>
      <c r="H683" s="106" t="inlineStr">
        <is>
          <t>11/19/2026</t>
        </is>
      </c>
      <c r="I683" s="81">
        <f>IF(H683="","",IF(J683&lt;0,"Vencido hace "&amp;J683*-1&amp;" días",IF(J683=0,"Vence hoy",IF(J683&gt;0,"Le quedan "&amp;J683&amp;" días",""))))</f>
        <v/>
      </c>
      <c r="J683" s="77">
        <f>H683-J$8</f>
        <v/>
      </c>
      <c r="K683" s="83">
        <f>HYPERLINK("https://api.whatsapp.com/send?phone=57"&amp;D683&amp;"&amp;text="&amp;(IF(J683&lt;=0,"🚨 Hola, *"&amp;C683&amp;".*"&amp;"%0A"&amp;"%0A"&amp;"Su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"&amp;C683&amp;"."&amp;"%0A"&amp;"Le quedan "&amp;J683&amp;" días restantes de su membresía *_NETFLIX_*")),"💰")</f>
        <v/>
      </c>
      <c r="L683" s="83">
        <f>HYPERLINK("https://api.whatsapp.com/send?phone=57"&amp;D683&amp;"&amp;text=*_✅ ACTUALIZACIÓN DE CONTRASEÑA | NETFLIX_*"&amp;"%0A"&amp;"%0A"&amp;"💻 Correo: *"&amp;E683&amp;"*"&amp;"%0A"&amp;"🔐 Nueva Contraseña: *"&amp;F683&amp;"*","🔐")</f>
        <v/>
      </c>
      <c r="M683" s="84">
        <f>HYPERLINK("https://api.whatsapp.com/send?phone=57"&amp;D683&amp;"&amp;text=*_✅ CUENTA NETFLIX_*"&amp;"%0A"&amp;"%0A"&amp;"*📧 Correo:* "&amp;E683&amp;"%0A"&amp;"*🔑 Contraseña:* "&amp;F683&amp;"%0A"&amp;"%0A"&amp;"*📍 Vence:* "&amp;H683,"💻")</f>
        <v/>
      </c>
      <c r="N683" s="93" t="n"/>
      <c r="O683" s="95" t="n"/>
      <c r="P683" s="96" t="n"/>
      <c r="Q683" s="97">
        <f>IF(P683="","",IF(R672&lt;0,"Vencido hace "&amp;R672*-1&amp;" días",IF(R672=0,"Vence hoy",IF(R672&gt;0,"Le quedan "&amp;R672&amp;" días",""))))</f>
        <v/>
      </c>
      <c r="R683" s="70">
        <f>IF(P683="","",P683-TODAY())</f>
        <v/>
      </c>
      <c r="S683" s="70" t="n"/>
      <c r="T683" s="70" t="n"/>
      <c r="U683" s="70" t="n"/>
      <c r="V683" s="70" t="n"/>
      <c r="W683" s="70" t="n"/>
      <c r="X683" s="70" t="n"/>
      <c r="Y683" s="70" t="n"/>
      <c r="Z683" s="70" t="n"/>
    </row>
    <row r="684" ht="15.75" customHeight="1" s="339">
      <c r="A684" s="70" t="n"/>
      <c r="B684" s="70" t="n"/>
      <c r="C684" s="90" t="inlineStr">
        <is>
          <t>itzi</t>
        </is>
      </c>
      <c r="D684" s="90" t="inlineStr">
        <is>
          <t>52 1 56 4712 1400</t>
        </is>
      </c>
      <c r="E684" s="90" t="inlineStr">
        <is>
          <t>hdudiptt553@ghoulflix.com</t>
        </is>
      </c>
      <c r="F684" s="178" t="inlineStr">
        <is>
          <t>mexico2764</t>
        </is>
      </c>
      <c r="G684" s="92" t="n">
        <v>30000</v>
      </c>
      <c r="H684" s="106" t="inlineStr">
        <is>
          <t>11/11/2026</t>
        </is>
      </c>
      <c r="I684" s="81">
        <f>IF(H684="","",IF(J684&lt;0,"Vencido hace "&amp;J684*-1&amp;" días",IF(J684=0,"Vence hoy",IF(J684&gt;0,"Le quedan "&amp;J684&amp;" días",""))))</f>
        <v/>
      </c>
      <c r="J684" s="77">
        <f>H684-J$8</f>
        <v/>
      </c>
      <c r="K684" s="83">
        <f>HYPERLINK("https://api.whatsapp.com/send?phone=57"&amp;D684&amp;"&amp;text="&amp;(IF(J684&lt;=0,"🚨 Hola, *"&amp;C684&amp;".*"&amp;"%0A"&amp;"%0A"&amp;"Su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"&amp;C684&amp;"."&amp;"%0A"&amp;"Le quedan "&amp;J684&amp;" días restantes de su membresía *_NETFLIX_*")),"💰")</f>
        <v/>
      </c>
      <c r="L684" s="83">
        <f>HYPERLINK("https://api.whatsapp.com/send?phone=57"&amp;D684&amp;"&amp;text=*_✅ ACTUALIZACIÓN DE CONTRASEÑA | NETFLIX_*"&amp;"%0A"&amp;"%0A"&amp;"💻 Correo: *"&amp;E684&amp;"*"&amp;"%0A"&amp;"🔐 Nueva Contraseña: *"&amp;F684&amp;"*","🔐")</f>
        <v/>
      </c>
      <c r="M684" s="84">
        <f>HYPERLINK("https://api.whatsapp.com/send?phone=57"&amp;D684&amp;"&amp;text=*_✅ CUENTA NETFLIX_*"&amp;"%0A"&amp;"%0A"&amp;"*📧 Correo:* "&amp;E684&amp;"%0A"&amp;"*🔑 Contraseña:* "&amp;F684&amp;"%0A"&amp;"%0A"&amp;"*📍 Vence:* "&amp;H684,"💻")</f>
        <v/>
      </c>
      <c r="N684" s="93" t="n"/>
      <c r="O684" s="95" t="n"/>
      <c r="P684" s="96" t="n"/>
      <c r="Q684" s="97">
        <f>IF(P684="","",IF(R673&lt;0,"Vencido hace "&amp;R673*-1&amp;" días",IF(R673=0,"Vence hoy",IF(R673&gt;0,"Le quedan "&amp;R673&amp;" días",""))))</f>
        <v/>
      </c>
      <c r="R684" s="70">
        <f>IF(P684="","",P684-TODAY())</f>
        <v/>
      </c>
      <c r="S684" s="70" t="n"/>
      <c r="T684" s="70" t="n"/>
      <c r="U684" s="70" t="n"/>
      <c r="V684" s="70" t="n"/>
      <c r="W684" s="70" t="n"/>
      <c r="X684" s="70" t="n"/>
      <c r="Y684" s="70" t="n"/>
      <c r="Z684" s="70" t="n"/>
    </row>
    <row r="685" ht="15.75" customHeight="1" s="339">
      <c r="A685" s="70" t="n"/>
      <c r="B685" s="70" t="n"/>
      <c r="C685" s="90" t="inlineStr">
        <is>
          <t>itzi</t>
        </is>
      </c>
      <c r="D685" s="90" t="inlineStr">
        <is>
          <t>52 1 56 4712 1400</t>
        </is>
      </c>
      <c r="E685" s="90" t="inlineStr">
        <is>
          <t>xddddpszoibk1094@rufnut.org</t>
        </is>
      </c>
      <c r="F685" s="178" t="inlineStr">
        <is>
          <t>mexico2765</t>
        </is>
      </c>
      <c r="G685" s="92" t="n">
        <v>30000</v>
      </c>
      <c r="H685" s="106" t="inlineStr">
        <is>
          <t>11/11/2026</t>
        </is>
      </c>
      <c r="I685" s="81">
        <f>IF(H685="","",IF(J685&lt;0,"Vencido hace "&amp;J685*-1&amp;" días",IF(J685=0,"Vence hoy",IF(J685&gt;0,"Le quedan "&amp;J685&amp;" días",""))))</f>
        <v/>
      </c>
      <c r="J685" s="77">
        <f>H685-J$8</f>
        <v/>
      </c>
      <c r="K685" s="83">
        <f>HYPERLINK("https://api.whatsapp.com/send?phone=57"&amp;D685&amp;"&amp;text="&amp;(IF(J685&lt;=0,"🚨 Hola, *"&amp;C685&amp;".*"&amp;"%0A"&amp;"%0A"&amp;"Su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"&amp;C685&amp;"."&amp;"%0A"&amp;"Le quedan "&amp;J685&amp;" días restantes de su membresía *_NETFLIX_*")),"💰")</f>
        <v/>
      </c>
      <c r="L685" s="83">
        <f>HYPERLINK("https://api.whatsapp.com/send?phone=57"&amp;D685&amp;"&amp;text=*_✅ ACTUALIZACIÓN DE CONTRASEÑA | NETFLIX_*"&amp;"%0A"&amp;"%0A"&amp;"💻 Correo: *"&amp;E685&amp;"*"&amp;"%0A"&amp;"🔐 Nueva Contraseña: *"&amp;F685&amp;"*","🔐")</f>
        <v/>
      </c>
      <c r="M685" s="84">
        <f>HYPERLINK("https://api.whatsapp.com/send?phone=57"&amp;D685&amp;"&amp;text=*_✅ CUENTA NETFLIX_*"&amp;"%0A"&amp;"%0A"&amp;"*📧 Correo:* "&amp;E685&amp;"%0A"&amp;"*🔑 Contraseña:* "&amp;F685&amp;"%0A"&amp;"%0A"&amp;"*📍 Vence:* "&amp;H685,"💻")</f>
        <v/>
      </c>
      <c r="N685" s="93" t="n"/>
      <c r="O685" s="95" t="n"/>
      <c r="P685" s="96" t="n"/>
      <c r="Q685" s="97">
        <f>IF(P685="","",IF(R674&lt;0,"Vencido hace "&amp;R674*-1&amp;" días",IF(R674=0,"Vence hoy",IF(R674&gt;0,"Le quedan "&amp;R674&amp;" días",""))))</f>
        <v/>
      </c>
      <c r="R685" s="70">
        <f>IF(P685="","",P685-TODAY())</f>
        <v/>
      </c>
      <c r="S685" s="70" t="n"/>
      <c r="T685" s="70" t="n"/>
      <c r="U685" s="70" t="n"/>
      <c r="V685" s="70" t="n"/>
      <c r="W685" s="70" t="n"/>
      <c r="X685" s="70" t="n"/>
      <c r="Y685" s="70" t="n"/>
      <c r="Z685" s="70" t="n"/>
    </row>
    <row r="686" ht="15.75" customHeight="1" s="339">
      <c r="A686" s="70" t="n"/>
      <c r="B686" s="70" t="n"/>
      <c r="C686" s="90" t="inlineStr">
        <is>
          <t>itzi</t>
        </is>
      </c>
      <c r="D686" s="90" t="inlineStr">
        <is>
          <t>52 1 56 4712 1400</t>
        </is>
      </c>
      <c r="E686" s="90" t="inlineStr">
        <is>
          <t>xddddddddplgzsbe9355@rufnut.org</t>
        </is>
      </c>
      <c r="F686" s="178" t="inlineStr">
        <is>
          <t>mexico2766</t>
        </is>
      </c>
      <c r="G686" s="92" t="n">
        <v>30000</v>
      </c>
      <c r="H686" s="106" t="inlineStr">
        <is>
          <t>11/11/2026</t>
        </is>
      </c>
      <c r="I686" s="81">
        <f>IF(H686="","",IF(J686&lt;0,"Vencido hace "&amp;J686*-1&amp;" días",IF(J686=0,"Vence hoy",IF(J686&gt;0,"Le quedan "&amp;J686&amp;" días",""))))</f>
        <v/>
      </c>
      <c r="J686" s="77">
        <f>H686-J$8</f>
        <v/>
      </c>
      <c r="K686" s="83">
        <f>HYPERLINK("https://api.whatsapp.com/send?phone=57"&amp;D686&amp;"&amp;text="&amp;(IF(J686&lt;=0,"🚨 Hola, *"&amp;C686&amp;".*"&amp;"%0A"&amp;"%0A"&amp;"Su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"&amp;C686&amp;"."&amp;"%0A"&amp;"Le quedan "&amp;J686&amp;" días restantes de su membresía *_NETFLIX_*")),"💰")</f>
        <v/>
      </c>
      <c r="L686" s="83">
        <f>HYPERLINK("https://api.whatsapp.com/send?phone=57"&amp;D686&amp;"&amp;text=*_✅ ACTUALIZACIÓN DE CONTRASEÑA | NETFLIX_*"&amp;"%0A"&amp;"%0A"&amp;"💻 Correo: *"&amp;E686&amp;"*"&amp;"%0A"&amp;"🔐 Nueva Contraseña: *"&amp;F686&amp;"*","🔐")</f>
        <v/>
      </c>
      <c r="M686" s="84">
        <f>HYPERLINK("https://api.whatsapp.com/send?phone=57"&amp;D686&amp;"&amp;text=*_✅ CUENTA NETFLIX_*"&amp;"%0A"&amp;"%0A"&amp;"*📧 Correo:* "&amp;E686&amp;"%0A"&amp;"*🔑 Contraseña:* "&amp;F686&amp;"%0A"&amp;"%0A"&amp;"*📍 Vence:* "&amp;H686,"💻")</f>
        <v/>
      </c>
      <c r="N686" s="93" t="n"/>
      <c r="O686" s="95" t="n"/>
      <c r="P686" s="96" t="n"/>
      <c r="Q686" s="97">
        <f>IF(P686="","",IF(R675&lt;0,"Vencido hace "&amp;R675*-1&amp;" días",IF(R675=0,"Vence hoy",IF(R675&gt;0,"Le quedan "&amp;R675&amp;" días",""))))</f>
        <v/>
      </c>
      <c r="R686" s="70">
        <f>IF(P686="","",P686-TODAY())</f>
        <v/>
      </c>
      <c r="S686" s="70" t="n"/>
      <c r="T686" s="70" t="n"/>
      <c r="U686" s="70" t="n"/>
      <c r="V686" s="70" t="n"/>
      <c r="W686" s="70" t="n"/>
      <c r="X686" s="70" t="n"/>
      <c r="Y686" s="70" t="n"/>
      <c r="Z686" s="70" t="n"/>
    </row>
    <row r="687" ht="15.75" customHeight="1" s="339">
      <c r="A687" s="70" t="n"/>
      <c r="B687" s="70" t="n"/>
      <c r="C687" s="90" t="inlineStr">
        <is>
          <t>itzi</t>
        </is>
      </c>
      <c r="D687" s="90" t="inlineStr">
        <is>
          <t>52 1 56 4712 1400</t>
        </is>
      </c>
      <c r="E687" s="90" t="inlineStr">
        <is>
          <t>xdddddfiauqerdm0163@rufnut.org</t>
        </is>
      </c>
      <c r="F687" s="178" t="inlineStr">
        <is>
          <t>mexico2767</t>
        </is>
      </c>
      <c r="G687" s="92" t="n">
        <v>30000</v>
      </c>
      <c r="H687" s="106" t="inlineStr">
        <is>
          <t>11/11/2026</t>
        </is>
      </c>
      <c r="I687" s="81">
        <f>IF(H687="","",IF(J687&lt;0,"Vencido hace "&amp;J687*-1&amp;" días",IF(J687=0,"Vence hoy",IF(J687&gt;0,"Le quedan "&amp;J687&amp;" días",""))))</f>
        <v/>
      </c>
      <c r="J687" s="77">
        <f>H687-J$8</f>
        <v/>
      </c>
      <c r="K687" s="83">
        <f>HYPERLINK("https://api.whatsapp.com/send?phone=57"&amp;D687&amp;"&amp;text="&amp;(IF(J687&lt;=0,"🚨 Hola, *"&amp;C687&amp;".*"&amp;"%0A"&amp;"%0A"&amp;"Su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"&amp;C687&amp;"."&amp;"%0A"&amp;"Le quedan "&amp;J687&amp;" días restantes de su membresía *_NETFLIX_*")),"💰")</f>
        <v/>
      </c>
      <c r="L687" s="83">
        <f>HYPERLINK("https://api.whatsapp.com/send?phone=57"&amp;D687&amp;"&amp;text=*_✅ ACTUALIZACIÓN DE CONTRASEÑA | NETFLIX_*"&amp;"%0A"&amp;"%0A"&amp;"💻 Correo: *"&amp;E687&amp;"*"&amp;"%0A"&amp;"🔐 Nueva Contraseña: *"&amp;F687&amp;"*","🔐")</f>
        <v/>
      </c>
      <c r="M687" s="84">
        <f>HYPERLINK("https://api.whatsapp.com/send?phone=57"&amp;D687&amp;"&amp;text=*_✅ CUENTA NETFLIX_*"&amp;"%0A"&amp;"%0A"&amp;"*📧 Correo:* "&amp;E687&amp;"%0A"&amp;"*🔑 Contraseña:* "&amp;F687&amp;"%0A"&amp;"%0A"&amp;"*📍 Vence:* "&amp;H687,"💻")</f>
        <v/>
      </c>
      <c r="N687" s="93" t="n"/>
      <c r="O687" s="95" t="n"/>
      <c r="P687" s="96" t="n"/>
      <c r="Q687" s="97">
        <f>IF(P687="","",IF(R676&lt;0,"Vencido hace "&amp;R676*-1&amp;" días",IF(R676=0,"Vence hoy",IF(R676&gt;0,"Le quedan "&amp;R676&amp;" días",""))))</f>
        <v/>
      </c>
      <c r="R687" s="70">
        <f>IF(P687="","",P687-TODAY())</f>
        <v/>
      </c>
      <c r="S687" s="70" t="n"/>
      <c r="T687" s="70" t="n"/>
      <c r="U687" s="70" t="n"/>
      <c r="V687" s="70" t="n"/>
      <c r="W687" s="70" t="n"/>
      <c r="X687" s="70" t="n"/>
      <c r="Y687" s="70" t="n"/>
      <c r="Z687" s="70" t="n"/>
    </row>
    <row r="688" ht="15.75" customHeight="1" s="339">
      <c r="A688" s="70" t="n"/>
      <c r="B688" s="70" t="n"/>
      <c r="C688" s="90" t="inlineStr">
        <is>
          <t>itzi</t>
        </is>
      </c>
      <c r="D688" s="90" t="inlineStr">
        <is>
          <t>52 1 56 4712 1400</t>
        </is>
      </c>
      <c r="E688" s="90" t="inlineStr">
        <is>
          <t>xddddddddlmiebpjlzz4027@rufnut.org</t>
        </is>
      </c>
      <c r="F688" s="178" t="inlineStr">
        <is>
          <t>mexico2768</t>
        </is>
      </c>
      <c r="G688" s="92" t="n">
        <v>30000</v>
      </c>
      <c r="H688" s="106" t="inlineStr">
        <is>
          <t>11/11/2026</t>
        </is>
      </c>
      <c r="I688" s="81">
        <f>IF(H688="","",IF(J688&lt;0,"Vencido hace "&amp;J688*-1&amp;" días",IF(J688=0,"Vence hoy",IF(J688&gt;0,"Le quedan "&amp;J688&amp;" días",""))))</f>
        <v/>
      </c>
      <c r="J688" s="77">
        <f>H688-J$8</f>
        <v/>
      </c>
      <c r="K688" s="83">
        <f>HYPERLINK("https://api.whatsapp.com/send?phone=57"&amp;D688&amp;"&amp;text="&amp;(IF(J688&lt;=0,"🚨 Hola, *"&amp;C688&amp;".*"&amp;"%0A"&amp;"%0A"&amp;"Su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"&amp;C688&amp;"."&amp;"%0A"&amp;"Le quedan "&amp;J688&amp;" días restantes de su membresía *_NETFLIX_*")),"💰")</f>
        <v/>
      </c>
      <c r="L688" s="83">
        <f>HYPERLINK("https://api.whatsapp.com/send?phone=57"&amp;D688&amp;"&amp;text=*_✅ ACTUALIZACIÓN DE CONTRASEÑA | NETFLIX_*"&amp;"%0A"&amp;"%0A"&amp;"💻 Correo: *"&amp;E688&amp;"*"&amp;"%0A"&amp;"🔐 Nueva Contraseña: *"&amp;F688&amp;"*","🔐")</f>
        <v/>
      </c>
      <c r="M688" s="84">
        <f>HYPERLINK("https://api.whatsapp.com/send?phone=57"&amp;D688&amp;"&amp;text=*_✅ CUENTA NETFLIX_*"&amp;"%0A"&amp;"%0A"&amp;"*📧 Correo:* "&amp;E688&amp;"%0A"&amp;"*🔑 Contraseña:* "&amp;F688&amp;"%0A"&amp;"%0A"&amp;"*📍 Vence:* "&amp;H688,"💻")</f>
        <v/>
      </c>
      <c r="N688" s="93" t="n"/>
      <c r="O688" s="95" t="n"/>
      <c r="P688" s="96" t="n"/>
      <c r="Q688" s="97">
        <f>IF(P688="","",IF(R677&lt;0,"Vencido hace "&amp;R677*-1&amp;" días",IF(R677=0,"Vence hoy",IF(R677&gt;0,"Le quedan "&amp;R677&amp;" días",""))))</f>
        <v/>
      </c>
      <c r="R688" s="70">
        <f>IF(P688="","",P688-TODAY())</f>
        <v/>
      </c>
      <c r="S688" s="70" t="n"/>
      <c r="T688" s="70" t="n"/>
      <c r="U688" s="70" t="n"/>
      <c r="V688" s="70" t="n"/>
      <c r="W688" s="70" t="n"/>
      <c r="X688" s="70" t="n"/>
      <c r="Y688" s="70" t="n"/>
      <c r="Z688" s="70" t="n"/>
    </row>
    <row r="689" ht="15.75" customHeight="1" s="339">
      <c r="A689" s="70" t="n"/>
      <c r="B689" s="70" t="n"/>
      <c r="C689" s="90" t="inlineStr">
        <is>
          <t>itzi</t>
        </is>
      </c>
      <c r="D689" s="90" t="inlineStr">
        <is>
          <t>52 1 56 4712 1400</t>
        </is>
      </c>
      <c r="E689" s="90" t="inlineStr">
        <is>
          <t>akjjponzk107@ghoulflix.com</t>
        </is>
      </c>
      <c r="F689" s="178" t="inlineStr">
        <is>
          <t>mexico2769</t>
        </is>
      </c>
      <c r="G689" s="92" t="n">
        <v>30000</v>
      </c>
      <c r="H689" s="106" t="inlineStr">
        <is>
          <t>11/11/2026</t>
        </is>
      </c>
      <c r="I689" s="81">
        <f>IF(H689="","",IF(J689&lt;0,"Vencido hace "&amp;J689*-1&amp;" días",IF(J689=0,"Vence hoy",IF(J689&gt;0,"Le quedan "&amp;J689&amp;" días",""))))</f>
        <v/>
      </c>
      <c r="J689" s="77">
        <f>H689-J$8</f>
        <v/>
      </c>
      <c r="K689" s="83">
        <f>HYPERLINK("https://api.whatsapp.com/send?phone=57"&amp;D689&amp;"&amp;text="&amp;(IF(J689&lt;=0,"🚨 Hola, *"&amp;C689&amp;".*"&amp;"%0A"&amp;"%0A"&amp;"Su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"&amp;C689&amp;"."&amp;"%0A"&amp;"Le quedan "&amp;J689&amp;" días restantes de su membresía *_NETFLIX_*")),"💰")</f>
        <v/>
      </c>
      <c r="L689" s="83">
        <f>HYPERLINK("https://api.whatsapp.com/send?phone=57"&amp;D689&amp;"&amp;text=*_✅ ACTUALIZACIÓN DE CONTRASEÑA | NETFLIX_*"&amp;"%0A"&amp;"%0A"&amp;"💻 Correo: *"&amp;E689&amp;"*"&amp;"%0A"&amp;"🔐 Nueva Contraseña: *"&amp;F689&amp;"*","🔐")</f>
        <v/>
      </c>
      <c r="M689" s="84">
        <f>HYPERLINK("https://api.whatsapp.com/send?phone=57"&amp;D689&amp;"&amp;text=*_✅ CUENTA NETFLIX_*"&amp;"%0A"&amp;"%0A"&amp;"*📧 Correo:* "&amp;E689&amp;"%0A"&amp;"*🔑 Contraseña:* "&amp;F689&amp;"%0A"&amp;"%0A"&amp;"*📍 Vence:* "&amp;H689,"💻")</f>
        <v/>
      </c>
      <c r="N689" s="93" t="n"/>
      <c r="O689" s="95" t="n"/>
      <c r="P689" s="96" t="n"/>
      <c r="Q689" s="97">
        <f>IF(P689="","",IF(R678&lt;0,"Vencido hace "&amp;R678*-1&amp;" días",IF(R678=0,"Vence hoy",IF(R678&gt;0,"Le quedan "&amp;R678&amp;" días",""))))</f>
        <v/>
      </c>
      <c r="R689" s="70">
        <f>IF(P689="","",P689-TODAY())</f>
        <v/>
      </c>
      <c r="S689" s="70" t="n"/>
      <c r="T689" s="70" t="n"/>
      <c r="U689" s="70" t="n"/>
      <c r="V689" s="70" t="n"/>
      <c r="W689" s="70" t="n"/>
      <c r="X689" s="70" t="n"/>
      <c r="Y689" s="70" t="n"/>
      <c r="Z689" s="70" t="n"/>
    </row>
    <row r="690" ht="15.75" customHeight="1" s="339">
      <c r="A690" s="70" t="n"/>
      <c r="B690" s="70" t="n"/>
      <c r="C690" s="90" t="inlineStr">
        <is>
          <t>itzi</t>
        </is>
      </c>
      <c r="D690" s="90" t="inlineStr">
        <is>
          <t>52 1 56 4712 1400</t>
        </is>
      </c>
      <c r="E690" s="90" t="inlineStr">
        <is>
          <t>xddddmhcjgvs5978@rufnut.org</t>
        </is>
      </c>
      <c r="F690" s="178" t="inlineStr">
        <is>
          <t>mexico2770</t>
        </is>
      </c>
      <c r="G690" s="92" t="n">
        <v>30000</v>
      </c>
      <c r="H690" s="106" t="inlineStr">
        <is>
          <t>11/11/2026</t>
        </is>
      </c>
      <c r="I690" s="81">
        <f>IF(H690="","",IF(J690&lt;0,"Vencido hace "&amp;J690*-1&amp;" días",IF(J690=0,"Vence hoy",IF(J690&gt;0,"Le quedan "&amp;J690&amp;" días",""))))</f>
        <v/>
      </c>
      <c r="J690" s="77">
        <f>H690-J$8</f>
        <v/>
      </c>
      <c r="K690" s="83">
        <f>HYPERLINK("https://api.whatsapp.com/send?phone=57"&amp;D690&amp;"&amp;text="&amp;(IF(J690&lt;=0,"🚨 Hola, *"&amp;C690&amp;".*"&amp;"%0A"&amp;"%0A"&amp;"Su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"&amp;C690&amp;"."&amp;"%0A"&amp;"Le quedan "&amp;J690&amp;" días restantes de su membresía *_NETFLIX_*")),"💰")</f>
        <v/>
      </c>
      <c r="L690" s="83">
        <f>HYPERLINK("https://api.whatsapp.com/send?phone=57"&amp;D690&amp;"&amp;text=*_✅ ACTUALIZACIÓN DE CONTRASEÑA | NETFLIX_*"&amp;"%0A"&amp;"%0A"&amp;"💻 Correo: *"&amp;E690&amp;"*"&amp;"%0A"&amp;"🔐 Nueva Contraseña: *"&amp;F690&amp;"*","🔐")</f>
        <v/>
      </c>
      <c r="M690" s="84">
        <f>HYPERLINK("https://api.whatsapp.com/send?phone=57"&amp;D690&amp;"&amp;text=*_✅ CUENTA NETFLIX_*"&amp;"%0A"&amp;"%0A"&amp;"*📧 Correo:* "&amp;E690&amp;"%0A"&amp;"*🔑 Contraseña:* "&amp;F690&amp;"%0A"&amp;"%0A"&amp;"*📍 Vence:* "&amp;H690,"💻")</f>
        <v/>
      </c>
      <c r="N690" s="93" t="n"/>
      <c r="O690" s="95" t="n"/>
      <c r="P690" s="96" t="n"/>
      <c r="Q690" s="97">
        <f>IF(P690="","",IF(R679&lt;0,"Vencido hace "&amp;R679*-1&amp;" días",IF(R679=0,"Vence hoy",IF(R679&gt;0,"Le quedan "&amp;R679&amp;" días",""))))</f>
        <v/>
      </c>
      <c r="R690" s="70">
        <f>IF(P690="","",P690-TODAY())</f>
        <v/>
      </c>
      <c r="S690" s="70" t="n"/>
      <c r="T690" s="70" t="n"/>
      <c r="U690" s="70" t="n"/>
      <c r="V690" s="70" t="n"/>
      <c r="W690" s="70" t="n"/>
      <c r="X690" s="70" t="n"/>
      <c r="Y690" s="70" t="n"/>
      <c r="Z690" s="70" t="n"/>
    </row>
    <row r="691" ht="15.75" customHeight="1" s="339">
      <c r="A691" s="70" t="n"/>
      <c r="B691" s="70" t="n"/>
      <c r="C691" s="90" t="inlineStr">
        <is>
          <t>itzi</t>
        </is>
      </c>
      <c r="D691" s="90" t="inlineStr">
        <is>
          <t>52 1 56 4712 1400</t>
        </is>
      </c>
      <c r="E691" s="90" t="inlineStr">
        <is>
          <t>xddddddddwoqrdduex9442@rufnut.org</t>
        </is>
      </c>
      <c r="F691" s="178" t="inlineStr">
        <is>
          <t>mexico2771</t>
        </is>
      </c>
      <c r="G691" s="92" t="n">
        <v>30000</v>
      </c>
      <c r="H691" s="106" t="inlineStr">
        <is>
          <t>11/11/2026</t>
        </is>
      </c>
      <c r="I691" s="81">
        <f>IF(H691="","",IF(J691&lt;0,"Vencido hace "&amp;J691*-1&amp;" días",IF(J691=0,"Vence hoy",IF(J691&gt;0,"Le quedan "&amp;J691&amp;" días",""))))</f>
        <v/>
      </c>
      <c r="J691" s="77">
        <f>H691-J$8</f>
        <v/>
      </c>
      <c r="K691" s="83">
        <f>HYPERLINK("https://api.whatsapp.com/send?phone=57"&amp;D691&amp;"&amp;text="&amp;(IF(J691&lt;=0,"🚨 Hola, *"&amp;C691&amp;".*"&amp;"%0A"&amp;"%0A"&amp;"Su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"&amp;C691&amp;"."&amp;"%0A"&amp;"Le quedan "&amp;J691&amp;" días restantes de su membresía *_NETFLIX_*")),"💰")</f>
        <v/>
      </c>
      <c r="L691" s="83">
        <f>HYPERLINK("https://api.whatsapp.com/send?phone=57"&amp;D691&amp;"&amp;text=*_✅ ACTUALIZACIÓN DE CONTRASEÑA | NETFLIX_*"&amp;"%0A"&amp;"%0A"&amp;"💻 Correo: *"&amp;E691&amp;"*"&amp;"%0A"&amp;"🔐 Nueva Contraseña: *"&amp;F691&amp;"*","🔐")</f>
        <v/>
      </c>
      <c r="M691" s="84">
        <f>HYPERLINK("https://api.whatsapp.com/send?phone=57"&amp;D691&amp;"&amp;text=*_✅ CUENTA NETFLIX_*"&amp;"%0A"&amp;"%0A"&amp;"*📧 Correo:* "&amp;E691&amp;"%0A"&amp;"*🔑 Contraseña:* "&amp;F691&amp;"%0A"&amp;"%0A"&amp;"*📍 Vence:* "&amp;H691,"💻")</f>
        <v/>
      </c>
      <c r="N691" s="93" t="n"/>
      <c r="O691" s="95" t="n"/>
      <c r="P691" s="96" t="n"/>
      <c r="Q691" s="97">
        <f>IF(P691="","",IF(R680&lt;0,"Vencido hace "&amp;R680*-1&amp;" días",IF(R680=0,"Vence hoy",IF(R680&gt;0,"Le quedan "&amp;R680&amp;" días",""))))</f>
        <v/>
      </c>
      <c r="R691" s="70">
        <f>IF(P691="","",P691-TODAY())</f>
        <v/>
      </c>
      <c r="S691" s="70" t="n"/>
      <c r="T691" s="70" t="n"/>
      <c r="U691" s="70" t="n"/>
      <c r="V691" s="70" t="n"/>
      <c r="W691" s="70" t="n"/>
      <c r="X691" s="70" t="n"/>
      <c r="Y691" s="70" t="n"/>
      <c r="Z691" s="70" t="n"/>
    </row>
    <row r="692" ht="15.75" customHeight="1" s="339">
      <c r="A692" s="70" t="n"/>
      <c r="B692" s="70" t="n"/>
      <c r="C692" s="90" t="inlineStr">
        <is>
          <t>itzi</t>
        </is>
      </c>
      <c r="D692" s="90" t="inlineStr">
        <is>
          <t>52 1 56 4712 1400</t>
        </is>
      </c>
      <c r="E692" s="90" t="inlineStr">
        <is>
          <t>evengy22@ghoulflix.com</t>
        </is>
      </c>
      <c r="F692" s="178" t="inlineStr">
        <is>
          <t>mexico2772</t>
        </is>
      </c>
      <c r="G692" s="92" t="n">
        <v>30000</v>
      </c>
      <c r="H692" s="106" t="inlineStr">
        <is>
          <t>11/11/2026</t>
        </is>
      </c>
      <c r="I692" s="81">
        <f>IF(H692="","",IF(J692&lt;0,"Vencido hace "&amp;J692*-1&amp;" días",IF(J692=0,"Vence hoy",IF(J692&gt;0,"Le quedan "&amp;J692&amp;" días",""))))</f>
        <v/>
      </c>
      <c r="J692" s="77">
        <f>H692-J$8</f>
        <v/>
      </c>
      <c r="K692" s="83">
        <f>HYPERLINK("https://api.whatsapp.com/send?phone=57"&amp;D692&amp;"&amp;text="&amp;(IF(J692&lt;=0,"🚨 Hola, *"&amp;C692&amp;".*"&amp;"%0A"&amp;"%0A"&amp;"Su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"&amp;C692&amp;"."&amp;"%0A"&amp;"Le quedan "&amp;J692&amp;" días restantes de su membresía *_NETFLIX_*")),"💰")</f>
        <v/>
      </c>
      <c r="L692" s="83">
        <f>HYPERLINK("https://api.whatsapp.com/send?phone=57"&amp;D692&amp;"&amp;text=*_✅ ACTUALIZACIÓN DE CONTRASEÑA | NETFLIX_*"&amp;"%0A"&amp;"%0A"&amp;"💻 Correo: *"&amp;E692&amp;"*"&amp;"%0A"&amp;"🔐 Nueva Contraseña: *"&amp;F692&amp;"*","🔐")</f>
        <v/>
      </c>
      <c r="M692" s="84">
        <f>HYPERLINK("https://api.whatsapp.com/send?phone=57"&amp;D692&amp;"&amp;text=*_✅ CUENTA NETFLIX_*"&amp;"%0A"&amp;"%0A"&amp;"*📧 Correo:* "&amp;E692&amp;"%0A"&amp;"*🔑 Contraseña:* "&amp;F692&amp;"%0A"&amp;"%0A"&amp;"*📍 Vence:* "&amp;H692,"💻")</f>
        <v/>
      </c>
      <c r="N692" s="93" t="n"/>
      <c r="O692" s="95" t="n"/>
      <c r="P692" s="96" t="n"/>
      <c r="Q692" s="97">
        <f>IF(P692="","",IF(R681&lt;0,"Vencido hace "&amp;R681*-1&amp;" días",IF(R681=0,"Vence hoy",IF(R681&gt;0,"Le quedan "&amp;R681&amp;" días",""))))</f>
        <v/>
      </c>
      <c r="R692" s="70">
        <f>IF(P692="","",P692-TODAY())</f>
        <v/>
      </c>
      <c r="S692" s="70" t="n"/>
      <c r="T692" s="70" t="n"/>
      <c r="U692" s="70" t="n"/>
      <c r="V692" s="70" t="n"/>
      <c r="W692" s="70" t="n"/>
      <c r="X692" s="70" t="n"/>
      <c r="Y692" s="70" t="n"/>
      <c r="Z692" s="70" t="n"/>
    </row>
    <row r="693" ht="15.75" customHeight="1" s="339">
      <c r="A693" s="70" t="n"/>
      <c r="B693" s="70" t="n"/>
      <c r="C693" s="106" t="inlineStr">
        <is>
          <t>Scorpion</t>
        </is>
      </c>
      <c r="D693" s="90" t="inlineStr">
        <is>
          <t>52 1 713 115 9113</t>
        </is>
      </c>
      <c r="E693" s="90" t="inlineStr">
        <is>
          <t xml:space="preserve">qnvmwhizkz2536@hotmail.com </t>
        </is>
      </c>
      <c r="F693" s="178" t="inlineStr">
        <is>
          <t>mexico2773</t>
        </is>
      </c>
      <c r="G693" s="92" t="n">
        <v>30000</v>
      </c>
      <c r="H693" s="106" t="inlineStr">
        <is>
          <t>11/11/2026</t>
        </is>
      </c>
      <c r="I693" s="81">
        <f>IF(H693="","",IF(J693&lt;0,"Vencido hace "&amp;J693*-1&amp;" días",IF(J693=0,"Vence hoy",IF(J693&gt;0,"Le quedan "&amp;J693&amp;" días",""))))</f>
        <v/>
      </c>
      <c r="J693" s="77">
        <f>H693-J$8</f>
        <v/>
      </c>
      <c r="K693" s="83">
        <f>HYPERLINK("https://api.whatsapp.com/send?phone=57"&amp;D693&amp;"&amp;text="&amp;(IF(J693&lt;=0,"🚨 Hola, *"&amp;C693&amp;".*"&amp;"%0A"&amp;"%0A"&amp;"Su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"&amp;C693&amp;"."&amp;"%0A"&amp;"Le quedan "&amp;J693&amp;" días restantes de su membresía *_NETFLIX_*")),"💰")</f>
        <v/>
      </c>
      <c r="L693" s="83">
        <f>HYPERLINK("https://api.whatsapp.com/send?phone=57"&amp;D693&amp;"&amp;text=*_✅ ACTUALIZACIÓN DE CONTRASEÑA | NETFLIX_*"&amp;"%0A"&amp;"%0A"&amp;"💻 Correo: *"&amp;E693&amp;"*"&amp;"%0A"&amp;"🔐 Nueva Contraseña: *"&amp;F693&amp;"*","🔐")</f>
        <v/>
      </c>
      <c r="M693" s="84">
        <f>HYPERLINK("https://api.whatsapp.com/send?phone=57"&amp;D693&amp;"&amp;text=*_✅ CUENTA NETFLIX_*"&amp;"%0A"&amp;"%0A"&amp;"*📧 Correo:* "&amp;E693&amp;"%0A"&amp;"*🔑 Contraseña:* "&amp;F693&amp;"%0A"&amp;"%0A"&amp;"*📍 Vence:* "&amp;H693,"💻")</f>
        <v/>
      </c>
      <c r="N693" s="93" t="n"/>
      <c r="O693" s="95" t="n"/>
      <c r="P693" s="96" t="n"/>
      <c r="Q693" s="97">
        <f>IF(P693="","",IF(R682&lt;0,"Vencido hace "&amp;R682*-1&amp;" días",IF(R682=0,"Vence hoy",IF(R682&gt;0,"Le quedan "&amp;R682&amp;" días",""))))</f>
        <v/>
      </c>
      <c r="R693" s="70">
        <f>IF(P693="","",P693-TODAY())</f>
        <v/>
      </c>
      <c r="S693" s="70" t="n"/>
      <c r="T693" s="70" t="n"/>
      <c r="U693" s="70" t="n"/>
      <c r="V693" s="70" t="n"/>
      <c r="W693" s="70" t="n"/>
      <c r="X693" s="70" t="n"/>
      <c r="Y693" s="70" t="n"/>
      <c r="Z693" s="70" t="n"/>
    </row>
    <row r="694" ht="15.75" customHeight="1" s="339">
      <c r="A694" s="70" t="n"/>
      <c r="B694" s="70" t="n"/>
      <c r="C694" s="106" t="inlineStr">
        <is>
          <t>Scorpion</t>
        </is>
      </c>
      <c r="D694" s="90" t="inlineStr">
        <is>
          <t>52 1 713 115 9113</t>
        </is>
      </c>
      <c r="E694" s="90" t="inlineStr">
        <is>
          <t xml:space="preserve">qnwjecnkby226@hotmail.com </t>
        </is>
      </c>
      <c r="F694" s="178" t="inlineStr">
        <is>
          <t>mexico2774</t>
        </is>
      </c>
      <c r="G694" s="92" t="n">
        <v>30000</v>
      </c>
      <c r="H694" s="106" t="inlineStr">
        <is>
          <t>11/21/2026</t>
        </is>
      </c>
      <c r="I694" s="81">
        <f>IF(H694="","",IF(J694&lt;0,"Vencido hace "&amp;J694*-1&amp;" días",IF(J694=0,"Vence hoy",IF(J694&gt;0,"Le quedan "&amp;J694&amp;" días",""))))</f>
        <v/>
      </c>
      <c r="J694" s="77">
        <f>H694-J$8</f>
        <v/>
      </c>
      <c r="K694" s="83">
        <f>HYPERLINK("https://api.whatsapp.com/send?phone=57"&amp;D694&amp;"&amp;text="&amp;(IF(J694&lt;=0,"🚨 Hola, *"&amp;C694&amp;".*"&amp;"%0A"&amp;"%0A"&amp;"Su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"&amp;C694&amp;"."&amp;"%0A"&amp;"Le quedan "&amp;J694&amp;" días restantes de su membresía *_NETFLIX_*")),"💰")</f>
        <v/>
      </c>
      <c r="L694" s="83">
        <f>HYPERLINK("https://api.whatsapp.com/send?phone=57"&amp;D694&amp;"&amp;text=*_✅ ACTUALIZACIÓN DE CONTRASEÑA | NETFLIX_*"&amp;"%0A"&amp;"%0A"&amp;"💻 Correo: *"&amp;E694&amp;"*"&amp;"%0A"&amp;"🔐 Nueva Contraseña: *"&amp;F694&amp;"*","🔐")</f>
        <v/>
      </c>
      <c r="M694" s="84">
        <f>HYPERLINK("https://api.whatsapp.com/send?phone=57"&amp;D694&amp;"&amp;text=*_✅ CUENTA NETFLIX_*"&amp;"%0A"&amp;"%0A"&amp;"*📧 Correo:* "&amp;E694&amp;"%0A"&amp;"*🔑 Contraseña:* "&amp;F694&amp;"%0A"&amp;"%0A"&amp;"*📍 Vence:* "&amp;H694,"💻")</f>
        <v/>
      </c>
      <c r="N694" s="93" t="n"/>
      <c r="O694" s="95" t="n"/>
      <c r="P694" s="96" t="n"/>
      <c r="Q694" s="97">
        <f>IF(P694="","",IF(R683&lt;0,"Vencido hace "&amp;R683*-1&amp;" días",IF(R683=0,"Vence hoy",IF(R683&gt;0,"Le quedan "&amp;R683&amp;" días",""))))</f>
        <v/>
      </c>
      <c r="R694" s="70">
        <f>IF(P694="","",P694-TODAY())</f>
        <v/>
      </c>
      <c r="S694" s="70" t="n"/>
      <c r="T694" s="70" t="n"/>
      <c r="U694" s="70" t="n"/>
      <c r="V694" s="70" t="n"/>
      <c r="W694" s="70" t="n"/>
      <c r="X694" s="70" t="n"/>
      <c r="Y694" s="70" t="n"/>
      <c r="Z694" s="70" t="n"/>
    </row>
    <row r="695" ht="15.75" customHeight="1" s="339">
      <c r="A695" s="70" t="n"/>
      <c r="B695" s="70" t="n"/>
      <c r="C695" s="106" t="inlineStr">
        <is>
          <t>Scorpion</t>
        </is>
      </c>
      <c r="D695" s="90" t="inlineStr">
        <is>
          <t>52 1 713 115 9113</t>
        </is>
      </c>
      <c r="E695" s="90" t="inlineStr">
        <is>
          <t xml:space="preserve">qocovruva995@hotmail.com </t>
        </is>
      </c>
      <c r="F695" s="178" t="inlineStr">
        <is>
          <t>mexico2775</t>
        </is>
      </c>
      <c r="G695" s="92" t="n">
        <v>30000</v>
      </c>
      <c r="H695" s="106" t="inlineStr">
        <is>
          <t>11/21/2026</t>
        </is>
      </c>
      <c r="I695" s="81">
        <f>IF(H695="","",IF(J695&lt;0,"Vencido hace "&amp;J695*-1&amp;" días",IF(J695=0,"Vence hoy",IF(J695&gt;0,"Le quedan "&amp;J695&amp;" días",""))))</f>
        <v/>
      </c>
      <c r="J695" s="77">
        <f>H695-J$8</f>
        <v/>
      </c>
      <c r="K695" s="83">
        <f>HYPERLINK("https://api.whatsapp.com/send?phone=57"&amp;D695&amp;"&amp;text="&amp;(IF(J695&lt;=0,"🚨 Hola, *"&amp;C695&amp;".*"&amp;"%0A"&amp;"%0A"&amp;"Su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"&amp;C695&amp;"."&amp;"%0A"&amp;"Le quedan "&amp;J695&amp;" días restantes de su membresía *_NETFLIX_*")),"💰")</f>
        <v/>
      </c>
      <c r="L695" s="83">
        <f>HYPERLINK("https://api.whatsapp.com/send?phone=57"&amp;D695&amp;"&amp;text=*_✅ ACTUALIZACIÓN DE CONTRASEÑA | NETFLIX_*"&amp;"%0A"&amp;"%0A"&amp;"💻 Correo: *"&amp;E695&amp;"*"&amp;"%0A"&amp;"🔐 Nueva Contraseña: *"&amp;F695&amp;"*","🔐")</f>
        <v/>
      </c>
      <c r="M695" s="84">
        <f>HYPERLINK("https://api.whatsapp.com/send?phone=57"&amp;D695&amp;"&amp;text=*_✅ CUENTA NETFLIX_*"&amp;"%0A"&amp;"%0A"&amp;"*📧 Correo:* "&amp;E695&amp;"%0A"&amp;"*🔑 Contraseña:* "&amp;F695&amp;"%0A"&amp;"%0A"&amp;"*📍 Vence:* "&amp;H695,"💻")</f>
        <v/>
      </c>
      <c r="N695" s="93" t="n"/>
      <c r="O695" s="95" t="n"/>
      <c r="P695" s="96" t="n"/>
      <c r="Q695" s="97">
        <f>IF(P695="","",IF(R684&lt;0,"Vencido hace "&amp;R684*-1&amp;" días",IF(R684=0,"Vence hoy",IF(R684&gt;0,"Le quedan "&amp;R684&amp;" días",""))))</f>
        <v/>
      </c>
      <c r="R695" s="70">
        <f>IF(P695="","",P695-TODAY())</f>
        <v/>
      </c>
      <c r="S695" s="70" t="n"/>
      <c r="T695" s="70" t="n"/>
      <c r="U695" s="70" t="n"/>
      <c r="V695" s="70" t="n"/>
      <c r="W695" s="70" t="n"/>
      <c r="X695" s="70" t="n"/>
      <c r="Y695" s="70" t="n"/>
      <c r="Z695" s="70" t="n"/>
    </row>
    <row r="696" ht="15.75" customHeight="1" s="339">
      <c r="A696" s="70" t="n"/>
      <c r="B696" s="70" t="n"/>
      <c r="C696" s="106" t="inlineStr">
        <is>
          <t>Scorpion</t>
        </is>
      </c>
      <c r="D696" s="90" t="inlineStr">
        <is>
          <t>52 1 713 115 9113</t>
        </is>
      </c>
      <c r="E696" s="90" t="inlineStr">
        <is>
          <t xml:space="preserve">qoepzwxi0898@hotmail.com </t>
        </is>
      </c>
      <c r="F696" s="178" t="inlineStr">
        <is>
          <t>mexico2776</t>
        </is>
      </c>
      <c r="G696" s="92" t="n">
        <v>30000</v>
      </c>
      <c r="H696" s="106" t="inlineStr">
        <is>
          <t>11/21/2026</t>
        </is>
      </c>
      <c r="I696" s="81">
        <f>IF(H696="","",IF(J696&lt;0,"Vencido hace "&amp;J696*-1&amp;" días",IF(J696=0,"Vence hoy",IF(J696&gt;0,"Le quedan "&amp;J696&amp;" días",""))))</f>
        <v/>
      </c>
      <c r="J696" s="77">
        <f>H696-J$8</f>
        <v/>
      </c>
      <c r="K696" s="83">
        <f>HYPERLINK("https://api.whatsapp.com/send?phone=57"&amp;D696&amp;"&amp;text="&amp;(IF(J696&lt;=0,"🚨 Hola, *"&amp;C696&amp;".*"&amp;"%0A"&amp;"%0A"&amp;"Su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"&amp;C696&amp;"."&amp;"%0A"&amp;"Le quedan "&amp;J696&amp;" días restantes de su membresía *_NETFLIX_*")),"💰")</f>
        <v/>
      </c>
      <c r="L696" s="83">
        <f>HYPERLINK("https://api.whatsapp.com/send?phone=57"&amp;D696&amp;"&amp;text=*_✅ ACTUALIZACIÓN DE CONTRASEÑA | NETFLIX_*"&amp;"%0A"&amp;"%0A"&amp;"💻 Correo: *"&amp;E696&amp;"*"&amp;"%0A"&amp;"🔐 Nueva Contraseña: *"&amp;F696&amp;"*","🔐")</f>
        <v/>
      </c>
      <c r="M696" s="84">
        <f>HYPERLINK("https://api.whatsapp.com/send?phone=57"&amp;D696&amp;"&amp;text=*_✅ CUENTA NETFLIX_*"&amp;"%0A"&amp;"%0A"&amp;"*📧 Correo:* "&amp;E696&amp;"%0A"&amp;"*🔑 Contraseña:* "&amp;F696&amp;"%0A"&amp;"%0A"&amp;"*📍 Vence:* "&amp;H696,"💻")</f>
        <v/>
      </c>
      <c r="N696" s="93" t="n"/>
      <c r="O696" s="95" t="n"/>
      <c r="P696" s="96" t="n"/>
      <c r="Q696" s="97">
        <f>IF(P696="","",IF(R685&lt;0,"Vencido hace "&amp;R685*-1&amp;" días",IF(R685=0,"Vence hoy",IF(R685&gt;0,"Le quedan "&amp;R685&amp;" días",""))))</f>
        <v/>
      </c>
      <c r="R696" s="70">
        <f>IF(P696="","",P696-TODAY())</f>
        <v/>
      </c>
      <c r="S696" s="70" t="n"/>
      <c r="T696" s="70" t="n"/>
      <c r="U696" s="70" t="n"/>
      <c r="V696" s="70" t="n"/>
      <c r="W696" s="70" t="n"/>
      <c r="X696" s="70" t="n"/>
      <c r="Y696" s="70" t="n"/>
      <c r="Z696" s="70" t="n"/>
    </row>
    <row r="697" ht="15.75" customHeight="1" s="339">
      <c r="A697" s="70" t="n"/>
      <c r="B697" s="70" t="n"/>
      <c r="C697" s="106" t="inlineStr">
        <is>
          <t>Scorpion</t>
        </is>
      </c>
      <c r="D697" s="90" t="inlineStr">
        <is>
          <t>52 1 713 115 9113</t>
        </is>
      </c>
      <c r="E697" s="90" t="inlineStr">
        <is>
          <t xml:space="preserve">qomrccay7245@hotmail.com </t>
        </is>
      </c>
      <c r="F697" s="178" t="inlineStr">
        <is>
          <t>mexico2777</t>
        </is>
      </c>
      <c r="G697" s="92" t="n">
        <v>30000</v>
      </c>
      <c r="H697" s="106" t="inlineStr">
        <is>
          <t>11/21/2026</t>
        </is>
      </c>
      <c r="I697" s="81">
        <f>IF(H697="","",IF(J697&lt;0,"Vencido hace "&amp;J697*-1&amp;" días",IF(J697=0,"Vence hoy",IF(J697&gt;0,"Le quedan "&amp;J697&amp;" días",""))))</f>
        <v/>
      </c>
      <c r="J697" s="77">
        <f>H697-J$8</f>
        <v/>
      </c>
      <c r="K697" s="83">
        <f>HYPERLINK("https://api.whatsapp.com/send?phone=57"&amp;D697&amp;"&amp;text="&amp;(IF(J697&lt;=0,"🚨 Hola, *"&amp;C697&amp;".*"&amp;"%0A"&amp;"%0A"&amp;"Su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"&amp;C697&amp;"."&amp;"%0A"&amp;"Le quedan "&amp;J697&amp;" días restantes de su membresía *_NETFLIX_*")),"💰")</f>
        <v/>
      </c>
      <c r="L697" s="83">
        <f>HYPERLINK("https://api.whatsapp.com/send?phone=57"&amp;D697&amp;"&amp;text=*_✅ ACTUALIZACIÓN DE CONTRASEÑA | NETFLIX_*"&amp;"%0A"&amp;"%0A"&amp;"💻 Correo: *"&amp;E697&amp;"*"&amp;"%0A"&amp;"🔐 Nueva Contraseña: *"&amp;F697&amp;"*","🔐")</f>
        <v/>
      </c>
      <c r="M697" s="84">
        <f>HYPERLINK("https://api.whatsapp.com/send?phone=57"&amp;D697&amp;"&amp;text=*_✅ CUENTA NETFLIX_*"&amp;"%0A"&amp;"%0A"&amp;"*📧 Correo:* "&amp;E697&amp;"%0A"&amp;"*🔑 Contraseña:* "&amp;F697&amp;"%0A"&amp;"%0A"&amp;"*📍 Vence:* "&amp;H697,"💻")</f>
        <v/>
      </c>
      <c r="N697" s="93" t="n"/>
      <c r="O697" s="95" t="n"/>
      <c r="P697" s="96" t="n"/>
      <c r="Q697" s="97">
        <f>IF(P697="","",IF(R686&lt;0,"Vencido hace "&amp;R686*-1&amp;" días",IF(R686=0,"Vence hoy",IF(R686&gt;0,"Le quedan "&amp;R686&amp;" días",""))))</f>
        <v/>
      </c>
      <c r="R697" s="70">
        <f>IF(P697="","",P697-TODAY())</f>
        <v/>
      </c>
      <c r="S697" s="70" t="n"/>
      <c r="T697" s="70" t="n"/>
      <c r="U697" s="70" t="n"/>
      <c r="V697" s="70" t="n"/>
      <c r="W697" s="70" t="n"/>
      <c r="X697" s="70" t="n"/>
      <c r="Y697" s="70" t="n"/>
      <c r="Z697" s="70" t="n"/>
    </row>
    <row r="698" ht="15.75" customHeight="1" s="339">
      <c r="A698" s="70" t="n"/>
      <c r="B698" s="70" t="n"/>
      <c r="C698" s="106" t="inlineStr">
        <is>
          <t>Scorpion</t>
        </is>
      </c>
      <c r="D698" s="90" t="inlineStr">
        <is>
          <t>52 1 713 115 9113</t>
        </is>
      </c>
      <c r="E698" s="90" t="inlineStr">
        <is>
          <t xml:space="preserve">qpkrsfcyhq827@hotmail.com </t>
        </is>
      </c>
      <c r="F698" s="178" t="inlineStr">
        <is>
          <t>mexico2778</t>
        </is>
      </c>
      <c r="G698" s="92" t="n">
        <v>30000</v>
      </c>
      <c r="H698" s="106" t="inlineStr">
        <is>
          <t>11/21/2026</t>
        </is>
      </c>
      <c r="I698" s="81">
        <f>IF(H698="","",IF(J698&lt;0,"Vencido hace "&amp;J698*-1&amp;" días",IF(J698=0,"Vence hoy",IF(J698&gt;0,"Le quedan "&amp;J698&amp;" días",""))))</f>
        <v/>
      </c>
      <c r="J698" s="77">
        <f>H698-J$8</f>
        <v/>
      </c>
      <c r="K698" s="83">
        <f>HYPERLINK("https://api.whatsapp.com/send?phone=57"&amp;D698&amp;"&amp;text="&amp;(IF(J698&lt;=0,"🚨 Hola, *"&amp;C698&amp;".*"&amp;"%0A"&amp;"%0A"&amp;"Su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"&amp;C698&amp;"."&amp;"%0A"&amp;"Le quedan "&amp;J698&amp;" días restantes de su membresía *_NETFLIX_*")),"💰")</f>
        <v/>
      </c>
      <c r="L698" s="83">
        <f>HYPERLINK("https://api.whatsapp.com/send?phone=57"&amp;D698&amp;"&amp;text=*_✅ ACTUALIZACIÓN DE CONTRASEÑA | NETFLIX_*"&amp;"%0A"&amp;"%0A"&amp;"💻 Correo: *"&amp;E698&amp;"*"&amp;"%0A"&amp;"🔐 Nueva Contraseña: *"&amp;F698&amp;"*","🔐")</f>
        <v/>
      </c>
      <c r="M698" s="84">
        <f>HYPERLINK("https://api.whatsapp.com/send?phone=57"&amp;D698&amp;"&amp;text=*_✅ CUENTA NETFLIX_*"&amp;"%0A"&amp;"%0A"&amp;"*📧 Correo:* "&amp;E698&amp;"%0A"&amp;"*🔑 Contraseña:* "&amp;F698&amp;"%0A"&amp;"%0A"&amp;"*📍 Vence:* "&amp;H698,"💻")</f>
        <v/>
      </c>
      <c r="N698" s="93" t="n"/>
      <c r="O698" s="95" t="n"/>
      <c r="P698" s="96" t="n"/>
      <c r="Q698" s="97">
        <f>IF(P698="","",IF(R687&lt;0,"Vencido hace "&amp;R687*-1&amp;" días",IF(R687=0,"Vence hoy",IF(R687&gt;0,"Le quedan "&amp;R687&amp;" días",""))))</f>
        <v/>
      </c>
      <c r="R698" s="70">
        <f>IF(P698="","",P698-TODAY())</f>
        <v/>
      </c>
      <c r="S698" s="70" t="n"/>
      <c r="T698" s="70" t="n"/>
      <c r="U698" s="70" t="n"/>
      <c r="V698" s="70" t="n"/>
      <c r="W698" s="70" t="n"/>
      <c r="X698" s="70" t="n"/>
      <c r="Y698" s="70" t="n"/>
      <c r="Z698" s="70" t="n"/>
    </row>
    <row r="699" ht="15.75" customHeight="1" s="339">
      <c r="A699" s="70" t="n"/>
      <c r="B699" s="70" t="n"/>
      <c r="C699" s="106" t="inlineStr">
        <is>
          <t>Scorpion</t>
        </is>
      </c>
      <c r="D699" s="90" t="inlineStr">
        <is>
          <t>52 1 713 115 9113</t>
        </is>
      </c>
      <c r="E699" s="90" t="inlineStr">
        <is>
          <t xml:space="preserve">qpmtppxwym642@hotmail.com </t>
        </is>
      </c>
      <c r="F699" s="178" t="inlineStr">
        <is>
          <t>mexico2779</t>
        </is>
      </c>
      <c r="G699" s="92" t="n">
        <v>30000</v>
      </c>
      <c r="H699" s="106" t="inlineStr">
        <is>
          <t>11/21/2026</t>
        </is>
      </c>
      <c r="I699" s="81">
        <f>IF(H699="","",IF(J699&lt;0,"Vencido hace "&amp;J699*-1&amp;" días",IF(J699=0,"Vence hoy",IF(J699&gt;0,"Le quedan "&amp;J699&amp;" días",""))))</f>
        <v/>
      </c>
      <c r="J699" s="77">
        <f>H699-J$8</f>
        <v/>
      </c>
      <c r="K699" s="83">
        <f>HYPERLINK("https://api.whatsapp.com/send?phone=57"&amp;D699&amp;"&amp;text="&amp;(IF(J699&lt;=0,"🚨 Hola, *"&amp;C699&amp;".*"&amp;"%0A"&amp;"%0A"&amp;"Su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"&amp;C699&amp;"."&amp;"%0A"&amp;"Le quedan "&amp;J699&amp;" días restantes de su membresía *_NETFLIX_*")),"💰")</f>
        <v/>
      </c>
      <c r="L699" s="83">
        <f>HYPERLINK("https://api.whatsapp.com/send?phone=57"&amp;D699&amp;"&amp;text=*_✅ ACTUALIZACIÓN DE CONTRASEÑA | NETFLIX_*"&amp;"%0A"&amp;"%0A"&amp;"💻 Correo: *"&amp;E699&amp;"*"&amp;"%0A"&amp;"🔐 Nueva Contraseña: *"&amp;F699&amp;"*","🔐")</f>
        <v/>
      </c>
      <c r="M699" s="84">
        <f>HYPERLINK("https://api.whatsapp.com/send?phone=57"&amp;D699&amp;"&amp;text=*_✅ CUENTA NETFLIX_*"&amp;"%0A"&amp;"%0A"&amp;"*📧 Correo:* "&amp;E699&amp;"%0A"&amp;"*🔑 Contraseña:* "&amp;F699&amp;"%0A"&amp;"%0A"&amp;"*📍 Vence:* "&amp;H699,"💻")</f>
        <v/>
      </c>
      <c r="N699" s="93" t="n"/>
      <c r="O699" s="95" t="n"/>
      <c r="P699" s="96" t="n"/>
      <c r="Q699" s="97">
        <f>IF(P699="","",IF(R688&lt;0,"Vencido hace "&amp;R688*-1&amp;" días",IF(R688=0,"Vence hoy",IF(R688&gt;0,"Le quedan "&amp;R688&amp;" días",""))))</f>
        <v/>
      </c>
      <c r="R699" s="70">
        <f>IF(P699="","",P699-TODAY())</f>
        <v/>
      </c>
      <c r="S699" s="70" t="n"/>
      <c r="T699" s="70" t="n"/>
      <c r="U699" s="70" t="n"/>
      <c r="V699" s="70" t="n"/>
      <c r="W699" s="70" t="n"/>
      <c r="X699" s="70" t="n"/>
      <c r="Y699" s="70" t="n"/>
      <c r="Z699" s="70" t="n"/>
    </row>
    <row r="700" ht="15.75" customHeight="1" s="339">
      <c r="A700" s="70" t="n"/>
      <c r="B700" s="70" t="n"/>
      <c r="C700" s="106" t="inlineStr">
        <is>
          <t>Scorpion</t>
        </is>
      </c>
      <c r="D700" s="90" t="inlineStr">
        <is>
          <t>52 1 713 115 9113</t>
        </is>
      </c>
      <c r="E700" s="90" t="inlineStr">
        <is>
          <t xml:space="preserve">qpvyfnas9806@hotmail.com </t>
        </is>
      </c>
      <c r="F700" s="178" t="inlineStr">
        <is>
          <t>mexico2780</t>
        </is>
      </c>
      <c r="G700" s="92" t="n">
        <v>30000</v>
      </c>
      <c r="H700" s="106" t="inlineStr">
        <is>
          <t>11/21/2026</t>
        </is>
      </c>
      <c r="I700" s="81">
        <f>IF(H700="","",IF(J700&lt;0,"Vencido hace "&amp;J700*-1&amp;" días",IF(J700=0,"Vence hoy",IF(J700&gt;0,"Le quedan "&amp;J700&amp;" días",""))))</f>
        <v/>
      </c>
      <c r="J700" s="77">
        <f>H700-J$8</f>
        <v/>
      </c>
      <c r="K700" s="83">
        <f>HYPERLINK("https://api.whatsapp.com/send?phone=57"&amp;D700&amp;"&amp;text="&amp;(IF(J700&lt;=0,"🚨 Hola, *"&amp;C700&amp;".*"&amp;"%0A"&amp;"%0A"&amp;"Su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"&amp;C700&amp;"."&amp;"%0A"&amp;"Le quedan "&amp;J700&amp;" días restantes de su membresía *_NETFLIX_*")),"💰")</f>
        <v/>
      </c>
      <c r="L700" s="83">
        <f>HYPERLINK("https://api.whatsapp.com/send?phone=57"&amp;D700&amp;"&amp;text=*_✅ ACTUALIZACIÓN DE CONTRASEÑA | NETFLIX_*"&amp;"%0A"&amp;"%0A"&amp;"💻 Correo: *"&amp;E700&amp;"*"&amp;"%0A"&amp;"🔐 Nueva Contraseña: *"&amp;F700&amp;"*","🔐")</f>
        <v/>
      </c>
      <c r="M700" s="84">
        <f>HYPERLINK("https://api.whatsapp.com/send?phone=57"&amp;D700&amp;"&amp;text=*_✅ CUENTA NETFLIX_*"&amp;"%0A"&amp;"%0A"&amp;"*📧 Correo:* "&amp;E700&amp;"%0A"&amp;"*🔑 Contraseña:* "&amp;F700&amp;"%0A"&amp;"%0A"&amp;"*📍 Vence:* "&amp;H700,"💻")</f>
        <v/>
      </c>
      <c r="N700" s="93" t="n"/>
      <c r="O700" s="95" t="n"/>
      <c r="P700" s="96" t="n"/>
      <c r="Q700" s="97">
        <f>IF(P700="","",IF(R689&lt;0,"Vencido hace "&amp;R689*-1&amp;" días",IF(R689=0,"Vence hoy",IF(R689&gt;0,"Le quedan "&amp;R689&amp;" días",""))))</f>
        <v/>
      </c>
      <c r="R700" s="70">
        <f>IF(P700="","",P700-TODAY())</f>
        <v/>
      </c>
      <c r="S700" s="70" t="n"/>
      <c r="T700" s="70" t="n"/>
      <c r="U700" s="70" t="n"/>
      <c r="V700" s="70" t="n"/>
      <c r="W700" s="70" t="n"/>
      <c r="X700" s="70" t="n"/>
      <c r="Y700" s="70" t="n"/>
      <c r="Z700" s="70" t="n"/>
    </row>
    <row r="701" ht="15.75" customHeight="1" s="339">
      <c r="A701" s="70" t="n"/>
      <c r="B701" s="70" t="n"/>
      <c r="C701" s="106" t="inlineStr">
        <is>
          <t>Scorpion</t>
        </is>
      </c>
      <c r="D701" s="90" t="inlineStr">
        <is>
          <t>52 1 713 115 9113</t>
        </is>
      </c>
      <c r="E701" s="90" t="inlineStr">
        <is>
          <t xml:space="preserve">qqpciuu522@hotmail.com </t>
        </is>
      </c>
      <c r="F701" s="178" t="inlineStr">
        <is>
          <t>mexico2781</t>
        </is>
      </c>
      <c r="G701" s="92" t="n">
        <v>30000</v>
      </c>
      <c r="H701" s="106" t="inlineStr">
        <is>
          <t>11/21/2026</t>
        </is>
      </c>
      <c r="I701" s="81">
        <f>IF(H701="","",IF(J701&lt;0,"Vencido hace "&amp;J701*-1&amp;" días",IF(J701=0,"Vence hoy",IF(J701&gt;0,"Le quedan "&amp;J701&amp;" días",""))))</f>
        <v/>
      </c>
      <c r="J701" s="77">
        <f>H701-J$8</f>
        <v/>
      </c>
      <c r="K701" s="83">
        <f>HYPERLINK("https://api.whatsapp.com/send?phone=57"&amp;D701&amp;"&amp;text="&amp;(IF(J701&lt;=0,"🚨 Hola, *"&amp;C701&amp;".*"&amp;"%0A"&amp;"%0A"&amp;"Su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"&amp;C701&amp;"."&amp;"%0A"&amp;"Le quedan "&amp;J701&amp;" días restantes de su membresía *_NETFLIX_*")),"💰")</f>
        <v/>
      </c>
      <c r="L701" s="83">
        <f>HYPERLINK("https://api.whatsapp.com/send?phone=57"&amp;D701&amp;"&amp;text=*_✅ ACTUALIZACIÓN DE CONTRASEÑA | NETFLIX_*"&amp;"%0A"&amp;"%0A"&amp;"💻 Correo: *"&amp;E701&amp;"*"&amp;"%0A"&amp;"🔐 Nueva Contraseña: *"&amp;F701&amp;"*","🔐")</f>
        <v/>
      </c>
      <c r="M701" s="84">
        <f>HYPERLINK("https://api.whatsapp.com/send?phone=57"&amp;D701&amp;"&amp;text=*_✅ CUENTA NETFLIX_*"&amp;"%0A"&amp;"%0A"&amp;"*📧 Correo:* "&amp;E701&amp;"%0A"&amp;"*🔑 Contraseña:* "&amp;F701&amp;"%0A"&amp;"%0A"&amp;"*📍 Vence:* "&amp;H701,"💻")</f>
        <v/>
      </c>
      <c r="N701" s="93" t="n"/>
      <c r="O701" s="95" t="n"/>
      <c r="P701" s="96" t="n"/>
      <c r="Q701" s="97">
        <f>IF(P701="","",IF(R690&lt;0,"Vencido hace "&amp;R690*-1&amp;" días",IF(R690=0,"Vence hoy",IF(R690&gt;0,"Le quedan "&amp;R690&amp;" días",""))))</f>
        <v/>
      </c>
      <c r="R701" s="70">
        <f>IF(P701="","",P701-TODAY())</f>
        <v/>
      </c>
      <c r="S701" s="70" t="n"/>
      <c r="T701" s="70" t="n"/>
      <c r="U701" s="70" t="n"/>
      <c r="V701" s="70" t="n"/>
      <c r="W701" s="70" t="n"/>
      <c r="X701" s="70" t="n"/>
      <c r="Y701" s="70" t="n"/>
      <c r="Z701" s="70" t="n"/>
    </row>
    <row r="702" ht="15.75" customHeight="1" s="339">
      <c r="A702" s="70" t="n"/>
      <c r="B702" s="70" t="n"/>
      <c r="C702" s="106" t="inlineStr">
        <is>
          <t>Scorpion</t>
        </is>
      </c>
      <c r="D702" s="90" t="inlineStr">
        <is>
          <t>52 1 713 115 9113</t>
        </is>
      </c>
      <c r="E702" s="90" t="inlineStr">
        <is>
          <t>qqtzlekom4210@hotmail.com</t>
        </is>
      </c>
      <c r="F702" s="178" t="inlineStr">
        <is>
          <t>mexico2782</t>
        </is>
      </c>
      <c r="G702" s="92" t="n">
        <v>30000</v>
      </c>
      <c r="H702" s="106" t="inlineStr">
        <is>
          <t>11/21/2026</t>
        </is>
      </c>
      <c r="I702" s="81">
        <f>IF(H702="","",IF(J702&lt;0,"Vencido hace "&amp;J702*-1&amp;" días",IF(J702=0,"Vence hoy",IF(J702&gt;0,"Le quedan "&amp;J702&amp;" días",""))))</f>
        <v/>
      </c>
      <c r="J702" s="77">
        <f>H702-J$8</f>
        <v/>
      </c>
      <c r="K702" s="83">
        <f>HYPERLINK("https://api.whatsapp.com/send?phone=57"&amp;D702&amp;"&amp;text="&amp;(IF(J702&lt;=0,"🚨 Hola, *"&amp;C702&amp;".*"&amp;"%0A"&amp;"%0A"&amp;"Su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"&amp;C702&amp;"."&amp;"%0A"&amp;"Le quedan "&amp;J702&amp;" días restantes de su membresía *_NETFLIX_*")),"💰")</f>
        <v/>
      </c>
      <c r="L702" s="83">
        <f>HYPERLINK("https://api.whatsapp.com/send?phone=57"&amp;D702&amp;"&amp;text=*_✅ ACTUALIZACIÓN DE CONTRASEÑA | NETFLIX_*"&amp;"%0A"&amp;"%0A"&amp;"💻 Correo: *"&amp;E702&amp;"*"&amp;"%0A"&amp;"🔐 Nueva Contraseña: *"&amp;F702&amp;"*","🔐")</f>
        <v/>
      </c>
      <c r="M702" s="84">
        <f>HYPERLINK("https://api.whatsapp.com/send?phone=57"&amp;D702&amp;"&amp;text=*_✅ CUENTA NETFLIX_*"&amp;"%0A"&amp;"%0A"&amp;"*📧 Correo:* "&amp;E702&amp;"%0A"&amp;"*🔑 Contraseña:* "&amp;F702&amp;"%0A"&amp;"%0A"&amp;"*📍 Vence:* "&amp;H702,"💻")</f>
        <v/>
      </c>
      <c r="N702" s="93" t="n"/>
      <c r="O702" s="95" t="n"/>
      <c r="P702" s="96" t="n"/>
      <c r="Q702" s="97">
        <f>IF(P702="","",IF(R691&lt;0,"Vencido hace "&amp;R691*-1&amp;" días",IF(R691=0,"Vence hoy",IF(R691&gt;0,"Le quedan "&amp;R691&amp;" días",""))))</f>
        <v/>
      </c>
      <c r="R702" s="70">
        <f>IF(P702="","",P702-TODAY())</f>
        <v/>
      </c>
      <c r="S702" s="70" t="n"/>
      <c r="T702" s="70" t="n"/>
      <c r="U702" s="70" t="n"/>
      <c r="V702" s="70" t="n"/>
      <c r="W702" s="70" t="n"/>
      <c r="X702" s="70" t="n"/>
      <c r="Y702" s="70" t="n"/>
      <c r="Z702" s="70" t="n"/>
    </row>
    <row r="703" ht="15.75" customHeight="1" s="339">
      <c r="A703" s="70" t="n"/>
      <c r="B703" s="70" t="n"/>
      <c r="C703" s="90" t="inlineStr">
        <is>
          <t xml:space="preserve"> Zyntex</t>
        </is>
      </c>
      <c r="D703" s="90" t="inlineStr">
        <is>
          <t>52 1 696 125 4541</t>
        </is>
      </c>
      <c r="E703" s="90" t="inlineStr">
        <is>
          <t>qnkvhdyfkv3947@hotmail.com</t>
        </is>
      </c>
      <c r="F703" s="178" t="inlineStr">
        <is>
          <t>mexico2783</t>
        </is>
      </c>
      <c r="G703" s="92" t="n">
        <v>30000</v>
      </c>
      <c r="H703" s="106" t="inlineStr">
        <is>
          <t>11/21/2026</t>
        </is>
      </c>
      <c r="I703" s="81">
        <f>IF(H703="","",IF(J703&lt;0,"Vencido hace "&amp;J703*-1&amp;" días",IF(J703=0,"Vence hoy",IF(J703&gt;0,"Le quedan "&amp;J703&amp;" días",""))))</f>
        <v/>
      </c>
      <c r="J703" s="77">
        <f>H703-J$8</f>
        <v/>
      </c>
      <c r="K703" s="83">
        <f>HYPERLINK("https://api.whatsapp.com/send?phone=57"&amp;D703&amp;"&amp;text="&amp;(IF(J703&lt;=0,"🚨 Hola, *"&amp;C703&amp;".*"&amp;"%0A"&amp;"%0A"&amp;"Su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"&amp;C703&amp;"."&amp;"%0A"&amp;"Le quedan "&amp;J703&amp;" días restantes de su membresía *_NETFLIX_*")),"💰")</f>
        <v/>
      </c>
      <c r="L703" s="83">
        <f>HYPERLINK("https://api.whatsapp.com/send?phone=57"&amp;D703&amp;"&amp;text=*_✅ ACTUALIZACIÓN DE CONTRASEÑA | NETFLIX_*"&amp;"%0A"&amp;"%0A"&amp;"💻 Correo: *"&amp;E703&amp;"*"&amp;"%0A"&amp;"🔐 Nueva Contraseña: *"&amp;F703&amp;"*","🔐")</f>
        <v/>
      </c>
      <c r="M703" s="84">
        <f>HYPERLINK("https://api.whatsapp.com/send?phone=57"&amp;D703&amp;"&amp;text=*_✅ CUENTA NETFLIX_*"&amp;"%0A"&amp;"%0A"&amp;"*📧 Correo:* "&amp;E703&amp;"%0A"&amp;"*🔑 Contraseña:* "&amp;F703&amp;"%0A"&amp;"%0A"&amp;"*📍 Vence:* "&amp;H703,"💻")</f>
        <v/>
      </c>
      <c r="N703" s="93" t="n"/>
      <c r="O703" s="95" t="n"/>
      <c r="P703" s="96" t="n"/>
      <c r="Q703" s="97">
        <f>IF(P703="","",IF(R692&lt;0,"Vencido hace "&amp;R692*-1&amp;" días",IF(R692=0,"Vence hoy",IF(R692&gt;0,"Le quedan "&amp;R692&amp;" días",""))))</f>
        <v/>
      </c>
      <c r="R703" s="70">
        <f>IF(P703="","",P703-TODAY())</f>
        <v/>
      </c>
      <c r="S703" s="70" t="n"/>
      <c r="T703" s="70" t="n"/>
      <c r="U703" s="70" t="n"/>
      <c r="V703" s="70" t="n"/>
      <c r="W703" s="70" t="n"/>
      <c r="X703" s="70" t="n"/>
      <c r="Y703" s="70" t="n"/>
      <c r="Z703" s="70" t="n"/>
    </row>
    <row r="704" ht="15.75" customHeight="1" s="339">
      <c r="A704" s="70" t="n"/>
      <c r="B704" s="70" t="n"/>
      <c r="C704" s="90" t="inlineStr">
        <is>
          <t>Arely26</t>
        </is>
      </c>
      <c r="D704" s="90" t="inlineStr">
        <is>
          <t>52 1 56 3924 8147</t>
        </is>
      </c>
      <c r="E704" s="90" t="inlineStr">
        <is>
          <t>qjzhxwiis420@hotmail.com</t>
        </is>
      </c>
      <c r="F704" s="178" t="inlineStr">
        <is>
          <t>mexico2784</t>
        </is>
      </c>
      <c r="G704" s="92" t="n">
        <v>30000</v>
      </c>
      <c r="H704" s="106" t="inlineStr">
        <is>
          <t>11/21/2026</t>
        </is>
      </c>
      <c r="I704" s="81">
        <f>IF(H704="","",IF(J704&lt;0,"Vencido hace "&amp;J704*-1&amp;" días",IF(J704=0,"Vence hoy",IF(J704&gt;0,"Le quedan "&amp;J704&amp;" días",""))))</f>
        <v/>
      </c>
      <c r="J704" s="77">
        <f>H704-J$8</f>
        <v/>
      </c>
      <c r="K704" s="83">
        <f>HYPERLINK("https://api.whatsapp.com/send?phone=57"&amp;D704&amp;"&amp;text="&amp;(IF(J704&lt;=0,"🚨 Hola, *"&amp;C704&amp;".*"&amp;"%0A"&amp;"%0A"&amp;"Su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"&amp;C704&amp;"."&amp;"%0A"&amp;"Le quedan "&amp;J704&amp;" días restantes de su membresía *_NETFLIX_*")),"💰")</f>
        <v/>
      </c>
      <c r="L704" s="83">
        <f>HYPERLINK("https://api.whatsapp.com/send?phone=57"&amp;D704&amp;"&amp;text=*_✅ ACTUALIZACIÓN DE CONTRASEÑA | NETFLIX_*"&amp;"%0A"&amp;"%0A"&amp;"💻 Correo: *"&amp;E704&amp;"*"&amp;"%0A"&amp;"🔐 Nueva Contraseña: *"&amp;F704&amp;"*","🔐")</f>
        <v/>
      </c>
      <c r="M704" s="84">
        <f>HYPERLINK("https://api.whatsapp.com/send?phone=57"&amp;D704&amp;"&amp;text=*_✅ CUENTA NETFLIX_*"&amp;"%0A"&amp;"%0A"&amp;"*📧 Correo:* "&amp;E704&amp;"%0A"&amp;"*🔑 Contraseña:* "&amp;F704&amp;"%0A"&amp;"%0A"&amp;"*📍 Vence:* "&amp;H704,"💻")</f>
        <v/>
      </c>
      <c r="N704" s="93" t="n"/>
      <c r="O704" s="95" t="n"/>
      <c r="P704" s="96" t="n"/>
      <c r="Q704" s="97">
        <f>IF(P704="","",IF(R693&lt;0,"Vencido hace "&amp;R693*-1&amp;" días",IF(R693=0,"Vence hoy",IF(R693&gt;0,"Le quedan "&amp;R693&amp;" días",""))))</f>
        <v/>
      </c>
      <c r="R704" s="70">
        <f>IF(P704="","",P704-TODAY())</f>
        <v/>
      </c>
      <c r="S704" s="70" t="n"/>
      <c r="T704" s="70" t="n"/>
      <c r="U704" s="70" t="n"/>
      <c r="V704" s="70" t="n"/>
      <c r="W704" s="70" t="n"/>
      <c r="X704" s="70" t="n"/>
      <c r="Y704" s="70" t="n"/>
      <c r="Z704" s="70" t="n"/>
    </row>
    <row r="705" ht="15.75" customHeight="1" s="339">
      <c r="A705" s="70" t="n"/>
      <c r="B705" s="70" t="n"/>
      <c r="C705" s="90" t="inlineStr">
        <is>
          <t>Arely26</t>
        </is>
      </c>
      <c r="D705" s="90" t="inlineStr">
        <is>
          <t>52 1 56 3924 8147</t>
        </is>
      </c>
      <c r="E705" s="90" t="inlineStr">
        <is>
          <t xml:space="preserve">qkhakjqwoz900@hotmail.com </t>
        </is>
      </c>
      <c r="F705" s="178" t="inlineStr">
        <is>
          <t>mexico2785</t>
        </is>
      </c>
      <c r="G705" s="92" t="n">
        <v>30000</v>
      </c>
      <c r="H705" s="106" t="inlineStr">
        <is>
          <t>11/21/2026</t>
        </is>
      </c>
      <c r="I705" s="81">
        <f>IF(H705="","",IF(J705&lt;0,"Vencido hace "&amp;J705*-1&amp;" días",IF(J705=0,"Vence hoy",IF(J705&gt;0,"Le quedan "&amp;J705&amp;" días",""))))</f>
        <v/>
      </c>
      <c r="J705" s="77">
        <f>H705-J$8</f>
        <v/>
      </c>
      <c r="K705" s="83">
        <f>HYPERLINK("https://api.whatsapp.com/send?phone=57"&amp;D705&amp;"&amp;text="&amp;(IF(J705&lt;=0,"🚨 Hola, *"&amp;C705&amp;".*"&amp;"%0A"&amp;"%0A"&amp;"Su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"&amp;C705&amp;"."&amp;"%0A"&amp;"Le quedan "&amp;J705&amp;" días restantes de su membresía *_NETFLIX_*")),"💰")</f>
        <v/>
      </c>
      <c r="L705" s="83">
        <f>HYPERLINK("https://api.whatsapp.com/send?phone=57"&amp;D705&amp;"&amp;text=*_✅ ACTUALIZACIÓN DE CONTRASEÑA | NETFLIX_*"&amp;"%0A"&amp;"%0A"&amp;"💻 Correo: *"&amp;E705&amp;"*"&amp;"%0A"&amp;"🔐 Nueva Contraseña: *"&amp;F705&amp;"*","🔐")</f>
        <v/>
      </c>
      <c r="M705" s="84">
        <f>HYPERLINK("https://api.whatsapp.com/send?phone=57"&amp;D705&amp;"&amp;text=*_✅ CUENTA NETFLIX_*"&amp;"%0A"&amp;"%0A"&amp;"*📧 Correo:* "&amp;E705&amp;"%0A"&amp;"*🔑 Contraseña:* "&amp;F705&amp;"%0A"&amp;"%0A"&amp;"*📍 Vence:* "&amp;H705,"💻")</f>
        <v/>
      </c>
      <c r="N705" s="93" t="n"/>
      <c r="O705" s="95" t="n"/>
      <c r="P705" s="96" t="n"/>
      <c r="Q705" s="97">
        <f>IF(P705="","",IF(R694&lt;0,"Vencido hace "&amp;R694*-1&amp;" días",IF(R694=0,"Vence hoy",IF(R694&gt;0,"Le quedan "&amp;R694&amp;" días",""))))</f>
        <v/>
      </c>
      <c r="R705" s="70">
        <f>IF(P705="","",P705-TODAY())</f>
        <v/>
      </c>
      <c r="S705" s="70" t="n"/>
      <c r="T705" s="70" t="n"/>
      <c r="U705" s="70" t="n"/>
      <c r="V705" s="70" t="n"/>
      <c r="W705" s="70" t="n"/>
      <c r="X705" s="70" t="n"/>
      <c r="Y705" s="70" t="n"/>
      <c r="Z705" s="70" t="n"/>
    </row>
    <row r="706" ht="15.75" customHeight="1" s="339">
      <c r="A706" s="70" t="n"/>
      <c r="B706" s="70" t="n"/>
      <c r="C706" s="90" t="inlineStr">
        <is>
          <t>Arely26</t>
        </is>
      </c>
      <c r="D706" s="90" t="inlineStr">
        <is>
          <t>52 1 56 3924 8147</t>
        </is>
      </c>
      <c r="E706" s="90" t="inlineStr">
        <is>
          <t>qkyalowopa4487@hotmail.com</t>
        </is>
      </c>
      <c r="F706" s="178" t="inlineStr">
        <is>
          <t>mexico2786</t>
        </is>
      </c>
      <c r="G706" s="92" t="n">
        <v>30000</v>
      </c>
      <c r="H706" s="106" t="inlineStr">
        <is>
          <t>11/21/2026</t>
        </is>
      </c>
      <c r="I706" s="81">
        <f>IF(H706="","",IF(J706&lt;0,"Vencido hace "&amp;J706*-1&amp;" días",IF(J706=0,"Vence hoy",IF(J706&gt;0,"Le quedan "&amp;J706&amp;" días",""))))</f>
        <v/>
      </c>
      <c r="J706" s="77">
        <f>H706-J$8</f>
        <v/>
      </c>
      <c r="K706" s="83">
        <f>HYPERLINK("https://api.whatsapp.com/send?phone=57"&amp;D706&amp;"&amp;text="&amp;(IF(J706&lt;=0,"🚨 Hola, *"&amp;C706&amp;".*"&amp;"%0A"&amp;"%0A"&amp;"Su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"&amp;C706&amp;"."&amp;"%0A"&amp;"Le quedan "&amp;J706&amp;" días restantes de su membresía *_NETFLIX_*")),"💰")</f>
        <v/>
      </c>
      <c r="L706" s="83">
        <f>HYPERLINK("https://api.whatsapp.com/send?phone=57"&amp;D706&amp;"&amp;text=*_✅ ACTUALIZACIÓN DE CONTRASEÑA | NETFLIX_*"&amp;"%0A"&amp;"%0A"&amp;"💻 Correo: *"&amp;E706&amp;"*"&amp;"%0A"&amp;"🔐 Nueva Contraseña: *"&amp;F706&amp;"*","🔐")</f>
        <v/>
      </c>
      <c r="M706" s="84">
        <f>HYPERLINK("https://api.whatsapp.com/send?phone=57"&amp;D706&amp;"&amp;text=*_✅ CUENTA NETFLIX_*"&amp;"%0A"&amp;"%0A"&amp;"*📧 Correo:* "&amp;E706&amp;"%0A"&amp;"*🔑 Contraseña:* "&amp;F706&amp;"%0A"&amp;"%0A"&amp;"*📍 Vence:* "&amp;H706,"💻")</f>
        <v/>
      </c>
      <c r="N706" s="93" t="n"/>
      <c r="O706" s="95" t="n"/>
      <c r="P706" s="96" t="n"/>
      <c r="Q706" s="97">
        <f>IF(P706="","",IF(R695&lt;0,"Vencido hace "&amp;R695*-1&amp;" días",IF(R695=0,"Vence hoy",IF(R695&gt;0,"Le quedan "&amp;R695&amp;" días",""))))</f>
        <v/>
      </c>
      <c r="R706" s="70">
        <f>IF(P706="","",P706-TODAY())</f>
        <v/>
      </c>
      <c r="S706" s="70" t="n"/>
      <c r="T706" s="70" t="n"/>
      <c r="U706" s="70" t="n"/>
      <c r="V706" s="70" t="n"/>
      <c r="W706" s="70" t="n"/>
      <c r="X706" s="70" t="n"/>
      <c r="Y706" s="70" t="n"/>
      <c r="Z706" s="70" t="n"/>
    </row>
    <row r="707" ht="15.75" customHeight="1" s="339">
      <c r="A707" s="70" t="n"/>
      <c r="B707" s="70" t="n"/>
      <c r="C707" s="90" t="inlineStr">
        <is>
          <t>Arely26</t>
        </is>
      </c>
      <c r="D707" s="90" t="inlineStr">
        <is>
          <t>52 1 56 3924 8147</t>
        </is>
      </c>
      <c r="E707" s="90" t="inlineStr">
        <is>
          <t>mumyevu115@hotmail.com</t>
        </is>
      </c>
      <c r="F707" s="178" t="inlineStr">
        <is>
          <t>mexico2787</t>
        </is>
      </c>
      <c r="G707" s="92" t="n">
        <v>30000</v>
      </c>
      <c r="H707" s="106" t="inlineStr">
        <is>
          <t>11/21/2026</t>
        </is>
      </c>
      <c r="I707" s="81">
        <f>IF(H707="","",IF(J707&lt;0,"Vencido hace "&amp;J707*-1&amp;" días",IF(J707=0,"Vence hoy",IF(J707&gt;0,"Le quedan "&amp;J707&amp;" días",""))))</f>
        <v/>
      </c>
      <c r="J707" s="77">
        <f>H707-J$8</f>
        <v/>
      </c>
      <c r="K707" s="83">
        <f>HYPERLINK("https://api.whatsapp.com/send?phone=57"&amp;D707&amp;"&amp;text="&amp;(IF(J707&lt;=0,"🚨 Hola, *"&amp;C707&amp;".*"&amp;"%0A"&amp;"%0A"&amp;"Su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"&amp;C707&amp;"."&amp;"%0A"&amp;"Le quedan "&amp;J707&amp;" días restantes de su membresía *_NETFLIX_*")),"💰")</f>
        <v/>
      </c>
      <c r="L707" s="83">
        <f>HYPERLINK("https://api.whatsapp.com/send?phone=57"&amp;D707&amp;"&amp;text=*_✅ ACTUALIZACIÓN DE CONTRASEÑA | NETFLIX_*"&amp;"%0A"&amp;"%0A"&amp;"💻 Correo: *"&amp;E707&amp;"*"&amp;"%0A"&amp;"🔐 Nueva Contraseña: *"&amp;F707&amp;"*","🔐")</f>
        <v/>
      </c>
      <c r="M707" s="84">
        <f>HYPERLINK("https://api.whatsapp.com/send?phone=57"&amp;D707&amp;"&amp;text=*_✅ CUENTA NETFLIX_*"&amp;"%0A"&amp;"%0A"&amp;"*📧 Correo:* "&amp;E707&amp;"%0A"&amp;"*🔑 Contraseña:* "&amp;F707&amp;"%0A"&amp;"%0A"&amp;"*📍 Vence:* "&amp;H707,"💻")</f>
        <v/>
      </c>
      <c r="N707" s="93" t="n"/>
      <c r="O707" s="95" t="n"/>
      <c r="P707" s="96" t="n"/>
      <c r="Q707" s="97">
        <f>IF(P707="","",IF(R696&lt;0,"Vencido hace "&amp;R696*-1&amp;" días",IF(R696=0,"Vence hoy",IF(R696&gt;0,"Le quedan "&amp;R696&amp;" días",""))))</f>
        <v/>
      </c>
      <c r="R707" s="70">
        <f>IF(P707="","",P707-TODAY())</f>
        <v/>
      </c>
      <c r="S707" s="70" t="n"/>
      <c r="T707" s="70" t="n"/>
      <c r="U707" s="70" t="n"/>
      <c r="V707" s="70" t="n"/>
      <c r="W707" s="70" t="n"/>
      <c r="X707" s="70" t="n"/>
      <c r="Y707" s="70" t="n"/>
      <c r="Z707" s="70" t="n"/>
    </row>
    <row r="708" ht="15.75" customHeight="1" s="339">
      <c r="A708" s="70" t="n"/>
      <c r="B708" s="70" t="n"/>
      <c r="C708" s="90" t="inlineStr">
        <is>
          <t>Arely26</t>
        </is>
      </c>
      <c r="D708" s="90" t="inlineStr">
        <is>
          <t>52 1 56 3924 8147</t>
        </is>
      </c>
      <c r="E708" s="90" t="inlineStr">
        <is>
          <t>mtyctemjp692@hotmail.com</t>
        </is>
      </c>
      <c r="F708" s="178" t="inlineStr">
        <is>
          <t>mexico2788</t>
        </is>
      </c>
      <c r="G708" s="92" t="n">
        <v>30000</v>
      </c>
      <c r="H708" s="106" t="inlineStr">
        <is>
          <t>11/20/2026</t>
        </is>
      </c>
      <c r="I708" s="81">
        <f>IF(H708="","",IF(J708&lt;0,"Vencido hace "&amp;J708*-1&amp;" días",IF(J708=0,"Vence hoy",IF(J708&gt;0,"Le quedan "&amp;J708&amp;" días",""))))</f>
        <v/>
      </c>
      <c r="J708" s="77">
        <f>H708-J$8</f>
        <v/>
      </c>
      <c r="K708" s="83">
        <f>HYPERLINK("https://api.whatsapp.com/send?phone=57"&amp;D708&amp;"&amp;text="&amp;(IF(J708&lt;=0,"🚨 Hola, *"&amp;C708&amp;".*"&amp;"%0A"&amp;"%0A"&amp;"Su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"&amp;C708&amp;"."&amp;"%0A"&amp;"Le quedan "&amp;J708&amp;" días restantes de su membresía *_NETFLIX_*")),"💰")</f>
        <v/>
      </c>
      <c r="L708" s="83">
        <f>HYPERLINK("https://api.whatsapp.com/send?phone=57"&amp;D708&amp;"&amp;text=*_✅ ACTUALIZACIÓN DE CONTRASEÑA | NETFLIX_*"&amp;"%0A"&amp;"%0A"&amp;"💻 Correo: *"&amp;E708&amp;"*"&amp;"%0A"&amp;"🔐 Nueva Contraseña: *"&amp;F708&amp;"*","🔐")</f>
        <v/>
      </c>
      <c r="M708" s="84">
        <f>HYPERLINK("https://api.whatsapp.com/send?phone=57"&amp;D708&amp;"&amp;text=*_✅ CUENTA NETFLIX_*"&amp;"%0A"&amp;"%0A"&amp;"*📧 Correo:* "&amp;E708&amp;"%0A"&amp;"*🔑 Contraseña:* "&amp;F708&amp;"%0A"&amp;"%0A"&amp;"*📍 Vence:* "&amp;H708,"💻")</f>
        <v/>
      </c>
      <c r="N708" s="93" t="n"/>
      <c r="O708" s="95" t="n"/>
      <c r="P708" s="96" t="n"/>
      <c r="Q708" s="97">
        <f>IF(P708="","",IF(R697&lt;0,"Vencido hace "&amp;R697*-1&amp;" días",IF(R697=0,"Vence hoy",IF(R697&gt;0,"Le quedan "&amp;R697&amp;" días",""))))</f>
        <v/>
      </c>
      <c r="R708" s="70">
        <f>IF(P708="","",P708-TODAY())</f>
        <v/>
      </c>
      <c r="S708" s="70" t="n"/>
      <c r="T708" s="70" t="n"/>
      <c r="U708" s="70" t="n"/>
      <c r="V708" s="70" t="n"/>
      <c r="W708" s="70" t="n"/>
      <c r="X708" s="70" t="n"/>
      <c r="Y708" s="70" t="n"/>
      <c r="Z708" s="70" t="n"/>
    </row>
    <row r="709" ht="15.75" customHeight="1" s="339">
      <c r="A709" s="70" t="n"/>
      <c r="B709" s="70" t="n"/>
      <c r="C709" s="90" t="inlineStr">
        <is>
          <t xml:space="preserve"> valeria_s</t>
        </is>
      </c>
      <c r="D709" s="106" t="inlineStr">
        <is>
          <t>52 1 81 1620 2155</t>
        </is>
      </c>
      <c r="E709" s="90" t="inlineStr">
        <is>
          <t xml:space="preserve">qehdmdjhny350@hotmail.com </t>
        </is>
      </c>
      <c r="F709" s="178" t="inlineStr">
        <is>
          <t>mexico2789</t>
        </is>
      </c>
      <c r="G709" s="92" t="n">
        <v>30000</v>
      </c>
      <c r="H709" s="106" t="inlineStr">
        <is>
          <t>11/20/2026</t>
        </is>
      </c>
      <c r="I709" s="81">
        <f>IF(H709="","",IF(J709&lt;0,"Vencido hace "&amp;J709*-1&amp;" días",IF(J709=0,"Vence hoy",IF(J709&gt;0,"Le quedan "&amp;J709&amp;" días",""))))</f>
        <v/>
      </c>
      <c r="J709" s="77">
        <f>H709-J$8</f>
        <v/>
      </c>
      <c r="K709" s="83">
        <f>HYPERLINK("https://api.whatsapp.com/send?phone=57"&amp;D709&amp;"&amp;text="&amp;(IF(J709&lt;=0,"🚨 Hola, *"&amp;C709&amp;".*"&amp;"%0A"&amp;"%0A"&amp;"Su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"&amp;C709&amp;"."&amp;"%0A"&amp;"Le quedan "&amp;J709&amp;" días restantes de su membresía *_NETFLIX_*")),"💰")</f>
        <v/>
      </c>
      <c r="L709" s="83">
        <f>HYPERLINK("https://api.whatsapp.com/send?phone=57"&amp;D709&amp;"&amp;text=*_✅ ACTUALIZACIÓN DE CONTRASEÑA | NETFLIX_*"&amp;"%0A"&amp;"%0A"&amp;"💻 Correo: *"&amp;E709&amp;"*"&amp;"%0A"&amp;"🔐 Nueva Contraseña: *"&amp;F709&amp;"*","🔐")</f>
        <v/>
      </c>
      <c r="M709" s="84">
        <f>HYPERLINK("https://api.whatsapp.com/send?phone=57"&amp;D709&amp;"&amp;text=*_✅ CUENTA NETFLIX_*"&amp;"%0A"&amp;"%0A"&amp;"*📧 Correo:* "&amp;E709&amp;"%0A"&amp;"*🔑 Contraseña:* "&amp;F709&amp;"%0A"&amp;"%0A"&amp;"*📍 Vence:* "&amp;H709,"💻")</f>
        <v/>
      </c>
      <c r="N709" s="93" t="n"/>
      <c r="O709" s="95" t="n"/>
      <c r="P709" s="96" t="n"/>
      <c r="Q709" s="97">
        <f>IF(P709="","",IF(R698&lt;0,"Vencido hace "&amp;R698*-1&amp;" días",IF(R698=0,"Vence hoy",IF(R698&gt;0,"Le quedan "&amp;R698&amp;" días",""))))</f>
        <v/>
      </c>
      <c r="R709" s="70">
        <f>IF(P709="","",P709-TODAY())</f>
        <v/>
      </c>
      <c r="S709" s="70" t="n"/>
      <c r="T709" s="70" t="n"/>
      <c r="U709" s="70" t="n"/>
      <c r="V709" s="70" t="n"/>
      <c r="W709" s="70" t="n"/>
      <c r="X709" s="70" t="n"/>
      <c r="Y709" s="70" t="n"/>
      <c r="Z709" s="70" t="n"/>
    </row>
    <row r="710" ht="15.75" customHeight="1" s="339">
      <c r="A710" s="70" t="n"/>
      <c r="B710" s="70" t="n"/>
      <c r="C710" s="90" t="inlineStr">
        <is>
          <t xml:space="preserve"> valeria_s</t>
        </is>
      </c>
      <c r="D710" s="106" t="inlineStr">
        <is>
          <t>52 1 81 1620 2155</t>
        </is>
      </c>
      <c r="E710" s="90" t="inlineStr">
        <is>
          <t xml:space="preserve">qepxkzewg934@hotmail.com </t>
        </is>
      </c>
      <c r="F710" s="178" t="inlineStr">
        <is>
          <t>mexico2790</t>
        </is>
      </c>
      <c r="G710" s="92" t="n">
        <v>30000</v>
      </c>
      <c r="H710" s="106" t="inlineStr">
        <is>
          <t>11/21/2026</t>
        </is>
      </c>
      <c r="I710" s="81">
        <f>IF(H710="","",IF(J710&lt;0,"Vencido hace "&amp;J710*-1&amp;" días",IF(J710=0,"Vence hoy",IF(J710&gt;0,"Le quedan "&amp;J710&amp;" días",""))))</f>
        <v/>
      </c>
      <c r="J710" s="77">
        <f>H710-J$8</f>
        <v/>
      </c>
      <c r="K710" s="83">
        <f>HYPERLINK("https://api.whatsapp.com/send?phone=57"&amp;D710&amp;"&amp;text="&amp;(IF(J710&lt;=0,"🚨 Hola, *"&amp;C710&amp;".*"&amp;"%0A"&amp;"%0A"&amp;"Su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"&amp;C710&amp;"."&amp;"%0A"&amp;"Le quedan "&amp;J710&amp;" días restantes de su membresía *_NETFLIX_*")),"💰")</f>
        <v/>
      </c>
      <c r="L710" s="83">
        <f>HYPERLINK("https://api.whatsapp.com/send?phone=57"&amp;D710&amp;"&amp;text=*_✅ ACTUALIZACIÓN DE CONTRASEÑA | NETFLIX_*"&amp;"%0A"&amp;"%0A"&amp;"💻 Correo: *"&amp;E710&amp;"*"&amp;"%0A"&amp;"🔐 Nueva Contraseña: *"&amp;F710&amp;"*","🔐")</f>
        <v/>
      </c>
      <c r="M710" s="84">
        <f>HYPERLINK("https://api.whatsapp.com/send?phone=57"&amp;D710&amp;"&amp;text=*_✅ CUENTA NETFLIX_*"&amp;"%0A"&amp;"%0A"&amp;"*📧 Correo:* "&amp;E710&amp;"%0A"&amp;"*🔑 Contraseña:* "&amp;F710&amp;"%0A"&amp;"%0A"&amp;"*📍 Vence:* "&amp;H710,"💻")</f>
        <v/>
      </c>
      <c r="N710" s="93" t="n"/>
      <c r="O710" s="95" t="n"/>
      <c r="P710" s="96" t="n"/>
      <c r="Q710" s="97">
        <f>IF(P710="","",IF(R699&lt;0,"Vencido hace "&amp;R699*-1&amp;" días",IF(R699=0,"Vence hoy",IF(R699&gt;0,"Le quedan "&amp;R699&amp;" días",""))))</f>
        <v/>
      </c>
      <c r="R710" s="70">
        <f>IF(P710="","",P710-TODAY())</f>
        <v/>
      </c>
      <c r="S710" s="70" t="n"/>
      <c r="T710" s="70" t="n"/>
      <c r="U710" s="70" t="n"/>
      <c r="V710" s="70" t="n"/>
      <c r="W710" s="70" t="n"/>
      <c r="X710" s="70" t="n"/>
      <c r="Y710" s="70" t="n"/>
      <c r="Z710" s="70" t="n"/>
    </row>
    <row r="711" ht="15.75" customHeight="1" s="339">
      <c r="A711" s="70" t="n"/>
      <c r="B711" s="70" t="n"/>
      <c r="C711" s="90" t="inlineStr">
        <is>
          <t xml:space="preserve"> valeria_s</t>
        </is>
      </c>
      <c r="D711" s="106" t="inlineStr">
        <is>
          <t>52 1 81 1620 2155</t>
        </is>
      </c>
      <c r="E711" s="90" t="inlineStr">
        <is>
          <t>qerkosjoum4586@hotmail.com</t>
        </is>
      </c>
      <c r="F711" s="178" t="inlineStr">
        <is>
          <t>mexico2791</t>
        </is>
      </c>
      <c r="G711" s="92" t="n">
        <v>30000</v>
      </c>
      <c r="H711" s="106" t="inlineStr">
        <is>
          <t>11/21/2026</t>
        </is>
      </c>
      <c r="I711" s="81">
        <f>IF(H711="","",IF(J711&lt;0,"Vencido hace "&amp;J711*-1&amp;" días",IF(J711=0,"Vence hoy",IF(J711&gt;0,"Le quedan "&amp;J711&amp;" días",""))))</f>
        <v/>
      </c>
      <c r="J711" s="77">
        <f>H711-J$8</f>
        <v/>
      </c>
      <c r="K711" s="83">
        <f>HYPERLINK("https://api.whatsapp.com/send?phone=57"&amp;D711&amp;"&amp;text="&amp;(IF(J711&lt;=0,"🚨 Hola, *"&amp;C711&amp;".*"&amp;"%0A"&amp;"%0A"&amp;"Su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"&amp;C711&amp;"."&amp;"%0A"&amp;"Le quedan "&amp;J711&amp;" días restantes de su membresía *_NETFLIX_*")),"💰")</f>
        <v/>
      </c>
      <c r="L711" s="83">
        <f>HYPERLINK("https://api.whatsapp.com/send?phone=57"&amp;D711&amp;"&amp;text=*_✅ ACTUALIZACIÓN DE CONTRASEÑA | NETFLIX_*"&amp;"%0A"&amp;"%0A"&amp;"💻 Correo: *"&amp;E711&amp;"*"&amp;"%0A"&amp;"🔐 Nueva Contraseña: *"&amp;F711&amp;"*","🔐")</f>
        <v/>
      </c>
      <c r="M711" s="84">
        <f>HYPERLINK("https://api.whatsapp.com/send?phone=57"&amp;D711&amp;"&amp;text=*_✅ CUENTA NETFLIX_*"&amp;"%0A"&amp;"%0A"&amp;"*📧 Correo:* "&amp;E711&amp;"%0A"&amp;"*🔑 Contraseña:* "&amp;F711&amp;"%0A"&amp;"%0A"&amp;"*📍 Vence:* "&amp;H711,"💻")</f>
        <v/>
      </c>
      <c r="N711" s="93" t="n"/>
      <c r="O711" s="95" t="n"/>
      <c r="P711" s="96" t="n"/>
      <c r="Q711" s="97">
        <f>IF(P711="","",IF(R700&lt;0,"Vencido hace "&amp;R700*-1&amp;" días",IF(R700=0,"Vence hoy",IF(R700&gt;0,"Le quedan "&amp;R700&amp;" días",""))))</f>
        <v/>
      </c>
      <c r="R711" s="70">
        <f>IF(P711="","",P711-TODAY())</f>
        <v/>
      </c>
      <c r="S711" s="70" t="n"/>
      <c r="T711" s="70" t="n"/>
      <c r="U711" s="70" t="n"/>
      <c r="V711" s="70" t="n"/>
      <c r="W711" s="70" t="n"/>
      <c r="X711" s="70" t="n"/>
      <c r="Y711" s="70" t="n"/>
      <c r="Z711" s="70" t="n"/>
    </row>
    <row r="712" ht="15.75" customHeight="1" s="339">
      <c r="A712" s="70" t="n"/>
      <c r="B712" s="70" t="n"/>
      <c r="C712" s="90" t="inlineStr">
        <is>
          <t xml:space="preserve"> valeria_s</t>
        </is>
      </c>
      <c r="D712" s="106" t="inlineStr">
        <is>
          <t>52 1 81 1620 2155</t>
        </is>
      </c>
      <c r="E712" s="90" t="inlineStr">
        <is>
          <t xml:space="preserve">qffutjsbhr585@hotmail.com </t>
        </is>
      </c>
      <c r="F712" s="178" t="inlineStr">
        <is>
          <t>mexico2792</t>
        </is>
      </c>
      <c r="G712" s="92" t="n">
        <v>30000</v>
      </c>
      <c r="H712" s="106" t="inlineStr">
        <is>
          <t>11/21/2026</t>
        </is>
      </c>
      <c r="I712" s="81">
        <f>IF(H712="","",IF(J712&lt;0,"Vencido hace "&amp;J712*-1&amp;" días",IF(J712=0,"Vence hoy",IF(J712&gt;0,"Le quedan "&amp;J712&amp;" días",""))))</f>
        <v/>
      </c>
      <c r="J712" s="77">
        <f>H712-J$8</f>
        <v/>
      </c>
      <c r="K712" s="83">
        <f>HYPERLINK("https://api.whatsapp.com/send?phone=57"&amp;D712&amp;"&amp;text="&amp;(IF(J712&lt;=0,"🚨 Hola, *"&amp;C712&amp;".*"&amp;"%0A"&amp;"%0A"&amp;"Su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"&amp;C712&amp;"."&amp;"%0A"&amp;"Le quedan "&amp;J712&amp;" días restantes de su membresía *_NETFLIX_*")),"💰")</f>
        <v/>
      </c>
      <c r="L712" s="83">
        <f>HYPERLINK("https://api.whatsapp.com/send?phone=57"&amp;D712&amp;"&amp;text=*_✅ ACTUALIZACIÓN DE CONTRASEÑA | NETFLIX_*"&amp;"%0A"&amp;"%0A"&amp;"💻 Correo: *"&amp;E712&amp;"*"&amp;"%0A"&amp;"🔐 Nueva Contraseña: *"&amp;F712&amp;"*","🔐")</f>
        <v/>
      </c>
      <c r="M712" s="84">
        <f>HYPERLINK("https://api.whatsapp.com/send?phone=57"&amp;D712&amp;"&amp;text=*_✅ CUENTA NETFLIX_*"&amp;"%0A"&amp;"%0A"&amp;"*📧 Correo:* "&amp;E712&amp;"%0A"&amp;"*🔑 Contraseña:* "&amp;F712&amp;"%0A"&amp;"%0A"&amp;"*📍 Vence:* "&amp;H712,"💻")</f>
        <v/>
      </c>
      <c r="N712" s="93" t="n"/>
      <c r="O712" s="95" t="n"/>
      <c r="P712" s="96" t="n"/>
      <c r="Q712" s="97">
        <f>IF(P712="","",IF(R701&lt;0,"Vencido hace "&amp;R701*-1&amp;" días",IF(R701=0,"Vence hoy",IF(R701&gt;0,"Le quedan "&amp;R701&amp;" días",""))))</f>
        <v/>
      </c>
      <c r="R712" s="70">
        <f>IF(P712="","",P712-TODAY())</f>
        <v/>
      </c>
      <c r="S712" s="70" t="n"/>
      <c r="T712" s="70" t="n"/>
      <c r="U712" s="70" t="n"/>
      <c r="V712" s="70" t="n"/>
      <c r="W712" s="70" t="n"/>
      <c r="X712" s="70" t="n"/>
      <c r="Y712" s="70" t="n"/>
      <c r="Z712" s="70" t="n"/>
    </row>
    <row r="713" ht="15.75" customHeight="1" s="339">
      <c r="A713" s="70" t="n"/>
      <c r="B713" s="70" t="n"/>
      <c r="C713" s="90" t="inlineStr">
        <is>
          <t xml:space="preserve"> valeria_s</t>
        </is>
      </c>
      <c r="D713" s="106" t="inlineStr">
        <is>
          <t>52 1 81 1620 2155</t>
        </is>
      </c>
      <c r="E713" s="90" t="inlineStr">
        <is>
          <t xml:space="preserve">qfhvlkoq301@hotmail.com </t>
        </is>
      </c>
      <c r="F713" s="178" t="inlineStr">
        <is>
          <t>mexico2793</t>
        </is>
      </c>
      <c r="G713" s="92" t="n">
        <v>30000</v>
      </c>
      <c r="H713" s="106" t="inlineStr">
        <is>
          <t>11/21/2026</t>
        </is>
      </c>
      <c r="I713" s="81">
        <f>IF(H713="","",IF(J713&lt;0,"Vencido hace "&amp;J713*-1&amp;" días",IF(J713=0,"Vence hoy",IF(J713&gt;0,"Le quedan "&amp;J713&amp;" días",""))))</f>
        <v/>
      </c>
      <c r="J713" s="77">
        <f>H713-J$8</f>
        <v/>
      </c>
      <c r="K713" s="83">
        <f>HYPERLINK("https://api.whatsapp.com/send?phone=57"&amp;D713&amp;"&amp;text="&amp;(IF(J713&lt;=0,"🚨 Hola, *"&amp;C713&amp;".*"&amp;"%0A"&amp;"%0A"&amp;"Su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"&amp;C713&amp;"."&amp;"%0A"&amp;"Le quedan "&amp;J713&amp;" días restantes de su membresía *_NETFLIX_*")),"💰")</f>
        <v/>
      </c>
      <c r="L713" s="83">
        <f>HYPERLINK("https://api.whatsapp.com/send?phone=57"&amp;D713&amp;"&amp;text=*_✅ ACTUALIZACIÓN DE CONTRASEÑA | NETFLIX_*"&amp;"%0A"&amp;"%0A"&amp;"💻 Correo: *"&amp;E713&amp;"*"&amp;"%0A"&amp;"🔐 Nueva Contraseña: *"&amp;F713&amp;"*","🔐")</f>
        <v/>
      </c>
      <c r="M713" s="84">
        <f>HYPERLINK("https://api.whatsapp.com/send?phone=57"&amp;D713&amp;"&amp;text=*_✅ CUENTA NETFLIX_*"&amp;"%0A"&amp;"%0A"&amp;"*📧 Correo:* "&amp;E713&amp;"%0A"&amp;"*🔑 Contraseña:* "&amp;F713&amp;"%0A"&amp;"%0A"&amp;"*📍 Vence:* "&amp;H713,"💻")</f>
        <v/>
      </c>
      <c r="N713" s="93" t="n"/>
      <c r="O713" s="95" t="n"/>
      <c r="P713" s="96" t="n"/>
      <c r="Q713" s="97">
        <f>IF(P713="","",IF(R702&lt;0,"Vencido hace "&amp;R702*-1&amp;" días",IF(R702=0,"Vence hoy",IF(R702&gt;0,"Le quedan "&amp;R702&amp;" días",""))))</f>
        <v/>
      </c>
      <c r="R713" s="70">
        <f>IF(P713="","",P713-TODAY())</f>
        <v/>
      </c>
      <c r="S713" s="70" t="n"/>
      <c r="T713" s="70" t="n"/>
      <c r="U713" s="70" t="n"/>
      <c r="V713" s="70" t="n"/>
      <c r="W713" s="70" t="n"/>
      <c r="X713" s="70" t="n"/>
      <c r="Y713" s="70" t="n"/>
      <c r="Z713" s="70" t="n"/>
    </row>
    <row r="714" ht="15.75" customHeight="1" s="339">
      <c r="A714" s="70" t="n"/>
      <c r="B714" s="70" t="n"/>
      <c r="C714" s="90" t="inlineStr">
        <is>
          <t xml:space="preserve"> valeria_s</t>
        </is>
      </c>
      <c r="D714" s="106" t="inlineStr">
        <is>
          <t>52 1 81 1620 2155</t>
        </is>
      </c>
      <c r="E714" s="90" t="inlineStr">
        <is>
          <t xml:space="preserve">qfmdmrhjs304@hotmail.com </t>
        </is>
      </c>
      <c r="F714" s="178" t="inlineStr">
        <is>
          <t>mexico2794</t>
        </is>
      </c>
      <c r="G714" s="92" t="n">
        <v>30000</v>
      </c>
      <c r="H714" s="106" t="inlineStr">
        <is>
          <t>11/21/2026</t>
        </is>
      </c>
      <c r="I714" s="81">
        <f>IF(H714="","",IF(J714&lt;0,"Vencido hace "&amp;J714*-1&amp;" días",IF(J714=0,"Vence hoy",IF(J714&gt;0,"Le quedan "&amp;J714&amp;" días",""))))</f>
        <v/>
      </c>
      <c r="J714" s="77">
        <f>H714-J$8</f>
        <v/>
      </c>
      <c r="K714" s="83">
        <f>HYPERLINK("https://api.whatsapp.com/send?phone=57"&amp;D714&amp;"&amp;text="&amp;(IF(J714&lt;=0,"🚨 Hola, *"&amp;C714&amp;".*"&amp;"%0A"&amp;"%0A"&amp;"Su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"&amp;C714&amp;"."&amp;"%0A"&amp;"Le quedan "&amp;J714&amp;" días restantes de su membresía *_NETFLIX_*")),"💰")</f>
        <v/>
      </c>
      <c r="L714" s="83">
        <f>HYPERLINK("https://api.whatsapp.com/send?phone=57"&amp;D714&amp;"&amp;text=*_✅ ACTUALIZACIÓN DE CONTRASEÑA | NETFLIX_*"&amp;"%0A"&amp;"%0A"&amp;"💻 Correo: *"&amp;E714&amp;"*"&amp;"%0A"&amp;"🔐 Nueva Contraseña: *"&amp;F714&amp;"*","🔐")</f>
        <v/>
      </c>
      <c r="M714" s="84">
        <f>HYPERLINK("https://api.whatsapp.com/send?phone=57"&amp;D714&amp;"&amp;text=*_✅ CUENTA NETFLIX_*"&amp;"%0A"&amp;"%0A"&amp;"*📧 Correo:* "&amp;E714&amp;"%0A"&amp;"*🔑 Contraseña:* "&amp;F714&amp;"%0A"&amp;"%0A"&amp;"*📍 Vence:* "&amp;H714,"💻")</f>
        <v/>
      </c>
      <c r="N714" s="93" t="n"/>
      <c r="O714" s="95" t="n"/>
      <c r="P714" s="96" t="n"/>
      <c r="Q714" s="97">
        <f>IF(P714="","",IF(R703&lt;0,"Vencido hace "&amp;R703*-1&amp;" días",IF(R703=0,"Vence hoy",IF(R703&gt;0,"Le quedan "&amp;R703&amp;" días",""))))</f>
        <v/>
      </c>
      <c r="R714" s="70">
        <f>IF(P714="","",P714-TODAY())</f>
        <v/>
      </c>
      <c r="S714" s="70" t="n"/>
      <c r="T714" s="70" t="n"/>
      <c r="U714" s="70" t="n"/>
      <c r="V714" s="70" t="n"/>
      <c r="W714" s="70" t="n"/>
      <c r="X714" s="70" t="n"/>
      <c r="Y714" s="70" t="n"/>
      <c r="Z714" s="70" t="n"/>
    </row>
    <row r="715" ht="15.75" customHeight="1" s="339">
      <c r="A715" s="70" t="n"/>
      <c r="B715" s="70" t="n"/>
      <c r="C715" s="90" t="inlineStr">
        <is>
          <t xml:space="preserve"> valeria_s</t>
        </is>
      </c>
      <c r="D715" s="106" t="inlineStr">
        <is>
          <t>52 1 81 1620 2155</t>
        </is>
      </c>
      <c r="E715" s="90" t="inlineStr">
        <is>
          <t xml:space="preserve">qfrcpbi6930@hotmail.com </t>
        </is>
      </c>
      <c r="F715" s="178" t="inlineStr">
        <is>
          <t>mexico2795</t>
        </is>
      </c>
      <c r="G715" s="92" t="n">
        <v>30000</v>
      </c>
      <c r="H715" s="106" t="inlineStr">
        <is>
          <t>11/21/2026</t>
        </is>
      </c>
      <c r="I715" s="81">
        <f>IF(H715="","",IF(J715&lt;0,"Vencido hace "&amp;J715*-1&amp;" días",IF(J715=0,"Vence hoy",IF(J715&gt;0,"Le quedan "&amp;J715&amp;" días",""))))</f>
        <v/>
      </c>
      <c r="J715" s="77">
        <f>H715-J$8</f>
        <v/>
      </c>
      <c r="K715" s="83">
        <f>HYPERLINK("https://api.whatsapp.com/send?phone=57"&amp;D715&amp;"&amp;text="&amp;(IF(J715&lt;=0,"🚨 Hola, *"&amp;C715&amp;".*"&amp;"%0A"&amp;"%0A"&amp;"Su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"&amp;C715&amp;"."&amp;"%0A"&amp;"Le quedan "&amp;J715&amp;" días restantes de su membresía *_NETFLIX_*")),"💰")</f>
        <v/>
      </c>
      <c r="L715" s="83">
        <f>HYPERLINK("https://api.whatsapp.com/send?phone=57"&amp;D715&amp;"&amp;text=*_✅ ACTUALIZACIÓN DE CONTRASEÑA | NETFLIX_*"&amp;"%0A"&amp;"%0A"&amp;"💻 Correo: *"&amp;E715&amp;"*"&amp;"%0A"&amp;"🔐 Nueva Contraseña: *"&amp;F715&amp;"*","🔐")</f>
        <v/>
      </c>
      <c r="M715" s="84">
        <f>HYPERLINK("https://api.whatsapp.com/send?phone=57"&amp;D715&amp;"&amp;text=*_✅ CUENTA NETFLIX_*"&amp;"%0A"&amp;"%0A"&amp;"*📧 Correo:* "&amp;E715&amp;"%0A"&amp;"*🔑 Contraseña:* "&amp;F715&amp;"%0A"&amp;"%0A"&amp;"*📍 Vence:* "&amp;H715,"💻")</f>
        <v/>
      </c>
      <c r="N715" s="93" t="n"/>
      <c r="O715" s="95" t="n"/>
      <c r="P715" s="96" t="n"/>
      <c r="Q715" s="97">
        <f>IF(P715="","",IF(R704&lt;0,"Vencido hace "&amp;R704*-1&amp;" días",IF(R704=0,"Vence hoy",IF(R704&gt;0,"Le quedan "&amp;R704&amp;" días",""))))</f>
        <v/>
      </c>
      <c r="R715" s="70">
        <f>IF(P715="","",P715-TODAY())</f>
        <v/>
      </c>
      <c r="S715" s="70" t="n"/>
      <c r="T715" s="70" t="n"/>
      <c r="U715" s="70" t="n"/>
      <c r="V715" s="70" t="n"/>
      <c r="W715" s="70" t="n"/>
      <c r="X715" s="70" t="n"/>
      <c r="Y715" s="70" t="n"/>
      <c r="Z715" s="70" t="n"/>
    </row>
    <row r="716" ht="15.75" customHeight="1" s="339">
      <c r="A716" s="70" t="n"/>
      <c r="B716" s="70" t="n"/>
      <c r="C716" s="90" t="inlineStr">
        <is>
          <t xml:space="preserve"> valeria_s</t>
        </is>
      </c>
      <c r="D716" s="106" t="inlineStr">
        <is>
          <t>52 1 81 1620 2155</t>
        </is>
      </c>
      <c r="E716" s="90" t="inlineStr">
        <is>
          <t xml:space="preserve">qfunumh672@hotmail.com </t>
        </is>
      </c>
      <c r="F716" s="178" t="inlineStr">
        <is>
          <t>mexico2796</t>
        </is>
      </c>
      <c r="G716" s="92" t="n">
        <v>30000</v>
      </c>
      <c r="H716" s="106" t="inlineStr">
        <is>
          <t>11/21/2026</t>
        </is>
      </c>
      <c r="I716" s="81">
        <f>IF(H716="","",IF(J716&lt;0,"Vencido hace "&amp;J716*-1&amp;" días",IF(J716=0,"Vence hoy",IF(J716&gt;0,"Le quedan "&amp;J716&amp;" días",""))))</f>
        <v/>
      </c>
      <c r="J716" s="77">
        <f>H716-J$8</f>
        <v/>
      </c>
      <c r="K716" s="83">
        <f>HYPERLINK("https://api.whatsapp.com/send?phone=57"&amp;D716&amp;"&amp;text="&amp;(IF(J716&lt;=0,"🚨 Hola, *"&amp;C716&amp;".*"&amp;"%0A"&amp;"%0A"&amp;"Su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"&amp;C716&amp;"."&amp;"%0A"&amp;"Le quedan "&amp;J716&amp;" días restantes de su membresía *_NETFLIX_*")),"💰")</f>
        <v/>
      </c>
      <c r="L716" s="83">
        <f>HYPERLINK("https://api.whatsapp.com/send?phone=57"&amp;D716&amp;"&amp;text=*_✅ ACTUALIZACIÓN DE CONTRASEÑA | NETFLIX_*"&amp;"%0A"&amp;"%0A"&amp;"💻 Correo: *"&amp;E716&amp;"*"&amp;"%0A"&amp;"🔐 Nueva Contraseña: *"&amp;F716&amp;"*","🔐")</f>
        <v/>
      </c>
      <c r="M716" s="84">
        <f>HYPERLINK("https://api.whatsapp.com/send?phone=57"&amp;D716&amp;"&amp;text=*_✅ CUENTA NETFLIX_*"&amp;"%0A"&amp;"%0A"&amp;"*📧 Correo:* "&amp;E716&amp;"%0A"&amp;"*🔑 Contraseña:* "&amp;F716&amp;"%0A"&amp;"%0A"&amp;"*📍 Vence:* "&amp;H716,"💻")</f>
        <v/>
      </c>
      <c r="N716" s="93" t="n"/>
      <c r="O716" s="95" t="n"/>
      <c r="P716" s="96" t="n"/>
      <c r="Q716" s="97">
        <f>IF(P716="","",IF(R705&lt;0,"Vencido hace "&amp;R705*-1&amp;" días",IF(R705=0,"Vence hoy",IF(R705&gt;0,"Le quedan "&amp;R705&amp;" días",""))))</f>
        <v/>
      </c>
      <c r="R716" s="70">
        <f>IF(P716="","",P716-TODAY())</f>
        <v/>
      </c>
      <c r="S716" s="70" t="n"/>
      <c r="T716" s="70" t="n"/>
      <c r="U716" s="70" t="n"/>
      <c r="V716" s="70" t="n"/>
      <c r="W716" s="70" t="n"/>
      <c r="X716" s="70" t="n"/>
      <c r="Y716" s="70" t="n"/>
      <c r="Z716" s="70" t="n"/>
    </row>
    <row r="717" ht="15.75" customHeight="1" s="339">
      <c r="A717" s="70" t="n"/>
      <c r="B717" s="70" t="n"/>
      <c r="C717" s="90" t="inlineStr">
        <is>
          <t xml:space="preserve"> valeria_s</t>
        </is>
      </c>
      <c r="D717" s="106" t="inlineStr">
        <is>
          <t>52 1 81 1620 2155</t>
        </is>
      </c>
      <c r="E717" s="90" t="inlineStr">
        <is>
          <t xml:space="preserve">qgmwfkdxr351@hotmail.com </t>
        </is>
      </c>
      <c r="F717" s="178" t="inlineStr">
        <is>
          <t>mexico2797</t>
        </is>
      </c>
      <c r="G717" s="92" t="n">
        <v>30000</v>
      </c>
      <c r="H717" s="106" t="inlineStr">
        <is>
          <t>11/21/2026</t>
        </is>
      </c>
      <c r="I717" s="81">
        <f>IF(H717="","",IF(J717&lt;0,"Vencido hace "&amp;J717*-1&amp;" días",IF(J717=0,"Vence hoy",IF(J717&gt;0,"Le quedan "&amp;J717&amp;" días",""))))</f>
        <v/>
      </c>
      <c r="J717" s="77">
        <f>H717-J$8</f>
        <v/>
      </c>
      <c r="K717" s="83">
        <f>HYPERLINK("https://api.whatsapp.com/send?phone=57"&amp;D717&amp;"&amp;text="&amp;(IF(J717&lt;=0,"🚨 Hola, *"&amp;C717&amp;".*"&amp;"%0A"&amp;"%0A"&amp;"Su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"&amp;C717&amp;"."&amp;"%0A"&amp;"Le quedan "&amp;J717&amp;" días restantes de su membresía *_NETFLIX_*")),"💰")</f>
        <v/>
      </c>
      <c r="L717" s="83">
        <f>HYPERLINK("https://api.whatsapp.com/send?phone=57"&amp;D717&amp;"&amp;text=*_✅ ACTUALIZACIÓN DE CONTRASEÑA | NETFLIX_*"&amp;"%0A"&amp;"%0A"&amp;"💻 Correo: *"&amp;E717&amp;"*"&amp;"%0A"&amp;"🔐 Nueva Contraseña: *"&amp;F717&amp;"*","🔐")</f>
        <v/>
      </c>
      <c r="M717" s="84">
        <f>HYPERLINK("https://api.whatsapp.com/send?phone=57"&amp;D717&amp;"&amp;text=*_✅ CUENTA NETFLIX_*"&amp;"%0A"&amp;"%0A"&amp;"*📧 Correo:* "&amp;E717&amp;"%0A"&amp;"*🔑 Contraseña:* "&amp;F717&amp;"%0A"&amp;"%0A"&amp;"*📍 Vence:* "&amp;H717,"💻")</f>
        <v/>
      </c>
      <c r="N717" s="93" t="n"/>
      <c r="O717" s="95" t="n"/>
      <c r="P717" s="96" t="n"/>
      <c r="Q717" s="97">
        <f>IF(P717="","",IF(R706&lt;0,"Vencido hace "&amp;R706*-1&amp;" días",IF(R706=0,"Vence hoy",IF(R706&gt;0,"Le quedan "&amp;R706&amp;" días",""))))</f>
        <v/>
      </c>
      <c r="R717" s="70">
        <f>IF(P717="","",P717-TODAY())</f>
        <v/>
      </c>
      <c r="S717" s="70" t="n"/>
      <c r="T717" s="70" t="n"/>
      <c r="U717" s="70" t="n"/>
      <c r="V717" s="70" t="n"/>
      <c r="W717" s="70" t="n"/>
      <c r="X717" s="70" t="n"/>
      <c r="Y717" s="70" t="n"/>
      <c r="Z717" s="70" t="n"/>
    </row>
    <row r="718" ht="15.75" customHeight="1" s="339">
      <c r="A718" s="70" t="n"/>
      <c r="B718" s="70" t="n"/>
      <c r="C718" s="90" t="inlineStr">
        <is>
          <t xml:space="preserve"> valeria_s</t>
        </is>
      </c>
      <c r="D718" s="106" t="inlineStr">
        <is>
          <t>52 1 81 1620 2155</t>
        </is>
      </c>
      <c r="E718" s="90" t="inlineStr">
        <is>
          <t>qgqdtcb8764@hotmail.com</t>
        </is>
      </c>
      <c r="F718" s="178" t="inlineStr">
        <is>
          <t>mexico2798</t>
        </is>
      </c>
      <c r="G718" s="92" t="n">
        <v>30000</v>
      </c>
      <c r="H718" s="106" t="inlineStr">
        <is>
          <t>11/21/2026</t>
        </is>
      </c>
      <c r="I718" s="81">
        <f>IF(H718="","",IF(J718&lt;0,"Vencido hace "&amp;J718*-1&amp;" días",IF(J718=0,"Vence hoy",IF(J718&gt;0,"Le quedan "&amp;J718&amp;" días",""))))</f>
        <v/>
      </c>
      <c r="J718" s="77">
        <f>H718-J$8</f>
        <v/>
      </c>
      <c r="K718" s="83">
        <f>HYPERLINK("https://api.whatsapp.com/send?phone=57"&amp;D718&amp;"&amp;text="&amp;(IF(J718&lt;=0,"🚨 Hola, *"&amp;C718&amp;".*"&amp;"%0A"&amp;"%0A"&amp;"Su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"&amp;C718&amp;"."&amp;"%0A"&amp;"Le quedan "&amp;J718&amp;" días restantes de su membresía *_NETFLIX_*")),"💰")</f>
        <v/>
      </c>
      <c r="L718" s="83">
        <f>HYPERLINK("https://api.whatsapp.com/send?phone=57"&amp;D718&amp;"&amp;text=*_✅ ACTUALIZACIÓN DE CONTRASEÑA | NETFLIX_*"&amp;"%0A"&amp;"%0A"&amp;"💻 Correo: *"&amp;E718&amp;"*"&amp;"%0A"&amp;"🔐 Nueva Contraseña: *"&amp;F718&amp;"*","🔐")</f>
        <v/>
      </c>
      <c r="M718" s="84">
        <f>HYPERLINK("https://api.whatsapp.com/send?phone=57"&amp;D718&amp;"&amp;text=*_✅ CUENTA NETFLIX_*"&amp;"%0A"&amp;"%0A"&amp;"*📧 Correo:* "&amp;E718&amp;"%0A"&amp;"*🔑 Contraseña:* "&amp;F718&amp;"%0A"&amp;"%0A"&amp;"*📍 Vence:* "&amp;H718,"💻")</f>
        <v/>
      </c>
      <c r="N718" s="93" t="n"/>
      <c r="O718" s="95" t="n"/>
      <c r="P718" s="96" t="n"/>
      <c r="Q718" s="97">
        <f>IF(P718="","",IF(R707&lt;0,"Vencido hace "&amp;R707*-1&amp;" días",IF(R707=0,"Vence hoy",IF(R707&gt;0,"Le quedan "&amp;R707&amp;" días",""))))</f>
        <v/>
      </c>
      <c r="R718" s="70">
        <f>IF(P718="","",P718-TODAY())</f>
        <v/>
      </c>
      <c r="S718" s="70" t="n"/>
      <c r="T718" s="70" t="n"/>
      <c r="U718" s="70" t="n"/>
      <c r="V718" s="70" t="n"/>
      <c r="W718" s="70" t="n"/>
      <c r="X718" s="70" t="n"/>
      <c r="Y718" s="70" t="n"/>
      <c r="Z718" s="70" t="n"/>
    </row>
    <row r="719" ht="15.75" customHeight="1" s="339">
      <c r="A719" s="70" t="n"/>
      <c r="B719" s="70" t="n"/>
      <c r="C719" s="90" t="inlineStr">
        <is>
          <t>Cammshop</t>
        </is>
      </c>
      <c r="D719" s="153" t="inlineStr">
        <is>
          <t>52 1 722 846 4922</t>
        </is>
      </c>
      <c r="E719" s="90" t="inlineStr">
        <is>
          <t>rlezuykj089@hotmail.com</t>
        </is>
      </c>
      <c r="F719" s="178" t="inlineStr">
        <is>
          <t>mexico2799</t>
        </is>
      </c>
      <c r="G719" s="92" t="n">
        <v>30000</v>
      </c>
      <c r="H719" s="106" t="inlineStr">
        <is>
          <t>11/21/2026</t>
        </is>
      </c>
      <c r="I719" s="81">
        <f>IF(H719="","",IF(J719&lt;0,"Vencido hace "&amp;J719*-1&amp;" días",IF(J719=0,"Vence hoy",IF(J719&gt;0,"Le quedan "&amp;J719&amp;" días",""))))</f>
        <v/>
      </c>
      <c r="J719" s="77">
        <f>H719-J$8</f>
        <v/>
      </c>
      <c r="K719" s="83">
        <f>HYPERLINK("https://api.whatsapp.com/send?phone=57"&amp;D719&amp;"&amp;text="&amp;(IF(J719&lt;=0,"🚨 Hola, *"&amp;C719&amp;".*"&amp;"%0A"&amp;"%0A"&amp;"Su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"&amp;C719&amp;"."&amp;"%0A"&amp;"Le quedan "&amp;J719&amp;" días restantes de su membresía *_NETFLIX_*")),"💰")</f>
        <v/>
      </c>
      <c r="L719" s="83">
        <f>HYPERLINK("https://api.whatsapp.com/send?phone=57"&amp;D719&amp;"&amp;text=*_✅ ACTUALIZACIÓN DE CONTRASEÑA | NETFLIX_*"&amp;"%0A"&amp;"%0A"&amp;"💻 Correo: *"&amp;E719&amp;"*"&amp;"%0A"&amp;"🔐 Nueva Contraseña: *"&amp;F719&amp;"*","🔐")</f>
        <v/>
      </c>
      <c r="M719" s="84">
        <f>HYPERLINK("https://api.whatsapp.com/send?phone=57"&amp;D719&amp;"&amp;text=*_✅ CUENTA NETFLIX_*"&amp;"%0A"&amp;"%0A"&amp;"*📧 Correo:* "&amp;E719&amp;"%0A"&amp;"*🔑 Contraseña:* "&amp;F719&amp;"%0A"&amp;"%0A"&amp;"*📍 Vence:* "&amp;H719,"💻")</f>
        <v/>
      </c>
      <c r="N719" s="93" t="n"/>
      <c r="O719" s="95" t="n"/>
      <c r="P719" s="96" t="n"/>
      <c r="Q719" s="97">
        <f>IF(P719="","",IF(R708&lt;0,"Vencido hace "&amp;R708*-1&amp;" días",IF(R708=0,"Vence hoy",IF(R708&gt;0,"Le quedan "&amp;R708&amp;" días",""))))</f>
        <v/>
      </c>
      <c r="R719" s="70">
        <f>IF(P719="","",P719-TODAY())</f>
        <v/>
      </c>
      <c r="S719" s="70" t="n"/>
      <c r="T719" s="70" t="n"/>
      <c r="U719" s="70" t="n"/>
      <c r="V719" s="70" t="n"/>
      <c r="W719" s="70" t="n"/>
      <c r="X719" s="70" t="n"/>
      <c r="Y719" s="70" t="n"/>
      <c r="Z719" s="70" t="n"/>
    </row>
    <row r="720" ht="15.75" customHeight="1" s="339">
      <c r="A720" s="70" t="n"/>
      <c r="B720" s="70" t="n"/>
      <c r="C720" s="90" t="inlineStr">
        <is>
          <t>Cammshop</t>
        </is>
      </c>
      <c r="D720" s="153" t="inlineStr">
        <is>
          <t>52 1 722 846 4922</t>
        </is>
      </c>
      <c r="E720" s="90" t="inlineStr">
        <is>
          <t>rlpvcyx799@hotmail.com</t>
        </is>
      </c>
      <c r="F720" s="178" t="inlineStr">
        <is>
          <t>mexico2800</t>
        </is>
      </c>
      <c r="G720" s="92" t="n">
        <v>30000</v>
      </c>
      <c r="H720" s="106" t="inlineStr">
        <is>
          <t>11/22/2026</t>
        </is>
      </c>
      <c r="I720" s="81">
        <f>IF(H720="","",IF(J720&lt;0,"Vencido hace "&amp;J720*-1&amp;" días",IF(J720=0,"Vence hoy",IF(J720&gt;0,"Le quedan "&amp;J720&amp;" días",""))))</f>
        <v/>
      </c>
      <c r="J720" s="77">
        <f>H720-J$8</f>
        <v/>
      </c>
      <c r="K720" s="83">
        <f>HYPERLINK("https://api.whatsapp.com/send?phone=57"&amp;D720&amp;"&amp;text="&amp;(IF(J720&lt;=0,"🚨 Hola, *"&amp;C720&amp;".*"&amp;"%0A"&amp;"%0A"&amp;"Su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"&amp;C720&amp;"."&amp;"%0A"&amp;"Le quedan "&amp;J720&amp;" días restantes de su membresía *_NETFLIX_*")),"💰")</f>
        <v/>
      </c>
      <c r="L720" s="83">
        <f>HYPERLINK("https://api.whatsapp.com/send?phone=57"&amp;D720&amp;"&amp;text=*_✅ ACTUALIZACIÓN DE CONTRASEÑA | NETFLIX_*"&amp;"%0A"&amp;"%0A"&amp;"💻 Correo: *"&amp;E720&amp;"*"&amp;"%0A"&amp;"🔐 Nueva Contraseña: *"&amp;F720&amp;"*","🔐")</f>
        <v/>
      </c>
      <c r="M720" s="84">
        <f>HYPERLINK("https://api.whatsapp.com/send?phone=57"&amp;D720&amp;"&amp;text=*_✅ CUENTA NETFLIX_*"&amp;"%0A"&amp;"%0A"&amp;"*📧 Correo:* "&amp;E720&amp;"%0A"&amp;"*🔑 Contraseña:* "&amp;F720&amp;"%0A"&amp;"%0A"&amp;"*📍 Vence:* "&amp;H720,"💻")</f>
        <v/>
      </c>
      <c r="N720" s="93" t="n"/>
      <c r="O720" s="95" t="n"/>
      <c r="P720" s="96" t="n"/>
      <c r="Q720" s="97">
        <f>IF(P720="","",IF(R709&lt;0,"Vencido hace "&amp;R709*-1&amp;" días",IF(R709=0,"Vence hoy",IF(R709&gt;0,"Le quedan "&amp;R709&amp;" días",""))))</f>
        <v/>
      </c>
      <c r="R720" s="70">
        <f>IF(P720="","",P720-TODAY())</f>
        <v/>
      </c>
      <c r="S720" s="70" t="n"/>
      <c r="T720" s="70" t="n"/>
      <c r="U720" s="70" t="n"/>
      <c r="V720" s="70" t="n"/>
      <c r="W720" s="70" t="n"/>
      <c r="X720" s="70" t="n"/>
      <c r="Y720" s="70" t="n"/>
      <c r="Z720" s="70" t="n"/>
    </row>
    <row r="721" ht="15.75" customHeight="1" s="339">
      <c r="A721" s="70" t="n"/>
      <c r="B721" s="70" t="n"/>
      <c r="C721" s="90" t="inlineStr">
        <is>
          <t>Cammshop</t>
        </is>
      </c>
      <c r="D721" s="153" t="inlineStr">
        <is>
          <t>52 1 722 846 4922</t>
        </is>
      </c>
      <c r="E721" s="90" t="inlineStr">
        <is>
          <t>sevynmcconnellhbkk@hotmail.com</t>
        </is>
      </c>
      <c r="F721" s="178" t="inlineStr">
        <is>
          <t>mexico2801</t>
        </is>
      </c>
      <c r="G721" s="92" t="n">
        <v>30000</v>
      </c>
      <c r="H721" s="106" t="inlineStr">
        <is>
          <t>11/22/2026</t>
        </is>
      </c>
      <c r="I721" s="81">
        <f>IF(H721="","",IF(J721&lt;0,"Vencido hace "&amp;J721*-1&amp;" días",IF(J721=0,"Vence hoy",IF(J721&gt;0,"Le quedan "&amp;J721&amp;" días",""))))</f>
        <v/>
      </c>
      <c r="J721" s="77">
        <f>H721-J$8</f>
        <v/>
      </c>
      <c r="K721" s="83">
        <f>HYPERLINK("https://api.whatsapp.com/send?phone=57"&amp;D721&amp;"&amp;text="&amp;(IF(J721&lt;=0,"🚨 Hola, *"&amp;C721&amp;".*"&amp;"%0A"&amp;"%0A"&amp;"Su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"&amp;C721&amp;"."&amp;"%0A"&amp;"Le quedan "&amp;J721&amp;" días restantes de su membresía *_NETFLIX_*")),"💰")</f>
        <v/>
      </c>
      <c r="L721" s="83">
        <f>HYPERLINK("https://api.whatsapp.com/send?phone=57"&amp;D721&amp;"&amp;text=*_✅ ACTUALIZACIÓN DE CONTRASEÑA | NETFLIX_*"&amp;"%0A"&amp;"%0A"&amp;"💻 Correo: *"&amp;E721&amp;"*"&amp;"%0A"&amp;"🔐 Nueva Contraseña: *"&amp;F721&amp;"*","🔐")</f>
        <v/>
      </c>
      <c r="M721" s="84">
        <f>HYPERLINK("https://api.whatsapp.com/send?phone=57"&amp;D721&amp;"&amp;text=*_✅ CUENTA NETFLIX_*"&amp;"%0A"&amp;"%0A"&amp;"*📧 Correo:* "&amp;E721&amp;"%0A"&amp;"*🔑 Contraseña:* "&amp;F721&amp;"%0A"&amp;"%0A"&amp;"*📍 Vence:* "&amp;H721,"💻")</f>
        <v/>
      </c>
      <c r="N721" s="93" t="n"/>
      <c r="O721" s="95" t="n"/>
      <c r="P721" s="96" t="n"/>
      <c r="Q721" s="97">
        <f>IF(P721="","",IF(R710&lt;0,"Vencido hace "&amp;R710*-1&amp;" días",IF(R710=0,"Vence hoy",IF(R710&gt;0,"Le quedan "&amp;R710&amp;" días",""))))</f>
        <v/>
      </c>
      <c r="R721" s="70">
        <f>IF(P721="","",P721-TODAY())</f>
        <v/>
      </c>
      <c r="S721" s="70" t="n"/>
      <c r="T721" s="70" t="n"/>
      <c r="U721" s="70" t="n"/>
      <c r="V721" s="70" t="n"/>
      <c r="W721" s="70" t="n"/>
      <c r="X721" s="70" t="n"/>
      <c r="Y721" s="70" t="n"/>
      <c r="Z721" s="70" t="n"/>
    </row>
    <row r="722" ht="15.75" customHeight="1" s="339">
      <c r="A722" s="70" t="n"/>
      <c r="B722" s="70" t="n"/>
      <c r="C722" s="90" t="inlineStr">
        <is>
          <t>Cammshop</t>
        </is>
      </c>
      <c r="D722" s="153" t="inlineStr">
        <is>
          <t>52 1 722 846 4922</t>
        </is>
      </c>
      <c r="E722" s="90" t="inlineStr">
        <is>
          <t xml:space="preserve">aacdheuygh578@hotmail.com </t>
        </is>
      </c>
      <c r="F722" s="178" t="inlineStr">
        <is>
          <t>mexico2802</t>
        </is>
      </c>
      <c r="G722" s="92" t="n">
        <v>30000</v>
      </c>
      <c r="H722" s="106" t="inlineStr">
        <is>
          <t>11/23/2026</t>
        </is>
      </c>
      <c r="I722" s="81">
        <f>IF(H722="","",IF(J722&lt;0,"Vencido hace "&amp;J722*-1&amp;" días",IF(J722=0,"Vence hoy",IF(J722&gt;0,"Le quedan "&amp;J722&amp;" días",""))))</f>
        <v/>
      </c>
      <c r="J722" s="77">
        <f>H722-J$8</f>
        <v/>
      </c>
      <c r="K722" s="83">
        <f>HYPERLINK("https://api.whatsapp.com/send?phone=57"&amp;D722&amp;"&amp;text="&amp;(IF(J722&lt;=0,"🚨 Hola, *"&amp;C722&amp;".*"&amp;"%0A"&amp;"%0A"&amp;"Su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"&amp;C722&amp;"."&amp;"%0A"&amp;"Le quedan "&amp;J722&amp;" días restantes de su membresía *_NETFLIX_*")),"💰")</f>
        <v/>
      </c>
      <c r="L722" s="83">
        <f>HYPERLINK("https://api.whatsapp.com/send?phone=57"&amp;D722&amp;"&amp;text=*_✅ ACTUALIZACIÓN DE CONTRASEÑA | NETFLIX_*"&amp;"%0A"&amp;"%0A"&amp;"💻 Correo: *"&amp;E722&amp;"*"&amp;"%0A"&amp;"🔐 Nueva Contraseña: *"&amp;F722&amp;"*","🔐")</f>
        <v/>
      </c>
      <c r="M722" s="84">
        <f>HYPERLINK("https://api.whatsapp.com/send?phone=57"&amp;D722&amp;"&amp;text=*_✅ CUENTA NETFLIX_*"&amp;"%0A"&amp;"%0A"&amp;"*📧 Correo:* "&amp;E722&amp;"%0A"&amp;"*🔑 Contraseña:* "&amp;F722&amp;"%0A"&amp;"%0A"&amp;"*📍 Vence:* "&amp;H722,"💻")</f>
        <v/>
      </c>
      <c r="N722" s="93" t="n"/>
      <c r="O722" s="95" t="n"/>
      <c r="P722" s="96" t="n"/>
      <c r="Q722" s="97">
        <f>IF(P722="","",IF(R711&lt;0,"Vencido hace "&amp;R711*-1&amp;" días",IF(R711=0,"Vence hoy",IF(R711&gt;0,"Le quedan "&amp;R711&amp;" días",""))))</f>
        <v/>
      </c>
      <c r="R722" s="70">
        <f>IF(P722="","",P722-TODAY())</f>
        <v/>
      </c>
      <c r="S722" s="70" t="n"/>
      <c r="T722" s="70" t="n"/>
      <c r="U722" s="70" t="n"/>
      <c r="V722" s="70" t="n"/>
      <c r="W722" s="70" t="n"/>
      <c r="X722" s="70" t="n"/>
      <c r="Y722" s="70" t="n"/>
      <c r="Z722" s="70" t="n"/>
    </row>
    <row r="723" ht="15.75" customHeight="1" s="339">
      <c r="A723" s="70" t="n"/>
      <c r="B723" s="70" t="n"/>
      <c r="C723" s="90" t="inlineStr">
        <is>
          <t>Cammshop</t>
        </is>
      </c>
      <c r="D723" s="153" t="inlineStr">
        <is>
          <t>52 1 722 846 4922</t>
        </is>
      </c>
      <c r="E723" s="90" t="inlineStr">
        <is>
          <t xml:space="preserve">aafjkqxmei6344@hotmail.com </t>
        </is>
      </c>
      <c r="F723" s="178" t="inlineStr">
        <is>
          <t>mexico2803</t>
        </is>
      </c>
      <c r="G723" s="92" t="n">
        <v>30000</v>
      </c>
      <c r="H723" s="106" t="inlineStr">
        <is>
          <t>11/23/2026</t>
        </is>
      </c>
      <c r="I723" s="81">
        <f>IF(H723="","",IF(J723&lt;0,"Vencido hace "&amp;J723*-1&amp;" días",IF(J723=0,"Vence hoy",IF(J723&gt;0,"Le quedan "&amp;J723&amp;" días",""))))</f>
        <v/>
      </c>
      <c r="J723" s="77">
        <f>H723-J$8</f>
        <v/>
      </c>
      <c r="K723" s="83">
        <f>HYPERLINK("https://api.whatsapp.com/send?phone=57"&amp;D723&amp;"&amp;text="&amp;(IF(J723&lt;=0,"🚨 Hola, *"&amp;C723&amp;".*"&amp;"%0A"&amp;"%0A"&amp;"Su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"&amp;C723&amp;"."&amp;"%0A"&amp;"Le quedan "&amp;J723&amp;" días restantes de su membresía *_NETFLIX_*")),"💰")</f>
        <v/>
      </c>
      <c r="L723" s="83">
        <f>HYPERLINK("https://api.whatsapp.com/send?phone=57"&amp;D723&amp;"&amp;text=*_✅ ACTUALIZACIÓN DE CONTRASEÑA | NETFLIX_*"&amp;"%0A"&amp;"%0A"&amp;"💻 Correo: *"&amp;E723&amp;"*"&amp;"%0A"&amp;"🔐 Nueva Contraseña: *"&amp;F723&amp;"*","🔐")</f>
        <v/>
      </c>
      <c r="M723" s="84">
        <f>HYPERLINK("https://api.whatsapp.com/send?phone=57"&amp;D723&amp;"&amp;text=*_✅ CUENTA NETFLIX_*"&amp;"%0A"&amp;"%0A"&amp;"*📧 Correo:* "&amp;E723&amp;"%0A"&amp;"*🔑 Contraseña:* "&amp;F723&amp;"%0A"&amp;"%0A"&amp;"*📍 Vence:* "&amp;H723,"💻")</f>
        <v/>
      </c>
      <c r="N723" s="93" t="n"/>
      <c r="O723" s="95" t="n"/>
      <c r="P723" s="96" t="n"/>
      <c r="Q723" s="97">
        <f>IF(P723="","",IF(R712&lt;0,"Vencido hace "&amp;R712*-1&amp;" días",IF(R712=0,"Vence hoy",IF(R712&gt;0,"Le quedan "&amp;R712&amp;" días",""))))</f>
        <v/>
      </c>
      <c r="R723" s="70">
        <f>IF(P723="","",P723-TODAY())</f>
        <v/>
      </c>
      <c r="S723" s="70" t="n"/>
      <c r="T723" s="70" t="n"/>
      <c r="U723" s="70" t="n"/>
      <c r="V723" s="70" t="n"/>
      <c r="W723" s="70" t="n"/>
      <c r="X723" s="70" t="n"/>
      <c r="Y723" s="70" t="n"/>
      <c r="Z723" s="70" t="n"/>
    </row>
    <row r="724" ht="15.75" customHeight="1" s="339">
      <c r="A724" s="70" t="n"/>
      <c r="B724" s="70" t="n"/>
      <c r="C724" s="90" t="inlineStr">
        <is>
          <t>Cammshop</t>
        </is>
      </c>
      <c r="D724" s="153" t="inlineStr">
        <is>
          <t>52 1 722 846 4922</t>
        </is>
      </c>
      <c r="E724" s="90" t="inlineStr">
        <is>
          <t>aaxmyhoki4910@hotmail.com</t>
        </is>
      </c>
      <c r="F724" s="178" t="inlineStr">
        <is>
          <t>mexico2804</t>
        </is>
      </c>
      <c r="G724" s="92" t="n">
        <v>30000</v>
      </c>
      <c r="H724" s="106" t="inlineStr">
        <is>
          <t>11/23/2026</t>
        </is>
      </c>
      <c r="I724" s="81">
        <f>IF(H724="","",IF(J724&lt;0,"Vencido hace "&amp;J724*-1&amp;" días",IF(J724=0,"Vence hoy",IF(J724&gt;0,"Le quedan "&amp;J724&amp;" días",""))))</f>
        <v/>
      </c>
      <c r="J724" s="77">
        <f>H724-J$8</f>
        <v/>
      </c>
      <c r="K724" s="83">
        <f>HYPERLINK("https://api.whatsapp.com/send?phone=57"&amp;D724&amp;"&amp;text="&amp;(IF(J724&lt;=0,"🚨 Hola, *"&amp;C724&amp;".*"&amp;"%0A"&amp;"%0A"&amp;"Su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"&amp;C724&amp;"."&amp;"%0A"&amp;"Le quedan "&amp;J724&amp;" días restantes de su membresía *_NETFLIX_*")),"💰")</f>
        <v/>
      </c>
      <c r="L724" s="83">
        <f>HYPERLINK("https://api.whatsapp.com/send?phone=57"&amp;D724&amp;"&amp;text=*_✅ ACTUALIZACIÓN DE CONTRASEÑA | NETFLIX_*"&amp;"%0A"&amp;"%0A"&amp;"💻 Correo: *"&amp;E724&amp;"*"&amp;"%0A"&amp;"🔐 Nueva Contraseña: *"&amp;F724&amp;"*","🔐")</f>
        <v/>
      </c>
      <c r="M724" s="84">
        <f>HYPERLINK("https://api.whatsapp.com/send?phone=57"&amp;D724&amp;"&amp;text=*_✅ CUENTA NETFLIX_*"&amp;"%0A"&amp;"%0A"&amp;"*📧 Correo:* "&amp;E724&amp;"%0A"&amp;"*🔑 Contraseña:* "&amp;F724&amp;"%0A"&amp;"%0A"&amp;"*📍 Vence:* "&amp;H724,"💻")</f>
        <v/>
      </c>
      <c r="N724" s="93" t="n"/>
      <c r="O724" s="95" t="n"/>
      <c r="P724" s="96" t="n"/>
      <c r="Q724" s="97">
        <f>IF(P724="","",IF(R713&lt;0,"Vencido hace "&amp;R713*-1&amp;" días",IF(R713=0,"Vence hoy",IF(R713&gt;0,"Le quedan "&amp;R713&amp;" días",""))))</f>
        <v/>
      </c>
      <c r="R724" s="70">
        <f>IF(P724="","",P724-TODAY())</f>
        <v/>
      </c>
      <c r="S724" s="70" t="n"/>
      <c r="T724" s="70" t="n"/>
      <c r="U724" s="70" t="n"/>
      <c r="V724" s="70" t="n"/>
      <c r="W724" s="70" t="n"/>
      <c r="X724" s="70" t="n"/>
      <c r="Y724" s="70" t="n"/>
      <c r="Z724" s="70" t="n"/>
    </row>
    <row r="725" ht="15.75" customHeight="1" s="339">
      <c r="A725" s="70" t="n"/>
      <c r="B725" s="70" t="n"/>
      <c r="C725" s="90" t="inlineStr">
        <is>
          <t>Cammshop</t>
        </is>
      </c>
      <c r="D725" s="153" t="inlineStr">
        <is>
          <t>52 1 722 846 4922</t>
        </is>
      </c>
      <c r="E725" s="90" t="inlineStr">
        <is>
          <t>aaznwvcows804@hotmail.com</t>
        </is>
      </c>
      <c r="F725" s="178" t="inlineStr">
        <is>
          <t>mexico2805</t>
        </is>
      </c>
      <c r="G725" s="92" t="n">
        <v>30000</v>
      </c>
      <c r="H725" s="106" t="inlineStr">
        <is>
          <t>11/23/2026</t>
        </is>
      </c>
      <c r="I725" s="81">
        <f>IF(H725="","",IF(J725&lt;0,"Vencido hace "&amp;J725*-1&amp;" días",IF(J725=0,"Vence hoy",IF(J725&gt;0,"Le quedan "&amp;J725&amp;" días",""))))</f>
        <v/>
      </c>
      <c r="J725" s="77">
        <f>H725-J$8</f>
        <v/>
      </c>
      <c r="K725" s="83">
        <f>HYPERLINK("https://api.whatsapp.com/send?phone=57"&amp;D725&amp;"&amp;text="&amp;(IF(J725&lt;=0,"🚨 Hola, *"&amp;C725&amp;".*"&amp;"%0A"&amp;"%0A"&amp;"Su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"&amp;C725&amp;"."&amp;"%0A"&amp;"Le quedan "&amp;J725&amp;" días restantes de su membresía *_NETFLIX_*")),"💰")</f>
        <v/>
      </c>
      <c r="L725" s="83">
        <f>HYPERLINK("https://api.whatsapp.com/send?phone=57"&amp;D725&amp;"&amp;text=*_✅ ACTUALIZACIÓN DE CONTRASEÑA | NETFLIX_*"&amp;"%0A"&amp;"%0A"&amp;"💻 Correo: *"&amp;E725&amp;"*"&amp;"%0A"&amp;"🔐 Nueva Contraseña: *"&amp;F725&amp;"*","🔐")</f>
        <v/>
      </c>
      <c r="M725" s="84">
        <f>HYPERLINK("https://api.whatsapp.com/send?phone=57"&amp;D725&amp;"&amp;text=*_✅ CUENTA NETFLIX_*"&amp;"%0A"&amp;"%0A"&amp;"*📧 Correo:* "&amp;E725&amp;"%0A"&amp;"*🔑 Contraseña:* "&amp;F725&amp;"%0A"&amp;"%0A"&amp;"*📍 Vence:* "&amp;H725,"💻")</f>
        <v/>
      </c>
      <c r="N725" s="93" t="n"/>
      <c r="O725" s="95" t="n"/>
      <c r="P725" s="96" t="n"/>
      <c r="Q725" s="97">
        <f>IF(P725="","",IF(R714&lt;0,"Vencido hace "&amp;R714*-1&amp;" días",IF(R714=0,"Vence hoy",IF(R714&gt;0,"Le quedan "&amp;R714&amp;" días",""))))</f>
        <v/>
      </c>
      <c r="R725" s="70">
        <f>IF(P725="","",P725-TODAY())</f>
        <v/>
      </c>
      <c r="S725" s="70" t="n"/>
      <c r="T725" s="70" t="n"/>
      <c r="U725" s="70" t="n"/>
      <c r="V725" s="70" t="n"/>
      <c r="W725" s="70" t="n"/>
      <c r="X725" s="70" t="n"/>
      <c r="Y725" s="70" t="n"/>
      <c r="Z725" s="70" t="n"/>
    </row>
    <row r="726" ht="15.75" customHeight="1" s="339">
      <c r="A726" s="70" t="n"/>
      <c r="B726" s="70" t="n"/>
      <c r="C726" s="90" t="inlineStr">
        <is>
          <t xml:space="preserve"> Nikyshp</t>
        </is>
      </c>
      <c r="D726" s="90" t="inlineStr">
        <is>
          <t>52 1 55 4447 5731</t>
        </is>
      </c>
      <c r="E726" s="90" t="inlineStr">
        <is>
          <t>sevnhoes600@hotmail.com</t>
        </is>
      </c>
      <c r="F726" s="178" t="inlineStr">
        <is>
          <t>mexico2806</t>
        </is>
      </c>
      <c r="G726" s="92" t="n">
        <v>30000</v>
      </c>
      <c r="H726" s="106" t="inlineStr">
        <is>
          <t>11/23/2026</t>
        </is>
      </c>
      <c r="I726" s="81">
        <f>IF(H726="","",IF(J726&lt;0,"Vencido hace "&amp;J726*-1&amp;" días",IF(J726=0,"Vence hoy",IF(J726&gt;0,"Le quedan "&amp;J726&amp;" días",""))))</f>
        <v/>
      </c>
      <c r="J726" s="77">
        <f>H726-J$8</f>
        <v/>
      </c>
      <c r="K726" s="83">
        <f>HYPERLINK("https://api.whatsapp.com/send?phone=57"&amp;D726&amp;"&amp;text="&amp;(IF(J726&lt;=0,"🚨 Hola, *"&amp;C726&amp;".*"&amp;"%0A"&amp;"%0A"&amp;"Su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"&amp;C726&amp;"."&amp;"%0A"&amp;"Le quedan "&amp;J726&amp;" días restantes de su membresía *_NETFLIX_*")),"💰")</f>
        <v/>
      </c>
      <c r="L726" s="83">
        <f>HYPERLINK("https://api.whatsapp.com/send?phone=57"&amp;D726&amp;"&amp;text=*_✅ ACTUALIZACIÓN DE CONTRASEÑA | NETFLIX_*"&amp;"%0A"&amp;"%0A"&amp;"💻 Correo: *"&amp;E726&amp;"*"&amp;"%0A"&amp;"🔐 Nueva Contraseña: *"&amp;F726&amp;"*","🔐")</f>
        <v/>
      </c>
      <c r="M726" s="84">
        <f>HYPERLINK("https://api.whatsapp.com/send?phone=57"&amp;D726&amp;"&amp;text=*_✅ CUENTA NETFLIX_*"&amp;"%0A"&amp;"%0A"&amp;"*📧 Correo:* "&amp;E726&amp;"%0A"&amp;"*🔑 Contraseña:* "&amp;F726&amp;"%0A"&amp;"%0A"&amp;"*📍 Vence:* "&amp;H726,"💻")</f>
        <v/>
      </c>
      <c r="N726" s="93" t="n"/>
      <c r="O726" s="95" t="n"/>
      <c r="P726" s="96" t="n"/>
      <c r="Q726" s="97">
        <f>IF(P726="","",IF(R715&lt;0,"Vencido hace "&amp;R715*-1&amp;" días",IF(R715=0,"Vence hoy",IF(R715&gt;0,"Le quedan "&amp;R715&amp;" días",""))))</f>
        <v/>
      </c>
      <c r="R726" s="70">
        <f>IF(P726="","",P726-TODAY())</f>
        <v/>
      </c>
      <c r="S726" s="70" t="n"/>
      <c r="T726" s="70" t="n"/>
      <c r="U726" s="70" t="n"/>
      <c r="V726" s="70" t="n"/>
      <c r="W726" s="70" t="n"/>
      <c r="X726" s="70" t="n"/>
      <c r="Y726" s="70" t="n"/>
      <c r="Z726" s="70" t="n"/>
    </row>
    <row r="727" ht="15.75" customHeight="1" s="339">
      <c r="A727" s="70" t="n"/>
      <c r="B727" s="70" t="n"/>
      <c r="C727" s="90" t="inlineStr">
        <is>
          <t>valeria_s</t>
        </is>
      </c>
      <c r="D727" s="90" t="inlineStr">
        <is>
          <t>52 1 81 1620 2155</t>
        </is>
      </c>
      <c r="E727" s="90" t="inlineStr">
        <is>
          <t xml:space="preserve">rpratddgam869@hotmail.com </t>
        </is>
      </c>
      <c r="F727" s="178" t="inlineStr">
        <is>
          <t>mexico2807</t>
        </is>
      </c>
      <c r="G727" s="92" t="n">
        <v>30000</v>
      </c>
      <c r="H727" s="106" t="inlineStr">
        <is>
          <t>11/23/2026</t>
        </is>
      </c>
      <c r="I727" s="81">
        <f>IF(H727="","",IF(J727&lt;0,"Vencido hace "&amp;J727*-1&amp;" días",IF(J727=0,"Vence hoy",IF(J727&gt;0,"Le quedan "&amp;J727&amp;" días",""))))</f>
        <v/>
      </c>
      <c r="J727" s="77">
        <f>H727-J$8</f>
        <v/>
      </c>
      <c r="K727" s="83">
        <f>HYPERLINK("https://api.whatsapp.com/send?phone=57"&amp;D727&amp;"&amp;text="&amp;(IF(J727&lt;=0,"🚨 Hola, *"&amp;C727&amp;".*"&amp;"%0A"&amp;"%0A"&amp;"Su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"&amp;C727&amp;"."&amp;"%0A"&amp;"Le quedan "&amp;J727&amp;" días restantes de su membresía *_NETFLIX_*")),"💰")</f>
        <v/>
      </c>
      <c r="L727" s="83">
        <f>HYPERLINK("https://api.whatsapp.com/send?phone=57"&amp;D727&amp;"&amp;text=*_✅ ACTUALIZACIÓN DE CONTRASEÑA | NETFLIX_*"&amp;"%0A"&amp;"%0A"&amp;"💻 Correo: *"&amp;E727&amp;"*"&amp;"%0A"&amp;"🔐 Nueva Contraseña: *"&amp;F727&amp;"*","🔐")</f>
        <v/>
      </c>
      <c r="M727" s="84">
        <f>HYPERLINK("https://api.whatsapp.com/send?phone=57"&amp;D727&amp;"&amp;text=*_✅ CUENTA NETFLIX_*"&amp;"%0A"&amp;"%0A"&amp;"*📧 Correo:* "&amp;E727&amp;"%0A"&amp;"*🔑 Contraseña:* "&amp;F727&amp;"%0A"&amp;"%0A"&amp;"*📍 Vence:* "&amp;H727,"💻")</f>
        <v/>
      </c>
      <c r="N727" s="93" t="n"/>
      <c r="O727" s="95" t="n"/>
      <c r="P727" s="96" t="n"/>
      <c r="Q727" s="97">
        <f>IF(P727="","",IF(R716&lt;0,"Vencido hace "&amp;R716*-1&amp;" días",IF(R716=0,"Vence hoy",IF(R716&gt;0,"Le quedan "&amp;R716&amp;" días",""))))</f>
        <v/>
      </c>
      <c r="R727" s="70">
        <f>IF(P727="","",P727-TODAY())</f>
        <v/>
      </c>
      <c r="S727" s="70" t="n"/>
      <c r="T727" s="70" t="n"/>
      <c r="U727" s="70" t="n"/>
      <c r="V727" s="70" t="n"/>
      <c r="W727" s="70" t="n"/>
      <c r="X727" s="70" t="n"/>
      <c r="Y727" s="70" t="n"/>
      <c r="Z727" s="70" t="n"/>
    </row>
    <row r="728" ht="15.75" customHeight="1" s="339">
      <c r="A728" s="70" t="n"/>
      <c r="B728" s="70" t="n"/>
      <c r="C728" s="90" t="inlineStr">
        <is>
          <t>valeria_s</t>
        </is>
      </c>
      <c r="D728" s="90" t="inlineStr">
        <is>
          <t>52 1 81 1620 2155</t>
        </is>
      </c>
      <c r="E728" s="90" t="inlineStr">
        <is>
          <t xml:space="preserve">rpslbbkj0781@hotmail.com </t>
        </is>
      </c>
      <c r="F728" s="178" t="inlineStr">
        <is>
          <t>mexico2808</t>
        </is>
      </c>
      <c r="G728" s="92" t="n">
        <v>30000</v>
      </c>
      <c r="H728" s="106" t="inlineStr">
        <is>
          <t>11/23/2026</t>
        </is>
      </c>
      <c r="I728" s="81">
        <f>IF(H728="","",IF(J728&lt;0,"Vencido hace "&amp;J728*-1&amp;" días",IF(J728=0,"Vence hoy",IF(J728&gt;0,"Le quedan "&amp;J728&amp;" días",""))))</f>
        <v/>
      </c>
      <c r="J728" s="77">
        <f>H728-J$8</f>
        <v/>
      </c>
      <c r="K728" s="83">
        <f>HYPERLINK("https://api.whatsapp.com/send?phone=57"&amp;D728&amp;"&amp;text="&amp;(IF(J728&lt;=0,"🚨 Hola, *"&amp;C728&amp;".*"&amp;"%0A"&amp;"%0A"&amp;"Su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"&amp;C728&amp;"."&amp;"%0A"&amp;"Le quedan "&amp;J728&amp;" días restantes de su membresía *_NETFLIX_*")),"💰")</f>
        <v/>
      </c>
      <c r="L728" s="83">
        <f>HYPERLINK("https://api.whatsapp.com/send?phone=57"&amp;D728&amp;"&amp;text=*_✅ ACTUALIZACIÓN DE CONTRASEÑA | NETFLIX_*"&amp;"%0A"&amp;"%0A"&amp;"💻 Correo: *"&amp;E728&amp;"*"&amp;"%0A"&amp;"🔐 Nueva Contraseña: *"&amp;F728&amp;"*","🔐")</f>
        <v/>
      </c>
      <c r="M728" s="84">
        <f>HYPERLINK("https://api.whatsapp.com/send?phone=57"&amp;D728&amp;"&amp;text=*_✅ CUENTA NETFLIX_*"&amp;"%0A"&amp;"%0A"&amp;"*📧 Correo:* "&amp;E728&amp;"%0A"&amp;"*🔑 Contraseña:* "&amp;F728&amp;"%0A"&amp;"%0A"&amp;"*📍 Vence:* "&amp;H728,"💻")</f>
        <v/>
      </c>
      <c r="N728" s="93" t="n"/>
      <c r="O728" s="95" t="n"/>
      <c r="P728" s="96" t="n"/>
      <c r="Q728" s="97">
        <f>IF(P728="","",IF(R717&lt;0,"Vencido hace "&amp;R717*-1&amp;" días",IF(R717=0,"Vence hoy",IF(R717&gt;0,"Le quedan "&amp;R717&amp;" días",""))))</f>
        <v/>
      </c>
      <c r="R728" s="70">
        <f>IF(P728="","",P728-TODAY())</f>
        <v/>
      </c>
      <c r="S728" s="70" t="n"/>
      <c r="T728" s="70" t="n"/>
      <c r="U728" s="70" t="n"/>
      <c r="V728" s="70" t="n"/>
      <c r="W728" s="70" t="n"/>
      <c r="X728" s="70" t="n"/>
      <c r="Y728" s="70" t="n"/>
      <c r="Z728" s="70" t="n"/>
    </row>
    <row r="729" ht="15.75" customHeight="1" s="339">
      <c r="A729" s="70" t="n"/>
      <c r="B729" s="70" t="n"/>
      <c r="C729" s="90" t="inlineStr">
        <is>
          <t>valeria_s</t>
        </is>
      </c>
      <c r="D729" s="90" t="inlineStr">
        <is>
          <t>52 1 81 1620 2155</t>
        </is>
      </c>
      <c r="E729" s="90" t="inlineStr">
        <is>
          <t xml:space="preserve">rqlpidaf519@hotmail.com </t>
        </is>
      </c>
      <c r="F729" s="178" t="inlineStr">
        <is>
          <t>mexico2809</t>
        </is>
      </c>
      <c r="G729" s="92" t="n">
        <v>30000</v>
      </c>
      <c r="H729" s="106" t="inlineStr">
        <is>
          <t>11/23/2026</t>
        </is>
      </c>
      <c r="I729" s="81">
        <f>IF(H729="","",IF(J729&lt;0,"Vencido hace "&amp;J729*-1&amp;" días",IF(J729=0,"Vence hoy",IF(J729&gt;0,"Le quedan "&amp;J729&amp;" días",""))))</f>
        <v/>
      </c>
      <c r="J729" s="77">
        <f>H729-J$8</f>
        <v/>
      </c>
      <c r="K729" s="83">
        <f>HYPERLINK("https://api.whatsapp.com/send?phone=57"&amp;D729&amp;"&amp;text="&amp;(IF(J729&lt;=0,"🚨 Hola, *"&amp;C729&amp;".*"&amp;"%0A"&amp;"%0A"&amp;"Su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"&amp;C729&amp;"."&amp;"%0A"&amp;"Le quedan "&amp;J729&amp;" días restantes de su membresía *_NETFLIX_*")),"💰")</f>
        <v/>
      </c>
      <c r="L729" s="83">
        <f>HYPERLINK("https://api.whatsapp.com/send?phone=57"&amp;D729&amp;"&amp;text=*_✅ ACTUALIZACIÓN DE CONTRASEÑA | NETFLIX_*"&amp;"%0A"&amp;"%0A"&amp;"💻 Correo: *"&amp;E729&amp;"*"&amp;"%0A"&amp;"🔐 Nueva Contraseña: *"&amp;F729&amp;"*","🔐")</f>
        <v/>
      </c>
      <c r="M729" s="84">
        <f>HYPERLINK("https://api.whatsapp.com/send?phone=57"&amp;D729&amp;"&amp;text=*_✅ CUENTA NETFLIX_*"&amp;"%0A"&amp;"%0A"&amp;"*📧 Correo:* "&amp;E729&amp;"%0A"&amp;"*🔑 Contraseña:* "&amp;F729&amp;"%0A"&amp;"%0A"&amp;"*📍 Vence:* "&amp;H729,"💻")</f>
        <v/>
      </c>
      <c r="N729" s="93" t="n"/>
      <c r="O729" s="95" t="n"/>
      <c r="P729" s="96" t="n"/>
      <c r="Q729" s="97">
        <f>IF(P729="","",IF(R718&lt;0,"Vencido hace "&amp;R718*-1&amp;" días",IF(R718=0,"Vence hoy",IF(R718&gt;0,"Le quedan "&amp;R718&amp;" días",""))))</f>
        <v/>
      </c>
      <c r="R729" s="70">
        <f>IF(P729="","",P729-TODAY())</f>
        <v/>
      </c>
      <c r="S729" s="70" t="n"/>
      <c r="T729" s="70" t="n"/>
      <c r="U729" s="70" t="n"/>
      <c r="V729" s="70" t="n"/>
      <c r="W729" s="70" t="n"/>
      <c r="X729" s="70" t="n"/>
      <c r="Y729" s="70" t="n"/>
      <c r="Z729" s="70" t="n"/>
    </row>
    <row r="730" ht="15.75" customHeight="1" s="339">
      <c r="A730" s="70" t="n"/>
      <c r="B730" s="70" t="n"/>
      <c r="C730" s="90" t="inlineStr">
        <is>
          <t>valeria_s</t>
        </is>
      </c>
      <c r="D730" s="90" t="inlineStr">
        <is>
          <t>52 1 81 1620 2155</t>
        </is>
      </c>
      <c r="E730" s="90" t="inlineStr">
        <is>
          <t xml:space="preserve">rrcgsiq561@hotmail.com </t>
        </is>
      </c>
      <c r="F730" s="178" t="inlineStr">
        <is>
          <t>mexico2810</t>
        </is>
      </c>
      <c r="G730" s="92" t="n">
        <v>30000</v>
      </c>
      <c r="H730" s="106" t="inlineStr">
        <is>
          <t>11/23/2026</t>
        </is>
      </c>
      <c r="I730" s="81">
        <f>IF(H730="","",IF(J730&lt;0,"Vencido hace "&amp;J730*-1&amp;" días",IF(J730=0,"Vence hoy",IF(J730&gt;0,"Le quedan "&amp;J730&amp;" días",""))))</f>
        <v/>
      </c>
      <c r="J730" s="77">
        <f>H730-J$8</f>
        <v/>
      </c>
      <c r="K730" s="83">
        <f>HYPERLINK("https://api.whatsapp.com/send?phone=57"&amp;D730&amp;"&amp;text="&amp;(IF(J730&lt;=0,"🚨 Hola, *"&amp;C730&amp;".*"&amp;"%0A"&amp;"%0A"&amp;"Su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"&amp;C730&amp;"."&amp;"%0A"&amp;"Le quedan "&amp;J730&amp;" días restantes de su membresía *_NETFLIX_*")),"💰")</f>
        <v/>
      </c>
      <c r="L730" s="83">
        <f>HYPERLINK("https://api.whatsapp.com/send?phone=57"&amp;D730&amp;"&amp;text=*_✅ ACTUALIZACIÓN DE CONTRASEÑA | NETFLIX_*"&amp;"%0A"&amp;"%0A"&amp;"💻 Correo: *"&amp;E730&amp;"*"&amp;"%0A"&amp;"🔐 Nueva Contraseña: *"&amp;F730&amp;"*","🔐")</f>
        <v/>
      </c>
      <c r="M730" s="84">
        <f>HYPERLINK("https://api.whatsapp.com/send?phone=57"&amp;D730&amp;"&amp;text=*_✅ CUENTA NETFLIX_*"&amp;"%0A"&amp;"%0A"&amp;"*📧 Correo:* "&amp;E730&amp;"%0A"&amp;"*🔑 Contraseña:* "&amp;F730&amp;"%0A"&amp;"%0A"&amp;"*📍 Vence:* "&amp;H730,"💻")</f>
        <v/>
      </c>
      <c r="N730" s="93" t="n"/>
      <c r="O730" s="95" t="n"/>
      <c r="P730" s="96" t="n"/>
      <c r="Q730" s="97">
        <f>IF(P730="","",IF(R719&lt;0,"Vencido hace "&amp;R719*-1&amp;" días",IF(R719=0,"Vence hoy",IF(R719&gt;0,"Le quedan "&amp;R719&amp;" días",""))))</f>
        <v/>
      </c>
      <c r="R730" s="70">
        <f>IF(P730="","",P730-TODAY())</f>
        <v/>
      </c>
      <c r="S730" s="70" t="n"/>
      <c r="T730" s="70" t="n"/>
      <c r="U730" s="70" t="n"/>
      <c r="V730" s="70" t="n"/>
      <c r="W730" s="70" t="n"/>
      <c r="X730" s="70" t="n"/>
      <c r="Y730" s="70" t="n"/>
      <c r="Z730" s="70" t="n"/>
    </row>
    <row r="731" ht="15.75" customHeight="1" s="339">
      <c r="A731" s="70" t="n"/>
      <c r="B731" s="70" t="n"/>
      <c r="C731" s="90" t="inlineStr">
        <is>
          <t>valeria_s</t>
        </is>
      </c>
      <c r="D731" s="90" t="inlineStr">
        <is>
          <t>52 1 81 1620 2155</t>
        </is>
      </c>
      <c r="E731" s="90" t="inlineStr">
        <is>
          <t>rrpwzsa8396@hotmail.com</t>
        </is>
      </c>
      <c r="F731" s="178" t="inlineStr">
        <is>
          <t>mexico2811</t>
        </is>
      </c>
      <c r="G731" s="92" t="n">
        <v>30000</v>
      </c>
      <c r="H731" s="106" t="inlineStr">
        <is>
          <t>11/23/2026</t>
        </is>
      </c>
      <c r="I731" s="81">
        <f>IF(H731="","",IF(J731&lt;0,"Vencido hace "&amp;J731*-1&amp;" días",IF(J731=0,"Vence hoy",IF(J731&gt;0,"Le quedan "&amp;J731&amp;" días",""))))</f>
        <v/>
      </c>
      <c r="J731" s="77">
        <f>H731-J$8</f>
        <v/>
      </c>
      <c r="K731" s="83">
        <f>HYPERLINK("https://api.whatsapp.com/send?phone=57"&amp;D731&amp;"&amp;text="&amp;(IF(J731&lt;=0,"🚨 Hola, *"&amp;C731&amp;".*"&amp;"%0A"&amp;"%0A"&amp;"Su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"&amp;C731&amp;"."&amp;"%0A"&amp;"Le quedan "&amp;J731&amp;" días restantes de su membresía *_NETFLIX_*")),"💰")</f>
        <v/>
      </c>
      <c r="L731" s="83">
        <f>HYPERLINK("https://api.whatsapp.com/send?phone=57"&amp;D731&amp;"&amp;text=*_✅ ACTUALIZACIÓN DE CONTRASEÑA | NETFLIX_*"&amp;"%0A"&amp;"%0A"&amp;"💻 Correo: *"&amp;E731&amp;"*"&amp;"%0A"&amp;"🔐 Nueva Contraseña: *"&amp;F731&amp;"*","🔐")</f>
        <v/>
      </c>
      <c r="M731" s="84">
        <f>HYPERLINK("https://api.whatsapp.com/send?phone=57"&amp;D731&amp;"&amp;text=*_✅ CUENTA NETFLIX_*"&amp;"%0A"&amp;"%0A"&amp;"*📧 Correo:* "&amp;E731&amp;"%0A"&amp;"*🔑 Contraseña:* "&amp;F731&amp;"%0A"&amp;"%0A"&amp;"*📍 Vence:* "&amp;H731,"💻")</f>
        <v/>
      </c>
      <c r="N731" s="93" t="n"/>
      <c r="O731" s="95" t="n"/>
      <c r="P731" s="96" t="n"/>
      <c r="Q731" s="97">
        <f>IF(P731="","",IF(R720&lt;0,"Vencido hace "&amp;R720*-1&amp;" días",IF(R720=0,"Vence hoy",IF(R720&gt;0,"Le quedan "&amp;R720&amp;" días",""))))</f>
        <v/>
      </c>
      <c r="R731" s="70">
        <f>IF(P731="","",P731-TODAY())</f>
        <v/>
      </c>
      <c r="S731" s="70" t="n"/>
      <c r="T731" s="70" t="n"/>
      <c r="U731" s="70" t="n"/>
      <c r="V731" s="70" t="n"/>
      <c r="W731" s="70" t="n"/>
      <c r="X731" s="70" t="n"/>
      <c r="Y731" s="70" t="n"/>
      <c r="Z731" s="70" t="n"/>
    </row>
    <row r="732" ht="15.75" customHeight="1" s="339">
      <c r="A732" s="70" t="n"/>
      <c r="B732" s="70" t="n"/>
      <c r="C732" s="90" t="inlineStr">
        <is>
          <t>valeria_s</t>
        </is>
      </c>
      <c r="D732" s="90" t="inlineStr">
        <is>
          <t>52 1 81 1620 2155</t>
        </is>
      </c>
      <c r="E732" s="90" t="inlineStr">
        <is>
          <t xml:space="preserve">rsuozpdu333@hotmail.com </t>
        </is>
      </c>
      <c r="F732" s="178" t="inlineStr">
        <is>
          <t>mexico2812</t>
        </is>
      </c>
      <c r="G732" s="92" t="n">
        <v>30000</v>
      </c>
      <c r="H732" s="106" t="inlineStr">
        <is>
          <t>11/23/2026</t>
        </is>
      </c>
      <c r="I732" s="81">
        <f>IF(H732="","",IF(J732&lt;0,"Vencido hace "&amp;J732*-1&amp;" días",IF(J732=0,"Vence hoy",IF(J732&gt;0,"Le quedan "&amp;J732&amp;" días",""))))</f>
        <v/>
      </c>
      <c r="J732" s="77">
        <f>H732-J$8</f>
        <v/>
      </c>
      <c r="K732" s="83">
        <f>HYPERLINK("https://api.whatsapp.com/send?phone=57"&amp;D732&amp;"&amp;text="&amp;(IF(J732&lt;=0,"🚨 Hola, *"&amp;C732&amp;".*"&amp;"%0A"&amp;"%0A"&amp;"Su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"&amp;C732&amp;"."&amp;"%0A"&amp;"Le quedan "&amp;J732&amp;" días restantes de su membresía *_NETFLIX_*")),"💰")</f>
        <v/>
      </c>
      <c r="L732" s="83">
        <f>HYPERLINK("https://api.whatsapp.com/send?phone=57"&amp;D732&amp;"&amp;text=*_✅ ACTUALIZACIÓN DE CONTRASEÑA | NETFLIX_*"&amp;"%0A"&amp;"%0A"&amp;"💻 Correo: *"&amp;E732&amp;"*"&amp;"%0A"&amp;"🔐 Nueva Contraseña: *"&amp;F732&amp;"*","🔐")</f>
        <v/>
      </c>
      <c r="M732" s="84">
        <f>HYPERLINK("https://api.whatsapp.com/send?phone=57"&amp;D732&amp;"&amp;text=*_✅ CUENTA NETFLIX_*"&amp;"%0A"&amp;"%0A"&amp;"*📧 Correo:* "&amp;E732&amp;"%0A"&amp;"*🔑 Contraseña:* "&amp;F732&amp;"%0A"&amp;"%0A"&amp;"*📍 Vence:* "&amp;H732,"💻")</f>
        <v/>
      </c>
      <c r="N732" s="93" t="n"/>
      <c r="O732" s="95" t="n"/>
      <c r="P732" s="96" t="n"/>
      <c r="Q732" s="97">
        <f>IF(P732="","",IF(R721&lt;0,"Vencido hace "&amp;R721*-1&amp;" días",IF(R721=0,"Vence hoy",IF(R721&gt;0,"Le quedan "&amp;R721&amp;" días",""))))</f>
        <v/>
      </c>
      <c r="R732" s="70">
        <f>IF(P732="","",P732-TODAY())</f>
        <v/>
      </c>
      <c r="S732" s="70" t="n"/>
      <c r="T732" s="70" t="n"/>
      <c r="U732" s="70" t="n"/>
      <c r="V732" s="70" t="n"/>
      <c r="W732" s="70" t="n"/>
      <c r="X732" s="70" t="n"/>
      <c r="Y732" s="70" t="n"/>
      <c r="Z732" s="70" t="n"/>
    </row>
    <row r="733" ht="15.75" customHeight="1" s="339">
      <c r="A733" s="70" t="n"/>
      <c r="B733" s="70" t="n"/>
      <c r="C733" s="90" t="inlineStr">
        <is>
          <t>valeria_s</t>
        </is>
      </c>
      <c r="D733" s="90" t="inlineStr">
        <is>
          <t>52 1 81 1620 2155</t>
        </is>
      </c>
      <c r="E733" s="90" t="inlineStr">
        <is>
          <t>rtasulyex660@hotmail.com</t>
        </is>
      </c>
      <c r="F733" s="178" t="inlineStr">
        <is>
          <t>mexico2813</t>
        </is>
      </c>
      <c r="G733" s="92" t="n">
        <v>30000</v>
      </c>
      <c r="H733" s="106" t="inlineStr">
        <is>
          <t>11/23/2026</t>
        </is>
      </c>
      <c r="I733" s="81">
        <f>IF(H733="","",IF(J733&lt;0,"Vencido hace "&amp;J733*-1&amp;" días",IF(J733=0,"Vence hoy",IF(J733&gt;0,"Le quedan "&amp;J733&amp;" días",""))))</f>
        <v/>
      </c>
      <c r="J733" s="77">
        <f>H733-J$8</f>
        <v/>
      </c>
      <c r="K733" s="83">
        <f>HYPERLINK("https://api.whatsapp.com/send?phone=57"&amp;D733&amp;"&amp;text="&amp;(IF(J733&lt;=0,"🚨 Hola, *"&amp;C733&amp;".*"&amp;"%0A"&amp;"%0A"&amp;"Su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"&amp;C733&amp;"."&amp;"%0A"&amp;"Le quedan "&amp;J733&amp;" días restantes de su membresía *_NETFLIX_*")),"💰")</f>
        <v/>
      </c>
      <c r="L733" s="83">
        <f>HYPERLINK("https://api.whatsapp.com/send?phone=57"&amp;D733&amp;"&amp;text=*_✅ ACTUALIZACIÓN DE CONTRASEÑA | NETFLIX_*"&amp;"%0A"&amp;"%0A"&amp;"💻 Correo: *"&amp;E733&amp;"*"&amp;"%0A"&amp;"🔐 Nueva Contraseña: *"&amp;F733&amp;"*","🔐")</f>
        <v/>
      </c>
      <c r="M733" s="84">
        <f>HYPERLINK("https://api.whatsapp.com/send?phone=57"&amp;D733&amp;"&amp;text=*_✅ CUENTA NETFLIX_*"&amp;"%0A"&amp;"%0A"&amp;"*📧 Correo:* "&amp;E733&amp;"%0A"&amp;"*🔑 Contraseña:* "&amp;F733&amp;"%0A"&amp;"%0A"&amp;"*📍 Vence:* "&amp;H733,"💻")</f>
        <v/>
      </c>
      <c r="N733" s="93" t="n"/>
      <c r="O733" s="95" t="n"/>
      <c r="P733" s="96" t="n"/>
      <c r="Q733" s="97">
        <f>IF(P733="","",IF(R722&lt;0,"Vencido hace "&amp;R722*-1&amp;" días",IF(R722=0,"Vence hoy",IF(R722&gt;0,"Le quedan "&amp;R722&amp;" días",""))))</f>
        <v/>
      </c>
      <c r="R733" s="70">
        <f>IF(P733="","",P733-TODAY())</f>
        <v/>
      </c>
      <c r="S733" s="70" t="n"/>
      <c r="T733" s="70" t="n"/>
      <c r="U733" s="70" t="n"/>
      <c r="V733" s="70" t="n"/>
      <c r="W733" s="70" t="n"/>
      <c r="X733" s="70" t="n"/>
      <c r="Y733" s="70" t="n"/>
      <c r="Z733" s="70" t="n"/>
    </row>
    <row r="734" ht="15.75" customHeight="1" s="339">
      <c r="A734" s="70" t="n"/>
      <c r="B734" s="70" t="n"/>
      <c r="C734" s="90" t="inlineStr">
        <is>
          <t>valeria_s</t>
        </is>
      </c>
      <c r="D734" s="90" t="inlineStr">
        <is>
          <t>52 1 81 1620 2155</t>
        </is>
      </c>
      <c r="E734" s="90" t="inlineStr">
        <is>
          <t>rtbevgzzee9738@hotmail.com</t>
        </is>
      </c>
      <c r="F734" s="178" t="inlineStr">
        <is>
          <t>mexico2814</t>
        </is>
      </c>
      <c r="G734" s="92" t="n">
        <v>30000</v>
      </c>
      <c r="H734" s="106" t="inlineStr">
        <is>
          <t>11/23/2026</t>
        </is>
      </c>
      <c r="I734" s="81">
        <f>IF(H734="","",IF(J734&lt;0,"Vencido hace "&amp;J734*-1&amp;" días",IF(J734=0,"Vence hoy",IF(J734&gt;0,"Le quedan "&amp;J734&amp;" días",""))))</f>
        <v/>
      </c>
      <c r="J734" s="77">
        <f>H734-J$8</f>
        <v/>
      </c>
      <c r="K734" s="83">
        <f>HYPERLINK("https://api.whatsapp.com/send?phone=57"&amp;D734&amp;"&amp;text="&amp;(IF(J734&lt;=0,"🚨 Hola, *"&amp;C734&amp;".*"&amp;"%0A"&amp;"%0A"&amp;"Su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"&amp;C734&amp;"."&amp;"%0A"&amp;"Le quedan "&amp;J734&amp;" días restantes de su membresía *_NETFLIX_*")),"💰")</f>
        <v/>
      </c>
      <c r="L734" s="83">
        <f>HYPERLINK("https://api.whatsapp.com/send?phone=57"&amp;D734&amp;"&amp;text=*_✅ ACTUALIZACIÓN DE CONTRASEÑA | NETFLIX_*"&amp;"%0A"&amp;"%0A"&amp;"💻 Correo: *"&amp;E734&amp;"*"&amp;"%0A"&amp;"🔐 Nueva Contraseña: *"&amp;F734&amp;"*","🔐")</f>
        <v/>
      </c>
      <c r="M734" s="84">
        <f>HYPERLINK("https://api.whatsapp.com/send?phone=57"&amp;D734&amp;"&amp;text=*_✅ CUENTA NETFLIX_*"&amp;"%0A"&amp;"%0A"&amp;"*📧 Correo:* "&amp;E734&amp;"%0A"&amp;"*🔑 Contraseña:* "&amp;F734&amp;"%0A"&amp;"%0A"&amp;"*📍 Vence:* "&amp;H734,"💻")</f>
        <v/>
      </c>
      <c r="N734" s="93" t="n"/>
      <c r="O734" s="95" t="n"/>
      <c r="P734" s="96" t="n"/>
      <c r="Q734" s="97">
        <f>IF(P734="","",IF(R723&lt;0,"Vencido hace "&amp;R723*-1&amp;" días",IF(R723=0,"Vence hoy",IF(R723&gt;0,"Le quedan "&amp;R723&amp;" días",""))))</f>
        <v/>
      </c>
      <c r="R734" s="70">
        <f>IF(P734="","",P734-TODAY())</f>
        <v/>
      </c>
      <c r="S734" s="70" t="n"/>
      <c r="T734" s="70" t="n"/>
      <c r="U734" s="70" t="n"/>
      <c r="V734" s="70" t="n"/>
      <c r="W734" s="70" t="n"/>
      <c r="X734" s="70" t="n"/>
      <c r="Y734" s="70" t="n"/>
      <c r="Z734" s="70" t="n"/>
    </row>
    <row r="735" ht="15.75" customHeight="1" s="339">
      <c r="A735" s="70" t="n"/>
      <c r="B735" s="70" t="n"/>
      <c r="C735" s="90" t="inlineStr">
        <is>
          <t>valeria_s</t>
        </is>
      </c>
      <c r="D735" s="90" t="inlineStr">
        <is>
          <t>52 1 81 1620 2155</t>
        </is>
      </c>
      <c r="E735" s="90" t="inlineStr">
        <is>
          <t xml:space="preserve">rtxqkrbyp6817@hotmail.com </t>
        </is>
      </c>
      <c r="F735" s="178" t="inlineStr">
        <is>
          <t>mexico2815</t>
        </is>
      </c>
      <c r="G735" s="92" t="n">
        <v>30000</v>
      </c>
      <c r="H735" s="106" t="inlineStr">
        <is>
          <t>11/23/2026</t>
        </is>
      </c>
      <c r="I735" s="81">
        <f>IF(H735="","",IF(J735&lt;0,"Vencido hace "&amp;J735*-1&amp;" días",IF(J735=0,"Vence hoy",IF(J735&gt;0,"Le quedan "&amp;J735&amp;" días",""))))</f>
        <v/>
      </c>
      <c r="J735" s="77">
        <f>H735-J$8</f>
        <v/>
      </c>
      <c r="K735" s="83">
        <f>HYPERLINK("https://api.whatsapp.com/send?phone=57"&amp;D735&amp;"&amp;text="&amp;(IF(J735&lt;=0,"🚨 Hola, *"&amp;C735&amp;".*"&amp;"%0A"&amp;"%0A"&amp;"Su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"&amp;C735&amp;"."&amp;"%0A"&amp;"Le quedan "&amp;J735&amp;" días restantes de su membresía *_NETFLIX_*")),"💰")</f>
        <v/>
      </c>
      <c r="L735" s="83">
        <f>HYPERLINK("https://api.whatsapp.com/send?phone=57"&amp;D735&amp;"&amp;text=*_✅ ACTUALIZACIÓN DE CONTRASEÑA | NETFLIX_*"&amp;"%0A"&amp;"%0A"&amp;"💻 Correo: *"&amp;E735&amp;"*"&amp;"%0A"&amp;"🔐 Nueva Contraseña: *"&amp;F735&amp;"*","🔐")</f>
        <v/>
      </c>
      <c r="M735" s="84">
        <f>HYPERLINK("https://api.whatsapp.com/send?phone=57"&amp;D735&amp;"&amp;text=*_✅ CUENTA NETFLIX_*"&amp;"%0A"&amp;"%0A"&amp;"*📧 Correo:* "&amp;E735&amp;"%0A"&amp;"*🔑 Contraseña:* "&amp;F735&amp;"%0A"&amp;"%0A"&amp;"*📍 Vence:* "&amp;H735,"💻")</f>
        <v/>
      </c>
      <c r="N735" s="93" t="n"/>
      <c r="O735" s="95" t="n"/>
      <c r="P735" s="96" t="n"/>
      <c r="Q735" s="97">
        <f>IF(P735="","",IF(R724&lt;0,"Vencido hace "&amp;R724*-1&amp;" días",IF(R724=0,"Vence hoy",IF(R724&gt;0,"Le quedan "&amp;R724&amp;" días",""))))</f>
        <v/>
      </c>
      <c r="R735" s="70">
        <f>IF(P735="","",P735-TODAY())</f>
        <v/>
      </c>
      <c r="S735" s="70" t="n"/>
      <c r="T735" s="70" t="n"/>
      <c r="U735" s="70" t="n"/>
      <c r="V735" s="70" t="n"/>
      <c r="W735" s="70" t="n"/>
      <c r="X735" s="70" t="n"/>
      <c r="Y735" s="70" t="n"/>
      <c r="Z735" s="70" t="n"/>
    </row>
    <row r="736" ht="15.75" customHeight="1" s="339">
      <c r="A736" s="70" t="n"/>
      <c r="B736" s="70" t="n"/>
      <c r="C736" s="90" t="inlineStr">
        <is>
          <t>valeria_s</t>
        </is>
      </c>
      <c r="D736" s="90" t="inlineStr">
        <is>
          <t>52 1 81 1620 2155</t>
        </is>
      </c>
      <c r="E736" s="90" t="inlineStr">
        <is>
          <t>rveswupxjd302@hotmail.com</t>
        </is>
      </c>
      <c r="F736" s="178" t="inlineStr">
        <is>
          <t>mexico2816</t>
        </is>
      </c>
      <c r="G736" s="92" t="n">
        <v>30000</v>
      </c>
      <c r="H736" s="106" t="inlineStr">
        <is>
          <t>11/23/2026</t>
        </is>
      </c>
      <c r="I736" s="81">
        <f>IF(H736="","",IF(J736&lt;0,"Vencido hace "&amp;J736*-1&amp;" días",IF(J736=0,"Vence hoy",IF(J736&gt;0,"Le quedan "&amp;J736&amp;" días",""))))</f>
        <v/>
      </c>
      <c r="J736" s="77">
        <f>H736-J$8</f>
        <v/>
      </c>
      <c r="K736" s="83">
        <f>HYPERLINK("https://api.whatsapp.com/send?phone=57"&amp;D736&amp;"&amp;text="&amp;(IF(J736&lt;=0,"🚨 Hola, *"&amp;C736&amp;".*"&amp;"%0A"&amp;"%0A"&amp;"Su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"&amp;C736&amp;"."&amp;"%0A"&amp;"Le quedan "&amp;J736&amp;" días restantes de su membresía *_NETFLIX_*")),"💰")</f>
        <v/>
      </c>
      <c r="L736" s="83">
        <f>HYPERLINK("https://api.whatsapp.com/send?phone=57"&amp;D736&amp;"&amp;text=*_✅ ACTUALIZACIÓN DE CONTRASEÑA | NETFLIX_*"&amp;"%0A"&amp;"%0A"&amp;"💻 Correo: *"&amp;E736&amp;"*"&amp;"%0A"&amp;"🔐 Nueva Contraseña: *"&amp;F736&amp;"*","🔐")</f>
        <v/>
      </c>
      <c r="M736" s="84">
        <f>HYPERLINK("https://api.whatsapp.com/send?phone=57"&amp;D736&amp;"&amp;text=*_✅ CUENTA NETFLIX_*"&amp;"%0A"&amp;"%0A"&amp;"*📧 Correo:* "&amp;E736&amp;"%0A"&amp;"*🔑 Contraseña:* "&amp;F736&amp;"%0A"&amp;"%0A"&amp;"*📍 Vence:* "&amp;H736,"💻")</f>
        <v/>
      </c>
      <c r="N736" s="93" t="n"/>
      <c r="O736" s="95" t="n"/>
      <c r="P736" s="96" t="n"/>
      <c r="Q736" s="97">
        <f>IF(P736="","",IF(R725&lt;0,"Vencido hace "&amp;R725*-1&amp;" días",IF(R725=0,"Vence hoy",IF(R725&gt;0,"Le quedan "&amp;R725&amp;" días",""))))</f>
        <v/>
      </c>
      <c r="R736" s="70">
        <f>IF(P736="","",P736-TODAY())</f>
        <v/>
      </c>
      <c r="S736" s="70" t="n"/>
      <c r="T736" s="70" t="n"/>
      <c r="U736" s="70" t="n"/>
      <c r="V736" s="70" t="n"/>
      <c r="W736" s="70" t="n"/>
      <c r="X736" s="70" t="n"/>
      <c r="Y736" s="70" t="n"/>
      <c r="Z736" s="70" t="n"/>
    </row>
    <row r="737" ht="15.75" customHeight="1" s="339">
      <c r="A737" s="70" t="n"/>
      <c r="B737" s="70" t="n"/>
      <c r="C737" s="90" t="inlineStr">
        <is>
          <t xml:space="preserve"> Leslyromero</t>
        </is>
      </c>
      <c r="D737" s="90" t="inlineStr">
        <is>
          <t>52 1 937 270 0952</t>
        </is>
      </c>
      <c r="E737" s="90" t="inlineStr">
        <is>
          <t xml:space="preserve">rnbsxzkyu0481@hotmail.com </t>
        </is>
      </c>
      <c r="F737" s="178" t="inlineStr">
        <is>
          <t>mexico2817</t>
        </is>
      </c>
      <c r="G737" s="92" t="n">
        <v>30000</v>
      </c>
      <c r="H737" s="106" t="inlineStr">
        <is>
          <t>11/23/2026</t>
        </is>
      </c>
      <c r="I737" s="81">
        <f>IF(H737="","",IF(J737&lt;0,"Vencido hace "&amp;J737*-1&amp;" días",IF(J737=0,"Vence hoy",IF(J737&gt;0,"Le quedan "&amp;J737&amp;" días",""))))</f>
        <v/>
      </c>
      <c r="J737" s="77">
        <f>H737-J$8</f>
        <v/>
      </c>
      <c r="K737" s="83">
        <f>HYPERLINK("https://api.whatsapp.com/send?phone=57"&amp;D737&amp;"&amp;text="&amp;(IF(J737&lt;=0,"🚨 Hola, *"&amp;C737&amp;".*"&amp;"%0A"&amp;"%0A"&amp;"Su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"&amp;C737&amp;"."&amp;"%0A"&amp;"Le quedan "&amp;J737&amp;" días restantes de su membresía *_NETFLIX_*")),"💰")</f>
        <v/>
      </c>
      <c r="L737" s="83">
        <f>HYPERLINK("https://api.whatsapp.com/send?phone=57"&amp;D737&amp;"&amp;text=*_✅ ACTUALIZACIÓN DE CONTRASEÑA | NETFLIX_*"&amp;"%0A"&amp;"%0A"&amp;"💻 Correo: *"&amp;E737&amp;"*"&amp;"%0A"&amp;"🔐 Nueva Contraseña: *"&amp;F737&amp;"*","🔐")</f>
        <v/>
      </c>
      <c r="M737" s="84">
        <f>HYPERLINK("https://api.whatsapp.com/send?phone=57"&amp;D737&amp;"&amp;text=*_✅ CUENTA NETFLIX_*"&amp;"%0A"&amp;"%0A"&amp;"*📧 Correo:* "&amp;E737&amp;"%0A"&amp;"*🔑 Contraseña:* "&amp;F737&amp;"%0A"&amp;"%0A"&amp;"*📍 Vence:* "&amp;H737,"💻")</f>
        <v/>
      </c>
      <c r="N737" s="93" t="n"/>
      <c r="O737" s="95" t="n"/>
      <c r="P737" s="96" t="n"/>
      <c r="Q737" s="97">
        <f>IF(P737="","",IF(R726&lt;0,"Vencido hace "&amp;R726*-1&amp;" días",IF(R726=0,"Vence hoy",IF(R726&gt;0,"Le quedan "&amp;R726&amp;" días",""))))</f>
        <v/>
      </c>
      <c r="R737" s="70">
        <f>IF(P737="","",P737-TODAY())</f>
        <v/>
      </c>
      <c r="S737" s="70" t="n"/>
      <c r="T737" s="70" t="n"/>
      <c r="U737" s="70" t="n"/>
      <c r="V737" s="70" t="n"/>
      <c r="W737" s="70" t="n"/>
      <c r="X737" s="70" t="n"/>
      <c r="Y737" s="70" t="n"/>
      <c r="Z737" s="70" t="n"/>
    </row>
    <row r="738" ht="15.75" customHeight="1" s="339">
      <c r="A738" s="70" t="n"/>
      <c r="B738" s="70" t="n"/>
      <c r="C738" s="90" t="inlineStr">
        <is>
          <t xml:space="preserve"> Leslyromero</t>
        </is>
      </c>
      <c r="D738" s="90" t="inlineStr">
        <is>
          <t>52 1 937 270 0952</t>
        </is>
      </c>
      <c r="E738" s="90" t="inlineStr">
        <is>
          <t xml:space="preserve">roaopjlern0391@hotmail.com </t>
        </is>
      </c>
      <c r="F738" s="178" t="inlineStr">
        <is>
          <t>mexico2818</t>
        </is>
      </c>
      <c r="G738" s="92" t="n">
        <v>30000</v>
      </c>
      <c r="H738" s="106" t="inlineStr">
        <is>
          <t>11/22/2026</t>
        </is>
      </c>
      <c r="I738" s="81">
        <f>IF(H738="","",IF(J738&lt;0,"Vencido hace "&amp;J738*-1&amp;" días",IF(J738=0,"Vence hoy",IF(J738&gt;0,"Le quedan "&amp;J738&amp;" días",""))))</f>
        <v/>
      </c>
      <c r="J738" s="77">
        <f>H738-J$8</f>
        <v/>
      </c>
      <c r="K738" s="83">
        <f>HYPERLINK("https://api.whatsapp.com/send?phone=57"&amp;D738&amp;"&amp;text="&amp;(IF(J738&lt;=0,"🚨 Hola, *"&amp;C738&amp;".*"&amp;"%0A"&amp;"%0A"&amp;"Su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"&amp;C738&amp;"."&amp;"%0A"&amp;"Le quedan "&amp;J738&amp;" días restantes de su membresía *_NETFLIX_*")),"💰")</f>
        <v/>
      </c>
      <c r="L738" s="83">
        <f>HYPERLINK("https://api.whatsapp.com/send?phone=57"&amp;D738&amp;"&amp;text=*_✅ ACTUALIZACIÓN DE CONTRASEÑA | NETFLIX_*"&amp;"%0A"&amp;"%0A"&amp;"💻 Correo: *"&amp;E738&amp;"*"&amp;"%0A"&amp;"🔐 Nueva Contraseña: *"&amp;F738&amp;"*","🔐")</f>
        <v/>
      </c>
      <c r="M738" s="84">
        <f>HYPERLINK("https://api.whatsapp.com/send?phone=57"&amp;D738&amp;"&amp;text=*_✅ CUENTA NETFLIX_*"&amp;"%0A"&amp;"%0A"&amp;"*📧 Correo:* "&amp;E738&amp;"%0A"&amp;"*🔑 Contraseña:* "&amp;F738&amp;"%0A"&amp;"%0A"&amp;"*📍 Vence:* "&amp;H738,"💻")</f>
        <v/>
      </c>
      <c r="N738" s="93" t="n"/>
      <c r="O738" s="95" t="n"/>
      <c r="P738" s="96" t="n"/>
      <c r="Q738" s="97">
        <f>IF(P738="","",IF(R727&lt;0,"Vencido hace "&amp;R727*-1&amp;" días",IF(R727=0,"Vence hoy",IF(R727&gt;0,"Le quedan "&amp;R727&amp;" días",""))))</f>
        <v/>
      </c>
      <c r="R738" s="70">
        <f>IF(P738="","",P738-TODAY())</f>
        <v/>
      </c>
      <c r="S738" s="70" t="n"/>
      <c r="T738" s="70" t="n"/>
      <c r="U738" s="70" t="n"/>
      <c r="V738" s="70" t="n"/>
      <c r="W738" s="70" t="n"/>
      <c r="X738" s="70" t="n"/>
      <c r="Y738" s="70" t="n"/>
      <c r="Z738" s="70" t="n"/>
    </row>
    <row r="739" ht="15.75" customHeight="1" s="339">
      <c r="A739" s="70" t="n"/>
      <c r="B739" s="70" t="n"/>
      <c r="C739" s="90" t="inlineStr">
        <is>
          <t xml:space="preserve"> Leslyromero</t>
        </is>
      </c>
      <c r="D739" s="90" t="inlineStr">
        <is>
          <t>52 1 937 270 0952</t>
        </is>
      </c>
      <c r="E739" s="90" t="inlineStr">
        <is>
          <t>rpisjnoptm413@hotmail.com</t>
        </is>
      </c>
      <c r="F739" s="178" t="inlineStr">
        <is>
          <t>mexico2819</t>
        </is>
      </c>
      <c r="G739" s="92" t="n">
        <v>30000</v>
      </c>
      <c r="H739" s="106" t="inlineStr">
        <is>
          <t>11/22/2026</t>
        </is>
      </c>
      <c r="I739" s="81">
        <f>IF(H739="","",IF(J739&lt;0,"Vencido hace "&amp;J739*-1&amp;" días",IF(J739=0,"Vence hoy",IF(J739&gt;0,"Le quedan "&amp;J739&amp;" días",""))))</f>
        <v/>
      </c>
      <c r="J739" s="77">
        <f>H739-J$8</f>
        <v/>
      </c>
      <c r="K739" s="83">
        <f>HYPERLINK("https://api.whatsapp.com/send?phone=57"&amp;D739&amp;"&amp;text="&amp;(IF(J739&lt;=0,"🚨 Hola, *"&amp;C739&amp;".*"&amp;"%0A"&amp;"%0A"&amp;"Su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"&amp;C739&amp;"."&amp;"%0A"&amp;"Le quedan "&amp;J739&amp;" días restantes de su membresía *_NETFLIX_*")),"💰")</f>
        <v/>
      </c>
      <c r="L739" s="83">
        <f>HYPERLINK("https://api.whatsapp.com/send?phone=57"&amp;D739&amp;"&amp;text=*_✅ ACTUALIZACIÓN DE CONTRASEÑA | NETFLIX_*"&amp;"%0A"&amp;"%0A"&amp;"💻 Correo: *"&amp;E739&amp;"*"&amp;"%0A"&amp;"🔐 Nueva Contraseña: *"&amp;F739&amp;"*","🔐")</f>
        <v/>
      </c>
      <c r="M739" s="84">
        <f>HYPERLINK("https://api.whatsapp.com/send?phone=57"&amp;D739&amp;"&amp;text=*_✅ CUENTA NETFLIX_*"&amp;"%0A"&amp;"%0A"&amp;"*📧 Correo:* "&amp;E739&amp;"%0A"&amp;"*🔑 Contraseña:* "&amp;F739&amp;"%0A"&amp;"%0A"&amp;"*📍 Vence:* "&amp;H739,"💻")</f>
        <v/>
      </c>
      <c r="N739" s="93" t="n"/>
      <c r="O739" s="95" t="n"/>
      <c r="P739" s="96" t="n"/>
      <c r="Q739" s="97">
        <f>IF(P739="","",IF(R728&lt;0,"Vencido hace "&amp;R728*-1&amp;" días",IF(R728=0,"Vence hoy",IF(R728&gt;0,"Le quedan "&amp;R728&amp;" días",""))))</f>
        <v/>
      </c>
      <c r="R739" s="70">
        <f>IF(P739="","",P739-TODAY())</f>
        <v/>
      </c>
      <c r="S739" s="70" t="n"/>
      <c r="T739" s="70" t="n"/>
      <c r="U739" s="70" t="n"/>
      <c r="V739" s="70" t="n"/>
      <c r="W739" s="70" t="n"/>
      <c r="X739" s="70" t="n"/>
      <c r="Y739" s="70" t="n"/>
      <c r="Z739" s="70" t="n"/>
    </row>
    <row r="740" ht="15.75" customHeight="1" s="339">
      <c r="A740" s="70" t="n"/>
      <c r="B740" s="70" t="n"/>
      <c r="C740" s="90" t="inlineStr">
        <is>
          <t xml:space="preserve"> Leslyromero</t>
        </is>
      </c>
      <c r="D740" s="90" t="inlineStr">
        <is>
          <t>52 1 937 270 0952</t>
        </is>
      </c>
      <c r="E740" s="90" t="inlineStr">
        <is>
          <t>rpjbdcyki7619@hotmail.com</t>
        </is>
      </c>
      <c r="F740" s="178" t="inlineStr">
        <is>
          <t>mexico2820</t>
        </is>
      </c>
      <c r="G740" s="92" t="n">
        <v>30000</v>
      </c>
      <c r="H740" s="106" t="inlineStr">
        <is>
          <t>11/22/2026</t>
        </is>
      </c>
      <c r="I740" s="81">
        <f>IF(H740="","",IF(J740&lt;0,"Vencido hace "&amp;J740*-1&amp;" días",IF(J740=0,"Vence hoy",IF(J740&gt;0,"Le quedan "&amp;J740&amp;" días",""))))</f>
        <v/>
      </c>
      <c r="J740" s="77">
        <f>H740-J$8</f>
        <v/>
      </c>
      <c r="K740" s="83">
        <f>HYPERLINK("https://api.whatsapp.com/send?phone=57"&amp;D740&amp;"&amp;text="&amp;(IF(J740&lt;=0,"🚨 Hola, *"&amp;C740&amp;".*"&amp;"%0A"&amp;"%0A"&amp;"Su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"&amp;C740&amp;"."&amp;"%0A"&amp;"Le quedan "&amp;J740&amp;" días restantes de su membresía *_NETFLIX_*")),"💰")</f>
        <v/>
      </c>
      <c r="L740" s="83">
        <f>HYPERLINK("https://api.whatsapp.com/send?phone=57"&amp;D740&amp;"&amp;text=*_✅ ACTUALIZACIÓN DE CONTRASEÑA | NETFLIX_*"&amp;"%0A"&amp;"%0A"&amp;"💻 Correo: *"&amp;E740&amp;"*"&amp;"%0A"&amp;"🔐 Nueva Contraseña: *"&amp;F740&amp;"*","🔐")</f>
        <v/>
      </c>
      <c r="M740" s="84">
        <f>HYPERLINK("https://api.whatsapp.com/send?phone=57"&amp;D740&amp;"&amp;text=*_✅ CUENTA NETFLIX_*"&amp;"%0A"&amp;"%0A"&amp;"*📧 Correo:* "&amp;E740&amp;"%0A"&amp;"*🔑 Contraseña:* "&amp;F740&amp;"%0A"&amp;"%0A"&amp;"*📍 Vence:* "&amp;H740,"💻")</f>
        <v/>
      </c>
      <c r="N740" s="93" t="n"/>
      <c r="O740" s="95" t="n"/>
      <c r="P740" s="96" t="n"/>
      <c r="Q740" s="97">
        <f>IF(P740="","",IF(R729&lt;0,"Vencido hace "&amp;R729*-1&amp;" días",IF(R729=0,"Vence hoy",IF(R729&gt;0,"Le quedan "&amp;R729&amp;" días",""))))</f>
        <v/>
      </c>
      <c r="R740" s="70">
        <f>IF(P740="","",P740-TODAY())</f>
        <v/>
      </c>
      <c r="S740" s="70" t="n"/>
      <c r="T740" s="70" t="n"/>
      <c r="U740" s="70" t="n"/>
      <c r="V740" s="70" t="n"/>
      <c r="W740" s="70" t="n"/>
      <c r="X740" s="70" t="n"/>
      <c r="Y740" s="70" t="n"/>
      <c r="Z740" s="70" t="n"/>
    </row>
    <row r="741" ht="15.75" customHeight="1" s="339">
      <c r="A741" s="70" t="n"/>
      <c r="B741" s="70" t="n"/>
      <c r="C741" s="90" t="inlineStr">
        <is>
          <t xml:space="preserve"> Leslyromero</t>
        </is>
      </c>
      <c r="D741" s="90" t="inlineStr">
        <is>
          <t>52 1 937 270 0952</t>
        </is>
      </c>
      <c r="E741" s="90" t="inlineStr">
        <is>
          <t>rpmggnrkub701@hotmail.com</t>
        </is>
      </c>
      <c r="F741" s="178" t="inlineStr">
        <is>
          <t>mexico2821</t>
        </is>
      </c>
      <c r="G741" s="92" t="n">
        <v>30000</v>
      </c>
      <c r="H741" s="106" t="inlineStr">
        <is>
          <t>11/22/2026</t>
        </is>
      </c>
      <c r="I741" s="81">
        <f>IF(H741="","",IF(J741&lt;0,"Vencido hace "&amp;J741*-1&amp;" días",IF(J741=0,"Vence hoy",IF(J741&gt;0,"Le quedan "&amp;J741&amp;" días",""))))</f>
        <v/>
      </c>
      <c r="J741" s="77">
        <f>H741-J$8</f>
        <v/>
      </c>
      <c r="K741" s="83">
        <f>HYPERLINK("https://api.whatsapp.com/send?phone=57"&amp;D741&amp;"&amp;text="&amp;(IF(J741&lt;=0,"🚨 Hola, *"&amp;C741&amp;".*"&amp;"%0A"&amp;"%0A"&amp;"Su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"&amp;C741&amp;"."&amp;"%0A"&amp;"Le quedan "&amp;J741&amp;" días restantes de su membresía *_NETFLIX_*")),"💰")</f>
        <v/>
      </c>
      <c r="L741" s="83">
        <f>HYPERLINK("https://api.whatsapp.com/send?phone=57"&amp;D741&amp;"&amp;text=*_✅ ACTUALIZACIÓN DE CONTRASEÑA | NETFLIX_*"&amp;"%0A"&amp;"%0A"&amp;"💻 Correo: *"&amp;E741&amp;"*"&amp;"%0A"&amp;"🔐 Nueva Contraseña: *"&amp;F741&amp;"*","🔐")</f>
        <v/>
      </c>
      <c r="M741" s="84">
        <f>HYPERLINK("https://api.whatsapp.com/send?phone=57"&amp;D741&amp;"&amp;text=*_✅ CUENTA NETFLIX_*"&amp;"%0A"&amp;"%0A"&amp;"*📧 Correo:* "&amp;E741&amp;"%0A"&amp;"*🔑 Contraseña:* "&amp;F741&amp;"%0A"&amp;"%0A"&amp;"*📍 Vence:* "&amp;H741,"💻")</f>
        <v/>
      </c>
      <c r="N741" s="93" t="n"/>
      <c r="O741" s="95" t="n"/>
      <c r="P741" s="96" t="n"/>
      <c r="Q741" s="97">
        <f>IF(P741="","",IF(R730&lt;0,"Vencido hace "&amp;R730*-1&amp;" días",IF(R730=0,"Vence hoy",IF(R730&gt;0,"Le quedan "&amp;R730&amp;" días",""))))</f>
        <v/>
      </c>
      <c r="R741" s="70">
        <f>IF(P741="","",P741-TODAY())</f>
        <v/>
      </c>
      <c r="S741" s="70" t="n"/>
      <c r="T741" s="70" t="n"/>
      <c r="U741" s="70" t="n"/>
      <c r="V741" s="70" t="n"/>
      <c r="W741" s="70" t="n"/>
      <c r="X741" s="70" t="n"/>
      <c r="Y741" s="70" t="n"/>
      <c r="Z741" s="70" t="n"/>
    </row>
    <row r="742" ht="15.75" customHeight="1" s="339">
      <c r="A742" s="70" t="n"/>
      <c r="B742" s="70" t="n"/>
      <c r="C742" s="90" t="inlineStr">
        <is>
          <t xml:space="preserve"> streamix</t>
        </is>
      </c>
      <c r="D742" s="154" t="inlineStr">
        <is>
          <t>57 314 8613131</t>
        </is>
      </c>
      <c r="E742" s="90" t="inlineStr">
        <is>
          <t xml:space="preserve">rkmwbns3757@hotmail.com </t>
        </is>
      </c>
      <c r="F742" s="178" t="inlineStr">
        <is>
          <t>mexico2822</t>
        </is>
      </c>
      <c r="G742" s="92" t="n">
        <v>30000</v>
      </c>
      <c r="H742" s="106" t="inlineStr">
        <is>
          <t>11/22/2026</t>
        </is>
      </c>
      <c r="I742" s="81">
        <f>IF(H742="","",IF(J742&lt;0,"Vencido hace "&amp;J742*-1&amp;" días",IF(J742=0,"Vence hoy",IF(J742&gt;0,"Le quedan "&amp;J742&amp;" días",""))))</f>
        <v/>
      </c>
      <c r="J742" s="77">
        <f>H742-J$8</f>
        <v/>
      </c>
      <c r="K742" s="83">
        <f>HYPERLINK("https://api.whatsapp.com/send?phone=57"&amp;D742&amp;"&amp;text="&amp;(IF(J742&lt;=0,"🚨 Hola, *"&amp;C742&amp;".*"&amp;"%0A"&amp;"%0A"&amp;"Su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"&amp;C742&amp;"."&amp;"%0A"&amp;"Le quedan "&amp;J742&amp;" días restantes de su membresía *_NETFLIX_*")),"💰")</f>
        <v/>
      </c>
      <c r="L742" s="83">
        <f>HYPERLINK("https://api.whatsapp.com/send?phone=57"&amp;D742&amp;"&amp;text=*_✅ ACTUALIZACIÓN DE CONTRASEÑA | NETFLIX_*"&amp;"%0A"&amp;"%0A"&amp;"💻 Correo: *"&amp;E742&amp;"*"&amp;"%0A"&amp;"🔐 Nueva Contraseña: *"&amp;F742&amp;"*","🔐")</f>
        <v/>
      </c>
      <c r="M742" s="84">
        <f>HYPERLINK("https://api.whatsapp.com/send?phone=57"&amp;D742&amp;"&amp;text=*_✅ CUENTA NETFLIX_*"&amp;"%0A"&amp;"%0A"&amp;"*📧 Correo:* "&amp;E742&amp;"%0A"&amp;"*🔑 Contraseña:* "&amp;F742&amp;"%0A"&amp;"%0A"&amp;"*📍 Vence:* "&amp;H742,"💻")</f>
        <v/>
      </c>
      <c r="N742" s="93" t="n"/>
      <c r="O742" s="95" t="n"/>
      <c r="P742" s="96" t="n"/>
      <c r="Q742" s="97">
        <f>IF(P742="","",IF(R731&lt;0,"Vencido hace "&amp;R731*-1&amp;" días",IF(R731=0,"Vence hoy",IF(R731&gt;0,"Le quedan "&amp;R731&amp;" días",""))))</f>
        <v/>
      </c>
      <c r="R742" s="70">
        <f>IF(P742="","",P742-TODAY())</f>
        <v/>
      </c>
      <c r="S742" s="70" t="n"/>
      <c r="T742" s="70" t="n"/>
      <c r="U742" s="70" t="n"/>
      <c r="V742" s="70" t="n"/>
      <c r="W742" s="70" t="n"/>
      <c r="X742" s="70" t="n"/>
      <c r="Y742" s="70" t="n"/>
      <c r="Z742" s="70" t="n"/>
    </row>
    <row r="743" ht="15.75" customHeight="1" s="339">
      <c r="A743" s="70" t="n"/>
      <c r="B743" s="70" t="n"/>
      <c r="C743" s="90" t="inlineStr">
        <is>
          <t>LADY1910@</t>
        </is>
      </c>
      <c r="D743" s="90" t="inlineStr">
        <is>
          <t>52 1 229 809 8711</t>
        </is>
      </c>
      <c r="E743" s="90" t="inlineStr">
        <is>
          <t>aeyifwfjc368@hotmail.com</t>
        </is>
      </c>
      <c r="F743" s="178" t="inlineStr">
        <is>
          <t>mexico2823</t>
        </is>
      </c>
      <c r="G743" s="92" t="n">
        <v>30000</v>
      </c>
      <c r="H743" s="106" t="inlineStr">
        <is>
          <t>11/22/2026</t>
        </is>
      </c>
      <c r="I743" s="81">
        <f>IF(H743="","",IF(J743&lt;0,"Vencido hace "&amp;J743*-1&amp;" días",IF(J743=0,"Vence hoy",IF(J743&gt;0,"Le quedan "&amp;J743&amp;" días",""))))</f>
        <v/>
      </c>
      <c r="J743" s="77">
        <f>H743-J$8</f>
        <v/>
      </c>
      <c r="K743" s="83">
        <f>HYPERLINK("https://api.whatsapp.com/send?phone=57"&amp;D743&amp;"&amp;text="&amp;(IF(J743&lt;=0,"🚨 Hola, *"&amp;C743&amp;".*"&amp;"%0A"&amp;"%0A"&amp;"Su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"&amp;C743&amp;"."&amp;"%0A"&amp;"Le quedan "&amp;J743&amp;" días restantes de su membresía *_NETFLIX_*")),"💰")</f>
        <v/>
      </c>
      <c r="L743" s="83">
        <f>HYPERLINK("https://api.whatsapp.com/send?phone=57"&amp;D743&amp;"&amp;text=*_✅ ACTUALIZACIÓN DE CONTRASEÑA | NETFLIX_*"&amp;"%0A"&amp;"%0A"&amp;"💻 Correo: *"&amp;E743&amp;"*"&amp;"%0A"&amp;"🔐 Nueva Contraseña: *"&amp;F743&amp;"*","🔐")</f>
        <v/>
      </c>
      <c r="M743" s="84">
        <f>HYPERLINK("https://api.whatsapp.com/send?phone=57"&amp;D743&amp;"&amp;text=*_✅ CUENTA NETFLIX_*"&amp;"%0A"&amp;"%0A"&amp;"*📧 Correo:* "&amp;E743&amp;"%0A"&amp;"*🔑 Contraseña:* "&amp;F743&amp;"%0A"&amp;"%0A"&amp;"*📍 Vence:* "&amp;H743,"💻")</f>
        <v/>
      </c>
      <c r="N743" s="93" t="n"/>
      <c r="O743" s="95" t="n"/>
      <c r="P743" s="96" t="n"/>
      <c r="Q743" s="97">
        <f>IF(P743="","",IF(R732&lt;0,"Vencido hace "&amp;R732*-1&amp;" días",IF(R732=0,"Vence hoy",IF(R732&gt;0,"Le quedan "&amp;R732&amp;" días",""))))</f>
        <v/>
      </c>
      <c r="R743" s="70">
        <f>IF(P743="","",P743-TODAY())</f>
        <v/>
      </c>
      <c r="S743" s="70" t="n"/>
      <c r="T743" s="70" t="n"/>
      <c r="U743" s="70" t="n"/>
      <c r="V743" s="70" t="n"/>
      <c r="W743" s="70" t="n"/>
      <c r="X743" s="70" t="n"/>
      <c r="Y743" s="70" t="n"/>
      <c r="Z743" s="70" t="n"/>
    </row>
    <row r="744" ht="15.75" customHeight="1" s="339">
      <c r="A744" s="70" t="n"/>
      <c r="B744" s="70" t="n"/>
      <c r="C744" s="90" t="inlineStr">
        <is>
          <t>LADY1910@</t>
        </is>
      </c>
      <c r="D744" s="90" t="inlineStr">
        <is>
          <t>52 1 229 809 8711</t>
        </is>
      </c>
      <c r="E744" s="90" t="inlineStr">
        <is>
          <t>afcotznnc973@hotmail.com</t>
        </is>
      </c>
      <c r="F744" s="178" t="inlineStr">
        <is>
          <t>mexico2824</t>
        </is>
      </c>
      <c r="G744" s="92" t="n">
        <v>30000</v>
      </c>
      <c r="H744" s="106" t="inlineStr">
        <is>
          <t>11/23/2026</t>
        </is>
      </c>
      <c r="I744" s="81">
        <f>IF(H744="","",IF(J744&lt;0,"Vencido hace "&amp;J744*-1&amp;" días",IF(J744=0,"Vence hoy",IF(J744&gt;0,"Le quedan "&amp;J744&amp;" días",""))))</f>
        <v/>
      </c>
      <c r="J744" s="77">
        <f>H744-J$8</f>
        <v/>
      </c>
      <c r="K744" s="83">
        <f>HYPERLINK("https://api.whatsapp.com/send?phone=57"&amp;D744&amp;"&amp;text="&amp;(IF(J744&lt;=0,"🚨 Hola, *"&amp;C744&amp;".*"&amp;"%0A"&amp;"%0A"&amp;"Su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"&amp;C744&amp;"."&amp;"%0A"&amp;"Le quedan "&amp;J744&amp;" días restantes de su membresía *_NETFLIX_*")),"💰")</f>
        <v/>
      </c>
      <c r="L744" s="83">
        <f>HYPERLINK("https://api.whatsapp.com/send?phone=57"&amp;D744&amp;"&amp;text=*_✅ ACTUALIZACIÓN DE CONTRASEÑA | NETFLIX_*"&amp;"%0A"&amp;"%0A"&amp;"💻 Correo: *"&amp;E744&amp;"*"&amp;"%0A"&amp;"🔐 Nueva Contraseña: *"&amp;F744&amp;"*","🔐")</f>
        <v/>
      </c>
      <c r="M744" s="84">
        <f>HYPERLINK("https://api.whatsapp.com/send?phone=57"&amp;D744&amp;"&amp;text=*_✅ CUENTA NETFLIX_*"&amp;"%0A"&amp;"%0A"&amp;"*📧 Correo:* "&amp;E744&amp;"%0A"&amp;"*🔑 Contraseña:* "&amp;F744&amp;"%0A"&amp;"%0A"&amp;"*📍 Vence:* "&amp;H744,"💻")</f>
        <v/>
      </c>
      <c r="N744" s="93" t="n"/>
      <c r="O744" s="95" t="n"/>
      <c r="P744" s="96" t="n"/>
      <c r="Q744" s="97">
        <f>IF(P744="","",IF(R733&lt;0,"Vencido hace "&amp;R733*-1&amp;" días",IF(R733=0,"Vence hoy",IF(R733&gt;0,"Le quedan "&amp;R733&amp;" días",""))))</f>
        <v/>
      </c>
      <c r="R744" s="70">
        <f>IF(P744="","",P744-TODAY())</f>
        <v/>
      </c>
      <c r="S744" s="70" t="n"/>
      <c r="T744" s="70" t="n"/>
      <c r="U744" s="70" t="n"/>
      <c r="V744" s="70" t="n"/>
      <c r="W744" s="70" t="n"/>
      <c r="X744" s="70" t="n"/>
      <c r="Y744" s="70" t="n"/>
      <c r="Z744" s="70" t="n"/>
    </row>
    <row r="745" ht="15.75" customHeight="1" s="339">
      <c r="A745" s="70" t="n"/>
      <c r="B745" s="70" t="n"/>
      <c r="C745" s="90" t="inlineStr">
        <is>
          <t>Annisitap</t>
        </is>
      </c>
      <c r="D745" s="90" t="inlineStr">
        <is>
          <t>52 1 656 121 6974</t>
        </is>
      </c>
      <c r="E745" s="90" t="inlineStr">
        <is>
          <t xml:space="preserve">arginwqzkt621@hotmail.com </t>
        </is>
      </c>
      <c r="F745" s="178" t="inlineStr">
        <is>
          <t>mexico2825</t>
        </is>
      </c>
      <c r="G745" s="92" t="n">
        <v>30000</v>
      </c>
      <c r="H745" s="106" t="inlineStr">
        <is>
          <t>10/23/2026</t>
        </is>
      </c>
      <c r="I745" s="81">
        <f>IF(H745="","",IF(J745&lt;0,"Vencido hace "&amp;J745*-1&amp;" días",IF(J745=0,"Vence hoy",IF(J745&gt;0,"Le quedan "&amp;J745&amp;" días",""))))</f>
        <v/>
      </c>
      <c r="J745" s="77">
        <f>H745-J$8</f>
        <v/>
      </c>
      <c r="K745" s="83">
        <f>HYPERLINK("https://api.whatsapp.com/send?phone=57"&amp;D745&amp;"&amp;text="&amp;(IF(J745&lt;=0,"🚨 Hola, *"&amp;C745&amp;".*"&amp;"%0A"&amp;"%0A"&amp;"Su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"&amp;C745&amp;"."&amp;"%0A"&amp;"Le quedan "&amp;J745&amp;" días restantes de su membresía *_NETFLIX_*")),"💰")</f>
        <v/>
      </c>
      <c r="L745" s="83">
        <f>HYPERLINK("https://api.whatsapp.com/send?phone=57"&amp;D745&amp;"&amp;text=*_✅ ACTUALIZACIÓN DE CONTRASEÑA | NETFLIX_*"&amp;"%0A"&amp;"%0A"&amp;"💻 Correo: *"&amp;E745&amp;"*"&amp;"%0A"&amp;"🔐 Nueva Contraseña: *"&amp;F745&amp;"*","🔐")</f>
        <v/>
      </c>
      <c r="M745" s="84">
        <f>HYPERLINK("https://api.whatsapp.com/send?phone=57"&amp;D745&amp;"&amp;text=*_✅ CUENTA NETFLIX_*"&amp;"%0A"&amp;"%0A"&amp;"*📧 Correo:* "&amp;E745&amp;"%0A"&amp;"*🔑 Contraseña:* "&amp;F745&amp;"%0A"&amp;"%0A"&amp;"*📍 Vence:* "&amp;H745,"💻")</f>
        <v/>
      </c>
      <c r="N745" s="93" t="n"/>
      <c r="O745" s="95" t="n"/>
      <c r="P745" s="96" t="n"/>
      <c r="Q745" s="97">
        <f>IF(P745="","",IF(R734&lt;0,"Vencido hace "&amp;R734*-1&amp;" días",IF(R734=0,"Vence hoy",IF(R734&gt;0,"Le quedan "&amp;R734&amp;" días",""))))</f>
        <v/>
      </c>
      <c r="R745" s="70">
        <f>IF(P745="","",P745-TODAY())</f>
        <v/>
      </c>
      <c r="S745" s="70" t="n"/>
      <c r="T745" s="70" t="n"/>
      <c r="U745" s="70" t="n"/>
      <c r="V745" s="70" t="n"/>
      <c r="W745" s="70" t="n"/>
      <c r="X745" s="70" t="n"/>
      <c r="Y745" s="70" t="n"/>
      <c r="Z745" s="70" t="n"/>
    </row>
    <row r="746" ht="15.75" customHeight="1" s="339">
      <c r="A746" s="70" t="n"/>
      <c r="B746" s="70" t="n"/>
      <c r="C746" s="90" t="inlineStr">
        <is>
          <t>Annisitap</t>
        </is>
      </c>
      <c r="D746" s="90" t="inlineStr">
        <is>
          <t>52 1 656 121 6974</t>
        </is>
      </c>
      <c r="E746" s="90" t="inlineStr">
        <is>
          <t xml:space="preserve">arlutybf6572@hotmail.com </t>
        </is>
      </c>
      <c r="F746" s="178" t="inlineStr">
        <is>
          <t>mexico2826</t>
        </is>
      </c>
      <c r="G746" s="92" t="n">
        <v>30000</v>
      </c>
      <c r="H746" s="106" t="inlineStr">
        <is>
          <t>10/23/2026</t>
        </is>
      </c>
      <c r="I746" s="81">
        <f>IF(H746="","",IF(J746&lt;0,"Vencido hace "&amp;J746*-1&amp;" días",IF(J746=0,"Vence hoy",IF(J746&gt;0,"Le quedan "&amp;J746&amp;" días",""))))</f>
        <v/>
      </c>
      <c r="J746" s="77">
        <f>H746-J$8</f>
        <v/>
      </c>
      <c r="K746" s="83">
        <f>HYPERLINK("https://api.whatsapp.com/send?phone=57"&amp;D746&amp;"&amp;text="&amp;(IF(J746&lt;=0,"🚨 Hola, *"&amp;C746&amp;".*"&amp;"%0A"&amp;"%0A"&amp;"Su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"&amp;C746&amp;"."&amp;"%0A"&amp;"Le quedan "&amp;J746&amp;" días restantes de su membresía *_NETFLIX_*")),"💰")</f>
        <v/>
      </c>
      <c r="L746" s="83">
        <f>HYPERLINK("https://api.whatsapp.com/send?phone=57"&amp;D746&amp;"&amp;text=*_✅ ACTUALIZACIÓN DE CONTRASEÑA | NETFLIX_*"&amp;"%0A"&amp;"%0A"&amp;"💻 Correo: *"&amp;E746&amp;"*"&amp;"%0A"&amp;"🔐 Nueva Contraseña: *"&amp;F746&amp;"*","🔐")</f>
        <v/>
      </c>
      <c r="M746" s="84">
        <f>HYPERLINK("https://api.whatsapp.com/send?phone=57"&amp;D746&amp;"&amp;text=*_✅ CUENTA NETFLIX_*"&amp;"%0A"&amp;"%0A"&amp;"*📧 Correo:* "&amp;E746&amp;"%0A"&amp;"*🔑 Contraseña:* "&amp;F746&amp;"%0A"&amp;"%0A"&amp;"*📍 Vence:* "&amp;H746,"💻")</f>
        <v/>
      </c>
      <c r="N746" s="93" t="n"/>
      <c r="O746" s="95" t="n"/>
      <c r="P746" s="96" t="n"/>
      <c r="Q746" s="97">
        <f>IF(P746="","",IF(R735&lt;0,"Vencido hace "&amp;R735*-1&amp;" días",IF(R735=0,"Vence hoy",IF(R735&gt;0,"Le quedan "&amp;R735&amp;" días",""))))</f>
        <v/>
      </c>
      <c r="R746" s="70">
        <f>IF(P746="","",P746-TODAY())</f>
        <v/>
      </c>
      <c r="S746" s="70" t="n"/>
      <c r="T746" s="70" t="n"/>
      <c r="U746" s="70" t="n"/>
      <c r="V746" s="70" t="n"/>
      <c r="W746" s="70" t="n"/>
      <c r="X746" s="70" t="n"/>
      <c r="Y746" s="70" t="n"/>
      <c r="Z746" s="70" t="n"/>
    </row>
    <row r="747" ht="15.75" customHeight="1" s="339">
      <c r="A747" s="70" t="n"/>
      <c r="B747" s="70" t="n"/>
      <c r="C747" s="90" t="inlineStr">
        <is>
          <t>Annisitap</t>
        </is>
      </c>
      <c r="D747" s="90" t="inlineStr">
        <is>
          <t>52 1 656 121 6974</t>
        </is>
      </c>
      <c r="E747" s="90" t="inlineStr">
        <is>
          <t>asnyseyom4609@hotmail.com</t>
        </is>
      </c>
      <c r="F747" s="178" t="inlineStr">
        <is>
          <t>mexico2827</t>
        </is>
      </c>
      <c r="G747" s="92" t="n">
        <v>30000</v>
      </c>
      <c r="H747" s="106" t="inlineStr">
        <is>
          <t>10/23/2026</t>
        </is>
      </c>
      <c r="I747" s="81">
        <f>IF(H747="","",IF(J747&lt;0,"Vencido hace "&amp;J747*-1&amp;" días",IF(J747=0,"Vence hoy",IF(J747&gt;0,"Le quedan "&amp;J747&amp;" días",""))))</f>
        <v/>
      </c>
      <c r="J747" s="77">
        <f>H747-J$8</f>
        <v/>
      </c>
      <c r="K747" s="83">
        <f>HYPERLINK("https://api.whatsapp.com/send?phone=57"&amp;D747&amp;"&amp;text="&amp;(IF(J747&lt;=0,"🚨 Hola, *"&amp;C747&amp;".*"&amp;"%0A"&amp;"%0A"&amp;"Su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"&amp;C747&amp;"."&amp;"%0A"&amp;"Le quedan "&amp;J747&amp;" días restantes de su membresía *_NETFLIX_*")),"💰")</f>
        <v/>
      </c>
      <c r="L747" s="83">
        <f>HYPERLINK("https://api.whatsapp.com/send?phone=57"&amp;D747&amp;"&amp;text=*_✅ ACTUALIZACIÓN DE CONTRASEÑA | NETFLIX_*"&amp;"%0A"&amp;"%0A"&amp;"💻 Correo: *"&amp;E747&amp;"*"&amp;"%0A"&amp;"🔐 Nueva Contraseña: *"&amp;F747&amp;"*","🔐")</f>
        <v/>
      </c>
      <c r="M747" s="84">
        <f>HYPERLINK("https://api.whatsapp.com/send?phone=57"&amp;D747&amp;"&amp;text=*_✅ CUENTA NETFLIX_*"&amp;"%0A"&amp;"%0A"&amp;"*📧 Correo:* "&amp;E747&amp;"%0A"&amp;"*🔑 Contraseña:* "&amp;F747&amp;"%0A"&amp;"%0A"&amp;"*📍 Vence:* "&amp;H747,"💻")</f>
        <v/>
      </c>
      <c r="N747" s="93" t="n"/>
      <c r="O747" s="95" t="n"/>
      <c r="P747" s="96" t="n"/>
      <c r="Q747" s="97">
        <f>IF(P747="","",IF(R736&lt;0,"Vencido hace "&amp;R736*-1&amp;" días",IF(R736=0,"Vence hoy",IF(R736&gt;0,"Le quedan "&amp;R736&amp;" días",""))))</f>
        <v/>
      </c>
      <c r="R747" s="70">
        <f>IF(P747="","",P747-TODAY())</f>
        <v/>
      </c>
      <c r="S747" s="70" t="n"/>
      <c r="T747" s="70" t="n"/>
      <c r="U747" s="70" t="n"/>
      <c r="V747" s="70" t="n"/>
      <c r="W747" s="70" t="n"/>
      <c r="X747" s="70" t="n"/>
      <c r="Y747" s="70" t="n"/>
      <c r="Z747" s="70" t="n"/>
    </row>
    <row r="748" ht="15.75" customHeight="1" s="339">
      <c r="A748" s="70" t="n"/>
      <c r="B748" s="70" t="n"/>
      <c r="C748" s="90" t="inlineStr">
        <is>
          <t>Annisitap</t>
        </is>
      </c>
      <c r="D748" s="90" t="inlineStr">
        <is>
          <t>52 1 656 121 6974</t>
        </is>
      </c>
      <c r="E748" s="90" t="inlineStr">
        <is>
          <t xml:space="preserve">avntyjch9293@hotmail.com </t>
        </is>
      </c>
      <c r="F748" s="178" t="inlineStr">
        <is>
          <t>mexico2828</t>
        </is>
      </c>
      <c r="G748" s="92" t="n">
        <v>30000</v>
      </c>
      <c r="H748" s="106" t="inlineStr">
        <is>
          <t>10/23/2026</t>
        </is>
      </c>
      <c r="I748" s="81">
        <f>IF(H748="","",IF(J748&lt;0,"Vencido hace "&amp;J748*-1&amp;" días",IF(J748=0,"Vence hoy",IF(J748&gt;0,"Le quedan "&amp;J748&amp;" días",""))))</f>
        <v/>
      </c>
      <c r="J748" s="77">
        <f>H748-J$8</f>
        <v/>
      </c>
      <c r="K748" s="83">
        <f>HYPERLINK("https://api.whatsapp.com/send?phone=57"&amp;D748&amp;"&amp;text="&amp;(IF(J748&lt;=0,"🚨 Hola, *"&amp;C748&amp;".*"&amp;"%0A"&amp;"%0A"&amp;"Su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"&amp;C748&amp;"."&amp;"%0A"&amp;"Le quedan "&amp;J748&amp;" días restantes de su membresía *_NETFLIX_*")),"💰")</f>
        <v/>
      </c>
      <c r="L748" s="83">
        <f>HYPERLINK("https://api.whatsapp.com/send?phone=57"&amp;D748&amp;"&amp;text=*_✅ ACTUALIZACIÓN DE CONTRASEÑA | NETFLIX_*"&amp;"%0A"&amp;"%0A"&amp;"💻 Correo: *"&amp;E748&amp;"*"&amp;"%0A"&amp;"🔐 Nueva Contraseña: *"&amp;F748&amp;"*","🔐")</f>
        <v/>
      </c>
      <c r="M748" s="84">
        <f>HYPERLINK("https://api.whatsapp.com/send?phone=57"&amp;D748&amp;"&amp;text=*_✅ CUENTA NETFLIX_*"&amp;"%0A"&amp;"%0A"&amp;"*📧 Correo:* "&amp;E748&amp;"%0A"&amp;"*🔑 Contraseña:* "&amp;F748&amp;"%0A"&amp;"%0A"&amp;"*📍 Vence:* "&amp;H748,"💻")</f>
        <v/>
      </c>
      <c r="N748" s="93" t="n"/>
      <c r="O748" s="95" t="n"/>
      <c r="P748" s="96" t="n"/>
      <c r="Q748" s="97">
        <f>IF(P748="","",IF(R737&lt;0,"Vencido hace "&amp;R737*-1&amp;" días",IF(R737=0,"Vence hoy",IF(R737&gt;0,"Le quedan "&amp;R737&amp;" días",""))))</f>
        <v/>
      </c>
      <c r="R748" s="70">
        <f>IF(P748="","",P748-TODAY())</f>
        <v/>
      </c>
      <c r="S748" s="70" t="n"/>
      <c r="T748" s="70" t="n"/>
      <c r="U748" s="70" t="n"/>
      <c r="V748" s="70" t="n"/>
      <c r="W748" s="70" t="n"/>
      <c r="X748" s="70" t="n"/>
      <c r="Y748" s="70" t="n"/>
      <c r="Z748" s="70" t="n"/>
    </row>
    <row r="749" ht="15.75" customHeight="1" s="339">
      <c r="A749" s="70" t="n"/>
      <c r="B749" s="70" t="n"/>
      <c r="C749" s="90" t="inlineStr">
        <is>
          <t>Annisitap</t>
        </is>
      </c>
      <c r="D749" s="90" t="inlineStr">
        <is>
          <t>52 1 656 121 6974</t>
        </is>
      </c>
      <c r="E749" s="90" t="inlineStr">
        <is>
          <t>avtrcqba4540@hotmail.com</t>
        </is>
      </c>
      <c r="F749" s="178" t="inlineStr">
        <is>
          <t>mexico2829</t>
        </is>
      </c>
      <c r="G749" s="92" t="n">
        <v>30000</v>
      </c>
      <c r="H749" s="106" t="inlineStr">
        <is>
          <t>10/23/2026</t>
        </is>
      </c>
      <c r="I749" s="81">
        <f>IF(H749="","",IF(J749&lt;0,"Vencido hace "&amp;J749*-1&amp;" días",IF(J749=0,"Vence hoy",IF(J749&gt;0,"Le quedan "&amp;J749&amp;" días",""))))</f>
        <v/>
      </c>
      <c r="J749" s="77">
        <f>H749-J$8</f>
        <v/>
      </c>
      <c r="K749" s="83">
        <f>HYPERLINK("https://api.whatsapp.com/send?phone=57"&amp;D749&amp;"&amp;text="&amp;(IF(J749&lt;=0,"🚨 Hola, *"&amp;C749&amp;".*"&amp;"%0A"&amp;"%0A"&amp;"Su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"&amp;C749&amp;"."&amp;"%0A"&amp;"Le quedan "&amp;J749&amp;" días restantes de su membresía *_NETFLIX_*")),"💰")</f>
        <v/>
      </c>
      <c r="L749" s="83">
        <f>HYPERLINK("https://api.whatsapp.com/send?phone=57"&amp;D749&amp;"&amp;text=*_✅ ACTUALIZACIÓN DE CONTRASEÑA | NETFLIX_*"&amp;"%0A"&amp;"%0A"&amp;"💻 Correo: *"&amp;E749&amp;"*"&amp;"%0A"&amp;"🔐 Nueva Contraseña: *"&amp;F749&amp;"*","🔐")</f>
        <v/>
      </c>
      <c r="M749" s="84">
        <f>HYPERLINK("https://api.whatsapp.com/send?phone=57"&amp;D749&amp;"&amp;text=*_✅ CUENTA NETFLIX_*"&amp;"%0A"&amp;"%0A"&amp;"*📧 Correo:* "&amp;E749&amp;"%0A"&amp;"*🔑 Contraseña:* "&amp;F749&amp;"%0A"&amp;"%0A"&amp;"*📍 Vence:* "&amp;H749,"💻")</f>
        <v/>
      </c>
      <c r="N749" s="93" t="n"/>
      <c r="O749" s="95" t="n"/>
      <c r="P749" s="96" t="n"/>
      <c r="Q749" s="97">
        <f>IF(P749="","",IF(R738&lt;0,"Vencido hace "&amp;R738*-1&amp;" días",IF(R738=0,"Vence hoy",IF(R738&gt;0,"Le quedan "&amp;R738&amp;" días",""))))</f>
        <v/>
      </c>
      <c r="R749" s="70">
        <f>IF(P749="","",P749-TODAY())</f>
        <v/>
      </c>
      <c r="S749" s="70" t="n"/>
      <c r="T749" s="70" t="n"/>
      <c r="U749" s="70" t="n"/>
      <c r="V749" s="70" t="n"/>
      <c r="W749" s="70" t="n"/>
      <c r="X749" s="70" t="n"/>
      <c r="Y749" s="70" t="n"/>
      <c r="Z749" s="70" t="n"/>
    </row>
    <row r="750" ht="15.75" customHeight="1" s="339">
      <c r="A750" s="70" t="n"/>
      <c r="B750" s="70" t="n"/>
      <c r="C750" s="90" t="inlineStr">
        <is>
          <t>streamix</t>
        </is>
      </c>
      <c r="D750" s="131" t="inlineStr">
        <is>
          <t>57 314 8613131</t>
        </is>
      </c>
      <c r="E750" s="90" t="inlineStr">
        <is>
          <t xml:space="preserve">aranehtj663@hotmail.com </t>
        </is>
      </c>
      <c r="F750" s="178" t="inlineStr">
        <is>
          <t>mexico2830</t>
        </is>
      </c>
      <c r="G750" s="92" t="n">
        <v>30000</v>
      </c>
      <c r="H750" s="106" t="inlineStr">
        <is>
          <t>10/23/2026</t>
        </is>
      </c>
      <c r="I750" s="81">
        <f>IF(H750="","",IF(J750&lt;0,"Vencido hace "&amp;J750*-1&amp;" días",IF(J750=0,"Vence hoy",IF(J750&gt;0,"Le quedan "&amp;J750&amp;" días",""))))</f>
        <v/>
      </c>
      <c r="J750" s="77">
        <f>H750-J$8</f>
        <v/>
      </c>
      <c r="K750" s="83">
        <f>HYPERLINK("https://api.whatsapp.com/send?phone=57"&amp;D750&amp;"&amp;text="&amp;(IF(J750&lt;=0,"🚨 Hola, *"&amp;C750&amp;".*"&amp;"%0A"&amp;"%0A"&amp;"Su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"&amp;C750&amp;"."&amp;"%0A"&amp;"Le quedan "&amp;J750&amp;" días restantes de su membresía *_NETFLIX_*")),"💰")</f>
        <v/>
      </c>
      <c r="L750" s="83">
        <f>HYPERLINK("https://api.whatsapp.com/send?phone=57"&amp;D750&amp;"&amp;text=*_✅ ACTUALIZACIÓN DE CONTRASEÑA | NETFLIX_*"&amp;"%0A"&amp;"%0A"&amp;"💻 Correo: *"&amp;E750&amp;"*"&amp;"%0A"&amp;"🔐 Nueva Contraseña: *"&amp;F750&amp;"*","🔐")</f>
        <v/>
      </c>
      <c r="M750" s="84">
        <f>HYPERLINK("https://api.whatsapp.com/send?phone=57"&amp;D750&amp;"&amp;text=*_✅ CUENTA NETFLIX_*"&amp;"%0A"&amp;"%0A"&amp;"*📧 Correo:* "&amp;E750&amp;"%0A"&amp;"*🔑 Contraseña:* "&amp;F750&amp;"%0A"&amp;"%0A"&amp;"*📍 Vence:* "&amp;H750,"💻")</f>
        <v/>
      </c>
      <c r="N750" s="93" t="n"/>
      <c r="O750" s="95" t="n"/>
      <c r="P750" s="96" t="n"/>
      <c r="Q750" s="97">
        <f>IF(P750="","",IF(R739&lt;0,"Vencido hace "&amp;R739*-1&amp;" días",IF(R739=0,"Vence hoy",IF(R739&gt;0,"Le quedan "&amp;R739&amp;" días",""))))</f>
        <v/>
      </c>
      <c r="R750" s="70">
        <f>IF(P750="","",P750-TODAY())</f>
        <v/>
      </c>
      <c r="S750" s="70" t="n"/>
      <c r="T750" s="70" t="n"/>
      <c r="U750" s="70" t="n"/>
      <c r="V750" s="70" t="n"/>
      <c r="W750" s="70" t="n"/>
      <c r="X750" s="70" t="n"/>
      <c r="Y750" s="70" t="n"/>
      <c r="Z750" s="70" t="n"/>
    </row>
    <row r="751" ht="15.75" customHeight="1" s="339">
      <c r="A751" s="70" t="n"/>
      <c r="B751" s="70" t="n"/>
      <c r="C751" s="90" t="inlineStr">
        <is>
          <t>Martinez98</t>
        </is>
      </c>
      <c r="D751" s="155" t="inlineStr">
        <is>
          <t>52 1 771 150 4035</t>
        </is>
      </c>
      <c r="E751" s="90" t="inlineStr">
        <is>
          <t>alxrzddacm812@hotmail.com</t>
        </is>
      </c>
      <c r="F751" s="178" t="inlineStr">
        <is>
          <t>mexico2831</t>
        </is>
      </c>
      <c r="G751" s="92" t="n">
        <v>30000</v>
      </c>
      <c r="H751" s="106" t="inlineStr">
        <is>
          <t>10/23/2026</t>
        </is>
      </c>
      <c r="I751" s="81">
        <f>IF(H751="","",IF(J751&lt;0,"Vencido hace "&amp;J751*-1&amp;" días",IF(J751=0,"Vence hoy",IF(J751&gt;0,"Le quedan "&amp;J751&amp;" días",""))))</f>
        <v/>
      </c>
      <c r="J751" s="77">
        <f>H751-J$8</f>
        <v/>
      </c>
      <c r="K751" s="83">
        <f>HYPERLINK("https://api.whatsapp.com/send?phone=57"&amp;D751&amp;"&amp;text="&amp;(IF(J751&lt;=0,"🚨 Hola, *"&amp;C751&amp;".*"&amp;"%0A"&amp;"%0A"&amp;"Su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"&amp;C751&amp;"."&amp;"%0A"&amp;"Le quedan "&amp;J751&amp;" días restantes de su membresía *_NETFLIX_*")),"💰")</f>
        <v/>
      </c>
      <c r="L751" s="83">
        <f>HYPERLINK("https://api.whatsapp.com/send?phone=57"&amp;D751&amp;"&amp;text=*_✅ ACTUALIZACIÓN DE CONTRASEÑA | NETFLIX_*"&amp;"%0A"&amp;"%0A"&amp;"💻 Correo: *"&amp;E751&amp;"*"&amp;"%0A"&amp;"🔐 Nueva Contraseña: *"&amp;F751&amp;"*","🔐")</f>
        <v/>
      </c>
      <c r="M751" s="84">
        <f>HYPERLINK("https://api.whatsapp.com/send?phone=57"&amp;D751&amp;"&amp;text=*_✅ CUENTA NETFLIX_*"&amp;"%0A"&amp;"%0A"&amp;"*📧 Correo:* "&amp;E751&amp;"%0A"&amp;"*🔑 Contraseña:* "&amp;F751&amp;"%0A"&amp;"%0A"&amp;"*📍 Vence:* "&amp;H751,"💻")</f>
        <v/>
      </c>
      <c r="N751" s="93" t="n"/>
      <c r="O751" s="95" t="n"/>
      <c r="P751" s="96" t="n"/>
      <c r="Q751" s="97">
        <f>IF(P751="","",IF(R740&lt;0,"Vencido hace "&amp;R740*-1&amp;" días",IF(R740=0,"Vence hoy",IF(R740&gt;0,"Le quedan "&amp;R740&amp;" días",""))))</f>
        <v/>
      </c>
      <c r="R751" s="70">
        <f>IF(P751="","",P751-TODAY())</f>
        <v/>
      </c>
      <c r="S751" s="70" t="n"/>
      <c r="T751" s="70" t="n"/>
      <c r="U751" s="70" t="n"/>
      <c r="V751" s="70" t="n"/>
      <c r="W751" s="70" t="n"/>
      <c r="X751" s="70" t="n"/>
      <c r="Y751" s="70" t="n"/>
      <c r="Z751" s="70" t="n"/>
    </row>
    <row r="752" ht="15.75" customHeight="1" s="339">
      <c r="A752" s="70" t="n"/>
      <c r="B752" s="70" t="n"/>
      <c r="C752" s="90" t="inlineStr">
        <is>
          <t>valeria_s</t>
        </is>
      </c>
      <c r="D752" s="90" t="inlineStr">
        <is>
          <t>52 1 81 1620 2155</t>
        </is>
      </c>
      <c r="E752" s="90" t="inlineStr">
        <is>
          <t>amcdbum1508@hotmail.com</t>
        </is>
      </c>
      <c r="F752" s="178" t="inlineStr">
        <is>
          <t>mexico2832</t>
        </is>
      </c>
      <c r="G752" s="92" t="n">
        <v>30000</v>
      </c>
      <c r="H752" s="106" t="inlineStr">
        <is>
          <t>10/23/2026</t>
        </is>
      </c>
      <c r="I752" s="81">
        <f>IF(H752="","",IF(J752&lt;0,"Vencido hace "&amp;J752*-1&amp;" días",IF(J752=0,"Vence hoy",IF(J752&gt;0,"Le quedan "&amp;J752&amp;" días",""))))</f>
        <v/>
      </c>
      <c r="J752" s="77">
        <f>H752-J$8</f>
        <v/>
      </c>
      <c r="K752" s="83">
        <f>HYPERLINK("https://api.whatsapp.com/send?phone=57"&amp;D752&amp;"&amp;text="&amp;(IF(J752&lt;=0,"🚨 Hola, *"&amp;C752&amp;".*"&amp;"%0A"&amp;"%0A"&amp;"Su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"&amp;C752&amp;"."&amp;"%0A"&amp;"Le quedan "&amp;J752&amp;" días restantes de su membresía *_NETFLIX_*")),"💰")</f>
        <v/>
      </c>
      <c r="L752" s="83">
        <f>HYPERLINK("https://api.whatsapp.com/send?phone=57"&amp;D752&amp;"&amp;text=*_✅ ACTUALIZACIÓN DE CONTRASEÑA | NETFLIX_*"&amp;"%0A"&amp;"%0A"&amp;"💻 Correo: *"&amp;E752&amp;"*"&amp;"%0A"&amp;"🔐 Nueva Contraseña: *"&amp;F752&amp;"*","🔐")</f>
        <v/>
      </c>
      <c r="M752" s="84">
        <f>HYPERLINK("https://api.whatsapp.com/send?phone=57"&amp;D752&amp;"&amp;text=*_✅ CUENTA NETFLIX_*"&amp;"%0A"&amp;"%0A"&amp;"*📧 Correo:* "&amp;E752&amp;"%0A"&amp;"*🔑 Contraseña:* "&amp;F752&amp;"%0A"&amp;"%0A"&amp;"*📍 Vence:* "&amp;H752,"💻")</f>
        <v/>
      </c>
      <c r="N752" s="93" t="n"/>
      <c r="O752" s="95" t="n"/>
      <c r="P752" s="96" t="n"/>
      <c r="Q752" s="97">
        <f>IF(P752="","",IF(R741&lt;0,"Vencido hace "&amp;R741*-1&amp;" días",IF(R741=0,"Vence hoy",IF(R741&gt;0,"Le quedan "&amp;R741&amp;" días",""))))</f>
        <v/>
      </c>
      <c r="R752" s="70">
        <f>IF(P752="","",P752-TODAY())</f>
        <v/>
      </c>
      <c r="S752" s="70" t="n"/>
      <c r="T752" s="70" t="n"/>
      <c r="U752" s="70" t="n"/>
      <c r="V752" s="70" t="n"/>
      <c r="W752" s="70" t="n"/>
      <c r="X752" s="70" t="n"/>
      <c r="Y752" s="70" t="n"/>
      <c r="Z752" s="70" t="n"/>
    </row>
    <row r="753" ht="15.75" customHeight="1" s="339">
      <c r="A753" s="70" t="n"/>
      <c r="B753" s="70" t="n"/>
      <c r="C753" s="90" t="inlineStr">
        <is>
          <t>valeria_s</t>
        </is>
      </c>
      <c r="D753" s="90" t="inlineStr">
        <is>
          <t>52 1 81 1620 2155</t>
        </is>
      </c>
      <c r="E753" s="90" t="inlineStr">
        <is>
          <t>angtoodkb4379@hotmail.com</t>
        </is>
      </c>
      <c r="F753" s="178" t="inlineStr">
        <is>
          <t>mexico2833</t>
        </is>
      </c>
      <c r="G753" s="92" t="n">
        <v>30000</v>
      </c>
      <c r="H753" s="106" t="inlineStr">
        <is>
          <t>10/23/2026</t>
        </is>
      </c>
      <c r="I753" s="81">
        <f>IF(H753="","",IF(J753&lt;0,"Vencido hace "&amp;J753*-1&amp;" días",IF(J753=0,"Vence hoy",IF(J753&gt;0,"Le quedan "&amp;J753&amp;" días",""))))</f>
        <v/>
      </c>
      <c r="J753" s="77">
        <f>H753-J$8</f>
        <v/>
      </c>
      <c r="K753" s="83">
        <f>HYPERLINK("https://api.whatsapp.com/send?phone=57"&amp;D753&amp;"&amp;text="&amp;(IF(J753&lt;=0,"🚨 Hola, *"&amp;C753&amp;".*"&amp;"%0A"&amp;"%0A"&amp;"Su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"&amp;C753&amp;"."&amp;"%0A"&amp;"Le quedan "&amp;J753&amp;" días restantes de su membresía *_NETFLIX_*")),"💰")</f>
        <v/>
      </c>
      <c r="L753" s="83">
        <f>HYPERLINK("https://api.whatsapp.com/send?phone=57"&amp;D753&amp;"&amp;text=*_✅ ACTUALIZACIÓN DE CONTRASEÑA | NETFLIX_*"&amp;"%0A"&amp;"%0A"&amp;"💻 Correo: *"&amp;E753&amp;"*"&amp;"%0A"&amp;"🔐 Nueva Contraseña: *"&amp;F753&amp;"*","🔐")</f>
        <v/>
      </c>
      <c r="M753" s="84">
        <f>HYPERLINK("https://api.whatsapp.com/send?phone=57"&amp;D753&amp;"&amp;text=*_✅ CUENTA NETFLIX_*"&amp;"%0A"&amp;"%0A"&amp;"*📧 Correo:* "&amp;E753&amp;"%0A"&amp;"*🔑 Contraseña:* "&amp;F753&amp;"%0A"&amp;"%0A"&amp;"*📍 Vence:* "&amp;H753,"💻")</f>
        <v/>
      </c>
      <c r="N753" s="93" t="n"/>
      <c r="O753" s="95" t="n"/>
      <c r="P753" s="96" t="n"/>
      <c r="Q753" s="97">
        <f>IF(P753="","",IF(R742&lt;0,"Vencido hace "&amp;R742*-1&amp;" días",IF(R742=0,"Vence hoy",IF(R742&gt;0,"Le quedan "&amp;R742&amp;" días",""))))</f>
        <v/>
      </c>
      <c r="R753" s="70">
        <f>IF(P753="","",P753-TODAY())</f>
        <v/>
      </c>
      <c r="S753" s="70" t="n"/>
      <c r="T753" s="70" t="n"/>
      <c r="U753" s="70" t="n"/>
      <c r="V753" s="70" t="n"/>
      <c r="W753" s="70" t="n"/>
      <c r="X753" s="70" t="n"/>
      <c r="Y753" s="70" t="n"/>
      <c r="Z753" s="70" t="n"/>
    </row>
    <row r="754" ht="15.75" customHeight="1" s="339">
      <c r="A754" s="70" t="n"/>
      <c r="B754" s="70" t="n"/>
      <c r="C754" s="90" t="inlineStr">
        <is>
          <t>valeria_s</t>
        </is>
      </c>
      <c r="D754" s="90" t="inlineStr">
        <is>
          <t>52 1 81 1620 2155</t>
        </is>
      </c>
      <c r="E754" s="90" t="inlineStr">
        <is>
          <t>anumymxz3063@hotmail.com</t>
        </is>
      </c>
      <c r="F754" s="178" t="inlineStr">
        <is>
          <t>mexico2834</t>
        </is>
      </c>
      <c r="G754" s="92" t="n">
        <v>30000</v>
      </c>
      <c r="H754" s="106" t="inlineStr">
        <is>
          <t>10/23/2026</t>
        </is>
      </c>
      <c r="I754" s="81">
        <f>IF(H754="","",IF(J754&lt;0,"Vencido hace "&amp;J754*-1&amp;" días",IF(J754=0,"Vence hoy",IF(J754&gt;0,"Le quedan "&amp;J754&amp;" días",""))))</f>
        <v/>
      </c>
      <c r="J754" s="77">
        <f>H754-J$8</f>
        <v/>
      </c>
      <c r="K754" s="83">
        <f>HYPERLINK("https://api.whatsapp.com/send?phone=57"&amp;D754&amp;"&amp;text="&amp;(IF(J754&lt;=0,"🚨 Hola, *"&amp;C754&amp;".*"&amp;"%0A"&amp;"%0A"&amp;"Su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"&amp;C754&amp;"."&amp;"%0A"&amp;"Le quedan "&amp;J754&amp;" días restantes de su membresía *_NETFLIX_*")),"💰")</f>
        <v/>
      </c>
      <c r="L754" s="83">
        <f>HYPERLINK("https://api.whatsapp.com/send?phone=57"&amp;D754&amp;"&amp;text=*_✅ ACTUALIZACIÓN DE CONTRASEÑA | NETFLIX_*"&amp;"%0A"&amp;"%0A"&amp;"💻 Correo: *"&amp;E754&amp;"*"&amp;"%0A"&amp;"🔐 Nueva Contraseña: *"&amp;F754&amp;"*","🔐")</f>
        <v/>
      </c>
      <c r="M754" s="84">
        <f>HYPERLINK("https://api.whatsapp.com/send?phone=57"&amp;D754&amp;"&amp;text=*_✅ CUENTA NETFLIX_*"&amp;"%0A"&amp;"%0A"&amp;"*📧 Correo:* "&amp;E754&amp;"%0A"&amp;"*🔑 Contraseña:* "&amp;F754&amp;"%0A"&amp;"%0A"&amp;"*📍 Vence:* "&amp;H754,"💻")</f>
        <v/>
      </c>
      <c r="N754" s="93" t="n"/>
      <c r="O754" s="95" t="n"/>
      <c r="P754" s="96" t="n"/>
      <c r="Q754" s="97">
        <f>IF(P754="","",IF(R743&lt;0,"Vencido hace "&amp;R743*-1&amp;" días",IF(R743=0,"Vence hoy",IF(R743&gt;0,"Le quedan "&amp;R743&amp;" días",""))))</f>
        <v/>
      </c>
      <c r="R754" s="70">
        <f>IF(P754="","",P754-TODAY())</f>
        <v/>
      </c>
      <c r="S754" s="70" t="n"/>
      <c r="T754" s="70" t="n"/>
      <c r="U754" s="70" t="n"/>
      <c r="V754" s="70" t="n"/>
      <c r="W754" s="70" t="n"/>
      <c r="X754" s="70" t="n"/>
      <c r="Y754" s="70" t="n"/>
      <c r="Z754" s="70" t="n"/>
    </row>
    <row r="755" ht="15.75" customHeight="1" s="339">
      <c r="A755" s="70" t="n"/>
      <c r="B755" s="70" t="n"/>
      <c r="C755" s="90" t="inlineStr">
        <is>
          <t>valeria_s</t>
        </is>
      </c>
      <c r="D755" s="90" t="inlineStr">
        <is>
          <t>52 1 81 1620 2155</t>
        </is>
      </c>
      <c r="E755" s="90" t="inlineStr">
        <is>
          <t xml:space="preserve">anuqxxek7103@hotmail.com </t>
        </is>
      </c>
      <c r="F755" s="178" t="inlineStr">
        <is>
          <t>mexico2835</t>
        </is>
      </c>
      <c r="G755" s="92" t="n">
        <v>30000</v>
      </c>
      <c r="H755" s="106" t="inlineStr">
        <is>
          <t>10/23/2026</t>
        </is>
      </c>
      <c r="I755" s="81">
        <f>IF(H755="","",IF(J755&lt;0,"Vencido hace "&amp;J755*-1&amp;" días",IF(J755=0,"Vence hoy",IF(J755&gt;0,"Le quedan "&amp;J755&amp;" días",""))))</f>
        <v/>
      </c>
      <c r="J755" s="77">
        <f>H755-J$8</f>
        <v/>
      </c>
      <c r="K755" s="83">
        <f>HYPERLINK("https://api.whatsapp.com/send?phone=57"&amp;D755&amp;"&amp;text="&amp;(IF(J755&lt;=0,"🚨 Hola, *"&amp;C755&amp;".*"&amp;"%0A"&amp;"%0A"&amp;"Su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"&amp;C755&amp;"."&amp;"%0A"&amp;"Le quedan "&amp;J755&amp;" días restantes de su membresía *_NETFLIX_*")),"💰")</f>
        <v/>
      </c>
      <c r="L755" s="83">
        <f>HYPERLINK("https://api.whatsapp.com/send?phone=57"&amp;D755&amp;"&amp;text=*_✅ ACTUALIZACIÓN DE CONTRASEÑA | NETFLIX_*"&amp;"%0A"&amp;"%0A"&amp;"💻 Correo: *"&amp;E755&amp;"*"&amp;"%0A"&amp;"🔐 Nueva Contraseña: *"&amp;F755&amp;"*","🔐")</f>
        <v/>
      </c>
      <c r="M755" s="84">
        <f>HYPERLINK("https://api.whatsapp.com/send?phone=57"&amp;D755&amp;"&amp;text=*_✅ CUENTA NETFLIX_*"&amp;"%0A"&amp;"%0A"&amp;"*📧 Correo:* "&amp;E755&amp;"%0A"&amp;"*🔑 Contraseña:* "&amp;F755&amp;"%0A"&amp;"%0A"&amp;"*📍 Vence:* "&amp;H755,"💻")</f>
        <v/>
      </c>
      <c r="N755" s="93" t="n"/>
      <c r="O755" s="95" t="n"/>
      <c r="P755" s="96" t="n"/>
      <c r="Q755" s="97">
        <f>IF(P755="","",IF(R744&lt;0,"Vencido hace "&amp;R744*-1&amp;" días",IF(R744=0,"Vence hoy",IF(R744&gt;0,"Le quedan "&amp;R744&amp;" días",""))))</f>
        <v/>
      </c>
      <c r="R755" s="70">
        <f>IF(P755="","",P755-TODAY())</f>
        <v/>
      </c>
      <c r="S755" s="70" t="n"/>
      <c r="T755" s="70" t="n"/>
      <c r="U755" s="70" t="n"/>
      <c r="V755" s="70" t="n"/>
      <c r="W755" s="70" t="n"/>
      <c r="X755" s="70" t="n"/>
      <c r="Y755" s="70" t="n"/>
      <c r="Z755" s="70" t="n"/>
    </row>
    <row r="756" ht="15.75" customHeight="1" s="339">
      <c r="A756" s="70" t="n"/>
      <c r="B756" s="70" t="n"/>
      <c r="C756" s="90" t="inlineStr">
        <is>
          <t>valeria_s</t>
        </is>
      </c>
      <c r="D756" s="90" t="inlineStr">
        <is>
          <t>52 1 81 1620 2155</t>
        </is>
      </c>
      <c r="E756" s="90" t="inlineStr">
        <is>
          <t xml:space="preserve">anyrdqt375@hotmail.com </t>
        </is>
      </c>
      <c r="F756" s="178" t="inlineStr">
        <is>
          <t>mexico2836</t>
        </is>
      </c>
      <c r="G756" s="92" t="n">
        <v>30000</v>
      </c>
      <c r="H756" s="106" t="inlineStr">
        <is>
          <t>10/23/2026</t>
        </is>
      </c>
      <c r="I756" s="81">
        <f>IF(H756="","",IF(J756&lt;0,"Vencido hace "&amp;J756*-1&amp;" días",IF(J756=0,"Vence hoy",IF(J756&gt;0,"Le quedan "&amp;J756&amp;" días",""))))</f>
        <v/>
      </c>
      <c r="J756" s="77">
        <f>H756-J$8</f>
        <v/>
      </c>
      <c r="K756" s="83">
        <f>HYPERLINK("https://api.whatsapp.com/send?phone=57"&amp;D756&amp;"&amp;text="&amp;(IF(J756&lt;=0,"🚨 Hola, *"&amp;C756&amp;".*"&amp;"%0A"&amp;"%0A"&amp;"Su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"&amp;C756&amp;"."&amp;"%0A"&amp;"Le quedan "&amp;J756&amp;" días restantes de su membresía *_NETFLIX_*")),"💰")</f>
        <v/>
      </c>
      <c r="L756" s="83">
        <f>HYPERLINK("https://api.whatsapp.com/send?phone=57"&amp;D756&amp;"&amp;text=*_✅ ACTUALIZACIÓN DE CONTRASEÑA | NETFLIX_*"&amp;"%0A"&amp;"%0A"&amp;"💻 Correo: *"&amp;E756&amp;"*"&amp;"%0A"&amp;"🔐 Nueva Contraseña: *"&amp;F756&amp;"*","🔐")</f>
        <v/>
      </c>
      <c r="M756" s="84">
        <f>HYPERLINK("https://api.whatsapp.com/send?phone=57"&amp;D756&amp;"&amp;text=*_✅ CUENTA NETFLIX_*"&amp;"%0A"&amp;"%0A"&amp;"*📧 Correo:* "&amp;E756&amp;"%0A"&amp;"*🔑 Contraseña:* "&amp;F756&amp;"%0A"&amp;"%0A"&amp;"*📍 Vence:* "&amp;H756,"💻")</f>
        <v/>
      </c>
      <c r="N756" s="93" t="n"/>
      <c r="O756" s="95" t="n"/>
      <c r="P756" s="96" t="n"/>
      <c r="Q756" s="97">
        <f>IF(P756="","",IF(R745&lt;0,"Vencido hace "&amp;R745*-1&amp;" días",IF(R745=0,"Vence hoy",IF(R745&gt;0,"Le quedan "&amp;R745&amp;" días",""))))</f>
        <v/>
      </c>
      <c r="R756" s="70">
        <f>IF(P756="","",P756-TODAY())</f>
        <v/>
      </c>
      <c r="S756" s="70" t="n"/>
      <c r="T756" s="70" t="n"/>
      <c r="U756" s="70" t="n"/>
      <c r="V756" s="70" t="n"/>
      <c r="W756" s="70" t="n"/>
      <c r="X756" s="70" t="n"/>
      <c r="Y756" s="70" t="n"/>
      <c r="Z756" s="70" t="n"/>
    </row>
    <row r="757" ht="15.75" customHeight="1" s="339">
      <c r="A757" s="70" t="n"/>
      <c r="B757" s="70" t="n"/>
      <c r="C757" s="90" t="inlineStr">
        <is>
          <t>valeria_s</t>
        </is>
      </c>
      <c r="D757" s="90" t="inlineStr">
        <is>
          <t>52 1 81 1620 2155</t>
        </is>
      </c>
      <c r="E757" s="90" t="inlineStr">
        <is>
          <t xml:space="preserve">aoeauks2593@hotmail.com </t>
        </is>
      </c>
      <c r="F757" s="178" t="inlineStr">
        <is>
          <t>mexico2837</t>
        </is>
      </c>
      <c r="G757" s="92" t="n">
        <v>30000</v>
      </c>
      <c r="H757" s="106" t="inlineStr">
        <is>
          <t>10/23/2026</t>
        </is>
      </c>
      <c r="I757" s="81">
        <f>IF(H757="","",IF(J757&lt;0,"Vencido hace "&amp;J757*-1&amp;" días",IF(J757=0,"Vence hoy",IF(J757&gt;0,"Le quedan "&amp;J757&amp;" días",""))))</f>
        <v/>
      </c>
      <c r="J757" s="77">
        <f>H757-J$8</f>
        <v/>
      </c>
      <c r="K757" s="83">
        <f>HYPERLINK("https://api.whatsapp.com/send?phone=57"&amp;D757&amp;"&amp;text="&amp;(IF(J757&lt;=0,"🚨 Hola, *"&amp;C757&amp;".*"&amp;"%0A"&amp;"%0A"&amp;"Su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"&amp;C757&amp;"."&amp;"%0A"&amp;"Le quedan "&amp;J757&amp;" días restantes de su membresía *_NETFLIX_*")),"💰")</f>
        <v/>
      </c>
      <c r="L757" s="83">
        <f>HYPERLINK("https://api.whatsapp.com/send?phone=57"&amp;D757&amp;"&amp;text=*_✅ ACTUALIZACIÓN DE CONTRASEÑA | NETFLIX_*"&amp;"%0A"&amp;"%0A"&amp;"💻 Correo: *"&amp;E757&amp;"*"&amp;"%0A"&amp;"🔐 Nueva Contraseña: *"&amp;F757&amp;"*","🔐")</f>
        <v/>
      </c>
      <c r="M757" s="84">
        <f>HYPERLINK("https://api.whatsapp.com/send?phone=57"&amp;D757&amp;"&amp;text=*_✅ CUENTA NETFLIX_*"&amp;"%0A"&amp;"%0A"&amp;"*📧 Correo:* "&amp;E757&amp;"%0A"&amp;"*🔑 Contraseña:* "&amp;F757&amp;"%0A"&amp;"%0A"&amp;"*📍 Vence:* "&amp;H757,"💻")</f>
        <v/>
      </c>
      <c r="N757" s="93" t="n"/>
      <c r="O757" s="95" t="n"/>
      <c r="P757" s="96" t="n"/>
      <c r="Q757" s="97">
        <f>IF(P757="","",IF(R746&lt;0,"Vencido hace "&amp;R746*-1&amp;" días",IF(R746=0,"Vence hoy",IF(R746&gt;0,"Le quedan "&amp;R746&amp;" días",""))))</f>
        <v/>
      </c>
      <c r="R757" s="70">
        <f>IF(P757="","",P757-TODAY())</f>
        <v/>
      </c>
      <c r="S757" s="70" t="n"/>
      <c r="T757" s="70" t="n"/>
      <c r="U757" s="70" t="n"/>
      <c r="V757" s="70" t="n"/>
      <c r="W757" s="70" t="n"/>
      <c r="X757" s="70" t="n"/>
      <c r="Y757" s="70" t="n"/>
      <c r="Z757" s="70" t="n"/>
    </row>
    <row r="758" ht="15.75" customHeight="1" s="339">
      <c r="A758" s="70" t="n"/>
      <c r="B758" s="70" t="n"/>
      <c r="C758" s="90" t="inlineStr">
        <is>
          <t>valeria_s</t>
        </is>
      </c>
      <c r="D758" s="90" t="inlineStr">
        <is>
          <t>52 1 81 1620 2155</t>
        </is>
      </c>
      <c r="E758" s="90" t="inlineStr">
        <is>
          <t xml:space="preserve">apaekcjee127@hotmail.com </t>
        </is>
      </c>
      <c r="F758" s="178" t="inlineStr">
        <is>
          <t>mexico2838</t>
        </is>
      </c>
      <c r="G758" s="92" t="n">
        <v>30000</v>
      </c>
      <c r="H758" s="106" t="inlineStr">
        <is>
          <t>10/23/2026</t>
        </is>
      </c>
      <c r="I758" s="81">
        <f>IF(H758="","",IF(J758&lt;0,"Vencido hace "&amp;J758*-1&amp;" días",IF(J758=0,"Vence hoy",IF(J758&gt;0,"Le quedan "&amp;J758&amp;" días",""))))</f>
        <v/>
      </c>
      <c r="J758" s="77">
        <f>H758-J$8</f>
        <v/>
      </c>
      <c r="K758" s="83">
        <f>HYPERLINK("https://api.whatsapp.com/send?phone=57"&amp;D758&amp;"&amp;text="&amp;(IF(J758&lt;=0,"🚨 Hola, *"&amp;C758&amp;".*"&amp;"%0A"&amp;"%0A"&amp;"Su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"&amp;C758&amp;"."&amp;"%0A"&amp;"Le quedan "&amp;J758&amp;" días restantes de su membresía *_NETFLIX_*")),"💰")</f>
        <v/>
      </c>
      <c r="L758" s="83">
        <f>HYPERLINK("https://api.whatsapp.com/send?phone=57"&amp;D758&amp;"&amp;text=*_✅ ACTUALIZACIÓN DE CONTRASEÑA | NETFLIX_*"&amp;"%0A"&amp;"%0A"&amp;"💻 Correo: *"&amp;E758&amp;"*"&amp;"%0A"&amp;"🔐 Nueva Contraseña: *"&amp;F758&amp;"*","🔐")</f>
        <v/>
      </c>
      <c r="M758" s="84">
        <f>HYPERLINK("https://api.whatsapp.com/send?phone=57"&amp;D758&amp;"&amp;text=*_✅ CUENTA NETFLIX_*"&amp;"%0A"&amp;"%0A"&amp;"*📧 Correo:* "&amp;E758&amp;"%0A"&amp;"*🔑 Contraseña:* "&amp;F758&amp;"%0A"&amp;"%0A"&amp;"*📍 Vence:* "&amp;H758,"💻")</f>
        <v/>
      </c>
      <c r="N758" s="93" t="n"/>
      <c r="O758" s="95" t="n"/>
      <c r="P758" s="96" t="n"/>
      <c r="Q758" s="97">
        <f>IF(P758="","",IF(R747&lt;0,"Vencido hace "&amp;R747*-1&amp;" días",IF(R747=0,"Vence hoy",IF(R747&gt;0,"Le quedan "&amp;R747&amp;" días",""))))</f>
        <v/>
      </c>
      <c r="R758" s="70">
        <f>IF(P758="","",P758-TODAY())</f>
        <v/>
      </c>
      <c r="S758" s="70" t="n"/>
      <c r="T758" s="70" t="n"/>
      <c r="U758" s="70" t="n"/>
      <c r="V758" s="70" t="n"/>
      <c r="W758" s="70" t="n"/>
      <c r="X758" s="70" t="n"/>
      <c r="Y758" s="70" t="n"/>
      <c r="Z758" s="70" t="n"/>
    </row>
    <row r="759" ht="15.75" customHeight="1" s="339">
      <c r="A759" s="70" t="n"/>
      <c r="B759" s="70" t="n"/>
      <c r="C759" s="90" t="inlineStr">
        <is>
          <t>valeria_s</t>
        </is>
      </c>
      <c r="D759" s="90" t="inlineStr">
        <is>
          <t>52 1 81 1620 2155</t>
        </is>
      </c>
      <c r="E759" s="90" t="inlineStr">
        <is>
          <t>aphjcnne0250@hotmail.com</t>
        </is>
      </c>
      <c r="F759" s="178" t="inlineStr">
        <is>
          <t>mexico2839</t>
        </is>
      </c>
      <c r="G759" s="92" t="n">
        <v>30000</v>
      </c>
      <c r="H759" s="106" t="inlineStr">
        <is>
          <t>10/23/2026</t>
        </is>
      </c>
      <c r="I759" s="81">
        <f>IF(H759="","",IF(J759&lt;0,"Vencido hace "&amp;J759*-1&amp;" días",IF(J759=0,"Vence hoy",IF(J759&gt;0,"Le quedan "&amp;J759&amp;" días",""))))</f>
        <v/>
      </c>
      <c r="J759" s="77">
        <f>H759-J$8</f>
        <v/>
      </c>
      <c r="K759" s="83">
        <f>HYPERLINK("https://api.whatsapp.com/send?phone=57"&amp;D759&amp;"&amp;text="&amp;(IF(J759&lt;=0,"🚨 Hola, *"&amp;C759&amp;".*"&amp;"%0A"&amp;"%0A"&amp;"Su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"&amp;C759&amp;"."&amp;"%0A"&amp;"Le quedan "&amp;J759&amp;" días restantes de su membresía *_NETFLIX_*")),"💰")</f>
        <v/>
      </c>
      <c r="L759" s="83">
        <f>HYPERLINK("https://api.whatsapp.com/send?phone=57"&amp;D759&amp;"&amp;text=*_✅ ACTUALIZACIÓN DE CONTRASEÑA | NETFLIX_*"&amp;"%0A"&amp;"%0A"&amp;"💻 Correo: *"&amp;E759&amp;"*"&amp;"%0A"&amp;"🔐 Nueva Contraseña: *"&amp;F759&amp;"*","🔐")</f>
        <v/>
      </c>
      <c r="M759" s="84">
        <f>HYPERLINK("https://api.whatsapp.com/send?phone=57"&amp;D759&amp;"&amp;text=*_✅ CUENTA NETFLIX_*"&amp;"%0A"&amp;"%0A"&amp;"*📧 Correo:* "&amp;E759&amp;"%0A"&amp;"*🔑 Contraseña:* "&amp;F759&amp;"%0A"&amp;"%0A"&amp;"*📍 Vence:* "&amp;H759,"💻")</f>
        <v/>
      </c>
      <c r="N759" s="93" t="n"/>
      <c r="O759" s="95" t="n"/>
      <c r="P759" s="96" t="n"/>
      <c r="Q759" s="97">
        <f>IF(P759="","",IF(R748&lt;0,"Vencido hace "&amp;R748*-1&amp;" días",IF(R748=0,"Vence hoy",IF(R748&gt;0,"Le quedan "&amp;R748&amp;" días",""))))</f>
        <v/>
      </c>
      <c r="R759" s="70">
        <f>IF(P759="","",P759-TODAY())</f>
        <v/>
      </c>
      <c r="S759" s="70" t="n"/>
      <c r="T759" s="70" t="n"/>
      <c r="U759" s="70" t="n"/>
      <c r="V759" s="70" t="n"/>
      <c r="W759" s="70" t="n"/>
      <c r="X759" s="70" t="n"/>
      <c r="Y759" s="70" t="n"/>
      <c r="Z759" s="70" t="n"/>
    </row>
    <row r="760" ht="15.75" customHeight="1" s="339">
      <c r="A760" s="70" t="n"/>
      <c r="B760" s="70" t="n"/>
      <c r="C760" s="90" t="inlineStr">
        <is>
          <t>valeria_s</t>
        </is>
      </c>
      <c r="D760" s="90" t="inlineStr">
        <is>
          <t>52 1 81 1620 2155</t>
        </is>
      </c>
      <c r="E760" s="90" t="inlineStr">
        <is>
          <t xml:space="preserve">apkcntpqp2347@hotmail.com </t>
        </is>
      </c>
      <c r="F760" s="178" t="inlineStr">
        <is>
          <t>mexico2840</t>
        </is>
      </c>
      <c r="G760" s="92" t="n">
        <v>30000</v>
      </c>
      <c r="H760" s="106" t="inlineStr">
        <is>
          <t>10/23/2026</t>
        </is>
      </c>
      <c r="I760" s="81">
        <f>IF(H760="","",IF(J760&lt;0,"Vencido hace "&amp;J760*-1&amp;" días",IF(J760=0,"Vence hoy",IF(J760&gt;0,"Le quedan "&amp;J760&amp;" días",""))))</f>
        <v/>
      </c>
      <c r="J760" s="77">
        <f>H760-J$8</f>
        <v/>
      </c>
      <c r="K760" s="83">
        <f>HYPERLINK("https://api.whatsapp.com/send?phone=57"&amp;D760&amp;"&amp;text="&amp;(IF(J760&lt;=0,"🚨 Hola, *"&amp;C760&amp;".*"&amp;"%0A"&amp;"%0A"&amp;"Su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"&amp;C760&amp;"."&amp;"%0A"&amp;"Le quedan "&amp;J760&amp;" días restantes de su membresía *_NETFLIX_*")),"💰")</f>
        <v/>
      </c>
      <c r="L760" s="83">
        <f>HYPERLINK("https://api.whatsapp.com/send?phone=57"&amp;D760&amp;"&amp;text=*_✅ ACTUALIZACIÓN DE CONTRASEÑA | NETFLIX_*"&amp;"%0A"&amp;"%0A"&amp;"💻 Correo: *"&amp;E760&amp;"*"&amp;"%0A"&amp;"🔐 Nueva Contraseña: *"&amp;F760&amp;"*","🔐")</f>
        <v/>
      </c>
      <c r="M760" s="84">
        <f>HYPERLINK("https://api.whatsapp.com/send?phone=57"&amp;D760&amp;"&amp;text=*_✅ CUENTA NETFLIX_*"&amp;"%0A"&amp;"%0A"&amp;"*📧 Correo:* "&amp;E760&amp;"%0A"&amp;"*🔑 Contraseña:* "&amp;F760&amp;"%0A"&amp;"%0A"&amp;"*📍 Vence:* "&amp;H760,"💻")</f>
        <v/>
      </c>
      <c r="N760" s="93" t="n"/>
      <c r="O760" s="95" t="n"/>
      <c r="P760" s="96" t="n"/>
      <c r="Q760" s="97">
        <f>IF(P760="","",IF(R749&lt;0,"Vencido hace "&amp;R749*-1&amp;" días",IF(R749=0,"Vence hoy",IF(R749&gt;0,"Le quedan "&amp;R749&amp;" días",""))))</f>
        <v/>
      </c>
      <c r="R760" s="70">
        <f>IF(P760="","",P760-TODAY())</f>
        <v/>
      </c>
      <c r="S760" s="70" t="n"/>
      <c r="T760" s="70" t="n"/>
      <c r="U760" s="70" t="n"/>
      <c r="V760" s="70" t="n"/>
      <c r="W760" s="70" t="n"/>
      <c r="X760" s="70" t="n"/>
      <c r="Y760" s="70" t="n"/>
      <c r="Z760" s="70" t="n"/>
    </row>
    <row r="761" ht="15.75" customHeight="1" s="339">
      <c r="A761" s="70" t="n"/>
      <c r="B761" s="70" t="n"/>
      <c r="C761" s="90" t="inlineStr">
        <is>
          <t>valeria_s</t>
        </is>
      </c>
      <c r="D761" s="90" t="inlineStr">
        <is>
          <t>52 1 81 1620 2155</t>
        </is>
      </c>
      <c r="E761" s="90" t="inlineStr">
        <is>
          <t>aqngjeodb798@hotmail.com</t>
        </is>
      </c>
      <c r="F761" s="178" t="inlineStr">
        <is>
          <t>mexico2841</t>
        </is>
      </c>
      <c r="G761" s="92" t="n">
        <v>30000</v>
      </c>
      <c r="H761" s="106" t="inlineStr">
        <is>
          <t>10/23/2026</t>
        </is>
      </c>
      <c r="I761" s="81">
        <f>IF(H761="","",IF(J761&lt;0,"Vencido hace "&amp;J761*-1&amp;" días",IF(J761=0,"Vence hoy",IF(J761&gt;0,"Le quedan "&amp;J761&amp;" días",""))))</f>
        <v/>
      </c>
      <c r="J761" s="77">
        <f>H761-J$8</f>
        <v/>
      </c>
      <c r="K761" s="83">
        <f>HYPERLINK("https://api.whatsapp.com/send?phone=57"&amp;D761&amp;"&amp;text="&amp;(IF(J761&lt;=0,"🚨 Hola, *"&amp;C761&amp;".*"&amp;"%0A"&amp;"%0A"&amp;"Su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"&amp;C761&amp;"."&amp;"%0A"&amp;"Le quedan "&amp;J761&amp;" días restantes de su membresía *_NETFLIX_*")),"💰")</f>
        <v/>
      </c>
      <c r="L761" s="83">
        <f>HYPERLINK("https://api.whatsapp.com/send?phone=57"&amp;D761&amp;"&amp;text=*_✅ ACTUALIZACIÓN DE CONTRASEÑA | NETFLIX_*"&amp;"%0A"&amp;"%0A"&amp;"💻 Correo: *"&amp;E761&amp;"*"&amp;"%0A"&amp;"🔐 Nueva Contraseña: *"&amp;F761&amp;"*","🔐")</f>
        <v/>
      </c>
      <c r="M761" s="84">
        <f>HYPERLINK("https://api.whatsapp.com/send?phone=57"&amp;D761&amp;"&amp;text=*_✅ CUENTA NETFLIX_*"&amp;"%0A"&amp;"%0A"&amp;"*📧 Correo:* "&amp;E761&amp;"%0A"&amp;"*🔑 Contraseña:* "&amp;F761&amp;"%0A"&amp;"%0A"&amp;"*📍 Vence:* "&amp;H761,"💻")</f>
        <v/>
      </c>
      <c r="N761" s="93" t="n"/>
      <c r="O761" s="95" t="n"/>
      <c r="P761" s="96" t="n"/>
      <c r="Q761" s="97">
        <f>IF(P761="","",IF(R750&lt;0,"Vencido hace "&amp;R750*-1&amp;" días",IF(R750=0,"Vence hoy",IF(R750&gt;0,"Le quedan "&amp;R750&amp;" días",""))))</f>
        <v/>
      </c>
      <c r="R761" s="70">
        <f>IF(P761="","",P761-TODAY())</f>
        <v/>
      </c>
      <c r="S761" s="70" t="n"/>
      <c r="T761" s="70" t="n"/>
      <c r="U761" s="70" t="n"/>
      <c r="V761" s="70" t="n"/>
      <c r="W761" s="70" t="n"/>
      <c r="X761" s="70" t="n"/>
      <c r="Y761" s="70" t="n"/>
      <c r="Z761" s="70" t="n"/>
    </row>
    <row r="762" ht="15.75" customHeight="1" s="339">
      <c r="A762" s="70" t="n"/>
      <c r="B762" s="70" t="n"/>
      <c r="C762" s="90" t="inlineStr">
        <is>
          <t>Kenia03</t>
        </is>
      </c>
      <c r="D762" s="90" t="inlineStr">
        <is>
          <t>52 1 612 201 6382</t>
        </is>
      </c>
      <c r="E762" s="90" t="inlineStr">
        <is>
          <t>acikxgd134@hotmail.com</t>
        </is>
      </c>
      <c r="F762" s="178" t="inlineStr">
        <is>
          <t>mexico2842</t>
        </is>
      </c>
      <c r="G762" s="92" t="n">
        <v>30000</v>
      </c>
      <c r="H762" s="106" t="inlineStr">
        <is>
          <t>10/22/2026</t>
        </is>
      </c>
      <c r="I762" s="81">
        <f>IF(H762="","",IF(J762&lt;0,"Vencido hace "&amp;J762*-1&amp;" días",IF(J762=0,"Vence hoy",IF(J762&gt;0,"Le quedan "&amp;J762&amp;" días",""))))</f>
        <v/>
      </c>
      <c r="J762" s="77">
        <f>H762-J$8</f>
        <v/>
      </c>
      <c r="K762" s="83">
        <f>HYPERLINK("https://api.whatsapp.com/send?phone=57"&amp;D762&amp;"&amp;text="&amp;(IF(J762&lt;=0,"🚨 Hola, *"&amp;C762&amp;".*"&amp;"%0A"&amp;"%0A"&amp;"Su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"&amp;C762&amp;"."&amp;"%0A"&amp;"Le quedan "&amp;J762&amp;" días restantes de su membresía *_NETFLIX_*")),"💰")</f>
        <v/>
      </c>
      <c r="L762" s="83">
        <f>HYPERLINK("https://api.whatsapp.com/send?phone=57"&amp;D762&amp;"&amp;text=*_✅ ACTUALIZACIÓN DE CONTRASEÑA | NETFLIX_*"&amp;"%0A"&amp;"%0A"&amp;"💻 Correo: *"&amp;E762&amp;"*"&amp;"%0A"&amp;"🔐 Nueva Contraseña: *"&amp;F762&amp;"*","🔐")</f>
        <v/>
      </c>
      <c r="M762" s="84">
        <f>HYPERLINK("https://api.whatsapp.com/send?phone=57"&amp;D762&amp;"&amp;text=*_✅ CUENTA NETFLIX_*"&amp;"%0A"&amp;"%0A"&amp;"*📧 Correo:* "&amp;E762&amp;"%0A"&amp;"*🔑 Contraseña:* "&amp;F762&amp;"%0A"&amp;"%0A"&amp;"*📍 Vence:* "&amp;H762,"💻")</f>
        <v/>
      </c>
      <c r="N762" s="93" t="n"/>
      <c r="O762" s="95" t="n"/>
      <c r="P762" s="96" t="n"/>
      <c r="Q762" s="97">
        <f>IF(P762="","",IF(R751&lt;0,"Vencido hace "&amp;R751*-1&amp;" días",IF(R751=0,"Vence hoy",IF(R751&gt;0,"Le quedan "&amp;R751&amp;" días",""))))</f>
        <v/>
      </c>
      <c r="R762" s="70">
        <f>IF(P762="","",P762-TODAY())</f>
        <v/>
      </c>
      <c r="S762" s="70" t="n"/>
      <c r="T762" s="70" t="n"/>
      <c r="U762" s="70" t="n"/>
      <c r="V762" s="70" t="n"/>
      <c r="W762" s="70" t="n"/>
      <c r="X762" s="70" t="n"/>
      <c r="Y762" s="70" t="n"/>
      <c r="Z762" s="70" t="n"/>
    </row>
    <row r="763" ht="15.75" customHeight="1" s="339">
      <c r="A763" s="70" t="n"/>
      <c r="B763" s="70" t="n"/>
      <c r="C763" s="90" t="inlineStr">
        <is>
          <t>Cammshop</t>
        </is>
      </c>
      <c r="D763" s="155" t="inlineStr">
        <is>
          <t>52 1 722 846 4922</t>
        </is>
      </c>
      <c r="E763" s="90" t="inlineStr">
        <is>
          <t xml:space="preserve">bjqvlxyvm118@hotmail.com </t>
        </is>
      </c>
      <c r="F763" s="178" t="inlineStr">
        <is>
          <t>mexico2843</t>
        </is>
      </c>
      <c r="G763" s="92" t="n">
        <v>30000</v>
      </c>
      <c r="H763" s="106" t="inlineStr">
        <is>
          <t>10/24/2026</t>
        </is>
      </c>
      <c r="I763" s="81">
        <f>IF(H763="","",IF(J763&lt;0,"Vencido hace "&amp;J763*-1&amp;" días",IF(J763=0,"Vence hoy",IF(J763&gt;0,"Le quedan "&amp;J763&amp;" días",""))))</f>
        <v/>
      </c>
      <c r="J763" s="77">
        <f>H763-J$8</f>
        <v/>
      </c>
      <c r="K763" s="83">
        <f>HYPERLINK("https://api.whatsapp.com/send?phone=57"&amp;D763&amp;"&amp;text="&amp;(IF(J763&lt;=0,"🚨 Hola, *"&amp;C763&amp;".*"&amp;"%0A"&amp;"%0A"&amp;"Su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"&amp;C763&amp;"."&amp;"%0A"&amp;"Le quedan "&amp;J763&amp;" días restantes de su membresía *_NETFLIX_*")),"💰")</f>
        <v/>
      </c>
      <c r="L763" s="83">
        <f>HYPERLINK("https://api.whatsapp.com/send?phone=57"&amp;D763&amp;"&amp;text=*_✅ ACTUALIZACIÓN DE CONTRASEÑA | NETFLIX_*"&amp;"%0A"&amp;"%0A"&amp;"💻 Correo: *"&amp;E763&amp;"*"&amp;"%0A"&amp;"🔐 Nueva Contraseña: *"&amp;F763&amp;"*","🔐")</f>
        <v/>
      </c>
      <c r="M763" s="84">
        <f>HYPERLINK("https://api.whatsapp.com/send?phone=57"&amp;D763&amp;"&amp;text=*_✅ CUENTA NETFLIX_*"&amp;"%0A"&amp;"%0A"&amp;"*📧 Correo:* "&amp;E763&amp;"%0A"&amp;"*🔑 Contraseña:* "&amp;F763&amp;"%0A"&amp;"%0A"&amp;"*📍 Vence:* "&amp;H763,"💻")</f>
        <v/>
      </c>
      <c r="N763" s="93" t="n"/>
      <c r="O763" s="95" t="n"/>
      <c r="P763" s="96" t="n"/>
      <c r="Q763" s="97">
        <f>IF(P763="","",IF(R752&lt;0,"Vencido hace "&amp;R752*-1&amp;" días",IF(R752=0,"Vence hoy",IF(R752&gt;0,"Le quedan "&amp;R752&amp;" días",""))))</f>
        <v/>
      </c>
      <c r="R763" s="70">
        <f>IF(P763="","",P763-TODAY())</f>
        <v/>
      </c>
      <c r="S763" s="70" t="n"/>
      <c r="T763" s="70" t="n"/>
      <c r="U763" s="70" t="n"/>
      <c r="V763" s="70" t="n"/>
      <c r="W763" s="70" t="n"/>
      <c r="X763" s="70" t="n"/>
      <c r="Y763" s="70" t="n"/>
      <c r="Z763" s="70" t="n"/>
    </row>
    <row r="764" ht="15.75" customHeight="1" s="339">
      <c r="A764" s="70" t="n"/>
      <c r="B764" s="70" t="n"/>
      <c r="C764" s="90" t="inlineStr">
        <is>
          <t>Cammshop</t>
        </is>
      </c>
      <c r="D764" s="155" t="inlineStr">
        <is>
          <t>52 1 722 846 4922</t>
        </is>
      </c>
      <c r="E764" s="90" t="inlineStr">
        <is>
          <t xml:space="preserve">bkvpmdmipj3115@hotmail.com </t>
        </is>
      </c>
      <c r="F764" s="178" t="inlineStr">
        <is>
          <t>mexico2844</t>
        </is>
      </c>
      <c r="G764" s="92" t="n">
        <v>30000</v>
      </c>
      <c r="H764" s="106" t="inlineStr">
        <is>
          <t>10/24/2026</t>
        </is>
      </c>
      <c r="I764" s="81">
        <f>IF(H764="","",IF(J764&lt;0,"Vencido hace "&amp;J764*-1&amp;" días",IF(J764=0,"Vence hoy",IF(J764&gt;0,"Le quedan "&amp;J764&amp;" días",""))))</f>
        <v/>
      </c>
      <c r="J764" s="77">
        <f>H764-J$8</f>
        <v/>
      </c>
      <c r="K764" s="83">
        <f>HYPERLINK("https://api.whatsapp.com/send?phone=57"&amp;D764&amp;"&amp;text="&amp;(IF(J764&lt;=0,"🚨 Hola, *"&amp;C764&amp;".*"&amp;"%0A"&amp;"%0A"&amp;"Su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"&amp;C764&amp;"."&amp;"%0A"&amp;"Le quedan "&amp;J764&amp;" días restantes de su membresía *_NETFLIX_*")),"💰")</f>
        <v/>
      </c>
      <c r="L764" s="83">
        <f>HYPERLINK("https://api.whatsapp.com/send?phone=57"&amp;D764&amp;"&amp;text=*_✅ ACTUALIZACIÓN DE CONTRASEÑA | NETFLIX_*"&amp;"%0A"&amp;"%0A"&amp;"💻 Correo: *"&amp;E764&amp;"*"&amp;"%0A"&amp;"🔐 Nueva Contraseña: *"&amp;F764&amp;"*","🔐")</f>
        <v/>
      </c>
      <c r="M764" s="84">
        <f>HYPERLINK("https://api.whatsapp.com/send?phone=57"&amp;D764&amp;"&amp;text=*_✅ CUENTA NETFLIX_*"&amp;"%0A"&amp;"%0A"&amp;"*📧 Correo:* "&amp;E764&amp;"%0A"&amp;"*🔑 Contraseña:* "&amp;F764&amp;"%0A"&amp;"%0A"&amp;"*📍 Vence:* "&amp;H764,"💻")</f>
        <v/>
      </c>
      <c r="N764" s="93" t="n"/>
      <c r="O764" s="95" t="n"/>
      <c r="P764" s="96" t="n"/>
      <c r="Q764" s="97">
        <f>IF(P764="","",IF(R753&lt;0,"Vencido hace "&amp;R753*-1&amp;" días",IF(R753=0,"Vence hoy",IF(R753&gt;0,"Le quedan "&amp;R753&amp;" días",""))))</f>
        <v/>
      </c>
      <c r="R764" s="70">
        <f>IF(P764="","",P764-TODAY())</f>
        <v/>
      </c>
      <c r="S764" s="70" t="n"/>
      <c r="T764" s="70" t="n"/>
      <c r="U764" s="70" t="n"/>
      <c r="V764" s="70" t="n"/>
      <c r="W764" s="70" t="n"/>
      <c r="X764" s="70" t="n"/>
      <c r="Y764" s="70" t="n"/>
      <c r="Z764" s="70" t="n"/>
    </row>
    <row r="765" ht="15.75" customHeight="1" s="339">
      <c r="A765" s="70" t="n"/>
      <c r="B765" s="70" t="n"/>
      <c r="C765" s="90" t="inlineStr">
        <is>
          <t>Cammshop</t>
        </is>
      </c>
      <c r="D765" s="155" t="inlineStr">
        <is>
          <t>52 1 722 846 4922</t>
        </is>
      </c>
      <c r="E765" s="90" t="inlineStr">
        <is>
          <t xml:space="preserve">bltwlxtdp3285@hotmail.com </t>
        </is>
      </c>
      <c r="F765" s="178" t="inlineStr">
        <is>
          <t>mexico2845</t>
        </is>
      </c>
      <c r="G765" s="92" t="n">
        <v>30000</v>
      </c>
      <c r="H765" s="106" t="inlineStr">
        <is>
          <t>10/24/2026</t>
        </is>
      </c>
      <c r="I765" s="81">
        <f>IF(H765="","",IF(J765&lt;0,"Vencido hace "&amp;J765*-1&amp;" días",IF(J765=0,"Vence hoy",IF(J765&gt;0,"Le quedan "&amp;J765&amp;" días",""))))</f>
        <v/>
      </c>
      <c r="J765" s="77">
        <f>H765-J$8</f>
        <v/>
      </c>
      <c r="K765" s="83">
        <f>HYPERLINK("https://api.whatsapp.com/send?phone=57"&amp;D765&amp;"&amp;text="&amp;(IF(J765&lt;=0,"🚨 Hola, *"&amp;C765&amp;".*"&amp;"%0A"&amp;"%0A"&amp;"Su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"&amp;C765&amp;"."&amp;"%0A"&amp;"Le quedan "&amp;J765&amp;" días restantes de su membresía *_NETFLIX_*")),"💰")</f>
        <v/>
      </c>
      <c r="L765" s="83">
        <f>HYPERLINK("https://api.whatsapp.com/send?phone=57"&amp;D765&amp;"&amp;text=*_✅ ACTUALIZACIÓN DE CONTRASEÑA | NETFLIX_*"&amp;"%0A"&amp;"%0A"&amp;"💻 Correo: *"&amp;E765&amp;"*"&amp;"%0A"&amp;"🔐 Nueva Contraseña: *"&amp;F765&amp;"*","🔐")</f>
        <v/>
      </c>
      <c r="M765" s="84">
        <f>HYPERLINK("https://api.whatsapp.com/send?phone=57"&amp;D765&amp;"&amp;text=*_✅ CUENTA NETFLIX_*"&amp;"%0A"&amp;"%0A"&amp;"*📧 Correo:* "&amp;E765&amp;"%0A"&amp;"*🔑 Contraseña:* "&amp;F765&amp;"%0A"&amp;"%0A"&amp;"*📍 Vence:* "&amp;H765,"💻")</f>
        <v/>
      </c>
      <c r="N765" s="93" t="n"/>
      <c r="O765" s="95" t="n"/>
      <c r="P765" s="96" t="n"/>
      <c r="Q765" s="97">
        <f>IF(P765="","",IF(R754&lt;0,"Vencido hace "&amp;R754*-1&amp;" días",IF(R754=0,"Vence hoy",IF(R754&gt;0,"Le quedan "&amp;R754&amp;" días",""))))</f>
        <v/>
      </c>
      <c r="R765" s="70">
        <f>IF(P765="","",P765-TODAY())</f>
        <v/>
      </c>
      <c r="S765" s="70" t="n"/>
      <c r="T765" s="70" t="n"/>
      <c r="U765" s="70" t="n"/>
      <c r="V765" s="70" t="n"/>
      <c r="W765" s="70" t="n"/>
      <c r="X765" s="70" t="n"/>
      <c r="Y765" s="70" t="n"/>
      <c r="Z765" s="70" t="n"/>
    </row>
    <row r="766" ht="15.75" customHeight="1" s="339">
      <c r="A766" s="70" t="n"/>
      <c r="B766" s="70" t="n"/>
      <c r="C766" s="90" t="inlineStr">
        <is>
          <t>Cammshop</t>
        </is>
      </c>
      <c r="D766" s="155" t="inlineStr">
        <is>
          <t>52 1 722 846 4922</t>
        </is>
      </c>
      <c r="E766" s="90" t="inlineStr">
        <is>
          <t xml:space="preserve">bpbmnbn863@hotmail.com </t>
        </is>
      </c>
      <c r="F766" s="178" t="inlineStr">
        <is>
          <t>mexico2846</t>
        </is>
      </c>
      <c r="G766" s="92" t="n">
        <v>30000</v>
      </c>
      <c r="H766" s="106" t="inlineStr">
        <is>
          <t>10/24/2026</t>
        </is>
      </c>
      <c r="I766" s="81">
        <f>IF(H766="","",IF(J766&lt;0,"Vencido hace "&amp;J766*-1&amp;" días",IF(J766=0,"Vence hoy",IF(J766&gt;0,"Le quedan "&amp;J766&amp;" días",""))))</f>
        <v/>
      </c>
      <c r="J766" s="77">
        <f>H766-J$8</f>
        <v/>
      </c>
      <c r="K766" s="83">
        <f>HYPERLINK("https://api.whatsapp.com/send?phone=57"&amp;D766&amp;"&amp;text="&amp;(IF(J766&lt;=0,"🚨 Hola, *"&amp;C766&amp;".*"&amp;"%0A"&amp;"%0A"&amp;"Su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"&amp;C766&amp;"."&amp;"%0A"&amp;"Le quedan "&amp;J766&amp;" días restantes de su membresía *_NETFLIX_*")),"💰")</f>
        <v/>
      </c>
      <c r="L766" s="83">
        <f>HYPERLINK("https://api.whatsapp.com/send?phone=57"&amp;D766&amp;"&amp;text=*_✅ ACTUALIZACIÓN DE CONTRASEÑA | NETFLIX_*"&amp;"%0A"&amp;"%0A"&amp;"💻 Correo: *"&amp;E766&amp;"*"&amp;"%0A"&amp;"🔐 Nueva Contraseña: *"&amp;F766&amp;"*","🔐")</f>
        <v/>
      </c>
      <c r="M766" s="84">
        <f>HYPERLINK("https://api.whatsapp.com/send?phone=57"&amp;D766&amp;"&amp;text=*_✅ CUENTA NETFLIX_*"&amp;"%0A"&amp;"%0A"&amp;"*📧 Correo:* "&amp;E766&amp;"%0A"&amp;"*🔑 Contraseña:* "&amp;F766&amp;"%0A"&amp;"%0A"&amp;"*📍 Vence:* "&amp;H766,"💻")</f>
        <v/>
      </c>
      <c r="N766" s="93" t="n"/>
      <c r="O766" s="95" t="n"/>
      <c r="P766" s="96" t="n"/>
      <c r="Q766" s="97">
        <f>IF(P766="","",IF(R755&lt;0,"Vencido hace "&amp;R755*-1&amp;" días",IF(R755=0,"Vence hoy",IF(R755&gt;0,"Le quedan "&amp;R755&amp;" días",""))))</f>
        <v/>
      </c>
      <c r="R766" s="70">
        <f>IF(P766="","",P766-TODAY())</f>
        <v/>
      </c>
      <c r="S766" s="70" t="n"/>
      <c r="T766" s="70" t="n"/>
      <c r="U766" s="70" t="n"/>
      <c r="V766" s="70" t="n"/>
      <c r="W766" s="70" t="n"/>
      <c r="X766" s="70" t="n"/>
      <c r="Y766" s="70" t="n"/>
      <c r="Z766" s="70" t="n"/>
    </row>
    <row r="767" ht="15.75" customHeight="1" s="339">
      <c r="A767" s="70" t="n"/>
      <c r="B767" s="70" t="n"/>
      <c r="C767" s="90" t="inlineStr">
        <is>
          <t>Cammshop</t>
        </is>
      </c>
      <c r="D767" s="155" t="inlineStr">
        <is>
          <t>52 1 722 846 4922</t>
        </is>
      </c>
      <c r="E767" s="90" t="inlineStr">
        <is>
          <t>bpxaojeuve5086@hotmail.com</t>
        </is>
      </c>
      <c r="F767" s="178" t="inlineStr">
        <is>
          <t>mexico2847</t>
        </is>
      </c>
      <c r="G767" s="92" t="n">
        <v>30000</v>
      </c>
      <c r="H767" s="106" t="inlineStr">
        <is>
          <t>10/24/2026</t>
        </is>
      </c>
      <c r="I767" s="81">
        <f>IF(H767="","",IF(J767&lt;0,"Vencido hace "&amp;J767*-1&amp;" días",IF(J767=0,"Vence hoy",IF(J767&gt;0,"Le quedan "&amp;J767&amp;" días",""))))</f>
        <v/>
      </c>
      <c r="J767" s="77">
        <f>H767-J$8</f>
        <v/>
      </c>
      <c r="K767" s="83">
        <f>HYPERLINK("https://api.whatsapp.com/send?phone=57"&amp;D767&amp;"&amp;text="&amp;(IF(J767&lt;=0,"🚨 Hola, *"&amp;C767&amp;".*"&amp;"%0A"&amp;"%0A"&amp;"Su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"&amp;C767&amp;"."&amp;"%0A"&amp;"Le quedan "&amp;J767&amp;" días restantes de su membresía *_NETFLIX_*")),"💰")</f>
        <v/>
      </c>
      <c r="L767" s="83">
        <f>HYPERLINK("https://api.whatsapp.com/send?phone=57"&amp;D767&amp;"&amp;text=*_✅ ACTUALIZACIÓN DE CONTRASEÑA | NETFLIX_*"&amp;"%0A"&amp;"%0A"&amp;"💻 Correo: *"&amp;E767&amp;"*"&amp;"%0A"&amp;"🔐 Nueva Contraseña: *"&amp;F767&amp;"*","🔐")</f>
        <v/>
      </c>
      <c r="M767" s="84">
        <f>HYPERLINK("https://api.whatsapp.com/send?phone=57"&amp;D767&amp;"&amp;text=*_✅ CUENTA NETFLIX_*"&amp;"%0A"&amp;"%0A"&amp;"*📧 Correo:* "&amp;E767&amp;"%0A"&amp;"*🔑 Contraseña:* "&amp;F767&amp;"%0A"&amp;"%0A"&amp;"*📍 Vence:* "&amp;H767,"💻")</f>
        <v/>
      </c>
      <c r="N767" s="93" t="n"/>
      <c r="O767" s="95" t="n"/>
      <c r="P767" s="96" t="n"/>
      <c r="Q767" s="97">
        <f>IF(P767="","",IF(R756&lt;0,"Vencido hace "&amp;R756*-1&amp;" días",IF(R756=0,"Vence hoy",IF(R756&gt;0,"Le quedan "&amp;R756&amp;" días",""))))</f>
        <v/>
      </c>
      <c r="R767" s="70">
        <f>IF(P767="","",P767-TODAY())</f>
        <v/>
      </c>
      <c r="S767" s="70" t="n"/>
      <c r="T767" s="70" t="n"/>
      <c r="U767" s="70" t="n"/>
      <c r="V767" s="70" t="n"/>
      <c r="W767" s="70" t="n"/>
      <c r="X767" s="70" t="n"/>
      <c r="Y767" s="70" t="n"/>
      <c r="Z767" s="70" t="n"/>
    </row>
    <row r="768" ht="15.75" customHeight="1" s="339">
      <c r="A768" s="70" t="n"/>
      <c r="B768" s="70" t="n"/>
      <c r="C768" s="90" t="inlineStr">
        <is>
          <t>Kenia03</t>
        </is>
      </c>
      <c r="D768" s="90" t="inlineStr">
        <is>
          <t>52 1 612 201 6382</t>
        </is>
      </c>
      <c r="E768" s="90" t="inlineStr">
        <is>
          <t>abqbczqf4397@hotmail.com</t>
        </is>
      </c>
      <c r="F768" s="178" t="inlineStr">
        <is>
          <t>mexico2848</t>
        </is>
      </c>
      <c r="G768" s="92" t="n">
        <v>30000</v>
      </c>
      <c r="H768" s="106" t="inlineStr">
        <is>
          <t>10/22/2026</t>
        </is>
      </c>
      <c r="I768" s="81">
        <f>IF(H768="","",IF(J768&lt;0,"Vencido hace "&amp;J768*-1&amp;" días",IF(J768=0,"Vence hoy",IF(J768&gt;0,"Le quedan "&amp;J768&amp;" días",""))))</f>
        <v/>
      </c>
      <c r="J768" s="77">
        <f>H768-J$8</f>
        <v/>
      </c>
      <c r="K768" s="83">
        <f>HYPERLINK("https://api.whatsapp.com/send?phone=57"&amp;D768&amp;"&amp;text="&amp;(IF(J768&lt;=0,"🚨 Hola, *"&amp;C768&amp;".*"&amp;"%0A"&amp;"%0A"&amp;"Su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"&amp;C768&amp;"."&amp;"%0A"&amp;"Le quedan "&amp;J768&amp;" días restantes de su membresía *_NETFLIX_*")),"💰")</f>
        <v/>
      </c>
      <c r="L768" s="83">
        <f>HYPERLINK("https://api.whatsapp.com/send?phone=57"&amp;D768&amp;"&amp;text=*_✅ ACTUALIZACIÓN DE CONTRASEÑA | NETFLIX_*"&amp;"%0A"&amp;"%0A"&amp;"💻 Correo: *"&amp;E768&amp;"*"&amp;"%0A"&amp;"🔐 Nueva Contraseña: *"&amp;F768&amp;"*","🔐")</f>
        <v/>
      </c>
      <c r="M768" s="84">
        <f>HYPERLINK("https://api.whatsapp.com/send?phone=57"&amp;D768&amp;"&amp;text=*_✅ CUENTA NETFLIX_*"&amp;"%0A"&amp;"%0A"&amp;"*📧 Correo:* "&amp;E768&amp;"%0A"&amp;"*🔑 Contraseña:* "&amp;F768&amp;"%0A"&amp;"%0A"&amp;"*📍 Vence:* "&amp;H768,"💻")</f>
        <v/>
      </c>
      <c r="N768" s="93" t="n"/>
      <c r="O768" s="95" t="n"/>
      <c r="P768" s="96" t="n"/>
      <c r="Q768" s="97">
        <f>IF(P768="","",IF(R757&lt;0,"Vencido hace "&amp;R757*-1&amp;" días",IF(R757=0,"Vence hoy",IF(R757&gt;0,"Le quedan "&amp;R757&amp;" días",""))))</f>
        <v/>
      </c>
      <c r="R768" s="70">
        <f>IF(P768="","",P768-TODAY())</f>
        <v/>
      </c>
      <c r="S768" s="70" t="n"/>
      <c r="T768" s="70" t="n"/>
      <c r="U768" s="70" t="n"/>
      <c r="V768" s="70" t="n"/>
      <c r="W768" s="70" t="n"/>
      <c r="X768" s="70" t="n"/>
      <c r="Y768" s="70" t="n"/>
      <c r="Z768" s="70" t="n"/>
    </row>
    <row r="769" ht="15.75" customHeight="1" s="339">
      <c r="A769" s="70" t="n"/>
      <c r="B769" s="70" t="n"/>
      <c r="C769" s="90" t="n"/>
      <c r="D769" s="90" t="n"/>
      <c r="E769" s="90" t="n"/>
      <c r="F769" s="178" t="inlineStr">
        <is>
          <t>mexico2849</t>
        </is>
      </c>
      <c r="G769" s="92" t="n">
        <v>30000</v>
      </c>
      <c r="H769" s="106" t="n"/>
      <c r="I769" s="81">
        <f>IF(H769="","",IF(J769&lt;0,"Vencido hace "&amp;J769*-1&amp;" días",IF(J769=0,"Vence hoy",IF(J769&gt;0,"Le quedan "&amp;J769&amp;" días",""))))</f>
        <v/>
      </c>
      <c r="J769" s="77">
        <f>H769-J$8</f>
        <v/>
      </c>
      <c r="K769" s="83">
        <f>HYPERLINK("https://api.whatsapp.com/send?phone=57"&amp;D769&amp;"&amp;text="&amp;(IF(J769&lt;=0,"🚨 Hola, *"&amp;C769&amp;".*"&amp;"%0A"&amp;"%0A"&amp;"Su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"&amp;C769&amp;"."&amp;"%0A"&amp;"Le quedan "&amp;J769&amp;" días restantes de su membresía *_NETFLIX_*")),"💰")</f>
        <v/>
      </c>
      <c r="L769" s="83">
        <f>HYPERLINK("https://api.whatsapp.com/send?phone=57"&amp;D769&amp;"&amp;text=*_✅ ACTUALIZACIÓN DE CONTRASEÑA | NETFLIX_*"&amp;"%0A"&amp;"%0A"&amp;"💻 Correo: *"&amp;E769&amp;"*"&amp;"%0A"&amp;"🔐 Nueva Contraseña: *"&amp;F769&amp;"*","🔐")</f>
        <v/>
      </c>
      <c r="M769" s="84">
        <f>HYPERLINK("https://api.whatsapp.com/send?phone=57"&amp;D769&amp;"&amp;text=*_✅ CUENTA NETFLIX_*"&amp;"%0A"&amp;"%0A"&amp;"*📧 Correo:* "&amp;E769&amp;"%0A"&amp;"*🔑 Contraseña:* "&amp;F769&amp;"%0A"&amp;"%0A"&amp;"*📍 Vence:* "&amp;H769,"💻")</f>
        <v/>
      </c>
      <c r="N769" s="93" t="n"/>
      <c r="O769" s="95" t="n"/>
      <c r="P769" s="96" t="n"/>
      <c r="Q769" s="97">
        <f>IF(P769="","",IF(R758&lt;0,"Vencido hace "&amp;R758*-1&amp;" días",IF(R758=0,"Vence hoy",IF(R758&gt;0,"Le quedan "&amp;R758&amp;" días",""))))</f>
        <v/>
      </c>
      <c r="R769" s="70">
        <f>IF(P769="","",P769-TODAY())</f>
        <v/>
      </c>
      <c r="S769" s="70" t="n"/>
      <c r="T769" s="70" t="n"/>
      <c r="U769" s="70" t="n"/>
      <c r="V769" s="70" t="n"/>
      <c r="W769" s="70" t="n"/>
      <c r="X769" s="70" t="n"/>
      <c r="Y769" s="70" t="n"/>
      <c r="Z769" s="70" t="n"/>
    </row>
    <row r="770" ht="15.75" customHeight="1" s="339">
      <c r="A770" s="70" t="n"/>
      <c r="B770" s="70" t="n"/>
      <c r="C770" s="90" t="n"/>
      <c r="D770" s="90" t="n"/>
      <c r="E770" s="90" t="n"/>
      <c r="F770" s="178" t="inlineStr">
        <is>
          <t>mexico2850</t>
        </is>
      </c>
      <c r="G770" s="92" t="n">
        <v>30000</v>
      </c>
      <c r="H770" s="106" t="n"/>
      <c r="I770" s="81">
        <f>IF(H770="","",IF(J770&lt;0,"Vencido hace "&amp;J770*-1&amp;" días",IF(J770=0,"Vence hoy",IF(J770&gt;0,"Le quedan "&amp;J770&amp;" días",""))))</f>
        <v/>
      </c>
      <c r="J770" s="77">
        <f>H770-J$8</f>
        <v/>
      </c>
      <c r="K770" s="83">
        <f>HYPERLINK("https://api.whatsapp.com/send?phone=57"&amp;D770&amp;"&amp;text="&amp;(IF(J770&lt;=0,"🚨 Hola, *"&amp;C770&amp;".*"&amp;"%0A"&amp;"%0A"&amp;"Su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"&amp;C770&amp;"."&amp;"%0A"&amp;"Le quedan "&amp;J770&amp;" días restantes de su membresía *_NETFLIX_*")),"💰")</f>
        <v/>
      </c>
      <c r="L770" s="83">
        <f>HYPERLINK("https://api.whatsapp.com/send?phone=57"&amp;D770&amp;"&amp;text=*_✅ ACTUALIZACIÓN DE CONTRASEÑA | NETFLIX_*"&amp;"%0A"&amp;"%0A"&amp;"💻 Correo: *"&amp;E770&amp;"*"&amp;"%0A"&amp;"🔐 Nueva Contraseña: *"&amp;F770&amp;"*","🔐")</f>
        <v/>
      </c>
      <c r="M770" s="84">
        <f>HYPERLINK("https://api.whatsapp.com/send?phone=57"&amp;D770&amp;"&amp;text=*_✅ CUENTA NETFLIX_*"&amp;"%0A"&amp;"%0A"&amp;"*📧 Correo:* "&amp;E770&amp;"%0A"&amp;"*🔑 Contraseña:* "&amp;F770&amp;"%0A"&amp;"%0A"&amp;"*📍 Vence:* "&amp;H770,"💻")</f>
        <v/>
      </c>
      <c r="N770" s="93" t="n"/>
      <c r="O770" s="95" t="n"/>
      <c r="P770" s="96" t="n"/>
      <c r="Q770" s="97">
        <f>IF(P770="","",IF(R759&lt;0,"Vencido hace "&amp;R759*-1&amp;" días",IF(R759=0,"Vence hoy",IF(R759&gt;0,"Le quedan "&amp;R759&amp;" días",""))))</f>
        <v/>
      </c>
      <c r="R770" s="70">
        <f>IF(P770="","",P770-TODAY())</f>
        <v/>
      </c>
      <c r="S770" s="70" t="n"/>
      <c r="T770" s="70" t="n"/>
      <c r="U770" s="70" t="n"/>
      <c r="V770" s="70" t="n"/>
      <c r="W770" s="70" t="n"/>
      <c r="X770" s="70" t="n"/>
      <c r="Y770" s="70" t="n"/>
      <c r="Z770" s="70" t="n"/>
    </row>
    <row r="771" ht="15.75" customHeight="1" s="339">
      <c r="A771" s="70" t="n"/>
      <c r="B771" s="70" t="n"/>
      <c r="C771" s="90" t="n"/>
      <c r="D771" s="90" t="n"/>
      <c r="E771" s="90" t="n"/>
      <c r="F771" s="178" t="inlineStr">
        <is>
          <t>mexico2851</t>
        </is>
      </c>
      <c r="G771" s="92" t="n">
        <v>30000</v>
      </c>
      <c r="H771" s="106" t="n"/>
      <c r="I771" s="81">
        <f>IF(H771="","",IF(J771&lt;0,"Vencido hace "&amp;J771*-1&amp;" días",IF(J771=0,"Vence hoy",IF(J771&gt;0,"Le quedan "&amp;J771&amp;" días",""))))</f>
        <v/>
      </c>
      <c r="J771" s="77">
        <f>H771-J$8</f>
        <v/>
      </c>
      <c r="K771" s="83">
        <f>HYPERLINK("https://api.whatsapp.com/send?phone=57"&amp;D771&amp;"&amp;text="&amp;(IF(J771&lt;=0,"🚨 Hola, *"&amp;C771&amp;".*"&amp;"%0A"&amp;"%0A"&amp;"Su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"&amp;C771&amp;"."&amp;"%0A"&amp;"Le quedan "&amp;J771&amp;" días restantes de su membresía *_NETFLIX_*")),"💰")</f>
        <v/>
      </c>
      <c r="L771" s="83">
        <f>HYPERLINK("https://api.whatsapp.com/send?phone=57"&amp;D771&amp;"&amp;text=*_✅ ACTUALIZACIÓN DE CONTRASEÑA | NETFLIX_*"&amp;"%0A"&amp;"%0A"&amp;"💻 Correo: *"&amp;E771&amp;"*"&amp;"%0A"&amp;"🔐 Nueva Contraseña: *"&amp;F771&amp;"*","🔐")</f>
        <v/>
      </c>
      <c r="M771" s="84">
        <f>HYPERLINK("https://api.whatsapp.com/send?phone=57"&amp;D771&amp;"&amp;text=*_✅ CUENTA NETFLIX_*"&amp;"%0A"&amp;"%0A"&amp;"*📧 Correo:* "&amp;E771&amp;"%0A"&amp;"*🔑 Contraseña:* "&amp;F771&amp;"%0A"&amp;"%0A"&amp;"*📍 Vence:* "&amp;H771,"💻")</f>
        <v/>
      </c>
      <c r="N771" s="93" t="n"/>
      <c r="O771" s="95" t="n"/>
      <c r="P771" s="96" t="n"/>
      <c r="Q771" s="97">
        <f>IF(P771="","",IF(R760&lt;0,"Vencido hace "&amp;R760*-1&amp;" días",IF(R760=0,"Vence hoy",IF(R760&gt;0,"Le quedan "&amp;R760&amp;" días",""))))</f>
        <v/>
      </c>
      <c r="R771" s="70">
        <f>IF(P771="","",P771-TODAY())</f>
        <v/>
      </c>
      <c r="S771" s="70" t="n"/>
      <c r="T771" s="70" t="n"/>
      <c r="U771" s="70" t="n"/>
      <c r="V771" s="70" t="n"/>
      <c r="W771" s="70" t="n"/>
      <c r="X771" s="70" t="n"/>
      <c r="Y771" s="70" t="n"/>
      <c r="Z771" s="70" t="n"/>
    </row>
    <row r="772" ht="15.75" customHeight="1" s="339">
      <c r="A772" s="70" t="n"/>
      <c r="B772" s="70" t="n"/>
      <c r="C772" s="90" t="n"/>
      <c r="D772" s="90" t="n"/>
      <c r="E772" s="90" t="n"/>
      <c r="F772" s="178" t="inlineStr">
        <is>
          <t>mexico2852</t>
        </is>
      </c>
      <c r="G772" s="92" t="n">
        <v>30000</v>
      </c>
      <c r="H772" s="106" t="n"/>
      <c r="I772" s="81">
        <f>IF(H772="","",IF(J772&lt;0,"Vencido hace "&amp;J772*-1&amp;" días",IF(J772=0,"Vence hoy",IF(J772&gt;0,"Le quedan "&amp;J772&amp;" días",""))))</f>
        <v/>
      </c>
      <c r="J772" s="77">
        <f>H772-J$8</f>
        <v/>
      </c>
      <c r="K772" s="83">
        <f>HYPERLINK("https://api.whatsapp.com/send?phone=57"&amp;D772&amp;"&amp;text="&amp;(IF(J772&lt;=0,"🚨 Hola, *"&amp;C772&amp;".*"&amp;"%0A"&amp;"%0A"&amp;"Su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"&amp;C772&amp;"."&amp;"%0A"&amp;"Le quedan "&amp;J772&amp;" días restantes de su membresía *_NETFLIX_*")),"💰")</f>
        <v/>
      </c>
      <c r="L772" s="83">
        <f>HYPERLINK("https://api.whatsapp.com/send?phone=57"&amp;D772&amp;"&amp;text=*_✅ ACTUALIZACIÓN DE CONTRASEÑA | NETFLIX_*"&amp;"%0A"&amp;"%0A"&amp;"💻 Correo: *"&amp;E772&amp;"*"&amp;"%0A"&amp;"🔐 Nueva Contraseña: *"&amp;F772&amp;"*","🔐")</f>
        <v/>
      </c>
      <c r="M772" s="84">
        <f>HYPERLINK("https://api.whatsapp.com/send?phone=57"&amp;D772&amp;"&amp;text=*_✅ CUENTA NETFLIX_*"&amp;"%0A"&amp;"%0A"&amp;"*📧 Correo:* "&amp;E772&amp;"%0A"&amp;"*🔑 Contraseña:* "&amp;F772&amp;"%0A"&amp;"%0A"&amp;"*📍 Vence:* "&amp;H772,"💻")</f>
        <v/>
      </c>
      <c r="N772" s="93" t="n"/>
      <c r="O772" s="95" t="n"/>
      <c r="P772" s="96" t="n"/>
      <c r="Q772" s="97">
        <f>IF(P772="","",IF(R761&lt;0,"Vencido hace "&amp;R761*-1&amp;" días",IF(R761=0,"Vence hoy",IF(R761&gt;0,"Le quedan "&amp;R761&amp;" días",""))))</f>
        <v/>
      </c>
      <c r="R772" s="70">
        <f>IF(P772="","",P772-TODAY())</f>
        <v/>
      </c>
      <c r="S772" s="70" t="n"/>
      <c r="T772" s="70" t="n"/>
      <c r="U772" s="70" t="n"/>
      <c r="V772" s="70" t="n"/>
      <c r="W772" s="70" t="n"/>
      <c r="X772" s="70" t="n"/>
      <c r="Y772" s="70" t="n"/>
      <c r="Z772" s="70" t="n"/>
    </row>
    <row r="773" ht="15.75" customHeight="1" s="339">
      <c r="A773" s="70" t="n"/>
      <c r="B773" s="70" t="n"/>
      <c r="C773" s="90" t="n"/>
      <c r="D773" s="90" t="n"/>
      <c r="E773" s="90" t="n"/>
      <c r="F773" s="178" t="inlineStr">
        <is>
          <t>mexico2853</t>
        </is>
      </c>
      <c r="G773" s="92" t="n">
        <v>30000</v>
      </c>
      <c r="H773" s="106" t="n"/>
      <c r="I773" s="81">
        <f>IF(H773="","",IF(J773&lt;0,"Vencido hace "&amp;J773*-1&amp;" días",IF(J773=0,"Vence hoy",IF(J773&gt;0,"Le quedan "&amp;J773&amp;" días",""))))</f>
        <v/>
      </c>
      <c r="J773" s="77">
        <f>H773-J$8</f>
        <v/>
      </c>
      <c r="K773" s="83">
        <f>HYPERLINK("https://api.whatsapp.com/send?phone=57"&amp;D773&amp;"&amp;text="&amp;(IF(J773&lt;=0,"🚨 Hola, *"&amp;C773&amp;".*"&amp;"%0A"&amp;"%0A"&amp;"Su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"&amp;C773&amp;"."&amp;"%0A"&amp;"Le quedan "&amp;J773&amp;" días restantes de su membresía *_NETFLIX_*")),"💰")</f>
        <v/>
      </c>
      <c r="L773" s="83">
        <f>HYPERLINK("https://api.whatsapp.com/send?phone=57"&amp;D773&amp;"&amp;text=*_✅ ACTUALIZACIÓN DE CONTRASEÑA | NETFLIX_*"&amp;"%0A"&amp;"%0A"&amp;"💻 Correo: *"&amp;E773&amp;"*"&amp;"%0A"&amp;"🔐 Nueva Contraseña: *"&amp;F773&amp;"*","🔐")</f>
        <v/>
      </c>
      <c r="M773" s="84">
        <f>HYPERLINK("https://api.whatsapp.com/send?phone=57"&amp;D773&amp;"&amp;text=*_✅ CUENTA NETFLIX_*"&amp;"%0A"&amp;"%0A"&amp;"*📧 Correo:* "&amp;E773&amp;"%0A"&amp;"*🔑 Contraseña:* "&amp;F773&amp;"%0A"&amp;"%0A"&amp;"*📍 Vence:* "&amp;H773,"💻")</f>
        <v/>
      </c>
      <c r="N773" s="93" t="n"/>
      <c r="O773" s="95" t="n"/>
      <c r="P773" s="96" t="n"/>
      <c r="Q773" s="97">
        <f>IF(P773="","",IF(R762&lt;0,"Vencido hace "&amp;R762*-1&amp;" días",IF(R762=0,"Vence hoy",IF(R762&gt;0,"Le quedan "&amp;R762&amp;" días",""))))</f>
        <v/>
      </c>
      <c r="R773" s="70">
        <f>IF(P773="","",P773-TODAY())</f>
        <v/>
      </c>
      <c r="S773" s="70" t="n"/>
      <c r="T773" s="70" t="n"/>
      <c r="U773" s="70" t="n"/>
      <c r="V773" s="70" t="n"/>
      <c r="W773" s="70" t="n"/>
      <c r="X773" s="70" t="n"/>
      <c r="Y773" s="70" t="n"/>
      <c r="Z773" s="70" t="n"/>
    </row>
    <row r="774" ht="15.75" customHeight="1" s="339">
      <c r="A774" s="70" t="n"/>
      <c r="B774" s="70" t="n"/>
      <c r="C774" s="90" t="n"/>
      <c r="D774" s="90" t="n"/>
      <c r="E774" s="90" t="n"/>
      <c r="F774" s="178" t="inlineStr">
        <is>
          <t>mexico2854</t>
        </is>
      </c>
      <c r="G774" s="92" t="n">
        <v>30000</v>
      </c>
      <c r="H774" s="106" t="n"/>
      <c r="I774" s="81">
        <f>IF(H774="","",IF(J774&lt;0,"Vencido hace "&amp;J774*-1&amp;" días",IF(J774=0,"Vence hoy",IF(J774&gt;0,"Le quedan "&amp;J774&amp;" días",""))))</f>
        <v/>
      </c>
      <c r="J774" s="77">
        <f>H774-J$8</f>
        <v/>
      </c>
      <c r="K774" s="83">
        <f>HYPERLINK("https://api.whatsapp.com/send?phone=57"&amp;D774&amp;"&amp;text="&amp;(IF(J774&lt;=0,"🚨 Hola, *"&amp;C774&amp;".*"&amp;"%0A"&amp;"%0A"&amp;"Su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"&amp;C774&amp;"."&amp;"%0A"&amp;"Le quedan "&amp;J774&amp;" días restantes de su membresía *_NETFLIX_*")),"💰")</f>
        <v/>
      </c>
      <c r="L774" s="83">
        <f>HYPERLINK("https://api.whatsapp.com/send?phone=57"&amp;D774&amp;"&amp;text=*_✅ ACTUALIZACIÓN DE CONTRASEÑA | NETFLIX_*"&amp;"%0A"&amp;"%0A"&amp;"💻 Correo: *"&amp;E774&amp;"*"&amp;"%0A"&amp;"🔐 Nueva Contraseña: *"&amp;F774&amp;"*","🔐")</f>
        <v/>
      </c>
      <c r="M774" s="84">
        <f>HYPERLINK("https://api.whatsapp.com/send?phone=57"&amp;D774&amp;"&amp;text=*_✅ CUENTA NETFLIX_*"&amp;"%0A"&amp;"%0A"&amp;"*📧 Correo:* "&amp;E774&amp;"%0A"&amp;"*🔑 Contraseña:* "&amp;F774&amp;"%0A"&amp;"%0A"&amp;"*📍 Vence:* "&amp;H774,"💻")</f>
        <v/>
      </c>
      <c r="N774" s="93" t="n"/>
      <c r="O774" s="95" t="n"/>
      <c r="P774" s="96" t="n"/>
      <c r="Q774" s="97">
        <f>IF(P774="","",IF(R763&lt;0,"Vencido hace "&amp;R763*-1&amp;" días",IF(R763=0,"Vence hoy",IF(R763&gt;0,"Le quedan "&amp;R763&amp;" días",""))))</f>
        <v/>
      </c>
      <c r="R774" s="70">
        <f>IF(P774="","",P774-TODAY())</f>
        <v/>
      </c>
      <c r="S774" s="70" t="n"/>
      <c r="T774" s="70" t="n"/>
      <c r="U774" s="70" t="n"/>
      <c r="V774" s="70" t="n"/>
      <c r="W774" s="70" t="n"/>
      <c r="X774" s="70" t="n"/>
      <c r="Y774" s="70" t="n"/>
      <c r="Z774" s="70" t="n"/>
    </row>
    <row r="775" ht="15.75" customHeight="1" s="339">
      <c r="A775" s="70" t="n"/>
      <c r="B775" s="70" t="n"/>
      <c r="C775" s="90" t="n"/>
      <c r="D775" s="90" t="n"/>
      <c r="E775" s="90" t="n"/>
      <c r="F775" s="178" t="inlineStr">
        <is>
          <t>mexico2855</t>
        </is>
      </c>
      <c r="G775" s="92" t="n">
        <v>30000</v>
      </c>
      <c r="H775" s="106" t="n"/>
      <c r="I775" s="81">
        <f>IF(H775="","",IF(J775&lt;0,"Vencido hace "&amp;J775*-1&amp;" días",IF(J775=0,"Vence hoy",IF(J775&gt;0,"Le quedan "&amp;J775&amp;" días",""))))</f>
        <v/>
      </c>
      <c r="J775" s="77">
        <f>H775-J$8</f>
        <v/>
      </c>
      <c r="K775" s="83">
        <f>HYPERLINK("https://api.whatsapp.com/send?phone=57"&amp;D775&amp;"&amp;text="&amp;(IF(J775&lt;=0,"🚨 Hola, *"&amp;C775&amp;".*"&amp;"%0A"&amp;"%0A"&amp;"Su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"&amp;C775&amp;"."&amp;"%0A"&amp;"Le quedan "&amp;J775&amp;" días restantes de su membresía *_NETFLIX_*")),"💰")</f>
        <v/>
      </c>
      <c r="L775" s="83">
        <f>HYPERLINK("https://api.whatsapp.com/send?phone=57"&amp;D775&amp;"&amp;text=*_✅ ACTUALIZACIÓN DE CONTRASEÑA | NETFLIX_*"&amp;"%0A"&amp;"%0A"&amp;"💻 Correo: *"&amp;E775&amp;"*"&amp;"%0A"&amp;"🔐 Nueva Contraseña: *"&amp;F775&amp;"*","🔐")</f>
        <v/>
      </c>
      <c r="M775" s="84">
        <f>HYPERLINK("https://api.whatsapp.com/send?phone=57"&amp;D775&amp;"&amp;text=*_✅ CUENTA NETFLIX_*"&amp;"%0A"&amp;"%0A"&amp;"*📧 Correo:* "&amp;E775&amp;"%0A"&amp;"*🔑 Contraseña:* "&amp;F775&amp;"%0A"&amp;"%0A"&amp;"*📍 Vence:* "&amp;H775,"💻")</f>
        <v/>
      </c>
      <c r="N775" s="93" t="n"/>
      <c r="O775" s="95" t="n"/>
      <c r="P775" s="96" t="n"/>
      <c r="Q775" s="97">
        <f>IF(P775="","",IF(R764&lt;0,"Vencido hace "&amp;R764*-1&amp;" días",IF(R764=0,"Vence hoy",IF(R764&gt;0,"Le quedan "&amp;R764&amp;" días",""))))</f>
        <v/>
      </c>
      <c r="R775" s="70">
        <f>IF(P775="","",P775-TODAY())</f>
        <v/>
      </c>
      <c r="S775" s="70" t="n"/>
      <c r="T775" s="70" t="n"/>
      <c r="U775" s="70" t="n"/>
      <c r="V775" s="70" t="n"/>
      <c r="W775" s="70" t="n"/>
      <c r="X775" s="70" t="n"/>
      <c r="Y775" s="70" t="n"/>
      <c r="Z775" s="70" t="n"/>
    </row>
    <row r="776" ht="15.75" customHeight="1" s="339">
      <c r="A776" s="70" t="n"/>
      <c r="B776" s="70" t="n"/>
      <c r="C776" s="90" t="n"/>
      <c r="D776" s="90" t="n"/>
      <c r="E776" s="90" t="n"/>
      <c r="F776" s="178" t="inlineStr">
        <is>
          <t>mexico2856</t>
        </is>
      </c>
      <c r="G776" s="92" t="n">
        <v>30000</v>
      </c>
      <c r="H776" s="106" t="n"/>
      <c r="I776" s="81">
        <f>IF(H776="","",IF(J776&lt;0,"Vencido hace "&amp;J776*-1&amp;" días",IF(J776=0,"Vence hoy",IF(J776&gt;0,"Le quedan "&amp;J776&amp;" días",""))))</f>
        <v/>
      </c>
      <c r="J776" s="77">
        <f>H776-J$8</f>
        <v/>
      </c>
      <c r="K776" s="83">
        <f>HYPERLINK("https://api.whatsapp.com/send?phone=57"&amp;D776&amp;"&amp;text="&amp;(IF(J776&lt;=0,"🚨 Hola, *"&amp;C776&amp;".*"&amp;"%0A"&amp;"%0A"&amp;"Su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"&amp;C776&amp;"."&amp;"%0A"&amp;"Le quedan "&amp;J776&amp;" días restantes de su membresía *_NETFLIX_*")),"💰")</f>
        <v/>
      </c>
      <c r="L776" s="83">
        <f>HYPERLINK("https://api.whatsapp.com/send?phone=57"&amp;D776&amp;"&amp;text=*_✅ ACTUALIZACIÓN DE CONTRASEÑA | NETFLIX_*"&amp;"%0A"&amp;"%0A"&amp;"💻 Correo: *"&amp;E776&amp;"*"&amp;"%0A"&amp;"🔐 Nueva Contraseña: *"&amp;F776&amp;"*","🔐")</f>
        <v/>
      </c>
      <c r="M776" s="84">
        <f>HYPERLINK("https://api.whatsapp.com/send?phone=57"&amp;D776&amp;"&amp;text=*_✅ CUENTA NETFLIX_*"&amp;"%0A"&amp;"%0A"&amp;"*📧 Correo:* "&amp;E776&amp;"%0A"&amp;"*🔑 Contraseña:* "&amp;F776&amp;"%0A"&amp;"%0A"&amp;"*📍 Vence:* "&amp;H776,"💻")</f>
        <v/>
      </c>
      <c r="N776" s="93" t="n"/>
      <c r="O776" s="95" t="n"/>
      <c r="P776" s="96" t="n"/>
      <c r="Q776" s="97">
        <f>IF(P776="","",IF(R765&lt;0,"Vencido hace "&amp;R765*-1&amp;" días",IF(R765=0,"Vence hoy",IF(R765&gt;0,"Le quedan "&amp;R765&amp;" días",""))))</f>
        <v/>
      </c>
      <c r="R776" s="70">
        <f>IF(P776="","",P776-TODAY())</f>
        <v/>
      </c>
      <c r="S776" s="70" t="n"/>
      <c r="T776" s="70" t="n"/>
      <c r="U776" s="70" t="n"/>
      <c r="V776" s="70" t="n"/>
      <c r="W776" s="70" t="n"/>
      <c r="X776" s="70" t="n"/>
      <c r="Y776" s="70" t="n"/>
      <c r="Z776" s="70" t="n"/>
    </row>
    <row r="777" ht="15.75" customHeight="1" s="339">
      <c r="A777" s="70" t="n"/>
      <c r="B777" s="70" t="n"/>
      <c r="C777" s="90" t="n"/>
      <c r="D777" s="90" t="n"/>
      <c r="E777" s="90" t="n"/>
      <c r="F777" s="178" t="inlineStr">
        <is>
          <t>mexico2857</t>
        </is>
      </c>
      <c r="G777" s="92" t="n">
        <v>30000</v>
      </c>
      <c r="H777" s="106" t="n"/>
      <c r="I777" s="81">
        <f>IF(H777="","",IF(J777&lt;0,"Vencido hace "&amp;J777*-1&amp;" días",IF(J777=0,"Vence hoy",IF(J777&gt;0,"Le quedan "&amp;J777&amp;" días",""))))</f>
        <v/>
      </c>
      <c r="J777" s="77">
        <f>H777-J$8</f>
        <v/>
      </c>
      <c r="K777" s="83">
        <f>HYPERLINK("https://api.whatsapp.com/send?phone=57"&amp;D777&amp;"&amp;text="&amp;(IF(J777&lt;=0,"🚨 Hola, *"&amp;C777&amp;".*"&amp;"%0A"&amp;"%0A"&amp;"Su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"&amp;C777&amp;"."&amp;"%0A"&amp;"Le quedan "&amp;J777&amp;" días restantes de su membresía *_NETFLIX_*")),"💰")</f>
        <v/>
      </c>
      <c r="L777" s="83">
        <f>HYPERLINK("https://api.whatsapp.com/send?phone=57"&amp;D777&amp;"&amp;text=*_✅ ACTUALIZACIÓN DE CONTRASEÑA | NETFLIX_*"&amp;"%0A"&amp;"%0A"&amp;"💻 Correo: *"&amp;E777&amp;"*"&amp;"%0A"&amp;"🔐 Nueva Contraseña: *"&amp;F777&amp;"*","🔐")</f>
        <v/>
      </c>
      <c r="M777" s="84">
        <f>HYPERLINK("https://api.whatsapp.com/send?phone=57"&amp;D777&amp;"&amp;text=*_✅ CUENTA NETFLIX_*"&amp;"%0A"&amp;"%0A"&amp;"*📧 Correo:* "&amp;E777&amp;"%0A"&amp;"*🔑 Contraseña:* "&amp;F777&amp;"%0A"&amp;"%0A"&amp;"*📍 Vence:* "&amp;H777,"💻")</f>
        <v/>
      </c>
      <c r="N777" s="93" t="n"/>
      <c r="O777" s="95" t="n"/>
      <c r="P777" s="96" t="n"/>
      <c r="Q777" s="97">
        <f>IF(P777="","",IF(R766&lt;0,"Vencido hace "&amp;R766*-1&amp;" días",IF(R766=0,"Vence hoy",IF(R766&gt;0,"Le quedan "&amp;R766&amp;" días",""))))</f>
        <v/>
      </c>
      <c r="R777" s="70">
        <f>IF(P777="","",P777-TODAY())</f>
        <v/>
      </c>
      <c r="S777" s="70" t="n"/>
      <c r="T777" s="70" t="n"/>
      <c r="U777" s="70" t="n"/>
      <c r="V777" s="70" t="n"/>
      <c r="W777" s="70" t="n"/>
      <c r="X777" s="70" t="n"/>
      <c r="Y777" s="70" t="n"/>
      <c r="Z777" s="70" t="n"/>
    </row>
    <row r="778" ht="15.75" customHeight="1" s="339">
      <c r="A778" s="70" t="n"/>
      <c r="B778" s="70" t="n"/>
      <c r="C778" s="90" t="n"/>
      <c r="D778" s="90" t="n"/>
      <c r="E778" s="90" t="n"/>
      <c r="F778" s="178" t="inlineStr">
        <is>
          <t>mexico2858</t>
        </is>
      </c>
      <c r="G778" s="92" t="n">
        <v>30000</v>
      </c>
      <c r="H778" s="106" t="n"/>
      <c r="I778" s="81">
        <f>IF(H778="","",IF(J778&lt;0,"Vencido hace "&amp;J778*-1&amp;" días",IF(J778=0,"Vence hoy",IF(J778&gt;0,"Le quedan "&amp;J778&amp;" días",""))))</f>
        <v/>
      </c>
      <c r="J778" s="77">
        <f>H778-J$8</f>
        <v/>
      </c>
      <c r="K778" s="83">
        <f>HYPERLINK("https://api.whatsapp.com/send?phone=57"&amp;D778&amp;"&amp;text="&amp;(IF(J778&lt;=0,"🚨 Hola, *"&amp;C778&amp;".*"&amp;"%0A"&amp;"%0A"&amp;"Su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"&amp;C778&amp;"."&amp;"%0A"&amp;"Le quedan "&amp;J778&amp;" días restantes de su membresía *_NETFLIX_*")),"💰")</f>
        <v/>
      </c>
      <c r="L778" s="83">
        <f>HYPERLINK("https://api.whatsapp.com/send?phone=57"&amp;D778&amp;"&amp;text=*_✅ ACTUALIZACIÓN DE CONTRASEÑA | NETFLIX_*"&amp;"%0A"&amp;"%0A"&amp;"💻 Correo: *"&amp;E778&amp;"*"&amp;"%0A"&amp;"🔐 Nueva Contraseña: *"&amp;F778&amp;"*","🔐")</f>
        <v/>
      </c>
      <c r="M778" s="84">
        <f>HYPERLINK("https://api.whatsapp.com/send?phone=57"&amp;D778&amp;"&amp;text=*_✅ CUENTA NETFLIX_*"&amp;"%0A"&amp;"%0A"&amp;"*📧 Correo:* "&amp;E778&amp;"%0A"&amp;"*🔑 Contraseña:* "&amp;F778&amp;"%0A"&amp;"%0A"&amp;"*📍 Vence:* "&amp;H778,"💻")</f>
        <v/>
      </c>
      <c r="N778" s="93" t="n"/>
      <c r="O778" s="95" t="n"/>
      <c r="P778" s="96" t="n"/>
      <c r="Q778" s="97">
        <f>IF(P778="","",IF(R767&lt;0,"Vencido hace "&amp;R767*-1&amp;" días",IF(R767=0,"Vence hoy",IF(R767&gt;0,"Le quedan "&amp;R767&amp;" días",""))))</f>
        <v/>
      </c>
      <c r="R778" s="70">
        <f>IF(P778="","",P778-TODAY())</f>
        <v/>
      </c>
      <c r="S778" s="70" t="n"/>
      <c r="T778" s="70" t="n"/>
      <c r="U778" s="70" t="n"/>
      <c r="V778" s="70" t="n"/>
      <c r="W778" s="70" t="n"/>
      <c r="X778" s="70" t="n"/>
      <c r="Y778" s="70" t="n"/>
      <c r="Z778" s="70" t="n"/>
    </row>
    <row r="779" ht="15.75" customHeight="1" s="339">
      <c r="A779" s="70" t="n"/>
      <c r="B779" s="70" t="n"/>
      <c r="C779" s="90" t="n"/>
      <c r="D779" s="90" t="n"/>
      <c r="E779" s="90" t="n"/>
      <c r="F779" s="178" t="inlineStr">
        <is>
          <t>mexico2859</t>
        </is>
      </c>
      <c r="G779" s="92" t="n">
        <v>30000</v>
      </c>
      <c r="H779" s="106" t="n"/>
      <c r="I779" s="81">
        <f>IF(H779="","",IF(J779&lt;0,"Vencido hace "&amp;J779*-1&amp;" días",IF(J779=0,"Vence hoy",IF(J779&gt;0,"Le quedan "&amp;J779&amp;" días",""))))</f>
        <v/>
      </c>
      <c r="J779" s="77">
        <f>H779-J$8</f>
        <v/>
      </c>
      <c r="K779" s="83">
        <f>HYPERLINK("https://api.whatsapp.com/send?phone=57"&amp;D779&amp;"&amp;text="&amp;(IF(J779&lt;=0,"🚨 Hola, *"&amp;C779&amp;".*"&amp;"%0A"&amp;"%0A"&amp;"Su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"&amp;C779&amp;"."&amp;"%0A"&amp;"Le quedan "&amp;J779&amp;" días restantes de su membresía *_NETFLIX_*")),"💰")</f>
        <v/>
      </c>
      <c r="L779" s="83">
        <f>HYPERLINK("https://api.whatsapp.com/send?phone=57"&amp;D779&amp;"&amp;text=*_✅ ACTUALIZACIÓN DE CONTRASEÑA | NETFLIX_*"&amp;"%0A"&amp;"%0A"&amp;"💻 Correo: *"&amp;E779&amp;"*"&amp;"%0A"&amp;"🔐 Nueva Contraseña: *"&amp;F779&amp;"*","🔐")</f>
        <v/>
      </c>
      <c r="M779" s="84">
        <f>HYPERLINK("https://api.whatsapp.com/send?phone=57"&amp;D779&amp;"&amp;text=*_✅ CUENTA NETFLIX_*"&amp;"%0A"&amp;"%0A"&amp;"*📧 Correo:* "&amp;E779&amp;"%0A"&amp;"*🔑 Contraseña:* "&amp;F779&amp;"%0A"&amp;"%0A"&amp;"*📍 Vence:* "&amp;H779,"💻")</f>
        <v/>
      </c>
      <c r="N779" s="93" t="n"/>
      <c r="O779" s="95" t="n"/>
      <c r="P779" s="96" t="n"/>
      <c r="Q779" s="97">
        <f>IF(P779="","",IF(R768&lt;0,"Vencido hace "&amp;R768*-1&amp;" días",IF(R768=0,"Vence hoy",IF(R768&gt;0,"Le quedan "&amp;R768&amp;" días",""))))</f>
        <v/>
      </c>
      <c r="R779" s="70">
        <f>IF(P779="","",P779-TODAY())</f>
        <v/>
      </c>
      <c r="S779" s="70" t="n"/>
      <c r="T779" s="70" t="n"/>
      <c r="U779" s="70" t="n"/>
      <c r="V779" s="70" t="n"/>
      <c r="W779" s="70" t="n"/>
      <c r="X779" s="70" t="n"/>
      <c r="Y779" s="70" t="n"/>
      <c r="Z779" s="70" t="n"/>
    </row>
    <row r="780" ht="15.75" customHeight="1" s="339">
      <c r="A780" s="70" t="n"/>
      <c r="B780" s="70" t="n"/>
      <c r="C780" s="90" t="n"/>
      <c r="D780" s="90" t="n"/>
      <c r="E780" s="90" t="n"/>
      <c r="F780" s="178" t="inlineStr">
        <is>
          <t>mexico2860</t>
        </is>
      </c>
      <c r="G780" s="92" t="n">
        <v>30000</v>
      </c>
      <c r="H780" s="106" t="n"/>
      <c r="I780" s="81">
        <f>IF(H780="","",IF(J780&lt;0,"Vencido hace "&amp;J780*-1&amp;" días",IF(J780=0,"Vence hoy",IF(J780&gt;0,"Le quedan "&amp;J780&amp;" días",""))))</f>
        <v/>
      </c>
      <c r="J780" s="77">
        <f>H780-J$8</f>
        <v/>
      </c>
      <c r="K780" s="83">
        <f>HYPERLINK("https://api.whatsapp.com/send?phone=57"&amp;D780&amp;"&amp;text="&amp;(IF(J780&lt;=0,"🚨 Hola, *"&amp;C780&amp;".*"&amp;"%0A"&amp;"%0A"&amp;"Su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"&amp;C780&amp;"."&amp;"%0A"&amp;"Le quedan "&amp;J780&amp;" días restantes de su membresía *_NETFLIX_*")),"💰")</f>
        <v/>
      </c>
      <c r="L780" s="83">
        <f>HYPERLINK("https://api.whatsapp.com/send?phone=57"&amp;D780&amp;"&amp;text=*_✅ ACTUALIZACIÓN DE CONTRASEÑA | NETFLIX_*"&amp;"%0A"&amp;"%0A"&amp;"💻 Correo: *"&amp;E780&amp;"*"&amp;"%0A"&amp;"🔐 Nueva Contraseña: *"&amp;F780&amp;"*","🔐")</f>
        <v/>
      </c>
      <c r="M780" s="84">
        <f>HYPERLINK("https://api.whatsapp.com/send?phone=57"&amp;D780&amp;"&amp;text=*_✅ CUENTA NETFLIX_*"&amp;"%0A"&amp;"%0A"&amp;"*📧 Correo:* "&amp;E780&amp;"%0A"&amp;"*🔑 Contraseña:* "&amp;F780&amp;"%0A"&amp;"%0A"&amp;"*📍 Vence:* "&amp;H780,"💻")</f>
        <v/>
      </c>
      <c r="N780" s="93" t="n"/>
      <c r="O780" s="95" t="n"/>
      <c r="P780" s="96" t="n"/>
      <c r="Q780" s="97">
        <f>IF(P780="","",IF(R769&lt;0,"Vencido hace "&amp;R769*-1&amp;" días",IF(R769=0,"Vence hoy",IF(R769&gt;0,"Le quedan "&amp;R769&amp;" días",""))))</f>
        <v/>
      </c>
      <c r="R780" s="70">
        <f>IF(P780="","",P780-TODAY())</f>
        <v/>
      </c>
      <c r="S780" s="70" t="n"/>
      <c r="T780" s="70" t="n"/>
      <c r="U780" s="70" t="n"/>
      <c r="V780" s="70" t="n"/>
      <c r="W780" s="70" t="n"/>
      <c r="X780" s="70" t="n"/>
      <c r="Y780" s="70" t="n"/>
      <c r="Z780" s="70" t="n"/>
    </row>
    <row r="781" ht="15.75" customHeight="1" s="339">
      <c r="A781" s="70" t="n"/>
      <c r="B781" s="70" t="n"/>
      <c r="C781" s="90" t="n"/>
      <c r="D781" s="90" t="n"/>
      <c r="E781" s="90" t="n"/>
      <c r="F781" s="178" t="inlineStr">
        <is>
          <t>mexico2861</t>
        </is>
      </c>
      <c r="G781" s="92" t="n">
        <v>30000</v>
      </c>
      <c r="H781" s="106" t="n"/>
      <c r="I781" s="81">
        <f>IF(H781="","",IF(J781&lt;0,"Vencido hace "&amp;J781*-1&amp;" días",IF(J781=0,"Vence hoy",IF(J781&gt;0,"Le quedan "&amp;J781&amp;" días",""))))</f>
        <v/>
      </c>
      <c r="J781" s="77">
        <f>H781-J$8</f>
        <v/>
      </c>
      <c r="K781" s="83">
        <f>HYPERLINK("https://api.whatsapp.com/send?phone=57"&amp;D781&amp;"&amp;text="&amp;(IF(J781&lt;=0,"🚨 Hola, *"&amp;C781&amp;".*"&amp;"%0A"&amp;"%0A"&amp;"Su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"&amp;C781&amp;"."&amp;"%0A"&amp;"Le quedan "&amp;J781&amp;" días restantes de su membresía *_NETFLIX_*")),"💰")</f>
        <v/>
      </c>
      <c r="L781" s="83">
        <f>HYPERLINK("https://api.whatsapp.com/send?phone=57"&amp;D781&amp;"&amp;text=*_✅ ACTUALIZACIÓN DE CONTRASEÑA | NETFLIX_*"&amp;"%0A"&amp;"%0A"&amp;"💻 Correo: *"&amp;E781&amp;"*"&amp;"%0A"&amp;"🔐 Nueva Contraseña: *"&amp;F781&amp;"*","🔐")</f>
        <v/>
      </c>
      <c r="M781" s="84">
        <f>HYPERLINK("https://api.whatsapp.com/send?phone=57"&amp;D781&amp;"&amp;text=*_✅ CUENTA NETFLIX_*"&amp;"%0A"&amp;"%0A"&amp;"*📧 Correo:* "&amp;E781&amp;"%0A"&amp;"*🔑 Contraseña:* "&amp;F781&amp;"%0A"&amp;"%0A"&amp;"*📍 Vence:* "&amp;H781,"💻")</f>
        <v/>
      </c>
      <c r="N781" s="93" t="n"/>
      <c r="O781" s="95" t="n"/>
      <c r="P781" s="96" t="n"/>
      <c r="Q781" s="97">
        <f>IF(P781="","",IF(R770&lt;0,"Vencido hace "&amp;R770*-1&amp;" días",IF(R770=0,"Vence hoy",IF(R770&gt;0,"Le quedan "&amp;R770&amp;" días",""))))</f>
        <v/>
      </c>
      <c r="R781" s="70">
        <f>IF(P781="","",P781-TODAY())</f>
        <v/>
      </c>
      <c r="S781" s="70" t="n"/>
      <c r="T781" s="70" t="n"/>
      <c r="U781" s="70" t="n"/>
      <c r="V781" s="70" t="n"/>
      <c r="W781" s="70" t="n"/>
      <c r="X781" s="70" t="n"/>
      <c r="Y781" s="70" t="n"/>
      <c r="Z781" s="70" t="n"/>
    </row>
    <row r="782" ht="15.75" customHeight="1" s="339">
      <c r="A782" s="70" t="n"/>
      <c r="B782" s="70" t="n"/>
      <c r="C782" s="90" t="n"/>
      <c r="D782" s="90" t="n"/>
      <c r="E782" s="90" t="n"/>
      <c r="F782" s="178" t="inlineStr">
        <is>
          <t>mexico2862</t>
        </is>
      </c>
      <c r="G782" s="92" t="n">
        <v>30000</v>
      </c>
      <c r="H782" s="106" t="n"/>
      <c r="I782" s="81">
        <f>IF(H782="","",IF(J782&lt;0,"Vencido hace "&amp;J782*-1&amp;" días",IF(J782=0,"Vence hoy",IF(J782&gt;0,"Le quedan "&amp;J782&amp;" días",""))))</f>
        <v/>
      </c>
      <c r="J782" s="77">
        <f>H782-J$8</f>
        <v/>
      </c>
      <c r="K782" s="83">
        <f>HYPERLINK("https://api.whatsapp.com/send?phone=57"&amp;D782&amp;"&amp;text="&amp;(IF(J782&lt;=0,"🚨 Hola, *"&amp;C782&amp;".*"&amp;"%0A"&amp;"%0A"&amp;"Su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"&amp;C782&amp;"."&amp;"%0A"&amp;"Le quedan "&amp;J782&amp;" días restantes de su membresía *_NETFLIX_*")),"💰")</f>
        <v/>
      </c>
      <c r="L782" s="83">
        <f>HYPERLINK("https://api.whatsapp.com/send?phone=57"&amp;D782&amp;"&amp;text=*_✅ ACTUALIZACIÓN DE CONTRASEÑA | NETFLIX_*"&amp;"%0A"&amp;"%0A"&amp;"💻 Correo: *"&amp;E782&amp;"*"&amp;"%0A"&amp;"🔐 Nueva Contraseña: *"&amp;F782&amp;"*","🔐")</f>
        <v/>
      </c>
      <c r="M782" s="84">
        <f>HYPERLINK("https://api.whatsapp.com/send?phone=57"&amp;D782&amp;"&amp;text=*_✅ CUENTA NETFLIX_*"&amp;"%0A"&amp;"%0A"&amp;"*📧 Correo:* "&amp;E782&amp;"%0A"&amp;"*🔑 Contraseña:* "&amp;F782&amp;"%0A"&amp;"%0A"&amp;"*📍 Vence:* "&amp;H782,"💻")</f>
        <v/>
      </c>
      <c r="N782" s="93" t="n"/>
      <c r="O782" s="95" t="n"/>
      <c r="P782" s="96" t="n"/>
      <c r="Q782" s="97">
        <f>IF(P782="","",IF(R771&lt;0,"Vencido hace "&amp;R771*-1&amp;" días",IF(R771=0,"Vence hoy",IF(R771&gt;0,"Le quedan "&amp;R771&amp;" días",""))))</f>
        <v/>
      </c>
      <c r="R782" s="70">
        <f>IF(P782="","",P782-TODAY())</f>
        <v/>
      </c>
      <c r="S782" s="70" t="n"/>
      <c r="T782" s="70" t="n"/>
      <c r="U782" s="70" t="n"/>
      <c r="V782" s="70" t="n"/>
      <c r="W782" s="70" t="n"/>
      <c r="X782" s="70" t="n"/>
      <c r="Y782" s="70" t="n"/>
      <c r="Z782" s="70" t="n"/>
    </row>
    <row r="783" ht="15.75" customHeight="1" s="339">
      <c r="A783" s="70" t="n"/>
      <c r="B783" s="70" t="n"/>
      <c r="C783" s="90" t="n"/>
      <c r="D783" s="90" t="n"/>
      <c r="E783" s="90" t="n"/>
      <c r="F783" s="178" t="inlineStr">
        <is>
          <t>mexico2863</t>
        </is>
      </c>
      <c r="G783" s="92" t="n">
        <v>30000</v>
      </c>
      <c r="H783" s="106" t="n"/>
      <c r="I783" s="81">
        <f>IF(H783="","",IF(J783&lt;0,"Vencido hace "&amp;J783*-1&amp;" días",IF(J783=0,"Vence hoy",IF(J783&gt;0,"Le quedan "&amp;J783&amp;" días",""))))</f>
        <v/>
      </c>
      <c r="J783" s="77">
        <f>H783-J$8</f>
        <v/>
      </c>
      <c r="K783" s="83">
        <f>HYPERLINK("https://api.whatsapp.com/send?phone=57"&amp;D783&amp;"&amp;text="&amp;(IF(J783&lt;=0,"🚨 Hola, *"&amp;C783&amp;".*"&amp;"%0A"&amp;"%0A"&amp;"Su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"&amp;C783&amp;"."&amp;"%0A"&amp;"Le quedan "&amp;J783&amp;" días restantes de su membresía *_NETFLIX_*")),"💰")</f>
        <v/>
      </c>
      <c r="L783" s="83">
        <f>HYPERLINK("https://api.whatsapp.com/send?phone=57"&amp;D783&amp;"&amp;text=*_✅ ACTUALIZACIÓN DE CONTRASEÑA | NETFLIX_*"&amp;"%0A"&amp;"%0A"&amp;"💻 Correo: *"&amp;E783&amp;"*"&amp;"%0A"&amp;"🔐 Nueva Contraseña: *"&amp;F783&amp;"*","🔐")</f>
        <v/>
      </c>
      <c r="M783" s="84">
        <f>HYPERLINK("https://api.whatsapp.com/send?phone=57"&amp;D783&amp;"&amp;text=*_✅ CUENTA NETFLIX_*"&amp;"%0A"&amp;"%0A"&amp;"*📧 Correo:* "&amp;E783&amp;"%0A"&amp;"*🔑 Contraseña:* "&amp;F783&amp;"%0A"&amp;"%0A"&amp;"*📍 Vence:* "&amp;H783,"💻")</f>
        <v/>
      </c>
      <c r="N783" s="93" t="n"/>
      <c r="O783" s="95" t="n"/>
      <c r="P783" s="96" t="n"/>
      <c r="Q783" s="97">
        <f>IF(P783="","",IF(R772&lt;0,"Vencido hace "&amp;R772*-1&amp;" días",IF(R772=0,"Vence hoy",IF(R772&gt;0,"Le quedan "&amp;R772&amp;" días",""))))</f>
        <v/>
      </c>
      <c r="R783" s="70">
        <f>IF(P783="","",P783-TODAY())</f>
        <v/>
      </c>
      <c r="S783" s="70" t="n"/>
      <c r="T783" s="70" t="n"/>
      <c r="U783" s="70" t="n"/>
      <c r="V783" s="70" t="n"/>
      <c r="W783" s="70" t="n"/>
      <c r="X783" s="70" t="n"/>
      <c r="Y783" s="70" t="n"/>
      <c r="Z783" s="70" t="n"/>
    </row>
    <row r="784" ht="15.75" customHeight="1" s="339">
      <c r="A784" s="70" t="n"/>
      <c r="B784" s="70" t="n"/>
      <c r="C784" s="90" t="n"/>
      <c r="D784" s="90" t="n"/>
      <c r="E784" s="90" t="n"/>
      <c r="F784" s="178" t="inlineStr">
        <is>
          <t>mexico2864</t>
        </is>
      </c>
      <c r="G784" s="92" t="n">
        <v>30000</v>
      </c>
      <c r="H784" s="106" t="n"/>
      <c r="I784" s="81">
        <f>IF(H784="","",IF(J784&lt;0,"Vencido hace "&amp;J784*-1&amp;" días",IF(J784=0,"Vence hoy",IF(J784&gt;0,"Le quedan "&amp;J784&amp;" días",""))))</f>
        <v/>
      </c>
      <c r="J784" s="77">
        <f>H784-J$8</f>
        <v/>
      </c>
      <c r="K784" s="83">
        <f>HYPERLINK("https://api.whatsapp.com/send?phone=57"&amp;D784&amp;"&amp;text="&amp;(IF(J784&lt;=0,"🚨 Hola, *"&amp;C784&amp;".*"&amp;"%0A"&amp;"%0A"&amp;"Su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"&amp;C784&amp;"."&amp;"%0A"&amp;"Le quedan "&amp;J784&amp;" días restantes de su membresía *_NETFLIX_*")),"💰")</f>
        <v/>
      </c>
      <c r="L784" s="83">
        <f>HYPERLINK("https://api.whatsapp.com/send?phone=57"&amp;D784&amp;"&amp;text=*_✅ ACTUALIZACIÓN DE CONTRASEÑA | NETFLIX_*"&amp;"%0A"&amp;"%0A"&amp;"💻 Correo: *"&amp;E784&amp;"*"&amp;"%0A"&amp;"🔐 Nueva Contraseña: *"&amp;F784&amp;"*","🔐")</f>
        <v/>
      </c>
      <c r="M784" s="84">
        <f>HYPERLINK("https://api.whatsapp.com/send?phone=57"&amp;D784&amp;"&amp;text=*_✅ CUENTA NETFLIX_*"&amp;"%0A"&amp;"%0A"&amp;"*📧 Correo:* "&amp;E784&amp;"%0A"&amp;"*🔑 Contraseña:* "&amp;F784&amp;"%0A"&amp;"%0A"&amp;"*📍 Vence:* "&amp;H784,"💻")</f>
        <v/>
      </c>
      <c r="N784" s="93" t="n"/>
      <c r="O784" s="95" t="n"/>
      <c r="P784" s="96" t="n"/>
      <c r="Q784" s="97">
        <f>IF(P784="","",IF(R773&lt;0,"Vencido hace "&amp;R773*-1&amp;" días",IF(R773=0,"Vence hoy",IF(R773&gt;0,"Le quedan "&amp;R773&amp;" días",""))))</f>
        <v/>
      </c>
      <c r="R784" s="70">
        <f>IF(P784="","",P784-TODAY())</f>
        <v/>
      </c>
      <c r="S784" s="70" t="n"/>
      <c r="T784" s="70" t="n"/>
      <c r="U784" s="70" t="n"/>
      <c r="V784" s="70" t="n"/>
      <c r="W784" s="70" t="n"/>
      <c r="X784" s="70" t="n"/>
      <c r="Y784" s="70" t="n"/>
      <c r="Z784" s="70" t="n"/>
    </row>
    <row r="785" ht="15.75" customHeight="1" s="339">
      <c r="A785" s="70" t="n"/>
      <c r="B785" s="70" t="n"/>
      <c r="C785" s="90" t="n"/>
      <c r="D785" s="90" t="n"/>
      <c r="E785" s="90" t="n"/>
      <c r="F785" s="178" t="inlineStr">
        <is>
          <t>mexico2865</t>
        </is>
      </c>
      <c r="G785" s="92" t="n">
        <v>30000</v>
      </c>
      <c r="H785" s="106" t="n"/>
      <c r="I785" s="81">
        <f>IF(H785="","",IF(J785&lt;0,"Vencido hace "&amp;J785*-1&amp;" días",IF(J785=0,"Vence hoy",IF(J785&gt;0,"Le quedan "&amp;J785&amp;" días",""))))</f>
        <v/>
      </c>
      <c r="J785" s="77">
        <f>H785-J$8</f>
        <v/>
      </c>
      <c r="K785" s="83">
        <f>HYPERLINK("https://api.whatsapp.com/send?phone=57"&amp;D785&amp;"&amp;text="&amp;(IF(J785&lt;=0,"🚨 Hola, *"&amp;C785&amp;".*"&amp;"%0A"&amp;"%0A"&amp;"Su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"&amp;C785&amp;"."&amp;"%0A"&amp;"Le quedan "&amp;J785&amp;" días restantes de su membresía *_NETFLIX_*")),"💰")</f>
        <v/>
      </c>
      <c r="L785" s="83">
        <f>HYPERLINK("https://api.whatsapp.com/send?phone=57"&amp;D785&amp;"&amp;text=*_✅ ACTUALIZACIÓN DE CONTRASEÑA | NETFLIX_*"&amp;"%0A"&amp;"%0A"&amp;"💻 Correo: *"&amp;E785&amp;"*"&amp;"%0A"&amp;"🔐 Nueva Contraseña: *"&amp;F785&amp;"*","🔐")</f>
        <v/>
      </c>
      <c r="M785" s="84">
        <f>HYPERLINK("https://api.whatsapp.com/send?phone=57"&amp;D785&amp;"&amp;text=*_✅ CUENTA NETFLIX_*"&amp;"%0A"&amp;"%0A"&amp;"*📧 Correo:* "&amp;E785&amp;"%0A"&amp;"*🔑 Contraseña:* "&amp;F785&amp;"%0A"&amp;"%0A"&amp;"*📍 Vence:* "&amp;H785,"💻")</f>
        <v/>
      </c>
      <c r="N785" s="93" t="n"/>
      <c r="O785" s="95" t="n"/>
      <c r="P785" s="96" t="n"/>
      <c r="Q785" s="97">
        <f>IF(P785="","",IF(R774&lt;0,"Vencido hace "&amp;R774*-1&amp;" días",IF(R774=0,"Vence hoy",IF(R774&gt;0,"Le quedan "&amp;R774&amp;" días",""))))</f>
        <v/>
      </c>
      <c r="R785" s="70">
        <f>IF(P785="","",P785-TODAY())</f>
        <v/>
      </c>
      <c r="S785" s="70" t="n"/>
      <c r="T785" s="70" t="n"/>
      <c r="U785" s="70" t="n"/>
      <c r="V785" s="70" t="n"/>
      <c r="W785" s="70" t="n"/>
      <c r="X785" s="70" t="n"/>
      <c r="Y785" s="70" t="n"/>
      <c r="Z785" s="70" t="n"/>
    </row>
    <row r="786" ht="15.75" customHeight="1" s="339">
      <c r="A786" s="70" t="n"/>
      <c r="B786" s="70" t="n"/>
      <c r="C786" s="90" t="n"/>
      <c r="D786" s="90" t="n"/>
      <c r="E786" s="90" t="n"/>
      <c r="F786" s="178" t="inlineStr">
        <is>
          <t>mexico2866</t>
        </is>
      </c>
      <c r="G786" s="92" t="n">
        <v>30000</v>
      </c>
      <c r="H786" s="106" t="n"/>
      <c r="I786" s="81">
        <f>IF(H786="","",IF(J786&lt;0,"Vencido hace "&amp;J786*-1&amp;" días",IF(J786=0,"Vence hoy",IF(J786&gt;0,"Le quedan "&amp;J786&amp;" días",""))))</f>
        <v/>
      </c>
      <c r="J786" s="77">
        <f>H786-J$8</f>
        <v/>
      </c>
      <c r="K786" s="83">
        <f>HYPERLINK("https://api.whatsapp.com/send?phone=57"&amp;D786&amp;"&amp;text="&amp;(IF(J786&lt;=0,"🚨 Hola, *"&amp;C786&amp;".*"&amp;"%0A"&amp;"%0A"&amp;"Su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"&amp;C786&amp;"."&amp;"%0A"&amp;"Le quedan "&amp;J786&amp;" días restantes de su membresía *_NETFLIX_*")),"💰")</f>
        <v/>
      </c>
      <c r="L786" s="83">
        <f>HYPERLINK("https://api.whatsapp.com/send?phone=57"&amp;D786&amp;"&amp;text=*_✅ ACTUALIZACIÓN DE CONTRASEÑA | NETFLIX_*"&amp;"%0A"&amp;"%0A"&amp;"💻 Correo: *"&amp;E786&amp;"*"&amp;"%0A"&amp;"🔐 Nueva Contraseña: *"&amp;F786&amp;"*","🔐")</f>
        <v/>
      </c>
      <c r="M786" s="84">
        <f>HYPERLINK("https://api.whatsapp.com/send?phone=57"&amp;D786&amp;"&amp;text=*_✅ CUENTA NETFLIX_*"&amp;"%0A"&amp;"%0A"&amp;"*📧 Correo:* "&amp;E786&amp;"%0A"&amp;"*🔑 Contraseña:* "&amp;F786&amp;"%0A"&amp;"%0A"&amp;"*📍 Vence:* "&amp;H786,"💻")</f>
        <v/>
      </c>
      <c r="N786" s="93" t="n"/>
      <c r="O786" s="95" t="n"/>
      <c r="P786" s="96" t="n"/>
      <c r="Q786" s="97">
        <f>IF(P786="","",IF(R775&lt;0,"Vencido hace "&amp;R775*-1&amp;" días",IF(R775=0,"Vence hoy",IF(R775&gt;0,"Le quedan "&amp;R775&amp;" días",""))))</f>
        <v/>
      </c>
      <c r="R786" s="70">
        <f>IF(P786="","",P786-TODAY())</f>
        <v/>
      </c>
      <c r="S786" s="70" t="n"/>
      <c r="T786" s="70" t="n"/>
      <c r="U786" s="70" t="n"/>
      <c r="V786" s="70" t="n"/>
      <c r="W786" s="70" t="n"/>
      <c r="X786" s="70" t="n"/>
      <c r="Y786" s="70" t="n"/>
      <c r="Z786" s="70" t="n"/>
    </row>
    <row r="787" ht="15.75" customHeight="1" s="339">
      <c r="A787" s="70" t="n"/>
      <c r="B787" s="70" t="n"/>
      <c r="C787" s="90" t="n"/>
      <c r="D787" s="90" t="n"/>
      <c r="E787" s="90" t="n"/>
      <c r="F787" s="178" t="inlineStr">
        <is>
          <t>mexico2867</t>
        </is>
      </c>
      <c r="G787" s="92" t="n">
        <v>30000</v>
      </c>
      <c r="H787" s="106" t="n"/>
      <c r="I787" s="81">
        <f>IF(H787="","",IF(J787&lt;0,"Vencido hace "&amp;J787*-1&amp;" días",IF(J787=0,"Vence hoy",IF(J787&gt;0,"Le quedan "&amp;J787&amp;" días",""))))</f>
        <v/>
      </c>
      <c r="J787" s="77">
        <f>H787-J$8</f>
        <v/>
      </c>
      <c r="K787" s="83">
        <f>HYPERLINK("https://api.whatsapp.com/send?phone=57"&amp;D787&amp;"&amp;text="&amp;(IF(J787&lt;=0,"🚨 Hola, *"&amp;C787&amp;".*"&amp;"%0A"&amp;"%0A"&amp;"Su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"&amp;C787&amp;"."&amp;"%0A"&amp;"Le quedan "&amp;J787&amp;" días restantes de su membresía *_NETFLIX_*")),"💰")</f>
        <v/>
      </c>
      <c r="L787" s="83">
        <f>HYPERLINK("https://api.whatsapp.com/send?phone=57"&amp;D787&amp;"&amp;text=*_✅ ACTUALIZACIÓN DE CONTRASEÑA | NETFLIX_*"&amp;"%0A"&amp;"%0A"&amp;"💻 Correo: *"&amp;E787&amp;"*"&amp;"%0A"&amp;"🔐 Nueva Contraseña: *"&amp;F787&amp;"*","🔐")</f>
        <v/>
      </c>
      <c r="M787" s="84">
        <f>HYPERLINK("https://api.whatsapp.com/send?phone=57"&amp;D787&amp;"&amp;text=*_✅ CUENTA NETFLIX_*"&amp;"%0A"&amp;"%0A"&amp;"*📧 Correo:* "&amp;E787&amp;"%0A"&amp;"*🔑 Contraseña:* "&amp;F787&amp;"%0A"&amp;"%0A"&amp;"*📍 Vence:* "&amp;H787,"💻")</f>
        <v/>
      </c>
      <c r="N787" s="93" t="n"/>
      <c r="O787" s="95" t="n"/>
      <c r="P787" s="96" t="n"/>
      <c r="Q787" s="97">
        <f>IF(P787="","",IF(R776&lt;0,"Vencido hace "&amp;R776*-1&amp;" días",IF(R776=0,"Vence hoy",IF(R776&gt;0,"Le quedan "&amp;R776&amp;" días",""))))</f>
        <v/>
      </c>
      <c r="R787" s="70">
        <f>IF(P787="","",P787-TODAY())</f>
        <v/>
      </c>
      <c r="S787" s="70" t="n"/>
      <c r="T787" s="70" t="n"/>
      <c r="U787" s="70" t="n"/>
      <c r="V787" s="70" t="n"/>
      <c r="W787" s="70" t="n"/>
      <c r="X787" s="70" t="n"/>
      <c r="Y787" s="70" t="n"/>
      <c r="Z787" s="70" t="n"/>
    </row>
    <row r="788" ht="15.75" customHeight="1" s="339">
      <c r="A788" s="70" t="n"/>
      <c r="B788" s="70" t="n"/>
      <c r="C788" s="90" t="n"/>
      <c r="D788" s="90" t="n"/>
      <c r="E788" s="90" t="n"/>
      <c r="F788" s="178" t="inlineStr">
        <is>
          <t>mexico2868</t>
        </is>
      </c>
      <c r="G788" s="92" t="n">
        <v>30000</v>
      </c>
      <c r="H788" s="106" t="n"/>
      <c r="I788" s="81">
        <f>IF(H788="","",IF(J788&lt;0,"Vencido hace "&amp;J788*-1&amp;" días",IF(J788=0,"Vence hoy",IF(J788&gt;0,"Le quedan "&amp;J788&amp;" días",""))))</f>
        <v/>
      </c>
      <c r="J788" s="77">
        <f>H788-J$8</f>
        <v/>
      </c>
      <c r="K788" s="83">
        <f>HYPERLINK("https://api.whatsapp.com/send?phone=57"&amp;D788&amp;"&amp;text="&amp;(IF(J788&lt;=0,"🚨 Hola, *"&amp;C788&amp;".*"&amp;"%0A"&amp;"%0A"&amp;"Su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"&amp;C788&amp;"."&amp;"%0A"&amp;"Le quedan "&amp;J788&amp;" días restantes de su membresía *_NETFLIX_*")),"💰")</f>
        <v/>
      </c>
      <c r="L788" s="83">
        <f>HYPERLINK("https://api.whatsapp.com/send?phone=57"&amp;D788&amp;"&amp;text=*_✅ ACTUALIZACIÓN DE CONTRASEÑA | NETFLIX_*"&amp;"%0A"&amp;"%0A"&amp;"💻 Correo: *"&amp;E788&amp;"*"&amp;"%0A"&amp;"🔐 Nueva Contraseña: *"&amp;F788&amp;"*","🔐")</f>
        <v/>
      </c>
      <c r="M788" s="84">
        <f>HYPERLINK("https://api.whatsapp.com/send?phone=57"&amp;D788&amp;"&amp;text=*_✅ CUENTA NETFLIX_*"&amp;"%0A"&amp;"%0A"&amp;"*📧 Correo:* "&amp;E788&amp;"%0A"&amp;"*🔑 Contraseña:* "&amp;F788&amp;"%0A"&amp;"%0A"&amp;"*📍 Vence:* "&amp;H788,"💻")</f>
        <v/>
      </c>
      <c r="N788" s="93" t="n"/>
      <c r="O788" s="95" t="n"/>
      <c r="P788" s="96" t="n"/>
      <c r="Q788" s="97">
        <f>IF(P788="","",IF(R777&lt;0,"Vencido hace "&amp;R777*-1&amp;" días",IF(R777=0,"Vence hoy",IF(R777&gt;0,"Le quedan "&amp;R777&amp;" días",""))))</f>
        <v/>
      </c>
      <c r="R788" s="70">
        <f>IF(P788="","",P788-TODAY())</f>
        <v/>
      </c>
      <c r="S788" s="70" t="n"/>
      <c r="T788" s="70" t="n"/>
      <c r="U788" s="70" t="n"/>
      <c r="V788" s="70" t="n"/>
      <c r="W788" s="70" t="n"/>
      <c r="X788" s="70" t="n"/>
      <c r="Y788" s="70" t="n"/>
      <c r="Z788" s="70" t="n"/>
    </row>
    <row r="789" ht="15.75" customHeight="1" s="339">
      <c r="A789" s="70" t="n"/>
      <c r="B789" s="70" t="n"/>
      <c r="C789" s="90" t="n"/>
      <c r="D789" s="90" t="n"/>
      <c r="E789" s="90" t="n"/>
      <c r="F789" s="178" t="inlineStr">
        <is>
          <t>mexico2869</t>
        </is>
      </c>
      <c r="G789" s="92" t="n">
        <v>30000</v>
      </c>
      <c r="H789" s="106" t="n"/>
      <c r="I789" s="81">
        <f>IF(H789="","",IF(J789&lt;0,"Vencido hace "&amp;J789*-1&amp;" días",IF(J789=0,"Vence hoy",IF(J789&gt;0,"Le quedan "&amp;J789&amp;" días",""))))</f>
        <v/>
      </c>
      <c r="J789" s="77">
        <f>H789-J$8</f>
        <v/>
      </c>
      <c r="K789" s="83">
        <f>HYPERLINK("https://api.whatsapp.com/send?phone=57"&amp;D789&amp;"&amp;text="&amp;(IF(J789&lt;=0,"🚨 Hola, *"&amp;C789&amp;".*"&amp;"%0A"&amp;"%0A"&amp;"Su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"&amp;C789&amp;"."&amp;"%0A"&amp;"Le quedan "&amp;J789&amp;" días restantes de su membresía *_NETFLIX_*")),"💰")</f>
        <v/>
      </c>
      <c r="L789" s="83">
        <f>HYPERLINK("https://api.whatsapp.com/send?phone=57"&amp;D789&amp;"&amp;text=*_✅ ACTUALIZACIÓN DE CONTRASEÑA | NETFLIX_*"&amp;"%0A"&amp;"%0A"&amp;"💻 Correo: *"&amp;E789&amp;"*"&amp;"%0A"&amp;"🔐 Nueva Contraseña: *"&amp;F789&amp;"*","🔐")</f>
        <v/>
      </c>
      <c r="M789" s="84">
        <f>HYPERLINK("https://api.whatsapp.com/send?phone=57"&amp;D789&amp;"&amp;text=*_✅ CUENTA NETFLIX_*"&amp;"%0A"&amp;"%0A"&amp;"*📧 Correo:* "&amp;E789&amp;"%0A"&amp;"*🔑 Contraseña:* "&amp;F789&amp;"%0A"&amp;"%0A"&amp;"*📍 Vence:* "&amp;H789,"💻")</f>
        <v/>
      </c>
      <c r="N789" s="93" t="n"/>
      <c r="O789" s="95" t="n"/>
      <c r="P789" s="96" t="n"/>
      <c r="Q789" s="97">
        <f>IF(P789="","",IF(R778&lt;0,"Vencido hace "&amp;R778*-1&amp;" días",IF(R778=0,"Vence hoy",IF(R778&gt;0,"Le quedan "&amp;R778&amp;" días",""))))</f>
        <v/>
      </c>
      <c r="R789" s="70">
        <f>IF(P789="","",P789-TODAY())</f>
        <v/>
      </c>
      <c r="S789" s="70" t="n"/>
      <c r="T789" s="70" t="n"/>
      <c r="U789" s="70" t="n"/>
      <c r="V789" s="70" t="n"/>
      <c r="W789" s="70" t="n"/>
      <c r="X789" s="70" t="n"/>
      <c r="Y789" s="70" t="n"/>
      <c r="Z789" s="70" t="n"/>
    </row>
    <row r="790" ht="15.75" customHeight="1" s="339">
      <c r="A790" s="70" t="n"/>
      <c r="B790" s="70" t="n"/>
      <c r="C790" s="90" t="n"/>
      <c r="D790" s="90" t="n"/>
      <c r="E790" s="90" t="n"/>
      <c r="F790" s="178" t="inlineStr">
        <is>
          <t>mexico2870</t>
        </is>
      </c>
      <c r="G790" s="92" t="n">
        <v>30000</v>
      </c>
      <c r="H790" s="106" t="n"/>
      <c r="I790" s="81">
        <f>IF(H790="","",IF(J790&lt;0,"Vencido hace "&amp;J790*-1&amp;" días",IF(J790=0,"Vence hoy",IF(J790&gt;0,"Le quedan "&amp;J790&amp;" días",""))))</f>
        <v/>
      </c>
      <c r="J790" s="77">
        <f>H790-J$8</f>
        <v/>
      </c>
      <c r="K790" s="83">
        <f>HYPERLINK("https://api.whatsapp.com/send?phone=57"&amp;D790&amp;"&amp;text="&amp;(IF(J790&lt;=0,"🚨 Hola, *"&amp;C790&amp;".*"&amp;"%0A"&amp;"%0A"&amp;"Su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"&amp;C790&amp;"."&amp;"%0A"&amp;"Le quedan "&amp;J790&amp;" días restantes de su membresía *_NETFLIX_*")),"💰")</f>
        <v/>
      </c>
      <c r="L790" s="83">
        <f>HYPERLINK("https://api.whatsapp.com/send?phone=57"&amp;D790&amp;"&amp;text=*_✅ ACTUALIZACIÓN DE CONTRASEÑA | NETFLIX_*"&amp;"%0A"&amp;"%0A"&amp;"💻 Correo: *"&amp;E790&amp;"*"&amp;"%0A"&amp;"🔐 Nueva Contraseña: *"&amp;F790&amp;"*","🔐")</f>
        <v/>
      </c>
      <c r="M790" s="84">
        <f>HYPERLINK("https://api.whatsapp.com/send?phone=57"&amp;D790&amp;"&amp;text=*_✅ CUENTA NETFLIX_*"&amp;"%0A"&amp;"%0A"&amp;"*📧 Correo:* "&amp;E790&amp;"%0A"&amp;"*🔑 Contraseña:* "&amp;F790&amp;"%0A"&amp;"%0A"&amp;"*📍 Vence:* "&amp;H790,"💻")</f>
        <v/>
      </c>
      <c r="N790" s="93" t="n"/>
      <c r="O790" s="95" t="n"/>
      <c r="P790" s="96" t="n"/>
      <c r="Q790" s="97">
        <f>IF(P790="","",IF(R779&lt;0,"Vencido hace "&amp;R779*-1&amp;" días",IF(R779=0,"Vence hoy",IF(R779&gt;0,"Le quedan "&amp;R779&amp;" días",""))))</f>
        <v/>
      </c>
      <c r="R790" s="70">
        <f>IF(P790="","",P790-TODAY())</f>
        <v/>
      </c>
      <c r="S790" s="70" t="n"/>
      <c r="T790" s="70" t="n"/>
      <c r="U790" s="70" t="n"/>
      <c r="V790" s="70" t="n"/>
      <c r="W790" s="70" t="n"/>
      <c r="X790" s="70" t="n"/>
      <c r="Y790" s="70" t="n"/>
      <c r="Z790" s="70" t="n"/>
    </row>
    <row r="791" ht="15.75" customHeight="1" s="339">
      <c r="A791" s="70" t="n"/>
      <c r="B791" s="70" t="n"/>
      <c r="C791" s="90" t="n"/>
      <c r="D791" s="90" t="n"/>
      <c r="E791" s="90" t="n"/>
      <c r="F791" s="178" t="inlineStr">
        <is>
          <t>mexico2871</t>
        </is>
      </c>
      <c r="G791" s="92" t="n">
        <v>30000</v>
      </c>
      <c r="H791" s="106" t="n"/>
      <c r="I791" s="81">
        <f>IF(H791="","",IF(J791&lt;0,"Vencido hace "&amp;J791*-1&amp;" días",IF(J791=0,"Vence hoy",IF(J791&gt;0,"Le quedan "&amp;J791&amp;" días",""))))</f>
        <v/>
      </c>
      <c r="J791" s="77">
        <f>H791-J$8</f>
        <v/>
      </c>
      <c r="K791" s="83">
        <f>HYPERLINK("https://api.whatsapp.com/send?phone=57"&amp;D791&amp;"&amp;text="&amp;(IF(J791&lt;=0,"🚨 Hola, *"&amp;C791&amp;".*"&amp;"%0A"&amp;"%0A"&amp;"Su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"&amp;C791&amp;"."&amp;"%0A"&amp;"Le quedan "&amp;J791&amp;" días restantes de su membresía *_NETFLIX_*")),"💰")</f>
        <v/>
      </c>
      <c r="L791" s="83">
        <f>HYPERLINK("https://api.whatsapp.com/send?phone=57"&amp;D791&amp;"&amp;text=*_✅ ACTUALIZACIÓN DE CONTRASEÑA | NETFLIX_*"&amp;"%0A"&amp;"%0A"&amp;"💻 Correo: *"&amp;E791&amp;"*"&amp;"%0A"&amp;"🔐 Nueva Contraseña: *"&amp;F791&amp;"*","🔐")</f>
        <v/>
      </c>
      <c r="M791" s="84">
        <f>HYPERLINK("https://api.whatsapp.com/send?phone=57"&amp;D791&amp;"&amp;text=*_✅ CUENTA NETFLIX_*"&amp;"%0A"&amp;"%0A"&amp;"*📧 Correo:* "&amp;E791&amp;"%0A"&amp;"*🔑 Contraseña:* "&amp;F791&amp;"%0A"&amp;"%0A"&amp;"*📍 Vence:* "&amp;H791,"💻")</f>
        <v/>
      </c>
      <c r="N791" s="93" t="n"/>
      <c r="O791" s="95" t="n"/>
      <c r="P791" s="96" t="n"/>
      <c r="Q791" s="97">
        <f>IF(P791="","",IF(R780&lt;0,"Vencido hace "&amp;R780*-1&amp;" días",IF(R780=0,"Vence hoy",IF(R780&gt;0,"Le quedan "&amp;R780&amp;" días",""))))</f>
        <v/>
      </c>
      <c r="R791" s="70">
        <f>IF(P791="","",P791-TODAY())</f>
        <v/>
      </c>
      <c r="S791" s="70" t="n"/>
      <c r="T791" s="70" t="n"/>
      <c r="U791" s="70" t="n"/>
      <c r="V791" s="70" t="n"/>
      <c r="W791" s="70" t="n"/>
      <c r="X791" s="70" t="n"/>
      <c r="Y791" s="70" t="n"/>
      <c r="Z791" s="70" t="n"/>
    </row>
    <row r="792" ht="15.75" customHeight="1" s="339">
      <c r="A792" s="70" t="n"/>
      <c r="B792" s="70" t="n"/>
      <c r="C792" s="90" t="n"/>
      <c r="D792" s="90" t="n"/>
      <c r="E792" s="90" t="n"/>
      <c r="F792" s="178" t="inlineStr">
        <is>
          <t>mexico2872</t>
        </is>
      </c>
      <c r="G792" s="92" t="n">
        <v>30000</v>
      </c>
      <c r="H792" s="106" t="n"/>
      <c r="I792" s="81">
        <f>IF(H792="","",IF(J792&lt;0,"Vencido hace "&amp;J792*-1&amp;" días",IF(J792=0,"Vence hoy",IF(J792&gt;0,"Le quedan "&amp;J792&amp;" días",""))))</f>
        <v/>
      </c>
      <c r="J792" s="77">
        <f>H792-J$8</f>
        <v/>
      </c>
      <c r="K792" s="83">
        <f>HYPERLINK("https://api.whatsapp.com/send?phone=57"&amp;D792&amp;"&amp;text="&amp;(IF(J792&lt;=0,"🚨 Hola, *"&amp;C792&amp;".*"&amp;"%0A"&amp;"%0A"&amp;"Su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"&amp;C792&amp;"."&amp;"%0A"&amp;"Le quedan "&amp;J792&amp;" días restantes de su membresía *_NETFLIX_*")),"💰")</f>
        <v/>
      </c>
      <c r="L792" s="83">
        <f>HYPERLINK("https://api.whatsapp.com/send?phone=57"&amp;D792&amp;"&amp;text=*_✅ ACTUALIZACIÓN DE CONTRASEÑA | NETFLIX_*"&amp;"%0A"&amp;"%0A"&amp;"💻 Correo: *"&amp;E792&amp;"*"&amp;"%0A"&amp;"🔐 Nueva Contraseña: *"&amp;F792&amp;"*","🔐")</f>
        <v/>
      </c>
      <c r="M792" s="84">
        <f>HYPERLINK("https://api.whatsapp.com/send?phone=57"&amp;D792&amp;"&amp;text=*_✅ CUENTA NETFLIX_*"&amp;"%0A"&amp;"%0A"&amp;"*📧 Correo:* "&amp;E792&amp;"%0A"&amp;"*🔑 Contraseña:* "&amp;F792&amp;"%0A"&amp;"%0A"&amp;"*📍 Vence:* "&amp;H792,"💻")</f>
        <v/>
      </c>
      <c r="N792" s="93" t="n"/>
      <c r="O792" s="95" t="n"/>
      <c r="P792" s="96" t="n"/>
      <c r="Q792" s="97">
        <f>IF(P792="","",IF(R781&lt;0,"Vencido hace "&amp;R781*-1&amp;" días",IF(R781=0,"Vence hoy",IF(R781&gt;0,"Le quedan "&amp;R781&amp;" días",""))))</f>
        <v/>
      </c>
      <c r="R792" s="70">
        <f>IF(P792="","",P792-TODAY())</f>
        <v/>
      </c>
      <c r="S792" s="70" t="n"/>
      <c r="T792" s="70" t="n"/>
      <c r="U792" s="70" t="n"/>
      <c r="V792" s="70" t="n"/>
      <c r="W792" s="70" t="n"/>
      <c r="X792" s="70" t="n"/>
      <c r="Y792" s="70" t="n"/>
      <c r="Z792" s="70" t="n"/>
    </row>
    <row r="793" ht="15.75" customHeight="1" s="339">
      <c r="A793" s="70" t="n"/>
      <c r="B793" s="70" t="n"/>
      <c r="C793" s="90" t="n"/>
      <c r="D793" s="90" t="n"/>
      <c r="E793" s="90" t="n"/>
      <c r="F793" s="178" t="inlineStr">
        <is>
          <t>mexico2873</t>
        </is>
      </c>
      <c r="G793" s="92" t="n">
        <v>30000</v>
      </c>
      <c r="H793" s="106" t="n"/>
      <c r="I793" s="81">
        <f>IF(H793="","",IF(J793&lt;0,"Vencido hace "&amp;J793*-1&amp;" días",IF(J793=0,"Vence hoy",IF(J793&gt;0,"Le quedan "&amp;J793&amp;" días",""))))</f>
        <v/>
      </c>
      <c r="J793" s="77">
        <f>H793-J$8</f>
        <v/>
      </c>
      <c r="K793" s="83">
        <f>HYPERLINK("https://api.whatsapp.com/send?phone=57"&amp;D793&amp;"&amp;text="&amp;(IF(J793&lt;=0,"🚨 Hola, *"&amp;C793&amp;".*"&amp;"%0A"&amp;"%0A"&amp;"Su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"&amp;C793&amp;"."&amp;"%0A"&amp;"Le quedan "&amp;J793&amp;" días restantes de su membresía *_NETFLIX_*")),"💰")</f>
        <v/>
      </c>
      <c r="L793" s="83">
        <f>HYPERLINK("https://api.whatsapp.com/send?phone=57"&amp;D793&amp;"&amp;text=*_✅ ACTUALIZACIÓN DE CONTRASEÑA | NETFLIX_*"&amp;"%0A"&amp;"%0A"&amp;"💻 Correo: *"&amp;E793&amp;"*"&amp;"%0A"&amp;"🔐 Nueva Contraseña: *"&amp;F793&amp;"*","🔐")</f>
        <v/>
      </c>
      <c r="M793" s="84">
        <f>HYPERLINK("https://api.whatsapp.com/send?phone=57"&amp;D793&amp;"&amp;text=*_✅ CUENTA NETFLIX_*"&amp;"%0A"&amp;"%0A"&amp;"*📧 Correo:* "&amp;E793&amp;"%0A"&amp;"*🔑 Contraseña:* "&amp;F793&amp;"%0A"&amp;"%0A"&amp;"*📍 Vence:* "&amp;H793,"💻")</f>
        <v/>
      </c>
      <c r="N793" s="93" t="n"/>
      <c r="O793" s="95" t="n"/>
      <c r="P793" s="96" t="n"/>
      <c r="Q793" s="97">
        <f>IF(P793="","",IF(R782&lt;0,"Vencido hace "&amp;R782*-1&amp;" días",IF(R782=0,"Vence hoy",IF(R782&gt;0,"Le quedan "&amp;R782&amp;" días",""))))</f>
        <v/>
      </c>
      <c r="R793" s="70">
        <f>IF(P793="","",P793-TODAY())</f>
        <v/>
      </c>
      <c r="S793" s="70" t="n"/>
      <c r="T793" s="70" t="n"/>
      <c r="U793" s="70" t="n"/>
      <c r="V793" s="70" t="n"/>
      <c r="W793" s="70" t="n"/>
      <c r="X793" s="70" t="n"/>
      <c r="Y793" s="70" t="n"/>
      <c r="Z793" s="70" t="n"/>
    </row>
    <row r="794" ht="15.75" customHeight="1" s="339">
      <c r="A794" s="70" t="n"/>
      <c r="B794" s="70" t="n"/>
      <c r="C794" s="90" t="n"/>
      <c r="D794" s="90" t="n"/>
      <c r="E794" s="90" t="n"/>
      <c r="F794" s="178" t="inlineStr">
        <is>
          <t>mexico2874</t>
        </is>
      </c>
      <c r="G794" s="92" t="n">
        <v>30000</v>
      </c>
      <c r="H794" s="106" t="n"/>
      <c r="I794" s="81">
        <f>IF(H794="","",IF(J794&lt;0,"Vencido hace "&amp;J794*-1&amp;" días",IF(J794=0,"Vence hoy",IF(J794&gt;0,"Le quedan "&amp;J794&amp;" días",""))))</f>
        <v/>
      </c>
      <c r="J794" s="77">
        <f>H794-J$8</f>
        <v/>
      </c>
      <c r="K794" s="83">
        <f>HYPERLINK("https://api.whatsapp.com/send?phone=57"&amp;D794&amp;"&amp;text="&amp;(IF(J794&lt;=0,"🚨 Hola, *"&amp;C794&amp;".*"&amp;"%0A"&amp;"%0A"&amp;"Su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"&amp;C794&amp;"."&amp;"%0A"&amp;"Le quedan "&amp;J794&amp;" días restantes de su membresía *_NETFLIX_*")),"💰")</f>
        <v/>
      </c>
      <c r="L794" s="83">
        <f>HYPERLINK("https://api.whatsapp.com/send?phone=57"&amp;D794&amp;"&amp;text=*_✅ ACTUALIZACIÓN DE CONTRASEÑA | NETFLIX_*"&amp;"%0A"&amp;"%0A"&amp;"💻 Correo: *"&amp;E794&amp;"*"&amp;"%0A"&amp;"🔐 Nueva Contraseña: *"&amp;F794&amp;"*","🔐")</f>
        <v/>
      </c>
      <c r="M794" s="84">
        <f>HYPERLINK("https://api.whatsapp.com/send?phone=57"&amp;D794&amp;"&amp;text=*_✅ CUENTA NETFLIX_*"&amp;"%0A"&amp;"%0A"&amp;"*📧 Correo:* "&amp;E794&amp;"%0A"&amp;"*🔑 Contraseña:* "&amp;F794&amp;"%0A"&amp;"%0A"&amp;"*📍 Vence:* "&amp;H794,"💻")</f>
        <v/>
      </c>
      <c r="N794" s="93" t="n"/>
      <c r="O794" s="95" t="n"/>
      <c r="P794" s="96" t="n"/>
      <c r="Q794" s="97">
        <f>IF(P794="","",IF(R783&lt;0,"Vencido hace "&amp;R783*-1&amp;" días",IF(R783=0,"Vence hoy",IF(R783&gt;0,"Le quedan "&amp;R783&amp;" días",""))))</f>
        <v/>
      </c>
      <c r="R794" s="70">
        <f>IF(P794="","",P794-TODAY())</f>
        <v/>
      </c>
      <c r="S794" s="70" t="n"/>
      <c r="T794" s="70" t="n"/>
      <c r="U794" s="70" t="n"/>
      <c r="V794" s="70" t="n"/>
      <c r="W794" s="70" t="n"/>
      <c r="X794" s="70" t="n"/>
      <c r="Y794" s="70" t="n"/>
      <c r="Z794" s="70" t="n"/>
    </row>
    <row r="795" ht="15.75" customHeight="1" s="339">
      <c r="A795" s="70" t="n"/>
      <c r="B795" s="70" t="n"/>
      <c r="C795" s="90" t="n"/>
      <c r="D795" s="90" t="n"/>
      <c r="E795" s="90" t="n"/>
      <c r="F795" s="178" t="inlineStr">
        <is>
          <t>mexico2875</t>
        </is>
      </c>
      <c r="G795" s="92" t="n">
        <v>30000</v>
      </c>
      <c r="H795" s="106" t="n"/>
      <c r="I795" s="81">
        <f>IF(H795="","",IF(J795&lt;0,"Vencido hace "&amp;J795*-1&amp;" días",IF(J795=0,"Vence hoy",IF(J795&gt;0,"Le quedan "&amp;J795&amp;" días",""))))</f>
        <v/>
      </c>
      <c r="J795" s="77">
        <f>H795-J$8</f>
        <v/>
      </c>
      <c r="K795" s="83">
        <f>HYPERLINK("https://api.whatsapp.com/send?phone=57"&amp;D795&amp;"&amp;text="&amp;(IF(J795&lt;=0,"🚨 Hola, *"&amp;C795&amp;".*"&amp;"%0A"&amp;"%0A"&amp;"Su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"&amp;C795&amp;"."&amp;"%0A"&amp;"Le quedan "&amp;J795&amp;" días restantes de su membresía *_NETFLIX_*")),"💰")</f>
        <v/>
      </c>
      <c r="L795" s="83">
        <f>HYPERLINK("https://api.whatsapp.com/send?phone=57"&amp;D795&amp;"&amp;text=*_✅ ACTUALIZACIÓN DE CONTRASEÑA | NETFLIX_*"&amp;"%0A"&amp;"%0A"&amp;"💻 Correo: *"&amp;E795&amp;"*"&amp;"%0A"&amp;"🔐 Nueva Contraseña: *"&amp;F795&amp;"*","🔐")</f>
        <v/>
      </c>
      <c r="M795" s="84">
        <f>HYPERLINK("https://api.whatsapp.com/send?phone=57"&amp;D795&amp;"&amp;text=*_✅ CUENTA NETFLIX_*"&amp;"%0A"&amp;"%0A"&amp;"*📧 Correo:* "&amp;E795&amp;"%0A"&amp;"*🔑 Contraseña:* "&amp;F795&amp;"%0A"&amp;"%0A"&amp;"*📍 Vence:* "&amp;H795,"💻")</f>
        <v/>
      </c>
      <c r="N795" s="93" t="n"/>
      <c r="O795" s="95" t="n"/>
      <c r="P795" s="96" t="n"/>
      <c r="Q795" s="97">
        <f>IF(P795="","",IF(R784&lt;0,"Vencido hace "&amp;R784*-1&amp;" días",IF(R784=0,"Vence hoy",IF(R784&gt;0,"Le quedan "&amp;R784&amp;" días",""))))</f>
        <v/>
      </c>
      <c r="R795" s="70">
        <f>IF(P795="","",P795-TODAY())</f>
        <v/>
      </c>
      <c r="S795" s="70" t="n"/>
      <c r="T795" s="70" t="n"/>
      <c r="U795" s="70" t="n"/>
      <c r="V795" s="70" t="n"/>
      <c r="W795" s="70" t="n"/>
      <c r="X795" s="70" t="n"/>
      <c r="Y795" s="70" t="n"/>
      <c r="Z795" s="70" t="n"/>
    </row>
    <row r="796" ht="15.75" customHeight="1" s="339">
      <c r="A796" s="70" t="n"/>
      <c r="B796" s="70" t="n"/>
      <c r="C796" s="90" t="n"/>
      <c r="D796" s="90" t="n"/>
      <c r="E796" s="90" t="n"/>
      <c r="F796" s="178" t="inlineStr">
        <is>
          <t>mexico2876</t>
        </is>
      </c>
      <c r="G796" s="92" t="n">
        <v>30000</v>
      </c>
      <c r="H796" s="106" t="n"/>
      <c r="I796" s="81">
        <f>IF(H796="","",IF(J796&lt;0,"Vencido hace "&amp;J796*-1&amp;" días",IF(J796=0,"Vence hoy",IF(J796&gt;0,"Le quedan "&amp;J796&amp;" días",""))))</f>
        <v/>
      </c>
      <c r="J796" s="77">
        <f>H796-J$8</f>
        <v/>
      </c>
      <c r="K796" s="83">
        <f>HYPERLINK("https://api.whatsapp.com/send?phone=57"&amp;D796&amp;"&amp;text="&amp;(IF(J796&lt;=0,"🚨 Hola, *"&amp;C796&amp;".*"&amp;"%0A"&amp;"%0A"&amp;"Su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"&amp;C796&amp;"."&amp;"%0A"&amp;"Le quedan "&amp;J796&amp;" días restantes de su membresía *_NETFLIX_*")),"💰")</f>
        <v/>
      </c>
      <c r="L796" s="83">
        <f>HYPERLINK("https://api.whatsapp.com/send?phone=57"&amp;D796&amp;"&amp;text=*_✅ ACTUALIZACIÓN DE CONTRASEÑA | NETFLIX_*"&amp;"%0A"&amp;"%0A"&amp;"💻 Correo: *"&amp;E796&amp;"*"&amp;"%0A"&amp;"🔐 Nueva Contraseña: *"&amp;F796&amp;"*","🔐")</f>
        <v/>
      </c>
      <c r="M796" s="84">
        <f>HYPERLINK("https://api.whatsapp.com/send?phone=57"&amp;D796&amp;"&amp;text=*_✅ CUENTA NETFLIX_*"&amp;"%0A"&amp;"%0A"&amp;"*📧 Correo:* "&amp;E796&amp;"%0A"&amp;"*🔑 Contraseña:* "&amp;F796&amp;"%0A"&amp;"%0A"&amp;"*📍 Vence:* "&amp;H796,"💻")</f>
        <v/>
      </c>
      <c r="N796" s="93" t="n"/>
      <c r="O796" s="95" t="n"/>
      <c r="P796" s="96" t="n"/>
      <c r="Q796" s="97">
        <f>IF(P796="","",IF(R785&lt;0,"Vencido hace "&amp;R785*-1&amp;" días",IF(R785=0,"Vence hoy",IF(R785&gt;0,"Le quedan "&amp;R785&amp;" días",""))))</f>
        <v/>
      </c>
      <c r="R796" s="70">
        <f>IF(P796="","",P796-TODAY())</f>
        <v/>
      </c>
      <c r="S796" s="70" t="n"/>
      <c r="T796" s="70" t="n"/>
      <c r="U796" s="70" t="n"/>
      <c r="V796" s="70" t="n"/>
      <c r="W796" s="70" t="n"/>
      <c r="X796" s="70" t="n"/>
      <c r="Y796" s="70" t="n"/>
      <c r="Z796" s="70" t="n"/>
    </row>
    <row r="797" ht="15.75" customHeight="1" s="339">
      <c r="A797" s="70" t="n"/>
      <c r="B797" s="70" t="n"/>
      <c r="C797" s="90" t="n"/>
      <c r="D797" s="90" t="n"/>
      <c r="E797" s="90" t="n"/>
      <c r="F797" s="178" t="inlineStr">
        <is>
          <t>mexico2877</t>
        </is>
      </c>
      <c r="G797" s="92" t="n">
        <v>30000</v>
      </c>
      <c r="H797" s="106" t="n"/>
      <c r="I797" s="81">
        <f>IF(H797="","",IF(J797&lt;0,"Vencido hace "&amp;J797*-1&amp;" días",IF(J797=0,"Vence hoy",IF(J797&gt;0,"Le quedan "&amp;J797&amp;" días",""))))</f>
        <v/>
      </c>
      <c r="J797" s="77">
        <f>H797-J$8</f>
        <v/>
      </c>
      <c r="K797" s="83">
        <f>HYPERLINK("https://api.whatsapp.com/send?phone=57"&amp;D797&amp;"&amp;text="&amp;(IF(J797&lt;=0,"🚨 Hola, *"&amp;C797&amp;".*"&amp;"%0A"&amp;"%0A"&amp;"Su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"&amp;C797&amp;"."&amp;"%0A"&amp;"Le quedan "&amp;J797&amp;" días restantes de su membresía *_NETFLIX_*")),"💰")</f>
        <v/>
      </c>
      <c r="L797" s="83">
        <f>HYPERLINK("https://api.whatsapp.com/send?phone=57"&amp;D797&amp;"&amp;text=*_✅ ACTUALIZACIÓN DE CONTRASEÑA | NETFLIX_*"&amp;"%0A"&amp;"%0A"&amp;"💻 Correo: *"&amp;E797&amp;"*"&amp;"%0A"&amp;"🔐 Nueva Contraseña: *"&amp;F797&amp;"*","🔐")</f>
        <v/>
      </c>
      <c r="M797" s="84">
        <f>HYPERLINK("https://api.whatsapp.com/send?phone=57"&amp;D797&amp;"&amp;text=*_✅ CUENTA NETFLIX_*"&amp;"%0A"&amp;"%0A"&amp;"*📧 Correo:* "&amp;E797&amp;"%0A"&amp;"*🔑 Contraseña:* "&amp;F797&amp;"%0A"&amp;"%0A"&amp;"*📍 Vence:* "&amp;H797,"💻")</f>
        <v/>
      </c>
      <c r="N797" s="93" t="n"/>
      <c r="O797" s="95" t="n"/>
      <c r="P797" s="96" t="n"/>
      <c r="Q797" s="97">
        <f>IF(P797="","",IF(R786&lt;0,"Vencido hace "&amp;R786*-1&amp;" días",IF(R786=0,"Vence hoy",IF(R786&gt;0,"Le quedan "&amp;R786&amp;" días",""))))</f>
        <v/>
      </c>
      <c r="R797" s="70">
        <f>IF(P797="","",P797-TODAY())</f>
        <v/>
      </c>
      <c r="S797" s="70" t="n"/>
      <c r="T797" s="70" t="n"/>
      <c r="U797" s="70" t="n"/>
      <c r="V797" s="70" t="n"/>
      <c r="W797" s="70" t="n"/>
      <c r="X797" s="70" t="n"/>
      <c r="Y797" s="70" t="n"/>
      <c r="Z797" s="70" t="n"/>
    </row>
    <row r="798" ht="15.75" customHeight="1" s="339">
      <c r="A798" s="70" t="n"/>
      <c r="B798" s="70" t="n"/>
      <c r="C798" s="90" t="n"/>
      <c r="D798" s="90" t="n"/>
      <c r="E798" s="90" t="n"/>
      <c r="F798" s="178" t="inlineStr">
        <is>
          <t>mexico2878</t>
        </is>
      </c>
      <c r="G798" s="92" t="n">
        <v>30000</v>
      </c>
      <c r="H798" s="106" t="n"/>
      <c r="I798" s="81">
        <f>IF(H798="","",IF(J798&lt;0,"Vencido hace "&amp;J798*-1&amp;" días",IF(J798=0,"Vence hoy",IF(J798&gt;0,"Le quedan "&amp;J798&amp;" días",""))))</f>
        <v/>
      </c>
      <c r="J798" s="77">
        <f>H798-J$8</f>
        <v/>
      </c>
      <c r="K798" s="83">
        <f>HYPERLINK("https://api.whatsapp.com/send?phone=57"&amp;D798&amp;"&amp;text="&amp;(IF(J798&lt;=0,"🚨 Hola, *"&amp;C798&amp;".*"&amp;"%0A"&amp;"%0A"&amp;"Su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"&amp;C798&amp;"."&amp;"%0A"&amp;"Le quedan "&amp;J798&amp;" días restantes de su membresía *_NETFLIX_*")),"💰")</f>
        <v/>
      </c>
      <c r="L798" s="83">
        <f>HYPERLINK("https://api.whatsapp.com/send?phone=57"&amp;D798&amp;"&amp;text=*_✅ ACTUALIZACIÓN DE CONTRASEÑA | NETFLIX_*"&amp;"%0A"&amp;"%0A"&amp;"💻 Correo: *"&amp;E798&amp;"*"&amp;"%0A"&amp;"🔐 Nueva Contraseña: *"&amp;F798&amp;"*","🔐")</f>
        <v/>
      </c>
      <c r="M798" s="84">
        <f>HYPERLINK("https://api.whatsapp.com/send?phone=57"&amp;D798&amp;"&amp;text=*_✅ CUENTA NETFLIX_*"&amp;"%0A"&amp;"%0A"&amp;"*📧 Correo:* "&amp;E798&amp;"%0A"&amp;"*🔑 Contraseña:* "&amp;F798&amp;"%0A"&amp;"%0A"&amp;"*📍 Vence:* "&amp;H798,"💻")</f>
        <v/>
      </c>
      <c r="N798" s="93" t="n"/>
      <c r="O798" s="95" t="n"/>
      <c r="P798" s="96" t="n"/>
      <c r="Q798" s="97">
        <f>IF(P798="","",IF(R787&lt;0,"Vencido hace "&amp;R787*-1&amp;" días",IF(R787=0,"Vence hoy",IF(R787&gt;0,"Le quedan "&amp;R787&amp;" días",""))))</f>
        <v/>
      </c>
      <c r="R798" s="70">
        <f>IF(P798="","",P798-TODAY())</f>
        <v/>
      </c>
      <c r="S798" s="70" t="n"/>
      <c r="T798" s="70" t="n"/>
      <c r="U798" s="70" t="n"/>
      <c r="V798" s="70" t="n"/>
      <c r="W798" s="70" t="n"/>
      <c r="X798" s="70" t="n"/>
      <c r="Y798" s="70" t="n"/>
      <c r="Z798" s="70" t="n"/>
    </row>
    <row r="799" ht="15.75" customHeight="1" s="339">
      <c r="A799" s="70" t="n"/>
      <c r="B799" s="70" t="n"/>
      <c r="C799" s="90" t="n"/>
      <c r="D799" s="90" t="n"/>
      <c r="E799" s="90" t="n"/>
      <c r="F799" s="178" t="inlineStr">
        <is>
          <t>mexico2879</t>
        </is>
      </c>
      <c r="G799" s="92" t="n">
        <v>30000</v>
      </c>
      <c r="H799" s="106" t="n"/>
      <c r="I799" s="81">
        <f>IF(H799="","",IF(J799&lt;0,"Vencido hace "&amp;J799*-1&amp;" días",IF(J799=0,"Vence hoy",IF(J799&gt;0,"Le quedan "&amp;J799&amp;" días",""))))</f>
        <v/>
      </c>
      <c r="J799" s="77">
        <f>H799-J$8</f>
        <v/>
      </c>
      <c r="K799" s="83">
        <f>HYPERLINK("https://api.whatsapp.com/send?phone=57"&amp;D799&amp;"&amp;text="&amp;(IF(J799&lt;=0,"🚨 Hola, *"&amp;C799&amp;".*"&amp;"%0A"&amp;"%0A"&amp;"Su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"&amp;C799&amp;"."&amp;"%0A"&amp;"Le quedan "&amp;J799&amp;" días restantes de su membresía *_NETFLIX_*")),"💰")</f>
        <v/>
      </c>
      <c r="L799" s="83">
        <f>HYPERLINK("https://api.whatsapp.com/send?phone=57"&amp;D799&amp;"&amp;text=*_✅ ACTUALIZACIÓN DE CONTRASEÑA | NETFLIX_*"&amp;"%0A"&amp;"%0A"&amp;"💻 Correo: *"&amp;E799&amp;"*"&amp;"%0A"&amp;"🔐 Nueva Contraseña: *"&amp;F799&amp;"*","🔐")</f>
        <v/>
      </c>
      <c r="M799" s="84">
        <f>HYPERLINK("https://api.whatsapp.com/send?phone=57"&amp;D799&amp;"&amp;text=*_✅ CUENTA NETFLIX_*"&amp;"%0A"&amp;"%0A"&amp;"*📧 Correo:* "&amp;E799&amp;"%0A"&amp;"*🔑 Contraseña:* "&amp;F799&amp;"%0A"&amp;"%0A"&amp;"*📍 Vence:* "&amp;H799,"💻")</f>
        <v/>
      </c>
      <c r="N799" s="93" t="n"/>
      <c r="O799" s="95" t="n"/>
      <c r="P799" s="96" t="n"/>
      <c r="Q799" s="97">
        <f>IF(P799="","",IF(R788&lt;0,"Vencido hace "&amp;R788*-1&amp;" días",IF(R788=0,"Vence hoy",IF(R788&gt;0,"Le quedan "&amp;R788&amp;" días",""))))</f>
        <v/>
      </c>
      <c r="R799" s="70">
        <f>IF(P799="","",P799-TODAY())</f>
        <v/>
      </c>
      <c r="S799" s="70" t="n"/>
      <c r="T799" s="70" t="n"/>
      <c r="U799" s="70" t="n"/>
      <c r="V799" s="70" t="n"/>
      <c r="W799" s="70" t="n"/>
      <c r="X799" s="70" t="n"/>
      <c r="Y799" s="70" t="n"/>
      <c r="Z799" s="70" t="n"/>
    </row>
    <row r="800" ht="15.75" customHeight="1" s="339">
      <c r="A800" s="70" t="n"/>
      <c r="B800" s="70" t="n"/>
      <c r="C800" s="90" t="n"/>
      <c r="D800" s="90" t="n"/>
      <c r="E800" s="90" t="n"/>
      <c r="F800" s="178" t="inlineStr">
        <is>
          <t>mexico2880</t>
        </is>
      </c>
      <c r="G800" s="92" t="n">
        <v>30000</v>
      </c>
      <c r="H800" s="106" t="n"/>
      <c r="I800" s="81">
        <f>IF(H800="","",IF(J800&lt;0,"Vencido hace "&amp;J800*-1&amp;" días",IF(J800=0,"Vence hoy",IF(J800&gt;0,"Le quedan "&amp;J800&amp;" días",""))))</f>
        <v/>
      </c>
      <c r="J800" s="77">
        <f>H800-J$8</f>
        <v/>
      </c>
      <c r="K800" s="83">
        <f>HYPERLINK("https://api.whatsapp.com/send?phone=57"&amp;D800&amp;"&amp;text="&amp;(IF(J800&lt;=0,"🚨 Hola, *"&amp;C800&amp;".*"&amp;"%0A"&amp;"%0A"&amp;"Su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"&amp;C800&amp;"."&amp;"%0A"&amp;"Le quedan "&amp;J800&amp;" días restantes de su membresía *_NETFLIX_*")),"💰")</f>
        <v/>
      </c>
      <c r="L800" s="83">
        <f>HYPERLINK("https://api.whatsapp.com/send?phone=57"&amp;D800&amp;"&amp;text=*_✅ ACTUALIZACIÓN DE CONTRASEÑA | NETFLIX_*"&amp;"%0A"&amp;"%0A"&amp;"💻 Correo: *"&amp;E800&amp;"*"&amp;"%0A"&amp;"🔐 Nueva Contraseña: *"&amp;F800&amp;"*","🔐")</f>
        <v/>
      </c>
      <c r="M800" s="84">
        <f>HYPERLINK("https://api.whatsapp.com/send?phone=57"&amp;D800&amp;"&amp;text=*_✅ CUENTA NETFLIX_*"&amp;"%0A"&amp;"%0A"&amp;"*📧 Correo:* "&amp;E800&amp;"%0A"&amp;"*🔑 Contraseña:* "&amp;F800&amp;"%0A"&amp;"%0A"&amp;"*📍 Vence:* "&amp;H800,"💻")</f>
        <v/>
      </c>
      <c r="N800" s="93" t="n"/>
      <c r="O800" s="95" t="n"/>
      <c r="P800" s="96" t="n"/>
      <c r="Q800" s="97">
        <f>IF(P800="","",IF(R789&lt;0,"Vencido hace "&amp;R789*-1&amp;" días",IF(R789=0,"Vence hoy",IF(R789&gt;0,"Le quedan "&amp;R789&amp;" días",""))))</f>
        <v/>
      </c>
      <c r="R800" s="70">
        <f>IF(P800="","",P800-TODAY())</f>
        <v/>
      </c>
      <c r="S800" s="70" t="n"/>
      <c r="T800" s="70" t="n"/>
      <c r="U800" s="70" t="n"/>
      <c r="V800" s="70" t="n"/>
      <c r="W800" s="70" t="n"/>
      <c r="X800" s="70" t="n"/>
      <c r="Y800" s="70" t="n"/>
      <c r="Z800" s="70" t="n"/>
    </row>
    <row r="801" ht="15.75" customHeight="1" s="339">
      <c r="A801" s="70" t="n"/>
      <c r="B801" s="70" t="n"/>
      <c r="C801" s="90" t="n"/>
      <c r="D801" s="90" t="n"/>
      <c r="E801" s="90" t="n"/>
      <c r="F801" s="178" t="inlineStr">
        <is>
          <t>mexico2881</t>
        </is>
      </c>
      <c r="G801" s="92" t="n">
        <v>30000</v>
      </c>
      <c r="H801" s="106" t="n"/>
      <c r="I801" s="81">
        <f>IF(H801="","",IF(J801&lt;0,"Vencido hace "&amp;J801*-1&amp;" días",IF(J801=0,"Vence hoy",IF(J801&gt;0,"Le quedan "&amp;J801&amp;" días",""))))</f>
        <v/>
      </c>
      <c r="J801" s="77">
        <f>H801-J$8</f>
        <v/>
      </c>
      <c r="K801" s="83">
        <f>HYPERLINK("https://api.whatsapp.com/send?phone=57"&amp;D801&amp;"&amp;text="&amp;(IF(J801&lt;=0,"🚨 Hola, *"&amp;C801&amp;".*"&amp;"%0A"&amp;"%0A"&amp;"Su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"&amp;C801&amp;"."&amp;"%0A"&amp;"Le quedan "&amp;J801&amp;" días restantes de su membresía *_NETFLIX_*")),"💰")</f>
        <v/>
      </c>
      <c r="L801" s="83">
        <f>HYPERLINK("https://api.whatsapp.com/send?phone=57"&amp;D801&amp;"&amp;text=*_✅ ACTUALIZACIÓN DE CONTRASEÑA | NETFLIX_*"&amp;"%0A"&amp;"%0A"&amp;"💻 Correo: *"&amp;E801&amp;"*"&amp;"%0A"&amp;"🔐 Nueva Contraseña: *"&amp;F801&amp;"*","🔐")</f>
        <v/>
      </c>
      <c r="M801" s="84">
        <f>HYPERLINK("https://api.whatsapp.com/send?phone=57"&amp;D801&amp;"&amp;text=*_✅ CUENTA NETFLIX_*"&amp;"%0A"&amp;"%0A"&amp;"*📧 Correo:* "&amp;E801&amp;"%0A"&amp;"*🔑 Contraseña:* "&amp;F801&amp;"%0A"&amp;"%0A"&amp;"*📍 Vence:* "&amp;H801,"💻")</f>
        <v/>
      </c>
      <c r="N801" s="93" t="n"/>
      <c r="O801" s="95" t="n"/>
      <c r="P801" s="96" t="n"/>
      <c r="Q801" s="97">
        <f>IF(P801="","",IF(R790&lt;0,"Vencido hace "&amp;R790*-1&amp;" días",IF(R790=0,"Vence hoy",IF(R790&gt;0,"Le quedan "&amp;R790&amp;" días",""))))</f>
        <v/>
      </c>
      <c r="R801" s="70">
        <f>IF(P801="","",P801-TODAY())</f>
        <v/>
      </c>
      <c r="S801" s="70" t="n"/>
      <c r="T801" s="70" t="n"/>
      <c r="U801" s="70" t="n"/>
      <c r="V801" s="70" t="n"/>
      <c r="W801" s="70" t="n"/>
      <c r="X801" s="70" t="n"/>
      <c r="Y801" s="70" t="n"/>
      <c r="Z801" s="70" t="n"/>
    </row>
    <row r="802" ht="15.75" customHeight="1" s="339">
      <c r="A802" s="70" t="n"/>
      <c r="B802" s="70" t="n"/>
      <c r="C802" s="90" t="n"/>
      <c r="D802" s="90" t="n"/>
      <c r="E802" s="90" t="n"/>
      <c r="F802" s="178" t="inlineStr">
        <is>
          <t>mexico2882</t>
        </is>
      </c>
      <c r="G802" s="92" t="n">
        <v>30000</v>
      </c>
      <c r="H802" s="106" t="n"/>
      <c r="I802" s="81">
        <f>IF(H802="","",IF(J802&lt;0,"Vencido hace "&amp;J802*-1&amp;" días",IF(J802=0,"Vence hoy",IF(J802&gt;0,"Le quedan "&amp;J802&amp;" días",""))))</f>
        <v/>
      </c>
      <c r="J802" s="77">
        <f>H802-J$8</f>
        <v/>
      </c>
      <c r="K802" s="83">
        <f>HYPERLINK("https://api.whatsapp.com/send?phone=57"&amp;D802&amp;"&amp;text="&amp;(IF(J802&lt;=0,"🚨 Hola, *"&amp;C802&amp;".*"&amp;"%0A"&amp;"%0A"&amp;"Su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"&amp;C802&amp;"."&amp;"%0A"&amp;"Le quedan "&amp;J802&amp;" días restantes de su membresía *_NETFLIX_*")),"💰")</f>
        <v/>
      </c>
      <c r="L802" s="83">
        <f>HYPERLINK("https://api.whatsapp.com/send?phone=57"&amp;D802&amp;"&amp;text=*_✅ ACTUALIZACIÓN DE CONTRASEÑA | NETFLIX_*"&amp;"%0A"&amp;"%0A"&amp;"💻 Correo: *"&amp;E802&amp;"*"&amp;"%0A"&amp;"🔐 Nueva Contraseña: *"&amp;F802&amp;"*","🔐")</f>
        <v/>
      </c>
      <c r="M802" s="84">
        <f>HYPERLINK("https://api.whatsapp.com/send?phone=57"&amp;D802&amp;"&amp;text=*_✅ CUENTA NETFLIX_*"&amp;"%0A"&amp;"%0A"&amp;"*📧 Correo:* "&amp;E802&amp;"%0A"&amp;"*🔑 Contraseña:* "&amp;F802&amp;"%0A"&amp;"%0A"&amp;"*📍 Vence:* "&amp;H802,"💻")</f>
        <v/>
      </c>
      <c r="N802" s="93" t="n"/>
      <c r="O802" s="95" t="n"/>
      <c r="P802" s="96" t="n"/>
      <c r="Q802" s="97">
        <f>IF(P802="","",IF(R791&lt;0,"Vencido hace "&amp;R791*-1&amp;" días",IF(R791=0,"Vence hoy",IF(R791&gt;0,"Le quedan "&amp;R791&amp;" días",""))))</f>
        <v/>
      </c>
      <c r="R802" s="70">
        <f>IF(P802="","",P802-TODAY())</f>
        <v/>
      </c>
      <c r="S802" s="70" t="n"/>
      <c r="T802" s="70" t="n"/>
      <c r="U802" s="70" t="n"/>
      <c r="V802" s="70" t="n"/>
      <c r="W802" s="70" t="n"/>
      <c r="X802" s="70" t="n"/>
      <c r="Y802" s="70" t="n"/>
      <c r="Z802" s="70" t="n"/>
    </row>
    <row r="803" ht="15.75" customHeight="1" s="339">
      <c r="A803" s="70" t="n"/>
      <c r="B803" s="70" t="n"/>
      <c r="C803" s="90" t="n"/>
      <c r="D803" s="90" t="n"/>
      <c r="E803" s="90" t="n"/>
      <c r="F803" s="178" t="inlineStr">
        <is>
          <t>mexico2883</t>
        </is>
      </c>
      <c r="G803" s="92" t="n">
        <v>30000</v>
      </c>
      <c r="H803" s="106" t="n"/>
      <c r="I803" s="81">
        <f>IF(H803="","",IF(J803&lt;0,"Vencido hace "&amp;J803*-1&amp;" días",IF(J803=0,"Vence hoy",IF(J803&gt;0,"Le quedan "&amp;J803&amp;" días",""))))</f>
        <v/>
      </c>
      <c r="J803" s="77">
        <f>H803-J$8</f>
        <v/>
      </c>
      <c r="K803" s="83">
        <f>HYPERLINK("https://api.whatsapp.com/send?phone=57"&amp;D803&amp;"&amp;text="&amp;(IF(J803&lt;=0,"🚨 Hola, *"&amp;C803&amp;".*"&amp;"%0A"&amp;"%0A"&amp;"Su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"&amp;C803&amp;"."&amp;"%0A"&amp;"Le quedan "&amp;J803&amp;" días restantes de su membresía *_NETFLIX_*")),"💰")</f>
        <v/>
      </c>
      <c r="L803" s="83">
        <f>HYPERLINK("https://api.whatsapp.com/send?phone=57"&amp;D803&amp;"&amp;text=*_✅ ACTUALIZACIÓN DE CONTRASEÑA | NETFLIX_*"&amp;"%0A"&amp;"%0A"&amp;"💻 Correo: *"&amp;E803&amp;"*"&amp;"%0A"&amp;"🔐 Nueva Contraseña: *"&amp;F803&amp;"*","🔐")</f>
        <v/>
      </c>
      <c r="M803" s="84">
        <f>HYPERLINK("https://api.whatsapp.com/send?phone=57"&amp;D803&amp;"&amp;text=*_✅ CUENTA NETFLIX_*"&amp;"%0A"&amp;"%0A"&amp;"*📧 Correo:* "&amp;E803&amp;"%0A"&amp;"*🔑 Contraseña:* "&amp;F803&amp;"%0A"&amp;"%0A"&amp;"*📍 Vence:* "&amp;H803,"💻")</f>
        <v/>
      </c>
      <c r="N803" s="93" t="n"/>
      <c r="O803" s="95" t="n"/>
      <c r="P803" s="96" t="n"/>
      <c r="Q803" s="97">
        <f>IF(P803="","",IF(R792&lt;0,"Vencido hace "&amp;R792*-1&amp;" días",IF(R792=0,"Vence hoy",IF(R792&gt;0,"Le quedan "&amp;R792&amp;" días",""))))</f>
        <v/>
      </c>
      <c r="R803" s="70">
        <f>IF(P803="","",P803-TODAY())</f>
        <v/>
      </c>
      <c r="S803" s="70" t="n"/>
      <c r="T803" s="70" t="n"/>
      <c r="U803" s="70" t="n"/>
      <c r="V803" s="70" t="n"/>
      <c r="W803" s="70" t="n"/>
      <c r="X803" s="70" t="n"/>
      <c r="Y803" s="70" t="n"/>
      <c r="Z803" s="70" t="n"/>
    </row>
    <row r="804" ht="15.75" customHeight="1" s="339">
      <c r="A804" s="70" t="n"/>
      <c r="B804" s="70" t="n"/>
      <c r="C804" s="90" t="n"/>
      <c r="D804" s="90" t="n"/>
      <c r="E804" s="90" t="n"/>
      <c r="F804" s="178" t="inlineStr">
        <is>
          <t>mexico2884</t>
        </is>
      </c>
      <c r="G804" s="92" t="n">
        <v>30000</v>
      </c>
      <c r="H804" s="106" t="n"/>
      <c r="I804" s="81">
        <f>IF(H804="","",IF(J804&lt;0,"Vencido hace "&amp;J804*-1&amp;" días",IF(J804=0,"Vence hoy",IF(J804&gt;0,"Le quedan "&amp;J804&amp;" días",""))))</f>
        <v/>
      </c>
      <c r="J804" s="77">
        <f>H804-J$8</f>
        <v/>
      </c>
      <c r="K804" s="83">
        <f>HYPERLINK("https://api.whatsapp.com/send?phone=57"&amp;D804&amp;"&amp;text="&amp;(IF(J804&lt;=0,"🚨 Hola, *"&amp;C804&amp;".*"&amp;"%0A"&amp;"%0A"&amp;"Su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"&amp;C804&amp;"."&amp;"%0A"&amp;"Le quedan "&amp;J804&amp;" días restantes de su membresía *_NETFLIX_*")),"💰")</f>
        <v/>
      </c>
      <c r="L804" s="83">
        <f>HYPERLINK("https://api.whatsapp.com/send?phone=57"&amp;D804&amp;"&amp;text=*_✅ ACTUALIZACIÓN DE CONTRASEÑA | NETFLIX_*"&amp;"%0A"&amp;"%0A"&amp;"💻 Correo: *"&amp;E804&amp;"*"&amp;"%0A"&amp;"🔐 Nueva Contraseña: *"&amp;F804&amp;"*","🔐")</f>
        <v/>
      </c>
      <c r="M804" s="84">
        <f>HYPERLINK("https://api.whatsapp.com/send?phone=57"&amp;D804&amp;"&amp;text=*_✅ CUENTA NETFLIX_*"&amp;"%0A"&amp;"%0A"&amp;"*📧 Correo:* "&amp;E804&amp;"%0A"&amp;"*🔑 Contraseña:* "&amp;F804&amp;"%0A"&amp;"%0A"&amp;"*📍 Vence:* "&amp;H804,"💻")</f>
        <v/>
      </c>
      <c r="N804" s="93" t="n"/>
      <c r="O804" s="95" t="n"/>
      <c r="P804" s="96" t="n"/>
      <c r="Q804" s="97">
        <f>IF(P804="","",IF(R793&lt;0,"Vencido hace "&amp;R793*-1&amp;" días",IF(R793=0,"Vence hoy",IF(R793&gt;0,"Le quedan "&amp;R793&amp;" días",""))))</f>
        <v/>
      </c>
      <c r="R804" s="70">
        <f>IF(P804="","",P804-TODAY())</f>
        <v/>
      </c>
      <c r="S804" s="70" t="n"/>
      <c r="T804" s="70" t="n"/>
      <c r="U804" s="70" t="n"/>
      <c r="V804" s="70" t="n"/>
      <c r="W804" s="70" t="n"/>
      <c r="X804" s="70" t="n"/>
      <c r="Y804" s="70" t="n"/>
      <c r="Z804" s="70" t="n"/>
    </row>
    <row r="805" ht="15.75" customHeight="1" s="339">
      <c r="A805" s="70" t="n"/>
      <c r="B805" s="70" t="n"/>
      <c r="C805" s="90" t="n"/>
      <c r="D805" s="90" t="n"/>
      <c r="E805" s="90" t="n"/>
      <c r="F805" s="178" t="inlineStr">
        <is>
          <t>mexico2885</t>
        </is>
      </c>
      <c r="G805" s="92" t="n">
        <v>30000</v>
      </c>
      <c r="H805" s="106" t="n"/>
      <c r="I805" s="81">
        <f>IF(H805="","",IF(J805&lt;0,"Vencido hace "&amp;J805*-1&amp;" días",IF(J805=0,"Vence hoy",IF(J805&gt;0,"Le quedan "&amp;J805&amp;" días",""))))</f>
        <v/>
      </c>
      <c r="J805" s="77">
        <f>H805-J$8</f>
        <v/>
      </c>
      <c r="K805" s="83">
        <f>HYPERLINK("https://api.whatsapp.com/send?phone=57"&amp;D805&amp;"&amp;text="&amp;(IF(J805&lt;=0,"🚨 Hola, *"&amp;C805&amp;".*"&amp;"%0A"&amp;"%0A"&amp;"Su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"&amp;C805&amp;"."&amp;"%0A"&amp;"Le quedan "&amp;J805&amp;" días restantes de su membresía *_NETFLIX_*")),"💰")</f>
        <v/>
      </c>
      <c r="L805" s="83">
        <f>HYPERLINK("https://api.whatsapp.com/send?phone=57"&amp;D805&amp;"&amp;text=*_✅ ACTUALIZACIÓN DE CONTRASEÑA | NETFLIX_*"&amp;"%0A"&amp;"%0A"&amp;"💻 Correo: *"&amp;E805&amp;"*"&amp;"%0A"&amp;"🔐 Nueva Contraseña: *"&amp;F805&amp;"*","🔐")</f>
        <v/>
      </c>
      <c r="M805" s="84">
        <f>HYPERLINK("https://api.whatsapp.com/send?phone=57"&amp;D805&amp;"&amp;text=*_✅ CUENTA NETFLIX_*"&amp;"%0A"&amp;"%0A"&amp;"*📧 Correo:* "&amp;E805&amp;"%0A"&amp;"*🔑 Contraseña:* "&amp;F805&amp;"%0A"&amp;"%0A"&amp;"*📍 Vence:* "&amp;H805,"💻")</f>
        <v/>
      </c>
      <c r="N805" s="93" t="n"/>
      <c r="O805" s="95" t="n"/>
      <c r="P805" s="96" t="n"/>
      <c r="Q805" s="97">
        <f>IF(P805="","",IF(R794&lt;0,"Vencido hace "&amp;R794*-1&amp;" días",IF(R794=0,"Vence hoy",IF(R794&gt;0,"Le quedan "&amp;R794&amp;" días",""))))</f>
        <v/>
      </c>
      <c r="R805" s="70">
        <f>IF(P805="","",P805-TODAY())</f>
        <v/>
      </c>
      <c r="S805" s="70" t="n"/>
      <c r="T805" s="70" t="n"/>
      <c r="U805" s="70" t="n"/>
      <c r="V805" s="70" t="n"/>
      <c r="W805" s="70" t="n"/>
      <c r="X805" s="70" t="n"/>
      <c r="Y805" s="70" t="n"/>
      <c r="Z805" s="70" t="n"/>
    </row>
    <row r="806" ht="15.75" customHeight="1" s="339">
      <c r="A806" s="70" t="n"/>
      <c r="B806" s="70" t="n"/>
      <c r="C806" s="90" t="n"/>
      <c r="D806" s="90" t="n"/>
      <c r="E806" s="90" t="n"/>
      <c r="F806" s="178" t="inlineStr">
        <is>
          <t>mexico2886</t>
        </is>
      </c>
      <c r="G806" s="92" t="n">
        <v>30000</v>
      </c>
      <c r="H806" s="106" t="n"/>
      <c r="I806" s="81">
        <f>IF(H806="","",IF(J806&lt;0,"Vencido hace "&amp;J806*-1&amp;" días",IF(J806=0,"Vence hoy",IF(J806&gt;0,"Le quedan "&amp;J806&amp;" días",""))))</f>
        <v/>
      </c>
      <c r="J806" s="77">
        <f>H806-J$8</f>
        <v/>
      </c>
      <c r="K806" s="83">
        <f>HYPERLINK("https://api.whatsapp.com/send?phone=57"&amp;D806&amp;"&amp;text="&amp;(IF(J806&lt;=0,"🚨 Hola, *"&amp;C806&amp;".*"&amp;"%0A"&amp;"%0A"&amp;"Su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"&amp;C806&amp;"."&amp;"%0A"&amp;"Le quedan "&amp;J806&amp;" días restantes de su membresía *_NETFLIX_*")),"💰")</f>
        <v/>
      </c>
      <c r="L806" s="83">
        <f>HYPERLINK("https://api.whatsapp.com/send?phone=57"&amp;D806&amp;"&amp;text=*_✅ ACTUALIZACIÓN DE CONTRASEÑA | NETFLIX_*"&amp;"%0A"&amp;"%0A"&amp;"💻 Correo: *"&amp;E806&amp;"*"&amp;"%0A"&amp;"🔐 Nueva Contraseña: *"&amp;F806&amp;"*","🔐")</f>
        <v/>
      </c>
      <c r="M806" s="84">
        <f>HYPERLINK("https://api.whatsapp.com/send?phone=57"&amp;D806&amp;"&amp;text=*_✅ CUENTA NETFLIX_*"&amp;"%0A"&amp;"%0A"&amp;"*📧 Correo:* "&amp;E806&amp;"%0A"&amp;"*🔑 Contraseña:* "&amp;F806&amp;"%0A"&amp;"%0A"&amp;"*📍 Vence:* "&amp;H806,"💻")</f>
        <v/>
      </c>
      <c r="N806" s="93" t="n"/>
      <c r="O806" s="95" t="n"/>
      <c r="P806" s="96" t="n"/>
      <c r="Q806" s="97">
        <f>IF(P806="","",IF(R795&lt;0,"Vencido hace "&amp;R795*-1&amp;" días",IF(R795=0,"Vence hoy",IF(R795&gt;0,"Le quedan "&amp;R795&amp;" días",""))))</f>
        <v/>
      </c>
      <c r="R806" s="70">
        <f>IF(P806="","",P806-TODAY())</f>
        <v/>
      </c>
      <c r="S806" s="70" t="n"/>
      <c r="T806" s="70" t="n"/>
      <c r="U806" s="70" t="n"/>
      <c r="V806" s="70" t="n"/>
      <c r="W806" s="70" t="n"/>
      <c r="X806" s="70" t="n"/>
      <c r="Y806" s="70" t="n"/>
      <c r="Z806" s="70" t="n"/>
    </row>
    <row r="807" ht="15.75" customHeight="1" s="339">
      <c r="A807" s="70" t="n"/>
      <c r="B807" s="70" t="n"/>
      <c r="C807" s="90" t="n"/>
      <c r="D807" s="90" t="n"/>
      <c r="E807" s="90" t="n"/>
      <c r="F807" s="178" t="inlineStr">
        <is>
          <t>mexico2887</t>
        </is>
      </c>
      <c r="G807" s="92" t="n">
        <v>30000</v>
      </c>
      <c r="H807" s="106" t="n"/>
      <c r="I807" s="81">
        <f>IF(H807="","",IF(J807&lt;0,"Vencido hace "&amp;J807*-1&amp;" días",IF(J807=0,"Vence hoy",IF(J807&gt;0,"Le quedan "&amp;J807&amp;" días",""))))</f>
        <v/>
      </c>
      <c r="J807" s="77">
        <f>H807-J$8</f>
        <v/>
      </c>
      <c r="K807" s="83">
        <f>HYPERLINK("https://api.whatsapp.com/send?phone=57"&amp;D807&amp;"&amp;text="&amp;(IF(J807&lt;=0,"🚨 Hola, *"&amp;C807&amp;".*"&amp;"%0A"&amp;"%0A"&amp;"Su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"&amp;C807&amp;"."&amp;"%0A"&amp;"Le quedan "&amp;J807&amp;" días restantes de su membresía *_NETFLIX_*")),"💰")</f>
        <v/>
      </c>
      <c r="L807" s="83">
        <f>HYPERLINK("https://api.whatsapp.com/send?phone=57"&amp;D807&amp;"&amp;text=*_✅ ACTUALIZACIÓN DE CONTRASEÑA | NETFLIX_*"&amp;"%0A"&amp;"%0A"&amp;"💻 Correo: *"&amp;E807&amp;"*"&amp;"%0A"&amp;"🔐 Nueva Contraseña: *"&amp;F807&amp;"*","🔐")</f>
        <v/>
      </c>
      <c r="M807" s="84">
        <f>HYPERLINK("https://api.whatsapp.com/send?phone=57"&amp;D807&amp;"&amp;text=*_✅ CUENTA NETFLIX_*"&amp;"%0A"&amp;"%0A"&amp;"*📧 Correo:* "&amp;E807&amp;"%0A"&amp;"*🔑 Contraseña:* "&amp;F807&amp;"%0A"&amp;"%0A"&amp;"*📍 Vence:* "&amp;H807,"💻")</f>
        <v/>
      </c>
      <c r="N807" s="93" t="n"/>
      <c r="O807" s="95" t="n"/>
      <c r="P807" s="96" t="n"/>
      <c r="Q807" s="97">
        <f>IF(P807="","",IF(R796&lt;0,"Vencido hace "&amp;R796*-1&amp;" días",IF(R796=0,"Vence hoy",IF(R796&gt;0,"Le quedan "&amp;R796&amp;" días",""))))</f>
        <v/>
      </c>
      <c r="R807" s="70">
        <f>IF(P807="","",P807-TODAY())</f>
        <v/>
      </c>
      <c r="S807" s="70" t="n"/>
      <c r="T807" s="70" t="n"/>
      <c r="U807" s="70" t="n"/>
      <c r="V807" s="70" t="n"/>
      <c r="W807" s="70" t="n"/>
      <c r="X807" s="70" t="n"/>
      <c r="Y807" s="70" t="n"/>
      <c r="Z807" s="70" t="n"/>
    </row>
    <row r="808" ht="15.75" customHeight="1" s="339">
      <c r="A808" s="70" t="n"/>
      <c r="B808" s="70" t="n"/>
      <c r="C808" s="90" t="n"/>
      <c r="D808" s="90" t="n"/>
      <c r="E808" s="90" t="n"/>
      <c r="F808" s="178" t="inlineStr">
        <is>
          <t>mexico2888</t>
        </is>
      </c>
      <c r="G808" s="92" t="n">
        <v>30000</v>
      </c>
      <c r="H808" s="106" t="n"/>
      <c r="I808" s="81">
        <f>IF(H808="","",IF(J808&lt;0,"Vencido hace "&amp;J808*-1&amp;" días",IF(J808=0,"Vence hoy",IF(J808&gt;0,"Le quedan "&amp;J808&amp;" días",""))))</f>
        <v/>
      </c>
      <c r="J808" s="77">
        <f>H808-J$8</f>
        <v/>
      </c>
      <c r="K808" s="83">
        <f>HYPERLINK("https://api.whatsapp.com/send?phone=57"&amp;D808&amp;"&amp;text="&amp;(IF(J808&lt;=0,"🚨 Hola, *"&amp;C808&amp;".*"&amp;"%0A"&amp;"%0A"&amp;"Su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"&amp;C808&amp;"."&amp;"%0A"&amp;"Le quedan "&amp;J808&amp;" días restantes de su membresía *_NETFLIX_*")),"💰")</f>
        <v/>
      </c>
      <c r="L808" s="83">
        <f>HYPERLINK("https://api.whatsapp.com/send?phone=57"&amp;D808&amp;"&amp;text=*_✅ ACTUALIZACIÓN DE CONTRASEÑA | NETFLIX_*"&amp;"%0A"&amp;"%0A"&amp;"💻 Correo: *"&amp;E808&amp;"*"&amp;"%0A"&amp;"🔐 Nueva Contraseña: *"&amp;F808&amp;"*","🔐")</f>
        <v/>
      </c>
      <c r="M808" s="84">
        <f>HYPERLINK("https://api.whatsapp.com/send?phone=57"&amp;D808&amp;"&amp;text=*_✅ CUENTA NETFLIX_*"&amp;"%0A"&amp;"%0A"&amp;"*📧 Correo:* "&amp;E808&amp;"%0A"&amp;"*🔑 Contraseña:* "&amp;F808&amp;"%0A"&amp;"%0A"&amp;"*📍 Vence:* "&amp;H808,"💻")</f>
        <v/>
      </c>
      <c r="N808" s="93" t="n"/>
      <c r="O808" s="95" t="n"/>
      <c r="P808" s="96" t="n"/>
      <c r="Q808" s="97">
        <f>IF(P808="","",IF(R797&lt;0,"Vencido hace "&amp;R797*-1&amp;" días",IF(R797=0,"Vence hoy",IF(R797&gt;0,"Le quedan "&amp;R797&amp;" días",""))))</f>
        <v/>
      </c>
      <c r="R808" s="70">
        <f>IF(P808="","",P808-TODAY())</f>
        <v/>
      </c>
      <c r="S808" s="70" t="n"/>
      <c r="T808" s="70" t="n"/>
      <c r="U808" s="70" t="n"/>
      <c r="V808" s="70" t="n"/>
      <c r="W808" s="70" t="n"/>
      <c r="X808" s="70" t="n"/>
      <c r="Y808" s="70" t="n"/>
      <c r="Z808" s="70" t="n"/>
    </row>
    <row r="809" ht="15.75" customHeight="1" s="339">
      <c r="A809" s="70" t="n"/>
      <c r="B809" s="70" t="n"/>
      <c r="C809" s="90" t="n"/>
      <c r="D809" s="90" t="n"/>
      <c r="E809" s="90" t="n"/>
      <c r="F809" s="178" t="inlineStr">
        <is>
          <t>mexico2889</t>
        </is>
      </c>
      <c r="G809" s="92" t="n">
        <v>30000</v>
      </c>
      <c r="H809" s="106" t="n"/>
      <c r="I809" s="81">
        <f>IF(H809="","",IF(J809&lt;0,"Vencido hace "&amp;J809*-1&amp;" días",IF(J809=0,"Vence hoy",IF(J809&gt;0,"Le quedan "&amp;J809&amp;" días",""))))</f>
        <v/>
      </c>
      <c r="J809" s="77">
        <f>H809-J$8</f>
        <v/>
      </c>
      <c r="K809" s="83">
        <f>HYPERLINK("https://api.whatsapp.com/send?phone=57"&amp;D809&amp;"&amp;text="&amp;(IF(J809&lt;=0,"🚨 Hola, *"&amp;C809&amp;".*"&amp;"%0A"&amp;"%0A"&amp;"Su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"&amp;C809&amp;"."&amp;"%0A"&amp;"Le quedan "&amp;J809&amp;" días restantes de su membresía *_NETFLIX_*")),"💰")</f>
        <v/>
      </c>
      <c r="L809" s="83">
        <f>HYPERLINK("https://api.whatsapp.com/send?phone=57"&amp;D809&amp;"&amp;text=*_✅ ACTUALIZACIÓN DE CONTRASEÑA | NETFLIX_*"&amp;"%0A"&amp;"%0A"&amp;"💻 Correo: *"&amp;E809&amp;"*"&amp;"%0A"&amp;"🔐 Nueva Contraseña: *"&amp;F809&amp;"*","🔐")</f>
        <v/>
      </c>
      <c r="M809" s="84">
        <f>HYPERLINK("https://api.whatsapp.com/send?phone=57"&amp;D809&amp;"&amp;text=*_✅ CUENTA NETFLIX_*"&amp;"%0A"&amp;"%0A"&amp;"*📧 Correo:* "&amp;E809&amp;"%0A"&amp;"*🔑 Contraseña:* "&amp;F809&amp;"%0A"&amp;"%0A"&amp;"*📍 Vence:* "&amp;H809,"💻")</f>
        <v/>
      </c>
      <c r="N809" s="93" t="n"/>
      <c r="O809" s="95" t="n"/>
      <c r="P809" s="96" t="n"/>
      <c r="Q809" s="97">
        <f>IF(P809="","",IF(R798&lt;0,"Vencido hace "&amp;R798*-1&amp;" días",IF(R798=0,"Vence hoy",IF(R798&gt;0,"Le quedan "&amp;R798&amp;" días",""))))</f>
        <v/>
      </c>
      <c r="R809" s="70">
        <f>IF(P809="","",P809-TODAY())</f>
        <v/>
      </c>
      <c r="S809" s="70" t="n"/>
      <c r="T809" s="70" t="n"/>
      <c r="U809" s="70" t="n"/>
      <c r="V809" s="70" t="n"/>
      <c r="W809" s="70" t="n"/>
      <c r="X809" s="70" t="n"/>
      <c r="Y809" s="70" t="n"/>
      <c r="Z809" s="70" t="n"/>
    </row>
    <row r="810" ht="15.75" customHeight="1" s="339">
      <c r="A810" s="70" t="n"/>
      <c r="B810" s="70" t="n"/>
      <c r="C810" s="90" t="n"/>
      <c r="D810" s="90" t="n"/>
      <c r="E810" s="90" t="n"/>
      <c r="F810" s="178" t="inlineStr">
        <is>
          <t>mexico2890</t>
        </is>
      </c>
      <c r="G810" s="92" t="n">
        <v>30000</v>
      </c>
      <c r="H810" s="106" t="n"/>
      <c r="I810" s="81">
        <f>IF(H810="","",IF(J810&lt;0,"Vencido hace "&amp;J810*-1&amp;" días",IF(J810=0,"Vence hoy",IF(J810&gt;0,"Le quedan "&amp;J810&amp;" días",""))))</f>
        <v/>
      </c>
      <c r="J810" s="77">
        <f>H810-J$8</f>
        <v/>
      </c>
      <c r="K810" s="83">
        <f>HYPERLINK("https://api.whatsapp.com/send?phone=57"&amp;D810&amp;"&amp;text="&amp;(IF(J810&lt;=0,"🚨 Hola, *"&amp;C810&amp;".*"&amp;"%0A"&amp;"%0A"&amp;"Su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"&amp;C810&amp;"."&amp;"%0A"&amp;"Le quedan "&amp;J810&amp;" días restantes de su membresía *_NETFLIX_*")),"💰")</f>
        <v/>
      </c>
      <c r="L810" s="83">
        <f>HYPERLINK("https://api.whatsapp.com/send?phone=57"&amp;D810&amp;"&amp;text=*_✅ ACTUALIZACIÓN DE CONTRASEÑA | NETFLIX_*"&amp;"%0A"&amp;"%0A"&amp;"💻 Correo: *"&amp;E810&amp;"*"&amp;"%0A"&amp;"🔐 Nueva Contraseña: *"&amp;F810&amp;"*","🔐")</f>
        <v/>
      </c>
      <c r="M810" s="84">
        <f>HYPERLINK("https://api.whatsapp.com/send?phone=57"&amp;D810&amp;"&amp;text=*_✅ CUENTA NETFLIX_*"&amp;"%0A"&amp;"%0A"&amp;"*📧 Correo:* "&amp;E810&amp;"%0A"&amp;"*🔑 Contraseña:* "&amp;F810&amp;"%0A"&amp;"%0A"&amp;"*📍 Vence:* "&amp;H810,"💻")</f>
        <v/>
      </c>
      <c r="N810" s="93" t="n"/>
      <c r="O810" s="95" t="n"/>
      <c r="P810" s="96" t="n"/>
      <c r="Q810" s="97">
        <f>IF(P810="","",IF(R799&lt;0,"Vencido hace "&amp;R799*-1&amp;" días",IF(R799=0,"Vence hoy",IF(R799&gt;0,"Le quedan "&amp;R799&amp;" días",""))))</f>
        <v/>
      </c>
      <c r="R810" s="70">
        <f>IF(P810="","",P810-TODAY())</f>
        <v/>
      </c>
      <c r="S810" s="70" t="n"/>
      <c r="T810" s="70" t="n"/>
      <c r="U810" s="70" t="n"/>
      <c r="V810" s="70" t="n"/>
      <c r="W810" s="70" t="n"/>
      <c r="X810" s="70" t="n"/>
      <c r="Y810" s="70" t="n"/>
      <c r="Z810" s="70" t="n"/>
    </row>
    <row r="811" ht="15.75" customHeight="1" s="339">
      <c r="A811" s="70" t="n"/>
      <c r="B811" s="70" t="n"/>
      <c r="C811" s="90" t="n"/>
      <c r="D811" s="90" t="n"/>
      <c r="E811" s="90" t="n"/>
      <c r="F811" s="178" t="inlineStr">
        <is>
          <t>mexico2891</t>
        </is>
      </c>
      <c r="G811" s="92" t="n">
        <v>30000</v>
      </c>
      <c r="H811" s="106" t="n"/>
      <c r="I811" s="81">
        <f>IF(H811="","",IF(J811&lt;0,"Vencido hace "&amp;J811*-1&amp;" días",IF(J811=0,"Vence hoy",IF(J811&gt;0,"Le quedan "&amp;J811&amp;" días",""))))</f>
        <v/>
      </c>
      <c r="J811" s="77">
        <f>H811-J$8</f>
        <v/>
      </c>
      <c r="K811" s="83">
        <f>HYPERLINK("https://api.whatsapp.com/send?phone=57"&amp;D811&amp;"&amp;text="&amp;(IF(J811&lt;=0,"🚨 Hola, *"&amp;C811&amp;".*"&amp;"%0A"&amp;"%0A"&amp;"Su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"&amp;C811&amp;"."&amp;"%0A"&amp;"Le quedan "&amp;J811&amp;" días restantes de su membresía *_NETFLIX_*")),"💰")</f>
        <v/>
      </c>
      <c r="L811" s="83">
        <f>HYPERLINK("https://api.whatsapp.com/send?phone=57"&amp;D811&amp;"&amp;text=*_✅ ACTUALIZACIÓN DE CONTRASEÑA | NETFLIX_*"&amp;"%0A"&amp;"%0A"&amp;"💻 Correo: *"&amp;E811&amp;"*"&amp;"%0A"&amp;"🔐 Nueva Contraseña: *"&amp;F811&amp;"*","🔐")</f>
        <v/>
      </c>
      <c r="M811" s="84">
        <f>HYPERLINK("https://api.whatsapp.com/send?phone=57"&amp;D811&amp;"&amp;text=*_✅ CUENTA NETFLIX_*"&amp;"%0A"&amp;"%0A"&amp;"*📧 Correo:* "&amp;E811&amp;"%0A"&amp;"*🔑 Contraseña:* "&amp;F811&amp;"%0A"&amp;"%0A"&amp;"*📍 Vence:* "&amp;H811,"💻")</f>
        <v/>
      </c>
      <c r="N811" s="93" t="n"/>
      <c r="O811" s="95" t="n"/>
      <c r="P811" s="96" t="n"/>
      <c r="Q811" s="97">
        <f>IF(P811="","",IF(R800&lt;0,"Vencido hace "&amp;R800*-1&amp;" días",IF(R800=0,"Vence hoy",IF(R800&gt;0,"Le quedan "&amp;R800&amp;" días",""))))</f>
        <v/>
      </c>
      <c r="R811" s="70">
        <f>IF(P811="","",P811-TODAY())</f>
        <v/>
      </c>
      <c r="S811" s="70" t="n"/>
      <c r="T811" s="70" t="n"/>
      <c r="U811" s="70" t="n"/>
      <c r="V811" s="70" t="n"/>
      <c r="W811" s="70" t="n"/>
      <c r="X811" s="70" t="n"/>
      <c r="Y811" s="70" t="n"/>
      <c r="Z811" s="70" t="n"/>
    </row>
    <row r="812" ht="15.75" customHeight="1" s="339">
      <c r="A812" s="70" t="n"/>
      <c r="B812" s="70" t="n"/>
      <c r="C812" s="90" t="n"/>
      <c r="D812" s="90" t="n"/>
      <c r="E812" s="90" t="n"/>
      <c r="F812" s="178" t="inlineStr">
        <is>
          <t>mexico2892</t>
        </is>
      </c>
      <c r="G812" s="92" t="n">
        <v>30000</v>
      </c>
      <c r="H812" s="106" t="n"/>
      <c r="I812" s="81">
        <f>IF(H812="","",IF(J812&lt;0,"Vencido hace "&amp;J812*-1&amp;" días",IF(J812=0,"Vence hoy",IF(J812&gt;0,"Le quedan "&amp;J812&amp;" días",""))))</f>
        <v/>
      </c>
      <c r="J812" s="77">
        <f>H812-J$8</f>
        <v/>
      </c>
      <c r="K812" s="83">
        <f>HYPERLINK("https://api.whatsapp.com/send?phone=57"&amp;D812&amp;"&amp;text="&amp;(IF(J812&lt;=0,"🚨 Hola, *"&amp;C812&amp;".*"&amp;"%0A"&amp;"%0A"&amp;"Su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"&amp;C812&amp;"."&amp;"%0A"&amp;"Le quedan "&amp;J812&amp;" días restantes de su membresía *_NETFLIX_*")),"💰")</f>
        <v/>
      </c>
      <c r="L812" s="83">
        <f>HYPERLINK("https://api.whatsapp.com/send?phone=57"&amp;D812&amp;"&amp;text=*_✅ ACTUALIZACIÓN DE CONTRASEÑA | NETFLIX_*"&amp;"%0A"&amp;"%0A"&amp;"💻 Correo: *"&amp;E812&amp;"*"&amp;"%0A"&amp;"🔐 Nueva Contraseña: *"&amp;F812&amp;"*","🔐")</f>
        <v/>
      </c>
      <c r="M812" s="84">
        <f>HYPERLINK("https://api.whatsapp.com/send?phone=57"&amp;D812&amp;"&amp;text=*_✅ CUENTA NETFLIX_*"&amp;"%0A"&amp;"%0A"&amp;"*📧 Correo:* "&amp;E812&amp;"%0A"&amp;"*🔑 Contraseña:* "&amp;F812&amp;"%0A"&amp;"%0A"&amp;"*📍 Vence:* "&amp;H812,"💻")</f>
        <v/>
      </c>
      <c r="N812" s="93" t="n"/>
      <c r="O812" s="95" t="n"/>
      <c r="P812" s="96" t="n"/>
      <c r="Q812" s="97">
        <f>IF(P812="","",IF(R801&lt;0,"Vencido hace "&amp;R801*-1&amp;" días",IF(R801=0,"Vence hoy",IF(R801&gt;0,"Le quedan "&amp;R801&amp;" días",""))))</f>
        <v/>
      </c>
      <c r="R812" s="70">
        <f>IF(P812="","",P812-TODAY())</f>
        <v/>
      </c>
      <c r="S812" s="70" t="n"/>
      <c r="T812" s="70" t="n"/>
      <c r="U812" s="70" t="n"/>
      <c r="V812" s="70" t="n"/>
      <c r="W812" s="70" t="n"/>
      <c r="X812" s="70" t="n"/>
      <c r="Y812" s="70" t="n"/>
      <c r="Z812" s="70" t="n"/>
    </row>
    <row r="813" ht="15.75" customHeight="1" s="339">
      <c r="A813" s="70" t="n"/>
      <c r="B813" s="70" t="n"/>
      <c r="C813" s="90" t="n"/>
      <c r="D813" s="90" t="n"/>
      <c r="E813" s="90" t="n"/>
      <c r="F813" s="178" t="inlineStr">
        <is>
          <t>mexico2893</t>
        </is>
      </c>
      <c r="G813" s="92" t="n">
        <v>30000</v>
      </c>
      <c r="H813" s="106" t="n"/>
      <c r="I813" s="81">
        <f>IF(H813="","",IF(J813&lt;0,"Vencido hace "&amp;J813*-1&amp;" días",IF(J813=0,"Vence hoy",IF(J813&gt;0,"Le quedan "&amp;J813&amp;" días",""))))</f>
        <v/>
      </c>
      <c r="J813" s="77">
        <f>H813-J$8</f>
        <v/>
      </c>
      <c r="K813" s="83">
        <f>HYPERLINK("https://api.whatsapp.com/send?phone=57"&amp;D813&amp;"&amp;text="&amp;(IF(J813&lt;=0,"🚨 Hola, *"&amp;C813&amp;".*"&amp;"%0A"&amp;"%0A"&amp;"Su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"&amp;C813&amp;"."&amp;"%0A"&amp;"Le quedan "&amp;J813&amp;" días restantes de su membresía *_NETFLIX_*")),"💰")</f>
        <v/>
      </c>
      <c r="L813" s="83">
        <f>HYPERLINK("https://api.whatsapp.com/send?phone=57"&amp;D813&amp;"&amp;text=*_✅ ACTUALIZACIÓN DE CONTRASEÑA | NETFLIX_*"&amp;"%0A"&amp;"%0A"&amp;"💻 Correo: *"&amp;E813&amp;"*"&amp;"%0A"&amp;"🔐 Nueva Contraseña: *"&amp;F813&amp;"*","🔐")</f>
        <v/>
      </c>
      <c r="M813" s="84">
        <f>HYPERLINK("https://api.whatsapp.com/send?phone=57"&amp;D813&amp;"&amp;text=*_✅ CUENTA NETFLIX_*"&amp;"%0A"&amp;"%0A"&amp;"*📧 Correo:* "&amp;E813&amp;"%0A"&amp;"*🔑 Contraseña:* "&amp;F813&amp;"%0A"&amp;"%0A"&amp;"*📍 Vence:* "&amp;H813,"💻")</f>
        <v/>
      </c>
      <c r="N813" s="93" t="n"/>
      <c r="O813" s="95" t="n"/>
      <c r="P813" s="96" t="n"/>
      <c r="Q813" s="97">
        <f>IF(P813="","",IF(R802&lt;0,"Vencido hace "&amp;R802*-1&amp;" días",IF(R802=0,"Vence hoy",IF(R802&gt;0,"Le quedan "&amp;R802&amp;" días",""))))</f>
        <v/>
      </c>
      <c r="R813" s="70">
        <f>IF(P813="","",P813-TODAY())</f>
        <v/>
      </c>
      <c r="S813" s="70" t="n"/>
      <c r="T813" s="70" t="n"/>
      <c r="U813" s="70" t="n"/>
      <c r="V813" s="70" t="n"/>
      <c r="W813" s="70" t="n"/>
      <c r="X813" s="70" t="n"/>
      <c r="Y813" s="70" t="n"/>
      <c r="Z813" s="70" t="n"/>
    </row>
    <row r="814" ht="15.75" customHeight="1" s="339">
      <c r="A814" s="70" t="n"/>
      <c r="B814" s="70" t="n"/>
      <c r="C814" s="90" t="n"/>
      <c r="D814" s="90" t="n"/>
      <c r="E814" s="90" t="n"/>
      <c r="F814" s="178" t="inlineStr">
        <is>
          <t>mexico2894</t>
        </is>
      </c>
      <c r="G814" s="92" t="n">
        <v>30000</v>
      </c>
      <c r="H814" s="106" t="n"/>
      <c r="I814" s="81">
        <f>IF(H814="","",IF(J814&lt;0,"Vencido hace "&amp;J814*-1&amp;" días",IF(J814=0,"Vence hoy",IF(J814&gt;0,"Le quedan "&amp;J814&amp;" días",""))))</f>
        <v/>
      </c>
      <c r="J814" s="77">
        <f>H814-J$8</f>
        <v/>
      </c>
      <c r="K814" s="83">
        <f>HYPERLINK("https://api.whatsapp.com/send?phone=57"&amp;D814&amp;"&amp;text="&amp;(IF(J814&lt;=0,"🚨 Hola, *"&amp;C814&amp;".*"&amp;"%0A"&amp;"%0A"&amp;"Su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"&amp;C814&amp;"."&amp;"%0A"&amp;"Le quedan "&amp;J814&amp;" días restantes de su membresía *_NETFLIX_*")),"💰")</f>
        <v/>
      </c>
      <c r="L814" s="83">
        <f>HYPERLINK("https://api.whatsapp.com/send?phone=57"&amp;D814&amp;"&amp;text=*_✅ ACTUALIZACIÓN DE CONTRASEÑA | NETFLIX_*"&amp;"%0A"&amp;"%0A"&amp;"💻 Correo: *"&amp;E814&amp;"*"&amp;"%0A"&amp;"🔐 Nueva Contraseña: *"&amp;F814&amp;"*","🔐")</f>
        <v/>
      </c>
      <c r="M814" s="84">
        <f>HYPERLINK("https://api.whatsapp.com/send?phone=57"&amp;D814&amp;"&amp;text=*_✅ CUENTA NETFLIX_*"&amp;"%0A"&amp;"%0A"&amp;"*📧 Correo:* "&amp;E814&amp;"%0A"&amp;"*🔑 Contraseña:* "&amp;F814&amp;"%0A"&amp;"%0A"&amp;"*📍 Vence:* "&amp;H814,"💻")</f>
        <v/>
      </c>
      <c r="N814" s="93" t="n"/>
      <c r="O814" s="95" t="n"/>
      <c r="P814" s="96" t="n"/>
      <c r="Q814" s="97">
        <f>IF(P814="","",IF(R803&lt;0,"Vencido hace "&amp;R803*-1&amp;" días",IF(R803=0,"Vence hoy",IF(R803&gt;0,"Le quedan "&amp;R803&amp;" días",""))))</f>
        <v/>
      </c>
      <c r="R814" s="70">
        <f>IF(P814="","",P814-TODAY())</f>
        <v/>
      </c>
      <c r="S814" s="70" t="n"/>
      <c r="T814" s="70" t="n"/>
      <c r="U814" s="70" t="n"/>
      <c r="V814" s="70" t="n"/>
      <c r="W814" s="70" t="n"/>
      <c r="X814" s="70" t="n"/>
      <c r="Y814" s="70" t="n"/>
      <c r="Z814" s="70" t="n"/>
    </row>
    <row r="815" ht="15.75" customHeight="1" s="339">
      <c r="A815" s="70" t="n"/>
      <c r="B815" s="70" t="n"/>
      <c r="C815" s="90" t="n"/>
      <c r="D815" s="90" t="n"/>
      <c r="E815" s="90" t="n"/>
      <c r="F815" s="178" t="inlineStr">
        <is>
          <t>mexico2895</t>
        </is>
      </c>
      <c r="G815" s="92" t="n">
        <v>30000</v>
      </c>
      <c r="H815" s="106" t="n"/>
      <c r="I815" s="81">
        <f>IF(H815="","",IF(J815&lt;0,"Vencido hace "&amp;J815*-1&amp;" días",IF(J815=0,"Vence hoy",IF(J815&gt;0,"Le quedan "&amp;J815&amp;" días",""))))</f>
        <v/>
      </c>
      <c r="J815" s="77">
        <f>H815-J$8</f>
        <v/>
      </c>
      <c r="K815" s="83">
        <f>HYPERLINK("https://api.whatsapp.com/send?phone=57"&amp;D815&amp;"&amp;text="&amp;(IF(J815&lt;=0,"🚨 Hola, *"&amp;C815&amp;".*"&amp;"%0A"&amp;"%0A"&amp;"Su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"&amp;C815&amp;"."&amp;"%0A"&amp;"Le quedan "&amp;J815&amp;" días restantes de su membresía *_NETFLIX_*")),"💰")</f>
        <v/>
      </c>
      <c r="L815" s="83">
        <f>HYPERLINK("https://api.whatsapp.com/send?phone=57"&amp;D815&amp;"&amp;text=*_✅ ACTUALIZACIÓN DE CONTRASEÑA | NETFLIX_*"&amp;"%0A"&amp;"%0A"&amp;"💻 Correo: *"&amp;E815&amp;"*"&amp;"%0A"&amp;"🔐 Nueva Contraseña: *"&amp;F815&amp;"*","🔐")</f>
        <v/>
      </c>
      <c r="M815" s="84">
        <f>HYPERLINK("https://api.whatsapp.com/send?phone=57"&amp;D815&amp;"&amp;text=*_✅ CUENTA NETFLIX_*"&amp;"%0A"&amp;"%0A"&amp;"*📧 Correo:* "&amp;E815&amp;"%0A"&amp;"*🔑 Contraseña:* "&amp;F815&amp;"%0A"&amp;"%0A"&amp;"*📍 Vence:* "&amp;H815,"💻")</f>
        <v/>
      </c>
      <c r="N815" s="93" t="n"/>
      <c r="O815" s="95" t="n"/>
      <c r="P815" s="96" t="n"/>
      <c r="Q815" s="97">
        <f>IF(P815="","",IF(R804&lt;0,"Vencido hace "&amp;R804*-1&amp;" días",IF(R804=0,"Vence hoy",IF(R804&gt;0,"Le quedan "&amp;R804&amp;" días",""))))</f>
        <v/>
      </c>
      <c r="R815" s="70">
        <f>IF(P815="","",P815-TODAY())</f>
        <v/>
      </c>
      <c r="S815" s="70" t="n"/>
      <c r="T815" s="70" t="n"/>
      <c r="U815" s="70" t="n"/>
      <c r="V815" s="70" t="n"/>
      <c r="W815" s="70" t="n"/>
      <c r="X815" s="70" t="n"/>
      <c r="Y815" s="70" t="n"/>
      <c r="Z815" s="70" t="n"/>
    </row>
    <row r="816" ht="15.75" customHeight="1" s="339">
      <c r="A816" s="70" t="n"/>
      <c r="B816" s="70" t="n"/>
      <c r="C816" s="90" t="n"/>
      <c r="D816" s="90" t="n"/>
      <c r="E816" s="90" t="n"/>
      <c r="F816" s="178" t="inlineStr">
        <is>
          <t>mexico2896</t>
        </is>
      </c>
      <c r="G816" s="92" t="n">
        <v>30000</v>
      </c>
      <c r="H816" s="106" t="n"/>
      <c r="I816" s="81">
        <f>IF(H816="","",IF(J816&lt;0,"Vencido hace "&amp;J816*-1&amp;" días",IF(J816=0,"Vence hoy",IF(J816&gt;0,"Le quedan "&amp;J816&amp;" días",""))))</f>
        <v/>
      </c>
      <c r="J816" s="77">
        <f>H816-J$8</f>
        <v/>
      </c>
      <c r="K816" s="83">
        <f>HYPERLINK("https://api.whatsapp.com/send?phone=57"&amp;D816&amp;"&amp;text="&amp;(IF(J816&lt;=0,"🚨 Hola, *"&amp;C816&amp;".*"&amp;"%0A"&amp;"%0A"&amp;"Su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"&amp;C816&amp;"."&amp;"%0A"&amp;"Le quedan "&amp;J816&amp;" días restantes de su membresía *_NETFLIX_*")),"💰")</f>
        <v/>
      </c>
      <c r="L816" s="83">
        <f>HYPERLINK("https://api.whatsapp.com/send?phone=57"&amp;D816&amp;"&amp;text=*_✅ ACTUALIZACIÓN DE CONTRASEÑA | NETFLIX_*"&amp;"%0A"&amp;"%0A"&amp;"💻 Correo: *"&amp;E816&amp;"*"&amp;"%0A"&amp;"🔐 Nueva Contraseña: *"&amp;F816&amp;"*","🔐")</f>
        <v/>
      </c>
      <c r="M816" s="84">
        <f>HYPERLINK("https://api.whatsapp.com/send?phone=57"&amp;D816&amp;"&amp;text=*_✅ CUENTA NETFLIX_*"&amp;"%0A"&amp;"%0A"&amp;"*📧 Correo:* "&amp;E816&amp;"%0A"&amp;"*🔑 Contraseña:* "&amp;F816&amp;"%0A"&amp;"%0A"&amp;"*📍 Vence:* "&amp;H816,"💻")</f>
        <v/>
      </c>
      <c r="N816" s="93" t="n"/>
      <c r="O816" s="95" t="n"/>
      <c r="P816" s="96" t="n"/>
      <c r="Q816" s="97">
        <f>IF(P816="","",IF(R805&lt;0,"Vencido hace "&amp;R805*-1&amp;" días",IF(R805=0,"Vence hoy",IF(R805&gt;0,"Le quedan "&amp;R805&amp;" días",""))))</f>
        <v/>
      </c>
      <c r="R816" s="70">
        <f>IF(P816="","",P816-TODAY())</f>
        <v/>
      </c>
      <c r="S816" s="70" t="n"/>
      <c r="T816" s="70" t="n"/>
      <c r="U816" s="70" t="n"/>
      <c r="V816" s="70" t="n"/>
      <c r="W816" s="70" t="n"/>
      <c r="X816" s="70" t="n"/>
      <c r="Y816" s="70" t="n"/>
      <c r="Z816" s="70" t="n"/>
    </row>
    <row r="817" ht="15.75" customHeight="1" s="339">
      <c r="A817" s="70" t="n"/>
      <c r="B817" s="70" t="n"/>
      <c r="C817" s="90" t="n"/>
      <c r="D817" s="90" t="n"/>
      <c r="E817" s="90" t="n"/>
      <c r="F817" s="178" t="inlineStr">
        <is>
          <t>mexico2897</t>
        </is>
      </c>
      <c r="G817" s="92" t="n">
        <v>30000</v>
      </c>
      <c r="H817" s="106" t="n"/>
      <c r="I817" s="81">
        <f>IF(H817="","",IF(J817&lt;0,"Vencido hace "&amp;J817*-1&amp;" días",IF(J817=0,"Vence hoy",IF(J817&gt;0,"Le quedan "&amp;J817&amp;" días",""))))</f>
        <v/>
      </c>
      <c r="J817" s="77">
        <f>H817-J$8</f>
        <v/>
      </c>
      <c r="K817" s="83">
        <f>HYPERLINK("https://api.whatsapp.com/send?phone=57"&amp;D817&amp;"&amp;text="&amp;(IF(J817&lt;=0,"🚨 Hola, *"&amp;C817&amp;".*"&amp;"%0A"&amp;"%0A"&amp;"Su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"&amp;C817&amp;"."&amp;"%0A"&amp;"Le quedan "&amp;J817&amp;" días restantes de su membresía *_NETFLIX_*")),"💰")</f>
        <v/>
      </c>
      <c r="L817" s="83">
        <f>HYPERLINK("https://api.whatsapp.com/send?phone=57"&amp;D817&amp;"&amp;text=*_✅ ACTUALIZACIÓN DE CONTRASEÑA | NETFLIX_*"&amp;"%0A"&amp;"%0A"&amp;"💻 Correo: *"&amp;E817&amp;"*"&amp;"%0A"&amp;"🔐 Nueva Contraseña: *"&amp;F817&amp;"*","🔐")</f>
        <v/>
      </c>
      <c r="M817" s="84">
        <f>HYPERLINK("https://api.whatsapp.com/send?phone=57"&amp;D817&amp;"&amp;text=*_✅ CUENTA NETFLIX_*"&amp;"%0A"&amp;"%0A"&amp;"*📧 Correo:* "&amp;E817&amp;"%0A"&amp;"*🔑 Contraseña:* "&amp;F817&amp;"%0A"&amp;"%0A"&amp;"*📍 Vence:* "&amp;H817,"💻")</f>
        <v/>
      </c>
      <c r="N817" s="93" t="n"/>
      <c r="O817" s="95" t="n"/>
      <c r="P817" s="96" t="n"/>
      <c r="Q817" s="97">
        <f>IF(P817="","",IF(R806&lt;0,"Vencido hace "&amp;R806*-1&amp;" días",IF(R806=0,"Vence hoy",IF(R806&gt;0,"Le quedan "&amp;R806&amp;" días",""))))</f>
        <v/>
      </c>
      <c r="R817" s="70">
        <f>IF(P817="","",P817-TODAY())</f>
        <v/>
      </c>
      <c r="S817" s="70" t="n"/>
      <c r="T817" s="70" t="n"/>
      <c r="U817" s="70" t="n"/>
      <c r="V817" s="70" t="n"/>
      <c r="W817" s="70" t="n"/>
      <c r="X817" s="70" t="n"/>
      <c r="Y817" s="70" t="n"/>
      <c r="Z817" s="70" t="n"/>
    </row>
    <row r="818" ht="15.75" customHeight="1" s="339">
      <c r="A818" s="70" t="n"/>
      <c r="B818" s="70" t="n"/>
      <c r="C818" s="90" t="n"/>
      <c r="D818" s="90" t="n"/>
      <c r="E818" s="90" t="n"/>
      <c r="F818" s="178" t="inlineStr">
        <is>
          <t>mexico2898</t>
        </is>
      </c>
      <c r="G818" s="92" t="n">
        <v>30000</v>
      </c>
      <c r="H818" s="106" t="n"/>
      <c r="I818" s="81">
        <f>IF(H818="","",IF(J818&lt;0,"Vencido hace "&amp;J818*-1&amp;" días",IF(J818=0,"Vence hoy",IF(J818&gt;0,"Le quedan "&amp;J818&amp;" días",""))))</f>
        <v/>
      </c>
      <c r="J818" s="77">
        <f>H818-J$8</f>
        <v/>
      </c>
      <c r="K818" s="83">
        <f>HYPERLINK("https://api.whatsapp.com/send?phone=57"&amp;D818&amp;"&amp;text="&amp;(IF(J818&lt;=0,"🚨 Hola, *"&amp;C818&amp;".*"&amp;"%0A"&amp;"%0A"&amp;"Su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"&amp;C818&amp;"."&amp;"%0A"&amp;"Le quedan "&amp;J818&amp;" días restantes de su membresía *_NETFLIX_*")),"💰")</f>
        <v/>
      </c>
      <c r="L818" s="83">
        <f>HYPERLINK("https://api.whatsapp.com/send?phone=57"&amp;D818&amp;"&amp;text=*_✅ ACTUALIZACIÓN DE CONTRASEÑA | NETFLIX_*"&amp;"%0A"&amp;"%0A"&amp;"💻 Correo: *"&amp;E818&amp;"*"&amp;"%0A"&amp;"🔐 Nueva Contraseña: *"&amp;F818&amp;"*","🔐")</f>
        <v/>
      </c>
      <c r="M818" s="84">
        <f>HYPERLINK("https://api.whatsapp.com/send?phone=57"&amp;D818&amp;"&amp;text=*_✅ CUENTA NETFLIX_*"&amp;"%0A"&amp;"%0A"&amp;"*📧 Correo:* "&amp;E818&amp;"%0A"&amp;"*🔑 Contraseña:* "&amp;F818&amp;"%0A"&amp;"%0A"&amp;"*📍 Vence:* "&amp;H818,"💻")</f>
        <v/>
      </c>
      <c r="N818" s="93" t="n"/>
      <c r="O818" s="95" t="n"/>
      <c r="P818" s="96" t="n"/>
      <c r="Q818" s="97">
        <f>IF(P818="","",IF(R807&lt;0,"Vencido hace "&amp;R807*-1&amp;" días",IF(R807=0,"Vence hoy",IF(R807&gt;0,"Le quedan "&amp;R807&amp;" días",""))))</f>
        <v/>
      </c>
      <c r="R818" s="70">
        <f>IF(P818="","",P818-TODAY())</f>
        <v/>
      </c>
      <c r="S818" s="70" t="n"/>
      <c r="T818" s="70" t="n"/>
      <c r="U818" s="70" t="n"/>
      <c r="V818" s="70" t="n"/>
      <c r="W818" s="70" t="n"/>
      <c r="X818" s="70" t="n"/>
      <c r="Y818" s="70" t="n"/>
      <c r="Z818" s="70" t="n"/>
    </row>
    <row r="819" ht="15.75" customHeight="1" s="339">
      <c r="A819" s="70" t="n"/>
      <c r="B819" s="70" t="n"/>
      <c r="C819" s="90" t="n"/>
      <c r="D819" s="90" t="n"/>
      <c r="E819" s="90" t="n"/>
      <c r="F819" s="178" t="inlineStr">
        <is>
          <t>mexico2899</t>
        </is>
      </c>
      <c r="G819" s="92" t="n">
        <v>30000</v>
      </c>
      <c r="H819" s="106" t="n"/>
      <c r="I819" s="81">
        <f>IF(H819="","",IF(J819&lt;0,"Vencido hace "&amp;J819*-1&amp;" días",IF(J819=0,"Vence hoy",IF(J819&gt;0,"Le quedan "&amp;J819&amp;" días",""))))</f>
        <v/>
      </c>
      <c r="J819" s="77">
        <f>H819-J$8</f>
        <v/>
      </c>
      <c r="K819" s="83">
        <f>HYPERLINK("https://api.whatsapp.com/send?phone=57"&amp;D819&amp;"&amp;text="&amp;(IF(J819&lt;=0,"🚨 Hola, *"&amp;C819&amp;".*"&amp;"%0A"&amp;"%0A"&amp;"Su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"&amp;C819&amp;"."&amp;"%0A"&amp;"Le quedan "&amp;J819&amp;" días restantes de su membresía *_NETFLIX_*")),"💰")</f>
        <v/>
      </c>
      <c r="L819" s="83">
        <f>HYPERLINK("https://api.whatsapp.com/send?phone=57"&amp;D819&amp;"&amp;text=*_✅ ACTUALIZACIÓN DE CONTRASEÑA | NETFLIX_*"&amp;"%0A"&amp;"%0A"&amp;"💻 Correo: *"&amp;E819&amp;"*"&amp;"%0A"&amp;"🔐 Nueva Contraseña: *"&amp;F819&amp;"*","🔐")</f>
        <v/>
      </c>
      <c r="M819" s="84">
        <f>HYPERLINK("https://api.whatsapp.com/send?phone=57"&amp;D819&amp;"&amp;text=*_✅ CUENTA NETFLIX_*"&amp;"%0A"&amp;"%0A"&amp;"*📧 Correo:* "&amp;E819&amp;"%0A"&amp;"*🔑 Contraseña:* "&amp;F819&amp;"%0A"&amp;"%0A"&amp;"*📍 Vence:* "&amp;H819,"💻")</f>
        <v/>
      </c>
      <c r="N819" s="93" t="n"/>
      <c r="O819" s="95" t="n"/>
      <c r="P819" s="96" t="n"/>
      <c r="Q819" s="97">
        <f>IF(P819="","",IF(R808&lt;0,"Vencido hace "&amp;R808*-1&amp;" días",IF(R808=0,"Vence hoy",IF(R808&gt;0,"Le quedan "&amp;R808&amp;" días",""))))</f>
        <v/>
      </c>
      <c r="R819" s="70">
        <f>IF(P819="","",P819-TODAY())</f>
        <v/>
      </c>
      <c r="S819" s="70" t="n"/>
      <c r="T819" s="70" t="n"/>
      <c r="U819" s="70" t="n"/>
      <c r="V819" s="70" t="n"/>
      <c r="W819" s="70" t="n"/>
      <c r="X819" s="70" t="n"/>
      <c r="Y819" s="70" t="n"/>
      <c r="Z819" s="70" t="n"/>
    </row>
    <row r="820" ht="15.75" customHeight="1" s="339">
      <c r="A820" s="70" t="n"/>
      <c r="B820" s="70" t="n"/>
      <c r="C820" s="90" t="n"/>
      <c r="D820" s="90" t="n"/>
      <c r="E820" s="90" t="n"/>
      <c r="F820" s="178" t="inlineStr">
        <is>
          <t>mexico2900</t>
        </is>
      </c>
      <c r="G820" s="92" t="n">
        <v>30000</v>
      </c>
      <c r="H820" s="106" t="n"/>
      <c r="I820" s="81">
        <f>IF(H820="","",IF(J820&lt;0,"Vencido hace "&amp;J820*-1&amp;" días",IF(J820=0,"Vence hoy",IF(J820&gt;0,"Le quedan "&amp;J820&amp;" días",""))))</f>
        <v/>
      </c>
      <c r="J820" s="77">
        <f>H820-J$8</f>
        <v/>
      </c>
      <c r="K820" s="83">
        <f>HYPERLINK("https://api.whatsapp.com/send?phone=57"&amp;D820&amp;"&amp;text="&amp;(IF(J820&lt;=0,"🚨 Hola, *"&amp;C820&amp;".*"&amp;"%0A"&amp;"%0A"&amp;"Su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"&amp;C820&amp;"."&amp;"%0A"&amp;"Le quedan "&amp;J820&amp;" días restantes de su membresía *_NETFLIX_*")),"💰")</f>
        <v/>
      </c>
      <c r="L820" s="83">
        <f>HYPERLINK("https://api.whatsapp.com/send?phone=57"&amp;D820&amp;"&amp;text=*_✅ ACTUALIZACIÓN DE CONTRASEÑA | NETFLIX_*"&amp;"%0A"&amp;"%0A"&amp;"💻 Correo: *"&amp;E820&amp;"*"&amp;"%0A"&amp;"🔐 Nueva Contraseña: *"&amp;F820&amp;"*","🔐")</f>
        <v/>
      </c>
      <c r="M820" s="84">
        <f>HYPERLINK("https://api.whatsapp.com/send?phone=57"&amp;D820&amp;"&amp;text=*_✅ CUENTA NETFLIX_*"&amp;"%0A"&amp;"%0A"&amp;"*📧 Correo:* "&amp;E820&amp;"%0A"&amp;"*🔑 Contraseña:* "&amp;F820&amp;"%0A"&amp;"%0A"&amp;"*📍 Vence:* "&amp;H820,"💻")</f>
        <v/>
      </c>
      <c r="N820" s="93" t="n"/>
      <c r="O820" s="95" t="n"/>
      <c r="P820" s="96" t="n"/>
      <c r="Q820" s="97">
        <f>IF(P820="","",IF(R809&lt;0,"Vencido hace "&amp;R809*-1&amp;" días",IF(R809=0,"Vence hoy",IF(R809&gt;0,"Le quedan "&amp;R809&amp;" días",""))))</f>
        <v/>
      </c>
      <c r="R820" s="70">
        <f>IF(P820="","",P820-TODAY())</f>
        <v/>
      </c>
      <c r="S820" s="70" t="n"/>
      <c r="T820" s="70" t="n"/>
      <c r="U820" s="70" t="n"/>
      <c r="V820" s="70" t="n"/>
      <c r="W820" s="70" t="n"/>
      <c r="X820" s="70" t="n"/>
      <c r="Y820" s="70" t="n"/>
      <c r="Z820" s="70" t="n"/>
    </row>
    <row r="821" ht="15.75" customHeight="1" s="339">
      <c r="A821" s="70" t="n"/>
      <c r="B821" s="70" t="n"/>
      <c r="C821" s="90" t="n"/>
      <c r="D821" s="90" t="n"/>
      <c r="E821" s="90" t="n"/>
      <c r="F821" s="178" t="inlineStr">
        <is>
          <t>mexico2901</t>
        </is>
      </c>
      <c r="G821" s="92" t="n">
        <v>30000</v>
      </c>
      <c r="H821" s="106" t="n"/>
      <c r="I821" s="81">
        <f>IF(H821="","",IF(J821&lt;0,"Vencido hace "&amp;J821*-1&amp;" días",IF(J821=0,"Vence hoy",IF(J821&gt;0,"Le quedan "&amp;J821&amp;" días",""))))</f>
        <v/>
      </c>
      <c r="J821" s="77">
        <f>H821-J$8</f>
        <v/>
      </c>
      <c r="K821" s="83">
        <f>HYPERLINK("https://api.whatsapp.com/send?phone=57"&amp;D821&amp;"&amp;text="&amp;(IF(J821&lt;=0,"🚨 Hola, *"&amp;C821&amp;".*"&amp;"%0A"&amp;"%0A"&amp;"Su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"&amp;C821&amp;"."&amp;"%0A"&amp;"Le quedan "&amp;J821&amp;" días restantes de su membresía *_NETFLIX_*")),"💰")</f>
        <v/>
      </c>
      <c r="L821" s="83">
        <f>HYPERLINK("https://api.whatsapp.com/send?phone=57"&amp;D821&amp;"&amp;text=*_✅ ACTUALIZACIÓN DE CONTRASEÑA | NETFLIX_*"&amp;"%0A"&amp;"%0A"&amp;"💻 Correo: *"&amp;E821&amp;"*"&amp;"%0A"&amp;"🔐 Nueva Contraseña: *"&amp;F821&amp;"*","🔐")</f>
        <v/>
      </c>
      <c r="M821" s="84">
        <f>HYPERLINK("https://api.whatsapp.com/send?phone=57"&amp;D821&amp;"&amp;text=*_✅ CUENTA NETFLIX_*"&amp;"%0A"&amp;"%0A"&amp;"*📧 Correo:* "&amp;E821&amp;"%0A"&amp;"*🔑 Contraseña:* "&amp;F821&amp;"%0A"&amp;"%0A"&amp;"*📍 Vence:* "&amp;H821,"💻")</f>
        <v/>
      </c>
      <c r="N821" s="93" t="n"/>
      <c r="O821" s="95" t="n"/>
      <c r="P821" s="96" t="n"/>
      <c r="Q821" s="97">
        <f>IF(P821="","",IF(R810&lt;0,"Vencido hace "&amp;R810*-1&amp;" días",IF(R810=0,"Vence hoy",IF(R810&gt;0,"Le quedan "&amp;R810&amp;" días",""))))</f>
        <v/>
      </c>
      <c r="R821" s="70">
        <f>IF(P821="","",P821-TODAY())</f>
        <v/>
      </c>
      <c r="S821" s="70" t="n"/>
      <c r="T821" s="70" t="n"/>
      <c r="U821" s="70" t="n"/>
      <c r="V821" s="70" t="n"/>
      <c r="W821" s="70" t="n"/>
      <c r="X821" s="70" t="n"/>
      <c r="Y821" s="70" t="n"/>
      <c r="Z821" s="70" t="n"/>
    </row>
    <row r="822" ht="15.75" customHeight="1" s="339">
      <c r="A822" s="70" t="n"/>
      <c r="B822" s="70" t="n"/>
      <c r="C822" s="90" t="n"/>
      <c r="D822" s="90" t="n"/>
      <c r="E822" s="90" t="n"/>
      <c r="F822" s="178" t="inlineStr">
        <is>
          <t>mexico2902</t>
        </is>
      </c>
      <c r="G822" s="92" t="n">
        <v>30000</v>
      </c>
      <c r="H822" s="106" t="n"/>
      <c r="I822" s="81">
        <f>IF(H822="","",IF(J822&lt;0,"Vencido hace "&amp;J822*-1&amp;" días",IF(J822=0,"Vence hoy",IF(J822&gt;0,"Le quedan "&amp;J822&amp;" días",""))))</f>
        <v/>
      </c>
      <c r="J822" s="77">
        <f>H822-J$8</f>
        <v/>
      </c>
      <c r="K822" s="83">
        <f>HYPERLINK("https://api.whatsapp.com/send?phone=57"&amp;D822&amp;"&amp;text="&amp;(IF(J822&lt;=0,"🚨 Hola, *"&amp;C822&amp;".*"&amp;"%0A"&amp;"%0A"&amp;"Su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"&amp;C822&amp;"."&amp;"%0A"&amp;"Le quedan "&amp;J822&amp;" días restantes de su membresía *_NETFLIX_*")),"💰")</f>
        <v/>
      </c>
      <c r="L822" s="83">
        <f>HYPERLINK("https://api.whatsapp.com/send?phone=57"&amp;D822&amp;"&amp;text=*_✅ ACTUALIZACIÓN DE CONTRASEÑA | NETFLIX_*"&amp;"%0A"&amp;"%0A"&amp;"💻 Correo: *"&amp;E822&amp;"*"&amp;"%0A"&amp;"🔐 Nueva Contraseña: *"&amp;F822&amp;"*","🔐")</f>
        <v/>
      </c>
      <c r="M822" s="84">
        <f>HYPERLINK("https://api.whatsapp.com/send?phone=57"&amp;D822&amp;"&amp;text=*_✅ CUENTA NETFLIX_*"&amp;"%0A"&amp;"%0A"&amp;"*📧 Correo:* "&amp;E822&amp;"%0A"&amp;"*🔑 Contraseña:* "&amp;F822&amp;"%0A"&amp;"%0A"&amp;"*📍 Vence:* "&amp;H822,"💻")</f>
        <v/>
      </c>
      <c r="N822" s="93" t="n"/>
      <c r="O822" s="95" t="n"/>
      <c r="P822" s="96" t="n"/>
      <c r="Q822" s="97">
        <f>IF(P822="","",IF(R811&lt;0,"Vencido hace "&amp;R811*-1&amp;" días",IF(R811=0,"Vence hoy",IF(R811&gt;0,"Le quedan "&amp;R811&amp;" días",""))))</f>
        <v/>
      </c>
      <c r="R822" s="70">
        <f>IF(P822="","",P822-TODAY())</f>
        <v/>
      </c>
      <c r="S822" s="70" t="n"/>
      <c r="T822" s="70" t="n"/>
      <c r="U822" s="70" t="n"/>
      <c r="V822" s="70" t="n"/>
      <c r="W822" s="70" t="n"/>
      <c r="X822" s="70" t="n"/>
      <c r="Y822" s="70" t="n"/>
      <c r="Z822" s="70" t="n"/>
    </row>
    <row r="823" ht="15.75" customHeight="1" s="339">
      <c r="A823" s="70" t="n"/>
      <c r="B823" s="70" t="n"/>
      <c r="C823" s="90" t="n"/>
      <c r="D823" s="90" t="n"/>
      <c r="E823" s="90" t="n"/>
      <c r="F823" s="178" t="inlineStr">
        <is>
          <t>mexico2903</t>
        </is>
      </c>
      <c r="G823" s="92" t="n">
        <v>30000</v>
      </c>
      <c r="H823" s="106" t="n"/>
      <c r="I823" s="81">
        <f>IF(H823="","",IF(J823&lt;0,"Vencido hace "&amp;J823*-1&amp;" días",IF(J823=0,"Vence hoy",IF(J823&gt;0,"Le quedan "&amp;J823&amp;" días",""))))</f>
        <v/>
      </c>
      <c r="J823" s="77">
        <f>H823-J$8</f>
        <v/>
      </c>
      <c r="K823" s="83">
        <f>HYPERLINK("https://api.whatsapp.com/send?phone=57"&amp;D823&amp;"&amp;text="&amp;(IF(J823&lt;=0,"🚨 Hola, *"&amp;C823&amp;".*"&amp;"%0A"&amp;"%0A"&amp;"Su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"&amp;C823&amp;"."&amp;"%0A"&amp;"Le quedan "&amp;J823&amp;" días restantes de su membresía *_NETFLIX_*")),"💰")</f>
        <v/>
      </c>
      <c r="L823" s="83">
        <f>HYPERLINK("https://api.whatsapp.com/send?phone=57"&amp;D823&amp;"&amp;text=*_✅ ACTUALIZACIÓN DE CONTRASEÑA | NETFLIX_*"&amp;"%0A"&amp;"%0A"&amp;"💻 Correo: *"&amp;E823&amp;"*"&amp;"%0A"&amp;"🔐 Nueva Contraseña: *"&amp;F823&amp;"*","🔐")</f>
        <v/>
      </c>
      <c r="M823" s="84">
        <f>HYPERLINK("https://api.whatsapp.com/send?phone=57"&amp;D823&amp;"&amp;text=*_✅ CUENTA NETFLIX_*"&amp;"%0A"&amp;"%0A"&amp;"*📧 Correo:* "&amp;E823&amp;"%0A"&amp;"*🔑 Contraseña:* "&amp;F823&amp;"%0A"&amp;"%0A"&amp;"*📍 Vence:* "&amp;H823,"💻")</f>
        <v/>
      </c>
      <c r="N823" s="93" t="n"/>
      <c r="O823" s="95" t="n"/>
      <c r="P823" s="96" t="n"/>
      <c r="Q823" s="97">
        <f>IF(P823="","",IF(R812&lt;0,"Vencido hace "&amp;R812*-1&amp;" días",IF(R812=0,"Vence hoy",IF(R812&gt;0,"Le quedan "&amp;R812&amp;" días",""))))</f>
        <v/>
      </c>
      <c r="R823" s="70">
        <f>IF(P823="","",P823-TODAY())</f>
        <v/>
      </c>
      <c r="S823" s="70" t="n"/>
      <c r="T823" s="70" t="n"/>
      <c r="U823" s="70" t="n"/>
      <c r="V823" s="70" t="n"/>
      <c r="W823" s="70" t="n"/>
      <c r="X823" s="70" t="n"/>
      <c r="Y823" s="70" t="n"/>
      <c r="Z823" s="70" t="n"/>
    </row>
    <row r="824" ht="15.75" customHeight="1" s="339">
      <c r="A824" s="70" t="n"/>
      <c r="B824" s="70" t="n"/>
      <c r="C824" s="90" t="n"/>
      <c r="D824" s="90" t="n"/>
      <c r="E824" s="90" t="n"/>
      <c r="F824" s="178" t="inlineStr">
        <is>
          <t>mexico2904</t>
        </is>
      </c>
      <c r="G824" s="92" t="n">
        <v>30000</v>
      </c>
      <c r="H824" s="106" t="n"/>
      <c r="I824" s="81">
        <f>IF(H824="","",IF(J824&lt;0,"Vencido hace "&amp;J824*-1&amp;" días",IF(J824=0,"Vence hoy",IF(J824&gt;0,"Le quedan "&amp;J824&amp;" días",""))))</f>
        <v/>
      </c>
      <c r="J824" s="77">
        <f>H824-J$8</f>
        <v/>
      </c>
      <c r="K824" s="83">
        <f>HYPERLINK("https://api.whatsapp.com/send?phone=57"&amp;D824&amp;"&amp;text="&amp;(IF(J824&lt;=0,"🚨 Hola, *"&amp;C824&amp;".*"&amp;"%0A"&amp;"%0A"&amp;"Su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"&amp;C824&amp;"."&amp;"%0A"&amp;"Le quedan "&amp;J824&amp;" días restantes de su membresía *_NETFLIX_*")),"💰")</f>
        <v/>
      </c>
      <c r="L824" s="83">
        <f>HYPERLINK("https://api.whatsapp.com/send?phone=57"&amp;D824&amp;"&amp;text=*_✅ ACTUALIZACIÓN DE CONTRASEÑA | NETFLIX_*"&amp;"%0A"&amp;"%0A"&amp;"💻 Correo: *"&amp;E824&amp;"*"&amp;"%0A"&amp;"🔐 Nueva Contraseña: *"&amp;F824&amp;"*","🔐")</f>
        <v/>
      </c>
      <c r="M824" s="84">
        <f>HYPERLINK("https://api.whatsapp.com/send?phone=57"&amp;D824&amp;"&amp;text=*_✅ CUENTA NETFLIX_*"&amp;"%0A"&amp;"%0A"&amp;"*📧 Correo:* "&amp;E824&amp;"%0A"&amp;"*🔑 Contraseña:* "&amp;F824&amp;"%0A"&amp;"%0A"&amp;"*📍 Vence:* "&amp;H824,"💻")</f>
        <v/>
      </c>
      <c r="N824" s="93" t="n"/>
      <c r="O824" s="95" t="n"/>
      <c r="P824" s="96" t="n"/>
      <c r="Q824" s="97">
        <f>IF(P824="","",IF(R813&lt;0,"Vencido hace "&amp;R813*-1&amp;" días",IF(R813=0,"Vence hoy",IF(R813&gt;0,"Le quedan "&amp;R813&amp;" días",""))))</f>
        <v/>
      </c>
      <c r="R824" s="70">
        <f>IF(P824="","",P824-TODAY())</f>
        <v/>
      </c>
      <c r="S824" s="70" t="n"/>
      <c r="T824" s="70" t="n"/>
      <c r="U824" s="70" t="n"/>
      <c r="V824" s="70" t="n"/>
      <c r="W824" s="70" t="n"/>
      <c r="X824" s="70" t="n"/>
      <c r="Y824" s="70" t="n"/>
      <c r="Z824" s="70" t="n"/>
    </row>
    <row r="825" ht="15.75" customHeight="1" s="339">
      <c r="A825" s="70" t="n"/>
      <c r="B825" s="70" t="n"/>
      <c r="C825" s="90" t="n"/>
      <c r="D825" s="90" t="n"/>
      <c r="E825" s="90" t="n"/>
      <c r="F825" s="178" t="inlineStr">
        <is>
          <t>mexico2905</t>
        </is>
      </c>
      <c r="G825" s="92" t="n">
        <v>30000</v>
      </c>
      <c r="H825" s="106" t="n"/>
      <c r="I825" s="81">
        <f>IF(H825="","",IF(J825&lt;0,"Vencido hace "&amp;J825*-1&amp;" días",IF(J825=0,"Vence hoy",IF(J825&gt;0,"Le quedan "&amp;J825&amp;" días",""))))</f>
        <v/>
      </c>
      <c r="J825" s="77">
        <f>H825-J$8</f>
        <v/>
      </c>
      <c r="K825" s="83">
        <f>HYPERLINK("https://api.whatsapp.com/send?phone=57"&amp;D825&amp;"&amp;text="&amp;(IF(J825&lt;=0,"🚨 Hola, *"&amp;C825&amp;".*"&amp;"%0A"&amp;"%0A"&amp;"Su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"&amp;C825&amp;"."&amp;"%0A"&amp;"Le quedan "&amp;J825&amp;" días restantes de su membresía *_NETFLIX_*")),"💰")</f>
        <v/>
      </c>
      <c r="L825" s="83">
        <f>HYPERLINK("https://api.whatsapp.com/send?phone=57"&amp;D825&amp;"&amp;text=*_✅ ACTUALIZACIÓN DE CONTRASEÑA | NETFLIX_*"&amp;"%0A"&amp;"%0A"&amp;"💻 Correo: *"&amp;E825&amp;"*"&amp;"%0A"&amp;"🔐 Nueva Contraseña: *"&amp;F825&amp;"*","🔐")</f>
        <v/>
      </c>
      <c r="M825" s="84">
        <f>HYPERLINK("https://api.whatsapp.com/send?phone=57"&amp;D825&amp;"&amp;text=*_✅ CUENTA NETFLIX_*"&amp;"%0A"&amp;"%0A"&amp;"*📧 Correo:* "&amp;E825&amp;"%0A"&amp;"*🔑 Contraseña:* "&amp;F825&amp;"%0A"&amp;"%0A"&amp;"*📍 Vence:* "&amp;H825,"💻")</f>
        <v/>
      </c>
      <c r="N825" s="93" t="n"/>
      <c r="O825" s="95" t="n"/>
      <c r="P825" s="96" t="n"/>
      <c r="Q825" s="97">
        <f>IF(P825="","",IF(R814&lt;0,"Vencido hace "&amp;R814*-1&amp;" días",IF(R814=0,"Vence hoy",IF(R814&gt;0,"Le quedan "&amp;R814&amp;" días",""))))</f>
        <v/>
      </c>
      <c r="R825" s="70">
        <f>IF(P825="","",P825-TODAY())</f>
        <v/>
      </c>
      <c r="S825" s="70" t="n"/>
      <c r="T825" s="70" t="n"/>
      <c r="U825" s="70" t="n"/>
      <c r="V825" s="70" t="n"/>
      <c r="W825" s="70" t="n"/>
      <c r="X825" s="70" t="n"/>
      <c r="Y825" s="70" t="n"/>
      <c r="Z825" s="70" t="n"/>
    </row>
    <row r="826" ht="15.75" customHeight="1" s="339">
      <c r="A826" s="70" t="n"/>
      <c r="B826" s="70" t="n"/>
      <c r="C826" s="90" t="n"/>
      <c r="D826" s="90" t="n"/>
      <c r="E826" s="90" t="n"/>
      <c r="F826" s="178" t="inlineStr">
        <is>
          <t>mexico2906</t>
        </is>
      </c>
      <c r="G826" s="92" t="n">
        <v>30000</v>
      </c>
      <c r="H826" s="106" t="n"/>
      <c r="I826" s="81">
        <f>IF(H826="","",IF(J826&lt;0,"Vencido hace "&amp;J826*-1&amp;" días",IF(J826=0,"Vence hoy",IF(J826&gt;0,"Le quedan "&amp;J826&amp;" días",""))))</f>
        <v/>
      </c>
      <c r="J826" s="77">
        <f>H826-J$8</f>
        <v/>
      </c>
      <c r="K826" s="83">
        <f>HYPERLINK("https://api.whatsapp.com/send?phone=57"&amp;D826&amp;"&amp;text="&amp;(IF(J826&lt;=0,"🚨 Hola, *"&amp;C826&amp;".*"&amp;"%0A"&amp;"%0A"&amp;"Su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"&amp;C826&amp;"."&amp;"%0A"&amp;"Le quedan "&amp;J826&amp;" días restantes de su membresía *_NETFLIX_*")),"💰")</f>
        <v/>
      </c>
      <c r="L826" s="83">
        <f>HYPERLINK("https://api.whatsapp.com/send?phone=57"&amp;D826&amp;"&amp;text=*_✅ ACTUALIZACIÓN DE CONTRASEÑA | NETFLIX_*"&amp;"%0A"&amp;"%0A"&amp;"💻 Correo: *"&amp;E826&amp;"*"&amp;"%0A"&amp;"🔐 Nueva Contraseña: *"&amp;F826&amp;"*","🔐")</f>
        <v/>
      </c>
      <c r="M826" s="84">
        <f>HYPERLINK("https://api.whatsapp.com/send?phone=57"&amp;D826&amp;"&amp;text=*_✅ CUENTA NETFLIX_*"&amp;"%0A"&amp;"%0A"&amp;"*📧 Correo:* "&amp;E826&amp;"%0A"&amp;"*🔑 Contraseña:* "&amp;F826&amp;"%0A"&amp;"%0A"&amp;"*📍 Vence:* "&amp;H826,"💻")</f>
        <v/>
      </c>
      <c r="N826" s="93" t="n"/>
      <c r="O826" s="95" t="n"/>
      <c r="P826" s="96" t="n"/>
      <c r="Q826" s="97">
        <f>IF(P826="","",IF(R815&lt;0,"Vencido hace "&amp;R815*-1&amp;" días",IF(R815=0,"Vence hoy",IF(R815&gt;0,"Le quedan "&amp;R815&amp;" días",""))))</f>
        <v/>
      </c>
      <c r="R826" s="70">
        <f>IF(P826="","",P826-TODAY())</f>
        <v/>
      </c>
      <c r="S826" s="70" t="n"/>
      <c r="T826" s="70" t="n"/>
      <c r="U826" s="70" t="n"/>
      <c r="V826" s="70" t="n"/>
      <c r="W826" s="70" t="n"/>
      <c r="X826" s="70" t="n"/>
      <c r="Y826" s="70" t="n"/>
      <c r="Z826" s="70" t="n"/>
    </row>
    <row r="827" ht="15.75" customHeight="1" s="339">
      <c r="A827" s="70" t="n"/>
      <c r="B827" s="70" t="n"/>
      <c r="C827" s="90" t="n"/>
      <c r="D827" s="90" t="n"/>
      <c r="E827" s="90" t="n"/>
      <c r="F827" s="178" t="inlineStr">
        <is>
          <t>mexico2907</t>
        </is>
      </c>
      <c r="G827" s="92" t="n">
        <v>30000</v>
      </c>
      <c r="H827" s="106" t="n"/>
      <c r="I827" s="81">
        <f>IF(H827="","",IF(J827&lt;0,"Vencido hace "&amp;J827*-1&amp;" días",IF(J827=0,"Vence hoy",IF(J827&gt;0,"Le quedan "&amp;J827&amp;" días",""))))</f>
        <v/>
      </c>
      <c r="J827" s="77">
        <f>H827-J$8</f>
        <v/>
      </c>
      <c r="K827" s="83">
        <f>HYPERLINK("https://api.whatsapp.com/send?phone=57"&amp;D827&amp;"&amp;text="&amp;(IF(J827&lt;=0,"🚨 Hola, *"&amp;C827&amp;".*"&amp;"%0A"&amp;"%0A"&amp;"Su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"&amp;C827&amp;"."&amp;"%0A"&amp;"Le quedan "&amp;J827&amp;" días restantes de su membresía *_NETFLIX_*")),"💰")</f>
        <v/>
      </c>
      <c r="L827" s="83">
        <f>HYPERLINK("https://api.whatsapp.com/send?phone=57"&amp;D827&amp;"&amp;text=*_✅ ACTUALIZACIÓN DE CONTRASEÑA | NETFLIX_*"&amp;"%0A"&amp;"%0A"&amp;"💻 Correo: *"&amp;E827&amp;"*"&amp;"%0A"&amp;"🔐 Nueva Contraseña: *"&amp;F827&amp;"*","🔐")</f>
        <v/>
      </c>
      <c r="M827" s="84">
        <f>HYPERLINK("https://api.whatsapp.com/send?phone=57"&amp;D827&amp;"&amp;text=*_✅ CUENTA NETFLIX_*"&amp;"%0A"&amp;"%0A"&amp;"*📧 Correo:* "&amp;E827&amp;"%0A"&amp;"*🔑 Contraseña:* "&amp;F827&amp;"%0A"&amp;"%0A"&amp;"*📍 Vence:* "&amp;H827,"💻")</f>
        <v/>
      </c>
      <c r="N827" s="93" t="n"/>
      <c r="O827" s="95" t="n"/>
      <c r="P827" s="96" t="n"/>
      <c r="Q827" s="97">
        <f>IF(P827="","",IF(R816&lt;0,"Vencido hace "&amp;R816*-1&amp;" días",IF(R816=0,"Vence hoy",IF(R816&gt;0,"Le quedan "&amp;R816&amp;" días",""))))</f>
        <v/>
      </c>
      <c r="R827" s="70">
        <f>IF(P827="","",P827-TODAY())</f>
        <v/>
      </c>
      <c r="S827" s="70" t="n"/>
      <c r="T827" s="70" t="n"/>
      <c r="U827" s="70" t="n"/>
      <c r="V827" s="70" t="n"/>
      <c r="W827" s="70" t="n"/>
      <c r="X827" s="70" t="n"/>
      <c r="Y827" s="70" t="n"/>
      <c r="Z827" s="70" t="n"/>
    </row>
    <row r="828" ht="15.75" customHeight="1" s="339">
      <c r="A828" s="70" t="n"/>
      <c r="B828" s="70" t="n"/>
      <c r="C828" s="90" t="n"/>
      <c r="D828" s="90" t="n"/>
      <c r="E828" s="90" t="n"/>
      <c r="F828" s="178" t="inlineStr">
        <is>
          <t>mexico2908</t>
        </is>
      </c>
      <c r="G828" s="92" t="n">
        <v>30000</v>
      </c>
      <c r="H828" s="106" t="n"/>
      <c r="I828" s="81">
        <f>IF(H828="","",IF(J828&lt;0,"Vencido hace "&amp;J828*-1&amp;" días",IF(J828=0,"Vence hoy",IF(J828&gt;0,"Le quedan "&amp;J828&amp;" días",""))))</f>
        <v/>
      </c>
      <c r="J828" s="77">
        <f>H828-J$8</f>
        <v/>
      </c>
      <c r="K828" s="83">
        <f>HYPERLINK("https://api.whatsapp.com/send?phone=57"&amp;D828&amp;"&amp;text="&amp;(IF(J828&lt;=0,"🚨 Hola, *"&amp;C828&amp;".*"&amp;"%0A"&amp;"%0A"&amp;"Su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"&amp;C828&amp;"."&amp;"%0A"&amp;"Le quedan "&amp;J828&amp;" días restantes de su membresía *_NETFLIX_*")),"💰")</f>
        <v/>
      </c>
      <c r="L828" s="83">
        <f>HYPERLINK("https://api.whatsapp.com/send?phone=57"&amp;D828&amp;"&amp;text=*_✅ ACTUALIZACIÓN DE CONTRASEÑA | NETFLIX_*"&amp;"%0A"&amp;"%0A"&amp;"💻 Correo: *"&amp;E828&amp;"*"&amp;"%0A"&amp;"🔐 Nueva Contraseña: *"&amp;F828&amp;"*","🔐")</f>
        <v/>
      </c>
      <c r="M828" s="84">
        <f>HYPERLINK("https://api.whatsapp.com/send?phone=57"&amp;D828&amp;"&amp;text=*_✅ CUENTA NETFLIX_*"&amp;"%0A"&amp;"%0A"&amp;"*📧 Correo:* "&amp;E828&amp;"%0A"&amp;"*🔑 Contraseña:* "&amp;F828&amp;"%0A"&amp;"%0A"&amp;"*📍 Vence:* "&amp;H828,"💻")</f>
        <v/>
      </c>
      <c r="N828" s="93" t="n"/>
      <c r="O828" s="95" t="n"/>
      <c r="P828" s="96" t="n"/>
      <c r="Q828" s="97">
        <f>IF(P828="","",IF(R817&lt;0,"Vencido hace "&amp;R817*-1&amp;" días",IF(R817=0,"Vence hoy",IF(R817&gt;0,"Le quedan "&amp;R817&amp;" días",""))))</f>
        <v/>
      </c>
      <c r="R828" s="70">
        <f>IF(P828="","",P828-TODAY())</f>
        <v/>
      </c>
      <c r="S828" s="70" t="n"/>
      <c r="T828" s="70" t="n"/>
      <c r="U828" s="70" t="n"/>
      <c r="V828" s="70" t="n"/>
      <c r="W828" s="70" t="n"/>
      <c r="X828" s="70" t="n"/>
      <c r="Y828" s="70" t="n"/>
      <c r="Z828" s="70" t="n"/>
    </row>
    <row r="829" ht="15.75" customHeight="1" s="339">
      <c r="A829" s="70" t="n"/>
      <c r="B829" s="70" t="n"/>
      <c r="C829" s="90" t="n"/>
      <c r="D829" s="90" t="n"/>
      <c r="E829" s="90" t="n"/>
      <c r="F829" s="178" t="inlineStr">
        <is>
          <t>mexico2909</t>
        </is>
      </c>
      <c r="G829" s="92" t="n">
        <v>30000</v>
      </c>
      <c r="H829" s="106" t="n"/>
      <c r="I829" s="81">
        <f>IF(H829="","",IF(J829&lt;0,"Vencido hace "&amp;J829*-1&amp;" días",IF(J829=0,"Vence hoy",IF(J829&gt;0,"Le quedan "&amp;J829&amp;" días",""))))</f>
        <v/>
      </c>
      <c r="J829" s="77">
        <f>H829-J$8</f>
        <v/>
      </c>
      <c r="K829" s="83">
        <f>HYPERLINK("https://api.whatsapp.com/send?phone=57"&amp;D829&amp;"&amp;text="&amp;(IF(J829&lt;=0,"🚨 Hola, *"&amp;C829&amp;".*"&amp;"%0A"&amp;"%0A"&amp;"Su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"&amp;C829&amp;"."&amp;"%0A"&amp;"Le quedan "&amp;J829&amp;" días restantes de su membresía *_NETFLIX_*")),"💰")</f>
        <v/>
      </c>
      <c r="L829" s="83">
        <f>HYPERLINK("https://api.whatsapp.com/send?phone=57"&amp;D829&amp;"&amp;text=*_✅ ACTUALIZACIÓN DE CONTRASEÑA | NETFLIX_*"&amp;"%0A"&amp;"%0A"&amp;"💻 Correo: *"&amp;E829&amp;"*"&amp;"%0A"&amp;"🔐 Nueva Contraseña: *"&amp;F829&amp;"*","🔐")</f>
        <v/>
      </c>
      <c r="M829" s="84">
        <f>HYPERLINK("https://api.whatsapp.com/send?phone=57"&amp;D829&amp;"&amp;text=*_✅ CUENTA NETFLIX_*"&amp;"%0A"&amp;"%0A"&amp;"*📧 Correo:* "&amp;E829&amp;"%0A"&amp;"*🔑 Contraseña:* "&amp;F829&amp;"%0A"&amp;"%0A"&amp;"*📍 Vence:* "&amp;H829,"💻")</f>
        <v/>
      </c>
      <c r="N829" s="93" t="n"/>
      <c r="O829" s="95" t="n"/>
      <c r="P829" s="96" t="n"/>
      <c r="Q829" s="97">
        <f>IF(P829="","",IF(R818&lt;0,"Vencido hace "&amp;R818*-1&amp;" días",IF(R818=0,"Vence hoy",IF(R818&gt;0,"Le quedan "&amp;R818&amp;" días",""))))</f>
        <v/>
      </c>
      <c r="R829" s="70">
        <f>IF(P829="","",P829-TODAY())</f>
        <v/>
      </c>
      <c r="S829" s="70" t="n"/>
      <c r="T829" s="70" t="n"/>
      <c r="U829" s="70" t="n"/>
      <c r="V829" s="70" t="n"/>
      <c r="W829" s="70" t="n"/>
      <c r="X829" s="70" t="n"/>
      <c r="Y829" s="70" t="n"/>
      <c r="Z829" s="70" t="n"/>
    </row>
    <row r="830" ht="15.75" customHeight="1" s="339">
      <c r="A830" s="70" t="n"/>
      <c r="B830" s="70" t="n"/>
      <c r="C830" s="90" t="n"/>
      <c r="D830" s="90" t="n"/>
      <c r="E830" s="90" t="n"/>
      <c r="F830" s="178" t="inlineStr">
        <is>
          <t>mexico2910</t>
        </is>
      </c>
      <c r="G830" s="92" t="n">
        <v>30000</v>
      </c>
      <c r="H830" s="106" t="n"/>
      <c r="I830" s="81">
        <f>IF(H830="","",IF(J830&lt;0,"Vencido hace "&amp;J830*-1&amp;" días",IF(J830=0,"Vence hoy",IF(J830&gt;0,"Le quedan "&amp;J830&amp;" días",""))))</f>
        <v/>
      </c>
      <c r="J830" s="77">
        <f>H830-J$8</f>
        <v/>
      </c>
      <c r="K830" s="83">
        <f>HYPERLINK("https://api.whatsapp.com/send?phone=57"&amp;D830&amp;"&amp;text="&amp;(IF(J830&lt;=0,"🚨 Hola, *"&amp;C830&amp;".*"&amp;"%0A"&amp;"%0A"&amp;"Su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"&amp;C830&amp;"."&amp;"%0A"&amp;"Le quedan "&amp;J830&amp;" días restantes de su membresía *_NETFLIX_*")),"💰")</f>
        <v/>
      </c>
      <c r="L830" s="83">
        <f>HYPERLINK("https://api.whatsapp.com/send?phone=57"&amp;D830&amp;"&amp;text=*_✅ ACTUALIZACIÓN DE CONTRASEÑA | NETFLIX_*"&amp;"%0A"&amp;"%0A"&amp;"💻 Correo: *"&amp;E830&amp;"*"&amp;"%0A"&amp;"🔐 Nueva Contraseña: *"&amp;F830&amp;"*","🔐")</f>
        <v/>
      </c>
      <c r="M830" s="84">
        <f>HYPERLINK("https://api.whatsapp.com/send?phone=57"&amp;D830&amp;"&amp;text=*_✅ CUENTA NETFLIX_*"&amp;"%0A"&amp;"%0A"&amp;"*📧 Correo:* "&amp;E830&amp;"%0A"&amp;"*🔑 Contraseña:* "&amp;F830&amp;"%0A"&amp;"%0A"&amp;"*📍 Vence:* "&amp;H830,"💻")</f>
        <v/>
      </c>
      <c r="N830" s="93" t="n"/>
      <c r="O830" s="95" t="n"/>
      <c r="P830" s="96" t="n"/>
      <c r="Q830" s="97">
        <f>IF(P830="","",IF(R819&lt;0,"Vencido hace "&amp;R819*-1&amp;" días",IF(R819=0,"Vence hoy",IF(R819&gt;0,"Le quedan "&amp;R819&amp;" días",""))))</f>
        <v/>
      </c>
      <c r="R830" s="70">
        <f>IF(P830="","",P830-TODAY())</f>
        <v/>
      </c>
      <c r="S830" s="70" t="n"/>
      <c r="T830" s="70" t="n"/>
      <c r="U830" s="70" t="n"/>
      <c r="V830" s="70" t="n"/>
      <c r="W830" s="70" t="n"/>
      <c r="X830" s="70" t="n"/>
      <c r="Y830" s="70" t="n"/>
      <c r="Z830" s="70" t="n"/>
    </row>
    <row r="831" ht="15.75" customHeight="1" s="339">
      <c r="A831" s="70" t="n"/>
      <c r="B831" s="70" t="n"/>
      <c r="C831" s="90" t="n"/>
      <c r="D831" s="90" t="n"/>
      <c r="E831" s="90" t="n"/>
      <c r="F831" s="178" t="inlineStr">
        <is>
          <t>mexico2911</t>
        </is>
      </c>
      <c r="G831" s="92" t="n">
        <v>30000</v>
      </c>
      <c r="H831" s="106" t="n"/>
      <c r="I831" s="81">
        <f>IF(H831="","",IF(J831&lt;0,"Vencido hace "&amp;J831*-1&amp;" días",IF(J831=0,"Vence hoy",IF(J831&gt;0,"Le quedan "&amp;J831&amp;" días",""))))</f>
        <v/>
      </c>
      <c r="J831" s="77">
        <f>H831-J$8</f>
        <v/>
      </c>
      <c r="K831" s="83">
        <f>HYPERLINK("https://api.whatsapp.com/send?phone=57"&amp;D831&amp;"&amp;text="&amp;(IF(J831&lt;=0,"🚨 Hola, *"&amp;C831&amp;".*"&amp;"%0A"&amp;"%0A"&amp;"Su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"&amp;C831&amp;"."&amp;"%0A"&amp;"Le quedan "&amp;J831&amp;" días restantes de su membresía *_NETFLIX_*")),"💰")</f>
        <v/>
      </c>
      <c r="L831" s="83">
        <f>HYPERLINK("https://api.whatsapp.com/send?phone=57"&amp;D831&amp;"&amp;text=*_✅ ACTUALIZACIÓN DE CONTRASEÑA | NETFLIX_*"&amp;"%0A"&amp;"%0A"&amp;"💻 Correo: *"&amp;E831&amp;"*"&amp;"%0A"&amp;"🔐 Nueva Contraseña: *"&amp;F831&amp;"*","🔐")</f>
        <v/>
      </c>
      <c r="M831" s="84">
        <f>HYPERLINK("https://api.whatsapp.com/send?phone=57"&amp;D831&amp;"&amp;text=*_✅ CUENTA NETFLIX_*"&amp;"%0A"&amp;"%0A"&amp;"*📧 Correo:* "&amp;E831&amp;"%0A"&amp;"*🔑 Contraseña:* "&amp;F831&amp;"%0A"&amp;"%0A"&amp;"*📍 Vence:* "&amp;H831,"💻")</f>
        <v/>
      </c>
      <c r="N831" s="93" t="n"/>
      <c r="O831" s="95" t="n"/>
      <c r="P831" s="96" t="n"/>
      <c r="Q831" s="97">
        <f>IF(P831="","",IF(R820&lt;0,"Vencido hace "&amp;R820*-1&amp;" días",IF(R820=0,"Vence hoy",IF(R820&gt;0,"Le quedan "&amp;R820&amp;" días",""))))</f>
        <v/>
      </c>
      <c r="R831" s="70">
        <f>IF(P831="","",P831-TODAY())</f>
        <v/>
      </c>
      <c r="S831" s="70" t="n"/>
      <c r="T831" s="70" t="n"/>
      <c r="U831" s="70" t="n"/>
      <c r="V831" s="70" t="n"/>
      <c r="W831" s="70" t="n"/>
      <c r="X831" s="70" t="n"/>
      <c r="Y831" s="70" t="n"/>
      <c r="Z831" s="70" t="n"/>
    </row>
    <row r="832" ht="15.75" customHeight="1" s="339">
      <c r="A832" s="70" t="n"/>
      <c r="B832" s="70" t="n"/>
      <c r="C832" s="90" t="n"/>
      <c r="D832" s="90" t="n"/>
      <c r="E832" s="90" t="n"/>
      <c r="F832" s="178" t="inlineStr">
        <is>
          <t>mexico2912</t>
        </is>
      </c>
      <c r="G832" s="92" t="n">
        <v>30000</v>
      </c>
      <c r="H832" s="106" t="n"/>
      <c r="I832" s="81">
        <f>IF(H832="","",IF(J832&lt;0,"Vencido hace "&amp;J832*-1&amp;" días",IF(J832=0,"Vence hoy",IF(J832&gt;0,"Le quedan "&amp;J832&amp;" días",""))))</f>
        <v/>
      </c>
      <c r="J832" s="77">
        <f>H832-J$8</f>
        <v/>
      </c>
      <c r="K832" s="83">
        <f>HYPERLINK("https://api.whatsapp.com/send?phone=57"&amp;D832&amp;"&amp;text="&amp;(IF(J832&lt;=0,"🚨 Hola, *"&amp;C832&amp;".*"&amp;"%0A"&amp;"%0A"&amp;"Su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"&amp;C832&amp;"."&amp;"%0A"&amp;"Le quedan "&amp;J832&amp;" días restantes de su membresía *_NETFLIX_*")),"💰")</f>
        <v/>
      </c>
      <c r="L832" s="83">
        <f>HYPERLINK("https://api.whatsapp.com/send?phone=57"&amp;D832&amp;"&amp;text=*_✅ ACTUALIZACIÓN DE CONTRASEÑA | NETFLIX_*"&amp;"%0A"&amp;"%0A"&amp;"💻 Correo: *"&amp;E832&amp;"*"&amp;"%0A"&amp;"🔐 Nueva Contraseña: *"&amp;F832&amp;"*","🔐")</f>
        <v/>
      </c>
      <c r="M832" s="84">
        <f>HYPERLINK("https://api.whatsapp.com/send?phone=57"&amp;D832&amp;"&amp;text=*_✅ CUENTA NETFLIX_*"&amp;"%0A"&amp;"%0A"&amp;"*📧 Correo:* "&amp;E832&amp;"%0A"&amp;"*🔑 Contraseña:* "&amp;F832&amp;"%0A"&amp;"%0A"&amp;"*📍 Vence:* "&amp;H832,"💻")</f>
        <v/>
      </c>
      <c r="N832" s="93" t="n"/>
      <c r="O832" s="95" t="n"/>
      <c r="P832" s="96" t="n"/>
      <c r="Q832" s="97">
        <f>IF(P832="","",IF(R821&lt;0,"Vencido hace "&amp;R821*-1&amp;" días",IF(R821=0,"Vence hoy",IF(R821&gt;0,"Le quedan "&amp;R821&amp;" días",""))))</f>
        <v/>
      </c>
      <c r="R832" s="70">
        <f>IF(P832="","",P832-TODAY())</f>
        <v/>
      </c>
      <c r="S832" s="70" t="n"/>
      <c r="T832" s="70" t="n"/>
      <c r="U832" s="70" t="n"/>
      <c r="V832" s="70" t="n"/>
      <c r="W832" s="70" t="n"/>
      <c r="X832" s="70" t="n"/>
      <c r="Y832" s="70" t="n"/>
      <c r="Z832" s="70" t="n"/>
    </row>
    <row r="833" ht="15.75" customHeight="1" s="339">
      <c r="A833" s="70" t="n"/>
      <c r="B833" s="70" t="n"/>
      <c r="C833" s="90" t="n"/>
      <c r="D833" s="90" t="n"/>
      <c r="E833" s="90" t="n"/>
      <c r="F833" s="178" t="inlineStr">
        <is>
          <t>mexico2913</t>
        </is>
      </c>
      <c r="G833" s="92" t="n">
        <v>30000</v>
      </c>
      <c r="H833" s="106" t="n"/>
      <c r="I833" s="81">
        <f>IF(H833="","",IF(J833&lt;0,"Vencido hace "&amp;J833*-1&amp;" días",IF(J833=0,"Vence hoy",IF(J833&gt;0,"Le quedan "&amp;J833&amp;" días",""))))</f>
        <v/>
      </c>
      <c r="J833" s="77">
        <f>H833-J$8</f>
        <v/>
      </c>
      <c r="K833" s="83">
        <f>HYPERLINK("https://api.whatsapp.com/send?phone=57"&amp;D833&amp;"&amp;text="&amp;(IF(J833&lt;=0,"🚨 Hola, *"&amp;C833&amp;".*"&amp;"%0A"&amp;"%0A"&amp;"Su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"&amp;C833&amp;"."&amp;"%0A"&amp;"Le quedan "&amp;J833&amp;" días restantes de su membresía *_NETFLIX_*")),"💰")</f>
        <v/>
      </c>
      <c r="L833" s="83">
        <f>HYPERLINK("https://api.whatsapp.com/send?phone=57"&amp;D833&amp;"&amp;text=*_✅ ACTUALIZACIÓN DE CONTRASEÑA | NETFLIX_*"&amp;"%0A"&amp;"%0A"&amp;"💻 Correo: *"&amp;E833&amp;"*"&amp;"%0A"&amp;"🔐 Nueva Contraseña: *"&amp;F833&amp;"*","🔐")</f>
        <v/>
      </c>
      <c r="M833" s="84">
        <f>HYPERLINK("https://api.whatsapp.com/send?phone=57"&amp;D833&amp;"&amp;text=*_✅ CUENTA NETFLIX_*"&amp;"%0A"&amp;"%0A"&amp;"*📧 Correo:* "&amp;E833&amp;"%0A"&amp;"*🔑 Contraseña:* "&amp;F833&amp;"%0A"&amp;"%0A"&amp;"*📍 Vence:* "&amp;H833,"💻")</f>
        <v/>
      </c>
      <c r="N833" s="93" t="n"/>
      <c r="O833" s="95" t="n"/>
      <c r="P833" s="96" t="n"/>
      <c r="Q833" s="97">
        <f>IF(P833="","",IF(R822&lt;0,"Vencido hace "&amp;R822*-1&amp;" días",IF(R822=0,"Vence hoy",IF(R822&gt;0,"Le quedan "&amp;R822&amp;" días",""))))</f>
        <v/>
      </c>
      <c r="R833" s="70">
        <f>IF(P833="","",P833-TODAY())</f>
        <v/>
      </c>
      <c r="S833" s="70" t="n"/>
      <c r="T833" s="70" t="n"/>
      <c r="U833" s="70" t="n"/>
      <c r="V833" s="70" t="n"/>
      <c r="W833" s="70" t="n"/>
      <c r="X833" s="70" t="n"/>
      <c r="Y833" s="70" t="n"/>
      <c r="Z833" s="70" t="n"/>
    </row>
    <row r="834" ht="15.75" customHeight="1" s="339">
      <c r="A834" s="70" t="n"/>
      <c r="B834" s="70" t="n"/>
      <c r="C834" s="90" t="n"/>
      <c r="D834" s="90" t="n"/>
      <c r="E834" s="90" t="n"/>
      <c r="F834" s="178" t="inlineStr">
        <is>
          <t>mexico2914</t>
        </is>
      </c>
      <c r="G834" s="92" t="n">
        <v>30000</v>
      </c>
      <c r="H834" s="106" t="n"/>
      <c r="I834" s="81">
        <f>IF(H834="","",IF(J834&lt;0,"Vencido hace "&amp;J834*-1&amp;" días",IF(J834=0,"Vence hoy",IF(J834&gt;0,"Le quedan "&amp;J834&amp;" días",""))))</f>
        <v/>
      </c>
      <c r="J834" s="77">
        <f>H834-J$8</f>
        <v/>
      </c>
      <c r="K834" s="83">
        <f>HYPERLINK("https://api.whatsapp.com/send?phone=57"&amp;D834&amp;"&amp;text="&amp;(IF(J834&lt;=0,"🚨 Hola, *"&amp;C834&amp;".*"&amp;"%0A"&amp;"%0A"&amp;"Su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"&amp;C834&amp;"."&amp;"%0A"&amp;"Le quedan "&amp;J834&amp;" días restantes de su membresía *_NETFLIX_*")),"💰")</f>
        <v/>
      </c>
      <c r="L834" s="83">
        <f>HYPERLINK("https://api.whatsapp.com/send?phone=57"&amp;D834&amp;"&amp;text=*_✅ ACTUALIZACIÓN DE CONTRASEÑA | NETFLIX_*"&amp;"%0A"&amp;"%0A"&amp;"💻 Correo: *"&amp;E834&amp;"*"&amp;"%0A"&amp;"🔐 Nueva Contraseña: *"&amp;F834&amp;"*","🔐")</f>
        <v/>
      </c>
      <c r="M834" s="84">
        <f>HYPERLINK("https://api.whatsapp.com/send?phone=57"&amp;D834&amp;"&amp;text=*_✅ CUENTA NETFLIX_*"&amp;"%0A"&amp;"%0A"&amp;"*📧 Correo:* "&amp;E834&amp;"%0A"&amp;"*🔑 Contraseña:* "&amp;F834&amp;"%0A"&amp;"%0A"&amp;"*📍 Vence:* "&amp;H834,"💻")</f>
        <v/>
      </c>
      <c r="N834" s="93" t="n"/>
      <c r="O834" s="95" t="n"/>
      <c r="P834" s="96" t="n"/>
      <c r="Q834" s="97">
        <f>IF(P834="","",IF(R823&lt;0,"Vencido hace "&amp;R823*-1&amp;" días",IF(R823=0,"Vence hoy",IF(R823&gt;0,"Le quedan "&amp;R823&amp;" días",""))))</f>
        <v/>
      </c>
      <c r="R834" s="70">
        <f>IF(P834="","",P834-TODAY())</f>
        <v/>
      </c>
      <c r="S834" s="70" t="n"/>
      <c r="T834" s="70" t="n"/>
      <c r="U834" s="70" t="n"/>
      <c r="V834" s="70" t="n"/>
      <c r="W834" s="70" t="n"/>
      <c r="X834" s="70" t="n"/>
      <c r="Y834" s="70" t="n"/>
      <c r="Z834" s="70" t="n"/>
    </row>
    <row r="835" ht="15.75" customHeight="1" s="339">
      <c r="A835" s="70" t="n"/>
      <c r="B835" s="70" t="n"/>
      <c r="C835" s="90" t="n"/>
      <c r="D835" s="90" t="n"/>
      <c r="E835" s="90" t="n"/>
      <c r="F835" s="178" t="inlineStr">
        <is>
          <t>mexico2915</t>
        </is>
      </c>
      <c r="G835" s="92" t="n">
        <v>30000</v>
      </c>
      <c r="H835" s="106" t="n"/>
      <c r="I835" s="81">
        <f>IF(H835="","",IF(J835&lt;0,"Vencido hace "&amp;J835*-1&amp;" días",IF(J835=0,"Vence hoy",IF(J835&gt;0,"Le quedan "&amp;J835&amp;" días",""))))</f>
        <v/>
      </c>
      <c r="J835" s="77">
        <f>H835-J$8</f>
        <v/>
      </c>
      <c r="K835" s="83">
        <f>HYPERLINK("https://api.whatsapp.com/send?phone=57"&amp;D835&amp;"&amp;text="&amp;(IF(J835&lt;=0,"🚨 Hola, *"&amp;C835&amp;".*"&amp;"%0A"&amp;"%0A"&amp;"Su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"&amp;C835&amp;"."&amp;"%0A"&amp;"Le quedan "&amp;J835&amp;" días restantes de su membresía *_NETFLIX_*")),"💰")</f>
        <v/>
      </c>
      <c r="L835" s="83">
        <f>HYPERLINK("https://api.whatsapp.com/send?phone=57"&amp;D835&amp;"&amp;text=*_✅ ACTUALIZACIÓN DE CONTRASEÑA | NETFLIX_*"&amp;"%0A"&amp;"%0A"&amp;"💻 Correo: *"&amp;E835&amp;"*"&amp;"%0A"&amp;"🔐 Nueva Contraseña: *"&amp;F835&amp;"*","🔐")</f>
        <v/>
      </c>
      <c r="M835" s="84">
        <f>HYPERLINK("https://api.whatsapp.com/send?phone=57"&amp;D835&amp;"&amp;text=*_✅ CUENTA NETFLIX_*"&amp;"%0A"&amp;"%0A"&amp;"*📧 Correo:* "&amp;E835&amp;"%0A"&amp;"*🔑 Contraseña:* "&amp;F835&amp;"%0A"&amp;"%0A"&amp;"*📍 Vence:* "&amp;H835,"💻")</f>
        <v/>
      </c>
      <c r="N835" s="93" t="n"/>
      <c r="O835" s="95" t="n"/>
      <c r="P835" s="96" t="n"/>
      <c r="Q835" s="97">
        <f>IF(P835="","",IF(R824&lt;0,"Vencido hace "&amp;R824*-1&amp;" días",IF(R824=0,"Vence hoy",IF(R824&gt;0,"Le quedan "&amp;R824&amp;" días",""))))</f>
        <v/>
      </c>
      <c r="R835" s="70">
        <f>IF(P835="","",P835-TODAY())</f>
        <v/>
      </c>
      <c r="S835" s="70" t="n"/>
      <c r="T835" s="70" t="n"/>
      <c r="U835" s="70" t="n"/>
      <c r="V835" s="70" t="n"/>
      <c r="W835" s="70" t="n"/>
      <c r="X835" s="70" t="n"/>
      <c r="Y835" s="70" t="n"/>
      <c r="Z835" s="70" t="n"/>
    </row>
    <row r="836" ht="15.75" customHeight="1" s="339">
      <c r="A836" s="70" t="n"/>
      <c r="B836" s="70" t="n"/>
      <c r="C836" s="70" t="n"/>
      <c r="D836" s="90" t="n"/>
      <c r="E836" s="90" t="n"/>
      <c r="F836" s="178" t="inlineStr">
        <is>
          <t>mexico2916</t>
        </is>
      </c>
      <c r="G836" s="92" t="n">
        <v>30000</v>
      </c>
      <c r="H836" s="106" t="n"/>
      <c r="I836" s="81">
        <f>IF(H836="","",IF(J836&lt;0,"Vencido hace "&amp;J836*-1&amp;" días",IF(J836=0,"Vence hoy",IF(J836&gt;0,"Le quedan "&amp;J836&amp;" días",""))))</f>
        <v/>
      </c>
      <c r="J836" s="77">
        <f>H836-J$8</f>
        <v/>
      </c>
      <c r="K836" s="83">
        <f>HYPERLINK("https://api.whatsapp.com/send?phone=57"&amp;D836&amp;"&amp;text="&amp;(IF(J836&lt;=0,"🚨 Hola, *"&amp;C836&amp;".*"&amp;"%0A"&amp;"%0A"&amp;"Su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"&amp;C836&amp;"."&amp;"%0A"&amp;"Le quedan "&amp;J836&amp;" días restantes de su membresía *_NETFLIX_*")),"💰")</f>
        <v/>
      </c>
      <c r="L836" s="83">
        <f>HYPERLINK("https://api.whatsapp.com/send?phone=57"&amp;D836&amp;"&amp;text=*_✅ ACTUALIZACIÓN DE CONTRASEÑA | NETFLIX_*"&amp;"%0A"&amp;"%0A"&amp;"💻 Correo: *"&amp;E836&amp;"*"&amp;"%0A"&amp;"🔐 Nueva Contraseña: *"&amp;F836&amp;"*","🔐")</f>
        <v/>
      </c>
      <c r="M836" s="84">
        <f>HYPERLINK("https://api.whatsapp.com/send?phone=57"&amp;D836&amp;"&amp;text=*_✅ CUENTA NETFLIX_*"&amp;"%0A"&amp;"%0A"&amp;"*📧 Correo:* "&amp;E836&amp;"%0A"&amp;"*🔑 Contraseña:* "&amp;F836&amp;"%0A"&amp;"%0A"&amp;"*📍 Vence:* "&amp;H836,"💻")</f>
        <v/>
      </c>
      <c r="N836" s="93" t="n"/>
      <c r="O836" s="95" t="n"/>
      <c r="P836" s="96" t="n"/>
      <c r="Q836" s="97">
        <f>IF(P836="","",IF(R825&lt;0,"Vencido hace "&amp;R825*-1&amp;" días",IF(R825=0,"Vence hoy",IF(R825&gt;0,"Le quedan "&amp;R825&amp;" días",""))))</f>
        <v/>
      </c>
      <c r="R836" s="70">
        <f>IF(P836="","",P836-TODAY())</f>
        <v/>
      </c>
      <c r="S836" s="70" t="n"/>
      <c r="T836" s="70" t="n"/>
      <c r="U836" s="70" t="n"/>
      <c r="V836" s="70" t="n"/>
      <c r="W836" s="70" t="n"/>
      <c r="X836" s="70" t="n"/>
      <c r="Y836" s="70" t="n"/>
      <c r="Z836" s="70" t="n"/>
    </row>
    <row r="837" ht="15.75" customHeight="1" s="339">
      <c r="A837" s="70" t="n"/>
      <c r="B837" s="70" t="n"/>
      <c r="C837" s="70" t="n"/>
      <c r="D837" s="90" t="n"/>
      <c r="E837" s="90" t="n"/>
      <c r="F837" s="178" t="inlineStr">
        <is>
          <t>mexico2917</t>
        </is>
      </c>
      <c r="G837" s="92" t="n">
        <v>30000</v>
      </c>
      <c r="H837" s="106" t="n"/>
      <c r="I837" s="81">
        <f>IF(H837="","",IF(J837&lt;0,"Vencido hace "&amp;J837*-1&amp;" días",IF(J837=0,"Vence hoy",IF(J837&gt;0,"Le quedan "&amp;J837&amp;" días",""))))</f>
        <v/>
      </c>
      <c r="J837" s="77">
        <f>H837-J$8</f>
        <v/>
      </c>
      <c r="K837" s="83">
        <f>HYPERLINK("https://api.whatsapp.com/send?phone=57"&amp;D837&amp;"&amp;text="&amp;(IF(J837&lt;=0,"🚨 Hola, *"&amp;C837&amp;".*"&amp;"%0A"&amp;"%0A"&amp;"Su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"&amp;C837&amp;"."&amp;"%0A"&amp;"Le quedan "&amp;J837&amp;" días restantes de su membresía *_NETFLIX_*")),"💰")</f>
        <v/>
      </c>
      <c r="L837" s="83">
        <f>HYPERLINK("https://api.whatsapp.com/send?phone=57"&amp;D837&amp;"&amp;text=*_✅ ACTUALIZACIÓN DE CONTRASEÑA | NETFLIX_*"&amp;"%0A"&amp;"%0A"&amp;"💻 Correo: *"&amp;E837&amp;"*"&amp;"%0A"&amp;"🔐 Nueva Contraseña: *"&amp;F837&amp;"*","🔐")</f>
        <v/>
      </c>
      <c r="M837" s="84">
        <f>HYPERLINK("https://api.whatsapp.com/send?phone=57"&amp;D837&amp;"&amp;text=*_✅ CUENTA NETFLIX_*"&amp;"%0A"&amp;"%0A"&amp;"*📧 Correo:* "&amp;E837&amp;"%0A"&amp;"*🔑 Contraseña:* "&amp;F837&amp;"%0A"&amp;"%0A"&amp;"*📍 Vence:* "&amp;H837,"💻")</f>
        <v/>
      </c>
      <c r="N837" s="93" t="n"/>
      <c r="O837" s="95" t="n"/>
      <c r="P837" s="96" t="n"/>
      <c r="Q837" s="97">
        <f>IF(P837="","",IF(R826&lt;0,"Vencido hace "&amp;R826*-1&amp;" días",IF(R826=0,"Vence hoy",IF(R826&gt;0,"Le quedan "&amp;R826&amp;" días",""))))</f>
        <v/>
      </c>
      <c r="R837" s="70">
        <f>IF(P837="","",P837-TODAY())</f>
        <v/>
      </c>
      <c r="S837" s="70" t="n"/>
      <c r="T837" s="70" t="n"/>
      <c r="U837" s="70" t="n"/>
      <c r="V837" s="70" t="n"/>
      <c r="W837" s="70" t="n"/>
      <c r="X837" s="70" t="n"/>
      <c r="Y837" s="70" t="n"/>
      <c r="Z837" s="70" t="n"/>
    </row>
    <row r="838" ht="15.75" customHeight="1" s="339">
      <c r="A838" s="70" t="n"/>
      <c r="B838" s="70" t="n"/>
      <c r="C838" s="70" t="n"/>
      <c r="D838" s="90" t="n"/>
      <c r="E838" s="90" t="n"/>
      <c r="F838" s="178" t="inlineStr">
        <is>
          <t>mexico2918</t>
        </is>
      </c>
      <c r="G838" s="92" t="n">
        <v>30000</v>
      </c>
      <c r="H838" s="106" t="n"/>
      <c r="I838" s="81">
        <f>IF(H838="","",IF(J838&lt;0,"Vencido hace "&amp;J838*-1&amp;" días",IF(J838=0,"Vence hoy",IF(J838&gt;0,"Le quedan "&amp;J838&amp;" días",""))))</f>
        <v/>
      </c>
      <c r="J838" s="77">
        <f>H838-J$8</f>
        <v/>
      </c>
      <c r="K838" s="83">
        <f>HYPERLINK("https://api.whatsapp.com/send?phone=57"&amp;D838&amp;"&amp;text="&amp;(IF(J838&lt;=0,"🚨 Hola, *"&amp;C838&amp;".*"&amp;"%0A"&amp;"%0A"&amp;"Su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"&amp;C838&amp;"."&amp;"%0A"&amp;"Le quedan "&amp;J838&amp;" días restantes de su membresía *_NETFLIX_*")),"💰")</f>
        <v/>
      </c>
      <c r="L838" s="83">
        <f>HYPERLINK("https://api.whatsapp.com/send?phone=57"&amp;D838&amp;"&amp;text=*_✅ ACTUALIZACIÓN DE CONTRASEÑA | NETFLIX_*"&amp;"%0A"&amp;"%0A"&amp;"💻 Correo: *"&amp;E838&amp;"*"&amp;"%0A"&amp;"🔐 Nueva Contraseña: *"&amp;F838&amp;"*","🔐")</f>
        <v/>
      </c>
      <c r="M838" s="84">
        <f>HYPERLINK("https://api.whatsapp.com/send?phone=57"&amp;D838&amp;"&amp;text=*_✅ CUENTA NETFLIX_*"&amp;"%0A"&amp;"%0A"&amp;"*📧 Correo:* "&amp;E838&amp;"%0A"&amp;"*🔑 Contraseña:* "&amp;F838&amp;"%0A"&amp;"%0A"&amp;"*📍 Vence:* "&amp;H838,"💻")</f>
        <v/>
      </c>
      <c r="N838" s="93" t="n"/>
      <c r="O838" s="95" t="n"/>
      <c r="P838" s="96" t="n"/>
      <c r="Q838" s="97">
        <f>IF(P838="","",IF(R827&lt;0,"Vencido hace "&amp;R827*-1&amp;" días",IF(R827=0,"Vence hoy",IF(R827&gt;0,"Le quedan "&amp;R827&amp;" días",""))))</f>
        <v/>
      </c>
      <c r="R838" s="70">
        <f>IF(P838="","",P838-TODAY())</f>
        <v/>
      </c>
      <c r="S838" s="70" t="n"/>
      <c r="T838" s="70" t="n"/>
      <c r="U838" s="70" t="n"/>
      <c r="V838" s="70" t="n"/>
      <c r="W838" s="70" t="n"/>
      <c r="X838" s="70" t="n"/>
      <c r="Y838" s="70" t="n"/>
      <c r="Z838" s="70" t="n"/>
    </row>
    <row r="839" ht="15.75" customHeight="1" s="339">
      <c r="A839" s="70" t="n"/>
      <c r="B839" s="70" t="n"/>
      <c r="C839" s="70" t="n"/>
      <c r="D839" s="90" t="n"/>
      <c r="E839" s="90" t="n"/>
      <c r="F839" s="178" t="inlineStr">
        <is>
          <t>mexico2919</t>
        </is>
      </c>
      <c r="G839" s="92" t="n">
        <v>30000</v>
      </c>
      <c r="H839" s="106" t="n"/>
      <c r="I839" s="81">
        <f>IF(H839="","",IF(J839&lt;0,"Vencido hace "&amp;J839*-1&amp;" días",IF(J839=0,"Vence hoy",IF(J839&gt;0,"Le quedan "&amp;J839&amp;" días",""))))</f>
        <v/>
      </c>
      <c r="J839" s="77">
        <f>H839-J$8</f>
        <v/>
      </c>
      <c r="K839" s="83">
        <f>HYPERLINK("https://api.whatsapp.com/send?phone=57"&amp;D839&amp;"&amp;text="&amp;(IF(J839&lt;=0,"🚨 Hola, *"&amp;C839&amp;".*"&amp;"%0A"&amp;"%0A"&amp;"Su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"&amp;C839&amp;"."&amp;"%0A"&amp;"Le quedan "&amp;J839&amp;" días restantes de su membresía *_NETFLIX_*")),"💰")</f>
        <v/>
      </c>
      <c r="L839" s="83">
        <f>HYPERLINK("https://api.whatsapp.com/send?phone=57"&amp;D839&amp;"&amp;text=*_✅ ACTUALIZACIÓN DE CONTRASEÑA | NETFLIX_*"&amp;"%0A"&amp;"%0A"&amp;"💻 Correo: *"&amp;E839&amp;"*"&amp;"%0A"&amp;"🔐 Nueva Contraseña: *"&amp;F839&amp;"*","🔐")</f>
        <v/>
      </c>
      <c r="M839" s="84">
        <f>HYPERLINK("https://api.whatsapp.com/send?phone=57"&amp;D839&amp;"&amp;text=*_✅ CUENTA NETFLIX_*"&amp;"%0A"&amp;"%0A"&amp;"*📧 Correo:* "&amp;E839&amp;"%0A"&amp;"*🔑 Contraseña:* "&amp;F839&amp;"%0A"&amp;"%0A"&amp;"*📍 Vence:* "&amp;H839,"💻")</f>
        <v/>
      </c>
      <c r="N839" s="93" t="n"/>
      <c r="O839" s="95" t="n"/>
      <c r="P839" s="96" t="n"/>
      <c r="Q839" s="97">
        <f>IF(P839="","",IF(R828&lt;0,"Vencido hace "&amp;R828*-1&amp;" días",IF(R828=0,"Vence hoy",IF(R828&gt;0,"Le quedan "&amp;R828&amp;" días",""))))</f>
        <v/>
      </c>
      <c r="R839" s="70">
        <f>IF(P839="","",P839-TODAY())</f>
        <v/>
      </c>
      <c r="S839" s="70" t="n"/>
      <c r="T839" s="70" t="n"/>
      <c r="U839" s="70" t="n"/>
      <c r="V839" s="70" t="n"/>
      <c r="W839" s="70" t="n"/>
      <c r="X839" s="70" t="n"/>
      <c r="Y839" s="70" t="n"/>
      <c r="Z839" s="70" t="n"/>
    </row>
    <row r="840" ht="15.75" customHeight="1" s="339">
      <c r="A840" s="70" t="n"/>
      <c r="B840" s="70" t="n"/>
      <c r="C840" s="70" t="n"/>
      <c r="D840" s="90" t="n"/>
      <c r="E840" s="90" t="n"/>
      <c r="F840" s="178" t="inlineStr">
        <is>
          <t>mexico2920</t>
        </is>
      </c>
      <c r="G840" s="92" t="n">
        <v>30000</v>
      </c>
      <c r="H840" s="106" t="n"/>
      <c r="I840" s="81">
        <f>IF(H840="","",IF(J840&lt;0,"Vencido hace "&amp;J840*-1&amp;" días",IF(J840=0,"Vence hoy",IF(J840&gt;0,"Le quedan "&amp;J840&amp;" días",""))))</f>
        <v/>
      </c>
      <c r="J840" s="77">
        <f>H840-J$8</f>
        <v/>
      </c>
      <c r="K840" s="83">
        <f>HYPERLINK("https://api.whatsapp.com/send?phone=57"&amp;D840&amp;"&amp;text="&amp;(IF(J840&lt;=0,"🚨 Hola, *"&amp;C840&amp;".*"&amp;"%0A"&amp;"%0A"&amp;"Su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"&amp;C840&amp;"."&amp;"%0A"&amp;"Le quedan "&amp;J840&amp;" días restantes de su membresía *_NETFLIX_*")),"💰")</f>
        <v/>
      </c>
      <c r="L840" s="83">
        <f>HYPERLINK("https://api.whatsapp.com/send?phone=57"&amp;D840&amp;"&amp;text=*_✅ ACTUALIZACIÓN DE CONTRASEÑA | NETFLIX_*"&amp;"%0A"&amp;"%0A"&amp;"💻 Correo: *"&amp;E840&amp;"*"&amp;"%0A"&amp;"🔐 Nueva Contraseña: *"&amp;F840&amp;"*","🔐")</f>
        <v/>
      </c>
      <c r="M840" s="84">
        <f>HYPERLINK("https://api.whatsapp.com/send?phone=57"&amp;D840&amp;"&amp;text=*_✅ CUENTA NETFLIX_*"&amp;"%0A"&amp;"%0A"&amp;"*📧 Correo:* "&amp;E840&amp;"%0A"&amp;"*🔑 Contraseña:* "&amp;F840&amp;"%0A"&amp;"%0A"&amp;"*📍 Vence:* "&amp;H840,"💻")</f>
        <v/>
      </c>
      <c r="N840" s="93" t="n"/>
      <c r="O840" s="95" t="n"/>
      <c r="P840" s="96" t="n"/>
      <c r="Q840" s="97">
        <f>IF(P840="","",IF(R829&lt;0,"Vencido hace "&amp;R829*-1&amp;" días",IF(R829=0,"Vence hoy",IF(R829&gt;0,"Le quedan "&amp;R829&amp;" días",""))))</f>
        <v/>
      </c>
      <c r="R840" s="70">
        <f>IF(P840="","",P840-TODAY())</f>
        <v/>
      </c>
      <c r="S840" s="70" t="n"/>
      <c r="T840" s="70" t="n"/>
      <c r="U840" s="70" t="n"/>
      <c r="V840" s="70" t="n"/>
      <c r="W840" s="70" t="n"/>
      <c r="X840" s="70" t="n"/>
      <c r="Y840" s="70" t="n"/>
      <c r="Z840" s="70" t="n"/>
    </row>
    <row r="841" ht="15.75" customHeight="1" s="339">
      <c r="A841" s="70" t="n"/>
      <c r="B841" s="70" t="n"/>
      <c r="C841" s="70" t="n"/>
      <c r="D841" s="90" t="n"/>
      <c r="E841" s="90" t="n"/>
      <c r="F841" s="178" t="inlineStr">
        <is>
          <t>mexico2921</t>
        </is>
      </c>
      <c r="G841" s="92" t="n">
        <v>30000</v>
      </c>
      <c r="H841" s="106" t="n"/>
      <c r="I841" s="81">
        <f>IF(H841="","",IF(J841&lt;0,"Vencido hace "&amp;J841*-1&amp;" días",IF(J841=0,"Vence hoy",IF(J841&gt;0,"Le quedan "&amp;J841&amp;" días",""))))</f>
        <v/>
      </c>
      <c r="J841" s="77">
        <f>H841-J$8</f>
        <v/>
      </c>
      <c r="K841" s="83">
        <f>HYPERLINK("https://api.whatsapp.com/send?phone=57"&amp;D841&amp;"&amp;text="&amp;(IF(J841&lt;=0,"🚨 Hola, *"&amp;C841&amp;".*"&amp;"%0A"&amp;"%0A"&amp;"Su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"&amp;C841&amp;"."&amp;"%0A"&amp;"Le quedan "&amp;J841&amp;" días restantes de su membresía *_NETFLIX_*")),"💰")</f>
        <v/>
      </c>
      <c r="L841" s="83">
        <f>HYPERLINK("https://api.whatsapp.com/send?phone=57"&amp;D841&amp;"&amp;text=*_✅ ACTUALIZACIÓN DE CONTRASEÑA | NETFLIX_*"&amp;"%0A"&amp;"%0A"&amp;"💻 Correo: *"&amp;E841&amp;"*"&amp;"%0A"&amp;"🔐 Nueva Contraseña: *"&amp;F841&amp;"*","🔐")</f>
        <v/>
      </c>
      <c r="M841" s="84">
        <f>HYPERLINK("https://api.whatsapp.com/send?phone=57"&amp;D841&amp;"&amp;text=*_✅ CUENTA NETFLIX_*"&amp;"%0A"&amp;"%0A"&amp;"*📧 Correo:* "&amp;E841&amp;"%0A"&amp;"*🔑 Contraseña:* "&amp;F841&amp;"%0A"&amp;"%0A"&amp;"*📍 Vence:* "&amp;H841,"💻")</f>
        <v/>
      </c>
      <c r="N841" s="93" t="n"/>
      <c r="O841" s="95" t="n"/>
      <c r="P841" s="96" t="n"/>
      <c r="Q841" s="97">
        <f>IF(P841="","",IF(R830&lt;0,"Vencido hace "&amp;R830*-1&amp;" días",IF(R830=0,"Vence hoy",IF(R830&gt;0,"Le quedan "&amp;R830&amp;" días",""))))</f>
        <v/>
      </c>
      <c r="R841" s="70">
        <f>IF(P841="","",P841-TODAY())</f>
        <v/>
      </c>
      <c r="S841" s="70" t="n"/>
      <c r="T841" s="70" t="n"/>
      <c r="U841" s="70" t="n"/>
      <c r="V841" s="70" t="n"/>
      <c r="W841" s="70" t="n"/>
      <c r="X841" s="70" t="n"/>
      <c r="Y841" s="70" t="n"/>
      <c r="Z841" s="70" t="n"/>
    </row>
    <row r="842" ht="15.75" customHeight="1" s="339">
      <c r="A842" s="70" t="n"/>
      <c r="B842" s="70" t="n"/>
      <c r="C842" s="70" t="n"/>
      <c r="D842" s="90" t="n"/>
      <c r="E842" s="90" t="n"/>
      <c r="F842" s="178" t="inlineStr">
        <is>
          <t>mexico2922</t>
        </is>
      </c>
      <c r="G842" s="92" t="n">
        <v>30000</v>
      </c>
      <c r="H842" s="106" t="n"/>
      <c r="I842" s="81">
        <f>IF(H842="","",IF(J842&lt;0,"Vencido hace "&amp;J842*-1&amp;" días",IF(J842=0,"Vence hoy",IF(J842&gt;0,"Le quedan "&amp;J842&amp;" días",""))))</f>
        <v/>
      </c>
      <c r="J842" s="77">
        <f>H842-J$8</f>
        <v/>
      </c>
      <c r="K842" s="83">
        <f>HYPERLINK("https://api.whatsapp.com/send?phone=57"&amp;D842&amp;"&amp;text="&amp;(IF(J842&lt;=0,"🚨 Hola, *"&amp;C842&amp;".*"&amp;"%0A"&amp;"%0A"&amp;"Su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"&amp;C842&amp;"."&amp;"%0A"&amp;"Le quedan "&amp;J842&amp;" días restantes de su membresía *_NETFLIX_*")),"💰")</f>
        <v/>
      </c>
      <c r="L842" s="83">
        <f>HYPERLINK("https://api.whatsapp.com/send?phone=57"&amp;D842&amp;"&amp;text=*_✅ ACTUALIZACIÓN DE CONTRASEÑA | NETFLIX_*"&amp;"%0A"&amp;"%0A"&amp;"💻 Correo: *"&amp;E842&amp;"*"&amp;"%0A"&amp;"🔐 Nueva Contraseña: *"&amp;F842&amp;"*","🔐")</f>
        <v/>
      </c>
      <c r="M842" s="84">
        <f>HYPERLINK("https://api.whatsapp.com/send?phone=57"&amp;D842&amp;"&amp;text=*_✅ CUENTA NETFLIX_*"&amp;"%0A"&amp;"%0A"&amp;"*📧 Correo:* "&amp;E842&amp;"%0A"&amp;"*🔑 Contraseña:* "&amp;F842&amp;"%0A"&amp;"%0A"&amp;"*📍 Vence:* "&amp;H842,"💻")</f>
        <v/>
      </c>
      <c r="N842" s="93" t="n"/>
      <c r="O842" s="95" t="n"/>
      <c r="P842" s="96" t="n"/>
      <c r="Q842" s="97">
        <f>IF(P842="","",IF(R831&lt;0,"Vencido hace "&amp;R831*-1&amp;" días",IF(R831=0,"Vence hoy",IF(R831&gt;0,"Le quedan "&amp;R831&amp;" días",""))))</f>
        <v/>
      </c>
      <c r="R842" s="70">
        <f>IF(P842="","",P842-TODAY())</f>
        <v/>
      </c>
      <c r="S842" s="70" t="n"/>
      <c r="T842" s="70" t="n"/>
      <c r="U842" s="70" t="n"/>
      <c r="V842" s="70" t="n"/>
      <c r="W842" s="70" t="n"/>
      <c r="X842" s="70" t="n"/>
      <c r="Y842" s="70" t="n"/>
      <c r="Z842" s="70" t="n"/>
    </row>
    <row r="843" ht="15.75" customHeight="1" s="339">
      <c r="A843" s="70" t="n"/>
      <c r="B843" s="70" t="n"/>
      <c r="C843" s="70" t="n"/>
      <c r="D843" s="90" t="n"/>
      <c r="E843" s="90" t="n"/>
      <c r="F843" s="178" t="inlineStr">
        <is>
          <t>mexico2923</t>
        </is>
      </c>
      <c r="G843" s="92" t="n">
        <v>30000</v>
      </c>
      <c r="H843" s="106" t="n"/>
      <c r="I843" s="81">
        <f>IF(H843="","",IF(J843&lt;0,"Vencido hace "&amp;J843*-1&amp;" días",IF(J843=0,"Vence hoy",IF(J843&gt;0,"Le quedan "&amp;J843&amp;" días",""))))</f>
        <v/>
      </c>
      <c r="J843" s="77">
        <f>H843-J$8</f>
        <v/>
      </c>
      <c r="K843" s="83">
        <f>HYPERLINK("https://api.whatsapp.com/send?phone=57"&amp;D843&amp;"&amp;text="&amp;(IF(J843&lt;=0,"🚨 Hola, *"&amp;C843&amp;".*"&amp;"%0A"&amp;"%0A"&amp;"Su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"&amp;C843&amp;"."&amp;"%0A"&amp;"Le quedan "&amp;J843&amp;" días restantes de su membresía *_NETFLIX_*")),"💰")</f>
        <v/>
      </c>
      <c r="L843" s="83">
        <f>HYPERLINK("https://api.whatsapp.com/send?phone=57"&amp;D843&amp;"&amp;text=*_✅ ACTUALIZACIÓN DE CONTRASEÑA | NETFLIX_*"&amp;"%0A"&amp;"%0A"&amp;"💻 Correo: *"&amp;E843&amp;"*"&amp;"%0A"&amp;"🔐 Nueva Contraseña: *"&amp;F843&amp;"*","🔐")</f>
        <v/>
      </c>
      <c r="M843" s="84">
        <f>HYPERLINK("https://api.whatsapp.com/send?phone=57"&amp;D843&amp;"&amp;text=*_✅ CUENTA NETFLIX_*"&amp;"%0A"&amp;"%0A"&amp;"*📧 Correo:* "&amp;E843&amp;"%0A"&amp;"*🔑 Contraseña:* "&amp;F843&amp;"%0A"&amp;"%0A"&amp;"*📍 Vence:* "&amp;H843,"💻")</f>
        <v/>
      </c>
      <c r="N843" s="93" t="n"/>
      <c r="O843" s="95" t="n"/>
      <c r="P843" s="96" t="n"/>
      <c r="Q843" s="97">
        <f>IF(P843="","",IF(R832&lt;0,"Vencido hace "&amp;R832*-1&amp;" días",IF(R832=0,"Vence hoy",IF(R832&gt;0,"Le quedan "&amp;R832&amp;" días",""))))</f>
        <v/>
      </c>
      <c r="R843" s="70">
        <f>IF(P843="","",P843-TODAY())</f>
        <v/>
      </c>
      <c r="S843" s="70" t="n"/>
      <c r="T843" s="70" t="n"/>
      <c r="U843" s="70" t="n"/>
      <c r="V843" s="70" t="n"/>
      <c r="W843" s="70" t="n"/>
      <c r="X843" s="70" t="n"/>
      <c r="Y843" s="70" t="n"/>
      <c r="Z843" s="70" t="n"/>
    </row>
    <row r="844" ht="15.75" customHeight="1" s="339">
      <c r="A844" s="70" t="n"/>
      <c r="B844" s="70" t="n"/>
      <c r="C844" s="70" t="n"/>
      <c r="D844" s="90" t="n"/>
      <c r="E844" s="90" t="n"/>
      <c r="F844" s="178" t="inlineStr">
        <is>
          <t>mexico2924</t>
        </is>
      </c>
      <c r="G844" s="92" t="n">
        <v>30000</v>
      </c>
      <c r="H844" s="106" t="n"/>
      <c r="I844" s="81">
        <f>IF(H844="","",IF(J844&lt;0,"Vencido hace "&amp;J844*-1&amp;" días",IF(J844=0,"Vence hoy",IF(J844&gt;0,"Le quedan "&amp;J844&amp;" días",""))))</f>
        <v/>
      </c>
      <c r="J844" s="77">
        <f>H844-J$8</f>
        <v/>
      </c>
      <c r="K844" s="83">
        <f>HYPERLINK("https://api.whatsapp.com/send?phone=57"&amp;D844&amp;"&amp;text="&amp;(IF(J844&lt;=0,"🚨 Hola, *"&amp;C844&amp;".*"&amp;"%0A"&amp;"%0A"&amp;"Su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"&amp;C844&amp;"."&amp;"%0A"&amp;"Le quedan "&amp;J844&amp;" días restantes de su membresía *_NETFLIX_*")),"💰")</f>
        <v/>
      </c>
      <c r="L844" s="83">
        <f>HYPERLINK("https://api.whatsapp.com/send?phone=57"&amp;D844&amp;"&amp;text=*_✅ ACTUALIZACIÓN DE CONTRASEÑA | NETFLIX_*"&amp;"%0A"&amp;"%0A"&amp;"💻 Correo: *"&amp;E844&amp;"*"&amp;"%0A"&amp;"🔐 Nueva Contraseña: *"&amp;F844&amp;"*","🔐")</f>
        <v/>
      </c>
      <c r="M844" s="84">
        <f>HYPERLINK("https://api.whatsapp.com/send?phone=57"&amp;D844&amp;"&amp;text=*_✅ CUENTA NETFLIX_*"&amp;"%0A"&amp;"%0A"&amp;"*📧 Correo:* "&amp;E844&amp;"%0A"&amp;"*🔑 Contraseña:* "&amp;F844&amp;"%0A"&amp;"%0A"&amp;"*📍 Vence:* "&amp;H844,"💻")</f>
        <v/>
      </c>
      <c r="N844" s="93" t="n"/>
      <c r="O844" s="95" t="n"/>
      <c r="P844" s="96" t="n"/>
      <c r="Q844" s="97">
        <f>IF(P844="","",IF(R833&lt;0,"Vencido hace "&amp;R833*-1&amp;" días",IF(R833=0,"Vence hoy",IF(R833&gt;0,"Le quedan "&amp;R833&amp;" días",""))))</f>
        <v/>
      </c>
      <c r="R844" s="70">
        <f>IF(P844="","",P844-TODAY())</f>
        <v/>
      </c>
      <c r="S844" s="70" t="n"/>
      <c r="T844" s="70" t="n"/>
      <c r="U844" s="70" t="n"/>
      <c r="V844" s="70" t="n"/>
      <c r="W844" s="70" t="n"/>
      <c r="X844" s="70" t="n"/>
      <c r="Y844" s="70" t="n"/>
      <c r="Z844" s="70" t="n"/>
    </row>
    <row r="845" ht="15.75" customHeight="1" s="339">
      <c r="A845" s="70" t="n"/>
      <c r="B845" s="70" t="n"/>
      <c r="C845" s="70" t="n"/>
      <c r="D845" s="90" t="n"/>
      <c r="E845" s="90" t="n"/>
      <c r="F845" s="178" t="inlineStr">
        <is>
          <t>mexico2925</t>
        </is>
      </c>
      <c r="G845" s="92" t="n">
        <v>30000</v>
      </c>
      <c r="H845" s="106" t="n"/>
      <c r="I845" s="81">
        <f>IF(H845="","",IF(J845&lt;0,"Vencido hace "&amp;J845*-1&amp;" días",IF(J845=0,"Vence hoy",IF(J845&gt;0,"Le quedan "&amp;J845&amp;" días",""))))</f>
        <v/>
      </c>
      <c r="J845" s="77">
        <f>H845-J$8</f>
        <v/>
      </c>
      <c r="K845" s="83">
        <f>HYPERLINK("https://api.whatsapp.com/send?phone=57"&amp;D845&amp;"&amp;text="&amp;(IF(J845&lt;=0,"🚨 Hola, *"&amp;C845&amp;".*"&amp;"%0A"&amp;"%0A"&amp;"Su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"&amp;C845&amp;"."&amp;"%0A"&amp;"Le quedan "&amp;J845&amp;" días restantes de su membresía *_NETFLIX_*")),"💰")</f>
        <v/>
      </c>
      <c r="L845" s="83">
        <f>HYPERLINK("https://api.whatsapp.com/send?phone=57"&amp;D845&amp;"&amp;text=*_✅ ACTUALIZACIÓN DE CONTRASEÑA | NETFLIX_*"&amp;"%0A"&amp;"%0A"&amp;"💻 Correo: *"&amp;E845&amp;"*"&amp;"%0A"&amp;"🔐 Nueva Contraseña: *"&amp;F845&amp;"*","🔐")</f>
        <v/>
      </c>
      <c r="M845" s="84">
        <f>HYPERLINK("https://api.whatsapp.com/send?phone=57"&amp;D845&amp;"&amp;text=*_✅ CUENTA NETFLIX_*"&amp;"%0A"&amp;"%0A"&amp;"*📧 Correo:* "&amp;E845&amp;"%0A"&amp;"*🔑 Contraseña:* "&amp;F845&amp;"%0A"&amp;"%0A"&amp;"*📍 Vence:* "&amp;H845,"💻")</f>
        <v/>
      </c>
      <c r="N845" s="93" t="n"/>
      <c r="O845" s="95" t="n"/>
      <c r="P845" s="96" t="n"/>
      <c r="Q845" s="97">
        <f>IF(P845="","",IF(R834&lt;0,"Vencido hace "&amp;R834*-1&amp;" días",IF(R834=0,"Vence hoy",IF(R834&gt;0,"Le quedan "&amp;R834&amp;" días",""))))</f>
        <v/>
      </c>
      <c r="R845" s="70">
        <f>IF(P845="","",P845-TODAY())</f>
        <v/>
      </c>
      <c r="S845" s="70" t="n"/>
      <c r="T845" s="70" t="n"/>
      <c r="U845" s="70" t="n"/>
      <c r="V845" s="70" t="n"/>
      <c r="W845" s="70" t="n"/>
      <c r="X845" s="70" t="n"/>
      <c r="Y845" s="70" t="n"/>
      <c r="Z845" s="70" t="n"/>
    </row>
    <row r="846" ht="15.75" customHeight="1" s="339">
      <c r="A846" s="70" t="n"/>
      <c r="B846" s="70" t="n"/>
      <c r="C846" s="70" t="n"/>
      <c r="D846" s="90" t="n"/>
      <c r="E846" s="90" t="n"/>
      <c r="F846" s="178" t="inlineStr">
        <is>
          <t>mexico2926</t>
        </is>
      </c>
      <c r="G846" s="92" t="n">
        <v>30000</v>
      </c>
      <c r="H846" s="106" t="n"/>
      <c r="I846" s="81">
        <f>IF(H846="","",IF(J846&lt;0,"Vencido hace "&amp;J846*-1&amp;" días",IF(J846=0,"Vence hoy",IF(J846&gt;0,"Le quedan "&amp;J846&amp;" días",""))))</f>
        <v/>
      </c>
      <c r="J846" s="77">
        <f>H846-J$8</f>
        <v/>
      </c>
      <c r="K846" s="83">
        <f>HYPERLINK("https://api.whatsapp.com/send?phone=57"&amp;D846&amp;"&amp;text="&amp;(IF(J846&lt;=0,"🚨 Hola, *"&amp;C846&amp;".*"&amp;"%0A"&amp;"%0A"&amp;"Su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"&amp;C846&amp;"."&amp;"%0A"&amp;"Le quedan "&amp;J846&amp;" días restantes de su membresía *_NETFLIX_*")),"💰")</f>
        <v/>
      </c>
      <c r="L846" s="83">
        <f>HYPERLINK("https://api.whatsapp.com/send?phone=57"&amp;D846&amp;"&amp;text=*_✅ ACTUALIZACIÓN DE CONTRASEÑA | NETFLIX_*"&amp;"%0A"&amp;"%0A"&amp;"💻 Correo: *"&amp;E846&amp;"*"&amp;"%0A"&amp;"🔐 Nueva Contraseña: *"&amp;F846&amp;"*","🔐")</f>
        <v/>
      </c>
      <c r="M846" s="84">
        <f>HYPERLINK("https://api.whatsapp.com/send?phone=57"&amp;D846&amp;"&amp;text=*_✅ CUENTA NETFLIX_*"&amp;"%0A"&amp;"%0A"&amp;"*📧 Correo:* "&amp;E846&amp;"%0A"&amp;"*🔑 Contraseña:* "&amp;F846&amp;"%0A"&amp;"%0A"&amp;"*📍 Vence:* "&amp;H846,"💻")</f>
        <v/>
      </c>
      <c r="N846" s="93" t="n"/>
      <c r="O846" s="95" t="n"/>
      <c r="P846" s="96" t="n"/>
      <c r="Q846" s="97">
        <f>IF(P846="","",IF(R835&lt;0,"Vencido hace "&amp;R835*-1&amp;" días",IF(R835=0,"Vence hoy",IF(R835&gt;0,"Le quedan "&amp;R835&amp;" días",""))))</f>
        <v/>
      </c>
      <c r="R846" s="70">
        <f>IF(P846="","",P846-TODAY())</f>
        <v/>
      </c>
      <c r="S846" s="70" t="n"/>
      <c r="T846" s="70" t="n"/>
      <c r="U846" s="70" t="n"/>
      <c r="V846" s="70" t="n"/>
      <c r="W846" s="70" t="n"/>
      <c r="X846" s="70" t="n"/>
      <c r="Y846" s="70" t="n"/>
      <c r="Z846" s="70" t="n"/>
    </row>
    <row r="847" ht="15.75" customHeight="1" s="339">
      <c r="A847" s="70" t="n"/>
      <c r="B847" s="70" t="n"/>
      <c r="C847" s="70" t="n"/>
      <c r="D847" s="90" t="n"/>
      <c r="E847" s="90" t="n"/>
      <c r="F847" s="178" t="inlineStr">
        <is>
          <t>mexico2927</t>
        </is>
      </c>
      <c r="G847" s="92" t="n">
        <v>30000</v>
      </c>
      <c r="H847" s="106" t="n"/>
      <c r="I847" s="81">
        <f>IF(H847="","",IF(J847&lt;0,"Vencido hace "&amp;J847*-1&amp;" días",IF(J847=0,"Vence hoy",IF(J847&gt;0,"Le quedan "&amp;J847&amp;" días",""))))</f>
        <v/>
      </c>
      <c r="J847" s="77">
        <f>H847-J$8</f>
        <v/>
      </c>
      <c r="K847" s="83">
        <f>HYPERLINK("https://api.whatsapp.com/send?phone=57"&amp;D847&amp;"&amp;text="&amp;(IF(J847&lt;=0,"🚨 Hola, *"&amp;C847&amp;".*"&amp;"%0A"&amp;"%0A"&amp;"Su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"&amp;C847&amp;"."&amp;"%0A"&amp;"Le quedan "&amp;J847&amp;" días restantes de su membresía *_NETFLIX_*")),"💰")</f>
        <v/>
      </c>
      <c r="L847" s="83">
        <f>HYPERLINK("https://api.whatsapp.com/send?phone=57"&amp;D847&amp;"&amp;text=*_✅ ACTUALIZACIÓN DE CONTRASEÑA | NETFLIX_*"&amp;"%0A"&amp;"%0A"&amp;"💻 Correo: *"&amp;E847&amp;"*"&amp;"%0A"&amp;"🔐 Nueva Contraseña: *"&amp;F847&amp;"*","🔐")</f>
        <v/>
      </c>
      <c r="M847" s="84">
        <f>HYPERLINK("https://api.whatsapp.com/send?phone=57"&amp;D847&amp;"&amp;text=*_✅ CUENTA NETFLIX_*"&amp;"%0A"&amp;"%0A"&amp;"*📧 Correo:* "&amp;E847&amp;"%0A"&amp;"*🔑 Contraseña:* "&amp;F847&amp;"%0A"&amp;"%0A"&amp;"*📍 Vence:* "&amp;H847,"💻")</f>
        <v/>
      </c>
      <c r="N847" s="93" t="n"/>
      <c r="O847" s="95" t="n"/>
      <c r="P847" s="96" t="n"/>
      <c r="Q847" s="97">
        <f>IF(P847="","",IF(R836&lt;0,"Vencido hace "&amp;R836*-1&amp;" días",IF(R836=0,"Vence hoy",IF(R836&gt;0,"Le quedan "&amp;R836&amp;" días",""))))</f>
        <v/>
      </c>
      <c r="R847" s="70">
        <f>IF(P847="","",P847-TODAY())</f>
        <v/>
      </c>
      <c r="S847" s="70" t="n"/>
      <c r="T847" s="70" t="n"/>
      <c r="U847" s="70" t="n"/>
      <c r="V847" s="70" t="n"/>
      <c r="W847" s="70" t="n"/>
      <c r="X847" s="70" t="n"/>
      <c r="Y847" s="70" t="n"/>
      <c r="Z847" s="70" t="n"/>
    </row>
    <row r="848" ht="15.75" customHeight="1" s="339">
      <c r="A848" s="70" t="n"/>
      <c r="B848" s="70" t="n"/>
      <c r="C848" s="70" t="n"/>
      <c r="D848" s="90" t="n"/>
      <c r="E848" s="90" t="n"/>
      <c r="F848" s="178" t="inlineStr">
        <is>
          <t>mexico2928</t>
        </is>
      </c>
      <c r="G848" s="92" t="n">
        <v>30000</v>
      </c>
      <c r="H848" s="106" t="n"/>
      <c r="I848" s="81">
        <f>IF(H848="","",IF(J848&lt;0,"Vencido hace "&amp;J848*-1&amp;" días",IF(J848=0,"Vence hoy",IF(J848&gt;0,"Le quedan "&amp;J848&amp;" días",""))))</f>
        <v/>
      </c>
      <c r="J848" s="77">
        <f>H848-J$8</f>
        <v/>
      </c>
      <c r="K848" s="83">
        <f>HYPERLINK("https://api.whatsapp.com/send?phone=57"&amp;D848&amp;"&amp;text="&amp;(IF(J848&lt;=0,"🚨 Hola, *"&amp;C848&amp;".*"&amp;"%0A"&amp;"%0A"&amp;"Su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"&amp;C848&amp;"."&amp;"%0A"&amp;"Le quedan "&amp;J848&amp;" días restantes de su membresía *_NETFLIX_*")),"💰")</f>
        <v/>
      </c>
      <c r="L848" s="83">
        <f>HYPERLINK("https://api.whatsapp.com/send?phone=57"&amp;D848&amp;"&amp;text=*_✅ ACTUALIZACIÓN DE CONTRASEÑA | NETFLIX_*"&amp;"%0A"&amp;"%0A"&amp;"💻 Correo: *"&amp;E848&amp;"*"&amp;"%0A"&amp;"🔐 Nueva Contraseña: *"&amp;F848&amp;"*","🔐")</f>
        <v/>
      </c>
      <c r="M848" s="84">
        <f>HYPERLINK("https://api.whatsapp.com/send?phone=57"&amp;D848&amp;"&amp;text=*_✅ CUENTA NETFLIX_*"&amp;"%0A"&amp;"%0A"&amp;"*📧 Correo:* "&amp;E848&amp;"%0A"&amp;"*🔑 Contraseña:* "&amp;F848&amp;"%0A"&amp;"%0A"&amp;"*📍 Vence:* "&amp;H848,"💻")</f>
        <v/>
      </c>
      <c r="N848" s="93" t="n"/>
      <c r="O848" s="95" t="n"/>
      <c r="P848" s="96" t="n"/>
      <c r="Q848" s="97">
        <f>IF(P848="","",IF(R837&lt;0,"Vencido hace "&amp;R837*-1&amp;" días",IF(R837=0,"Vence hoy",IF(R837&gt;0,"Le quedan "&amp;R837&amp;" días",""))))</f>
        <v/>
      </c>
      <c r="R848" s="70">
        <f>IF(P848="","",P848-TODAY())</f>
        <v/>
      </c>
      <c r="S848" s="70" t="n"/>
      <c r="T848" s="70" t="n"/>
      <c r="U848" s="70" t="n"/>
      <c r="V848" s="70" t="n"/>
      <c r="W848" s="70" t="n"/>
      <c r="X848" s="70" t="n"/>
      <c r="Y848" s="70" t="n"/>
      <c r="Z848" s="70" t="n"/>
    </row>
    <row r="849" ht="15.75" customHeight="1" s="339">
      <c r="A849" s="70" t="n"/>
      <c r="B849" s="70" t="n"/>
      <c r="C849" s="70" t="n"/>
      <c r="D849" s="90" t="n"/>
      <c r="E849" s="90" t="n"/>
      <c r="F849" s="178" t="inlineStr">
        <is>
          <t>mexico2929</t>
        </is>
      </c>
      <c r="G849" s="92" t="n">
        <v>30000</v>
      </c>
      <c r="H849" s="106" t="n"/>
      <c r="I849" s="81">
        <f>IF(H849="","",IF(J849&lt;0,"Vencido hace "&amp;J849*-1&amp;" días",IF(J849=0,"Vence hoy",IF(J849&gt;0,"Le quedan "&amp;J849&amp;" días",""))))</f>
        <v/>
      </c>
      <c r="J849" s="77">
        <f>H849-J$8</f>
        <v/>
      </c>
      <c r="K849" s="83">
        <f>HYPERLINK("https://api.whatsapp.com/send?phone=57"&amp;D849&amp;"&amp;text="&amp;(IF(J849&lt;=0,"🚨 Hola, *"&amp;C849&amp;".*"&amp;"%0A"&amp;"%0A"&amp;"Su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"&amp;C849&amp;"."&amp;"%0A"&amp;"Le quedan "&amp;J849&amp;" días restantes de su membresía *_NETFLIX_*")),"💰")</f>
        <v/>
      </c>
      <c r="L849" s="83">
        <f>HYPERLINK("https://api.whatsapp.com/send?phone=57"&amp;D849&amp;"&amp;text=*_✅ ACTUALIZACIÓN DE CONTRASEÑA | NETFLIX_*"&amp;"%0A"&amp;"%0A"&amp;"💻 Correo: *"&amp;E849&amp;"*"&amp;"%0A"&amp;"🔐 Nueva Contraseña: *"&amp;F849&amp;"*","🔐")</f>
        <v/>
      </c>
      <c r="M849" s="84">
        <f>HYPERLINK("https://api.whatsapp.com/send?phone=57"&amp;D849&amp;"&amp;text=*_✅ CUENTA NETFLIX_*"&amp;"%0A"&amp;"%0A"&amp;"*📧 Correo:* "&amp;E849&amp;"%0A"&amp;"*🔑 Contraseña:* "&amp;F849&amp;"%0A"&amp;"%0A"&amp;"*📍 Vence:* "&amp;H849,"💻")</f>
        <v/>
      </c>
      <c r="N849" s="93" t="n"/>
      <c r="O849" s="95" t="n"/>
      <c r="P849" s="96" t="n"/>
      <c r="Q849" s="97">
        <f>IF(P849="","",IF(R838&lt;0,"Vencido hace "&amp;R838*-1&amp;" días",IF(R838=0,"Vence hoy",IF(R838&gt;0,"Le quedan "&amp;R838&amp;" días",""))))</f>
        <v/>
      </c>
      <c r="R849" s="70">
        <f>IF(P849="","",P849-TODAY())</f>
        <v/>
      </c>
      <c r="S849" s="70" t="n"/>
      <c r="T849" s="70" t="n"/>
      <c r="U849" s="70" t="n"/>
      <c r="V849" s="70" t="n"/>
      <c r="W849" s="70" t="n"/>
      <c r="X849" s="70" t="n"/>
      <c r="Y849" s="70" t="n"/>
      <c r="Z849" s="70" t="n"/>
    </row>
    <row r="850" ht="15.75" customHeight="1" s="339">
      <c r="A850" s="70" t="n"/>
      <c r="B850" s="70" t="n"/>
      <c r="C850" s="70" t="n"/>
      <c r="D850" s="90" t="n"/>
      <c r="E850" s="90" t="n"/>
      <c r="F850" s="178" t="inlineStr">
        <is>
          <t>mexico2930</t>
        </is>
      </c>
      <c r="G850" s="92" t="n">
        <v>30000</v>
      </c>
      <c r="H850" s="106" t="n"/>
      <c r="I850" s="81">
        <f>IF(H850="","",IF(J850&lt;0,"Vencido hace "&amp;J850*-1&amp;" días",IF(J850=0,"Vence hoy",IF(J850&gt;0,"Le quedan "&amp;J850&amp;" días",""))))</f>
        <v/>
      </c>
      <c r="J850" s="77">
        <f>H850-J$8</f>
        <v/>
      </c>
      <c r="K850" s="83">
        <f>HYPERLINK("https://api.whatsapp.com/send?phone=57"&amp;D850&amp;"&amp;text="&amp;(IF(J850&lt;=0,"🚨 Hola, *"&amp;C850&amp;".*"&amp;"%0A"&amp;"%0A"&amp;"Su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"&amp;C850&amp;"."&amp;"%0A"&amp;"Le quedan "&amp;J850&amp;" días restantes de su membresía *_NETFLIX_*")),"💰")</f>
        <v/>
      </c>
      <c r="L850" s="83">
        <f>HYPERLINK("https://api.whatsapp.com/send?phone=57"&amp;D850&amp;"&amp;text=*_✅ ACTUALIZACIÓN DE CONTRASEÑA | NETFLIX_*"&amp;"%0A"&amp;"%0A"&amp;"💻 Correo: *"&amp;E850&amp;"*"&amp;"%0A"&amp;"🔐 Nueva Contraseña: *"&amp;F850&amp;"*","🔐")</f>
        <v/>
      </c>
      <c r="M850" s="84">
        <f>HYPERLINK("https://api.whatsapp.com/send?phone=57"&amp;D850&amp;"&amp;text=*_✅ CUENTA NETFLIX_*"&amp;"%0A"&amp;"%0A"&amp;"*📧 Correo:* "&amp;E850&amp;"%0A"&amp;"*🔑 Contraseña:* "&amp;F850&amp;"%0A"&amp;"%0A"&amp;"*📍 Vence:* "&amp;H850,"💻")</f>
        <v/>
      </c>
      <c r="N850" s="93" t="n"/>
      <c r="O850" s="95" t="n"/>
      <c r="P850" s="96" t="n"/>
      <c r="Q850" s="97">
        <f>IF(P850="","",IF(R839&lt;0,"Vencido hace "&amp;R839*-1&amp;" días",IF(R839=0,"Vence hoy",IF(R839&gt;0,"Le quedan "&amp;R839&amp;" días",""))))</f>
        <v/>
      </c>
      <c r="R850" s="70">
        <f>IF(P850="","",P850-TODAY())</f>
        <v/>
      </c>
      <c r="S850" s="70" t="n"/>
      <c r="T850" s="70" t="n"/>
      <c r="U850" s="70" t="n"/>
      <c r="V850" s="70" t="n"/>
      <c r="W850" s="70" t="n"/>
      <c r="X850" s="70" t="n"/>
      <c r="Y850" s="70" t="n"/>
      <c r="Z850" s="70" t="n"/>
    </row>
    <row r="851" ht="15.75" customHeight="1" s="339">
      <c r="A851" s="70" t="n"/>
      <c r="B851" s="70" t="n"/>
      <c r="C851" s="70" t="n"/>
      <c r="D851" s="90" t="n"/>
      <c r="E851" s="90" t="n"/>
      <c r="F851" s="178" t="inlineStr">
        <is>
          <t>mexico2931</t>
        </is>
      </c>
      <c r="G851" s="92" t="n">
        <v>30000</v>
      </c>
      <c r="H851" s="106" t="n"/>
      <c r="I851" s="81">
        <f>IF(H851="","",IF(J851&lt;0,"Vencido hace "&amp;J851*-1&amp;" días",IF(J851=0,"Vence hoy",IF(J851&gt;0,"Le quedan "&amp;J851&amp;" días",""))))</f>
        <v/>
      </c>
      <c r="J851" s="77">
        <f>H851-J$8</f>
        <v/>
      </c>
      <c r="K851" s="83">
        <f>HYPERLINK("https://api.whatsapp.com/send?phone=57"&amp;D851&amp;"&amp;text="&amp;(IF(J851&lt;=0,"🚨 Hola, *"&amp;C851&amp;".*"&amp;"%0A"&amp;"%0A"&amp;"Su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"&amp;C851&amp;"."&amp;"%0A"&amp;"Le quedan "&amp;J851&amp;" días restantes de su membresía *_NETFLIX_*")),"💰")</f>
        <v/>
      </c>
      <c r="L851" s="83">
        <f>HYPERLINK("https://api.whatsapp.com/send?phone=57"&amp;D851&amp;"&amp;text=*_✅ ACTUALIZACIÓN DE CONTRASEÑA | NETFLIX_*"&amp;"%0A"&amp;"%0A"&amp;"💻 Correo: *"&amp;E851&amp;"*"&amp;"%0A"&amp;"🔐 Nueva Contraseña: *"&amp;F851&amp;"*","🔐")</f>
        <v/>
      </c>
      <c r="M851" s="84">
        <f>HYPERLINK("https://api.whatsapp.com/send?phone=57"&amp;D851&amp;"&amp;text=*_✅ CUENTA NETFLIX_*"&amp;"%0A"&amp;"%0A"&amp;"*📧 Correo:* "&amp;E851&amp;"%0A"&amp;"*🔑 Contraseña:* "&amp;F851&amp;"%0A"&amp;"%0A"&amp;"*📍 Vence:* "&amp;H851,"💻")</f>
        <v/>
      </c>
      <c r="N851" s="93" t="n"/>
      <c r="O851" s="95" t="n"/>
      <c r="P851" s="96" t="n"/>
      <c r="Q851" s="97">
        <f>IF(P851="","",IF(R840&lt;0,"Vencido hace "&amp;R840*-1&amp;" días",IF(R840=0,"Vence hoy",IF(R840&gt;0,"Le quedan "&amp;R840&amp;" días",""))))</f>
        <v/>
      </c>
      <c r="R851" s="70">
        <f>IF(P851="","",P851-TODAY())</f>
        <v/>
      </c>
      <c r="S851" s="70" t="n"/>
      <c r="T851" s="70" t="n"/>
      <c r="U851" s="70" t="n"/>
      <c r="V851" s="70" t="n"/>
      <c r="W851" s="70" t="n"/>
      <c r="X851" s="70" t="n"/>
      <c r="Y851" s="70" t="n"/>
      <c r="Z851" s="70" t="n"/>
    </row>
    <row r="852" ht="15.75" customHeight="1" s="339">
      <c r="A852" s="70" t="n"/>
      <c r="B852" s="70" t="n"/>
      <c r="C852" s="70" t="n"/>
      <c r="D852" s="90" t="n"/>
      <c r="E852" s="90" t="n"/>
      <c r="F852" s="178" t="inlineStr">
        <is>
          <t>mexico2932</t>
        </is>
      </c>
      <c r="G852" s="92" t="n">
        <v>30000</v>
      </c>
      <c r="H852" s="106" t="n"/>
      <c r="I852" s="81">
        <f>IF(H852="","",IF(J852&lt;0,"Vencido hace "&amp;J852*-1&amp;" días",IF(J852=0,"Vence hoy",IF(J852&gt;0,"Le quedan "&amp;J852&amp;" días",""))))</f>
        <v/>
      </c>
      <c r="J852" s="77">
        <f>H852-J$8</f>
        <v/>
      </c>
      <c r="K852" s="83">
        <f>HYPERLINK("https://api.whatsapp.com/send?phone=57"&amp;D852&amp;"&amp;text="&amp;(IF(J852&lt;=0,"🚨 Hola, *"&amp;C852&amp;".*"&amp;"%0A"&amp;"%0A"&amp;"Su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"&amp;C852&amp;"."&amp;"%0A"&amp;"Le quedan "&amp;J852&amp;" días restantes de su membresía *_NETFLIX_*")),"💰")</f>
        <v/>
      </c>
      <c r="L852" s="83">
        <f>HYPERLINK("https://api.whatsapp.com/send?phone=57"&amp;D852&amp;"&amp;text=*_✅ ACTUALIZACIÓN DE CONTRASEÑA | NETFLIX_*"&amp;"%0A"&amp;"%0A"&amp;"💻 Correo: *"&amp;E852&amp;"*"&amp;"%0A"&amp;"🔐 Nueva Contraseña: *"&amp;F852&amp;"*","🔐")</f>
        <v/>
      </c>
      <c r="M852" s="84">
        <f>HYPERLINK("https://api.whatsapp.com/send?phone=57"&amp;D852&amp;"&amp;text=*_✅ CUENTA NETFLIX_*"&amp;"%0A"&amp;"%0A"&amp;"*📧 Correo:* "&amp;E852&amp;"%0A"&amp;"*🔑 Contraseña:* "&amp;F852&amp;"%0A"&amp;"%0A"&amp;"*📍 Vence:* "&amp;H852,"💻")</f>
        <v/>
      </c>
      <c r="N852" s="93" t="n"/>
      <c r="O852" s="95" t="n"/>
      <c r="P852" s="96" t="n"/>
      <c r="Q852" s="97">
        <f>IF(P852="","",IF(R841&lt;0,"Vencido hace "&amp;R841*-1&amp;" días",IF(R841=0,"Vence hoy",IF(R841&gt;0,"Le quedan "&amp;R841&amp;" días",""))))</f>
        <v/>
      </c>
      <c r="R852" s="70">
        <f>IF(P852="","",P852-TODAY())</f>
        <v/>
      </c>
      <c r="S852" s="70" t="n"/>
      <c r="T852" s="70" t="n"/>
      <c r="U852" s="70" t="n"/>
      <c r="V852" s="70" t="n"/>
      <c r="W852" s="70" t="n"/>
      <c r="X852" s="70" t="n"/>
      <c r="Y852" s="70" t="n"/>
      <c r="Z852" s="70" t="n"/>
    </row>
    <row r="853" ht="15.75" customHeight="1" s="339">
      <c r="A853" s="70" t="n"/>
      <c r="B853" s="70" t="n"/>
      <c r="C853" s="70" t="n"/>
      <c r="D853" s="90" t="n"/>
      <c r="E853" s="90" t="n"/>
      <c r="F853" s="178" t="inlineStr">
        <is>
          <t>mexico2933</t>
        </is>
      </c>
      <c r="G853" s="92" t="n">
        <v>30000</v>
      </c>
      <c r="H853" s="106" t="n"/>
      <c r="I853" s="81">
        <f>IF(H853="","",IF(J853&lt;0,"Vencido hace "&amp;J853*-1&amp;" días",IF(J853=0,"Vence hoy",IF(J853&gt;0,"Le quedan "&amp;J853&amp;" días",""))))</f>
        <v/>
      </c>
      <c r="J853" s="77">
        <f>H853-J$8</f>
        <v/>
      </c>
      <c r="K853" s="83">
        <f>HYPERLINK("https://api.whatsapp.com/send?phone=57"&amp;D853&amp;"&amp;text="&amp;(IF(J853&lt;=0,"🚨 Hola, *"&amp;C853&amp;".*"&amp;"%0A"&amp;"%0A"&amp;"Su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"&amp;C853&amp;"."&amp;"%0A"&amp;"Le quedan "&amp;J853&amp;" días restantes de su membresía *_NETFLIX_*")),"💰")</f>
        <v/>
      </c>
      <c r="L853" s="83">
        <f>HYPERLINK("https://api.whatsapp.com/send?phone=57"&amp;D853&amp;"&amp;text=*_✅ ACTUALIZACIÓN DE CONTRASEÑA | NETFLIX_*"&amp;"%0A"&amp;"%0A"&amp;"💻 Correo: *"&amp;E853&amp;"*"&amp;"%0A"&amp;"🔐 Nueva Contraseña: *"&amp;F853&amp;"*","🔐")</f>
        <v/>
      </c>
      <c r="M853" s="84">
        <f>HYPERLINK("https://api.whatsapp.com/send?phone=57"&amp;D853&amp;"&amp;text=*_✅ CUENTA NETFLIX_*"&amp;"%0A"&amp;"%0A"&amp;"*📧 Correo:* "&amp;E853&amp;"%0A"&amp;"*🔑 Contraseña:* "&amp;F853&amp;"%0A"&amp;"%0A"&amp;"*📍 Vence:* "&amp;H853,"💻")</f>
        <v/>
      </c>
      <c r="N853" s="93" t="n"/>
      <c r="O853" s="95" t="n"/>
      <c r="P853" s="96" t="n"/>
      <c r="Q853" s="97">
        <f>IF(P853="","",IF(R842&lt;0,"Vencido hace "&amp;R842*-1&amp;" días",IF(R842=0,"Vence hoy",IF(R842&gt;0,"Le quedan "&amp;R842&amp;" días",""))))</f>
        <v/>
      </c>
      <c r="R853" s="70">
        <f>IF(P853="","",P853-TODAY())</f>
        <v/>
      </c>
      <c r="S853" s="70" t="n"/>
      <c r="T853" s="70" t="n"/>
      <c r="U853" s="70" t="n"/>
      <c r="V853" s="70" t="n"/>
      <c r="W853" s="70" t="n"/>
      <c r="X853" s="70" t="n"/>
      <c r="Y853" s="70" t="n"/>
      <c r="Z853" s="70" t="n"/>
    </row>
    <row r="854" ht="15.75" customHeight="1" s="339">
      <c r="A854" s="70" t="n"/>
      <c r="B854" s="70" t="n"/>
      <c r="C854" s="70" t="n"/>
      <c r="D854" s="90" t="n"/>
      <c r="E854" s="90" t="n"/>
      <c r="F854" s="178" t="inlineStr">
        <is>
          <t>mexico2934</t>
        </is>
      </c>
      <c r="G854" s="92" t="n">
        <v>30000</v>
      </c>
      <c r="H854" s="106" t="n"/>
      <c r="I854" s="81">
        <f>IF(H854="","",IF(J854&lt;0,"Vencido hace "&amp;J854*-1&amp;" días",IF(J854=0,"Vence hoy",IF(J854&gt;0,"Le quedan "&amp;J854&amp;" días",""))))</f>
        <v/>
      </c>
      <c r="J854" s="77">
        <f>H854-J$8</f>
        <v/>
      </c>
      <c r="K854" s="83">
        <f>HYPERLINK("https://api.whatsapp.com/send?phone=57"&amp;D854&amp;"&amp;text="&amp;(IF(J854&lt;=0,"🚨 Hola, *"&amp;C854&amp;".*"&amp;"%0A"&amp;"%0A"&amp;"Su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"&amp;C854&amp;"."&amp;"%0A"&amp;"Le quedan "&amp;J854&amp;" días restantes de su membresía *_NETFLIX_*")),"💰")</f>
        <v/>
      </c>
      <c r="L854" s="83">
        <f>HYPERLINK("https://api.whatsapp.com/send?phone=57"&amp;D854&amp;"&amp;text=*_✅ ACTUALIZACIÓN DE CONTRASEÑA | NETFLIX_*"&amp;"%0A"&amp;"%0A"&amp;"💻 Correo: *"&amp;E854&amp;"*"&amp;"%0A"&amp;"🔐 Nueva Contraseña: *"&amp;F854&amp;"*","🔐")</f>
        <v/>
      </c>
      <c r="M854" s="84">
        <f>HYPERLINK("https://api.whatsapp.com/send?phone=57"&amp;D854&amp;"&amp;text=*_✅ CUENTA NETFLIX_*"&amp;"%0A"&amp;"%0A"&amp;"*📧 Correo:* "&amp;E854&amp;"%0A"&amp;"*🔑 Contraseña:* "&amp;F854&amp;"%0A"&amp;"%0A"&amp;"*📍 Vence:* "&amp;H854,"💻")</f>
        <v/>
      </c>
      <c r="N854" s="93" t="n"/>
      <c r="O854" s="95" t="n"/>
      <c r="P854" s="96" t="n"/>
      <c r="Q854" s="97">
        <f>IF(P854="","",IF(R843&lt;0,"Vencido hace "&amp;R843*-1&amp;" días",IF(R843=0,"Vence hoy",IF(R843&gt;0,"Le quedan "&amp;R843&amp;" días",""))))</f>
        <v/>
      </c>
      <c r="R854" s="70">
        <f>IF(P854="","",P854-TODAY())</f>
        <v/>
      </c>
      <c r="S854" s="70" t="n"/>
      <c r="T854" s="70" t="n"/>
      <c r="U854" s="70" t="n"/>
      <c r="V854" s="70" t="n"/>
      <c r="W854" s="70" t="n"/>
      <c r="X854" s="70" t="n"/>
      <c r="Y854" s="70" t="n"/>
      <c r="Z854" s="70" t="n"/>
    </row>
    <row r="855" ht="15.75" customHeight="1" s="339">
      <c r="A855" s="70" t="n"/>
      <c r="B855" s="70" t="n"/>
      <c r="C855" s="70" t="n"/>
      <c r="D855" s="90" t="n"/>
      <c r="E855" s="90" t="n"/>
      <c r="F855" s="178" t="inlineStr">
        <is>
          <t>mexico2935</t>
        </is>
      </c>
      <c r="G855" s="92" t="n">
        <v>30000</v>
      </c>
      <c r="H855" s="106" t="n"/>
      <c r="I855" s="81">
        <f>IF(H855="","",IF(J855&lt;0,"Vencido hace "&amp;J855*-1&amp;" días",IF(J855=0,"Vence hoy",IF(J855&gt;0,"Le quedan "&amp;J855&amp;" días",""))))</f>
        <v/>
      </c>
      <c r="J855" s="77">
        <f>H855-J$8</f>
        <v/>
      </c>
      <c r="K855" s="83">
        <f>HYPERLINK("https://api.whatsapp.com/send?phone=57"&amp;D855&amp;"&amp;text="&amp;(IF(J855&lt;=0,"🚨 Hola, *"&amp;C855&amp;".*"&amp;"%0A"&amp;"%0A"&amp;"Su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"&amp;C855&amp;"."&amp;"%0A"&amp;"Le quedan "&amp;J855&amp;" días restantes de su membresía *_NETFLIX_*")),"💰")</f>
        <v/>
      </c>
      <c r="L855" s="83">
        <f>HYPERLINK("https://api.whatsapp.com/send?phone=57"&amp;D855&amp;"&amp;text=*_✅ ACTUALIZACIÓN DE CONTRASEÑA | NETFLIX_*"&amp;"%0A"&amp;"%0A"&amp;"💻 Correo: *"&amp;E855&amp;"*"&amp;"%0A"&amp;"🔐 Nueva Contraseña: *"&amp;F855&amp;"*","🔐")</f>
        <v/>
      </c>
      <c r="M855" s="84">
        <f>HYPERLINK("https://api.whatsapp.com/send?phone=57"&amp;D855&amp;"&amp;text=*_✅ CUENTA NETFLIX_*"&amp;"%0A"&amp;"%0A"&amp;"*📧 Correo:* "&amp;E855&amp;"%0A"&amp;"*🔑 Contraseña:* "&amp;F855&amp;"%0A"&amp;"%0A"&amp;"*📍 Vence:* "&amp;H855,"💻")</f>
        <v/>
      </c>
      <c r="N855" s="93" t="n"/>
      <c r="O855" s="95" t="n"/>
      <c r="P855" s="96" t="n"/>
      <c r="Q855" s="97">
        <f>IF(P855="","",IF(R844&lt;0,"Vencido hace "&amp;R844*-1&amp;" días",IF(R844=0,"Vence hoy",IF(R844&gt;0,"Le quedan "&amp;R844&amp;" días",""))))</f>
        <v/>
      </c>
      <c r="R855" s="70">
        <f>IF(P855="","",P855-TODAY())</f>
        <v/>
      </c>
      <c r="S855" s="70" t="n"/>
      <c r="T855" s="70" t="n"/>
      <c r="U855" s="70" t="n"/>
      <c r="V855" s="70" t="n"/>
      <c r="W855" s="70" t="n"/>
      <c r="X855" s="70" t="n"/>
      <c r="Y855" s="70" t="n"/>
      <c r="Z855" s="70" t="n"/>
    </row>
    <row r="856" ht="15.75" customHeight="1" s="339">
      <c r="A856" s="70" t="n"/>
      <c r="B856" s="70" t="n"/>
      <c r="C856" s="70" t="n"/>
      <c r="D856" s="90" t="n"/>
      <c r="E856" s="90" t="n"/>
      <c r="F856" s="178" t="inlineStr">
        <is>
          <t>mexico2936</t>
        </is>
      </c>
      <c r="G856" s="92" t="n">
        <v>30000</v>
      </c>
      <c r="H856" s="106" t="n"/>
      <c r="I856" s="81">
        <f>IF(H856="","",IF(J856&lt;0,"Vencido hace "&amp;J856*-1&amp;" días",IF(J856=0,"Vence hoy",IF(J856&gt;0,"Le quedan "&amp;J856&amp;" días",""))))</f>
        <v/>
      </c>
      <c r="J856" s="77">
        <f>H856-J$8</f>
        <v/>
      </c>
      <c r="K856" s="83">
        <f>HYPERLINK("https://api.whatsapp.com/send?phone=57"&amp;D856&amp;"&amp;text="&amp;(IF(J856&lt;=0,"🚨 Hola, *"&amp;C856&amp;".*"&amp;"%0A"&amp;"%0A"&amp;"Su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"&amp;C856&amp;"."&amp;"%0A"&amp;"Le quedan "&amp;J856&amp;" días restantes de su membresía *_NETFLIX_*")),"💰")</f>
        <v/>
      </c>
      <c r="L856" s="83">
        <f>HYPERLINK("https://api.whatsapp.com/send?phone=57"&amp;D856&amp;"&amp;text=*_✅ ACTUALIZACIÓN DE CONTRASEÑA | NETFLIX_*"&amp;"%0A"&amp;"%0A"&amp;"💻 Correo: *"&amp;E856&amp;"*"&amp;"%0A"&amp;"🔐 Nueva Contraseña: *"&amp;F856&amp;"*","🔐")</f>
        <v/>
      </c>
      <c r="M856" s="84">
        <f>HYPERLINK("https://api.whatsapp.com/send?phone=57"&amp;D856&amp;"&amp;text=*_✅ CUENTA NETFLIX_*"&amp;"%0A"&amp;"%0A"&amp;"*📧 Correo:* "&amp;E856&amp;"%0A"&amp;"*🔑 Contraseña:* "&amp;F856&amp;"%0A"&amp;"%0A"&amp;"*📍 Vence:* "&amp;H856,"💻")</f>
        <v/>
      </c>
      <c r="N856" s="93" t="n"/>
      <c r="O856" s="95" t="n"/>
      <c r="P856" s="96" t="n"/>
      <c r="Q856" s="97">
        <f>IF(P856="","",IF(R845&lt;0,"Vencido hace "&amp;R845*-1&amp;" días",IF(R845=0,"Vence hoy",IF(R845&gt;0,"Le quedan "&amp;R845&amp;" días",""))))</f>
        <v/>
      </c>
      <c r="R856" s="70">
        <f>IF(P856="","",P856-TODAY())</f>
        <v/>
      </c>
      <c r="S856" s="70" t="n"/>
      <c r="T856" s="70" t="n"/>
      <c r="U856" s="70" t="n"/>
      <c r="V856" s="70" t="n"/>
      <c r="W856" s="70" t="n"/>
      <c r="X856" s="70" t="n"/>
      <c r="Y856" s="70" t="n"/>
      <c r="Z856" s="70" t="n"/>
    </row>
    <row r="857" ht="15.75" customHeight="1" s="339">
      <c r="A857" s="70" t="n"/>
      <c r="B857" s="70" t="n"/>
      <c r="C857" s="70" t="n"/>
      <c r="D857" s="90" t="n"/>
      <c r="E857" s="90" t="n"/>
      <c r="F857" s="178" t="inlineStr">
        <is>
          <t>mexico2937</t>
        </is>
      </c>
      <c r="G857" s="92" t="n">
        <v>30000</v>
      </c>
      <c r="H857" s="106" t="n"/>
      <c r="I857" s="81">
        <f>IF(H857="","",IF(J857&lt;0,"Vencido hace "&amp;J857*-1&amp;" días",IF(J857=0,"Vence hoy",IF(J857&gt;0,"Le quedan "&amp;J857&amp;" días",""))))</f>
        <v/>
      </c>
      <c r="J857" s="77">
        <f>H857-J$8</f>
        <v/>
      </c>
      <c r="K857" s="83">
        <f>HYPERLINK("https://api.whatsapp.com/send?phone=57"&amp;D857&amp;"&amp;text="&amp;(IF(J857&lt;=0,"🚨 Hola, *"&amp;C857&amp;".*"&amp;"%0A"&amp;"%0A"&amp;"Su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"&amp;C857&amp;"."&amp;"%0A"&amp;"Le quedan "&amp;J857&amp;" días restantes de su membresía *_NETFLIX_*")),"💰")</f>
        <v/>
      </c>
      <c r="L857" s="83">
        <f>HYPERLINK("https://api.whatsapp.com/send?phone=57"&amp;D857&amp;"&amp;text=*_✅ ACTUALIZACIÓN DE CONTRASEÑA | NETFLIX_*"&amp;"%0A"&amp;"%0A"&amp;"💻 Correo: *"&amp;E857&amp;"*"&amp;"%0A"&amp;"🔐 Nueva Contraseña: *"&amp;F857&amp;"*","🔐")</f>
        <v/>
      </c>
      <c r="M857" s="84">
        <f>HYPERLINK("https://api.whatsapp.com/send?phone=57"&amp;D857&amp;"&amp;text=*_✅ CUENTA NETFLIX_*"&amp;"%0A"&amp;"%0A"&amp;"*📧 Correo:* "&amp;E857&amp;"%0A"&amp;"*🔑 Contraseña:* "&amp;F857&amp;"%0A"&amp;"%0A"&amp;"*📍 Vence:* "&amp;H857,"💻")</f>
        <v/>
      </c>
      <c r="N857" s="93" t="n"/>
      <c r="O857" s="95" t="n"/>
      <c r="P857" s="96" t="n"/>
      <c r="Q857" s="97">
        <f>IF(P857="","",IF(R846&lt;0,"Vencido hace "&amp;R846*-1&amp;" días",IF(R846=0,"Vence hoy",IF(R846&gt;0,"Le quedan "&amp;R846&amp;" días",""))))</f>
        <v/>
      </c>
      <c r="R857" s="70">
        <f>IF(P857="","",P857-TODAY())</f>
        <v/>
      </c>
      <c r="S857" s="70" t="n"/>
      <c r="T857" s="70" t="n"/>
      <c r="U857" s="70" t="n"/>
      <c r="V857" s="70" t="n"/>
      <c r="W857" s="70" t="n"/>
      <c r="X857" s="70" t="n"/>
      <c r="Y857" s="70" t="n"/>
      <c r="Z857" s="70" t="n"/>
    </row>
    <row r="858" ht="15.75" customHeight="1" s="339">
      <c r="A858" s="70" t="n"/>
      <c r="B858" s="70" t="n"/>
      <c r="C858" s="70" t="n"/>
      <c r="D858" s="90" t="n"/>
      <c r="E858" s="90" t="n"/>
      <c r="F858" s="178" t="inlineStr">
        <is>
          <t>mexico2938</t>
        </is>
      </c>
      <c r="G858" s="92" t="n">
        <v>30000</v>
      </c>
      <c r="H858" s="106" t="n"/>
      <c r="I858" s="81">
        <f>IF(H858="","",IF(J858&lt;0,"Vencido hace "&amp;J858*-1&amp;" días",IF(J858=0,"Vence hoy",IF(J858&gt;0,"Le quedan "&amp;J858&amp;" días",""))))</f>
        <v/>
      </c>
      <c r="J858" s="77">
        <f>H858-J$8</f>
        <v/>
      </c>
      <c r="K858" s="83">
        <f>HYPERLINK("https://api.whatsapp.com/send?phone=57"&amp;D858&amp;"&amp;text="&amp;(IF(J858&lt;=0,"🚨 Hola, *"&amp;C858&amp;".*"&amp;"%0A"&amp;"%0A"&amp;"Su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"&amp;C858&amp;"."&amp;"%0A"&amp;"Le quedan "&amp;J858&amp;" días restantes de su membresía *_NETFLIX_*")),"💰")</f>
        <v/>
      </c>
      <c r="L858" s="83">
        <f>HYPERLINK("https://api.whatsapp.com/send?phone=57"&amp;D858&amp;"&amp;text=*_✅ ACTUALIZACIÓN DE CONTRASEÑA | NETFLIX_*"&amp;"%0A"&amp;"%0A"&amp;"💻 Correo: *"&amp;E858&amp;"*"&amp;"%0A"&amp;"🔐 Nueva Contraseña: *"&amp;F858&amp;"*","🔐")</f>
        <v/>
      </c>
      <c r="M858" s="84">
        <f>HYPERLINK("https://api.whatsapp.com/send?phone=57"&amp;D858&amp;"&amp;text=*_✅ CUENTA NETFLIX_*"&amp;"%0A"&amp;"%0A"&amp;"*📧 Correo:* "&amp;E858&amp;"%0A"&amp;"*🔑 Contraseña:* "&amp;F858&amp;"%0A"&amp;"%0A"&amp;"*📍 Vence:* "&amp;H858,"💻")</f>
        <v/>
      </c>
      <c r="N858" s="93" t="n"/>
      <c r="O858" s="95" t="n"/>
      <c r="P858" s="96" t="n"/>
      <c r="Q858" s="97">
        <f>IF(P858="","",IF(R847&lt;0,"Vencido hace "&amp;R847*-1&amp;" días",IF(R847=0,"Vence hoy",IF(R847&gt;0,"Le quedan "&amp;R847&amp;" días",""))))</f>
        <v/>
      </c>
      <c r="R858" s="70">
        <f>IF(P858="","",P858-TODAY())</f>
        <v/>
      </c>
      <c r="S858" s="70" t="n"/>
      <c r="T858" s="70" t="n"/>
      <c r="U858" s="70" t="n"/>
      <c r="V858" s="70" t="n"/>
      <c r="W858" s="70" t="n"/>
      <c r="X858" s="70" t="n"/>
      <c r="Y858" s="70" t="n"/>
      <c r="Z858" s="70" t="n"/>
    </row>
    <row r="859" ht="15.75" customHeight="1" s="339">
      <c r="A859" s="70" t="n"/>
      <c r="B859" s="70" t="n"/>
      <c r="C859" s="70" t="n"/>
      <c r="D859" s="90" t="n"/>
      <c r="E859" s="90" t="n"/>
      <c r="F859" s="178" t="inlineStr">
        <is>
          <t>mexico2939</t>
        </is>
      </c>
      <c r="G859" s="92" t="n">
        <v>30000</v>
      </c>
      <c r="H859" s="106" t="n"/>
      <c r="I859" s="81">
        <f>IF(H859="","",IF(J859&lt;0,"Vencido hace "&amp;J859*-1&amp;" días",IF(J859=0,"Vence hoy",IF(J859&gt;0,"Le quedan "&amp;J859&amp;" días",""))))</f>
        <v/>
      </c>
      <c r="J859" s="77">
        <f>H859-J$8</f>
        <v/>
      </c>
      <c r="K859" s="83">
        <f>HYPERLINK("https://api.whatsapp.com/send?phone=57"&amp;D859&amp;"&amp;text="&amp;(IF(J859&lt;=0,"🚨 Hola, *"&amp;C859&amp;".*"&amp;"%0A"&amp;"%0A"&amp;"Su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"&amp;C859&amp;"."&amp;"%0A"&amp;"Le quedan "&amp;J859&amp;" días restantes de su membresía *_NETFLIX_*")),"💰")</f>
        <v/>
      </c>
      <c r="L859" s="83">
        <f>HYPERLINK("https://api.whatsapp.com/send?phone=57"&amp;D859&amp;"&amp;text=*_✅ ACTUALIZACIÓN DE CONTRASEÑA | NETFLIX_*"&amp;"%0A"&amp;"%0A"&amp;"💻 Correo: *"&amp;E859&amp;"*"&amp;"%0A"&amp;"🔐 Nueva Contraseña: *"&amp;F859&amp;"*","🔐")</f>
        <v/>
      </c>
      <c r="M859" s="84">
        <f>HYPERLINK("https://api.whatsapp.com/send?phone=57"&amp;D859&amp;"&amp;text=*_✅ CUENTA NETFLIX_*"&amp;"%0A"&amp;"%0A"&amp;"*📧 Correo:* "&amp;E859&amp;"%0A"&amp;"*🔑 Contraseña:* "&amp;F859&amp;"%0A"&amp;"%0A"&amp;"*📍 Vence:* "&amp;H859,"💻")</f>
        <v/>
      </c>
      <c r="N859" s="93" t="n"/>
      <c r="O859" s="95" t="n"/>
      <c r="P859" s="96" t="n"/>
      <c r="Q859" s="97">
        <f>IF(P859="","",IF(R848&lt;0,"Vencido hace "&amp;R848*-1&amp;" días",IF(R848=0,"Vence hoy",IF(R848&gt;0,"Le quedan "&amp;R848&amp;" días",""))))</f>
        <v/>
      </c>
      <c r="R859" s="70">
        <f>IF(P859="","",P859-TODAY())</f>
        <v/>
      </c>
      <c r="S859" s="70" t="n"/>
      <c r="T859" s="70" t="n"/>
      <c r="U859" s="70" t="n"/>
      <c r="V859" s="70" t="n"/>
      <c r="W859" s="70" t="n"/>
      <c r="X859" s="70" t="n"/>
      <c r="Y859" s="70" t="n"/>
      <c r="Z859" s="70" t="n"/>
    </row>
    <row r="860" ht="15.75" customHeight="1" s="339">
      <c r="A860" s="70" t="n"/>
      <c r="B860" s="70" t="n"/>
      <c r="C860" s="70" t="n"/>
      <c r="D860" s="90" t="n"/>
      <c r="E860" s="90" t="n"/>
      <c r="F860" s="178" t="inlineStr">
        <is>
          <t>mexico2940</t>
        </is>
      </c>
      <c r="G860" s="92" t="n">
        <v>30000</v>
      </c>
      <c r="H860" s="106" t="n"/>
      <c r="I860" s="81">
        <f>IF(H860="","",IF(J860&lt;0,"Vencido hace "&amp;J860*-1&amp;" días",IF(J860=0,"Vence hoy",IF(J860&gt;0,"Le quedan "&amp;J860&amp;" días",""))))</f>
        <v/>
      </c>
      <c r="J860" s="77">
        <f>H860-J$8</f>
        <v/>
      </c>
      <c r="K860" s="83">
        <f>HYPERLINK("https://api.whatsapp.com/send?phone=57"&amp;D860&amp;"&amp;text="&amp;(IF(J860&lt;=0,"🚨 Hola, *"&amp;C860&amp;".*"&amp;"%0A"&amp;"%0A"&amp;"Su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"&amp;C860&amp;"."&amp;"%0A"&amp;"Le quedan "&amp;J860&amp;" días restantes de su membresía *_NETFLIX_*")),"💰")</f>
        <v/>
      </c>
      <c r="L860" s="83">
        <f>HYPERLINK("https://api.whatsapp.com/send?phone=57"&amp;D860&amp;"&amp;text=*_✅ ACTUALIZACIÓN DE CONTRASEÑA | NETFLIX_*"&amp;"%0A"&amp;"%0A"&amp;"💻 Correo: *"&amp;E860&amp;"*"&amp;"%0A"&amp;"🔐 Nueva Contraseña: *"&amp;F860&amp;"*","🔐")</f>
        <v/>
      </c>
      <c r="M860" s="84">
        <f>HYPERLINK("https://api.whatsapp.com/send?phone=57"&amp;D860&amp;"&amp;text=*_✅ CUENTA NETFLIX_*"&amp;"%0A"&amp;"%0A"&amp;"*📧 Correo:* "&amp;E860&amp;"%0A"&amp;"*🔑 Contraseña:* "&amp;F860&amp;"%0A"&amp;"%0A"&amp;"*📍 Vence:* "&amp;H860,"💻")</f>
        <v/>
      </c>
      <c r="N860" s="93" t="n"/>
      <c r="O860" s="95" t="n"/>
      <c r="P860" s="96" t="n"/>
      <c r="Q860" s="97">
        <f>IF(P860="","",IF(R849&lt;0,"Vencido hace "&amp;R849*-1&amp;" días",IF(R849=0,"Vence hoy",IF(R849&gt;0,"Le quedan "&amp;R849&amp;" días",""))))</f>
        <v/>
      </c>
      <c r="R860" s="70">
        <f>IF(P860="","",P860-TODAY())</f>
        <v/>
      </c>
      <c r="S860" s="70" t="n"/>
      <c r="T860" s="70" t="n"/>
      <c r="U860" s="70" t="n"/>
      <c r="V860" s="70" t="n"/>
      <c r="W860" s="70" t="n"/>
      <c r="X860" s="70" t="n"/>
      <c r="Y860" s="70" t="n"/>
      <c r="Z860" s="70" t="n"/>
    </row>
    <row r="861" ht="15.75" customHeight="1" s="339">
      <c r="A861" s="70" t="n"/>
      <c r="B861" s="70" t="n"/>
      <c r="C861" s="70" t="n"/>
      <c r="D861" s="90" t="n"/>
      <c r="E861" s="90" t="n"/>
      <c r="F861" s="178" t="inlineStr">
        <is>
          <t>mexico2941</t>
        </is>
      </c>
      <c r="G861" s="92" t="n">
        <v>30000</v>
      </c>
      <c r="H861" s="106" t="n"/>
      <c r="I861" s="81">
        <f>IF(H861="","",IF(J861&lt;0,"Vencido hace "&amp;J861*-1&amp;" días",IF(J861=0,"Vence hoy",IF(J861&gt;0,"Le quedan "&amp;J861&amp;" días",""))))</f>
        <v/>
      </c>
      <c r="J861" s="77">
        <f>H861-J$8</f>
        <v/>
      </c>
      <c r="K861" s="83">
        <f>HYPERLINK("https://api.whatsapp.com/send?phone=57"&amp;D861&amp;"&amp;text="&amp;(IF(J861&lt;=0,"🚨 Hola, *"&amp;C861&amp;".*"&amp;"%0A"&amp;"%0A"&amp;"Su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"&amp;C861&amp;"."&amp;"%0A"&amp;"Le quedan "&amp;J861&amp;" días restantes de su membresía *_NETFLIX_*")),"💰")</f>
        <v/>
      </c>
      <c r="L861" s="83">
        <f>HYPERLINK("https://api.whatsapp.com/send?phone=57"&amp;D861&amp;"&amp;text=*_✅ ACTUALIZACIÓN DE CONTRASEÑA | NETFLIX_*"&amp;"%0A"&amp;"%0A"&amp;"💻 Correo: *"&amp;E861&amp;"*"&amp;"%0A"&amp;"🔐 Nueva Contraseña: *"&amp;F861&amp;"*","🔐")</f>
        <v/>
      </c>
      <c r="M861" s="84">
        <f>HYPERLINK("https://api.whatsapp.com/send?phone=57"&amp;D861&amp;"&amp;text=*_✅ CUENTA NETFLIX_*"&amp;"%0A"&amp;"%0A"&amp;"*📧 Correo:* "&amp;E861&amp;"%0A"&amp;"*🔑 Contraseña:* "&amp;F861&amp;"%0A"&amp;"%0A"&amp;"*📍 Vence:* "&amp;H861,"💻")</f>
        <v/>
      </c>
      <c r="N861" s="93" t="n"/>
      <c r="O861" s="95" t="n"/>
      <c r="P861" s="96" t="n"/>
      <c r="Q861" s="97">
        <f>IF(P861="","",IF(R850&lt;0,"Vencido hace "&amp;R850*-1&amp;" días",IF(R850=0,"Vence hoy",IF(R850&gt;0,"Le quedan "&amp;R850&amp;" días",""))))</f>
        <v/>
      </c>
      <c r="R861" s="70">
        <f>IF(P861="","",P861-TODAY())</f>
        <v/>
      </c>
      <c r="S861" s="70" t="n"/>
      <c r="T861" s="70" t="n"/>
      <c r="U861" s="70" t="n"/>
      <c r="V861" s="70" t="n"/>
      <c r="W861" s="70" t="n"/>
      <c r="X861" s="70" t="n"/>
      <c r="Y861" s="70" t="n"/>
      <c r="Z861" s="70" t="n"/>
    </row>
    <row r="862" ht="15.75" customHeight="1" s="339">
      <c r="A862" s="70" t="n"/>
      <c r="B862" s="70" t="n"/>
      <c r="C862" s="70" t="n"/>
      <c r="D862" s="90" t="n"/>
      <c r="E862" s="90" t="n"/>
      <c r="F862" s="178" t="inlineStr">
        <is>
          <t>mexico2942</t>
        </is>
      </c>
      <c r="G862" s="92" t="n">
        <v>30000</v>
      </c>
      <c r="H862" s="106" t="n"/>
      <c r="I862" s="81">
        <f>IF(H862="","",IF(J862&lt;0,"Vencido hace "&amp;J862*-1&amp;" días",IF(J862=0,"Vence hoy",IF(J862&gt;0,"Le quedan "&amp;J862&amp;" días",""))))</f>
        <v/>
      </c>
      <c r="J862" s="77">
        <f>H862-J$8</f>
        <v/>
      </c>
      <c r="K862" s="83">
        <f>HYPERLINK("https://api.whatsapp.com/send?phone=57"&amp;D862&amp;"&amp;text="&amp;(IF(J862&lt;=0,"🚨 Hola, *"&amp;C862&amp;".*"&amp;"%0A"&amp;"%0A"&amp;"Su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"&amp;C862&amp;"."&amp;"%0A"&amp;"Le quedan "&amp;J862&amp;" días restantes de su membresía *_NETFLIX_*")),"💰")</f>
        <v/>
      </c>
      <c r="L862" s="83">
        <f>HYPERLINK("https://api.whatsapp.com/send?phone=57"&amp;D862&amp;"&amp;text=*_✅ ACTUALIZACIÓN DE CONTRASEÑA | NETFLIX_*"&amp;"%0A"&amp;"%0A"&amp;"💻 Correo: *"&amp;E862&amp;"*"&amp;"%0A"&amp;"🔐 Nueva Contraseña: *"&amp;F862&amp;"*","🔐")</f>
        <v/>
      </c>
      <c r="M862" s="84">
        <f>HYPERLINK("https://api.whatsapp.com/send?phone=57"&amp;D862&amp;"&amp;text=*_✅ CUENTA NETFLIX_*"&amp;"%0A"&amp;"%0A"&amp;"*📧 Correo:* "&amp;E862&amp;"%0A"&amp;"*🔑 Contraseña:* "&amp;F862&amp;"%0A"&amp;"%0A"&amp;"*📍 Vence:* "&amp;H862,"💻")</f>
        <v/>
      </c>
      <c r="N862" s="93" t="n"/>
      <c r="O862" s="95" t="n"/>
      <c r="P862" s="96" t="n"/>
      <c r="Q862" s="97">
        <f>IF(P862="","",IF(R851&lt;0,"Vencido hace "&amp;R851*-1&amp;" días",IF(R851=0,"Vence hoy",IF(R851&gt;0,"Le quedan "&amp;R851&amp;" días",""))))</f>
        <v/>
      </c>
      <c r="R862" s="70">
        <f>IF(P862="","",P862-TODAY())</f>
        <v/>
      </c>
      <c r="S862" s="70" t="n"/>
      <c r="T862" s="70" t="n"/>
      <c r="U862" s="70" t="n"/>
      <c r="V862" s="70" t="n"/>
      <c r="W862" s="70" t="n"/>
      <c r="X862" s="70" t="n"/>
      <c r="Y862" s="70" t="n"/>
      <c r="Z862" s="70" t="n"/>
    </row>
    <row r="863" ht="15.75" customHeight="1" s="339">
      <c r="A863" s="70" t="n"/>
      <c r="B863" s="70" t="n"/>
      <c r="C863" s="70" t="n"/>
      <c r="D863" s="90" t="n"/>
      <c r="E863" s="90" t="n"/>
      <c r="F863" s="178" t="inlineStr">
        <is>
          <t>mexico2943</t>
        </is>
      </c>
      <c r="G863" s="92" t="n">
        <v>30000</v>
      </c>
      <c r="H863" s="106" t="n"/>
      <c r="I863" s="81">
        <f>IF(H863="","",IF(J863&lt;0,"Vencido hace "&amp;J863*-1&amp;" días",IF(J863=0,"Vence hoy",IF(J863&gt;0,"Le quedan "&amp;J863&amp;" días",""))))</f>
        <v/>
      </c>
      <c r="J863" s="77">
        <f>H863-J$8</f>
        <v/>
      </c>
      <c r="K863" s="83">
        <f>HYPERLINK("https://api.whatsapp.com/send?phone=57"&amp;D863&amp;"&amp;text="&amp;(IF(J863&lt;=0,"🚨 Hola, *"&amp;C863&amp;".*"&amp;"%0A"&amp;"%0A"&amp;"Su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"&amp;C863&amp;"."&amp;"%0A"&amp;"Le quedan "&amp;J863&amp;" días restantes de su membresía *_NETFLIX_*")),"💰")</f>
        <v/>
      </c>
      <c r="L863" s="83">
        <f>HYPERLINK("https://api.whatsapp.com/send?phone=57"&amp;D863&amp;"&amp;text=*_✅ ACTUALIZACIÓN DE CONTRASEÑA | NETFLIX_*"&amp;"%0A"&amp;"%0A"&amp;"💻 Correo: *"&amp;E863&amp;"*"&amp;"%0A"&amp;"🔐 Nueva Contraseña: *"&amp;F863&amp;"*","🔐")</f>
        <v/>
      </c>
      <c r="M863" s="84">
        <f>HYPERLINK("https://api.whatsapp.com/send?phone=57"&amp;D863&amp;"&amp;text=*_✅ CUENTA NETFLIX_*"&amp;"%0A"&amp;"%0A"&amp;"*📧 Correo:* "&amp;E863&amp;"%0A"&amp;"*🔑 Contraseña:* "&amp;F863&amp;"%0A"&amp;"%0A"&amp;"*📍 Vence:* "&amp;H863,"💻")</f>
        <v/>
      </c>
      <c r="N863" s="93" t="n"/>
      <c r="O863" s="95" t="n"/>
      <c r="P863" s="96" t="n"/>
      <c r="Q863" s="97">
        <f>IF(P863="","",IF(R852&lt;0,"Vencido hace "&amp;R852*-1&amp;" días",IF(R852=0,"Vence hoy",IF(R852&gt;0,"Le quedan "&amp;R852&amp;" días",""))))</f>
        <v/>
      </c>
      <c r="R863" s="70">
        <f>IF(P863="","",P863-TODAY())</f>
        <v/>
      </c>
      <c r="S863" s="70" t="n"/>
      <c r="T863" s="70" t="n"/>
      <c r="U863" s="70" t="n"/>
      <c r="V863" s="70" t="n"/>
      <c r="W863" s="70" t="n"/>
      <c r="X863" s="70" t="n"/>
      <c r="Y863" s="70" t="n"/>
      <c r="Z863" s="70" t="n"/>
    </row>
    <row r="864" ht="15.75" customHeight="1" s="339">
      <c r="A864" s="70" t="n"/>
      <c r="B864" s="70" t="n"/>
      <c r="C864" s="70" t="n"/>
      <c r="D864" s="90" t="n"/>
      <c r="E864" s="90" t="n"/>
      <c r="F864" s="178" t="inlineStr">
        <is>
          <t>mexico2944</t>
        </is>
      </c>
      <c r="G864" s="92" t="n">
        <v>30000</v>
      </c>
      <c r="H864" s="106" t="n"/>
      <c r="I864" s="81">
        <f>IF(H864="","",IF(J864&lt;0,"Vencido hace "&amp;J864*-1&amp;" días",IF(J864=0,"Vence hoy",IF(J864&gt;0,"Le quedan "&amp;J864&amp;" días",""))))</f>
        <v/>
      </c>
      <c r="J864" s="77">
        <f>H864-J$8</f>
        <v/>
      </c>
      <c r="K864" s="83">
        <f>HYPERLINK("https://api.whatsapp.com/send?phone=57"&amp;D864&amp;"&amp;text="&amp;(IF(J864&lt;=0,"🚨 Hola, *"&amp;C864&amp;".*"&amp;"%0A"&amp;"%0A"&amp;"Su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"&amp;C864&amp;"."&amp;"%0A"&amp;"Le quedan "&amp;J864&amp;" días restantes de su membresía *_NETFLIX_*")),"💰")</f>
        <v/>
      </c>
      <c r="L864" s="83">
        <f>HYPERLINK("https://api.whatsapp.com/send?phone=57"&amp;D864&amp;"&amp;text=*_✅ ACTUALIZACIÓN DE CONTRASEÑA | NETFLIX_*"&amp;"%0A"&amp;"%0A"&amp;"💻 Correo: *"&amp;E864&amp;"*"&amp;"%0A"&amp;"🔐 Nueva Contraseña: *"&amp;F864&amp;"*","🔐")</f>
        <v/>
      </c>
      <c r="M864" s="84">
        <f>HYPERLINK("https://api.whatsapp.com/send?phone=57"&amp;D864&amp;"&amp;text=*_✅ CUENTA NETFLIX_*"&amp;"%0A"&amp;"%0A"&amp;"*📧 Correo:* "&amp;E864&amp;"%0A"&amp;"*🔑 Contraseña:* "&amp;F864&amp;"%0A"&amp;"%0A"&amp;"*📍 Vence:* "&amp;H864,"💻")</f>
        <v/>
      </c>
      <c r="N864" s="93" t="n"/>
      <c r="O864" s="95" t="n"/>
      <c r="P864" s="96" t="n"/>
      <c r="Q864" s="97">
        <f>IF(P864="","",IF(R853&lt;0,"Vencido hace "&amp;R853*-1&amp;" días",IF(R853=0,"Vence hoy",IF(R853&gt;0,"Le quedan "&amp;R853&amp;" días",""))))</f>
        <v/>
      </c>
      <c r="R864" s="70">
        <f>IF(P864="","",P864-TODAY())</f>
        <v/>
      </c>
      <c r="S864" s="70" t="n"/>
      <c r="T864" s="70" t="n"/>
      <c r="U864" s="70" t="n"/>
      <c r="V864" s="70" t="n"/>
      <c r="W864" s="70" t="n"/>
      <c r="X864" s="70" t="n"/>
      <c r="Y864" s="70" t="n"/>
      <c r="Z864" s="70" t="n"/>
    </row>
    <row r="865" ht="15.75" customHeight="1" s="339">
      <c r="A865" s="70" t="n"/>
      <c r="B865" s="70" t="n"/>
      <c r="C865" s="70" t="n"/>
      <c r="D865" s="90" t="n"/>
      <c r="E865" s="90" t="n"/>
      <c r="F865" s="178" t="inlineStr">
        <is>
          <t>mexico2945</t>
        </is>
      </c>
      <c r="G865" s="92" t="n">
        <v>30000</v>
      </c>
      <c r="H865" s="106" t="n"/>
      <c r="I865" s="81">
        <f>IF(H865="","",IF(J865&lt;0,"Vencido hace "&amp;J865*-1&amp;" días",IF(J865=0,"Vence hoy",IF(J865&gt;0,"Le quedan "&amp;J865&amp;" días",""))))</f>
        <v/>
      </c>
      <c r="J865" s="77">
        <f>H865-J$8</f>
        <v/>
      </c>
      <c r="K865" s="83">
        <f>HYPERLINK("https://api.whatsapp.com/send?phone=57"&amp;D865&amp;"&amp;text="&amp;(IF(J865&lt;=0,"🚨 Hola, *"&amp;C865&amp;".*"&amp;"%0A"&amp;"%0A"&amp;"Su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"&amp;C865&amp;"."&amp;"%0A"&amp;"Le quedan "&amp;J865&amp;" días restantes de su membresía *_NETFLIX_*")),"💰")</f>
        <v/>
      </c>
      <c r="L865" s="83">
        <f>HYPERLINK("https://api.whatsapp.com/send?phone=57"&amp;D865&amp;"&amp;text=*_✅ ACTUALIZACIÓN DE CONTRASEÑA | NETFLIX_*"&amp;"%0A"&amp;"%0A"&amp;"💻 Correo: *"&amp;E865&amp;"*"&amp;"%0A"&amp;"🔐 Nueva Contraseña: *"&amp;F865&amp;"*","🔐")</f>
        <v/>
      </c>
      <c r="M865" s="84">
        <f>HYPERLINK("https://api.whatsapp.com/send?phone=57"&amp;D865&amp;"&amp;text=*_✅ CUENTA NETFLIX_*"&amp;"%0A"&amp;"%0A"&amp;"*📧 Correo:* "&amp;E865&amp;"%0A"&amp;"*🔑 Contraseña:* "&amp;F865&amp;"%0A"&amp;"%0A"&amp;"*📍 Vence:* "&amp;H865,"💻")</f>
        <v/>
      </c>
      <c r="N865" s="93" t="n"/>
      <c r="O865" s="95" t="n"/>
      <c r="P865" s="96" t="n"/>
      <c r="Q865" s="97">
        <f>IF(P865="","",IF(R854&lt;0,"Vencido hace "&amp;R854*-1&amp;" días",IF(R854=0,"Vence hoy",IF(R854&gt;0,"Le quedan "&amp;R854&amp;" días",""))))</f>
        <v/>
      </c>
      <c r="R865" s="70">
        <f>IF(P865="","",P865-TODAY())</f>
        <v/>
      </c>
      <c r="S865" s="70" t="n"/>
      <c r="T865" s="70" t="n"/>
      <c r="U865" s="70" t="n"/>
      <c r="V865" s="70" t="n"/>
      <c r="W865" s="70" t="n"/>
      <c r="X865" s="70" t="n"/>
      <c r="Y865" s="70" t="n"/>
      <c r="Z865" s="70" t="n"/>
    </row>
    <row r="866" ht="15.75" customHeight="1" s="339">
      <c r="A866" s="70" t="n"/>
      <c r="B866" s="70" t="n"/>
      <c r="C866" s="70" t="n"/>
      <c r="D866" s="90" t="n"/>
      <c r="E866" s="90" t="n"/>
      <c r="F866" s="178" t="inlineStr">
        <is>
          <t>mexico2946</t>
        </is>
      </c>
      <c r="G866" s="92" t="n">
        <v>30000</v>
      </c>
      <c r="H866" s="106" t="n"/>
      <c r="I866" s="81">
        <f>IF(H866="","",IF(J866&lt;0,"Vencido hace "&amp;J866*-1&amp;" días",IF(J866=0,"Vence hoy",IF(J866&gt;0,"Le quedan "&amp;J866&amp;" días",""))))</f>
        <v/>
      </c>
      <c r="J866" s="77">
        <f>H866-J$8</f>
        <v/>
      </c>
      <c r="K866" s="83">
        <f>HYPERLINK("https://api.whatsapp.com/send?phone=57"&amp;D866&amp;"&amp;text="&amp;(IF(J866&lt;=0,"🚨 Hola, *"&amp;C866&amp;".*"&amp;"%0A"&amp;"%0A"&amp;"Su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"&amp;C866&amp;"."&amp;"%0A"&amp;"Le quedan "&amp;J866&amp;" días restantes de su membresía *_NETFLIX_*")),"💰")</f>
        <v/>
      </c>
      <c r="L866" s="83">
        <f>HYPERLINK("https://api.whatsapp.com/send?phone=57"&amp;D866&amp;"&amp;text=*_✅ ACTUALIZACIÓN DE CONTRASEÑA | NETFLIX_*"&amp;"%0A"&amp;"%0A"&amp;"💻 Correo: *"&amp;E866&amp;"*"&amp;"%0A"&amp;"🔐 Nueva Contraseña: *"&amp;F866&amp;"*","🔐")</f>
        <v/>
      </c>
      <c r="M866" s="84">
        <f>HYPERLINK("https://api.whatsapp.com/send?phone=57"&amp;D866&amp;"&amp;text=*_✅ CUENTA NETFLIX_*"&amp;"%0A"&amp;"%0A"&amp;"*📧 Correo:* "&amp;E866&amp;"%0A"&amp;"*🔑 Contraseña:* "&amp;F866&amp;"%0A"&amp;"%0A"&amp;"*📍 Vence:* "&amp;H866,"💻")</f>
        <v/>
      </c>
      <c r="N866" s="93" t="n"/>
      <c r="O866" s="95" t="n"/>
      <c r="P866" s="96" t="n"/>
      <c r="Q866" s="97">
        <f>IF(P866="","",IF(R855&lt;0,"Vencido hace "&amp;R855*-1&amp;" días",IF(R855=0,"Vence hoy",IF(R855&gt;0,"Le quedan "&amp;R855&amp;" días",""))))</f>
        <v/>
      </c>
      <c r="R866" s="70">
        <f>IF(P866="","",P866-TODAY())</f>
        <v/>
      </c>
      <c r="S866" s="70" t="n"/>
      <c r="T866" s="70" t="n"/>
      <c r="U866" s="70" t="n"/>
      <c r="V866" s="70" t="n"/>
      <c r="W866" s="70" t="n"/>
      <c r="X866" s="70" t="n"/>
      <c r="Y866" s="70" t="n"/>
      <c r="Z866" s="70" t="n"/>
    </row>
    <row r="867" ht="15.75" customHeight="1" s="339">
      <c r="A867" s="70" t="n"/>
      <c r="B867" s="70" t="n"/>
      <c r="C867" s="70" t="n"/>
      <c r="D867" s="90" t="n"/>
      <c r="E867" s="90" t="n"/>
      <c r="F867" s="178" t="inlineStr">
        <is>
          <t>mexico2947</t>
        </is>
      </c>
      <c r="G867" s="92" t="n">
        <v>30000</v>
      </c>
      <c r="H867" s="106" t="n"/>
      <c r="I867" s="81">
        <f>IF(H867="","",IF(J867&lt;0,"Vencido hace "&amp;J867*-1&amp;" días",IF(J867=0,"Vence hoy",IF(J867&gt;0,"Le quedan "&amp;J867&amp;" días",""))))</f>
        <v/>
      </c>
      <c r="J867" s="77">
        <f>H867-J$8</f>
        <v/>
      </c>
      <c r="K867" s="83">
        <f>HYPERLINK("https://api.whatsapp.com/send?phone=57"&amp;D867&amp;"&amp;text="&amp;(IF(J867&lt;=0,"🚨 Hola, *"&amp;C867&amp;".*"&amp;"%0A"&amp;"%0A"&amp;"Su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"&amp;C867&amp;"."&amp;"%0A"&amp;"Le quedan "&amp;J867&amp;" días restantes de su membresía *_NETFLIX_*")),"💰")</f>
        <v/>
      </c>
      <c r="L867" s="83">
        <f>HYPERLINK("https://api.whatsapp.com/send?phone=57"&amp;D867&amp;"&amp;text=*_✅ ACTUALIZACIÓN DE CONTRASEÑA | NETFLIX_*"&amp;"%0A"&amp;"%0A"&amp;"💻 Correo: *"&amp;E867&amp;"*"&amp;"%0A"&amp;"🔐 Nueva Contraseña: *"&amp;F867&amp;"*","🔐")</f>
        <v/>
      </c>
      <c r="M867" s="84">
        <f>HYPERLINK("https://api.whatsapp.com/send?phone=57"&amp;D867&amp;"&amp;text=*_✅ CUENTA NETFLIX_*"&amp;"%0A"&amp;"%0A"&amp;"*📧 Correo:* "&amp;E867&amp;"%0A"&amp;"*🔑 Contraseña:* "&amp;F867&amp;"%0A"&amp;"%0A"&amp;"*📍 Vence:* "&amp;H867,"💻")</f>
        <v/>
      </c>
      <c r="N867" s="93" t="n"/>
      <c r="O867" s="95" t="n"/>
      <c r="P867" s="96" t="n"/>
      <c r="Q867" s="97">
        <f>IF(P867="","",IF(R856&lt;0,"Vencido hace "&amp;R856*-1&amp;" días",IF(R856=0,"Vence hoy",IF(R856&gt;0,"Le quedan "&amp;R856&amp;" días",""))))</f>
        <v/>
      </c>
      <c r="R867" s="70">
        <f>IF(P867="","",P867-TODAY())</f>
        <v/>
      </c>
      <c r="S867" s="70" t="n"/>
      <c r="T867" s="70" t="n"/>
      <c r="U867" s="70" t="n"/>
      <c r="V867" s="70" t="n"/>
      <c r="W867" s="70" t="n"/>
      <c r="X867" s="70" t="n"/>
      <c r="Y867" s="70" t="n"/>
      <c r="Z867" s="70" t="n"/>
    </row>
    <row r="868" ht="15.75" customHeight="1" s="339">
      <c r="A868" s="70" t="n"/>
      <c r="B868" s="70" t="n"/>
      <c r="C868" s="70" t="n"/>
      <c r="D868" s="90" t="n"/>
      <c r="E868" s="90" t="n"/>
      <c r="F868" s="178" t="inlineStr">
        <is>
          <t>mexico2948</t>
        </is>
      </c>
      <c r="G868" s="92" t="n">
        <v>30000</v>
      </c>
      <c r="H868" s="106" t="n"/>
      <c r="I868" s="81">
        <f>IF(H868="","",IF(J868&lt;0,"Vencido hace "&amp;J868*-1&amp;" días",IF(J868=0,"Vence hoy",IF(J868&gt;0,"Le quedan "&amp;J868&amp;" días",""))))</f>
        <v/>
      </c>
      <c r="J868" s="77">
        <f>H868-J$8</f>
        <v/>
      </c>
      <c r="K868" s="83">
        <f>HYPERLINK("https://api.whatsapp.com/send?phone=57"&amp;D868&amp;"&amp;text="&amp;(IF(J868&lt;=0,"🚨 Hola, *"&amp;C868&amp;".*"&amp;"%0A"&amp;"%0A"&amp;"Su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"&amp;C868&amp;"."&amp;"%0A"&amp;"Le quedan "&amp;J868&amp;" días restantes de su membresía *_NETFLIX_*")),"💰")</f>
        <v/>
      </c>
      <c r="L868" s="83">
        <f>HYPERLINK("https://api.whatsapp.com/send?phone=57"&amp;D868&amp;"&amp;text=*_✅ ACTUALIZACIÓN DE CONTRASEÑA | NETFLIX_*"&amp;"%0A"&amp;"%0A"&amp;"💻 Correo: *"&amp;E868&amp;"*"&amp;"%0A"&amp;"🔐 Nueva Contraseña: *"&amp;F868&amp;"*","🔐")</f>
        <v/>
      </c>
      <c r="M868" s="84">
        <f>HYPERLINK("https://api.whatsapp.com/send?phone=57"&amp;D868&amp;"&amp;text=*_✅ CUENTA NETFLIX_*"&amp;"%0A"&amp;"%0A"&amp;"*📧 Correo:* "&amp;E868&amp;"%0A"&amp;"*🔑 Contraseña:* "&amp;F868&amp;"%0A"&amp;"%0A"&amp;"*📍 Vence:* "&amp;H868,"💻")</f>
        <v/>
      </c>
      <c r="N868" s="93" t="n"/>
      <c r="O868" s="95" t="n"/>
      <c r="P868" s="96" t="n"/>
      <c r="Q868" s="97">
        <f>IF(P868="","",IF(R857&lt;0,"Vencido hace "&amp;R857*-1&amp;" días",IF(R857=0,"Vence hoy",IF(R857&gt;0,"Le quedan "&amp;R857&amp;" días",""))))</f>
        <v/>
      </c>
      <c r="R868" s="70">
        <f>IF(P868="","",P868-TODAY())</f>
        <v/>
      </c>
      <c r="S868" s="70" t="n"/>
      <c r="T868" s="70" t="n"/>
      <c r="U868" s="70" t="n"/>
      <c r="V868" s="70" t="n"/>
      <c r="W868" s="70" t="n"/>
      <c r="X868" s="70" t="n"/>
      <c r="Y868" s="70" t="n"/>
      <c r="Z868" s="70" t="n"/>
    </row>
    <row r="869" ht="15.75" customHeight="1" s="339">
      <c r="A869" s="70" t="n"/>
      <c r="B869" s="70" t="n"/>
      <c r="C869" s="70" t="n"/>
      <c r="D869" s="90" t="n"/>
      <c r="E869" s="90" t="n"/>
      <c r="F869" s="178" t="inlineStr">
        <is>
          <t>mexico2949</t>
        </is>
      </c>
      <c r="G869" s="92" t="n">
        <v>30000</v>
      </c>
      <c r="H869" s="106" t="n"/>
      <c r="I869" s="81">
        <f>IF(H869="","",IF(J869&lt;0,"Vencido hace "&amp;J869*-1&amp;" días",IF(J869=0,"Vence hoy",IF(J869&gt;0,"Le quedan "&amp;J869&amp;" días",""))))</f>
        <v/>
      </c>
      <c r="J869" s="77">
        <f>H869-J$8</f>
        <v/>
      </c>
      <c r="K869" s="83">
        <f>HYPERLINK("https://api.whatsapp.com/send?phone=57"&amp;D869&amp;"&amp;text="&amp;(IF(J869&lt;=0,"🚨 Hola, *"&amp;C869&amp;".*"&amp;"%0A"&amp;"%0A"&amp;"Su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"&amp;C869&amp;"."&amp;"%0A"&amp;"Le quedan "&amp;J869&amp;" días restantes de su membresía *_NETFLIX_*")),"💰")</f>
        <v/>
      </c>
      <c r="L869" s="83">
        <f>HYPERLINK("https://api.whatsapp.com/send?phone=57"&amp;D869&amp;"&amp;text=*_✅ ACTUALIZACIÓN DE CONTRASEÑA | NETFLIX_*"&amp;"%0A"&amp;"%0A"&amp;"💻 Correo: *"&amp;E869&amp;"*"&amp;"%0A"&amp;"🔐 Nueva Contraseña: *"&amp;F869&amp;"*","🔐")</f>
        <v/>
      </c>
      <c r="M869" s="84">
        <f>HYPERLINK("https://api.whatsapp.com/send?phone=57"&amp;D869&amp;"&amp;text=*_✅ CUENTA NETFLIX_*"&amp;"%0A"&amp;"%0A"&amp;"*📧 Correo:* "&amp;E869&amp;"%0A"&amp;"*🔑 Contraseña:* "&amp;F869&amp;"%0A"&amp;"%0A"&amp;"*📍 Vence:* "&amp;H869,"💻")</f>
        <v/>
      </c>
      <c r="N869" s="93" t="n"/>
      <c r="O869" s="95" t="n"/>
      <c r="P869" s="96" t="n"/>
      <c r="Q869" s="97">
        <f>IF(P869="","",IF(R858&lt;0,"Vencido hace "&amp;R858*-1&amp;" días",IF(R858=0,"Vence hoy",IF(R858&gt;0,"Le quedan "&amp;R858&amp;" días",""))))</f>
        <v/>
      </c>
      <c r="R869" s="70">
        <f>IF(P869="","",P869-TODAY())</f>
        <v/>
      </c>
      <c r="S869" s="70" t="n"/>
      <c r="T869" s="70" t="n"/>
      <c r="U869" s="70" t="n"/>
      <c r="V869" s="70" t="n"/>
      <c r="W869" s="70" t="n"/>
      <c r="X869" s="70" t="n"/>
      <c r="Y869" s="70" t="n"/>
      <c r="Z869" s="70" t="n"/>
    </row>
    <row r="870" ht="15.75" customHeight="1" s="339">
      <c r="A870" s="70" t="n"/>
      <c r="B870" s="70" t="n"/>
      <c r="C870" s="70" t="n"/>
      <c r="D870" s="90" t="n"/>
      <c r="E870" s="90" t="n"/>
      <c r="F870" s="178" t="inlineStr">
        <is>
          <t>mexico2950</t>
        </is>
      </c>
      <c r="G870" s="92" t="n">
        <v>30000</v>
      </c>
      <c r="H870" s="106" t="n"/>
      <c r="I870" s="81">
        <f>IF(H870="","",IF(J870&lt;0,"Vencido hace "&amp;J870*-1&amp;" días",IF(J870=0,"Vence hoy",IF(J870&gt;0,"Le quedan "&amp;J870&amp;" días",""))))</f>
        <v/>
      </c>
      <c r="J870" s="77">
        <f>H870-J$8</f>
        <v/>
      </c>
      <c r="K870" s="83">
        <f>HYPERLINK("https://api.whatsapp.com/send?phone=57"&amp;D870&amp;"&amp;text="&amp;(IF(J870&lt;=0,"🚨 Hola, *"&amp;C870&amp;".*"&amp;"%0A"&amp;"%0A"&amp;"Su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"&amp;C870&amp;"."&amp;"%0A"&amp;"Le quedan "&amp;J870&amp;" días restantes de su membresía *_NETFLIX_*")),"💰")</f>
        <v/>
      </c>
      <c r="L870" s="83">
        <f>HYPERLINK("https://api.whatsapp.com/send?phone=57"&amp;D870&amp;"&amp;text=*_✅ ACTUALIZACIÓN DE CONTRASEÑA | NETFLIX_*"&amp;"%0A"&amp;"%0A"&amp;"💻 Correo: *"&amp;E870&amp;"*"&amp;"%0A"&amp;"🔐 Nueva Contraseña: *"&amp;F870&amp;"*","🔐")</f>
        <v/>
      </c>
      <c r="M870" s="84">
        <f>HYPERLINK("https://api.whatsapp.com/send?phone=57"&amp;D870&amp;"&amp;text=*_✅ CUENTA NETFLIX_*"&amp;"%0A"&amp;"%0A"&amp;"*📧 Correo:* "&amp;E870&amp;"%0A"&amp;"*🔑 Contraseña:* "&amp;F870&amp;"%0A"&amp;"%0A"&amp;"*📍 Vence:* "&amp;H870,"💻")</f>
        <v/>
      </c>
      <c r="N870" s="93" t="n"/>
      <c r="O870" s="95" t="n"/>
      <c r="P870" s="96" t="n"/>
      <c r="Q870" s="97">
        <f>IF(P870="","",IF(R859&lt;0,"Vencido hace "&amp;R859*-1&amp;" días",IF(R859=0,"Vence hoy",IF(R859&gt;0,"Le quedan "&amp;R859&amp;" días",""))))</f>
        <v/>
      </c>
      <c r="R870" s="70">
        <f>IF(P870="","",P870-TODAY())</f>
        <v/>
      </c>
      <c r="S870" s="70" t="n"/>
      <c r="T870" s="70" t="n"/>
      <c r="U870" s="70" t="n"/>
      <c r="V870" s="70" t="n"/>
      <c r="W870" s="70" t="n"/>
      <c r="X870" s="70" t="n"/>
      <c r="Y870" s="70" t="n"/>
      <c r="Z870" s="70" t="n"/>
    </row>
    <row r="871" ht="15.75" customHeight="1" s="339">
      <c r="A871" s="70" t="n"/>
      <c r="B871" s="70" t="n"/>
      <c r="C871" s="70" t="n"/>
      <c r="D871" s="90" t="n"/>
      <c r="E871" s="90" t="n"/>
      <c r="F871" s="178" t="inlineStr">
        <is>
          <t>mexico2951</t>
        </is>
      </c>
      <c r="G871" s="92" t="n">
        <v>30000</v>
      </c>
      <c r="H871" s="106" t="n"/>
      <c r="I871" s="81">
        <f>IF(H871="","",IF(J871&lt;0,"Vencido hace "&amp;J871*-1&amp;" días",IF(J871=0,"Vence hoy",IF(J871&gt;0,"Le quedan "&amp;J871&amp;" días",""))))</f>
        <v/>
      </c>
      <c r="J871" s="77">
        <f>H871-J$8</f>
        <v/>
      </c>
      <c r="K871" s="83">
        <f>HYPERLINK("https://api.whatsapp.com/send?phone=57"&amp;D871&amp;"&amp;text="&amp;(IF(J871&lt;=0,"🚨 Hola, *"&amp;C871&amp;".*"&amp;"%0A"&amp;"%0A"&amp;"Su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"&amp;C871&amp;"."&amp;"%0A"&amp;"Le quedan "&amp;J871&amp;" días restantes de su membresía *_NETFLIX_*")),"💰")</f>
        <v/>
      </c>
      <c r="L871" s="83">
        <f>HYPERLINK("https://api.whatsapp.com/send?phone=57"&amp;D871&amp;"&amp;text=*_✅ ACTUALIZACIÓN DE CONTRASEÑA | NETFLIX_*"&amp;"%0A"&amp;"%0A"&amp;"💻 Correo: *"&amp;E871&amp;"*"&amp;"%0A"&amp;"🔐 Nueva Contraseña: *"&amp;F871&amp;"*","🔐")</f>
        <v/>
      </c>
      <c r="M871" s="84">
        <f>HYPERLINK("https://api.whatsapp.com/send?phone=57"&amp;D871&amp;"&amp;text=*_✅ CUENTA NETFLIX_*"&amp;"%0A"&amp;"%0A"&amp;"*📧 Correo:* "&amp;E871&amp;"%0A"&amp;"*🔑 Contraseña:* "&amp;F871&amp;"%0A"&amp;"%0A"&amp;"*📍 Vence:* "&amp;H871,"💻")</f>
        <v/>
      </c>
      <c r="N871" s="93" t="n"/>
      <c r="O871" s="95" t="n"/>
      <c r="P871" s="96" t="n"/>
      <c r="Q871" s="97">
        <f>IF(P871="","",IF(R860&lt;0,"Vencido hace "&amp;R860*-1&amp;" días",IF(R860=0,"Vence hoy",IF(R860&gt;0,"Le quedan "&amp;R860&amp;" días",""))))</f>
        <v/>
      </c>
      <c r="R871" s="70">
        <f>IF(P871="","",P871-TODAY())</f>
        <v/>
      </c>
      <c r="S871" s="70" t="n"/>
      <c r="T871" s="70" t="n"/>
      <c r="U871" s="70" t="n"/>
      <c r="V871" s="70" t="n"/>
      <c r="W871" s="70" t="n"/>
      <c r="X871" s="70" t="n"/>
      <c r="Y871" s="70" t="n"/>
      <c r="Z871" s="70" t="n"/>
    </row>
    <row r="872" ht="15.75" customHeight="1" s="339">
      <c r="A872" s="70" t="n"/>
      <c r="B872" s="70" t="n"/>
      <c r="C872" s="70" t="n"/>
      <c r="D872" s="90" t="n"/>
      <c r="E872" s="90" t="n"/>
      <c r="F872" s="178" t="inlineStr">
        <is>
          <t>mexico2952</t>
        </is>
      </c>
      <c r="G872" s="92" t="n">
        <v>30000</v>
      </c>
      <c r="H872" s="106" t="n"/>
      <c r="I872" s="81">
        <f>IF(H872="","",IF(J872&lt;0,"Vencido hace "&amp;J872*-1&amp;" días",IF(J872=0,"Vence hoy",IF(J872&gt;0,"Le quedan "&amp;J872&amp;" días",""))))</f>
        <v/>
      </c>
      <c r="J872" s="77">
        <f>H872-J$8</f>
        <v/>
      </c>
      <c r="K872" s="83">
        <f>HYPERLINK("https://api.whatsapp.com/send?phone=57"&amp;D872&amp;"&amp;text="&amp;(IF(J872&lt;=0,"🚨 Hola, *"&amp;C872&amp;".*"&amp;"%0A"&amp;"%0A"&amp;"Su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"&amp;C872&amp;"."&amp;"%0A"&amp;"Le quedan "&amp;J872&amp;" días restantes de su membresía *_NETFLIX_*")),"💰")</f>
        <v/>
      </c>
      <c r="L872" s="83">
        <f>HYPERLINK("https://api.whatsapp.com/send?phone=57"&amp;D872&amp;"&amp;text=*_✅ ACTUALIZACIÓN DE CONTRASEÑA | NETFLIX_*"&amp;"%0A"&amp;"%0A"&amp;"💻 Correo: *"&amp;E872&amp;"*"&amp;"%0A"&amp;"🔐 Nueva Contraseña: *"&amp;F872&amp;"*","🔐")</f>
        <v/>
      </c>
      <c r="M872" s="84">
        <f>HYPERLINK("https://api.whatsapp.com/send?phone=57"&amp;D872&amp;"&amp;text=*_✅ CUENTA NETFLIX_*"&amp;"%0A"&amp;"%0A"&amp;"*📧 Correo:* "&amp;E872&amp;"%0A"&amp;"*🔑 Contraseña:* "&amp;F872&amp;"%0A"&amp;"%0A"&amp;"*📍 Vence:* "&amp;H872,"💻")</f>
        <v/>
      </c>
      <c r="N872" s="93" t="n"/>
      <c r="O872" s="95" t="n"/>
      <c r="P872" s="96" t="n"/>
      <c r="Q872" s="97">
        <f>IF(P872="","",IF(R861&lt;0,"Vencido hace "&amp;R861*-1&amp;" días",IF(R861=0,"Vence hoy",IF(R861&gt;0,"Le quedan "&amp;R861&amp;" días",""))))</f>
        <v/>
      </c>
      <c r="R872" s="70">
        <f>IF(P872="","",P872-TODAY())</f>
        <v/>
      </c>
      <c r="S872" s="70" t="n"/>
      <c r="T872" s="70" t="n"/>
      <c r="U872" s="70" t="n"/>
      <c r="V872" s="70" t="n"/>
      <c r="W872" s="70" t="n"/>
      <c r="X872" s="70" t="n"/>
      <c r="Y872" s="70" t="n"/>
      <c r="Z872" s="70" t="n"/>
    </row>
    <row r="873" ht="15.75" customHeight="1" s="339">
      <c r="A873" s="70" t="n"/>
      <c r="B873" s="70" t="n"/>
      <c r="C873" s="70" t="n"/>
      <c r="D873" s="90" t="n"/>
      <c r="E873" s="90" t="n"/>
      <c r="F873" s="178" t="inlineStr">
        <is>
          <t>mexico2953</t>
        </is>
      </c>
      <c r="G873" s="92" t="n">
        <v>30000</v>
      </c>
      <c r="H873" s="106" t="n"/>
      <c r="I873" s="81">
        <f>IF(H873="","",IF(J873&lt;0,"Vencido hace "&amp;J873*-1&amp;" días",IF(J873=0,"Vence hoy",IF(J873&gt;0,"Le quedan "&amp;J873&amp;" días",""))))</f>
        <v/>
      </c>
      <c r="J873" s="77">
        <f>H873-J$8</f>
        <v/>
      </c>
      <c r="K873" s="83">
        <f>HYPERLINK("https://api.whatsapp.com/send?phone=57"&amp;D873&amp;"&amp;text="&amp;(IF(J873&lt;=0,"🚨 Hola, *"&amp;C873&amp;".*"&amp;"%0A"&amp;"%0A"&amp;"Su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"&amp;C873&amp;"."&amp;"%0A"&amp;"Le quedan "&amp;J873&amp;" días restantes de su membresía *_NETFLIX_*")),"💰")</f>
        <v/>
      </c>
      <c r="L873" s="83">
        <f>HYPERLINK("https://api.whatsapp.com/send?phone=57"&amp;D873&amp;"&amp;text=*_✅ ACTUALIZACIÓN DE CONTRASEÑA | NETFLIX_*"&amp;"%0A"&amp;"%0A"&amp;"💻 Correo: *"&amp;E873&amp;"*"&amp;"%0A"&amp;"🔐 Nueva Contraseña: *"&amp;F873&amp;"*","🔐")</f>
        <v/>
      </c>
      <c r="M873" s="84">
        <f>HYPERLINK("https://api.whatsapp.com/send?phone=57"&amp;D873&amp;"&amp;text=*_✅ CUENTA NETFLIX_*"&amp;"%0A"&amp;"%0A"&amp;"*📧 Correo:* "&amp;E873&amp;"%0A"&amp;"*🔑 Contraseña:* "&amp;F873&amp;"%0A"&amp;"%0A"&amp;"*📍 Vence:* "&amp;H873,"💻")</f>
        <v/>
      </c>
      <c r="N873" s="93" t="n"/>
      <c r="O873" s="95" t="n"/>
      <c r="P873" s="96" t="n"/>
      <c r="Q873" s="97">
        <f>IF(P873="","",IF(R862&lt;0,"Vencido hace "&amp;R862*-1&amp;" días",IF(R862=0,"Vence hoy",IF(R862&gt;0,"Le quedan "&amp;R862&amp;" días",""))))</f>
        <v/>
      </c>
      <c r="R873" s="70">
        <f>IF(P873="","",P873-TODAY())</f>
        <v/>
      </c>
      <c r="S873" s="70" t="n"/>
      <c r="T873" s="70" t="n"/>
      <c r="U873" s="70" t="n"/>
      <c r="V873" s="70" t="n"/>
      <c r="W873" s="70" t="n"/>
      <c r="X873" s="70" t="n"/>
      <c r="Y873" s="70" t="n"/>
      <c r="Z873" s="70" t="n"/>
    </row>
    <row r="874" ht="15.75" customHeight="1" s="339">
      <c r="A874" s="70" t="n"/>
      <c r="B874" s="70" t="n"/>
      <c r="C874" s="70" t="n"/>
      <c r="D874" s="90" t="n"/>
      <c r="E874" s="90" t="n"/>
      <c r="F874" s="178" t="inlineStr">
        <is>
          <t>mexico2954</t>
        </is>
      </c>
      <c r="G874" s="92" t="n">
        <v>30000</v>
      </c>
      <c r="H874" s="106" t="n"/>
      <c r="I874" s="81">
        <f>IF(H874="","",IF(J874&lt;0,"Vencido hace "&amp;J874*-1&amp;" días",IF(J874=0,"Vence hoy",IF(J874&gt;0,"Le quedan "&amp;J874&amp;" días",""))))</f>
        <v/>
      </c>
      <c r="J874" s="77">
        <f>H874-J$8</f>
        <v/>
      </c>
      <c r="K874" s="83">
        <f>HYPERLINK("https://api.whatsapp.com/send?phone=57"&amp;D874&amp;"&amp;text="&amp;(IF(J874&lt;=0,"🚨 Hola, *"&amp;C874&amp;".*"&amp;"%0A"&amp;"%0A"&amp;"Su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"&amp;C874&amp;"."&amp;"%0A"&amp;"Le quedan "&amp;J874&amp;" días restantes de su membresía *_NETFLIX_*")),"💰")</f>
        <v/>
      </c>
      <c r="L874" s="83">
        <f>HYPERLINK("https://api.whatsapp.com/send?phone=57"&amp;D874&amp;"&amp;text=*_✅ ACTUALIZACIÓN DE CONTRASEÑA | NETFLIX_*"&amp;"%0A"&amp;"%0A"&amp;"💻 Correo: *"&amp;E874&amp;"*"&amp;"%0A"&amp;"🔐 Nueva Contraseña: *"&amp;F874&amp;"*","🔐")</f>
        <v/>
      </c>
      <c r="M874" s="84">
        <f>HYPERLINK("https://api.whatsapp.com/send?phone=57"&amp;D874&amp;"&amp;text=*_✅ CUENTA NETFLIX_*"&amp;"%0A"&amp;"%0A"&amp;"*📧 Correo:* "&amp;E874&amp;"%0A"&amp;"*🔑 Contraseña:* "&amp;F874&amp;"%0A"&amp;"%0A"&amp;"*📍 Vence:* "&amp;H874,"💻")</f>
        <v/>
      </c>
      <c r="N874" s="93" t="n"/>
      <c r="O874" s="95" t="n"/>
      <c r="P874" s="96" t="n"/>
      <c r="Q874" s="97">
        <f>IF(P874="","",IF(R863&lt;0,"Vencido hace "&amp;R863*-1&amp;" días",IF(R863=0,"Vence hoy",IF(R863&gt;0,"Le quedan "&amp;R863&amp;" días",""))))</f>
        <v/>
      </c>
      <c r="R874" s="70">
        <f>IF(P874="","",P874-TODAY())</f>
        <v/>
      </c>
      <c r="S874" s="70" t="n"/>
      <c r="T874" s="70" t="n"/>
      <c r="U874" s="70" t="n"/>
      <c r="V874" s="70" t="n"/>
      <c r="W874" s="70" t="n"/>
      <c r="X874" s="70" t="n"/>
      <c r="Y874" s="70" t="n"/>
      <c r="Z874" s="70" t="n"/>
    </row>
    <row r="875" ht="15.75" customHeight="1" s="339">
      <c r="A875" s="70" t="n"/>
      <c r="B875" s="70" t="n"/>
      <c r="C875" s="70" t="n"/>
      <c r="D875" s="90" t="n"/>
      <c r="E875" s="90" t="n"/>
      <c r="F875" s="178" t="inlineStr">
        <is>
          <t>mexico2955</t>
        </is>
      </c>
      <c r="G875" s="92" t="n">
        <v>30000</v>
      </c>
      <c r="H875" s="106" t="n"/>
      <c r="I875" s="81">
        <f>IF(H875="","",IF(J875&lt;0,"Vencido hace "&amp;J875*-1&amp;" días",IF(J875=0,"Vence hoy",IF(J875&gt;0,"Le quedan "&amp;J875&amp;" días",""))))</f>
        <v/>
      </c>
      <c r="J875" s="77">
        <f>H875-J$8</f>
        <v/>
      </c>
      <c r="K875" s="83">
        <f>HYPERLINK("https://api.whatsapp.com/send?phone=57"&amp;D875&amp;"&amp;text="&amp;(IF(J875&lt;=0,"🚨 Hola, *"&amp;C875&amp;".*"&amp;"%0A"&amp;"%0A"&amp;"Su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"&amp;C875&amp;"."&amp;"%0A"&amp;"Le quedan "&amp;J875&amp;" días restantes de su membresía *_NETFLIX_*")),"💰")</f>
        <v/>
      </c>
      <c r="L875" s="83">
        <f>HYPERLINK("https://api.whatsapp.com/send?phone=57"&amp;D875&amp;"&amp;text=*_✅ ACTUALIZACIÓN DE CONTRASEÑA | NETFLIX_*"&amp;"%0A"&amp;"%0A"&amp;"💻 Correo: *"&amp;E875&amp;"*"&amp;"%0A"&amp;"🔐 Nueva Contraseña: *"&amp;F875&amp;"*","🔐")</f>
        <v/>
      </c>
      <c r="M875" s="84">
        <f>HYPERLINK("https://api.whatsapp.com/send?phone=57"&amp;D875&amp;"&amp;text=*_✅ CUENTA NETFLIX_*"&amp;"%0A"&amp;"%0A"&amp;"*📧 Correo:* "&amp;E875&amp;"%0A"&amp;"*🔑 Contraseña:* "&amp;F875&amp;"%0A"&amp;"%0A"&amp;"*📍 Vence:* "&amp;H875,"💻")</f>
        <v/>
      </c>
      <c r="N875" s="93" t="n"/>
      <c r="O875" s="95" t="n"/>
      <c r="P875" s="96" t="n"/>
      <c r="Q875" s="97">
        <f>IF(P875="","",IF(R864&lt;0,"Vencido hace "&amp;R864*-1&amp;" días",IF(R864=0,"Vence hoy",IF(R864&gt;0,"Le quedan "&amp;R864&amp;" días",""))))</f>
        <v/>
      </c>
      <c r="R875" s="70">
        <f>IF(P875="","",P875-TODAY())</f>
        <v/>
      </c>
      <c r="S875" s="70" t="n"/>
      <c r="T875" s="70" t="n"/>
      <c r="U875" s="70" t="n"/>
      <c r="V875" s="70" t="n"/>
      <c r="W875" s="70" t="n"/>
      <c r="X875" s="70" t="n"/>
      <c r="Y875" s="70" t="n"/>
      <c r="Z875" s="70" t="n"/>
    </row>
    <row r="876" ht="15.75" customHeight="1" s="339">
      <c r="A876" s="70" t="n"/>
      <c r="B876" s="70" t="n"/>
      <c r="C876" s="70" t="n"/>
      <c r="D876" s="90" t="n"/>
      <c r="E876" s="90" t="n"/>
      <c r="F876" s="178" t="inlineStr">
        <is>
          <t>mexico2956</t>
        </is>
      </c>
      <c r="G876" s="92" t="n">
        <v>30000</v>
      </c>
      <c r="H876" s="106" t="n"/>
      <c r="I876" s="81">
        <f>IF(H876="","",IF(J876&lt;0,"Vencido hace "&amp;J876*-1&amp;" días",IF(J876=0,"Vence hoy",IF(J876&gt;0,"Le quedan "&amp;J876&amp;" días",""))))</f>
        <v/>
      </c>
      <c r="J876" s="77">
        <f>H876-J$8</f>
        <v/>
      </c>
      <c r="K876" s="83">
        <f>HYPERLINK("https://api.whatsapp.com/send?phone=57"&amp;D876&amp;"&amp;text="&amp;(IF(J876&lt;=0,"🚨 Hola, *"&amp;C876&amp;".*"&amp;"%0A"&amp;"%0A"&amp;"Su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"&amp;C876&amp;"."&amp;"%0A"&amp;"Le quedan "&amp;J876&amp;" días restantes de su membresía *_NETFLIX_*")),"💰")</f>
        <v/>
      </c>
      <c r="L876" s="83">
        <f>HYPERLINK("https://api.whatsapp.com/send?phone=57"&amp;D876&amp;"&amp;text=*_✅ ACTUALIZACIÓN DE CONTRASEÑA | NETFLIX_*"&amp;"%0A"&amp;"%0A"&amp;"💻 Correo: *"&amp;E876&amp;"*"&amp;"%0A"&amp;"🔐 Nueva Contraseña: *"&amp;F876&amp;"*","🔐")</f>
        <v/>
      </c>
      <c r="M876" s="84">
        <f>HYPERLINK("https://api.whatsapp.com/send?phone=57"&amp;D876&amp;"&amp;text=*_✅ CUENTA NETFLIX_*"&amp;"%0A"&amp;"%0A"&amp;"*📧 Correo:* "&amp;E876&amp;"%0A"&amp;"*🔑 Contraseña:* "&amp;F876&amp;"%0A"&amp;"%0A"&amp;"*📍 Vence:* "&amp;H876,"💻")</f>
        <v/>
      </c>
      <c r="N876" s="93" t="n"/>
      <c r="O876" s="95" t="n"/>
      <c r="P876" s="96" t="n"/>
      <c r="Q876" s="97">
        <f>IF(P876="","",IF(R865&lt;0,"Vencido hace "&amp;R865*-1&amp;" días",IF(R865=0,"Vence hoy",IF(R865&gt;0,"Le quedan "&amp;R865&amp;" días",""))))</f>
        <v/>
      </c>
      <c r="R876" s="70">
        <f>IF(P876="","",P876-TODAY())</f>
        <v/>
      </c>
      <c r="S876" s="70" t="n"/>
      <c r="T876" s="70" t="n"/>
      <c r="U876" s="70" t="n"/>
      <c r="V876" s="70" t="n"/>
      <c r="W876" s="70" t="n"/>
      <c r="X876" s="70" t="n"/>
      <c r="Y876" s="70" t="n"/>
      <c r="Z876" s="70" t="n"/>
    </row>
    <row r="877" ht="15.75" customHeight="1" s="339">
      <c r="A877" s="70" t="n"/>
      <c r="B877" s="70" t="n"/>
      <c r="C877" s="70" t="n"/>
      <c r="D877" s="90" t="n"/>
      <c r="E877" s="90" t="n"/>
      <c r="F877" s="178" t="inlineStr">
        <is>
          <t>mexico2957</t>
        </is>
      </c>
      <c r="G877" s="92" t="n">
        <v>30000</v>
      </c>
      <c r="H877" s="106" t="n"/>
      <c r="I877" s="81">
        <f>IF(H877="","",IF(J877&lt;0,"Vencido hace "&amp;J877*-1&amp;" días",IF(J877=0,"Vence hoy",IF(J877&gt;0,"Le quedan "&amp;J877&amp;" días",""))))</f>
        <v/>
      </c>
      <c r="J877" s="77">
        <f>H877-J$8</f>
        <v/>
      </c>
      <c r="K877" s="83">
        <f>HYPERLINK("https://api.whatsapp.com/send?phone=57"&amp;D877&amp;"&amp;text="&amp;(IF(J877&lt;=0,"🚨 Hola, *"&amp;C877&amp;".*"&amp;"%0A"&amp;"%0A"&amp;"Su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"&amp;C877&amp;"."&amp;"%0A"&amp;"Le quedan "&amp;J877&amp;" días restantes de su membresía *_NETFLIX_*")),"💰")</f>
        <v/>
      </c>
      <c r="L877" s="83">
        <f>HYPERLINK("https://api.whatsapp.com/send?phone=57"&amp;D877&amp;"&amp;text=*_✅ ACTUALIZACIÓN DE CONTRASEÑA | NETFLIX_*"&amp;"%0A"&amp;"%0A"&amp;"💻 Correo: *"&amp;E877&amp;"*"&amp;"%0A"&amp;"🔐 Nueva Contraseña: *"&amp;F877&amp;"*","🔐")</f>
        <v/>
      </c>
      <c r="M877" s="84">
        <f>HYPERLINK("https://api.whatsapp.com/send?phone=57"&amp;D877&amp;"&amp;text=*_✅ CUENTA NETFLIX_*"&amp;"%0A"&amp;"%0A"&amp;"*📧 Correo:* "&amp;E877&amp;"%0A"&amp;"*🔑 Contraseña:* "&amp;F877&amp;"%0A"&amp;"%0A"&amp;"*📍 Vence:* "&amp;H877,"💻")</f>
        <v/>
      </c>
      <c r="N877" s="93" t="n"/>
      <c r="O877" s="95" t="n"/>
      <c r="P877" s="96" t="n"/>
      <c r="Q877" s="97">
        <f>IF(P877="","",IF(R866&lt;0,"Vencido hace "&amp;R866*-1&amp;" días",IF(R866=0,"Vence hoy",IF(R866&gt;0,"Le quedan "&amp;R866&amp;" días",""))))</f>
        <v/>
      </c>
      <c r="R877" s="70">
        <f>IF(P877="","",P877-TODAY())</f>
        <v/>
      </c>
      <c r="S877" s="70" t="n"/>
      <c r="T877" s="70" t="n"/>
      <c r="U877" s="70" t="n"/>
      <c r="V877" s="70" t="n"/>
      <c r="W877" s="70" t="n"/>
      <c r="X877" s="70" t="n"/>
      <c r="Y877" s="70" t="n"/>
      <c r="Z877" s="70" t="n"/>
    </row>
    <row r="878" ht="15.75" customHeight="1" s="339">
      <c r="A878" s="70" t="n"/>
      <c r="B878" s="70" t="n"/>
      <c r="C878" s="70" t="n"/>
      <c r="D878" s="90" t="n"/>
      <c r="E878" s="90" t="n"/>
      <c r="F878" s="178" t="inlineStr">
        <is>
          <t>mexico2958</t>
        </is>
      </c>
      <c r="G878" s="92" t="n">
        <v>30000</v>
      </c>
      <c r="H878" s="106" t="n"/>
      <c r="I878" s="81">
        <f>IF(H878="","",IF(J878&lt;0,"Vencido hace "&amp;J878*-1&amp;" días",IF(J878=0,"Vence hoy",IF(J878&gt;0,"Le quedan "&amp;J878&amp;" días",""))))</f>
        <v/>
      </c>
      <c r="J878" s="77">
        <f>H878-J$8</f>
        <v/>
      </c>
      <c r="K878" s="83">
        <f>HYPERLINK("https://api.whatsapp.com/send?phone=57"&amp;D878&amp;"&amp;text="&amp;(IF(J878&lt;=0,"🚨 Hola, *"&amp;C878&amp;".*"&amp;"%0A"&amp;"%0A"&amp;"Su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"&amp;C878&amp;"."&amp;"%0A"&amp;"Le quedan "&amp;J878&amp;" días restantes de su membresía *_NETFLIX_*")),"💰")</f>
        <v/>
      </c>
      <c r="L878" s="83">
        <f>HYPERLINK("https://api.whatsapp.com/send?phone=57"&amp;D878&amp;"&amp;text=*_✅ ACTUALIZACIÓN DE CONTRASEÑA | NETFLIX_*"&amp;"%0A"&amp;"%0A"&amp;"💻 Correo: *"&amp;E878&amp;"*"&amp;"%0A"&amp;"🔐 Nueva Contraseña: *"&amp;F878&amp;"*","🔐")</f>
        <v/>
      </c>
      <c r="M878" s="84">
        <f>HYPERLINK("https://api.whatsapp.com/send?phone=57"&amp;D878&amp;"&amp;text=*_✅ CUENTA NETFLIX_*"&amp;"%0A"&amp;"%0A"&amp;"*📧 Correo:* "&amp;E878&amp;"%0A"&amp;"*🔑 Contraseña:* "&amp;F878&amp;"%0A"&amp;"%0A"&amp;"*📍 Vence:* "&amp;H878,"💻")</f>
        <v/>
      </c>
      <c r="N878" s="93" t="n"/>
      <c r="O878" s="95" t="n"/>
      <c r="P878" s="96" t="n"/>
      <c r="Q878" s="97">
        <f>IF(P878="","",IF(R867&lt;0,"Vencido hace "&amp;R867*-1&amp;" días",IF(R867=0,"Vence hoy",IF(R867&gt;0,"Le quedan "&amp;R867&amp;" días",""))))</f>
        <v/>
      </c>
      <c r="R878" s="70">
        <f>IF(P878="","",P878-TODAY())</f>
        <v/>
      </c>
      <c r="S878" s="70" t="n"/>
      <c r="T878" s="70" t="n"/>
      <c r="U878" s="70" t="n"/>
      <c r="V878" s="70" t="n"/>
      <c r="W878" s="70" t="n"/>
      <c r="X878" s="70" t="n"/>
      <c r="Y878" s="70" t="n"/>
      <c r="Z878" s="70" t="n"/>
    </row>
    <row r="879" ht="15.75" customHeight="1" s="339">
      <c r="A879" s="70" t="n"/>
      <c r="B879" s="70" t="n"/>
      <c r="C879" s="70" t="n"/>
      <c r="D879" s="90" t="n"/>
      <c r="E879" s="90" t="n"/>
      <c r="F879" s="178" t="inlineStr">
        <is>
          <t>mexico2959</t>
        </is>
      </c>
      <c r="G879" s="92" t="n">
        <v>30000</v>
      </c>
      <c r="H879" s="106" t="n"/>
      <c r="I879" s="81">
        <f>IF(H879="","",IF(J879&lt;0,"Vencido hace "&amp;J879*-1&amp;" días",IF(J879=0,"Vence hoy",IF(J879&gt;0,"Le quedan "&amp;J879&amp;" días",""))))</f>
        <v/>
      </c>
      <c r="J879" s="77">
        <f>H879-J$8</f>
        <v/>
      </c>
      <c r="K879" s="83">
        <f>HYPERLINK("https://api.whatsapp.com/send?phone=57"&amp;D879&amp;"&amp;text="&amp;(IF(J879&lt;=0,"🚨 Hola, *"&amp;C879&amp;".*"&amp;"%0A"&amp;"%0A"&amp;"Su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"&amp;C879&amp;"."&amp;"%0A"&amp;"Le quedan "&amp;J879&amp;" días restantes de su membresía *_NETFLIX_*")),"💰")</f>
        <v/>
      </c>
      <c r="L879" s="83">
        <f>HYPERLINK("https://api.whatsapp.com/send?phone=57"&amp;D879&amp;"&amp;text=*_✅ ACTUALIZACIÓN DE CONTRASEÑA | NETFLIX_*"&amp;"%0A"&amp;"%0A"&amp;"💻 Correo: *"&amp;E879&amp;"*"&amp;"%0A"&amp;"🔐 Nueva Contraseña: *"&amp;F879&amp;"*","🔐")</f>
        <v/>
      </c>
      <c r="M879" s="84">
        <f>HYPERLINK("https://api.whatsapp.com/send?phone=57"&amp;D879&amp;"&amp;text=*_✅ CUENTA NETFLIX_*"&amp;"%0A"&amp;"%0A"&amp;"*📧 Correo:* "&amp;E879&amp;"%0A"&amp;"*🔑 Contraseña:* "&amp;F879&amp;"%0A"&amp;"%0A"&amp;"*📍 Vence:* "&amp;H879,"💻")</f>
        <v/>
      </c>
      <c r="N879" s="93" t="n"/>
      <c r="O879" s="95" t="n"/>
      <c r="P879" s="96" t="n"/>
      <c r="Q879" s="97">
        <f>IF(P879="","",IF(R868&lt;0,"Vencido hace "&amp;R868*-1&amp;" días",IF(R868=0,"Vence hoy",IF(R868&gt;0,"Le quedan "&amp;R868&amp;" días",""))))</f>
        <v/>
      </c>
      <c r="R879" s="70">
        <f>IF(P879="","",P879-TODAY())</f>
        <v/>
      </c>
      <c r="S879" s="70" t="n"/>
      <c r="T879" s="70" t="n"/>
      <c r="U879" s="70" t="n"/>
      <c r="V879" s="70" t="n"/>
      <c r="W879" s="70" t="n"/>
      <c r="X879" s="70" t="n"/>
      <c r="Y879" s="70" t="n"/>
      <c r="Z879" s="70" t="n"/>
    </row>
    <row r="880" ht="15.75" customHeight="1" s="339">
      <c r="A880" s="70" t="n"/>
      <c r="B880" s="70" t="n"/>
      <c r="C880" s="70" t="n"/>
      <c r="D880" s="90" t="n"/>
      <c r="E880" s="90" t="n"/>
      <c r="F880" s="178" t="inlineStr">
        <is>
          <t>mexico2960</t>
        </is>
      </c>
      <c r="G880" s="92" t="n">
        <v>30000</v>
      </c>
      <c r="H880" s="106" t="n"/>
      <c r="I880" s="81">
        <f>IF(H880="","",IF(J880&lt;0,"Vencido hace "&amp;J880*-1&amp;" días",IF(J880=0,"Vence hoy",IF(J880&gt;0,"Le quedan "&amp;J880&amp;" días",""))))</f>
        <v/>
      </c>
      <c r="J880" s="77">
        <f>H880-J$8</f>
        <v/>
      </c>
      <c r="K880" s="83">
        <f>HYPERLINK("https://api.whatsapp.com/send?phone=57"&amp;D880&amp;"&amp;text="&amp;(IF(J880&lt;=0,"🚨 Hola, *"&amp;C880&amp;".*"&amp;"%0A"&amp;"%0A"&amp;"Su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"&amp;C880&amp;"."&amp;"%0A"&amp;"Le quedan "&amp;J880&amp;" días restantes de su membresía *_NETFLIX_*")),"💰")</f>
        <v/>
      </c>
      <c r="L880" s="83">
        <f>HYPERLINK("https://api.whatsapp.com/send?phone=57"&amp;D880&amp;"&amp;text=*_✅ ACTUALIZACIÓN DE CONTRASEÑA | NETFLIX_*"&amp;"%0A"&amp;"%0A"&amp;"💻 Correo: *"&amp;E880&amp;"*"&amp;"%0A"&amp;"🔐 Nueva Contraseña: *"&amp;F880&amp;"*","🔐")</f>
        <v/>
      </c>
      <c r="M880" s="84">
        <f>HYPERLINK("https://api.whatsapp.com/send?phone=57"&amp;D880&amp;"&amp;text=*_✅ CUENTA NETFLIX_*"&amp;"%0A"&amp;"%0A"&amp;"*📧 Correo:* "&amp;E880&amp;"%0A"&amp;"*🔑 Contraseña:* "&amp;F880&amp;"%0A"&amp;"%0A"&amp;"*📍 Vence:* "&amp;H880,"💻")</f>
        <v/>
      </c>
      <c r="N880" s="93" t="n"/>
      <c r="O880" s="95" t="n"/>
      <c r="P880" s="96" t="n"/>
      <c r="Q880" s="97">
        <f>IF(P880="","",IF(R869&lt;0,"Vencido hace "&amp;R869*-1&amp;" días",IF(R869=0,"Vence hoy",IF(R869&gt;0,"Le quedan "&amp;R869&amp;" días",""))))</f>
        <v/>
      </c>
      <c r="R880" s="70">
        <f>IF(P880="","",P880-TODAY())</f>
        <v/>
      </c>
      <c r="S880" s="70" t="n"/>
      <c r="T880" s="70" t="n"/>
      <c r="U880" s="70" t="n"/>
      <c r="V880" s="70" t="n"/>
      <c r="W880" s="70" t="n"/>
      <c r="X880" s="70" t="n"/>
      <c r="Y880" s="70" t="n"/>
      <c r="Z880" s="70" t="n"/>
    </row>
    <row r="881" ht="15.75" customHeight="1" s="339">
      <c r="A881" s="70" t="n"/>
      <c r="B881" s="70" t="n"/>
      <c r="C881" s="70" t="n"/>
      <c r="D881" s="90" t="n"/>
      <c r="E881" s="90" t="n"/>
      <c r="F881" s="178" t="inlineStr">
        <is>
          <t>mexico2961</t>
        </is>
      </c>
      <c r="G881" s="92" t="n">
        <v>30000</v>
      </c>
      <c r="H881" s="106" t="n"/>
      <c r="I881" s="81">
        <f>IF(H881="","",IF(J881&lt;0,"Vencido hace "&amp;J881*-1&amp;" días",IF(J881=0,"Vence hoy",IF(J881&gt;0,"Le quedan "&amp;J881&amp;" días",""))))</f>
        <v/>
      </c>
      <c r="J881" s="77">
        <f>H881-J$8</f>
        <v/>
      </c>
      <c r="K881" s="83">
        <f>HYPERLINK("https://api.whatsapp.com/send?phone=57"&amp;D881&amp;"&amp;text="&amp;(IF(J881&lt;=0,"🚨 Hola, *"&amp;C881&amp;".*"&amp;"%0A"&amp;"%0A"&amp;"Su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"&amp;C881&amp;"."&amp;"%0A"&amp;"Le quedan "&amp;J881&amp;" días restantes de su membresía *_NETFLIX_*")),"💰")</f>
        <v/>
      </c>
      <c r="L881" s="83">
        <f>HYPERLINK("https://api.whatsapp.com/send?phone=57"&amp;D881&amp;"&amp;text=*_✅ ACTUALIZACIÓN DE CONTRASEÑA | NETFLIX_*"&amp;"%0A"&amp;"%0A"&amp;"💻 Correo: *"&amp;E881&amp;"*"&amp;"%0A"&amp;"🔐 Nueva Contraseña: *"&amp;F881&amp;"*","🔐")</f>
        <v/>
      </c>
      <c r="M881" s="84">
        <f>HYPERLINK("https://api.whatsapp.com/send?phone=57"&amp;D881&amp;"&amp;text=*_✅ CUENTA NETFLIX_*"&amp;"%0A"&amp;"%0A"&amp;"*📧 Correo:* "&amp;E881&amp;"%0A"&amp;"*🔑 Contraseña:* "&amp;F881&amp;"%0A"&amp;"%0A"&amp;"*📍 Vence:* "&amp;H881,"💻")</f>
        <v/>
      </c>
      <c r="N881" s="93" t="n"/>
      <c r="O881" s="95" t="n"/>
      <c r="P881" s="96" t="n"/>
      <c r="Q881" s="97">
        <f>IF(P881="","",IF(R870&lt;0,"Vencido hace "&amp;R870*-1&amp;" días",IF(R870=0,"Vence hoy",IF(R870&gt;0,"Le quedan "&amp;R870&amp;" días",""))))</f>
        <v/>
      </c>
      <c r="R881" s="70">
        <f>IF(P881="","",P881-TODAY())</f>
        <v/>
      </c>
      <c r="S881" s="70" t="n"/>
      <c r="T881" s="70" t="n"/>
      <c r="U881" s="70" t="n"/>
      <c r="V881" s="70" t="n"/>
      <c r="W881" s="70" t="n"/>
      <c r="X881" s="70" t="n"/>
      <c r="Y881" s="70" t="n"/>
      <c r="Z881" s="70" t="n"/>
    </row>
    <row r="882" ht="15.75" customHeight="1" s="339">
      <c r="A882" s="70" t="n"/>
      <c r="B882" s="70" t="n"/>
      <c r="C882" s="70" t="n"/>
      <c r="D882" s="90" t="n"/>
      <c r="E882" s="90" t="n"/>
      <c r="F882" s="178" t="inlineStr">
        <is>
          <t>mexico2962</t>
        </is>
      </c>
      <c r="G882" s="92" t="n">
        <v>30000</v>
      </c>
      <c r="H882" s="106" t="n"/>
      <c r="I882" s="81">
        <f>IF(H882="","",IF(J882&lt;0,"Vencido hace "&amp;J882*-1&amp;" días",IF(J882=0,"Vence hoy",IF(J882&gt;0,"Le quedan "&amp;J882&amp;" días",""))))</f>
        <v/>
      </c>
      <c r="J882" s="77">
        <f>H882-J$8</f>
        <v/>
      </c>
      <c r="K882" s="83">
        <f>HYPERLINK("https://api.whatsapp.com/send?phone=57"&amp;D882&amp;"&amp;text="&amp;(IF(J882&lt;=0,"🚨 Hola, *"&amp;C882&amp;".*"&amp;"%0A"&amp;"%0A"&amp;"Su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"&amp;C882&amp;"."&amp;"%0A"&amp;"Le quedan "&amp;J882&amp;" días restantes de su membresía *_NETFLIX_*")),"💰")</f>
        <v/>
      </c>
      <c r="L882" s="83">
        <f>HYPERLINK("https://api.whatsapp.com/send?phone=57"&amp;D882&amp;"&amp;text=*_✅ ACTUALIZACIÓN DE CONTRASEÑA | NETFLIX_*"&amp;"%0A"&amp;"%0A"&amp;"💻 Correo: *"&amp;E882&amp;"*"&amp;"%0A"&amp;"🔐 Nueva Contraseña: *"&amp;F882&amp;"*","🔐")</f>
        <v/>
      </c>
      <c r="M882" s="84">
        <f>HYPERLINK("https://api.whatsapp.com/send?phone=57"&amp;D882&amp;"&amp;text=*_✅ CUENTA NETFLIX_*"&amp;"%0A"&amp;"%0A"&amp;"*📧 Correo:* "&amp;E882&amp;"%0A"&amp;"*🔑 Contraseña:* "&amp;F882&amp;"%0A"&amp;"%0A"&amp;"*📍 Vence:* "&amp;H882,"💻")</f>
        <v/>
      </c>
      <c r="N882" s="93" t="n"/>
      <c r="O882" s="95" t="n"/>
      <c r="P882" s="96" t="n"/>
      <c r="Q882" s="97">
        <f>IF(P882="","",IF(R871&lt;0,"Vencido hace "&amp;R871*-1&amp;" días",IF(R871=0,"Vence hoy",IF(R871&gt;0,"Le quedan "&amp;R871&amp;" días",""))))</f>
        <v/>
      </c>
      <c r="R882" s="70">
        <f>IF(P882="","",P882-TODAY())</f>
        <v/>
      </c>
      <c r="S882" s="70" t="n"/>
      <c r="T882" s="70" t="n"/>
      <c r="U882" s="70" t="n"/>
      <c r="V882" s="70" t="n"/>
      <c r="W882" s="70" t="n"/>
      <c r="X882" s="70" t="n"/>
      <c r="Y882" s="70" t="n"/>
      <c r="Z882" s="70" t="n"/>
    </row>
    <row r="883" ht="15.75" customHeight="1" s="339">
      <c r="A883" s="70" t="n"/>
      <c r="B883" s="70" t="n"/>
      <c r="C883" s="70" t="n"/>
      <c r="D883" s="90" t="n"/>
      <c r="E883" s="90" t="n"/>
      <c r="F883" s="178" t="inlineStr">
        <is>
          <t>mexico2963</t>
        </is>
      </c>
      <c r="G883" s="92" t="n">
        <v>30000</v>
      </c>
      <c r="H883" s="106" t="n"/>
      <c r="I883" s="81">
        <f>IF(H883="","",IF(J883&lt;0,"Vencido hace "&amp;J883*-1&amp;" días",IF(J883=0,"Vence hoy",IF(J883&gt;0,"Le quedan "&amp;J883&amp;" días",""))))</f>
        <v/>
      </c>
      <c r="J883" s="77">
        <f>H883-J$8</f>
        <v/>
      </c>
      <c r="K883" s="83">
        <f>HYPERLINK("https://api.whatsapp.com/send?phone=57"&amp;D883&amp;"&amp;text="&amp;(IF(J883&lt;=0,"🚨 Hola, *"&amp;C883&amp;".*"&amp;"%0A"&amp;"%0A"&amp;"Su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"&amp;C883&amp;"."&amp;"%0A"&amp;"Le quedan "&amp;J883&amp;" días restantes de su membresía *_NETFLIX_*")),"💰")</f>
        <v/>
      </c>
      <c r="L883" s="83">
        <f>HYPERLINK("https://api.whatsapp.com/send?phone=57"&amp;D883&amp;"&amp;text=*_✅ ACTUALIZACIÓN DE CONTRASEÑA | NETFLIX_*"&amp;"%0A"&amp;"%0A"&amp;"💻 Correo: *"&amp;E883&amp;"*"&amp;"%0A"&amp;"🔐 Nueva Contraseña: *"&amp;F883&amp;"*","🔐")</f>
        <v/>
      </c>
      <c r="M883" s="84">
        <f>HYPERLINK("https://api.whatsapp.com/send?phone=57"&amp;D883&amp;"&amp;text=*_✅ CUENTA NETFLIX_*"&amp;"%0A"&amp;"%0A"&amp;"*📧 Correo:* "&amp;E883&amp;"%0A"&amp;"*🔑 Contraseña:* "&amp;F883&amp;"%0A"&amp;"%0A"&amp;"*📍 Vence:* "&amp;H883,"💻")</f>
        <v/>
      </c>
      <c r="N883" s="93" t="n"/>
      <c r="O883" s="95" t="n"/>
      <c r="P883" s="96" t="n"/>
      <c r="Q883" s="97">
        <f>IF(P883="","",IF(R872&lt;0,"Vencido hace "&amp;R872*-1&amp;" días",IF(R872=0,"Vence hoy",IF(R872&gt;0,"Le quedan "&amp;R872&amp;" días",""))))</f>
        <v/>
      </c>
      <c r="R883" s="70">
        <f>IF(P883="","",P883-TODAY())</f>
        <v/>
      </c>
      <c r="S883" s="70" t="n"/>
      <c r="T883" s="70" t="n"/>
      <c r="U883" s="70" t="n"/>
      <c r="V883" s="70" t="n"/>
      <c r="W883" s="70" t="n"/>
      <c r="X883" s="70" t="n"/>
      <c r="Y883" s="70" t="n"/>
      <c r="Z883" s="70" t="n"/>
    </row>
    <row r="884" ht="15.75" customHeight="1" s="339">
      <c r="A884" s="70" t="n"/>
      <c r="B884" s="70" t="n"/>
      <c r="C884" s="70" t="n"/>
      <c r="D884" s="90" t="n"/>
      <c r="E884" s="90" t="n"/>
      <c r="F884" s="178" t="inlineStr">
        <is>
          <t>mexico2964</t>
        </is>
      </c>
      <c r="G884" s="92" t="n">
        <v>30000</v>
      </c>
      <c r="H884" s="106" t="n"/>
      <c r="I884" s="81">
        <f>IF(H884="","",IF(J884&lt;0,"Vencido hace "&amp;J884*-1&amp;" días",IF(J884=0,"Vence hoy",IF(J884&gt;0,"Le quedan "&amp;J884&amp;" días",""))))</f>
        <v/>
      </c>
      <c r="J884" s="77">
        <f>H884-J$8</f>
        <v/>
      </c>
      <c r="K884" s="83">
        <f>HYPERLINK("https://api.whatsapp.com/send?phone=57"&amp;D884&amp;"&amp;text="&amp;(IF(J884&lt;=0,"🚨 Hola, *"&amp;C884&amp;".*"&amp;"%0A"&amp;"%0A"&amp;"Su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"&amp;C884&amp;"."&amp;"%0A"&amp;"Le quedan "&amp;J884&amp;" días restantes de su membresía *_NETFLIX_*")),"💰")</f>
        <v/>
      </c>
      <c r="L884" s="83">
        <f>HYPERLINK("https://api.whatsapp.com/send?phone=57"&amp;D884&amp;"&amp;text=*_✅ ACTUALIZACIÓN DE CONTRASEÑA | NETFLIX_*"&amp;"%0A"&amp;"%0A"&amp;"💻 Correo: *"&amp;E884&amp;"*"&amp;"%0A"&amp;"🔐 Nueva Contraseña: *"&amp;F884&amp;"*","🔐")</f>
        <v/>
      </c>
      <c r="M884" s="84">
        <f>HYPERLINK("https://api.whatsapp.com/send?phone=57"&amp;D884&amp;"&amp;text=*_✅ CUENTA NETFLIX_*"&amp;"%0A"&amp;"%0A"&amp;"*📧 Correo:* "&amp;E884&amp;"%0A"&amp;"*🔑 Contraseña:* "&amp;F884&amp;"%0A"&amp;"%0A"&amp;"*📍 Vence:* "&amp;H884,"💻")</f>
        <v/>
      </c>
      <c r="N884" s="93" t="n"/>
      <c r="O884" s="95" t="n"/>
      <c r="P884" s="96" t="n"/>
      <c r="Q884" s="97">
        <f>IF(P884="","",IF(R873&lt;0,"Vencido hace "&amp;R873*-1&amp;" días",IF(R873=0,"Vence hoy",IF(R873&gt;0,"Le quedan "&amp;R873&amp;" días",""))))</f>
        <v/>
      </c>
      <c r="R884" s="70">
        <f>IF(P884="","",P884-TODAY())</f>
        <v/>
      </c>
      <c r="S884" s="70" t="n"/>
      <c r="T884" s="70" t="n"/>
      <c r="U884" s="70" t="n"/>
      <c r="V884" s="70" t="n"/>
      <c r="W884" s="70" t="n"/>
      <c r="X884" s="70" t="n"/>
      <c r="Y884" s="70" t="n"/>
      <c r="Z884" s="70" t="n"/>
    </row>
    <row r="885" ht="15.75" customHeight="1" s="339">
      <c r="A885" s="70" t="n"/>
      <c r="B885" s="70" t="n"/>
      <c r="C885" s="70" t="n"/>
      <c r="D885" s="90" t="n"/>
      <c r="E885" s="90" t="n"/>
      <c r="F885" s="178" t="inlineStr">
        <is>
          <t>mexico2965</t>
        </is>
      </c>
      <c r="G885" s="92" t="n">
        <v>30000</v>
      </c>
      <c r="H885" s="106" t="n"/>
      <c r="I885" s="81">
        <f>IF(H885="","",IF(J885&lt;0,"Vencido hace "&amp;J885*-1&amp;" días",IF(J885=0,"Vence hoy",IF(J885&gt;0,"Le quedan "&amp;J885&amp;" días",""))))</f>
        <v/>
      </c>
      <c r="J885" s="77">
        <f>H885-J$8</f>
        <v/>
      </c>
      <c r="K885" s="83">
        <f>HYPERLINK("https://api.whatsapp.com/send?phone=57"&amp;D885&amp;"&amp;text="&amp;(IF(J885&lt;=0,"🚨 Hola, *"&amp;C885&amp;".*"&amp;"%0A"&amp;"%0A"&amp;"Su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"&amp;C885&amp;"."&amp;"%0A"&amp;"Le quedan "&amp;J885&amp;" días restantes de su membresía *_NETFLIX_*")),"💰")</f>
        <v/>
      </c>
      <c r="L885" s="83">
        <f>HYPERLINK("https://api.whatsapp.com/send?phone=57"&amp;D885&amp;"&amp;text=*_✅ ACTUALIZACIÓN DE CONTRASEÑA | NETFLIX_*"&amp;"%0A"&amp;"%0A"&amp;"💻 Correo: *"&amp;E885&amp;"*"&amp;"%0A"&amp;"🔐 Nueva Contraseña: *"&amp;F885&amp;"*","🔐")</f>
        <v/>
      </c>
      <c r="M885" s="84">
        <f>HYPERLINK("https://api.whatsapp.com/send?phone=57"&amp;D885&amp;"&amp;text=*_✅ CUENTA NETFLIX_*"&amp;"%0A"&amp;"%0A"&amp;"*📧 Correo:* "&amp;E885&amp;"%0A"&amp;"*🔑 Contraseña:* "&amp;F885&amp;"%0A"&amp;"%0A"&amp;"*📍 Vence:* "&amp;H885,"💻")</f>
        <v/>
      </c>
      <c r="N885" s="93" t="n"/>
      <c r="O885" s="95" t="n"/>
      <c r="P885" s="96" t="n"/>
      <c r="Q885" s="97">
        <f>IF(P885="","",IF(R874&lt;0,"Vencido hace "&amp;R874*-1&amp;" días",IF(R874=0,"Vence hoy",IF(R874&gt;0,"Le quedan "&amp;R874&amp;" días",""))))</f>
        <v/>
      </c>
      <c r="R885" s="70">
        <f>IF(P885="","",P885-TODAY())</f>
        <v/>
      </c>
      <c r="S885" s="70" t="n"/>
      <c r="T885" s="70" t="n"/>
      <c r="U885" s="70" t="n"/>
      <c r="V885" s="70" t="n"/>
      <c r="W885" s="70" t="n"/>
      <c r="X885" s="70" t="n"/>
      <c r="Y885" s="70" t="n"/>
      <c r="Z885" s="70" t="n"/>
    </row>
    <row r="886" ht="15.75" customHeight="1" s="339">
      <c r="A886" s="70" t="n"/>
      <c r="B886" s="70" t="n"/>
      <c r="C886" s="70" t="n"/>
      <c r="D886" s="90" t="n"/>
      <c r="E886" s="90" t="n"/>
      <c r="F886" s="178" t="inlineStr">
        <is>
          <t>mexico2966</t>
        </is>
      </c>
      <c r="G886" s="92" t="n">
        <v>30000</v>
      </c>
      <c r="H886" s="106" t="n"/>
      <c r="I886" s="81">
        <f>IF(H886="","",IF(J886&lt;0,"Vencido hace "&amp;J886*-1&amp;" días",IF(J886=0,"Vence hoy",IF(J886&gt;0,"Le quedan "&amp;J886&amp;" días",""))))</f>
        <v/>
      </c>
      <c r="J886" s="77">
        <f>H886-J$8</f>
        <v/>
      </c>
      <c r="K886" s="83">
        <f>HYPERLINK("https://api.whatsapp.com/send?phone=57"&amp;D886&amp;"&amp;text="&amp;(IF(J886&lt;=0,"🚨 Hola, *"&amp;C886&amp;".*"&amp;"%0A"&amp;"%0A"&amp;"Su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"&amp;C886&amp;"."&amp;"%0A"&amp;"Le quedan "&amp;J886&amp;" días restantes de su membresía *_NETFLIX_*")),"💰")</f>
        <v/>
      </c>
      <c r="L886" s="83">
        <f>HYPERLINK("https://api.whatsapp.com/send?phone=57"&amp;D886&amp;"&amp;text=*_✅ ACTUALIZACIÓN DE CONTRASEÑA | NETFLIX_*"&amp;"%0A"&amp;"%0A"&amp;"💻 Correo: *"&amp;E886&amp;"*"&amp;"%0A"&amp;"🔐 Nueva Contraseña: *"&amp;F886&amp;"*","🔐")</f>
        <v/>
      </c>
      <c r="M886" s="84">
        <f>HYPERLINK("https://api.whatsapp.com/send?phone=57"&amp;D886&amp;"&amp;text=*_✅ CUENTA NETFLIX_*"&amp;"%0A"&amp;"%0A"&amp;"*📧 Correo:* "&amp;E886&amp;"%0A"&amp;"*🔑 Contraseña:* "&amp;F886&amp;"%0A"&amp;"%0A"&amp;"*📍 Vence:* "&amp;H886,"💻")</f>
        <v/>
      </c>
      <c r="N886" s="93" t="n"/>
      <c r="O886" s="95" t="n"/>
      <c r="P886" s="96" t="n"/>
      <c r="Q886" s="97">
        <f>IF(P886="","",IF(R875&lt;0,"Vencido hace "&amp;R875*-1&amp;" días",IF(R875=0,"Vence hoy",IF(R875&gt;0,"Le quedan "&amp;R875&amp;" días",""))))</f>
        <v/>
      </c>
      <c r="R886" s="70">
        <f>IF(P886="","",P886-TODAY())</f>
        <v/>
      </c>
      <c r="S886" s="70" t="n"/>
      <c r="T886" s="70" t="n"/>
      <c r="U886" s="70" t="n"/>
      <c r="V886" s="70" t="n"/>
      <c r="W886" s="70" t="n"/>
      <c r="X886" s="70" t="n"/>
      <c r="Y886" s="70" t="n"/>
      <c r="Z886" s="70" t="n"/>
    </row>
    <row r="887" ht="15.75" customHeight="1" s="339">
      <c r="A887" s="70" t="n"/>
      <c r="B887" s="70" t="n"/>
      <c r="C887" s="70" t="n"/>
      <c r="D887" s="90" t="n"/>
      <c r="E887" s="90" t="n"/>
      <c r="F887" s="178" t="inlineStr">
        <is>
          <t>mexico2967</t>
        </is>
      </c>
      <c r="G887" s="92" t="n">
        <v>30000</v>
      </c>
      <c r="H887" s="106" t="n"/>
      <c r="I887" s="81">
        <f>IF(H887="","",IF(J887&lt;0,"Vencido hace "&amp;J887*-1&amp;" días",IF(J887=0,"Vence hoy",IF(J887&gt;0,"Le quedan "&amp;J887&amp;" días",""))))</f>
        <v/>
      </c>
      <c r="J887" s="77">
        <f>H887-J$8</f>
        <v/>
      </c>
      <c r="K887" s="83">
        <f>HYPERLINK("https://api.whatsapp.com/send?phone=57"&amp;D887&amp;"&amp;text="&amp;(IF(J887&lt;=0,"🚨 Hola, *"&amp;C887&amp;".*"&amp;"%0A"&amp;"%0A"&amp;"Su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"&amp;C887&amp;"."&amp;"%0A"&amp;"Le quedan "&amp;J887&amp;" días restantes de su membresía *_NETFLIX_*")),"💰")</f>
        <v/>
      </c>
      <c r="L887" s="83">
        <f>HYPERLINK("https://api.whatsapp.com/send?phone=57"&amp;D887&amp;"&amp;text=*_✅ ACTUALIZACIÓN DE CONTRASEÑA | NETFLIX_*"&amp;"%0A"&amp;"%0A"&amp;"💻 Correo: *"&amp;E887&amp;"*"&amp;"%0A"&amp;"🔐 Nueva Contraseña: *"&amp;F887&amp;"*","🔐")</f>
        <v/>
      </c>
      <c r="M887" s="84">
        <f>HYPERLINK("https://api.whatsapp.com/send?phone=57"&amp;D887&amp;"&amp;text=*_✅ CUENTA NETFLIX_*"&amp;"%0A"&amp;"%0A"&amp;"*📧 Correo:* "&amp;E887&amp;"%0A"&amp;"*🔑 Contraseña:* "&amp;F887&amp;"%0A"&amp;"%0A"&amp;"*📍 Vence:* "&amp;H887,"💻")</f>
        <v/>
      </c>
      <c r="N887" s="93" t="n"/>
      <c r="O887" s="95" t="n"/>
      <c r="P887" s="96" t="n"/>
      <c r="Q887" s="97">
        <f>IF(P887="","",IF(R876&lt;0,"Vencido hace "&amp;R876*-1&amp;" días",IF(R876=0,"Vence hoy",IF(R876&gt;0,"Le quedan "&amp;R876&amp;" días",""))))</f>
        <v/>
      </c>
      <c r="R887" s="70">
        <f>IF(P887="","",P887-TODAY())</f>
        <v/>
      </c>
      <c r="S887" s="70" t="n"/>
      <c r="T887" s="70" t="n"/>
      <c r="U887" s="70" t="n"/>
      <c r="V887" s="70" t="n"/>
      <c r="W887" s="70" t="n"/>
      <c r="X887" s="70" t="n"/>
      <c r="Y887" s="70" t="n"/>
      <c r="Z887" s="70" t="n"/>
    </row>
    <row r="888" ht="15.75" customHeight="1" s="339">
      <c r="A888" s="70" t="n"/>
      <c r="B888" s="70" t="n"/>
      <c r="C888" s="70" t="n"/>
      <c r="D888" s="90" t="n"/>
      <c r="E888" s="90" t="n"/>
      <c r="F888" s="178" t="inlineStr">
        <is>
          <t>mexico2968</t>
        </is>
      </c>
      <c r="G888" s="92" t="n">
        <v>30000</v>
      </c>
      <c r="H888" s="106" t="n"/>
      <c r="I888" s="81">
        <f>IF(H888="","",IF(J888&lt;0,"Vencido hace "&amp;J888*-1&amp;" días",IF(J888=0,"Vence hoy",IF(J888&gt;0,"Le quedan "&amp;J888&amp;" días",""))))</f>
        <v/>
      </c>
      <c r="J888" s="77">
        <f>H888-J$8</f>
        <v/>
      </c>
      <c r="K888" s="83">
        <f>HYPERLINK("https://api.whatsapp.com/send?phone=57"&amp;D888&amp;"&amp;text="&amp;(IF(J888&lt;=0,"🚨 Hola, *"&amp;C888&amp;".*"&amp;"%0A"&amp;"%0A"&amp;"Su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"&amp;C888&amp;"."&amp;"%0A"&amp;"Le quedan "&amp;J888&amp;" días restantes de su membresía *_NETFLIX_*")),"💰")</f>
        <v/>
      </c>
      <c r="L888" s="83">
        <f>HYPERLINK("https://api.whatsapp.com/send?phone=57"&amp;D888&amp;"&amp;text=*_✅ ACTUALIZACIÓN DE CONTRASEÑA | NETFLIX_*"&amp;"%0A"&amp;"%0A"&amp;"💻 Correo: *"&amp;E888&amp;"*"&amp;"%0A"&amp;"🔐 Nueva Contraseña: *"&amp;F888&amp;"*","🔐")</f>
        <v/>
      </c>
      <c r="M888" s="84">
        <f>HYPERLINK("https://api.whatsapp.com/send?phone=57"&amp;D888&amp;"&amp;text=*_✅ CUENTA NETFLIX_*"&amp;"%0A"&amp;"%0A"&amp;"*📧 Correo:* "&amp;E888&amp;"%0A"&amp;"*🔑 Contraseña:* "&amp;F888&amp;"%0A"&amp;"%0A"&amp;"*📍 Vence:* "&amp;H888,"💻")</f>
        <v/>
      </c>
      <c r="N888" s="93" t="n"/>
      <c r="O888" s="95" t="n"/>
      <c r="P888" s="96" t="n"/>
      <c r="Q888" s="97">
        <f>IF(P888="","",IF(R877&lt;0,"Vencido hace "&amp;R877*-1&amp;" días",IF(R877=0,"Vence hoy",IF(R877&gt;0,"Le quedan "&amp;R877&amp;" días",""))))</f>
        <v/>
      </c>
      <c r="R888" s="70">
        <f>IF(P888="","",P888-TODAY())</f>
        <v/>
      </c>
      <c r="S888" s="70" t="n"/>
      <c r="T888" s="70" t="n"/>
      <c r="U888" s="70" t="n"/>
      <c r="V888" s="70" t="n"/>
      <c r="W888" s="70" t="n"/>
      <c r="X888" s="70" t="n"/>
      <c r="Y888" s="70" t="n"/>
      <c r="Z888" s="70" t="n"/>
    </row>
    <row r="889" ht="15.75" customHeight="1" s="339">
      <c r="A889" s="70" t="n"/>
      <c r="B889" s="70" t="n"/>
      <c r="C889" s="70" t="n"/>
      <c r="D889" s="90" t="n"/>
      <c r="E889" s="90" t="n"/>
      <c r="F889" s="178" t="inlineStr">
        <is>
          <t>mexico2969</t>
        </is>
      </c>
      <c r="G889" s="92" t="n">
        <v>30000</v>
      </c>
      <c r="H889" s="106" t="n"/>
      <c r="I889" s="81">
        <f>IF(H889="","",IF(J889&lt;0,"Vencido hace "&amp;J889*-1&amp;" días",IF(J889=0,"Vence hoy",IF(J889&gt;0,"Le quedan "&amp;J889&amp;" días",""))))</f>
        <v/>
      </c>
      <c r="J889" s="77">
        <f>H889-J$8</f>
        <v/>
      </c>
      <c r="K889" s="83">
        <f>HYPERLINK("https://api.whatsapp.com/send?phone=57"&amp;D889&amp;"&amp;text="&amp;(IF(J889&lt;=0,"🚨 Hola, *"&amp;C889&amp;".*"&amp;"%0A"&amp;"%0A"&amp;"Su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"&amp;C889&amp;"."&amp;"%0A"&amp;"Le quedan "&amp;J889&amp;" días restantes de su membresía *_NETFLIX_*")),"💰")</f>
        <v/>
      </c>
      <c r="L889" s="83">
        <f>HYPERLINK("https://api.whatsapp.com/send?phone=57"&amp;D889&amp;"&amp;text=*_✅ ACTUALIZACIÓN DE CONTRASEÑA | NETFLIX_*"&amp;"%0A"&amp;"%0A"&amp;"💻 Correo: *"&amp;E889&amp;"*"&amp;"%0A"&amp;"🔐 Nueva Contraseña: *"&amp;F889&amp;"*","🔐")</f>
        <v/>
      </c>
      <c r="M889" s="84">
        <f>HYPERLINK("https://api.whatsapp.com/send?phone=57"&amp;D889&amp;"&amp;text=*_✅ CUENTA NETFLIX_*"&amp;"%0A"&amp;"%0A"&amp;"*📧 Correo:* "&amp;E889&amp;"%0A"&amp;"*🔑 Contraseña:* "&amp;F889&amp;"%0A"&amp;"%0A"&amp;"*📍 Vence:* "&amp;H889,"💻")</f>
        <v/>
      </c>
      <c r="N889" s="93" t="n"/>
      <c r="O889" s="95" t="n"/>
      <c r="P889" s="96" t="n"/>
      <c r="Q889" s="97">
        <f>IF(P889="","",IF(R878&lt;0,"Vencido hace "&amp;R878*-1&amp;" días",IF(R878=0,"Vence hoy",IF(R878&gt;0,"Le quedan "&amp;R878&amp;" días",""))))</f>
        <v/>
      </c>
      <c r="R889" s="70">
        <f>IF(P889="","",P889-TODAY())</f>
        <v/>
      </c>
      <c r="S889" s="70" t="n"/>
      <c r="T889" s="70" t="n"/>
      <c r="U889" s="70" t="n"/>
      <c r="V889" s="70" t="n"/>
      <c r="W889" s="70" t="n"/>
      <c r="X889" s="70" t="n"/>
      <c r="Y889" s="70" t="n"/>
      <c r="Z889" s="70" t="n"/>
    </row>
    <row r="890" ht="15.75" customHeight="1" s="339">
      <c r="A890" s="70" t="n"/>
      <c r="B890" s="70" t="n"/>
      <c r="C890" s="70" t="n"/>
      <c r="D890" s="90" t="n"/>
      <c r="E890" s="90" t="n"/>
      <c r="F890" s="178" t="inlineStr">
        <is>
          <t>mexico2970</t>
        </is>
      </c>
      <c r="G890" s="92" t="n">
        <v>30000</v>
      </c>
      <c r="H890" s="106" t="n"/>
      <c r="I890" s="81">
        <f>IF(H890="","",IF(J890&lt;0,"Vencido hace "&amp;J890*-1&amp;" días",IF(J890=0,"Vence hoy",IF(J890&gt;0,"Le quedan "&amp;J890&amp;" días",""))))</f>
        <v/>
      </c>
      <c r="J890" s="77">
        <f>H890-J$8</f>
        <v/>
      </c>
      <c r="K890" s="83">
        <f>HYPERLINK("https://api.whatsapp.com/send?phone=57"&amp;D890&amp;"&amp;text="&amp;(IF(J890&lt;=0,"🚨 Hola, *"&amp;C890&amp;".*"&amp;"%0A"&amp;"%0A"&amp;"Su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"&amp;C890&amp;"."&amp;"%0A"&amp;"Le quedan "&amp;J890&amp;" días restantes de su membresía *_NETFLIX_*")),"💰")</f>
        <v/>
      </c>
      <c r="L890" s="83">
        <f>HYPERLINK("https://api.whatsapp.com/send?phone=57"&amp;D890&amp;"&amp;text=*_✅ ACTUALIZACIÓN DE CONTRASEÑA | NETFLIX_*"&amp;"%0A"&amp;"%0A"&amp;"💻 Correo: *"&amp;E890&amp;"*"&amp;"%0A"&amp;"🔐 Nueva Contraseña: *"&amp;F890&amp;"*","🔐")</f>
        <v/>
      </c>
      <c r="M890" s="84">
        <f>HYPERLINK("https://api.whatsapp.com/send?phone=57"&amp;D890&amp;"&amp;text=*_✅ CUENTA NETFLIX_*"&amp;"%0A"&amp;"%0A"&amp;"*📧 Correo:* "&amp;E890&amp;"%0A"&amp;"*🔑 Contraseña:* "&amp;F890&amp;"%0A"&amp;"%0A"&amp;"*📍 Vence:* "&amp;H890,"💻")</f>
        <v/>
      </c>
      <c r="N890" s="93" t="n"/>
      <c r="O890" s="95" t="n"/>
      <c r="P890" s="96" t="n"/>
      <c r="Q890" s="97">
        <f>IF(P890="","",IF(R879&lt;0,"Vencido hace "&amp;R879*-1&amp;" días",IF(R879=0,"Vence hoy",IF(R879&gt;0,"Le quedan "&amp;R879&amp;" días",""))))</f>
        <v/>
      </c>
      <c r="R890" s="70">
        <f>IF(P890="","",P890-TODAY())</f>
        <v/>
      </c>
      <c r="S890" s="70" t="n"/>
      <c r="T890" s="70" t="n"/>
      <c r="U890" s="70" t="n"/>
      <c r="V890" s="70" t="n"/>
      <c r="W890" s="70" t="n"/>
      <c r="X890" s="70" t="n"/>
      <c r="Y890" s="70" t="n"/>
      <c r="Z890" s="70" t="n"/>
    </row>
    <row r="891" ht="15.75" customHeight="1" s="339">
      <c r="A891" s="70" t="n"/>
      <c r="B891" s="70" t="n"/>
      <c r="C891" s="70" t="n"/>
      <c r="D891" s="90" t="n"/>
      <c r="E891" s="90" t="n"/>
      <c r="F891" s="178" t="inlineStr">
        <is>
          <t>mexico2971</t>
        </is>
      </c>
      <c r="G891" s="92" t="n">
        <v>30000</v>
      </c>
      <c r="H891" s="106" t="n"/>
      <c r="I891" s="81">
        <f>IF(H891="","",IF(J891&lt;0,"Vencido hace "&amp;J891*-1&amp;" días",IF(J891=0,"Vence hoy",IF(J891&gt;0,"Le quedan "&amp;J891&amp;" días",""))))</f>
        <v/>
      </c>
      <c r="J891" s="77">
        <f>H891-J$8</f>
        <v/>
      </c>
      <c r="K891" s="83">
        <f>HYPERLINK("https://api.whatsapp.com/send?phone=57"&amp;D891&amp;"&amp;text="&amp;(IF(J891&lt;=0,"🚨 Hola, *"&amp;C891&amp;".*"&amp;"%0A"&amp;"%0A"&amp;"Su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"&amp;C891&amp;"."&amp;"%0A"&amp;"Le quedan "&amp;J891&amp;" días restantes de su membresía *_NETFLIX_*")),"💰")</f>
        <v/>
      </c>
      <c r="L891" s="83">
        <f>HYPERLINK("https://api.whatsapp.com/send?phone=57"&amp;D891&amp;"&amp;text=*_✅ ACTUALIZACIÓN DE CONTRASEÑA | NETFLIX_*"&amp;"%0A"&amp;"%0A"&amp;"💻 Correo: *"&amp;E891&amp;"*"&amp;"%0A"&amp;"🔐 Nueva Contraseña: *"&amp;F891&amp;"*","🔐")</f>
        <v/>
      </c>
      <c r="M891" s="84">
        <f>HYPERLINK("https://api.whatsapp.com/send?phone=57"&amp;D891&amp;"&amp;text=*_✅ CUENTA NETFLIX_*"&amp;"%0A"&amp;"%0A"&amp;"*📧 Correo:* "&amp;E891&amp;"%0A"&amp;"*🔑 Contraseña:* "&amp;F891&amp;"%0A"&amp;"%0A"&amp;"*📍 Vence:* "&amp;H891,"💻")</f>
        <v/>
      </c>
      <c r="N891" s="93" t="n"/>
      <c r="O891" s="95" t="n"/>
      <c r="P891" s="96" t="n"/>
      <c r="Q891" s="97">
        <f>IF(P891="","",IF(R880&lt;0,"Vencido hace "&amp;R880*-1&amp;" días",IF(R880=0,"Vence hoy",IF(R880&gt;0,"Le quedan "&amp;R880&amp;" días",""))))</f>
        <v/>
      </c>
      <c r="R891" s="70">
        <f>IF(P891="","",P891-TODAY())</f>
        <v/>
      </c>
      <c r="S891" s="70" t="n"/>
      <c r="T891" s="70" t="n"/>
      <c r="U891" s="70" t="n"/>
      <c r="V891" s="70" t="n"/>
      <c r="W891" s="70" t="n"/>
      <c r="X891" s="70" t="n"/>
      <c r="Y891" s="70" t="n"/>
      <c r="Z891" s="70" t="n"/>
    </row>
    <row r="892" ht="15.75" customHeight="1" s="339">
      <c r="A892" s="70" t="n"/>
      <c r="B892" s="70" t="n"/>
      <c r="C892" s="70" t="n"/>
      <c r="D892" s="90" t="n"/>
      <c r="E892" s="90" t="n"/>
      <c r="F892" s="178" t="inlineStr">
        <is>
          <t>mexico2972</t>
        </is>
      </c>
      <c r="G892" s="92" t="n">
        <v>30000</v>
      </c>
      <c r="H892" s="106" t="n"/>
      <c r="I892" s="81">
        <f>IF(H892="","",IF(J892&lt;0,"Vencido hace "&amp;J892*-1&amp;" días",IF(J892=0,"Vence hoy",IF(J892&gt;0,"Le quedan "&amp;J892&amp;" días",""))))</f>
        <v/>
      </c>
      <c r="J892" s="77">
        <f>H892-J$8</f>
        <v/>
      </c>
      <c r="K892" s="83">
        <f>HYPERLINK("https://api.whatsapp.com/send?phone=57"&amp;D892&amp;"&amp;text="&amp;(IF(J892&lt;=0,"🚨 Hola, *"&amp;C892&amp;".*"&amp;"%0A"&amp;"%0A"&amp;"Su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"&amp;C892&amp;"."&amp;"%0A"&amp;"Le quedan "&amp;J892&amp;" días restantes de su membresía *_NETFLIX_*")),"💰")</f>
        <v/>
      </c>
      <c r="L892" s="83">
        <f>HYPERLINK("https://api.whatsapp.com/send?phone=57"&amp;D892&amp;"&amp;text=*_✅ ACTUALIZACIÓN DE CONTRASEÑA | NETFLIX_*"&amp;"%0A"&amp;"%0A"&amp;"💻 Correo: *"&amp;E892&amp;"*"&amp;"%0A"&amp;"🔐 Nueva Contraseña: *"&amp;F892&amp;"*","🔐")</f>
        <v/>
      </c>
      <c r="M892" s="84">
        <f>HYPERLINK("https://api.whatsapp.com/send?phone=57"&amp;D892&amp;"&amp;text=*_✅ CUENTA NETFLIX_*"&amp;"%0A"&amp;"%0A"&amp;"*📧 Correo:* "&amp;E892&amp;"%0A"&amp;"*🔑 Contraseña:* "&amp;F892&amp;"%0A"&amp;"%0A"&amp;"*📍 Vence:* "&amp;H892,"💻")</f>
        <v/>
      </c>
      <c r="N892" s="93" t="n"/>
      <c r="O892" s="95" t="n"/>
      <c r="P892" s="96" t="n"/>
      <c r="Q892" s="97">
        <f>IF(P892="","",IF(R881&lt;0,"Vencido hace "&amp;R881*-1&amp;" días",IF(R881=0,"Vence hoy",IF(R881&gt;0,"Le quedan "&amp;R881&amp;" días",""))))</f>
        <v/>
      </c>
      <c r="R892" s="70">
        <f>IF(P892="","",P892-TODAY())</f>
        <v/>
      </c>
      <c r="S892" s="70" t="n"/>
      <c r="T892" s="70" t="n"/>
      <c r="U892" s="70" t="n"/>
      <c r="V892" s="70" t="n"/>
      <c r="W892" s="70" t="n"/>
      <c r="X892" s="70" t="n"/>
      <c r="Y892" s="70" t="n"/>
      <c r="Z892" s="70" t="n"/>
    </row>
    <row r="893" ht="15.75" customHeight="1" s="339">
      <c r="A893" s="70" t="n"/>
      <c r="B893" s="70" t="n"/>
      <c r="C893" s="70" t="n"/>
      <c r="D893" s="90" t="n"/>
      <c r="E893" s="90" t="n"/>
      <c r="F893" s="178" t="inlineStr">
        <is>
          <t>mexico2973</t>
        </is>
      </c>
      <c r="G893" s="92" t="n">
        <v>30000</v>
      </c>
      <c r="H893" s="106" t="n"/>
      <c r="I893" s="81">
        <f>IF(H893="","",IF(J893&lt;0,"Vencido hace "&amp;J893*-1&amp;" días",IF(J893=0,"Vence hoy",IF(J893&gt;0,"Le quedan "&amp;J893&amp;" días",""))))</f>
        <v/>
      </c>
      <c r="J893" s="77">
        <f>H893-J$8</f>
        <v/>
      </c>
      <c r="K893" s="83">
        <f>HYPERLINK("https://api.whatsapp.com/send?phone=57"&amp;D893&amp;"&amp;text="&amp;(IF(J893&lt;=0,"🚨 Hola, *"&amp;C893&amp;".*"&amp;"%0A"&amp;"%0A"&amp;"Su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"&amp;C893&amp;"."&amp;"%0A"&amp;"Le quedan "&amp;J893&amp;" días restantes de su membresía *_NETFLIX_*")),"💰")</f>
        <v/>
      </c>
      <c r="L893" s="83">
        <f>HYPERLINK("https://api.whatsapp.com/send?phone=57"&amp;D893&amp;"&amp;text=*_✅ ACTUALIZACIÓN DE CONTRASEÑA | NETFLIX_*"&amp;"%0A"&amp;"%0A"&amp;"💻 Correo: *"&amp;E893&amp;"*"&amp;"%0A"&amp;"🔐 Nueva Contraseña: *"&amp;F893&amp;"*","🔐")</f>
        <v/>
      </c>
      <c r="M893" s="84">
        <f>HYPERLINK("https://api.whatsapp.com/send?phone=57"&amp;D893&amp;"&amp;text=*_✅ CUENTA NETFLIX_*"&amp;"%0A"&amp;"%0A"&amp;"*📧 Correo:* "&amp;E893&amp;"%0A"&amp;"*🔑 Contraseña:* "&amp;F893&amp;"%0A"&amp;"%0A"&amp;"*📍 Vence:* "&amp;H893,"💻")</f>
        <v/>
      </c>
      <c r="N893" s="93" t="n"/>
      <c r="O893" s="95" t="n"/>
      <c r="P893" s="96" t="n"/>
      <c r="Q893" s="97">
        <f>IF(P893="","",IF(R882&lt;0,"Vencido hace "&amp;R882*-1&amp;" días",IF(R882=0,"Vence hoy",IF(R882&gt;0,"Le quedan "&amp;R882&amp;" días",""))))</f>
        <v/>
      </c>
      <c r="R893" s="70">
        <f>IF(P893="","",P893-TODAY())</f>
        <v/>
      </c>
      <c r="S893" s="70" t="n"/>
      <c r="T893" s="70" t="n"/>
      <c r="U893" s="70" t="n"/>
      <c r="V893" s="70" t="n"/>
      <c r="W893" s="70" t="n"/>
      <c r="X893" s="70" t="n"/>
      <c r="Y893" s="70" t="n"/>
      <c r="Z893" s="70" t="n"/>
    </row>
    <row r="894" ht="15.75" customHeight="1" s="339">
      <c r="A894" s="70" t="n"/>
      <c r="B894" s="70" t="n"/>
      <c r="C894" s="70" t="n"/>
      <c r="D894" s="90" t="n"/>
      <c r="E894" s="90" t="n"/>
      <c r="F894" s="178" t="inlineStr">
        <is>
          <t>mexico2974</t>
        </is>
      </c>
      <c r="G894" s="92" t="n">
        <v>30000</v>
      </c>
      <c r="H894" s="106" t="n"/>
      <c r="I894" s="81">
        <f>IF(H894="","",IF(J894&lt;0,"Vencido hace "&amp;J894*-1&amp;" días",IF(J894=0,"Vence hoy",IF(J894&gt;0,"Le quedan "&amp;J894&amp;" días",""))))</f>
        <v/>
      </c>
      <c r="J894" s="77">
        <f>H894-J$8</f>
        <v/>
      </c>
      <c r="K894" s="83">
        <f>HYPERLINK("https://api.whatsapp.com/send?phone=57"&amp;D894&amp;"&amp;text="&amp;(IF(J894&lt;=0,"🚨 Hola, *"&amp;C894&amp;".*"&amp;"%0A"&amp;"%0A"&amp;"Su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"&amp;C894&amp;"."&amp;"%0A"&amp;"Le quedan "&amp;J894&amp;" días restantes de su membresía *_NETFLIX_*")),"💰")</f>
        <v/>
      </c>
      <c r="L894" s="83">
        <f>HYPERLINK("https://api.whatsapp.com/send?phone=57"&amp;D894&amp;"&amp;text=*_✅ ACTUALIZACIÓN DE CONTRASEÑA | NETFLIX_*"&amp;"%0A"&amp;"%0A"&amp;"💻 Correo: *"&amp;E894&amp;"*"&amp;"%0A"&amp;"🔐 Nueva Contraseña: *"&amp;F894&amp;"*","🔐")</f>
        <v/>
      </c>
      <c r="M894" s="84">
        <f>HYPERLINK("https://api.whatsapp.com/send?phone=57"&amp;D894&amp;"&amp;text=*_✅ CUENTA NETFLIX_*"&amp;"%0A"&amp;"%0A"&amp;"*📧 Correo:* "&amp;E894&amp;"%0A"&amp;"*🔑 Contraseña:* "&amp;F894&amp;"%0A"&amp;"%0A"&amp;"*📍 Vence:* "&amp;H894,"💻")</f>
        <v/>
      </c>
      <c r="N894" s="93" t="n"/>
      <c r="O894" s="95" t="n"/>
      <c r="P894" s="96" t="n"/>
      <c r="Q894" s="97">
        <f>IF(P894="","",IF(R883&lt;0,"Vencido hace "&amp;R883*-1&amp;" días",IF(R883=0,"Vence hoy",IF(R883&gt;0,"Le quedan "&amp;R883&amp;" días",""))))</f>
        <v/>
      </c>
      <c r="R894" s="70">
        <f>IF(P894="","",P894-TODAY())</f>
        <v/>
      </c>
      <c r="S894" s="70" t="n"/>
      <c r="T894" s="70" t="n"/>
      <c r="U894" s="70" t="n"/>
      <c r="V894" s="70" t="n"/>
      <c r="W894" s="70" t="n"/>
      <c r="X894" s="70" t="n"/>
      <c r="Y894" s="70" t="n"/>
      <c r="Z894" s="70" t="n"/>
    </row>
    <row r="895" ht="15.75" customHeight="1" s="339">
      <c r="A895" s="70" t="n"/>
      <c r="B895" s="70" t="n"/>
      <c r="C895" s="70" t="n"/>
      <c r="D895" s="90" t="n"/>
      <c r="E895" s="90" t="n"/>
      <c r="F895" s="178" t="inlineStr">
        <is>
          <t>mexico2975</t>
        </is>
      </c>
      <c r="G895" s="92" t="n">
        <v>30000</v>
      </c>
      <c r="H895" s="106" t="n"/>
      <c r="I895" s="81">
        <f>IF(H895="","",IF(J895&lt;0,"Vencido hace "&amp;J895*-1&amp;" días",IF(J895=0,"Vence hoy",IF(J895&gt;0,"Le quedan "&amp;J895&amp;" días",""))))</f>
        <v/>
      </c>
      <c r="J895" s="77">
        <f>H895-J$8</f>
        <v/>
      </c>
      <c r="K895" s="83">
        <f>HYPERLINK("https://api.whatsapp.com/send?phone=57"&amp;D895&amp;"&amp;text="&amp;(IF(J895&lt;=0,"🚨 Hola, *"&amp;C895&amp;".*"&amp;"%0A"&amp;"%0A"&amp;"Su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"&amp;C895&amp;"."&amp;"%0A"&amp;"Le quedan "&amp;J895&amp;" días restantes de su membresía *_NETFLIX_*")),"💰")</f>
        <v/>
      </c>
      <c r="L895" s="83">
        <f>HYPERLINK("https://api.whatsapp.com/send?phone=57"&amp;D895&amp;"&amp;text=*_✅ ACTUALIZACIÓN DE CONTRASEÑA | NETFLIX_*"&amp;"%0A"&amp;"%0A"&amp;"💻 Correo: *"&amp;E895&amp;"*"&amp;"%0A"&amp;"🔐 Nueva Contraseña: *"&amp;F895&amp;"*","🔐")</f>
        <v/>
      </c>
      <c r="M895" s="84">
        <f>HYPERLINK("https://api.whatsapp.com/send?phone=57"&amp;D895&amp;"&amp;text=*_✅ CUENTA NETFLIX_*"&amp;"%0A"&amp;"%0A"&amp;"*📧 Correo:* "&amp;E895&amp;"%0A"&amp;"*🔑 Contraseña:* "&amp;F895&amp;"%0A"&amp;"%0A"&amp;"*📍 Vence:* "&amp;H895,"💻")</f>
        <v/>
      </c>
      <c r="N895" s="93" t="n"/>
      <c r="O895" s="95" t="n"/>
      <c r="P895" s="96" t="n"/>
      <c r="Q895" s="97">
        <f>IF(P895="","",IF(R884&lt;0,"Vencido hace "&amp;R884*-1&amp;" días",IF(R884=0,"Vence hoy",IF(R884&gt;0,"Le quedan "&amp;R884&amp;" días",""))))</f>
        <v/>
      </c>
      <c r="R895" s="70">
        <f>IF(P895="","",P895-TODAY())</f>
        <v/>
      </c>
      <c r="S895" s="70" t="n"/>
      <c r="T895" s="70" t="n"/>
      <c r="U895" s="70" t="n"/>
      <c r="V895" s="70" t="n"/>
      <c r="W895" s="70" t="n"/>
      <c r="X895" s="70" t="n"/>
      <c r="Y895" s="70" t="n"/>
      <c r="Z895" s="70" t="n"/>
    </row>
    <row r="896" ht="15.75" customHeight="1" s="339">
      <c r="A896" s="70" t="n"/>
      <c r="B896" s="70" t="n"/>
      <c r="C896" s="70" t="n"/>
      <c r="D896" s="90" t="n"/>
      <c r="E896" s="90" t="n"/>
      <c r="F896" s="178" t="inlineStr">
        <is>
          <t>mexico2976</t>
        </is>
      </c>
      <c r="G896" s="92" t="n">
        <v>30000</v>
      </c>
      <c r="H896" s="106" t="n"/>
      <c r="I896" s="81">
        <f>IF(H896="","",IF(J896&lt;0,"Vencido hace "&amp;J896*-1&amp;" días",IF(J896=0,"Vence hoy",IF(J896&gt;0,"Le quedan "&amp;J896&amp;" días",""))))</f>
        <v/>
      </c>
      <c r="J896" s="77">
        <f>H896-J$8</f>
        <v/>
      </c>
      <c r="K896" s="83">
        <f>HYPERLINK("https://api.whatsapp.com/send?phone=57"&amp;D896&amp;"&amp;text="&amp;(IF(J896&lt;=0,"🚨 Hola, *"&amp;C896&amp;".*"&amp;"%0A"&amp;"%0A"&amp;"Su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"&amp;C896&amp;"."&amp;"%0A"&amp;"Le quedan "&amp;J896&amp;" días restantes de su membresía *_NETFLIX_*")),"💰")</f>
        <v/>
      </c>
      <c r="L896" s="83">
        <f>HYPERLINK("https://api.whatsapp.com/send?phone=57"&amp;D896&amp;"&amp;text=*_✅ ACTUALIZACIÓN DE CONTRASEÑA | NETFLIX_*"&amp;"%0A"&amp;"%0A"&amp;"💻 Correo: *"&amp;E896&amp;"*"&amp;"%0A"&amp;"🔐 Nueva Contraseña: *"&amp;F896&amp;"*","🔐")</f>
        <v/>
      </c>
      <c r="M896" s="84">
        <f>HYPERLINK("https://api.whatsapp.com/send?phone=57"&amp;D896&amp;"&amp;text=*_✅ CUENTA NETFLIX_*"&amp;"%0A"&amp;"%0A"&amp;"*📧 Correo:* "&amp;E896&amp;"%0A"&amp;"*🔑 Contraseña:* "&amp;F896&amp;"%0A"&amp;"%0A"&amp;"*📍 Vence:* "&amp;H896,"💻")</f>
        <v/>
      </c>
      <c r="N896" s="93" t="n"/>
      <c r="O896" s="95" t="n"/>
      <c r="P896" s="96" t="n"/>
      <c r="Q896" s="97">
        <f>IF(P896="","",IF(R885&lt;0,"Vencido hace "&amp;R885*-1&amp;" días",IF(R885=0,"Vence hoy",IF(R885&gt;0,"Le quedan "&amp;R885&amp;" días",""))))</f>
        <v/>
      </c>
      <c r="R896" s="70">
        <f>IF(P896="","",P896-TODAY())</f>
        <v/>
      </c>
      <c r="S896" s="70" t="n"/>
      <c r="T896" s="70" t="n"/>
      <c r="U896" s="70" t="n"/>
      <c r="V896" s="70" t="n"/>
      <c r="W896" s="70" t="n"/>
      <c r="X896" s="70" t="n"/>
      <c r="Y896" s="70" t="n"/>
      <c r="Z896" s="70" t="n"/>
    </row>
    <row r="897" ht="15.75" customHeight="1" s="339">
      <c r="A897" s="70" t="n"/>
      <c r="B897" s="70" t="n"/>
      <c r="C897" s="70" t="n"/>
      <c r="D897" s="90" t="n"/>
      <c r="E897" s="90" t="n"/>
      <c r="F897" s="178" t="inlineStr">
        <is>
          <t>mexico2977</t>
        </is>
      </c>
      <c r="G897" s="92" t="n">
        <v>30000</v>
      </c>
      <c r="H897" s="106" t="n"/>
      <c r="I897" s="81">
        <f>IF(H897="","",IF(J897&lt;0,"Vencido hace "&amp;J897*-1&amp;" días",IF(J897=0,"Vence hoy",IF(J897&gt;0,"Le quedan "&amp;J897&amp;" días",""))))</f>
        <v/>
      </c>
      <c r="J897" s="77">
        <f>H897-J$8</f>
        <v/>
      </c>
      <c r="K897" s="83">
        <f>HYPERLINK("https://api.whatsapp.com/send?phone=57"&amp;D897&amp;"&amp;text="&amp;(IF(J897&lt;=0,"🚨 Hola, *"&amp;C897&amp;".*"&amp;"%0A"&amp;"%0A"&amp;"Su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"&amp;C897&amp;"."&amp;"%0A"&amp;"Le quedan "&amp;J897&amp;" días restantes de su membresía *_NETFLIX_*")),"💰")</f>
        <v/>
      </c>
      <c r="L897" s="83">
        <f>HYPERLINK("https://api.whatsapp.com/send?phone=57"&amp;D897&amp;"&amp;text=*_✅ ACTUALIZACIÓN DE CONTRASEÑA | NETFLIX_*"&amp;"%0A"&amp;"%0A"&amp;"💻 Correo: *"&amp;E897&amp;"*"&amp;"%0A"&amp;"🔐 Nueva Contraseña: *"&amp;F897&amp;"*","🔐")</f>
        <v/>
      </c>
      <c r="M897" s="84">
        <f>HYPERLINK("https://api.whatsapp.com/send?phone=57"&amp;D897&amp;"&amp;text=*_✅ CUENTA NETFLIX_*"&amp;"%0A"&amp;"%0A"&amp;"*📧 Correo:* "&amp;E897&amp;"%0A"&amp;"*🔑 Contraseña:* "&amp;F897&amp;"%0A"&amp;"%0A"&amp;"*📍 Vence:* "&amp;H897,"💻")</f>
        <v/>
      </c>
      <c r="N897" s="93" t="n"/>
      <c r="O897" s="95" t="n"/>
      <c r="P897" s="96" t="n"/>
      <c r="Q897" s="97">
        <f>IF(P897="","",IF(R886&lt;0,"Vencido hace "&amp;R886*-1&amp;" días",IF(R886=0,"Vence hoy",IF(R886&gt;0,"Le quedan "&amp;R886&amp;" días",""))))</f>
        <v/>
      </c>
      <c r="R897" s="70">
        <f>IF(P897="","",P897-TODAY())</f>
        <v/>
      </c>
      <c r="S897" s="70" t="n"/>
      <c r="T897" s="70" t="n"/>
      <c r="U897" s="70" t="n"/>
      <c r="V897" s="70" t="n"/>
      <c r="W897" s="70" t="n"/>
      <c r="X897" s="70" t="n"/>
      <c r="Y897" s="70" t="n"/>
      <c r="Z897" s="70" t="n"/>
    </row>
    <row r="898" ht="15.75" customHeight="1" s="339">
      <c r="A898" s="70" t="n"/>
      <c r="B898" s="70" t="n"/>
      <c r="C898" s="70" t="n"/>
      <c r="D898" s="90" t="n"/>
      <c r="E898" s="90" t="n"/>
      <c r="F898" s="178" t="inlineStr">
        <is>
          <t>mexico2978</t>
        </is>
      </c>
      <c r="G898" s="92" t="n">
        <v>30000</v>
      </c>
      <c r="H898" s="106" t="n"/>
      <c r="I898" s="81">
        <f>IF(H898="","",IF(J898&lt;0,"Vencido hace "&amp;J898*-1&amp;" días",IF(J898=0,"Vence hoy",IF(J898&gt;0,"Le quedan "&amp;J898&amp;" días",""))))</f>
        <v/>
      </c>
      <c r="J898" s="77">
        <f>H898-J$8</f>
        <v/>
      </c>
      <c r="K898" s="83">
        <f>HYPERLINK("https://api.whatsapp.com/send?phone=57"&amp;D898&amp;"&amp;text="&amp;(IF(J898&lt;=0,"🚨 Hola, *"&amp;C898&amp;".*"&amp;"%0A"&amp;"%0A"&amp;"Su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"&amp;C898&amp;"."&amp;"%0A"&amp;"Le quedan "&amp;J898&amp;" días restantes de su membresía *_NETFLIX_*")),"💰")</f>
        <v/>
      </c>
      <c r="L898" s="83">
        <f>HYPERLINK("https://api.whatsapp.com/send?phone=57"&amp;D898&amp;"&amp;text=*_✅ ACTUALIZACIÓN DE CONTRASEÑA | NETFLIX_*"&amp;"%0A"&amp;"%0A"&amp;"💻 Correo: *"&amp;E898&amp;"*"&amp;"%0A"&amp;"🔐 Nueva Contraseña: *"&amp;F898&amp;"*","🔐")</f>
        <v/>
      </c>
      <c r="M898" s="84">
        <f>HYPERLINK("https://api.whatsapp.com/send?phone=57"&amp;D898&amp;"&amp;text=*_✅ CUENTA NETFLIX_*"&amp;"%0A"&amp;"%0A"&amp;"*📧 Correo:* "&amp;E898&amp;"%0A"&amp;"*🔑 Contraseña:* "&amp;F898&amp;"%0A"&amp;"%0A"&amp;"*📍 Vence:* "&amp;H898,"💻")</f>
        <v/>
      </c>
      <c r="N898" s="93" t="n"/>
      <c r="O898" s="95" t="n"/>
      <c r="P898" s="96" t="n"/>
      <c r="Q898" s="97">
        <f>IF(P898="","",IF(R887&lt;0,"Vencido hace "&amp;R887*-1&amp;" días",IF(R887=0,"Vence hoy",IF(R887&gt;0,"Le quedan "&amp;R887&amp;" días",""))))</f>
        <v/>
      </c>
      <c r="R898" s="70">
        <f>IF(P898="","",P898-TODAY())</f>
        <v/>
      </c>
      <c r="S898" s="70" t="n"/>
      <c r="T898" s="70" t="n"/>
      <c r="U898" s="70" t="n"/>
      <c r="V898" s="70" t="n"/>
      <c r="W898" s="70" t="n"/>
      <c r="X898" s="70" t="n"/>
      <c r="Y898" s="70" t="n"/>
      <c r="Z898" s="70" t="n"/>
    </row>
    <row r="899" ht="15.75" customHeight="1" s="339">
      <c r="A899" s="70" t="n"/>
      <c r="B899" s="70" t="n"/>
      <c r="C899" s="70" t="n"/>
      <c r="D899" s="90" t="n"/>
      <c r="E899" s="90" t="n"/>
      <c r="F899" s="178" t="inlineStr">
        <is>
          <t>mexico2979</t>
        </is>
      </c>
      <c r="G899" s="92" t="n">
        <v>30000</v>
      </c>
      <c r="H899" s="106" t="n"/>
      <c r="I899" s="81">
        <f>IF(H899="","",IF(J899&lt;0,"Vencido hace "&amp;J899*-1&amp;" días",IF(J899=0,"Vence hoy",IF(J899&gt;0,"Le quedan "&amp;J899&amp;" días",""))))</f>
        <v/>
      </c>
      <c r="J899" s="77">
        <f>H899-J$8</f>
        <v/>
      </c>
      <c r="K899" s="83">
        <f>HYPERLINK("https://api.whatsapp.com/send?phone=57"&amp;D899&amp;"&amp;text="&amp;(IF(J899&lt;=0,"🚨 Hola, *"&amp;C899&amp;".*"&amp;"%0A"&amp;"%0A"&amp;"Su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"&amp;C899&amp;"."&amp;"%0A"&amp;"Le quedan "&amp;J899&amp;" días restantes de su membresía *_NETFLIX_*")),"💰")</f>
        <v/>
      </c>
      <c r="L899" s="83">
        <f>HYPERLINK("https://api.whatsapp.com/send?phone=57"&amp;D899&amp;"&amp;text=*_✅ ACTUALIZACIÓN DE CONTRASEÑA | NETFLIX_*"&amp;"%0A"&amp;"%0A"&amp;"💻 Correo: *"&amp;E899&amp;"*"&amp;"%0A"&amp;"🔐 Nueva Contraseña: *"&amp;F899&amp;"*","🔐")</f>
        <v/>
      </c>
      <c r="M899" s="84">
        <f>HYPERLINK("https://api.whatsapp.com/send?phone=57"&amp;D899&amp;"&amp;text=*_✅ CUENTA NETFLIX_*"&amp;"%0A"&amp;"%0A"&amp;"*📧 Correo:* "&amp;E899&amp;"%0A"&amp;"*🔑 Contraseña:* "&amp;F899&amp;"%0A"&amp;"%0A"&amp;"*📍 Vence:* "&amp;H899,"💻")</f>
        <v/>
      </c>
      <c r="N899" s="93" t="n"/>
      <c r="O899" s="95" t="n"/>
      <c r="P899" s="96" t="n"/>
      <c r="Q899" s="97">
        <f>IF(P899="","",IF(R888&lt;0,"Vencido hace "&amp;R888*-1&amp;" días",IF(R888=0,"Vence hoy",IF(R888&gt;0,"Le quedan "&amp;R888&amp;" días",""))))</f>
        <v/>
      </c>
      <c r="R899" s="70">
        <f>IF(P899="","",P899-TODAY())</f>
        <v/>
      </c>
      <c r="S899" s="70" t="n"/>
      <c r="T899" s="70" t="n"/>
      <c r="U899" s="70" t="n"/>
      <c r="V899" s="70" t="n"/>
      <c r="W899" s="70" t="n"/>
      <c r="X899" s="70" t="n"/>
      <c r="Y899" s="70" t="n"/>
      <c r="Z899" s="70" t="n"/>
    </row>
    <row r="900" ht="15.75" customHeight="1" s="339">
      <c r="A900" s="70" t="n"/>
      <c r="B900" s="70" t="n"/>
      <c r="C900" s="70" t="n"/>
      <c r="D900" s="90" t="n"/>
      <c r="E900" s="90" t="n"/>
      <c r="F900" s="178" t="inlineStr">
        <is>
          <t>mexico2980</t>
        </is>
      </c>
      <c r="G900" s="92" t="n">
        <v>30000</v>
      </c>
      <c r="H900" s="106" t="n"/>
      <c r="I900" s="81">
        <f>IF(H900="","",IF(J900&lt;0,"Vencido hace "&amp;J900*-1&amp;" días",IF(J900=0,"Vence hoy",IF(J900&gt;0,"Le quedan "&amp;J900&amp;" días",""))))</f>
        <v/>
      </c>
      <c r="J900" s="77">
        <f>H900-J$8</f>
        <v/>
      </c>
      <c r="K900" s="83">
        <f>HYPERLINK("https://api.whatsapp.com/send?phone=57"&amp;D900&amp;"&amp;text="&amp;(IF(J900&lt;=0,"🚨 Hola, *"&amp;C900&amp;".*"&amp;"%0A"&amp;"%0A"&amp;"Su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"&amp;C900&amp;"."&amp;"%0A"&amp;"Le quedan "&amp;J900&amp;" días restantes de su membresía *_NETFLIX_*")),"💰")</f>
        <v/>
      </c>
      <c r="L900" s="83">
        <f>HYPERLINK("https://api.whatsapp.com/send?phone=57"&amp;D900&amp;"&amp;text=*_✅ ACTUALIZACIÓN DE CONTRASEÑA | NETFLIX_*"&amp;"%0A"&amp;"%0A"&amp;"💻 Correo: *"&amp;E900&amp;"*"&amp;"%0A"&amp;"🔐 Nueva Contraseña: *"&amp;F900&amp;"*","🔐")</f>
        <v/>
      </c>
      <c r="M900" s="84">
        <f>HYPERLINK("https://api.whatsapp.com/send?phone=57"&amp;D900&amp;"&amp;text=*_✅ CUENTA NETFLIX_*"&amp;"%0A"&amp;"%0A"&amp;"*📧 Correo:* "&amp;E900&amp;"%0A"&amp;"*🔑 Contraseña:* "&amp;F900&amp;"%0A"&amp;"%0A"&amp;"*📍 Vence:* "&amp;H900,"💻")</f>
        <v/>
      </c>
      <c r="N900" s="93" t="n"/>
      <c r="O900" s="95" t="n"/>
      <c r="P900" s="96" t="n"/>
      <c r="Q900" s="97">
        <f>IF(P900="","",IF(R889&lt;0,"Vencido hace "&amp;R889*-1&amp;" días",IF(R889=0,"Vence hoy",IF(R889&gt;0,"Le quedan "&amp;R889&amp;" días",""))))</f>
        <v/>
      </c>
      <c r="R900" s="70">
        <f>IF(P900="","",P900-TODAY())</f>
        <v/>
      </c>
      <c r="S900" s="70" t="n"/>
      <c r="T900" s="70" t="n"/>
      <c r="U900" s="70" t="n"/>
      <c r="V900" s="70" t="n"/>
      <c r="W900" s="70" t="n"/>
      <c r="X900" s="70" t="n"/>
      <c r="Y900" s="70" t="n"/>
      <c r="Z900" s="70" t="n"/>
    </row>
    <row r="901" ht="15.75" customHeight="1" s="339">
      <c r="A901" s="70" t="n"/>
      <c r="B901" s="70" t="n"/>
      <c r="C901" s="70" t="n"/>
      <c r="D901" s="90" t="n"/>
      <c r="E901" s="90" t="n"/>
      <c r="F901" s="178" t="inlineStr">
        <is>
          <t>mexico2981</t>
        </is>
      </c>
      <c r="G901" s="92" t="n">
        <v>30000</v>
      </c>
      <c r="H901" s="106" t="n"/>
      <c r="I901" s="81">
        <f>IF(H901="","",IF(J901&lt;0,"Vencido hace "&amp;J901*-1&amp;" días",IF(J901=0,"Vence hoy",IF(J901&gt;0,"Le quedan "&amp;J901&amp;" días",""))))</f>
        <v/>
      </c>
      <c r="J901" s="77">
        <f>H901-J$8</f>
        <v/>
      </c>
      <c r="K901" s="83">
        <f>HYPERLINK("https://api.whatsapp.com/send?phone=57"&amp;D901&amp;"&amp;text="&amp;(IF(J901&lt;=0,"🚨 Hola, *"&amp;C901&amp;".*"&amp;"%0A"&amp;"%0A"&amp;"Su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"&amp;C901&amp;"."&amp;"%0A"&amp;"Le quedan "&amp;J901&amp;" días restantes de su membresía *_NETFLIX_*")),"💰")</f>
        <v/>
      </c>
      <c r="L901" s="83">
        <f>HYPERLINK("https://api.whatsapp.com/send?phone=57"&amp;D901&amp;"&amp;text=*_✅ ACTUALIZACIÓN DE CONTRASEÑA | NETFLIX_*"&amp;"%0A"&amp;"%0A"&amp;"💻 Correo: *"&amp;E901&amp;"*"&amp;"%0A"&amp;"🔐 Nueva Contraseña: *"&amp;F901&amp;"*","🔐")</f>
        <v/>
      </c>
      <c r="M901" s="84">
        <f>HYPERLINK("https://api.whatsapp.com/send?phone=57"&amp;D901&amp;"&amp;text=*_✅ CUENTA NETFLIX_*"&amp;"%0A"&amp;"%0A"&amp;"*📧 Correo:* "&amp;E901&amp;"%0A"&amp;"*🔑 Contraseña:* "&amp;F901&amp;"%0A"&amp;"%0A"&amp;"*📍 Vence:* "&amp;H901,"💻")</f>
        <v/>
      </c>
      <c r="N901" s="93" t="n"/>
      <c r="O901" s="95" t="n"/>
      <c r="P901" s="96" t="n"/>
      <c r="Q901" s="97">
        <f>IF(P901="","",IF(R890&lt;0,"Vencido hace "&amp;R890*-1&amp;" días",IF(R890=0,"Vence hoy",IF(R890&gt;0,"Le quedan "&amp;R890&amp;" días",""))))</f>
        <v/>
      </c>
      <c r="R901" s="70">
        <f>IF(P901="","",P901-TODAY())</f>
        <v/>
      </c>
      <c r="S901" s="70" t="n"/>
      <c r="T901" s="70" t="n"/>
      <c r="U901" s="70" t="n"/>
      <c r="V901" s="70" t="n"/>
      <c r="W901" s="70" t="n"/>
      <c r="X901" s="70" t="n"/>
      <c r="Y901" s="70" t="n"/>
      <c r="Z901" s="70" t="n"/>
    </row>
    <row r="902" ht="15.75" customHeight="1" s="339">
      <c r="A902" s="70" t="n"/>
      <c r="B902" s="70" t="n"/>
      <c r="C902" s="70" t="n"/>
      <c r="D902" s="90" t="n"/>
      <c r="E902" s="90" t="n"/>
      <c r="F902" s="178" t="inlineStr">
        <is>
          <t>mexico2982</t>
        </is>
      </c>
      <c r="G902" s="92" t="n">
        <v>30000</v>
      </c>
      <c r="H902" s="106" t="n"/>
      <c r="I902" s="81">
        <f>IF(H902="","",IF(J902&lt;0,"Vencido hace "&amp;J902*-1&amp;" días",IF(J902=0,"Vence hoy",IF(J902&gt;0,"Le quedan "&amp;J902&amp;" días",""))))</f>
        <v/>
      </c>
      <c r="J902" s="77">
        <f>H902-J$8</f>
        <v/>
      </c>
      <c r="K902" s="83">
        <f>HYPERLINK("https://api.whatsapp.com/send?phone=57"&amp;D902&amp;"&amp;text="&amp;(IF(J902&lt;=0,"🚨 Hola, *"&amp;C902&amp;".*"&amp;"%0A"&amp;"%0A"&amp;"Su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"&amp;C902&amp;"."&amp;"%0A"&amp;"Le quedan "&amp;J902&amp;" días restantes de su membresía *_NETFLIX_*")),"💰")</f>
        <v/>
      </c>
      <c r="L902" s="83">
        <f>HYPERLINK("https://api.whatsapp.com/send?phone=57"&amp;D902&amp;"&amp;text=*_✅ ACTUALIZACIÓN DE CONTRASEÑA | NETFLIX_*"&amp;"%0A"&amp;"%0A"&amp;"💻 Correo: *"&amp;E902&amp;"*"&amp;"%0A"&amp;"🔐 Nueva Contraseña: *"&amp;F902&amp;"*","🔐")</f>
        <v/>
      </c>
      <c r="M902" s="84">
        <f>HYPERLINK("https://api.whatsapp.com/send?phone=57"&amp;D902&amp;"&amp;text=*_✅ CUENTA NETFLIX_*"&amp;"%0A"&amp;"%0A"&amp;"*📧 Correo:* "&amp;E902&amp;"%0A"&amp;"*🔑 Contraseña:* "&amp;F902&amp;"%0A"&amp;"%0A"&amp;"*📍 Vence:* "&amp;H902,"💻")</f>
        <v/>
      </c>
      <c r="N902" s="93" t="n"/>
      <c r="O902" s="95" t="n"/>
      <c r="P902" s="96" t="n"/>
      <c r="Q902" s="97">
        <f>IF(P902="","",IF(R891&lt;0,"Vencido hace "&amp;R891*-1&amp;" días",IF(R891=0,"Vence hoy",IF(R891&gt;0,"Le quedan "&amp;R891&amp;" días",""))))</f>
        <v/>
      </c>
      <c r="R902" s="70">
        <f>IF(P902="","",P902-TODAY())</f>
        <v/>
      </c>
      <c r="S902" s="70" t="n"/>
      <c r="T902" s="70" t="n"/>
      <c r="U902" s="70" t="n"/>
      <c r="V902" s="70" t="n"/>
      <c r="W902" s="70" t="n"/>
      <c r="X902" s="70" t="n"/>
      <c r="Y902" s="70" t="n"/>
      <c r="Z902" s="70" t="n"/>
    </row>
    <row r="903" ht="15.75" customHeight="1" s="339">
      <c r="A903" s="70" t="n"/>
      <c r="B903" s="70" t="n"/>
      <c r="C903" s="70" t="n"/>
      <c r="D903" s="90" t="n"/>
      <c r="E903" s="90" t="n"/>
      <c r="F903" s="178" t="inlineStr">
        <is>
          <t>mexico2983</t>
        </is>
      </c>
      <c r="G903" s="92" t="n">
        <v>30000</v>
      </c>
      <c r="H903" s="106" t="n"/>
      <c r="I903" s="81">
        <f>IF(H903="","",IF(J903&lt;0,"Vencido hace "&amp;J903*-1&amp;" días",IF(J903=0,"Vence hoy",IF(J903&gt;0,"Le quedan "&amp;J903&amp;" días",""))))</f>
        <v/>
      </c>
      <c r="J903" s="77">
        <f>H903-J$8</f>
        <v/>
      </c>
      <c r="K903" s="83">
        <f>HYPERLINK("https://api.whatsapp.com/send?phone=57"&amp;D903&amp;"&amp;text="&amp;(IF(J903&lt;=0,"🚨 Hola, *"&amp;C903&amp;".*"&amp;"%0A"&amp;"%0A"&amp;"Su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"&amp;C903&amp;"."&amp;"%0A"&amp;"Le quedan "&amp;J903&amp;" días restantes de su membresía *_NETFLIX_*")),"💰")</f>
        <v/>
      </c>
      <c r="L903" s="83">
        <f>HYPERLINK("https://api.whatsapp.com/send?phone=57"&amp;D903&amp;"&amp;text=*_✅ ACTUALIZACIÓN DE CONTRASEÑA | NETFLIX_*"&amp;"%0A"&amp;"%0A"&amp;"💻 Correo: *"&amp;E903&amp;"*"&amp;"%0A"&amp;"🔐 Nueva Contraseña: *"&amp;F903&amp;"*","🔐")</f>
        <v/>
      </c>
      <c r="M903" s="84">
        <f>HYPERLINK("https://api.whatsapp.com/send?phone=57"&amp;D903&amp;"&amp;text=*_✅ CUENTA NETFLIX_*"&amp;"%0A"&amp;"%0A"&amp;"*📧 Correo:* "&amp;E903&amp;"%0A"&amp;"*🔑 Contraseña:* "&amp;F903&amp;"%0A"&amp;"%0A"&amp;"*📍 Vence:* "&amp;H903,"💻")</f>
        <v/>
      </c>
      <c r="N903" s="93" t="n"/>
      <c r="O903" s="95" t="n"/>
      <c r="P903" s="96" t="n"/>
      <c r="Q903" s="97">
        <f>IF(P903="","",IF(R892&lt;0,"Vencido hace "&amp;R892*-1&amp;" días",IF(R892=0,"Vence hoy",IF(R892&gt;0,"Le quedan "&amp;R892&amp;" días",""))))</f>
        <v/>
      </c>
      <c r="R903" s="70">
        <f>IF(P903="","",P903-TODAY())</f>
        <v/>
      </c>
      <c r="S903" s="70" t="n"/>
      <c r="T903" s="70" t="n"/>
      <c r="U903" s="70" t="n"/>
      <c r="V903" s="70" t="n"/>
      <c r="W903" s="70" t="n"/>
      <c r="X903" s="70" t="n"/>
      <c r="Y903" s="70" t="n"/>
      <c r="Z903" s="70" t="n"/>
    </row>
    <row r="904" ht="15.75" customHeight="1" s="339">
      <c r="A904" s="70" t="n"/>
      <c r="B904" s="70" t="n"/>
      <c r="C904" s="70" t="n"/>
      <c r="D904" s="90" t="n"/>
      <c r="E904" s="90" t="n"/>
      <c r="F904" s="178" t="inlineStr">
        <is>
          <t>mexico2984</t>
        </is>
      </c>
      <c r="G904" s="92" t="n">
        <v>30000</v>
      </c>
      <c r="H904" s="106" t="n"/>
      <c r="I904" s="81">
        <f>IF(H904="","",IF(J904&lt;0,"Vencido hace "&amp;J904*-1&amp;" días",IF(J904=0,"Vence hoy",IF(J904&gt;0,"Le quedan "&amp;J904&amp;" días",""))))</f>
        <v/>
      </c>
      <c r="J904" s="77">
        <f>H904-J$8</f>
        <v/>
      </c>
      <c r="K904" s="83">
        <f>HYPERLINK("https://api.whatsapp.com/send?phone=57"&amp;D904&amp;"&amp;text="&amp;(IF(J904&lt;=0,"🚨 Hola, *"&amp;C904&amp;".*"&amp;"%0A"&amp;"%0A"&amp;"Su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"&amp;C904&amp;"."&amp;"%0A"&amp;"Le quedan "&amp;J904&amp;" días restantes de su membresía *_NETFLIX_*")),"💰")</f>
        <v/>
      </c>
      <c r="L904" s="83">
        <f>HYPERLINK("https://api.whatsapp.com/send?phone=57"&amp;D904&amp;"&amp;text=*_✅ ACTUALIZACIÓN DE CONTRASEÑA | NETFLIX_*"&amp;"%0A"&amp;"%0A"&amp;"💻 Correo: *"&amp;E904&amp;"*"&amp;"%0A"&amp;"🔐 Nueva Contraseña: *"&amp;F904&amp;"*","🔐")</f>
        <v/>
      </c>
      <c r="M904" s="84">
        <f>HYPERLINK("https://api.whatsapp.com/send?phone=57"&amp;D904&amp;"&amp;text=*_✅ CUENTA NETFLIX_*"&amp;"%0A"&amp;"%0A"&amp;"*📧 Correo:* "&amp;E904&amp;"%0A"&amp;"*🔑 Contraseña:* "&amp;F904&amp;"%0A"&amp;"%0A"&amp;"*📍 Vence:* "&amp;H904,"💻")</f>
        <v/>
      </c>
      <c r="N904" s="93" t="n"/>
      <c r="O904" s="95" t="n"/>
      <c r="P904" s="96" t="n"/>
      <c r="Q904" s="97">
        <f>IF(P904="","",IF(R893&lt;0,"Vencido hace "&amp;R893*-1&amp;" días",IF(R893=0,"Vence hoy",IF(R893&gt;0,"Le quedan "&amp;R893&amp;" días",""))))</f>
        <v/>
      </c>
      <c r="R904" s="70">
        <f>IF(P904="","",P904-TODAY())</f>
        <v/>
      </c>
      <c r="S904" s="70" t="n"/>
      <c r="T904" s="70" t="n"/>
      <c r="U904" s="70" t="n"/>
      <c r="V904" s="70" t="n"/>
      <c r="W904" s="70" t="n"/>
      <c r="X904" s="70" t="n"/>
      <c r="Y904" s="70" t="n"/>
      <c r="Z904" s="70" t="n"/>
    </row>
    <row r="905" ht="15.75" customHeight="1" s="339">
      <c r="A905" s="70" t="n"/>
      <c r="B905" s="70" t="n"/>
      <c r="C905" s="70" t="n"/>
      <c r="D905" s="90" t="n"/>
      <c r="E905" s="90" t="n"/>
      <c r="F905" s="178" t="inlineStr">
        <is>
          <t>mexico2985</t>
        </is>
      </c>
      <c r="G905" s="92" t="n">
        <v>30000</v>
      </c>
      <c r="H905" s="106" t="n"/>
      <c r="I905" s="81">
        <f>IF(H905="","",IF(J905&lt;0,"Vencido hace "&amp;J905*-1&amp;" días",IF(J905=0,"Vence hoy",IF(J905&gt;0,"Le quedan "&amp;J905&amp;" días",""))))</f>
        <v/>
      </c>
      <c r="J905" s="77">
        <f>H905-J$8</f>
        <v/>
      </c>
      <c r="K905" s="83">
        <f>HYPERLINK("https://api.whatsapp.com/send?phone=57"&amp;D905&amp;"&amp;text="&amp;(IF(J905&lt;=0,"🚨 Hola, *"&amp;C905&amp;".*"&amp;"%0A"&amp;"%0A"&amp;"Su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"&amp;C905&amp;"."&amp;"%0A"&amp;"Le quedan "&amp;J905&amp;" días restantes de su membresía *_NETFLIX_*")),"💰")</f>
        <v/>
      </c>
      <c r="L905" s="83">
        <f>HYPERLINK("https://api.whatsapp.com/send?phone=57"&amp;D905&amp;"&amp;text=*_✅ ACTUALIZACIÓN DE CONTRASEÑA | NETFLIX_*"&amp;"%0A"&amp;"%0A"&amp;"💻 Correo: *"&amp;E905&amp;"*"&amp;"%0A"&amp;"🔐 Nueva Contraseña: *"&amp;F905&amp;"*","🔐")</f>
        <v/>
      </c>
      <c r="M905" s="84">
        <f>HYPERLINK("https://api.whatsapp.com/send?phone=57"&amp;D905&amp;"&amp;text=*_✅ CUENTA NETFLIX_*"&amp;"%0A"&amp;"%0A"&amp;"*📧 Correo:* "&amp;E905&amp;"%0A"&amp;"*🔑 Contraseña:* "&amp;F905&amp;"%0A"&amp;"%0A"&amp;"*📍 Vence:* "&amp;H905,"💻")</f>
        <v/>
      </c>
      <c r="N905" s="93" t="n"/>
      <c r="O905" s="95" t="n"/>
      <c r="P905" s="96" t="n"/>
      <c r="Q905" s="97">
        <f>IF(P905="","",IF(R894&lt;0,"Vencido hace "&amp;R894*-1&amp;" días",IF(R894=0,"Vence hoy",IF(R894&gt;0,"Le quedan "&amp;R894&amp;" días",""))))</f>
        <v/>
      </c>
      <c r="R905" s="70">
        <f>IF(P905="","",P905-TODAY())</f>
        <v/>
      </c>
      <c r="S905" s="70" t="n"/>
      <c r="T905" s="70" t="n"/>
      <c r="U905" s="70" t="n"/>
      <c r="V905" s="70" t="n"/>
      <c r="W905" s="70" t="n"/>
      <c r="X905" s="70" t="n"/>
      <c r="Y905" s="70" t="n"/>
      <c r="Z905" s="70" t="n"/>
    </row>
    <row r="906" ht="15.75" customHeight="1" s="339">
      <c r="A906" s="70" t="n"/>
      <c r="B906" s="70" t="n"/>
      <c r="C906" s="70" t="n"/>
      <c r="D906" s="90" t="n"/>
      <c r="E906" s="90" t="n"/>
      <c r="F906" s="178" t="inlineStr">
        <is>
          <t>mexico2986</t>
        </is>
      </c>
      <c r="G906" s="92" t="n">
        <v>30000</v>
      </c>
      <c r="H906" s="106" t="n"/>
      <c r="I906" s="81">
        <f>IF(H906="","",IF(J906&lt;0,"Vencido hace "&amp;J906*-1&amp;" días",IF(J906=0,"Vence hoy",IF(J906&gt;0,"Le quedan "&amp;J906&amp;" días",""))))</f>
        <v/>
      </c>
      <c r="J906" s="77">
        <f>H906-J$8</f>
        <v/>
      </c>
      <c r="K906" s="83">
        <f>HYPERLINK("https://api.whatsapp.com/send?phone=57"&amp;D906&amp;"&amp;text="&amp;(IF(J906&lt;=0,"🚨 Hola, *"&amp;C906&amp;".*"&amp;"%0A"&amp;"%0A"&amp;"Su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"&amp;C906&amp;"."&amp;"%0A"&amp;"Le quedan "&amp;J906&amp;" días restantes de su membresía *_NETFLIX_*")),"💰")</f>
        <v/>
      </c>
      <c r="L906" s="83">
        <f>HYPERLINK("https://api.whatsapp.com/send?phone=57"&amp;D906&amp;"&amp;text=*_✅ ACTUALIZACIÓN DE CONTRASEÑA | NETFLIX_*"&amp;"%0A"&amp;"%0A"&amp;"💻 Correo: *"&amp;E906&amp;"*"&amp;"%0A"&amp;"🔐 Nueva Contraseña: *"&amp;F906&amp;"*","🔐")</f>
        <v/>
      </c>
      <c r="M906" s="84">
        <f>HYPERLINK("https://api.whatsapp.com/send?phone=57"&amp;D906&amp;"&amp;text=*_✅ CUENTA NETFLIX_*"&amp;"%0A"&amp;"%0A"&amp;"*📧 Correo:* "&amp;E906&amp;"%0A"&amp;"*🔑 Contraseña:* "&amp;F906&amp;"%0A"&amp;"%0A"&amp;"*📍 Vence:* "&amp;H906,"💻")</f>
        <v/>
      </c>
      <c r="N906" s="93" t="n"/>
      <c r="O906" s="95" t="n"/>
      <c r="P906" s="96" t="n"/>
      <c r="Q906" s="97">
        <f>IF(P906="","",IF(R895&lt;0,"Vencido hace "&amp;R895*-1&amp;" días",IF(R895=0,"Vence hoy",IF(R895&gt;0,"Le quedan "&amp;R895&amp;" días",""))))</f>
        <v/>
      </c>
      <c r="R906" s="70">
        <f>IF(P906="","",P906-TODAY())</f>
        <v/>
      </c>
      <c r="S906" s="70" t="n"/>
      <c r="T906" s="70" t="n"/>
      <c r="U906" s="70" t="n"/>
      <c r="V906" s="70" t="n"/>
      <c r="W906" s="70" t="n"/>
      <c r="X906" s="70" t="n"/>
      <c r="Y906" s="70" t="n"/>
      <c r="Z906" s="70" t="n"/>
    </row>
    <row r="907" ht="15.75" customHeight="1" s="339">
      <c r="A907" s="70" t="n"/>
      <c r="B907" s="70" t="n"/>
      <c r="C907" s="70" t="n"/>
      <c r="D907" s="90" t="n"/>
      <c r="E907" s="90" t="n"/>
      <c r="F907" s="178" t="inlineStr">
        <is>
          <t>mexico2987</t>
        </is>
      </c>
      <c r="G907" s="92" t="n">
        <v>30000</v>
      </c>
      <c r="H907" s="106" t="n"/>
      <c r="I907" s="81">
        <f>IF(H907="","",IF(J907&lt;0,"Vencido hace "&amp;J907*-1&amp;" días",IF(J907=0,"Vence hoy",IF(J907&gt;0,"Le quedan "&amp;J907&amp;" días",""))))</f>
        <v/>
      </c>
      <c r="J907" s="77">
        <f>H907-J$8</f>
        <v/>
      </c>
      <c r="K907" s="83">
        <f>HYPERLINK("https://api.whatsapp.com/send?phone=57"&amp;D907&amp;"&amp;text="&amp;(IF(J907&lt;=0,"🚨 Hola, *"&amp;C907&amp;".*"&amp;"%0A"&amp;"%0A"&amp;"Su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"&amp;C907&amp;"."&amp;"%0A"&amp;"Le quedan "&amp;J907&amp;" días restantes de su membresía *_NETFLIX_*")),"💰")</f>
        <v/>
      </c>
      <c r="L907" s="83">
        <f>HYPERLINK("https://api.whatsapp.com/send?phone=57"&amp;D907&amp;"&amp;text=*_✅ ACTUALIZACIÓN DE CONTRASEÑA | NETFLIX_*"&amp;"%0A"&amp;"%0A"&amp;"💻 Correo: *"&amp;E907&amp;"*"&amp;"%0A"&amp;"🔐 Nueva Contraseña: *"&amp;F907&amp;"*","🔐")</f>
        <v/>
      </c>
      <c r="M907" s="84">
        <f>HYPERLINK("https://api.whatsapp.com/send?phone=57"&amp;D907&amp;"&amp;text=*_✅ CUENTA NETFLIX_*"&amp;"%0A"&amp;"%0A"&amp;"*📧 Correo:* "&amp;E907&amp;"%0A"&amp;"*🔑 Contraseña:* "&amp;F907&amp;"%0A"&amp;"%0A"&amp;"*📍 Vence:* "&amp;H907,"💻")</f>
        <v/>
      </c>
      <c r="N907" s="93" t="n"/>
      <c r="O907" s="95" t="n"/>
      <c r="P907" s="96" t="n"/>
      <c r="Q907" s="97">
        <f>IF(P907="","",IF(R896&lt;0,"Vencido hace "&amp;R896*-1&amp;" días",IF(R896=0,"Vence hoy",IF(R896&gt;0,"Le quedan "&amp;R896&amp;" días",""))))</f>
        <v/>
      </c>
      <c r="R907" s="70">
        <f>IF(P907="","",P907-TODAY())</f>
        <v/>
      </c>
      <c r="S907" s="70" t="n"/>
      <c r="T907" s="70" t="n"/>
      <c r="U907" s="70" t="n"/>
      <c r="V907" s="70" t="n"/>
      <c r="W907" s="70" t="n"/>
      <c r="X907" s="70" t="n"/>
      <c r="Y907" s="70" t="n"/>
      <c r="Z907" s="70" t="n"/>
    </row>
    <row r="908" ht="15.75" customHeight="1" s="339">
      <c r="A908" s="70" t="n"/>
      <c r="B908" s="70" t="n"/>
      <c r="C908" s="70" t="n"/>
      <c r="D908" s="90" t="n"/>
      <c r="E908" s="90" t="n"/>
      <c r="F908" s="178" t="inlineStr">
        <is>
          <t>mexico2988</t>
        </is>
      </c>
      <c r="G908" s="92" t="n">
        <v>30000</v>
      </c>
      <c r="H908" s="106" t="n"/>
      <c r="I908" s="81">
        <f>IF(H908="","",IF(J908&lt;0,"Vencido hace "&amp;J908*-1&amp;" días",IF(J908=0,"Vence hoy",IF(J908&gt;0,"Le quedan "&amp;J908&amp;" días",""))))</f>
        <v/>
      </c>
      <c r="J908" s="77">
        <f>H908-J$8</f>
        <v/>
      </c>
      <c r="K908" s="83">
        <f>HYPERLINK("https://api.whatsapp.com/send?phone=57"&amp;D908&amp;"&amp;text="&amp;(IF(J908&lt;=0,"🚨 Hola, *"&amp;C908&amp;".*"&amp;"%0A"&amp;"%0A"&amp;"Su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"&amp;C908&amp;"."&amp;"%0A"&amp;"Le quedan "&amp;J908&amp;" días restantes de su membresía *_NETFLIX_*")),"💰")</f>
        <v/>
      </c>
      <c r="L908" s="83">
        <f>HYPERLINK("https://api.whatsapp.com/send?phone=57"&amp;D908&amp;"&amp;text=*_✅ ACTUALIZACIÓN DE CONTRASEÑA | NETFLIX_*"&amp;"%0A"&amp;"%0A"&amp;"💻 Correo: *"&amp;E908&amp;"*"&amp;"%0A"&amp;"🔐 Nueva Contraseña: *"&amp;F908&amp;"*","🔐")</f>
        <v/>
      </c>
      <c r="M908" s="84">
        <f>HYPERLINK("https://api.whatsapp.com/send?phone=57"&amp;D908&amp;"&amp;text=*_✅ CUENTA NETFLIX_*"&amp;"%0A"&amp;"%0A"&amp;"*📧 Correo:* "&amp;E908&amp;"%0A"&amp;"*🔑 Contraseña:* "&amp;F908&amp;"%0A"&amp;"%0A"&amp;"*📍 Vence:* "&amp;H908,"💻")</f>
        <v/>
      </c>
      <c r="N908" s="93" t="n"/>
      <c r="O908" s="95" t="n"/>
      <c r="P908" s="96" t="n"/>
      <c r="Q908" s="97">
        <f>IF(P908="","",IF(R897&lt;0,"Vencido hace "&amp;R897*-1&amp;" días",IF(R897=0,"Vence hoy",IF(R897&gt;0,"Le quedan "&amp;R897&amp;" días",""))))</f>
        <v/>
      </c>
      <c r="R908" s="70">
        <f>IF(P908="","",P908-TODAY())</f>
        <v/>
      </c>
      <c r="S908" s="70" t="n"/>
      <c r="T908" s="70" t="n"/>
      <c r="U908" s="70" t="n"/>
      <c r="V908" s="70" t="n"/>
      <c r="W908" s="70" t="n"/>
      <c r="X908" s="70" t="n"/>
      <c r="Y908" s="70" t="n"/>
      <c r="Z908" s="70" t="n"/>
    </row>
    <row r="909" ht="15.75" customHeight="1" s="339">
      <c r="A909" s="70" t="n"/>
      <c r="B909" s="70" t="n"/>
      <c r="C909" s="70" t="n"/>
      <c r="D909" s="90" t="n"/>
      <c r="E909" s="90" t="n"/>
      <c r="F909" s="178" t="inlineStr">
        <is>
          <t>mexico2989</t>
        </is>
      </c>
      <c r="G909" s="92" t="n">
        <v>30000</v>
      </c>
      <c r="H909" s="106" t="n"/>
      <c r="I909" s="81">
        <f>IF(H909="","",IF(J909&lt;0,"Vencido hace "&amp;J909*-1&amp;" días",IF(J909=0,"Vence hoy",IF(J909&gt;0,"Le quedan "&amp;J909&amp;" días",""))))</f>
        <v/>
      </c>
      <c r="J909" s="77">
        <f>H909-J$8</f>
        <v/>
      </c>
      <c r="K909" s="83">
        <f>HYPERLINK("https://api.whatsapp.com/send?phone=57"&amp;D909&amp;"&amp;text="&amp;(IF(J909&lt;=0,"🚨 Hola, *"&amp;C909&amp;".*"&amp;"%0A"&amp;"%0A"&amp;"Su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"&amp;C909&amp;"."&amp;"%0A"&amp;"Le quedan "&amp;J909&amp;" días restantes de su membresía *_NETFLIX_*")),"💰")</f>
        <v/>
      </c>
      <c r="L909" s="83">
        <f>HYPERLINK("https://api.whatsapp.com/send?phone=57"&amp;D909&amp;"&amp;text=*_✅ ACTUALIZACIÓN DE CONTRASEÑA | NETFLIX_*"&amp;"%0A"&amp;"%0A"&amp;"💻 Correo: *"&amp;E909&amp;"*"&amp;"%0A"&amp;"🔐 Nueva Contraseña: *"&amp;F909&amp;"*","🔐")</f>
        <v/>
      </c>
      <c r="M909" s="84">
        <f>HYPERLINK("https://api.whatsapp.com/send?phone=57"&amp;D909&amp;"&amp;text=*_✅ CUENTA NETFLIX_*"&amp;"%0A"&amp;"%0A"&amp;"*📧 Correo:* "&amp;E909&amp;"%0A"&amp;"*🔑 Contraseña:* "&amp;F909&amp;"%0A"&amp;"%0A"&amp;"*📍 Vence:* "&amp;H909,"💻")</f>
        <v/>
      </c>
      <c r="N909" s="93" t="n"/>
      <c r="O909" s="95" t="n"/>
      <c r="P909" s="96" t="n"/>
      <c r="Q909" s="97">
        <f>IF(P909="","",IF(R898&lt;0,"Vencido hace "&amp;R898*-1&amp;" días",IF(R898=0,"Vence hoy",IF(R898&gt;0,"Le quedan "&amp;R898&amp;" días",""))))</f>
        <v/>
      </c>
      <c r="R909" s="70">
        <f>IF(P909="","",P909-TODAY())</f>
        <v/>
      </c>
      <c r="S909" s="70" t="n"/>
      <c r="T909" s="70" t="n"/>
      <c r="U909" s="70" t="n"/>
      <c r="V909" s="70" t="n"/>
      <c r="W909" s="70" t="n"/>
      <c r="X909" s="70" t="n"/>
      <c r="Y909" s="70" t="n"/>
      <c r="Z909" s="70" t="n"/>
    </row>
    <row r="910" ht="15.75" customHeight="1" s="339">
      <c r="A910" s="70" t="n"/>
      <c r="B910" s="70" t="n"/>
      <c r="C910" s="70" t="n"/>
      <c r="D910" s="90" t="n"/>
      <c r="E910" s="90" t="n"/>
      <c r="F910" s="178" t="inlineStr">
        <is>
          <t>mexico2990</t>
        </is>
      </c>
      <c r="G910" s="92" t="n">
        <v>30000</v>
      </c>
      <c r="H910" s="106" t="n"/>
      <c r="I910" s="81">
        <f>IF(H910="","",IF(J910&lt;0,"Vencido hace "&amp;J910*-1&amp;" días",IF(J910=0,"Vence hoy",IF(J910&gt;0,"Le quedan "&amp;J910&amp;" días",""))))</f>
        <v/>
      </c>
      <c r="J910" s="77">
        <f>H910-J$8</f>
        <v/>
      </c>
      <c r="K910" s="83">
        <f>HYPERLINK("https://api.whatsapp.com/send?phone=57"&amp;D910&amp;"&amp;text="&amp;(IF(J910&lt;=0,"🚨 Hola, *"&amp;C910&amp;".*"&amp;"%0A"&amp;"%0A"&amp;"Su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"&amp;C910&amp;"."&amp;"%0A"&amp;"Le quedan "&amp;J910&amp;" días restantes de su membresía *_NETFLIX_*")),"💰")</f>
        <v/>
      </c>
      <c r="L910" s="83">
        <f>HYPERLINK("https://api.whatsapp.com/send?phone=57"&amp;D910&amp;"&amp;text=*_✅ ACTUALIZACIÓN DE CONTRASEÑA | NETFLIX_*"&amp;"%0A"&amp;"%0A"&amp;"💻 Correo: *"&amp;E910&amp;"*"&amp;"%0A"&amp;"🔐 Nueva Contraseña: *"&amp;F910&amp;"*","🔐")</f>
        <v/>
      </c>
      <c r="M910" s="84">
        <f>HYPERLINK("https://api.whatsapp.com/send?phone=57"&amp;D910&amp;"&amp;text=*_✅ CUENTA NETFLIX_*"&amp;"%0A"&amp;"%0A"&amp;"*📧 Correo:* "&amp;E910&amp;"%0A"&amp;"*🔑 Contraseña:* "&amp;F910&amp;"%0A"&amp;"%0A"&amp;"*📍 Vence:* "&amp;H910,"💻")</f>
        <v/>
      </c>
      <c r="N910" s="93" t="n"/>
      <c r="O910" s="95" t="n"/>
      <c r="P910" s="96" t="n"/>
      <c r="Q910" s="97">
        <f>IF(P910="","",IF(R899&lt;0,"Vencido hace "&amp;R899*-1&amp;" días",IF(R899=0,"Vence hoy",IF(R899&gt;0,"Le quedan "&amp;R899&amp;" días",""))))</f>
        <v/>
      </c>
      <c r="R910" s="70">
        <f>IF(P910="","",P910-TODAY())</f>
        <v/>
      </c>
      <c r="S910" s="70" t="n"/>
      <c r="T910" s="70" t="n"/>
      <c r="U910" s="70" t="n"/>
      <c r="V910" s="70" t="n"/>
      <c r="W910" s="70" t="n"/>
      <c r="X910" s="70" t="n"/>
      <c r="Y910" s="70" t="n"/>
      <c r="Z910" s="70" t="n"/>
    </row>
    <row r="911" ht="15.75" customHeight="1" s="339">
      <c r="A911" s="70" t="n"/>
      <c r="B911" s="70" t="n"/>
      <c r="C911" s="70" t="n"/>
      <c r="D911" s="90" t="n"/>
      <c r="E911" s="90" t="n"/>
      <c r="F911" s="178" t="inlineStr">
        <is>
          <t>mexico2991</t>
        </is>
      </c>
      <c r="G911" s="92" t="n">
        <v>30000</v>
      </c>
      <c r="H911" s="106" t="n"/>
      <c r="I911" s="81">
        <f>IF(H911="","",IF(J911&lt;0,"Vencido hace "&amp;J911*-1&amp;" días",IF(J911=0,"Vence hoy",IF(J911&gt;0,"Le quedan "&amp;J911&amp;" días",""))))</f>
        <v/>
      </c>
      <c r="J911" s="77">
        <f>H911-J$8</f>
        <v/>
      </c>
      <c r="K911" s="83">
        <f>HYPERLINK("https://api.whatsapp.com/send?phone=57"&amp;D911&amp;"&amp;text="&amp;(IF(J911&lt;=0,"🚨 Hola, *"&amp;C911&amp;".*"&amp;"%0A"&amp;"%0A"&amp;"Su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"&amp;C911&amp;"."&amp;"%0A"&amp;"Le quedan "&amp;J911&amp;" días restantes de su membresía *_NETFLIX_*")),"💰")</f>
        <v/>
      </c>
      <c r="L911" s="83">
        <f>HYPERLINK("https://api.whatsapp.com/send?phone=57"&amp;D911&amp;"&amp;text=*_✅ ACTUALIZACIÓN DE CONTRASEÑA | NETFLIX_*"&amp;"%0A"&amp;"%0A"&amp;"💻 Correo: *"&amp;E911&amp;"*"&amp;"%0A"&amp;"🔐 Nueva Contraseña: *"&amp;F911&amp;"*","🔐")</f>
        <v/>
      </c>
      <c r="M911" s="84">
        <f>HYPERLINK("https://api.whatsapp.com/send?phone=57"&amp;D911&amp;"&amp;text=*_✅ CUENTA NETFLIX_*"&amp;"%0A"&amp;"%0A"&amp;"*📧 Correo:* "&amp;E911&amp;"%0A"&amp;"*🔑 Contraseña:* "&amp;F911&amp;"%0A"&amp;"%0A"&amp;"*📍 Vence:* "&amp;H911,"💻")</f>
        <v/>
      </c>
      <c r="N911" s="93" t="n"/>
      <c r="O911" s="95" t="n"/>
      <c r="P911" s="96" t="n"/>
      <c r="Q911" s="97">
        <f>IF(P911="","",IF(R900&lt;0,"Vencido hace "&amp;R900*-1&amp;" días",IF(R900=0,"Vence hoy",IF(R900&gt;0,"Le quedan "&amp;R900&amp;" días",""))))</f>
        <v/>
      </c>
      <c r="R911" s="70">
        <f>IF(P911="","",P911-TODAY())</f>
        <v/>
      </c>
      <c r="S911" s="70" t="n"/>
      <c r="T911" s="70" t="n"/>
      <c r="U911" s="70" t="n"/>
      <c r="V911" s="70" t="n"/>
      <c r="W911" s="70" t="n"/>
      <c r="X911" s="70" t="n"/>
      <c r="Y911" s="70" t="n"/>
      <c r="Z911" s="70" t="n"/>
    </row>
    <row r="912" ht="15.75" customHeight="1" s="339">
      <c r="A912" s="70" t="n"/>
      <c r="B912" s="70" t="n"/>
      <c r="C912" s="70" t="n"/>
      <c r="D912" s="90" t="n"/>
      <c r="E912" s="90" t="n"/>
      <c r="F912" s="178" t="inlineStr">
        <is>
          <t>mexico2992</t>
        </is>
      </c>
      <c r="G912" s="92" t="n">
        <v>30000</v>
      </c>
      <c r="H912" s="106" t="n"/>
      <c r="I912" s="81">
        <f>IF(H912="","",IF(J912&lt;0,"Vencido hace "&amp;J912*-1&amp;" días",IF(J912=0,"Vence hoy",IF(J912&gt;0,"Le quedan "&amp;J912&amp;" días",""))))</f>
        <v/>
      </c>
      <c r="J912" s="77">
        <f>H912-J$8</f>
        <v/>
      </c>
      <c r="K912" s="83">
        <f>HYPERLINK("https://api.whatsapp.com/send?phone=57"&amp;D912&amp;"&amp;text="&amp;(IF(J912&lt;=0,"🚨 Hola, *"&amp;C912&amp;".*"&amp;"%0A"&amp;"%0A"&amp;"Su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"&amp;C912&amp;"."&amp;"%0A"&amp;"Le quedan "&amp;J912&amp;" días restantes de su membresía *_NETFLIX_*")),"💰")</f>
        <v/>
      </c>
      <c r="L912" s="83">
        <f>HYPERLINK("https://api.whatsapp.com/send?phone=57"&amp;D912&amp;"&amp;text=*_✅ ACTUALIZACIÓN DE CONTRASEÑA | NETFLIX_*"&amp;"%0A"&amp;"%0A"&amp;"💻 Correo: *"&amp;E912&amp;"*"&amp;"%0A"&amp;"🔐 Nueva Contraseña: *"&amp;F912&amp;"*","🔐")</f>
        <v/>
      </c>
      <c r="M912" s="84">
        <f>HYPERLINK("https://api.whatsapp.com/send?phone=57"&amp;D912&amp;"&amp;text=*_✅ CUENTA NETFLIX_*"&amp;"%0A"&amp;"%0A"&amp;"*📧 Correo:* "&amp;E912&amp;"%0A"&amp;"*🔑 Contraseña:* "&amp;F912&amp;"%0A"&amp;"%0A"&amp;"*📍 Vence:* "&amp;H912,"💻")</f>
        <v/>
      </c>
      <c r="N912" s="93" t="n"/>
      <c r="O912" s="95" t="n"/>
      <c r="P912" s="96" t="n"/>
      <c r="Q912" s="97">
        <f>IF(P912="","",IF(R901&lt;0,"Vencido hace "&amp;R901*-1&amp;" días",IF(R901=0,"Vence hoy",IF(R901&gt;0,"Le quedan "&amp;R901&amp;" días",""))))</f>
        <v/>
      </c>
      <c r="R912" s="70">
        <f>IF(P912="","",P912-TODAY())</f>
        <v/>
      </c>
      <c r="S912" s="70" t="n"/>
      <c r="T912" s="70" t="n"/>
      <c r="U912" s="70" t="n"/>
      <c r="V912" s="70" t="n"/>
      <c r="W912" s="70" t="n"/>
      <c r="X912" s="70" t="n"/>
      <c r="Y912" s="70" t="n"/>
      <c r="Z912" s="70" t="n"/>
    </row>
    <row r="913" ht="15.75" customHeight="1" s="339">
      <c r="A913" s="70" t="n"/>
      <c r="B913" s="70" t="n"/>
      <c r="C913" s="70" t="n"/>
      <c r="D913" s="90" t="n"/>
      <c r="E913" s="90" t="n"/>
      <c r="F913" s="178" t="inlineStr">
        <is>
          <t>mexico2993</t>
        </is>
      </c>
      <c r="G913" s="92" t="n">
        <v>30000</v>
      </c>
      <c r="H913" s="106" t="n"/>
      <c r="I913" s="81">
        <f>IF(H913="","",IF(J913&lt;0,"Vencido hace "&amp;J913*-1&amp;" días",IF(J913=0,"Vence hoy",IF(J913&gt;0,"Le quedan "&amp;J913&amp;" días",""))))</f>
        <v/>
      </c>
      <c r="J913" s="77">
        <f>H913-J$8</f>
        <v/>
      </c>
      <c r="K913" s="83">
        <f>HYPERLINK("https://api.whatsapp.com/send?phone=57"&amp;D913&amp;"&amp;text="&amp;(IF(J913&lt;=0,"🚨 Hola, *"&amp;C913&amp;".*"&amp;"%0A"&amp;"%0A"&amp;"Su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"&amp;C913&amp;"."&amp;"%0A"&amp;"Le quedan "&amp;J913&amp;" días restantes de su membresía *_NETFLIX_*")),"💰")</f>
        <v/>
      </c>
      <c r="L913" s="83">
        <f>HYPERLINK("https://api.whatsapp.com/send?phone=57"&amp;D913&amp;"&amp;text=*_✅ ACTUALIZACIÓN DE CONTRASEÑA | NETFLIX_*"&amp;"%0A"&amp;"%0A"&amp;"💻 Correo: *"&amp;E913&amp;"*"&amp;"%0A"&amp;"🔐 Nueva Contraseña: *"&amp;F913&amp;"*","🔐")</f>
        <v/>
      </c>
      <c r="M913" s="84">
        <f>HYPERLINK("https://api.whatsapp.com/send?phone=57"&amp;D913&amp;"&amp;text=*_✅ CUENTA NETFLIX_*"&amp;"%0A"&amp;"%0A"&amp;"*📧 Correo:* "&amp;E913&amp;"%0A"&amp;"*🔑 Contraseña:* "&amp;F913&amp;"%0A"&amp;"%0A"&amp;"*📍 Vence:* "&amp;H913,"💻")</f>
        <v/>
      </c>
      <c r="N913" s="93" t="n"/>
      <c r="O913" s="95" t="n"/>
      <c r="P913" s="96" t="n"/>
      <c r="Q913" s="97">
        <f>IF(P913="","",IF(R902&lt;0,"Vencido hace "&amp;R902*-1&amp;" días",IF(R902=0,"Vence hoy",IF(R902&gt;0,"Le quedan "&amp;R902&amp;" días",""))))</f>
        <v/>
      </c>
      <c r="R913" s="70">
        <f>IF(P913="","",P913-TODAY())</f>
        <v/>
      </c>
      <c r="S913" s="70" t="n"/>
      <c r="T913" s="70" t="n"/>
      <c r="U913" s="70" t="n"/>
      <c r="V913" s="70" t="n"/>
      <c r="W913" s="70" t="n"/>
      <c r="X913" s="70" t="n"/>
      <c r="Y913" s="70" t="n"/>
      <c r="Z913" s="70" t="n"/>
    </row>
    <row r="914" ht="15.75" customHeight="1" s="339">
      <c r="A914" s="70" t="n"/>
      <c r="B914" s="70" t="n"/>
      <c r="C914" s="70" t="n"/>
      <c r="D914" s="90" t="n"/>
      <c r="E914" s="90" t="n"/>
      <c r="F914" s="178" t="inlineStr">
        <is>
          <t>mexico2994</t>
        </is>
      </c>
      <c r="G914" s="92" t="n">
        <v>30000</v>
      </c>
      <c r="H914" s="106" t="n"/>
      <c r="I914" s="81">
        <f>IF(H914="","",IF(J914&lt;0,"Vencido hace "&amp;J914*-1&amp;" días",IF(J914=0,"Vence hoy",IF(J914&gt;0,"Le quedan "&amp;J914&amp;" días",""))))</f>
        <v/>
      </c>
      <c r="J914" s="77">
        <f>H914-J$8</f>
        <v/>
      </c>
      <c r="K914" s="83">
        <f>HYPERLINK("https://api.whatsapp.com/send?phone=57"&amp;D914&amp;"&amp;text="&amp;(IF(J914&lt;=0,"🚨 Hola, *"&amp;C914&amp;".*"&amp;"%0A"&amp;"%0A"&amp;"Su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"&amp;C914&amp;"."&amp;"%0A"&amp;"Le quedan "&amp;J914&amp;" días restantes de su membresía *_NETFLIX_*")),"💰")</f>
        <v/>
      </c>
      <c r="L914" s="83">
        <f>HYPERLINK("https://api.whatsapp.com/send?phone=57"&amp;D914&amp;"&amp;text=*_✅ ACTUALIZACIÓN DE CONTRASEÑA | NETFLIX_*"&amp;"%0A"&amp;"%0A"&amp;"💻 Correo: *"&amp;E914&amp;"*"&amp;"%0A"&amp;"🔐 Nueva Contraseña: *"&amp;F914&amp;"*","🔐")</f>
        <v/>
      </c>
      <c r="M914" s="84">
        <f>HYPERLINK("https://api.whatsapp.com/send?phone=57"&amp;D914&amp;"&amp;text=*_✅ CUENTA NETFLIX_*"&amp;"%0A"&amp;"%0A"&amp;"*📧 Correo:* "&amp;E914&amp;"%0A"&amp;"*🔑 Contraseña:* "&amp;F914&amp;"%0A"&amp;"%0A"&amp;"*📍 Vence:* "&amp;H914,"💻")</f>
        <v/>
      </c>
      <c r="N914" s="93" t="n"/>
      <c r="O914" s="95" t="n"/>
      <c r="P914" s="96" t="n"/>
      <c r="Q914" s="97">
        <f>IF(P914="","",IF(R903&lt;0,"Vencido hace "&amp;R903*-1&amp;" días",IF(R903=0,"Vence hoy",IF(R903&gt;0,"Le quedan "&amp;R903&amp;" días",""))))</f>
        <v/>
      </c>
      <c r="R914" s="70">
        <f>IF(P914="","",P914-TODAY())</f>
        <v/>
      </c>
      <c r="S914" s="70" t="n"/>
      <c r="T914" s="70" t="n"/>
      <c r="U914" s="70" t="n"/>
      <c r="V914" s="70" t="n"/>
      <c r="W914" s="70" t="n"/>
      <c r="X914" s="70" t="n"/>
      <c r="Y914" s="70" t="n"/>
      <c r="Z914" s="70" t="n"/>
    </row>
    <row r="915" ht="15.75" customHeight="1" s="339">
      <c r="A915" s="70" t="n"/>
      <c r="B915" s="70" t="n"/>
      <c r="C915" s="70" t="n"/>
      <c r="D915" s="90" t="n"/>
      <c r="E915" s="90" t="n"/>
      <c r="F915" s="178" t="inlineStr">
        <is>
          <t>mexico2995</t>
        </is>
      </c>
      <c r="G915" s="92" t="n">
        <v>30000</v>
      </c>
      <c r="H915" s="106" t="n"/>
      <c r="I915" s="81">
        <f>IF(H915="","",IF(J915&lt;0,"Vencido hace "&amp;J915*-1&amp;" días",IF(J915=0,"Vence hoy",IF(J915&gt;0,"Le quedan "&amp;J915&amp;" días",""))))</f>
        <v/>
      </c>
      <c r="J915" s="77">
        <f>H915-J$8</f>
        <v/>
      </c>
      <c r="K915" s="83">
        <f>HYPERLINK("https://api.whatsapp.com/send?phone=57"&amp;D915&amp;"&amp;text="&amp;(IF(J915&lt;=0,"🚨 Hola, *"&amp;C915&amp;".*"&amp;"%0A"&amp;"%0A"&amp;"Su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"&amp;C915&amp;"."&amp;"%0A"&amp;"Le quedan "&amp;J915&amp;" días restantes de su membresía *_NETFLIX_*")),"💰")</f>
        <v/>
      </c>
      <c r="L915" s="83">
        <f>HYPERLINK("https://api.whatsapp.com/send?phone=57"&amp;D915&amp;"&amp;text=*_✅ ACTUALIZACIÓN DE CONTRASEÑA | NETFLIX_*"&amp;"%0A"&amp;"%0A"&amp;"💻 Correo: *"&amp;E915&amp;"*"&amp;"%0A"&amp;"🔐 Nueva Contraseña: *"&amp;F915&amp;"*","🔐")</f>
        <v/>
      </c>
      <c r="M915" s="84">
        <f>HYPERLINK("https://api.whatsapp.com/send?phone=57"&amp;D915&amp;"&amp;text=*_✅ CUENTA NETFLIX_*"&amp;"%0A"&amp;"%0A"&amp;"*📧 Correo:* "&amp;E915&amp;"%0A"&amp;"*🔑 Contraseña:* "&amp;F915&amp;"%0A"&amp;"%0A"&amp;"*📍 Vence:* "&amp;H915,"💻")</f>
        <v/>
      </c>
      <c r="N915" s="93" t="n"/>
      <c r="O915" s="95" t="n"/>
      <c r="P915" s="96" t="n"/>
      <c r="Q915" s="97">
        <f>IF(P915="","",IF(R904&lt;0,"Vencido hace "&amp;R904*-1&amp;" días",IF(R904=0,"Vence hoy",IF(R904&gt;0,"Le quedan "&amp;R904&amp;" días",""))))</f>
        <v/>
      </c>
      <c r="R915" s="70">
        <f>IF(P915="","",P915-TODAY())</f>
        <v/>
      </c>
      <c r="S915" s="70" t="n"/>
      <c r="T915" s="70" t="n"/>
      <c r="U915" s="70" t="n"/>
      <c r="V915" s="70" t="n"/>
      <c r="W915" s="70" t="n"/>
      <c r="X915" s="70" t="n"/>
      <c r="Y915" s="70" t="n"/>
      <c r="Z915" s="70" t="n"/>
    </row>
    <row r="916" ht="15.75" customHeight="1" s="339">
      <c r="A916" s="70" t="n"/>
      <c r="B916" s="70" t="n"/>
      <c r="C916" s="70" t="n"/>
      <c r="D916" s="90" t="n"/>
      <c r="E916" s="90" t="n"/>
      <c r="F916" s="178" t="inlineStr">
        <is>
          <t>mexico2996</t>
        </is>
      </c>
      <c r="G916" s="92" t="n">
        <v>30000</v>
      </c>
      <c r="H916" s="106" t="n"/>
      <c r="I916" s="81">
        <f>IF(H916="","",IF(J916&lt;0,"Vencido hace "&amp;J916*-1&amp;" días",IF(J916=0,"Vence hoy",IF(J916&gt;0,"Le quedan "&amp;J916&amp;" días",""))))</f>
        <v/>
      </c>
      <c r="J916" s="77">
        <f>H916-J$8</f>
        <v/>
      </c>
      <c r="K916" s="83">
        <f>HYPERLINK("https://api.whatsapp.com/send?phone=57"&amp;D916&amp;"&amp;text="&amp;(IF(J916&lt;=0,"🚨 Hola, *"&amp;C916&amp;".*"&amp;"%0A"&amp;"%0A"&amp;"Su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"&amp;C916&amp;"."&amp;"%0A"&amp;"Le quedan "&amp;J916&amp;" días restantes de su membresía *_NETFLIX_*")),"💰")</f>
        <v/>
      </c>
      <c r="L916" s="83">
        <f>HYPERLINK("https://api.whatsapp.com/send?phone=57"&amp;D916&amp;"&amp;text=*_✅ ACTUALIZACIÓN DE CONTRASEÑA | NETFLIX_*"&amp;"%0A"&amp;"%0A"&amp;"💻 Correo: *"&amp;E916&amp;"*"&amp;"%0A"&amp;"🔐 Nueva Contraseña: *"&amp;F916&amp;"*","🔐")</f>
        <v/>
      </c>
      <c r="M916" s="84">
        <f>HYPERLINK("https://api.whatsapp.com/send?phone=57"&amp;D916&amp;"&amp;text=*_✅ CUENTA NETFLIX_*"&amp;"%0A"&amp;"%0A"&amp;"*📧 Correo:* "&amp;E916&amp;"%0A"&amp;"*🔑 Contraseña:* "&amp;F916&amp;"%0A"&amp;"%0A"&amp;"*📍 Vence:* "&amp;H916,"💻")</f>
        <v/>
      </c>
      <c r="N916" s="93" t="n"/>
      <c r="O916" s="95" t="n"/>
      <c r="P916" s="96" t="n"/>
      <c r="Q916" s="97">
        <f>IF(P916="","",IF(R905&lt;0,"Vencido hace "&amp;R905*-1&amp;" días",IF(R905=0,"Vence hoy",IF(R905&gt;0,"Le quedan "&amp;R905&amp;" días",""))))</f>
        <v/>
      </c>
      <c r="R916" s="70">
        <f>IF(P916="","",P916-TODAY())</f>
        <v/>
      </c>
      <c r="S916" s="70" t="n"/>
      <c r="T916" s="70" t="n"/>
      <c r="U916" s="70" t="n"/>
      <c r="V916" s="70" t="n"/>
      <c r="W916" s="70" t="n"/>
      <c r="X916" s="70" t="n"/>
      <c r="Y916" s="70" t="n"/>
      <c r="Z916" s="70" t="n"/>
    </row>
    <row r="917" ht="15.75" customHeight="1" s="339">
      <c r="A917" s="70" t="n"/>
      <c r="B917" s="70" t="n"/>
      <c r="C917" s="70" t="n"/>
      <c r="D917" s="90" t="n"/>
      <c r="E917" s="90" t="n"/>
      <c r="F917" s="178" t="inlineStr">
        <is>
          <t>mexico2997</t>
        </is>
      </c>
      <c r="G917" s="92" t="n">
        <v>30000</v>
      </c>
      <c r="H917" s="106" t="n"/>
      <c r="I917" s="81">
        <f>IF(H917="","",IF(J917&lt;0,"Vencido hace "&amp;J917*-1&amp;" días",IF(J917=0,"Vence hoy",IF(J917&gt;0,"Le quedan "&amp;J917&amp;" días",""))))</f>
        <v/>
      </c>
      <c r="J917" s="77">
        <f>H917-J$8</f>
        <v/>
      </c>
      <c r="K917" s="83">
        <f>HYPERLINK("https://api.whatsapp.com/send?phone=57"&amp;D917&amp;"&amp;text="&amp;(IF(J917&lt;=0,"🚨 Hola, *"&amp;C917&amp;".*"&amp;"%0A"&amp;"%0A"&amp;"Su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"&amp;C917&amp;"."&amp;"%0A"&amp;"Le quedan "&amp;J917&amp;" días restantes de su membresía *_NETFLIX_*")),"💰")</f>
        <v/>
      </c>
      <c r="L917" s="83">
        <f>HYPERLINK("https://api.whatsapp.com/send?phone=57"&amp;D917&amp;"&amp;text=*_✅ ACTUALIZACIÓN DE CONTRASEÑA | NETFLIX_*"&amp;"%0A"&amp;"%0A"&amp;"💻 Correo: *"&amp;E917&amp;"*"&amp;"%0A"&amp;"🔐 Nueva Contraseña: *"&amp;F917&amp;"*","🔐")</f>
        <v/>
      </c>
      <c r="M917" s="84">
        <f>HYPERLINK("https://api.whatsapp.com/send?phone=57"&amp;D917&amp;"&amp;text=*_✅ CUENTA NETFLIX_*"&amp;"%0A"&amp;"%0A"&amp;"*📧 Correo:* "&amp;E917&amp;"%0A"&amp;"*🔑 Contraseña:* "&amp;F917&amp;"%0A"&amp;"%0A"&amp;"*📍 Vence:* "&amp;H917,"💻")</f>
        <v/>
      </c>
      <c r="N917" s="93" t="n"/>
      <c r="O917" s="95" t="n"/>
      <c r="P917" s="96" t="n"/>
      <c r="Q917" s="97">
        <f>IF(P917="","",IF(R906&lt;0,"Vencido hace "&amp;R906*-1&amp;" días",IF(R906=0,"Vence hoy",IF(R906&gt;0,"Le quedan "&amp;R906&amp;" días",""))))</f>
        <v/>
      </c>
      <c r="R917" s="70">
        <f>IF(P917="","",P917-TODAY())</f>
        <v/>
      </c>
      <c r="S917" s="70" t="n"/>
      <c r="T917" s="70" t="n"/>
      <c r="U917" s="70" t="n"/>
      <c r="V917" s="70" t="n"/>
      <c r="W917" s="70" t="n"/>
      <c r="X917" s="70" t="n"/>
      <c r="Y917" s="70" t="n"/>
      <c r="Z917" s="70" t="n"/>
    </row>
    <row r="918" ht="15.75" customHeight="1" s="339">
      <c r="A918" s="70" t="n"/>
      <c r="B918" s="70" t="n"/>
      <c r="C918" s="70" t="n"/>
      <c r="D918" s="90" t="n"/>
      <c r="E918" s="90" t="n"/>
      <c r="F918" s="178" t="inlineStr">
        <is>
          <t>mexico2998</t>
        </is>
      </c>
      <c r="G918" s="92" t="n">
        <v>30000</v>
      </c>
      <c r="H918" s="106" t="n"/>
      <c r="I918" s="81">
        <f>IF(H918="","",IF(J918&lt;0,"Vencido hace "&amp;J918*-1&amp;" días",IF(J918=0,"Vence hoy",IF(J918&gt;0,"Le quedan "&amp;J918&amp;" días",""))))</f>
        <v/>
      </c>
      <c r="J918" s="77">
        <f>H918-J$8</f>
        <v/>
      </c>
      <c r="K918" s="83">
        <f>HYPERLINK("https://api.whatsapp.com/send?phone=57"&amp;D918&amp;"&amp;text="&amp;(IF(J918&lt;=0,"🚨 Hola, *"&amp;C918&amp;".*"&amp;"%0A"&amp;"%0A"&amp;"Su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"&amp;C918&amp;"."&amp;"%0A"&amp;"Le quedan "&amp;J918&amp;" días restantes de su membresía *_NETFLIX_*")),"💰")</f>
        <v/>
      </c>
      <c r="L918" s="83">
        <f>HYPERLINK("https://api.whatsapp.com/send?phone=57"&amp;D918&amp;"&amp;text=*_✅ ACTUALIZACIÓN DE CONTRASEÑA | NETFLIX_*"&amp;"%0A"&amp;"%0A"&amp;"💻 Correo: *"&amp;E918&amp;"*"&amp;"%0A"&amp;"🔐 Nueva Contraseña: *"&amp;F918&amp;"*","🔐")</f>
        <v/>
      </c>
      <c r="M918" s="84">
        <f>HYPERLINK("https://api.whatsapp.com/send?phone=57"&amp;D918&amp;"&amp;text=*_✅ CUENTA NETFLIX_*"&amp;"%0A"&amp;"%0A"&amp;"*📧 Correo:* "&amp;E918&amp;"%0A"&amp;"*🔑 Contraseña:* "&amp;F918&amp;"%0A"&amp;"%0A"&amp;"*📍 Vence:* "&amp;H918,"💻")</f>
        <v/>
      </c>
      <c r="N918" s="93" t="n"/>
      <c r="O918" s="95" t="n"/>
      <c r="P918" s="96" t="n"/>
      <c r="Q918" s="97">
        <f>IF(P918="","",IF(R907&lt;0,"Vencido hace "&amp;R907*-1&amp;" días",IF(R907=0,"Vence hoy",IF(R907&gt;0,"Le quedan "&amp;R907&amp;" días",""))))</f>
        <v/>
      </c>
      <c r="R918" s="70">
        <f>IF(P918="","",P918-TODAY())</f>
        <v/>
      </c>
      <c r="S918" s="70" t="n"/>
      <c r="T918" s="70" t="n"/>
      <c r="U918" s="70" t="n"/>
      <c r="V918" s="70" t="n"/>
      <c r="W918" s="70" t="n"/>
      <c r="X918" s="70" t="n"/>
      <c r="Y918" s="70" t="n"/>
      <c r="Z918" s="70" t="n"/>
    </row>
    <row r="919" ht="15.75" customHeight="1" s="339">
      <c r="A919" s="70" t="n"/>
      <c r="B919" s="70" t="n"/>
      <c r="C919" s="70" t="n"/>
      <c r="D919" s="90" t="n"/>
      <c r="E919" s="90" t="n"/>
      <c r="F919" s="178" t="inlineStr">
        <is>
          <t>mexico2999</t>
        </is>
      </c>
      <c r="G919" s="92" t="n">
        <v>30000</v>
      </c>
      <c r="H919" s="106" t="n"/>
      <c r="I919" s="81">
        <f>IF(H919="","",IF(J919&lt;0,"Vencido hace "&amp;J919*-1&amp;" días",IF(J919=0,"Vence hoy",IF(J919&gt;0,"Le quedan "&amp;J919&amp;" días",""))))</f>
        <v/>
      </c>
      <c r="J919" s="77">
        <f>H919-J$8</f>
        <v/>
      </c>
      <c r="K919" s="83">
        <f>HYPERLINK("https://api.whatsapp.com/send?phone=57"&amp;D919&amp;"&amp;text="&amp;(IF(J919&lt;=0,"🚨 Hola, *"&amp;C919&amp;".*"&amp;"%0A"&amp;"%0A"&amp;"Su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"&amp;C919&amp;"."&amp;"%0A"&amp;"Le quedan "&amp;J919&amp;" días restantes de su membresía *_NETFLIX_*")),"💰")</f>
        <v/>
      </c>
      <c r="L919" s="83">
        <f>HYPERLINK("https://api.whatsapp.com/send?phone=57"&amp;D919&amp;"&amp;text=*_✅ ACTUALIZACIÓN DE CONTRASEÑA | NETFLIX_*"&amp;"%0A"&amp;"%0A"&amp;"💻 Correo: *"&amp;E919&amp;"*"&amp;"%0A"&amp;"🔐 Nueva Contraseña: *"&amp;F919&amp;"*","🔐")</f>
        <v/>
      </c>
      <c r="M919" s="84">
        <f>HYPERLINK("https://api.whatsapp.com/send?phone=57"&amp;D919&amp;"&amp;text=*_✅ CUENTA NETFLIX_*"&amp;"%0A"&amp;"%0A"&amp;"*📧 Correo:* "&amp;E919&amp;"%0A"&amp;"*🔑 Contraseña:* "&amp;F919&amp;"%0A"&amp;"%0A"&amp;"*📍 Vence:* "&amp;H919,"💻")</f>
        <v/>
      </c>
      <c r="N919" s="93" t="n"/>
      <c r="O919" s="95" t="n"/>
      <c r="P919" s="96" t="n"/>
      <c r="Q919" s="97">
        <f>IF(P919="","",IF(R908&lt;0,"Vencido hace "&amp;R908*-1&amp;" días",IF(R908=0,"Vence hoy",IF(R908&gt;0,"Le quedan "&amp;R908&amp;" días",""))))</f>
        <v/>
      </c>
      <c r="R919" s="70">
        <f>IF(P919="","",P919-TODAY())</f>
        <v/>
      </c>
      <c r="S919" s="70" t="n"/>
      <c r="T919" s="70" t="n"/>
      <c r="U919" s="70" t="n"/>
      <c r="V919" s="70" t="n"/>
      <c r="W919" s="70" t="n"/>
      <c r="X919" s="70" t="n"/>
      <c r="Y919" s="70" t="n"/>
      <c r="Z919" s="70" t="n"/>
    </row>
    <row r="920" ht="15.75" customHeight="1" s="339">
      <c r="A920" s="70" t="n"/>
      <c r="B920" s="70" t="n"/>
      <c r="C920" s="70" t="n"/>
      <c r="D920" s="90" t="n"/>
      <c r="E920" s="90" t="n"/>
      <c r="F920" s="178" t="inlineStr">
        <is>
          <t>mexico3000</t>
        </is>
      </c>
      <c r="G920" s="92" t="n">
        <v>30000</v>
      </c>
      <c r="H920" s="106" t="n"/>
      <c r="I920" s="81">
        <f>IF(H920="","",IF(J920&lt;0,"Vencido hace "&amp;J920*-1&amp;" días",IF(J920=0,"Vence hoy",IF(J920&gt;0,"Le quedan "&amp;J920&amp;" días",""))))</f>
        <v/>
      </c>
      <c r="J920" s="77">
        <f>H920-J$8</f>
        <v/>
      </c>
      <c r="K920" s="83">
        <f>HYPERLINK("https://api.whatsapp.com/send?phone=57"&amp;D920&amp;"&amp;text="&amp;(IF(J920&lt;=0,"🚨 Hola, *"&amp;C920&amp;".*"&amp;"%0A"&amp;"%0A"&amp;"Su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"&amp;C920&amp;"."&amp;"%0A"&amp;"Le quedan "&amp;J920&amp;" días restantes de su membresía *_NETFLIX_*")),"💰")</f>
        <v/>
      </c>
      <c r="L920" s="83">
        <f>HYPERLINK("https://api.whatsapp.com/send?phone=57"&amp;D920&amp;"&amp;text=*_✅ ACTUALIZACIÓN DE CONTRASEÑA | NETFLIX_*"&amp;"%0A"&amp;"%0A"&amp;"💻 Correo: *"&amp;E920&amp;"*"&amp;"%0A"&amp;"🔐 Nueva Contraseña: *"&amp;F920&amp;"*","🔐")</f>
        <v/>
      </c>
      <c r="M920" s="84">
        <f>HYPERLINK("https://api.whatsapp.com/send?phone=57"&amp;D920&amp;"&amp;text=*_✅ CUENTA NETFLIX_*"&amp;"%0A"&amp;"%0A"&amp;"*📧 Correo:* "&amp;E920&amp;"%0A"&amp;"*🔑 Contraseña:* "&amp;F920&amp;"%0A"&amp;"%0A"&amp;"*📍 Vence:* "&amp;H920,"💻")</f>
        <v/>
      </c>
      <c r="N920" s="93" t="n"/>
      <c r="O920" s="95" t="n"/>
      <c r="P920" s="96" t="n"/>
      <c r="Q920" s="97">
        <f>IF(P920="","",IF(R909&lt;0,"Vencido hace "&amp;R909*-1&amp;" días",IF(R909=0,"Vence hoy",IF(R909&gt;0,"Le quedan "&amp;R909&amp;" días",""))))</f>
        <v/>
      </c>
      <c r="R920" s="70">
        <f>IF(P920="","",P920-TODAY())</f>
        <v/>
      </c>
      <c r="S920" s="70" t="n"/>
      <c r="T920" s="70" t="n"/>
      <c r="U920" s="70" t="n"/>
      <c r="V920" s="70" t="n"/>
      <c r="W920" s="70" t="n"/>
      <c r="X920" s="70" t="n"/>
      <c r="Y920" s="70" t="n"/>
      <c r="Z920" s="70" t="n"/>
    </row>
    <row r="921" ht="15.75" customHeight="1" s="339">
      <c r="A921" s="70" t="n"/>
      <c r="B921" s="70" t="n"/>
      <c r="C921" s="70" t="n"/>
      <c r="D921" s="90" t="n"/>
      <c r="E921" s="90" t="n"/>
      <c r="F921" s="178" t="inlineStr">
        <is>
          <t>mexico3001</t>
        </is>
      </c>
      <c r="G921" s="92" t="n">
        <v>30000</v>
      </c>
      <c r="H921" s="106" t="n"/>
      <c r="I921" s="81">
        <f>IF(H921="","",IF(J921&lt;0,"Vencido hace "&amp;J921*-1&amp;" días",IF(J921=0,"Vence hoy",IF(J921&gt;0,"Le quedan "&amp;J921&amp;" días",""))))</f>
        <v/>
      </c>
      <c r="J921" s="77">
        <f>H921-J$8</f>
        <v/>
      </c>
      <c r="K921" s="83">
        <f>HYPERLINK("https://api.whatsapp.com/send?phone=57"&amp;D921&amp;"&amp;text="&amp;(IF(J921&lt;=0,"🚨 Hola, *"&amp;C921&amp;".*"&amp;"%0A"&amp;"%0A"&amp;"Su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"&amp;C921&amp;"."&amp;"%0A"&amp;"Le quedan "&amp;J921&amp;" días restantes de su membresía *_NETFLIX_*")),"💰")</f>
        <v/>
      </c>
      <c r="L921" s="83">
        <f>HYPERLINK("https://api.whatsapp.com/send?phone=57"&amp;D921&amp;"&amp;text=*_✅ ACTUALIZACIÓN DE CONTRASEÑA | NETFLIX_*"&amp;"%0A"&amp;"%0A"&amp;"💻 Correo: *"&amp;E921&amp;"*"&amp;"%0A"&amp;"🔐 Nueva Contraseña: *"&amp;F921&amp;"*","🔐")</f>
        <v/>
      </c>
      <c r="M921" s="84">
        <f>HYPERLINK("https://api.whatsapp.com/send?phone=57"&amp;D921&amp;"&amp;text=*_✅ CUENTA NETFLIX_*"&amp;"%0A"&amp;"%0A"&amp;"*📧 Correo:* "&amp;E921&amp;"%0A"&amp;"*🔑 Contraseña:* "&amp;F921&amp;"%0A"&amp;"%0A"&amp;"*📍 Vence:* "&amp;H921,"💻")</f>
        <v/>
      </c>
      <c r="N921" s="93" t="n"/>
      <c r="O921" s="95" t="n"/>
      <c r="P921" s="96" t="n"/>
      <c r="Q921" s="97">
        <f>IF(P921="","",IF(R910&lt;0,"Vencido hace "&amp;R910*-1&amp;" días",IF(R910=0,"Vence hoy",IF(R910&gt;0,"Le quedan "&amp;R910&amp;" días",""))))</f>
        <v/>
      </c>
      <c r="R921" s="70">
        <f>IF(P921="","",P921-TODAY())</f>
        <v/>
      </c>
      <c r="S921" s="70" t="n"/>
      <c r="T921" s="70" t="n"/>
      <c r="U921" s="70" t="n"/>
      <c r="V921" s="70" t="n"/>
      <c r="W921" s="70" t="n"/>
      <c r="X921" s="70" t="n"/>
      <c r="Y921" s="70" t="n"/>
      <c r="Z921" s="70" t="n"/>
    </row>
    <row r="922" ht="15.75" customHeight="1" s="339">
      <c r="A922" s="70" t="n"/>
      <c r="B922" s="70" t="n"/>
      <c r="C922" s="70" t="n"/>
      <c r="D922" s="90" t="n"/>
      <c r="E922" s="90" t="n"/>
      <c r="F922" s="178" t="inlineStr">
        <is>
          <t>mexico3002</t>
        </is>
      </c>
      <c r="G922" s="92" t="n">
        <v>30000</v>
      </c>
      <c r="H922" s="106" t="n"/>
      <c r="I922" s="81">
        <f>IF(H922="","",IF(J922&lt;0,"Vencido hace "&amp;J922*-1&amp;" días",IF(J922=0,"Vence hoy",IF(J922&gt;0,"Le quedan "&amp;J922&amp;" días",""))))</f>
        <v/>
      </c>
      <c r="J922" s="77">
        <f>H922-J$8</f>
        <v/>
      </c>
      <c r="K922" s="83">
        <f>HYPERLINK("https://api.whatsapp.com/send?phone=57"&amp;D922&amp;"&amp;text="&amp;(IF(J922&lt;=0,"🚨 Hola, *"&amp;C922&amp;".*"&amp;"%0A"&amp;"%0A"&amp;"Su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"&amp;C922&amp;"."&amp;"%0A"&amp;"Le quedan "&amp;J922&amp;" días restantes de su membresía *_NETFLIX_*")),"💰")</f>
        <v/>
      </c>
      <c r="L922" s="83">
        <f>HYPERLINK("https://api.whatsapp.com/send?phone=57"&amp;D922&amp;"&amp;text=*_✅ ACTUALIZACIÓN DE CONTRASEÑA | NETFLIX_*"&amp;"%0A"&amp;"%0A"&amp;"💻 Correo: *"&amp;E922&amp;"*"&amp;"%0A"&amp;"🔐 Nueva Contraseña: *"&amp;F922&amp;"*","🔐")</f>
        <v/>
      </c>
      <c r="M922" s="84">
        <f>HYPERLINK("https://api.whatsapp.com/send?phone=57"&amp;D922&amp;"&amp;text=*_✅ CUENTA NETFLIX_*"&amp;"%0A"&amp;"%0A"&amp;"*📧 Correo:* "&amp;E922&amp;"%0A"&amp;"*🔑 Contraseña:* "&amp;F922&amp;"%0A"&amp;"%0A"&amp;"*📍 Vence:* "&amp;H922,"💻")</f>
        <v/>
      </c>
      <c r="N922" s="93" t="n"/>
      <c r="O922" s="95" t="n"/>
      <c r="P922" s="96" t="n"/>
      <c r="Q922" s="97">
        <f>IF(P922="","",IF(R911&lt;0,"Vencido hace "&amp;R911*-1&amp;" días",IF(R911=0,"Vence hoy",IF(R911&gt;0,"Le quedan "&amp;R911&amp;" días",""))))</f>
        <v/>
      </c>
      <c r="R922" s="70">
        <f>IF(P922="","",P922-TODAY())</f>
        <v/>
      </c>
      <c r="S922" s="70" t="n"/>
      <c r="T922" s="70" t="n"/>
      <c r="U922" s="70" t="n"/>
      <c r="V922" s="70" t="n"/>
      <c r="W922" s="70" t="n"/>
      <c r="X922" s="70" t="n"/>
      <c r="Y922" s="70" t="n"/>
      <c r="Z922" s="70" t="n"/>
    </row>
    <row r="923" ht="15.75" customHeight="1" s="339">
      <c r="A923" s="70" t="n"/>
      <c r="B923" s="70" t="n"/>
      <c r="C923" s="70" t="n"/>
      <c r="D923" s="90" t="n"/>
      <c r="E923" s="90" t="n"/>
      <c r="F923" s="178" t="inlineStr">
        <is>
          <t>mexico3003</t>
        </is>
      </c>
      <c r="G923" s="92" t="n">
        <v>30000</v>
      </c>
      <c r="H923" s="106" t="n"/>
      <c r="I923" s="81">
        <f>IF(H923="","",IF(J923&lt;0,"Vencido hace "&amp;J923*-1&amp;" días",IF(J923=0,"Vence hoy",IF(J923&gt;0,"Le quedan "&amp;J923&amp;" días",""))))</f>
        <v/>
      </c>
      <c r="J923" s="77">
        <f>H923-J$8</f>
        <v/>
      </c>
      <c r="K923" s="83">
        <f>HYPERLINK("https://api.whatsapp.com/send?phone=57"&amp;D923&amp;"&amp;text="&amp;(IF(J923&lt;=0,"🚨 Hola, *"&amp;C923&amp;".*"&amp;"%0A"&amp;"%0A"&amp;"Su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"&amp;C923&amp;"."&amp;"%0A"&amp;"Le quedan "&amp;J923&amp;" días restantes de su membresía *_NETFLIX_*")),"💰")</f>
        <v/>
      </c>
      <c r="L923" s="83">
        <f>HYPERLINK("https://api.whatsapp.com/send?phone=57"&amp;D923&amp;"&amp;text=*_✅ ACTUALIZACIÓN DE CONTRASEÑA | NETFLIX_*"&amp;"%0A"&amp;"%0A"&amp;"💻 Correo: *"&amp;E923&amp;"*"&amp;"%0A"&amp;"🔐 Nueva Contraseña: *"&amp;F923&amp;"*","🔐")</f>
        <v/>
      </c>
      <c r="M923" s="84">
        <f>HYPERLINK("https://api.whatsapp.com/send?phone=57"&amp;D923&amp;"&amp;text=*_✅ CUENTA NETFLIX_*"&amp;"%0A"&amp;"%0A"&amp;"*📧 Correo:* "&amp;E923&amp;"%0A"&amp;"*🔑 Contraseña:* "&amp;F923&amp;"%0A"&amp;"%0A"&amp;"*📍 Vence:* "&amp;H923,"💻")</f>
        <v/>
      </c>
      <c r="N923" s="93" t="n"/>
      <c r="O923" s="95" t="n"/>
      <c r="P923" s="96" t="n"/>
      <c r="Q923" s="97">
        <f>IF(P923="","",IF(R912&lt;0,"Vencido hace "&amp;R912*-1&amp;" días",IF(R912=0,"Vence hoy",IF(R912&gt;0,"Le quedan "&amp;R912&amp;" días",""))))</f>
        <v/>
      </c>
      <c r="R923" s="70">
        <f>IF(P923="","",P923-TODAY())</f>
        <v/>
      </c>
      <c r="S923" s="70" t="n"/>
      <c r="T923" s="70" t="n"/>
      <c r="U923" s="70" t="n"/>
      <c r="V923" s="70" t="n"/>
      <c r="W923" s="70" t="n"/>
      <c r="X923" s="70" t="n"/>
      <c r="Y923" s="70" t="n"/>
      <c r="Z923" s="70" t="n"/>
    </row>
    <row r="924" ht="15.75" customHeight="1" s="339">
      <c r="A924" s="70" t="n"/>
      <c r="B924" s="70" t="n"/>
      <c r="C924" s="70" t="n"/>
      <c r="D924" s="90" t="n"/>
      <c r="E924" s="90" t="n"/>
      <c r="F924" s="178" t="inlineStr">
        <is>
          <t>mexico3004</t>
        </is>
      </c>
      <c r="G924" s="92" t="n">
        <v>30000</v>
      </c>
      <c r="H924" s="106" t="n"/>
      <c r="I924" s="81">
        <f>IF(H924="","",IF(J924&lt;0,"Vencido hace "&amp;J924*-1&amp;" días",IF(J924=0,"Vence hoy",IF(J924&gt;0,"Le quedan "&amp;J924&amp;" días",""))))</f>
        <v/>
      </c>
      <c r="J924" s="77">
        <f>H924-J$8</f>
        <v/>
      </c>
      <c r="K924" s="83">
        <f>HYPERLINK("https://api.whatsapp.com/send?phone=57"&amp;D924&amp;"&amp;text="&amp;(IF(J924&lt;=0,"🚨 Hola, *"&amp;C924&amp;".*"&amp;"%0A"&amp;"%0A"&amp;"Su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"&amp;C924&amp;"."&amp;"%0A"&amp;"Le quedan "&amp;J924&amp;" días restantes de su membresía *_NETFLIX_*")),"💰")</f>
        <v/>
      </c>
      <c r="L924" s="83">
        <f>HYPERLINK("https://api.whatsapp.com/send?phone=57"&amp;D924&amp;"&amp;text=*_✅ ACTUALIZACIÓN DE CONTRASEÑA | NETFLIX_*"&amp;"%0A"&amp;"%0A"&amp;"💻 Correo: *"&amp;E924&amp;"*"&amp;"%0A"&amp;"🔐 Nueva Contraseña: *"&amp;F924&amp;"*","🔐")</f>
        <v/>
      </c>
      <c r="M924" s="84">
        <f>HYPERLINK("https://api.whatsapp.com/send?phone=57"&amp;D924&amp;"&amp;text=*_✅ CUENTA NETFLIX_*"&amp;"%0A"&amp;"%0A"&amp;"*📧 Correo:* "&amp;E924&amp;"%0A"&amp;"*🔑 Contraseña:* "&amp;F924&amp;"%0A"&amp;"%0A"&amp;"*📍 Vence:* "&amp;H924,"💻")</f>
        <v/>
      </c>
      <c r="N924" s="93" t="n"/>
      <c r="O924" s="95" t="n"/>
      <c r="P924" s="96" t="n"/>
      <c r="Q924" s="97">
        <f>IF(P924="","",IF(R913&lt;0,"Vencido hace "&amp;R913*-1&amp;" días",IF(R913=0,"Vence hoy",IF(R913&gt;0,"Le quedan "&amp;R913&amp;" días",""))))</f>
        <v/>
      </c>
      <c r="R924" s="70">
        <f>IF(P924="","",P924-TODAY())</f>
        <v/>
      </c>
      <c r="S924" s="70" t="n"/>
      <c r="T924" s="70" t="n"/>
      <c r="U924" s="70" t="n"/>
      <c r="V924" s="70" t="n"/>
      <c r="W924" s="70" t="n"/>
      <c r="X924" s="70" t="n"/>
      <c r="Y924" s="70" t="n"/>
      <c r="Z924" s="70" t="n"/>
    </row>
    <row r="925" ht="15.75" customHeight="1" s="339">
      <c r="A925" s="70" t="n"/>
      <c r="B925" s="70" t="n"/>
      <c r="C925" s="70" t="n"/>
      <c r="D925" s="90" t="n"/>
      <c r="E925" s="90" t="n"/>
      <c r="F925" s="178" t="inlineStr">
        <is>
          <t>mexico3005</t>
        </is>
      </c>
      <c r="G925" s="92" t="n">
        <v>30000</v>
      </c>
      <c r="H925" s="106" t="n"/>
      <c r="I925" s="81">
        <f>IF(H925="","",IF(J925&lt;0,"Vencido hace "&amp;J925*-1&amp;" días",IF(J925=0,"Vence hoy",IF(J925&gt;0,"Le quedan "&amp;J925&amp;" días",""))))</f>
        <v/>
      </c>
      <c r="J925" s="77">
        <f>H925-J$8</f>
        <v/>
      </c>
      <c r="K925" s="83">
        <f>HYPERLINK("https://api.whatsapp.com/send?phone=57"&amp;D925&amp;"&amp;text="&amp;(IF(J925&lt;=0,"🚨 Hola, *"&amp;C925&amp;".*"&amp;"%0A"&amp;"%0A"&amp;"Su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"&amp;C925&amp;"."&amp;"%0A"&amp;"Le quedan "&amp;J925&amp;" días restantes de su membresía *_NETFLIX_*")),"💰")</f>
        <v/>
      </c>
      <c r="L925" s="83">
        <f>HYPERLINK("https://api.whatsapp.com/send?phone=57"&amp;D925&amp;"&amp;text=*_✅ ACTUALIZACIÓN DE CONTRASEÑA | NETFLIX_*"&amp;"%0A"&amp;"%0A"&amp;"💻 Correo: *"&amp;E925&amp;"*"&amp;"%0A"&amp;"🔐 Nueva Contraseña: *"&amp;F925&amp;"*","🔐")</f>
        <v/>
      </c>
      <c r="M925" s="84">
        <f>HYPERLINK("https://api.whatsapp.com/send?phone=57"&amp;D925&amp;"&amp;text=*_✅ CUENTA NETFLIX_*"&amp;"%0A"&amp;"%0A"&amp;"*📧 Correo:* "&amp;E925&amp;"%0A"&amp;"*🔑 Contraseña:* "&amp;F925&amp;"%0A"&amp;"%0A"&amp;"*📍 Vence:* "&amp;H925,"💻")</f>
        <v/>
      </c>
      <c r="N925" s="93" t="n"/>
      <c r="O925" s="95" t="n"/>
      <c r="P925" s="96" t="n"/>
      <c r="Q925" s="97">
        <f>IF(P925="","",IF(R914&lt;0,"Vencido hace "&amp;R914*-1&amp;" días",IF(R914=0,"Vence hoy",IF(R914&gt;0,"Le quedan "&amp;R914&amp;" días",""))))</f>
        <v/>
      </c>
      <c r="R925" s="70">
        <f>IF(P925="","",P925-TODAY())</f>
        <v/>
      </c>
      <c r="S925" s="70" t="n"/>
      <c r="T925" s="70" t="n"/>
      <c r="U925" s="70" t="n"/>
      <c r="V925" s="70" t="n"/>
      <c r="W925" s="70" t="n"/>
      <c r="X925" s="70" t="n"/>
      <c r="Y925" s="70" t="n"/>
      <c r="Z925" s="70" t="n"/>
    </row>
    <row r="926" ht="15.75" customHeight="1" s="339">
      <c r="A926" s="70" t="n"/>
      <c r="B926" s="70" t="n"/>
      <c r="C926" s="70" t="n"/>
      <c r="D926" s="90" t="n"/>
      <c r="E926" s="90" t="n"/>
      <c r="F926" s="178" t="inlineStr">
        <is>
          <t>mexico3006</t>
        </is>
      </c>
      <c r="G926" s="92" t="n">
        <v>30000</v>
      </c>
      <c r="H926" s="106" t="n"/>
      <c r="I926" s="81">
        <f>IF(H926="","",IF(J926&lt;0,"Vencido hace "&amp;J926*-1&amp;" días",IF(J926=0,"Vence hoy",IF(J926&gt;0,"Le quedan "&amp;J926&amp;" días",""))))</f>
        <v/>
      </c>
      <c r="J926" s="77">
        <f>H926-J$8</f>
        <v/>
      </c>
      <c r="K926" s="83">
        <f>HYPERLINK("https://api.whatsapp.com/send?phone=57"&amp;D926&amp;"&amp;text="&amp;(IF(J926&lt;=0,"🚨 Hola, *"&amp;C926&amp;".*"&amp;"%0A"&amp;"%0A"&amp;"Su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"&amp;C926&amp;"."&amp;"%0A"&amp;"Le quedan "&amp;J926&amp;" días restantes de su membresía *_NETFLIX_*")),"💰")</f>
        <v/>
      </c>
      <c r="L926" s="83">
        <f>HYPERLINK("https://api.whatsapp.com/send?phone=57"&amp;D926&amp;"&amp;text=*_✅ ACTUALIZACIÓN DE CONTRASEÑA | NETFLIX_*"&amp;"%0A"&amp;"%0A"&amp;"💻 Correo: *"&amp;E926&amp;"*"&amp;"%0A"&amp;"🔐 Nueva Contraseña: *"&amp;F926&amp;"*","🔐")</f>
        <v/>
      </c>
      <c r="M926" s="84">
        <f>HYPERLINK("https://api.whatsapp.com/send?phone=57"&amp;D926&amp;"&amp;text=*_✅ CUENTA NETFLIX_*"&amp;"%0A"&amp;"%0A"&amp;"*📧 Correo:* "&amp;E926&amp;"%0A"&amp;"*🔑 Contraseña:* "&amp;F926&amp;"%0A"&amp;"%0A"&amp;"*📍 Vence:* "&amp;H926,"💻")</f>
        <v/>
      </c>
      <c r="N926" s="93" t="n"/>
      <c r="O926" s="95" t="n"/>
      <c r="P926" s="96" t="n"/>
      <c r="Q926" s="97">
        <f>IF(P926="","",IF(R915&lt;0,"Vencido hace "&amp;R915*-1&amp;" días",IF(R915=0,"Vence hoy",IF(R915&gt;0,"Le quedan "&amp;R915&amp;" días",""))))</f>
        <v/>
      </c>
      <c r="R926" s="70">
        <f>IF(P926="","",P926-TODAY())</f>
        <v/>
      </c>
      <c r="S926" s="70" t="n"/>
      <c r="T926" s="70" t="n"/>
      <c r="U926" s="70" t="n"/>
      <c r="V926" s="70" t="n"/>
      <c r="W926" s="70" t="n"/>
      <c r="X926" s="70" t="n"/>
      <c r="Y926" s="70" t="n"/>
      <c r="Z926" s="70" t="n"/>
    </row>
    <row r="927" ht="15.75" customHeight="1" s="339">
      <c r="A927" s="70" t="n"/>
      <c r="B927" s="70" t="n"/>
      <c r="C927" s="70" t="n"/>
      <c r="D927" s="90" t="n"/>
      <c r="E927" s="90" t="n"/>
      <c r="F927" s="178" t="inlineStr">
        <is>
          <t>mexico3007</t>
        </is>
      </c>
      <c r="G927" s="92" t="n">
        <v>30000</v>
      </c>
      <c r="H927" s="106" t="n"/>
      <c r="I927" s="81">
        <f>IF(H927="","",IF(J927&lt;0,"Vencido hace "&amp;J927*-1&amp;" días",IF(J927=0,"Vence hoy",IF(J927&gt;0,"Le quedan "&amp;J927&amp;" días",""))))</f>
        <v/>
      </c>
      <c r="J927" s="77">
        <f>H927-J$8</f>
        <v/>
      </c>
      <c r="K927" s="83">
        <f>HYPERLINK("https://api.whatsapp.com/send?phone=57"&amp;D927&amp;"&amp;text="&amp;(IF(J927&lt;=0,"🚨 Hola, *"&amp;C927&amp;".*"&amp;"%0A"&amp;"%0A"&amp;"Su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"&amp;C927&amp;"."&amp;"%0A"&amp;"Le quedan "&amp;J927&amp;" días restantes de su membresía *_NETFLIX_*")),"💰")</f>
        <v/>
      </c>
      <c r="L927" s="83">
        <f>HYPERLINK("https://api.whatsapp.com/send?phone=57"&amp;D927&amp;"&amp;text=*_✅ ACTUALIZACIÓN DE CONTRASEÑA | NETFLIX_*"&amp;"%0A"&amp;"%0A"&amp;"💻 Correo: *"&amp;E927&amp;"*"&amp;"%0A"&amp;"🔐 Nueva Contraseña: *"&amp;F927&amp;"*","🔐")</f>
        <v/>
      </c>
      <c r="M927" s="84">
        <f>HYPERLINK("https://api.whatsapp.com/send?phone=57"&amp;D927&amp;"&amp;text=*_✅ CUENTA NETFLIX_*"&amp;"%0A"&amp;"%0A"&amp;"*📧 Correo:* "&amp;E927&amp;"%0A"&amp;"*🔑 Contraseña:* "&amp;F927&amp;"%0A"&amp;"%0A"&amp;"*📍 Vence:* "&amp;H927,"💻")</f>
        <v/>
      </c>
      <c r="N927" s="93" t="n"/>
      <c r="O927" s="95" t="n"/>
      <c r="P927" s="96" t="n"/>
      <c r="Q927" s="97">
        <f>IF(P927="","",IF(R916&lt;0,"Vencido hace "&amp;R916*-1&amp;" días",IF(R916=0,"Vence hoy",IF(R916&gt;0,"Le quedan "&amp;R916&amp;" días",""))))</f>
        <v/>
      </c>
      <c r="R927" s="70">
        <f>IF(P927="","",P927-TODAY())</f>
        <v/>
      </c>
      <c r="S927" s="70" t="n"/>
      <c r="T927" s="70" t="n"/>
      <c r="U927" s="70" t="n"/>
      <c r="V927" s="70" t="n"/>
      <c r="W927" s="70" t="n"/>
      <c r="X927" s="70" t="n"/>
      <c r="Y927" s="70" t="n"/>
      <c r="Z927" s="70" t="n"/>
    </row>
    <row r="928" ht="15.75" customHeight="1" s="339">
      <c r="A928" s="70" t="n"/>
      <c r="B928" s="70" t="n"/>
      <c r="C928" s="70" t="n"/>
      <c r="D928" s="90" t="n"/>
      <c r="E928" s="90" t="n"/>
      <c r="F928" s="178" t="inlineStr">
        <is>
          <t>mexico3008</t>
        </is>
      </c>
      <c r="G928" s="92" t="n">
        <v>30000</v>
      </c>
      <c r="H928" s="106" t="n"/>
      <c r="I928" s="81">
        <f>IF(H928="","",IF(J928&lt;0,"Vencido hace "&amp;J928*-1&amp;" días",IF(J928=0,"Vence hoy",IF(J928&gt;0,"Le quedan "&amp;J928&amp;" días",""))))</f>
        <v/>
      </c>
      <c r="J928" s="77">
        <f>H928-J$8</f>
        <v/>
      </c>
      <c r="K928" s="83">
        <f>HYPERLINK("https://api.whatsapp.com/send?phone=57"&amp;D928&amp;"&amp;text="&amp;(IF(J928&lt;=0,"🚨 Hola, *"&amp;C928&amp;".*"&amp;"%0A"&amp;"%0A"&amp;"Su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"&amp;C928&amp;"."&amp;"%0A"&amp;"Le quedan "&amp;J928&amp;" días restantes de su membresía *_NETFLIX_*")),"💰")</f>
        <v/>
      </c>
      <c r="L928" s="83">
        <f>HYPERLINK("https://api.whatsapp.com/send?phone=57"&amp;D928&amp;"&amp;text=*_✅ ACTUALIZACIÓN DE CONTRASEÑA | NETFLIX_*"&amp;"%0A"&amp;"%0A"&amp;"💻 Correo: *"&amp;E928&amp;"*"&amp;"%0A"&amp;"🔐 Nueva Contraseña: *"&amp;F928&amp;"*","🔐")</f>
        <v/>
      </c>
      <c r="M928" s="84">
        <f>HYPERLINK("https://api.whatsapp.com/send?phone=57"&amp;D928&amp;"&amp;text=*_✅ CUENTA NETFLIX_*"&amp;"%0A"&amp;"%0A"&amp;"*📧 Correo:* "&amp;E928&amp;"%0A"&amp;"*🔑 Contraseña:* "&amp;F928&amp;"%0A"&amp;"%0A"&amp;"*📍 Vence:* "&amp;H928,"💻")</f>
        <v/>
      </c>
      <c r="N928" s="93" t="n"/>
      <c r="O928" s="95" t="n"/>
      <c r="P928" s="96" t="n"/>
      <c r="Q928" s="97">
        <f>IF(P928="","",IF(R917&lt;0,"Vencido hace "&amp;R917*-1&amp;" días",IF(R917=0,"Vence hoy",IF(R917&gt;0,"Le quedan "&amp;R917&amp;" días",""))))</f>
        <v/>
      </c>
      <c r="R928" s="70">
        <f>IF(P928="","",P928-TODAY())</f>
        <v/>
      </c>
      <c r="S928" s="70" t="n"/>
      <c r="T928" s="70" t="n"/>
      <c r="U928" s="70" t="n"/>
      <c r="V928" s="70" t="n"/>
      <c r="W928" s="70" t="n"/>
      <c r="X928" s="70" t="n"/>
      <c r="Y928" s="70" t="n"/>
      <c r="Z928" s="70" t="n"/>
    </row>
    <row r="929" ht="15.75" customHeight="1" s="339">
      <c r="A929" s="70" t="n"/>
      <c r="B929" s="70" t="n"/>
      <c r="C929" s="70" t="n"/>
      <c r="D929" s="90" t="n"/>
      <c r="E929" s="90" t="n"/>
      <c r="F929" s="178" t="inlineStr">
        <is>
          <t>mexico3009</t>
        </is>
      </c>
      <c r="G929" s="92" t="n">
        <v>30000</v>
      </c>
      <c r="H929" s="106" t="n"/>
      <c r="I929" s="81">
        <f>IF(H929="","",IF(J929&lt;0,"Vencido hace "&amp;J929*-1&amp;" días",IF(J929=0,"Vence hoy",IF(J929&gt;0,"Le quedan "&amp;J929&amp;" días",""))))</f>
        <v/>
      </c>
      <c r="J929" s="77">
        <f>H929-J$8</f>
        <v/>
      </c>
      <c r="K929" s="83">
        <f>HYPERLINK("https://api.whatsapp.com/send?phone=57"&amp;D929&amp;"&amp;text="&amp;(IF(J929&lt;=0,"🚨 Hola, *"&amp;C929&amp;".*"&amp;"%0A"&amp;"%0A"&amp;"Su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"&amp;C929&amp;"."&amp;"%0A"&amp;"Le quedan "&amp;J929&amp;" días restantes de su membresía *_NETFLIX_*")),"💰")</f>
        <v/>
      </c>
      <c r="L929" s="83">
        <f>HYPERLINK("https://api.whatsapp.com/send?phone=57"&amp;D929&amp;"&amp;text=*_✅ ACTUALIZACIÓN DE CONTRASEÑA | NETFLIX_*"&amp;"%0A"&amp;"%0A"&amp;"💻 Correo: *"&amp;E929&amp;"*"&amp;"%0A"&amp;"🔐 Nueva Contraseña: *"&amp;F929&amp;"*","🔐")</f>
        <v/>
      </c>
      <c r="M929" s="84">
        <f>HYPERLINK("https://api.whatsapp.com/send?phone=57"&amp;D929&amp;"&amp;text=*_✅ CUENTA NETFLIX_*"&amp;"%0A"&amp;"%0A"&amp;"*📧 Correo:* "&amp;E929&amp;"%0A"&amp;"*🔑 Contraseña:* "&amp;F929&amp;"%0A"&amp;"%0A"&amp;"*📍 Vence:* "&amp;H929,"💻")</f>
        <v/>
      </c>
      <c r="N929" s="93" t="n"/>
      <c r="O929" s="95" t="n"/>
      <c r="P929" s="96" t="n"/>
      <c r="Q929" s="97">
        <f>IF(P929="","",IF(R918&lt;0,"Vencido hace "&amp;R918*-1&amp;" días",IF(R918=0,"Vence hoy",IF(R918&gt;0,"Le quedan "&amp;R918&amp;" días",""))))</f>
        <v/>
      </c>
      <c r="R929" s="70">
        <f>IF(P929="","",P929-TODAY())</f>
        <v/>
      </c>
      <c r="S929" s="70" t="n"/>
      <c r="T929" s="70" t="n"/>
      <c r="U929" s="70" t="n"/>
      <c r="V929" s="70" t="n"/>
      <c r="W929" s="70" t="n"/>
      <c r="X929" s="70" t="n"/>
      <c r="Y929" s="70" t="n"/>
      <c r="Z929" s="70" t="n"/>
    </row>
    <row r="930" ht="15.75" customHeight="1" s="339">
      <c r="A930" s="70" t="n"/>
      <c r="B930" s="70" t="n"/>
      <c r="C930" s="70" t="n"/>
      <c r="D930" s="90" t="n"/>
      <c r="E930" s="90" t="n"/>
      <c r="F930" s="178" t="inlineStr">
        <is>
          <t>mexico3010</t>
        </is>
      </c>
      <c r="G930" s="92" t="n">
        <v>30000</v>
      </c>
      <c r="H930" s="106" t="n"/>
      <c r="I930" s="81">
        <f>IF(H930="","",IF(J930&lt;0,"Vencido hace "&amp;J930*-1&amp;" días",IF(J930=0,"Vence hoy",IF(J930&gt;0,"Le quedan "&amp;J930&amp;" días",""))))</f>
        <v/>
      </c>
      <c r="J930" s="77">
        <f>H930-J$8</f>
        <v/>
      </c>
      <c r="K930" s="83">
        <f>HYPERLINK("https://api.whatsapp.com/send?phone=57"&amp;D930&amp;"&amp;text="&amp;(IF(J930&lt;=0,"🚨 Hola, *"&amp;C930&amp;".*"&amp;"%0A"&amp;"%0A"&amp;"Su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"&amp;C930&amp;"."&amp;"%0A"&amp;"Le quedan "&amp;J930&amp;" días restantes de su membresía *_NETFLIX_*")),"💰")</f>
        <v/>
      </c>
      <c r="L930" s="83">
        <f>HYPERLINK("https://api.whatsapp.com/send?phone=57"&amp;D930&amp;"&amp;text=*_✅ ACTUALIZACIÓN DE CONTRASEÑA | NETFLIX_*"&amp;"%0A"&amp;"%0A"&amp;"💻 Correo: *"&amp;E930&amp;"*"&amp;"%0A"&amp;"🔐 Nueva Contraseña: *"&amp;F930&amp;"*","🔐")</f>
        <v/>
      </c>
      <c r="M930" s="84">
        <f>HYPERLINK("https://api.whatsapp.com/send?phone=57"&amp;D930&amp;"&amp;text=*_✅ CUENTA NETFLIX_*"&amp;"%0A"&amp;"%0A"&amp;"*📧 Correo:* "&amp;E930&amp;"%0A"&amp;"*🔑 Contraseña:* "&amp;F930&amp;"%0A"&amp;"%0A"&amp;"*📍 Vence:* "&amp;H930,"💻")</f>
        <v/>
      </c>
      <c r="N930" s="93" t="n"/>
      <c r="O930" s="95" t="n"/>
      <c r="P930" s="96" t="n"/>
      <c r="Q930" s="97">
        <f>IF(P930="","",IF(R919&lt;0,"Vencido hace "&amp;R919*-1&amp;" días",IF(R919=0,"Vence hoy",IF(R919&gt;0,"Le quedan "&amp;R919&amp;" días",""))))</f>
        <v/>
      </c>
      <c r="R930" s="70">
        <f>IF(P930="","",P930-TODAY())</f>
        <v/>
      </c>
      <c r="S930" s="70" t="n"/>
      <c r="T930" s="70" t="n"/>
      <c r="U930" s="70" t="n"/>
      <c r="V930" s="70" t="n"/>
      <c r="W930" s="70" t="n"/>
      <c r="X930" s="70" t="n"/>
      <c r="Y930" s="70" t="n"/>
      <c r="Z930" s="70" t="n"/>
    </row>
    <row r="931" ht="15.75" customHeight="1" s="339">
      <c r="A931" s="70" t="n"/>
      <c r="B931" s="70" t="n"/>
      <c r="C931" s="70" t="n"/>
      <c r="D931" s="90" t="n"/>
      <c r="E931" s="90" t="n"/>
      <c r="F931" s="178" t="inlineStr">
        <is>
          <t>mexico3011</t>
        </is>
      </c>
      <c r="G931" s="92" t="n">
        <v>30000</v>
      </c>
      <c r="H931" s="106" t="n"/>
      <c r="I931" s="81">
        <f>IF(H931="","",IF(J931&lt;0,"Vencido hace "&amp;J931*-1&amp;" días",IF(J931=0,"Vence hoy",IF(J931&gt;0,"Le quedan "&amp;J931&amp;" días",""))))</f>
        <v/>
      </c>
      <c r="J931" s="77">
        <f>H931-J$8</f>
        <v/>
      </c>
      <c r="K931" s="83">
        <f>HYPERLINK("https://api.whatsapp.com/send?phone=57"&amp;D931&amp;"&amp;text="&amp;(IF(J931&lt;=0,"🚨 Hola, *"&amp;C931&amp;".*"&amp;"%0A"&amp;"%0A"&amp;"Su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"&amp;C931&amp;"."&amp;"%0A"&amp;"Le quedan "&amp;J931&amp;" días restantes de su membresía *_NETFLIX_*")),"💰")</f>
        <v/>
      </c>
      <c r="L931" s="83">
        <f>HYPERLINK("https://api.whatsapp.com/send?phone=57"&amp;D931&amp;"&amp;text=*_✅ ACTUALIZACIÓN DE CONTRASEÑA | NETFLIX_*"&amp;"%0A"&amp;"%0A"&amp;"💻 Correo: *"&amp;E931&amp;"*"&amp;"%0A"&amp;"🔐 Nueva Contraseña: *"&amp;F931&amp;"*","🔐")</f>
        <v/>
      </c>
      <c r="M931" s="84">
        <f>HYPERLINK("https://api.whatsapp.com/send?phone=57"&amp;D931&amp;"&amp;text=*_✅ CUENTA NETFLIX_*"&amp;"%0A"&amp;"%0A"&amp;"*📧 Correo:* "&amp;E931&amp;"%0A"&amp;"*🔑 Contraseña:* "&amp;F931&amp;"%0A"&amp;"%0A"&amp;"*📍 Vence:* "&amp;H931,"💻")</f>
        <v/>
      </c>
      <c r="N931" s="93" t="n"/>
      <c r="O931" s="95" t="n"/>
      <c r="P931" s="96" t="n"/>
      <c r="Q931" s="97">
        <f>IF(P931="","",IF(R920&lt;0,"Vencido hace "&amp;R920*-1&amp;" días",IF(R920=0,"Vence hoy",IF(R920&gt;0,"Le quedan "&amp;R920&amp;" días",""))))</f>
        <v/>
      </c>
      <c r="R931" s="70">
        <f>IF(P931="","",P931-TODAY())</f>
        <v/>
      </c>
      <c r="S931" s="70" t="n"/>
      <c r="T931" s="70" t="n"/>
      <c r="U931" s="70" t="n"/>
      <c r="V931" s="70" t="n"/>
      <c r="W931" s="70" t="n"/>
      <c r="X931" s="70" t="n"/>
      <c r="Y931" s="70" t="n"/>
      <c r="Z931" s="70" t="n"/>
    </row>
    <row r="932" ht="15.75" customHeight="1" s="339">
      <c r="A932" s="70" t="n"/>
      <c r="B932" s="70" t="n"/>
      <c r="C932" s="70" t="n"/>
      <c r="D932" s="90" t="n"/>
      <c r="E932" s="90" t="n"/>
      <c r="F932" s="178" t="inlineStr">
        <is>
          <t>mexico3012</t>
        </is>
      </c>
      <c r="G932" s="92" t="n">
        <v>30000</v>
      </c>
      <c r="H932" s="106" t="n"/>
      <c r="I932" s="81">
        <f>IF(H932="","",IF(J932&lt;0,"Vencido hace "&amp;J932*-1&amp;" días",IF(J932=0,"Vence hoy",IF(J932&gt;0,"Le quedan "&amp;J932&amp;" días",""))))</f>
        <v/>
      </c>
      <c r="J932" s="77">
        <f>H932-J$8</f>
        <v/>
      </c>
      <c r="K932" s="83">
        <f>HYPERLINK("https://api.whatsapp.com/send?phone=57"&amp;D932&amp;"&amp;text="&amp;(IF(J932&lt;=0,"🚨 Hola, *"&amp;C932&amp;".*"&amp;"%0A"&amp;"%0A"&amp;"Su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"&amp;C932&amp;"."&amp;"%0A"&amp;"Le quedan "&amp;J932&amp;" días restantes de su membresía *_NETFLIX_*")),"💰")</f>
        <v/>
      </c>
      <c r="L932" s="83">
        <f>HYPERLINK("https://api.whatsapp.com/send?phone=57"&amp;D932&amp;"&amp;text=*_✅ ACTUALIZACIÓN DE CONTRASEÑA | NETFLIX_*"&amp;"%0A"&amp;"%0A"&amp;"💻 Correo: *"&amp;E932&amp;"*"&amp;"%0A"&amp;"🔐 Nueva Contraseña: *"&amp;F932&amp;"*","🔐")</f>
        <v/>
      </c>
      <c r="M932" s="84">
        <f>HYPERLINK("https://api.whatsapp.com/send?phone=57"&amp;D932&amp;"&amp;text=*_✅ CUENTA NETFLIX_*"&amp;"%0A"&amp;"%0A"&amp;"*📧 Correo:* "&amp;E932&amp;"%0A"&amp;"*🔑 Contraseña:* "&amp;F932&amp;"%0A"&amp;"%0A"&amp;"*📍 Vence:* "&amp;H932,"💻")</f>
        <v/>
      </c>
      <c r="N932" s="93" t="n"/>
      <c r="O932" s="95" t="n"/>
      <c r="P932" s="96" t="n"/>
      <c r="Q932" s="97">
        <f>IF(P932="","",IF(R921&lt;0,"Vencido hace "&amp;R921*-1&amp;" días",IF(R921=0,"Vence hoy",IF(R921&gt;0,"Le quedan "&amp;R921&amp;" días",""))))</f>
        <v/>
      </c>
      <c r="R932" s="70">
        <f>IF(P932="","",P932-TODAY())</f>
        <v/>
      </c>
      <c r="S932" s="70" t="n"/>
      <c r="T932" s="70" t="n"/>
      <c r="U932" s="70" t="n"/>
      <c r="V932" s="70" t="n"/>
      <c r="W932" s="70" t="n"/>
      <c r="X932" s="70" t="n"/>
      <c r="Y932" s="70" t="n"/>
      <c r="Z932" s="70" t="n"/>
    </row>
    <row r="933" ht="15.75" customHeight="1" s="339">
      <c r="A933" s="70" t="n"/>
      <c r="B933" s="70" t="n"/>
      <c r="C933" s="70" t="n"/>
      <c r="D933" s="90" t="n"/>
      <c r="E933" s="90" t="n"/>
      <c r="F933" s="178" t="inlineStr">
        <is>
          <t>mexico3013</t>
        </is>
      </c>
      <c r="G933" s="92" t="n">
        <v>30000</v>
      </c>
      <c r="H933" s="106" t="n"/>
      <c r="I933" s="81">
        <f>IF(H933="","",IF(J933&lt;0,"Vencido hace "&amp;J933*-1&amp;" días",IF(J933=0,"Vence hoy",IF(J933&gt;0,"Le quedan "&amp;J933&amp;" días",""))))</f>
        <v/>
      </c>
      <c r="J933" s="77">
        <f>H933-J$8</f>
        <v/>
      </c>
      <c r="K933" s="83">
        <f>HYPERLINK("https://api.whatsapp.com/send?phone=57"&amp;D933&amp;"&amp;text="&amp;(IF(J933&lt;=0,"🚨 Hola, *"&amp;C933&amp;".*"&amp;"%0A"&amp;"%0A"&amp;"Su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"&amp;C933&amp;"."&amp;"%0A"&amp;"Le quedan "&amp;J933&amp;" días restantes de su membresía *_NETFLIX_*")),"💰")</f>
        <v/>
      </c>
      <c r="L933" s="83">
        <f>HYPERLINK("https://api.whatsapp.com/send?phone=57"&amp;D933&amp;"&amp;text=*_✅ ACTUALIZACIÓN DE CONTRASEÑA | NETFLIX_*"&amp;"%0A"&amp;"%0A"&amp;"💻 Correo: *"&amp;E933&amp;"*"&amp;"%0A"&amp;"🔐 Nueva Contraseña: *"&amp;F933&amp;"*","🔐")</f>
        <v/>
      </c>
      <c r="M933" s="84">
        <f>HYPERLINK("https://api.whatsapp.com/send?phone=57"&amp;D933&amp;"&amp;text=*_✅ CUENTA NETFLIX_*"&amp;"%0A"&amp;"%0A"&amp;"*📧 Correo:* "&amp;E933&amp;"%0A"&amp;"*🔑 Contraseña:* "&amp;F933&amp;"%0A"&amp;"%0A"&amp;"*📍 Vence:* "&amp;H933,"💻")</f>
        <v/>
      </c>
      <c r="N933" s="93" t="n"/>
      <c r="O933" s="95" t="n"/>
      <c r="P933" s="96" t="n"/>
      <c r="Q933" s="97">
        <f>IF(P933="","",IF(R922&lt;0,"Vencido hace "&amp;R922*-1&amp;" días",IF(R922=0,"Vence hoy",IF(R922&gt;0,"Le quedan "&amp;R922&amp;" días",""))))</f>
        <v/>
      </c>
      <c r="R933" s="70">
        <f>IF(P933="","",P933-TODAY())</f>
        <v/>
      </c>
      <c r="S933" s="70" t="n"/>
      <c r="T933" s="70" t="n"/>
      <c r="U933" s="70" t="n"/>
      <c r="V933" s="70" t="n"/>
      <c r="W933" s="70" t="n"/>
      <c r="X933" s="70" t="n"/>
      <c r="Y933" s="70" t="n"/>
      <c r="Z933" s="70" t="n"/>
    </row>
    <row r="934" ht="15.75" customHeight="1" s="339">
      <c r="A934" s="70" t="n"/>
      <c r="B934" s="70" t="n"/>
      <c r="C934" s="70" t="n"/>
      <c r="D934" s="90" t="n"/>
      <c r="E934" s="90" t="n"/>
      <c r="F934" s="178" t="inlineStr">
        <is>
          <t>mexico3014</t>
        </is>
      </c>
      <c r="G934" s="92" t="n">
        <v>30000</v>
      </c>
      <c r="H934" s="106" t="n"/>
      <c r="I934" s="81">
        <f>IF(H934="","",IF(J934&lt;0,"Vencido hace "&amp;J934*-1&amp;" días",IF(J934=0,"Vence hoy",IF(J934&gt;0,"Le quedan "&amp;J934&amp;" días",""))))</f>
        <v/>
      </c>
      <c r="J934" s="77">
        <f>H934-J$8</f>
        <v/>
      </c>
      <c r="K934" s="83">
        <f>HYPERLINK("https://api.whatsapp.com/send?phone=57"&amp;D934&amp;"&amp;text="&amp;(IF(J934&lt;=0,"🚨 Hola, *"&amp;C934&amp;".*"&amp;"%0A"&amp;"%0A"&amp;"Su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"&amp;C934&amp;"."&amp;"%0A"&amp;"Le quedan "&amp;J934&amp;" días restantes de su membresía *_NETFLIX_*")),"💰")</f>
        <v/>
      </c>
      <c r="L934" s="83">
        <f>HYPERLINK("https://api.whatsapp.com/send?phone=57"&amp;D934&amp;"&amp;text=*_✅ ACTUALIZACIÓN DE CONTRASEÑA | NETFLIX_*"&amp;"%0A"&amp;"%0A"&amp;"💻 Correo: *"&amp;E934&amp;"*"&amp;"%0A"&amp;"🔐 Nueva Contraseña: *"&amp;F934&amp;"*","🔐")</f>
        <v/>
      </c>
      <c r="M934" s="84">
        <f>HYPERLINK("https://api.whatsapp.com/send?phone=57"&amp;D934&amp;"&amp;text=*_✅ CUENTA NETFLIX_*"&amp;"%0A"&amp;"%0A"&amp;"*📧 Correo:* "&amp;E934&amp;"%0A"&amp;"*🔑 Contraseña:* "&amp;F934&amp;"%0A"&amp;"%0A"&amp;"*📍 Vence:* "&amp;H934,"💻")</f>
        <v/>
      </c>
      <c r="N934" s="93" t="n"/>
      <c r="O934" s="95" t="n"/>
      <c r="P934" s="96" t="n"/>
      <c r="Q934" s="97">
        <f>IF(P934="","",IF(R923&lt;0,"Vencido hace "&amp;R923*-1&amp;" días",IF(R923=0,"Vence hoy",IF(R923&gt;0,"Le quedan "&amp;R923&amp;" días",""))))</f>
        <v/>
      </c>
      <c r="R934" s="70">
        <f>IF(P934="","",P934-TODAY())</f>
        <v/>
      </c>
      <c r="S934" s="70" t="n"/>
      <c r="T934" s="70" t="n"/>
      <c r="U934" s="70" t="n"/>
      <c r="V934" s="70" t="n"/>
      <c r="W934" s="70" t="n"/>
      <c r="X934" s="70" t="n"/>
      <c r="Y934" s="70" t="n"/>
      <c r="Z934" s="70" t="n"/>
    </row>
    <row r="935" ht="15.75" customHeight="1" s="339">
      <c r="A935" s="70" t="n"/>
      <c r="B935" s="70" t="n"/>
      <c r="C935" s="70" t="n"/>
      <c r="D935" s="90" t="n"/>
      <c r="E935" s="90" t="n"/>
      <c r="F935" s="178" t="inlineStr">
        <is>
          <t>mexico3015</t>
        </is>
      </c>
      <c r="G935" s="92" t="n">
        <v>30000</v>
      </c>
      <c r="H935" s="106" t="n"/>
      <c r="I935" s="81">
        <f>IF(H935="","",IF(J935&lt;0,"Vencido hace "&amp;J935*-1&amp;" días",IF(J935=0,"Vence hoy",IF(J935&gt;0,"Le quedan "&amp;J935&amp;" días",""))))</f>
        <v/>
      </c>
      <c r="J935" s="77">
        <f>H935-J$8</f>
        <v/>
      </c>
      <c r="K935" s="83">
        <f>HYPERLINK("https://api.whatsapp.com/send?phone=57"&amp;D935&amp;"&amp;text="&amp;(IF(J935&lt;=0,"🚨 Hola, *"&amp;C935&amp;".*"&amp;"%0A"&amp;"%0A"&amp;"Su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"&amp;C935&amp;"."&amp;"%0A"&amp;"Le quedan "&amp;J935&amp;" días restantes de su membresía *_NETFLIX_*")),"💰")</f>
        <v/>
      </c>
      <c r="L935" s="83">
        <f>HYPERLINK("https://api.whatsapp.com/send?phone=57"&amp;D935&amp;"&amp;text=*_✅ ACTUALIZACIÓN DE CONTRASEÑA | NETFLIX_*"&amp;"%0A"&amp;"%0A"&amp;"💻 Correo: *"&amp;E935&amp;"*"&amp;"%0A"&amp;"🔐 Nueva Contraseña: *"&amp;F935&amp;"*","🔐")</f>
        <v/>
      </c>
      <c r="M935" s="84">
        <f>HYPERLINK("https://api.whatsapp.com/send?phone=57"&amp;D935&amp;"&amp;text=*_✅ CUENTA NETFLIX_*"&amp;"%0A"&amp;"%0A"&amp;"*📧 Correo:* "&amp;E935&amp;"%0A"&amp;"*🔑 Contraseña:* "&amp;F935&amp;"%0A"&amp;"%0A"&amp;"*📍 Vence:* "&amp;H935,"💻")</f>
        <v/>
      </c>
      <c r="N935" s="93" t="n"/>
      <c r="O935" s="95" t="n"/>
      <c r="P935" s="96" t="n"/>
      <c r="Q935" s="97">
        <f>IF(P935="","",IF(R924&lt;0,"Vencido hace "&amp;R924*-1&amp;" días",IF(R924=0,"Vence hoy",IF(R924&gt;0,"Le quedan "&amp;R924&amp;" días",""))))</f>
        <v/>
      </c>
      <c r="R935" s="70">
        <f>IF(P935="","",P935-TODAY())</f>
        <v/>
      </c>
      <c r="S935" s="70" t="n"/>
      <c r="T935" s="70" t="n"/>
      <c r="U935" s="70" t="n"/>
      <c r="V935" s="70" t="n"/>
      <c r="W935" s="70" t="n"/>
      <c r="X935" s="70" t="n"/>
      <c r="Y935" s="70" t="n"/>
      <c r="Z935" s="70" t="n"/>
    </row>
    <row r="936" ht="15.75" customHeight="1" s="339">
      <c r="A936" s="70" t="n"/>
      <c r="B936" s="70" t="n"/>
      <c r="C936" s="70" t="n"/>
      <c r="D936" s="90" t="n"/>
      <c r="E936" s="90" t="n"/>
      <c r="F936" s="178" t="inlineStr">
        <is>
          <t>mexico3016</t>
        </is>
      </c>
      <c r="G936" s="92" t="n">
        <v>30000</v>
      </c>
      <c r="H936" s="106" t="n"/>
      <c r="I936" s="81">
        <f>IF(H936="","",IF(J936&lt;0,"Vencido hace "&amp;J936*-1&amp;" días",IF(J936=0,"Vence hoy",IF(J936&gt;0,"Le quedan "&amp;J936&amp;" días",""))))</f>
        <v/>
      </c>
      <c r="J936" s="77">
        <f>H936-J$8</f>
        <v/>
      </c>
      <c r="K936" s="83">
        <f>HYPERLINK("https://api.whatsapp.com/send?phone=57"&amp;D936&amp;"&amp;text="&amp;(IF(J936&lt;=0,"🚨 Hola, *"&amp;C936&amp;".*"&amp;"%0A"&amp;"%0A"&amp;"Su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"&amp;C936&amp;"."&amp;"%0A"&amp;"Le quedan "&amp;J936&amp;" días restantes de su membresía *_NETFLIX_*")),"💰")</f>
        <v/>
      </c>
      <c r="L936" s="83">
        <f>HYPERLINK("https://api.whatsapp.com/send?phone=57"&amp;D936&amp;"&amp;text=*_✅ ACTUALIZACIÓN DE CONTRASEÑA | NETFLIX_*"&amp;"%0A"&amp;"%0A"&amp;"💻 Correo: *"&amp;E936&amp;"*"&amp;"%0A"&amp;"🔐 Nueva Contraseña: *"&amp;F936&amp;"*","🔐")</f>
        <v/>
      </c>
      <c r="M936" s="84">
        <f>HYPERLINK("https://api.whatsapp.com/send?phone=57"&amp;D936&amp;"&amp;text=*_✅ CUENTA NETFLIX_*"&amp;"%0A"&amp;"%0A"&amp;"*📧 Correo:* "&amp;E936&amp;"%0A"&amp;"*🔑 Contraseña:* "&amp;F936&amp;"%0A"&amp;"%0A"&amp;"*📍 Vence:* "&amp;H936,"💻")</f>
        <v/>
      </c>
      <c r="N936" s="93" t="n"/>
      <c r="O936" s="95" t="n"/>
      <c r="P936" s="96" t="n"/>
      <c r="Q936" s="97">
        <f>IF(P936="","",IF(R925&lt;0,"Vencido hace "&amp;R925*-1&amp;" días",IF(R925=0,"Vence hoy",IF(R925&gt;0,"Le quedan "&amp;R925&amp;" días",""))))</f>
        <v/>
      </c>
      <c r="R936" s="70">
        <f>IF(P936="","",P936-TODAY())</f>
        <v/>
      </c>
      <c r="S936" s="70" t="n"/>
      <c r="T936" s="70" t="n"/>
      <c r="U936" s="70" t="n"/>
      <c r="V936" s="70" t="n"/>
      <c r="W936" s="70" t="n"/>
      <c r="X936" s="70" t="n"/>
      <c r="Y936" s="70" t="n"/>
      <c r="Z936" s="70" t="n"/>
    </row>
    <row r="937" ht="15.75" customHeight="1" s="339">
      <c r="A937" s="70" t="n"/>
      <c r="B937" s="70" t="n"/>
      <c r="C937" s="70" t="n"/>
      <c r="D937" s="90" t="n"/>
      <c r="E937" s="90" t="n"/>
      <c r="F937" s="178" t="inlineStr">
        <is>
          <t>mexico3017</t>
        </is>
      </c>
      <c r="G937" s="92" t="n">
        <v>30000</v>
      </c>
      <c r="H937" s="106" t="n"/>
      <c r="I937" s="81">
        <f>IF(H937="","",IF(J937&lt;0,"Vencido hace "&amp;J937*-1&amp;" días",IF(J937=0,"Vence hoy",IF(J937&gt;0,"Le quedan "&amp;J937&amp;" días",""))))</f>
        <v/>
      </c>
      <c r="J937" s="77">
        <f>H937-J$8</f>
        <v/>
      </c>
      <c r="K937" s="83">
        <f>HYPERLINK("https://api.whatsapp.com/send?phone=57"&amp;D937&amp;"&amp;text="&amp;(IF(J937&lt;=0,"🚨 Hola, *"&amp;C937&amp;".*"&amp;"%0A"&amp;"%0A"&amp;"Su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"&amp;C937&amp;"."&amp;"%0A"&amp;"Le quedan "&amp;J937&amp;" días restantes de su membresía *_NETFLIX_*")),"💰")</f>
        <v/>
      </c>
      <c r="L937" s="83">
        <f>HYPERLINK("https://api.whatsapp.com/send?phone=57"&amp;D937&amp;"&amp;text=*_✅ ACTUALIZACIÓN DE CONTRASEÑA | NETFLIX_*"&amp;"%0A"&amp;"%0A"&amp;"💻 Correo: *"&amp;E937&amp;"*"&amp;"%0A"&amp;"🔐 Nueva Contraseña: *"&amp;F937&amp;"*","🔐")</f>
        <v/>
      </c>
      <c r="M937" s="84">
        <f>HYPERLINK("https://api.whatsapp.com/send?phone=57"&amp;D937&amp;"&amp;text=*_✅ CUENTA NETFLIX_*"&amp;"%0A"&amp;"%0A"&amp;"*📧 Correo:* "&amp;E937&amp;"%0A"&amp;"*🔑 Contraseña:* "&amp;F937&amp;"%0A"&amp;"%0A"&amp;"*📍 Vence:* "&amp;H937,"💻")</f>
        <v/>
      </c>
      <c r="N937" s="93" t="n"/>
      <c r="O937" s="95" t="n"/>
      <c r="P937" s="96" t="n"/>
      <c r="Q937" s="97">
        <f>IF(P937="","",IF(R926&lt;0,"Vencido hace "&amp;R926*-1&amp;" días",IF(R926=0,"Vence hoy",IF(R926&gt;0,"Le quedan "&amp;R926&amp;" días",""))))</f>
        <v/>
      </c>
      <c r="R937" s="70">
        <f>IF(P937="","",P937-TODAY())</f>
        <v/>
      </c>
      <c r="S937" s="70" t="n"/>
      <c r="T937" s="70" t="n"/>
      <c r="U937" s="70" t="n"/>
      <c r="V937" s="70" t="n"/>
      <c r="W937" s="70" t="n"/>
      <c r="X937" s="70" t="n"/>
      <c r="Y937" s="70" t="n"/>
      <c r="Z937" s="70" t="n"/>
    </row>
    <row r="938" ht="15.75" customHeight="1" s="339">
      <c r="A938" s="70" t="n"/>
      <c r="B938" s="70" t="n"/>
      <c r="C938" s="70" t="n"/>
      <c r="D938" s="90" t="n"/>
      <c r="E938" s="90" t="n"/>
      <c r="F938" s="178" t="inlineStr">
        <is>
          <t>mexico3018</t>
        </is>
      </c>
      <c r="G938" s="92" t="n">
        <v>30000</v>
      </c>
      <c r="H938" s="106" t="n"/>
      <c r="I938" s="81">
        <f>IF(H938="","",IF(J938&lt;0,"Vencido hace "&amp;J938*-1&amp;" días",IF(J938=0,"Vence hoy",IF(J938&gt;0,"Le quedan "&amp;J938&amp;" días",""))))</f>
        <v/>
      </c>
      <c r="J938" s="77">
        <f>H938-J$8</f>
        <v/>
      </c>
      <c r="K938" s="83">
        <f>HYPERLINK("https://api.whatsapp.com/send?phone=57"&amp;D938&amp;"&amp;text="&amp;(IF(J938&lt;=0,"🚨 Hola, *"&amp;C938&amp;".*"&amp;"%0A"&amp;"%0A"&amp;"Su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"&amp;C938&amp;"."&amp;"%0A"&amp;"Le quedan "&amp;J938&amp;" días restantes de su membresía *_NETFLIX_*")),"💰")</f>
        <v/>
      </c>
      <c r="L938" s="83">
        <f>HYPERLINK("https://api.whatsapp.com/send?phone=57"&amp;D938&amp;"&amp;text=*_✅ ACTUALIZACIÓN DE CONTRASEÑA | NETFLIX_*"&amp;"%0A"&amp;"%0A"&amp;"💻 Correo: *"&amp;E938&amp;"*"&amp;"%0A"&amp;"🔐 Nueva Contraseña: *"&amp;F938&amp;"*","🔐")</f>
        <v/>
      </c>
      <c r="M938" s="84">
        <f>HYPERLINK("https://api.whatsapp.com/send?phone=57"&amp;D938&amp;"&amp;text=*_✅ CUENTA NETFLIX_*"&amp;"%0A"&amp;"%0A"&amp;"*📧 Correo:* "&amp;E938&amp;"%0A"&amp;"*🔑 Contraseña:* "&amp;F938&amp;"%0A"&amp;"%0A"&amp;"*📍 Vence:* "&amp;H938,"💻")</f>
        <v/>
      </c>
      <c r="N938" s="93" t="n"/>
      <c r="O938" s="95" t="n"/>
      <c r="P938" s="96" t="n"/>
      <c r="Q938" s="97">
        <f>IF(P938="","",IF(R927&lt;0,"Vencido hace "&amp;R927*-1&amp;" días",IF(R927=0,"Vence hoy",IF(R927&gt;0,"Le quedan "&amp;R927&amp;" días",""))))</f>
        <v/>
      </c>
      <c r="R938" s="70">
        <f>IF(P938="","",P938-TODAY())</f>
        <v/>
      </c>
      <c r="S938" s="70" t="n"/>
      <c r="T938" s="70" t="n"/>
      <c r="U938" s="70" t="n"/>
      <c r="V938" s="70" t="n"/>
      <c r="W938" s="70" t="n"/>
      <c r="X938" s="70" t="n"/>
      <c r="Y938" s="70" t="n"/>
      <c r="Z938" s="70" t="n"/>
    </row>
    <row r="939" ht="15.75" customHeight="1" s="339">
      <c r="A939" s="70" t="n"/>
      <c r="B939" s="70" t="n"/>
      <c r="C939" s="70" t="n"/>
      <c r="D939" s="90" t="n"/>
      <c r="E939" s="90" t="n"/>
      <c r="F939" s="178" t="inlineStr">
        <is>
          <t>mexico3019</t>
        </is>
      </c>
      <c r="G939" s="92" t="n">
        <v>30000</v>
      </c>
      <c r="H939" s="106" t="n"/>
      <c r="I939" s="81">
        <f>IF(H939="","",IF(J939&lt;0,"Vencido hace "&amp;J939*-1&amp;" días",IF(J939=0,"Vence hoy",IF(J939&gt;0,"Le quedan "&amp;J939&amp;" días",""))))</f>
        <v/>
      </c>
      <c r="J939" s="77">
        <f>H939-J$8</f>
        <v/>
      </c>
      <c r="K939" s="83">
        <f>HYPERLINK("https://api.whatsapp.com/send?phone=57"&amp;D939&amp;"&amp;text="&amp;(IF(J939&lt;=0,"🚨 Hola, *"&amp;C939&amp;".*"&amp;"%0A"&amp;"%0A"&amp;"Su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"&amp;C939&amp;"."&amp;"%0A"&amp;"Le quedan "&amp;J939&amp;" días restantes de su membresía *_NETFLIX_*")),"💰")</f>
        <v/>
      </c>
      <c r="L939" s="83">
        <f>HYPERLINK("https://api.whatsapp.com/send?phone=57"&amp;D939&amp;"&amp;text=*_✅ ACTUALIZACIÓN DE CONTRASEÑA | NETFLIX_*"&amp;"%0A"&amp;"%0A"&amp;"💻 Correo: *"&amp;E939&amp;"*"&amp;"%0A"&amp;"🔐 Nueva Contraseña: *"&amp;F939&amp;"*","🔐")</f>
        <v/>
      </c>
      <c r="M939" s="84">
        <f>HYPERLINK("https://api.whatsapp.com/send?phone=57"&amp;D939&amp;"&amp;text=*_✅ CUENTA NETFLIX_*"&amp;"%0A"&amp;"%0A"&amp;"*📧 Correo:* "&amp;E939&amp;"%0A"&amp;"*🔑 Contraseña:* "&amp;F939&amp;"%0A"&amp;"%0A"&amp;"*📍 Vence:* "&amp;H939,"💻")</f>
        <v/>
      </c>
      <c r="N939" s="93" t="n"/>
      <c r="O939" s="95" t="n"/>
      <c r="P939" s="96" t="n"/>
      <c r="Q939" s="97">
        <f>IF(P939="","",IF(R928&lt;0,"Vencido hace "&amp;R928*-1&amp;" días",IF(R928=0,"Vence hoy",IF(R928&gt;0,"Le quedan "&amp;R928&amp;" días",""))))</f>
        <v/>
      </c>
      <c r="R939" s="70">
        <f>IF(P939="","",P939-TODAY())</f>
        <v/>
      </c>
      <c r="S939" s="70" t="n"/>
      <c r="T939" s="70" t="n"/>
      <c r="U939" s="70" t="n"/>
      <c r="V939" s="70" t="n"/>
      <c r="W939" s="70" t="n"/>
      <c r="X939" s="70" t="n"/>
      <c r="Y939" s="70" t="n"/>
      <c r="Z939" s="70" t="n"/>
    </row>
    <row r="940" ht="15.75" customHeight="1" s="339">
      <c r="A940" s="70" t="n"/>
      <c r="B940" s="70" t="n"/>
      <c r="C940" s="70" t="n"/>
      <c r="D940" s="90" t="n"/>
      <c r="E940" s="90" t="n"/>
      <c r="F940" s="178" t="inlineStr">
        <is>
          <t>mexico3020</t>
        </is>
      </c>
      <c r="G940" s="92" t="n">
        <v>30000</v>
      </c>
      <c r="H940" s="106" t="n"/>
      <c r="I940" s="81">
        <f>IF(H940="","",IF(J940&lt;0,"Vencido hace "&amp;J940*-1&amp;" días",IF(J940=0,"Vence hoy",IF(J940&gt;0,"Le quedan "&amp;J940&amp;" días",""))))</f>
        <v/>
      </c>
      <c r="J940" s="77">
        <f>H940-J$8</f>
        <v/>
      </c>
      <c r="K940" s="83">
        <f>HYPERLINK("https://api.whatsapp.com/send?phone=57"&amp;D940&amp;"&amp;text="&amp;(IF(J940&lt;=0,"🚨 Hola, *"&amp;C940&amp;".*"&amp;"%0A"&amp;"%0A"&amp;"Su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"&amp;C940&amp;"."&amp;"%0A"&amp;"Le quedan "&amp;J940&amp;" días restantes de su membresía *_NETFLIX_*")),"💰")</f>
        <v/>
      </c>
      <c r="L940" s="83">
        <f>HYPERLINK("https://api.whatsapp.com/send?phone=57"&amp;D940&amp;"&amp;text=*_✅ ACTUALIZACIÓN DE CONTRASEÑA | NETFLIX_*"&amp;"%0A"&amp;"%0A"&amp;"💻 Correo: *"&amp;E940&amp;"*"&amp;"%0A"&amp;"🔐 Nueva Contraseña: *"&amp;F940&amp;"*","🔐")</f>
        <v/>
      </c>
      <c r="M940" s="84">
        <f>HYPERLINK("https://api.whatsapp.com/send?phone=57"&amp;D940&amp;"&amp;text=*_✅ CUENTA NETFLIX_*"&amp;"%0A"&amp;"%0A"&amp;"*📧 Correo:* "&amp;E940&amp;"%0A"&amp;"*🔑 Contraseña:* "&amp;F940&amp;"%0A"&amp;"%0A"&amp;"*📍 Vence:* "&amp;H940,"💻")</f>
        <v/>
      </c>
      <c r="N940" s="93" t="n"/>
      <c r="O940" s="95" t="n"/>
      <c r="P940" s="96" t="n"/>
      <c r="Q940" s="97">
        <f>IF(P940="","",IF(R929&lt;0,"Vencido hace "&amp;R929*-1&amp;" días",IF(R929=0,"Vence hoy",IF(R929&gt;0,"Le quedan "&amp;R929&amp;" días",""))))</f>
        <v/>
      </c>
      <c r="R940" s="70">
        <f>IF(P940="","",P940-TODAY())</f>
        <v/>
      </c>
      <c r="S940" s="70" t="n"/>
      <c r="T940" s="70" t="n"/>
      <c r="U940" s="70" t="n"/>
      <c r="V940" s="70" t="n"/>
      <c r="W940" s="70" t="n"/>
      <c r="X940" s="70" t="n"/>
      <c r="Y940" s="70" t="n"/>
      <c r="Z940" s="70" t="n"/>
    </row>
    <row r="941" ht="15.75" customHeight="1" s="339">
      <c r="A941" s="70" t="n"/>
      <c r="B941" s="70" t="n"/>
      <c r="C941" s="70" t="n"/>
      <c r="D941" s="90" t="n"/>
      <c r="E941" s="90" t="n"/>
      <c r="F941" s="178" t="inlineStr">
        <is>
          <t>mexico3021</t>
        </is>
      </c>
      <c r="G941" s="92" t="n">
        <v>30000</v>
      </c>
      <c r="H941" s="106" t="n"/>
      <c r="I941" s="81">
        <f>IF(H941="","",IF(J941&lt;0,"Vencido hace "&amp;J941*-1&amp;" días",IF(J941=0,"Vence hoy",IF(J941&gt;0,"Le quedan "&amp;J941&amp;" días",""))))</f>
        <v/>
      </c>
      <c r="J941" s="77">
        <f>H941-J$8</f>
        <v/>
      </c>
      <c r="K941" s="83">
        <f>HYPERLINK("https://api.whatsapp.com/send?phone=57"&amp;D941&amp;"&amp;text="&amp;(IF(J941&lt;=0,"🚨 Hola, *"&amp;C941&amp;".*"&amp;"%0A"&amp;"%0A"&amp;"Su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"&amp;C941&amp;"."&amp;"%0A"&amp;"Le quedan "&amp;J941&amp;" días restantes de su membresía *_NETFLIX_*")),"💰")</f>
        <v/>
      </c>
      <c r="L941" s="83">
        <f>HYPERLINK("https://api.whatsapp.com/send?phone=57"&amp;D941&amp;"&amp;text=*_✅ ACTUALIZACIÓN DE CONTRASEÑA | NETFLIX_*"&amp;"%0A"&amp;"%0A"&amp;"💻 Correo: *"&amp;E941&amp;"*"&amp;"%0A"&amp;"🔐 Nueva Contraseña: *"&amp;F941&amp;"*","🔐")</f>
        <v/>
      </c>
      <c r="M941" s="84">
        <f>HYPERLINK("https://api.whatsapp.com/send?phone=57"&amp;D941&amp;"&amp;text=*_✅ CUENTA NETFLIX_*"&amp;"%0A"&amp;"%0A"&amp;"*📧 Correo:* "&amp;E941&amp;"%0A"&amp;"*🔑 Contraseña:* "&amp;F941&amp;"%0A"&amp;"%0A"&amp;"*📍 Vence:* "&amp;H941,"💻")</f>
        <v/>
      </c>
      <c r="N941" s="93" t="n"/>
      <c r="O941" s="95" t="n"/>
      <c r="P941" s="96" t="n"/>
      <c r="Q941" s="97">
        <f>IF(P941="","",IF(R930&lt;0,"Vencido hace "&amp;R930*-1&amp;" días",IF(R930=0,"Vence hoy",IF(R930&gt;0,"Le quedan "&amp;R930&amp;" días",""))))</f>
        <v/>
      </c>
      <c r="R941" s="70">
        <f>IF(P941="","",P941-TODAY())</f>
        <v/>
      </c>
      <c r="S941" s="70" t="n"/>
      <c r="T941" s="70" t="n"/>
      <c r="U941" s="70" t="n"/>
      <c r="V941" s="70" t="n"/>
      <c r="W941" s="70" t="n"/>
      <c r="X941" s="70" t="n"/>
      <c r="Y941" s="70" t="n"/>
      <c r="Z941" s="70" t="n"/>
    </row>
    <row r="942" ht="15.75" customHeight="1" s="339">
      <c r="A942" s="70" t="n"/>
      <c r="B942" s="70" t="n"/>
      <c r="C942" s="70" t="n"/>
      <c r="D942" s="90" t="n"/>
      <c r="E942" s="90" t="n"/>
      <c r="F942" s="178" t="inlineStr">
        <is>
          <t>mexico3022</t>
        </is>
      </c>
      <c r="G942" s="92" t="n">
        <v>30000</v>
      </c>
      <c r="H942" s="106" t="n"/>
      <c r="I942" s="81">
        <f>IF(H942="","",IF(J942&lt;0,"Vencido hace "&amp;J942*-1&amp;" días",IF(J942=0,"Vence hoy",IF(J942&gt;0,"Le quedan "&amp;J942&amp;" días",""))))</f>
        <v/>
      </c>
      <c r="J942" s="77">
        <f>H942-J$8</f>
        <v/>
      </c>
      <c r="K942" s="83">
        <f>HYPERLINK("https://api.whatsapp.com/send?phone=57"&amp;D942&amp;"&amp;text="&amp;(IF(J942&lt;=0,"🚨 Hola, *"&amp;C942&amp;".*"&amp;"%0A"&amp;"%0A"&amp;"Su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"&amp;C942&amp;"."&amp;"%0A"&amp;"Le quedan "&amp;J942&amp;" días restantes de su membresía *_NETFLIX_*")),"💰")</f>
        <v/>
      </c>
      <c r="L942" s="83">
        <f>HYPERLINK("https://api.whatsapp.com/send?phone=57"&amp;D942&amp;"&amp;text=*_✅ ACTUALIZACIÓN DE CONTRASEÑA | NETFLIX_*"&amp;"%0A"&amp;"%0A"&amp;"💻 Correo: *"&amp;E942&amp;"*"&amp;"%0A"&amp;"🔐 Nueva Contraseña: *"&amp;F942&amp;"*","🔐")</f>
        <v/>
      </c>
      <c r="M942" s="84">
        <f>HYPERLINK("https://api.whatsapp.com/send?phone=57"&amp;D942&amp;"&amp;text=*_✅ CUENTA NETFLIX_*"&amp;"%0A"&amp;"%0A"&amp;"*📧 Correo:* "&amp;E942&amp;"%0A"&amp;"*🔑 Contraseña:* "&amp;F942&amp;"%0A"&amp;"%0A"&amp;"*📍 Vence:* "&amp;H942,"💻")</f>
        <v/>
      </c>
      <c r="N942" s="93" t="n"/>
      <c r="O942" s="95" t="n"/>
      <c r="P942" s="96" t="n"/>
      <c r="Q942" s="97">
        <f>IF(P942="","",IF(R931&lt;0,"Vencido hace "&amp;R931*-1&amp;" días",IF(R931=0,"Vence hoy",IF(R931&gt;0,"Le quedan "&amp;R931&amp;" días",""))))</f>
        <v/>
      </c>
      <c r="R942" s="70">
        <f>IF(P942="","",P942-TODAY())</f>
        <v/>
      </c>
      <c r="S942" s="70" t="n"/>
      <c r="T942" s="70" t="n"/>
      <c r="U942" s="70" t="n"/>
      <c r="V942" s="70" t="n"/>
      <c r="W942" s="70" t="n"/>
      <c r="X942" s="70" t="n"/>
      <c r="Y942" s="70" t="n"/>
      <c r="Z942" s="70" t="n"/>
    </row>
    <row r="943" ht="15.75" customHeight="1" s="339">
      <c r="A943" s="70" t="n"/>
      <c r="B943" s="70" t="n"/>
      <c r="C943" s="70" t="n"/>
      <c r="D943" s="90" t="n"/>
      <c r="E943" s="90" t="n"/>
      <c r="F943" s="178" t="inlineStr">
        <is>
          <t>mexico3023</t>
        </is>
      </c>
      <c r="G943" s="92" t="n">
        <v>30000</v>
      </c>
      <c r="H943" s="106" t="n"/>
      <c r="I943" s="81">
        <f>IF(H943="","",IF(J943&lt;0,"Vencido hace "&amp;J943*-1&amp;" días",IF(J943=0,"Vence hoy",IF(J943&gt;0,"Le quedan "&amp;J943&amp;" días",""))))</f>
        <v/>
      </c>
      <c r="J943" s="77">
        <f>H943-J$8</f>
        <v/>
      </c>
      <c r="K943" s="83">
        <f>HYPERLINK("https://api.whatsapp.com/send?phone=57"&amp;D943&amp;"&amp;text="&amp;(IF(J943&lt;=0,"🚨 Hola, *"&amp;C943&amp;".*"&amp;"%0A"&amp;"%0A"&amp;"Su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"&amp;C943&amp;"."&amp;"%0A"&amp;"Le quedan "&amp;J943&amp;" días restantes de su membresía *_NETFLIX_*")),"💰")</f>
        <v/>
      </c>
      <c r="L943" s="83">
        <f>HYPERLINK("https://api.whatsapp.com/send?phone=57"&amp;D943&amp;"&amp;text=*_✅ ACTUALIZACIÓN DE CONTRASEÑA | NETFLIX_*"&amp;"%0A"&amp;"%0A"&amp;"💻 Correo: *"&amp;E943&amp;"*"&amp;"%0A"&amp;"🔐 Nueva Contraseña: *"&amp;F943&amp;"*","🔐")</f>
        <v/>
      </c>
      <c r="M943" s="84">
        <f>HYPERLINK("https://api.whatsapp.com/send?phone=57"&amp;D943&amp;"&amp;text=*_✅ CUENTA NETFLIX_*"&amp;"%0A"&amp;"%0A"&amp;"*📧 Correo:* "&amp;E943&amp;"%0A"&amp;"*🔑 Contraseña:* "&amp;F943&amp;"%0A"&amp;"%0A"&amp;"*📍 Vence:* "&amp;H943,"💻")</f>
        <v/>
      </c>
      <c r="N943" s="93" t="n"/>
      <c r="O943" s="95" t="n"/>
      <c r="P943" s="96" t="n"/>
      <c r="Q943" s="97">
        <f>IF(P943="","",IF(R932&lt;0,"Vencido hace "&amp;R932*-1&amp;" días",IF(R932=0,"Vence hoy",IF(R932&gt;0,"Le quedan "&amp;R932&amp;" días",""))))</f>
        <v/>
      </c>
      <c r="R943" s="70">
        <f>IF(P943="","",P943-TODAY())</f>
        <v/>
      </c>
      <c r="S943" s="70" t="n"/>
      <c r="T943" s="70" t="n"/>
      <c r="U943" s="70" t="n"/>
      <c r="V943" s="70" t="n"/>
      <c r="W943" s="70" t="n"/>
      <c r="X943" s="70" t="n"/>
      <c r="Y943" s="70" t="n"/>
      <c r="Z943" s="70" t="n"/>
    </row>
    <row r="944" ht="15.75" customHeight="1" s="339">
      <c r="A944" s="70" t="n"/>
      <c r="B944" s="70" t="n"/>
      <c r="C944" s="70" t="n"/>
      <c r="D944" s="90" t="n"/>
      <c r="E944" s="90" t="n"/>
      <c r="F944" s="178" t="inlineStr">
        <is>
          <t>mexico3024</t>
        </is>
      </c>
      <c r="G944" s="92" t="n">
        <v>30000</v>
      </c>
      <c r="H944" s="106" t="n"/>
      <c r="I944" s="81">
        <f>IF(H944="","",IF(J944&lt;0,"Vencido hace "&amp;J944*-1&amp;" días",IF(J944=0,"Vence hoy",IF(J944&gt;0,"Le quedan "&amp;J944&amp;" días",""))))</f>
        <v/>
      </c>
      <c r="J944" s="77">
        <f>H944-J$8</f>
        <v/>
      </c>
      <c r="K944" s="83">
        <f>HYPERLINK("https://api.whatsapp.com/send?phone=57"&amp;D944&amp;"&amp;text="&amp;(IF(J944&lt;=0,"🚨 Hola, *"&amp;C944&amp;".*"&amp;"%0A"&amp;"%0A"&amp;"Su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"&amp;C944&amp;"."&amp;"%0A"&amp;"Le quedan "&amp;J944&amp;" días restantes de su membresía *_NETFLIX_*")),"💰")</f>
        <v/>
      </c>
      <c r="L944" s="83">
        <f>HYPERLINK("https://api.whatsapp.com/send?phone=57"&amp;D944&amp;"&amp;text=*_✅ ACTUALIZACIÓN DE CONTRASEÑA | NETFLIX_*"&amp;"%0A"&amp;"%0A"&amp;"💻 Correo: *"&amp;E944&amp;"*"&amp;"%0A"&amp;"🔐 Nueva Contraseña: *"&amp;F944&amp;"*","🔐")</f>
        <v/>
      </c>
      <c r="M944" s="84">
        <f>HYPERLINK("https://api.whatsapp.com/send?phone=57"&amp;D944&amp;"&amp;text=*_✅ CUENTA NETFLIX_*"&amp;"%0A"&amp;"%0A"&amp;"*📧 Correo:* "&amp;E944&amp;"%0A"&amp;"*🔑 Contraseña:* "&amp;F944&amp;"%0A"&amp;"%0A"&amp;"*📍 Vence:* "&amp;H944,"💻")</f>
        <v/>
      </c>
      <c r="N944" s="93" t="n"/>
      <c r="O944" s="95" t="n"/>
      <c r="P944" s="96" t="n"/>
      <c r="Q944" s="97">
        <f>IF(P944="","",IF(R933&lt;0,"Vencido hace "&amp;R933*-1&amp;" días",IF(R933=0,"Vence hoy",IF(R933&gt;0,"Le quedan "&amp;R933&amp;" días",""))))</f>
        <v/>
      </c>
      <c r="R944" s="70">
        <f>IF(P944="","",P944-TODAY())</f>
        <v/>
      </c>
      <c r="S944" s="70" t="n"/>
      <c r="T944" s="70" t="n"/>
      <c r="U944" s="70" t="n"/>
      <c r="V944" s="70" t="n"/>
      <c r="W944" s="70" t="n"/>
      <c r="X944" s="70" t="n"/>
      <c r="Y944" s="70" t="n"/>
      <c r="Z944" s="70" t="n"/>
    </row>
    <row r="945" ht="15.75" customHeight="1" s="339">
      <c r="A945" s="70" t="n"/>
      <c r="B945" s="70" t="n"/>
      <c r="C945" s="70" t="n"/>
      <c r="D945" s="90" t="n"/>
      <c r="E945" s="90" t="n"/>
      <c r="F945" s="178" t="inlineStr">
        <is>
          <t>mexico3025</t>
        </is>
      </c>
      <c r="G945" s="92" t="n">
        <v>30000</v>
      </c>
      <c r="H945" s="106" t="n"/>
      <c r="I945" s="81">
        <f>IF(H945="","",IF(J945&lt;0,"Vencido hace "&amp;J945*-1&amp;" días",IF(J945=0,"Vence hoy",IF(J945&gt;0,"Le quedan "&amp;J945&amp;" días",""))))</f>
        <v/>
      </c>
      <c r="J945" s="77">
        <f>H945-J$8</f>
        <v/>
      </c>
      <c r="K945" s="83">
        <f>HYPERLINK("https://api.whatsapp.com/send?phone=57"&amp;D945&amp;"&amp;text="&amp;(IF(J945&lt;=0,"🚨 Hola, *"&amp;C945&amp;".*"&amp;"%0A"&amp;"%0A"&amp;"Su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"&amp;C945&amp;"."&amp;"%0A"&amp;"Le quedan "&amp;J945&amp;" días restantes de su membresía *_NETFLIX_*")),"💰")</f>
        <v/>
      </c>
      <c r="L945" s="83">
        <f>HYPERLINK("https://api.whatsapp.com/send?phone=57"&amp;D945&amp;"&amp;text=*_✅ ACTUALIZACIÓN DE CONTRASEÑA | NETFLIX_*"&amp;"%0A"&amp;"%0A"&amp;"💻 Correo: *"&amp;E945&amp;"*"&amp;"%0A"&amp;"🔐 Nueva Contraseña: *"&amp;F945&amp;"*","🔐")</f>
        <v/>
      </c>
      <c r="M945" s="84">
        <f>HYPERLINK("https://api.whatsapp.com/send?phone=57"&amp;D945&amp;"&amp;text=*_✅ CUENTA NETFLIX_*"&amp;"%0A"&amp;"%0A"&amp;"*📧 Correo:* "&amp;E945&amp;"%0A"&amp;"*🔑 Contraseña:* "&amp;F945&amp;"%0A"&amp;"%0A"&amp;"*📍 Vence:* "&amp;H945,"💻")</f>
        <v/>
      </c>
      <c r="N945" s="93" t="n"/>
      <c r="O945" s="95" t="n"/>
      <c r="P945" s="96" t="n"/>
      <c r="Q945" s="97">
        <f>IF(P945="","",IF(R934&lt;0,"Vencido hace "&amp;R934*-1&amp;" días",IF(R934=0,"Vence hoy",IF(R934&gt;0,"Le quedan "&amp;R934&amp;" días",""))))</f>
        <v/>
      </c>
      <c r="R945" s="70">
        <f>IF(P945="","",P945-TODAY())</f>
        <v/>
      </c>
      <c r="S945" s="70" t="n"/>
      <c r="T945" s="70" t="n"/>
      <c r="U945" s="70" t="n"/>
      <c r="V945" s="70" t="n"/>
      <c r="W945" s="70" t="n"/>
      <c r="X945" s="70" t="n"/>
      <c r="Y945" s="70" t="n"/>
      <c r="Z945" s="70" t="n"/>
    </row>
    <row r="946" ht="15.75" customHeight="1" s="339">
      <c r="A946" s="70" t="n"/>
      <c r="B946" s="70" t="n"/>
      <c r="C946" s="70" t="n"/>
      <c r="D946" s="90" t="n"/>
      <c r="E946" s="90" t="n"/>
      <c r="F946" s="178" t="inlineStr">
        <is>
          <t>mexico3026</t>
        </is>
      </c>
      <c r="G946" s="92" t="n">
        <v>30000</v>
      </c>
      <c r="H946" s="106" t="n"/>
      <c r="I946" s="81">
        <f>IF(H946="","",IF(J946&lt;0,"Vencido hace "&amp;J946*-1&amp;" días",IF(J946=0,"Vence hoy",IF(J946&gt;0,"Le quedan "&amp;J946&amp;" días",""))))</f>
        <v/>
      </c>
      <c r="J946" s="77">
        <f>H946-J$8</f>
        <v/>
      </c>
      <c r="K946" s="83">
        <f>HYPERLINK("https://api.whatsapp.com/send?phone=57"&amp;D946&amp;"&amp;text="&amp;(IF(J946&lt;=0,"🚨 Hola, *"&amp;C946&amp;".*"&amp;"%0A"&amp;"%0A"&amp;"Su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"&amp;C946&amp;"."&amp;"%0A"&amp;"Le quedan "&amp;J946&amp;" días restantes de su membresía *_NETFLIX_*")),"💰")</f>
        <v/>
      </c>
      <c r="L946" s="83">
        <f>HYPERLINK("https://api.whatsapp.com/send?phone=57"&amp;D946&amp;"&amp;text=*_✅ ACTUALIZACIÓN DE CONTRASEÑA | NETFLIX_*"&amp;"%0A"&amp;"%0A"&amp;"💻 Correo: *"&amp;E946&amp;"*"&amp;"%0A"&amp;"🔐 Nueva Contraseña: *"&amp;F946&amp;"*","🔐")</f>
        <v/>
      </c>
      <c r="M946" s="84">
        <f>HYPERLINK("https://api.whatsapp.com/send?phone=57"&amp;D946&amp;"&amp;text=*_✅ CUENTA NETFLIX_*"&amp;"%0A"&amp;"%0A"&amp;"*📧 Correo:* "&amp;E946&amp;"%0A"&amp;"*🔑 Contraseña:* "&amp;F946&amp;"%0A"&amp;"%0A"&amp;"*📍 Vence:* "&amp;H946,"💻")</f>
        <v/>
      </c>
      <c r="N946" s="93" t="n"/>
      <c r="O946" s="95" t="n"/>
      <c r="P946" s="96" t="n"/>
      <c r="Q946" s="97">
        <f>IF(P946="","",IF(R935&lt;0,"Vencido hace "&amp;R935*-1&amp;" días",IF(R935=0,"Vence hoy",IF(R935&gt;0,"Le quedan "&amp;R935&amp;" días",""))))</f>
        <v/>
      </c>
      <c r="R946" s="70">
        <f>IF(P946="","",P946-TODAY())</f>
        <v/>
      </c>
      <c r="S946" s="70" t="n"/>
      <c r="T946" s="70" t="n"/>
      <c r="U946" s="70" t="n"/>
      <c r="V946" s="70" t="n"/>
      <c r="W946" s="70" t="n"/>
      <c r="X946" s="70" t="n"/>
      <c r="Y946" s="70" t="n"/>
      <c r="Z946" s="70" t="n"/>
    </row>
    <row r="947" ht="15.75" customHeight="1" s="339">
      <c r="A947" s="70" t="n"/>
      <c r="B947" s="70" t="n"/>
      <c r="C947" s="70" t="n"/>
      <c r="D947" s="90" t="n"/>
      <c r="E947" s="90" t="n"/>
      <c r="F947" s="178" t="inlineStr">
        <is>
          <t>mexico3027</t>
        </is>
      </c>
      <c r="G947" s="92" t="n">
        <v>30000</v>
      </c>
      <c r="H947" s="106" t="n"/>
      <c r="I947" s="81">
        <f>IF(H947="","",IF(J947&lt;0,"Vencido hace "&amp;J947*-1&amp;" días",IF(J947=0,"Vence hoy",IF(J947&gt;0,"Le quedan "&amp;J947&amp;" días",""))))</f>
        <v/>
      </c>
      <c r="J947" s="77">
        <f>H947-J$8</f>
        <v/>
      </c>
      <c r="K947" s="83">
        <f>HYPERLINK("https://api.whatsapp.com/send?phone=57"&amp;D947&amp;"&amp;text="&amp;(IF(J947&lt;=0,"🚨 Hola, *"&amp;C947&amp;".*"&amp;"%0A"&amp;"%0A"&amp;"Su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"&amp;C947&amp;"."&amp;"%0A"&amp;"Le quedan "&amp;J947&amp;" días restantes de su membresía *_NETFLIX_*")),"💰")</f>
        <v/>
      </c>
      <c r="L947" s="83">
        <f>HYPERLINK("https://api.whatsapp.com/send?phone=57"&amp;D947&amp;"&amp;text=*_✅ ACTUALIZACIÓN DE CONTRASEÑA | NETFLIX_*"&amp;"%0A"&amp;"%0A"&amp;"💻 Correo: *"&amp;E947&amp;"*"&amp;"%0A"&amp;"🔐 Nueva Contraseña: *"&amp;F947&amp;"*","🔐")</f>
        <v/>
      </c>
      <c r="M947" s="84">
        <f>HYPERLINK("https://api.whatsapp.com/send?phone=57"&amp;D947&amp;"&amp;text=*_✅ CUENTA NETFLIX_*"&amp;"%0A"&amp;"%0A"&amp;"*📧 Correo:* "&amp;E947&amp;"%0A"&amp;"*🔑 Contraseña:* "&amp;F947&amp;"%0A"&amp;"%0A"&amp;"*📍 Vence:* "&amp;H947,"💻")</f>
        <v/>
      </c>
      <c r="N947" s="93" t="n"/>
      <c r="O947" s="95" t="n"/>
      <c r="P947" s="96" t="n"/>
      <c r="Q947" s="97">
        <f>IF(P947="","",IF(R936&lt;0,"Vencido hace "&amp;R936*-1&amp;" días",IF(R936=0,"Vence hoy",IF(R936&gt;0,"Le quedan "&amp;R936&amp;" días",""))))</f>
        <v/>
      </c>
      <c r="R947" s="70">
        <f>IF(P947="","",P947-TODAY())</f>
        <v/>
      </c>
      <c r="S947" s="70" t="n"/>
      <c r="T947" s="70" t="n"/>
      <c r="U947" s="70" t="n"/>
      <c r="V947" s="70" t="n"/>
      <c r="W947" s="70" t="n"/>
      <c r="X947" s="70" t="n"/>
      <c r="Y947" s="70" t="n"/>
      <c r="Z947" s="70" t="n"/>
    </row>
    <row r="948" ht="15.75" customHeight="1" s="339">
      <c r="A948" s="70" t="n"/>
      <c r="B948" s="70" t="n"/>
      <c r="C948" s="70" t="n"/>
      <c r="D948" s="90" t="n"/>
      <c r="E948" s="90" t="n"/>
      <c r="F948" s="178" t="inlineStr">
        <is>
          <t>mexico3028</t>
        </is>
      </c>
      <c r="G948" s="92" t="n">
        <v>30000</v>
      </c>
      <c r="H948" s="106" t="n"/>
      <c r="I948" s="81">
        <f>IF(H948="","",IF(J948&lt;0,"Vencido hace "&amp;J948*-1&amp;" días",IF(J948=0,"Vence hoy",IF(J948&gt;0,"Le quedan "&amp;J948&amp;" días",""))))</f>
        <v/>
      </c>
      <c r="J948" s="77">
        <f>H948-J$8</f>
        <v/>
      </c>
      <c r="K948" s="83">
        <f>HYPERLINK("https://api.whatsapp.com/send?phone=57"&amp;D948&amp;"&amp;text="&amp;(IF(J948&lt;=0,"🚨 Hola, *"&amp;C948&amp;".*"&amp;"%0A"&amp;"%0A"&amp;"Su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"&amp;C948&amp;"."&amp;"%0A"&amp;"Le quedan "&amp;J948&amp;" días restantes de su membresía *_NETFLIX_*")),"💰")</f>
        <v/>
      </c>
      <c r="L948" s="83">
        <f>HYPERLINK("https://api.whatsapp.com/send?phone=57"&amp;D948&amp;"&amp;text=*_✅ ACTUALIZACIÓN DE CONTRASEÑA | NETFLIX_*"&amp;"%0A"&amp;"%0A"&amp;"💻 Correo: *"&amp;E948&amp;"*"&amp;"%0A"&amp;"🔐 Nueva Contraseña: *"&amp;F948&amp;"*","🔐")</f>
        <v/>
      </c>
      <c r="M948" s="84">
        <f>HYPERLINK("https://api.whatsapp.com/send?phone=57"&amp;D948&amp;"&amp;text=*_✅ CUENTA NETFLIX_*"&amp;"%0A"&amp;"%0A"&amp;"*📧 Correo:* "&amp;E948&amp;"%0A"&amp;"*🔑 Contraseña:* "&amp;F948&amp;"%0A"&amp;"%0A"&amp;"*📍 Vence:* "&amp;H948,"💻")</f>
        <v/>
      </c>
      <c r="N948" s="93" t="n"/>
      <c r="O948" s="95" t="n"/>
      <c r="P948" s="96" t="n"/>
      <c r="Q948" s="97">
        <f>IF(P948="","",IF(R937&lt;0,"Vencido hace "&amp;R937*-1&amp;" días",IF(R937=0,"Vence hoy",IF(R937&gt;0,"Le quedan "&amp;R937&amp;" días",""))))</f>
        <v/>
      </c>
      <c r="R948" s="70">
        <f>IF(P948="","",P948-TODAY())</f>
        <v/>
      </c>
      <c r="S948" s="70" t="n"/>
      <c r="T948" s="70" t="n"/>
      <c r="U948" s="70" t="n"/>
      <c r="V948" s="70" t="n"/>
      <c r="W948" s="70" t="n"/>
      <c r="X948" s="70" t="n"/>
      <c r="Y948" s="70" t="n"/>
      <c r="Z948" s="70" t="n"/>
    </row>
    <row r="949" ht="15.75" customHeight="1" s="339">
      <c r="A949" s="70" t="n"/>
      <c r="B949" s="70" t="n"/>
      <c r="C949" s="70" t="n"/>
      <c r="D949" s="90" t="n"/>
      <c r="E949" s="90" t="n"/>
      <c r="F949" s="178" t="inlineStr">
        <is>
          <t>mexico3029</t>
        </is>
      </c>
      <c r="G949" s="92" t="n">
        <v>30000</v>
      </c>
      <c r="H949" s="106" t="n"/>
      <c r="I949" s="81">
        <f>IF(H949="","",IF(J949&lt;0,"Vencido hace "&amp;J949*-1&amp;" días",IF(J949=0,"Vence hoy",IF(J949&gt;0,"Le quedan "&amp;J949&amp;" días",""))))</f>
        <v/>
      </c>
      <c r="J949" s="77">
        <f>H949-J$8</f>
        <v/>
      </c>
      <c r="K949" s="83">
        <f>HYPERLINK("https://api.whatsapp.com/send?phone=57"&amp;D949&amp;"&amp;text="&amp;(IF(J949&lt;=0,"🚨 Hola, *"&amp;C949&amp;".*"&amp;"%0A"&amp;"%0A"&amp;"Su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"&amp;C949&amp;"."&amp;"%0A"&amp;"Le quedan "&amp;J949&amp;" días restantes de su membresía *_NETFLIX_*")),"💰")</f>
        <v/>
      </c>
      <c r="L949" s="83">
        <f>HYPERLINK("https://api.whatsapp.com/send?phone=57"&amp;D949&amp;"&amp;text=*_✅ ACTUALIZACIÓN DE CONTRASEÑA | NETFLIX_*"&amp;"%0A"&amp;"%0A"&amp;"💻 Correo: *"&amp;E949&amp;"*"&amp;"%0A"&amp;"🔐 Nueva Contraseña: *"&amp;F949&amp;"*","🔐")</f>
        <v/>
      </c>
      <c r="M949" s="84">
        <f>HYPERLINK("https://api.whatsapp.com/send?phone=57"&amp;D949&amp;"&amp;text=*_✅ CUENTA NETFLIX_*"&amp;"%0A"&amp;"%0A"&amp;"*📧 Correo:* "&amp;E949&amp;"%0A"&amp;"*🔑 Contraseña:* "&amp;F949&amp;"%0A"&amp;"%0A"&amp;"*📍 Vence:* "&amp;H949,"💻")</f>
        <v/>
      </c>
      <c r="N949" s="93" t="n"/>
      <c r="O949" s="95" t="n"/>
      <c r="P949" s="96" t="n"/>
      <c r="Q949" s="97">
        <f>IF(P949="","",IF(R938&lt;0,"Vencido hace "&amp;R938*-1&amp;" días",IF(R938=0,"Vence hoy",IF(R938&gt;0,"Le quedan "&amp;R938&amp;" días",""))))</f>
        <v/>
      </c>
      <c r="R949" s="70">
        <f>IF(P949="","",P949-TODAY())</f>
        <v/>
      </c>
      <c r="S949" s="70" t="n"/>
      <c r="T949" s="70" t="n"/>
      <c r="U949" s="70" t="n"/>
      <c r="V949" s="70" t="n"/>
      <c r="W949" s="70" t="n"/>
      <c r="X949" s="70" t="n"/>
      <c r="Y949" s="70" t="n"/>
      <c r="Z949" s="70" t="n"/>
    </row>
    <row r="950" ht="15.75" customHeight="1" s="339">
      <c r="A950" s="70" t="n"/>
      <c r="B950" s="70" t="n"/>
      <c r="C950" s="70" t="n"/>
      <c r="D950" s="90" t="n"/>
      <c r="E950" s="90" t="n"/>
      <c r="F950" s="178" t="inlineStr">
        <is>
          <t>mexico3030</t>
        </is>
      </c>
      <c r="G950" s="92" t="n">
        <v>30000</v>
      </c>
      <c r="H950" s="106" t="n"/>
      <c r="I950" s="81">
        <f>IF(H950="","",IF(J950&lt;0,"Vencido hace "&amp;J950*-1&amp;" días",IF(J950=0,"Vence hoy",IF(J950&gt;0,"Le quedan "&amp;J950&amp;" días",""))))</f>
        <v/>
      </c>
      <c r="J950" s="77">
        <f>H950-J$8</f>
        <v/>
      </c>
      <c r="K950" s="83">
        <f>HYPERLINK("https://api.whatsapp.com/send?phone=57"&amp;D950&amp;"&amp;text="&amp;(IF(J950&lt;=0,"🚨 Hola, *"&amp;C950&amp;".*"&amp;"%0A"&amp;"%0A"&amp;"Su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"&amp;C950&amp;"."&amp;"%0A"&amp;"Le quedan "&amp;J950&amp;" días restantes de su membresía *_NETFLIX_*")),"💰")</f>
        <v/>
      </c>
      <c r="L950" s="83">
        <f>HYPERLINK("https://api.whatsapp.com/send?phone=57"&amp;D950&amp;"&amp;text=*_✅ ACTUALIZACIÓN DE CONTRASEÑA | NETFLIX_*"&amp;"%0A"&amp;"%0A"&amp;"💻 Correo: *"&amp;E950&amp;"*"&amp;"%0A"&amp;"🔐 Nueva Contraseña: *"&amp;F950&amp;"*","🔐")</f>
        <v/>
      </c>
      <c r="M950" s="84">
        <f>HYPERLINK("https://api.whatsapp.com/send?phone=57"&amp;D950&amp;"&amp;text=*_✅ CUENTA NETFLIX_*"&amp;"%0A"&amp;"%0A"&amp;"*📧 Correo:* "&amp;E950&amp;"%0A"&amp;"*🔑 Contraseña:* "&amp;F950&amp;"%0A"&amp;"%0A"&amp;"*📍 Vence:* "&amp;H950,"💻")</f>
        <v/>
      </c>
      <c r="N950" s="93" t="n"/>
      <c r="O950" s="95" t="n"/>
      <c r="P950" s="96" t="n"/>
      <c r="Q950" s="97">
        <f>IF(P950="","",IF(R939&lt;0,"Vencido hace "&amp;R939*-1&amp;" días",IF(R939=0,"Vence hoy",IF(R939&gt;0,"Le quedan "&amp;R939&amp;" días",""))))</f>
        <v/>
      </c>
      <c r="R950" s="70">
        <f>IF(P950="","",P950-TODAY())</f>
        <v/>
      </c>
      <c r="S950" s="70" t="n"/>
      <c r="T950" s="70" t="n"/>
      <c r="U950" s="70" t="n"/>
      <c r="V950" s="70" t="n"/>
      <c r="W950" s="70" t="n"/>
      <c r="X950" s="70" t="n"/>
      <c r="Y950" s="70" t="n"/>
      <c r="Z950" s="70" t="n"/>
    </row>
    <row r="951" ht="15.75" customHeight="1" s="339">
      <c r="A951" s="70" t="n"/>
      <c r="B951" s="70" t="n"/>
      <c r="C951" s="70" t="n"/>
      <c r="D951" s="90" t="n"/>
      <c r="E951" s="90" t="n"/>
      <c r="F951" s="178" t="inlineStr">
        <is>
          <t>mexico3031</t>
        </is>
      </c>
      <c r="G951" s="92" t="n">
        <v>30000</v>
      </c>
      <c r="H951" s="106" t="n"/>
      <c r="I951" s="81">
        <f>IF(H951="","",IF(J951&lt;0,"Vencido hace "&amp;J951*-1&amp;" días",IF(J951=0,"Vence hoy",IF(J951&gt;0,"Le quedan "&amp;J951&amp;" días",""))))</f>
        <v/>
      </c>
      <c r="J951" s="77">
        <f>H951-J$8</f>
        <v/>
      </c>
      <c r="K951" s="83">
        <f>HYPERLINK("https://api.whatsapp.com/send?phone=57"&amp;D951&amp;"&amp;text="&amp;(IF(J951&lt;=0,"🚨 Hola, *"&amp;C951&amp;".*"&amp;"%0A"&amp;"%0A"&amp;"Su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"&amp;C951&amp;"."&amp;"%0A"&amp;"Le quedan "&amp;J951&amp;" días restantes de su membresía *_NETFLIX_*")),"💰")</f>
        <v/>
      </c>
      <c r="L951" s="83">
        <f>HYPERLINK("https://api.whatsapp.com/send?phone=57"&amp;D951&amp;"&amp;text=*_✅ ACTUALIZACIÓN DE CONTRASEÑA | NETFLIX_*"&amp;"%0A"&amp;"%0A"&amp;"💻 Correo: *"&amp;E951&amp;"*"&amp;"%0A"&amp;"🔐 Nueva Contraseña: *"&amp;F951&amp;"*","🔐")</f>
        <v/>
      </c>
      <c r="M951" s="84">
        <f>HYPERLINK("https://api.whatsapp.com/send?phone=57"&amp;D951&amp;"&amp;text=*_✅ CUENTA NETFLIX_*"&amp;"%0A"&amp;"%0A"&amp;"*📧 Correo:* "&amp;E951&amp;"%0A"&amp;"*🔑 Contraseña:* "&amp;F951&amp;"%0A"&amp;"%0A"&amp;"*📍 Vence:* "&amp;H951,"💻")</f>
        <v/>
      </c>
      <c r="N951" s="93" t="n"/>
      <c r="O951" s="95" t="n"/>
      <c r="P951" s="96" t="n"/>
      <c r="Q951" s="97">
        <f>IF(P951="","",IF(R940&lt;0,"Vencido hace "&amp;R940*-1&amp;" días",IF(R940=0,"Vence hoy",IF(R940&gt;0,"Le quedan "&amp;R940&amp;" días",""))))</f>
        <v/>
      </c>
      <c r="R951" s="70">
        <f>IF(P951="","",P951-TODAY())</f>
        <v/>
      </c>
      <c r="S951" s="70" t="n"/>
      <c r="T951" s="70" t="n"/>
      <c r="U951" s="70" t="n"/>
      <c r="V951" s="70" t="n"/>
      <c r="W951" s="70" t="n"/>
      <c r="X951" s="70" t="n"/>
      <c r="Y951" s="70" t="n"/>
      <c r="Z951" s="70" t="n"/>
    </row>
    <row r="952" ht="15.75" customHeight="1" s="339">
      <c r="A952" s="70" t="n"/>
      <c r="B952" s="70" t="n"/>
      <c r="C952" s="70" t="n"/>
      <c r="D952" s="90" t="n"/>
      <c r="E952" s="90" t="n"/>
      <c r="F952" s="178" t="inlineStr">
        <is>
          <t>mexico3032</t>
        </is>
      </c>
      <c r="G952" s="92" t="n">
        <v>30000</v>
      </c>
      <c r="H952" s="106" t="n"/>
      <c r="I952" s="81">
        <f>IF(H952="","",IF(J952&lt;0,"Vencido hace "&amp;J952*-1&amp;" días",IF(J952=0,"Vence hoy",IF(J952&gt;0,"Le quedan "&amp;J952&amp;" días",""))))</f>
        <v/>
      </c>
      <c r="J952" s="77">
        <f>H952-J$8</f>
        <v/>
      </c>
      <c r="K952" s="83">
        <f>HYPERLINK("https://api.whatsapp.com/send?phone=57"&amp;D952&amp;"&amp;text="&amp;(IF(J952&lt;=0,"🚨 Hola, *"&amp;C952&amp;".*"&amp;"%0A"&amp;"%0A"&amp;"Su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"&amp;C952&amp;"."&amp;"%0A"&amp;"Le quedan "&amp;J952&amp;" días restantes de su membresía *_NETFLIX_*")),"💰")</f>
        <v/>
      </c>
      <c r="L952" s="83">
        <f>HYPERLINK("https://api.whatsapp.com/send?phone=57"&amp;D952&amp;"&amp;text=*_✅ ACTUALIZACIÓN DE CONTRASEÑA | NETFLIX_*"&amp;"%0A"&amp;"%0A"&amp;"💻 Correo: *"&amp;E952&amp;"*"&amp;"%0A"&amp;"🔐 Nueva Contraseña: *"&amp;F952&amp;"*","🔐")</f>
        <v/>
      </c>
      <c r="M952" s="84">
        <f>HYPERLINK("https://api.whatsapp.com/send?phone=57"&amp;D952&amp;"&amp;text=*_✅ CUENTA NETFLIX_*"&amp;"%0A"&amp;"%0A"&amp;"*📧 Correo:* "&amp;E952&amp;"%0A"&amp;"*🔑 Contraseña:* "&amp;F952&amp;"%0A"&amp;"%0A"&amp;"*📍 Vence:* "&amp;H952,"💻")</f>
        <v/>
      </c>
      <c r="N952" s="93" t="n"/>
      <c r="O952" s="95" t="n"/>
      <c r="P952" s="96" t="n"/>
      <c r="Q952" s="97">
        <f>IF(P952="","",IF(R941&lt;0,"Vencido hace "&amp;R941*-1&amp;" días",IF(R941=0,"Vence hoy",IF(R941&gt;0,"Le quedan "&amp;R941&amp;" días",""))))</f>
        <v/>
      </c>
      <c r="R952" s="70">
        <f>IF(P952="","",P952-TODAY())</f>
        <v/>
      </c>
      <c r="S952" s="70" t="n"/>
      <c r="T952" s="70" t="n"/>
      <c r="U952" s="70" t="n"/>
      <c r="V952" s="70" t="n"/>
      <c r="W952" s="70" t="n"/>
      <c r="X952" s="70" t="n"/>
      <c r="Y952" s="70" t="n"/>
      <c r="Z952" s="70" t="n"/>
    </row>
    <row r="953" ht="15.75" customHeight="1" s="339">
      <c r="A953" s="70" t="n"/>
      <c r="B953" s="70" t="n"/>
      <c r="C953" s="70" t="n"/>
      <c r="D953" s="90" t="n"/>
      <c r="E953" s="90" t="n"/>
      <c r="F953" s="178" t="inlineStr">
        <is>
          <t>mexico3033</t>
        </is>
      </c>
      <c r="G953" s="92" t="n">
        <v>30000</v>
      </c>
      <c r="H953" s="106" t="n"/>
      <c r="I953" s="81">
        <f>IF(H953="","",IF(J953&lt;0,"Vencido hace "&amp;J953*-1&amp;" días",IF(J953=0,"Vence hoy",IF(J953&gt;0,"Le quedan "&amp;J953&amp;" días",""))))</f>
        <v/>
      </c>
      <c r="J953" s="77">
        <f>H953-J$8</f>
        <v/>
      </c>
      <c r="K953" s="83">
        <f>HYPERLINK("https://api.whatsapp.com/send?phone=57"&amp;D953&amp;"&amp;text="&amp;(IF(J953&lt;=0,"🚨 Hola, *"&amp;C953&amp;".*"&amp;"%0A"&amp;"%0A"&amp;"Su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"&amp;C953&amp;"."&amp;"%0A"&amp;"Le quedan "&amp;J953&amp;" días restantes de su membresía *_NETFLIX_*")),"💰")</f>
        <v/>
      </c>
      <c r="L953" s="83">
        <f>HYPERLINK("https://api.whatsapp.com/send?phone=57"&amp;D953&amp;"&amp;text=*_✅ ACTUALIZACIÓN DE CONTRASEÑA | NETFLIX_*"&amp;"%0A"&amp;"%0A"&amp;"💻 Correo: *"&amp;E953&amp;"*"&amp;"%0A"&amp;"🔐 Nueva Contraseña: *"&amp;F953&amp;"*","🔐")</f>
        <v/>
      </c>
      <c r="M953" s="84">
        <f>HYPERLINK("https://api.whatsapp.com/send?phone=57"&amp;D953&amp;"&amp;text=*_✅ CUENTA NETFLIX_*"&amp;"%0A"&amp;"%0A"&amp;"*📧 Correo:* "&amp;E953&amp;"%0A"&amp;"*🔑 Contraseña:* "&amp;F953&amp;"%0A"&amp;"%0A"&amp;"*📍 Vence:* "&amp;H953,"💻")</f>
        <v/>
      </c>
      <c r="N953" s="93" t="n"/>
      <c r="O953" s="95" t="n"/>
      <c r="P953" s="96" t="n"/>
      <c r="Q953" s="97">
        <f>IF(P953="","",IF(R942&lt;0,"Vencido hace "&amp;R942*-1&amp;" días",IF(R942=0,"Vence hoy",IF(R942&gt;0,"Le quedan "&amp;R942&amp;" días",""))))</f>
        <v/>
      </c>
      <c r="R953" s="70">
        <f>IF(P953="","",P953-TODAY())</f>
        <v/>
      </c>
      <c r="S953" s="70" t="n"/>
      <c r="T953" s="70" t="n"/>
      <c r="U953" s="70" t="n"/>
      <c r="V953" s="70" t="n"/>
      <c r="W953" s="70" t="n"/>
      <c r="X953" s="70" t="n"/>
      <c r="Y953" s="70" t="n"/>
      <c r="Z953" s="70" t="n"/>
    </row>
    <row r="954" ht="15.75" customHeight="1" s="339">
      <c r="A954" s="70" t="n"/>
      <c r="B954" s="70" t="n"/>
      <c r="C954" s="70" t="n"/>
      <c r="D954" s="90" t="n"/>
      <c r="E954" s="90" t="n"/>
      <c r="F954" s="178" t="inlineStr">
        <is>
          <t>mexico3034</t>
        </is>
      </c>
      <c r="G954" s="92" t="n">
        <v>30000</v>
      </c>
      <c r="H954" s="106" t="n"/>
      <c r="I954" s="81">
        <f>IF(H954="","",IF(J954&lt;0,"Vencido hace "&amp;J954*-1&amp;" días",IF(J954=0,"Vence hoy",IF(J954&gt;0,"Le quedan "&amp;J954&amp;" días",""))))</f>
        <v/>
      </c>
      <c r="J954" s="77">
        <f>H954-J$8</f>
        <v/>
      </c>
      <c r="K954" s="83">
        <f>HYPERLINK("https://api.whatsapp.com/send?phone=57"&amp;D954&amp;"&amp;text="&amp;(IF(J954&lt;=0,"🚨 Hola, *"&amp;C954&amp;".*"&amp;"%0A"&amp;"%0A"&amp;"Su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"&amp;C954&amp;"."&amp;"%0A"&amp;"Le quedan "&amp;J954&amp;" días restantes de su membresía *_NETFLIX_*")),"💰")</f>
        <v/>
      </c>
      <c r="L954" s="83">
        <f>HYPERLINK("https://api.whatsapp.com/send?phone=57"&amp;D954&amp;"&amp;text=*_✅ ACTUALIZACIÓN DE CONTRASEÑA | NETFLIX_*"&amp;"%0A"&amp;"%0A"&amp;"💻 Correo: *"&amp;E954&amp;"*"&amp;"%0A"&amp;"🔐 Nueva Contraseña: *"&amp;F954&amp;"*","🔐")</f>
        <v/>
      </c>
      <c r="M954" s="84">
        <f>HYPERLINK("https://api.whatsapp.com/send?phone=57"&amp;D954&amp;"&amp;text=*_✅ CUENTA NETFLIX_*"&amp;"%0A"&amp;"%0A"&amp;"*📧 Correo:* "&amp;E954&amp;"%0A"&amp;"*🔑 Contraseña:* "&amp;F954&amp;"%0A"&amp;"%0A"&amp;"*📍 Vence:* "&amp;H954,"💻")</f>
        <v/>
      </c>
      <c r="N954" s="93" t="n"/>
      <c r="O954" s="95" t="n"/>
      <c r="P954" s="96" t="n"/>
      <c r="Q954" s="97">
        <f>IF(P954="","",IF(R943&lt;0,"Vencido hace "&amp;R943*-1&amp;" días",IF(R943=0,"Vence hoy",IF(R943&gt;0,"Le quedan "&amp;R943&amp;" días",""))))</f>
        <v/>
      </c>
      <c r="R954" s="70">
        <f>IF(P954="","",P954-TODAY())</f>
        <v/>
      </c>
      <c r="S954" s="70" t="n"/>
      <c r="T954" s="70" t="n"/>
      <c r="U954" s="70" t="n"/>
      <c r="V954" s="70" t="n"/>
      <c r="W954" s="70" t="n"/>
      <c r="X954" s="70" t="n"/>
      <c r="Y954" s="70" t="n"/>
      <c r="Z954" s="70" t="n"/>
    </row>
    <row r="955" ht="15.75" customHeight="1" s="339">
      <c r="A955" s="70" t="n"/>
      <c r="B955" s="70" t="n"/>
      <c r="C955" s="70" t="n"/>
      <c r="D955" s="90" t="n"/>
      <c r="E955" s="90" t="n"/>
      <c r="F955" s="178" t="inlineStr">
        <is>
          <t>mexico3035</t>
        </is>
      </c>
      <c r="G955" s="92" t="n">
        <v>30000</v>
      </c>
      <c r="H955" s="106" t="n"/>
      <c r="I955" s="81">
        <f>IF(H955="","",IF(J955&lt;0,"Vencido hace "&amp;J955*-1&amp;" días",IF(J955=0,"Vence hoy",IF(J955&gt;0,"Le quedan "&amp;J955&amp;" días",""))))</f>
        <v/>
      </c>
      <c r="J955" s="77">
        <f>H955-J$8</f>
        <v/>
      </c>
      <c r="K955" s="83">
        <f>HYPERLINK("https://api.whatsapp.com/send?phone=57"&amp;D955&amp;"&amp;text="&amp;(IF(J955&lt;=0,"🚨 Hola, *"&amp;C955&amp;".*"&amp;"%0A"&amp;"%0A"&amp;"Su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"&amp;C955&amp;"."&amp;"%0A"&amp;"Le quedan "&amp;J955&amp;" días restantes de su membresía *_NETFLIX_*")),"💰")</f>
        <v/>
      </c>
      <c r="L955" s="83">
        <f>HYPERLINK("https://api.whatsapp.com/send?phone=57"&amp;D955&amp;"&amp;text=*_✅ ACTUALIZACIÓN DE CONTRASEÑA | NETFLIX_*"&amp;"%0A"&amp;"%0A"&amp;"💻 Correo: *"&amp;E955&amp;"*"&amp;"%0A"&amp;"🔐 Nueva Contraseña: *"&amp;F955&amp;"*","🔐")</f>
        <v/>
      </c>
      <c r="M955" s="84">
        <f>HYPERLINK("https://api.whatsapp.com/send?phone=57"&amp;D955&amp;"&amp;text=*_✅ CUENTA NETFLIX_*"&amp;"%0A"&amp;"%0A"&amp;"*📧 Correo:* "&amp;E955&amp;"%0A"&amp;"*🔑 Contraseña:* "&amp;F955&amp;"%0A"&amp;"%0A"&amp;"*📍 Vence:* "&amp;H955,"💻")</f>
        <v/>
      </c>
      <c r="N955" s="93" t="n"/>
      <c r="O955" s="95" t="n"/>
      <c r="P955" s="96" t="n"/>
      <c r="Q955" s="97">
        <f>IF(P955="","",IF(R944&lt;0,"Vencido hace "&amp;R944*-1&amp;" días",IF(R944=0,"Vence hoy",IF(R944&gt;0,"Le quedan "&amp;R944&amp;" días",""))))</f>
        <v/>
      </c>
      <c r="R955" s="70">
        <f>IF(P955="","",P955-TODAY())</f>
        <v/>
      </c>
      <c r="S955" s="70" t="n"/>
      <c r="T955" s="70" t="n"/>
      <c r="U955" s="70" t="n"/>
      <c r="V955" s="70" t="n"/>
      <c r="W955" s="70" t="n"/>
      <c r="X955" s="70" t="n"/>
      <c r="Y955" s="70" t="n"/>
      <c r="Z955" s="70" t="n"/>
    </row>
    <row r="956" ht="15.75" customHeight="1" s="339">
      <c r="A956" s="70" t="n"/>
      <c r="B956" s="70" t="n"/>
      <c r="C956" s="70" t="n"/>
      <c r="D956" s="90" t="n"/>
      <c r="E956" s="90" t="n"/>
      <c r="F956" s="178" t="inlineStr">
        <is>
          <t>mexico3036</t>
        </is>
      </c>
      <c r="G956" s="92" t="n">
        <v>30000</v>
      </c>
      <c r="H956" s="106" t="n"/>
      <c r="I956" s="81">
        <f>IF(H956="","",IF(J956&lt;0,"Vencido hace "&amp;J956*-1&amp;" días",IF(J956=0,"Vence hoy",IF(J956&gt;0,"Le quedan "&amp;J956&amp;" días",""))))</f>
        <v/>
      </c>
      <c r="J956" s="77">
        <f>H956-J$8</f>
        <v/>
      </c>
      <c r="K956" s="83">
        <f>HYPERLINK("https://api.whatsapp.com/send?phone=57"&amp;D956&amp;"&amp;text="&amp;(IF(J956&lt;=0,"🚨 Hola, *"&amp;C956&amp;".*"&amp;"%0A"&amp;"%0A"&amp;"Su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"&amp;C956&amp;"."&amp;"%0A"&amp;"Le quedan "&amp;J956&amp;" días restantes de su membresía *_NETFLIX_*")),"💰")</f>
        <v/>
      </c>
      <c r="L956" s="83">
        <f>HYPERLINK("https://api.whatsapp.com/send?phone=57"&amp;D956&amp;"&amp;text=*_✅ ACTUALIZACIÓN DE CONTRASEÑA | NETFLIX_*"&amp;"%0A"&amp;"%0A"&amp;"💻 Correo: *"&amp;E956&amp;"*"&amp;"%0A"&amp;"🔐 Nueva Contraseña: *"&amp;F956&amp;"*","🔐")</f>
        <v/>
      </c>
      <c r="M956" s="84">
        <f>HYPERLINK("https://api.whatsapp.com/send?phone=57"&amp;D956&amp;"&amp;text=*_✅ CUENTA NETFLIX_*"&amp;"%0A"&amp;"%0A"&amp;"*📧 Correo:* "&amp;E956&amp;"%0A"&amp;"*🔑 Contraseña:* "&amp;F956&amp;"%0A"&amp;"%0A"&amp;"*📍 Vence:* "&amp;H956,"💻")</f>
        <v/>
      </c>
      <c r="N956" s="93" t="n"/>
      <c r="O956" s="95" t="n"/>
      <c r="P956" s="96" t="n"/>
      <c r="Q956" s="97">
        <f>IF(P956="","",IF(R945&lt;0,"Vencido hace "&amp;R945*-1&amp;" días",IF(R945=0,"Vence hoy",IF(R945&gt;0,"Le quedan "&amp;R945&amp;" días",""))))</f>
        <v/>
      </c>
      <c r="R956" s="70">
        <f>IF(P956="","",P956-TODAY())</f>
        <v/>
      </c>
      <c r="S956" s="70" t="n"/>
      <c r="T956" s="70" t="n"/>
      <c r="U956" s="70" t="n"/>
      <c r="V956" s="70" t="n"/>
      <c r="W956" s="70" t="n"/>
      <c r="X956" s="70" t="n"/>
      <c r="Y956" s="70" t="n"/>
      <c r="Z956" s="70" t="n"/>
    </row>
    <row r="957" ht="15.75" customHeight="1" s="339">
      <c r="A957" s="70" t="n"/>
      <c r="B957" s="70" t="n"/>
      <c r="C957" s="70" t="n"/>
      <c r="D957" s="90" t="n"/>
      <c r="E957" s="90" t="n"/>
      <c r="F957" s="178" t="inlineStr">
        <is>
          <t>mexico3037</t>
        </is>
      </c>
      <c r="G957" s="92" t="n">
        <v>30000</v>
      </c>
      <c r="H957" s="106" t="n"/>
      <c r="I957" s="81">
        <f>IF(H957="","",IF(J957&lt;0,"Vencido hace "&amp;J957*-1&amp;" días",IF(J957=0,"Vence hoy",IF(J957&gt;0,"Le quedan "&amp;J957&amp;" días",""))))</f>
        <v/>
      </c>
      <c r="J957" s="77">
        <f>H957-J$8</f>
        <v/>
      </c>
      <c r="K957" s="83">
        <f>HYPERLINK("https://api.whatsapp.com/send?phone=57"&amp;D957&amp;"&amp;text="&amp;(IF(J957&lt;=0,"🚨 Hola, *"&amp;C957&amp;".*"&amp;"%0A"&amp;"%0A"&amp;"Su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"&amp;C957&amp;"."&amp;"%0A"&amp;"Le quedan "&amp;J957&amp;" días restantes de su membresía *_NETFLIX_*")),"💰")</f>
        <v/>
      </c>
      <c r="L957" s="83">
        <f>HYPERLINK("https://api.whatsapp.com/send?phone=57"&amp;D957&amp;"&amp;text=*_✅ ACTUALIZACIÓN DE CONTRASEÑA | NETFLIX_*"&amp;"%0A"&amp;"%0A"&amp;"💻 Correo: *"&amp;E957&amp;"*"&amp;"%0A"&amp;"🔐 Nueva Contraseña: *"&amp;F957&amp;"*","🔐")</f>
        <v/>
      </c>
      <c r="M957" s="84">
        <f>HYPERLINK("https://api.whatsapp.com/send?phone=57"&amp;D957&amp;"&amp;text=*_✅ CUENTA NETFLIX_*"&amp;"%0A"&amp;"%0A"&amp;"*📧 Correo:* "&amp;E957&amp;"%0A"&amp;"*🔑 Contraseña:* "&amp;F957&amp;"%0A"&amp;"%0A"&amp;"*📍 Vence:* "&amp;H957,"💻")</f>
        <v/>
      </c>
      <c r="N957" s="93" t="n"/>
      <c r="O957" s="95" t="n"/>
      <c r="P957" s="96" t="n"/>
      <c r="Q957" s="97">
        <f>IF(P957="","",IF(R946&lt;0,"Vencido hace "&amp;R946*-1&amp;" días",IF(R946=0,"Vence hoy",IF(R946&gt;0,"Le quedan "&amp;R946&amp;" días",""))))</f>
        <v/>
      </c>
      <c r="R957" s="70">
        <f>IF(P957="","",P957-TODAY())</f>
        <v/>
      </c>
      <c r="S957" s="70" t="n"/>
      <c r="T957" s="70" t="n"/>
      <c r="U957" s="70" t="n"/>
      <c r="V957" s="70" t="n"/>
      <c r="W957" s="70" t="n"/>
      <c r="X957" s="70" t="n"/>
      <c r="Y957" s="70" t="n"/>
      <c r="Z957" s="70" t="n"/>
    </row>
    <row r="958" ht="15.75" customHeight="1" s="339">
      <c r="A958" s="70" t="n"/>
      <c r="B958" s="70" t="n"/>
      <c r="C958" s="70" t="n"/>
      <c r="D958" s="90" t="n"/>
      <c r="E958" s="90" t="n"/>
      <c r="F958" s="178" t="inlineStr">
        <is>
          <t>mexico3038</t>
        </is>
      </c>
      <c r="G958" s="92" t="n">
        <v>30000</v>
      </c>
      <c r="H958" s="106" t="n"/>
      <c r="I958" s="81">
        <f>IF(H958="","",IF(J958&lt;0,"Vencido hace "&amp;J958*-1&amp;" días",IF(J958=0,"Vence hoy",IF(J958&gt;0,"Le quedan "&amp;J958&amp;" días",""))))</f>
        <v/>
      </c>
      <c r="J958" s="77">
        <f>H958-J$8</f>
        <v/>
      </c>
      <c r="K958" s="83">
        <f>HYPERLINK("https://api.whatsapp.com/send?phone=57"&amp;D958&amp;"&amp;text="&amp;(IF(J958&lt;=0,"🚨 Hola, *"&amp;C958&amp;".*"&amp;"%0A"&amp;"%0A"&amp;"Su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"&amp;C958&amp;"."&amp;"%0A"&amp;"Le quedan "&amp;J958&amp;" días restantes de su membresía *_NETFLIX_*")),"💰")</f>
        <v/>
      </c>
      <c r="L958" s="83">
        <f>HYPERLINK("https://api.whatsapp.com/send?phone=57"&amp;D958&amp;"&amp;text=*_✅ ACTUALIZACIÓN DE CONTRASEÑA | NETFLIX_*"&amp;"%0A"&amp;"%0A"&amp;"💻 Correo: *"&amp;E958&amp;"*"&amp;"%0A"&amp;"🔐 Nueva Contraseña: *"&amp;F958&amp;"*","🔐")</f>
        <v/>
      </c>
      <c r="M958" s="84">
        <f>HYPERLINK("https://api.whatsapp.com/send?phone=57"&amp;D958&amp;"&amp;text=*_✅ CUENTA NETFLIX_*"&amp;"%0A"&amp;"%0A"&amp;"*📧 Correo:* "&amp;E958&amp;"%0A"&amp;"*🔑 Contraseña:* "&amp;F958&amp;"%0A"&amp;"%0A"&amp;"*📍 Vence:* "&amp;H958,"💻")</f>
        <v/>
      </c>
      <c r="N958" s="93" t="n"/>
      <c r="O958" s="95" t="n"/>
      <c r="P958" s="96" t="n"/>
      <c r="Q958" s="97">
        <f>IF(P958="","",IF(R947&lt;0,"Vencido hace "&amp;R947*-1&amp;" días",IF(R947=0,"Vence hoy",IF(R947&gt;0,"Le quedan "&amp;R947&amp;" días",""))))</f>
        <v/>
      </c>
      <c r="R958" s="70">
        <f>IF(P958="","",P958-TODAY())</f>
        <v/>
      </c>
      <c r="S958" s="70" t="n"/>
      <c r="T958" s="70" t="n"/>
      <c r="U958" s="70" t="n"/>
      <c r="V958" s="70" t="n"/>
      <c r="W958" s="70" t="n"/>
      <c r="X958" s="70" t="n"/>
      <c r="Y958" s="70" t="n"/>
      <c r="Z958" s="70" t="n"/>
    </row>
    <row r="959" ht="15.75" customHeight="1" s="339">
      <c r="A959" s="70" t="n"/>
      <c r="B959" s="70" t="n"/>
      <c r="C959" s="70" t="n"/>
      <c r="D959" s="90" t="n"/>
      <c r="E959" s="90" t="n"/>
      <c r="F959" s="178" t="inlineStr">
        <is>
          <t>mexico3039</t>
        </is>
      </c>
      <c r="G959" s="92" t="n">
        <v>30000</v>
      </c>
      <c r="H959" s="106" t="n"/>
      <c r="I959" s="81">
        <f>IF(H959="","",IF(J959&lt;0,"Vencido hace "&amp;J959*-1&amp;" días",IF(J959=0,"Vence hoy",IF(J959&gt;0,"Le quedan "&amp;J959&amp;" días",""))))</f>
        <v/>
      </c>
      <c r="J959" s="77">
        <f>H959-J$8</f>
        <v/>
      </c>
      <c r="K959" s="83">
        <f>HYPERLINK("https://api.whatsapp.com/send?phone=57"&amp;D959&amp;"&amp;text="&amp;(IF(J959&lt;=0,"🚨 Hola, *"&amp;C959&amp;".*"&amp;"%0A"&amp;"%0A"&amp;"Su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"&amp;C959&amp;"."&amp;"%0A"&amp;"Le quedan "&amp;J959&amp;" días restantes de su membresía *_NETFLIX_*")),"💰")</f>
        <v/>
      </c>
      <c r="L959" s="83">
        <f>HYPERLINK("https://api.whatsapp.com/send?phone=57"&amp;D959&amp;"&amp;text=*_✅ ACTUALIZACIÓN DE CONTRASEÑA | NETFLIX_*"&amp;"%0A"&amp;"%0A"&amp;"💻 Correo: *"&amp;E959&amp;"*"&amp;"%0A"&amp;"🔐 Nueva Contraseña: *"&amp;F959&amp;"*","🔐")</f>
        <v/>
      </c>
      <c r="M959" s="84">
        <f>HYPERLINK("https://api.whatsapp.com/send?phone=57"&amp;D959&amp;"&amp;text=*_✅ CUENTA NETFLIX_*"&amp;"%0A"&amp;"%0A"&amp;"*📧 Correo:* "&amp;E959&amp;"%0A"&amp;"*🔑 Contraseña:* "&amp;F959&amp;"%0A"&amp;"%0A"&amp;"*📍 Vence:* "&amp;H959,"💻")</f>
        <v/>
      </c>
      <c r="N959" s="93" t="n"/>
      <c r="O959" s="95" t="n"/>
      <c r="P959" s="96" t="n"/>
      <c r="Q959" s="97">
        <f>IF(P959="","",IF(R948&lt;0,"Vencido hace "&amp;R948*-1&amp;" días",IF(R948=0,"Vence hoy",IF(R948&gt;0,"Le quedan "&amp;R948&amp;" días",""))))</f>
        <v/>
      </c>
      <c r="R959" s="70">
        <f>IF(P959="","",P959-TODAY())</f>
        <v/>
      </c>
      <c r="S959" s="70" t="n"/>
      <c r="T959" s="70" t="n"/>
      <c r="U959" s="70" t="n"/>
      <c r="V959" s="70" t="n"/>
      <c r="W959" s="70" t="n"/>
      <c r="X959" s="70" t="n"/>
      <c r="Y959" s="70" t="n"/>
      <c r="Z959" s="70" t="n"/>
    </row>
    <row r="960" ht="15.75" customHeight="1" s="339">
      <c r="A960" s="70" t="n"/>
      <c r="B960" s="70" t="n"/>
      <c r="C960" s="70" t="n"/>
      <c r="D960" s="90" t="n"/>
      <c r="E960" s="90" t="n"/>
      <c r="F960" s="178" t="inlineStr">
        <is>
          <t>mexico3040</t>
        </is>
      </c>
      <c r="G960" s="92" t="n">
        <v>30000</v>
      </c>
      <c r="H960" s="106" t="n"/>
      <c r="I960" s="81">
        <f>IF(H960="","",IF(J960&lt;0,"Vencido hace "&amp;J960*-1&amp;" días",IF(J960=0,"Vence hoy",IF(J960&gt;0,"Le quedan "&amp;J960&amp;" días",""))))</f>
        <v/>
      </c>
      <c r="J960" s="77">
        <f>H960-J$8</f>
        <v/>
      </c>
      <c r="K960" s="83">
        <f>HYPERLINK("https://api.whatsapp.com/send?phone=57"&amp;D960&amp;"&amp;text="&amp;(IF(J960&lt;=0,"🚨 Hola, *"&amp;C960&amp;".*"&amp;"%0A"&amp;"%0A"&amp;"Su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"&amp;C960&amp;"."&amp;"%0A"&amp;"Le quedan "&amp;J960&amp;" días restantes de su membresía *_NETFLIX_*")),"💰")</f>
        <v/>
      </c>
      <c r="L960" s="83">
        <f>HYPERLINK("https://api.whatsapp.com/send?phone=57"&amp;D960&amp;"&amp;text=*_✅ ACTUALIZACIÓN DE CONTRASEÑA | NETFLIX_*"&amp;"%0A"&amp;"%0A"&amp;"💻 Correo: *"&amp;E960&amp;"*"&amp;"%0A"&amp;"🔐 Nueva Contraseña: *"&amp;F960&amp;"*","🔐")</f>
        <v/>
      </c>
      <c r="M960" s="84">
        <f>HYPERLINK("https://api.whatsapp.com/send?phone=57"&amp;D960&amp;"&amp;text=*_✅ CUENTA NETFLIX_*"&amp;"%0A"&amp;"%0A"&amp;"*📧 Correo:* "&amp;E960&amp;"%0A"&amp;"*🔑 Contraseña:* "&amp;F960&amp;"%0A"&amp;"%0A"&amp;"*📍 Vence:* "&amp;H960,"💻")</f>
        <v/>
      </c>
      <c r="N960" s="93" t="n"/>
      <c r="O960" s="95" t="n"/>
      <c r="P960" s="96" t="n"/>
      <c r="Q960" s="97">
        <f>IF(P960="","",IF(R949&lt;0,"Vencido hace "&amp;R949*-1&amp;" días",IF(R949=0,"Vence hoy",IF(R949&gt;0,"Le quedan "&amp;R949&amp;" días",""))))</f>
        <v/>
      </c>
      <c r="R960" s="70">
        <f>IF(P960="","",P960-TODAY())</f>
        <v/>
      </c>
      <c r="S960" s="70" t="n"/>
      <c r="T960" s="70" t="n"/>
      <c r="U960" s="70" t="n"/>
      <c r="V960" s="70" t="n"/>
      <c r="W960" s="70" t="n"/>
      <c r="X960" s="70" t="n"/>
      <c r="Y960" s="70" t="n"/>
      <c r="Z960" s="70" t="n"/>
    </row>
    <row r="961" ht="15.75" customHeight="1" s="339">
      <c r="A961" s="70" t="n"/>
      <c r="B961" s="70" t="n"/>
      <c r="C961" s="70" t="n"/>
      <c r="D961" s="90" t="n"/>
      <c r="E961" s="90" t="n"/>
      <c r="F961" s="178" t="inlineStr">
        <is>
          <t>mexico3041</t>
        </is>
      </c>
      <c r="G961" s="92" t="n">
        <v>30000</v>
      </c>
      <c r="H961" s="106" t="n"/>
      <c r="I961" s="81">
        <f>IF(H961="","",IF(J961&lt;0,"Vencido hace "&amp;J961*-1&amp;" días",IF(J961=0,"Vence hoy",IF(J961&gt;0,"Le quedan "&amp;J961&amp;" días",""))))</f>
        <v/>
      </c>
      <c r="J961" s="77">
        <f>H961-J$8</f>
        <v/>
      </c>
      <c r="K961" s="83">
        <f>HYPERLINK("https://api.whatsapp.com/send?phone=57"&amp;D961&amp;"&amp;text="&amp;(IF(J961&lt;=0,"🚨 Hola, *"&amp;C961&amp;".*"&amp;"%0A"&amp;"%0A"&amp;"Su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"&amp;C961&amp;"."&amp;"%0A"&amp;"Le quedan "&amp;J961&amp;" días restantes de su membresía *_NETFLIX_*")),"💰")</f>
        <v/>
      </c>
      <c r="L961" s="83">
        <f>HYPERLINK("https://api.whatsapp.com/send?phone=57"&amp;D961&amp;"&amp;text=*_✅ ACTUALIZACIÓN DE CONTRASEÑA | NETFLIX_*"&amp;"%0A"&amp;"%0A"&amp;"💻 Correo: *"&amp;E961&amp;"*"&amp;"%0A"&amp;"🔐 Nueva Contraseña: *"&amp;F961&amp;"*","🔐")</f>
        <v/>
      </c>
      <c r="M961" s="84">
        <f>HYPERLINK("https://api.whatsapp.com/send?phone=57"&amp;D961&amp;"&amp;text=*_✅ CUENTA NETFLIX_*"&amp;"%0A"&amp;"%0A"&amp;"*📧 Correo:* "&amp;E961&amp;"%0A"&amp;"*🔑 Contraseña:* "&amp;F961&amp;"%0A"&amp;"%0A"&amp;"*📍 Vence:* "&amp;H961,"💻")</f>
        <v/>
      </c>
      <c r="N961" s="93" t="n"/>
      <c r="O961" s="95" t="n"/>
      <c r="P961" s="96" t="n"/>
      <c r="Q961" s="97">
        <f>IF(P961="","",IF(R950&lt;0,"Vencido hace "&amp;R950*-1&amp;" días",IF(R950=0,"Vence hoy",IF(R950&gt;0,"Le quedan "&amp;R950&amp;" días",""))))</f>
        <v/>
      </c>
      <c r="R961" s="70">
        <f>IF(P961="","",P961-TODAY())</f>
        <v/>
      </c>
      <c r="S961" s="70" t="n"/>
      <c r="T961" s="70" t="n"/>
      <c r="U961" s="70" t="n"/>
      <c r="V961" s="70" t="n"/>
      <c r="W961" s="70" t="n"/>
      <c r="X961" s="70" t="n"/>
      <c r="Y961" s="70" t="n"/>
      <c r="Z961" s="70" t="n"/>
    </row>
    <row r="962" ht="15.75" customHeight="1" s="339">
      <c r="A962" s="70" t="n"/>
      <c r="B962" s="70" t="n"/>
      <c r="C962" s="70" t="n"/>
      <c r="D962" s="90" t="n"/>
      <c r="E962" s="90" t="n"/>
      <c r="F962" s="178" t="inlineStr">
        <is>
          <t>mexico3042</t>
        </is>
      </c>
      <c r="G962" s="92" t="n">
        <v>30000</v>
      </c>
      <c r="H962" s="106" t="n"/>
      <c r="I962" s="81">
        <f>IF(H962="","",IF(J962&lt;0,"Vencido hace "&amp;J962*-1&amp;" días",IF(J962=0,"Vence hoy",IF(J962&gt;0,"Le quedan "&amp;J962&amp;" días",""))))</f>
        <v/>
      </c>
      <c r="J962" s="77">
        <f>H962-J$8</f>
        <v/>
      </c>
      <c r="K962" s="83">
        <f>HYPERLINK("https://api.whatsapp.com/send?phone=57"&amp;D962&amp;"&amp;text="&amp;(IF(J962&lt;=0,"🚨 Hola, *"&amp;C962&amp;".*"&amp;"%0A"&amp;"%0A"&amp;"Su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"&amp;C962&amp;"."&amp;"%0A"&amp;"Le quedan "&amp;J962&amp;" días restantes de su membresía *_NETFLIX_*")),"💰")</f>
        <v/>
      </c>
      <c r="L962" s="83">
        <f>HYPERLINK("https://api.whatsapp.com/send?phone=57"&amp;D962&amp;"&amp;text=*_✅ ACTUALIZACIÓN DE CONTRASEÑA | NETFLIX_*"&amp;"%0A"&amp;"%0A"&amp;"💻 Correo: *"&amp;E962&amp;"*"&amp;"%0A"&amp;"🔐 Nueva Contraseña: *"&amp;F962&amp;"*","🔐")</f>
        <v/>
      </c>
      <c r="M962" s="84">
        <f>HYPERLINK("https://api.whatsapp.com/send?phone=57"&amp;D962&amp;"&amp;text=*_✅ CUENTA NETFLIX_*"&amp;"%0A"&amp;"%0A"&amp;"*📧 Correo:* "&amp;E962&amp;"%0A"&amp;"*🔑 Contraseña:* "&amp;F962&amp;"%0A"&amp;"%0A"&amp;"*📍 Vence:* "&amp;H962,"💻")</f>
        <v/>
      </c>
      <c r="N962" s="93" t="n"/>
      <c r="O962" s="95" t="n"/>
      <c r="P962" s="96" t="n"/>
      <c r="Q962" s="97">
        <f>IF(P962="","",IF(R951&lt;0,"Vencido hace "&amp;R951*-1&amp;" días",IF(R951=0,"Vence hoy",IF(R951&gt;0,"Le quedan "&amp;R951&amp;" días",""))))</f>
        <v/>
      </c>
      <c r="R962" s="70">
        <f>IF(P962="","",P962-TODAY())</f>
        <v/>
      </c>
      <c r="S962" s="70" t="n"/>
      <c r="T962" s="70" t="n"/>
      <c r="U962" s="70" t="n"/>
      <c r="V962" s="70" t="n"/>
      <c r="W962" s="70" t="n"/>
      <c r="X962" s="70" t="n"/>
      <c r="Y962" s="70" t="n"/>
      <c r="Z962" s="70" t="n"/>
    </row>
    <row r="963" ht="15.75" customHeight="1" s="339">
      <c r="A963" s="70" t="n"/>
      <c r="B963" s="70" t="n"/>
      <c r="C963" s="70" t="n"/>
      <c r="D963" s="90" t="n"/>
      <c r="E963" s="90" t="n"/>
      <c r="F963" s="178" t="inlineStr">
        <is>
          <t>mexico3043</t>
        </is>
      </c>
      <c r="G963" s="92" t="n">
        <v>30000</v>
      </c>
      <c r="H963" s="106" t="n"/>
      <c r="I963" s="81">
        <f>IF(H963="","",IF(J963&lt;0,"Vencido hace "&amp;J963*-1&amp;" días",IF(J963=0,"Vence hoy",IF(J963&gt;0,"Le quedan "&amp;J963&amp;" días",""))))</f>
        <v/>
      </c>
      <c r="J963" s="77">
        <f>H963-J$8</f>
        <v/>
      </c>
      <c r="K963" s="83">
        <f>HYPERLINK("https://api.whatsapp.com/send?phone=57"&amp;D963&amp;"&amp;text="&amp;(IF(J963&lt;=0,"🚨 Hola, *"&amp;C963&amp;".*"&amp;"%0A"&amp;"%0A"&amp;"Su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"&amp;C963&amp;"."&amp;"%0A"&amp;"Le quedan "&amp;J963&amp;" días restantes de su membresía *_NETFLIX_*")),"💰")</f>
        <v/>
      </c>
      <c r="L963" s="83">
        <f>HYPERLINK("https://api.whatsapp.com/send?phone=57"&amp;D963&amp;"&amp;text=*_✅ ACTUALIZACIÓN DE CONTRASEÑA | NETFLIX_*"&amp;"%0A"&amp;"%0A"&amp;"💻 Correo: *"&amp;E963&amp;"*"&amp;"%0A"&amp;"🔐 Nueva Contraseña: *"&amp;F963&amp;"*","🔐")</f>
        <v/>
      </c>
      <c r="M963" s="84">
        <f>HYPERLINK("https://api.whatsapp.com/send?phone=57"&amp;D963&amp;"&amp;text=*_✅ CUENTA NETFLIX_*"&amp;"%0A"&amp;"%0A"&amp;"*📧 Correo:* "&amp;E963&amp;"%0A"&amp;"*🔑 Contraseña:* "&amp;F963&amp;"%0A"&amp;"%0A"&amp;"*📍 Vence:* "&amp;H963,"💻")</f>
        <v/>
      </c>
      <c r="N963" s="93" t="n"/>
      <c r="O963" s="95" t="n"/>
      <c r="P963" s="96" t="n"/>
      <c r="Q963" s="97">
        <f>IF(P963="","",IF(R952&lt;0,"Vencido hace "&amp;R952*-1&amp;" días",IF(R952=0,"Vence hoy",IF(R952&gt;0,"Le quedan "&amp;R952&amp;" días",""))))</f>
        <v/>
      </c>
      <c r="R963" s="70">
        <f>IF(P963="","",P963-TODAY())</f>
        <v/>
      </c>
      <c r="S963" s="70" t="n"/>
      <c r="T963" s="70" t="n"/>
      <c r="U963" s="70" t="n"/>
      <c r="V963" s="70" t="n"/>
      <c r="W963" s="70" t="n"/>
      <c r="X963" s="70" t="n"/>
      <c r="Y963" s="70" t="n"/>
      <c r="Z963" s="70" t="n"/>
    </row>
    <row r="964" ht="15.75" customHeight="1" s="339">
      <c r="A964" s="70" t="n"/>
      <c r="B964" s="70" t="n"/>
      <c r="C964" s="70" t="n"/>
      <c r="D964" s="90" t="n"/>
      <c r="E964" s="90" t="n"/>
      <c r="F964" s="178" t="inlineStr">
        <is>
          <t>mexico3044</t>
        </is>
      </c>
      <c r="G964" s="92" t="n">
        <v>30000</v>
      </c>
      <c r="H964" s="106" t="n"/>
      <c r="I964" s="81">
        <f>IF(H964="","",IF(J964&lt;0,"Vencido hace "&amp;J964*-1&amp;" días",IF(J964=0,"Vence hoy",IF(J964&gt;0,"Le quedan "&amp;J964&amp;" días",""))))</f>
        <v/>
      </c>
      <c r="J964" s="77">
        <f>H964-J$8</f>
        <v/>
      </c>
      <c r="K964" s="83">
        <f>HYPERLINK("https://api.whatsapp.com/send?phone=57"&amp;D964&amp;"&amp;text="&amp;(IF(J964&lt;=0,"🚨 Hola, *"&amp;C964&amp;".*"&amp;"%0A"&amp;"%0A"&amp;"Su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"&amp;C964&amp;"."&amp;"%0A"&amp;"Le quedan "&amp;J964&amp;" días restantes de su membresía *_NETFLIX_*")),"💰")</f>
        <v/>
      </c>
      <c r="L964" s="83">
        <f>HYPERLINK("https://api.whatsapp.com/send?phone=57"&amp;D964&amp;"&amp;text=*_✅ ACTUALIZACIÓN DE CONTRASEÑA | NETFLIX_*"&amp;"%0A"&amp;"%0A"&amp;"💻 Correo: *"&amp;E964&amp;"*"&amp;"%0A"&amp;"🔐 Nueva Contraseña: *"&amp;F964&amp;"*","🔐")</f>
        <v/>
      </c>
      <c r="M964" s="84">
        <f>HYPERLINK("https://api.whatsapp.com/send?phone=57"&amp;D964&amp;"&amp;text=*_✅ CUENTA NETFLIX_*"&amp;"%0A"&amp;"%0A"&amp;"*📧 Correo:* "&amp;E964&amp;"%0A"&amp;"*🔑 Contraseña:* "&amp;F964&amp;"%0A"&amp;"%0A"&amp;"*📍 Vence:* "&amp;H964,"💻")</f>
        <v/>
      </c>
      <c r="N964" s="93" t="n"/>
      <c r="O964" s="95" t="n"/>
      <c r="P964" s="96" t="n"/>
      <c r="Q964" s="97">
        <f>IF(P964="","",IF(R953&lt;0,"Vencido hace "&amp;R953*-1&amp;" días",IF(R953=0,"Vence hoy",IF(R953&gt;0,"Le quedan "&amp;R953&amp;" días",""))))</f>
        <v/>
      </c>
      <c r="R964" s="70">
        <f>IF(P964="","",P964-TODAY())</f>
        <v/>
      </c>
      <c r="S964" s="70" t="n"/>
      <c r="T964" s="70" t="n"/>
      <c r="U964" s="70" t="n"/>
      <c r="V964" s="70" t="n"/>
      <c r="W964" s="70" t="n"/>
      <c r="X964" s="70" t="n"/>
      <c r="Y964" s="70" t="n"/>
      <c r="Z964" s="70" t="n"/>
    </row>
    <row r="965" ht="15.75" customHeight="1" s="339">
      <c r="A965" s="70" t="n"/>
      <c r="B965" s="70" t="n"/>
      <c r="C965" s="70" t="n"/>
      <c r="D965" s="90" t="n"/>
      <c r="E965" s="90" t="n"/>
      <c r="F965" s="178" t="inlineStr">
        <is>
          <t>mexico3045</t>
        </is>
      </c>
      <c r="G965" s="92" t="n">
        <v>30000</v>
      </c>
      <c r="H965" s="106" t="n"/>
      <c r="I965" s="81">
        <f>IF(H965="","",IF(J965&lt;0,"Vencido hace "&amp;J965*-1&amp;" días",IF(J965=0,"Vence hoy",IF(J965&gt;0,"Le quedan "&amp;J965&amp;" días",""))))</f>
        <v/>
      </c>
      <c r="J965" s="77">
        <f>H965-J$8</f>
        <v/>
      </c>
      <c r="K965" s="83">
        <f>HYPERLINK("https://api.whatsapp.com/send?phone=57"&amp;D965&amp;"&amp;text="&amp;(IF(J965&lt;=0,"🚨 Hola, *"&amp;C965&amp;".*"&amp;"%0A"&amp;"%0A"&amp;"Su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"&amp;C965&amp;"."&amp;"%0A"&amp;"Le quedan "&amp;J965&amp;" días restantes de su membresía *_NETFLIX_*")),"💰")</f>
        <v/>
      </c>
      <c r="L965" s="83">
        <f>HYPERLINK("https://api.whatsapp.com/send?phone=57"&amp;D965&amp;"&amp;text=*_✅ ACTUALIZACIÓN DE CONTRASEÑA | NETFLIX_*"&amp;"%0A"&amp;"%0A"&amp;"💻 Correo: *"&amp;E965&amp;"*"&amp;"%0A"&amp;"🔐 Nueva Contraseña: *"&amp;F965&amp;"*","🔐")</f>
        <v/>
      </c>
      <c r="M965" s="84">
        <f>HYPERLINK("https://api.whatsapp.com/send?phone=57"&amp;D965&amp;"&amp;text=*_✅ CUENTA NETFLIX_*"&amp;"%0A"&amp;"%0A"&amp;"*📧 Correo:* "&amp;E965&amp;"%0A"&amp;"*🔑 Contraseña:* "&amp;F965&amp;"%0A"&amp;"%0A"&amp;"*📍 Vence:* "&amp;H965,"💻")</f>
        <v/>
      </c>
      <c r="N965" s="93" t="n"/>
      <c r="O965" s="95" t="n"/>
      <c r="P965" s="96" t="n"/>
      <c r="Q965" s="97">
        <f>IF(P965="","",IF(R954&lt;0,"Vencido hace "&amp;R954*-1&amp;" días",IF(R954=0,"Vence hoy",IF(R954&gt;0,"Le quedan "&amp;R954&amp;" días",""))))</f>
        <v/>
      </c>
      <c r="R965" s="70">
        <f>IF(P965="","",P965-TODAY())</f>
        <v/>
      </c>
      <c r="S965" s="70" t="n"/>
      <c r="T965" s="70" t="n"/>
      <c r="U965" s="70" t="n"/>
      <c r="V965" s="70" t="n"/>
      <c r="W965" s="70" t="n"/>
      <c r="X965" s="70" t="n"/>
      <c r="Y965" s="70" t="n"/>
      <c r="Z965" s="70" t="n"/>
    </row>
    <row r="966" ht="15.75" customHeight="1" s="339">
      <c r="A966" s="70" t="n"/>
      <c r="B966" s="70" t="n"/>
      <c r="C966" s="70" t="n"/>
      <c r="D966" s="90" t="n"/>
      <c r="E966" s="90" t="n"/>
      <c r="F966" s="178" t="inlineStr">
        <is>
          <t>mexico3046</t>
        </is>
      </c>
      <c r="G966" s="92" t="n">
        <v>30000</v>
      </c>
      <c r="H966" s="106" t="n"/>
      <c r="I966" s="81">
        <f>IF(H966="","",IF(J966&lt;0,"Vencido hace "&amp;J966*-1&amp;" días",IF(J966=0,"Vence hoy",IF(J966&gt;0,"Le quedan "&amp;J966&amp;" días",""))))</f>
        <v/>
      </c>
      <c r="J966" s="77">
        <f>H966-J$8</f>
        <v/>
      </c>
      <c r="K966" s="83">
        <f>HYPERLINK("https://api.whatsapp.com/send?phone=57"&amp;D966&amp;"&amp;text="&amp;(IF(J966&lt;=0,"🚨 Hola, *"&amp;C966&amp;".*"&amp;"%0A"&amp;"%0A"&amp;"Su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"&amp;C966&amp;"."&amp;"%0A"&amp;"Le quedan "&amp;J966&amp;" días restantes de su membresía *_NETFLIX_*")),"💰")</f>
        <v/>
      </c>
      <c r="L966" s="83">
        <f>HYPERLINK("https://api.whatsapp.com/send?phone=57"&amp;D966&amp;"&amp;text=*_✅ ACTUALIZACIÓN DE CONTRASEÑA | NETFLIX_*"&amp;"%0A"&amp;"%0A"&amp;"💻 Correo: *"&amp;E966&amp;"*"&amp;"%0A"&amp;"🔐 Nueva Contraseña: *"&amp;F966&amp;"*","🔐")</f>
        <v/>
      </c>
      <c r="M966" s="84">
        <f>HYPERLINK("https://api.whatsapp.com/send?phone=57"&amp;D966&amp;"&amp;text=*_✅ CUENTA NETFLIX_*"&amp;"%0A"&amp;"%0A"&amp;"*📧 Correo:* "&amp;E966&amp;"%0A"&amp;"*🔑 Contraseña:* "&amp;F966&amp;"%0A"&amp;"%0A"&amp;"*📍 Vence:* "&amp;H966,"💻")</f>
        <v/>
      </c>
      <c r="N966" s="93" t="n"/>
      <c r="O966" s="95" t="n"/>
      <c r="P966" s="96" t="n"/>
      <c r="Q966" s="97">
        <f>IF(P966="","",IF(R955&lt;0,"Vencido hace "&amp;R955*-1&amp;" días",IF(R955=0,"Vence hoy",IF(R955&gt;0,"Le quedan "&amp;R955&amp;" días",""))))</f>
        <v/>
      </c>
      <c r="R966" s="70">
        <f>IF(P966="","",P966-TODAY())</f>
        <v/>
      </c>
      <c r="S966" s="70" t="n"/>
      <c r="T966" s="70" t="n"/>
      <c r="U966" s="70" t="n"/>
      <c r="V966" s="70" t="n"/>
      <c r="W966" s="70" t="n"/>
      <c r="X966" s="70" t="n"/>
      <c r="Y966" s="70" t="n"/>
      <c r="Z966" s="70" t="n"/>
    </row>
    <row r="967" ht="15.75" customHeight="1" s="339">
      <c r="A967" s="70" t="n"/>
      <c r="B967" s="70" t="n"/>
      <c r="C967" s="70" t="n"/>
      <c r="D967" s="90" t="n"/>
      <c r="E967" s="90" t="n"/>
      <c r="F967" s="178" t="inlineStr">
        <is>
          <t>mexico3047</t>
        </is>
      </c>
      <c r="G967" s="92" t="n">
        <v>30000</v>
      </c>
      <c r="H967" s="106" t="n"/>
      <c r="I967" s="81">
        <f>IF(H967="","",IF(J967&lt;0,"Vencido hace "&amp;J967*-1&amp;" días",IF(J967=0,"Vence hoy",IF(J967&gt;0,"Le quedan "&amp;J967&amp;" días",""))))</f>
        <v/>
      </c>
      <c r="J967" s="77">
        <f>H967-J$8</f>
        <v/>
      </c>
      <c r="K967" s="83">
        <f>HYPERLINK("https://api.whatsapp.com/send?phone=57"&amp;D967&amp;"&amp;text="&amp;(IF(J967&lt;=0,"🚨 Hola, *"&amp;C967&amp;".*"&amp;"%0A"&amp;"%0A"&amp;"Su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"&amp;C967&amp;"."&amp;"%0A"&amp;"Le quedan "&amp;J967&amp;" días restantes de su membresía *_NETFLIX_*")),"💰")</f>
        <v/>
      </c>
      <c r="L967" s="83">
        <f>HYPERLINK("https://api.whatsapp.com/send?phone=57"&amp;D967&amp;"&amp;text=*_✅ ACTUALIZACIÓN DE CONTRASEÑA | NETFLIX_*"&amp;"%0A"&amp;"%0A"&amp;"💻 Correo: *"&amp;E967&amp;"*"&amp;"%0A"&amp;"🔐 Nueva Contraseña: *"&amp;F967&amp;"*","🔐")</f>
        <v/>
      </c>
      <c r="M967" s="84">
        <f>HYPERLINK("https://api.whatsapp.com/send?phone=57"&amp;D967&amp;"&amp;text=*_✅ CUENTA NETFLIX_*"&amp;"%0A"&amp;"%0A"&amp;"*📧 Correo:* "&amp;E967&amp;"%0A"&amp;"*🔑 Contraseña:* "&amp;F967&amp;"%0A"&amp;"%0A"&amp;"*📍 Vence:* "&amp;H967,"💻")</f>
        <v/>
      </c>
      <c r="N967" s="93" t="n"/>
      <c r="O967" s="95" t="n"/>
      <c r="P967" s="96" t="n"/>
      <c r="Q967" s="97">
        <f>IF(P967="","",IF(R956&lt;0,"Vencido hace "&amp;R956*-1&amp;" días",IF(R956=0,"Vence hoy",IF(R956&gt;0,"Le quedan "&amp;R956&amp;" días",""))))</f>
        <v/>
      </c>
      <c r="R967" s="70">
        <f>IF(P967="","",P967-TODAY())</f>
        <v/>
      </c>
      <c r="S967" s="70" t="n"/>
      <c r="T967" s="70" t="n"/>
      <c r="U967" s="70" t="n"/>
      <c r="V967" s="70" t="n"/>
      <c r="W967" s="70" t="n"/>
      <c r="X967" s="70" t="n"/>
      <c r="Y967" s="70" t="n"/>
      <c r="Z967" s="70" t="n"/>
    </row>
    <row r="968" ht="15.75" customHeight="1" s="339">
      <c r="A968" s="70" t="n"/>
      <c r="B968" s="70" t="n"/>
      <c r="C968" s="70" t="n"/>
      <c r="D968" s="90" t="n"/>
      <c r="E968" s="90" t="n"/>
      <c r="F968" s="178" t="inlineStr">
        <is>
          <t>mexico3048</t>
        </is>
      </c>
      <c r="G968" s="92" t="n">
        <v>30000</v>
      </c>
      <c r="H968" s="106" t="n"/>
      <c r="I968" s="81">
        <f>IF(H968="","",IF(J968&lt;0,"Vencido hace "&amp;J968*-1&amp;" días",IF(J968=0,"Vence hoy",IF(J968&gt;0,"Le quedan "&amp;J968&amp;" días",""))))</f>
        <v/>
      </c>
      <c r="J968" s="77">
        <f>H968-J$8</f>
        <v/>
      </c>
      <c r="K968" s="83">
        <f>HYPERLINK("https://api.whatsapp.com/send?phone=57"&amp;D968&amp;"&amp;text="&amp;(IF(J968&lt;=0,"🚨 Hola, *"&amp;C968&amp;".*"&amp;"%0A"&amp;"%0A"&amp;"Su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"&amp;C968&amp;"."&amp;"%0A"&amp;"Le quedan "&amp;J968&amp;" días restantes de su membresía *_NETFLIX_*")),"💰")</f>
        <v/>
      </c>
      <c r="L968" s="83">
        <f>HYPERLINK("https://api.whatsapp.com/send?phone=57"&amp;D968&amp;"&amp;text=*_✅ ACTUALIZACIÓN DE CONTRASEÑA | NETFLIX_*"&amp;"%0A"&amp;"%0A"&amp;"💻 Correo: *"&amp;E968&amp;"*"&amp;"%0A"&amp;"🔐 Nueva Contraseña: *"&amp;F968&amp;"*","🔐")</f>
        <v/>
      </c>
      <c r="M968" s="84">
        <f>HYPERLINK("https://api.whatsapp.com/send?phone=57"&amp;D968&amp;"&amp;text=*_✅ CUENTA NETFLIX_*"&amp;"%0A"&amp;"%0A"&amp;"*📧 Correo:* "&amp;E968&amp;"%0A"&amp;"*🔑 Contraseña:* "&amp;F968&amp;"%0A"&amp;"%0A"&amp;"*📍 Vence:* "&amp;H968,"💻")</f>
        <v/>
      </c>
      <c r="N968" s="93" t="n"/>
      <c r="O968" s="95" t="n"/>
      <c r="P968" s="96" t="n"/>
      <c r="Q968" s="97">
        <f>IF(P968="","",IF(R957&lt;0,"Vencido hace "&amp;R957*-1&amp;" días",IF(R957=0,"Vence hoy",IF(R957&gt;0,"Le quedan "&amp;R957&amp;" días",""))))</f>
        <v/>
      </c>
      <c r="R968" s="70">
        <f>IF(P968="","",P968-TODAY())</f>
        <v/>
      </c>
      <c r="S968" s="70" t="n"/>
      <c r="T968" s="70" t="n"/>
      <c r="U968" s="70" t="n"/>
      <c r="V968" s="70" t="n"/>
      <c r="W968" s="70" t="n"/>
      <c r="X968" s="70" t="n"/>
      <c r="Y968" s="70" t="n"/>
      <c r="Z968" s="70" t="n"/>
    </row>
    <row r="969" ht="15.75" customHeight="1" s="339">
      <c r="A969" s="70" t="n"/>
      <c r="B969" s="70" t="n"/>
      <c r="C969" s="70" t="n"/>
      <c r="D969" s="90" t="n"/>
      <c r="E969" s="90" t="n"/>
      <c r="F969" s="178" t="inlineStr">
        <is>
          <t>mexico3049</t>
        </is>
      </c>
      <c r="G969" s="92" t="n">
        <v>30000</v>
      </c>
      <c r="H969" s="106" t="n"/>
      <c r="I969" s="81">
        <f>IF(H969="","",IF(J969&lt;0,"Vencido hace "&amp;J969*-1&amp;" días",IF(J969=0,"Vence hoy",IF(J969&gt;0,"Le quedan "&amp;J969&amp;" días",""))))</f>
        <v/>
      </c>
      <c r="J969" s="77">
        <f>H969-J$8</f>
        <v/>
      </c>
      <c r="K969" s="83">
        <f>HYPERLINK("https://api.whatsapp.com/send?phone=57"&amp;D969&amp;"&amp;text="&amp;(IF(J969&lt;=0,"🚨 Hola, *"&amp;C969&amp;".*"&amp;"%0A"&amp;"%0A"&amp;"Su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"&amp;C969&amp;"."&amp;"%0A"&amp;"Le quedan "&amp;J969&amp;" días restantes de su membresía *_NETFLIX_*")),"💰")</f>
        <v/>
      </c>
      <c r="L969" s="83">
        <f>HYPERLINK("https://api.whatsapp.com/send?phone=57"&amp;D969&amp;"&amp;text=*_✅ ACTUALIZACIÓN DE CONTRASEÑA | NETFLIX_*"&amp;"%0A"&amp;"%0A"&amp;"💻 Correo: *"&amp;E969&amp;"*"&amp;"%0A"&amp;"🔐 Nueva Contraseña: *"&amp;F969&amp;"*","🔐")</f>
        <v/>
      </c>
      <c r="M969" s="84">
        <f>HYPERLINK("https://api.whatsapp.com/send?phone=57"&amp;D969&amp;"&amp;text=*_✅ CUENTA NETFLIX_*"&amp;"%0A"&amp;"%0A"&amp;"*📧 Correo:* "&amp;E969&amp;"%0A"&amp;"*🔑 Contraseña:* "&amp;F969&amp;"%0A"&amp;"%0A"&amp;"*📍 Vence:* "&amp;H969,"💻")</f>
        <v/>
      </c>
      <c r="N969" s="93" t="n"/>
      <c r="O969" s="95" t="n"/>
      <c r="P969" s="96" t="n"/>
      <c r="Q969" s="97">
        <f>IF(P969="","",IF(R958&lt;0,"Vencido hace "&amp;R958*-1&amp;" días",IF(R958=0,"Vence hoy",IF(R958&gt;0,"Le quedan "&amp;R958&amp;" días",""))))</f>
        <v/>
      </c>
      <c r="R969" s="70">
        <f>IF(P969="","",P969-TODAY())</f>
        <v/>
      </c>
      <c r="S969" s="70" t="n"/>
      <c r="T969" s="70" t="n"/>
      <c r="U969" s="70" t="n"/>
      <c r="V969" s="70" t="n"/>
      <c r="W969" s="70" t="n"/>
      <c r="X969" s="70" t="n"/>
      <c r="Y969" s="70" t="n"/>
      <c r="Z969" s="70" t="n"/>
    </row>
    <row r="970" ht="15.75" customHeight="1" s="339">
      <c r="A970" s="70" t="n"/>
      <c r="B970" s="70" t="n"/>
      <c r="C970" s="70" t="n"/>
      <c r="D970" s="90" t="n"/>
      <c r="E970" s="90" t="n"/>
      <c r="F970" s="178" t="inlineStr">
        <is>
          <t>mexico3050</t>
        </is>
      </c>
      <c r="G970" s="92" t="n">
        <v>30000</v>
      </c>
      <c r="H970" s="106" t="n"/>
      <c r="I970" s="81">
        <f>IF(H970="","",IF(J970&lt;0,"Vencido hace "&amp;J970*-1&amp;" días",IF(J970=0,"Vence hoy",IF(J970&gt;0,"Le quedan "&amp;J970&amp;" días",""))))</f>
        <v/>
      </c>
      <c r="J970" s="77">
        <f>H970-J$8</f>
        <v/>
      </c>
      <c r="K970" s="83">
        <f>HYPERLINK("https://api.whatsapp.com/send?phone=57"&amp;D970&amp;"&amp;text="&amp;(IF(J970&lt;=0,"🚨 Hola, *"&amp;C970&amp;".*"&amp;"%0A"&amp;"%0A"&amp;"Su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"&amp;C970&amp;"."&amp;"%0A"&amp;"Le quedan "&amp;J970&amp;" días restantes de su membresía *_NETFLIX_*")),"💰")</f>
        <v/>
      </c>
      <c r="L970" s="83">
        <f>HYPERLINK("https://api.whatsapp.com/send?phone=57"&amp;D970&amp;"&amp;text=*_✅ ACTUALIZACIÓN DE CONTRASEÑA | NETFLIX_*"&amp;"%0A"&amp;"%0A"&amp;"💻 Correo: *"&amp;E970&amp;"*"&amp;"%0A"&amp;"🔐 Nueva Contraseña: *"&amp;F970&amp;"*","🔐")</f>
        <v/>
      </c>
      <c r="M970" s="84">
        <f>HYPERLINK("https://api.whatsapp.com/send?phone=57"&amp;D970&amp;"&amp;text=*_✅ CUENTA NETFLIX_*"&amp;"%0A"&amp;"%0A"&amp;"*📧 Correo:* "&amp;E970&amp;"%0A"&amp;"*🔑 Contraseña:* "&amp;F970&amp;"%0A"&amp;"%0A"&amp;"*📍 Vence:* "&amp;H970,"💻")</f>
        <v/>
      </c>
      <c r="N970" s="93" t="n"/>
      <c r="O970" s="95" t="n"/>
      <c r="P970" s="96" t="n"/>
      <c r="Q970" s="97">
        <f>IF(P970="","",IF(R959&lt;0,"Vencido hace "&amp;R959*-1&amp;" días",IF(R959=0,"Vence hoy",IF(R959&gt;0,"Le quedan "&amp;R959&amp;" días",""))))</f>
        <v/>
      </c>
      <c r="R970" s="70">
        <f>IF(P970="","",P970-TODAY())</f>
        <v/>
      </c>
      <c r="S970" s="70" t="n"/>
      <c r="T970" s="70" t="n"/>
      <c r="U970" s="70" t="n"/>
      <c r="V970" s="70" t="n"/>
      <c r="W970" s="70" t="n"/>
      <c r="X970" s="70" t="n"/>
      <c r="Y970" s="70" t="n"/>
      <c r="Z970" s="70" t="n"/>
    </row>
    <row r="971" ht="15.75" customHeight="1" s="339">
      <c r="A971" s="70" t="n"/>
      <c r="B971" s="70" t="n"/>
      <c r="C971" s="70" t="n"/>
      <c r="D971" s="90" t="n"/>
      <c r="E971" s="90" t="n"/>
      <c r="F971" s="178" t="inlineStr">
        <is>
          <t>mexico3051</t>
        </is>
      </c>
      <c r="G971" s="92" t="n">
        <v>30000</v>
      </c>
      <c r="H971" s="106" t="n"/>
      <c r="I971" s="81">
        <f>IF(H971="","",IF(J971&lt;0,"Vencido hace "&amp;J971*-1&amp;" días",IF(J971=0,"Vence hoy",IF(J971&gt;0,"Le quedan "&amp;J971&amp;" días",""))))</f>
        <v/>
      </c>
      <c r="J971" s="77">
        <f>H971-J$8</f>
        <v/>
      </c>
      <c r="K971" s="83">
        <f>HYPERLINK("https://api.whatsapp.com/send?phone=57"&amp;D971&amp;"&amp;text="&amp;(IF(J971&lt;=0,"🚨 Hola, *"&amp;C971&amp;".*"&amp;"%0A"&amp;"%0A"&amp;"Su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"&amp;C971&amp;"."&amp;"%0A"&amp;"Le quedan "&amp;J971&amp;" días restantes de su membresía *_NETFLIX_*")),"💰")</f>
        <v/>
      </c>
      <c r="L971" s="83">
        <f>HYPERLINK("https://api.whatsapp.com/send?phone=57"&amp;D971&amp;"&amp;text=*_✅ ACTUALIZACIÓN DE CONTRASEÑA | NETFLIX_*"&amp;"%0A"&amp;"%0A"&amp;"💻 Correo: *"&amp;E971&amp;"*"&amp;"%0A"&amp;"🔐 Nueva Contraseña: *"&amp;F971&amp;"*","🔐")</f>
        <v/>
      </c>
      <c r="M971" s="84">
        <f>HYPERLINK("https://api.whatsapp.com/send?phone=57"&amp;D971&amp;"&amp;text=*_✅ CUENTA NETFLIX_*"&amp;"%0A"&amp;"%0A"&amp;"*📧 Correo:* "&amp;E971&amp;"%0A"&amp;"*🔑 Contraseña:* "&amp;F971&amp;"%0A"&amp;"%0A"&amp;"*📍 Vence:* "&amp;H971,"💻")</f>
        <v/>
      </c>
      <c r="N971" s="93" t="n"/>
      <c r="O971" s="95" t="n"/>
      <c r="P971" s="96" t="n"/>
      <c r="Q971" s="97">
        <f>IF(P971="","",IF(R960&lt;0,"Vencido hace "&amp;R960*-1&amp;" días",IF(R960=0,"Vence hoy",IF(R960&gt;0,"Le quedan "&amp;R960&amp;" días",""))))</f>
        <v/>
      </c>
      <c r="R971" s="70">
        <f>IF(P971="","",P971-TODAY())</f>
        <v/>
      </c>
      <c r="S971" s="70" t="n"/>
      <c r="T971" s="70" t="n"/>
      <c r="U971" s="70" t="n"/>
      <c r="V971" s="70" t="n"/>
      <c r="W971" s="70" t="n"/>
      <c r="X971" s="70" t="n"/>
      <c r="Y971" s="70" t="n"/>
      <c r="Z971" s="70" t="n"/>
    </row>
    <row r="972" ht="15.75" customHeight="1" s="339">
      <c r="A972" s="70" t="n"/>
      <c r="B972" s="70" t="n"/>
      <c r="C972" s="70" t="n"/>
      <c r="D972" s="90" t="n"/>
      <c r="E972" s="90" t="n"/>
      <c r="F972" s="178" t="inlineStr">
        <is>
          <t>mexico3052</t>
        </is>
      </c>
      <c r="G972" s="92" t="n">
        <v>30000</v>
      </c>
      <c r="H972" s="106" t="n"/>
      <c r="I972" s="81">
        <f>IF(H972="","",IF(J972&lt;0,"Vencido hace "&amp;J972*-1&amp;" días",IF(J972=0,"Vence hoy",IF(J972&gt;0,"Le quedan "&amp;J972&amp;" días",""))))</f>
        <v/>
      </c>
      <c r="J972" s="77">
        <f>H972-J$8</f>
        <v/>
      </c>
      <c r="K972" s="83">
        <f>HYPERLINK("https://api.whatsapp.com/send?phone=57"&amp;D972&amp;"&amp;text="&amp;(IF(J972&lt;=0,"🚨 Hola, *"&amp;C972&amp;".*"&amp;"%0A"&amp;"%0A"&amp;"Su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"&amp;C972&amp;"."&amp;"%0A"&amp;"Le quedan "&amp;J972&amp;" días restantes de su membresía *_NETFLIX_*")),"💰")</f>
        <v/>
      </c>
      <c r="L972" s="83">
        <f>HYPERLINK("https://api.whatsapp.com/send?phone=57"&amp;D972&amp;"&amp;text=*_✅ ACTUALIZACIÓN DE CONTRASEÑA | NETFLIX_*"&amp;"%0A"&amp;"%0A"&amp;"💻 Correo: *"&amp;E972&amp;"*"&amp;"%0A"&amp;"🔐 Nueva Contraseña: *"&amp;F972&amp;"*","🔐")</f>
        <v/>
      </c>
      <c r="M972" s="84">
        <f>HYPERLINK("https://api.whatsapp.com/send?phone=57"&amp;D972&amp;"&amp;text=*_✅ CUENTA NETFLIX_*"&amp;"%0A"&amp;"%0A"&amp;"*📧 Correo:* "&amp;E972&amp;"%0A"&amp;"*🔑 Contraseña:* "&amp;F972&amp;"%0A"&amp;"%0A"&amp;"*📍 Vence:* "&amp;H972,"💻")</f>
        <v/>
      </c>
      <c r="N972" s="93" t="n"/>
      <c r="O972" s="95" t="n"/>
      <c r="P972" s="96" t="n"/>
      <c r="Q972" s="97">
        <f>IF(P972="","",IF(R961&lt;0,"Vencido hace "&amp;R961*-1&amp;" días",IF(R961=0,"Vence hoy",IF(R961&gt;0,"Le quedan "&amp;R961&amp;" días",""))))</f>
        <v/>
      </c>
      <c r="R972" s="70">
        <f>IF(P972="","",P972-TODAY())</f>
        <v/>
      </c>
      <c r="S972" s="70" t="n"/>
      <c r="T972" s="70" t="n"/>
      <c r="U972" s="70" t="n"/>
      <c r="V972" s="70" t="n"/>
      <c r="W972" s="70" t="n"/>
      <c r="X972" s="70" t="n"/>
      <c r="Y972" s="70" t="n"/>
      <c r="Z972" s="70" t="n"/>
    </row>
    <row r="973" ht="15.75" customHeight="1" s="339">
      <c r="A973" s="70" t="n"/>
      <c r="B973" s="70" t="n"/>
      <c r="C973" s="70" t="n"/>
      <c r="D973" s="90" t="n"/>
      <c r="E973" s="90" t="n"/>
      <c r="F973" s="178" t="inlineStr">
        <is>
          <t>mexico3053</t>
        </is>
      </c>
      <c r="G973" s="92" t="n">
        <v>30000</v>
      </c>
      <c r="H973" s="106" t="n"/>
      <c r="I973" s="81">
        <f>IF(H973="","",IF(J973&lt;0,"Vencido hace "&amp;J973*-1&amp;" días",IF(J973=0,"Vence hoy",IF(J973&gt;0,"Le quedan "&amp;J973&amp;" días",""))))</f>
        <v/>
      </c>
      <c r="J973" s="77">
        <f>H973-J$8</f>
        <v/>
      </c>
      <c r="K973" s="83">
        <f>HYPERLINK("https://api.whatsapp.com/send?phone=57"&amp;D973&amp;"&amp;text="&amp;(IF(J973&lt;=0,"🚨 Hola, *"&amp;C973&amp;".*"&amp;"%0A"&amp;"%0A"&amp;"Su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"&amp;C973&amp;"."&amp;"%0A"&amp;"Le quedan "&amp;J973&amp;" días restantes de su membresía *_NETFLIX_*")),"💰")</f>
        <v/>
      </c>
      <c r="L973" s="83">
        <f>HYPERLINK("https://api.whatsapp.com/send?phone=57"&amp;D973&amp;"&amp;text=*_✅ ACTUALIZACIÓN DE CONTRASEÑA | NETFLIX_*"&amp;"%0A"&amp;"%0A"&amp;"💻 Correo: *"&amp;E973&amp;"*"&amp;"%0A"&amp;"🔐 Nueva Contraseña: *"&amp;F973&amp;"*","🔐")</f>
        <v/>
      </c>
      <c r="M973" s="84">
        <f>HYPERLINK("https://api.whatsapp.com/send?phone=57"&amp;D973&amp;"&amp;text=*_✅ CUENTA NETFLIX_*"&amp;"%0A"&amp;"%0A"&amp;"*📧 Correo:* "&amp;E973&amp;"%0A"&amp;"*🔑 Contraseña:* "&amp;F973&amp;"%0A"&amp;"%0A"&amp;"*📍 Vence:* "&amp;H973,"💻")</f>
        <v/>
      </c>
      <c r="N973" s="93" t="n"/>
      <c r="O973" s="95" t="n"/>
      <c r="P973" s="96" t="n"/>
      <c r="Q973" s="97">
        <f>IF(P973="","",IF(R962&lt;0,"Vencido hace "&amp;R962*-1&amp;" días",IF(R962=0,"Vence hoy",IF(R962&gt;0,"Le quedan "&amp;R962&amp;" días",""))))</f>
        <v/>
      </c>
      <c r="R973" s="70">
        <f>IF(P973="","",P973-TODAY())</f>
        <v/>
      </c>
      <c r="S973" s="70" t="n"/>
      <c r="T973" s="70" t="n"/>
      <c r="U973" s="70" t="n"/>
      <c r="V973" s="70" t="n"/>
      <c r="W973" s="70" t="n"/>
      <c r="X973" s="70" t="n"/>
      <c r="Y973" s="70" t="n"/>
      <c r="Z973" s="70" t="n"/>
    </row>
    <row r="974" ht="15.75" customHeight="1" s="339">
      <c r="A974" s="70" t="n"/>
      <c r="B974" s="70" t="n"/>
      <c r="C974" s="70" t="n"/>
      <c r="D974" s="90" t="n"/>
      <c r="E974" s="90" t="n"/>
      <c r="F974" s="178" t="inlineStr">
        <is>
          <t>mexico3054</t>
        </is>
      </c>
      <c r="G974" s="92" t="n">
        <v>30000</v>
      </c>
      <c r="H974" s="106" t="n"/>
      <c r="I974" s="81">
        <f>IF(H974="","",IF(J974&lt;0,"Vencido hace "&amp;J974*-1&amp;" días",IF(J974=0,"Vence hoy",IF(J974&gt;0,"Le quedan "&amp;J974&amp;" días",""))))</f>
        <v/>
      </c>
      <c r="J974" s="77">
        <f>H974-J$8</f>
        <v/>
      </c>
      <c r="K974" s="83">
        <f>HYPERLINK("https://api.whatsapp.com/send?phone=57"&amp;D974&amp;"&amp;text="&amp;(IF(J974&lt;=0,"🚨 Hola, *"&amp;C974&amp;".*"&amp;"%0A"&amp;"%0A"&amp;"Su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"&amp;C974&amp;"."&amp;"%0A"&amp;"Le quedan "&amp;J974&amp;" días restantes de su membresía *_NETFLIX_*")),"💰")</f>
        <v/>
      </c>
      <c r="L974" s="83">
        <f>HYPERLINK("https://api.whatsapp.com/send?phone=57"&amp;D974&amp;"&amp;text=*_✅ ACTUALIZACIÓN DE CONTRASEÑA | NETFLIX_*"&amp;"%0A"&amp;"%0A"&amp;"💻 Correo: *"&amp;E974&amp;"*"&amp;"%0A"&amp;"🔐 Nueva Contraseña: *"&amp;F974&amp;"*","🔐")</f>
        <v/>
      </c>
      <c r="M974" s="84">
        <f>HYPERLINK("https://api.whatsapp.com/send?phone=57"&amp;D974&amp;"&amp;text=*_✅ CUENTA NETFLIX_*"&amp;"%0A"&amp;"%0A"&amp;"*📧 Correo:* "&amp;E974&amp;"%0A"&amp;"*🔑 Contraseña:* "&amp;F974&amp;"%0A"&amp;"%0A"&amp;"*📍 Vence:* "&amp;H974,"💻")</f>
        <v/>
      </c>
      <c r="N974" s="93" t="n"/>
      <c r="O974" s="95" t="n"/>
      <c r="P974" s="96" t="n"/>
      <c r="Q974" s="97">
        <f>IF(P974="","",IF(R963&lt;0,"Vencido hace "&amp;R963*-1&amp;" días",IF(R963=0,"Vence hoy",IF(R963&gt;0,"Le quedan "&amp;R963&amp;" días",""))))</f>
        <v/>
      </c>
      <c r="R974" s="70">
        <f>IF(P974="","",P974-TODAY())</f>
        <v/>
      </c>
      <c r="S974" s="70" t="n"/>
      <c r="T974" s="70" t="n"/>
      <c r="U974" s="70" t="n"/>
      <c r="V974" s="70" t="n"/>
      <c r="W974" s="70" t="n"/>
      <c r="X974" s="70" t="n"/>
      <c r="Y974" s="70" t="n"/>
      <c r="Z974" s="70" t="n"/>
    </row>
    <row r="975" ht="15.75" customHeight="1" s="339">
      <c r="A975" s="70" t="n"/>
      <c r="B975" s="70" t="n"/>
      <c r="C975" s="70" t="n"/>
      <c r="D975" s="90" t="n"/>
      <c r="E975" s="90" t="n"/>
      <c r="F975" s="178" t="inlineStr">
        <is>
          <t>mexico3055</t>
        </is>
      </c>
      <c r="G975" s="92" t="n">
        <v>30000</v>
      </c>
      <c r="H975" s="106" t="n"/>
      <c r="I975" s="81">
        <f>IF(H975="","",IF(J975&lt;0,"Vencido hace "&amp;J975*-1&amp;" días",IF(J975=0,"Vence hoy",IF(J975&gt;0,"Le quedan "&amp;J975&amp;" días",""))))</f>
        <v/>
      </c>
      <c r="J975" s="77">
        <f>H975-J$8</f>
        <v/>
      </c>
      <c r="K975" s="83">
        <f>HYPERLINK("https://api.whatsapp.com/send?phone=57"&amp;D975&amp;"&amp;text="&amp;(IF(J975&lt;=0,"🚨 Hola, *"&amp;C975&amp;".*"&amp;"%0A"&amp;"%0A"&amp;"Su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"&amp;C975&amp;"."&amp;"%0A"&amp;"Le quedan "&amp;J975&amp;" días restantes de su membresía *_NETFLIX_*")),"💰")</f>
        <v/>
      </c>
      <c r="L975" s="83">
        <f>HYPERLINK("https://api.whatsapp.com/send?phone=57"&amp;D975&amp;"&amp;text=*_✅ ACTUALIZACIÓN DE CONTRASEÑA | NETFLIX_*"&amp;"%0A"&amp;"%0A"&amp;"💻 Correo: *"&amp;E975&amp;"*"&amp;"%0A"&amp;"🔐 Nueva Contraseña: *"&amp;F975&amp;"*","🔐")</f>
        <v/>
      </c>
      <c r="M975" s="84">
        <f>HYPERLINK("https://api.whatsapp.com/send?phone=57"&amp;D975&amp;"&amp;text=*_✅ CUENTA NETFLIX_*"&amp;"%0A"&amp;"%0A"&amp;"*📧 Correo:* "&amp;E975&amp;"%0A"&amp;"*🔑 Contraseña:* "&amp;F975&amp;"%0A"&amp;"%0A"&amp;"*📍 Vence:* "&amp;H975,"💻")</f>
        <v/>
      </c>
      <c r="N975" s="93" t="n"/>
      <c r="O975" s="95" t="n"/>
      <c r="P975" s="96" t="n"/>
      <c r="Q975" s="97">
        <f>IF(P975="","",IF(R964&lt;0,"Vencido hace "&amp;R964*-1&amp;" días",IF(R964=0,"Vence hoy",IF(R964&gt;0,"Le quedan "&amp;R964&amp;" días",""))))</f>
        <v/>
      </c>
      <c r="R975" s="70">
        <f>IF(P975="","",P975-TODAY())</f>
        <v/>
      </c>
      <c r="S975" s="70" t="n"/>
      <c r="T975" s="70" t="n"/>
      <c r="U975" s="70" t="n"/>
      <c r="V975" s="70" t="n"/>
      <c r="W975" s="70" t="n"/>
      <c r="X975" s="70" t="n"/>
      <c r="Y975" s="70" t="n"/>
      <c r="Z975" s="70" t="n"/>
    </row>
    <row r="976" ht="15.75" customHeight="1" s="339">
      <c r="A976" s="70" t="n"/>
      <c r="B976" s="70" t="n"/>
      <c r="C976" s="70" t="n"/>
      <c r="D976" s="90" t="n"/>
      <c r="E976" s="90" t="n"/>
      <c r="F976" s="178" t="inlineStr">
        <is>
          <t>mexico3056</t>
        </is>
      </c>
      <c r="G976" s="92" t="n">
        <v>30000</v>
      </c>
      <c r="H976" s="106" t="n"/>
      <c r="I976" s="81">
        <f>IF(H976="","",IF(J976&lt;0,"Vencido hace "&amp;J976*-1&amp;" días",IF(J976=0,"Vence hoy",IF(J976&gt;0,"Le quedan "&amp;J976&amp;" días",""))))</f>
        <v/>
      </c>
      <c r="J976" s="77">
        <f>H976-J$8</f>
        <v/>
      </c>
      <c r="K976" s="83">
        <f>HYPERLINK("https://api.whatsapp.com/send?phone=57"&amp;D976&amp;"&amp;text="&amp;(IF(J976&lt;=0,"🚨 Hola, *"&amp;C976&amp;".*"&amp;"%0A"&amp;"%0A"&amp;"Su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"&amp;C976&amp;"."&amp;"%0A"&amp;"Le quedan "&amp;J976&amp;" días restantes de su membresía *_NETFLIX_*")),"💰")</f>
        <v/>
      </c>
      <c r="L976" s="83">
        <f>HYPERLINK("https://api.whatsapp.com/send?phone=57"&amp;D976&amp;"&amp;text=*_✅ ACTUALIZACIÓN DE CONTRASEÑA | NETFLIX_*"&amp;"%0A"&amp;"%0A"&amp;"💻 Correo: *"&amp;E976&amp;"*"&amp;"%0A"&amp;"🔐 Nueva Contraseña: *"&amp;F976&amp;"*","🔐")</f>
        <v/>
      </c>
      <c r="M976" s="84">
        <f>HYPERLINK("https://api.whatsapp.com/send?phone=57"&amp;D976&amp;"&amp;text=*_✅ CUENTA NETFLIX_*"&amp;"%0A"&amp;"%0A"&amp;"*📧 Correo:* "&amp;E976&amp;"%0A"&amp;"*🔑 Contraseña:* "&amp;F976&amp;"%0A"&amp;"%0A"&amp;"*📍 Vence:* "&amp;H976,"💻")</f>
        <v/>
      </c>
      <c r="N976" s="93" t="n"/>
      <c r="O976" s="95" t="n"/>
      <c r="P976" s="96" t="n"/>
      <c r="Q976" s="97">
        <f>IF(P976="","",IF(R965&lt;0,"Vencido hace "&amp;R965*-1&amp;" días",IF(R965=0,"Vence hoy",IF(R965&gt;0,"Le quedan "&amp;R965&amp;" días",""))))</f>
        <v/>
      </c>
      <c r="R976" s="70">
        <f>IF(P976="","",P976-TODAY())</f>
        <v/>
      </c>
      <c r="S976" s="70" t="n"/>
      <c r="T976" s="70" t="n"/>
      <c r="U976" s="70" t="n"/>
      <c r="V976" s="70" t="n"/>
      <c r="W976" s="70" t="n"/>
      <c r="X976" s="70" t="n"/>
      <c r="Y976" s="70" t="n"/>
      <c r="Z976" s="70" t="n"/>
    </row>
    <row r="977" ht="15.75" customHeight="1" s="339">
      <c r="A977" s="70" t="n"/>
      <c r="B977" s="70" t="n"/>
      <c r="C977" s="70" t="n"/>
      <c r="D977" s="90" t="n"/>
      <c r="E977" s="90" t="n"/>
      <c r="F977" s="178" t="inlineStr">
        <is>
          <t>mexico3057</t>
        </is>
      </c>
      <c r="G977" s="92" t="n">
        <v>30000</v>
      </c>
      <c r="H977" s="106" t="n"/>
      <c r="I977" s="81">
        <f>IF(H977="","",IF(J977&lt;0,"Vencido hace "&amp;J977*-1&amp;" días",IF(J977=0,"Vence hoy",IF(J977&gt;0,"Le quedan "&amp;J977&amp;" días",""))))</f>
        <v/>
      </c>
      <c r="J977" s="77">
        <f>H977-J$8</f>
        <v/>
      </c>
      <c r="K977" s="83">
        <f>HYPERLINK("https://api.whatsapp.com/send?phone=57"&amp;D977&amp;"&amp;text="&amp;(IF(J977&lt;=0,"🚨 Hola, *"&amp;C977&amp;".*"&amp;"%0A"&amp;"%0A"&amp;"Su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"&amp;C977&amp;"."&amp;"%0A"&amp;"Le quedan "&amp;J977&amp;" días restantes de su membresía *_NETFLIX_*")),"💰")</f>
        <v/>
      </c>
      <c r="L977" s="83">
        <f>HYPERLINK("https://api.whatsapp.com/send?phone=57"&amp;D977&amp;"&amp;text=*_✅ ACTUALIZACIÓN DE CONTRASEÑA | NETFLIX_*"&amp;"%0A"&amp;"%0A"&amp;"💻 Correo: *"&amp;E977&amp;"*"&amp;"%0A"&amp;"🔐 Nueva Contraseña: *"&amp;F977&amp;"*","🔐")</f>
        <v/>
      </c>
      <c r="M977" s="84">
        <f>HYPERLINK("https://api.whatsapp.com/send?phone=57"&amp;D977&amp;"&amp;text=*_✅ CUENTA NETFLIX_*"&amp;"%0A"&amp;"%0A"&amp;"*📧 Correo:* "&amp;E977&amp;"%0A"&amp;"*🔑 Contraseña:* "&amp;F977&amp;"%0A"&amp;"%0A"&amp;"*📍 Vence:* "&amp;H977,"💻")</f>
        <v/>
      </c>
      <c r="N977" s="93" t="n"/>
      <c r="O977" s="95" t="n"/>
      <c r="P977" s="96" t="n"/>
      <c r="Q977" s="97">
        <f>IF(P977="","",IF(R966&lt;0,"Vencido hace "&amp;R966*-1&amp;" días",IF(R966=0,"Vence hoy",IF(R966&gt;0,"Le quedan "&amp;R966&amp;" días",""))))</f>
        <v/>
      </c>
      <c r="R977" s="70">
        <f>IF(P977="","",P977-TODAY())</f>
        <v/>
      </c>
      <c r="S977" s="70" t="n"/>
      <c r="T977" s="70" t="n"/>
      <c r="U977" s="70" t="n"/>
      <c r="V977" s="70" t="n"/>
      <c r="W977" s="70" t="n"/>
      <c r="X977" s="70" t="n"/>
      <c r="Y977" s="70" t="n"/>
      <c r="Z977" s="70" t="n"/>
    </row>
    <row r="978" ht="15.75" customHeight="1" s="339">
      <c r="A978" s="70" t="n"/>
      <c r="B978" s="70" t="n"/>
      <c r="C978" s="70" t="n"/>
      <c r="D978" s="90" t="n"/>
      <c r="E978" s="90" t="n"/>
      <c r="F978" s="178" t="inlineStr">
        <is>
          <t>mexico3058</t>
        </is>
      </c>
      <c r="G978" s="92" t="n">
        <v>30000</v>
      </c>
      <c r="H978" s="106" t="n"/>
      <c r="I978" s="81">
        <f>IF(H978="","",IF(J978&lt;0,"Vencido hace "&amp;J978*-1&amp;" días",IF(J978=0,"Vence hoy",IF(J978&gt;0,"Le quedan "&amp;J978&amp;" días",""))))</f>
        <v/>
      </c>
      <c r="J978" s="77">
        <f>H978-J$8</f>
        <v/>
      </c>
      <c r="K978" s="83">
        <f>HYPERLINK("https://api.whatsapp.com/send?phone=57"&amp;D978&amp;"&amp;text="&amp;(IF(J978&lt;=0,"🚨 Hola, *"&amp;C978&amp;".*"&amp;"%0A"&amp;"%0A"&amp;"Su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"&amp;C978&amp;"."&amp;"%0A"&amp;"Le quedan "&amp;J978&amp;" días restantes de su membresía *_NETFLIX_*")),"💰")</f>
        <v/>
      </c>
      <c r="L978" s="83">
        <f>HYPERLINK("https://api.whatsapp.com/send?phone=57"&amp;D978&amp;"&amp;text=*_✅ ACTUALIZACIÓN DE CONTRASEÑA | NETFLIX_*"&amp;"%0A"&amp;"%0A"&amp;"💻 Correo: *"&amp;E978&amp;"*"&amp;"%0A"&amp;"🔐 Nueva Contraseña: *"&amp;F978&amp;"*","🔐")</f>
        <v/>
      </c>
      <c r="M978" s="84">
        <f>HYPERLINK("https://api.whatsapp.com/send?phone=57"&amp;D978&amp;"&amp;text=*_✅ CUENTA NETFLIX_*"&amp;"%0A"&amp;"%0A"&amp;"*📧 Correo:* "&amp;E978&amp;"%0A"&amp;"*🔑 Contraseña:* "&amp;F978&amp;"%0A"&amp;"%0A"&amp;"*📍 Vence:* "&amp;H978,"💻")</f>
        <v/>
      </c>
      <c r="N978" s="93" t="n"/>
      <c r="O978" s="95" t="n"/>
      <c r="P978" s="96" t="n"/>
      <c r="Q978" s="97">
        <f>IF(P978="","",IF(R967&lt;0,"Vencido hace "&amp;R967*-1&amp;" días",IF(R967=0,"Vence hoy",IF(R967&gt;0,"Le quedan "&amp;R967&amp;" días",""))))</f>
        <v/>
      </c>
      <c r="R978" s="70">
        <f>IF(P978="","",P978-TODAY())</f>
        <v/>
      </c>
      <c r="S978" s="70" t="n"/>
      <c r="T978" s="70" t="n"/>
      <c r="U978" s="70" t="n"/>
      <c r="V978" s="70" t="n"/>
      <c r="W978" s="70" t="n"/>
      <c r="X978" s="70" t="n"/>
      <c r="Y978" s="70" t="n"/>
      <c r="Z978" s="70" t="n"/>
    </row>
    <row r="979" ht="15.75" customHeight="1" s="339">
      <c r="A979" s="70" t="n"/>
      <c r="B979" s="70" t="n"/>
      <c r="C979" s="70" t="n"/>
      <c r="D979" s="90" t="n"/>
      <c r="E979" s="90" t="n"/>
      <c r="F979" s="178" t="inlineStr">
        <is>
          <t>mexico3059</t>
        </is>
      </c>
      <c r="G979" s="92" t="n">
        <v>30000</v>
      </c>
      <c r="H979" s="106" t="n"/>
      <c r="I979" s="81">
        <f>IF(H979="","",IF(J979&lt;0,"Vencido hace "&amp;J979*-1&amp;" días",IF(J979=0,"Vence hoy",IF(J979&gt;0,"Le quedan "&amp;J979&amp;" días",""))))</f>
        <v/>
      </c>
      <c r="J979" s="77">
        <f>H979-J$8</f>
        <v/>
      </c>
      <c r="K979" s="83">
        <f>HYPERLINK("https://api.whatsapp.com/send?phone=57"&amp;D979&amp;"&amp;text="&amp;(IF(J979&lt;=0,"🚨 Hola, *"&amp;C979&amp;".*"&amp;"%0A"&amp;"%0A"&amp;"Su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"&amp;C979&amp;"."&amp;"%0A"&amp;"Le quedan "&amp;J979&amp;" días restantes de su membresía *_NETFLIX_*")),"💰")</f>
        <v/>
      </c>
      <c r="L979" s="83">
        <f>HYPERLINK("https://api.whatsapp.com/send?phone=57"&amp;D979&amp;"&amp;text=*_✅ ACTUALIZACIÓN DE CONTRASEÑA | NETFLIX_*"&amp;"%0A"&amp;"%0A"&amp;"💻 Correo: *"&amp;E979&amp;"*"&amp;"%0A"&amp;"🔐 Nueva Contraseña: *"&amp;F979&amp;"*","🔐")</f>
        <v/>
      </c>
      <c r="M979" s="84">
        <f>HYPERLINK("https://api.whatsapp.com/send?phone=57"&amp;D979&amp;"&amp;text=*_✅ CUENTA NETFLIX_*"&amp;"%0A"&amp;"%0A"&amp;"*📧 Correo:* "&amp;E979&amp;"%0A"&amp;"*🔑 Contraseña:* "&amp;F979&amp;"%0A"&amp;"%0A"&amp;"*📍 Vence:* "&amp;H979,"💻")</f>
        <v/>
      </c>
      <c r="N979" s="93" t="n"/>
      <c r="O979" s="95" t="n"/>
      <c r="P979" s="96" t="n"/>
      <c r="Q979" s="97">
        <f>IF(P979="","",IF(R968&lt;0,"Vencido hace "&amp;R968*-1&amp;" días",IF(R968=0,"Vence hoy",IF(R968&gt;0,"Le quedan "&amp;R968&amp;" días",""))))</f>
        <v/>
      </c>
      <c r="R979" s="70">
        <f>IF(P979="","",P979-TODAY())</f>
        <v/>
      </c>
      <c r="S979" s="70" t="n"/>
      <c r="T979" s="70" t="n"/>
      <c r="U979" s="70" t="n"/>
      <c r="V979" s="70" t="n"/>
      <c r="W979" s="70" t="n"/>
      <c r="X979" s="70" t="n"/>
      <c r="Y979" s="70" t="n"/>
      <c r="Z979" s="70" t="n"/>
    </row>
    <row r="980" ht="15.75" customHeight="1" s="339">
      <c r="A980" s="70" t="n"/>
      <c r="B980" s="70" t="n"/>
      <c r="C980" s="70" t="n"/>
      <c r="D980" s="90" t="n"/>
      <c r="E980" s="90" t="n"/>
      <c r="F980" s="178" t="inlineStr">
        <is>
          <t>mexico3060</t>
        </is>
      </c>
      <c r="G980" s="92" t="n">
        <v>30000</v>
      </c>
      <c r="H980" s="106" t="n"/>
      <c r="I980" s="81">
        <f>IF(H980="","",IF(J980&lt;0,"Vencido hace "&amp;J980*-1&amp;" días",IF(J980=0,"Vence hoy",IF(J980&gt;0,"Le quedan "&amp;J980&amp;" días",""))))</f>
        <v/>
      </c>
      <c r="J980" s="77">
        <f>H980-J$8</f>
        <v/>
      </c>
      <c r="K980" s="83">
        <f>HYPERLINK("https://api.whatsapp.com/send?phone=57"&amp;D980&amp;"&amp;text="&amp;(IF(J980&lt;=0,"🚨 Hola, *"&amp;C980&amp;".*"&amp;"%0A"&amp;"%0A"&amp;"Su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"&amp;C980&amp;"."&amp;"%0A"&amp;"Le quedan "&amp;J980&amp;" días restantes de su membresía *_NETFLIX_*")),"💰")</f>
        <v/>
      </c>
      <c r="L980" s="83">
        <f>HYPERLINK("https://api.whatsapp.com/send?phone=57"&amp;D980&amp;"&amp;text=*_✅ ACTUALIZACIÓN DE CONTRASEÑA | NETFLIX_*"&amp;"%0A"&amp;"%0A"&amp;"💻 Correo: *"&amp;E980&amp;"*"&amp;"%0A"&amp;"🔐 Nueva Contraseña: *"&amp;F980&amp;"*","🔐")</f>
        <v/>
      </c>
      <c r="M980" s="84">
        <f>HYPERLINK("https://api.whatsapp.com/send?phone=57"&amp;D980&amp;"&amp;text=*_✅ CUENTA NETFLIX_*"&amp;"%0A"&amp;"%0A"&amp;"*📧 Correo:* "&amp;E980&amp;"%0A"&amp;"*🔑 Contraseña:* "&amp;F980&amp;"%0A"&amp;"%0A"&amp;"*📍 Vence:* "&amp;H980,"💻")</f>
        <v/>
      </c>
      <c r="N980" s="93" t="n"/>
      <c r="O980" s="95" t="n"/>
      <c r="P980" s="96" t="n"/>
      <c r="Q980" s="97">
        <f>IF(P980="","",IF(R969&lt;0,"Vencido hace "&amp;R969*-1&amp;" días",IF(R969=0,"Vence hoy",IF(R969&gt;0,"Le quedan "&amp;R969&amp;" días",""))))</f>
        <v/>
      </c>
      <c r="R980" s="70">
        <f>IF(P980="","",P980-TODAY())</f>
        <v/>
      </c>
      <c r="S980" s="70" t="n"/>
      <c r="T980" s="70" t="n"/>
      <c r="U980" s="70" t="n"/>
      <c r="V980" s="70" t="n"/>
      <c r="W980" s="70" t="n"/>
      <c r="X980" s="70" t="n"/>
      <c r="Y980" s="70" t="n"/>
      <c r="Z980" s="70" t="n"/>
    </row>
    <row r="981" ht="15.75" customHeight="1" s="339">
      <c r="A981" s="70" t="n"/>
      <c r="B981" s="70" t="n"/>
      <c r="C981" s="70" t="n"/>
      <c r="D981" s="90" t="n"/>
      <c r="E981" s="90" t="n"/>
      <c r="F981" s="178" t="inlineStr">
        <is>
          <t>mexico3061</t>
        </is>
      </c>
      <c r="G981" s="92" t="n">
        <v>30000</v>
      </c>
      <c r="H981" s="106" t="n"/>
      <c r="I981" s="81">
        <f>IF(H981="","",IF(J981&lt;0,"Vencido hace "&amp;J981*-1&amp;" días",IF(J981=0,"Vence hoy",IF(J981&gt;0,"Le quedan "&amp;J981&amp;" días",""))))</f>
        <v/>
      </c>
      <c r="J981" s="77">
        <f>H981-J$8</f>
        <v/>
      </c>
      <c r="K981" s="83">
        <f>HYPERLINK("https://api.whatsapp.com/send?phone=57"&amp;D981&amp;"&amp;text="&amp;(IF(J981&lt;=0,"🚨 Hola, *"&amp;C981&amp;".*"&amp;"%0A"&amp;"%0A"&amp;"Su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"&amp;C981&amp;"."&amp;"%0A"&amp;"Le quedan "&amp;J981&amp;" días restantes de su membresía *_NETFLIX_*")),"💰")</f>
        <v/>
      </c>
      <c r="L981" s="83">
        <f>HYPERLINK("https://api.whatsapp.com/send?phone=57"&amp;D981&amp;"&amp;text=*_✅ ACTUALIZACIÓN DE CONTRASEÑA | NETFLIX_*"&amp;"%0A"&amp;"%0A"&amp;"💻 Correo: *"&amp;E981&amp;"*"&amp;"%0A"&amp;"🔐 Nueva Contraseña: *"&amp;F981&amp;"*","🔐")</f>
        <v/>
      </c>
      <c r="M981" s="84">
        <f>HYPERLINK("https://api.whatsapp.com/send?phone=57"&amp;D981&amp;"&amp;text=*_✅ CUENTA NETFLIX_*"&amp;"%0A"&amp;"%0A"&amp;"*📧 Correo:* "&amp;E981&amp;"%0A"&amp;"*🔑 Contraseña:* "&amp;F981&amp;"%0A"&amp;"%0A"&amp;"*📍 Vence:* "&amp;H981,"💻")</f>
        <v/>
      </c>
      <c r="N981" s="93" t="n"/>
      <c r="O981" s="95" t="n"/>
      <c r="P981" s="96" t="n"/>
      <c r="Q981" s="97">
        <f>IF(P981="","",IF(R970&lt;0,"Vencido hace "&amp;R970*-1&amp;" días",IF(R970=0,"Vence hoy",IF(R970&gt;0,"Le quedan "&amp;R970&amp;" días",""))))</f>
        <v/>
      </c>
      <c r="R981" s="70">
        <f>IF(P981="","",P981-TODAY())</f>
        <v/>
      </c>
      <c r="S981" s="70" t="n"/>
      <c r="T981" s="70" t="n"/>
      <c r="U981" s="70" t="n"/>
      <c r="V981" s="70" t="n"/>
      <c r="W981" s="70" t="n"/>
      <c r="X981" s="70" t="n"/>
      <c r="Y981" s="70" t="n"/>
      <c r="Z981" s="70" t="n"/>
    </row>
    <row r="982" ht="15.75" customHeight="1" s="339">
      <c r="A982" s="70" t="n"/>
      <c r="B982" s="70" t="n"/>
      <c r="C982" s="70" t="n"/>
      <c r="D982" s="90" t="n"/>
      <c r="E982" s="90" t="n"/>
      <c r="F982" s="178" t="inlineStr">
        <is>
          <t>mexico3062</t>
        </is>
      </c>
      <c r="G982" s="92" t="n">
        <v>30000</v>
      </c>
      <c r="H982" s="106" t="n"/>
      <c r="I982" s="81">
        <f>IF(H982="","",IF(J982&lt;0,"Vencido hace "&amp;J982*-1&amp;" días",IF(J982=0,"Vence hoy",IF(J982&gt;0,"Le quedan "&amp;J982&amp;" días",""))))</f>
        <v/>
      </c>
      <c r="J982" s="77">
        <f>H982-J$8</f>
        <v/>
      </c>
      <c r="K982" s="83">
        <f>HYPERLINK("https://api.whatsapp.com/send?phone=57"&amp;D982&amp;"&amp;text="&amp;(IF(J982&lt;=0,"🚨 Hola, *"&amp;C982&amp;".*"&amp;"%0A"&amp;"%0A"&amp;"Su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"&amp;C982&amp;"."&amp;"%0A"&amp;"Le quedan "&amp;J982&amp;" días restantes de su membresía *_NETFLIX_*")),"💰")</f>
        <v/>
      </c>
      <c r="L982" s="83">
        <f>HYPERLINK("https://api.whatsapp.com/send?phone=57"&amp;D982&amp;"&amp;text=*_✅ ACTUALIZACIÓN DE CONTRASEÑA | NETFLIX_*"&amp;"%0A"&amp;"%0A"&amp;"💻 Correo: *"&amp;E982&amp;"*"&amp;"%0A"&amp;"🔐 Nueva Contraseña: *"&amp;F982&amp;"*","🔐")</f>
        <v/>
      </c>
      <c r="M982" s="84">
        <f>HYPERLINK("https://api.whatsapp.com/send?phone=57"&amp;D982&amp;"&amp;text=*_✅ CUENTA NETFLIX_*"&amp;"%0A"&amp;"%0A"&amp;"*📧 Correo:* "&amp;E982&amp;"%0A"&amp;"*🔑 Contraseña:* "&amp;F982&amp;"%0A"&amp;"%0A"&amp;"*📍 Vence:* "&amp;H982,"💻")</f>
        <v/>
      </c>
      <c r="N982" s="93" t="n"/>
      <c r="O982" s="95" t="n"/>
      <c r="P982" s="96" t="n"/>
      <c r="Q982" s="97">
        <f>IF(P982="","",IF(R971&lt;0,"Vencido hace "&amp;R971*-1&amp;" días",IF(R971=0,"Vence hoy",IF(R971&gt;0,"Le quedan "&amp;R971&amp;" días",""))))</f>
        <v/>
      </c>
      <c r="R982" s="70">
        <f>IF(P982="","",P982-TODAY())</f>
        <v/>
      </c>
      <c r="S982" s="70" t="n"/>
      <c r="T982" s="70" t="n"/>
      <c r="U982" s="70" t="n"/>
      <c r="V982" s="70" t="n"/>
      <c r="W982" s="70" t="n"/>
      <c r="X982" s="70" t="n"/>
      <c r="Y982" s="70" t="n"/>
      <c r="Z982" s="70" t="n"/>
    </row>
    <row r="983" ht="15.75" customHeight="1" s="339">
      <c r="A983" s="70" t="n"/>
      <c r="B983" s="70" t="n"/>
      <c r="C983" s="70" t="n"/>
      <c r="D983" s="90" t="n"/>
      <c r="E983" s="90" t="n"/>
      <c r="F983" s="178" t="inlineStr">
        <is>
          <t>mexico3063</t>
        </is>
      </c>
      <c r="G983" s="92" t="n">
        <v>30000</v>
      </c>
      <c r="H983" s="106" t="n"/>
      <c r="I983" s="81">
        <f>IF(H983="","",IF(J983&lt;0,"Vencido hace "&amp;J983*-1&amp;" días",IF(J983=0,"Vence hoy",IF(J983&gt;0,"Le quedan "&amp;J983&amp;" días",""))))</f>
        <v/>
      </c>
      <c r="J983" s="77">
        <f>H983-J$8</f>
        <v/>
      </c>
      <c r="K983" s="83">
        <f>HYPERLINK("https://api.whatsapp.com/send?phone=57"&amp;D983&amp;"&amp;text="&amp;(IF(J983&lt;=0,"🚨 Hola, *"&amp;C983&amp;".*"&amp;"%0A"&amp;"%0A"&amp;"Su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"&amp;C983&amp;"."&amp;"%0A"&amp;"Le quedan "&amp;J983&amp;" días restantes de su membresía *_NETFLIX_*")),"💰")</f>
        <v/>
      </c>
      <c r="L983" s="83">
        <f>HYPERLINK("https://api.whatsapp.com/send?phone=57"&amp;D983&amp;"&amp;text=*_✅ ACTUALIZACIÓN DE CONTRASEÑA | NETFLIX_*"&amp;"%0A"&amp;"%0A"&amp;"💻 Correo: *"&amp;E983&amp;"*"&amp;"%0A"&amp;"🔐 Nueva Contraseña: *"&amp;F983&amp;"*","🔐")</f>
        <v/>
      </c>
      <c r="M983" s="84">
        <f>HYPERLINK("https://api.whatsapp.com/send?phone=57"&amp;D983&amp;"&amp;text=*_✅ CUENTA NETFLIX_*"&amp;"%0A"&amp;"%0A"&amp;"*📧 Correo:* "&amp;E983&amp;"%0A"&amp;"*🔑 Contraseña:* "&amp;F983&amp;"%0A"&amp;"%0A"&amp;"*📍 Vence:* "&amp;H983,"💻")</f>
        <v/>
      </c>
      <c r="N983" s="93" t="n"/>
      <c r="O983" s="95" t="n"/>
      <c r="P983" s="96" t="n"/>
      <c r="Q983" s="97">
        <f>IF(P983="","",IF(R972&lt;0,"Vencido hace "&amp;R972*-1&amp;" días",IF(R972=0,"Vence hoy",IF(R972&gt;0,"Le quedan "&amp;R972&amp;" días",""))))</f>
        <v/>
      </c>
      <c r="R983" s="70">
        <f>IF(P983="","",P983-TODAY())</f>
        <v/>
      </c>
      <c r="S983" s="70" t="n"/>
      <c r="T983" s="70" t="n"/>
      <c r="U983" s="70" t="n"/>
      <c r="V983" s="70" t="n"/>
      <c r="W983" s="70" t="n"/>
      <c r="X983" s="70" t="n"/>
      <c r="Y983" s="70" t="n"/>
      <c r="Z983" s="70" t="n"/>
    </row>
    <row r="984" ht="15.75" customHeight="1" s="339">
      <c r="A984" s="70" t="n"/>
      <c r="B984" s="70" t="n"/>
      <c r="C984" s="70" t="n"/>
      <c r="D984" s="90" t="n"/>
      <c r="E984" s="90" t="n"/>
      <c r="F984" s="178" t="inlineStr">
        <is>
          <t>mexico3064</t>
        </is>
      </c>
      <c r="G984" s="92" t="n">
        <v>30000</v>
      </c>
      <c r="H984" s="106" t="n"/>
      <c r="I984" s="81">
        <f>IF(H984="","",IF(J984&lt;0,"Vencido hace "&amp;J984*-1&amp;" días",IF(J984=0,"Vence hoy",IF(J984&gt;0,"Le quedan "&amp;J984&amp;" días",""))))</f>
        <v/>
      </c>
      <c r="J984" s="77">
        <f>H984-J$8</f>
        <v/>
      </c>
      <c r="K984" s="83">
        <f>HYPERLINK("https://api.whatsapp.com/send?phone=57"&amp;D984&amp;"&amp;text="&amp;(IF(J984&lt;=0,"🚨 Hola, *"&amp;C984&amp;".*"&amp;"%0A"&amp;"%0A"&amp;"Su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"&amp;C984&amp;"."&amp;"%0A"&amp;"Le quedan "&amp;J984&amp;" días restantes de su membresía *_NETFLIX_*")),"💰")</f>
        <v/>
      </c>
      <c r="L984" s="83">
        <f>HYPERLINK("https://api.whatsapp.com/send?phone=57"&amp;D984&amp;"&amp;text=*_✅ ACTUALIZACIÓN DE CONTRASEÑA | NETFLIX_*"&amp;"%0A"&amp;"%0A"&amp;"💻 Correo: *"&amp;E984&amp;"*"&amp;"%0A"&amp;"🔐 Nueva Contraseña: *"&amp;F984&amp;"*","🔐")</f>
        <v/>
      </c>
      <c r="M984" s="84">
        <f>HYPERLINK("https://api.whatsapp.com/send?phone=57"&amp;D984&amp;"&amp;text=*_✅ CUENTA NETFLIX_*"&amp;"%0A"&amp;"%0A"&amp;"*📧 Correo:* "&amp;E984&amp;"%0A"&amp;"*🔑 Contraseña:* "&amp;F984&amp;"%0A"&amp;"%0A"&amp;"*📍 Vence:* "&amp;H984,"💻")</f>
        <v/>
      </c>
      <c r="N984" s="93" t="n"/>
      <c r="O984" s="95" t="n"/>
      <c r="P984" s="96" t="n"/>
      <c r="Q984" s="97">
        <f>IF(P984="","",IF(R973&lt;0,"Vencido hace "&amp;R973*-1&amp;" días",IF(R973=0,"Vence hoy",IF(R973&gt;0,"Le quedan "&amp;R973&amp;" días",""))))</f>
        <v/>
      </c>
      <c r="R984" s="70">
        <f>IF(P984="","",P984-TODAY())</f>
        <v/>
      </c>
      <c r="S984" s="70" t="n"/>
      <c r="T984" s="70" t="n"/>
      <c r="U984" s="70" t="n"/>
      <c r="V984" s="70" t="n"/>
      <c r="W984" s="70" t="n"/>
      <c r="X984" s="70" t="n"/>
      <c r="Y984" s="70" t="n"/>
      <c r="Z984" s="70" t="n"/>
    </row>
    <row r="985" ht="15.75" customHeight="1" s="339">
      <c r="A985" s="70" t="n"/>
      <c r="B985" s="70" t="n"/>
      <c r="C985" s="70" t="n"/>
      <c r="D985" s="90" t="n"/>
      <c r="E985" s="90" t="n"/>
      <c r="F985" s="178" t="inlineStr">
        <is>
          <t>mexico3065</t>
        </is>
      </c>
      <c r="G985" s="92" t="n">
        <v>30000</v>
      </c>
      <c r="H985" s="106" t="n"/>
      <c r="I985" s="81">
        <f>IF(H985="","",IF(J985&lt;0,"Vencido hace "&amp;J985*-1&amp;" días",IF(J985=0,"Vence hoy",IF(J985&gt;0,"Le quedan "&amp;J985&amp;" días",""))))</f>
        <v/>
      </c>
      <c r="J985" s="77">
        <f>H985-J$8</f>
        <v/>
      </c>
      <c r="K985" s="83">
        <f>HYPERLINK("https://api.whatsapp.com/send?phone=57"&amp;D985&amp;"&amp;text="&amp;(IF(J985&lt;=0,"🚨 Hola, *"&amp;C985&amp;".*"&amp;"%0A"&amp;"%0A"&amp;"Su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"&amp;C985&amp;"."&amp;"%0A"&amp;"Le quedan "&amp;J985&amp;" días restantes de su membresía *_NETFLIX_*")),"💰")</f>
        <v/>
      </c>
      <c r="L985" s="83">
        <f>HYPERLINK("https://api.whatsapp.com/send?phone=57"&amp;D985&amp;"&amp;text=*_✅ ACTUALIZACIÓN DE CONTRASEÑA | NETFLIX_*"&amp;"%0A"&amp;"%0A"&amp;"💻 Correo: *"&amp;E985&amp;"*"&amp;"%0A"&amp;"🔐 Nueva Contraseña: *"&amp;F985&amp;"*","🔐")</f>
        <v/>
      </c>
      <c r="M985" s="84">
        <f>HYPERLINK("https://api.whatsapp.com/send?phone=57"&amp;D985&amp;"&amp;text=*_✅ CUENTA NETFLIX_*"&amp;"%0A"&amp;"%0A"&amp;"*📧 Correo:* "&amp;E985&amp;"%0A"&amp;"*🔑 Contraseña:* "&amp;F985&amp;"%0A"&amp;"%0A"&amp;"*📍 Vence:* "&amp;H985,"💻")</f>
        <v/>
      </c>
      <c r="N985" s="93" t="n"/>
      <c r="O985" s="95" t="n"/>
      <c r="P985" s="96" t="n"/>
      <c r="Q985" s="97">
        <f>IF(P985="","",IF(R974&lt;0,"Vencido hace "&amp;R974*-1&amp;" días",IF(R974=0,"Vence hoy",IF(R974&gt;0,"Le quedan "&amp;R974&amp;" días",""))))</f>
        <v/>
      </c>
      <c r="R985" s="70">
        <f>IF(P985="","",P985-TODAY())</f>
        <v/>
      </c>
      <c r="S985" s="70" t="n"/>
      <c r="T985" s="70" t="n"/>
      <c r="U985" s="70" t="n"/>
      <c r="V985" s="70" t="n"/>
      <c r="W985" s="70" t="n"/>
      <c r="X985" s="70" t="n"/>
      <c r="Y985" s="70" t="n"/>
      <c r="Z985" s="70" t="n"/>
    </row>
    <row r="986" ht="15.75" customHeight="1" s="339">
      <c r="A986" s="70" t="n"/>
      <c r="B986" s="70" t="n"/>
      <c r="C986" s="70" t="n"/>
      <c r="D986" s="90" t="n"/>
      <c r="E986" s="90" t="n"/>
      <c r="F986" s="178" t="inlineStr">
        <is>
          <t>mexico3066</t>
        </is>
      </c>
      <c r="G986" s="92" t="n">
        <v>30000</v>
      </c>
      <c r="H986" s="106" t="n"/>
      <c r="I986" s="81">
        <f>IF(H986="","",IF(J986&lt;0,"Vencido hace "&amp;J986*-1&amp;" días",IF(J986=0,"Vence hoy",IF(J986&gt;0,"Le quedan "&amp;J986&amp;" días",""))))</f>
        <v/>
      </c>
      <c r="J986" s="77">
        <f>H986-J$8</f>
        <v/>
      </c>
      <c r="K986" s="83">
        <f>HYPERLINK("https://api.whatsapp.com/send?phone=57"&amp;D986&amp;"&amp;text="&amp;(IF(J986&lt;=0,"🚨 Hola, *"&amp;C986&amp;".*"&amp;"%0A"&amp;"%0A"&amp;"Su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"&amp;C986&amp;"."&amp;"%0A"&amp;"Le quedan "&amp;J986&amp;" días restantes de su membresía *_NETFLIX_*")),"💰")</f>
        <v/>
      </c>
      <c r="L986" s="83">
        <f>HYPERLINK("https://api.whatsapp.com/send?phone=57"&amp;D986&amp;"&amp;text=*_✅ ACTUALIZACIÓN DE CONTRASEÑA | NETFLIX_*"&amp;"%0A"&amp;"%0A"&amp;"💻 Correo: *"&amp;E986&amp;"*"&amp;"%0A"&amp;"🔐 Nueva Contraseña: *"&amp;F986&amp;"*","🔐")</f>
        <v/>
      </c>
      <c r="M986" s="84">
        <f>HYPERLINK("https://api.whatsapp.com/send?phone=57"&amp;D986&amp;"&amp;text=*_✅ CUENTA NETFLIX_*"&amp;"%0A"&amp;"%0A"&amp;"*📧 Correo:* "&amp;E986&amp;"%0A"&amp;"*🔑 Contraseña:* "&amp;F986&amp;"%0A"&amp;"%0A"&amp;"*📍 Vence:* "&amp;H986,"💻")</f>
        <v/>
      </c>
      <c r="N986" s="93" t="n"/>
      <c r="O986" s="95" t="n"/>
      <c r="P986" s="96" t="n"/>
      <c r="Q986" s="97">
        <f>IF(P986="","",IF(R975&lt;0,"Vencido hace "&amp;R975*-1&amp;" días",IF(R975=0,"Vence hoy",IF(R975&gt;0,"Le quedan "&amp;R975&amp;" días",""))))</f>
        <v/>
      </c>
      <c r="R986" s="70">
        <f>IF(P986="","",P986-TODAY())</f>
        <v/>
      </c>
      <c r="S986" s="70" t="n"/>
      <c r="T986" s="70" t="n"/>
      <c r="U986" s="70" t="n"/>
      <c r="V986" s="70" t="n"/>
      <c r="W986" s="70" t="n"/>
      <c r="X986" s="70" t="n"/>
      <c r="Y986" s="70" t="n"/>
      <c r="Z986" s="70" t="n"/>
    </row>
    <row r="987" ht="15.75" customHeight="1" s="339">
      <c r="A987" s="70" t="n"/>
      <c r="B987" s="70" t="n"/>
      <c r="C987" s="70" t="n"/>
      <c r="D987" s="90" t="n"/>
      <c r="E987" s="90" t="n"/>
      <c r="F987" s="178" t="inlineStr">
        <is>
          <t>mexico3067</t>
        </is>
      </c>
      <c r="G987" s="92" t="n">
        <v>30000</v>
      </c>
      <c r="H987" s="106" t="n"/>
      <c r="I987" s="81">
        <f>IF(H987="","",IF(J987&lt;0,"Vencido hace "&amp;J987*-1&amp;" días",IF(J987=0,"Vence hoy",IF(J987&gt;0,"Le quedan "&amp;J987&amp;" días",""))))</f>
        <v/>
      </c>
      <c r="J987" s="77">
        <f>H987-J$8</f>
        <v/>
      </c>
      <c r="K987" s="83">
        <f>HYPERLINK("https://api.whatsapp.com/send?phone=57"&amp;D987&amp;"&amp;text="&amp;(IF(J987&lt;=0,"🚨 Hola, *"&amp;C987&amp;".*"&amp;"%0A"&amp;"%0A"&amp;"Su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"&amp;C987&amp;"."&amp;"%0A"&amp;"Le quedan "&amp;J987&amp;" días restantes de su membresía *_NETFLIX_*")),"💰")</f>
        <v/>
      </c>
      <c r="L987" s="83">
        <f>HYPERLINK("https://api.whatsapp.com/send?phone=57"&amp;D987&amp;"&amp;text=*_✅ ACTUALIZACIÓN DE CONTRASEÑA | NETFLIX_*"&amp;"%0A"&amp;"%0A"&amp;"💻 Correo: *"&amp;E987&amp;"*"&amp;"%0A"&amp;"🔐 Nueva Contraseña: *"&amp;F987&amp;"*","🔐")</f>
        <v/>
      </c>
      <c r="M987" s="84">
        <f>HYPERLINK("https://api.whatsapp.com/send?phone=57"&amp;D987&amp;"&amp;text=*_✅ CUENTA NETFLIX_*"&amp;"%0A"&amp;"%0A"&amp;"*📧 Correo:* "&amp;E987&amp;"%0A"&amp;"*🔑 Contraseña:* "&amp;F987&amp;"%0A"&amp;"%0A"&amp;"*📍 Vence:* "&amp;H987,"💻")</f>
        <v/>
      </c>
      <c r="N987" s="93" t="n"/>
      <c r="O987" s="95" t="n"/>
      <c r="P987" s="96" t="n"/>
      <c r="Q987" s="97">
        <f>IF(P987="","",IF(R976&lt;0,"Vencido hace "&amp;R976*-1&amp;" días",IF(R976=0,"Vence hoy",IF(R976&gt;0,"Le quedan "&amp;R976&amp;" días",""))))</f>
        <v/>
      </c>
      <c r="R987" s="70">
        <f>IF(P987="","",P987-TODAY())</f>
        <v/>
      </c>
      <c r="S987" s="70" t="n"/>
      <c r="T987" s="70" t="n"/>
      <c r="U987" s="70" t="n"/>
      <c r="V987" s="70" t="n"/>
      <c r="W987" s="70" t="n"/>
      <c r="X987" s="70" t="n"/>
      <c r="Y987" s="70" t="n"/>
      <c r="Z987" s="70" t="n"/>
    </row>
    <row r="988" ht="15.75" customHeight="1" s="339">
      <c r="A988" s="70" t="n"/>
      <c r="B988" s="70" t="n"/>
      <c r="C988" s="70" t="n"/>
      <c r="D988" s="90" t="n"/>
      <c r="E988" s="90" t="n"/>
      <c r="F988" s="178" t="inlineStr">
        <is>
          <t>mexico3068</t>
        </is>
      </c>
      <c r="G988" s="92" t="n">
        <v>30000</v>
      </c>
      <c r="H988" s="106" t="n"/>
      <c r="I988" s="81">
        <f>IF(H988="","",IF(J988&lt;0,"Vencido hace "&amp;J988*-1&amp;" días",IF(J988=0,"Vence hoy",IF(J988&gt;0,"Le quedan "&amp;J988&amp;" días",""))))</f>
        <v/>
      </c>
      <c r="J988" s="77">
        <f>H988-J$8</f>
        <v/>
      </c>
      <c r="K988" s="83">
        <f>HYPERLINK("https://api.whatsapp.com/send?phone=57"&amp;D988&amp;"&amp;text="&amp;(IF(J988&lt;=0,"🚨 Hola, *"&amp;C988&amp;".*"&amp;"%0A"&amp;"%0A"&amp;"Su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"&amp;C988&amp;"."&amp;"%0A"&amp;"Le quedan "&amp;J988&amp;" días restantes de su membresía *_NETFLIX_*")),"💰")</f>
        <v/>
      </c>
      <c r="L988" s="83">
        <f>HYPERLINK("https://api.whatsapp.com/send?phone=57"&amp;D988&amp;"&amp;text=*_✅ ACTUALIZACIÓN DE CONTRASEÑA | NETFLIX_*"&amp;"%0A"&amp;"%0A"&amp;"💻 Correo: *"&amp;E988&amp;"*"&amp;"%0A"&amp;"🔐 Nueva Contraseña: *"&amp;F988&amp;"*","🔐")</f>
        <v/>
      </c>
      <c r="M988" s="84">
        <f>HYPERLINK("https://api.whatsapp.com/send?phone=57"&amp;D988&amp;"&amp;text=*_✅ CUENTA NETFLIX_*"&amp;"%0A"&amp;"%0A"&amp;"*📧 Correo:* "&amp;E988&amp;"%0A"&amp;"*🔑 Contraseña:* "&amp;F988&amp;"%0A"&amp;"%0A"&amp;"*📍 Vence:* "&amp;H988,"💻")</f>
        <v/>
      </c>
      <c r="N988" s="93" t="n"/>
      <c r="O988" s="95" t="n"/>
      <c r="P988" s="96" t="n"/>
      <c r="Q988" s="97">
        <f>IF(P988="","",IF(R977&lt;0,"Vencido hace "&amp;R977*-1&amp;" días",IF(R977=0,"Vence hoy",IF(R977&gt;0,"Le quedan "&amp;R977&amp;" días",""))))</f>
        <v/>
      </c>
      <c r="R988" s="70">
        <f>IF(P988="","",P988-TODAY())</f>
        <v/>
      </c>
      <c r="S988" s="70" t="n"/>
      <c r="T988" s="70" t="n"/>
      <c r="U988" s="70" t="n"/>
      <c r="V988" s="70" t="n"/>
      <c r="W988" s="70" t="n"/>
      <c r="X988" s="70" t="n"/>
      <c r="Y988" s="70" t="n"/>
      <c r="Z988" s="70" t="n"/>
    </row>
    <row r="989" ht="15.75" customHeight="1" s="339">
      <c r="A989" s="70" t="n"/>
      <c r="B989" s="70" t="n"/>
      <c r="C989" s="70" t="n"/>
      <c r="D989" s="90" t="n"/>
      <c r="E989" s="90" t="n"/>
      <c r="F989" s="178" t="inlineStr">
        <is>
          <t>mexico3069</t>
        </is>
      </c>
      <c r="G989" s="92" t="n">
        <v>30000</v>
      </c>
      <c r="H989" s="106" t="n"/>
      <c r="I989" s="81">
        <f>IF(H989="","",IF(J989&lt;0,"Vencido hace "&amp;J989*-1&amp;" días",IF(J989=0,"Vence hoy",IF(J989&gt;0,"Le quedan "&amp;J989&amp;" días",""))))</f>
        <v/>
      </c>
      <c r="J989" s="77">
        <f>H989-J$8</f>
        <v/>
      </c>
      <c r="K989" s="83">
        <f>HYPERLINK("https://api.whatsapp.com/send?phone=57"&amp;D989&amp;"&amp;text="&amp;(IF(J989&lt;=0,"🚨 Hola, *"&amp;C989&amp;".*"&amp;"%0A"&amp;"%0A"&amp;"Su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"&amp;C989&amp;"."&amp;"%0A"&amp;"Le quedan "&amp;J989&amp;" días restantes de su membresía *_NETFLIX_*")),"💰")</f>
        <v/>
      </c>
      <c r="L989" s="83">
        <f>HYPERLINK("https://api.whatsapp.com/send?phone=57"&amp;D989&amp;"&amp;text=*_✅ ACTUALIZACIÓN DE CONTRASEÑA | NETFLIX_*"&amp;"%0A"&amp;"%0A"&amp;"💻 Correo: *"&amp;E989&amp;"*"&amp;"%0A"&amp;"🔐 Nueva Contraseña: *"&amp;F989&amp;"*","🔐")</f>
        <v/>
      </c>
      <c r="M989" s="84">
        <f>HYPERLINK("https://api.whatsapp.com/send?phone=57"&amp;D989&amp;"&amp;text=*_✅ CUENTA NETFLIX_*"&amp;"%0A"&amp;"%0A"&amp;"*📧 Correo:* "&amp;E989&amp;"%0A"&amp;"*🔑 Contraseña:* "&amp;F989&amp;"%0A"&amp;"%0A"&amp;"*📍 Vence:* "&amp;H989,"💻")</f>
        <v/>
      </c>
      <c r="N989" s="93" t="n"/>
      <c r="O989" s="95" t="n"/>
      <c r="P989" s="96" t="n"/>
      <c r="Q989" s="97">
        <f>IF(P989="","",IF(R978&lt;0,"Vencido hace "&amp;R978*-1&amp;" días",IF(R978=0,"Vence hoy",IF(R978&gt;0,"Le quedan "&amp;R978&amp;" días",""))))</f>
        <v/>
      </c>
      <c r="R989" s="70">
        <f>IF(P989="","",P989-TODAY())</f>
        <v/>
      </c>
      <c r="S989" s="70" t="n"/>
      <c r="T989" s="70" t="n"/>
      <c r="U989" s="70" t="n"/>
      <c r="V989" s="70" t="n"/>
      <c r="W989" s="70" t="n"/>
      <c r="X989" s="70" t="n"/>
      <c r="Y989" s="70" t="n"/>
      <c r="Z989" s="70" t="n"/>
    </row>
    <row r="990" ht="15.75" customHeight="1" s="339">
      <c r="A990" s="70" t="n"/>
      <c r="B990" s="70" t="n"/>
      <c r="C990" s="70" t="n"/>
      <c r="D990" s="90" t="n"/>
      <c r="E990" s="90" t="n"/>
      <c r="F990" s="178" t="inlineStr">
        <is>
          <t>mexico3070</t>
        </is>
      </c>
      <c r="G990" s="92" t="n">
        <v>30000</v>
      </c>
      <c r="H990" s="106" t="n"/>
      <c r="I990" s="81">
        <f>IF(H990="","",IF(J990&lt;0,"Vencido hace "&amp;J990*-1&amp;" días",IF(J990=0,"Vence hoy",IF(J990&gt;0,"Le quedan "&amp;J990&amp;" días",""))))</f>
        <v/>
      </c>
      <c r="J990" s="77">
        <f>H990-J$8</f>
        <v/>
      </c>
      <c r="K990" s="83">
        <f>HYPERLINK("https://api.whatsapp.com/send?phone=57"&amp;D990&amp;"&amp;text="&amp;(IF(J990&lt;=0,"🚨 Hola, *"&amp;C990&amp;".*"&amp;"%0A"&amp;"%0A"&amp;"Su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"&amp;C990&amp;"."&amp;"%0A"&amp;"Le quedan "&amp;J990&amp;" días restantes de su membresía *_NETFLIX_*")),"💰")</f>
        <v/>
      </c>
      <c r="L990" s="83">
        <f>HYPERLINK("https://api.whatsapp.com/send?phone=57"&amp;D990&amp;"&amp;text=*_✅ ACTUALIZACIÓN DE CONTRASEÑA | NETFLIX_*"&amp;"%0A"&amp;"%0A"&amp;"💻 Correo: *"&amp;E990&amp;"*"&amp;"%0A"&amp;"🔐 Nueva Contraseña: *"&amp;F990&amp;"*","🔐")</f>
        <v/>
      </c>
      <c r="M990" s="84">
        <f>HYPERLINK("https://api.whatsapp.com/send?phone=57"&amp;D990&amp;"&amp;text=*_✅ CUENTA NETFLIX_*"&amp;"%0A"&amp;"%0A"&amp;"*📧 Correo:* "&amp;E990&amp;"%0A"&amp;"*🔑 Contraseña:* "&amp;F990&amp;"%0A"&amp;"%0A"&amp;"*📍 Vence:* "&amp;H990,"💻")</f>
        <v/>
      </c>
      <c r="N990" s="93" t="n"/>
      <c r="O990" s="95" t="n"/>
      <c r="P990" s="96" t="n"/>
      <c r="Q990" s="97">
        <f>IF(P990="","",IF(R979&lt;0,"Vencido hace "&amp;R979*-1&amp;" días",IF(R979=0,"Vence hoy",IF(R979&gt;0,"Le quedan "&amp;R979&amp;" días",""))))</f>
        <v/>
      </c>
      <c r="R990" s="70">
        <f>IF(P990="","",P990-TODAY())</f>
        <v/>
      </c>
      <c r="S990" s="70" t="n"/>
      <c r="T990" s="70" t="n"/>
      <c r="U990" s="70" t="n"/>
      <c r="V990" s="70" t="n"/>
      <c r="W990" s="70" t="n"/>
      <c r="X990" s="70" t="n"/>
      <c r="Y990" s="70" t="n"/>
      <c r="Z990" s="70" t="n"/>
    </row>
    <row r="991" ht="15.75" customHeight="1" s="339">
      <c r="A991" s="70" t="n"/>
      <c r="B991" s="70" t="n"/>
      <c r="C991" s="70" t="n"/>
      <c r="D991" s="90" t="n"/>
      <c r="E991" s="90" t="n"/>
      <c r="F991" s="178" t="inlineStr">
        <is>
          <t>mexico3071</t>
        </is>
      </c>
      <c r="G991" s="92" t="n">
        <v>30000</v>
      </c>
      <c r="H991" s="106" t="n"/>
      <c r="I991" s="81">
        <f>IF(H991="","",IF(J991&lt;0,"Vencido hace "&amp;J991*-1&amp;" días",IF(J991=0,"Vence hoy",IF(J991&gt;0,"Le quedan "&amp;J991&amp;" días",""))))</f>
        <v/>
      </c>
      <c r="J991" s="77">
        <f>H991-J$8</f>
        <v/>
      </c>
      <c r="K991" s="83">
        <f>HYPERLINK("https://api.whatsapp.com/send?phone=57"&amp;D991&amp;"&amp;text="&amp;(IF(J991&lt;=0,"🚨 Hola, *"&amp;C991&amp;".*"&amp;"%0A"&amp;"%0A"&amp;"Su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"&amp;C991&amp;"."&amp;"%0A"&amp;"Le quedan "&amp;J991&amp;" días restantes de su membresía *_NETFLIX_*")),"💰")</f>
        <v/>
      </c>
      <c r="L991" s="83">
        <f>HYPERLINK("https://api.whatsapp.com/send?phone=57"&amp;D991&amp;"&amp;text=*_✅ ACTUALIZACIÓN DE CONTRASEÑA | NETFLIX_*"&amp;"%0A"&amp;"%0A"&amp;"💻 Correo: *"&amp;E991&amp;"*"&amp;"%0A"&amp;"🔐 Nueva Contraseña: *"&amp;F991&amp;"*","🔐")</f>
        <v/>
      </c>
      <c r="M991" s="84">
        <f>HYPERLINK("https://api.whatsapp.com/send?phone=57"&amp;D991&amp;"&amp;text=*_✅ CUENTA NETFLIX_*"&amp;"%0A"&amp;"%0A"&amp;"*📧 Correo:* "&amp;E991&amp;"%0A"&amp;"*🔑 Contraseña:* "&amp;F991&amp;"%0A"&amp;"%0A"&amp;"*📍 Vence:* "&amp;H991,"💻")</f>
        <v/>
      </c>
      <c r="N991" s="93" t="n"/>
      <c r="O991" s="95" t="n"/>
      <c r="P991" s="96" t="n"/>
      <c r="Q991" s="97">
        <f>IF(P991="","",IF(R980&lt;0,"Vencido hace "&amp;R980*-1&amp;" días",IF(R980=0,"Vence hoy",IF(R980&gt;0,"Le quedan "&amp;R980&amp;" días",""))))</f>
        <v/>
      </c>
      <c r="R991" s="70">
        <f>IF(P991="","",P991-TODAY())</f>
        <v/>
      </c>
      <c r="S991" s="70" t="n"/>
      <c r="T991" s="70" t="n"/>
      <c r="U991" s="70" t="n"/>
      <c r="V991" s="70" t="n"/>
      <c r="W991" s="70" t="n"/>
      <c r="X991" s="70" t="n"/>
      <c r="Y991" s="70" t="n"/>
      <c r="Z991" s="70" t="n"/>
    </row>
    <row r="992" ht="15.75" customHeight="1" s="339">
      <c r="A992" s="70" t="n"/>
      <c r="B992" s="70" t="n"/>
      <c r="C992" s="70" t="n"/>
      <c r="D992" s="90" t="n"/>
      <c r="E992" s="90" t="n"/>
      <c r="F992" s="178" t="inlineStr">
        <is>
          <t>mexico3072</t>
        </is>
      </c>
      <c r="G992" s="92" t="n">
        <v>30000</v>
      </c>
      <c r="H992" s="106" t="n"/>
      <c r="I992" s="81">
        <f>IF(H992="","",IF(J992&lt;0,"Vencido hace "&amp;J992*-1&amp;" días",IF(J992=0,"Vence hoy",IF(J992&gt;0,"Le quedan "&amp;J992&amp;" días",""))))</f>
        <v/>
      </c>
      <c r="J992" s="77">
        <f>H992-J$8</f>
        <v/>
      </c>
      <c r="K992" s="83">
        <f>HYPERLINK("https://api.whatsapp.com/send?phone=57"&amp;D992&amp;"&amp;text="&amp;(IF(J992&lt;=0,"🚨 Hola, *"&amp;C992&amp;".*"&amp;"%0A"&amp;"%0A"&amp;"Su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"&amp;C992&amp;"."&amp;"%0A"&amp;"Le quedan "&amp;J992&amp;" días restantes de su membresía *_NETFLIX_*")),"💰")</f>
        <v/>
      </c>
      <c r="L992" s="83">
        <f>HYPERLINK("https://api.whatsapp.com/send?phone=57"&amp;D992&amp;"&amp;text=*_✅ ACTUALIZACIÓN DE CONTRASEÑA | NETFLIX_*"&amp;"%0A"&amp;"%0A"&amp;"💻 Correo: *"&amp;E992&amp;"*"&amp;"%0A"&amp;"🔐 Nueva Contraseña: *"&amp;F992&amp;"*","🔐")</f>
        <v/>
      </c>
      <c r="M992" s="84">
        <f>HYPERLINK("https://api.whatsapp.com/send?phone=57"&amp;D992&amp;"&amp;text=*_✅ CUENTA NETFLIX_*"&amp;"%0A"&amp;"%0A"&amp;"*📧 Correo:* "&amp;E992&amp;"%0A"&amp;"*🔑 Contraseña:* "&amp;F992&amp;"%0A"&amp;"%0A"&amp;"*📍 Vence:* "&amp;H992,"💻")</f>
        <v/>
      </c>
      <c r="N992" s="93" t="n"/>
      <c r="O992" s="95" t="n"/>
      <c r="P992" s="96" t="n"/>
      <c r="Q992" s="97">
        <f>IF(P992="","",IF(R981&lt;0,"Vencido hace "&amp;R981*-1&amp;" días",IF(R981=0,"Vence hoy",IF(R981&gt;0,"Le quedan "&amp;R981&amp;" días",""))))</f>
        <v/>
      </c>
      <c r="R992" s="70">
        <f>IF(P992="","",P992-TODAY())</f>
        <v/>
      </c>
      <c r="S992" s="70" t="n"/>
      <c r="T992" s="70" t="n"/>
      <c r="U992" s="70" t="n"/>
      <c r="V992" s="70" t="n"/>
      <c r="W992" s="70" t="n"/>
      <c r="X992" s="70" t="n"/>
      <c r="Y992" s="70" t="n"/>
      <c r="Z992" s="70" t="n"/>
    </row>
    <row r="993" ht="15.75" customHeight="1" s="339">
      <c r="A993" s="70" t="n"/>
      <c r="B993" s="70" t="n"/>
      <c r="C993" s="70" t="n"/>
      <c r="D993" s="90" t="n"/>
      <c r="E993" s="90" t="n"/>
      <c r="F993" s="178" t="inlineStr">
        <is>
          <t>mexico3073</t>
        </is>
      </c>
      <c r="G993" s="92" t="n">
        <v>30000</v>
      </c>
      <c r="H993" s="106" t="n"/>
      <c r="I993" s="81">
        <f>IF(H993="","",IF(J993&lt;0,"Vencido hace "&amp;J993*-1&amp;" días",IF(J993=0,"Vence hoy",IF(J993&gt;0,"Le quedan "&amp;J993&amp;" días",""))))</f>
        <v/>
      </c>
      <c r="J993" s="77">
        <f>H993-J$8</f>
        <v/>
      </c>
      <c r="K993" s="83">
        <f>HYPERLINK("https://api.whatsapp.com/send?phone=57"&amp;D993&amp;"&amp;text="&amp;(IF(J993&lt;=0,"🚨 Hola, *"&amp;C993&amp;".*"&amp;"%0A"&amp;"%0A"&amp;"Su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"&amp;C993&amp;"."&amp;"%0A"&amp;"Le quedan "&amp;J993&amp;" días restantes de su membresía *_NETFLIX_*")),"💰")</f>
        <v/>
      </c>
      <c r="L993" s="83">
        <f>HYPERLINK("https://api.whatsapp.com/send?phone=57"&amp;D993&amp;"&amp;text=*_✅ ACTUALIZACIÓN DE CONTRASEÑA | NETFLIX_*"&amp;"%0A"&amp;"%0A"&amp;"💻 Correo: *"&amp;E993&amp;"*"&amp;"%0A"&amp;"🔐 Nueva Contraseña: *"&amp;F993&amp;"*","🔐")</f>
        <v/>
      </c>
      <c r="M993" s="84">
        <f>HYPERLINK("https://api.whatsapp.com/send?phone=57"&amp;D993&amp;"&amp;text=*_✅ CUENTA NETFLIX_*"&amp;"%0A"&amp;"%0A"&amp;"*📧 Correo:* "&amp;E993&amp;"%0A"&amp;"*🔑 Contraseña:* "&amp;F993&amp;"%0A"&amp;"%0A"&amp;"*📍 Vence:* "&amp;H993,"💻")</f>
        <v/>
      </c>
      <c r="N993" s="93" t="n"/>
      <c r="O993" s="95" t="n"/>
      <c r="P993" s="96" t="n"/>
      <c r="Q993" s="97">
        <f>IF(P993="","",IF(R982&lt;0,"Vencido hace "&amp;R982*-1&amp;" días",IF(R982=0,"Vence hoy",IF(R982&gt;0,"Le quedan "&amp;R982&amp;" días",""))))</f>
        <v/>
      </c>
      <c r="R993" s="70">
        <f>IF(P993="","",P993-TODAY())</f>
        <v/>
      </c>
      <c r="S993" s="70" t="n"/>
      <c r="T993" s="70" t="n"/>
      <c r="U993" s="70" t="n"/>
      <c r="V993" s="70" t="n"/>
      <c r="W993" s="70" t="n"/>
      <c r="X993" s="70" t="n"/>
      <c r="Y993" s="70" t="n"/>
      <c r="Z993" s="70" t="n"/>
    </row>
    <row r="994" ht="15.75" customHeight="1" s="339">
      <c r="A994" s="70" t="n"/>
      <c r="B994" s="70" t="n"/>
      <c r="C994" s="70" t="n"/>
      <c r="D994" s="90" t="n"/>
      <c r="E994" s="90" t="n"/>
      <c r="F994" s="178" t="inlineStr">
        <is>
          <t>mexico3074</t>
        </is>
      </c>
      <c r="G994" s="92" t="n">
        <v>30000</v>
      </c>
      <c r="H994" s="106" t="n"/>
      <c r="I994" s="81">
        <f>IF(H994="","",IF(J994&lt;0,"Vencido hace "&amp;J994*-1&amp;" días",IF(J994=0,"Vence hoy",IF(J994&gt;0,"Le quedan "&amp;J994&amp;" días",""))))</f>
        <v/>
      </c>
      <c r="J994" s="77">
        <f>H994-J$8</f>
        <v/>
      </c>
      <c r="K994" s="83">
        <f>HYPERLINK("https://api.whatsapp.com/send?phone=57"&amp;D994&amp;"&amp;text="&amp;(IF(J994&lt;=0,"🚨 Hola, *"&amp;C994&amp;".*"&amp;"%0A"&amp;"%0A"&amp;"Su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"&amp;C994&amp;"."&amp;"%0A"&amp;"Le quedan "&amp;J994&amp;" días restantes de su membresía *_NETFLIX_*")),"💰")</f>
        <v/>
      </c>
      <c r="L994" s="83">
        <f>HYPERLINK("https://api.whatsapp.com/send?phone=57"&amp;D994&amp;"&amp;text=*_✅ ACTUALIZACIÓN DE CONTRASEÑA | NETFLIX_*"&amp;"%0A"&amp;"%0A"&amp;"💻 Correo: *"&amp;E994&amp;"*"&amp;"%0A"&amp;"🔐 Nueva Contraseña: *"&amp;F994&amp;"*","🔐")</f>
        <v/>
      </c>
      <c r="M994" s="84">
        <f>HYPERLINK("https://api.whatsapp.com/send?phone=57"&amp;D994&amp;"&amp;text=*_✅ CUENTA NETFLIX_*"&amp;"%0A"&amp;"%0A"&amp;"*📧 Correo:* "&amp;E994&amp;"%0A"&amp;"*🔑 Contraseña:* "&amp;F994&amp;"%0A"&amp;"%0A"&amp;"*📍 Vence:* "&amp;H994,"💻")</f>
        <v/>
      </c>
      <c r="N994" s="93" t="n"/>
      <c r="O994" s="95" t="n"/>
      <c r="P994" s="96" t="n"/>
      <c r="Q994" s="97">
        <f>IF(P994="","",IF(R983&lt;0,"Vencido hace "&amp;R983*-1&amp;" días",IF(R983=0,"Vence hoy",IF(R983&gt;0,"Le quedan "&amp;R983&amp;" días",""))))</f>
        <v/>
      </c>
      <c r="R994" s="70">
        <f>IF(P994="","",P994-TODAY())</f>
        <v/>
      </c>
      <c r="S994" s="70" t="n"/>
      <c r="T994" s="70" t="n"/>
      <c r="U994" s="70" t="n"/>
      <c r="V994" s="70" t="n"/>
      <c r="W994" s="70" t="n"/>
      <c r="X994" s="70" t="n"/>
      <c r="Y994" s="70" t="n"/>
      <c r="Z994" s="70" t="n"/>
    </row>
    <row r="995" ht="15.75" customHeight="1" s="339">
      <c r="A995" s="70" t="n"/>
      <c r="B995" s="70" t="n"/>
      <c r="C995" s="70" t="n"/>
      <c r="D995" s="90" t="n"/>
      <c r="E995" s="90" t="n"/>
      <c r="F995" s="178" t="inlineStr">
        <is>
          <t>mexico3075</t>
        </is>
      </c>
      <c r="G995" s="92" t="n">
        <v>30000</v>
      </c>
      <c r="H995" s="106" t="n"/>
      <c r="I995" s="81">
        <f>IF(H995="","",IF(J995&lt;0,"Vencido hace "&amp;J995*-1&amp;" días",IF(J995=0,"Vence hoy",IF(J995&gt;0,"Le quedan "&amp;J995&amp;" días",""))))</f>
        <v/>
      </c>
      <c r="J995" s="77">
        <f>H995-J$8</f>
        <v/>
      </c>
      <c r="K995" s="83">
        <f>HYPERLINK("https://api.whatsapp.com/send?phone=57"&amp;D995&amp;"&amp;text="&amp;(IF(J995&lt;=0,"🚨 Hola, *"&amp;C995&amp;".*"&amp;"%0A"&amp;"%0A"&amp;"Su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"&amp;C995&amp;"."&amp;"%0A"&amp;"Le quedan "&amp;J995&amp;" días restantes de su membresía *_NETFLIX_*")),"💰")</f>
        <v/>
      </c>
      <c r="L995" s="83">
        <f>HYPERLINK("https://api.whatsapp.com/send?phone=57"&amp;D995&amp;"&amp;text=*_✅ ACTUALIZACIÓN DE CONTRASEÑA | NETFLIX_*"&amp;"%0A"&amp;"%0A"&amp;"💻 Correo: *"&amp;E995&amp;"*"&amp;"%0A"&amp;"🔐 Nueva Contraseña: *"&amp;F995&amp;"*","🔐")</f>
        <v/>
      </c>
      <c r="M995" s="84">
        <f>HYPERLINK("https://api.whatsapp.com/send?phone=57"&amp;D995&amp;"&amp;text=*_✅ CUENTA NETFLIX_*"&amp;"%0A"&amp;"%0A"&amp;"*📧 Correo:* "&amp;E995&amp;"%0A"&amp;"*🔑 Contraseña:* "&amp;F995&amp;"%0A"&amp;"%0A"&amp;"*📍 Vence:* "&amp;H995,"💻")</f>
        <v/>
      </c>
      <c r="N995" s="93" t="n"/>
      <c r="O995" s="95" t="n"/>
      <c r="P995" s="96" t="n"/>
      <c r="Q995" s="97">
        <f>IF(P995="","",IF(R984&lt;0,"Vencido hace "&amp;R984*-1&amp;" días",IF(R984=0,"Vence hoy",IF(R984&gt;0,"Le quedan "&amp;R984&amp;" días",""))))</f>
        <v/>
      </c>
      <c r="R995" s="70">
        <f>IF(P995="","",P995-TODAY())</f>
        <v/>
      </c>
      <c r="S995" s="70" t="n"/>
      <c r="T995" s="70" t="n"/>
      <c r="U995" s="70" t="n"/>
      <c r="V995" s="70" t="n"/>
      <c r="W995" s="70" t="n"/>
      <c r="X995" s="70" t="n"/>
      <c r="Y995" s="70" t="n"/>
      <c r="Z995" s="70" t="n"/>
    </row>
    <row r="996" ht="15.75" customHeight="1" s="339">
      <c r="A996" s="70" t="n"/>
      <c r="B996" s="70" t="n"/>
      <c r="C996" s="70" t="n"/>
      <c r="D996" s="90" t="n"/>
      <c r="E996" s="90" t="n"/>
      <c r="F996" s="178" t="inlineStr">
        <is>
          <t>mexico3076</t>
        </is>
      </c>
      <c r="G996" s="92" t="n">
        <v>30000</v>
      </c>
      <c r="H996" s="106" t="n"/>
      <c r="I996" s="81">
        <f>IF(H996="","",IF(J996&lt;0,"Vencido hace "&amp;J996*-1&amp;" días",IF(J996=0,"Vence hoy",IF(J996&gt;0,"Le quedan "&amp;J996&amp;" días",""))))</f>
        <v/>
      </c>
      <c r="J996" s="77">
        <f>H996-J$8</f>
        <v/>
      </c>
      <c r="K996" s="83">
        <f>HYPERLINK("https://api.whatsapp.com/send?phone=57"&amp;D996&amp;"&amp;text="&amp;(IF(J996&lt;=0,"🚨 Hola, *"&amp;C996&amp;".*"&amp;"%0A"&amp;"%0A"&amp;"Su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"&amp;C996&amp;"."&amp;"%0A"&amp;"Le quedan "&amp;J996&amp;" días restantes de su membresía *_NETFLIX_*")),"💰")</f>
        <v/>
      </c>
      <c r="L996" s="83">
        <f>HYPERLINK("https://api.whatsapp.com/send?phone=57"&amp;D996&amp;"&amp;text=*_✅ ACTUALIZACIÓN DE CONTRASEÑA | NETFLIX_*"&amp;"%0A"&amp;"%0A"&amp;"💻 Correo: *"&amp;E996&amp;"*"&amp;"%0A"&amp;"🔐 Nueva Contraseña: *"&amp;F996&amp;"*","🔐")</f>
        <v/>
      </c>
      <c r="M996" s="84">
        <f>HYPERLINK("https://api.whatsapp.com/send?phone=57"&amp;D996&amp;"&amp;text=*_✅ CUENTA NETFLIX_*"&amp;"%0A"&amp;"%0A"&amp;"*📧 Correo:* "&amp;E996&amp;"%0A"&amp;"*🔑 Contraseña:* "&amp;F996&amp;"%0A"&amp;"%0A"&amp;"*📍 Vence:* "&amp;H996,"💻")</f>
        <v/>
      </c>
      <c r="N996" s="93" t="n"/>
      <c r="O996" s="95" t="n"/>
      <c r="P996" s="96" t="n"/>
      <c r="Q996" s="97">
        <f>IF(P996="","",IF(R985&lt;0,"Vencido hace "&amp;R985*-1&amp;" días",IF(R985=0,"Vence hoy",IF(R985&gt;0,"Le quedan "&amp;R985&amp;" días",""))))</f>
        <v/>
      </c>
      <c r="R996" s="70">
        <f>IF(P996="","",P996-TODAY())</f>
        <v/>
      </c>
      <c r="S996" s="70" t="n"/>
      <c r="T996" s="70" t="n"/>
      <c r="U996" s="70" t="n"/>
      <c r="V996" s="70" t="n"/>
      <c r="W996" s="70" t="n"/>
      <c r="X996" s="70" t="n"/>
      <c r="Y996" s="70" t="n"/>
      <c r="Z996" s="70" t="n"/>
    </row>
    <row r="997" ht="15.75" customHeight="1" s="339">
      <c r="A997" s="70" t="n"/>
      <c r="B997" s="70" t="n"/>
      <c r="C997" s="70" t="n"/>
      <c r="D997" s="90" t="n"/>
      <c r="E997" s="90" t="n"/>
      <c r="F997" s="178" t="inlineStr">
        <is>
          <t>mexico3077</t>
        </is>
      </c>
      <c r="G997" s="92" t="n">
        <v>30000</v>
      </c>
      <c r="H997" s="106" t="n"/>
      <c r="I997" s="81">
        <f>IF(H997="","",IF(J997&lt;0,"Vencido hace "&amp;J997*-1&amp;" días",IF(J997=0,"Vence hoy",IF(J997&gt;0,"Le quedan "&amp;J997&amp;" días",""))))</f>
        <v/>
      </c>
      <c r="J997" s="77">
        <f>H997-J$8</f>
        <v/>
      </c>
      <c r="K997" s="83">
        <f>HYPERLINK("https://api.whatsapp.com/send?phone=57"&amp;D997&amp;"&amp;text="&amp;(IF(J997&lt;=0,"🚨 Hola, *"&amp;C997&amp;".*"&amp;"%0A"&amp;"%0A"&amp;"Su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"&amp;C997&amp;"."&amp;"%0A"&amp;"Le quedan "&amp;J997&amp;" días restantes de su membresía *_NETFLIX_*")),"💰")</f>
        <v/>
      </c>
      <c r="L997" s="83">
        <f>HYPERLINK("https://api.whatsapp.com/send?phone=57"&amp;D997&amp;"&amp;text=*_✅ ACTUALIZACIÓN DE CONTRASEÑA | NETFLIX_*"&amp;"%0A"&amp;"%0A"&amp;"💻 Correo: *"&amp;E997&amp;"*"&amp;"%0A"&amp;"🔐 Nueva Contraseña: *"&amp;F997&amp;"*","🔐")</f>
        <v/>
      </c>
      <c r="M997" s="84">
        <f>HYPERLINK("https://api.whatsapp.com/send?phone=57"&amp;D997&amp;"&amp;text=*_✅ CUENTA NETFLIX_*"&amp;"%0A"&amp;"%0A"&amp;"*📧 Correo:* "&amp;E997&amp;"%0A"&amp;"*🔑 Contraseña:* "&amp;F997&amp;"%0A"&amp;"%0A"&amp;"*📍 Vence:* "&amp;H997,"💻")</f>
        <v/>
      </c>
      <c r="N997" s="93" t="n"/>
      <c r="O997" s="95" t="n"/>
      <c r="P997" s="96" t="n"/>
      <c r="Q997" s="97">
        <f>IF(P997="","",IF(R986&lt;0,"Vencido hace "&amp;R986*-1&amp;" días",IF(R986=0,"Vence hoy",IF(R986&gt;0,"Le quedan "&amp;R986&amp;" días",""))))</f>
        <v/>
      </c>
      <c r="R997" s="70">
        <f>IF(P997="","",P997-TODAY())</f>
        <v/>
      </c>
      <c r="S997" s="70" t="n"/>
      <c r="T997" s="70" t="n"/>
      <c r="U997" s="70" t="n"/>
      <c r="V997" s="70" t="n"/>
      <c r="W997" s="70" t="n"/>
      <c r="X997" s="70" t="n"/>
      <c r="Y997" s="70" t="n"/>
      <c r="Z997" s="70" t="n"/>
    </row>
    <row r="998" ht="15.75" customHeight="1" s="339">
      <c r="A998" s="70" t="n"/>
      <c r="B998" s="70" t="n"/>
      <c r="C998" s="70" t="n"/>
      <c r="D998" s="90" t="n"/>
      <c r="E998" s="90" t="n"/>
      <c r="F998" s="178" t="inlineStr">
        <is>
          <t>mexico3078</t>
        </is>
      </c>
      <c r="G998" s="92" t="n">
        <v>30000</v>
      </c>
      <c r="H998" s="106" t="n"/>
      <c r="I998" s="81">
        <f>IF(H998="","",IF(J998&lt;0,"Vencido hace "&amp;J998*-1&amp;" días",IF(J998=0,"Vence hoy",IF(J998&gt;0,"Le quedan "&amp;J998&amp;" días",""))))</f>
        <v/>
      </c>
      <c r="J998" s="77">
        <f>H998-J$8</f>
        <v/>
      </c>
      <c r="K998" s="83">
        <f>HYPERLINK("https://api.whatsapp.com/send?phone=57"&amp;D998&amp;"&amp;text="&amp;(IF(J998&lt;=0,"🚨 Hola, *"&amp;C998&amp;".*"&amp;"%0A"&amp;"%0A"&amp;"Su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"&amp;C998&amp;"."&amp;"%0A"&amp;"Le quedan "&amp;J998&amp;" días restantes de su membresía *_NETFLIX_*")),"💰")</f>
        <v/>
      </c>
      <c r="L998" s="83">
        <f>HYPERLINK("https://api.whatsapp.com/send?phone=57"&amp;D998&amp;"&amp;text=*_✅ ACTUALIZACIÓN DE CONTRASEÑA | NETFLIX_*"&amp;"%0A"&amp;"%0A"&amp;"💻 Correo: *"&amp;E998&amp;"*"&amp;"%0A"&amp;"🔐 Nueva Contraseña: *"&amp;F998&amp;"*","🔐")</f>
        <v/>
      </c>
      <c r="M998" s="84">
        <f>HYPERLINK("https://api.whatsapp.com/send?phone=57"&amp;D998&amp;"&amp;text=*_✅ CUENTA NETFLIX_*"&amp;"%0A"&amp;"%0A"&amp;"*📧 Correo:* "&amp;E998&amp;"%0A"&amp;"*🔑 Contraseña:* "&amp;F998&amp;"%0A"&amp;"%0A"&amp;"*📍 Vence:* "&amp;H998,"💻")</f>
        <v/>
      </c>
      <c r="N998" s="93" t="n"/>
      <c r="O998" s="95" t="n"/>
      <c r="P998" s="96" t="n"/>
      <c r="Q998" s="97">
        <f>IF(P998="","",IF(R987&lt;0,"Vencido hace "&amp;R987*-1&amp;" días",IF(R987=0,"Vence hoy",IF(R987&gt;0,"Le quedan "&amp;R987&amp;" días",""))))</f>
        <v/>
      </c>
      <c r="R998" s="70">
        <f>IF(P998="","",P998-TODAY())</f>
        <v/>
      </c>
      <c r="S998" s="70" t="n"/>
      <c r="T998" s="70" t="n"/>
      <c r="U998" s="70" t="n"/>
      <c r="V998" s="70" t="n"/>
      <c r="W998" s="70" t="n"/>
      <c r="X998" s="70" t="n"/>
      <c r="Y998" s="70" t="n"/>
      <c r="Z998" s="70" t="n"/>
    </row>
    <row r="999" ht="15.75" customHeight="1" s="339">
      <c r="A999" s="70" t="n"/>
      <c r="B999" s="70" t="n"/>
      <c r="C999" s="70" t="n"/>
      <c r="D999" s="90" t="n"/>
      <c r="E999" s="90" t="n"/>
      <c r="F999" s="178" t="inlineStr">
        <is>
          <t>mexico3079</t>
        </is>
      </c>
      <c r="G999" s="92" t="n">
        <v>30000</v>
      </c>
      <c r="H999" s="106" t="n"/>
      <c r="I999" s="81">
        <f>IF(H999="","",IF(J999&lt;0,"Vencido hace "&amp;J999*-1&amp;" días",IF(J999=0,"Vence hoy",IF(J999&gt;0,"Le quedan "&amp;J999&amp;" días",""))))</f>
        <v/>
      </c>
      <c r="J999" s="77">
        <f>H999-J$8</f>
        <v/>
      </c>
      <c r="K999" s="83">
        <f>HYPERLINK("https://api.whatsapp.com/send?phone=57"&amp;D999&amp;"&amp;text="&amp;(IF(J999&lt;=0,"🚨 Hola, *"&amp;C999&amp;".*"&amp;"%0A"&amp;"%0A"&amp;"Su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"&amp;C999&amp;"."&amp;"%0A"&amp;"Le quedan "&amp;J999&amp;" días restantes de su membresía *_NETFLIX_*")),"💰")</f>
        <v/>
      </c>
      <c r="L999" s="83">
        <f>HYPERLINK("https://api.whatsapp.com/send?phone=57"&amp;D999&amp;"&amp;text=*_✅ ACTUALIZACIÓN DE CONTRASEÑA | NETFLIX_*"&amp;"%0A"&amp;"%0A"&amp;"💻 Correo: *"&amp;E999&amp;"*"&amp;"%0A"&amp;"🔐 Nueva Contraseña: *"&amp;F999&amp;"*","🔐")</f>
        <v/>
      </c>
      <c r="M999" s="84">
        <f>HYPERLINK("https://api.whatsapp.com/send?phone=57"&amp;D999&amp;"&amp;text=*_✅ CUENTA NETFLIX_*"&amp;"%0A"&amp;"%0A"&amp;"*📧 Correo:* "&amp;E999&amp;"%0A"&amp;"*🔑 Contraseña:* "&amp;F999&amp;"%0A"&amp;"%0A"&amp;"*📍 Vence:* "&amp;H999,"💻")</f>
        <v/>
      </c>
      <c r="N999" s="93" t="n"/>
      <c r="O999" s="95" t="n"/>
      <c r="P999" s="96" t="n"/>
      <c r="Q999" s="97">
        <f>IF(P999="","",IF(R988&lt;0,"Vencido hace "&amp;R988*-1&amp;" días",IF(R988=0,"Vence hoy",IF(R988&gt;0,"Le quedan "&amp;R988&amp;" días",""))))</f>
        <v/>
      </c>
      <c r="R999" s="70">
        <f>IF(P999="","",P999-TODAY())</f>
        <v/>
      </c>
      <c r="S999" s="70" t="n"/>
      <c r="T999" s="70" t="n"/>
      <c r="U999" s="70" t="n"/>
      <c r="V999" s="70" t="n"/>
      <c r="W999" s="70" t="n"/>
      <c r="X999" s="70" t="n"/>
      <c r="Y999" s="70" t="n"/>
      <c r="Z999" s="70" t="n"/>
    </row>
    <row r="1000" ht="15.75" customHeight="1" s="339">
      <c r="A1000" s="70" t="n"/>
      <c r="B1000" s="70" t="n"/>
      <c r="C1000" s="70" t="n"/>
      <c r="D1000" s="90" t="n"/>
      <c r="E1000" s="90" t="n"/>
      <c r="F1000" s="178" t="inlineStr">
        <is>
          <t>mexico3080</t>
        </is>
      </c>
      <c r="G1000" s="92" t="n">
        <v>30000</v>
      </c>
      <c r="H1000" s="106" t="n"/>
      <c r="I1000" s="81">
        <f>IF(H1000="","",IF(J1000&lt;0,"Vencido hace "&amp;J1000*-1&amp;" días",IF(J1000=0,"Vence hoy",IF(J1000&gt;0,"Le quedan "&amp;J1000&amp;" días",""))))</f>
        <v/>
      </c>
      <c r="J1000" s="77">
        <f>H1000-J$8</f>
        <v/>
      </c>
      <c r="K1000" s="83">
        <f>HYPERLINK("https://api.whatsapp.com/send?phone=57"&amp;D1000&amp;"&amp;text="&amp;(IF(J1000&lt;=0,"🚨 Hola, *"&amp;C1000&amp;".*"&amp;"%0A"&amp;"%0A"&amp;"Su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"&amp;C1000&amp;"."&amp;"%0A"&amp;"Le quedan "&amp;J1000&amp;" días restantes de su membresía *_NETFLIX_*")),"💰")</f>
        <v/>
      </c>
      <c r="L1000" s="83">
        <f>HYPERLINK("https://api.whatsapp.com/send?phone=57"&amp;D1000&amp;"&amp;text=*_✅ ACTUALIZACIÓN DE CONTRASEÑA | NETFLIX_*"&amp;"%0A"&amp;"%0A"&amp;"💻 Correo: *"&amp;E1000&amp;"*"&amp;"%0A"&amp;"🔐 Nueva Contraseña: *"&amp;F1000&amp;"*","🔐")</f>
        <v/>
      </c>
      <c r="M1000" s="84">
        <f>HYPERLINK("https://api.whatsapp.com/send?phone=57"&amp;D1000&amp;"&amp;text=*_✅ CUENTA NETFLIX_*"&amp;"%0A"&amp;"%0A"&amp;"*📧 Correo:* "&amp;E1000&amp;"%0A"&amp;"*🔑 Contraseña:* "&amp;F1000&amp;"%0A"&amp;"%0A"&amp;"*📍 Vence:* "&amp;H1000,"💻")</f>
        <v/>
      </c>
      <c r="N1000" s="93" t="n"/>
      <c r="O1000" s="95" t="n"/>
      <c r="P1000" s="96" t="n"/>
      <c r="Q1000" s="97">
        <f>IF(P1000="","",IF(R989&lt;0,"Vencido hace "&amp;R989*-1&amp;" días",IF(R989=0,"Vence hoy",IF(R989&gt;0,"Le quedan "&amp;R989&amp;" días",""))))</f>
        <v/>
      </c>
      <c r="R1000" s="70">
        <f>IF(P1000="","",P1000-TODAY())</f>
        <v/>
      </c>
      <c r="S1000" s="70" t="n"/>
      <c r="T1000" s="70" t="n"/>
      <c r="U1000" s="70" t="n"/>
      <c r="V1000" s="70" t="n"/>
      <c r="W1000" s="70" t="n"/>
      <c r="X1000" s="70" t="n"/>
      <c r="Y1000" s="70" t="n"/>
      <c r="Z1000" s="70" t="n"/>
    </row>
    <row r="1001" ht="15.75" customHeight="1" s="339">
      <c r="A1001" s="70" t="n"/>
      <c r="B1001" s="70" t="n"/>
      <c r="C1001" s="70" t="n"/>
      <c r="D1001" s="90" t="n"/>
      <c r="E1001" s="90" t="n"/>
      <c r="F1001" s="178" t="inlineStr">
        <is>
          <t>mexico3081</t>
        </is>
      </c>
      <c r="G1001" s="92" t="n">
        <v>30000</v>
      </c>
      <c r="H1001" s="106" t="n"/>
      <c r="I1001" s="81">
        <f>IF(H1001="","",IF(J1001&lt;0,"Vencido hace "&amp;J1001*-1&amp;" días",IF(J1001=0,"Vence hoy",IF(J1001&gt;0,"Le quedan "&amp;J1001&amp;" días",""))))</f>
        <v/>
      </c>
      <c r="J1001" s="77">
        <f>H1001-J$8</f>
        <v/>
      </c>
      <c r="K1001" s="83">
        <f>HYPERLINK("https://api.whatsapp.com/send?phone=57"&amp;D1001&amp;"&amp;text="&amp;(IF(J1001&lt;=0,"🚨 Hola, *"&amp;C1001&amp;".*"&amp;"%0A"&amp;"%0A"&amp;"Su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"&amp;C1001&amp;"."&amp;"%0A"&amp;"Le quedan "&amp;J1001&amp;" días restantes de su membresía *_NETFLIX_*")),"💰")</f>
        <v/>
      </c>
      <c r="L1001" s="83">
        <f>HYPERLINK("https://api.whatsapp.com/send?phone=57"&amp;D1001&amp;"&amp;text=*_✅ ACTUALIZACIÓN DE CONTRASEÑA | NETFLIX_*"&amp;"%0A"&amp;"%0A"&amp;"💻 Correo: *"&amp;E1001&amp;"*"&amp;"%0A"&amp;"🔐 Nueva Contraseña: *"&amp;F1001&amp;"*","🔐")</f>
        <v/>
      </c>
      <c r="M1001" s="84">
        <f>HYPERLINK("https://api.whatsapp.com/send?phone=57"&amp;D1001&amp;"&amp;text=*_✅ CUENTA NETFLIX_*"&amp;"%0A"&amp;"%0A"&amp;"*📧 Correo:* "&amp;E1001&amp;"%0A"&amp;"*🔑 Contraseña:* "&amp;F1001&amp;"%0A"&amp;"%0A"&amp;"*📍 Vence:* "&amp;H1001,"💻")</f>
        <v/>
      </c>
      <c r="N1001" s="93" t="n"/>
      <c r="O1001" s="95" t="n"/>
      <c r="P1001" s="96" t="n"/>
      <c r="Q1001" s="97">
        <f>IF(P1001="","",IF(R990&lt;0,"Vencido hace "&amp;R990*-1&amp;" días",IF(R990=0,"Vence hoy",IF(R990&gt;0,"Le quedan "&amp;R990&amp;" días",""))))</f>
        <v/>
      </c>
      <c r="R1001" s="70">
        <f>IF(P1001="","",P1001-TODAY())</f>
        <v/>
      </c>
      <c r="S1001" s="70" t="n"/>
      <c r="T1001" s="70" t="n"/>
      <c r="U1001" s="70" t="n"/>
      <c r="V1001" s="70" t="n"/>
      <c r="W1001" s="70" t="n"/>
      <c r="X1001" s="70" t="n"/>
      <c r="Y1001" s="70" t="n"/>
      <c r="Z1001" s="70" t="n"/>
    </row>
    <row r="1002" ht="15.75" customHeight="1" s="339">
      <c r="A1002" s="70" t="n"/>
      <c r="B1002" s="70" t="n"/>
      <c r="C1002" s="70" t="n"/>
      <c r="D1002" s="90" t="n"/>
      <c r="E1002" s="90" t="n"/>
      <c r="F1002" s="178" t="inlineStr">
        <is>
          <t>mexico3082</t>
        </is>
      </c>
      <c r="G1002" s="92" t="n">
        <v>30000</v>
      </c>
      <c r="H1002" s="106" t="n"/>
      <c r="I1002" s="81">
        <f>IF(H1002="","",IF(J1002&lt;0,"Vencido hace "&amp;J1002*-1&amp;" días",IF(J1002=0,"Vence hoy",IF(J1002&gt;0,"Le quedan "&amp;J1002&amp;" días",""))))</f>
        <v/>
      </c>
      <c r="J1002" s="77">
        <f>H1002-J$8</f>
        <v/>
      </c>
      <c r="K1002" s="83">
        <f>HYPERLINK("https://api.whatsapp.com/send?phone=57"&amp;D1002&amp;"&amp;text="&amp;(IF(J1002&lt;=0,"🚨 Hola, *"&amp;C1002&amp;".*"&amp;"%0A"&amp;"%0A"&amp;"Su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"&amp;C1002&amp;"."&amp;"%0A"&amp;"Le quedan "&amp;J1002&amp;" días restantes de su membresía *_NETFLIX_*")),"💰")</f>
        <v/>
      </c>
      <c r="L1002" s="83">
        <f>HYPERLINK("https://api.whatsapp.com/send?phone=57"&amp;D1002&amp;"&amp;text=*_✅ ACTUALIZACIÓN DE CONTRASEÑA | NETFLIX_*"&amp;"%0A"&amp;"%0A"&amp;"💻 Correo: *"&amp;E1002&amp;"*"&amp;"%0A"&amp;"🔐 Nueva Contraseña: *"&amp;F1002&amp;"*","🔐")</f>
        <v/>
      </c>
      <c r="M1002" s="84">
        <f>HYPERLINK("https://api.whatsapp.com/send?phone=57"&amp;D1002&amp;"&amp;text=*_✅ CUENTA NETFLIX_*"&amp;"%0A"&amp;"%0A"&amp;"*📧 Correo:* "&amp;E1002&amp;"%0A"&amp;"*🔑 Contraseña:* "&amp;F1002&amp;"%0A"&amp;"%0A"&amp;"*📍 Vence:* "&amp;H1002,"💻")</f>
        <v/>
      </c>
      <c r="N1002" s="93" t="n"/>
      <c r="O1002" s="95" t="n"/>
      <c r="P1002" s="96" t="n"/>
      <c r="Q1002" s="97">
        <f>IF(P1002="","",IF(R991&lt;0,"Vencido hace "&amp;R991*-1&amp;" días",IF(R991=0,"Vence hoy",IF(R991&gt;0,"Le quedan "&amp;R991&amp;" días",""))))</f>
        <v/>
      </c>
      <c r="R1002" s="70">
        <f>IF(P1002="","",P1002-TODAY())</f>
        <v/>
      </c>
      <c r="S1002" s="70" t="n"/>
      <c r="T1002" s="70" t="n"/>
      <c r="U1002" s="70" t="n"/>
      <c r="V1002" s="70" t="n"/>
      <c r="W1002" s="70" t="n"/>
      <c r="X1002" s="70" t="n"/>
      <c r="Y1002" s="70" t="n"/>
      <c r="Z1002" s="70" t="n"/>
    </row>
    <row r="1003" ht="15.75" customHeight="1" s="339">
      <c r="A1003" s="70" t="n"/>
      <c r="B1003" s="70" t="n"/>
      <c r="C1003" s="70" t="n"/>
      <c r="D1003" s="90" t="n"/>
      <c r="E1003" s="90" t="n"/>
      <c r="F1003" s="178" t="inlineStr">
        <is>
          <t>mexico3083</t>
        </is>
      </c>
      <c r="G1003" s="92" t="n">
        <v>30000</v>
      </c>
      <c r="H1003" s="106" t="n"/>
      <c r="I1003" s="81">
        <f>IF(H1003="","",IF(J1003&lt;0,"Vencido hace "&amp;J1003*-1&amp;" días",IF(J1003=0,"Vence hoy",IF(J1003&gt;0,"Le quedan "&amp;J1003&amp;" días",""))))</f>
        <v/>
      </c>
      <c r="J1003" s="77">
        <f>H1003-J$8</f>
        <v/>
      </c>
      <c r="K1003" s="83">
        <f>HYPERLINK("https://api.whatsapp.com/send?phone=57"&amp;D1003&amp;"&amp;text="&amp;(IF(J1003&lt;=0,"🚨 Hola, *"&amp;C1003&amp;".*"&amp;"%0A"&amp;"%0A"&amp;"Su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"&amp;C1003&amp;"."&amp;"%0A"&amp;"Le quedan "&amp;J1003&amp;" días restantes de su membresía *_NETFLIX_*")),"💰")</f>
        <v/>
      </c>
      <c r="L1003" s="83">
        <f>HYPERLINK("https://api.whatsapp.com/send?phone=57"&amp;D1003&amp;"&amp;text=*_✅ ACTUALIZACIÓN DE CONTRASEÑA | NETFLIX_*"&amp;"%0A"&amp;"%0A"&amp;"💻 Correo: *"&amp;E1003&amp;"*"&amp;"%0A"&amp;"🔐 Nueva Contraseña: *"&amp;F1003&amp;"*","🔐")</f>
        <v/>
      </c>
      <c r="M1003" s="84">
        <f>HYPERLINK("https://api.whatsapp.com/send?phone=57"&amp;D1003&amp;"&amp;text=*_✅ CUENTA NETFLIX_*"&amp;"%0A"&amp;"%0A"&amp;"*📧 Correo:* "&amp;E1003&amp;"%0A"&amp;"*🔑 Contraseña:* "&amp;F1003&amp;"%0A"&amp;"%0A"&amp;"*📍 Vence:* "&amp;H1003,"💻")</f>
        <v/>
      </c>
      <c r="N1003" s="93" t="n"/>
      <c r="O1003" s="95" t="n"/>
      <c r="P1003" s="96" t="n"/>
      <c r="Q1003" s="97">
        <f>IF(P1003="","",IF(R992&lt;0,"Vencido hace "&amp;R992*-1&amp;" días",IF(R992=0,"Vence hoy",IF(R992&gt;0,"Le quedan "&amp;R992&amp;" días",""))))</f>
        <v/>
      </c>
      <c r="R1003" s="70">
        <f>IF(P1003="","",P1003-TODAY())</f>
        <v/>
      </c>
      <c r="S1003" s="70" t="n"/>
      <c r="T1003" s="70" t="n"/>
      <c r="U1003" s="70" t="n"/>
      <c r="V1003" s="70" t="n"/>
      <c r="W1003" s="70" t="n"/>
      <c r="X1003" s="70" t="n"/>
      <c r="Y1003" s="70" t="n"/>
      <c r="Z1003" s="70" t="n"/>
    </row>
    <row r="1004" ht="15.75" customHeight="1" s="339">
      <c r="A1004" s="70" t="n"/>
      <c r="B1004" s="70" t="n"/>
      <c r="C1004" s="70" t="n"/>
      <c r="D1004" s="90" t="n"/>
      <c r="E1004" s="90" t="n"/>
      <c r="F1004" s="178" t="inlineStr">
        <is>
          <t>mexico3084</t>
        </is>
      </c>
      <c r="G1004" s="92" t="n">
        <v>30000</v>
      </c>
      <c r="H1004" s="106" t="n"/>
      <c r="I1004" s="81">
        <f>IF(H1004="","",IF(J1004&lt;0,"Vencido hace "&amp;J1004*-1&amp;" días",IF(J1004=0,"Vence hoy",IF(J1004&gt;0,"Le quedan "&amp;J1004&amp;" días",""))))</f>
        <v/>
      </c>
      <c r="J1004" s="77">
        <f>H1004-J$8</f>
        <v/>
      </c>
      <c r="K1004" s="83">
        <f>HYPERLINK("https://api.whatsapp.com/send?phone=57"&amp;D1004&amp;"&amp;text="&amp;(IF(J1004&lt;=0,"🚨 Hola, *"&amp;C1004&amp;".*"&amp;"%0A"&amp;"%0A"&amp;"Su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"&amp;C1004&amp;"."&amp;"%0A"&amp;"Le quedan "&amp;J1004&amp;" días restantes de su membresía *_NETFLIX_*")),"💰")</f>
        <v/>
      </c>
      <c r="L1004" s="83">
        <f>HYPERLINK("https://api.whatsapp.com/send?phone=57"&amp;D1004&amp;"&amp;text=*_✅ ACTUALIZACIÓN DE CONTRASEÑA | NETFLIX_*"&amp;"%0A"&amp;"%0A"&amp;"💻 Correo: *"&amp;E1004&amp;"*"&amp;"%0A"&amp;"🔐 Nueva Contraseña: *"&amp;F1004&amp;"*","🔐")</f>
        <v/>
      </c>
      <c r="M1004" s="84">
        <f>HYPERLINK("https://api.whatsapp.com/send?phone=57"&amp;D1004&amp;"&amp;text=*_✅ CUENTA NETFLIX_*"&amp;"%0A"&amp;"%0A"&amp;"*📧 Correo:* "&amp;E1004&amp;"%0A"&amp;"*🔑 Contraseña:* "&amp;F1004&amp;"%0A"&amp;"%0A"&amp;"*📍 Vence:* "&amp;H1004,"💻")</f>
        <v/>
      </c>
      <c r="N1004" s="93" t="n"/>
      <c r="O1004" s="95" t="n"/>
      <c r="P1004" s="96" t="n"/>
      <c r="Q1004" s="97">
        <f>IF(P1004="","",IF(R993&lt;0,"Vencido hace "&amp;R993*-1&amp;" días",IF(R993=0,"Vence hoy",IF(R993&gt;0,"Le quedan "&amp;R993&amp;" días",""))))</f>
        <v/>
      </c>
      <c r="R1004" s="70">
        <f>IF(P1004="","",P1004-TODAY())</f>
        <v/>
      </c>
      <c r="S1004" s="70" t="n"/>
      <c r="T1004" s="70" t="n"/>
      <c r="U1004" s="70" t="n"/>
      <c r="V1004" s="70" t="n"/>
      <c r="W1004" s="70" t="n"/>
      <c r="X1004" s="70" t="n"/>
      <c r="Y1004" s="70" t="n"/>
      <c r="Z1004" s="70" t="n"/>
    </row>
    <row r="1005" ht="15.75" customHeight="1" s="339">
      <c r="A1005" s="70" t="n"/>
      <c r="B1005" s="70" t="n"/>
      <c r="C1005" s="70" t="n"/>
      <c r="D1005" s="90" t="n"/>
      <c r="E1005" s="90" t="n"/>
      <c r="F1005" s="178" t="inlineStr">
        <is>
          <t>mexico3085</t>
        </is>
      </c>
      <c r="G1005" s="92" t="n">
        <v>30000</v>
      </c>
      <c r="H1005" s="106" t="n"/>
      <c r="I1005" s="81">
        <f>IF(H1005="","",IF(J1005&lt;0,"Vencido hace "&amp;J1005*-1&amp;" días",IF(J1005=0,"Vence hoy",IF(J1005&gt;0,"Le quedan "&amp;J1005&amp;" días",""))))</f>
        <v/>
      </c>
      <c r="J1005" s="77">
        <f>H1005-J$8</f>
        <v/>
      </c>
      <c r="K1005" s="83">
        <f>HYPERLINK("https://api.whatsapp.com/send?phone=57"&amp;D1005&amp;"&amp;text="&amp;(IF(J1005&lt;=0,"🚨 Hola, *"&amp;C1005&amp;".*"&amp;"%0A"&amp;"%0A"&amp;"Su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"&amp;C1005&amp;"."&amp;"%0A"&amp;"Le quedan "&amp;J1005&amp;" días restantes de su membresía *_NETFLIX_*")),"💰")</f>
        <v/>
      </c>
      <c r="L1005" s="83">
        <f>HYPERLINK("https://api.whatsapp.com/send?phone=57"&amp;D1005&amp;"&amp;text=*_✅ ACTUALIZACIÓN DE CONTRASEÑA | NETFLIX_*"&amp;"%0A"&amp;"%0A"&amp;"💻 Correo: *"&amp;E1005&amp;"*"&amp;"%0A"&amp;"🔐 Nueva Contraseña: *"&amp;F1005&amp;"*","🔐")</f>
        <v/>
      </c>
      <c r="M1005" s="84">
        <f>HYPERLINK("https://api.whatsapp.com/send?phone=57"&amp;D1005&amp;"&amp;text=*_✅ CUENTA NETFLIX_*"&amp;"%0A"&amp;"%0A"&amp;"*📧 Correo:* "&amp;E1005&amp;"%0A"&amp;"*🔑 Contraseña:* "&amp;F1005&amp;"%0A"&amp;"%0A"&amp;"*📍 Vence:* "&amp;H1005,"💻")</f>
        <v/>
      </c>
      <c r="N1005" s="93" t="n"/>
      <c r="O1005" s="95" t="n"/>
      <c r="P1005" s="96" t="n"/>
      <c r="Q1005" s="97">
        <f>IF(P1005="","",IF(R994&lt;0,"Vencido hace "&amp;R994*-1&amp;" días",IF(R994=0,"Vence hoy",IF(R994&gt;0,"Le quedan "&amp;R994&amp;" días",""))))</f>
        <v/>
      </c>
      <c r="R1005" s="70">
        <f>IF(P1005="","",P1005-TODAY())</f>
        <v/>
      </c>
      <c r="S1005" s="70" t="n"/>
      <c r="T1005" s="70" t="n"/>
      <c r="U1005" s="70" t="n"/>
      <c r="V1005" s="70" t="n"/>
      <c r="W1005" s="70" t="n"/>
      <c r="X1005" s="70" t="n"/>
      <c r="Y1005" s="70" t="n"/>
      <c r="Z1005" s="70" t="n"/>
    </row>
    <row r="1006" ht="15.75" customHeight="1" s="339">
      <c r="A1006" s="70" t="n"/>
      <c r="B1006" s="70" t="n"/>
      <c r="C1006" s="70" t="n"/>
      <c r="D1006" s="90" t="n"/>
      <c r="E1006" s="90" t="n"/>
      <c r="F1006" s="178" t="inlineStr">
        <is>
          <t>mexico3086</t>
        </is>
      </c>
      <c r="G1006" s="92" t="n">
        <v>30000</v>
      </c>
      <c r="H1006" s="106" t="n"/>
      <c r="I1006" s="81">
        <f>IF(H1006="","",IF(J1006&lt;0,"Vencido hace "&amp;J1006*-1&amp;" días",IF(J1006=0,"Vence hoy",IF(J1006&gt;0,"Le quedan "&amp;J1006&amp;" días",""))))</f>
        <v/>
      </c>
      <c r="J1006" s="77">
        <f>H1006-J$8</f>
        <v/>
      </c>
      <c r="K1006" s="83">
        <f>HYPERLINK("https://api.whatsapp.com/send?phone=57"&amp;D1006&amp;"&amp;text="&amp;(IF(J1006&lt;=0,"🚨 Hola, *"&amp;C1006&amp;".*"&amp;"%0A"&amp;"%0A"&amp;"Su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"&amp;C1006&amp;"."&amp;"%0A"&amp;"Le quedan "&amp;J1006&amp;" días restantes de su membresía *_NETFLIX_*")),"💰")</f>
        <v/>
      </c>
      <c r="L1006" s="83">
        <f>HYPERLINK("https://api.whatsapp.com/send?phone=57"&amp;D1006&amp;"&amp;text=*_✅ ACTUALIZACIÓN DE CONTRASEÑA | NETFLIX_*"&amp;"%0A"&amp;"%0A"&amp;"💻 Correo: *"&amp;E1006&amp;"*"&amp;"%0A"&amp;"🔐 Nueva Contraseña: *"&amp;F1006&amp;"*","🔐")</f>
        <v/>
      </c>
      <c r="M1006" s="84">
        <f>HYPERLINK("https://api.whatsapp.com/send?phone=57"&amp;D1006&amp;"&amp;text=*_✅ CUENTA NETFLIX_*"&amp;"%0A"&amp;"%0A"&amp;"*📧 Correo:* "&amp;E1006&amp;"%0A"&amp;"*🔑 Contraseña:* "&amp;F1006&amp;"%0A"&amp;"%0A"&amp;"*📍 Vence:* "&amp;H1006,"💻")</f>
        <v/>
      </c>
      <c r="N1006" s="93" t="n"/>
      <c r="O1006" s="95" t="n"/>
      <c r="P1006" s="96" t="n"/>
      <c r="Q1006" s="97">
        <f>IF(P1006="","",IF(R995&lt;0,"Vencido hace "&amp;R995*-1&amp;" días",IF(R995=0,"Vence hoy",IF(R995&gt;0,"Le quedan "&amp;R995&amp;" días",""))))</f>
        <v/>
      </c>
      <c r="R1006" s="70">
        <f>IF(P1006="","",P1006-TODAY())</f>
        <v/>
      </c>
      <c r="S1006" s="70" t="n"/>
      <c r="T1006" s="70" t="n"/>
      <c r="U1006" s="70" t="n"/>
      <c r="V1006" s="70" t="n"/>
      <c r="W1006" s="70" t="n"/>
      <c r="X1006" s="70" t="n"/>
      <c r="Y1006" s="70" t="n"/>
      <c r="Z1006" s="70" t="n"/>
    </row>
    <row r="1007" ht="15.75" customHeight="1" s="339">
      <c r="A1007" s="70" t="n"/>
      <c r="B1007" s="70" t="n"/>
      <c r="C1007" s="70" t="n"/>
      <c r="D1007" s="90" t="n"/>
      <c r="E1007" s="90" t="n"/>
      <c r="F1007" s="178" t="inlineStr">
        <is>
          <t>mexico3087</t>
        </is>
      </c>
      <c r="G1007" s="92" t="n">
        <v>30000</v>
      </c>
      <c r="H1007" s="106" t="n"/>
      <c r="I1007" s="81">
        <f>IF(H1007="","",IF(J1007&lt;0,"Vencido hace "&amp;J1007*-1&amp;" días",IF(J1007=0,"Vence hoy",IF(J1007&gt;0,"Le quedan "&amp;J1007&amp;" días",""))))</f>
        <v/>
      </c>
      <c r="J1007" s="77">
        <f>H1007-J$8</f>
        <v/>
      </c>
      <c r="K1007" s="83">
        <f>HYPERLINK("https://api.whatsapp.com/send?phone=57"&amp;D1007&amp;"&amp;text="&amp;(IF(J1007&lt;=0,"🚨 Hola, *"&amp;C1007&amp;".*"&amp;"%0A"&amp;"%0A"&amp;"Su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"&amp;C1007&amp;"."&amp;"%0A"&amp;"Le quedan "&amp;J1007&amp;" días restantes de su membresía *_NETFLIX_*")),"💰")</f>
        <v/>
      </c>
      <c r="L1007" s="83">
        <f>HYPERLINK("https://api.whatsapp.com/send?phone=57"&amp;D1007&amp;"&amp;text=*_✅ ACTUALIZACIÓN DE CONTRASEÑA | NETFLIX_*"&amp;"%0A"&amp;"%0A"&amp;"💻 Correo: *"&amp;E1007&amp;"*"&amp;"%0A"&amp;"🔐 Nueva Contraseña: *"&amp;F1007&amp;"*","🔐")</f>
        <v/>
      </c>
      <c r="M1007" s="84">
        <f>HYPERLINK("https://api.whatsapp.com/send?phone=57"&amp;D1007&amp;"&amp;text=*_✅ CUENTA NETFLIX_*"&amp;"%0A"&amp;"%0A"&amp;"*📧 Correo:* "&amp;E1007&amp;"%0A"&amp;"*🔑 Contraseña:* "&amp;F1007&amp;"%0A"&amp;"%0A"&amp;"*📍 Vence:* "&amp;H1007,"💻")</f>
        <v/>
      </c>
      <c r="N1007" s="93" t="n"/>
      <c r="O1007" s="95" t="n"/>
      <c r="P1007" s="96" t="n"/>
      <c r="Q1007" s="97">
        <f>IF(P1007="","",IF(R996&lt;0,"Vencido hace "&amp;R996*-1&amp;" días",IF(R996=0,"Vence hoy",IF(R996&gt;0,"Le quedan "&amp;R996&amp;" días",""))))</f>
        <v/>
      </c>
      <c r="R1007" s="70">
        <f>IF(P1007="","",P1007-TODAY())</f>
        <v/>
      </c>
      <c r="S1007" s="70" t="n"/>
      <c r="T1007" s="70" t="n"/>
      <c r="U1007" s="70" t="n"/>
      <c r="V1007" s="70" t="n"/>
      <c r="W1007" s="70" t="n"/>
      <c r="X1007" s="70" t="n"/>
      <c r="Y1007" s="70" t="n"/>
      <c r="Z1007" s="70" t="n"/>
    </row>
    <row r="1008" ht="15.75" customHeight="1" s="339">
      <c r="A1008" s="70" t="n"/>
      <c r="B1008" s="70" t="n"/>
      <c r="C1008" s="70" t="n"/>
      <c r="D1008" s="90" t="n"/>
      <c r="E1008" s="90" t="n"/>
      <c r="F1008" s="178" t="inlineStr">
        <is>
          <t>mexico3088</t>
        </is>
      </c>
      <c r="G1008" s="92" t="n">
        <v>30000</v>
      </c>
      <c r="H1008" s="106" t="n"/>
      <c r="I1008" s="81">
        <f>IF(H1008="","",IF(J1008&lt;0,"Vencido hace "&amp;J1008*-1&amp;" días",IF(J1008=0,"Vence hoy",IF(J1008&gt;0,"Le quedan "&amp;J1008&amp;" días",""))))</f>
        <v/>
      </c>
      <c r="J1008" s="77">
        <f>H1008-J$8</f>
        <v/>
      </c>
      <c r="K1008" s="83">
        <f>HYPERLINK("https://api.whatsapp.com/send?phone=57"&amp;D1008&amp;"&amp;text="&amp;(IF(J1008&lt;=0,"🚨 Hola, *"&amp;C1008&amp;".*"&amp;"%0A"&amp;"%0A"&amp;"Su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"&amp;C1008&amp;"."&amp;"%0A"&amp;"Le quedan "&amp;J1008&amp;" días restantes de su membresía *_NETFLIX_*")),"💰")</f>
        <v/>
      </c>
      <c r="L1008" s="83">
        <f>HYPERLINK("https://api.whatsapp.com/send?phone=57"&amp;D1008&amp;"&amp;text=*_✅ ACTUALIZACIÓN DE CONTRASEÑA | NETFLIX_*"&amp;"%0A"&amp;"%0A"&amp;"💻 Correo: *"&amp;E1008&amp;"*"&amp;"%0A"&amp;"🔐 Nueva Contraseña: *"&amp;F1008&amp;"*","🔐")</f>
        <v/>
      </c>
      <c r="M1008" s="84">
        <f>HYPERLINK("https://api.whatsapp.com/send?phone=57"&amp;D1008&amp;"&amp;text=*_✅ CUENTA NETFLIX_*"&amp;"%0A"&amp;"%0A"&amp;"*📧 Correo:* "&amp;E1008&amp;"%0A"&amp;"*🔑 Contraseña:* "&amp;F1008&amp;"%0A"&amp;"%0A"&amp;"*📍 Vence:* "&amp;H1008,"💻")</f>
        <v/>
      </c>
      <c r="N1008" s="93" t="n"/>
      <c r="O1008" s="95" t="n"/>
      <c r="P1008" s="96" t="n"/>
      <c r="Q1008" s="97">
        <f>IF(P1008="","",IF(R997&lt;0,"Vencido hace "&amp;R997*-1&amp;" días",IF(R997=0,"Vence hoy",IF(R997&gt;0,"Le quedan "&amp;R997&amp;" días",""))))</f>
        <v/>
      </c>
      <c r="R1008" s="70">
        <f>IF(P1008="","",P1008-TODAY())</f>
        <v/>
      </c>
      <c r="S1008" s="70" t="n"/>
      <c r="T1008" s="70" t="n"/>
      <c r="U1008" s="70" t="n"/>
      <c r="V1008" s="70" t="n"/>
      <c r="W1008" s="70" t="n"/>
      <c r="X1008" s="70" t="n"/>
      <c r="Y1008" s="70" t="n"/>
      <c r="Z1008" s="70" t="n"/>
    </row>
    <row r="1009" ht="15.75" customHeight="1" s="339">
      <c r="A1009" s="70" t="n"/>
      <c r="B1009" s="70" t="n"/>
      <c r="C1009" s="70" t="n"/>
      <c r="D1009" s="90" t="n"/>
      <c r="E1009" s="90" t="n"/>
      <c r="F1009" s="178" t="inlineStr">
        <is>
          <t>mexico3089</t>
        </is>
      </c>
      <c r="G1009" s="92" t="n">
        <v>30000</v>
      </c>
      <c r="H1009" s="106" t="n"/>
      <c r="I1009" s="81">
        <f>IF(H1009="","",IF(J1009&lt;0,"Vencido hace "&amp;J1009*-1&amp;" días",IF(J1009=0,"Vence hoy",IF(J1009&gt;0,"Le quedan "&amp;J1009&amp;" días",""))))</f>
        <v/>
      </c>
      <c r="J1009" s="77">
        <f>H1009-J$8</f>
        <v/>
      </c>
      <c r="K1009" s="83">
        <f>HYPERLINK("https://api.whatsapp.com/send?phone=57"&amp;D1009&amp;"&amp;text="&amp;(IF(J1009&lt;=0,"🚨 Hola, *"&amp;C1009&amp;".*"&amp;"%0A"&amp;"%0A"&amp;"Su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"&amp;C1009&amp;"."&amp;"%0A"&amp;"Le quedan "&amp;J1009&amp;" días restantes de su membresía *_NETFLIX_*")),"💰")</f>
        <v/>
      </c>
      <c r="L1009" s="83">
        <f>HYPERLINK("https://api.whatsapp.com/send?phone=57"&amp;D1009&amp;"&amp;text=*_✅ ACTUALIZACIÓN DE CONTRASEÑA | NETFLIX_*"&amp;"%0A"&amp;"%0A"&amp;"💻 Correo: *"&amp;E1009&amp;"*"&amp;"%0A"&amp;"🔐 Nueva Contraseña: *"&amp;F1009&amp;"*","🔐")</f>
        <v/>
      </c>
      <c r="M1009" s="84">
        <f>HYPERLINK("https://api.whatsapp.com/send?phone=57"&amp;D1009&amp;"&amp;text=*_✅ CUENTA NETFLIX_*"&amp;"%0A"&amp;"%0A"&amp;"*📧 Correo:* "&amp;E1009&amp;"%0A"&amp;"*🔑 Contraseña:* "&amp;F1009&amp;"%0A"&amp;"%0A"&amp;"*📍 Vence:* "&amp;H1009,"💻")</f>
        <v/>
      </c>
      <c r="N1009" s="93" t="n"/>
      <c r="O1009" s="95" t="n"/>
      <c r="P1009" s="96" t="n"/>
      <c r="Q1009" s="97">
        <f>IF(P1009="","",IF(R998&lt;0,"Vencido hace "&amp;R998*-1&amp;" días",IF(R998=0,"Vence hoy",IF(R998&gt;0,"Le quedan "&amp;R998&amp;" días",""))))</f>
        <v/>
      </c>
      <c r="R1009" s="70">
        <f>IF(P1009="","",P1009-TODAY())</f>
        <v/>
      </c>
      <c r="S1009" s="70" t="n"/>
      <c r="T1009" s="70" t="n"/>
      <c r="U1009" s="70" t="n"/>
      <c r="V1009" s="70" t="n"/>
      <c r="W1009" s="70" t="n"/>
      <c r="X1009" s="70" t="n"/>
      <c r="Y1009" s="70" t="n"/>
      <c r="Z1009" s="70" t="n"/>
    </row>
    <row r="1010" ht="15.75" customHeight="1" s="339">
      <c r="A1010" s="70" t="n"/>
      <c r="B1010" s="70" t="n"/>
      <c r="C1010" s="70" t="n"/>
      <c r="D1010" s="90" t="n"/>
      <c r="E1010" s="90" t="n"/>
      <c r="F1010" s="178" t="inlineStr">
        <is>
          <t>mexico3090</t>
        </is>
      </c>
      <c r="G1010" s="92" t="n">
        <v>30000</v>
      </c>
      <c r="H1010" s="106" t="n"/>
      <c r="I1010" s="81">
        <f>IF(H1010="","",IF(J1010&lt;0,"Vencido hace "&amp;J1010*-1&amp;" días",IF(J1010=0,"Vence hoy",IF(J1010&gt;0,"Le quedan "&amp;J1010&amp;" días",""))))</f>
        <v/>
      </c>
      <c r="J1010" s="77">
        <f>H1010-J$8</f>
        <v/>
      </c>
      <c r="K1010" s="83">
        <f>HYPERLINK("https://api.whatsapp.com/send?phone=57"&amp;D1010&amp;"&amp;text="&amp;(IF(J1010&lt;=0,"🚨 Hola, *"&amp;C1010&amp;".*"&amp;"%0A"&amp;"%0A"&amp;"Su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"&amp;C1010&amp;"."&amp;"%0A"&amp;"Le quedan "&amp;J1010&amp;" días restantes de su membresía *_NETFLIX_*")),"💰")</f>
        <v/>
      </c>
      <c r="L1010" s="83">
        <f>HYPERLINK("https://api.whatsapp.com/send?phone=57"&amp;D1010&amp;"&amp;text=*_✅ ACTUALIZACIÓN DE CONTRASEÑA | NETFLIX_*"&amp;"%0A"&amp;"%0A"&amp;"💻 Correo: *"&amp;E1010&amp;"*"&amp;"%0A"&amp;"🔐 Nueva Contraseña: *"&amp;F1010&amp;"*","🔐")</f>
        <v/>
      </c>
      <c r="M1010" s="84">
        <f>HYPERLINK("https://api.whatsapp.com/send?phone=57"&amp;D1010&amp;"&amp;text=*_✅ CUENTA NETFLIX_*"&amp;"%0A"&amp;"%0A"&amp;"*📧 Correo:* "&amp;E1010&amp;"%0A"&amp;"*🔑 Contraseña:* "&amp;F1010&amp;"%0A"&amp;"%0A"&amp;"*📍 Vence:* "&amp;H1010,"💻")</f>
        <v/>
      </c>
      <c r="N1010" s="93" t="n"/>
      <c r="O1010" s="95" t="n"/>
      <c r="P1010" s="96" t="n"/>
      <c r="Q1010" s="97">
        <f>IF(P1010="","",IF(R999&lt;0,"Vencido hace "&amp;R999*-1&amp;" días",IF(R999=0,"Vence hoy",IF(R999&gt;0,"Le quedan "&amp;R999&amp;" días",""))))</f>
        <v/>
      </c>
      <c r="R1010" s="70">
        <f>IF(P1010="","",P1010-TODAY())</f>
        <v/>
      </c>
      <c r="S1010" s="70" t="n"/>
      <c r="T1010" s="70" t="n"/>
      <c r="U1010" s="70" t="n"/>
      <c r="V1010" s="70" t="n"/>
      <c r="W1010" s="70" t="n"/>
      <c r="X1010" s="70" t="n"/>
      <c r="Y1010" s="70" t="n"/>
      <c r="Z1010" s="70" t="n"/>
    </row>
    <row r="1011" ht="15.75" customHeight="1" s="339">
      <c r="A1011" s="70" t="n"/>
      <c r="B1011" s="70" t="n"/>
      <c r="C1011" s="70" t="n"/>
      <c r="D1011" s="90" t="n"/>
      <c r="E1011" s="90" t="n"/>
      <c r="F1011" s="178" t="inlineStr">
        <is>
          <t>mexico3091</t>
        </is>
      </c>
      <c r="G1011" s="92" t="n">
        <v>30000</v>
      </c>
      <c r="H1011" s="106" t="n"/>
      <c r="I1011" s="81">
        <f>IF(H1011="","",IF(J1011&lt;0,"Vencido hace "&amp;J1011*-1&amp;" días",IF(J1011=0,"Vence hoy",IF(J1011&gt;0,"Le quedan "&amp;J1011&amp;" días",""))))</f>
        <v/>
      </c>
      <c r="J1011" s="77">
        <f>H1011-J$8</f>
        <v/>
      </c>
      <c r="K1011" s="83">
        <f>HYPERLINK("https://api.whatsapp.com/send?phone=57"&amp;D1011&amp;"&amp;text="&amp;(IF(J1011&lt;=0,"🚨 Hola, *"&amp;C1011&amp;".*"&amp;"%0A"&amp;"%0A"&amp;"Su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"&amp;C1011&amp;"."&amp;"%0A"&amp;"Le quedan "&amp;J1011&amp;" días restantes de su membresía *_NETFLIX_*")),"💰")</f>
        <v/>
      </c>
      <c r="L1011" s="83">
        <f>HYPERLINK("https://api.whatsapp.com/send?phone=57"&amp;D1011&amp;"&amp;text=*_✅ ACTUALIZACIÓN DE CONTRASEÑA | NETFLIX_*"&amp;"%0A"&amp;"%0A"&amp;"💻 Correo: *"&amp;E1011&amp;"*"&amp;"%0A"&amp;"🔐 Nueva Contraseña: *"&amp;F1011&amp;"*","🔐")</f>
        <v/>
      </c>
      <c r="M1011" s="84">
        <f>HYPERLINK("https://api.whatsapp.com/send?phone=57"&amp;D1011&amp;"&amp;text=*_✅ CUENTA NETFLIX_*"&amp;"%0A"&amp;"%0A"&amp;"*📧 Correo:* "&amp;E1011&amp;"%0A"&amp;"*🔑 Contraseña:* "&amp;F1011&amp;"%0A"&amp;"%0A"&amp;"*📍 Vence:* "&amp;H1011,"💻")</f>
        <v/>
      </c>
      <c r="N1011" s="93" t="n"/>
      <c r="O1011" s="95" t="n"/>
      <c r="P1011" s="96" t="n"/>
      <c r="Q1011" s="97">
        <f>IF(P1011="","",IF(R1000&lt;0,"Vencido hace "&amp;R1000*-1&amp;" días",IF(R1000=0,"Vence hoy",IF(R1000&gt;0,"Le quedan "&amp;R1000&amp;" días",""))))</f>
        <v/>
      </c>
      <c r="R1011" s="70">
        <f>IF(P1011="","",P1011-TODAY())</f>
        <v/>
      </c>
      <c r="S1011" s="70" t="n"/>
      <c r="T1011" s="70" t="n"/>
      <c r="U1011" s="70" t="n"/>
      <c r="V1011" s="70" t="n"/>
      <c r="W1011" s="70" t="n"/>
      <c r="X1011" s="70" t="n"/>
      <c r="Y1011" s="70" t="n"/>
      <c r="Z1011" s="70" t="n"/>
    </row>
    <row r="1012" ht="15.75" customHeight="1" s="339">
      <c r="A1012" s="70" t="n"/>
      <c r="B1012" s="70" t="n"/>
      <c r="C1012" s="70" t="n"/>
      <c r="D1012" s="90" t="n"/>
      <c r="E1012" s="90" t="n"/>
      <c r="F1012" s="178" t="inlineStr">
        <is>
          <t>mexico3092</t>
        </is>
      </c>
      <c r="G1012" s="92" t="n">
        <v>30000</v>
      </c>
      <c r="H1012" s="106" t="n"/>
      <c r="I1012" s="81">
        <f>IF(H1012="","",IF(J1012&lt;0,"Vencido hace "&amp;J1012*-1&amp;" días",IF(J1012=0,"Vence hoy",IF(J1012&gt;0,"Le quedan "&amp;J1012&amp;" días",""))))</f>
        <v/>
      </c>
      <c r="J1012" s="77">
        <f>H1012-J$8</f>
        <v/>
      </c>
      <c r="K1012" s="83">
        <f>HYPERLINK("https://api.whatsapp.com/send?phone=57"&amp;D1012&amp;"&amp;text="&amp;(IF(J1012&lt;=0,"🚨 Hola, *"&amp;C1012&amp;".*"&amp;"%0A"&amp;"%0A"&amp;"Su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"&amp;C1012&amp;"."&amp;"%0A"&amp;"Le quedan "&amp;J1012&amp;" días restantes de su membresía *_NETFLIX_*")),"💰")</f>
        <v/>
      </c>
      <c r="L1012" s="83">
        <f>HYPERLINK("https://api.whatsapp.com/send?phone=57"&amp;D1012&amp;"&amp;text=*_✅ ACTUALIZACIÓN DE CONTRASEÑA | NETFLIX_*"&amp;"%0A"&amp;"%0A"&amp;"💻 Correo: *"&amp;E1012&amp;"*"&amp;"%0A"&amp;"🔐 Nueva Contraseña: *"&amp;F1012&amp;"*","🔐")</f>
        <v/>
      </c>
      <c r="M1012" s="84">
        <f>HYPERLINK("https://api.whatsapp.com/send?phone=57"&amp;D1012&amp;"&amp;text=*_✅ CUENTA NETFLIX_*"&amp;"%0A"&amp;"%0A"&amp;"*📧 Correo:* "&amp;E1012&amp;"%0A"&amp;"*🔑 Contraseña:* "&amp;F1012&amp;"%0A"&amp;"%0A"&amp;"*📍 Vence:* "&amp;H1012,"💻")</f>
        <v/>
      </c>
      <c r="N1012" s="93" t="n"/>
      <c r="O1012" s="95" t="n"/>
      <c r="P1012" s="96" t="n"/>
      <c r="Q1012" s="97">
        <f>IF(P1012="","",IF(R1001&lt;0,"Vencido hace "&amp;R1001*-1&amp;" días",IF(R1001=0,"Vence hoy",IF(R1001&gt;0,"Le quedan "&amp;R1001&amp;" días",""))))</f>
        <v/>
      </c>
      <c r="R1012" s="70">
        <f>IF(P1012="","",P1012-TODAY())</f>
        <v/>
      </c>
      <c r="S1012" s="70" t="n"/>
      <c r="T1012" s="70" t="n"/>
      <c r="U1012" s="70" t="n"/>
      <c r="V1012" s="70" t="n"/>
      <c r="W1012" s="70" t="n"/>
      <c r="X1012" s="70" t="n"/>
      <c r="Y1012" s="70" t="n"/>
      <c r="Z1012" s="70" t="n"/>
    </row>
    <row r="1013" ht="15.75" customHeight="1" s="339">
      <c r="A1013" s="70" t="n"/>
      <c r="B1013" s="70" t="n"/>
      <c r="C1013" s="70" t="n"/>
      <c r="D1013" s="90" t="n"/>
      <c r="E1013" s="90" t="n"/>
      <c r="F1013" s="178" t="inlineStr">
        <is>
          <t>mexico3093</t>
        </is>
      </c>
      <c r="G1013" s="92" t="n">
        <v>30000</v>
      </c>
      <c r="H1013" s="106" t="n"/>
      <c r="I1013" s="81">
        <f>IF(H1013="","",IF(J1013&lt;0,"Vencido hace "&amp;J1013*-1&amp;" días",IF(J1013=0,"Vence hoy",IF(J1013&gt;0,"Le quedan "&amp;J1013&amp;" días",""))))</f>
        <v/>
      </c>
      <c r="J1013" s="77">
        <f>H1013-J$8</f>
        <v/>
      </c>
      <c r="K1013" s="83">
        <f>HYPERLINK("https://api.whatsapp.com/send?phone=57"&amp;D1013&amp;"&amp;text="&amp;(IF(J1013&lt;=0,"🚨 Hola, *"&amp;C1013&amp;".*"&amp;"%0A"&amp;"%0A"&amp;"Su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"&amp;C1013&amp;"."&amp;"%0A"&amp;"Le quedan "&amp;J1013&amp;" días restantes de su membresía *_NETFLIX_*")),"💰")</f>
        <v/>
      </c>
      <c r="L1013" s="83">
        <f>HYPERLINK("https://api.whatsapp.com/send?phone=57"&amp;D1013&amp;"&amp;text=*_✅ ACTUALIZACIÓN DE CONTRASEÑA | NETFLIX_*"&amp;"%0A"&amp;"%0A"&amp;"💻 Correo: *"&amp;E1013&amp;"*"&amp;"%0A"&amp;"🔐 Nueva Contraseña: *"&amp;F1013&amp;"*","🔐")</f>
        <v/>
      </c>
      <c r="M1013" s="84">
        <f>HYPERLINK("https://api.whatsapp.com/send?phone=57"&amp;D1013&amp;"&amp;text=*_✅ CUENTA NETFLIX_*"&amp;"%0A"&amp;"%0A"&amp;"*📧 Correo:* "&amp;E1013&amp;"%0A"&amp;"*🔑 Contraseña:* "&amp;F1013&amp;"%0A"&amp;"%0A"&amp;"*📍 Vence:* "&amp;H1013,"💻")</f>
        <v/>
      </c>
      <c r="N1013" s="93" t="n"/>
      <c r="O1013" s="95" t="n"/>
      <c r="P1013" s="96" t="n"/>
      <c r="Q1013" s="97">
        <f>IF(P1013="","",IF(R1002&lt;0,"Vencido hace "&amp;R1002*-1&amp;" días",IF(R1002=0,"Vence hoy",IF(R1002&gt;0,"Le quedan "&amp;R1002&amp;" días",""))))</f>
        <v/>
      </c>
      <c r="R1013" s="70">
        <f>IF(P1013="","",P1013-TODAY())</f>
        <v/>
      </c>
      <c r="S1013" s="70" t="n"/>
      <c r="T1013" s="70" t="n"/>
      <c r="U1013" s="70" t="n"/>
      <c r="V1013" s="70" t="n"/>
      <c r="W1013" s="70" t="n"/>
      <c r="X1013" s="70" t="n"/>
      <c r="Y1013" s="70" t="n"/>
      <c r="Z1013" s="70" t="n"/>
    </row>
    <row r="1014" ht="15.75" customHeight="1" s="339">
      <c r="A1014" s="70" t="n"/>
      <c r="B1014" s="70" t="n"/>
      <c r="C1014" s="70" t="n"/>
      <c r="D1014" s="90" t="n"/>
      <c r="E1014" s="90" t="n"/>
      <c r="F1014" s="178" t="inlineStr">
        <is>
          <t>mexico3094</t>
        </is>
      </c>
      <c r="G1014" s="92" t="n">
        <v>30000</v>
      </c>
      <c r="H1014" s="106" t="n"/>
      <c r="I1014" s="81">
        <f>IF(H1014="","",IF(J1014&lt;0,"Vencido hace "&amp;J1014*-1&amp;" días",IF(J1014=0,"Vence hoy",IF(J1014&gt;0,"Le quedan "&amp;J1014&amp;" días",""))))</f>
        <v/>
      </c>
      <c r="J1014" s="77">
        <f>H1014-J$8</f>
        <v/>
      </c>
      <c r="K1014" s="83">
        <f>HYPERLINK("https://api.whatsapp.com/send?phone=57"&amp;D1014&amp;"&amp;text="&amp;(IF(J1014&lt;=0,"🚨 Hola, *"&amp;C1014&amp;".*"&amp;"%0A"&amp;"%0A"&amp;"Su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"&amp;C1014&amp;"."&amp;"%0A"&amp;"Le quedan "&amp;J1014&amp;" días restantes de su membresía *_NETFLIX_*")),"💰")</f>
        <v/>
      </c>
      <c r="L1014" s="83">
        <f>HYPERLINK("https://api.whatsapp.com/send?phone=57"&amp;D1014&amp;"&amp;text=*_✅ ACTUALIZACIÓN DE CONTRASEÑA | NETFLIX_*"&amp;"%0A"&amp;"%0A"&amp;"💻 Correo: *"&amp;E1014&amp;"*"&amp;"%0A"&amp;"🔐 Nueva Contraseña: *"&amp;F1014&amp;"*","🔐")</f>
        <v/>
      </c>
      <c r="M1014" s="84">
        <f>HYPERLINK("https://api.whatsapp.com/send?phone=57"&amp;D1014&amp;"&amp;text=*_✅ CUENTA NETFLIX_*"&amp;"%0A"&amp;"%0A"&amp;"*📧 Correo:* "&amp;E1014&amp;"%0A"&amp;"*🔑 Contraseña:* "&amp;F1014&amp;"%0A"&amp;"%0A"&amp;"*📍 Vence:* "&amp;H1014,"💻")</f>
        <v/>
      </c>
      <c r="N1014" s="93" t="n"/>
      <c r="O1014" s="95" t="n"/>
      <c r="P1014" s="96" t="n"/>
      <c r="Q1014" s="97">
        <f>IF(P1014="","",IF(R1003&lt;0,"Vencido hace "&amp;R1003*-1&amp;" días",IF(R1003=0,"Vence hoy",IF(R1003&gt;0,"Le quedan "&amp;R1003&amp;" días",""))))</f>
        <v/>
      </c>
      <c r="R1014" s="70">
        <f>IF(P1014="","",P1014-TODAY())</f>
        <v/>
      </c>
      <c r="S1014" s="70" t="n"/>
      <c r="T1014" s="70" t="n"/>
      <c r="U1014" s="70" t="n"/>
      <c r="V1014" s="70" t="n"/>
      <c r="W1014" s="70" t="n"/>
      <c r="X1014" s="70" t="n"/>
      <c r="Y1014" s="70" t="n"/>
      <c r="Z1014" s="70" t="n"/>
    </row>
    <row r="1015" ht="15.75" customHeight="1" s="339">
      <c r="A1015" s="70" t="n"/>
      <c r="B1015" s="70" t="n"/>
      <c r="C1015" s="70" t="n"/>
      <c r="D1015" s="90" t="n"/>
      <c r="E1015" s="90" t="n"/>
      <c r="F1015" s="178" t="inlineStr">
        <is>
          <t>mexico3095</t>
        </is>
      </c>
      <c r="G1015" s="92" t="n">
        <v>30000</v>
      </c>
      <c r="H1015" s="106" t="n"/>
      <c r="I1015" s="81">
        <f>IF(H1015="","",IF(J1015&lt;0,"Vencido hace "&amp;J1015*-1&amp;" días",IF(J1015=0,"Vence hoy",IF(J1015&gt;0,"Le quedan "&amp;J1015&amp;" días",""))))</f>
        <v/>
      </c>
      <c r="J1015" s="77">
        <f>H1015-J$8</f>
        <v/>
      </c>
      <c r="K1015" s="83">
        <f>HYPERLINK("https://api.whatsapp.com/send?phone=57"&amp;D1015&amp;"&amp;text="&amp;(IF(J1015&lt;=0,"🚨 Hola, *"&amp;C1015&amp;".*"&amp;"%0A"&amp;"%0A"&amp;"Su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"&amp;C1015&amp;"."&amp;"%0A"&amp;"Le quedan "&amp;J1015&amp;" días restantes de su membresía *_NETFLIX_*")),"💰")</f>
        <v/>
      </c>
      <c r="L1015" s="83">
        <f>HYPERLINK("https://api.whatsapp.com/send?phone=57"&amp;D1015&amp;"&amp;text=*_✅ ACTUALIZACIÓN DE CONTRASEÑA | NETFLIX_*"&amp;"%0A"&amp;"%0A"&amp;"💻 Correo: *"&amp;E1015&amp;"*"&amp;"%0A"&amp;"🔐 Nueva Contraseña: *"&amp;F1015&amp;"*","🔐")</f>
        <v/>
      </c>
      <c r="M1015" s="84">
        <f>HYPERLINK("https://api.whatsapp.com/send?phone=57"&amp;D1015&amp;"&amp;text=*_✅ CUENTA NETFLIX_*"&amp;"%0A"&amp;"%0A"&amp;"*📧 Correo:* "&amp;E1015&amp;"%0A"&amp;"*🔑 Contraseña:* "&amp;F1015&amp;"%0A"&amp;"%0A"&amp;"*📍 Vence:* "&amp;H1015,"💻")</f>
        <v/>
      </c>
      <c r="N1015" s="93" t="n"/>
      <c r="O1015" s="95" t="n"/>
      <c r="P1015" s="96" t="n"/>
      <c r="Q1015" s="97">
        <f>IF(P1015="","",IF(R1004&lt;0,"Vencido hace "&amp;R1004*-1&amp;" días",IF(R1004=0,"Vence hoy",IF(R1004&gt;0,"Le quedan "&amp;R1004&amp;" días",""))))</f>
        <v/>
      </c>
      <c r="R1015" s="70">
        <f>IF(P1015="","",P1015-TODAY())</f>
        <v/>
      </c>
      <c r="S1015" s="70" t="n"/>
      <c r="T1015" s="70" t="n"/>
      <c r="U1015" s="70" t="n"/>
      <c r="V1015" s="70" t="n"/>
      <c r="W1015" s="70" t="n"/>
      <c r="X1015" s="70" t="n"/>
      <c r="Y1015" s="70" t="n"/>
      <c r="Z1015" s="70" t="n"/>
    </row>
    <row r="1016" ht="15.75" customHeight="1" s="339">
      <c r="A1016" s="70" t="n"/>
      <c r="B1016" s="70" t="n"/>
      <c r="C1016" s="70" t="n"/>
      <c r="D1016" s="90" t="n"/>
      <c r="E1016" s="90" t="n"/>
      <c r="F1016" s="178" t="inlineStr">
        <is>
          <t>mexico3096</t>
        </is>
      </c>
      <c r="G1016" s="92" t="n">
        <v>30000</v>
      </c>
      <c r="H1016" s="106" t="n"/>
      <c r="I1016" s="81">
        <f>IF(H1016="","",IF(J1016&lt;0,"Vencido hace "&amp;J1016*-1&amp;" días",IF(J1016=0,"Vence hoy",IF(J1016&gt;0,"Le quedan "&amp;J1016&amp;" días",""))))</f>
        <v/>
      </c>
      <c r="J1016" s="77">
        <f>H1016-J$8</f>
        <v/>
      </c>
      <c r="K1016" s="83">
        <f>HYPERLINK("https://api.whatsapp.com/send?phone=57"&amp;D1016&amp;"&amp;text="&amp;(IF(J1016&lt;=0,"🚨 Hola, *"&amp;C1016&amp;".*"&amp;"%0A"&amp;"%0A"&amp;"Su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"&amp;C1016&amp;"."&amp;"%0A"&amp;"Le quedan "&amp;J1016&amp;" días restantes de su membresía *_NETFLIX_*")),"💰")</f>
        <v/>
      </c>
      <c r="L1016" s="83">
        <f>HYPERLINK("https://api.whatsapp.com/send?phone=57"&amp;D1016&amp;"&amp;text=*_✅ ACTUALIZACIÓN DE CONTRASEÑA | NETFLIX_*"&amp;"%0A"&amp;"%0A"&amp;"💻 Correo: *"&amp;E1016&amp;"*"&amp;"%0A"&amp;"🔐 Nueva Contraseña: *"&amp;F1016&amp;"*","🔐")</f>
        <v/>
      </c>
      <c r="M1016" s="84">
        <f>HYPERLINK("https://api.whatsapp.com/send?phone=57"&amp;D1016&amp;"&amp;text=*_✅ CUENTA NETFLIX_*"&amp;"%0A"&amp;"%0A"&amp;"*📧 Correo:* "&amp;E1016&amp;"%0A"&amp;"*🔑 Contraseña:* "&amp;F1016&amp;"%0A"&amp;"%0A"&amp;"*📍 Vence:* "&amp;H1016,"💻")</f>
        <v/>
      </c>
      <c r="N1016" s="93" t="n"/>
      <c r="O1016" s="95" t="n"/>
      <c r="P1016" s="96" t="n"/>
      <c r="Q1016" s="97">
        <f>IF(P1016="","",IF(R1005&lt;0,"Vencido hace "&amp;R1005*-1&amp;" días",IF(R1005=0,"Vence hoy",IF(R1005&gt;0,"Le quedan "&amp;R1005&amp;" días",""))))</f>
        <v/>
      </c>
      <c r="R1016" s="70">
        <f>IF(P1016="","",P1016-TODAY())</f>
        <v/>
      </c>
      <c r="S1016" s="70" t="n"/>
      <c r="T1016" s="70" t="n"/>
      <c r="U1016" s="70" t="n"/>
      <c r="V1016" s="70" t="n"/>
      <c r="W1016" s="70" t="n"/>
      <c r="X1016" s="70" t="n"/>
      <c r="Y1016" s="70" t="n"/>
      <c r="Z1016" s="70" t="n"/>
    </row>
    <row r="1017" ht="15.75" customHeight="1" s="339">
      <c r="A1017" s="70" t="n"/>
      <c r="B1017" s="70" t="n"/>
      <c r="C1017" s="70" t="n"/>
      <c r="D1017" s="90" t="n"/>
      <c r="E1017" s="90" t="n"/>
      <c r="F1017" s="178" t="inlineStr">
        <is>
          <t>mexico3097</t>
        </is>
      </c>
      <c r="G1017" s="92" t="n">
        <v>30000</v>
      </c>
      <c r="H1017" s="106" t="n"/>
      <c r="I1017" s="81">
        <f>IF(H1017="","",IF(J1017&lt;0,"Vencido hace "&amp;J1017*-1&amp;" días",IF(J1017=0,"Vence hoy",IF(J1017&gt;0,"Le quedan "&amp;J1017&amp;" días",""))))</f>
        <v/>
      </c>
      <c r="J1017" s="77">
        <f>H1017-J$8</f>
        <v/>
      </c>
      <c r="K1017" s="83">
        <f>HYPERLINK("https://api.whatsapp.com/send?phone=57"&amp;D1017&amp;"&amp;text="&amp;(IF(J1017&lt;=0,"🚨 Hola, *"&amp;C1017&amp;".*"&amp;"%0A"&amp;"%0A"&amp;"Su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"&amp;C1017&amp;"."&amp;"%0A"&amp;"Le quedan "&amp;J1017&amp;" días restantes de su membresía *_NETFLIX_*")),"💰")</f>
        <v/>
      </c>
      <c r="L1017" s="83">
        <f>HYPERLINK("https://api.whatsapp.com/send?phone=57"&amp;D1017&amp;"&amp;text=*_✅ ACTUALIZACIÓN DE CONTRASEÑA | NETFLIX_*"&amp;"%0A"&amp;"%0A"&amp;"💻 Correo: *"&amp;E1017&amp;"*"&amp;"%0A"&amp;"🔐 Nueva Contraseña: *"&amp;F1017&amp;"*","🔐")</f>
        <v/>
      </c>
      <c r="M1017" s="84">
        <f>HYPERLINK("https://api.whatsapp.com/send?phone=57"&amp;D1017&amp;"&amp;text=*_✅ CUENTA NETFLIX_*"&amp;"%0A"&amp;"%0A"&amp;"*📧 Correo:* "&amp;E1017&amp;"%0A"&amp;"*🔑 Contraseña:* "&amp;F1017&amp;"%0A"&amp;"%0A"&amp;"*📍 Vence:* "&amp;H1017,"💻")</f>
        <v/>
      </c>
      <c r="N1017" s="93" t="n"/>
      <c r="O1017" s="95" t="n"/>
      <c r="P1017" s="96" t="n"/>
      <c r="Q1017" s="97">
        <f>IF(P1017="","",IF(R1006&lt;0,"Vencido hace "&amp;R1006*-1&amp;" días",IF(R1006=0,"Vence hoy",IF(R1006&gt;0,"Le quedan "&amp;R1006&amp;" días",""))))</f>
        <v/>
      </c>
      <c r="R1017" s="70">
        <f>IF(P1017="","",P1017-TODAY())</f>
        <v/>
      </c>
      <c r="S1017" s="70" t="n"/>
      <c r="T1017" s="70" t="n"/>
      <c r="U1017" s="70" t="n"/>
      <c r="V1017" s="70" t="n"/>
      <c r="W1017" s="70" t="n"/>
      <c r="X1017" s="70" t="n"/>
      <c r="Y1017" s="70" t="n"/>
      <c r="Z1017" s="70" t="n"/>
    </row>
    <row r="1018" ht="15.75" customHeight="1" s="339">
      <c r="A1018" s="70" t="n"/>
      <c r="B1018" s="70" t="n"/>
      <c r="C1018" s="70" t="n"/>
      <c r="D1018" s="90" t="n"/>
      <c r="E1018" s="90" t="n"/>
      <c r="F1018" s="178" t="inlineStr">
        <is>
          <t>mexico3098</t>
        </is>
      </c>
      <c r="G1018" s="92" t="n">
        <v>30000</v>
      </c>
      <c r="H1018" s="106" t="n"/>
      <c r="I1018" s="81">
        <f>IF(H1018="","",IF(J1018&lt;0,"Vencido hace "&amp;J1018*-1&amp;" días",IF(J1018=0,"Vence hoy",IF(J1018&gt;0,"Le quedan "&amp;J1018&amp;" días",""))))</f>
        <v/>
      </c>
      <c r="J1018" s="77">
        <f>H1018-J$8</f>
        <v/>
      </c>
      <c r="K1018" s="83">
        <f>HYPERLINK("https://api.whatsapp.com/send?phone=57"&amp;D1018&amp;"&amp;text="&amp;(IF(J1018&lt;=0,"🚨 Hola, *"&amp;C1018&amp;".*"&amp;"%0A"&amp;"%0A"&amp;"Su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"&amp;C1018&amp;"."&amp;"%0A"&amp;"Le quedan "&amp;J1018&amp;" días restantes de su membresía *_NETFLIX_*")),"💰")</f>
        <v/>
      </c>
      <c r="L1018" s="83">
        <f>HYPERLINK("https://api.whatsapp.com/send?phone=57"&amp;D1018&amp;"&amp;text=*_✅ ACTUALIZACIÓN DE CONTRASEÑA | NETFLIX_*"&amp;"%0A"&amp;"%0A"&amp;"💻 Correo: *"&amp;E1018&amp;"*"&amp;"%0A"&amp;"🔐 Nueva Contraseña: *"&amp;F1018&amp;"*","🔐")</f>
        <v/>
      </c>
      <c r="M1018" s="84">
        <f>HYPERLINK("https://api.whatsapp.com/send?phone=57"&amp;D1018&amp;"&amp;text=*_✅ CUENTA NETFLIX_*"&amp;"%0A"&amp;"%0A"&amp;"*📧 Correo:* "&amp;E1018&amp;"%0A"&amp;"*🔑 Contraseña:* "&amp;F1018&amp;"%0A"&amp;"%0A"&amp;"*📍 Vence:* "&amp;H1018,"💻")</f>
        <v/>
      </c>
      <c r="N1018" s="93" t="n"/>
      <c r="O1018" s="95" t="n"/>
      <c r="P1018" s="96" t="n"/>
      <c r="Q1018" s="97">
        <f>IF(P1018="","",IF(R1007&lt;0,"Vencido hace "&amp;R1007*-1&amp;" días",IF(R1007=0,"Vence hoy",IF(R1007&gt;0,"Le quedan "&amp;R1007&amp;" días",""))))</f>
        <v/>
      </c>
      <c r="R1018" s="70">
        <f>IF(P1018="","",P1018-TODAY())</f>
        <v/>
      </c>
      <c r="S1018" s="70" t="n"/>
      <c r="T1018" s="70" t="n"/>
      <c r="U1018" s="70" t="n"/>
      <c r="V1018" s="70" t="n"/>
      <c r="W1018" s="70" t="n"/>
      <c r="X1018" s="70" t="n"/>
      <c r="Y1018" s="70" t="n"/>
      <c r="Z1018" s="70" t="n"/>
    </row>
    <row r="1019" ht="15.75" customHeight="1" s="339">
      <c r="A1019" s="70" t="n"/>
      <c r="B1019" s="70" t="n"/>
      <c r="C1019" s="70" t="n"/>
      <c r="D1019" s="90" t="n"/>
      <c r="E1019" s="90" t="n"/>
      <c r="F1019" s="178" t="inlineStr">
        <is>
          <t>mexico3099</t>
        </is>
      </c>
      <c r="G1019" s="92" t="n">
        <v>30000</v>
      </c>
      <c r="H1019" s="106" t="n"/>
      <c r="I1019" s="81">
        <f>IF(H1019="","",IF(J1019&lt;0,"Vencido hace "&amp;J1019*-1&amp;" días",IF(J1019=0,"Vence hoy",IF(J1019&gt;0,"Le quedan "&amp;J1019&amp;" días",""))))</f>
        <v/>
      </c>
      <c r="J1019" s="77">
        <f>H1019-J$8</f>
        <v/>
      </c>
      <c r="K1019" s="83">
        <f>HYPERLINK("https://api.whatsapp.com/send?phone=57"&amp;D1019&amp;"&amp;text="&amp;(IF(J1019&lt;=0,"🚨 Hola, *"&amp;C1019&amp;".*"&amp;"%0A"&amp;"%0A"&amp;"Su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"&amp;C1019&amp;"."&amp;"%0A"&amp;"Le quedan "&amp;J1019&amp;" días restantes de su membresía *_NETFLIX_*")),"💰")</f>
        <v/>
      </c>
      <c r="L1019" s="83">
        <f>HYPERLINK("https://api.whatsapp.com/send?phone=57"&amp;D1019&amp;"&amp;text=*_✅ ACTUALIZACIÓN DE CONTRASEÑA | NETFLIX_*"&amp;"%0A"&amp;"%0A"&amp;"💻 Correo: *"&amp;E1019&amp;"*"&amp;"%0A"&amp;"🔐 Nueva Contraseña: *"&amp;F1019&amp;"*","🔐")</f>
        <v/>
      </c>
      <c r="M1019" s="84">
        <f>HYPERLINK("https://api.whatsapp.com/send?phone=57"&amp;D1019&amp;"&amp;text=*_✅ CUENTA NETFLIX_*"&amp;"%0A"&amp;"%0A"&amp;"*📧 Correo:* "&amp;E1019&amp;"%0A"&amp;"*🔑 Contraseña:* "&amp;F1019&amp;"%0A"&amp;"%0A"&amp;"*📍 Vence:* "&amp;H1019,"💻")</f>
        <v/>
      </c>
      <c r="N1019" s="93" t="n"/>
      <c r="O1019" s="95" t="n"/>
      <c r="P1019" s="96" t="n"/>
      <c r="Q1019" s="97">
        <f>IF(P1019="","",IF(R1008&lt;0,"Vencido hace "&amp;R1008*-1&amp;" días",IF(R1008=0,"Vence hoy",IF(R1008&gt;0,"Le quedan "&amp;R1008&amp;" días",""))))</f>
        <v/>
      </c>
      <c r="R1019" s="70">
        <f>IF(P1019="","",P1019-TODAY())</f>
        <v/>
      </c>
      <c r="S1019" s="70" t="n"/>
      <c r="T1019" s="70" t="n"/>
      <c r="U1019" s="70" t="n"/>
      <c r="V1019" s="70" t="n"/>
      <c r="W1019" s="70" t="n"/>
      <c r="X1019" s="70" t="n"/>
      <c r="Y1019" s="70" t="n"/>
      <c r="Z1019" s="70" t="n"/>
    </row>
    <row r="1020" ht="15.75" customHeight="1" s="339">
      <c r="A1020" s="70" t="n"/>
      <c r="B1020" s="70" t="n"/>
      <c r="C1020" s="70" t="n"/>
      <c r="D1020" s="90" t="n"/>
      <c r="E1020" s="90" t="n"/>
      <c r="F1020" s="178" t="inlineStr">
        <is>
          <t>mexico3100</t>
        </is>
      </c>
      <c r="G1020" s="92" t="n">
        <v>30000</v>
      </c>
      <c r="H1020" s="106" t="n"/>
      <c r="I1020" s="81">
        <f>IF(H1020="","",IF(J1020&lt;0,"Vencido hace "&amp;J1020*-1&amp;" días",IF(J1020=0,"Vence hoy",IF(J1020&gt;0,"Le quedan "&amp;J1020&amp;" días",""))))</f>
        <v/>
      </c>
      <c r="J1020" s="77">
        <f>H1020-J$8</f>
        <v/>
      </c>
      <c r="K1020" s="83">
        <f>HYPERLINK("https://api.whatsapp.com/send?phone=57"&amp;D1020&amp;"&amp;text="&amp;(IF(J1020&lt;=0,"🚨 Hola, *"&amp;C1020&amp;".*"&amp;"%0A"&amp;"%0A"&amp;"Su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"&amp;C1020&amp;"."&amp;"%0A"&amp;"Le quedan "&amp;J1020&amp;" días restantes de su membresía *_NETFLIX_*")),"💰")</f>
        <v/>
      </c>
      <c r="L1020" s="83">
        <f>HYPERLINK("https://api.whatsapp.com/send?phone=57"&amp;D1020&amp;"&amp;text=*_✅ ACTUALIZACIÓN DE CONTRASEÑA | NETFLIX_*"&amp;"%0A"&amp;"%0A"&amp;"💻 Correo: *"&amp;E1020&amp;"*"&amp;"%0A"&amp;"🔐 Nueva Contraseña: *"&amp;F1020&amp;"*","🔐")</f>
        <v/>
      </c>
      <c r="M1020" s="84">
        <f>HYPERLINK("https://api.whatsapp.com/send?phone=57"&amp;D1020&amp;"&amp;text=*_✅ CUENTA NETFLIX_*"&amp;"%0A"&amp;"%0A"&amp;"*📧 Correo:* "&amp;E1020&amp;"%0A"&amp;"*🔑 Contraseña:* "&amp;F1020&amp;"%0A"&amp;"%0A"&amp;"*📍 Vence:* "&amp;H1020,"💻")</f>
        <v/>
      </c>
      <c r="N1020" s="93" t="n"/>
      <c r="O1020" s="95" t="n"/>
      <c r="P1020" s="96" t="n"/>
      <c r="Q1020" s="97">
        <f>IF(P1020="","",IF(R1009&lt;0,"Vencido hace "&amp;R1009*-1&amp;" días",IF(R1009=0,"Vence hoy",IF(R1009&gt;0,"Le quedan "&amp;R1009&amp;" días",""))))</f>
        <v/>
      </c>
      <c r="R1020" s="70">
        <f>IF(P1020="","",P1020-TODAY())</f>
        <v/>
      </c>
      <c r="S1020" s="70" t="n"/>
      <c r="T1020" s="70" t="n"/>
      <c r="U1020" s="70" t="n"/>
      <c r="V1020" s="70" t="n"/>
      <c r="W1020" s="70" t="n"/>
      <c r="X1020" s="70" t="n"/>
      <c r="Y1020" s="70" t="n"/>
      <c r="Z1020" s="70" t="n"/>
    </row>
    <row r="1021" ht="15.75" customHeight="1" s="339">
      <c r="A1021" s="70" t="n"/>
      <c r="B1021" s="70" t="n"/>
      <c r="C1021" s="70" t="n"/>
      <c r="D1021" s="90" t="n"/>
      <c r="E1021" s="90" t="n"/>
      <c r="F1021" s="178" t="inlineStr">
        <is>
          <t>mexico3101</t>
        </is>
      </c>
      <c r="G1021" s="92" t="n">
        <v>30000</v>
      </c>
      <c r="H1021" s="106" t="n"/>
      <c r="I1021" s="81">
        <f>IF(H1021="","",IF(J1021&lt;0,"Vencido hace "&amp;J1021*-1&amp;" días",IF(J1021=0,"Vence hoy",IF(J1021&gt;0,"Le quedan "&amp;J1021&amp;" días",""))))</f>
        <v/>
      </c>
      <c r="J1021" s="77">
        <f>H1021-J$8</f>
        <v/>
      </c>
      <c r="K1021" s="83">
        <f>HYPERLINK("https://api.whatsapp.com/send?phone=57"&amp;D1021&amp;"&amp;text="&amp;(IF(J1021&lt;=0,"🚨 Hola, *"&amp;C1021&amp;".*"&amp;"%0A"&amp;"%0A"&amp;"Su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"&amp;C1021&amp;"."&amp;"%0A"&amp;"Le quedan "&amp;J1021&amp;" días restantes de su membresía *_NETFLIX_*")),"💰")</f>
        <v/>
      </c>
      <c r="L1021" s="83">
        <f>HYPERLINK("https://api.whatsapp.com/send?phone=57"&amp;D1021&amp;"&amp;text=*_✅ ACTUALIZACIÓN DE CONTRASEÑA | NETFLIX_*"&amp;"%0A"&amp;"%0A"&amp;"💻 Correo: *"&amp;E1021&amp;"*"&amp;"%0A"&amp;"🔐 Nueva Contraseña: *"&amp;F1021&amp;"*","🔐")</f>
        <v/>
      </c>
      <c r="M1021" s="84">
        <f>HYPERLINK("https://api.whatsapp.com/send?phone=57"&amp;D1021&amp;"&amp;text=*_✅ CUENTA NETFLIX_*"&amp;"%0A"&amp;"%0A"&amp;"*📧 Correo:* "&amp;E1021&amp;"%0A"&amp;"*🔑 Contraseña:* "&amp;F1021&amp;"%0A"&amp;"%0A"&amp;"*📍 Vence:* "&amp;H1021,"💻")</f>
        <v/>
      </c>
      <c r="N1021" s="93" t="n"/>
      <c r="O1021" s="95" t="n"/>
      <c r="P1021" s="96" t="n"/>
      <c r="Q1021" s="97">
        <f>IF(P1021="","",IF(R1010&lt;0,"Vencido hace "&amp;R1010*-1&amp;" días",IF(R1010=0,"Vence hoy",IF(R1010&gt;0,"Le quedan "&amp;R1010&amp;" días",""))))</f>
        <v/>
      </c>
      <c r="R1021" s="70">
        <f>IF(P1021="","",P1021-TODAY())</f>
        <v/>
      </c>
      <c r="S1021" s="70" t="n"/>
      <c r="T1021" s="70" t="n"/>
      <c r="U1021" s="70" t="n"/>
      <c r="V1021" s="70" t="n"/>
      <c r="W1021" s="70" t="n"/>
      <c r="X1021" s="70" t="n"/>
      <c r="Y1021" s="70" t="n"/>
      <c r="Z1021" s="70" t="n"/>
    </row>
    <row r="1022" ht="15.75" customHeight="1" s="339">
      <c r="A1022" s="70" t="n"/>
      <c r="B1022" s="70" t="n"/>
      <c r="C1022" s="70" t="n"/>
      <c r="D1022" s="90" t="n"/>
      <c r="E1022" s="90" t="n"/>
      <c r="F1022" s="178" t="inlineStr">
        <is>
          <t>mexico3102</t>
        </is>
      </c>
      <c r="G1022" s="92" t="n">
        <v>30000</v>
      </c>
      <c r="H1022" s="106" t="n"/>
      <c r="I1022" s="81">
        <f>IF(H1022="","",IF(J1022&lt;0,"Vencido hace "&amp;J1022*-1&amp;" días",IF(J1022=0,"Vence hoy",IF(J1022&gt;0,"Le quedan "&amp;J1022&amp;" días",""))))</f>
        <v/>
      </c>
      <c r="J1022" s="77">
        <f>H1022-J$8</f>
        <v/>
      </c>
      <c r="K1022" s="83">
        <f>HYPERLINK("https://api.whatsapp.com/send?phone=57"&amp;D1022&amp;"&amp;text="&amp;(IF(J1022&lt;=0,"🚨 Hola, *"&amp;C1022&amp;".*"&amp;"%0A"&amp;"%0A"&amp;"Su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"&amp;C1022&amp;"."&amp;"%0A"&amp;"Le quedan "&amp;J1022&amp;" días restantes de su membresía *_NETFLIX_*")),"💰")</f>
        <v/>
      </c>
      <c r="L1022" s="83">
        <f>HYPERLINK("https://api.whatsapp.com/send?phone=57"&amp;D1022&amp;"&amp;text=*_✅ ACTUALIZACIÓN DE CONTRASEÑA | NETFLIX_*"&amp;"%0A"&amp;"%0A"&amp;"💻 Correo: *"&amp;E1022&amp;"*"&amp;"%0A"&amp;"🔐 Nueva Contraseña: *"&amp;F1022&amp;"*","🔐")</f>
        <v/>
      </c>
      <c r="M1022" s="84">
        <f>HYPERLINK("https://api.whatsapp.com/send?phone=57"&amp;D1022&amp;"&amp;text=*_✅ CUENTA NETFLIX_*"&amp;"%0A"&amp;"%0A"&amp;"*📧 Correo:* "&amp;E1022&amp;"%0A"&amp;"*🔑 Contraseña:* "&amp;F1022&amp;"%0A"&amp;"%0A"&amp;"*📍 Vence:* "&amp;H1022,"💻")</f>
        <v/>
      </c>
      <c r="N1022" s="93" t="n"/>
      <c r="O1022" s="95" t="n"/>
      <c r="P1022" s="96" t="n"/>
      <c r="Q1022" s="97">
        <f>IF(P1022="","",IF(R1011&lt;0,"Vencido hace "&amp;R1011*-1&amp;" días",IF(R1011=0,"Vence hoy",IF(R1011&gt;0,"Le quedan "&amp;R1011&amp;" días",""))))</f>
        <v/>
      </c>
      <c r="R1022" s="70">
        <f>IF(P1022="","",P1022-TODAY())</f>
        <v/>
      </c>
      <c r="S1022" s="70" t="n"/>
      <c r="T1022" s="70" t="n"/>
      <c r="U1022" s="70" t="n"/>
      <c r="V1022" s="70" t="n"/>
      <c r="W1022" s="70" t="n"/>
      <c r="X1022" s="70" t="n"/>
      <c r="Y1022" s="70" t="n"/>
      <c r="Z1022" s="70" t="n"/>
    </row>
    <row r="1023" ht="15.75" customHeight="1" s="339">
      <c r="A1023" s="70" t="n"/>
      <c r="B1023" s="70" t="n"/>
      <c r="C1023" s="70" t="n"/>
      <c r="D1023" s="90" t="n"/>
      <c r="E1023" s="90" t="n"/>
      <c r="F1023" s="178" t="inlineStr">
        <is>
          <t>mexico3103</t>
        </is>
      </c>
      <c r="G1023" s="92" t="n">
        <v>30000</v>
      </c>
      <c r="H1023" s="106" t="n"/>
      <c r="I1023" s="81">
        <f>IF(H1023="","",IF(J1023&lt;0,"Vencido hace "&amp;J1023*-1&amp;" días",IF(J1023=0,"Vence hoy",IF(J1023&gt;0,"Le quedan "&amp;J1023&amp;" días",""))))</f>
        <v/>
      </c>
      <c r="J1023" s="77">
        <f>H1023-J$8</f>
        <v/>
      </c>
      <c r="K1023" s="83">
        <f>HYPERLINK("https://api.whatsapp.com/send?phone=57"&amp;D1023&amp;"&amp;text="&amp;(IF(J1023&lt;=0,"🚨 Hola, *"&amp;C1023&amp;".*"&amp;"%0A"&amp;"%0A"&amp;"Su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"&amp;C1023&amp;"."&amp;"%0A"&amp;"Le quedan "&amp;J1023&amp;" días restantes de su membresía *_NETFLIX_*")),"💰")</f>
        <v/>
      </c>
      <c r="L1023" s="83">
        <f>HYPERLINK("https://api.whatsapp.com/send?phone=57"&amp;D1023&amp;"&amp;text=*_✅ ACTUALIZACIÓN DE CONTRASEÑA | NETFLIX_*"&amp;"%0A"&amp;"%0A"&amp;"💻 Correo: *"&amp;E1023&amp;"*"&amp;"%0A"&amp;"🔐 Nueva Contraseña: *"&amp;F1023&amp;"*","🔐")</f>
        <v/>
      </c>
      <c r="M1023" s="84">
        <f>HYPERLINK("https://api.whatsapp.com/send?phone=57"&amp;D1023&amp;"&amp;text=*_✅ CUENTA NETFLIX_*"&amp;"%0A"&amp;"%0A"&amp;"*📧 Correo:* "&amp;E1023&amp;"%0A"&amp;"*🔑 Contraseña:* "&amp;F1023&amp;"%0A"&amp;"%0A"&amp;"*📍 Vence:* "&amp;H1023,"💻")</f>
        <v/>
      </c>
      <c r="N1023" s="93" t="n"/>
      <c r="O1023" s="95" t="n"/>
      <c r="P1023" s="96" t="n"/>
      <c r="Q1023" s="97">
        <f>IF(P1023="","",IF(R1012&lt;0,"Vencido hace "&amp;R1012*-1&amp;" días",IF(R1012=0,"Vence hoy",IF(R1012&gt;0,"Le quedan "&amp;R1012&amp;" días",""))))</f>
        <v/>
      </c>
      <c r="R1023" s="70">
        <f>IF(P1023="","",P1023-TODAY())</f>
        <v/>
      </c>
      <c r="S1023" s="70" t="n"/>
      <c r="T1023" s="70" t="n"/>
      <c r="U1023" s="70" t="n"/>
      <c r="V1023" s="70" t="n"/>
      <c r="W1023" s="70" t="n"/>
      <c r="X1023" s="70" t="n"/>
      <c r="Y1023" s="70" t="n"/>
      <c r="Z1023" s="70" t="n"/>
    </row>
    <row r="1024" ht="15.75" customHeight="1" s="339">
      <c r="A1024" s="70" t="n"/>
      <c r="B1024" s="70" t="n"/>
      <c r="C1024" s="70" t="n"/>
      <c r="D1024" s="90" t="n"/>
      <c r="E1024" s="90" t="n"/>
      <c r="F1024" s="178" t="inlineStr">
        <is>
          <t>mexico3104</t>
        </is>
      </c>
      <c r="G1024" s="92" t="n">
        <v>30000</v>
      </c>
      <c r="H1024" s="106" t="n"/>
      <c r="I1024" s="81">
        <f>IF(H1024="","",IF(J1024&lt;0,"Vencido hace "&amp;J1024*-1&amp;" días",IF(J1024=0,"Vence hoy",IF(J1024&gt;0,"Le quedan "&amp;J1024&amp;" días",""))))</f>
        <v/>
      </c>
      <c r="J1024" s="77">
        <f>H1024-J$8</f>
        <v/>
      </c>
      <c r="K1024" s="83">
        <f>HYPERLINK("https://api.whatsapp.com/send?phone=57"&amp;D1024&amp;"&amp;text="&amp;(IF(J1024&lt;=0,"🚨 Hola, *"&amp;C1024&amp;".*"&amp;"%0A"&amp;"%0A"&amp;"Su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"&amp;C1024&amp;"."&amp;"%0A"&amp;"Le quedan "&amp;J1024&amp;" días restantes de su membresía *_NETFLIX_*")),"💰")</f>
        <v/>
      </c>
      <c r="L1024" s="83">
        <f>HYPERLINK("https://api.whatsapp.com/send?phone=57"&amp;D1024&amp;"&amp;text=*_✅ ACTUALIZACIÓN DE CONTRASEÑA | NETFLIX_*"&amp;"%0A"&amp;"%0A"&amp;"💻 Correo: *"&amp;E1024&amp;"*"&amp;"%0A"&amp;"🔐 Nueva Contraseña: *"&amp;F1024&amp;"*","🔐")</f>
        <v/>
      </c>
      <c r="M1024" s="84">
        <f>HYPERLINK("https://api.whatsapp.com/send?phone=57"&amp;D1024&amp;"&amp;text=*_✅ CUENTA NETFLIX_*"&amp;"%0A"&amp;"%0A"&amp;"*📧 Correo:* "&amp;E1024&amp;"%0A"&amp;"*🔑 Contraseña:* "&amp;F1024&amp;"%0A"&amp;"%0A"&amp;"*📍 Vence:* "&amp;H1024,"💻")</f>
        <v/>
      </c>
      <c r="N1024" s="93" t="n"/>
      <c r="O1024" s="95" t="n"/>
      <c r="P1024" s="96" t="n"/>
      <c r="Q1024" s="97">
        <f>IF(P1024="","",IF(R1013&lt;0,"Vencido hace "&amp;R1013*-1&amp;" días",IF(R1013=0,"Vence hoy",IF(R1013&gt;0,"Le quedan "&amp;R1013&amp;" días",""))))</f>
        <v/>
      </c>
      <c r="R1024" s="70">
        <f>IF(P1024="","",P1024-TODAY())</f>
        <v/>
      </c>
      <c r="S1024" s="70" t="n"/>
      <c r="T1024" s="70" t="n"/>
      <c r="U1024" s="70" t="n"/>
      <c r="V1024" s="70" t="n"/>
      <c r="W1024" s="70" t="n"/>
      <c r="X1024" s="70" t="n"/>
      <c r="Y1024" s="70" t="n"/>
      <c r="Z1024" s="70" t="n"/>
    </row>
    <row r="1025" ht="15.75" customHeight="1" s="339">
      <c r="A1025" s="70" t="n"/>
      <c r="B1025" s="70" t="n"/>
      <c r="C1025" s="70" t="n"/>
      <c r="D1025" s="90" t="n"/>
      <c r="E1025" s="90" t="n"/>
      <c r="F1025" s="178" t="inlineStr">
        <is>
          <t>mexico3105</t>
        </is>
      </c>
      <c r="G1025" s="92" t="n">
        <v>30000</v>
      </c>
      <c r="H1025" s="106" t="n"/>
      <c r="I1025" s="81">
        <f>IF(H1025="","",IF(J1025&lt;0,"Vencido hace "&amp;J1025*-1&amp;" días",IF(J1025=0,"Vence hoy",IF(J1025&gt;0,"Le quedan "&amp;J1025&amp;" días",""))))</f>
        <v/>
      </c>
      <c r="J1025" s="77">
        <f>H1025-J$8</f>
        <v/>
      </c>
      <c r="K1025" s="83">
        <f>HYPERLINK("https://api.whatsapp.com/send?phone=57"&amp;D1025&amp;"&amp;text="&amp;(IF(J1025&lt;=0,"🚨 Hola, *"&amp;C1025&amp;".*"&amp;"%0A"&amp;"%0A"&amp;"Su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"&amp;C1025&amp;"."&amp;"%0A"&amp;"Le quedan "&amp;J1025&amp;" días restantes de su membresía *_NETFLIX_*")),"💰")</f>
        <v/>
      </c>
      <c r="L1025" s="83">
        <f>HYPERLINK("https://api.whatsapp.com/send?phone=57"&amp;D1025&amp;"&amp;text=*_✅ ACTUALIZACIÓN DE CONTRASEÑA | NETFLIX_*"&amp;"%0A"&amp;"%0A"&amp;"💻 Correo: *"&amp;E1025&amp;"*"&amp;"%0A"&amp;"🔐 Nueva Contraseña: *"&amp;F1025&amp;"*","🔐")</f>
        <v/>
      </c>
      <c r="M1025" s="84">
        <f>HYPERLINK("https://api.whatsapp.com/send?phone=57"&amp;D1025&amp;"&amp;text=*_✅ CUENTA NETFLIX_*"&amp;"%0A"&amp;"%0A"&amp;"*📧 Correo:* "&amp;E1025&amp;"%0A"&amp;"*🔑 Contraseña:* "&amp;F1025&amp;"%0A"&amp;"%0A"&amp;"*📍 Vence:* "&amp;H1025,"💻")</f>
        <v/>
      </c>
      <c r="N1025" s="93" t="n"/>
      <c r="O1025" s="95" t="n"/>
      <c r="P1025" s="96" t="n"/>
      <c r="Q1025" s="97">
        <f>IF(P1025="","",IF(R1014&lt;0,"Vencido hace "&amp;R1014*-1&amp;" días",IF(R1014=0,"Vence hoy",IF(R1014&gt;0,"Le quedan "&amp;R1014&amp;" días",""))))</f>
        <v/>
      </c>
      <c r="R1025" s="70">
        <f>IF(P1025="","",P1025-TODAY())</f>
        <v/>
      </c>
      <c r="S1025" s="70" t="n"/>
      <c r="T1025" s="70" t="n"/>
      <c r="U1025" s="70" t="n"/>
      <c r="V1025" s="70" t="n"/>
      <c r="W1025" s="70" t="n"/>
      <c r="X1025" s="70" t="n"/>
      <c r="Y1025" s="70" t="n"/>
      <c r="Z1025" s="70" t="n"/>
    </row>
    <row r="1026" ht="15.75" customHeight="1" s="339">
      <c r="A1026" s="70" t="n"/>
      <c r="B1026" s="70" t="n"/>
      <c r="C1026" s="70" t="n"/>
      <c r="D1026" s="90" t="n"/>
      <c r="E1026" s="90" t="n"/>
      <c r="F1026" s="178" t="inlineStr">
        <is>
          <t>mexico3106</t>
        </is>
      </c>
      <c r="G1026" s="92" t="n">
        <v>30000</v>
      </c>
      <c r="H1026" s="106" t="n"/>
      <c r="I1026" s="81">
        <f>IF(H1026="","",IF(J1026&lt;0,"Vencido hace "&amp;J1026*-1&amp;" días",IF(J1026=0,"Vence hoy",IF(J1026&gt;0,"Le quedan "&amp;J1026&amp;" días",""))))</f>
        <v/>
      </c>
      <c r="J1026" s="77">
        <f>H1026-J$8</f>
        <v/>
      </c>
      <c r="K1026" s="83">
        <f>HYPERLINK("https://api.whatsapp.com/send?phone=57"&amp;D1026&amp;"&amp;text="&amp;(IF(J1026&lt;=0,"🚨 Hola, *"&amp;C1026&amp;".*"&amp;"%0A"&amp;"%0A"&amp;"Su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"&amp;C1026&amp;"."&amp;"%0A"&amp;"Le quedan "&amp;J1026&amp;" días restantes de su membresía *_NETFLIX_*")),"💰")</f>
        <v/>
      </c>
      <c r="L1026" s="83">
        <f>HYPERLINK("https://api.whatsapp.com/send?phone=57"&amp;D1026&amp;"&amp;text=*_✅ ACTUALIZACIÓN DE CONTRASEÑA | NETFLIX_*"&amp;"%0A"&amp;"%0A"&amp;"💻 Correo: *"&amp;E1026&amp;"*"&amp;"%0A"&amp;"🔐 Nueva Contraseña: *"&amp;F1026&amp;"*","🔐")</f>
        <v/>
      </c>
      <c r="M1026" s="84">
        <f>HYPERLINK("https://api.whatsapp.com/send?phone=57"&amp;D1026&amp;"&amp;text=*_✅ CUENTA NETFLIX_*"&amp;"%0A"&amp;"%0A"&amp;"*📧 Correo:* "&amp;E1026&amp;"%0A"&amp;"*🔑 Contraseña:* "&amp;F1026&amp;"%0A"&amp;"%0A"&amp;"*📍 Vence:* "&amp;H1026,"💻")</f>
        <v/>
      </c>
      <c r="N1026" s="93" t="n"/>
      <c r="O1026" s="95" t="n"/>
      <c r="P1026" s="96" t="n"/>
      <c r="Q1026" s="97">
        <f>IF(P1026="","",IF(R1015&lt;0,"Vencido hace "&amp;R1015*-1&amp;" días",IF(R1015=0,"Vence hoy",IF(R1015&gt;0,"Le quedan "&amp;R1015&amp;" días",""))))</f>
        <v/>
      </c>
      <c r="R1026" s="70">
        <f>IF(P1026="","",P1026-TODAY())</f>
        <v/>
      </c>
      <c r="S1026" s="70" t="n"/>
      <c r="T1026" s="70" t="n"/>
      <c r="U1026" s="70" t="n"/>
      <c r="V1026" s="70" t="n"/>
      <c r="W1026" s="70" t="n"/>
      <c r="X1026" s="70" t="n"/>
      <c r="Y1026" s="70" t="n"/>
      <c r="Z1026" s="70" t="n"/>
    </row>
    <row r="1027" ht="15.75" customHeight="1" s="339">
      <c r="A1027" s="70" t="n"/>
      <c r="B1027" s="70" t="n"/>
      <c r="C1027" s="70" t="n"/>
      <c r="D1027" s="90" t="n"/>
      <c r="E1027" s="90" t="n"/>
      <c r="F1027" s="178" t="inlineStr">
        <is>
          <t>mexico3107</t>
        </is>
      </c>
      <c r="G1027" s="92" t="n">
        <v>30000</v>
      </c>
      <c r="H1027" s="106" t="n"/>
      <c r="I1027" s="81">
        <f>IF(H1027="","",IF(J1027&lt;0,"Vencido hace "&amp;J1027*-1&amp;" días",IF(J1027=0,"Vence hoy",IF(J1027&gt;0,"Le quedan "&amp;J1027&amp;" días",""))))</f>
        <v/>
      </c>
      <c r="J1027" s="77">
        <f>H1027-J$8</f>
        <v/>
      </c>
      <c r="K1027" s="83">
        <f>HYPERLINK("https://api.whatsapp.com/send?phone=57"&amp;D1027&amp;"&amp;text="&amp;(IF(J1027&lt;=0,"🚨 Hola, *"&amp;C1027&amp;".*"&amp;"%0A"&amp;"%0A"&amp;"Su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"&amp;C1027&amp;"."&amp;"%0A"&amp;"Le quedan "&amp;J1027&amp;" días restantes de su membresía *_NETFLIX_*")),"💰")</f>
        <v/>
      </c>
      <c r="L1027" s="83">
        <f>HYPERLINK("https://api.whatsapp.com/send?phone=57"&amp;D1027&amp;"&amp;text=*_✅ ACTUALIZACIÓN DE CONTRASEÑA | NETFLIX_*"&amp;"%0A"&amp;"%0A"&amp;"💻 Correo: *"&amp;E1027&amp;"*"&amp;"%0A"&amp;"🔐 Nueva Contraseña: *"&amp;F1027&amp;"*","🔐")</f>
        <v/>
      </c>
      <c r="M1027" s="84">
        <f>HYPERLINK("https://api.whatsapp.com/send?phone=57"&amp;D1027&amp;"&amp;text=*_✅ CUENTA NETFLIX_*"&amp;"%0A"&amp;"%0A"&amp;"*📧 Correo:* "&amp;E1027&amp;"%0A"&amp;"*🔑 Contraseña:* "&amp;F1027&amp;"%0A"&amp;"%0A"&amp;"*📍 Vence:* "&amp;H1027,"💻")</f>
        <v/>
      </c>
      <c r="N1027" s="93" t="n"/>
      <c r="O1027" s="95" t="n"/>
      <c r="P1027" s="96" t="n"/>
      <c r="Q1027" s="97">
        <f>IF(P1027="","",IF(R1016&lt;0,"Vencido hace "&amp;R1016*-1&amp;" días",IF(R1016=0,"Vence hoy",IF(R1016&gt;0,"Le quedan "&amp;R1016&amp;" días",""))))</f>
        <v/>
      </c>
      <c r="R1027" s="70">
        <f>IF(P1027="","",P1027-TODAY())</f>
        <v/>
      </c>
      <c r="S1027" s="70" t="n"/>
      <c r="T1027" s="70" t="n"/>
      <c r="U1027" s="70" t="n"/>
      <c r="V1027" s="70" t="n"/>
      <c r="W1027" s="70" t="n"/>
      <c r="X1027" s="70" t="n"/>
      <c r="Y1027" s="70" t="n"/>
      <c r="Z1027" s="70" t="n"/>
    </row>
    <row r="1028" ht="15.75" customHeight="1" s="339">
      <c r="A1028" s="70" t="n"/>
      <c r="B1028" s="70" t="n"/>
      <c r="C1028" s="70" t="n"/>
      <c r="D1028" s="90" t="n"/>
      <c r="E1028" s="90" t="n"/>
      <c r="F1028" s="178" t="inlineStr">
        <is>
          <t>mexico3108</t>
        </is>
      </c>
      <c r="G1028" s="92" t="n">
        <v>30000</v>
      </c>
      <c r="H1028" s="106" t="n"/>
      <c r="I1028" s="81">
        <f>IF(H1028="","",IF(J1028&lt;0,"Vencido hace "&amp;J1028*-1&amp;" días",IF(J1028=0,"Vence hoy",IF(J1028&gt;0,"Le quedan "&amp;J1028&amp;" días",""))))</f>
        <v/>
      </c>
      <c r="J1028" s="77">
        <f>H1028-J$8</f>
        <v/>
      </c>
      <c r="K1028" s="83">
        <f>HYPERLINK("https://api.whatsapp.com/send?phone=57"&amp;D1028&amp;"&amp;text="&amp;(IF(J1028&lt;=0,"🚨 Hola, *"&amp;C1028&amp;".*"&amp;"%0A"&amp;"%0A"&amp;"Su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"&amp;C1028&amp;"."&amp;"%0A"&amp;"Le quedan "&amp;J1028&amp;" días restantes de su membresía *_NETFLIX_*")),"💰")</f>
        <v/>
      </c>
      <c r="L1028" s="83">
        <f>HYPERLINK("https://api.whatsapp.com/send?phone=57"&amp;D1028&amp;"&amp;text=*_✅ ACTUALIZACIÓN DE CONTRASEÑA | NETFLIX_*"&amp;"%0A"&amp;"%0A"&amp;"💻 Correo: *"&amp;E1028&amp;"*"&amp;"%0A"&amp;"🔐 Nueva Contraseña: *"&amp;F1028&amp;"*","🔐")</f>
        <v/>
      </c>
      <c r="M1028" s="84">
        <f>HYPERLINK("https://api.whatsapp.com/send?phone=57"&amp;D1028&amp;"&amp;text=*_✅ CUENTA NETFLIX_*"&amp;"%0A"&amp;"%0A"&amp;"*📧 Correo:* "&amp;E1028&amp;"%0A"&amp;"*🔑 Contraseña:* "&amp;F1028&amp;"%0A"&amp;"%0A"&amp;"*📍 Vence:* "&amp;H1028,"💻")</f>
        <v/>
      </c>
      <c r="N1028" s="93" t="n"/>
      <c r="O1028" s="95" t="n"/>
      <c r="P1028" s="96" t="n"/>
      <c r="Q1028" s="97">
        <f>IF(P1028="","",IF(R1017&lt;0,"Vencido hace "&amp;R1017*-1&amp;" días",IF(R1017=0,"Vence hoy",IF(R1017&gt;0,"Le quedan "&amp;R1017&amp;" días",""))))</f>
        <v/>
      </c>
      <c r="R1028" s="70">
        <f>IF(P1028="","",P1028-TODAY())</f>
        <v/>
      </c>
      <c r="S1028" s="70" t="n"/>
      <c r="T1028" s="70" t="n"/>
      <c r="U1028" s="70" t="n"/>
      <c r="V1028" s="70" t="n"/>
      <c r="W1028" s="70" t="n"/>
      <c r="X1028" s="70" t="n"/>
      <c r="Y1028" s="70" t="n"/>
      <c r="Z1028" s="70" t="n"/>
    </row>
    <row r="1029" ht="15.75" customHeight="1" s="339">
      <c r="A1029" s="70" t="n"/>
      <c r="B1029" s="70" t="n"/>
      <c r="C1029" s="70" t="n"/>
      <c r="D1029" s="90" t="n"/>
      <c r="E1029" s="90" t="n"/>
      <c r="F1029" s="178" t="inlineStr">
        <is>
          <t>mexico3109</t>
        </is>
      </c>
      <c r="G1029" s="92" t="n">
        <v>30000</v>
      </c>
      <c r="H1029" s="106" t="n"/>
      <c r="I1029" s="81">
        <f>IF(H1029="","",IF(J1029&lt;0,"Vencido hace "&amp;J1029*-1&amp;" días",IF(J1029=0,"Vence hoy",IF(J1029&gt;0,"Le quedan "&amp;J1029&amp;" días",""))))</f>
        <v/>
      </c>
      <c r="J1029" s="77">
        <f>H1029-J$8</f>
        <v/>
      </c>
      <c r="K1029" s="83">
        <f>HYPERLINK("https://api.whatsapp.com/send?phone=57"&amp;D1029&amp;"&amp;text="&amp;(IF(J1029&lt;=0,"🚨 Hola, *"&amp;C1029&amp;".*"&amp;"%0A"&amp;"%0A"&amp;"Su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"&amp;C1029&amp;"."&amp;"%0A"&amp;"Le quedan "&amp;J1029&amp;" días restantes de su membresía *_NETFLIX_*")),"💰")</f>
        <v/>
      </c>
      <c r="L1029" s="83">
        <f>HYPERLINK("https://api.whatsapp.com/send?phone=57"&amp;D1029&amp;"&amp;text=*_✅ ACTUALIZACIÓN DE CONTRASEÑA | NETFLIX_*"&amp;"%0A"&amp;"%0A"&amp;"💻 Correo: *"&amp;E1029&amp;"*"&amp;"%0A"&amp;"🔐 Nueva Contraseña: *"&amp;F1029&amp;"*","🔐")</f>
        <v/>
      </c>
      <c r="M1029" s="84">
        <f>HYPERLINK("https://api.whatsapp.com/send?phone=57"&amp;D1029&amp;"&amp;text=*_✅ CUENTA NETFLIX_*"&amp;"%0A"&amp;"%0A"&amp;"*📧 Correo:* "&amp;E1029&amp;"%0A"&amp;"*🔑 Contraseña:* "&amp;F1029&amp;"%0A"&amp;"%0A"&amp;"*📍 Vence:* "&amp;H1029,"💻")</f>
        <v/>
      </c>
      <c r="N1029" s="93" t="n"/>
      <c r="O1029" s="95" t="n"/>
      <c r="P1029" s="96" t="n"/>
      <c r="Q1029" s="97">
        <f>IF(P1029="","",IF(R1018&lt;0,"Vencido hace "&amp;R1018*-1&amp;" días",IF(R1018=0,"Vence hoy",IF(R1018&gt;0,"Le quedan "&amp;R1018&amp;" días",""))))</f>
        <v/>
      </c>
      <c r="R1029" s="70">
        <f>IF(P1029="","",P1029-TODAY())</f>
        <v/>
      </c>
      <c r="S1029" s="70" t="n"/>
      <c r="T1029" s="70" t="n"/>
      <c r="U1029" s="70" t="n"/>
      <c r="V1029" s="70" t="n"/>
      <c r="W1029" s="70" t="n"/>
      <c r="X1029" s="70" t="n"/>
      <c r="Y1029" s="70" t="n"/>
      <c r="Z1029" s="70" t="n"/>
    </row>
    <row r="1030" ht="15.75" customHeight="1" s="339">
      <c r="A1030" s="70" t="n"/>
      <c r="B1030" s="70" t="n"/>
      <c r="C1030" s="70" t="n"/>
      <c r="D1030" s="90" t="n"/>
      <c r="E1030" s="90" t="n"/>
      <c r="F1030" s="178" t="inlineStr">
        <is>
          <t>mexico3110</t>
        </is>
      </c>
      <c r="G1030" s="92" t="n">
        <v>30000</v>
      </c>
      <c r="H1030" s="106" t="n"/>
      <c r="I1030" s="81">
        <f>IF(H1030="","",IF(J1030&lt;0,"Vencido hace "&amp;J1030*-1&amp;" días",IF(J1030=0,"Vence hoy",IF(J1030&gt;0,"Le quedan "&amp;J1030&amp;" días",""))))</f>
        <v/>
      </c>
      <c r="J1030" s="77">
        <f>H1030-J$8</f>
        <v/>
      </c>
      <c r="K1030" s="83">
        <f>HYPERLINK("https://api.whatsapp.com/send?phone=57"&amp;D1030&amp;"&amp;text="&amp;(IF(J1030&lt;=0,"🚨 Hola, *"&amp;C1030&amp;".*"&amp;"%0A"&amp;"%0A"&amp;"Su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"&amp;C1030&amp;"."&amp;"%0A"&amp;"Le quedan "&amp;J1030&amp;" días restantes de su membresía *_NETFLIX_*")),"💰")</f>
        <v/>
      </c>
      <c r="L1030" s="83">
        <f>HYPERLINK("https://api.whatsapp.com/send?phone=57"&amp;D1030&amp;"&amp;text=*_✅ ACTUALIZACIÓN DE CONTRASEÑA | NETFLIX_*"&amp;"%0A"&amp;"%0A"&amp;"💻 Correo: *"&amp;E1030&amp;"*"&amp;"%0A"&amp;"🔐 Nueva Contraseña: *"&amp;F1030&amp;"*","🔐")</f>
        <v/>
      </c>
      <c r="M1030" s="84">
        <f>HYPERLINK("https://api.whatsapp.com/send?phone=57"&amp;D1030&amp;"&amp;text=*_✅ CUENTA NETFLIX_*"&amp;"%0A"&amp;"%0A"&amp;"*📧 Correo:* "&amp;E1030&amp;"%0A"&amp;"*🔑 Contraseña:* "&amp;F1030&amp;"%0A"&amp;"%0A"&amp;"*📍 Vence:* "&amp;H1030,"💻")</f>
        <v/>
      </c>
      <c r="N1030" s="93" t="n"/>
      <c r="O1030" s="95" t="n"/>
      <c r="P1030" s="96" t="n"/>
      <c r="Q1030" s="97">
        <f>IF(P1030="","",IF(R1019&lt;0,"Vencido hace "&amp;R1019*-1&amp;" días",IF(R1019=0,"Vence hoy",IF(R1019&gt;0,"Le quedan "&amp;R1019&amp;" días",""))))</f>
        <v/>
      </c>
      <c r="R1030" s="70">
        <f>IF(P1030="","",P1030-TODAY())</f>
        <v/>
      </c>
      <c r="S1030" s="70" t="n"/>
      <c r="T1030" s="70" t="n"/>
      <c r="U1030" s="70" t="n"/>
      <c r="V1030" s="70" t="n"/>
      <c r="W1030" s="70" t="n"/>
      <c r="X1030" s="70" t="n"/>
      <c r="Y1030" s="70" t="n"/>
      <c r="Z1030" s="70" t="n"/>
    </row>
    <row r="1031" ht="15.75" customHeight="1" s="339">
      <c r="A1031" s="70" t="n"/>
      <c r="B1031" s="70" t="n"/>
      <c r="C1031" s="70" t="n"/>
      <c r="D1031" s="90" t="n"/>
      <c r="E1031" s="90" t="n"/>
      <c r="F1031" s="178" t="inlineStr">
        <is>
          <t>mexico3111</t>
        </is>
      </c>
      <c r="G1031" s="92" t="n">
        <v>30000</v>
      </c>
      <c r="H1031" s="106" t="n"/>
      <c r="I1031" s="81">
        <f>IF(H1031="","",IF(J1031&lt;0,"Vencido hace "&amp;J1031*-1&amp;" días",IF(J1031=0,"Vence hoy",IF(J1031&gt;0,"Le quedan "&amp;J1031&amp;" días",""))))</f>
        <v/>
      </c>
      <c r="J1031" s="77">
        <f>H1031-J$8</f>
        <v/>
      </c>
      <c r="K1031" s="83">
        <f>HYPERLINK("https://api.whatsapp.com/send?phone=57"&amp;D1031&amp;"&amp;text="&amp;(IF(J1031&lt;=0,"🚨 Hola, *"&amp;C1031&amp;".*"&amp;"%0A"&amp;"%0A"&amp;"Su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"&amp;C1031&amp;"."&amp;"%0A"&amp;"Le quedan "&amp;J1031&amp;" días restantes de su membresía *_NETFLIX_*")),"💰")</f>
        <v/>
      </c>
      <c r="L1031" s="83">
        <f>HYPERLINK("https://api.whatsapp.com/send?phone=57"&amp;D1031&amp;"&amp;text=*_✅ ACTUALIZACIÓN DE CONTRASEÑA | NETFLIX_*"&amp;"%0A"&amp;"%0A"&amp;"💻 Correo: *"&amp;E1031&amp;"*"&amp;"%0A"&amp;"🔐 Nueva Contraseña: *"&amp;F1031&amp;"*","🔐")</f>
        <v/>
      </c>
      <c r="M1031" s="84">
        <f>HYPERLINK("https://api.whatsapp.com/send?phone=57"&amp;D1031&amp;"&amp;text=*_✅ CUENTA NETFLIX_*"&amp;"%0A"&amp;"%0A"&amp;"*📧 Correo:* "&amp;E1031&amp;"%0A"&amp;"*🔑 Contraseña:* "&amp;F1031&amp;"%0A"&amp;"%0A"&amp;"*📍 Vence:* "&amp;H1031,"💻")</f>
        <v/>
      </c>
      <c r="N1031" s="93" t="n"/>
      <c r="O1031" s="95" t="n"/>
      <c r="P1031" s="96" t="n"/>
      <c r="Q1031" s="97">
        <f>IF(P1031="","",IF(R1020&lt;0,"Vencido hace "&amp;R1020*-1&amp;" días",IF(R1020=0,"Vence hoy",IF(R1020&gt;0,"Le quedan "&amp;R1020&amp;" días",""))))</f>
        <v/>
      </c>
      <c r="R1031" s="70">
        <f>IF(P1031="","",P1031-TODAY())</f>
        <v/>
      </c>
      <c r="S1031" s="70" t="n"/>
      <c r="T1031" s="70" t="n"/>
      <c r="U1031" s="70" t="n"/>
      <c r="V1031" s="70" t="n"/>
      <c r="W1031" s="70" t="n"/>
      <c r="X1031" s="70" t="n"/>
      <c r="Y1031" s="70" t="n"/>
      <c r="Z1031" s="70" t="n"/>
    </row>
    <row r="1032" ht="15.75" customHeight="1" s="339">
      <c r="A1032" s="70" t="n"/>
      <c r="B1032" s="70" t="n"/>
      <c r="C1032" s="70" t="n"/>
      <c r="D1032" s="90" t="n"/>
      <c r="E1032" s="90" t="n"/>
      <c r="F1032" s="178" t="inlineStr">
        <is>
          <t>mexico3112</t>
        </is>
      </c>
      <c r="G1032" s="92" t="n">
        <v>30000</v>
      </c>
      <c r="H1032" s="106" t="n"/>
      <c r="I1032" s="81">
        <f>IF(H1032="","",IF(J1032&lt;0,"Vencido hace "&amp;J1032*-1&amp;" días",IF(J1032=0,"Vence hoy",IF(J1032&gt;0,"Le quedan "&amp;J1032&amp;" días",""))))</f>
        <v/>
      </c>
      <c r="J1032" s="77">
        <f>H1032-J$8</f>
        <v/>
      </c>
      <c r="K1032" s="83">
        <f>HYPERLINK("https://api.whatsapp.com/send?phone=57"&amp;D1032&amp;"&amp;text="&amp;(IF(J1032&lt;=0,"🚨 Hola, *"&amp;C1032&amp;".*"&amp;"%0A"&amp;"%0A"&amp;"Su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"&amp;C1032&amp;"."&amp;"%0A"&amp;"Le quedan "&amp;J1032&amp;" días restantes de su membresía *_NETFLIX_*")),"💰")</f>
        <v/>
      </c>
      <c r="L1032" s="83">
        <f>HYPERLINK("https://api.whatsapp.com/send?phone=57"&amp;D1032&amp;"&amp;text=*_✅ ACTUALIZACIÓN DE CONTRASEÑA | NETFLIX_*"&amp;"%0A"&amp;"%0A"&amp;"💻 Correo: *"&amp;E1032&amp;"*"&amp;"%0A"&amp;"🔐 Nueva Contraseña: *"&amp;F1032&amp;"*","🔐")</f>
        <v/>
      </c>
      <c r="M1032" s="84">
        <f>HYPERLINK("https://api.whatsapp.com/send?phone=57"&amp;D1032&amp;"&amp;text=*_✅ CUENTA NETFLIX_*"&amp;"%0A"&amp;"%0A"&amp;"*📧 Correo:* "&amp;E1032&amp;"%0A"&amp;"*🔑 Contraseña:* "&amp;F1032&amp;"%0A"&amp;"%0A"&amp;"*📍 Vence:* "&amp;H1032,"💻")</f>
        <v/>
      </c>
      <c r="N1032" s="93" t="n"/>
      <c r="O1032" s="95" t="n"/>
      <c r="P1032" s="96" t="n"/>
      <c r="Q1032" s="97">
        <f>IF(P1032="","",IF(R1021&lt;0,"Vencido hace "&amp;R1021*-1&amp;" días",IF(R1021=0,"Vence hoy",IF(R1021&gt;0,"Le quedan "&amp;R1021&amp;" días",""))))</f>
        <v/>
      </c>
      <c r="R1032" s="70">
        <f>IF(P1032="","",P1032-TODAY())</f>
        <v/>
      </c>
      <c r="S1032" s="70" t="n"/>
      <c r="T1032" s="70" t="n"/>
      <c r="U1032" s="70" t="n"/>
      <c r="V1032" s="70" t="n"/>
      <c r="W1032" s="70" t="n"/>
      <c r="X1032" s="70" t="n"/>
      <c r="Y1032" s="70" t="n"/>
      <c r="Z1032" s="70" t="n"/>
    </row>
    <row r="1033" ht="15.75" customHeight="1" s="339">
      <c r="A1033" s="70" t="n"/>
      <c r="B1033" s="70" t="n"/>
      <c r="C1033" s="70" t="n"/>
      <c r="D1033" s="90" t="n"/>
      <c r="E1033" s="90" t="n"/>
      <c r="F1033" s="178" t="inlineStr">
        <is>
          <t>mexico3113</t>
        </is>
      </c>
      <c r="G1033" s="92" t="n">
        <v>30000</v>
      </c>
      <c r="H1033" s="106" t="n"/>
      <c r="I1033" s="81">
        <f>IF(H1033="","",IF(J1033&lt;0,"Vencido hace "&amp;J1033*-1&amp;" días",IF(J1033=0,"Vence hoy",IF(J1033&gt;0,"Le quedan "&amp;J1033&amp;" días",""))))</f>
        <v/>
      </c>
      <c r="J1033" s="77">
        <f>H1033-J$8</f>
        <v/>
      </c>
      <c r="K1033" s="83">
        <f>HYPERLINK("https://api.whatsapp.com/send?phone=57"&amp;D1033&amp;"&amp;text="&amp;(IF(J1033&lt;=0,"🚨 Hola, *"&amp;C1033&amp;".*"&amp;"%0A"&amp;"%0A"&amp;"Su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"&amp;C1033&amp;"."&amp;"%0A"&amp;"Le quedan "&amp;J1033&amp;" días restantes de su membresía *_NETFLIX_*")),"💰")</f>
        <v/>
      </c>
      <c r="L1033" s="83">
        <f>HYPERLINK("https://api.whatsapp.com/send?phone=57"&amp;D1033&amp;"&amp;text=*_✅ ACTUALIZACIÓN DE CONTRASEÑA | NETFLIX_*"&amp;"%0A"&amp;"%0A"&amp;"💻 Correo: *"&amp;E1033&amp;"*"&amp;"%0A"&amp;"🔐 Nueva Contraseña: *"&amp;F1033&amp;"*","🔐")</f>
        <v/>
      </c>
      <c r="M1033" s="84">
        <f>HYPERLINK("https://api.whatsapp.com/send?phone=57"&amp;D1033&amp;"&amp;text=*_✅ CUENTA NETFLIX_*"&amp;"%0A"&amp;"%0A"&amp;"*📧 Correo:* "&amp;E1033&amp;"%0A"&amp;"*🔑 Contraseña:* "&amp;F1033&amp;"%0A"&amp;"%0A"&amp;"*📍 Vence:* "&amp;H1033,"💻")</f>
        <v/>
      </c>
      <c r="N1033" s="93" t="n"/>
      <c r="O1033" s="95" t="n"/>
      <c r="P1033" s="96" t="n"/>
      <c r="Q1033" s="97">
        <f>IF(P1033="","",IF(R1022&lt;0,"Vencido hace "&amp;R1022*-1&amp;" días",IF(R1022=0,"Vence hoy",IF(R1022&gt;0,"Le quedan "&amp;R1022&amp;" días",""))))</f>
        <v/>
      </c>
      <c r="R1033" s="70">
        <f>IF(P1033="","",P1033-TODAY())</f>
        <v/>
      </c>
      <c r="S1033" s="70" t="n"/>
      <c r="T1033" s="70" t="n"/>
      <c r="U1033" s="70" t="n"/>
      <c r="V1033" s="70" t="n"/>
      <c r="W1033" s="70" t="n"/>
      <c r="X1033" s="70" t="n"/>
      <c r="Y1033" s="70" t="n"/>
      <c r="Z1033" s="70" t="n"/>
    </row>
    <row r="1034" ht="15.75" customHeight="1" s="339">
      <c r="A1034" s="70" t="n"/>
      <c r="B1034" s="70" t="n"/>
      <c r="C1034" s="70" t="n"/>
      <c r="D1034" s="90" t="n"/>
      <c r="E1034" s="90" t="n"/>
      <c r="F1034" s="178" t="inlineStr">
        <is>
          <t>mexico3114</t>
        </is>
      </c>
      <c r="G1034" s="92" t="n">
        <v>30000</v>
      </c>
      <c r="H1034" s="106" t="n"/>
      <c r="I1034" s="81">
        <f>IF(H1034="","",IF(J1034&lt;0,"Vencido hace "&amp;J1034*-1&amp;" días",IF(J1034=0,"Vence hoy",IF(J1034&gt;0,"Le quedan "&amp;J1034&amp;" días",""))))</f>
        <v/>
      </c>
      <c r="J1034" s="77">
        <f>H1034-J$8</f>
        <v/>
      </c>
      <c r="K1034" s="83">
        <f>HYPERLINK("https://api.whatsapp.com/send?phone=57"&amp;D1034&amp;"&amp;text="&amp;(IF(J1034&lt;=0,"🚨 Hola, *"&amp;C1034&amp;".*"&amp;"%0A"&amp;"%0A"&amp;"Su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"&amp;C1034&amp;"."&amp;"%0A"&amp;"Le quedan "&amp;J1034&amp;" días restantes de su membresía *_NETFLIX_*")),"💰")</f>
        <v/>
      </c>
      <c r="L1034" s="83">
        <f>HYPERLINK("https://api.whatsapp.com/send?phone=57"&amp;D1034&amp;"&amp;text=*_✅ ACTUALIZACIÓN DE CONTRASEÑA | NETFLIX_*"&amp;"%0A"&amp;"%0A"&amp;"💻 Correo: *"&amp;E1034&amp;"*"&amp;"%0A"&amp;"🔐 Nueva Contraseña: *"&amp;F1034&amp;"*","🔐")</f>
        <v/>
      </c>
      <c r="M1034" s="84">
        <f>HYPERLINK("https://api.whatsapp.com/send?phone=57"&amp;D1034&amp;"&amp;text=*_✅ CUENTA NETFLIX_*"&amp;"%0A"&amp;"%0A"&amp;"*📧 Correo:* "&amp;E1034&amp;"%0A"&amp;"*🔑 Contraseña:* "&amp;F1034&amp;"%0A"&amp;"%0A"&amp;"*📍 Vence:* "&amp;H1034,"💻")</f>
        <v/>
      </c>
      <c r="N1034" s="93" t="n"/>
      <c r="O1034" s="95" t="n"/>
      <c r="P1034" s="96" t="n"/>
      <c r="Q1034" s="97">
        <f>IF(P1034="","",IF(R1023&lt;0,"Vencido hace "&amp;R1023*-1&amp;" días",IF(R1023=0,"Vence hoy",IF(R1023&gt;0,"Le quedan "&amp;R1023&amp;" días",""))))</f>
        <v/>
      </c>
      <c r="R1034" s="70">
        <f>IF(P1034="","",P1034-TODAY())</f>
        <v/>
      </c>
      <c r="S1034" s="70" t="n"/>
      <c r="T1034" s="70" t="n"/>
      <c r="U1034" s="70" t="n"/>
      <c r="V1034" s="70" t="n"/>
      <c r="W1034" s="70" t="n"/>
      <c r="X1034" s="70" t="n"/>
      <c r="Y1034" s="70" t="n"/>
      <c r="Z1034" s="70" t="n"/>
    </row>
    <row r="1035" ht="15.75" customHeight="1" s="339">
      <c r="A1035" s="70" t="n"/>
      <c r="B1035" s="70" t="n"/>
      <c r="C1035" s="70" t="n"/>
      <c r="D1035" s="90" t="n"/>
      <c r="E1035" s="90" t="n"/>
      <c r="F1035" s="178" t="inlineStr">
        <is>
          <t>mexico3115</t>
        </is>
      </c>
      <c r="G1035" s="92" t="n">
        <v>30000</v>
      </c>
      <c r="H1035" s="106" t="n"/>
      <c r="I1035" s="81">
        <f>IF(H1035="","",IF(J1035&lt;0,"Vencido hace "&amp;J1035*-1&amp;" días",IF(J1035=0,"Vence hoy",IF(J1035&gt;0,"Le quedan "&amp;J1035&amp;" días",""))))</f>
        <v/>
      </c>
      <c r="J1035" s="77">
        <f>H1035-J$8</f>
        <v/>
      </c>
      <c r="K1035" s="83">
        <f>HYPERLINK("https://api.whatsapp.com/send?phone=57"&amp;D1035&amp;"&amp;text="&amp;(IF(J1035&lt;=0,"🚨 Hola, *"&amp;C1035&amp;".*"&amp;"%0A"&amp;"%0A"&amp;"Su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"&amp;C1035&amp;"."&amp;"%0A"&amp;"Le quedan "&amp;J1035&amp;" días restantes de su membresía *_NETFLIX_*")),"💰")</f>
        <v/>
      </c>
      <c r="L1035" s="83">
        <f>HYPERLINK("https://api.whatsapp.com/send?phone=57"&amp;D1035&amp;"&amp;text=*_✅ ACTUALIZACIÓN DE CONTRASEÑA | NETFLIX_*"&amp;"%0A"&amp;"%0A"&amp;"💻 Correo: *"&amp;E1035&amp;"*"&amp;"%0A"&amp;"🔐 Nueva Contraseña: *"&amp;F1035&amp;"*","🔐")</f>
        <v/>
      </c>
      <c r="M1035" s="84">
        <f>HYPERLINK("https://api.whatsapp.com/send?phone=57"&amp;D1035&amp;"&amp;text=*_✅ CUENTA NETFLIX_*"&amp;"%0A"&amp;"%0A"&amp;"*📧 Correo:* "&amp;E1035&amp;"%0A"&amp;"*🔑 Contraseña:* "&amp;F1035&amp;"%0A"&amp;"%0A"&amp;"*📍 Vence:* "&amp;H1035,"💻")</f>
        <v/>
      </c>
      <c r="N1035" s="93" t="n"/>
      <c r="O1035" s="95" t="n"/>
      <c r="P1035" s="96" t="n"/>
      <c r="Q1035" s="97">
        <f>IF(P1035="","",IF(R1024&lt;0,"Vencido hace "&amp;R1024*-1&amp;" días",IF(R1024=0,"Vence hoy",IF(R1024&gt;0,"Le quedan "&amp;R1024&amp;" días",""))))</f>
        <v/>
      </c>
      <c r="R1035" s="70">
        <f>IF(P1035="","",P1035-TODAY())</f>
        <v/>
      </c>
      <c r="S1035" s="70" t="n"/>
      <c r="T1035" s="70" t="n"/>
      <c r="U1035" s="70" t="n"/>
      <c r="V1035" s="70" t="n"/>
      <c r="W1035" s="70" t="n"/>
      <c r="X1035" s="70" t="n"/>
      <c r="Y1035" s="70" t="n"/>
      <c r="Z1035" s="70" t="n"/>
    </row>
    <row r="1036" ht="15.75" customHeight="1" s="339">
      <c r="A1036" s="70" t="n"/>
      <c r="B1036" s="70" t="n"/>
      <c r="C1036" s="70" t="n"/>
      <c r="D1036" s="90" t="n"/>
      <c r="E1036" s="90" t="n"/>
      <c r="F1036" s="178" t="inlineStr">
        <is>
          <t>mexico3116</t>
        </is>
      </c>
      <c r="G1036" s="92" t="n">
        <v>30000</v>
      </c>
      <c r="H1036" s="106" t="n"/>
      <c r="I1036" s="81">
        <f>IF(H1036="","",IF(J1036&lt;0,"Vencido hace "&amp;J1036*-1&amp;" días",IF(J1036=0,"Vence hoy",IF(J1036&gt;0,"Le quedan "&amp;J1036&amp;" días",""))))</f>
        <v/>
      </c>
      <c r="J1036" s="77">
        <f>H1036-J$8</f>
        <v/>
      </c>
      <c r="K1036" s="83">
        <f>HYPERLINK("https://api.whatsapp.com/send?phone=57"&amp;D1036&amp;"&amp;text="&amp;(IF(J1036&lt;=0,"🚨 Hola, *"&amp;C1036&amp;".*"&amp;"%0A"&amp;"%0A"&amp;"Su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"&amp;C1036&amp;"."&amp;"%0A"&amp;"Le quedan "&amp;J1036&amp;" días restantes de su membresía *_NETFLIX_*")),"💰")</f>
        <v/>
      </c>
      <c r="L1036" s="83">
        <f>HYPERLINK("https://api.whatsapp.com/send?phone=57"&amp;D1036&amp;"&amp;text=*_✅ ACTUALIZACIÓN DE CONTRASEÑA | NETFLIX_*"&amp;"%0A"&amp;"%0A"&amp;"💻 Correo: *"&amp;E1036&amp;"*"&amp;"%0A"&amp;"🔐 Nueva Contraseña: *"&amp;F1036&amp;"*","🔐")</f>
        <v/>
      </c>
      <c r="M1036" s="84">
        <f>HYPERLINK("https://api.whatsapp.com/send?phone=57"&amp;D1036&amp;"&amp;text=*_✅ CUENTA NETFLIX_*"&amp;"%0A"&amp;"%0A"&amp;"*📧 Correo:* "&amp;E1036&amp;"%0A"&amp;"*🔑 Contraseña:* "&amp;F1036&amp;"%0A"&amp;"%0A"&amp;"*📍 Vence:* "&amp;H1036,"💻")</f>
        <v/>
      </c>
      <c r="N1036" s="93" t="n"/>
      <c r="O1036" s="95" t="n"/>
      <c r="P1036" s="96" t="n"/>
      <c r="Q1036" s="97">
        <f>IF(P1036="","",IF(R1025&lt;0,"Vencido hace "&amp;R1025*-1&amp;" días",IF(R1025=0,"Vence hoy",IF(R1025&gt;0,"Le quedan "&amp;R1025&amp;" días",""))))</f>
        <v/>
      </c>
      <c r="R1036" s="70">
        <f>IF(P1036="","",P1036-TODAY())</f>
        <v/>
      </c>
      <c r="S1036" s="70" t="n"/>
      <c r="T1036" s="70" t="n"/>
      <c r="U1036" s="70" t="n"/>
      <c r="V1036" s="70" t="n"/>
      <c r="W1036" s="70" t="n"/>
      <c r="X1036" s="70" t="n"/>
      <c r="Y1036" s="70" t="n"/>
      <c r="Z1036" s="70" t="n"/>
    </row>
    <row r="1037" ht="15.75" customHeight="1" s="339">
      <c r="A1037" s="70" t="n"/>
      <c r="B1037" s="70" t="n"/>
      <c r="C1037" s="70" t="n"/>
      <c r="D1037" s="90" t="n"/>
      <c r="E1037" s="90" t="n"/>
      <c r="F1037" s="178" t="inlineStr">
        <is>
          <t>mexico3117</t>
        </is>
      </c>
      <c r="G1037" s="92" t="n">
        <v>30000</v>
      </c>
      <c r="H1037" s="106" t="n"/>
      <c r="I1037" s="81">
        <f>IF(H1037="","",IF(J1037&lt;0,"Vencido hace "&amp;J1037*-1&amp;" días",IF(J1037=0,"Vence hoy",IF(J1037&gt;0,"Le quedan "&amp;J1037&amp;" días",""))))</f>
        <v/>
      </c>
      <c r="J1037" s="77">
        <f>H1037-J$8</f>
        <v/>
      </c>
      <c r="K1037" s="83">
        <f>HYPERLINK("https://api.whatsapp.com/send?phone=57"&amp;D1037&amp;"&amp;text="&amp;(IF(J1037&lt;=0,"🚨 Hola, *"&amp;C1037&amp;".*"&amp;"%0A"&amp;"%0A"&amp;"Su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"&amp;C1037&amp;"."&amp;"%0A"&amp;"Le quedan "&amp;J1037&amp;" días restantes de su membresía *_NETFLIX_*")),"💰")</f>
        <v/>
      </c>
      <c r="L1037" s="83">
        <f>HYPERLINK("https://api.whatsapp.com/send?phone=57"&amp;D1037&amp;"&amp;text=*_✅ ACTUALIZACIÓN DE CONTRASEÑA | NETFLIX_*"&amp;"%0A"&amp;"%0A"&amp;"💻 Correo: *"&amp;E1037&amp;"*"&amp;"%0A"&amp;"🔐 Nueva Contraseña: *"&amp;F1037&amp;"*","🔐")</f>
        <v/>
      </c>
      <c r="M1037" s="84">
        <f>HYPERLINK("https://api.whatsapp.com/send?phone=57"&amp;D1037&amp;"&amp;text=*_✅ CUENTA NETFLIX_*"&amp;"%0A"&amp;"%0A"&amp;"*📧 Correo:* "&amp;E1037&amp;"%0A"&amp;"*🔑 Contraseña:* "&amp;F1037&amp;"%0A"&amp;"%0A"&amp;"*📍 Vence:* "&amp;H1037,"💻")</f>
        <v/>
      </c>
      <c r="N1037" s="93" t="n"/>
      <c r="O1037" s="95" t="n"/>
      <c r="P1037" s="96" t="n"/>
      <c r="Q1037" s="97">
        <f>IF(P1037="","",IF(R1026&lt;0,"Vencido hace "&amp;R1026*-1&amp;" días",IF(R1026=0,"Vence hoy",IF(R1026&gt;0,"Le quedan "&amp;R1026&amp;" días",""))))</f>
        <v/>
      </c>
      <c r="R1037" s="70">
        <f>IF(P1037="","",P1037-TODAY())</f>
        <v/>
      </c>
      <c r="S1037" s="70" t="n"/>
      <c r="T1037" s="70" t="n"/>
      <c r="U1037" s="70" t="n"/>
      <c r="V1037" s="70" t="n"/>
      <c r="W1037" s="70" t="n"/>
      <c r="X1037" s="70" t="n"/>
      <c r="Y1037" s="70" t="n"/>
      <c r="Z1037" s="70" t="n"/>
    </row>
    <row r="1038" ht="15.75" customHeight="1" s="339">
      <c r="A1038" s="70" t="n"/>
      <c r="B1038" s="70" t="n"/>
      <c r="C1038" s="70" t="n"/>
      <c r="D1038" s="90" t="n"/>
      <c r="E1038" s="90" t="n"/>
      <c r="F1038" s="178" t="inlineStr">
        <is>
          <t>mexico3118</t>
        </is>
      </c>
      <c r="G1038" s="92" t="n">
        <v>30000</v>
      </c>
      <c r="H1038" s="106" t="n"/>
      <c r="I1038" s="81">
        <f>IF(H1038="","",IF(J1038&lt;0,"Vencido hace "&amp;J1038*-1&amp;" días",IF(J1038=0,"Vence hoy",IF(J1038&gt;0,"Le quedan "&amp;J1038&amp;" días",""))))</f>
        <v/>
      </c>
      <c r="J1038" s="77">
        <f>H1038-J$8</f>
        <v/>
      </c>
      <c r="K1038" s="83">
        <f>HYPERLINK("https://api.whatsapp.com/send?phone=57"&amp;D1038&amp;"&amp;text="&amp;(IF(J1038&lt;=0,"🚨 Hola, *"&amp;C1038&amp;".*"&amp;"%0A"&amp;"%0A"&amp;"Su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"&amp;C1038&amp;"."&amp;"%0A"&amp;"Le quedan "&amp;J1038&amp;" días restantes de su membresía *_NETFLIX_*")),"💰")</f>
        <v/>
      </c>
      <c r="L1038" s="83">
        <f>HYPERLINK("https://api.whatsapp.com/send?phone=57"&amp;D1038&amp;"&amp;text=*_✅ ACTUALIZACIÓN DE CONTRASEÑA | NETFLIX_*"&amp;"%0A"&amp;"%0A"&amp;"💻 Correo: *"&amp;E1038&amp;"*"&amp;"%0A"&amp;"🔐 Nueva Contraseña: *"&amp;F1038&amp;"*","🔐")</f>
        <v/>
      </c>
      <c r="M1038" s="84">
        <f>HYPERLINK("https://api.whatsapp.com/send?phone=57"&amp;D1038&amp;"&amp;text=*_✅ CUENTA NETFLIX_*"&amp;"%0A"&amp;"%0A"&amp;"*📧 Correo:* "&amp;E1038&amp;"%0A"&amp;"*🔑 Contraseña:* "&amp;F1038&amp;"%0A"&amp;"%0A"&amp;"*📍 Vence:* "&amp;H1038,"💻")</f>
        <v/>
      </c>
      <c r="N1038" s="93" t="n"/>
      <c r="O1038" s="95" t="n"/>
      <c r="P1038" s="96" t="n"/>
      <c r="Q1038" s="97">
        <f>IF(P1038="","",IF(R1027&lt;0,"Vencido hace "&amp;R1027*-1&amp;" días",IF(R1027=0,"Vence hoy",IF(R1027&gt;0,"Le quedan "&amp;R1027&amp;" días",""))))</f>
        <v/>
      </c>
      <c r="R1038" s="70">
        <f>IF(P1038="","",P1038-TODAY())</f>
        <v/>
      </c>
      <c r="S1038" s="70" t="n"/>
      <c r="T1038" s="70" t="n"/>
      <c r="U1038" s="70" t="n"/>
      <c r="V1038" s="70" t="n"/>
      <c r="W1038" s="70" t="n"/>
      <c r="X1038" s="70" t="n"/>
      <c r="Y1038" s="70" t="n"/>
      <c r="Z1038" s="70" t="n"/>
    </row>
    <row r="1039" ht="15.75" customHeight="1" s="339">
      <c r="A1039" s="70" t="n"/>
      <c r="B1039" s="70" t="n"/>
      <c r="C1039" s="70" t="n"/>
      <c r="D1039" s="90" t="n"/>
      <c r="E1039" s="90" t="n"/>
      <c r="F1039" s="178" t="inlineStr">
        <is>
          <t>mexico3119</t>
        </is>
      </c>
      <c r="G1039" s="92" t="n">
        <v>30000</v>
      </c>
      <c r="H1039" s="106" t="n"/>
      <c r="I1039" s="81">
        <f>IF(H1039="","",IF(J1039&lt;0,"Vencido hace "&amp;J1039*-1&amp;" días",IF(J1039=0,"Vence hoy",IF(J1039&gt;0,"Le quedan "&amp;J1039&amp;" días",""))))</f>
        <v/>
      </c>
      <c r="J1039" s="77">
        <f>H1039-J$8</f>
        <v/>
      </c>
      <c r="K1039" s="83">
        <f>HYPERLINK("https://api.whatsapp.com/send?phone=57"&amp;D1039&amp;"&amp;text="&amp;(IF(J1039&lt;=0,"🚨 Hola, *"&amp;C1039&amp;".*"&amp;"%0A"&amp;"%0A"&amp;"Su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"&amp;C1039&amp;"."&amp;"%0A"&amp;"Le quedan "&amp;J1039&amp;" días restantes de su membresía *_NETFLIX_*")),"💰")</f>
        <v/>
      </c>
      <c r="L1039" s="83">
        <f>HYPERLINK("https://api.whatsapp.com/send?phone=57"&amp;D1039&amp;"&amp;text=*_✅ ACTUALIZACIÓN DE CONTRASEÑA | NETFLIX_*"&amp;"%0A"&amp;"%0A"&amp;"💻 Correo: *"&amp;E1039&amp;"*"&amp;"%0A"&amp;"🔐 Nueva Contraseña: *"&amp;F1039&amp;"*","🔐")</f>
        <v/>
      </c>
      <c r="M1039" s="84">
        <f>HYPERLINK("https://api.whatsapp.com/send?phone=57"&amp;D1039&amp;"&amp;text=*_✅ CUENTA NETFLIX_*"&amp;"%0A"&amp;"%0A"&amp;"*📧 Correo:* "&amp;E1039&amp;"%0A"&amp;"*🔑 Contraseña:* "&amp;F1039&amp;"%0A"&amp;"%0A"&amp;"*📍 Vence:* "&amp;H1039,"💻")</f>
        <v/>
      </c>
      <c r="N1039" s="93" t="n"/>
      <c r="O1039" s="95" t="n"/>
      <c r="P1039" s="96" t="n"/>
      <c r="Q1039" s="97">
        <f>IF(P1039="","",IF(R1028&lt;0,"Vencido hace "&amp;R1028*-1&amp;" días",IF(R1028=0,"Vence hoy",IF(R1028&gt;0,"Le quedan "&amp;R1028&amp;" días",""))))</f>
        <v/>
      </c>
      <c r="R1039" s="70">
        <f>IF(P1039="","",P1039-TODAY())</f>
        <v/>
      </c>
      <c r="S1039" s="70" t="n"/>
      <c r="T1039" s="70" t="n"/>
      <c r="U1039" s="70" t="n"/>
      <c r="V1039" s="70" t="n"/>
      <c r="W1039" s="70" t="n"/>
      <c r="X1039" s="70" t="n"/>
      <c r="Y1039" s="70" t="n"/>
      <c r="Z1039" s="70" t="n"/>
    </row>
    <row r="1040" ht="15.75" customHeight="1" s="339">
      <c r="A1040" s="70" t="n"/>
      <c r="B1040" s="70" t="n"/>
      <c r="C1040" s="70" t="n"/>
      <c r="D1040" s="90" t="n"/>
      <c r="E1040" s="90" t="n"/>
      <c r="F1040" s="178" t="inlineStr">
        <is>
          <t>mexico3120</t>
        </is>
      </c>
      <c r="G1040" s="92" t="n">
        <v>30000</v>
      </c>
      <c r="H1040" s="106" t="n"/>
      <c r="I1040" s="81">
        <f>IF(H1040="","",IF(J1040&lt;0,"Vencido hace "&amp;J1040*-1&amp;" días",IF(J1040=0,"Vence hoy",IF(J1040&gt;0,"Le quedan "&amp;J1040&amp;" días",""))))</f>
        <v/>
      </c>
      <c r="J1040" s="77">
        <f>H1040-J$8</f>
        <v/>
      </c>
      <c r="K1040" s="83">
        <f>HYPERLINK("https://api.whatsapp.com/send?phone=57"&amp;D1040&amp;"&amp;text="&amp;(IF(J1040&lt;=0,"🚨 Hola, *"&amp;C1040&amp;".*"&amp;"%0A"&amp;"%0A"&amp;"Su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"&amp;C1040&amp;"."&amp;"%0A"&amp;"Le quedan "&amp;J1040&amp;" días restantes de su membresía *_NETFLIX_*")),"💰")</f>
        <v/>
      </c>
      <c r="L1040" s="83">
        <f>HYPERLINK("https://api.whatsapp.com/send?phone=57"&amp;D1040&amp;"&amp;text=*_✅ ACTUALIZACIÓN DE CONTRASEÑA | NETFLIX_*"&amp;"%0A"&amp;"%0A"&amp;"💻 Correo: *"&amp;E1040&amp;"*"&amp;"%0A"&amp;"🔐 Nueva Contraseña: *"&amp;F1040&amp;"*","🔐")</f>
        <v/>
      </c>
      <c r="M1040" s="84">
        <f>HYPERLINK("https://api.whatsapp.com/send?phone=57"&amp;D1040&amp;"&amp;text=*_✅ CUENTA NETFLIX_*"&amp;"%0A"&amp;"%0A"&amp;"*📧 Correo:* "&amp;E1040&amp;"%0A"&amp;"*🔑 Contraseña:* "&amp;F1040&amp;"%0A"&amp;"%0A"&amp;"*📍 Vence:* "&amp;H1040,"💻")</f>
        <v/>
      </c>
      <c r="N1040" s="93" t="n"/>
      <c r="O1040" s="95" t="n"/>
      <c r="P1040" s="96" t="n"/>
      <c r="Q1040" s="97">
        <f>IF(P1040="","",IF(R1029&lt;0,"Vencido hace "&amp;R1029*-1&amp;" días",IF(R1029=0,"Vence hoy",IF(R1029&gt;0,"Le quedan "&amp;R1029&amp;" días",""))))</f>
        <v/>
      </c>
      <c r="R1040" s="70">
        <f>IF(P1040="","",P1040-TODAY())</f>
        <v/>
      </c>
      <c r="S1040" s="70" t="n"/>
      <c r="T1040" s="70" t="n"/>
      <c r="U1040" s="70" t="n"/>
      <c r="V1040" s="70" t="n"/>
      <c r="W1040" s="70" t="n"/>
      <c r="X1040" s="70" t="n"/>
      <c r="Y1040" s="70" t="n"/>
      <c r="Z1040" s="70" t="n"/>
    </row>
    <row r="1041" ht="15.75" customHeight="1" s="339">
      <c r="A1041" s="70" t="n"/>
      <c r="B1041" s="70" t="n"/>
      <c r="C1041" s="70" t="n"/>
      <c r="D1041" s="90" t="n"/>
      <c r="E1041" s="90" t="n"/>
      <c r="F1041" s="178" t="inlineStr">
        <is>
          <t>mexico3121</t>
        </is>
      </c>
      <c r="G1041" s="92" t="n">
        <v>30000</v>
      </c>
      <c r="H1041" s="106" t="n"/>
      <c r="I1041" s="81">
        <f>IF(H1041="","",IF(J1041&lt;0,"Vencido hace "&amp;J1041*-1&amp;" días",IF(J1041=0,"Vence hoy",IF(J1041&gt;0,"Le quedan "&amp;J1041&amp;" días",""))))</f>
        <v/>
      </c>
      <c r="J1041" s="77">
        <f>H1041-J$8</f>
        <v/>
      </c>
      <c r="K1041" s="83">
        <f>HYPERLINK("https://api.whatsapp.com/send?phone=57"&amp;D1041&amp;"&amp;text="&amp;(IF(J1041&lt;=0,"🚨 Hola, *"&amp;C1041&amp;".*"&amp;"%0A"&amp;"%0A"&amp;"Su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"&amp;C1041&amp;"."&amp;"%0A"&amp;"Le quedan "&amp;J1041&amp;" días restantes de su membresía *_NETFLIX_*")),"💰")</f>
        <v/>
      </c>
      <c r="L1041" s="83">
        <f>HYPERLINK("https://api.whatsapp.com/send?phone=57"&amp;D1041&amp;"&amp;text=*_✅ ACTUALIZACIÓN DE CONTRASEÑA | NETFLIX_*"&amp;"%0A"&amp;"%0A"&amp;"💻 Correo: *"&amp;E1041&amp;"*"&amp;"%0A"&amp;"🔐 Nueva Contraseña: *"&amp;F1041&amp;"*","🔐")</f>
        <v/>
      </c>
      <c r="M1041" s="84">
        <f>HYPERLINK("https://api.whatsapp.com/send?phone=57"&amp;D1041&amp;"&amp;text=*_✅ CUENTA NETFLIX_*"&amp;"%0A"&amp;"%0A"&amp;"*📧 Correo:* "&amp;E1041&amp;"%0A"&amp;"*🔑 Contraseña:* "&amp;F1041&amp;"%0A"&amp;"%0A"&amp;"*📍 Vence:* "&amp;H1041,"💻")</f>
        <v/>
      </c>
      <c r="N1041" s="93" t="n"/>
      <c r="O1041" s="95" t="n"/>
      <c r="P1041" s="96" t="n"/>
      <c r="Q1041" s="97">
        <f>IF(P1041="","",IF(R1030&lt;0,"Vencido hace "&amp;R1030*-1&amp;" días",IF(R1030=0,"Vence hoy",IF(R1030&gt;0,"Le quedan "&amp;R1030&amp;" días",""))))</f>
        <v/>
      </c>
      <c r="R1041" s="70">
        <f>IF(P1041="","",P1041-TODAY())</f>
        <v/>
      </c>
      <c r="S1041" s="70" t="n"/>
      <c r="T1041" s="70" t="n"/>
      <c r="U1041" s="70" t="n"/>
      <c r="V1041" s="70" t="n"/>
      <c r="W1041" s="70" t="n"/>
      <c r="X1041" s="70" t="n"/>
      <c r="Y1041" s="70" t="n"/>
      <c r="Z1041" s="70" t="n"/>
    </row>
    <row r="1042" ht="15.75" customHeight="1" s="339">
      <c r="A1042" s="70" t="n"/>
      <c r="B1042" s="70" t="n"/>
      <c r="C1042" s="70" t="n"/>
      <c r="D1042" s="90" t="n"/>
      <c r="E1042" s="90" t="n"/>
      <c r="F1042" s="178" t="inlineStr">
        <is>
          <t>mexico3122</t>
        </is>
      </c>
      <c r="G1042" s="92" t="n">
        <v>30000</v>
      </c>
      <c r="H1042" s="106" t="n"/>
      <c r="I1042" s="81">
        <f>IF(H1042="","",IF(J1042&lt;0,"Vencido hace "&amp;J1042*-1&amp;" días",IF(J1042=0,"Vence hoy",IF(J1042&gt;0,"Le quedan "&amp;J1042&amp;" días",""))))</f>
        <v/>
      </c>
      <c r="J1042" s="77">
        <f>H1042-J$8</f>
        <v/>
      </c>
      <c r="K1042" s="83">
        <f>HYPERLINK("https://api.whatsapp.com/send?phone=57"&amp;D1042&amp;"&amp;text="&amp;(IF(J1042&lt;=0,"🚨 Hola, *"&amp;C1042&amp;".*"&amp;"%0A"&amp;"%0A"&amp;"Su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"&amp;C1042&amp;"."&amp;"%0A"&amp;"Le quedan "&amp;J1042&amp;" días restantes de su membresía *_NETFLIX_*")),"💰")</f>
        <v/>
      </c>
      <c r="L1042" s="83">
        <f>HYPERLINK("https://api.whatsapp.com/send?phone=57"&amp;D1042&amp;"&amp;text=*_✅ ACTUALIZACIÓN DE CONTRASEÑA | NETFLIX_*"&amp;"%0A"&amp;"%0A"&amp;"💻 Correo: *"&amp;E1042&amp;"*"&amp;"%0A"&amp;"🔐 Nueva Contraseña: *"&amp;F1042&amp;"*","🔐")</f>
        <v/>
      </c>
      <c r="M1042" s="84">
        <f>HYPERLINK("https://api.whatsapp.com/send?phone=57"&amp;D1042&amp;"&amp;text=*_✅ CUENTA NETFLIX_*"&amp;"%0A"&amp;"%0A"&amp;"*📧 Correo:* "&amp;E1042&amp;"%0A"&amp;"*🔑 Contraseña:* "&amp;F1042&amp;"%0A"&amp;"%0A"&amp;"*📍 Vence:* "&amp;H1042,"💻")</f>
        <v/>
      </c>
      <c r="N1042" s="93" t="n"/>
      <c r="O1042" s="95" t="n"/>
      <c r="P1042" s="96" t="n"/>
      <c r="Q1042" s="97">
        <f>IF(P1042="","",IF(R1031&lt;0,"Vencido hace "&amp;R1031*-1&amp;" días",IF(R1031=0,"Vence hoy",IF(R1031&gt;0,"Le quedan "&amp;R1031&amp;" días",""))))</f>
        <v/>
      </c>
      <c r="R1042" s="70">
        <f>IF(P1042="","",P1042-TODAY())</f>
        <v/>
      </c>
      <c r="S1042" s="70" t="n"/>
      <c r="T1042" s="70" t="n"/>
      <c r="U1042" s="70" t="n"/>
      <c r="V1042" s="70" t="n"/>
      <c r="W1042" s="70" t="n"/>
      <c r="X1042" s="70" t="n"/>
      <c r="Y1042" s="70" t="n"/>
      <c r="Z1042" s="70" t="n"/>
    </row>
    <row r="1043" ht="15.75" customHeight="1" s="339">
      <c r="A1043" s="70" t="n"/>
      <c r="B1043" s="70" t="n"/>
      <c r="C1043" s="70" t="n"/>
      <c r="D1043" s="90" t="n"/>
      <c r="E1043" s="90" t="n"/>
      <c r="F1043" s="178" t="inlineStr">
        <is>
          <t>mexico3123</t>
        </is>
      </c>
      <c r="G1043" s="92" t="n">
        <v>30000</v>
      </c>
      <c r="H1043" s="106" t="n"/>
      <c r="I1043" s="81">
        <f>IF(H1043="","",IF(J1043&lt;0,"Vencido hace "&amp;J1043*-1&amp;" días",IF(J1043=0,"Vence hoy",IF(J1043&gt;0,"Le quedan "&amp;J1043&amp;" días",""))))</f>
        <v/>
      </c>
      <c r="J1043" s="77">
        <f>H1043-J$8</f>
        <v/>
      </c>
      <c r="K1043" s="83">
        <f>HYPERLINK("https://api.whatsapp.com/send?phone=57"&amp;D1043&amp;"&amp;text="&amp;(IF(J1043&lt;=0,"🚨 Hola, *"&amp;C1043&amp;".*"&amp;"%0A"&amp;"%0A"&amp;"Su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"&amp;C1043&amp;"."&amp;"%0A"&amp;"Le quedan "&amp;J1043&amp;" días restantes de su membresía *_NETFLIX_*")),"💰")</f>
        <v/>
      </c>
      <c r="L1043" s="83">
        <f>HYPERLINK("https://api.whatsapp.com/send?phone=57"&amp;D1043&amp;"&amp;text=*_✅ ACTUALIZACIÓN DE CONTRASEÑA | NETFLIX_*"&amp;"%0A"&amp;"%0A"&amp;"💻 Correo: *"&amp;E1043&amp;"*"&amp;"%0A"&amp;"🔐 Nueva Contraseña: *"&amp;F1043&amp;"*","🔐")</f>
        <v/>
      </c>
      <c r="M1043" s="84">
        <f>HYPERLINK("https://api.whatsapp.com/send?phone=57"&amp;D1043&amp;"&amp;text=*_✅ CUENTA NETFLIX_*"&amp;"%0A"&amp;"%0A"&amp;"*📧 Correo:* "&amp;E1043&amp;"%0A"&amp;"*🔑 Contraseña:* "&amp;F1043&amp;"%0A"&amp;"%0A"&amp;"*📍 Vence:* "&amp;H1043,"💻")</f>
        <v/>
      </c>
      <c r="N1043" s="93" t="n"/>
      <c r="O1043" s="95" t="n"/>
      <c r="P1043" s="96" t="n"/>
      <c r="Q1043" s="97">
        <f>IF(P1043="","",IF(R1032&lt;0,"Vencido hace "&amp;R1032*-1&amp;" días",IF(R1032=0,"Vence hoy",IF(R1032&gt;0,"Le quedan "&amp;R1032&amp;" días",""))))</f>
        <v/>
      </c>
      <c r="R1043" s="70">
        <f>IF(P1043="","",P1043-TODAY())</f>
        <v/>
      </c>
      <c r="S1043" s="70" t="n"/>
      <c r="T1043" s="70" t="n"/>
      <c r="U1043" s="70" t="n"/>
      <c r="V1043" s="70" t="n"/>
      <c r="W1043" s="70" t="n"/>
      <c r="X1043" s="70" t="n"/>
      <c r="Y1043" s="70" t="n"/>
      <c r="Z1043" s="70" t="n"/>
    </row>
    <row r="1044" ht="15.75" customHeight="1" s="339">
      <c r="A1044" s="70" t="n"/>
      <c r="B1044" s="70" t="n"/>
      <c r="C1044" s="70" t="n"/>
      <c r="D1044" s="90" t="n"/>
      <c r="E1044" s="90" t="n"/>
      <c r="F1044" s="178" t="inlineStr">
        <is>
          <t>mexico3124</t>
        </is>
      </c>
      <c r="G1044" s="92" t="n">
        <v>30000</v>
      </c>
      <c r="H1044" s="106" t="n"/>
      <c r="I1044" s="81">
        <f>IF(H1044="","",IF(J1044&lt;0,"Vencido hace "&amp;J1044*-1&amp;" días",IF(J1044=0,"Vence hoy",IF(J1044&gt;0,"Le quedan "&amp;J1044&amp;" días",""))))</f>
        <v/>
      </c>
      <c r="J1044" s="77">
        <f>H1044-J$8</f>
        <v/>
      </c>
      <c r="K1044" s="83">
        <f>HYPERLINK("https://api.whatsapp.com/send?phone=57"&amp;D1044&amp;"&amp;text="&amp;(IF(J1044&lt;=0,"🚨 Hola, *"&amp;C1044&amp;".*"&amp;"%0A"&amp;"%0A"&amp;"Su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"&amp;C1044&amp;"."&amp;"%0A"&amp;"Le quedan "&amp;J1044&amp;" días restantes de su membresía *_NETFLIX_*")),"💰")</f>
        <v/>
      </c>
      <c r="L1044" s="83">
        <f>HYPERLINK("https://api.whatsapp.com/send?phone=57"&amp;D1044&amp;"&amp;text=*_✅ ACTUALIZACIÓN DE CONTRASEÑA | NETFLIX_*"&amp;"%0A"&amp;"%0A"&amp;"💻 Correo: *"&amp;E1044&amp;"*"&amp;"%0A"&amp;"🔐 Nueva Contraseña: *"&amp;F1044&amp;"*","🔐")</f>
        <v/>
      </c>
      <c r="M1044" s="84">
        <f>HYPERLINK("https://api.whatsapp.com/send?phone=57"&amp;D1044&amp;"&amp;text=*_✅ CUENTA NETFLIX_*"&amp;"%0A"&amp;"%0A"&amp;"*📧 Correo:* "&amp;E1044&amp;"%0A"&amp;"*🔑 Contraseña:* "&amp;F1044&amp;"%0A"&amp;"%0A"&amp;"*📍 Vence:* "&amp;H1044,"💻")</f>
        <v/>
      </c>
      <c r="N1044" s="93" t="n"/>
      <c r="O1044" s="95" t="n"/>
      <c r="P1044" s="96" t="n"/>
      <c r="Q1044" s="97">
        <f>IF(P1044="","",IF(R1033&lt;0,"Vencido hace "&amp;R1033*-1&amp;" días",IF(R1033=0,"Vence hoy",IF(R1033&gt;0,"Le quedan "&amp;R1033&amp;" días",""))))</f>
        <v/>
      </c>
      <c r="R1044" s="70">
        <f>IF(P1044="","",P1044-TODAY())</f>
        <v/>
      </c>
      <c r="S1044" s="70" t="n"/>
      <c r="T1044" s="70" t="n"/>
      <c r="U1044" s="70" t="n"/>
      <c r="V1044" s="70" t="n"/>
      <c r="W1044" s="70" t="n"/>
      <c r="X1044" s="70" t="n"/>
      <c r="Y1044" s="70" t="n"/>
      <c r="Z1044" s="70" t="n"/>
    </row>
    <row r="1045" ht="15.75" customHeight="1" s="339">
      <c r="A1045" s="70" t="n"/>
      <c r="B1045" s="70" t="n"/>
      <c r="C1045" s="70" t="n"/>
      <c r="D1045" s="90" t="n"/>
      <c r="E1045" s="90" t="n"/>
      <c r="F1045" s="178" t="inlineStr">
        <is>
          <t>mexico3125</t>
        </is>
      </c>
      <c r="G1045" s="92" t="n">
        <v>30000</v>
      </c>
      <c r="H1045" s="106" t="n"/>
      <c r="I1045" s="81">
        <f>IF(H1045="","",IF(J1045&lt;0,"Vencido hace "&amp;J1045*-1&amp;" días",IF(J1045=0,"Vence hoy",IF(J1045&gt;0,"Le quedan "&amp;J1045&amp;" días",""))))</f>
        <v/>
      </c>
      <c r="J1045" s="77">
        <f>H1045-J$8</f>
        <v/>
      </c>
      <c r="K1045" s="83">
        <f>HYPERLINK("https://api.whatsapp.com/send?phone=57"&amp;D1045&amp;"&amp;text="&amp;(IF(J1045&lt;=0,"🚨 Hola, *"&amp;C1045&amp;".*"&amp;"%0A"&amp;"%0A"&amp;"Su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"&amp;C1045&amp;"."&amp;"%0A"&amp;"Le quedan "&amp;J1045&amp;" días restantes de su membresía *_NETFLIX_*")),"💰")</f>
        <v/>
      </c>
      <c r="L1045" s="83">
        <f>HYPERLINK("https://api.whatsapp.com/send?phone=57"&amp;D1045&amp;"&amp;text=*_✅ ACTUALIZACIÓN DE CONTRASEÑA | NETFLIX_*"&amp;"%0A"&amp;"%0A"&amp;"💻 Correo: *"&amp;E1045&amp;"*"&amp;"%0A"&amp;"🔐 Nueva Contraseña: *"&amp;F1045&amp;"*","🔐")</f>
        <v/>
      </c>
      <c r="M1045" s="84">
        <f>HYPERLINK("https://api.whatsapp.com/send?phone=57"&amp;D1045&amp;"&amp;text=*_✅ CUENTA NETFLIX_*"&amp;"%0A"&amp;"%0A"&amp;"*📧 Correo:* "&amp;E1045&amp;"%0A"&amp;"*🔑 Contraseña:* "&amp;F1045&amp;"%0A"&amp;"%0A"&amp;"*📍 Vence:* "&amp;H1045,"💻")</f>
        <v/>
      </c>
      <c r="N1045" s="93" t="n"/>
      <c r="O1045" s="95" t="n"/>
      <c r="P1045" s="96" t="n"/>
      <c r="Q1045" s="97">
        <f>IF(P1045="","",IF(R1034&lt;0,"Vencido hace "&amp;R1034*-1&amp;" días",IF(R1034=0,"Vence hoy",IF(R1034&gt;0,"Le quedan "&amp;R1034&amp;" días",""))))</f>
        <v/>
      </c>
      <c r="R1045" s="70">
        <f>IF(P1045="","",P1045-TODAY())</f>
        <v/>
      </c>
      <c r="S1045" s="70" t="n"/>
      <c r="T1045" s="70" t="n"/>
      <c r="U1045" s="70" t="n"/>
      <c r="V1045" s="70" t="n"/>
      <c r="W1045" s="70" t="n"/>
      <c r="X1045" s="70" t="n"/>
      <c r="Y1045" s="70" t="n"/>
      <c r="Z1045" s="70" t="n"/>
    </row>
    <row r="1046" ht="15.75" customHeight="1" s="339">
      <c r="A1046" s="70" t="n"/>
      <c r="B1046" s="70" t="n"/>
      <c r="C1046" s="70" t="n"/>
      <c r="D1046" s="90" t="n"/>
      <c r="E1046" s="90" t="n"/>
      <c r="F1046" s="178" t="inlineStr">
        <is>
          <t>mexico3126</t>
        </is>
      </c>
      <c r="G1046" s="92" t="n">
        <v>30000</v>
      </c>
      <c r="H1046" s="106" t="n"/>
      <c r="I1046" s="81">
        <f>IF(H1046="","",IF(J1046&lt;0,"Vencido hace "&amp;J1046*-1&amp;" días",IF(J1046=0,"Vence hoy",IF(J1046&gt;0,"Le quedan "&amp;J1046&amp;" días",""))))</f>
        <v/>
      </c>
      <c r="J1046" s="77">
        <f>H1046-J$8</f>
        <v/>
      </c>
      <c r="K1046" s="83">
        <f>HYPERLINK("https://api.whatsapp.com/send?phone=57"&amp;D1046&amp;"&amp;text="&amp;(IF(J1046&lt;=0,"🚨 Hola, *"&amp;C1046&amp;".*"&amp;"%0A"&amp;"%0A"&amp;"Su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"&amp;C1046&amp;"."&amp;"%0A"&amp;"Le quedan "&amp;J1046&amp;" días restantes de su membresía *_NETFLIX_*")),"💰")</f>
        <v/>
      </c>
      <c r="L1046" s="83">
        <f>HYPERLINK("https://api.whatsapp.com/send?phone=57"&amp;D1046&amp;"&amp;text=*_✅ ACTUALIZACIÓN DE CONTRASEÑA | NETFLIX_*"&amp;"%0A"&amp;"%0A"&amp;"💻 Correo: *"&amp;E1046&amp;"*"&amp;"%0A"&amp;"🔐 Nueva Contraseña: *"&amp;F1046&amp;"*","🔐")</f>
        <v/>
      </c>
      <c r="M1046" s="84">
        <f>HYPERLINK("https://api.whatsapp.com/send?phone=57"&amp;D1046&amp;"&amp;text=*_✅ CUENTA NETFLIX_*"&amp;"%0A"&amp;"%0A"&amp;"*📧 Correo:* "&amp;E1046&amp;"%0A"&amp;"*🔑 Contraseña:* "&amp;F1046&amp;"%0A"&amp;"%0A"&amp;"*📍 Vence:* "&amp;H1046,"💻")</f>
        <v/>
      </c>
      <c r="N1046" s="93" t="n"/>
      <c r="O1046" s="95" t="n"/>
      <c r="P1046" s="96" t="n"/>
      <c r="Q1046" s="97">
        <f>IF(P1046="","",IF(R1035&lt;0,"Vencido hace "&amp;R1035*-1&amp;" días",IF(R1035=0,"Vence hoy",IF(R1035&gt;0,"Le quedan "&amp;R1035&amp;" días",""))))</f>
        <v/>
      </c>
      <c r="R1046" s="70">
        <f>IF(P1046="","",P1046-TODAY())</f>
        <v/>
      </c>
      <c r="S1046" s="70" t="n"/>
      <c r="T1046" s="70" t="n"/>
      <c r="U1046" s="70" t="n"/>
      <c r="V1046" s="70" t="n"/>
      <c r="W1046" s="70" t="n"/>
      <c r="X1046" s="70" t="n"/>
      <c r="Y1046" s="70" t="n"/>
      <c r="Z1046" s="70" t="n"/>
    </row>
    <row r="1047" ht="15.75" customHeight="1" s="339">
      <c r="A1047" s="70" t="n"/>
      <c r="B1047" s="70" t="n"/>
      <c r="C1047" s="70" t="n"/>
      <c r="D1047" s="90" t="n"/>
      <c r="E1047" s="90" t="n"/>
      <c r="F1047" s="178" t="inlineStr">
        <is>
          <t>mexico3127</t>
        </is>
      </c>
      <c r="G1047" s="92" t="n">
        <v>30000</v>
      </c>
      <c r="H1047" s="106" t="n"/>
      <c r="I1047" s="81">
        <f>IF(H1047="","",IF(J1047&lt;0,"Vencido hace "&amp;J1047*-1&amp;" días",IF(J1047=0,"Vence hoy",IF(J1047&gt;0,"Le quedan "&amp;J1047&amp;" días",""))))</f>
        <v/>
      </c>
      <c r="J1047" s="77">
        <f>H1047-J$8</f>
        <v/>
      </c>
      <c r="K1047" s="83">
        <f>HYPERLINK("https://api.whatsapp.com/send?phone=57"&amp;D1047&amp;"&amp;text="&amp;(IF(J1047&lt;=0,"🚨 Hola, *"&amp;C1047&amp;".*"&amp;"%0A"&amp;"%0A"&amp;"Su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"&amp;C1047&amp;"."&amp;"%0A"&amp;"Le quedan "&amp;J1047&amp;" días restantes de su membresía *_NETFLIX_*")),"💰")</f>
        <v/>
      </c>
      <c r="L1047" s="83">
        <f>HYPERLINK("https://api.whatsapp.com/send?phone=57"&amp;D1047&amp;"&amp;text=*_✅ ACTUALIZACIÓN DE CONTRASEÑA | NETFLIX_*"&amp;"%0A"&amp;"%0A"&amp;"💻 Correo: *"&amp;E1047&amp;"*"&amp;"%0A"&amp;"🔐 Nueva Contraseña: *"&amp;F1047&amp;"*","🔐")</f>
        <v/>
      </c>
      <c r="M1047" s="84">
        <f>HYPERLINK("https://api.whatsapp.com/send?phone=57"&amp;D1047&amp;"&amp;text=*_✅ CUENTA NETFLIX_*"&amp;"%0A"&amp;"%0A"&amp;"*📧 Correo:* "&amp;E1047&amp;"%0A"&amp;"*🔑 Contraseña:* "&amp;F1047&amp;"%0A"&amp;"%0A"&amp;"*📍 Vence:* "&amp;H1047,"💻")</f>
        <v/>
      </c>
      <c r="N1047" s="93" t="n"/>
      <c r="O1047" s="95" t="n"/>
      <c r="P1047" s="96" t="n"/>
      <c r="Q1047" s="97">
        <f>IF(P1047="","",IF(R1036&lt;0,"Vencido hace "&amp;R1036*-1&amp;" días",IF(R1036=0,"Vence hoy",IF(R1036&gt;0,"Le quedan "&amp;R1036&amp;" días",""))))</f>
        <v/>
      </c>
      <c r="R1047" s="70">
        <f>IF(P1047="","",P1047-TODAY())</f>
        <v/>
      </c>
      <c r="S1047" s="70" t="n"/>
      <c r="T1047" s="70" t="n"/>
      <c r="U1047" s="70" t="n"/>
      <c r="V1047" s="70" t="n"/>
      <c r="W1047" s="70" t="n"/>
      <c r="X1047" s="70" t="n"/>
      <c r="Y1047" s="70" t="n"/>
      <c r="Z1047" s="70" t="n"/>
    </row>
    <row r="1048" ht="15.75" customHeight="1" s="339">
      <c r="A1048" s="70" t="n"/>
      <c r="B1048" s="70" t="n"/>
      <c r="C1048" s="70" t="n"/>
      <c r="D1048" s="90" t="n"/>
      <c r="E1048" s="90" t="n"/>
      <c r="F1048" s="178" t="inlineStr">
        <is>
          <t>mexico3128</t>
        </is>
      </c>
      <c r="G1048" s="92" t="n">
        <v>30000</v>
      </c>
      <c r="H1048" s="106" t="n"/>
      <c r="I1048" s="81">
        <f>IF(H1048="","",IF(J1048&lt;0,"Vencido hace "&amp;J1048*-1&amp;" días",IF(J1048=0,"Vence hoy",IF(J1048&gt;0,"Le quedan "&amp;J1048&amp;" días",""))))</f>
        <v/>
      </c>
      <c r="J1048" s="77">
        <f>H1048-J$8</f>
        <v/>
      </c>
      <c r="K1048" s="83">
        <f>HYPERLINK("https://api.whatsapp.com/send?phone=57"&amp;D1048&amp;"&amp;text="&amp;(IF(J1048&lt;=0,"🚨 Hola, *"&amp;C1048&amp;".*"&amp;"%0A"&amp;"%0A"&amp;"Su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"&amp;C1048&amp;"."&amp;"%0A"&amp;"Le quedan "&amp;J1048&amp;" días restantes de su membresía *_NETFLIX_*")),"💰")</f>
        <v/>
      </c>
      <c r="L1048" s="83">
        <f>HYPERLINK("https://api.whatsapp.com/send?phone=57"&amp;D1048&amp;"&amp;text=*_✅ ACTUALIZACIÓN DE CONTRASEÑA | NETFLIX_*"&amp;"%0A"&amp;"%0A"&amp;"💻 Correo: *"&amp;E1048&amp;"*"&amp;"%0A"&amp;"🔐 Nueva Contraseña: *"&amp;F1048&amp;"*","🔐")</f>
        <v/>
      </c>
      <c r="M1048" s="84">
        <f>HYPERLINK("https://api.whatsapp.com/send?phone=57"&amp;D1048&amp;"&amp;text=*_✅ CUENTA NETFLIX_*"&amp;"%0A"&amp;"%0A"&amp;"*📧 Correo:* "&amp;E1048&amp;"%0A"&amp;"*🔑 Contraseña:* "&amp;F1048&amp;"%0A"&amp;"%0A"&amp;"*📍 Vence:* "&amp;H1048,"💻")</f>
        <v/>
      </c>
      <c r="N1048" s="93" t="n"/>
      <c r="O1048" s="95" t="n"/>
      <c r="P1048" s="96" t="n"/>
      <c r="Q1048" s="97">
        <f>IF(P1048="","",IF(R1037&lt;0,"Vencido hace "&amp;R1037*-1&amp;" días",IF(R1037=0,"Vence hoy",IF(R1037&gt;0,"Le quedan "&amp;R1037&amp;" días",""))))</f>
        <v/>
      </c>
      <c r="R1048" s="70">
        <f>IF(P1048="","",P1048-TODAY())</f>
        <v/>
      </c>
      <c r="S1048" s="70" t="n"/>
      <c r="T1048" s="70" t="n"/>
      <c r="U1048" s="70" t="n"/>
      <c r="V1048" s="70" t="n"/>
      <c r="W1048" s="70" t="n"/>
      <c r="X1048" s="70" t="n"/>
      <c r="Y1048" s="70" t="n"/>
      <c r="Z1048" s="70" t="n"/>
    </row>
    <row r="1049" ht="15.75" customHeight="1" s="339">
      <c r="A1049" s="70" t="n"/>
      <c r="B1049" s="70" t="n"/>
      <c r="C1049" s="70" t="n"/>
      <c r="D1049" s="90" t="n"/>
      <c r="E1049" s="90" t="n"/>
      <c r="F1049" s="178" t="inlineStr">
        <is>
          <t>mexico3129</t>
        </is>
      </c>
      <c r="G1049" s="92" t="n">
        <v>30000</v>
      </c>
      <c r="H1049" s="106" t="n"/>
      <c r="I1049" s="81">
        <f>IF(H1049="","",IF(J1049&lt;0,"Vencido hace "&amp;J1049*-1&amp;" días",IF(J1049=0,"Vence hoy",IF(J1049&gt;0,"Le quedan "&amp;J1049&amp;" días",""))))</f>
        <v/>
      </c>
      <c r="J1049" s="77">
        <f>H1049-J$8</f>
        <v/>
      </c>
      <c r="K1049" s="83">
        <f>HYPERLINK("https://api.whatsapp.com/send?phone=57"&amp;D1049&amp;"&amp;text="&amp;(IF(J1049&lt;=0,"🚨 Hola, *"&amp;C1049&amp;".*"&amp;"%0A"&amp;"%0A"&amp;"Su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"&amp;C1049&amp;"."&amp;"%0A"&amp;"Le quedan "&amp;J1049&amp;" días restantes de su membresía *_NETFLIX_*")),"💰")</f>
        <v/>
      </c>
      <c r="L1049" s="83">
        <f>HYPERLINK("https://api.whatsapp.com/send?phone=57"&amp;D1049&amp;"&amp;text=*_✅ ACTUALIZACIÓN DE CONTRASEÑA | NETFLIX_*"&amp;"%0A"&amp;"%0A"&amp;"💻 Correo: *"&amp;E1049&amp;"*"&amp;"%0A"&amp;"🔐 Nueva Contraseña: *"&amp;F1049&amp;"*","🔐")</f>
        <v/>
      </c>
      <c r="M1049" s="84">
        <f>HYPERLINK("https://api.whatsapp.com/send?phone=57"&amp;D1049&amp;"&amp;text=*_✅ CUENTA NETFLIX_*"&amp;"%0A"&amp;"%0A"&amp;"*📧 Correo:* "&amp;E1049&amp;"%0A"&amp;"*🔑 Contraseña:* "&amp;F1049&amp;"%0A"&amp;"%0A"&amp;"*📍 Vence:* "&amp;H1049,"💻")</f>
        <v/>
      </c>
      <c r="N1049" s="93" t="n"/>
      <c r="O1049" s="95" t="n"/>
      <c r="P1049" s="96" t="n"/>
      <c r="Q1049" s="97">
        <f>IF(P1049="","",IF(R1038&lt;0,"Vencido hace "&amp;R1038*-1&amp;" días",IF(R1038=0,"Vence hoy",IF(R1038&gt;0,"Le quedan "&amp;R1038&amp;" días",""))))</f>
        <v/>
      </c>
      <c r="R1049" s="70">
        <f>IF(P1049="","",P1049-TODAY())</f>
        <v/>
      </c>
      <c r="S1049" s="70" t="n"/>
      <c r="T1049" s="70" t="n"/>
      <c r="U1049" s="70" t="n"/>
      <c r="V1049" s="70" t="n"/>
      <c r="W1049" s="70" t="n"/>
      <c r="X1049" s="70" t="n"/>
      <c r="Y1049" s="70" t="n"/>
      <c r="Z1049" s="70" t="n"/>
    </row>
    <row r="1050" ht="15.75" customHeight="1" s="339">
      <c r="A1050" s="70" t="n"/>
      <c r="B1050" s="70" t="n"/>
      <c r="C1050" s="70" t="n"/>
      <c r="D1050" s="90" t="n"/>
      <c r="E1050" s="90" t="n"/>
      <c r="F1050" s="178" t="inlineStr">
        <is>
          <t>mexico3130</t>
        </is>
      </c>
      <c r="G1050" s="92" t="n">
        <v>30000</v>
      </c>
      <c r="H1050" s="106" t="n"/>
      <c r="I1050" s="81">
        <f>IF(H1050="","",IF(J1050&lt;0,"Vencido hace "&amp;J1050*-1&amp;" días",IF(J1050=0,"Vence hoy",IF(J1050&gt;0,"Le quedan "&amp;J1050&amp;" días",""))))</f>
        <v/>
      </c>
      <c r="J1050" s="77">
        <f>H1050-J$8</f>
        <v/>
      </c>
      <c r="K1050" s="83">
        <f>HYPERLINK("https://api.whatsapp.com/send?phone=57"&amp;D1050&amp;"&amp;text="&amp;(IF(J1050&lt;=0,"🚨 Hola, *"&amp;C1050&amp;".*"&amp;"%0A"&amp;"%0A"&amp;"Su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"&amp;C1050&amp;"."&amp;"%0A"&amp;"Le quedan "&amp;J1050&amp;" días restantes de su membresía *_NETFLIX_*")),"💰")</f>
        <v/>
      </c>
      <c r="L1050" s="83">
        <f>HYPERLINK("https://api.whatsapp.com/send?phone=57"&amp;D1050&amp;"&amp;text=*_✅ ACTUALIZACIÓN DE CONTRASEÑA | NETFLIX_*"&amp;"%0A"&amp;"%0A"&amp;"💻 Correo: *"&amp;E1050&amp;"*"&amp;"%0A"&amp;"🔐 Nueva Contraseña: *"&amp;F1050&amp;"*","🔐")</f>
        <v/>
      </c>
      <c r="M1050" s="84">
        <f>HYPERLINK("https://api.whatsapp.com/send?phone=57"&amp;D1050&amp;"&amp;text=*_✅ CUENTA NETFLIX_*"&amp;"%0A"&amp;"%0A"&amp;"*📧 Correo:* "&amp;E1050&amp;"%0A"&amp;"*🔑 Contraseña:* "&amp;F1050&amp;"%0A"&amp;"%0A"&amp;"*📍 Vence:* "&amp;H1050,"💻")</f>
        <v/>
      </c>
      <c r="N1050" s="93" t="n"/>
      <c r="O1050" s="95" t="n"/>
      <c r="P1050" s="96" t="n"/>
      <c r="Q1050" s="97">
        <f>IF(P1050="","",IF(R1039&lt;0,"Vencido hace "&amp;R1039*-1&amp;" días",IF(R1039=0,"Vence hoy",IF(R1039&gt;0,"Le quedan "&amp;R1039&amp;" días",""))))</f>
        <v/>
      </c>
      <c r="R1050" s="70">
        <f>IF(P1050="","",P1050-TODAY())</f>
        <v/>
      </c>
      <c r="S1050" s="70" t="n"/>
      <c r="T1050" s="70" t="n"/>
      <c r="U1050" s="70" t="n"/>
      <c r="V1050" s="70" t="n"/>
      <c r="W1050" s="70" t="n"/>
      <c r="X1050" s="70" t="n"/>
      <c r="Y1050" s="70" t="n"/>
      <c r="Z1050" s="70" t="n"/>
    </row>
    <row r="1051" ht="15.75" customHeight="1" s="339">
      <c r="A1051" s="70" t="n"/>
      <c r="B1051" s="70" t="n"/>
      <c r="C1051" s="70" t="n"/>
      <c r="D1051" s="90" t="n"/>
      <c r="E1051" s="90" t="n"/>
      <c r="F1051" s="178" t="inlineStr">
        <is>
          <t>mexico3131</t>
        </is>
      </c>
      <c r="G1051" s="92" t="n">
        <v>30000</v>
      </c>
      <c r="H1051" s="106" t="n"/>
      <c r="I1051" s="81">
        <f>IF(H1051="","",IF(J1051&lt;0,"Vencido hace "&amp;J1051*-1&amp;" días",IF(J1051=0,"Vence hoy",IF(J1051&gt;0,"Le quedan "&amp;J1051&amp;" días",""))))</f>
        <v/>
      </c>
      <c r="J1051" s="77">
        <f>H1051-J$8</f>
        <v/>
      </c>
      <c r="K1051" s="83">
        <f>HYPERLINK("https://api.whatsapp.com/send?phone=57"&amp;D1051&amp;"&amp;text="&amp;(IF(J1051&lt;=0,"🚨 Hola, *"&amp;C1051&amp;".*"&amp;"%0A"&amp;"%0A"&amp;"Su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"&amp;C1051&amp;"."&amp;"%0A"&amp;"Le quedan "&amp;J1051&amp;" días restantes de su membresía *_NETFLIX_*")),"💰")</f>
        <v/>
      </c>
      <c r="L1051" s="83">
        <f>HYPERLINK("https://api.whatsapp.com/send?phone=57"&amp;D1051&amp;"&amp;text=*_✅ ACTUALIZACIÓN DE CONTRASEÑA | NETFLIX_*"&amp;"%0A"&amp;"%0A"&amp;"💻 Correo: *"&amp;E1051&amp;"*"&amp;"%0A"&amp;"🔐 Nueva Contraseña: *"&amp;F1051&amp;"*","🔐")</f>
        <v/>
      </c>
      <c r="M1051" s="84">
        <f>HYPERLINK("https://api.whatsapp.com/send?phone=57"&amp;D1051&amp;"&amp;text=*_✅ CUENTA NETFLIX_*"&amp;"%0A"&amp;"%0A"&amp;"*📧 Correo:* "&amp;E1051&amp;"%0A"&amp;"*🔑 Contraseña:* "&amp;F1051&amp;"%0A"&amp;"%0A"&amp;"*📍 Vence:* "&amp;H1051,"💻")</f>
        <v/>
      </c>
      <c r="N1051" s="93" t="n"/>
      <c r="O1051" s="95" t="n"/>
      <c r="P1051" s="96" t="n"/>
      <c r="Q1051" s="97">
        <f>IF(P1051="","",IF(R1040&lt;0,"Vencido hace "&amp;R1040*-1&amp;" días",IF(R1040=0,"Vence hoy",IF(R1040&gt;0,"Le quedan "&amp;R1040&amp;" días",""))))</f>
        <v/>
      </c>
      <c r="R1051" s="70">
        <f>IF(P1051="","",P1051-TODAY())</f>
        <v/>
      </c>
      <c r="S1051" s="70" t="n"/>
      <c r="T1051" s="70" t="n"/>
      <c r="U1051" s="70" t="n"/>
      <c r="V1051" s="70" t="n"/>
      <c r="W1051" s="70" t="n"/>
      <c r="X1051" s="70" t="n"/>
      <c r="Y1051" s="70" t="n"/>
      <c r="Z1051" s="70" t="n"/>
    </row>
    <row r="1052" ht="15.75" customHeight="1" s="339">
      <c r="A1052" s="70" t="n"/>
      <c r="B1052" s="70" t="n"/>
      <c r="C1052" s="70" t="n"/>
      <c r="D1052" s="90" t="n"/>
      <c r="E1052" s="90" t="n"/>
      <c r="F1052" s="178" t="inlineStr">
        <is>
          <t>mexico3132</t>
        </is>
      </c>
      <c r="G1052" s="92" t="n">
        <v>30000</v>
      </c>
      <c r="H1052" s="106" t="n"/>
      <c r="I1052" s="81">
        <f>IF(H1052="","",IF(J1052&lt;0,"Vencido hace "&amp;J1052*-1&amp;" días",IF(J1052=0,"Vence hoy",IF(J1052&gt;0,"Le quedan "&amp;J1052&amp;" días",""))))</f>
        <v/>
      </c>
      <c r="J1052" s="77">
        <f>H1052-J$8</f>
        <v/>
      </c>
      <c r="K1052" s="83">
        <f>HYPERLINK("https://api.whatsapp.com/send?phone=57"&amp;D1052&amp;"&amp;text="&amp;(IF(J1052&lt;=0,"🚨 Hola, *"&amp;C1052&amp;".*"&amp;"%0A"&amp;"%0A"&amp;"Su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"&amp;C1052&amp;"."&amp;"%0A"&amp;"Le quedan "&amp;J1052&amp;" días restantes de su membresía *_NETFLIX_*")),"💰")</f>
        <v/>
      </c>
      <c r="L1052" s="83">
        <f>HYPERLINK("https://api.whatsapp.com/send?phone=57"&amp;D1052&amp;"&amp;text=*_✅ ACTUALIZACIÓN DE CONTRASEÑA | NETFLIX_*"&amp;"%0A"&amp;"%0A"&amp;"💻 Correo: *"&amp;E1052&amp;"*"&amp;"%0A"&amp;"🔐 Nueva Contraseña: *"&amp;F1052&amp;"*","🔐")</f>
        <v/>
      </c>
      <c r="M1052" s="84">
        <f>HYPERLINK("https://api.whatsapp.com/send?phone=57"&amp;D1052&amp;"&amp;text=*_✅ CUENTA NETFLIX_*"&amp;"%0A"&amp;"%0A"&amp;"*📧 Correo:* "&amp;E1052&amp;"%0A"&amp;"*🔑 Contraseña:* "&amp;F1052&amp;"%0A"&amp;"%0A"&amp;"*📍 Vence:* "&amp;H1052,"💻")</f>
        <v/>
      </c>
      <c r="N1052" s="93" t="n"/>
      <c r="O1052" s="95" t="n"/>
      <c r="P1052" s="96" t="n"/>
      <c r="Q1052" s="97">
        <f>IF(P1052="","",IF(R1041&lt;0,"Vencido hace "&amp;R1041*-1&amp;" días",IF(R1041=0,"Vence hoy",IF(R1041&gt;0,"Le quedan "&amp;R1041&amp;" días",""))))</f>
        <v/>
      </c>
      <c r="R1052" s="70">
        <f>IF(P1052="","",P1052-TODAY())</f>
        <v/>
      </c>
      <c r="S1052" s="70" t="n"/>
      <c r="T1052" s="70" t="n"/>
      <c r="U1052" s="70" t="n"/>
      <c r="V1052" s="70" t="n"/>
      <c r="W1052" s="70" t="n"/>
      <c r="X1052" s="70" t="n"/>
      <c r="Y1052" s="70" t="n"/>
      <c r="Z1052" s="70" t="n"/>
    </row>
    <row r="1053" ht="15.75" customHeight="1" s="339">
      <c r="A1053" s="70" t="n"/>
      <c r="B1053" s="70" t="n"/>
      <c r="C1053" s="70" t="n"/>
      <c r="D1053" s="90" t="n"/>
      <c r="E1053" s="90" t="n"/>
      <c r="F1053" s="178" t="inlineStr">
        <is>
          <t>mexico3133</t>
        </is>
      </c>
      <c r="G1053" s="92" t="n">
        <v>30000</v>
      </c>
      <c r="H1053" s="106" t="n"/>
      <c r="I1053" s="81">
        <f>IF(H1053="","",IF(J1053&lt;0,"Vencido hace "&amp;J1053*-1&amp;" días",IF(J1053=0,"Vence hoy",IF(J1053&gt;0,"Le quedan "&amp;J1053&amp;" días",""))))</f>
        <v/>
      </c>
      <c r="J1053" s="77">
        <f>H1053-J$8</f>
        <v/>
      </c>
      <c r="K1053" s="83">
        <f>HYPERLINK("https://api.whatsapp.com/send?phone=57"&amp;D1053&amp;"&amp;text="&amp;(IF(J1053&lt;=0,"🚨 Hola, *"&amp;C1053&amp;".*"&amp;"%0A"&amp;"%0A"&amp;"Su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"&amp;C1053&amp;"."&amp;"%0A"&amp;"Le quedan "&amp;J1053&amp;" días restantes de su membresía *_NETFLIX_*")),"💰")</f>
        <v/>
      </c>
      <c r="L1053" s="83">
        <f>HYPERLINK("https://api.whatsapp.com/send?phone=57"&amp;D1053&amp;"&amp;text=*_✅ ACTUALIZACIÓN DE CONTRASEÑA | NETFLIX_*"&amp;"%0A"&amp;"%0A"&amp;"💻 Correo: *"&amp;E1053&amp;"*"&amp;"%0A"&amp;"🔐 Nueva Contraseña: *"&amp;F1053&amp;"*","🔐")</f>
        <v/>
      </c>
      <c r="M1053" s="84">
        <f>HYPERLINK("https://api.whatsapp.com/send?phone=57"&amp;D1053&amp;"&amp;text=*_✅ CUENTA NETFLIX_*"&amp;"%0A"&amp;"%0A"&amp;"*📧 Correo:* "&amp;E1053&amp;"%0A"&amp;"*🔑 Contraseña:* "&amp;F1053&amp;"%0A"&amp;"%0A"&amp;"*📍 Vence:* "&amp;H1053,"💻")</f>
        <v/>
      </c>
      <c r="N1053" s="93" t="n"/>
      <c r="O1053" s="95" t="n"/>
      <c r="P1053" s="96" t="n"/>
      <c r="Q1053" s="97">
        <f>IF(P1053="","",IF(R1042&lt;0,"Vencido hace "&amp;R1042*-1&amp;" días",IF(R1042=0,"Vence hoy",IF(R1042&gt;0,"Le quedan "&amp;R1042&amp;" días",""))))</f>
        <v/>
      </c>
      <c r="R1053" s="70">
        <f>IF(P1053="","",P1053-TODAY())</f>
        <v/>
      </c>
      <c r="S1053" s="70" t="n"/>
      <c r="T1053" s="70" t="n"/>
      <c r="U1053" s="70" t="n"/>
      <c r="V1053" s="70" t="n"/>
      <c r="W1053" s="70" t="n"/>
      <c r="X1053" s="70" t="n"/>
      <c r="Y1053" s="70" t="n"/>
      <c r="Z1053" s="70" t="n"/>
    </row>
    <row r="1054" ht="15.75" customHeight="1" s="339">
      <c r="A1054" s="70" t="n"/>
      <c r="B1054" s="70" t="n"/>
      <c r="C1054" s="70" t="n"/>
      <c r="D1054" s="90" t="n"/>
      <c r="E1054" s="90" t="n"/>
      <c r="F1054" s="178" t="inlineStr">
        <is>
          <t>mexico3134</t>
        </is>
      </c>
      <c r="G1054" s="92" t="n">
        <v>30000</v>
      </c>
      <c r="H1054" s="106" t="n"/>
      <c r="I1054" s="81">
        <f>IF(H1054="","",IF(J1054&lt;0,"Vencido hace "&amp;J1054*-1&amp;" días",IF(J1054=0,"Vence hoy",IF(J1054&gt;0,"Le quedan "&amp;J1054&amp;" días",""))))</f>
        <v/>
      </c>
      <c r="J1054" s="77">
        <f>H1054-J$8</f>
        <v/>
      </c>
      <c r="K1054" s="83">
        <f>HYPERLINK("https://api.whatsapp.com/send?phone=57"&amp;D1054&amp;"&amp;text="&amp;(IF(J1054&lt;=0,"🚨 Hola, *"&amp;C1054&amp;".*"&amp;"%0A"&amp;"%0A"&amp;"Su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"&amp;C1054&amp;"."&amp;"%0A"&amp;"Le quedan "&amp;J1054&amp;" días restantes de su membresía *_NETFLIX_*")),"💰")</f>
        <v/>
      </c>
      <c r="L1054" s="83">
        <f>HYPERLINK("https://api.whatsapp.com/send?phone=57"&amp;D1054&amp;"&amp;text=*_✅ ACTUALIZACIÓN DE CONTRASEÑA | NETFLIX_*"&amp;"%0A"&amp;"%0A"&amp;"💻 Correo: *"&amp;E1054&amp;"*"&amp;"%0A"&amp;"🔐 Nueva Contraseña: *"&amp;F1054&amp;"*","🔐")</f>
        <v/>
      </c>
      <c r="M1054" s="84">
        <f>HYPERLINK("https://api.whatsapp.com/send?phone=57"&amp;D1054&amp;"&amp;text=*_✅ CUENTA NETFLIX_*"&amp;"%0A"&amp;"%0A"&amp;"*📧 Correo:* "&amp;E1054&amp;"%0A"&amp;"*🔑 Contraseña:* "&amp;F1054&amp;"%0A"&amp;"%0A"&amp;"*📍 Vence:* "&amp;H1054,"💻")</f>
        <v/>
      </c>
      <c r="N1054" s="93" t="n"/>
      <c r="O1054" s="95" t="n"/>
      <c r="P1054" s="96" t="n"/>
      <c r="Q1054" s="97">
        <f>IF(P1054="","",IF(R1043&lt;0,"Vencido hace "&amp;R1043*-1&amp;" días",IF(R1043=0,"Vence hoy",IF(R1043&gt;0,"Le quedan "&amp;R1043&amp;" días",""))))</f>
        <v/>
      </c>
      <c r="R1054" s="70">
        <f>IF(P1054="","",P1054-TODAY())</f>
        <v/>
      </c>
      <c r="S1054" s="70" t="n"/>
      <c r="T1054" s="70" t="n"/>
      <c r="U1054" s="70" t="n"/>
      <c r="V1054" s="70" t="n"/>
      <c r="W1054" s="70" t="n"/>
      <c r="X1054" s="70" t="n"/>
      <c r="Y1054" s="70" t="n"/>
      <c r="Z1054" s="70" t="n"/>
    </row>
    <row r="1055" ht="15.75" customHeight="1" s="339">
      <c r="A1055" s="70" t="n"/>
      <c r="B1055" s="70" t="n"/>
      <c r="C1055" s="70" t="n"/>
      <c r="D1055" s="90" t="n"/>
      <c r="E1055" s="90" t="n"/>
      <c r="F1055" s="178" t="inlineStr">
        <is>
          <t>mexico3135</t>
        </is>
      </c>
      <c r="G1055" s="92" t="n">
        <v>30000</v>
      </c>
      <c r="H1055" s="106" t="n"/>
      <c r="I1055" s="81">
        <f>IF(H1055="","",IF(J1055&lt;0,"Vencido hace "&amp;J1055*-1&amp;" días",IF(J1055=0,"Vence hoy",IF(J1055&gt;0,"Le quedan "&amp;J1055&amp;" días",""))))</f>
        <v/>
      </c>
      <c r="J1055" s="77">
        <f>H1055-J$8</f>
        <v/>
      </c>
      <c r="K1055" s="83">
        <f>HYPERLINK("https://api.whatsapp.com/send?phone=57"&amp;D1055&amp;"&amp;text="&amp;(IF(J1055&lt;=0,"🚨 Hola, *"&amp;C1055&amp;".*"&amp;"%0A"&amp;"%0A"&amp;"Su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"&amp;C1055&amp;"."&amp;"%0A"&amp;"Le quedan "&amp;J1055&amp;" días restantes de su membresía *_NETFLIX_*")),"💰")</f>
        <v/>
      </c>
      <c r="L1055" s="83">
        <f>HYPERLINK("https://api.whatsapp.com/send?phone=57"&amp;D1055&amp;"&amp;text=*_✅ ACTUALIZACIÓN DE CONTRASEÑA | NETFLIX_*"&amp;"%0A"&amp;"%0A"&amp;"💻 Correo: *"&amp;E1055&amp;"*"&amp;"%0A"&amp;"🔐 Nueva Contraseña: *"&amp;F1055&amp;"*","🔐")</f>
        <v/>
      </c>
      <c r="M1055" s="84">
        <f>HYPERLINK("https://api.whatsapp.com/send?phone=57"&amp;D1055&amp;"&amp;text=*_✅ CUENTA NETFLIX_*"&amp;"%0A"&amp;"%0A"&amp;"*📧 Correo:* "&amp;E1055&amp;"%0A"&amp;"*🔑 Contraseña:* "&amp;F1055&amp;"%0A"&amp;"%0A"&amp;"*📍 Vence:* "&amp;H1055,"💻")</f>
        <v/>
      </c>
      <c r="N1055" s="93" t="n"/>
      <c r="O1055" s="95" t="n"/>
      <c r="P1055" s="96" t="n"/>
      <c r="Q1055" s="97">
        <f>IF(P1055="","",IF(R1044&lt;0,"Vencido hace "&amp;R1044*-1&amp;" días",IF(R1044=0,"Vence hoy",IF(R1044&gt;0,"Le quedan "&amp;R1044&amp;" días",""))))</f>
        <v/>
      </c>
      <c r="R1055" s="70">
        <f>IF(P1055="","",P1055-TODAY())</f>
        <v/>
      </c>
      <c r="S1055" s="70" t="n"/>
      <c r="T1055" s="70" t="n"/>
      <c r="U1055" s="70" t="n"/>
      <c r="V1055" s="70" t="n"/>
      <c r="W1055" s="70" t="n"/>
      <c r="X1055" s="70" t="n"/>
      <c r="Y1055" s="70" t="n"/>
      <c r="Z1055" s="70" t="n"/>
    </row>
    <row r="1056" ht="15.75" customHeight="1" s="339">
      <c r="A1056" s="70" t="n"/>
      <c r="B1056" s="70" t="n"/>
      <c r="C1056" s="70" t="n"/>
      <c r="D1056" s="90" t="n"/>
      <c r="E1056" s="90" t="n"/>
      <c r="F1056" s="178" t="inlineStr">
        <is>
          <t>mexico3136</t>
        </is>
      </c>
      <c r="G1056" s="92" t="n">
        <v>30000</v>
      </c>
      <c r="H1056" s="106" t="n"/>
      <c r="I1056" s="81">
        <f>IF(H1056="","",IF(J1056&lt;0,"Vencido hace "&amp;J1056*-1&amp;" días",IF(J1056=0,"Vence hoy",IF(J1056&gt;0,"Le quedan "&amp;J1056&amp;" días",""))))</f>
        <v/>
      </c>
      <c r="J1056" s="77">
        <f>H1056-J$8</f>
        <v/>
      </c>
      <c r="K1056" s="83">
        <f>HYPERLINK("https://api.whatsapp.com/send?phone=57"&amp;D1056&amp;"&amp;text="&amp;(IF(J1056&lt;=0,"🚨 Hola, *"&amp;C1056&amp;".*"&amp;"%0A"&amp;"%0A"&amp;"Su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"&amp;C1056&amp;"."&amp;"%0A"&amp;"Le quedan "&amp;J1056&amp;" días restantes de su membresía *_NETFLIX_*")),"💰")</f>
        <v/>
      </c>
      <c r="L1056" s="83">
        <f>HYPERLINK("https://api.whatsapp.com/send?phone=57"&amp;D1056&amp;"&amp;text=*_✅ ACTUALIZACIÓN DE CONTRASEÑA | NETFLIX_*"&amp;"%0A"&amp;"%0A"&amp;"💻 Correo: *"&amp;E1056&amp;"*"&amp;"%0A"&amp;"🔐 Nueva Contraseña: *"&amp;F1056&amp;"*","🔐")</f>
        <v/>
      </c>
      <c r="M1056" s="84">
        <f>HYPERLINK("https://api.whatsapp.com/send?phone=57"&amp;D1056&amp;"&amp;text=*_✅ CUENTA NETFLIX_*"&amp;"%0A"&amp;"%0A"&amp;"*📧 Correo:* "&amp;E1056&amp;"%0A"&amp;"*🔑 Contraseña:* "&amp;F1056&amp;"%0A"&amp;"%0A"&amp;"*📍 Vence:* "&amp;H1056,"💻")</f>
        <v/>
      </c>
      <c r="N1056" s="93" t="n"/>
      <c r="O1056" s="95" t="n"/>
      <c r="P1056" s="96" t="n"/>
      <c r="Q1056" s="97">
        <f>IF(P1056="","",IF(R1045&lt;0,"Vencido hace "&amp;R1045*-1&amp;" días",IF(R1045=0,"Vence hoy",IF(R1045&gt;0,"Le quedan "&amp;R1045&amp;" días",""))))</f>
        <v/>
      </c>
      <c r="R1056" s="70">
        <f>IF(P1056="","",P1056-TODAY())</f>
        <v/>
      </c>
      <c r="S1056" s="70" t="n"/>
      <c r="T1056" s="70" t="n"/>
      <c r="U1056" s="70" t="n"/>
      <c r="V1056" s="70" t="n"/>
      <c r="W1056" s="70" t="n"/>
      <c r="X1056" s="70" t="n"/>
      <c r="Y1056" s="70" t="n"/>
      <c r="Z1056" s="70" t="n"/>
    </row>
    <row r="1057" ht="15.75" customHeight="1" s="339">
      <c r="A1057" s="70" t="n"/>
      <c r="B1057" s="70" t="n"/>
      <c r="C1057" s="70" t="n"/>
      <c r="D1057" s="90" t="n"/>
      <c r="E1057" s="90" t="n"/>
      <c r="F1057" s="178" t="inlineStr">
        <is>
          <t>mexico3137</t>
        </is>
      </c>
      <c r="G1057" s="92" t="n">
        <v>30000</v>
      </c>
      <c r="H1057" s="106" t="n"/>
      <c r="I1057" s="81">
        <f>IF(H1057="","",IF(J1057&lt;0,"Vencido hace "&amp;J1057*-1&amp;" días",IF(J1057=0,"Vence hoy",IF(J1057&gt;0,"Le quedan "&amp;J1057&amp;" días",""))))</f>
        <v/>
      </c>
      <c r="J1057" s="77">
        <f>H1057-J$8</f>
        <v/>
      </c>
      <c r="K1057" s="83">
        <f>HYPERLINK("https://api.whatsapp.com/send?phone=57"&amp;D1057&amp;"&amp;text="&amp;(IF(J1057&lt;=0,"🚨 Hola, *"&amp;C1057&amp;".*"&amp;"%0A"&amp;"%0A"&amp;"Su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"&amp;C1057&amp;"."&amp;"%0A"&amp;"Le quedan "&amp;J1057&amp;" días restantes de su membresía *_NETFLIX_*")),"💰")</f>
        <v/>
      </c>
      <c r="L1057" s="83">
        <f>HYPERLINK("https://api.whatsapp.com/send?phone=57"&amp;D1057&amp;"&amp;text=*_✅ ACTUALIZACIÓN DE CONTRASEÑA | NETFLIX_*"&amp;"%0A"&amp;"%0A"&amp;"💻 Correo: *"&amp;E1057&amp;"*"&amp;"%0A"&amp;"🔐 Nueva Contraseña: *"&amp;F1057&amp;"*","🔐")</f>
        <v/>
      </c>
      <c r="M1057" s="84">
        <f>HYPERLINK("https://api.whatsapp.com/send?phone=57"&amp;D1057&amp;"&amp;text=*_✅ CUENTA NETFLIX_*"&amp;"%0A"&amp;"%0A"&amp;"*📧 Correo:* "&amp;E1057&amp;"%0A"&amp;"*🔑 Contraseña:* "&amp;F1057&amp;"%0A"&amp;"%0A"&amp;"*📍 Vence:* "&amp;H1057,"💻")</f>
        <v/>
      </c>
      <c r="N1057" s="93" t="n"/>
      <c r="O1057" s="95" t="n"/>
      <c r="P1057" s="96" t="n"/>
      <c r="Q1057" s="97">
        <f>IF(P1057="","",IF(R1046&lt;0,"Vencido hace "&amp;R1046*-1&amp;" días",IF(R1046=0,"Vence hoy",IF(R1046&gt;0,"Le quedan "&amp;R1046&amp;" días",""))))</f>
        <v/>
      </c>
      <c r="R1057" s="70">
        <f>IF(P1057="","",P1057-TODAY())</f>
        <v/>
      </c>
      <c r="S1057" s="70" t="n"/>
      <c r="T1057" s="70" t="n"/>
      <c r="U1057" s="70" t="n"/>
      <c r="V1057" s="70" t="n"/>
      <c r="W1057" s="70" t="n"/>
      <c r="X1057" s="70" t="n"/>
      <c r="Y1057" s="70" t="n"/>
      <c r="Z1057" s="70" t="n"/>
    </row>
    <row r="1058" ht="15.75" customHeight="1" s="339">
      <c r="A1058" s="70" t="n"/>
      <c r="B1058" s="70" t="n"/>
      <c r="C1058" s="70" t="n"/>
      <c r="D1058" s="90" t="n"/>
      <c r="E1058" s="90" t="n"/>
      <c r="F1058" s="178" t="inlineStr">
        <is>
          <t>mexico3138</t>
        </is>
      </c>
      <c r="G1058" s="92" t="n">
        <v>30000</v>
      </c>
      <c r="H1058" s="106" t="n"/>
      <c r="I1058" s="81">
        <f>IF(H1058="","",IF(J1058&lt;0,"Vencido hace "&amp;J1058*-1&amp;" días",IF(J1058=0,"Vence hoy",IF(J1058&gt;0,"Le quedan "&amp;J1058&amp;" días",""))))</f>
        <v/>
      </c>
      <c r="J1058" s="77">
        <f>H1058-J$8</f>
        <v/>
      </c>
      <c r="K1058" s="83">
        <f>HYPERLINK("https://api.whatsapp.com/send?phone=57"&amp;D1058&amp;"&amp;text="&amp;(IF(J1058&lt;=0,"🚨 Hola, *"&amp;C1058&amp;".*"&amp;"%0A"&amp;"%0A"&amp;"Su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"&amp;C1058&amp;"."&amp;"%0A"&amp;"Le quedan "&amp;J1058&amp;" días restantes de su membresía *_NETFLIX_*")),"💰")</f>
        <v/>
      </c>
      <c r="L1058" s="83">
        <f>HYPERLINK("https://api.whatsapp.com/send?phone=57"&amp;D1058&amp;"&amp;text=*_✅ ACTUALIZACIÓN DE CONTRASEÑA | NETFLIX_*"&amp;"%0A"&amp;"%0A"&amp;"💻 Correo: *"&amp;E1058&amp;"*"&amp;"%0A"&amp;"🔐 Nueva Contraseña: *"&amp;F1058&amp;"*","🔐")</f>
        <v/>
      </c>
      <c r="M1058" s="84">
        <f>HYPERLINK("https://api.whatsapp.com/send?phone=57"&amp;D1058&amp;"&amp;text=*_✅ CUENTA NETFLIX_*"&amp;"%0A"&amp;"%0A"&amp;"*📧 Correo:* "&amp;E1058&amp;"%0A"&amp;"*🔑 Contraseña:* "&amp;F1058&amp;"%0A"&amp;"%0A"&amp;"*📍 Vence:* "&amp;H1058,"💻")</f>
        <v/>
      </c>
      <c r="N1058" s="93" t="n"/>
      <c r="O1058" s="95" t="n"/>
      <c r="P1058" s="96" t="n"/>
      <c r="Q1058" s="97">
        <f>IF(P1058="","",IF(R1047&lt;0,"Vencido hace "&amp;R1047*-1&amp;" días",IF(R1047=0,"Vence hoy",IF(R1047&gt;0,"Le quedan "&amp;R1047&amp;" días",""))))</f>
        <v/>
      </c>
      <c r="R1058" s="70">
        <f>IF(P1058="","",P1058-TODAY())</f>
        <v/>
      </c>
      <c r="S1058" s="70" t="n"/>
      <c r="T1058" s="70" t="n"/>
      <c r="U1058" s="70" t="n"/>
      <c r="V1058" s="70" t="n"/>
      <c r="W1058" s="70" t="n"/>
      <c r="X1058" s="70" t="n"/>
      <c r="Y1058" s="70" t="n"/>
      <c r="Z1058" s="70" t="n"/>
    </row>
    <row r="1059" ht="15.75" customHeight="1" s="339">
      <c r="A1059" s="70" t="n"/>
      <c r="B1059" s="70" t="n"/>
      <c r="C1059" s="70" t="n"/>
      <c r="D1059" s="90" t="n"/>
      <c r="E1059" s="90" t="n"/>
      <c r="F1059" s="178" t="inlineStr">
        <is>
          <t>mexico3139</t>
        </is>
      </c>
      <c r="G1059" s="92" t="n">
        <v>30000</v>
      </c>
      <c r="H1059" s="106" t="n"/>
      <c r="I1059" s="81">
        <f>IF(H1059="","",IF(J1059&lt;0,"Vencido hace "&amp;J1059*-1&amp;" días",IF(J1059=0,"Vence hoy",IF(J1059&gt;0,"Le quedan "&amp;J1059&amp;" días",""))))</f>
        <v/>
      </c>
      <c r="J1059" s="77">
        <f>H1059-J$8</f>
        <v/>
      </c>
      <c r="K1059" s="83">
        <f>HYPERLINK("https://api.whatsapp.com/send?phone=57"&amp;D1059&amp;"&amp;text="&amp;(IF(J1059&lt;=0,"🚨 Hola, *"&amp;C1059&amp;".*"&amp;"%0A"&amp;"%0A"&amp;"Su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"&amp;C1059&amp;"."&amp;"%0A"&amp;"Le quedan "&amp;J1059&amp;" días restantes de su membresía *_NETFLIX_*")),"💰")</f>
        <v/>
      </c>
      <c r="L1059" s="83">
        <f>HYPERLINK("https://api.whatsapp.com/send?phone=57"&amp;D1059&amp;"&amp;text=*_✅ ACTUALIZACIÓN DE CONTRASEÑA | NETFLIX_*"&amp;"%0A"&amp;"%0A"&amp;"💻 Correo: *"&amp;E1059&amp;"*"&amp;"%0A"&amp;"🔐 Nueva Contraseña: *"&amp;F1059&amp;"*","🔐")</f>
        <v/>
      </c>
      <c r="M1059" s="84">
        <f>HYPERLINK("https://api.whatsapp.com/send?phone=57"&amp;D1059&amp;"&amp;text=*_✅ CUENTA NETFLIX_*"&amp;"%0A"&amp;"%0A"&amp;"*📧 Correo:* "&amp;E1059&amp;"%0A"&amp;"*🔑 Contraseña:* "&amp;F1059&amp;"%0A"&amp;"%0A"&amp;"*📍 Vence:* "&amp;H1059,"💻")</f>
        <v/>
      </c>
      <c r="N1059" s="93" t="n"/>
      <c r="O1059" s="95" t="n"/>
      <c r="P1059" s="96" t="n"/>
      <c r="Q1059" s="97">
        <f>IF(P1059="","",IF(R1048&lt;0,"Vencido hace "&amp;R1048*-1&amp;" días",IF(R1048=0,"Vence hoy",IF(R1048&gt;0,"Le quedan "&amp;R1048&amp;" días",""))))</f>
        <v/>
      </c>
      <c r="R1059" s="70">
        <f>IF(P1059="","",P1059-TODAY())</f>
        <v/>
      </c>
      <c r="S1059" s="70" t="n"/>
      <c r="T1059" s="70" t="n"/>
      <c r="U1059" s="70" t="n"/>
      <c r="V1059" s="70" t="n"/>
      <c r="W1059" s="70" t="n"/>
      <c r="X1059" s="70" t="n"/>
      <c r="Y1059" s="70" t="n"/>
      <c r="Z1059" s="70" t="n"/>
    </row>
    <row r="1060" ht="15.75" customHeight="1" s="339">
      <c r="A1060" s="70" t="n"/>
      <c r="B1060" s="70" t="n"/>
      <c r="C1060" s="70" t="n"/>
      <c r="D1060" s="90" t="n"/>
      <c r="E1060" s="90" t="n"/>
      <c r="F1060" s="178" t="inlineStr">
        <is>
          <t>mexico3140</t>
        </is>
      </c>
      <c r="G1060" s="92" t="n">
        <v>30000</v>
      </c>
      <c r="H1060" s="106" t="n"/>
      <c r="I1060" s="81">
        <f>IF(H1060="","",IF(J1060&lt;0,"Vencido hace "&amp;J1060*-1&amp;" días",IF(J1060=0,"Vence hoy",IF(J1060&gt;0,"Le quedan "&amp;J1060&amp;" días",""))))</f>
        <v/>
      </c>
      <c r="J1060" s="77">
        <f>H1060-J$8</f>
        <v/>
      </c>
      <c r="K1060" s="83">
        <f>HYPERLINK("https://api.whatsapp.com/send?phone=57"&amp;D1060&amp;"&amp;text="&amp;(IF(J1060&lt;=0,"🚨 Hola, *"&amp;C1060&amp;".*"&amp;"%0A"&amp;"%0A"&amp;"Su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"&amp;C1060&amp;"."&amp;"%0A"&amp;"Le quedan "&amp;J1060&amp;" días restantes de su membresía *_NETFLIX_*")),"💰")</f>
        <v/>
      </c>
      <c r="L1060" s="83">
        <f>HYPERLINK("https://api.whatsapp.com/send?phone=57"&amp;D1060&amp;"&amp;text=*_✅ ACTUALIZACIÓN DE CONTRASEÑA | NETFLIX_*"&amp;"%0A"&amp;"%0A"&amp;"💻 Correo: *"&amp;E1060&amp;"*"&amp;"%0A"&amp;"🔐 Nueva Contraseña: *"&amp;F1060&amp;"*","🔐")</f>
        <v/>
      </c>
      <c r="M1060" s="84">
        <f>HYPERLINK("https://api.whatsapp.com/send?phone=57"&amp;D1060&amp;"&amp;text=*_✅ CUENTA NETFLIX_*"&amp;"%0A"&amp;"%0A"&amp;"*📧 Correo:* "&amp;E1060&amp;"%0A"&amp;"*🔑 Contraseña:* "&amp;F1060&amp;"%0A"&amp;"%0A"&amp;"*📍 Vence:* "&amp;H1060,"💻")</f>
        <v/>
      </c>
      <c r="N1060" s="93" t="n"/>
      <c r="O1060" s="95" t="n"/>
      <c r="P1060" s="96" t="n"/>
      <c r="Q1060" s="97">
        <f>IF(P1060="","",IF(R1049&lt;0,"Vencido hace "&amp;R1049*-1&amp;" días",IF(R1049=0,"Vence hoy",IF(R1049&gt;0,"Le quedan "&amp;R1049&amp;" días",""))))</f>
        <v/>
      </c>
      <c r="R1060" s="70">
        <f>IF(P1060="","",P1060-TODAY())</f>
        <v/>
      </c>
      <c r="S1060" s="70" t="n"/>
      <c r="T1060" s="70" t="n"/>
      <c r="U1060" s="70" t="n"/>
      <c r="V1060" s="70" t="n"/>
      <c r="W1060" s="70" t="n"/>
      <c r="X1060" s="70" t="n"/>
      <c r="Y1060" s="70" t="n"/>
      <c r="Z1060" s="70" t="n"/>
    </row>
    <row r="1061" ht="15.75" customHeight="1" s="339">
      <c r="A1061" s="70" t="n"/>
      <c r="B1061" s="70" t="n"/>
      <c r="C1061" s="70" t="n"/>
      <c r="D1061" s="90" t="n"/>
      <c r="E1061" s="90" t="n"/>
      <c r="F1061" s="178" t="inlineStr">
        <is>
          <t>mexico3141</t>
        </is>
      </c>
      <c r="G1061" s="92" t="n">
        <v>30000</v>
      </c>
      <c r="H1061" s="106" t="n"/>
      <c r="I1061" s="81">
        <f>IF(H1061="","",IF(J1061&lt;0,"Vencido hace "&amp;J1061*-1&amp;" días",IF(J1061=0,"Vence hoy",IF(J1061&gt;0,"Le quedan "&amp;J1061&amp;" días",""))))</f>
        <v/>
      </c>
      <c r="J1061" s="77">
        <f>H1061-J$8</f>
        <v/>
      </c>
      <c r="K1061" s="83">
        <f>HYPERLINK("https://api.whatsapp.com/send?phone=57"&amp;D1061&amp;"&amp;text="&amp;(IF(J1061&lt;=0,"🚨 Hola, *"&amp;C1061&amp;".*"&amp;"%0A"&amp;"%0A"&amp;"Su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"&amp;C1061&amp;"."&amp;"%0A"&amp;"Le quedan "&amp;J1061&amp;" días restantes de su membresía *_NETFLIX_*")),"💰")</f>
        <v/>
      </c>
      <c r="L1061" s="83">
        <f>HYPERLINK("https://api.whatsapp.com/send?phone=57"&amp;D1061&amp;"&amp;text=*_✅ ACTUALIZACIÓN DE CONTRASEÑA | NETFLIX_*"&amp;"%0A"&amp;"%0A"&amp;"💻 Correo: *"&amp;E1061&amp;"*"&amp;"%0A"&amp;"🔐 Nueva Contraseña: *"&amp;F1061&amp;"*","🔐")</f>
        <v/>
      </c>
      <c r="M1061" s="84">
        <f>HYPERLINK("https://api.whatsapp.com/send?phone=57"&amp;D1061&amp;"&amp;text=*_✅ CUENTA NETFLIX_*"&amp;"%0A"&amp;"%0A"&amp;"*📧 Correo:* "&amp;E1061&amp;"%0A"&amp;"*🔑 Contraseña:* "&amp;F1061&amp;"%0A"&amp;"%0A"&amp;"*📍 Vence:* "&amp;H1061,"💻")</f>
        <v/>
      </c>
      <c r="N1061" s="93" t="n"/>
      <c r="O1061" s="95" t="n"/>
      <c r="P1061" s="96" t="n"/>
      <c r="Q1061" s="97">
        <f>IF(P1061="","",IF(R1050&lt;0,"Vencido hace "&amp;R1050*-1&amp;" días",IF(R1050=0,"Vence hoy",IF(R1050&gt;0,"Le quedan "&amp;R1050&amp;" días",""))))</f>
        <v/>
      </c>
      <c r="R1061" s="70">
        <f>IF(P1061="","",P1061-TODAY())</f>
        <v/>
      </c>
      <c r="S1061" s="70" t="n"/>
      <c r="T1061" s="70" t="n"/>
      <c r="U1061" s="70" t="n"/>
      <c r="V1061" s="70" t="n"/>
      <c r="W1061" s="70" t="n"/>
      <c r="X1061" s="70" t="n"/>
      <c r="Y1061" s="70" t="n"/>
      <c r="Z1061" s="70" t="n"/>
    </row>
    <row r="1062" ht="15.75" customHeight="1" s="339">
      <c r="A1062" s="70" t="n"/>
      <c r="B1062" s="70" t="n"/>
      <c r="C1062" s="70" t="n"/>
      <c r="D1062" s="90" t="n"/>
      <c r="E1062" s="90" t="n"/>
      <c r="F1062" s="178" t="inlineStr">
        <is>
          <t>mexico3142</t>
        </is>
      </c>
      <c r="G1062" s="92" t="n">
        <v>30000</v>
      </c>
      <c r="H1062" s="106" t="n"/>
      <c r="I1062" s="81">
        <f>IF(H1062="","",IF(J1062&lt;0,"Vencido hace "&amp;J1062*-1&amp;" días",IF(J1062=0,"Vence hoy",IF(J1062&gt;0,"Le quedan "&amp;J1062&amp;" días",""))))</f>
        <v/>
      </c>
      <c r="J1062" s="77">
        <f>H1062-J$8</f>
        <v/>
      </c>
      <c r="K1062" s="83">
        <f>HYPERLINK("https://api.whatsapp.com/send?phone=57"&amp;D1062&amp;"&amp;text="&amp;(IF(J1062&lt;=0,"🚨 Hola, *"&amp;C1062&amp;".*"&amp;"%0A"&amp;"%0A"&amp;"Su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"&amp;C1062&amp;"."&amp;"%0A"&amp;"Le quedan "&amp;J1062&amp;" días restantes de su membresía *_NETFLIX_*")),"💰")</f>
        <v/>
      </c>
      <c r="L1062" s="83">
        <f>HYPERLINK("https://api.whatsapp.com/send?phone=57"&amp;D1062&amp;"&amp;text=*_✅ ACTUALIZACIÓN DE CONTRASEÑA | NETFLIX_*"&amp;"%0A"&amp;"%0A"&amp;"💻 Correo: *"&amp;E1062&amp;"*"&amp;"%0A"&amp;"🔐 Nueva Contraseña: *"&amp;F1062&amp;"*","🔐")</f>
        <v/>
      </c>
      <c r="M1062" s="84">
        <f>HYPERLINK("https://api.whatsapp.com/send?phone=57"&amp;D1062&amp;"&amp;text=*_✅ CUENTA NETFLIX_*"&amp;"%0A"&amp;"%0A"&amp;"*📧 Correo:* "&amp;E1062&amp;"%0A"&amp;"*🔑 Contraseña:* "&amp;F1062&amp;"%0A"&amp;"%0A"&amp;"*📍 Vence:* "&amp;H1062,"💻")</f>
        <v/>
      </c>
      <c r="N1062" s="93" t="n"/>
      <c r="O1062" s="95" t="n"/>
      <c r="P1062" s="96" t="n"/>
      <c r="Q1062" s="97">
        <f>IF(P1062="","",IF(R1051&lt;0,"Vencido hace "&amp;R1051*-1&amp;" días",IF(R1051=0,"Vence hoy",IF(R1051&gt;0,"Le quedan "&amp;R1051&amp;" días",""))))</f>
        <v/>
      </c>
      <c r="R1062" s="70">
        <f>IF(P1062="","",P1062-TODAY())</f>
        <v/>
      </c>
      <c r="S1062" s="70" t="n"/>
      <c r="T1062" s="70" t="n"/>
      <c r="U1062" s="70" t="n"/>
      <c r="V1062" s="70" t="n"/>
      <c r="W1062" s="70" t="n"/>
      <c r="X1062" s="70" t="n"/>
      <c r="Y1062" s="70" t="n"/>
      <c r="Z1062" s="70" t="n"/>
    </row>
    <row r="1063" ht="15.75" customHeight="1" s="339">
      <c r="A1063" s="70" t="n"/>
      <c r="B1063" s="70" t="n"/>
      <c r="C1063" s="70" t="n"/>
      <c r="D1063" s="90" t="n"/>
      <c r="E1063" s="90" t="n"/>
      <c r="F1063" s="178" t="inlineStr">
        <is>
          <t>mexico3143</t>
        </is>
      </c>
      <c r="G1063" s="92" t="n">
        <v>30000</v>
      </c>
      <c r="H1063" s="106" t="n"/>
      <c r="I1063" s="81">
        <f>IF(H1063="","",IF(J1063&lt;0,"Vencido hace "&amp;J1063*-1&amp;" días",IF(J1063=0,"Vence hoy",IF(J1063&gt;0,"Le quedan "&amp;J1063&amp;" días",""))))</f>
        <v/>
      </c>
      <c r="J1063" s="77">
        <f>H1063-J$8</f>
        <v/>
      </c>
      <c r="K1063" s="83">
        <f>HYPERLINK("https://api.whatsapp.com/send?phone=57"&amp;D1063&amp;"&amp;text="&amp;(IF(J1063&lt;=0,"🚨 Hola, *"&amp;C1063&amp;".*"&amp;"%0A"&amp;"%0A"&amp;"Su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"&amp;C1063&amp;"."&amp;"%0A"&amp;"Le quedan "&amp;J1063&amp;" días restantes de su membresía *_NETFLIX_*")),"💰")</f>
        <v/>
      </c>
      <c r="L1063" s="83">
        <f>HYPERLINK("https://api.whatsapp.com/send?phone=57"&amp;D1063&amp;"&amp;text=*_✅ ACTUALIZACIÓN DE CONTRASEÑA | NETFLIX_*"&amp;"%0A"&amp;"%0A"&amp;"💻 Correo: *"&amp;E1063&amp;"*"&amp;"%0A"&amp;"🔐 Nueva Contraseña: *"&amp;F1063&amp;"*","🔐")</f>
        <v/>
      </c>
      <c r="M1063" s="84">
        <f>HYPERLINK("https://api.whatsapp.com/send?phone=57"&amp;D1063&amp;"&amp;text=*_✅ CUENTA NETFLIX_*"&amp;"%0A"&amp;"%0A"&amp;"*📧 Correo:* "&amp;E1063&amp;"%0A"&amp;"*🔑 Contraseña:* "&amp;F1063&amp;"%0A"&amp;"%0A"&amp;"*📍 Vence:* "&amp;H1063,"💻")</f>
        <v/>
      </c>
      <c r="N1063" s="93" t="n"/>
      <c r="O1063" s="95" t="n"/>
      <c r="P1063" s="96" t="n"/>
      <c r="Q1063" s="97">
        <f>IF(P1063="","",IF(R1052&lt;0,"Vencido hace "&amp;R1052*-1&amp;" días",IF(R1052=0,"Vence hoy",IF(R1052&gt;0,"Le quedan "&amp;R1052&amp;" días",""))))</f>
        <v/>
      </c>
      <c r="R1063" s="70">
        <f>IF(P1063="","",P1063-TODAY())</f>
        <v/>
      </c>
      <c r="S1063" s="70" t="n"/>
      <c r="T1063" s="70" t="n"/>
      <c r="U1063" s="70" t="n"/>
      <c r="V1063" s="70" t="n"/>
      <c r="W1063" s="70" t="n"/>
      <c r="X1063" s="70" t="n"/>
      <c r="Y1063" s="70" t="n"/>
      <c r="Z1063" s="70" t="n"/>
    </row>
    <row r="1064" ht="15.75" customHeight="1" s="339">
      <c r="A1064" s="70" t="n"/>
      <c r="B1064" s="70" t="n"/>
      <c r="C1064" s="70" t="n"/>
      <c r="D1064" s="90" t="n"/>
      <c r="E1064" s="90" t="n"/>
      <c r="F1064" s="178" t="inlineStr">
        <is>
          <t>mexico3144</t>
        </is>
      </c>
      <c r="G1064" s="92" t="n">
        <v>30000</v>
      </c>
      <c r="H1064" s="106" t="n"/>
      <c r="I1064" s="81">
        <f>IF(H1064="","",IF(J1064&lt;0,"Vencido hace "&amp;J1064*-1&amp;" días",IF(J1064=0,"Vence hoy",IF(J1064&gt;0,"Le quedan "&amp;J1064&amp;" días",""))))</f>
        <v/>
      </c>
      <c r="J1064" s="77">
        <f>H1064-J$8</f>
        <v/>
      </c>
      <c r="K1064" s="83">
        <f>HYPERLINK("https://api.whatsapp.com/send?phone=57"&amp;D1064&amp;"&amp;text="&amp;(IF(J1064&lt;=0,"🚨 Hola, *"&amp;C1064&amp;".*"&amp;"%0A"&amp;"%0A"&amp;"Su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"&amp;C1064&amp;"."&amp;"%0A"&amp;"Le quedan "&amp;J1064&amp;" días restantes de su membresía *_NETFLIX_*")),"💰")</f>
        <v/>
      </c>
      <c r="L1064" s="83">
        <f>HYPERLINK("https://api.whatsapp.com/send?phone=57"&amp;D1064&amp;"&amp;text=*_✅ ACTUALIZACIÓN DE CONTRASEÑA | NETFLIX_*"&amp;"%0A"&amp;"%0A"&amp;"💻 Correo: *"&amp;E1064&amp;"*"&amp;"%0A"&amp;"🔐 Nueva Contraseña: *"&amp;F1064&amp;"*","🔐")</f>
        <v/>
      </c>
      <c r="M1064" s="84">
        <f>HYPERLINK("https://api.whatsapp.com/send?phone=57"&amp;D1064&amp;"&amp;text=*_✅ CUENTA NETFLIX_*"&amp;"%0A"&amp;"%0A"&amp;"*📧 Correo:* "&amp;E1064&amp;"%0A"&amp;"*🔑 Contraseña:* "&amp;F1064&amp;"%0A"&amp;"%0A"&amp;"*📍 Vence:* "&amp;H1064,"💻")</f>
        <v/>
      </c>
      <c r="N1064" s="93" t="n"/>
      <c r="O1064" s="95" t="n"/>
      <c r="P1064" s="96" t="n"/>
      <c r="Q1064" s="97">
        <f>IF(P1064="","",IF(R1053&lt;0,"Vencido hace "&amp;R1053*-1&amp;" días",IF(R1053=0,"Vence hoy",IF(R1053&gt;0,"Le quedan "&amp;R1053&amp;" días",""))))</f>
        <v/>
      </c>
      <c r="R1064" s="70">
        <f>IF(P1064="","",P1064-TODAY())</f>
        <v/>
      </c>
      <c r="S1064" s="70" t="n"/>
      <c r="T1064" s="70" t="n"/>
      <c r="U1064" s="70" t="n"/>
      <c r="V1064" s="70" t="n"/>
      <c r="W1064" s="70" t="n"/>
      <c r="X1064" s="70" t="n"/>
      <c r="Y1064" s="70" t="n"/>
      <c r="Z1064" s="70" t="n"/>
    </row>
    <row r="1065" ht="15.75" customHeight="1" s="339">
      <c r="A1065" s="70" t="n"/>
      <c r="B1065" s="70" t="n"/>
      <c r="C1065" s="70" t="n"/>
      <c r="D1065" s="90" t="n"/>
      <c r="E1065" s="90" t="n"/>
      <c r="F1065" s="178" t="inlineStr">
        <is>
          <t>mexico3145</t>
        </is>
      </c>
      <c r="G1065" s="92" t="n">
        <v>30000</v>
      </c>
      <c r="H1065" s="106" t="n"/>
      <c r="I1065" s="81">
        <f>IF(H1065="","",IF(J1065&lt;0,"Vencido hace "&amp;J1065*-1&amp;" días",IF(J1065=0,"Vence hoy",IF(J1065&gt;0,"Le quedan "&amp;J1065&amp;" días",""))))</f>
        <v/>
      </c>
      <c r="J1065" s="77">
        <f>H1065-J$8</f>
        <v/>
      </c>
      <c r="K1065" s="83">
        <f>HYPERLINK("https://api.whatsapp.com/send?phone=57"&amp;D1065&amp;"&amp;text="&amp;(IF(J1065&lt;=0,"🚨 Hola, *"&amp;C1065&amp;".*"&amp;"%0A"&amp;"%0A"&amp;"Su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"&amp;C1065&amp;"."&amp;"%0A"&amp;"Le quedan "&amp;J1065&amp;" días restantes de su membresía *_NETFLIX_*")),"💰")</f>
        <v/>
      </c>
      <c r="L1065" s="83">
        <f>HYPERLINK("https://api.whatsapp.com/send?phone=57"&amp;D1065&amp;"&amp;text=*_✅ ACTUALIZACIÓN DE CONTRASEÑA | NETFLIX_*"&amp;"%0A"&amp;"%0A"&amp;"💻 Correo: *"&amp;E1065&amp;"*"&amp;"%0A"&amp;"🔐 Nueva Contraseña: *"&amp;F1065&amp;"*","🔐")</f>
        <v/>
      </c>
      <c r="M1065" s="84">
        <f>HYPERLINK("https://api.whatsapp.com/send?phone=57"&amp;D1065&amp;"&amp;text=*_✅ CUENTA NETFLIX_*"&amp;"%0A"&amp;"%0A"&amp;"*📧 Correo:* "&amp;E1065&amp;"%0A"&amp;"*🔑 Contraseña:* "&amp;F1065&amp;"%0A"&amp;"%0A"&amp;"*📍 Vence:* "&amp;H1065,"💻")</f>
        <v/>
      </c>
      <c r="N1065" s="93" t="n"/>
      <c r="O1065" s="95" t="n"/>
      <c r="P1065" s="96" t="n"/>
      <c r="Q1065" s="97">
        <f>IF(P1065="","",IF(R1054&lt;0,"Vencido hace "&amp;R1054*-1&amp;" días",IF(R1054=0,"Vence hoy",IF(R1054&gt;0,"Le quedan "&amp;R1054&amp;" días",""))))</f>
        <v/>
      </c>
      <c r="R1065" s="70">
        <f>IF(P1065="","",P1065-TODAY())</f>
        <v/>
      </c>
      <c r="S1065" s="70" t="n"/>
      <c r="T1065" s="70" t="n"/>
      <c r="U1065" s="70" t="n"/>
      <c r="V1065" s="70" t="n"/>
      <c r="W1065" s="70" t="n"/>
      <c r="X1065" s="70" t="n"/>
      <c r="Y1065" s="70" t="n"/>
      <c r="Z1065" s="70" t="n"/>
    </row>
    <row r="1066" ht="15.75" customHeight="1" s="339">
      <c r="A1066" s="70" t="n"/>
      <c r="B1066" s="70" t="n"/>
      <c r="C1066" s="70" t="n"/>
      <c r="D1066" s="90" t="n"/>
      <c r="E1066" s="90" t="n"/>
      <c r="F1066" s="178" t="inlineStr">
        <is>
          <t>mexico3146</t>
        </is>
      </c>
      <c r="G1066" s="92" t="n">
        <v>30000</v>
      </c>
      <c r="H1066" s="106" t="n"/>
      <c r="I1066" s="81">
        <f>IF(H1066="","",IF(J1066&lt;0,"Vencido hace "&amp;J1066*-1&amp;" días",IF(J1066=0,"Vence hoy",IF(J1066&gt;0,"Le quedan "&amp;J1066&amp;" días",""))))</f>
        <v/>
      </c>
      <c r="J1066" s="77">
        <f>H1066-J$8</f>
        <v/>
      </c>
      <c r="K1066" s="83">
        <f>HYPERLINK("https://api.whatsapp.com/send?phone=57"&amp;D1066&amp;"&amp;text="&amp;(IF(J1066&lt;=0,"🚨 Hola, *"&amp;C1066&amp;".*"&amp;"%0A"&amp;"%0A"&amp;"Su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"&amp;C1066&amp;"."&amp;"%0A"&amp;"Le quedan "&amp;J1066&amp;" días restantes de su membresía *_NETFLIX_*")),"💰")</f>
        <v/>
      </c>
      <c r="L1066" s="83">
        <f>HYPERLINK("https://api.whatsapp.com/send?phone=57"&amp;D1066&amp;"&amp;text=*_✅ ACTUALIZACIÓN DE CONTRASEÑA | NETFLIX_*"&amp;"%0A"&amp;"%0A"&amp;"💻 Correo: *"&amp;E1066&amp;"*"&amp;"%0A"&amp;"🔐 Nueva Contraseña: *"&amp;F1066&amp;"*","🔐")</f>
        <v/>
      </c>
      <c r="M1066" s="84">
        <f>HYPERLINK("https://api.whatsapp.com/send?phone=57"&amp;D1066&amp;"&amp;text=*_✅ CUENTA NETFLIX_*"&amp;"%0A"&amp;"%0A"&amp;"*📧 Correo:* "&amp;E1066&amp;"%0A"&amp;"*🔑 Contraseña:* "&amp;F1066&amp;"%0A"&amp;"%0A"&amp;"*📍 Vence:* "&amp;H1066,"💻")</f>
        <v/>
      </c>
      <c r="N1066" s="93" t="n"/>
      <c r="O1066" s="95" t="n"/>
      <c r="P1066" s="96" t="n"/>
      <c r="Q1066" s="97">
        <f>IF(P1066="","",IF(R1055&lt;0,"Vencido hace "&amp;R1055*-1&amp;" días",IF(R1055=0,"Vence hoy",IF(R1055&gt;0,"Le quedan "&amp;R1055&amp;" días",""))))</f>
        <v/>
      </c>
      <c r="R1066" s="70">
        <f>IF(P1066="","",P1066-TODAY())</f>
        <v/>
      </c>
      <c r="S1066" s="70" t="n"/>
      <c r="T1066" s="70" t="n"/>
      <c r="U1066" s="70" t="n"/>
      <c r="V1066" s="70" t="n"/>
      <c r="W1066" s="70" t="n"/>
      <c r="X1066" s="70" t="n"/>
      <c r="Y1066" s="70" t="n"/>
      <c r="Z1066" s="70" t="n"/>
    </row>
    <row r="1067" ht="15.75" customHeight="1" s="339">
      <c r="A1067" s="70" t="n"/>
      <c r="B1067" s="70" t="n"/>
      <c r="C1067" s="70" t="n"/>
      <c r="D1067" s="90" t="n"/>
      <c r="E1067" s="90" t="n"/>
      <c r="F1067" s="178" t="inlineStr">
        <is>
          <t>mexico3147</t>
        </is>
      </c>
      <c r="G1067" s="92" t="n">
        <v>30000</v>
      </c>
      <c r="H1067" s="106" t="n"/>
      <c r="I1067" s="81">
        <f>IF(H1067="","",IF(J1067&lt;0,"Vencido hace "&amp;J1067*-1&amp;" días",IF(J1067=0,"Vence hoy",IF(J1067&gt;0,"Le quedan "&amp;J1067&amp;" días",""))))</f>
        <v/>
      </c>
      <c r="J1067" s="77">
        <f>H1067-J$8</f>
        <v/>
      </c>
      <c r="K1067" s="83">
        <f>HYPERLINK("https://api.whatsapp.com/send?phone=57"&amp;D1067&amp;"&amp;text="&amp;(IF(J1067&lt;=0,"🚨 Hola, *"&amp;C1067&amp;".*"&amp;"%0A"&amp;"%0A"&amp;"Su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"&amp;C1067&amp;"."&amp;"%0A"&amp;"Le quedan "&amp;J1067&amp;" días restantes de su membresía *_NETFLIX_*")),"💰")</f>
        <v/>
      </c>
      <c r="L1067" s="83">
        <f>HYPERLINK("https://api.whatsapp.com/send?phone=57"&amp;D1067&amp;"&amp;text=*_✅ ACTUALIZACIÓN DE CONTRASEÑA | NETFLIX_*"&amp;"%0A"&amp;"%0A"&amp;"💻 Correo: *"&amp;E1067&amp;"*"&amp;"%0A"&amp;"🔐 Nueva Contraseña: *"&amp;F1067&amp;"*","🔐")</f>
        <v/>
      </c>
      <c r="M1067" s="84">
        <f>HYPERLINK("https://api.whatsapp.com/send?phone=57"&amp;D1067&amp;"&amp;text=*_✅ CUENTA NETFLIX_*"&amp;"%0A"&amp;"%0A"&amp;"*📧 Correo:* "&amp;E1067&amp;"%0A"&amp;"*🔑 Contraseña:* "&amp;F1067&amp;"%0A"&amp;"%0A"&amp;"*📍 Vence:* "&amp;H1067,"💻")</f>
        <v/>
      </c>
      <c r="N1067" s="93" t="n"/>
      <c r="O1067" s="95" t="n"/>
      <c r="P1067" s="96" t="n"/>
      <c r="Q1067" s="97">
        <f>IF(P1067="","",IF(R1056&lt;0,"Vencido hace "&amp;R1056*-1&amp;" días",IF(R1056=0,"Vence hoy",IF(R1056&gt;0,"Le quedan "&amp;R1056&amp;" días",""))))</f>
        <v/>
      </c>
      <c r="R1067" s="70">
        <f>IF(P1067="","",P1067-TODAY())</f>
        <v/>
      </c>
      <c r="S1067" s="70" t="n"/>
      <c r="T1067" s="70" t="n"/>
      <c r="U1067" s="70" t="n"/>
      <c r="V1067" s="70" t="n"/>
      <c r="W1067" s="70" t="n"/>
      <c r="X1067" s="70" t="n"/>
      <c r="Y1067" s="70" t="n"/>
      <c r="Z1067" s="70" t="n"/>
    </row>
    <row r="1068" ht="15.75" customHeight="1" s="339">
      <c r="A1068" s="70" t="n"/>
      <c r="B1068" s="70" t="n"/>
      <c r="C1068" s="70" t="n"/>
      <c r="D1068" s="90" t="n"/>
      <c r="E1068" s="90" t="n"/>
      <c r="F1068" s="178" t="inlineStr">
        <is>
          <t>mexico3148</t>
        </is>
      </c>
      <c r="G1068" s="92" t="n">
        <v>30000</v>
      </c>
      <c r="H1068" s="106" t="n"/>
      <c r="I1068" s="81">
        <f>IF(H1068="","",IF(J1068&lt;0,"Vencido hace "&amp;J1068*-1&amp;" días",IF(J1068=0,"Vence hoy",IF(J1068&gt;0,"Le quedan "&amp;J1068&amp;" días",""))))</f>
        <v/>
      </c>
      <c r="J1068" s="77">
        <f>H1068-J$8</f>
        <v/>
      </c>
      <c r="K1068" s="83">
        <f>HYPERLINK("https://api.whatsapp.com/send?phone=57"&amp;D1068&amp;"&amp;text="&amp;(IF(J1068&lt;=0,"🚨 Hola, *"&amp;C1068&amp;".*"&amp;"%0A"&amp;"%0A"&amp;"Su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"&amp;C1068&amp;"."&amp;"%0A"&amp;"Le quedan "&amp;J1068&amp;" días restantes de su membresía *_NETFLIX_*")),"💰")</f>
        <v/>
      </c>
      <c r="L1068" s="83">
        <f>HYPERLINK("https://api.whatsapp.com/send?phone=57"&amp;D1068&amp;"&amp;text=*_✅ ACTUALIZACIÓN DE CONTRASEÑA | NETFLIX_*"&amp;"%0A"&amp;"%0A"&amp;"💻 Correo: *"&amp;E1068&amp;"*"&amp;"%0A"&amp;"🔐 Nueva Contraseña: *"&amp;F1068&amp;"*","🔐")</f>
        <v/>
      </c>
      <c r="M1068" s="84">
        <f>HYPERLINK("https://api.whatsapp.com/send?phone=57"&amp;D1068&amp;"&amp;text=*_✅ CUENTA NETFLIX_*"&amp;"%0A"&amp;"%0A"&amp;"*📧 Correo:* "&amp;E1068&amp;"%0A"&amp;"*🔑 Contraseña:* "&amp;F1068&amp;"%0A"&amp;"%0A"&amp;"*📍 Vence:* "&amp;H1068,"💻")</f>
        <v/>
      </c>
      <c r="N1068" s="93" t="n"/>
      <c r="O1068" s="95" t="n"/>
      <c r="P1068" s="96" t="n"/>
      <c r="Q1068" s="97">
        <f>IF(P1068="","",IF(R1057&lt;0,"Vencido hace "&amp;R1057*-1&amp;" días",IF(R1057=0,"Vence hoy",IF(R1057&gt;0,"Le quedan "&amp;R1057&amp;" días",""))))</f>
        <v/>
      </c>
      <c r="R1068" s="70">
        <f>IF(P1068="","",P1068-TODAY())</f>
        <v/>
      </c>
      <c r="S1068" s="70" t="n"/>
      <c r="T1068" s="70" t="n"/>
      <c r="U1068" s="70" t="n"/>
      <c r="V1068" s="70" t="n"/>
      <c r="W1068" s="70" t="n"/>
      <c r="X1068" s="70" t="n"/>
      <c r="Y1068" s="70" t="n"/>
      <c r="Z1068" s="70" t="n"/>
    </row>
    <row r="1069" ht="15.75" customHeight="1" s="339">
      <c r="A1069" s="70" t="n"/>
      <c r="B1069" s="70" t="n"/>
      <c r="C1069" s="70" t="n"/>
      <c r="D1069" s="90" t="n"/>
      <c r="E1069" s="90" t="n"/>
      <c r="F1069" s="178" t="inlineStr">
        <is>
          <t>mexico3149</t>
        </is>
      </c>
      <c r="G1069" s="92" t="n">
        <v>30000</v>
      </c>
      <c r="H1069" s="106" t="n"/>
      <c r="I1069" s="81">
        <f>IF(H1069="","",IF(J1069&lt;0,"Vencido hace "&amp;J1069*-1&amp;" días",IF(J1069=0,"Vence hoy",IF(J1069&gt;0,"Le quedan "&amp;J1069&amp;" días",""))))</f>
        <v/>
      </c>
      <c r="J1069" s="77">
        <f>H1069-J$8</f>
        <v/>
      </c>
      <c r="K1069" s="83">
        <f>HYPERLINK("https://api.whatsapp.com/send?phone=57"&amp;D1069&amp;"&amp;text="&amp;(IF(J1069&lt;=0,"🚨 Hola, *"&amp;C1069&amp;".*"&amp;"%0A"&amp;"%0A"&amp;"Su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"&amp;C1069&amp;"."&amp;"%0A"&amp;"Le quedan "&amp;J1069&amp;" días restantes de su membresía *_NETFLIX_*")),"💰")</f>
        <v/>
      </c>
      <c r="L1069" s="83">
        <f>HYPERLINK("https://api.whatsapp.com/send?phone=57"&amp;D1069&amp;"&amp;text=*_✅ ACTUALIZACIÓN DE CONTRASEÑA | NETFLIX_*"&amp;"%0A"&amp;"%0A"&amp;"💻 Correo: *"&amp;E1069&amp;"*"&amp;"%0A"&amp;"🔐 Nueva Contraseña: *"&amp;F1069&amp;"*","🔐")</f>
        <v/>
      </c>
      <c r="M1069" s="84">
        <f>HYPERLINK("https://api.whatsapp.com/send?phone=57"&amp;D1069&amp;"&amp;text=*_✅ CUENTA NETFLIX_*"&amp;"%0A"&amp;"%0A"&amp;"*📧 Correo:* "&amp;E1069&amp;"%0A"&amp;"*🔑 Contraseña:* "&amp;F1069&amp;"%0A"&amp;"%0A"&amp;"*📍 Vence:* "&amp;H1069,"💻")</f>
        <v/>
      </c>
      <c r="N1069" s="93" t="n"/>
      <c r="O1069" s="95" t="n"/>
      <c r="P1069" s="96" t="n"/>
      <c r="Q1069" s="97">
        <f>IF(P1069="","",IF(R1058&lt;0,"Vencido hace "&amp;R1058*-1&amp;" días",IF(R1058=0,"Vence hoy",IF(R1058&gt;0,"Le quedan "&amp;R1058&amp;" días",""))))</f>
        <v/>
      </c>
      <c r="R1069" s="70">
        <f>IF(P1069="","",P1069-TODAY())</f>
        <v/>
      </c>
      <c r="S1069" s="70" t="n"/>
      <c r="T1069" s="70" t="n"/>
      <c r="U1069" s="70" t="n"/>
      <c r="V1069" s="70" t="n"/>
      <c r="W1069" s="70" t="n"/>
      <c r="X1069" s="70" t="n"/>
      <c r="Y1069" s="70" t="n"/>
      <c r="Z1069" s="70" t="n"/>
    </row>
    <row r="1070" ht="15.75" customHeight="1" s="339">
      <c r="A1070" s="70" t="n"/>
      <c r="B1070" s="70" t="n"/>
      <c r="C1070" s="70" t="n"/>
      <c r="D1070" s="90" t="n"/>
      <c r="E1070" s="90" t="n"/>
      <c r="F1070" s="178" t="inlineStr">
        <is>
          <t>mexico3150</t>
        </is>
      </c>
      <c r="G1070" s="92" t="n">
        <v>30000</v>
      </c>
      <c r="H1070" s="106" t="n"/>
      <c r="I1070" s="81">
        <f>IF(H1070="","",IF(J1070&lt;0,"Vencido hace "&amp;J1070*-1&amp;" días",IF(J1070=0,"Vence hoy",IF(J1070&gt;0,"Le quedan "&amp;J1070&amp;" días",""))))</f>
        <v/>
      </c>
      <c r="J1070" s="77">
        <f>H1070-J$8</f>
        <v/>
      </c>
      <c r="K1070" s="83">
        <f>HYPERLINK("https://api.whatsapp.com/send?phone=57"&amp;D1070&amp;"&amp;text="&amp;(IF(J1070&lt;=0,"🚨 Hola, *"&amp;C1070&amp;".*"&amp;"%0A"&amp;"%0A"&amp;"Su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"&amp;C1070&amp;"."&amp;"%0A"&amp;"Le quedan "&amp;J1070&amp;" días restantes de su membresía *_NETFLIX_*")),"💰")</f>
        <v/>
      </c>
      <c r="L1070" s="83">
        <f>HYPERLINK("https://api.whatsapp.com/send?phone=57"&amp;D1070&amp;"&amp;text=*_✅ ACTUALIZACIÓN DE CONTRASEÑA | NETFLIX_*"&amp;"%0A"&amp;"%0A"&amp;"💻 Correo: *"&amp;E1070&amp;"*"&amp;"%0A"&amp;"🔐 Nueva Contraseña: *"&amp;F1070&amp;"*","🔐")</f>
        <v/>
      </c>
      <c r="M1070" s="84">
        <f>HYPERLINK("https://api.whatsapp.com/send?phone=57"&amp;D1070&amp;"&amp;text=*_✅ CUENTA NETFLIX_*"&amp;"%0A"&amp;"%0A"&amp;"*📧 Correo:* "&amp;E1070&amp;"%0A"&amp;"*🔑 Contraseña:* "&amp;F1070&amp;"%0A"&amp;"%0A"&amp;"*📍 Vence:* "&amp;H1070,"💻")</f>
        <v/>
      </c>
      <c r="N1070" s="93" t="n"/>
      <c r="O1070" s="95" t="n"/>
      <c r="P1070" s="96" t="n"/>
      <c r="Q1070" s="97">
        <f>IF(P1070="","",IF(R1059&lt;0,"Vencido hace "&amp;R1059*-1&amp;" días",IF(R1059=0,"Vence hoy",IF(R1059&gt;0,"Le quedan "&amp;R1059&amp;" días",""))))</f>
        <v/>
      </c>
      <c r="R1070" s="70">
        <f>IF(P1070="","",P1070-TODAY())</f>
        <v/>
      </c>
      <c r="S1070" s="70" t="n"/>
      <c r="T1070" s="70" t="n"/>
      <c r="U1070" s="70" t="n"/>
      <c r="V1070" s="70" t="n"/>
      <c r="W1070" s="70" t="n"/>
      <c r="X1070" s="70" t="n"/>
      <c r="Y1070" s="70" t="n"/>
      <c r="Z1070" s="70" t="n"/>
    </row>
    <row r="1071" ht="15.75" customHeight="1" s="339">
      <c r="A1071" s="70" t="n"/>
      <c r="B1071" s="70" t="n"/>
      <c r="C1071" s="70" t="n"/>
      <c r="D1071" s="90" t="n"/>
      <c r="E1071" s="90" t="n"/>
      <c r="F1071" s="178" t="inlineStr">
        <is>
          <t>mexico3151</t>
        </is>
      </c>
      <c r="G1071" s="92" t="n">
        <v>30000</v>
      </c>
      <c r="H1071" s="106" t="n"/>
      <c r="I1071" s="81">
        <f>IF(H1071="","",IF(J1071&lt;0,"Vencido hace "&amp;J1071*-1&amp;" días",IF(J1071=0,"Vence hoy",IF(J1071&gt;0,"Le quedan "&amp;J1071&amp;" días",""))))</f>
        <v/>
      </c>
      <c r="J1071" s="77">
        <f>H1071-J$8</f>
        <v/>
      </c>
      <c r="K1071" s="83">
        <f>HYPERLINK("https://api.whatsapp.com/send?phone=57"&amp;D1071&amp;"&amp;text="&amp;(IF(J1071&lt;=0,"🚨 Hola, *"&amp;C1071&amp;".*"&amp;"%0A"&amp;"%0A"&amp;"Su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"&amp;C1071&amp;"."&amp;"%0A"&amp;"Le quedan "&amp;J1071&amp;" días restantes de su membresía *_NETFLIX_*")),"💰")</f>
        <v/>
      </c>
      <c r="L1071" s="83">
        <f>HYPERLINK("https://api.whatsapp.com/send?phone=57"&amp;D1071&amp;"&amp;text=*_✅ ACTUALIZACIÓN DE CONTRASEÑA | NETFLIX_*"&amp;"%0A"&amp;"%0A"&amp;"💻 Correo: *"&amp;E1071&amp;"*"&amp;"%0A"&amp;"🔐 Nueva Contraseña: *"&amp;F1071&amp;"*","🔐")</f>
        <v/>
      </c>
      <c r="M1071" s="84">
        <f>HYPERLINK("https://api.whatsapp.com/send?phone=57"&amp;D1071&amp;"&amp;text=*_✅ CUENTA NETFLIX_*"&amp;"%0A"&amp;"%0A"&amp;"*📧 Correo:* "&amp;E1071&amp;"%0A"&amp;"*🔑 Contraseña:* "&amp;F1071&amp;"%0A"&amp;"%0A"&amp;"*📍 Vence:* "&amp;H1071,"💻")</f>
        <v/>
      </c>
      <c r="N1071" s="93" t="n"/>
      <c r="O1071" s="95" t="n"/>
      <c r="P1071" s="96" t="n"/>
      <c r="Q1071" s="97">
        <f>IF(P1071="","",IF(R1060&lt;0,"Vencido hace "&amp;R1060*-1&amp;" días",IF(R1060=0,"Vence hoy",IF(R1060&gt;0,"Le quedan "&amp;R1060&amp;" días",""))))</f>
        <v/>
      </c>
      <c r="R1071" s="70">
        <f>IF(P1071="","",P1071-TODAY())</f>
        <v/>
      </c>
      <c r="S1071" s="70" t="n"/>
      <c r="T1071" s="70" t="n"/>
      <c r="U1071" s="70" t="n"/>
      <c r="V1071" s="70" t="n"/>
      <c r="W1071" s="70" t="n"/>
      <c r="X1071" s="70" t="n"/>
      <c r="Y1071" s="70" t="n"/>
      <c r="Z1071" s="70" t="n"/>
    </row>
    <row r="1072" ht="15.75" customHeight="1" s="339">
      <c r="A1072" s="70" t="n"/>
      <c r="B1072" s="70" t="n"/>
      <c r="C1072" s="70" t="n"/>
      <c r="D1072" s="90" t="n"/>
      <c r="E1072" s="90" t="n"/>
      <c r="F1072" s="178" t="inlineStr">
        <is>
          <t>mexico3152</t>
        </is>
      </c>
      <c r="G1072" s="92" t="n">
        <v>30000</v>
      </c>
      <c r="H1072" s="106" t="n"/>
      <c r="I1072" s="81">
        <f>IF(H1072="","",IF(J1072&lt;0,"Vencido hace "&amp;J1072*-1&amp;" días",IF(J1072=0,"Vence hoy",IF(J1072&gt;0,"Le quedan "&amp;J1072&amp;" días",""))))</f>
        <v/>
      </c>
      <c r="J1072" s="77">
        <f>H1072-J$8</f>
        <v/>
      </c>
      <c r="K1072" s="83">
        <f>HYPERLINK("https://api.whatsapp.com/send?phone=57"&amp;D1072&amp;"&amp;text="&amp;(IF(J1072&lt;=0,"🚨 Hola, *"&amp;C1072&amp;".*"&amp;"%0A"&amp;"%0A"&amp;"Su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"&amp;C1072&amp;"."&amp;"%0A"&amp;"Le quedan "&amp;J1072&amp;" días restantes de su membresía *_NETFLIX_*")),"💰")</f>
        <v/>
      </c>
      <c r="L1072" s="83">
        <f>HYPERLINK("https://api.whatsapp.com/send?phone=57"&amp;D1072&amp;"&amp;text=*_✅ ACTUALIZACIÓN DE CONTRASEÑA | NETFLIX_*"&amp;"%0A"&amp;"%0A"&amp;"💻 Correo: *"&amp;E1072&amp;"*"&amp;"%0A"&amp;"🔐 Nueva Contraseña: *"&amp;F1072&amp;"*","🔐")</f>
        <v/>
      </c>
      <c r="M1072" s="84">
        <f>HYPERLINK("https://api.whatsapp.com/send?phone=57"&amp;D1072&amp;"&amp;text=*_✅ CUENTA NETFLIX_*"&amp;"%0A"&amp;"%0A"&amp;"*📧 Correo:* "&amp;E1072&amp;"%0A"&amp;"*🔑 Contraseña:* "&amp;F1072&amp;"%0A"&amp;"%0A"&amp;"*📍 Vence:* "&amp;H1072,"💻")</f>
        <v/>
      </c>
      <c r="N1072" s="93" t="n"/>
      <c r="O1072" s="95" t="n"/>
      <c r="P1072" s="96" t="n"/>
      <c r="Q1072" s="97">
        <f>IF(P1072="","",IF(R1061&lt;0,"Vencido hace "&amp;R1061*-1&amp;" días",IF(R1061=0,"Vence hoy",IF(R1061&gt;0,"Le quedan "&amp;R1061&amp;" días",""))))</f>
        <v/>
      </c>
      <c r="R1072" s="70">
        <f>IF(P1072="","",P1072-TODAY())</f>
        <v/>
      </c>
      <c r="S1072" s="70" t="n"/>
      <c r="T1072" s="70" t="n"/>
      <c r="U1072" s="70" t="n"/>
      <c r="V1072" s="70" t="n"/>
      <c r="W1072" s="70" t="n"/>
      <c r="X1072" s="70" t="n"/>
      <c r="Y1072" s="70" t="n"/>
      <c r="Z1072" s="70" t="n"/>
    </row>
    <row r="1073" ht="15.75" customHeight="1" s="339">
      <c r="A1073" s="70" t="n"/>
      <c r="B1073" s="70" t="n"/>
      <c r="C1073" s="70" t="n"/>
      <c r="D1073" s="90" t="n"/>
      <c r="E1073" s="90" t="n"/>
      <c r="F1073" s="178" t="inlineStr">
        <is>
          <t>mexico3153</t>
        </is>
      </c>
      <c r="G1073" s="92" t="n">
        <v>30000</v>
      </c>
      <c r="H1073" s="106" t="n"/>
      <c r="I1073" s="81">
        <f>IF(H1073="","",IF(J1073&lt;0,"Vencido hace "&amp;J1073*-1&amp;" días",IF(J1073=0,"Vence hoy",IF(J1073&gt;0,"Le quedan "&amp;J1073&amp;" días",""))))</f>
        <v/>
      </c>
      <c r="J1073" s="77">
        <f>H1073-J$8</f>
        <v/>
      </c>
      <c r="K1073" s="83">
        <f>HYPERLINK("https://api.whatsapp.com/send?phone=57"&amp;D1073&amp;"&amp;text="&amp;(IF(J1073&lt;=0,"🚨 Hola, *"&amp;C1073&amp;".*"&amp;"%0A"&amp;"%0A"&amp;"Su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"&amp;C1073&amp;"."&amp;"%0A"&amp;"Le quedan "&amp;J1073&amp;" días restantes de su membresía *_NETFLIX_*")),"💰")</f>
        <v/>
      </c>
      <c r="L1073" s="83">
        <f>HYPERLINK("https://api.whatsapp.com/send?phone=57"&amp;D1073&amp;"&amp;text=*_✅ ACTUALIZACIÓN DE CONTRASEÑA | NETFLIX_*"&amp;"%0A"&amp;"%0A"&amp;"💻 Correo: *"&amp;E1073&amp;"*"&amp;"%0A"&amp;"🔐 Nueva Contraseña: *"&amp;F1073&amp;"*","🔐")</f>
        <v/>
      </c>
      <c r="M1073" s="84">
        <f>HYPERLINK("https://api.whatsapp.com/send?phone=57"&amp;D1073&amp;"&amp;text=*_✅ CUENTA NETFLIX_*"&amp;"%0A"&amp;"%0A"&amp;"*📧 Correo:* "&amp;E1073&amp;"%0A"&amp;"*🔑 Contraseña:* "&amp;F1073&amp;"%0A"&amp;"%0A"&amp;"*📍 Vence:* "&amp;H1073,"💻")</f>
        <v/>
      </c>
      <c r="N1073" s="93" t="n"/>
      <c r="O1073" s="95" t="n"/>
      <c r="P1073" s="96" t="n"/>
      <c r="Q1073" s="97">
        <f>IF(P1073="","",IF(R1062&lt;0,"Vencido hace "&amp;R1062*-1&amp;" días",IF(R1062=0,"Vence hoy",IF(R1062&gt;0,"Le quedan "&amp;R1062&amp;" días",""))))</f>
        <v/>
      </c>
      <c r="R1073" s="70">
        <f>IF(P1073="","",P1073-TODAY())</f>
        <v/>
      </c>
      <c r="S1073" s="70" t="n"/>
      <c r="T1073" s="70" t="n"/>
      <c r="U1073" s="70" t="n"/>
      <c r="V1073" s="70" t="n"/>
      <c r="W1073" s="70" t="n"/>
      <c r="X1073" s="70" t="n"/>
      <c r="Y1073" s="70" t="n"/>
      <c r="Z1073" s="70" t="n"/>
    </row>
    <row r="1074" ht="15.75" customHeight="1" s="339">
      <c r="A1074" s="70" t="n"/>
      <c r="B1074" s="70" t="n"/>
      <c r="C1074" s="70" t="n"/>
      <c r="D1074" s="90" t="n"/>
      <c r="E1074" s="90" t="n"/>
      <c r="F1074" s="178" t="inlineStr">
        <is>
          <t>mexico3154</t>
        </is>
      </c>
      <c r="G1074" s="92" t="n">
        <v>30000</v>
      </c>
      <c r="H1074" s="106" t="n"/>
      <c r="I1074" s="81">
        <f>IF(H1074="","",IF(J1074&lt;0,"Vencido hace "&amp;J1074*-1&amp;" días",IF(J1074=0,"Vence hoy",IF(J1074&gt;0,"Le quedan "&amp;J1074&amp;" días",""))))</f>
        <v/>
      </c>
      <c r="J1074" s="77">
        <f>H1074-J$8</f>
        <v/>
      </c>
      <c r="K1074" s="83">
        <f>HYPERLINK("https://api.whatsapp.com/send?phone=57"&amp;D1074&amp;"&amp;text="&amp;(IF(J1074&lt;=0,"🚨 Hola, *"&amp;C1074&amp;".*"&amp;"%0A"&amp;"%0A"&amp;"Su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"&amp;C1074&amp;"."&amp;"%0A"&amp;"Le quedan "&amp;J1074&amp;" días restantes de su membresía *_NETFLIX_*")),"💰")</f>
        <v/>
      </c>
      <c r="L1074" s="83">
        <f>HYPERLINK("https://api.whatsapp.com/send?phone=57"&amp;D1074&amp;"&amp;text=*_✅ ACTUALIZACIÓN DE CONTRASEÑA | NETFLIX_*"&amp;"%0A"&amp;"%0A"&amp;"💻 Correo: *"&amp;E1074&amp;"*"&amp;"%0A"&amp;"🔐 Nueva Contraseña: *"&amp;F1074&amp;"*","🔐")</f>
        <v/>
      </c>
      <c r="M1074" s="84">
        <f>HYPERLINK("https://api.whatsapp.com/send?phone=57"&amp;D1074&amp;"&amp;text=*_✅ CUENTA NETFLIX_*"&amp;"%0A"&amp;"%0A"&amp;"*📧 Correo:* "&amp;E1074&amp;"%0A"&amp;"*🔑 Contraseña:* "&amp;F1074&amp;"%0A"&amp;"%0A"&amp;"*📍 Vence:* "&amp;H1074,"💻")</f>
        <v/>
      </c>
      <c r="N1074" s="93" t="n"/>
      <c r="O1074" s="95" t="n"/>
      <c r="P1074" s="96" t="n"/>
      <c r="Q1074" s="97">
        <f>IF(P1074="","",IF(R1063&lt;0,"Vencido hace "&amp;R1063*-1&amp;" días",IF(R1063=0,"Vence hoy",IF(R1063&gt;0,"Le quedan "&amp;R1063&amp;" días",""))))</f>
        <v/>
      </c>
      <c r="R1074" s="70">
        <f>IF(P1074="","",P1074-TODAY())</f>
        <v/>
      </c>
      <c r="S1074" s="70" t="n"/>
      <c r="T1074" s="70" t="n"/>
      <c r="U1074" s="70" t="n"/>
      <c r="V1074" s="70" t="n"/>
      <c r="W1074" s="70" t="n"/>
      <c r="X1074" s="70" t="n"/>
      <c r="Y1074" s="70" t="n"/>
      <c r="Z1074" s="70" t="n"/>
    </row>
    <row r="1075" ht="15.75" customHeight="1" s="339">
      <c r="A1075" s="70" t="n"/>
      <c r="B1075" s="70" t="n"/>
      <c r="C1075" s="70" t="n"/>
      <c r="D1075" s="90" t="n"/>
      <c r="E1075" s="90" t="n"/>
      <c r="F1075" s="178" t="inlineStr">
        <is>
          <t>mexico3155</t>
        </is>
      </c>
      <c r="G1075" s="92" t="n">
        <v>30000</v>
      </c>
      <c r="H1075" s="106" t="n"/>
      <c r="I1075" s="81">
        <f>IF(H1075="","",IF(J1075&lt;0,"Vencido hace "&amp;J1075*-1&amp;" días",IF(J1075=0,"Vence hoy",IF(J1075&gt;0,"Le quedan "&amp;J1075&amp;" días",""))))</f>
        <v/>
      </c>
      <c r="J1075" s="77">
        <f>H1075-J$8</f>
        <v/>
      </c>
      <c r="K1075" s="83">
        <f>HYPERLINK("https://api.whatsapp.com/send?phone=57"&amp;D1075&amp;"&amp;text="&amp;(IF(J1075&lt;=0,"🚨 Hola, *"&amp;C1075&amp;".*"&amp;"%0A"&amp;"%0A"&amp;"Su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"&amp;C1075&amp;"."&amp;"%0A"&amp;"Le quedan "&amp;J1075&amp;" días restantes de su membresía *_NETFLIX_*")),"💰")</f>
        <v/>
      </c>
      <c r="L1075" s="83">
        <f>HYPERLINK("https://api.whatsapp.com/send?phone=57"&amp;D1075&amp;"&amp;text=*_✅ ACTUALIZACIÓN DE CONTRASEÑA | NETFLIX_*"&amp;"%0A"&amp;"%0A"&amp;"💻 Correo: *"&amp;E1075&amp;"*"&amp;"%0A"&amp;"🔐 Nueva Contraseña: *"&amp;F1075&amp;"*","🔐")</f>
        <v/>
      </c>
      <c r="M1075" s="84">
        <f>HYPERLINK("https://api.whatsapp.com/send?phone=57"&amp;D1075&amp;"&amp;text=*_✅ CUENTA NETFLIX_*"&amp;"%0A"&amp;"%0A"&amp;"*📧 Correo:* "&amp;E1075&amp;"%0A"&amp;"*🔑 Contraseña:* "&amp;F1075&amp;"%0A"&amp;"%0A"&amp;"*📍 Vence:* "&amp;H1075,"💻")</f>
        <v/>
      </c>
      <c r="N1075" s="93" t="n"/>
      <c r="O1075" s="95" t="n"/>
      <c r="P1075" s="96" t="n"/>
      <c r="Q1075" s="97">
        <f>IF(P1075="","",IF(R1064&lt;0,"Vencido hace "&amp;R1064*-1&amp;" días",IF(R1064=0,"Vence hoy",IF(R1064&gt;0,"Le quedan "&amp;R1064&amp;" días",""))))</f>
        <v/>
      </c>
      <c r="R1075" s="70">
        <f>IF(P1075="","",P1075-TODAY())</f>
        <v/>
      </c>
      <c r="S1075" s="70" t="n"/>
      <c r="T1075" s="70" t="n"/>
      <c r="U1075" s="70" t="n"/>
      <c r="V1075" s="70" t="n"/>
      <c r="W1075" s="70" t="n"/>
      <c r="X1075" s="70" t="n"/>
      <c r="Y1075" s="70" t="n"/>
      <c r="Z1075" s="70" t="n"/>
    </row>
    <row r="1076" ht="15.75" customHeight="1" s="339">
      <c r="A1076" s="70" t="n"/>
      <c r="B1076" s="70" t="n"/>
      <c r="C1076" s="70" t="n"/>
      <c r="D1076" s="90" t="n"/>
      <c r="E1076" s="90" t="n"/>
      <c r="F1076" s="178" t="inlineStr">
        <is>
          <t>mexico3156</t>
        </is>
      </c>
      <c r="G1076" s="92" t="n">
        <v>30000</v>
      </c>
      <c r="H1076" s="106" t="n"/>
      <c r="I1076" s="81">
        <f>IF(H1076="","",IF(J1076&lt;0,"Vencido hace "&amp;J1076*-1&amp;" días",IF(J1076=0,"Vence hoy",IF(J1076&gt;0,"Le quedan "&amp;J1076&amp;" días",""))))</f>
        <v/>
      </c>
      <c r="J1076" s="77">
        <f>H1076-J$8</f>
        <v/>
      </c>
      <c r="K1076" s="83">
        <f>HYPERLINK("https://api.whatsapp.com/send?phone=57"&amp;D1076&amp;"&amp;text="&amp;(IF(J1076&lt;=0,"🚨 Hola, *"&amp;C1076&amp;".*"&amp;"%0A"&amp;"%0A"&amp;"Su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"&amp;C1076&amp;"."&amp;"%0A"&amp;"Le quedan "&amp;J1076&amp;" días restantes de su membresía *_NETFLIX_*")),"💰")</f>
        <v/>
      </c>
      <c r="L1076" s="83">
        <f>HYPERLINK("https://api.whatsapp.com/send?phone=57"&amp;D1076&amp;"&amp;text=*_✅ ACTUALIZACIÓN DE CONTRASEÑA | NETFLIX_*"&amp;"%0A"&amp;"%0A"&amp;"💻 Correo: *"&amp;E1076&amp;"*"&amp;"%0A"&amp;"🔐 Nueva Contraseña: *"&amp;F1076&amp;"*","🔐")</f>
        <v/>
      </c>
      <c r="M1076" s="84">
        <f>HYPERLINK("https://api.whatsapp.com/send?phone=57"&amp;D1076&amp;"&amp;text=*_✅ CUENTA NETFLIX_*"&amp;"%0A"&amp;"%0A"&amp;"*📧 Correo:* "&amp;E1076&amp;"%0A"&amp;"*🔑 Contraseña:* "&amp;F1076&amp;"%0A"&amp;"%0A"&amp;"*📍 Vence:* "&amp;H1076,"💻")</f>
        <v/>
      </c>
      <c r="N1076" s="93" t="n"/>
      <c r="O1076" s="95" t="n"/>
      <c r="P1076" s="96" t="n"/>
      <c r="Q1076" s="97">
        <f>IF(P1076="","",IF(R1065&lt;0,"Vencido hace "&amp;R1065*-1&amp;" días",IF(R1065=0,"Vence hoy",IF(R1065&gt;0,"Le quedan "&amp;R1065&amp;" días",""))))</f>
        <v/>
      </c>
      <c r="R1076" s="70">
        <f>IF(P1076="","",P1076-TODAY())</f>
        <v/>
      </c>
      <c r="S1076" s="70" t="n"/>
      <c r="T1076" s="70" t="n"/>
      <c r="U1076" s="70" t="n"/>
      <c r="V1076" s="70" t="n"/>
      <c r="W1076" s="70" t="n"/>
      <c r="X1076" s="70" t="n"/>
      <c r="Y1076" s="70" t="n"/>
      <c r="Z1076" s="70" t="n"/>
    </row>
    <row r="1077" ht="15.75" customHeight="1" s="339">
      <c r="A1077" s="70" t="n"/>
      <c r="B1077" s="70" t="n"/>
      <c r="C1077" s="70" t="n"/>
      <c r="D1077" s="90" t="n"/>
      <c r="E1077" s="90" t="n"/>
      <c r="F1077" s="178" t="inlineStr">
        <is>
          <t>mexico3157</t>
        </is>
      </c>
      <c r="G1077" s="92" t="n">
        <v>30000</v>
      </c>
      <c r="H1077" s="106" t="n"/>
      <c r="I1077" s="81">
        <f>IF(H1077="","",IF(J1077&lt;0,"Vencido hace "&amp;J1077*-1&amp;" días",IF(J1077=0,"Vence hoy",IF(J1077&gt;0,"Le quedan "&amp;J1077&amp;" días",""))))</f>
        <v/>
      </c>
      <c r="J1077" s="77">
        <f>H1077-J$8</f>
        <v/>
      </c>
      <c r="K1077" s="83">
        <f>HYPERLINK("https://api.whatsapp.com/send?phone=57"&amp;D1077&amp;"&amp;text="&amp;(IF(J1077&lt;=0,"🚨 Hola, *"&amp;C1077&amp;".*"&amp;"%0A"&amp;"%0A"&amp;"Su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"&amp;C1077&amp;"."&amp;"%0A"&amp;"Le quedan "&amp;J1077&amp;" días restantes de su membresía *_NETFLIX_*")),"💰")</f>
        <v/>
      </c>
      <c r="L1077" s="83">
        <f>HYPERLINK("https://api.whatsapp.com/send?phone=57"&amp;D1077&amp;"&amp;text=*_✅ ACTUALIZACIÓN DE CONTRASEÑA | NETFLIX_*"&amp;"%0A"&amp;"%0A"&amp;"💻 Correo: *"&amp;E1077&amp;"*"&amp;"%0A"&amp;"🔐 Nueva Contraseña: *"&amp;F1077&amp;"*","🔐")</f>
        <v/>
      </c>
      <c r="M1077" s="84">
        <f>HYPERLINK("https://api.whatsapp.com/send?phone=57"&amp;D1077&amp;"&amp;text=*_✅ CUENTA NETFLIX_*"&amp;"%0A"&amp;"%0A"&amp;"*📧 Correo:* "&amp;E1077&amp;"%0A"&amp;"*🔑 Contraseña:* "&amp;F1077&amp;"%0A"&amp;"%0A"&amp;"*📍 Vence:* "&amp;H1077,"💻")</f>
        <v/>
      </c>
      <c r="N1077" s="93" t="n"/>
      <c r="O1077" s="95" t="n"/>
      <c r="P1077" s="96" t="n"/>
      <c r="Q1077" s="97">
        <f>IF(P1077="","",IF(R1066&lt;0,"Vencido hace "&amp;R1066*-1&amp;" días",IF(R1066=0,"Vence hoy",IF(R1066&gt;0,"Le quedan "&amp;R1066&amp;" días",""))))</f>
        <v/>
      </c>
      <c r="R1077" s="70">
        <f>IF(P1077="","",P1077-TODAY())</f>
        <v/>
      </c>
      <c r="S1077" s="70" t="n"/>
      <c r="T1077" s="70" t="n"/>
      <c r="U1077" s="70" t="n"/>
      <c r="V1077" s="70" t="n"/>
      <c r="W1077" s="70" t="n"/>
      <c r="X1077" s="70" t="n"/>
      <c r="Y1077" s="70" t="n"/>
      <c r="Z1077" s="70" t="n"/>
    </row>
    <row r="1078" ht="15.75" customHeight="1" s="339">
      <c r="A1078" s="70" t="n"/>
      <c r="B1078" s="70" t="n"/>
      <c r="C1078" s="70" t="n"/>
      <c r="D1078" s="90" t="n"/>
      <c r="E1078" s="90" t="n"/>
      <c r="F1078" s="178" t="inlineStr">
        <is>
          <t>mexico3158</t>
        </is>
      </c>
      <c r="G1078" s="92" t="n">
        <v>30000</v>
      </c>
      <c r="H1078" s="106" t="n"/>
      <c r="I1078" s="81">
        <f>IF(H1078="","",IF(J1078&lt;0,"Vencido hace "&amp;J1078*-1&amp;" días",IF(J1078=0,"Vence hoy",IF(J1078&gt;0,"Le quedan "&amp;J1078&amp;" días",""))))</f>
        <v/>
      </c>
      <c r="J1078" s="77">
        <f>H1078-J$8</f>
        <v/>
      </c>
      <c r="K1078" s="83">
        <f>HYPERLINK("https://api.whatsapp.com/send?phone=57"&amp;D1078&amp;"&amp;text="&amp;(IF(J1078&lt;=0,"🚨 Hola, *"&amp;C1078&amp;".*"&amp;"%0A"&amp;"%0A"&amp;"Su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"&amp;C1078&amp;"."&amp;"%0A"&amp;"Le quedan "&amp;J1078&amp;" días restantes de su membresía *_NETFLIX_*")),"💰")</f>
        <v/>
      </c>
      <c r="L1078" s="83">
        <f>HYPERLINK("https://api.whatsapp.com/send?phone=57"&amp;D1078&amp;"&amp;text=*_✅ ACTUALIZACIÓN DE CONTRASEÑA | NETFLIX_*"&amp;"%0A"&amp;"%0A"&amp;"💻 Correo: *"&amp;E1078&amp;"*"&amp;"%0A"&amp;"🔐 Nueva Contraseña: *"&amp;F1078&amp;"*","🔐")</f>
        <v/>
      </c>
      <c r="M1078" s="84">
        <f>HYPERLINK("https://api.whatsapp.com/send?phone=57"&amp;D1078&amp;"&amp;text=*_✅ CUENTA NETFLIX_*"&amp;"%0A"&amp;"%0A"&amp;"*📧 Correo:* "&amp;E1078&amp;"%0A"&amp;"*🔑 Contraseña:* "&amp;F1078&amp;"%0A"&amp;"%0A"&amp;"*📍 Vence:* "&amp;H1078,"💻")</f>
        <v/>
      </c>
      <c r="N1078" s="93" t="n"/>
      <c r="O1078" s="95" t="n"/>
      <c r="P1078" s="96" t="n"/>
      <c r="Q1078" s="97">
        <f>IF(P1078="","",IF(R1067&lt;0,"Vencido hace "&amp;R1067*-1&amp;" días",IF(R1067=0,"Vence hoy",IF(R1067&gt;0,"Le quedan "&amp;R1067&amp;" días",""))))</f>
        <v/>
      </c>
      <c r="R1078" s="70">
        <f>IF(P1078="","",P1078-TODAY())</f>
        <v/>
      </c>
      <c r="S1078" s="70" t="n"/>
      <c r="T1078" s="70" t="n"/>
      <c r="U1078" s="70" t="n"/>
      <c r="V1078" s="70" t="n"/>
      <c r="W1078" s="70" t="n"/>
      <c r="X1078" s="70" t="n"/>
      <c r="Y1078" s="70" t="n"/>
      <c r="Z1078" s="70" t="n"/>
    </row>
    <row r="1079" ht="15.75" customHeight="1" s="339">
      <c r="A1079" s="70" t="n"/>
      <c r="B1079" s="70" t="n"/>
      <c r="C1079" s="70" t="n"/>
      <c r="D1079" s="90" t="n"/>
      <c r="E1079" s="90" t="n"/>
      <c r="F1079" s="178" t="inlineStr">
        <is>
          <t>mexico3159</t>
        </is>
      </c>
      <c r="G1079" s="92" t="n">
        <v>30000</v>
      </c>
      <c r="H1079" s="106" t="n"/>
      <c r="I1079" s="81">
        <f>IF(H1079="","",IF(J1079&lt;0,"Vencido hace "&amp;J1079*-1&amp;" días",IF(J1079=0,"Vence hoy",IF(J1079&gt;0,"Le quedan "&amp;J1079&amp;" días",""))))</f>
        <v/>
      </c>
      <c r="J1079" s="77">
        <f>H1079-J$8</f>
        <v/>
      </c>
      <c r="K1079" s="83">
        <f>HYPERLINK("https://api.whatsapp.com/send?phone=57"&amp;D1079&amp;"&amp;text="&amp;(IF(J1079&lt;=0,"🚨 Hola, *"&amp;C1079&amp;".*"&amp;"%0A"&amp;"%0A"&amp;"Su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"&amp;C1079&amp;"."&amp;"%0A"&amp;"Le quedan "&amp;J1079&amp;" días restantes de su membresía *_NETFLIX_*")),"💰")</f>
        <v/>
      </c>
      <c r="L1079" s="83">
        <f>HYPERLINK("https://api.whatsapp.com/send?phone=57"&amp;D1079&amp;"&amp;text=*_✅ ACTUALIZACIÓN DE CONTRASEÑA | NETFLIX_*"&amp;"%0A"&amp;"%0A"&amp;"💻 Correo: *"&amp;E1079&amp;"*"&amp;"%0A"&amp;"🔐 Nueva Contraseña: *"&amp;F1079&amp;"*","🔐")</f>
        <v/>
      </c>
      <c r="M1079" s="84">
        <f>HYPERLINK("https://api.whatsapp.com/send?phone=57"&amp;D1079&amp;"&amp;text=*_✅ CUENTA NETFLIX_*"&amp;"%0A"&amp;"%0A"&amp;"*📧 Correo:* "&amp;E1079&amp;"%0A"&amp;"*🔑 Contraseña:* "&amp;F1079&amp;"%0A"&amp;"%0A"&amp;"*📍 Vence:* "&amp;H1079,"💻")</f>
        <v/>
      </c>
      <c r="N1079" s="93" t="n"/>
      <c r="O1079" s="95" t="n"/>
      <c r="P1079" s="96" t="n"/>
      <c r="Q1079" s="97">
        <f>IF(P1079="","",IF(R1068&lt;0,"Vencido hace "&amp;R1068*-1&amp;" días",IF(R1068=0,"Vence hoy",IF(R1068&gt;0,"Le quedan "&amp;R1068&amp;" días",""))))</f>
        <v/>
      </c>
      <c r="R1079" s="70">
        <f>IF(P1079="","",P1079-TODAY())</f>
        <v/>
      </c>
      <c r="S1079" s="70" t="n"/>
      <c r="T1079" s="70" t="n"/>
      <c r="U1079" s="70" t="n"/>
      <c r="V1079" s="70" t="n"/>
      <c r="W1079" s="70" t="n"/>
      <c r="X1079" s="70" t="n"/>
      <c r="Y1079" s="70" t="n"/>
      <c r="Z1079" s="70" t="n"/>
    </row>
    <row r="1080" ht="15.75" customHeight="1" s="339">
      <c r="A1080" s="70" t="n"/>
      <c r="B1080" s="70" t="n"/>
      <c r="C1080" s="70" t="n"/>
      <c r="D1080" s="90" t="n"/>
      <c r="E1080" s="90" t="n"/>
      <c r="F1080" s="178" t="inlineStr">
        <is>
          <t>mexico3160</t>
        </is>
      </c>
      <c r="G1080" s="92" t="n">
        <v>30000</v>
      </c>
      <c r="H1080" s="106" t="n"/>
      <c r="I1080" s="81">
        <f>IF(H1080="","",IF(J1080&lt;0,"Vencido hace "&amp;J1080*-1&amp;" días",IF(J1080=0,"Vence hoy",IF(J1080&gt;0,"Le quedan "&amp;J1080&amp;" días",""))))</f>
        <v/>
      </c>
      <c r="J1080" s="77">
        <f>H1080-J$8</f>
        <v/>
      </c>
      <c r="K1080" s="83">
        <f>HYPERLINK("https://api.whatsapp.com/send?phone=57"&amp;D1080&amp;"&amp;text="&amp;(IF(J1080&lt;=0,"🚨 Hola, *"&amp;C1080&amp;".*"&amp;"%0A"&amp;"%0A"&amp;"Su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"&amp;C1080&amp;"."&amp;"%0A"&amp;"Le quedan "&amp;J1080&amp;" días restantes de su membresía *_NETFLIX_*")),"💰")</f>
        <v/>
      </c>
      <c r="L1080" s="83">
        <f>HYPERLINK("https://api.whatsapp.com/send?phone=57"&amp;D1080&amp;"&amp;text=*_✅ ACTUALIZACIÓN DE CONTRASEÑA | NETFLIX_*"&amp;"%0A"&amp;"%0A"&amp;"💻 Correo: *"&amp;E1080&amp;"*"&amp;"%0A"&amp;"🔐 Nueva Contraseña: *"&amp;F1080&amp;"*","🔐")</f>
        <v/>
      </c>
      <c r="M1080" s="84">
        <f>HYPERLINK("https://api.whatsapp.com/send?phone=57"&amp;D1080&amp;"&amp;text=*_✅ CUENTA NETFLIX_*"&amp;"%0A"&amp;"%0A"&amp;"*📧 Correo:* "&amp;E1080&amp;"%0A"&amp;"*🔑 Contraseña:* "&amp;F1080&amp;"%0A"&amp;"%0A"&amp;"*📍 Vence:* "&amp;H1080,"💻")</f>
        <v/>
      </c>
      <c r="N1080" s="93" t="n"/>
      <c r="O1080" s="95" t="n"/>
      <c r="P1080" s="96" t="n"/>
      <c r="Q1080" s="97">
        <f>IF(P1080="","",IF(R1069&lt;0,"Vencido hace "&amp;R1069*-1&amp;" días",IF(R1069=0,"Vence hoy",IF(R1069&gt;0,"Le quedan "&amp;R1069&amp;" días",""))))</f>
        <v/>
      </c>
      <c r="R1080" s="70">
        <f>IF(P1080="","",P1080-TODAY())</f>
        <v/>
      </c>
      <c r="S1080" s="70" t="n"/>
      <c r="T1080" s="70" t="n"/>
      <c r="U1080" s="70" t="n"/>
      <c r="V1080" s="70" t="n"/>
      <c r="W1080" s="70" t="n"/>
      <c r="X1080" s="70" t="n"/>
      <c r="Y1080" s="70" t="n"/>
      <c r="Z1080" s="70" t="n"/>
    </row>
    <row r="1081" ht="15.75" customHeight="1" s="339">
      <c r="A1081" s="70" t="n"/>
      <c r="B1081" s="70" t="n"/>
      <c r="C1081" s="70" t="n"/>
      <c r="D1081" s="90" t="n"/>
      <c r="E1081" s="90" t="n"/>
      <c r="F1081" s="178" t="inlineStr">
        <is>
          <t>mexico3161</t>
        </is>
      </c>
      <c r="G1081" s="92" t="n">
        <v>30000</v>
      </c>
      <c r="H1081" s="106" t="n"/>
      <c r="I1081" s="81">
        <f>IF(H1081="","",IF(J1081&lt;0,"Vencido hace "&amp;J1081*-1&amp;" días",IF(J1081=0,"Vence hoy",IF(J1081&gt;0,"Le quedan "&amp;J1081&amp;" días",""))))</f>
        <v/>
      </c>
      <c r="J1081" s="77">
        <f>H1081-J$8</f>
        <v/>
      </c>
      <c r="K1081" s="83">
        <f>HYPERLINK("https://api.whatsapp.com/send?phone=57"&amp;D1081&amp;"&amp;text="&amp;(IF(J1081&lt;=0,"🚨 Hola, *"&amp;C1081&amp;".*"&amp;"%0A"&amp;"%0A"&amp;"Su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"&amp;C1081&amp;"."&amp;"%0A"&amp;"Le quedan "&amp;J1081&amp;" días restantes de su membresía *_NETFLIX_*")),"💰")</f>
        <v/>
      </c>
      <c r="L1081" s="83">
        <f>HYPERLINK("https://api.whatsapp.com/send?phone=57"&amp;D1081&amp;"&amp;text=*_✅ ACTUALIZACIÓN DE CONTRASEÑA | NETFLIX_*"&amp;"%0A"&amp;"%0A"&amp;"💻 Correo: *"&amp;E1081&amp;"*"&amp;"%0A"&amp;"🔐 Nueva Contraseña: *"&amp;F1081&amp;"*","🔐")</f>
        <v/>
      </c>
      <c r="M1081" s="84">
        <f>HYPERLINK("https://api.whatsapp.com/send?phone=57"&amp;D1081&amp;"&amp;text=*_✅ CUENTA NETFLIX_*"&amp;"%0A"&amp;"%0A"&amp;"*📧 Correo:* "&amp;E1081&amp;"%0A"&amp;"*🔑 Contraseña:* "&amp;F1081&amp;"%0A"&amp;"%0A"&amp;"*📍 Vence:* "&amp;H1081,"💻")</f>
        <v/>
      </c>
      <c r="N1081" s="93" t="n"/>
      <c r="O1081" s="95" t="n"/>
      <c r="P1081" s="96" t="n"/>
      <c r="Q1081" s="97">
        <f>IF(P1081="","",IF(R1070&lt;0,"Vencido hace "&amp;R1070*-1&amp;" días",IF(R1070=0,"Vence hoy",IF(R1070&gt;0,"Le quedan "&amp;R1070&amp;" días",""))))</f>
        <v/>
      </c>
      <c r="R1081" s="70">
        <f>IF(P1081="","",P1081-TODAY())</f>
        <v/>
      </c>
      <c r="S1081" s="70" t="n"/>
      <c r="T1081" s="70" t="n"/>
      <c r="U1081" s="70" t="n"/>
      <c r="V1081" s="70" t="n"/>
      <c r="W1081" s="70" t="n"/>
      <c r="X1081" s="70" t="n"/>
      <c r="Y1081" s="70" t="n"/>
      <c r="Z1081" s="70" t="n"/>
    </row>
    <row r="1082" ht="15.75" customHeight="1" s="339">
      <c r="A1082" s="70" t="n"/>
      <c r="B1082" s="70" t="n"/>
      <c r="C1082" s="70" t="n"/>
      <c r="D1082" s="90" t="n"/>
      <c r="E1082" s="90" t="n"/>
      <c r="F1082" s="178" t="inlineStr">
        <is>
          <t>mexico3162</t>
        </is>
      </c>
      <c r="G1082" s="92" t="n">
        <v>30000</v>
      </c>
      <c r="H1082" s="106" t="n"/>
      <c r="I1082" s="81">
        <f>IF(H1082="","",IF(J1082&lt;0,"Vencido hace "&amp;J1082*-1&amp;" días",IF(J1082=0,"Vence hoy",IF(J1082&gt;0,"Le quedan "&amp;J1082&amp;" días",""))))</f>
        <v/>
      </c>
      <c r="J1082" s="77">
        <f>H1082-J$8</f>
        <v/>
      </c>
      <c r="K1082" s="83">
        <f>HYPERLINK("https://api.whatsapp.com/send?phone=57"&amp;D1082&amp;"&amp;text="&amp;(IF(J1082&lt;=0,"🚨 Hola, *"&amp;C1082&amp;".*"&amp;"%0A"&amp;"%0A"&amp;"Su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"&amp;C1082&amp;"."&amp;"%0A"&amp;"Le quedan "&amp;J1082&amp;" días restantes de su membresía *_NETFLIX_*")),"💰")</f>
        <v/>
      </c>
      <c r="L1082" s="83">
        <f>HYPERLINK("https://api.whatsapp.com/send?phone=57"&amp;D1082&amp;"&amp;text=*_✅ ACTUALIZACIÓN DE CONTRASEÑA | NETFLIX_*"&amp;"%0A"&amp;"%0A"&amp;"💻 Correo: *"&amp;E1082&amp;"*"&amp;"%0A"&amp;"🔐 Nueva Contraseña: *"&amp;F1082&amp;"*","🔐")</f>
        <v/>
      </c>
      <c r="M1082" s="84">
        <f>HYPERLINK("https://api.whatsapp.com/send?phone=57"&amp;D1082&amp;"&amp;text=*_✅ CUENTA NETFLIX_*"&amp;"%0A"&amp;"%0A"&amp;"*📧 Correo:* "&amp;E1082&amp;"%0A"&amp;"*🔑 Contraseña:* "&amp;F1082&amp;"%0A"&amp;"%0A"&amp;"*📍 Vence:* "&amp;H1082,"💻")</f>
        <v/>
      </c>
      <c r="N1082" s="93" t="n"/>
      <c r="O1082" s="95" t="n"/>
      <c r="P1082" s="96" t="n"/>
      <c r="Q1082" s="97">
        <f>IF(P1082="","",IF(R1071&lt;0,"Vencido hace "&amp;R1071*-1&amp;" días",IF(R1071=0,"Vence hoy",IF(R1071&gt;0,"Le quedan "&amp;R1071&amp;" días",""))))</f>
        <v/>
      </c>
      <c r="R1082" s="70">
        <f>IF(P1082="","",P1082-TODAY())</f>
        <v/>
      </c>
      <c r="S1082" s="70" t="n"/>
      <c r="T1082" s="70" t="n"/>
      <c r="U1082" s="70" t="n"/>
      <c r="V1082" s="70" t="n"/>
      <c r="W1082" s="70" t="n"/>
      <c r="X1082" s="70" t="n"/>
      <c r="Y1082" s="70" t="n"/>
      <c r="Z1082" s="70" t="n"/>
    </row>
    <row r="1083" ht="15.75" customHeight="1" s="339">
      <c r="A1083" s="70" t="n"/>
      <c r="B1083" s="70" t="n"/>
      <c r="C1083" s="70" t="n"/>
      <c r="D1083" s="90" t="n"/>
      <c r="E1083" s="90" t="n"/>
      <c r="F1083" s="178" t="inlineStr">
        <is>
          <t>mexico3163</t>
        </is>
      </c>
      <c r="G1083" s="92" t="n">
        <v>30000</v>
      </c>
      <c r="H1083" s="106" t="n"/>
      <c r="I1083" s="81">
        <f>IF(H1083="","",IF(J1083&lt;0,"Vencido hace "&amp;J1083*-1&amp;" días",IF(J1083=0,"Vence hoy",IF(J1083&gt;0,"Le quedan "&amp;J1083&amp;" días",""))))</f>
        <v/>
      </c>
      <c r="J1083" s="77">
        <f>H1083-J$8</f>
        <v/>
      </c>
      <c r="K1083" s="83">
        <f>HYPERLINK("https://api.whatsapp.com/send?phone=57"&amp;D1083&amp;"&amp;text="&amp;(IF(J1083&lt;=0,"🚨 Hola, *"&amp;C1083&amp;".*"&amp;"%0A"&amp;"%0A"&amp;"Su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"&amp;C1083&amp;"."&amp;"%0A"&amp;"Le quedan "&amp;J1083&amp;" días restantes de su membresía *_NETFLIX_*")),"💰")</f>
        <v/>
      </c>
      <c r="L1083" s="83">
        <f>HYPERLINK("https://api.whatsapp.com/send?phone=57"&amp;D1083&amp;"&amp;text=*_✅ ACTUALIZACIÓN DE CONTRASEÑA | NETFLIX_*"&amp;"%0A"&amp;"%0A"&amp;"💻 Correo: *"&amp;E1083&amp;"*"&amp;"%0A"&amp;"🔐 Nueva Contraseña: *"&amp;F1083&amp;"*","🔐")</f>
        <v/>
      </c>
      <c r="M1083" s="84">
        <f>HYPERLINK("https://api.whatsapp.com/send?phone=57"&amp;D1083&amp;"&amp;text=*_✅ CUENTA NETFLIX_*"&amp;"%0A"&amp;"%0A"&amp;"*📧 Correo:* "&amp;E1083&amp;"%0A"&amp;"*🔑 Contraseña:* "&amp;F1083&amp;"%0A"&amp;"%0A"&amp;"*📍 Vence:* "&amp;H1083,"💻")</f>
        <v/>
      </c>
      <c r="N1083" s="93" t="n"/>
      <c r="O1083" s="95" t="n"/>
      <c r="P1083" s="96" t="n"/>
      <c r="Q1083" s="97">
        <f>IF(P1083="","",IF(R1072&lt;0,"Vencido hace "&amp;R1072*-1&amp;" días",IF(R1072=0,"Vence hoy",IF(R1072&gt;0,"Le quedan "&amp;R1072&amp;" días",""))))</f>
        <v/>
      </c>
      <c r="R1083" s="70">
        <f>IF(P1083="","",P1083-TODAY())</f>
        <v/>
      </c>
      <c r="S1083" s="70" t="n"/>
      <c r="T1083" s="70" t="n"/>
      <c r="U1083" s="70" t="n"/>
      <c r="V1083" s="70" t="n"/>
      <c r="W1083" s="70" t="n"/>
      <c r="X1083" s="70" t="n"/>
      <c r="Y1083" s="70" t="n"/>
      <c r="Z1083" s="70" t="n"/>
    </row>
    <row r="1084" ht="15.75" customHeight="1" s="339">
      <c r="A1084" s="70" t="n"/>
      <c r="B1084" s="70" t="n"/>
      <c r="C1084" s="70" t="n"/>
      <c r="D1084" s="90" t="n"/>
      <c r="E1084" s="90" t="n"/>
      <c r="F1084" s="178" t="inlineStr">
        <is>
          <t>mexico3164</t>
        </is>
      </c>
      <c r="G1084" s="92" t="n">
        <v>30000</v>
      </c>
      <c r="H1084" s="106" t="n"/>
      <c r="I1084" s="81">
        <f>IF(H1084="","",IF(J1084&lt;0,"Vencido hace "&amp;J1084*-1&amp;" días",IF(J1084=0,"Vence hoy",IF(J1084&gt;0,"Le quedan "&amp;J1084&amp;" días",""))))</f>
        <v/>
      </c>
      <c r="J1084" s="77">
        <f>H1084-J$8</f>
        <v/>
      </c>
      <c r="K1084" s="83">
        <f>HYPERLINK("https://api.whatsapp.com/send?phone=57"&amp;D1084&amp;"&amp;text="&amp;(IF(J1084&lt;=0,"🚨 Hola, *"&amp;C1084&amp;".*"&amp;"%0A"&amp;"%0A"&amp;"Su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"&amp;C1084&amp;"."&amp;"%0A"&amp;"Le quedan "&amp;J1084&amp;" días restantes de su membresía *_NETFLIX_*")),"💰")</f>
        <v/>
      </c>
      <c r="L1084" s="83">
        <f>HYPERLINK("https://api.whatsapp.com/send?phone=57"&amp;D1084&amp;"&amp;text=*_✅ ACTUALIZACIÓN DE CONTRASEÑA | NETFLIX_*"&amp;"%0A"&amp;"%0A"&amp;"💻 Correo: *"&amp;E1084&amp;"*"&amp;"%0A"&amp;"🔐 Nueva Contraseña: *"&amp;F1084&amp;"*","🔐")</f>
        <v/>
      </c>
      <c r="M1084" s="84">
        <f>HYPERLINK("https://api.whatsapp.com/send?phone=57"&amp;D1084&amp;"&amp;text=*_✅ CUENTA NETFLIX_*"&amp;"%0A"&amp;"%0A"&amp;"*📧 Correo:* "&amp;E1084&amp;"%0A"&amp;"*🔑 Contraseña:* "&amp;F1084&amp;"%0A"&amp;"%0A"&amp;"*📍 Vence:* "&amp;H1084,"💻")</f>
        <v/>
      </c>
      <c r="N1084" s="93" t="n"/>
      <c r="O1084" s="95" t="n"/>
      <c r="P1084" s="96" t="n"/>
      <c r="Q1084" s="97">
        <f>IF(P1084="","",IF(R1073&lt;0,"Vencido hace "&amp;R1073*-1&amp;" días",IF(R1073=0,"Vence hoy",IF(R1073&gt;0,"Le quedan "&amp;R1073&amp;" días",""))))</f>
        <v/>
      </c>
      <c r="R1084" s="70">
        <f>IF(P1084="","",P1084-TODAY())</f>
        <v/>
      </c>
      <c r="S1084" s="70" t="n"/>
      <c r="T1084" s="70" t="n"/>
      <c r="U1084" s="70" t="n"/>
      <c r="V1084" s="70" t="n"/>
      <c r="W1084" s="70" t="n"/>
      <c r="X1084" s="70" t="n"/>
      <c r="Y1084" s="70" t="n"/>
      <c r="Z1084" s="70" t="n"/>
    </row>
    <row r="1085" ht="15.75" customHeight="1" s="339">
      <c r="A1085" s="70" t="n"/>
      <c r="B1085" s="70" t="n"/>
      <c r="C1085" s="70" t="n"/>
      <c r="D1085" s="90" t="n"/>
      <c r="E1085" s="90" t="n"/>
      <c r="F1085" s="178" t="inlineStr">
        <is>
          <t>mexico3165</t>
        </is>
      </c>
      <c r="G1085" s="92" t="n">
        <v>30000</v>
      </c>
      <c r="H1085" s="106" t="n"/>
      <c r="I1085" s="81">
        <f>IF(H1085="","",IF(J1085&lt;0,"Vencido hace "&amp;J1085*-1&amp;" días",IF(J1085=0,"Vence hoy",IF(J1085&gt;0,"Le quedan "&amp;J1085&amp;" días",""))))</f>
        <v/>
      </c>
      <c r="J1085" s="77">
        <f>H1085-J$8</f>
        <v/>
      </c>
      <c r="K1085" s="83">
        <f>HYPERLINK("https://api.whatsapp.com/send?phone=57"&amp;D1085&amp;"&amp;text="&amp;(IF(J1085&lt;=0,"🚨 Hola, *"&amp;C1085&amp;".*"&amp;"%0A"&amp;"%0A"&amp;"Su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"&amp;C1085&amp;"."&amp;"%0A"&amp;"Le quedan "&amp;J1085&amp;" días restantes de su membresía *_NETFLIX_*")),"💰")</f>
        <v/>
      </c>
      <c r="L1085" s="83">
        <f>HYPERLINK("https://api.whatsapp.com/send?phone=57"&amp;D1085&amp;"&amp;text=*_✅ ACTUALIZACIÓN DE CONTRASEÑA | NETFLIX_*"&amp;"%0A"&amp;"%0A"&amp;"💻 Correo: *"&amp;E1085&amp;"*"&amp;"%0A"&amp;"🔐 Nueva Contraseña: *"&amp;F1085&amp;"*","🔐")</f>
        <v/>
      </c>
      <c r="M1085" s="84">
        <f>HYPERLINK("https://api.whatsapp.com/send?phone=57"&amp;D1085&amp;"&amp;text=*_✅ CUENTA NETFLIX_*"&amp;"%0A"&amp;"%0A"&amp;"*📧 Correo:* "&amp;E1085&amp;"%0A"&amp;"*🔑 Contraseña:* "&amp;F1085&amp;"%0A"&amp;"%0A"&amp;"*📍 Vence:* "&amp;H1085,"💻")</f>
        <v/>
      </c>
      <c r="N1085" s="93" t="n"/>
      <c r="O1085" s="95" t="n"/>
      <c r="P1085" s="96" t="n"/>
      <c r="Q1085" s="97">
        <f>IF(P1085="","",IF(R1074&lt;0,"Vencido hace "&amp;R1074*-1&amp;" días",IF(R1074=0,"Vence hoy",IF(R1074&gt;0,"Le quedan "&amp;R1074&amp;" días",""))))</f>
        <v/>
      </c>
      <c r="R1085" s="70">
        <f>IF(P1085="","",P1085-TODAY())</f>
        <v/>
      </c>
      <c r="S1085" s="70" t="n"/>
      <c r="T1085" s="70" t="n"/>
      <c r="U1085" s="70" t="n"/>
      <c r="V1085" s="70" t="n"/>
      <c r="W1085" s="70" t="n"/>
      <c r="X1085" s="70" t="n"/>
      <c r="Y1085" s="70" t="n"/>
      <c r="Z1085" s="70" t="n"/>
    </row>
    <row r="1086" ht="15.75" customHeight="1" s="339">
      <c r="A1086" s="70" t="n"/>
      <c r="B1086" s="70" t="n"/>
      <c r="C1086" s="70" t="n"/>
      <c r="D1086" s="90" t="n"/>
      <c r="E1086" s="90" t="n"/>
      <c r="F1086" s="178" t="inlineStr">
        <is>
          <t>mexico3166</t>
        </is>
      </c>
      <c r="G1086" s="92" t="n">
        <v>30000</v>
      </c>
      <c r="H1086" s="106" t="n"/>
      <c r="I1086" s="81">
        <f>IF(H1086="","",IF(J1086&lt;0,"Vencido hace "&amp;J1086*-1&amp;" días",IF(J1086=0,"Vence hoy",IF(J1086&gt;0,"Le quedan "&amp;J1086&amp;" días",""))))</f>
        <v/>
      </c>
      <c r="J1086" s="77">
        <f>H1086-J$8</f>
        <v/>
      </c>
      <c r="K1086" s="83">
        <f>HYPERLINK("https://api.whatsapp.com/send?phone=57"&amp;D1086&amp;"&amp;text="&amp;(IF(J1086&lt;=0,"🚨 Hola, *"&amp;C1086&amp;".*"&amp;"%0A"&amp;"%0A"&amp;"Su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"&amp;C1086&amp;"."&amp;"%0A"&amp;"Le quedan "&amp;J1086&amp;" días restantes de su membresía *_NETFLIX_*")),"💰")</f>
        <v/>
      </c>
      <c r="L1086" s="83">
        <f>HYPERLINK("https://api.whatsapp.com/send?phone=57"&amp;D1086&amp;"&amp;text=*_✅ ACTUALIZACIÓN DE CONTRASEÑA | NETFLIX_*"&amp;"%0A"&amp;"%0A"&amp;"💻 Correo: *"&amp;E1086&amp;"*"&amp;"%0A"&amp;"🔐 Nueva Contraseña: *"&amp;F1086&amp;"*","🔐")</f>
        <v/>
      </c>
      <c r="M1086" s="84">
        <f>HYPERLINK("https://api.whatsapp.com/send?phone=57"&amp;D1086&amp;"&amp;text=*_✅ CUENTA NETFLIX_*"&amp;"%0A"&amp;"%0A"&amp;"*📧 Correo:* "&amp;E1086&amp;"%0A"&amp;"*🔑 Contraseña:* "&amp;F1086&amp;"%0A"&amp;"%0A"&amp;"*📍 Vence:* "&amp;H1086,"💻")</f>
        <v/>
      </c>
      <c r="N1086" s="93" t="n"/>
      <c r="O1086" s="95" t="n"/>
      <c r="P1086" s="96" t="n"/>
      <c r="Q1086" s="97">
        <f>IF(P1086="","",IF(R1075&lt;0,"Vencido hace "&amp;R1075*-1&amp;" días",IF(R1075=0,"Vence hoy",IF(R1075&gt;0,"Le quedan "&amp;R1075&amp;" días",""))))</f>
        <v/>
      </c>
      <c r="R1086" s="70">
        <f>IF(P1086="","",P1086-TODAY())</f>
        <v/>
      </c>
      <c r="S1086" s="70" t="n"/>
      <c r="T1086" s="70" t="n"/>
      <c r="U1086" s="70" t="n"/>
      <c r="V1086" s="70" t="n"/>
      <c r="W1086" s="70" t="n"/>
      <c r="X1086" s="70" t="n"/>
      <c r="Y1086" s="70" t="n"/>
      <c r="Z1086" s="70" t="n"/>
    </row>
    <row r="1087" ht="15.75" customHeight="1" s="339">
      <c r="A1087" s="70" t="n"/>
      <c r="B1087" s="70" t="n"/>
      <c r="C1087" s="70" t="n"/>
      <c r="D1087" s="90" t="n"/>
      <c r="E1087" s="90" t="n"/>
      <c r="F1087" s="178" t="inlineStr">
        <is>
          <t>mexico3167</t>
        </is>
      </c>
      <c r="G1087" s="92" t="n">
        <v>30000</v>
      </c>
      <c r="H1087" s="106" t="n"/>
      <c r="I1087" s="81">
        <f>IF(H1087="","",IF(J1087&lt;0,"Vencido hace "&amp;J1087*-1&amp;" días",IF(J1087=0,"Vence hoy",IF(J1087&gt;0,"Le quedan "&amp;J1087&amp;" días",""))))</f>
        <v/>
      </c>
      <c r="J1087" s="77">
        <f>H1087-J$8</f>
        <v/>
      </c>
      <c r="K1087" s="83">
        <f>HYPERLINK("https://api.whatsapp.com/send?phone=57"&amp;D1087&amp;"&amp;text="&amp;(IF(J1087&lt;=0,"🚨 Hola, *"&amp;C1087&amp;".*"&amp;"%0A"&amp;"%0A"&amp;"Su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"&amp;C1087&amp;"."&amp;"%0A"&amp;"Le quedan "&amp;J1087&amp;" días restantes de su membresía *_NETFLIX_*")),"💰")</f>
        <v/>
      </c>
      <c r="L1087" s="83">
        <f>HYPERLINK("https://api.whatsapp.com/send?phone=57"&amp;D1087&amp;"&amp;text=*_✅ ACTUALIZACIÓN DE CONTRASEÑA | NETFLIX_*"&amp;"%0A"&amp;"%0A"&amp;"💻 Correo: *"&amp;E1087&amp;"*"&amp;"%0A"&amp;"🔐 Nueva Contraseña: *"&amp;F1087&amp;"*","🔐")</f>
        <v/>
      </c>
      <c r="M1087" s="84">
        <f>HYPERLINK("https://api.whatsapp.com/send?phone=57"&amp;D1087&amp;"&amp;text=*_✅ CUENTA NETFLIX_*"&amp;"%0A"&amp;"%0A"&amp;"*📧 Correo:* "&amp;E1087&amp;"%0A"&amp;"*🔑 Contraseña:* "&amp;F1087&amp;"%0A"&amp;"%0A"&amp;"*📍 Vence:* "&amp;H1087,"💻")</f>
        <v/>
      </c>
      <c r="N1087" s="93" t="n"/>
      <c r="O1087" s="95" t="n"/>
      <c r="P1087" s="96" t="n"/>
      <c r="Q1087" s="97">
        <f>IF(P1087="","",IF(R1076&lt;0,"Vencido hace "&amp;R1076*-1&amp;" días",IF(R1076=0,"Vence hoy",IF(R1076&gt;0,"Le quedan "&amp;R1076&amp;" días",""))))</f>
        <v/>
      </c>
      <c r="R1087" s="70">
        <f>IF(P1087="","",P1087-TODAY())</f>
        <v/>
      </c>
      <c r="S1087" s="70" t="n"/>
      <c r="T1087" s="70" t="n"/>
      <c r="U1087" s="70" t="n"/>
      <c r="V1087" s="70" t="n"/>
      <c r="W1087" s="70" t="n"/>
      <c r="X1087" s="70" t="n"/>
      <c r="Y1087" s="70" t="n"/>
      <c r="Z1087" s="70" t="n"/>
    </row>
    <row r="1088" ht="15.75" customHeight="1" s="339">
      <c r="A1088" s="70" t="n"/>
      <c r="B1088" s="70" t="n"/>
      <c r="C1088" s="70" t="n"/>
      <c r="D1088" s="90" t="n"/>
      <c r="E1088" s="90" t="n"/>
      <c r="F1088" s="178" t="inlineStr">
        <is>
          <t>mexico3168</t>
        </is>
      </c>
      <c r="G1088" s="92" t="n">
        <v>30000</v>
      </c>
      <c r="H1088" s="106" t="n"/>
      <c r="I1088" s="81">
        <f>IF(H1088="","",IF(J1088&lt;0,"Vencido hace "&amp;J1088*-1&amp;" días",IF(J1088=0,"Vence hoy",IF(J1088&gt;0,"Le quedan "&amp;J1088&amp;" días",""))))</f>
        <v/>
      </c>
      <c r="J1088" s="77">
        <f>H1088-J$8</f>
        <v/>
      </c>
      <c r="K1088" s="83">
        <f>HYPERLINK("https://api.whatsapp.com/send?phone=57"&amp;D1088&amp;"&amp;text="&amp;(IF(J1088&lt;=0,"🚨 Hola, *"&amp;C1088&amp;".*"&amp;"%0A"&amp;"%0A"&amp;"Su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"&amp;C1088&amp;"."&amp;"%0A"&amp;"Le quedan "&amp;J1088&amp;" días restantes de su membresía *_NETFLIX_*")),"💰")</f>
        <v/>
      </c>
      <c r="L1088" s="83">
        <f>HYPERLINK("https://api.whatsapp.com/send?phone=57"&amp;D1088&amp;"&amp;text=*_✅ ACTUALIZACIÓN DE CONTRASEÑA | NETFLIX_*"&amp;"%0A"&amp;"%0A"&amp;"💻 Correo: *"&amp;E1088&amp;"*"&amp;"%0A"&amp;"🔐 Nueva Contraseña: *"&amp;F1088&amp;"*","🔐")</f>
        <v/>
      </c>
      <c r="M1088" s="84">
        <f>HYPERLINK("https://api.whatsapp.com/send?phone=57"&amp;D1088&amp;"&amp;text=*_✅ CUENTA NETFLIX_*"&amp;"%0A"&amp;"%0A"&amp;"*📧 Correo:* "&amp;E1088&amp;"%0A"&amp;"*🔑 Contraseña:* "&amp;F1088&amp;"%0A"&amp;"%0A"&amp;"*📍 Vence:* "&amp;H1088,"💻")</f>
        <v/>
      </c>
      <c r="N1088" s="93" t="n"/>
      <c r="O1088" s="95" t="n"/>
      <c r="P1088" s="96" t="n"/>
      <c r="Q1088" s="97">
        <f>IF(P1088="","",IF(R1077&lt;0,"Vencido hace "&amp;R1077*-1&amp;" días",IF(R1077=0,"Vence hoy",IF(R1077&gt;0,"Le quedan "&amp;R1077&amp;" días",""))))</f>
        <v/>
      </c>
      <c r="R1088" s="70">
        <f>IF(P1088="","",P1088-TODAY())</f>
        <v/>
      </c>
      <c r="S1088" s="70" t="n"/>
      <c r="T1088" s="70" t="n"/>
      <c r="U1088" s="70" t="n"/>
      <c r="V1088" s="70" t="n"/>
      <c r="W1088" s="70" t="n"/>
      <c r="X1088" s="70" t="n"/>
      <c r="Y1088" s="70" t="n"/>
      <c r="Z1088" s="70" t="n"/>
    </row>
    <row r="1089" ht="15.75" customHeight="1" s="339">
      <c r="A1089" s="70" t="n"/>
      <c r="B1089" s="70" t="n"/>
      <c r="C1089" s="70" t="n"/>
      <c r="D1089" s="90" t="n"/>
      <c r="E1089" s="90" t="n"/>
      <c r="F1089" s="178" t="inlineStr">
        <is>
          <t>mexico3169</t>
        </is>
      </c>
      <c r="G1089" s="92" t="n">
        <v>30000</v>
      </c>
      <c r="H1089" s="106" t="n"/>
      <c r="I1089" s="81">
        <f>IF(H1089="","",IF(J1089&lt;0,"Vencido hace "&amp;J1089*-1&amp;" días",IF(J1089=0,"Vence hoy",IF(J1089&gt;0,"Le quedan "&amp;J1089&amp;" días",""))))</f>
        <v/>
      </c>
      <c r="J1089" s="77">
        <f>H1089-J$8</f>
        <v/>
      </c>
      <c r="K1089" s="83">
        <f>HYPERLINK("https://api.whatsapp.com/send?phone=57"&amp;D1089&amp;"&amp;text="&amp;(IF(J1089&lt;=0,"🚨 Hola, *"&amp;C1089&amp;".*"&amp;"%0A"&amp;"%0A"&amp;"Su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"&amp;C1089&amp;"."&amp;"%0A"&amp;"Le quedan "&amp;J1089&amp;" días restantes de su membresía *_NETFLIX_*")),"💰")</f>
        <v/>
      </c>
      <c r="L1089" s="83">
        <f>HYPERLINK("https://api.whatsapp.com/send?phone=57"&amp;D1089&amp;"&amp;text=*_✅ ACTUALIZACIÓN DE CONTRASEÑA | NETFLIX_*"&amp;"%0A"&amp;"%0A"&amp;"💻 Correo: *"&amp;E1089&amp;"*"&amp;"%0A"&amp;"🔐 Nueva Contraseña: *"&amp;F1089&amp;"*","🔐")</f>
        <v/>
      </c>
      <c r="M1089" s="84">
        <f>HYPERLINK("https://api.whatsapp.com/send?phone=57"&amp;D1089&amp;"&amp;text=*_✅ CUENTA NETFLIX_*"&amp;"%0A"&amp;"%0A"&amp;"*📧 Correo:* "&amp;E1089&amp;"%0A"&amp;"*🔑 Contraseña:* "&amp;F1089&amp;"%0A"&amp;"%0A"&amp;"*📍 Vence:* "&amp;H1089,"💻")</f>
        <v/>
      </c>
      <c r="N1089" s="93" t="n"/>
      <c r="O1089" s="95" t="n"/>
      <c r="P1089" s="96" t="n"/>
      <c r="Q1089" s="97">
        <f>IF(P1089="","",IF(R1078&lt;0,"Vencido hace "&amp;R1078*-1&amp;" días",IF(R1078=0,"Vence hoy",IF(R1078&gt;0,"Le quedan "&amp;R1078&amp;" días",""))))</f>
        <v/>
      </c>
      <c r="R1089" s="70">
        <f>IF(P1089="","",P1089-TODAY())</f>
        <v/>
      </c>
      <c r="S1089" s="70" t="n"/>
      <c r="T1089" s="70" t="n"/>
      <c r="U1089" s="70" t="n"/>
      <c r="V1089" s="70" t="n"/>
      <c r="W1089" s="70" t="n"/>
      <c r="X1089" s="70" t="n"/>
      <c r="Y1089" s="70" t="n"/>
      <c r="Z1089" s="70" t="n"/>
    </row>
    <row r="1090" ht="15.75" customHeight="1" s="339">
      <c r="A1090" s="70" t="n"/>
      <c r="B1090" s="70" t="n"/>
      <c r="C1090" s="70" t="n"/>
      <c r="D1090" s="90" t="n"/>
      <c r="E1090" s="90" t="n"/>
      <c r="F1090" s="178" t="inlineStr">
        <is>
          <t>mexico3170</t>
        </is>
      </c>
      <c r="G1090" s="92" t="n">
        <v>30000</v>
      </c>
      <c r="H1090" s="106" t="n"/>
      <c r="I1090" s="81">
        <f>IF(H1090="","",IF(J1090&lt;0,"Vencido hace "&amp;J1090*-1&amp;" días",IF(J1090=0,"Vence hoy",IF(J1090&gt;0,"Le quedan "&amp;J1090&amp;" días",""))))</f>
        <v/>
      </c>
      <c r="J1090" s="77">
        <f>H1090-J$8</f>
        <v/>
      </c>
      <c r="K1090" s="83">
        <f>HYPERLINK("https://api.whatsapp.com/send?phone=57"&amp;D1090&amp;"&amp;text="&amp;(IF(J1090&lt;=0,"🚨 Hola, *"&amp;C1090&amp;".*"&amp;"%0A"&amp;"%0A"&amp;"Su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"&amp;C1090&amp;"."&amp;"%0A"&amp;"Le quedan "&amp;J1090&amp;" días restantes de su membresía *_NETFLIX_*")),"💰")</f>
        <v/>
      </c>
      <c r="L1090" s="83">
        <f>HYPERLINK("https://api.whatsapp.com/send?phone=57"&amp;D1090&amp;"&amp;text=*_✅ ACTUALIZACIÓN DE CONTRASEÑA | NETFLIX_*"&amp;"%0A"&amp;"%0A"&amp;"💻 Correo: *"&amp;E1090&amp;"*"&amp;"%0A"&amp;"🔐 Nueva Contraseña: *"&amp;F1090&amp;"*","🔐")</f>
        <v/>
      </c>
      <c r="M1090" s="84">
        <f>HYPERLINK("https://api.whatsapp.com/send?phone=57"&amp;D1090&amp;"&amp;text=*_✅ CUENTA NETFLIX_*"&amp;"%0A"&amp;"%0A"&amp;"*📧 Correo:* "&amp;E1090&amp;"%0A"&amp;"*🔑 Contraseña:* "&amp;F1090&amp;"%0A"&amp;"%0A"&amp;"*📍 Vence:* "&amp;H1090,"💻")</f>
        <v/>
      </c>
      <c r="N1090" s="93" t="n"/>
      <c r="O1090" s="95" t="n"/>
      <c r="P1090" s="96" t="n"/>
      <c r="Q1090" s="97">
        <f>IF(P1090="","",IF(R1079&lt;0,"Vencido hace "&amp;R1079*-1&amp;" días",IF(R1079=0,"Vence hoy",IF(R1079&gt;0,"Le quedan "&amp;R1079&amp;" días",""))))</f>
        <v/>
      </c>
      <c r="R1090" s="70">
        <f>IF(P1090="","",P1090-TODAY())</f>
        <v/>
      </c>
      <c r="S1090" s="70" t="n"/>
      <c r="T1090" s="70" t="n"/>
      <c r="U1090" s="70" t="n"/>
      <c r="V1090" s="70" t="n"/>
      <c r="W1090" s="70" t="n"/>
      <c r="X1090" s="70" t="n"/>
      <c r="Y1090" s="70" t="n"/>
      <c r="Z1090" s="70" t="n"/>
    </row>
    <row r="1091" ht="15.75" customHeight="1" s="339">
      <c r="A1091" s="70" t="n"/>
      <c r="B1091" s="70" t="n"/>
      <c r="C1091" s="70" t="n"/>
      <c r="D1091" s="90" t="n"/>
      <c r="E1091" s="90" t="n"/>
      <c r="F1091" s="178" t="inlineStr">
        <is>
          <t>mexico3171</t>
        </is>
      </c>
      <c r="G1091" s="92" t="n">
        <v>30000</v>
      </c>
      <c r="H1091" s="106" t="n"/>
      <c r="I1091" s="81">
        <f>IF(H1091="","",IF(J1091&lt;0,"Vencido hace "&amp;J1091*-1&amp;" días",IF(J1091=0,"Vence hoy",IF(J1091&gt;0,"Le quedan "&amp;J1091&amp;" días",""))))</f>
        <v/>
      </c>
      <c r="J1091" s="77">
        <f>H1091-J$8</f>
        <v/>
      </c>
      <c r="K1091" s="83">
        <f>HYPERLINK("https://api.whatsapp.com/send?phone=57"&amp;D1091&amp;"&amp;text="&amp;(IF(J1091&lt;=0,"🚨 Hola, *"&amp;C1091&amp;".*"&amp;"%0A"&amp;"%0A"&amp;"Su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"&amp;C1091&amp;"."&amp;"%0A"&amp;"Le quedan "&amp;J1091&amp;" días restantes de su membresía *_NETFLIX_*")),"💰")</f>
        <v/>
      </c>
      <c r="L1091" s="83">
        <f>HYPERLINK("https://api.whatsapp.com/send?phone=57"&amp;D1091&amp;"&amp;text=*_✅ ACTUALIZACIÓN DE CONTRASEÑA | NETFLIX_*"&amp;"%0A"&amp;"%0A"&amp;"💻 Correo: *"&amp;E1091&amp;"*"&amp;"%0A"&amp;"🔐 Nueva Contraseña: *"&amp;F1091&amp;"*","🔐")</f>
        <v/>
      </c>
      <c r="M1091" s="84">
        <f>HYPERLINK("https://api.whatsapp.com/send?phone=57"&amp;D1091&amp;"&amp;text=*_✅ CUENTA NETFLIX_*"&amp;"%0A"&amp;"%0A"&amp;"*📧 Correo:* "&amp;E1091&amp;"%0A"&amp;"*🔑 Contraseña:* "&amp;F1091&amp;"%0A"&amp;"%0A"&amp;"*📍 Vence:* "&amp;H1091,"💻")</f>
        <v/>
      </c>
      <c r="N1091" s="93" t="n"/>
      <c r="O1091" s="95" t="n"/>
      <c r="P1091" s="96" t="n"/>
      <c r="Q1091" s="97">
        <f>IF(P1091="","",IF(R1080&lt;0,"Vencido hace "&amp;R1080*-1&amp;" días",IF(R1080=0,"Vence hoy",IF(R1080&gt;0,"Le quedan "&amp;R1080&amp;" días",""))))</f>
        <v/>
      </c>
      <c r="R1091" s="70">
        <f>IF(P1091="","",P1091-TODAY())</f>
        <v/>
      </c>
      <c r="S1091" s="70" t="n"/>
      <c r="T1091" s="70" t="n"/>
      <c r="U1091" s="70" t="n"/>
      <c r="V1091" s="70" t="n"/>
      <c r="W1091" s="70" t="n"/>
      <c r="X1091" s="70" t="n"/>
      <c r="Y1091" s="70" t="n"/>
      <c r="Z1091" s="70" t="n"/>
    </row>
    <row r="1092" ht="15.75" customHeight="1" s="339">
      <c r="A1092" s="70" t="n"/>
      <c r="B1092" s="70" t="n"/>
      <c r="C1092" s="70" t="n"/>
      <c r="D1092" s="90" t="n"/>
      <c r="E1092" s="90" t="n"/>
      <c r="F1092" s="178" t="inlineStr">
        <is>
          <t>mexico3172</t>
        </is>
      </c>
      <c r="G1092" s="92" t="n">
        <v>30000</v>
      </c>
      <c r="H1092" s="106" t="n"/>
      <c r="I1092" s="81">
        <f>IF(H1092="","",IF(J1092&lt;0,"Vencido hace "&amp;J1092*-1&amp;" días",IF(J1092=0,"Vence hoy",IF(J1092&gt;0,"Le quedan "&amp;J1092&amp;" días",""))))</f>
        <v/>
      </c>
      <c r="J1092" s="77">
        <f>H1092-J$8</f>
        <v/>
      </c>
      <c r="K1092" s="83">
        <f>HYPERLINK("https://api.whatsapp.com/send?phone=57"&amp;D1092&amp;"&amp;text="&amp;(IF(J1092&lt;=0,"🚨 Hola, *"&amp;C1092&amp;".*"&amp;"%0A"&amp;"%0A"&amp;"Su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"&amp;C1092&amp;"."&amp;"%0A"&amp;"Le quedan "&amp;J1092&amp;" días restantes de su membresía *_NETFLIX_*")),"💰")</f>
        <v/>
      </c>
      <c r="L1092" s="83">
        <f>HYPERLINK("https://api.whatsapp.com/send?phone=57"&amp;D1092&amp;"&amp;text=*_✅ ACTUALIZACIÓN DE CONTRASEÑA | NETFLIX_*"&amp;"%0A"&amp;"%0A"&amp;"💻 Correo: *"&amp;E1092&amp;"*"&amp;"%0A"&amp;"🔐 Nueva Contraseña: *"&amp;F1092&amp;"*","🔐")</f>
        <v/>
      </c>
      <c r="M1092" s="84">
        <f>HYPERLINK("https://api.whatsapp.com/send?phone=57"&amp;D1092&amp;"&amp;text=*_✅ CUENTA NETFLIX_*"&amp;"%0A"&amp;"%0A"&amp;"*📧 Correo:* "&amp;E1092&amp;"%0A"&amp;"*🔑 Contraseña:* "&amp;F1092&amp;"%0A"&amp;"%0A"&amp;"*📍 Vence:* "&amp;H1092,"💻")</f>
        <v/>
      </c>
      <c r="N1092" s="93" t="n"/>
      <c r="O1092" s="95" t="n"/>
      <c r="P1092" s="96" t="n"/>
      <c r="Q1092" s="97">
        <f>IF(P1092="","",IF(R1081&lt;0,"Vencido hace "&amp;R1081*-1&amp;" días",IF(R1081=0,"Vence hoy",IF(R1081&gt;0,"Le quedan "&amp;R1081&amp;" días",""))))</f>
        <v/>
      </c>
      <c r="R1092" s="70">
        <f>IF(P1092="","",P1092-TODAY())</f>
        <v/>
      </c>
      <c r="S1092" s="70" t="n"/>
      <c r="T1092" s="70" t="n"/>
      <c r="U1092" s="70" t="n"/>
      <c r="V1092" s="70" t="n"/>
      <c r="W1092" s="70" t="n"/>
      <c r="X1092" s="70" t="n"/>
      <c r="Y1092" s="70" t="n"/>
      <c r="Z1092" s="70" t="n"/>
    </row>
    <row r="1093" ht="15.75" customHeight="1" s="339">
      <c r="A1093" s="70" t="n"/>
      <c r="B1093" s="70" t="n"/>
      <c r="C1093" s="70" t="n"/>
      <c r="D1093" s="90" t="n"/>
      <c r="E1093" s="90" t="n"/>
      <c r="F1093" s="178" t="inlineStr">
        <is>
          <t>mexico3173</t>
        </is>
      </c>
      <c r="G1093" s="92" t="n">
        <v>30000</v>
      </c>
      <c r="H1093" s="106" t="n"/>
      <c r="I1093" s="81">
        <f>IF(H1093="","",IF(J1093&lt;0,"Vencido hace "&amp;J1093*-1&amp;" días",IF(J1093=0,"Vence hoy",IF(J1093&gt;0,"Le quedan "&amp;J1093&amp;" días",""))))</f>
        <v/>
      </c>
      <c r="J1093" s="77">
        <f>H1093-J$8</f>
        <v/>
      </c>
      <c r="K1093" s="83">
        <f>HYPERLINK("https://api.whatsapp.com/send?phone=57"&amp;D1093&amp;"&amp;text="&amp;(IF(J1093&lt;=0,"🚨 Hola, *"&amp;C1093&amp;".*"&amp;"%0A"&amp;"%0A"&amp;"Su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"&amp;C1093&amp;"."&amp;"%0A"&amp;"Le quedan "&amp;J1093&amp;" días restantes de su membresía *_NETFLIX_*")),"💰")</f>
        <v/>
      </c>
      <c r="L1093" s="83">
        <f>HYPERLINK("https://api.whatsapp.com/send?phone=57"&amp;D1093&amp;"&amp;text=*_✅ ACTUALIZACIÓN DE CONTRASEÑA | NETFLIX_*"&amp;"%0A"&amp;"%0A"&amp;"💻 Correo: *"&amp;E1093&amp;"*"&amp;"%0A"&amp;"🔐 Nueva Contraseña: *"&amp;F1093&amp;"*","🔐")</f>
        <v/>
      </c>
      <c r="M1093" s="84">
        <f>HYPERLINK("https://api.whatsapp.com/send?phone=57"&amp;D1093&amp;"&amp;text=*_✅ CUENTA NETFLIX_*"&amp;"%0A"&amp;"%0A"&amp;"*📧 Correo:* "&amp;E1093&amp;"%0A"&amp;"*🔑 Contraseña:* "&amp;F1093&amp;"%0A"&amp;"%0A"&amp;"*📍 Vence:* "&amp;H1093,"💻")</f>
        <v/>
      </c>
      <c r="N1093" s="93" t="n"/>
      <c r="O1093" s="95" t="n"/>
      <c r="P1093" s="96" t="n"/>
      <c r="Q1093" s="97">
        <f>IF(P1093="","",IF(R1082&lt;0,"Vencido hace "&amp;R1082*-1&amp;" días",IF(R1082=0,"Vence hoy",IF(R1082&gt;0,"Le quedan "&amp;R1082&amp;" días",""))))</f>
        <v/>
      </c>
      <c r="R1093" s="70">
        <f>IF(P1093="","",P1093-TODAY())</f>
        <v/>
      </c>
      <c r="S1093" s="70" t="n"/>
      <c r="T1093" s="70" t="n"/>
      <c r="U1093" s="70" t="n"/>
      <c r="V1093" s="70" t="n"/>
      <c r="W1093" s="70" t="n"/>
      <c r="X1093" s="70" t="n"/>
      <c r="Y1093" s="70" t="n"/>
      <c r="Z1093" s="70" t="n"/>
    </row>
    <row r="1094" ht="15.75" customHeight="1" s="339">
      <c r="A1094" s="70" t="n"/>
      <c r="B1094" s="70" t="n"/>
      <c r="C1094" s="70" t="n"/>
      <c r="D1094" s="90" t="n"/>
      <c r="E1094" s="90" t="n"/>
      <c r="F1094" s="178" t="inlineStr">
        <is>
          <t>mexico3174</t>
        </is>
      </c>
      <c r="G1094" s="92" t="n">
        <v>30000</v>
      </c>
      <c r="H1094" s="106" t="n"/>
      <c r="I1094" s="81">
        <f>IF(H1094="","",IF(J1094&lt;0,"Vencido hace "&amp;J1094*-1&amp;" días",IF(J1094=0,"Vence hoy",IF(J1094&gt;0,"Le quedan "&amp;J1094&amp;" días",""))))</f>
        <v/>
      </c>
      <c r="J1094" s="77">
        <f>H1094-J$8</f>
        <v/>
      </c>
      <c r="K1094" s="83">
        <f>HYPERLINK("https://api.whatsapp.com/send?phone=57"&amp;D1094&amp;"&amp;text="&amp;(IF(J1094&lt;=0,"🚨 Hola, *"&amp;C1094&amp;".*"&amp;"%0A"&amp;"%0A"&amp;"Su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"&amp;C1094&amp;"."&amp;"%0A"&amp;"Le quedan "&amp;J1094&amp;" días restantes de su membresía *_NETFLIX_*")),"💰")</f>
        <v/>
      </c>
      <c r="L1094" s="83">
        <f>HYPERLINK("https://api.whatsapp.com/send?phone=57"&amp;D1094&amp;"&amp;text=*_✅ ACTUALIZACIÓN DE CONTRASEÑA | NETFLIX_*"&amp;"%0A"&amp;"%0A"&amp;"💻 Correo: *"&amp;E1094&amp;"*"&amp;"%0A"&amp;"🔐 Nueva Contraseña: *"&amp;F1094&amp;"*","🔐")</f>
        <v/>
      </c>
      <c r="M1094" s="84">
        <f>HYPERLINK("https://api.whatsapp.com/send?phone=57"&amp;D1094&amp;"&amp;text=*_✅ CUENTA NETFLIX_*"&amp;"%0A"&amp;"%0A"&amp;"*📧 Correo:* "&amp;E1094&amp;"%0A"&amp;"*🔑 Contraseña:* "&amp;F1094&amp;"%0A"&amp;"%0A"&amp;"*📍 Vence:* "&amp;H1094,"💻")</f>
        <v/>
      </c>
      <c r="N1094" s="93" t="n"/>
      <c r="O1094" s="95" t="n"/>
      <c r="P1094" s="96" t="n"/>
      <c r="Q1094" s="97">
        <f>IF(P1094="","",IF(R1083&lt;0,"Vencido hace "&amp;R1083*-1&amp;" días",IF(R1083=0,"Vence hoy",IF(R1083&gt;0,"Le quedan "&amp;R1083&amp;" días",""))))</f>
        <v/>
      </c>
      <c r="R1094" s="70">
        <f>IF(P1094="","",P1094-TODAY())</f>
        <v/>
      </c>
      <c r="S1094" s="70" t="n"/>
      <c r="T1094" s="70" t="n"/>
      <c r="U1094" s="70" t="n"/>
      <c r="V1094" s="70" t="n"/>
      <c r="W1094" s="70" t="n"/>
      <c r="X1094" s="70" t="n"/>
      <c r="Y1094" s="70" t="n"/>
      <c r="Z1094" s="70" t="n"/>
    </row>
    <row r="1095" ht="15.75" customHeight="1" s="339">
      <c r="A1095" s="70" t="n"/>
      <c r="B1095" s="70" t="n"/>
      <c r="C1095" s="70" t="n"/>
      <c r="D1095" s="90" t="n"/>
      <c r="E1095" s="90" t="n"/>
      <c r="F1095" s="178" t="inlineStr">
        <is>
          <t>mexico3175</t>
        </is>
      </c>
      <c r="G1095" s="92" t="n">
        <v>30000</v>
      </c>
      <c r="H1095" s="106" t="n"/>
      <c r="I1095" s="81">
        <f>IF(H1095="","",IF(J1095&lt;0,"Vencido hace "&amp;J1095*-1&amp;" días",IF(J1095=0,"Vence hoy",IF(J1095&gt;0,"Le quedan "&amp;J1095&amp;" días",""))))</f>
        <v/>
      </c>
      <c r="J1095" s="77">
        <f>H1095-J$8</f>
        <v/>
      </c>
      <c r="K1095" s="83">
        <f>HYPERLINK("https://api.whatsapp.com/send?phone=57"&amp;D1095&amp;"&amp;text="&amp;(IF(J1095&lt;=0,"🚨 Hola, *"&amp;C1095&amp;".*"&amp;"%0A"&amp;"%0A"&amp;"Su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"&amp;C1095&amp;"."&amp;"%0A"&amp;"Le quedan "&amp;J1095&amp;" días restantes de su membresía *_NETFLIX_*")),"💰")</f>
        <v/>
      </c>
      <c r="L1095" s="83">
        <f>HYPERLINK("https://api.whatsapp.com/send?phone=57"&amp;D1095&amp;"&amp;text=*_✅ ACTUALIZACIÓN DE CONTRASEÑA | NETFLIX_*"&amp;"%0A"&amp;"%0A"&amp;"💻 Correo: *"&amp;E1095&amp;"*"&amp;"%0A"&amp;"🔐 Nueva Contraseña: *"&amp;F1095&amp;"*","🔐")</f>
        <v/>
      </c>
      <c r="M1095" s="84">
        <f>HYPERLINK("https://api.whatsapp.com/send?phone=57"&amp;D1095&amp;"&amp;text=*_✅ CUENTA NETFLIX_*"&amp;"%0A"&amp;"%0A"&amp;"*📧 Correo:* "&amp;E1095&amp;"%0A"&amp;"*🔑 Contraseña:* "&amp;F1095&amp;"%0A"&amp;"%0A"&amp;"*📍 Vence:* "&amp;H1095,"💻")</f>
        <v/>
      </c>
      <c r="N1095" s="93" t="n"/>
      <c r="O1095" s="95" t="n"/>
      <c r="P1095" s="96" t="n"/>
      <c r="Q1095" s="97">
        <f>IF(P1095="","",IF(R1084&lt;0,"Vencido hace "&amp;R1084*-1&amp;" días",IF(R1084=0,"Vence hoy",IF(R1084&gt;0,"Le quedan "&amp;R1084&amp;" días",""))))</f>
        <v/>
      </c>
      <c r="R1095" s="70">
        <f>IF(P1095="","",P1095-TODAY())</f>
        <v/>
      </c>
      <c r="S1095" s="70" t="n"/>
      <c r="T1095" s="70" t="n"/>
      <c r="U1095" s="70" t="n"/>
      <c r="V1095" s="70" t="n"/>
      <c r="W1095" s="70" t="n"/>
      <c r="X1095" s="70" t="n"/>
      <c r="Y1095" s="70" t="n"/>
      <c r="Z1095" s="70" t="n"/>
    </row>
    <row r="1096" ht="15.75" customHeight="1" s="339">
      <c r="A1096" s="70" t="n"/>
      <c r="B1096" s="70" t="n"/>
      <c r="C1096" s="70" t="n"/>
      <c r="D1096" s="90" t="n"/>
      <c r="E1096" s="90" t="n"/>
      <c r="F1096" s="178" t="inlineStr">
        <is>
          <t>mexico3176</t>
        </is>
      </c>
      <c r="G1096" s="92" t="n">
        <v>30000</v>
      </c>
      <c r="H1096" s="106" t="n"/>
      <c r="I1096" s="81">
        <f>IF(H1096="","",IF(J1096&lt;0,"Vencido hace "&amp;J1096*-1&amp;" días",IF(J1096=0,"Vence hoy",IF(J1096&gt;0,"Le quedan "&amp;J1096&amp;" días",""))))</f>
        <v/>
      </c>
      <c r="J1096" s="77">
        <f>H1096-J$8</f>
        <v/>
      </c>
      <c r="K1096" s="83">
        <f>HYPERLINK("https://api.whatsapp.com/send?phone=57"&amp;D1096&amp;"&amp;text="&amp;(IF(J1096&lt;=0,"🚨 Hola, *"&amp;C1096&amp;".*"&amp;"%0A"&amp;"%0A"&amp;"Su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"&amp;C1096&amp;"."&amp;"%0A"&amp;"Le quedan "&amp;J1096&amp;" días restantes de su membresía *_NETFLIX_*")),"💰")</f>
        <v/>
      </c>
      <c r="L1096" s="83">
        <f>HYPERLINK("https://api.whatsapp.com/send?phone=57"&amp;D1096&amp;"&amp;text=*_✅ ACTUALIZACIÓN DE CONTRASEÑA | NETFLIX_*"&amp;"%0A"&amp;"%0A"&amp;"💻 Correo: *"&amp;E1096&amp;"*"&amp;"%0A"&amp;"🔐 Nueva Contraseña: *"&amp;F1096&amp;"*","🔐")</f>
        <v/>
      </c>
      <c r="M1096" s="84">
        <f>HYPERLINK("https://api.whatsapp.com/send?phone=57"&amp;D1096&amp;"&amp;text=*_✅ CUENTA NETFLIX_*"&amp;"%0A"&amp;"%0A"&amp;"*📧 Correo:* "&amp;E1096&amp;"%0A"&amp;"*🔑 Contraseña:* "&amp;F1096&amp;"%0A"&amp;"%0A"&amp;"*📍 Vence:* "&amp;H1096,"💻")</f>
        <v/>
      </c>
      <c r="N1096" s="93" t="n"/>
      <c r="O1096" s="95" t="n"/>
      <c r="P1096" s="96" t="n"/>
      <c r="Q1096" s="97">
        <f>IF(P1096="","",IF(R1085&lt;0,"Vencido hace "&amp;R1085*-1&amp;" días",IF(R1085=0,"Vence hoy",IF(R1085&gt;0,"Le quedan "&amp;R1085&amp;" días",""))))</f>
        <v/>
      </c>
      <c r="R1096" s="70">
        <f>IF(P1096="","",P1096-TODAY())</f>
        <v/>
      </c>
      <c r="S1096" s="70" t="n"/>
      <c r="T1096" s="70" t="n"/>
      <c r="U1096" s="70" t="n"/>
      <c r="V1096" s="70" t="n"/>
      <c r="W1096" s="70" t="n"/>
      <c r="X1096" s="70" t="n"/>
      <c r="Y1096" s="70" t="n"/>
      <c r="Z1096" s="70" t="n"/>
    </row>
    <row r="1097" ht="15.75" customHeight="1" s="339">
      <c r="A1097" s="70" t="n"/>
      <c r="B1097" s="70" t="n"/>
      <c r="C1097" s="70" t="n"/>
      <c r="D1097" s="90" t="n"/>
      <c r="E1097" s="90" t="n"/>
      <c r="F1097" s="178" t="inlineStr">
        <is>
          <t>mexico3177</t>
        </is>
      </c>
      <c r="G1097" s="92" t="n">
        <v>30000</v>
      </c>
      <c r="H1097" s="106" t="n"/>
      <c r="I1097" s="81">
        <f>IF(H1097="","",IF(J1097&lt;0,"Vencido hace "&amp;J1097*-1&amp;" días",IF(J1097=0,"Vence hoy",IF(J1097&gt;0,"Le quedan "&amp;J1097&amp;" días",""))))</f>
        <v/>
      </c>
      <c r="J1097" s="77">
        <f>H1097-J$8</f>
        <v/>
      </c>
      <c r="K1097" s="83">
        <f>HYPERLINK("https://api.whatsapp.com/send?phone=57"&amp;D1097&amp;"&amp;text="&amp;(IF(J1097&lt;=0,"🚨 Hola, *"&amp;C1097&amp;".*"&amp;"%0A"&amp;"%0A"&amp;"Su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"&amp;C1097&amp;"."&amp;"%0A"&amp;"Le quedan "&amp;J1097&amp;" días restantes de su membresía *_NETFLIX_*")),"💰")</f>
        <v/>
      </c>
      <c r="L1097" s="83">
        <f>HYPERLINK("https://api.whatsapp.com/send?phone=57"&amp;D1097&amp;"&amp;text=*_✅ ACTUALIZACIÓN DE CONTRASEÑA | NETFLIX_*"&amp;"%0A"&amp;"%0A"&amp;"💻 Correo: *"&amp;E1097&amp;"*"&amp;"%0A"&amp;"🔐 Nueva Contraseña: *"&amp;F1097&amp;"*","🔐")</f>
        <v/>
      </c>
      <c r="M1097" s="84">
        <f>HYPERLINK("https://api.whatsapp.com/send?phone=57"&amp;D1097&amp;"&amp;text=*_✅ CUENTA NETFLIX_*"&amp;"%0A"&amp;"%0A"&amp;"*📧 Correo:* "&amp;E1097&amp;"%0A"&amp;"*🔑 Contraseña:* "&amp;F1097&amp;"%0A"&amp;"%0A"&amp;"*📍 Vence:* "&amp;H1097,"💻")</f>
        <v/>
      </c>
      <c r="N1097" s="93" t="n"/>
      <c r="O1097" s="95" t="n"/>
      <c r="P1097" s="96" t="n"/>
      <c r="Q1097" s="97">
        <f>IF(P1097="","",IF(R1086&lt;0,"Vencido hace "&amp;R1086*-1&amp;" días",IF(R1086=0,"Vence hoy",IF(R1086&gt;0,"Le quedan "&amp;R1086&amp;" días",""))))</f>
        <v/>
      </c>
      <c r="R1097" s="70">
        <f>IF(P1097="","",P1097-TODAY())</f>
        <v/>
      </c>
      <c r="S1097" s="70" t="n"/>
      <c r="T1097" s="70" t="n"/>
      <c r="U1097" s="70" t="n"/>
      <c r="V1097" s="70" t="n"/>
      <c r="W1097" s="70" t="n"/>
      <c r="X1097" s="70" t="n"/>
      <c r="Y1097" s="70" t="n"/>
      <c r="Z1097" s="70" t="n"/>
    </row>
    <row r="1098" ht="15.75" customHeight="1" s="339">
      <c r="A1098" s="70" t="n"/>
      <c r="B1098" s="70" t="n"/>
      <c r="C1098" s="70" t="n"/>
      <c r="D1098" s="90" t="n"/>
      <c r="E1098" s="90" t="n"/>
      <c r="F1098" s="178" t="inlineStr">
        <is>
          <t>mexico3178</t>
        </is>
      </c>
      <c r="G1098" s="92" t="n">
        <v>30000</v>
      </c>
      <c r="H1098" s="106" t="n"/>
      <c r="I1098" s="81">
        <f>IF(H1098="","",IF(J1098&lt;0,"Vencido hace "&amp;J1098*-1&amp;" días",IF(J1098=0,"Vence hoy",IF(J1098&gt;0,"Le quedan "&amp;J1098&amp;" días",""))))</f>
        <v/>
      </c>
      <c r="J1098" s="77">
        <f>H1098-J$8</f>
        <v/>
      </c>
      <c r="K1098" s="83">
        <f>HYPERLINK("https://api.whatsapp.com/send?phone=57"&amp;D1098&amp;"&amp;text="&amp;(IF(J1098&lt;=0,"🚨 Hola, *"&amp;C1098&amp;".*"&amp;"%0A"&amp;"%0A"&amp;"Su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"&amp;C1098&amp;"."&amp;"%0A"&amp;"Le quedan "&amp;J1098&amp;" días restantes de su membresía *_NETFLIX_*")),"💰")</f>
        <v/>
      </c>
      <c r="L1098" s="83">
        <f>HYPERLINK("https://api.whatsapp.com/send?phone=57"&amp;D1098&amp;"&amp;text=*_✅ ACTUALIZACIÓN DE CONTRASEÑA | NETFLIX_*"&amp;"%0A"&amp;"%0A"&amp;"💻 Correo: *"&amp;E1098&amp;"*"&amp;"%0A"&amp;"🔐 Nueva Contraseña: *"&amp;F1098&amp;"*","🔐")</f>
        <v/>
      </c>
      <c r="M1098" s="84">
        <f>HYPERLINK("https://api.whatsapp.com/send?phone=57"&amp;D1098&amp;"&amp;text=*_✅ CUENTA NETFLIX_*"&amp;"%0A"&amp;"%0A"&amp;"*📧 Correo:* "&amp;E1098&amp;"%0A"&amp;"*🔑 Contraseña:* "&amp;F1098&amp;"%0A"&amp;"%0A"&amp;"*📍 Vence:* "&amp;H1098,"💻")</f>
        <v/>
      </c>
      <c r="N1098" s="93" t="n"/>
      <c r="O1098" s="95" t="n"/>
      <c r="P1098" s="96" t="n"/>
      <c r="Q1098" s="97">
        <f>IF(P1098="","",IF(R1087&lt;0,"Vencido hace "&amp;R1087*-1&amp;" días",IF(R1087=0,"Vence hoy",IF(R1087&gt;0,"Le quedan "&amp;R1087&amp;" días",""))))</f>
        <v/>
      </c>
      <c r="R1098" s="70">
        <f>IF(P1098="","",P1098-TODAY())</f>
        <v/>
      </c>
      <c r="S1098" s="70" t="n"/>
      <c r="T1098" s="70" t="n"/>
      <c r="U1098" s="70" t="n"/>
      <c r="V1098" s="70" t="n"/>
      <c r="W1098" s="70" t="n"/>
      <c r="X1098" s="70" t="n"/>
      <c r="Y1098" s="70" t="n"/>
      <c r="Z1098" s="70" t="n"/>
    </row>
    <row r="1099" ht="15.75" customHeight="1" s="339">
      <c r="A1099" s="70" t="n"/>
      <c r="B1099" s="70" t="n"/>
      <c r="C1099" s="70" t="n"/>
      <c r="D1099" s="90" t="n"/>
      <c r="E1099" s="90" t="n"/>
      <c r="F1099" s="178" t="inlineStr">
        <is>
          <t>mexico3179</t>
        </is>
      </c>
      <c r="G1099" s="92" t="n">
        <v>30000</v>
      </c>
      <c r="H1099" s="106" t="n"/>
      <c r="I1099" s="81">
        <f>IF(H1099="","",IF(J1099&lt;0,"Vencido hace "&amp;J1099*-1&amp;" días",IF(J1099=0,"Vence hoy",IF(J1099&gt;0,"Le quedan "&amp;J1099&amp;" días",""))))</f>
        <v/>
      </c>
      <c r="J1099" s="77">
        <f>H1099-J$8</f>
        <v/>
      </c>
      <c r="K1099" s="83">
        <f>HYPERLINK("https://api.whatsapp.com/send?phone=57"&amp;D1099&amp;"&amp;text="&amp;(IF(J1099&lt;=0,"🚨 Hola, *"&amp;C1099&amp;".*"&amp;"%0A"&amp;"%0A"&amp;"Su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"&amp;C1099&amp;"."&amp;"%0A"&amp;"Le quedan "&amp;J1099&amp;" días restantes de su membresía *_NETFLIX_*")),"💰")</f>
        <v/>
      </c>
      <c r="L1099" s="83">
        <f>HYPERLINK("https://api.whatsapp.com/send?phone=57"&amp;D1099&amp;"&amp;text=*_✅ ACTUALIZACIÓN DE CONTRASEÑA | NETFLIX_*"&amp;"%0A"&amp;"%0A"&amp;"💻 Correo: *"&amp;E1099&amp;"*"&amp;"%0A"&amp;"🔐 Nueva Contraseña: *"&amp;F1099&amp;"*","🔐")</f>
        <v/>
      </c>
      <c r="M1099" s="84">
        <f>HYPERLINK("https://api.whatsapp.com/send?phone=57"&amp;D1099&amp;"&amp;text=*_✅ CUENTA NETFLIX_*"&amp;"%0A"&amp;"%0A"&amp;"*📧 Correo:* "&amp;E1099&amp;"%0A"&amp;"*🔑 Contraseña:* "&amp;F1099&amp;"%0A"&amp;"%0A"&amp;"*📍 Vence:* "&amp;H1099,"💻")</f>
        <v/>
      </c>
      <c r="N1099" s="93" t="n"/>
      <c r="O1099" s="95" t="n"/>
      <c r="P1099" s="96" t="n"/>
      <c r="Q1099" s="97">
        <f>IF(P1099="","",IF(R1088&lt;0,"Vencido hace "&amp;R1088*-1&amp;" días",IF(R1088=0,"Vence hoy",IF(R1088&gt;0,"Le quedan "&amp;R1088&amp;" días",""))))</f>
        <v/>
      </c>
      <c r="R1099" s="70">
        <f>IF(P1099="","",P1099-TODAY())</f>
        <v/>
      </c>
      <c r="S1099" s="70" t="n"/>
      <c r="T1099" s="70" t="n"/>
      <c r="U1099" s="70" t="n"/>
      <c r="V1099" s="70" t="n"/>
      <c r="W1099" s="70" t="n"/>
      <c r="X1099" s="70" t="n"/>
      <c r="Y1099" s="70" t="n"/>
      <c r="Z1099" s="70" t="n"/>
    </row>
    <row r="1100" ht="15.75" customHeight="1" s="339">
      <c r="A1100" s="70" t="n"/>
      <c r="B1100" s="70" t="n"/>
      <c r="C1100" s="70" t="n"/>
      <c r="D1100" s="90" t="n"/>
      <c r="E1100" s="90" t="n"/>
      <c r="F1100" s="178" t="inlineStr">
        <is>
          <t>mexico3180</t>
        </is>
      </c>
      <c r="G1100" s="92" t="n">
        <v>30000</v>
      </c>
      <c r="H1100" s="106" t="n"/>
      <c r="I1100" s="81">
        <f>IF(H1100="","",IF(J1100&lt;0,"Vencido hace "&amp;J1100*-1&amp;" días",IF(J1100=0,"Vence hoy",IF(J1100&gt;0,"Le quedan "&amp;J1100&amp;" días",""))))</f>
        <v/>
      </c>
      <c r="J1100" s="77">
        <f>H1100-J$8</f>
        <v/>
      </c>
      <c r="K1100" s="83">
        <f>HYPERLINK("https://api.whatsapp.com/send?phone=57"&amp;D1100&amp;"&amp;text="&amp;(IF(J1100&lt;=0,"🚨 Hola, *"&amp;C1100&amp;".*"&amp;"%0A"&amp;"%0A"&amp;"Su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"&amp;C1100&amp;"."&amp;"%0A"&amp;"Le quedan "&amp;J1100&amp;" días restantes de su membresía *_NETFLIX_*")),"💰")</f>
        <v/>
      </c>
      <c r="L1100" s="83">
        <f>HYPERLINK("https://api.whatsapp.com/send?phone=57"&amp;D1100&amp;"&amp;text=*_✅ ACTUALIZACIÓN DE CONTRASEÑA | NETFLIX_*"&amp;"%0A"&amp;"%0A"&amp;"💻 Correo: *"&amp;E1100&amp;"*"&amp;"%0A"&amp;"🔐 Nueva Contraseña: *"&amp;F1100&amp;"*","🔐")</f>
        <v/>
      </c>
      <c r="M1100" s="84">
        <f>HYPERLINK("https://api.whatsapp.com/send?phone=57"&amp;D1100&amp;"&amp;text=*_✅ CUENTA NETFLIX_*"&amp;"%0A"&amp;"%0A"&amp;"*📧 Correo:* "&amp;E1100&amp;"%0A"&amp;"*🔑 Contraseña:* "&amp;F1100&amp;"%0A"&amp;"%0A"&amp;"*📍 Vence:* "&amp;H1100,"💻")</f>
        <v/>
      </c>
      <c r="N1100" s="93" t="n"/>
      <c r="O1100" s="95" t="n"/>
      <c r="P1100" s="96" t="n"/>
      <c r="Q1100" s="97">
        <f>IF(P1100="","",IF(R1089&lt;0,"Vencido hace "&amp;R1089*-1&amp;" días",IF(R1089=0,"Vence hoy",IF(R1089&gt;0,"Le quedan "&amp;R1089&amp;" días",""))))</f>
        <v/>
      </c>
      <c r="R1100" s="70">
        <f>IF(P1100="","",P1100-TODAY())</f>
        <v/>
      </c>
      <c r="S1100" s="70" t="n"/>
      <c r="T1100" s="70" t="n"/>
      <c r="U1100" s="70" t="n"/>
      <c r="V1100" s="70" t="n"/>
      <c r="W1100" s="70" t="n"/>
      <c r="X1100" s="70" t="n"/>
      <c r="Y1100" s="70" t="n"/>
      <c r="Z1100" s="70" t="n"/>
    </row>
    <row r="1101" ht="15.75" customHeight="1" s="339">
      <c r="A1101" s="70" t="n"/>
      <c r="B1101" s="70" t="n"/>
      <c r="C1101" s="70" t="n"/>
      <c r="D1101" s="90" t="n"/>
      <c r="E1101" s="90" t="n"/>
      <c r="F1101" s="178" t="inlineStr">
        <is>
          <t>mexico3181</t>
        </is>
      </c>
      <c r="G1101" s="92" t="n">
        <v>30000</v>
      </c>
      <c r="H1101" s="106" t="n"/>
      <c r="I1101" s="81">
        <f>IF(H1101="","",IF(J1101&lt;0,"Vencido hace "&amp;J1101*-1&amp;" días",IF(J1101=0,"Vence hoy",IF(J1101&gt;0,"Le quedan "&amp;J1101&amp;" días",""))))</f>
        <v/>
      </c>
      <c r="J1101" s="77">
        <f>H1101-J$8</f>
        <v/>
      </c>
      <c r="K1101" s="83">
        <f>HYPERLINK("https://api.whatsapp.com/send?phone=57"&amp;D1101&amp;"&amp;text="&amp;(IF(J1101&lt;=0,"🚨 Hola, *"&amp;C1101&amp;".*"&amp;"%0A"&amp;"%0A"&amp;"Su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"&amp;C1101&amp;"."&amp;"%0A"&amp;"Le quedan "&amp;J1101&amp;" días restantes de su membresía *_NETFLIX_*")),"💰")</f>
        <v/>
      </c>
      <c r="L1101" s="83">
        <f>HYPERLINK("https://api.whatsapp.com/send?phone=57"&amp;D1101&amp;"&amp;text=*_✅ ACTUALIZACIÓN DE CONTRASEÑA | NETFLIX_*"&amp;"%0A"&amp;"%0A"&amp;"💻 Correo: *"&amp;E1101&amp;"*"&amp;"%0A"&amp;"🔐 Nueva Contraseña: *"&amp;F1101&amp;"*","🔐")</f>
        <v/>
      </c>
      <c r="M1101" s="84">
        <f>HYPERLINK("https://api.whatsapp.com/send?phone=57"&amp;D1101&amp;"&amp;text=*_✅ CUENTA NETFLIX_*"&amp;"%0A"&amp;"%0A"&amp;"*📧 Correo:* "&amp;E1101&amp;"%0A"&amp;"*🔑 Contraseña:* "&amp;F1101&amp;"%0A"&amp;"%0A"&amp;"*📍 Vence:* "&amp;H1101,"💻")</f>
        <v/>
      </c>
      <c r="N1101" s="93" t="n"/>
      <c r="O1101" s="95" t="n"/>
      <c r="P1101" s="96" t="n"/>
      <c r="Q1101" s="97">
        <f>IF(P1101="","",IF(R1090&lt;0,"Vencido hace "&amp;R1090*-1&amp;" días",IF(R1090=0,"Vence hoy",IF(R1090&gt;0,"Le quedan "&amp;R1090&amp;" días",""))))</f>
        <v/>
      </c>
      <c r="R1101" s="70">
        <f>IF(P1101="","",P1101-TODAY())</f>
        <v/>
      </c>
      <c r="S1101" s="70" t="n"/>
      <c r="T1101" s="70" t="n"/>
      <c r="U1101" s="70" t="n"/>
      <c r="V1101" s="70" t="n"/>
      <c r="W1101" s="70" t="n"/>
      <c r="X1101" s="70" t="n"/>
      <c r="Y1101" s="70" t="n"/>
      <c r="Z1101" s="70" t="n"/>
    </row>
    <row r="1102" ht="15.75" customHeight="1" s="339">
      <c r="A1102" s="70" t="n"/>
      <c r="B1102" s="70" t="n"/>
      <c r="C1102" s="70" t="n"/>
      <c r="D1102" s="90" t="n"/>
      <c r="E1102" s="90" t="n"/>
      <c r="F1102" s="178" t="inlineStr">
        <is>
          <t>mexico3182</t>
        </is>
      </c>
      <c r="G1102" s="92" t="n">
        <v>30000</v>
      </c>
      <c r="H1102" s="106" t="n"/>
      <c r="I1102" s="81">
        <f>IF(H1102="","",IF(J1102&lt;0,"Vencido hace "&amp;J1102*-1&amp;" días",IF(J1102=0,"Vence hoy",IF(J1102&gt;0,"Le quedan "&amp;J1102&amp;" días",""))))</f>
        <v/>
      </c>
      <c r="J1102" s="77">
        <f>H1102-J$8</f>
        <v/>
      </c>
      <c r="K1102" s="83">
        <f>HYPERLINK("https://api.whatsapp.com/send?phone=57"&amp;D1102&amp;"&amp;text="&amp;(IF(J1102&lt;=0,"🚨 Hola, *"&amp;C1102&amp;".*"&amp;"%0A"&amp;"%0A"&amp;"Su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"&amp;C1102&amp;"."&amp;"%0A"&amp;"Le quedan "&amp;J1102&amp;" días restantes de su membresía *_NETFLIX_*")),"💰")</f>
        <v/>
      </c>
      <c r="L1102" s="83">
        <f>HYPERLINK("https://api.whatsapp.com/send?phone=57"&amp;D1102&amp;"&amp;text=*_✅ ACTUALIZACIÓN DE CONTRASEÑA | NETFLIX_*"&amp;"%0A"&amp;"%0A"&amp;"💻 Correo: *"&amp;E1102&amp;"*"&amp;"%0A"&amp;"🔐 Nueva Contraseña: *"&amp;F1102&amp;"*","🔐")</f>
        <v/>
      </c>
      <c r="M1102" s="84">
        <f>HYPERLINK("https://api.whatsapp.com/send?phone=57"&amp;D1102&amp;"&amp;text=*_✅ CUENTA NETFLIX_*"&amp;"%0A"&amp;"%0A"&amp;"*📧 Correo:* "&amp;E1102&amp;"%0A"&amp;"*🔑 Contraseña:* "&amp;F1102&amp;"%0A"&amp;"%0A"&amp;"*📍 Vence:* "&amp;H1102,"💻")</f>
        <v/>
      </c>
      <c r="N1102" s="93" t="n"/>
      <c r="O1102" s="95" t="n"/>
      <c r="P1102" s="96" t="n"/>
      <c r="Q1102" s="97">
        <f>IF(P1102="","",IF(R1091&lt;0,"Vencido hace "&amp;R1091*-1&amp;" días",IF(R1091=0,"Vence hoy",IF(R1091&gt;0,"Le quedan "&amp;R1091&amp;" días",""))))</f>
        <v/>
      </c>
      <c r="R1102" s="70">
        <f>IF(P1102="","",P1102-TODAY())</f>
        <v/>
      </c>
      <c r="S1102" s="70" t="n"/>
      <c r="T1102" s="70" t="n"/>
      <c r="U1102" s="70" t="n"/>
      <c r="V1102" s="70" t="n"/>
      <c r="W1102" s="70" t="n"/>
      <c r="X1102" s="70" t="n"/>
      <c r="Y1102" s="70" t="n"/>
      <c r="Z1102" s="70" t="n"/>
    </row>
    <row r="1103" ht="15.75" customHeight="1" s="339">
      <c r="A1103" s="70" t="n"/>
      <c r="B1103" s="70" t="n"/>
      <c r="C1103" s="70" t="n"/>
      <c r="D1103" s="90" t="n"/>
      <c r="E1103" s="90" t="n"/>
      <c r="F1103" s="178" t="inlineStr">
        <is>
          <t>mexico3183</t>
        </is>
      </c>
      <c r="G1103" s="92" t="n">
        <v>30000</v>
      </c>
      <c r="H1103" s="106" t="n"/>
      <c r="I1103" s="81">
        <f>IF(H1103="","",IF(J1103&lt;0,"Vencido hace "&amp;J1103*-1&amp;" días",IF(J1103=0,"Vence hoy",IF(J1103&gt;0,"Le quedan "&amp;J1103&amp;" días",""))))</f>
        <v/>
      </c>
      <c r="J1103" s="77">
        <f>H1103-J$8</f>
        <v/>
      </c>
      <c r="K1103" s="83">
        <f>HYPERLINK("https://api.whatsapp.com/send?phone=57"&amp;D1103&amp;"&amp;text="&amp;(IF(J1103&lt;=0,"🚨 Hola, *"&amp;C1103&amp;".*"&amp;"%0A"&amp;"%0A"&amp;"Su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"&amp;C1103&amp;"."&amp;"%0A"&amp;"Le quedan "&amp;J1103&amp;" días restantes de su membresía *_NETFLIX_*")),"💰")</f>
        <v/>
      </c>
      <c r="L1103" s="83">
        <f>HYPERLINK("https://api.whatsapp.com/send?phone=57"&amp;D1103&amp;"&amp;text=*_✅ ACTUALIZACIÓN DE CONTRASEÑA | NETFLIX_*"&amp;"%0A"&amp;"%0A"&amp;"💻 Correo: *"&amp;E1103&amp;"*"&amp;"%0A"&amp;"🔐 Nueva Contraseña: *"&amp;F1103&amp;"*","🔐")</f>
        <v/>
      </c>
      <c r="M1103" s="84">
        <f>HYPERLINK("https://api.whatsapp.com/send?phone=57"&amp;D1103&amp;"&amp;text=*_✅ CUENTA NETFLIX_*"&amp;"%0A"&amp;"%0A"&amp;"*📧 Correo:* "&amp;E1103&amp;"%0A"&amp;"*🔑 Contraseña:* "&amp;F1103&amp;"%0A"&amp;"%0A"&amp;"*📍 Vence:* "&amp;H1103,"💻")</f>
        <v/>
      </c>
      <c r="N1103" s="93" t="n"/>
      <c r="O1103" s="95" t="n"/>
      <c r="P1103" s="96" t="n"/>
      <c r="Q1103" s="97">
        <f>IF(P1103="","",IF(R1092&lt;0,"Vencido hace "&amp;R1092*-1&amp;" días",IF(R1092=0,"Vence hoy",IF(R1092&gt;0,"Le quedan "&amp;R1092&amp;" días",""))))</f>
        <v/>
      </c>
      <c r="R1103" s="70">
        <f>IF(P1103="","",P1103-TODAY())</f>
        <v/>
      </c>
      <c r="S1103" s="70" t="n"/>
      <c r="T1103" s="70" t="n"/>
      <c r="U1103" s="70" t="n"/>
      <c r="V1103" s="70" t="n"/>
      <c r="W1103" s="70" t="n"/>
      <c r="X1103" s="70" t="n"/>
      <c r="Y1103" s="70" t="n"/>
      <c r="Z1103" s="70" t="n"/>
    </row>
    <row r="1104" ht="15.75" customHeight="1" s="339">
      <c r="A1104" s="70" t="n"/>
      <c r="B1104" s="70" t="n"/>
      <c r="C1104" s="70" t="n"/>
      <c r="D1104" s="90" t="n"/>
      <c r="E1104" s="90" t="n"/>
      <c r="F1104" s="178" t="inlineStr">
        <is>
          <t>mexico3184</t>
        </is>
      </c>
      <c r="G1104" s="92" t="n">
        <v>30000</v>
      </c>
      <c r="H1104" s="106" t="n"/>
      <c r="I1104" s="81">
        <f>IF(H1104="","",IF(J1104&lt;0,"Vencido hace "&amp;J1104*-1&amp;" días",IF(J1104=0,"Vence hoy",IF(J1104&gt;0,"Le quedan "&amp;J1104&amp;" días",""))))</f>
        <v/>
      </c>
      <c r="J1104" s="77">
        <f>H1104-J$8</f>
        <v/>
      </c>
      <c r="K1104" s="83">
        <f>HYPERLINK("https://api.whatsapp.com/send?phone=57"&amp;D1104&amp;"&amp;text="&amp;(IF(J1104&lt;=0,"🚨 Hola, *"&amp;C1104&amp;".*"&amp;"%0A"&amp;"%0A"&amp;"Su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"&amp;C1104&amp;"."&amp;"%0A"&amp;"Le quedan "&amp;J1104&amp;" días restantes de su membresía *_NETFLIX_*")),"💰")</f>
        <v/>
      </c>
      <c r="L1104" s="83">
        <f>HYPERLINK("https://api.whatsapp.com/send?phone=57"&amp;D1104&amp;"&amp;text=*_✅ ACTUALIZACIÓN DE CONTRASEÑA | NETFLIX_*"&amp;"%0A"&amp;"%0A"&amp;"💻 Correo: *"&amp;E1104&amp;"*"&amp;"%0A"&amp;"🔐 Nueva Contraseña: *"&amp;F1104&amp;"*","🔐")</f>
        <v/>
      </c>
      <c r="M1104" s="84">
        <f>HYPERLINK("https://api.whatsapp.com/send?phone=57"&amp;D1104&amp;"&amp;text=*_✅ CUENTA NETFLIX_*"&amp;"%0A"&amp;"%0A"&amp;"*📧 Correo:* "&amp;E1104&amp;"%0A"&amp;"*🔑 Contraseña:* "&amp;F1104&amp;"%0A"&amp;"%0A"&amp;"*📍 Vence:* "&amp;H1104,"💻")</f>
        <v/>
      </c>
      <c r="N1104" s="93" t="n"/>
      <c r="O1104" s="95" t="n"/>
      <c r="P1104" s="96" t="n"/>
      <c r="Q1104" s="97">
        <f>IF(P1104="","",IF(R1093&lt;0,"Vencido hace "&amp;R1093*-1&amp;" días",IF(R1093=0,"Vence hoy",IF(R1093&gt;0,"Le quedan "&amp;R1093&amp;" días",""))))</f>
        <v/>
      </c>
      <c r="R1104" s="70">
        <f>IF(P1104="","",P1104-TODAY())</f>
        <v/>
      </c>
      <c r="S1104" s="70" t="n"/>
      <c r="T1104" s="70" t="n"/>
      <c r="U1104" s="70" t="n"/>
      <c r="V1104" s="70" t="n"/>
      <c r="W1104" s="70" t="n"/>
      <c r="X1104" s="70" t="n"/>
      <c r="Y1104" s="70" t="n"/>
      <c r="Z1104" s="70" t="n"/>
    </row>
    <row r="1105" ht="15.75" customHeight="1" s="339">
      <c r="A1105" s="70" t="n"/>
      <c r="B1105" s="70" t="n"/>
      <c r="C1105" s="70" t="n"/>
      <c r="D1105" s="90" t="n"/>
      <c r="E1105" s="90" t="n"/>
      <c r="F1105" s="178" t="inlineStr">
        <is>
          <t>mexico3185</t>
        </is>
      </c>
      <c r="G1105" s="92" t="n">
        <v>30000</v>
      </c>
      <c r="H1105" s="106" t="n"/>
      <c r="I1105" s="81">
        <f>IF(H1105="","",IF(J1105&lt;0,"Vencido hace "&amp;J1105*-1&amp;" días",IF(J1105=0,"Vence hoy",IF(J1105&gt;0,"Le quedan "&amp;J1105&amp;" días",""))))</f>
        <v/>
      </c>
      <c r="J1105" s="77">
        <f>H1105-J$8</f>
        <v/>
      </c>
      <c r="K1105" s="83">
        <f>HYPERLINK("https://api.whatsapp.com/send?phone=57"&amp;D1105&amp;"&amp;text="&amp;(IF(J1105&lt;=0,"🚨 Hola, *"&amp;C1105&amp;".*"&amp;"%0A"&amp;"%0A"&amp;"Su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"&amp;C1105&amp;"."&amp;"%0A"&amp;"Le quedan "&amp;J1105&amp;" días restantes de su membresía *_NETFLIX_*")),"💰")</f>
        <v/>
      </c>
      <c r="L1105" s="83">
        <f>HYPERLINK("https://api.whatsapp.com/send?phone=57"&amp;D1105&amp;"&amp;text=*_✅ ACTUALIZACIÓN DE CONTRASEÑA | NETFLIX_*"&amp;"%0A"&amp;"%0A"&amp;"💻 Correo: *"&amp;E1105&amp;"*"&amp;"%0A"&amp;"🔐 Nueva Contraseña: *"&amp;F1105&amp;"*","🔐")</f>
        <v/>
      </c>
      <c r="M1105" s="84">
        <f>HYPERLINK("https://api.whatsapp.com/send?phone=57"&amp;D1105&amp;"&amp;text=*_✅ CUENTA NETFLIX_*"&amp;"%0A"&amp;"%0A"&amp;"*📧 Correo:* "&amp;E1105&amp;"%0A"&amp;"*🔑 Contraseña:* "&amp;F1105&amp;"%0A"&amp;"%0A"&amp;"*📍 Vence:* "&amp;H1105,"💻")</f>
        <v/>
      </c>
      <c r="N1105" s="93" t="n"/>
      <c r="O1105" s="95" t="n"/>
      <c r="P1105" s="96" t="n"/>
      <c r="Q1105" s="97">
        <f>IF(P1105="","",IF(R1094&lt;0,"Vencido hace "&amp;R1094*-1&amp;" días",IF(R1094=0,"Vence hoy",IF(R1094&gt;0,"Le quedan "&amp;R1094&amp;" días",""))))</f>
        <v/>
      </c>
      <c r="R1105" s="70">
        <f>IF(P1105="","",P1105-TODAY())</f>
        <v/>
      </c>
      <c r="S1105" s="70" t="n"/>
      <c r="T1105" s="70" t="n"/>
      <c r="U1105" s="70" t="n"/>
      <c r="V1105" s="70" t="n"/>
      <c r="W1105" s="70" t="n"/>
      <c r="X1105" s="70" t="n"/>
      <c r="Y1105" s="70" t="n"/>
      <c r="Z1105" s="70" t="n"/>
    </row>
    <row r="1106" ht="15.75" customHeight="1" s="339">
      <c r="A1106" s="70" t="n"/>
      <c r="B1106" s="70" t="n"/>
      <c r="C1106" s="70" t="n"/>
      <c r="D1106" s="90" t="n"/>
      <c r="E1106" s="90" t="n"/>
      <c r="F1106" s="178" t="inlineStr">
        <is>
          <t>mexico3186</t>
        </is>
      </c>
      <c r="G1106" s="92" t="n">
        <v>30000</v>
      </c>
      <c r="H1106" s="106" t="n"/>
      <c r="I1106" s="81">
        <f>IF(H1106="","",IF(J1106&lt;0,"Vencido hace "&amp;J1106*-1&amp;" días",IF(J1106=0,"Vence hoy",IF(J1106&gt;0,"Le quedan "&amp;J1106&amp;" días",""))))</f>
        <v/>
      </c>
      <c r="J1106" s="77">
        <f>H1106-J$8</f>
        <v/>
      </c>
      <c r="K1106" s="83">
        <f>HYPERLINK("https://api.whatsapp.com/send?phone=57"&amp;D1106&amp;"&amp;text="&amp;(IF(J1106&lt;=0,"🚨 Hola, *"&amp;C1106&amp;".*"&amp;"%0A"&amp;"%0A"&amp;"Su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"&amp;C1106&amp;"."&amp;"%0A"&amp;"Le quedan "&amp;J1106&amp;" días restantes de su membresía *_NETFLIX_*")),"💰")</f>
        <v/>
      </c>
      <c r="L1106" s="83">
        <f>HYPERLINK("https://api.whatsapp.com/send?phone=57"&amp;D1106&amp;"&amp;text=*_✅ ACTUALIZACIÓN DE CONTRASEÑA | NETFLIX_*"&amp;"%0A"&amp;"%0A"&amp;"💻 Correo: *"&amp;E1106&amp;"*"&amp;"%0A"&amp;"🔐 Nueva Contraseña: *"&amp;F1106&amp;"*","🔐")</f>
        <v/>
      </c>
      <c r="M1106" s="84">
        <f>HYPERLINK("https://api.whatsapp.com/send?phone=57"&amp;D1106&amp;"&amp;text=*_✅ CUENTA NETFLIX_*"&amp;"%0A"&amp;"%0A"&amp;"*📧 Correo:* "&amp;E1106&amp;"%0A"&amp;"*🔑 Contraseña:* "&amp;F1106&amp;"%0A"&amp;"%0A"&amp;"*📍 Vence:* "&amp;H1106,"💻")</f>
        <v/>
      </c>
      <c r="N1106" s="93" t="n"/>
      <c r="O1106" s="95" t="n"/>
      <c r="P1106" s="96" t="n"/>
      <c r="Q1106" s="97">
        <f>IF(P1106="","",IF(R1095&lt;0,"Vencido hace "&amp;R1095*-1&amp;" días",IF(R1095=0,"Vence hoy",IF(R1095&gt;0,"Le quedan "&amp;R1095&amp;" días",""))))</f>
        <v/>
      </c>
      <c r="R1106" s="70">
        <f>IF(P1106="","",P1106-TODAY())</f>
        <v/>
      </c>
      <c r="S1106" s="70" t="n"/>
      <c r="T1106" s="70" t="n"/>
      <c r="U1106" s="70" t="n"/>
      <c r="V1106" s="70" t="n"/>
      <c r="W1106" s="70" t="n"/>
      <c r="X1106" s="70" t="n"/>
      <c r="Y1106" s="70" t="n"/>
      <c r="Z1106" s="70" t="n"/>
    </row>
    <row r="1107" ht="15.75" customHeight="1" s="339">
      <c r="A1107" s="70" t="n"/>
      <c r="B1107" s="70" t="n"/>
      <c r="C1107" s="70" t="n"/>
      <c r="D1107" s="90" t="n"/>
      <c r="E1107" s="90" t="n"/>
      <c r="F1107" s="178" t="inlineStr">
        <is>
          <t>mexico3187</t>
        </is>
      </c>
      <c r="G1107" s="92" t="n">
        <v>30000</v>
      </c>
      <c r="H1107" s="106" t="n"/>
      <c r="I1107" s="81">
        <f>IF(H1107="","",IF(J1107&lt;0,"Vencido hace "&amp;J1107*-1&amp;" días",IF(J1107=0,"Vence hoy",IF(J1107&gt;0,"Le quedan "&amp;J1107&amp;" días",""))))</f>
        <v/>
      </c>
      <c r="J1107" s="77">
        <f>H1107-J$8</f>
        <v/>
      </c>
      <c r="K1107" s="83">
        <f>HYPERLINK("https://api.whatsapp.com/send?phone=57"&amp;D1107&amp;"&amp;text="&amp;(IF(J1107&lt;=0,"🚨 Hola, *"&amp;C1107&amp;".*"&amp;"%0A"&amp;"%0A"&amp;"Su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"&amp;C1107&amp;"."&amp;"%0A"&amp;"Le quedan "&amp;J1107&amp;" días restantes de su membresía *_NETFLIX_*")),"💰")</f>
        <v/>
      </c>
      <c r="L1107" s="83">
        <f>HYPERLINK("https://api.whatsapp.com/send?phone=57"&amp;D1107&amp;"&amp;text=*_✅ ACTUALIZACIÓN DE CONTRASEÑA | NETFLIX_*"&amp;"%0A"&amp;"%0A"&amp;"💻 Correo: *"&amp;E1107&amp;"*"&amp;"%0A"&amp;"🔐 Nueva Contraseña: *"&amp;F1107&amp;"*","🔐")</f>
        <v/>
      </c>
      <c r="M1107" s="84">
        <f>HYPERLINK("https://api.whatsapp.com/send?phone=57"&amp;D1107&amp;"&amp;text=*_✅ CUENTA NETFLIX_*"&amp;"%0A"&amp;"%0A"&amp;"*📧 Correo:* "&amp;E1107&amp;"%0A"&amp;"*🔑 Contraseña:* "&amp;F1107&amp;"%0A"&amp;"%0A"&amp;"*📍 Vence:* "&amp;H1107,"💻")</f>
        <v/>
      </c>
      <c r="N1107" s="93" t="n"/>
      <c r="O1107" s="95" t="n"/>
      <c r="P1107" s="96" t="n"/>
      <c r="Q1107" s="97">
        <f>IF(P1107="","",IF(R1096&lt;0,"Vencido hace "&amp;R1096*-1&amp;" días",IF(R1096=0,"Vence hoy",IF(R1096&gt;0,"Le quedan "&amp;R1096&amp;" días",""))))</f>
        <v/>
      </c>
      <c r="R1107" s="70">
        <f>IF(P1107="","",P1107-TODAY())</f>
        <v/>
      </c>
      <c r="S1107" s="70" t="n"/>
      <c r="T1107" s="70" t="n"/>
      <c r="U1107" s="70" t="n"/>
      <c r="V1107" s="70" t="n"/>
      <c r="W1107" s="70" t="n"/>
      <c r="X1107" s="70" t="n"/>
      <c r="Y1107" s="70" t="n"/>
      <c r="Z1107" s="70" t="n"/>
    </row>
    <row r="1108" ht="15.75" customHeight="1" s="339">
      <c r="A1108" s="70" t="n"/>
      <c r="B1108" s="70" t="n"/>
      <c r="C1108" s="70" t="n"/>
      <c r="D1108" s="90" t="n"/>
      <c r="E1108" s="90" t="n"/>
      <c r="F1108" s="178" t="inlineStr">
        <is>
          <t>mexico3188</t>
        </is>
      </c>
      <c r="G1108" s="92" t="n">
        <v>30000</v>
      </c>
      <c r="H1108" s="106" t="n"/>
      <c r="I1108" s="81">
        <f>IF(H1108="","",IF(J1108&lt;0,"Vencido hace "&amp;J1108*-1&amp;" días",IF(J1108=0,"Vence hoy",IF(J1108&gt;0,"Le quedan "&amp;J1108&amp;" días",""))))</f>
        <v/>
      </c>
      <c r="J1108" s="77">
        <f>H1108-J$8</f>
        <v/>
      </c>
      <c r="K1108" s="83">
        <f>HYPERLINK("https://api.whatsapp.com/send?phone=57"&amp;D1108&amp;"&amp;text="&amp;(IF(J1108&lt;=0,"🚨 Hola, *"&amp;C1108&amp;".*"&amp;"%0A"&amp;"%0A"&amp;"Su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"&amp;C1108&amp;"."&amp;"%0A"&amp;"Le quedan "&amp;J1108&amp;" días restantes de su membresía *_NETFLIX_*")),"💰")</f>
        <v/>
      </c>
      <c r="L1108" s="83">
        <f>HYPERLINK("https://api.whatsapp.com/send?phone=57"&amp;D1108&amp;"&amp;text=*_✅ ACTUALIZACIÓN DE CONTRASEÑA | NETFLIX_*"&amp;"%0A"&amp;"%0A"&amp;"💻 Correo: *"&amp;E1108&amp;"*"&amp;"%0A"&amp;"🔐 Nueva Contraseña: *"&amp;F1108&amp;"*","🔐")</f>
        <v/>
      </c>
      <c r="M1108" s="84">
        <f>HYPERLINK("https://api.whatsapp.com/send?phone=57"&amp;D1108&amp;"&amp;text=*_✅ CUENTA NETFLIX_*"&amp;"%0A"&amp;"%0A"&amp;"*📧 Correo:* "&amp;E1108&amp;"%0A"&amp;"*🔑 Contraseña:* "&amp;F1108&amp;"%0A"&amp;"%0A"&amp;"*📍 Vence:* "&amp;H1108,"💻")</f>
        <v/>
      </c>
      <c r="N1108" s="93" t="n"/>
      <c r="O1108" s="95" t="n"/>
      <c r="P1108" s="96" t="n"/>
      <c r="Q1108" s="97">
        <f>IF(P1108="","",IF(R1097&lt;0,"Vencido hace "&amp;R1097*-1&amp;" días",IF(R1097=0,"Vence hoy",IF(R1097&gt;0,"Le quedan "&amp;R1097&amp;" días",""))))</f>
        <v/>
      </c>
      <c r="R1108" s="70">
        <f>IF(P1108="","",P1108-TODAY())</f>
        <v/>
      </c>
      <c r="S1108" s="70" t="n"/>
      <c r="T1108" s="70" t="n"/>
      <c r="U1108" s="70" t="n"/>
      <c r="V1108" s="70" t="n"/>
      <c r="W1108" s="70" t="n"/>
      <c r="X1108" s="70" t="n"/>
      <c r="Y1108" s="70" t="n"/>
      <c r="Z1108" s="70" t="n"/>
    </row>
    <row r="1109" ht="15.75" customHeight="1" s="339">
      <c r="A1109" s="70" t="n"/>
      <c r="B1109" s="70" t="n"/>
      <c r="C1109" s="70" t="n"/>
      <c r="D1109" s="90" t="n"/>
      <c r="E1109" s="90" t="n"/>
      <c r="F1109" s="178" t="inlineStr">
        <is>
          <t>mexico3189</t>
        </is>
      </c>
      <c r="G1109" s="92" t="n">
        <v>30000</v>
      </c>
      <c r="H1109" s="106" t="n"/>
      <c r="I1109" s="81">
        <f>IF(H1109="","",IF(J1109&lt;0,"Vencido hace "&amp;J1109*-1&amp;" días",IF(J1109=0,"Vence hoy",IF(J1109&gt;0,"Le quedan "&amp;J1109&amp;" días",""))))</f>
        <v/>
      </c>
      <c r="J1109" s="77">
        <f>H1109-J$8</f>
        <v/>
      </c>
      <c r="K1109" s="83">
        <f>HYPERLINK("https://api.whatsapp.com/send?phone=57"&amp;D1109&amp;"&amp;text="&amp;(IF(J1109&lt;=0,"🚨 Hola, *"&amp;C1109&amp;".*"&amp;"%0A"&amp;"%0A"&amp;"Su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"&amp;C1109&amp;"."&amp;"%0A"&amp;"Le quedan "&amp;J1109&amp;" días restantes de su membresía *_NETFLIX_*")),"💰")</f>
        <v/>
      </c>
      <c r="L1109" s="83">
        <f>HYPERLINK("https://api.whatsapp.com/send?phone=57"&amp;D1109&amp;"&amp;text=*_✅ ACTUALIZACIÓN DE CONTRASEÑA | NETFLIX_*"&amp;"%0A"&amp;"%0A"&amp;"💻 Correo: *"&amp;E1109&amp;"*"&amp;"%0A"&amp;"🔐 Nueva Contraseña: *"&amp;F1109&amp;"*","🔐")</f>
        <v/>
      </c>
      <c r="M1109" s="84">
        <f>HYPERLINK("https://api.whatsapp.com/send?phone=57"&amp;D1109&amp;"&amp;text=*_✅ CUENTA NETFLIX_*"&amp;"%0A"&amp;"%0A"&amp;"*📧 Correo:* "&amp;E1109&amp;"%0A"&amp;"*🔑 Contraseña:* "&amp;F1109&amp;"%0A"&amp;"%0A"&amp;"*📍 Vence:* "&amp;H1109,"💻")</f>
        <v/>
      </c>
      <c r="N1109" s="93" t="n"/>
      <c r="O1109" s="95" t="n"/>
      <c r="P1109" s="96" t="n"/>
      <c r="Q1109" s="97">
        <f>IF(P1109="","",IF(R1098&lt;0,"Vencido hace "&amp;R1098*-1&amp;" días",IF(R1098=0,"Vence hoy",IF(R1098&gt;0,"Le quedan "&amp;R1098&amp;" días",""))))</f>
        <v/>
      </c>
      <c r="R1109" s="70">
        <f>IF(P1109="","",P1109-TODAY())</f>
        <v/>
      </c>
      <c r="S1109" s="70" t="n"/>
      <c r="T1109" s="70" t="n"/>
      <c r="U1109" s="70" t="n"/>
      <c r="V1109" s="70" t="n"/>
      <c r="W1109" s="70" t="n"/>
      <c r="X1109" s="70" t="n"/>
      <c r="Y1109" s="70" t="n"/>
      <c r="Z1109" s="70" t="n"/>
    </row>
    <row r="1110" ht="15.75" customHeight="1" s="339">
      <c r="A1110" s="70" t="n"/>
      <c r="B1110" s="70" t="n"/>
      <c r="C1110" s="70" t="n"/>
      <c r="D1110" s="90" t="n"/>
      <c r="E1110" s="90" t="n"/>
      <c r="F1110" s="178" t="inlineStr">
        <is>
          <t>mexico3190</t>
        </is>
      </c>
      <c r="G1110" s="92" t="n">
        <v>30000</v>
      </c>
      <c r="H1110" s="106" t="n"/>
      <c r="I1110" s="81">
        <f>IF(H1110="","",IF(J1110&lt;0,"Vencido hace "&amp;J1110*-1&amp;" días",IF(J1110=0,"Vence hoy",IF(J1110&gt;0,"Le quedan "&amp;J1110&amp;" días",""))))</f>
        <v/>
      </c>
      <c r="J1110" s="77">
        <f>H1110-J$8</f>
        <v/>
      </c>
      <c r="K1110" s="83">
        <f>HYPERLINK("https://api.whatsapp.com/send?phone=57"&amp;D1110&amp;"&amp;text="&amp;(IF(J1110&lt;=0,"🚨 Hola, *"&amp;C1110&amp;".*"&amp;"%0A"&amp;"%0A"&amp;"Su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"&amp;C1110&amp;"."&amp;"%0A"&amp;"Le quedan "&amp;J1110&amp;" días restantes de su membresía *_NETFLIX_*")),"💰")</f>
        <v/>
      </c>
      <c r="L1110" s="83">
        <f>HYPERLINK("https://api.whatsapp.com/send?phone=57"&amp;D1110&amp;"&amp;text=*_✅ ACTUALIZACIÓN DE CONTRASEÑA | NETFLIX_*"&amp;"%0A"&amp;"%0A"&amp;"💻 Correo: *"&amp;E1110&amp;"*"&amp;"%0A"&amp;"🔐 Nueva Contraseña: *"&amp;F1110&amp;"*","🔐")</f>
        <v/>
      </c>
      <c r="M1110" s="84">
        <f>HYPERLINK("https://api.whatsapp.com/send?phone=57"&amp;D1110&amp;"&amp;text=*_✅ CUENTA NETFLIX_*"&amp;"%0A"&amp;"%0A"&amp;"*📧 Correo:* "&amp;E1110&amp;"%0A"&amp;"*🔑 Contraseña:* "&amp;F1110&amp;"%0A"&amp;"%0A"&amp;"*📍 Vence:* "&amp;H1110,"💻")</f>
        <v/>
      </c>
      <c r="N1110" s="93" t="n"/>
      <c r="O1110" s="95" t="n"/>
      <c r="P1110" s="96" t="n"/>
      <c r="Q1110" s="97">
        <f>IF(P1110="","",IF(R1099&lt;0,"Vencido hace "&amp;R1099*-1&amp;" días",IF(R1099=0,"Vence hoy",IF(R1099&gt;0,"Le quedan "&amp;R1099&amp;" días",""))))</f>
        <v/>
      </c>
      <c r="R1110" s="70">
        <f>IF(P1110="","",P1110-TODAY())</f>
        <v/>
      </c>
      <c r="S1110" s="70" t="n"/>
      <c r="T1110" s="70" t="n"/>
      <c r="U1110" s="70" t="n"/>
      <c r="V1110" s="70" t="n"/>
      <c r="W1110" s="70" t="n"/>
      <c r="X1110" s="70" t="n"/>
      <c r="Y1110" s="70" t="n"/>
      <c r="Z1110" s="70" t="n"/>
    </row>
    <row r="1111" ht="15.75" customHeight="1" s="339">
      <c r="A1111" s="70" t="n"/>
      <c r="B1111" s="70" t="n"/>
      <c r="C1111" s="70" t="n"/>
      <c r="D1111" s="90" t="n"/>
      <c r="E1111" s="90" t="n"/>
      <c r="F1111" s="178" t="inlineStr">
        <is>
          <t>mexico3191</t>
        </is>
      </c>
      <c r="G1111" s="92" t="n">
        <v>30000</v>
      </c>
      <c r="H1111" s="106" t="n"/>
      <c r="I1111" s="81">
        <f>IF(H1111="","",IF(J1111&lt;0,"Vencido hace "&amp;J1111*-1&amp;" días",IF(J1111=0,"Vence hoy",IF(J1111&gt;0,"Le quedan "&amp;J1111&amp;" días",""))))</f>
        <v/>
      </c>
      <c r="J1111" s="77">
        <f>H1111-J$8</f>
        <v/>
      </c>
      <c r="K1111" s="83">
        <f>HYPERLINK("https://api.whatsapp.com/send?phone=57"&amp;D1111&amp;"&amp;text="&amp;(IF(J1111&lt;=0,"🚨 Hola, *"&amp;C1111&amp;".*"&amp;"%0A"&amp;"%0A"&amp;"Su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"&amp;C1111&amp;"."&amp;"%0A"&amp;"Le quedan "&amp;J1111&amp;" días restantes de su membresía *_NETFLIX_*")),"💰")</f>
        <v/>
      </c>
      <c r="L1111" s="83">
        <f>HYPERLINK("https://api.whatsapp.com/send?phone=57"&amp;D1111&amp;"&amp;text=*_✅ ACTUALIZACIÓN DE CONTRASEÑA | NETFLIX_*"&amp;"%0A"&amp;"%0A"&amp;"💻 Correo: *"&amp;E1111&amp;"*"&amp;"%0A"&amp;"🔐 Nueva Contraseña: *"&amp;F1111&amp;"*","🔐")</f>
        <v/>
      </c>
      <c r="M1111" s="84">
        <f>HYPERLINK("https://api.whatsapp.com/send?phone=57"&amp;D1111&amp;"&amp;text=*_✅ CUENTA NETFLIX_*"&amp;"%0A"&amp;"%0A"&amp;"*📧 Correo:* "&amp;E1111&amp;"%0A"&amp;"*🔑 Contraseña:* "&amp;F1111&amp;"%0A"&amp;"%0A"&amp;"*📍 Vence:* "&amp;H1111,"💻")</f>
        <v/>
      </c>
      <c r="N1111" s="93" t="n"/>
      <c r="O1111" s="95" t="n"/>
      <c r="P1111" s="96" t="n"/>
      <c r="Q1111" s="97">
        <f>IF(P1111="","",IF(R1100&lt;0,"Vencido hace "&amp;R1100*-1&amp;" días",IF(R1100=0,"Vence hoy",IF(R1100&gt;0,"Le quedan "&amp;R1100&amp;" días",""))))</f>
        <v/>
      </c>
      <c r="R1111" s="70">
        <f>IF(P1111="","",P1111-TODAY())</f>
        <v/>
      </c>
      <c r="S1111" s="70" t="n"/>
      <c r="T1111" s="70" t="n"/>
      <c r="U1111" s="70" t="n"/>
      <c r="V1111" s="70" t="n"/>
      <c r="W1111" s="70" t="n"/>
      <c r="X1111" s="70" t="n"/>
      <c r="Y1111" s="70" t="n"/>
      <c r="Z1111" s="70" t="n"/>
    </row>
    <row r="1112" ht="15.75" customHeight="1" s="339">
      <c r="A1112" s="70" t="n"/>
      <c r="B1112" s="70" t="n"/>
      <c r="C1112" s="70" t="n"/>
      <c r="D1112" s="90" t="n"/>
      <c r="E1112" s="90" t="n"/>
      <c r="F1112" s="178" t="inlineStr">
        <is>
          <t>mexico3192</t>
        </is>
      </c>
      <c r="G1112" s="92" t="n">
        <v>30000</v>
      </c>
      <c r="H1112" s="106" t="n"/>
      <c r="I1112" s="81">
        <f>IF(H1112="","",IF(J1112&lt;0,"Vencido hace "&amp;J1112*-1&amp;" días",IF(J1112=0,"Vence hoy",IF(J1112&gt;0,"Le quedan "&amp;J1112&amp;" días",""))))</f>
        <v/>
      </c>
      <c r="J1112" s="77">
        <f>H1112-J$8</f>
        <v/>
      </c>
      <c r="K1112" s="83">
        <f>HYPERLINK("https://api.whatsapp.com/send?phone=57"&amp;D1112&amp;"&amp;text="&amp;(IF(J1112&lt;=0,"🚨 Hola, *"&amp;C1112&amp;".*"&amp;"%0A"&amp;"%0A"&amp;"Su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"&amp;C1112&amp;"."&amp;"%0A"&amp;"Le quedan "&amp;J1112&amp;" días restantes de su membresía *_NETFLIX_*")),"💰")</f>
        <v/>
      </c>
      <c r="L1112" s="83">
        <f>HYPERLINK("https://api.whatsapp.com/send?phone=57"&amp;D1112&amp;"&amp;text=*_✅ ACTUALIZACIÓN DE CONTRASEÑA | NETFLIX_*"&amp;"%0A"&amp;"%0A"&amp;"💻 Correo: *"&amp;E1112&amp;"*"&amp;"%0A"&amp;"🔐 Nueva Contraseña: *"&amp;F1112&amp;"*","🔐")</f>
        <v/>
      </c>
      <c r="M1112" s="84">
        <f>HYPERLINK("https://api.whatsapp.com/send?phone=57"&amp;D1112&amp;"&amp;text=*_✅ CUENTA NETFLIX_*"&amp;"%0A"&amp;"%0A"&amp;"*📧 Correo:* "&amp;E1112&amp;"%0A"&amp;"*🔑 Contraseña:* "&amp;F1112&amp;"%0A"&amp;"%0A"&amp;"*📍 Vence:* "&amp;H1112,"💻")</f>
        <v/>
      </c>
      <c r="N1112" s="93" t="n"/>
      <c r="O1112" s="95" t="n"/>
      <c r="P1112" s="96" t="n"/>
      <c r="Q1112" s="97">
        <f>IF(P1112="","",IF(R1101&lt;0,"Vencido hace "&amp;R1101*-1&amp;" días",IF(R1101=0,"Vence hoy",IF(R1101&gt;0,"Le quedan "&amp;R1101&amp;" días",""))))</f>
        <v/>
      </c>
      <c r="R1112" s="70">
        <f>IF(P1112="","",P1112-TODAY())</f>
        <v/>
      </c>
      <c r="S1112" s="70" t="n"/>
      <c r="T1112" s="70" t="n"/>
      <c r="U1112" s="70" t="n"/>
      <c r="V1112" s="70" t="n"/>
      <c r="W1112" s="70" t="n"/>
      <c r="X1112" s="70" t="n"/>
      <c r="Y1112" s="70" t="n"/>
      <c r="Z1112" s="70" t="n"/>
    </row>
    <row r="1113" ht="15.75" customHeight="1" s="339">
      <c r="A1113" s="70" t="n"/>
      <c r="B1113" s="70" t="n"/>
      <c r="C1113" s="70" t="n"/>
      <c r="D1113" s="90" t="n"/>
      <c r="E1113" s="90" t="n"/>
      <c r="F1113" s="178" t="inlineStr">
        <is>
          <t>mexico3193</t>
        </is>
      </c>
      <c r="G1113" s="92" t="n">
        <v>30000</v>
      </c>
      <c r="H1113" s="106" t="n"/>
      <c r="I1113" s="81">
        <f>IF(H1113="","",IF(J1113&lt;0,"Vencido hace "&amp;J1113*-1&amp;" días",IF(J1113=0,"Vence hoy",IF(J1113&gt;0,"Le quedan "&amp;J1113&amp;" días",""))))</f>
        <v/>
      </c>
      <c r="J1113" s="77">
        <f>H1113-J$8</f>
        <v/>
      </c>
      <c r="K1113" s="83">
        <f>HYPERLINK("https://api.whatsapp.com/send?phone=57"&amp;D1113&amp;"&amp;text="&amp;(IF(J1113&lt;=0,"🚨 Hola, *"&amp;C1113&amp;".*"&amp;"%0A"&amp;"%0A"&amp;"Su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"&amp;C1113&amp;"."&amp;"%0A"&amp;"Le quedan "&amp;J1113&amp;" días restantes de su membresía *_NETFLIX_*")),"💰")</f>
        <v/>
      </c>
      <c r="L1113" s="83">
        <f>HYPERLINK("https://api.whatsapp.com/send?phone=57"&amp;D1113&amp;"&amp;text=*_✅ ACTUALIZACIÓN DE CONTRASEÑA | NETFLIX_*"&amp;"%0A"&amp;"%0A"&amp;"💻 Correo: *"&amp;E1113&amp;"*"&amp;"%0A"&amp;"🔐 Nueva Contraseña: *"&amp;F1113&amp;"*","🔐")</f>
        <v/>
      </c>
      <c r="M1113" s="84">
        <f>HYPERLINK("https://api.whatsapp.com/send?phone=57"&amp;D1113&amp;"&amp;text=*_✅ CUENTA NETFLIX_*"&amp;"%0A"&amp;"%0A"&amp;"*📧 Correo:* "&amp;E1113&amp;"%0A"&amp;"*🔑 Contraseña:* "&amp;F1113&amp;"%0A"&amp;"%0A"&amp;"*📍 Vence:* "&amp;H1113,"💻")</f>
        <v/>
      </c>
      <c r="N1113" s="93" t="n"/>
      <c r="O1113" s="95" t="n"/>
      <c r="P1113" s="96" t="n"/>
      <c r="Q1113" s="97">
        <f>IF(P1113="","",IF(R1102&lt;0,"Vencido hace "&amp;R1102*-1&amp;" días",IF(R1102=0,"Vence hoy",IF(R1102&gt;0,"Le quedan "&amp;R1102&amp;" días",""))))</f>
        <v/>
      </c>
      <c r="R1113" s="70">
        <f>IF(P1113="","",P1113-TODAY())</f>
        <v/>
      </c>
      <c r="S1113" s="70" t="n"/>
      <c r="T1113" s="70" t="n"/>
      <c r="U1113" s="70" t="n"/>
      <c r="V1113" s="70" t="n"/>
      <c r="W1113" s="70" t="n"/>
      <c r="X1113" s="70" t="n"/>
      <c r="Y1113" s="70" t="n"/>
      <c r="Z1113" s="70" t="n"/>
    </row>
    <row r="1114" ht="15.75" customHeight="1" s="339">
      <c r="A1114" s="70" t="n"/>
      <c r="B1114" s="70" t="n"/>
      <c r="C1114" s="70" t="n"/>
      <c r="D1114" s="90" t="n"/>
      <c r="E1114" s="90" t="n"/>
      <c r="F1114" s="178" t="inlineStr">
        <is>
          <t>mexico3194</t>
        </is>
      </c>
      <c r="G1114" s="92" t="n">
        <v>30000</v>
      </c>
      <c r="H1114" s="106" t="n"/>
      <c r="I1114" s="81">
        <f>IF(H1114="","",IF(J1114&lt;0,"Vencido hace "&amp;J1114*-1&amp;" días",IF(J1114=0,"Vence hoy",IF(J1114&gt;0,"Le quedan "&amp;J1114&amp;" días",""))))</f>
        <v/>
      </c>
      <c r="J1114" s="77">
        <f>H1114-J$8</f>
        <v/>
      </c>
      <c r="K1114" s="83">
        <f>HYPERLINK("https://api.whatsapp.com/send?phone=57"&amp;D1114&amp;"&amp;text="&amp;(IF(J1114&lt;=0,"🚨 Hola, *"&amp;C1114&amp;".*"&amp;"%0A"&amp;"%0A"&amp;"Su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"&amp;C1114&amp;"."&amp;"%0A"&amp;"Le quedan "&amp;J1114&amp;" días restantes de su membresía *_NETFLIX_*")),"💰")</f>
        <v/>
      </c>
      <c r="L1114" s="83">
        <f>HYPERLINK("https://api.whatsapp.com/send?phone=57"&amp;D1114&amp;"&amp;text=*_✅ ACTUALIZACIÓN DE CONTRASEÑA | NETFLIX_*"&amp;"%0A"&amp;"%0A"&amp;"💻 Correo: *"&amp;E1114&amp;"*"&amp;"%0A"&amp;"🔐 Nueva Contraseña: *"&amp;F1114&amp;"*","🔐")</f>
        <v/>
      </c>
      <c r="M1114" s="84">
        <f>HYPERLINK("https://api.whatsapp.com/send?phone=57"&amp;D1114&amp;"&amp;text=*_✅ CUENTA NETFLIX_*"&amp;"%0A"&amp;"%0A"&amp;"*📧 Correo:* "&amp;E1114&amp;"%0A"&amp;"*🔑 Contraseña:* "&amp;F1114&amp;"%0A"&amp;"%0A"&amp;"*📍 Vence:* "&amp;H1114,"💻")</f>
        <v/>
      </c>
      <c r="N1114" s="93" t="n"/>
      <c r="O1114" s="95" t="n"/>
      <c r="P1114" s="96" t="n"/>
      <c r="Q1114" s="97">
        <f>IF(P1114="","",IF(R1103&lt;0,"Vencido hace "&amp;R1103*-1&amp;" días",IF(R1103=0,"Vence hoy",IF(R1103&gt;0,"Le quedan "&amp;R1103&amp;" días",""))))</f>
        <v/>
      </c>
      <c r="R1114" s="70">
        <f>IF(P1114="","",P1114-TODAY())</f>
        <v/>
      </c>
      <c r="S1114" s="70" t="n"/>
      <c r="T1114" s="70" t="n"/>
      <c r="U1114" s="70" t="n"/>
      <c r="V1114" s="70" t="n"/>
      <c r="W1114" s="70" t="n"/>
      <c r="X1114" s="70" t="n"/>
      <c r="Y1114" s="70" t="n"/>
      <c r="Z1114" s="70" t="n"/>
    </row>
    <row r="1115" ht="15.75" customHeight="1" s="339">
      <c r="A1115" s="70" t="n"/>
      <c r="B1115" s="70" t="n"/>
      <c r="C1115" s="70" t="n"/>
      <c r="D1115" s="90" t="n"/>
      <c r="E1115" s="90" t="n"/>
      <c r="F1115" s="178" t="inlineStr">
        <is>
          <t>mexico3195</t>
        </is>
      </c>
      <c r="G1115" s="92" t="n">
        <v>30000</v>
      </c>
      <c r="H1115" s="106" t="n"/>
      <c r="I1115" s="81">
        <f>IF(H1115="","",IF(J1115&lt;0,"Vencido hace "&amp;J1115*-1&amp;" días",IF(J1115=0,"Vence hoy",IF(J1115&gt;0,"Le quedan "&amp;J1115&amp;" días",""))))</f>
        <v/>
      </c>
      <c r="J1115" s="77">
        <f>H1115-J$8</f>
        <v/>
      </c>
      <c r="K1115" s="83">
        <f>HYPERLINK("https://api.whatsapp.com/send?phone=57"&amp;D1115&amp;"&amp;text="&amp;(IF(J1115&lt;=0,"🚨 Hola, *"&amp;C1115&amp;".*"&amp;"%0A"&amp;"%0A"&amp;"Su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"&amp;C1115&amp;"."&amp;"%0A"&amp;"Le quedan "&amp;J1115&amp;" días restantes de su membresía *_NETFLIX_*")),"💰")</f>
        <v/>
      </c>
      <c r="L1115" s="83">
        <f>HYPERLINK("https://api.whatsapp.com/send?phone=57"&amp;D1115&amp;"&amp;text=*_✅ ACTUALIZACIÓN DE CONTRASEÑA | NETFLIX_*"&amp;"%0A"&amp;"%0A"&amp;"💻 Correo: *"&amp;E1115&amp;"*"&amp;"%0A"&amp;"🔐 Nueva Contraseña: *"&amp;F1115&amp;"*","🔐")</f>
        <v/>
      </c>
      <c r="M1115" s="84">
        <f>HYPERLINK("https://api.whatsapp.com/send?phone=57"&amp;D1115&amp;"&amp;text=*_✅ CUENTA NETFLIX_*"&amp;"%0A"&amp;"%0A"&amp;"*📧 Correo:* "&amp;E1115&amp;"%0A"&amp;"*🔑 Contraseña:* "&amp;F1115&amp;"%0A"&amp;"%0A"&amp;"*📍 Vence:* "&amp;H1115,"💻")</f>
        <v/>
      </c>
      <c r="N1115" s="93" t="n"/>
      <c r="O1115" s="95" t="n"/>
      <c r="P1115" s="96" t="n"/>
      <c r="Q1115" s="97">
        <f>IF(P1115="","",IF(R1104&lt;0,"Vencido hace "&amp;R1104*-1&amp;" días",IF(R1104=0,"Vence hoy",IF(R1104&gt;0,"Le quedan "&amp;R1104&amp;" días",""))))</f>
        <v/>
      </c>
      <c r="R1115" s="70">
        <f>IF(P1115="","",P1115-TODAY())</f>
        <v/>
      </c>
      <c r="S1115" s="70" t="n"/>
      <c r="T1115" s="70" t="n"/>
      <c r="U1115" s="70" t="n"/>
      <c r="V1115" s="70" t="n"/>
      <c r="W1115" s="70" t="n"/>
      <c r="X1115" s="70" t="n"/>
      <c r="Y1115" s="70" t="n"/>
      <c r="Z1115" s="70" t="n"/>
    </row>
    <row r="1116" ht="15.75" customHeight="1" s="339">
      <c r="A1116" s="70" t="n"/>
      <c r="B1116" s="70" t="n"/>
      <c r="C1116" s="70" t="n"/>
      <c r="D1116" s="90" t="n"/>
      <c r="E1116" s="90" t="n"/>
      <c r="F1116" s="178" t="inlineStr">
        <is>
          <t>mexico3196</t>
        </is>
      </c>
      <c r="G1116" s="92" t="n">
        <v>30000</v>
      </c>
      <c r="H1116" s="106" t="n"/>
      <c r="I1116" s="81">
        <f>IF(H1116="","",IF(J1116&lt;0,"Vencido hace "&amp;J1116*-1&amp;" días",IF(J1116=0,"Vence hoy",IF(J1116&gt;0,"Le quedan "&amp;J1116&amp;" días",""))))</f>
        <v/>
      </c>
      <c r="J1116" s="77">
        <f>H1116-J$8</f>
        <v/>
      </c>
      <c r="K1116" s="83">
        <f>HYPERLINK("https://api.whatsapp.com/send?phone=57"&amp;D1116&amp;"&amp;text="&amp;(IF(J1116&lt;=0,"🚨 Hola, *"&amp;C1116&amp;".*"&amp;"%0A"&amp;"%0A"&amp;"Su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"&amp;C1116&amp;"."&amp;"%0A"&amp;"Le quedan "&amp;J1116&amp;" días restantes de su membresía *_NETFLIX_*")),"💰")</f>
        <v/>
      </c>
      <c r="L1116" s="83">
        <f>HYPERLINK("https://api.whatsapp.com/send?phone=57"&amp;D1116&amp;"&amp;text=*_✅ ACTUALIZACIÓN DE CONTRASEÑA | NETFLIX_*"&amp;"%0A"&amp;"%0A"&amp;"💻 Correo: *"&amp;E1116&amp;"*"&amp;"%0A"&amp;"🔐 Nueva Contraseña: *"&amp;F1116&amp;"*","🔐")</f>
        <v/>
      </c>
      <c r="M1116" s="84">
        <f>HYPERLINK("https://api.whatsapp.com/send?phone=57"&amp;D1116&amp;"&amp;text=*_✅ CUENTA NETFLIX_*"&amp;"%0A"&amp;"%0A"&amp;"*📧 Correo:* "&amp;E1116&amp;"%0A"&amp;"*🔑 Contraseña:* "&amp;F1116&amp;"%0A"&amp;"%0A"&amp;"*📍 Vence:* "&amp;H1116,"💻")</f>
        <v/>
      </c>
      <c r="N1116" s="93" t="n"/>
      <c r="O1116" s="95" t="n"/>
      <c r="P1116" s="96" t="n"/>
      <c r="Q1116" s="97">
        <f>IF(P1116="","",IF(R1105&lt;0,"Vencido hace "&amp;R1105*-1&amp;" días",IF(R1105=0,"Vence hoy",IF(R1105&gt;0,"Le quedan "&amp;R1105&amp;" días",""))))</f>
        <v/>
      </c>
      <c r="R1116" s="70">
        <f>IF(P1116="","",P1116-TODAY())</f>
        <v/>
      </c>
      <c r="S1116" s="70" t="n"/>
      <c r="T1116" s="70" t="n"/>
      <c r="U1116" s="70" t="n"/>
      <c r="V1116" s="70" t="n"/>
      <c r="W1116" s="70" t="n"/>
      <c r="X1116" s="70" t="n"/>
      <c r="Y1116" s="70" t="n"/>
      <c r="Z1116" s="70" t="n"/>
    </row>
    <row r="1117" ht="15.75" customHeight="1" s="339">
      <c r="A1117" s="70" t="n"/>
      <c r="B1117" s="70" t="n"/>
      <c r="C1117" s="70" t="n"/>
      <c r="D1117" s="90" t="n"/>
      <c r="E1117" s="90" t="n"/>
      <c r="F1117" s="178" t="inlineStr">
        <is>
          <t>mexico3197</t>
        </is>
      </c>
      <c r="G1117" s="92" t="n">
        <v>30000</v>
      </c>
      <c r="H1117" s="106" t="n"/>
      <c r="I1117" s="81">
        <f>IF(H1117="","",IF(J1117&lt;0,"Vencido hace "&amp;J1117*-1&amp;" días",IF(J1117=0,"Vence hoy",IF(J1117&gt;0,"Le quedan "&amp;J1117&amp;" días",""))))</f>
        <v/>
      </c>
      <c r="J1117" s="77">
        <f>H1117-J$8</f>
        <v/>
      </c>
      <c r="K1117" s="83">
        <f>HYPERLINK("https://api.whatsapp.com/send?phone=57"&amp;D1117&amp;"&amp;text="&amp;(IF(J1117&lt;=0,"🚨 Hola, *"&amp;C1117&amp;".*"&amp;"%0A"&amp;"%0A"&amp;"Su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"&amp;C1117&amp;"."&amp;"%0A"&amp;"Le quedan "&amp;J1117&amp;" días restantes de su membresía *_NETFLIX_*")),"💰")</f>
        <v/>
      </c>
      <c r="L1117" s="83">
        <f>HYPERLINK("https://api.whatsapp.com/send?phone=57"&amp;D1117&amp;"&amp;text=*_✅ ACTUALIZACIÓN DE CONTRASEÑA | NETFLIX_*"&amp;"%0A"&amp;"%0A"&amp;"💻 Correo: *"&amp;E1117&amp;"*"&amp;"%0A"&amp;"🔐 Nueva Contraseña: *"&amp;F1117&amp;"*","🔐")</f>
        <v/>
      </c>
      <c r="M1117" s="84">
        <f>HYPERLINK("https://api.whatsapp.com/send?phone=57"&amp;D1117&amp;"&amp;text=*_✅ CUENTA NETFLIX_*"&amp;"%0A"&amp;"%0A"&amp;"*📧 Correo:* "&amp;E1117&amp;"%0A"&amp;"*🔑 Contraseña:* "&amp;F1117&amp;"%0A"&amp;"%0A"&amp;"*📍 Vence:* "&amp;H1117,"💻")</f>
        <v/>
      </c>
      <c r="N1117" s="93" t="n"/>
      <c r="O1117" s="95" t="n"/>
      <c r="P1117" s="96" t="n"/>
      <c r="Q1117" s="97">
        <f>IF(P1117="","",IF(R1106&lt;0,"Vencido hace "&amp;R1106*-1&amp;" días",IF(R1106=0,"Vence hoy",IF(R1106&gt;0,"Le quedan "&amp;R1106&amp;" días",""))))</f>
        <v/>
      </c>
      <c r="R1117" s="70">
        <f>IF(P1117="","",P1117-TODAY())</f>
        <v/>
      </c>
      <c r="S1117" s="70" t="n"/>
      <c r="T1117" s="70" t="n"/>
      <c r="U1117" s="70" t="n"/>
      <c r="V1117" s="70" t="n"/>
      <c r="W1117" s="70" t="n"/>
      <c r="X1117" s="70" t="n"/>
      <c r="Y1117" s="70" t="n"/>
      <c r="Z1117" s="70" t="n"/>
    </row>
    <row r="1118" ht="15.75" customHeight="1" s="339">
      <c r="A1118" s="70" t="n"/>
      <c r="B1118" s="70" t="n"/>
      <c r="C1118" s="70" t="n"/>
      <c r="D1118" s="90" t="n"/>
      <c r="E1118" s="90" t="n"/>
      <c r="F1118" s="178" t="inlineStr">
        <is>
          <t>mexico3198</t>
        </is>
      </c>
      <c r="G1118" s="92" t="n">
        <v>30000</v>
      </c>
      <c r="H1118" s="106" t="n"/>
      <c r="I1118" s="81">
        <f>IF(H1118="","",IF(J1118&lt;0,"Vencido hace "&amp;J1118*-1&amp;" días",IF(J1118=0,"Vence hoy",IF(J1118&gt;0,"Le quedan "&amp;J1118&amp;" días",""))))</f>
        <v/>
      </c>
      <c r="J1118" s="77">
        <f>H1118-J$8</f>
        <v/>
      </c>
      <c r="K1118" s="83">
        <f>HYPERLINK("https://api.whatsapp.com/send?phone=57"&amp;D1118&amp;"&amp;text="&amp;(IF(J1118&lt;=0,"🚨 Hola, *"&amp;C1118&amp;".*"&amp;"%0A"&amp;"%0A"&amp;"Su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"&amp;C1118&amp;"."&amp;"%0A"&amp;"Le quedan "&amp;J1118&amp;" días restantes de su membresía *_NETFLIX_*")),"💰")</f>
        <v/>
      </c>
      <c r="L1118" s="83">
        <f>HYPERLINK("https://api.whatsapp.com/send?phone=57"&amp;D1118&amp;"&amp;text=*_✅ ACTUALIZACIÓN DE CONTRASEÑA | NETFLIX_*"&amp;"%0A"&amp;"%0A"&amp;"💻 Correo: *"&amp;E1118&amp;"*"&amp;"%0A"&amp;"🔐 Nueva Contraseña: *"&amp;F1118&amp;"*","🔐")</f>
        <v/>
      </c>
      <c r="M1118" s="84">
        <f>HYPERLINK("https://api.whatsapp.com/send?phone=57"&amp;D1118&amp;"&amp;text=*_✅ CUENTA NETFLIX_*"&amp;"%0A"&amp;"%0A"&amp;"*📧 Correo:* "&amp;E1118&amp;"%0A"&amp;"*🔑 Contraseña:* "&amp;F1118&amp;"%0A"&amp;"%0A"&amp;"*📍 Vence:* "&amp;H1118,"💻")</f>
        <v/>
      </c>
      <c r="N1118" s="93" t="n"/>
      <c r="O1118" s="95" t="n"/>
      <c r="P1118" s="96" t="n"/>
      <c r="Q1118" s="97">
        <f>IF(P1118="","",IF(R1107&lt;0,"Vencido hace "&amp;R1107*-1&amp;" días",IF(R1107=0,"Vence hoy",IF(R1107&gt;0,"Le quedan "&amp;R1107&amp;" días",""))))</f>
        <v/>
      </c>
      <c r="R1118" s="70">
        <f>IF(P1118="","",P1118-TODAY())</f>
        <v/>
      </c>
      <c r="S1118" s="70" t="n"/>
      <c r="T1118" s="70" t="n"/>
      <c r="U1118" s="70" t="n"/>
      <c r="V1118" s="70" t="n"/>
      <c r="W1118" s="70" t="n"/>
      <c r="X1118" s="70" t="n"/>
      <c r="Y1118" s="70" t="n"/>
      <c r="Z1118" s="70" t="n"/>
    </row>
    <row r="1119" ht="15.75" customHeight="1" s="339">
      <c r="A1119" s="70" t="n"/>
      <c r="B1119" s="70" t="n"/>
      <c r="C1119" s="70" t="n"/>
      <c r="D1119" s="90" t="n"/>
      <c r="E1119" s="90" t="n"/>
      <c r="F1119" s="178" t="inlineStr">
        <is>
          <t>mexico3199</t>
        </is>
      </c>
      <c r="G1119" s="92" t="n">
        <v>30000</v>
      </c>
      <c r="H1119" s="106" t="n"/>
      <c r="I1119" s="81">
        <f>IF(H1119="","",IF(J1119&lt;0,"Vencido hace "&amp;J1119*-1&amp;" días",IF(J1119=0,"Vence hoy",IF(J1119&gt;0,"Le quedan "&amp;J1119&amp;" días",""))))</f>
        <v/>
      </c>
      <c r="J1119" s="77">
        <f>H1119-J$8</f>
        <v/>
      </c>
      <c r="K1119" s="83">
        <f>HYPERLINK("https://api.whatsapp.com/send?phone=57"&amp;D1119&amp;"&amp;text="&amp;(IF(J1119&lt;=0,"🚨 Hola, *"&amp;C1119&amp;".*"&amp;"%0A"&amp;"%0A"&amp;"Su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"&amp;C1119&amp;"."&amp;"%0A"&amp;"Le quedan "&amp;J1119&amp;" días restantes de su membresía *_NETFLIX_*")),"💰")</f>
        <v/>
      </c>
      <c r="L1119" s="83">
        <f>HYPERLINK("https://api.whatsapp.com/send?phone=57"&amp;D1119&amp;"&amp;text=*_✅ ACTUALIZACIÓN DE CONTRASEÑA | NETFLIX_*"&amp;"%0A"&amp;"%0A"&amp;"💻 Correo: *"&amp;E1119&amp;"*"&amp;"%0A"&amp;"🔐 Nueva Contraseña: *"&amp;F1119&amp;"*","🔐")</f>
        <v/>
      </c>
      <c r="M1119" s="84">
        <f>HYPERLINK("https://api.whatsapp.com/send?phone=57"&amp;D1119&amp;"&amp;text=*_✅ CUENTA NETFLIX_*"&amp;"%0A"&amp;"%0A"&amp;"*📧 Correo:* "&amp;E1119&amp;"%0A"&amp;"*🔑 Contraseña:* "&amp;F1119&amp;"%0A"&amp;"%0A"&amp;"*📍 Vence:* "&amp;H1119,"💻")</f>
        <v/>
      </c>
      <c r="N1119" s="93" t="n"/>
      <c r="O1119" s="95" t="n"/>
      <c r="P1119" s="96" t="n"/>
      <c r="Q1119" s="97">
        <f>IF(P1119="","",IF(R1108&lt;0,"Vencido hace "&amp;R1108*-1&amp;" días",IF(R1108=0,"Vence hoy",IF(R1108&gt;0,"Le quedan "&amp;R1108&amp;" días",""))))</f>
        <v/>
      </c>
      <c r="R1119" s="70">
        <f>IF(P1119="","",P1119-TODAY())</f>
        <v/>
      </c>
      <c r="S1119" s="70" t="n"/>
      <c r="T1119" s="70" t="n"/>
      <c r="U1119" s="70" t="n"/>
      <c r="V1119" s="70" t="n"/>
      <c r="W1119" s="70" t="n"/>
      <c r="X1119" s="70" t="n"/>
      <c r="Y1119" s="70" t="n"/>
      <c r="Z1119" s="70" t="n"/>
    </row>
    <row r="1120" ht="15.75" customHeight="1" s="339">
      <c r="A1120" s="70" t="n"/>
      <c r="B1120" s="70" t="n"/>
      <c r="C1120" s="70" t="n"/>
      <c r="D1120" s="90" t="n"/>
      <c r="E1120" s="90" t="n"/>
      <c r="F1120" s="178" t="inlineStr">
        <is>
          <t>mexico3200</t>
        </is>
      </c>
      <c r="G1120" s="92" t="n">
        <v>30000</v>
      </c>
      <c r="H1120" s="106" t="n"/>
      <c r="I1120" s="81">
        <f>IF(H1120="","",IF(J1120&lt;0,"Vencido hace "&amp;J1120*-1&amp;" días",IF(J1120=0,"Vence hoy",IF(J1120&gt;0,"Le quedan "&amp;J1120&amp;" días",""))))</f>
        <v/>
      </c>
      <c r="J1120" s="77">
        <f>H1120-J$8</f>
        <v/>
      </c>
      <c r="K1120" s="83">
        <f>HYPERLINK("https://api.whatsapp.com/send?phone=57"&amp;D1120&amp;"&amp;text="&amp;(IF(J1120&lt;=0,"🚨 Hola, *"&amp;C1120&amp;".*"&amp;"%0A"&amp;"%0A"&amp;"Su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"&amp;C1120&amp;"."&amp;"%0A"&amp;"Le quedan "&amp;J1120&amp;" días restantes de su membresía *_NETFLIX_*")),"💰")</f>
        <v/>
      </c>
      <c r="L1120" s="83">
        <f>HYPERLINK("https://api.whatsapp.com/send?phone=57"&amp;D1120&amp;"&amp;text=*_✅ ACTUALIZACIÓN DE CONTRASEÑA | NETFLIX_*"&amp;"%0A"&amp;"%0A"&amp;"💻 Correo: *"&amp;E1120&amp;"*"&amp;"%0A"&amp;"🔐 Nueva Contraseña: *"&amp;F1120&amp;"*","🔐")</f>
        <v/>
      </c>
      <c r="M1120" s="84">
        <f>HYPERLINK("https://api.whatsapp.com/send?phone=57"&amp;D1120&amp;"&amp;text=*_✅ CUENTA NETFLIX_*"&amp;"%0A"&amp;"%0A"&amp;"*📧 Correo:* "&amp;E1120&amp;"%0A"&amp;"*🔑 Contraseña:* "&amp;F1120&amp;"%0A"&amp;"%0A"&amp;"*📍 Vence:* "&amp;H1120,"💻")</f>
        <v/>
      </c>
      <c r="N1120" s="93" t="n"/>
      <c r="O1120" s="95" t="n"/>
      <c r="P1120" s="96" t="n"/>
      <c r="Q1120" s="97">
        <f>IF(P1120="","",IF(R1109&lt;0,"Vencido hace "&amp;R1109*-1&amp;" días",IF(R1109=0,"Vence hoy",IF(R1109&gt;0,"Le quedan "&amp;R1109&amp;" días",""))))</f>
        <v/>
      </c>
      <c r="R1120" s="70">
        <f>IF(P1120="","",P1120-TODAY())</f>
        <v/>
      </c>
      <c r="S1120" s="70" t="n"/>
      <c r="T1120" s="70" t="n"/>
      <c r="U1120" s="70" t="n"/>
      <c r="V1120" s="70" t="n"/>
      <c r="W1120" s="70" t="n"/>
      <c r="X1120" s="70" t="n"/>
      <c r="Y1120" s="70" t="n"/>
      <c r="Z1120" s="70" t="n"/>
    </row>
    <row r="1121" ht="15.75" customHeight="1" s="339">
      <c r="A1121" s="70" t="n"/>
      <c r="B1121" s="70" t="n"/>
      <c r="C1121" s="70" t="n"/>
      <c r="D1121" s="90" t="n"/>
      <c r="E1121" s="90" t="n"/>
      <c r="F1121" s="178" t="inlineStr">
        <is>
          <t>mexico3201</t>
        </is>
      </c>
      <c r="G1121" s="92" t="n">
        <v>30000</v>
      </c>
      <c r="H1121" s="106" t="n"/>
      <c r="I1121" s="81">
        <f>IF(H1121="","",IF(J1121&lt;0,"Vencido hace "&amp;J1121*-1&amp;" días",IF(J1121=0,"Vence hoy",IF(J1121&gt;0,"Le quedan "&amp;J1121&amp;" días",""))))</f>
        <v/>
      </c>
      <c r="J1121" s="77">
        <f>H1121-J$8</f>
        <v/>
      </c>
      <c r="K1121" s="83">
        <f>HYPERLINK("https://api.whatsapp.com/send?phone=57"&amp;D1121&amp;"&amp;text="&amp;(IF(J1121&lt;=0,"🚨 Hola, *"&amp;C1121&amp;".*"&amp;"%0A"&amp;"%0A"&amp;"Su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"&amp;C1121&amp;"."&amp;"%0A"&amp;"Le quedan "&amp;J1121&amp;" días restantes de su membresía *_NETFLIX_*")),"💰")</f>
        <v/>
      </c>
      <c r="L1121" s="83">
        <f>HYPERLINK("https://api.whatsapp.com/send?phone=57"&amp;D1121&amp;"&amp;text=*_✅ ACTUALIZACIÓN DE CONTRASEÑA | NETFLIX_*"&amp;"%0A"&amp;"%0A"&amp;"💻 Correo: *"&amp;E1121&amp;"*"&amp;"%0A"&amp;"🔐 Nueva Contraseña: *"&amp;F1121&amp;"*","🔐")</f>
        <v/>
      </c>
      <c r="M1121" s="84">
        <f>HYPERLINK("https://api.whatsapp.com/send?phone=57"&amp;D1121&amp;"&amp;text=*_✅ CUENTA NETFLIX_*"&amp;"%0A"&amp;"%0A"&amp;"*📧 Correo:* "&amp;E1121&amp;"%0A"&amp;"*🔑 Contraseña:* "&amp;F1121&amp;"%0A"&amp;"%0A"&amp;"*📍 Vence:* "&amp;H1121,"💻")</f>
        <v/>
      </c>
      <c r="N1121" s="93" t="n"/>
      <c r="O1121" s="95" t="n"/>
      <c r="P1121" s="96" t="n"/>
      <c r="Q1121" s="97">
        <f>IF(P1121="","",IF(R1110&lt;0,"Vencido hace "&amp;R1110*-1&amp;" días",IF(R1110=0,"Vence hoy",IF(R1110&gt;0,"Le quedan "&amp;R1110&amp;" días",""))))</f>
        <v/>
      </c>
      <c r="R1121" s="70">
        <f>IF(P1121="","",P1121-TODAY())</f>
        <v/>
      </c>
      <c r="S1121" s="70" t="n"/>
      <c r="T1121" s="70" t="n"/>
      <c r="U1121" s="70" t="n"/>
      <c r="V1121" s="70" t="n"/>
      <c r="W1121" s="70" t="n"/>
      <c r="X1121" s="70" t="n"/>
      <c r="Y1121" s="70" t="n"/>
      <c r="Z1121" s="70" t="n"/>
    </row>
    <row r="1122" ht="15.75" customHeight="1" s="339">
      <c r="A1122" s="70" t="n"/>
      <c r="B1122" s="70" t="n"/>
      <c r="C1122" s="70" t="n"/>
      <c r="D1122" s="90" t="n"/>
      <c r="E1122" s="90" t="n"/>
      <c r="F1122" s="178" t="inlineStr">
        <is>
          <t>mexico3202</t>
        </is>
      </c>
      <c r="G1122" s="92" t="n">
        <v>30000</v>
      </c>
      <c r="H1122" s="106" t="n"/>
      <c r="I1122" s="81">
        <f>IF(H1122="","",IF(J1122&lt;0,"Vencido hace "&amp;J1122*-1&amp;" días",IF(J1122=0,"Vence hoy",IF(J1122&gt;0,"Le quedan "&amp;J1122&amp;" días",""))))</f>
        <v/>
      </c>
      <c r="J1122" s="77">
        <f>H1122-J$8</f>
        <v/>
      </c>
      <c r="K1122" s="83">
        <f>HYPERLINK("https://api.whatsapp.com/send?phone=57"&amp;D1122&amp;"&amp;text="&amp;(IF(J1122&lt;=0,"🚨 Hola, *"&amp;C1122&amp;".*"&amp;"%0A"&amp;"%0A"&amp;"Su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"&amp;C1122&amp;"."&amp;"%0A"&amp;"Le quedan "&amp;J1122&amp;" días restantes de su membresía *_NETFLIX_*")),"💰")</f>
        <v/>
      </c>
      <c r="L1122" s="83">
        <f>HYPERLINK("https://api.whatsapp.com/send?phone=57"&amp;D1122&amp;"&amp;text=*_✅ ACTUALIZACIÓN DE CONTRASEÑA | NETFLIX_*"&amp;"%0A"&amp;"%0A"&amp;"💻 Correo: *"&amp;E1122&amp;"*"&amp;"%0A"&amp;"🔐 Nueva Contraseña: *"&amp;F1122&amp;"*","🔐")</f>
        <v/>
      </c>
      <c r="M1122" s="84">
        <f>HYPERLINK("https://api.whatsapp.com/send?phone=57"&amp;D1122&amp;"&amp;text=*_✅ CUENTA NETFLIX_*"&amp;"%0A"&amp;"%0A"&amp;"*📧 Correo:* "&amp;E1122&amp;"%0A"&amp;"*🔑 Contraseña:* "&amp;F1122&amp;"%0A"&amp;"%0A"&amp;"*📍 Vence:* "&amp;H1122,"💻")</f>
        <v/>
      </c>
      <c r="N1122" s="93" t="n"/>
      <c r="O1122" s="95" t="n"/>
      <c r="P1122" s="96" t="n"/>
      <c r="Q1122" s="97">
        <f>IF(P1122="","",IF(R1111&lt;0,"Vencido hace "&amp;R1111*-1&amp;" días",IF(R1111=0,"Vence hoy",IF(R1111&gt;0,"Le quedan "&amp;R1111&amp;" días",""))))</f>
        <v/>
      </c>
      <c r="R1122" s="70">
        <f>IF(P1122="","",P1122-TODAY())</f>
        <v/>
      </c>
      <c r="S1122" s="70" t="n"/>
      <c r="T1122" s="70" t="n"/>
      <c r="U1122" s="70" t="n"/>
      <c r="V1122" s="70" t="n"/>
      <c r="W1122" s="70" t="n"/>
      <c r="X1122" s="70" t="n"/>
      <c r="Y1122" s="70" t="n"/>
      <c r="Z1122" s="70" t="n"/>
    </row>
    <row r="1123" ht="15.75" customHeight="1" s="339">
      <c r="A1123" s="70" t="n"/>
      <c r="B1123" s="70" t="n"/>
      <c r="C1123" s="70" t="n"/>
      <c r="D1123" s="90" t="n"/>
      <c r="E1123" s="90" t="n"/>
      <c r="F1123" s="178" t="inlineStr">
        <is>
          <t>mexico3203</t>
        </is>
      </c>
      <c r="G1123" s="92" t="n">
        <v>30000</v>
      </c>
      <c r="H1123" s="106" t="n"/>
      <c r="I1123" s="81">
        <f>IF(H1123="","",IF(J1123&lt;0,"Vencido hace "&amp;J1123*-1&amp;" días",IF(J1123=0,"Vence hoy",IF(J1123&gt;0,"Le quedan "&amp;J1123&amp;" días",""))))</f>
        <v/>
      </c>
      <c r="J1123" s="77">
        <f>H1123-J$8</f>
        <v/>
      </c>
      <c r="K1123" s="83">
        <f>HYPERLINK("https://api.whatsapp.com/send?phone=57"&amp;D1123&amp;"&amp;text="&amp;(IF(J1123&lt;=0,"🚨 Hola, *"&amp;C1123&amp;".*"&amp;"%0A"&amp;"%0A"&amp;"Su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"&amp;C1123&amp;"."&amp;"%0A"&amp;"Le quedan "&amp;J1123&amp;" días restantes de su membresía *_NETFLIX_*")),"💰")</f>
        <v/>
      </c>
      <c r="L1123" s="83">
        <f>HYPERLINK("https://api.whatsapp.com/send?phone=57"&amp;D1123&amp;"&amp;text=*_✅ ACTUALIZACIÓN DE CONTRASEÑA | NETFLIX_*"&amp;"%0A"&amp;"%0A"&amp;"💻 Correo: *"&amp;E1123&amp;"*"&amp;"%0A"&amp;"🔐 Nueva Contraseña: *"&amp;F1123&amp;"*","🔐")</f>
        <v/>
      </c>
      <c r="M1123" s="84">
        <f>HYPERLINK("https://api.whatsapp.com/send?phone=57"&amp;D1123&amp;"&amp;text=*_✅ CUENTA NETFLIX_*"&amp;"%0A"&amp;"%0A"&amp;"*📧 Correo:* "&amp;E1123&amp;"%0A"&amp;"*🔑 Contraseña:* "&amp;F1123&amp;"%0A"&amp;"%0A"&amp;"*📍 Vence:* "&amp;H1123,"💻")</f>
        <v/>
      </c>
      <c r="N1123" s="93" t="n"/>
      <c r="O1123" s="95" t="n"/>
      <c r="P1123" s="96" t="n"/>
      <c r="Q1123" s="97">
        <f>IF(P1123="","",IF(R1112&lt;0,"Vencido hace "&amp;R1112*-1&amp;" días",IF(R1112=0,"Vence hoy",IF(R1112&gt;0,"Le quedan "&amp;R1112&amp;" días",""))))</f>
        <v/>
      </c>
      <c r="R1123" s="70">
        <f>IF(P1123="","",P1123-TODAY())</f>
        <v/>
      </c>
      <c r="S1123" s="70" t="n"/>
      <c r="T1123" s="70" t="n"/>
      <c r="U1123" s="70" t="n"/>
      <c r="V1123" s="70" t="n"/>
      <c r="W1123" s="70" t="n"/>
      <c r="X1123" s="70" t="n"/>
      <c r="Y1123" s="70" t="n"/>
      <c r="Z1123" s="70" t="n"/>
    </row>
    <row r="1124" ht="15.75" customHeight="1" s="339">
      <c r="A1124" s="70" t="n"/>
      <c r="B1124" s="70" t="n"/>
      <c r="C1124" s="70" t="n"/>
      <c r="D1124" s="90" t="n"/>
      <c r="E1124" s="90" t="n"/>
      <c r="F1124" s="178" t="inlineStr">
        <is>
          <t>mexico3204</t>
        </is>
      </c>
      <c r="G1124" s="92" t="n">
        <v>30000</v>
      </c>
      <c r="H1124" s="106" t="n"/>
      <c r="I1124" s="81">
        <f>IF(H1124="","",IF(J1124&lt;0,"Vencido hace "&amp;J1124*-1&amp;" días",IF(J1124=0,"Vence hoy",IF(J1124&gt;0,"Le quedan "&amp;J1124&amp;" días",""))))</f>
        <v/>
      </c>
      <c r="J1124" s="77">
        <f>H1124-J$8</f>
        <v/>
      </c>
      <c r="K1124" s="83">
        <f>HYPERLINK("https://api.whatsapp.com/send?phone=57"&amp;D1124&amp;"&amp;text="&amp;(IF(J1124&lt;=0,"🚨 Hola, *"&amp;C1124&amp;".*"&amp;"%0A"&amp;"%0A"&amp;"Su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"&amp;C1124&amp;"."&amp;"%0A"&amp;"Le quedan "&amp;J1124&amp;" días restantes de su membresía *_NETFLIX_*")),"💰")</f>
        <v/>
      </c>
      <c r="L1124" s="83">
        <f>HYPERLINK("https://api.whatsapp.com/send?phone=57"&amp;D1124&amp;"&amp;text=*_✅ ACTUALIZACIÓN DE CONTRASEÑA | NETFLIX_*"&amp;"%0A"&amp;"%0A"&amp;"💻 Correo: *"&amp;E1124&amp;"*"&amp;"%0A"&amp;"🔐 Nueva Contraseña: *"&amp;F1124&amp;"*","🔐")</f>
        <v/>
      </c>
      <c r="M1124" s="84">
        <f>HYPERLINK("https://api.whatsapp.com/send?phone=57"&amp;D1124&amp;"&amp;text=*_✅ CUENTA NETFLIX_*"&amp;"%0A"&amp;"%0A"&amp;"*📧 Correo:* "&amp;E1124&amp;"%0A"&amp;"*🔑 Contraseña:* "&amp;F1124&amp;"%0A"&amp;"%0A"&amp;"*📍 Vence:* "&amp;H1124,"💻")</f>
        <v/>
      </c>
      <c r="N1124" s="93" t="n"/>
      <c r="O1124" s="95" t="n"/>
      <c r="P1124" s="96" t="n"/>
      <c r="Q1124" s="97">
        <f>IF(P1124="","",IF(R1113&lt;0,"Vencido hace "&amp;R1113*-1&amp;" días",IF(R1113=0,"Vence hoy",IF(R1113&gt;0,"Le quedan "&amp;R1113&amp;" días",""))))</f>
        <v/>
      </c>
      <c r="R1124" s="70">
        <f>IF(P1124="","",P1124-TODAY())</f>
        <v/>
      </c>
      <c r="S1124" s="70" t="n"/>
      <c r="T1124" s="70" t="n"/>
      <c r="U1124" s="70" t="n"/>
      <c r="V1124" s="70" t="n"/>
      <c r="W1124" s="70" t="n"/>
      <c r="X1124" s="70" t="n"/>
      <c r="Y1124" s="70" t="n"/>
      <c r="Z1124" s="70" t="n"/>
    </row>
    <row r="1125" ht="15.75" customHeight="1" s="339">
      <c r="A1125" s="70" t="n"/>
      <c r="B1125" s="70" t="n"/>
      <c r="C1125" s="70" t="n"/>
      <c r="D1125" s="90" t="n"/>
      <c r="E1125" s="90" t="n"/>
      <c r="F1125" s="178" t="inlineStr">
        <is>
          <t>mexico3205</t>
        </is>
      </c>
      <c r="G1125" s="92" t="n">
        <v>30000</v>
      </c>
      <c r="H1125" s="106" t="n"/>
      <c r="I1125" s="81">
        <f>IF(H1125="","",IF(J1125&lt;0,"Vencido hace "&amp;J1125*-1&amp;" días",IF(J1125=0,"Vence hoy",IF(J1125&gt;0,"Le quedan "&amp;J1125&amp;" días",""))))</f>
        <v/>
      </c>
      <c r="J1125" s="77">
        <f>H1125-J$8</f>
        <v/>
      </c>
      <c r="K1125" s="83">
        <f>HYPERLINK("https://api.whatsapp.com/send?phone=57"&amp;D1125&amp;"&amp;text="&amp;(IF(J1125&lt;=0,"🚨 Hola, *"&amp;C1125&amp;".*"&amp;"%0A"&amp;"%0A"&amp;"Su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"&amp;C1125&amp;"."&amp;"%0A"&amp;"Le quedan "&amp;J1125&amp;" días restantes de su membresía *_NETFLIX_*")),"💰")</f>
        <v/>
      </c>
      <c r="L1125" s="83">
        <f>HYPERLINK("https://api.whatsapp.com/send?phone=57"&amp;D1125&amp;"&amp;text=*_✅ ACTUALIZACIÓN DE CONTRASEÑA | NETFLIX_*"&amp;"%0A"&amp;"%0A"&amp;"💻 Correo: *"&amp;E1125&amp;"*"&amp;"%0A"&amp;"🔐 Nueva Contraseña: *"&amp;F1125&amp;"*","🔐")</f>
        <v/>
      </c>
      <c r="M1125" s="84">
        <f>HYPERLINK("https://api.whatsapp.com/send?phone=57"&amp;D1125&amp;"&amp;text=*_✅ CUENTA NETFLIX_*"&amp;"%0A"&amp;"%0A"&amp;"*📧 Correo:* "&amp;E1125&amp;"%0A"&amp;"*🔑 Contraseña:* "&amp;F1125&amp;"%0A"&amp;"%0A"&amp;"*📍 Vence:* "&amp;H1125,"💻")</f>
        <v/>
      </c>
      <c r="N1125" s="93" t="n"/>
      <c r="O1125" s="95" t="n"/>
      <c r="P1125" s="96" t="n"/>
      <c r="Q1125" s="97">
        <f>IF(P1125="","",IF(R1114&lt;0,"Vencido hace "&amp;R1114*-1&amp;" días",IF(R1114=0,"Vence hoy",IF(R1114&gt;0,"Le quedan "&amp;R1114&amp;" días",""))))</f>
        <v/>
      </c>
      <c r="R1125" s="70">
        <f>IF(P1125="","",P1125-TODAY())</f>
        <v/>
      </c>
      <c r="S1125" s="70" t="n"/>
      <c r="T1125" s="70" t="n"/>
      <c r="U1125" s="70" t="n"/>
      <c r="V1125" s="70" t="n"/>
      <c r="W1125" s="70" t="n"/>
      <c r="X1125" s="70" t="n"/>
      <c r="Y1125" s="70" t="n"/>
      <c r="Z1125" s="70" t="n"/>
    </row>
    <row r="1126" ht="15.75" customHeight="1" s="339">
      <c r="A1126" s="70" t="n"/>
      <c r="B1126" s="70" t="n"/>
      <c r="C1126" s="70" t="n"/>
      <c r="D1126" s="90" t="n"/>
      <c r="E1126" s="90" t="n"/>
      <c r="F1126" s="178" t="inlineStr">
        <is>
          <t>mexico3206</t>
        </is>
      </c>
      <c r="G1126" s="92" t="n">
        <v>30000</v>
      </c>
      <c r="H1126" s="106" t="n"/>
      <c r="I1126" s="81">
        <f>IF(H1126="","",IF(J1126&lt;0,"Vencido hace "&amp;J1126*-1&amp;" días",IF(J1126=0,"Vence hoy",IF(J1126&gt;0,"Le quedan "&amp;J1126&amp;" días",""))))</f>
        <v/>
      </c>
      <c r="J1126" s="77">
        <f>H1126-J$8</f>
        <v/>
      </c>
      <c r="K1126" s="83">
        <f>HYPERLINK("https://api.whatsapp.com/send?phone=57"&amp;D1126&amp;"&amp;text="&amp;(IF(J1126&lt;=0,"🚨 Hola, *"&amp;C1126&amp;".*"&amp;"%0A"&amp;"%0A"&amp;"Su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"&amp;C1126&amp;"."&amp;"%0A"&amp;"Le quedan "&amp;J1126&amp;" días restantes de su membresía *_NETFLIX_*")),"💰")</f>
        <v/>
      </c>
      <c r="L1126" s="83">
        <f>HYPERLINK("https://api.whatsapp.com/send?phone=57"&amp;D1126&amp;"&amp;text=*_✅ ACTUALIZACIÓN DE CONTRASEÑA | NETFLIX_*"&amp;"%0A"&amp;"%0A"&amp;"💻 Correo: *"&amp;E1126&amp;"*"&amp;"%0A"&amp;"🔐 Nueva Contraseña: *"&amp;F1126&amp;"*","🔐")</f>
        <v/>
      </c>
      <c r="M1126" s="84">
        <f>HYPERLINK("https://api.whatsapp.com/send?phone=57"&amp;D1126&amp;"&amp;text=*_✅ CUENTA NETFLIX_*"&amp;"%0A"&amp;"%0A"&amp;"*📧 Correo:* "&amp;E1126&amp;"%0A"&amp;"*🔑 Contraseña:* "&amp;F1126&amp;"%0A"&amp;"%0A"&amp;"*📍 Vence:* "&amp;H1126,"💻")</f>
        <v/>
      </c>
      <c r="N1126" s="93" t="n"/>
      <c r="O1126" s="95" t="n"/>
      <c r="P1126" s="96" t="n"/>
      <c r="Q1126" s="97">
        <f>IF(P1126="","",IF(R1115&lt;0,"Vencido hace "&amp;R1115*-1&amp;" días",IF(R1115=0,"Vence hoy",IF(R1115&gt;0,"Le quedan "&amp;R1115&amp;" días",""))))</f>
        <v/>
      </c>
      <c r="R1126" s="70">
        <f>IF(P1126="","",P1126-TODAY())</f>
        <v/>
      </c>
      <c r="S1126" s="70" t="n"/>
      <c r="T1126" s="70" t="n"/>
      <c r="U1126" s="70" t="n"/>
      <c r="V1126" s="70" t="n"/>
      <c r="W1126" s="70" t="n"/>
      <c r="X1126" s="70" t="n"/>
      <c r="Y1126" s="70" t="n"/>
      <c r="Z1126" s="70" t="n"/>
    </row>
    <row r="1127" ht="15.75" customHeight="1" s="339">
      <c r="A1127" s="70" t="n"/>
      <c r="B1127" s="70" t="n"/>
      <c r="C1127" s="70" t="n"/>
      <c r="D1127" s="90" t="n"/>
      <c r="E1127" s="90" t="n"/>
      <c r="F1127" s="178" t="inlineStr">
        <is>
          <t>mexico3207</t>
        </is>
      </c>
      <c r="G1127" s="92" t="n">
        <v>30000</v>
      </c>
      <c r="H1127" s="106" t="n"/>
      <c r="I1127" s="81">
        <f>IF(H1127="","",IF(J1127&lt;0,"Vencido hace "&amp;J1127*-1&amp;" días",IF(J1127=0,"Vence hoy",IF(J1127&gt;0,"Le quedan "&amp;J1127&amp;" días",""))))</f>
        <v/>
      </c>
      <c r="J1127" s="77">
        <f>H1127-J$8</f>
        <v/>
      </c>
      <c r="K1127" s="83">
        <f>HYPERLINK("https://api.whatsapp.com/send?phone=57"&amp;D1127&amp;"&amp;text="&amp;(IF(J1127&lt;=0,"🚨 Hola, *"&amp;C1127&amp;".*"&amp;"%0A"&amp;"%0A"&amp;"Su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"&amp;C1127&amp;"."&amp;"%0A"&amp;"Le quedan "&amp;J1127&amp;" días restantes de su membresía *_NETFLIX_*")),"💰")</f>
        <v/>
      </c>
      <c r="L1127" s="83">
        <f>HYPERLINK("https://api.whatsapp.com/send?phone=57"&amp;D1127&amp;"&amp;text=*_✅ ACTUALIZACIÓN DE CONTRASEÑA | NETFLIX_*"&amp;"%0A"&amp;"%0A"&amp;"💻 Correo: *"&amp;E1127&amp;"*"&amp;"%0A"&amp;"🔐 Nueva Contraseña: *"&amp;F1127&amp;"*","🔐")</f>
        <v/>
      </c>
      <c r="M1127" s="84">
        <f>HYPERLINK("https://api.whatsapp.com/send?phone=57"&amp;D1127&amp;"&amp;text=*_✅ CUENTA NETFLIX_*"&amp;"%0A"&amp;"%0A"&amp;"*📧 Correo:* "&amp;E1127&amp;"%0A"&amp;"*🔑 Contraseña:* "&amp;F1127&amp;"%0A"&amp;"%0A"&amp;"*📍 Vence:* "&amp;H1127,"💻")</f>
        <v/>
      </c>
      <c r="N1127" s="93" t="n"/>
      <c r="O1127" s="95" t="n"/>
      <c r="P1127" s="96" t="n"/>
      <c r="Q1127" s="97">
        <f>IF(P1127="","",IF(R1116&lt;0,"Vencido hace "&amp;R1116*-1&amp;" días",IF(R1116=0,"Vence hoy",IF(R1116&gt;0,"Le quedan "&amp;R1116&amp;" días",""))))</f>
        <v/>
      </c>
      <c r="R1127" s="70">
        <f>IF(P1127="","",P1127-TODAY())</f>
        <v/>
      </c>
      <c r="S1127" s="70" t="n"/>
      <c r="T1127" s="70" t="n"/>
      <c r="U1127" s="70" t="n"/>
      <c r="V1127" s="70" t="n"/>
      <c r="W1127" s="70" t="n"/>
      <c r="X1127" s="70" t="n"/>
      <c r="Y1127" s="70" t="n"/>
      <c r="Z1127" s="70" t="n"/>
    </row>
    <row r="1128" ht="15.75" customHeight="1" s="339">
      <c r="A1128" s="70" t="n"/>
      <c r="B1128" s="70" t="n"/>
      <c r="C1128" s="70" t="n"/>
      <c r="D1128" s="90" t="n"/>
      <c r="E1128" s="90" t="n"/>
      <c r="F1128" s="178" t="inlineStr">
        <is>
          <t>mexico3208</t>
        </is>
      </c>
      <c r="G1128" s="92" t="n">
        <v>30000</v>
      </c>
      <c r="H1128" s="106" t="n"/>
      <c r="I1128" s="81">
        <f>IF(H1128="","",IF(J1128&lt;0,"Vencido hace "&amp;J1128*-1&amp;" días",IF(J1128=0,"Vence hoy",IF(J1128&gt;0,"Le quedan "&amp;J1128&amp;" días",""))))</f>
        <v/>
      </c>
      <c r="J1128" s="77">
        <f>H1128-J$8</f>
        <v/>
      </c>
      <c r="K1128" s="83">
        <f>HYPERLINK("https://api.whatsapp.com/send?phone=57"&amp;D1128&amp;"&amp;text="&amp;(IF(J1128&lt;=0,"🚨 Hola, *"&amp;C1128&amp;".*"&amp;"%0A"&amp;"%0A"&amp;"Su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"&amp;C1128&amp;"."&amp;"%0A"&amp;"Le quedan "&amp;J1128&amp;" días restantes de su membresía *_NETFLIX_*")),"💰")</f>
        <v/>
      </c>
      <c r="L1128" s="83">
        <f>HYPERLINK("https://api.whatsapp.com/send?phone=57"&amp;D1128&amp;"&amp;text=*_✅ ACTUALIZACIÓN DE CONTRASEÑA | NETFLIX_*"&amp;"%0A"&amp;"%0A"&amp;"💻 Correo: *"&amp;E1128&amp;"*"&amp;"%0A"&amp;"🔐 Nueva Contraseña: *"&amp;F1128&amp;"*","🔐")</f>
        <v/>
      </c>
      <c r="M1128" s="84">
        <f>HYPERLINK("https://api.whatsapp.com/send?phone=57"&amp;D1128&amp;"&amp;text=*_✅ CUENTA NETFLIX_*"&amp;"%0A"&amp;"%0A"&amp;"*📧 Correo:* "&amp;E1128&amp;"%0A"&amp;"*🔑 Contraseña:* "&amp;F1128&amp;"%0A"&amp;"%0A"&amp;"*📍 Vence:* "&amp;H1128,"💻")</f>
        <v/>
      </c>
      <c r="N1128" s="93" t="n"/>
      <c r="O1128" s="95" t="n"/>
      <c r="P1128" s="96" t="n"/>
      <c r="Q1128" s="97">
        <f>IF(P1128="","",IF(R1117&lt;0,"Vencido hace "&amp;R1117*-1&amp;" días",IF(R1117=0,"Vence hoy",IF(R1117&gt;0,"Le quedan "&amp;R1117&amp;" días",""))))</f>
        <v/>
      </c>
      <c r="R1128" s="70">
        <f>IF(P1128="","",P1128-TODAY())</f>
        <v/>
      </c>
      <c r="S1128" s="70" t="n"/>
      <c r="T1128" s="70" t="n"/>
      <c r="U1128" s="70" t="n"/>
      <c r="V1128" s="70" t="n"/>
      <c r="W1128" s="70" t="n"/>
      <c r="X1128" s="70" t="n"/>
      <c r="Y1128" s="70" t="n"/>
      <c r="Z1128" s="70" t="n"/>
    </row>
    <row r="1129" ht="15.75" customHeight="1" s="339">
      <c r="A1129" s="70" t="n"/>
      <c r="B1129" s="70" t="n"/>
      <c r="C1129" s="70" t="n"/>
      <c r="D1129" s="90" t="n"/>
      <c r="E1129" s="90" t="n"/>
      <c r="F1129" s="178" t="inlineStr">
        <is>
          <t>mexico3209</t>
        </is>
      </c>
      <c r="G1129" s="92" t="n">
        <v>30000</v>
      </c>
      <c r="H1129" s="106" t="n"/>
      <c r="I1129" s="81">
        <f>IF(H1129="","",IF(J1129&lt;0,"Vencido hace "&amp;J1129*-1&amp;" días",IF(J1129=0,"Vence hoy",IF(J1129&gt;0,"Le quedan "&amp;J1129&amp;" días",""))))</f>
        <v/>
      </c>
      <c r="J1129" s="77">
        <f>H1129-J$8</f>
        <v/>
      </c>
      <c r="K1129" s="83">
        <f>HYPERLINK("https://api.whatsapp.com/send?phone=57"&amp;D1129&amp;"&amp;text="&amp;(IF(J1129&lt;=0,"🚨 Hola, *"&amp;C1129&amp;".*"&amp;"%0A"&amp;"%0A"&amp;"Su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"&amp;C1129&amp;"."&amp;"%0A"&amp;"Le quedan "&amp;J1129&amp;" días restantes de su membresía *_NETFLIX_*")),"💰")</f>
        <v/>
      </c>
      <c r="L1129" s="83">
        <f>HYPERLINK("https://api.whatsapp.com/send?phone=57"&amp;D1129&amp;"&amp;text=*_✅ ACTUALIZACIÓN DE CONTRASEÑA | NETFLIX_*"&amp;"%0A"&amp;"%0A"&amp;"💻 Correo: *"&amp;E1129&amp;"*"&amp;"%0A"&amp;"🔐 Nueva Contraseña: *"&amp;F1129&amp;"*","🔐")</f>
        <v/>
      </c>
      <c r="M1129" s="84">
        <f>HYPERLINK("https://api.whatsapp.com/send?phone=57"&amp;D1129&amp;"&amp;text=*_✅ CUENTA NETFLIX_*"&amp;"%0A"&amp;"%0A"&amp;"*📧 Correo:* "&amp;E1129&amp;"%0A"&amp;"*🔑 Contraseña:* "&amp;F1129&amp;"%0A"&amp;"%0A"&amp;"*📍 Vence:* "&amp;H1129,"💻")</f>
        <v/>
      </c>
      <c r="N1129" s="93" t="n"/>
      <c r="O1129" s="95" t="n"/>
      <c r="P1129" s="96" t="n"/>
      <c r="Q1129" s="97">
        <f>IF(P1129="","",IF(R1118&lt;0,"Vencido hace "&amp;R1118*-1&amp;" días",IF(R1118=0,"Vence hoy",IF(R1118&gt;0,"Le quedan "&amp;R1118&amp;" días",""))))</f>
        <v/>
      </c>
      <c r="R1129" s="70">
        <f>IF(P1129="","",P1129-TODAY())</f>
        <v/>
      </c>
      <c r="S1129" s="70" t="n"/>
      <c r="T1129" s="70" t="n"/>
      <c r="U1129" s="70" t="n"/>
      <c r="V1129" s="70" t="n"/>
      <c r="W1129" s="70" t="n"/>
      <c r="X1129" s="70" t="n"/>
      <c r="Y1129" s="70" t="n"/>
      <c r="Z1129" s="70" t="n"/>
    </row>
    <row r="1130" ht="15.75" customHeight="1" s="339">
      <c r="A1130" s="70" t="n"/>
      <c r="B1130" s="70" t="n"/>
      <c r="C1130" s="70" t="n"/>
      <c r="D1130" s="90" t="n"/>
      <c r="E1130" s="90" t="n"/>
      <c r="F1130" s="178" t="inlineStr">
        <is>
          <t>mexico3210</t>
        </is>
      </c>
      <c r="G1130" s="92" t="n">
        <v>30000</v>
      </c>
      <c r="H1130" s="106" t="n"/>
      <c r="I1130" s="81">
        <f>IF(H1130="","",IF(J1130&lt;0,"Vencido hace "&amp;J1130*-1&amp;" días",IF(J1130=0,"Vence hoy",IF(J1130&gt;0,"Le quedan "&amp;J1130&amp;" días",""))))</f>
        <v/>
      </c>
      <c r="J1130" s="77">
        <f>H1130-J$8</f>
        <v/>
      </c>
      <c r="K1130" s="83">
        <f>HYPERLINK("https://api.whatsapp.com/send?phone=57"&amp;D1130&amp;"&amp;text="&amp;(IF(J1130&lt;=0,"🚨 Hola, *"&amp;C1130&amp;".*"&amp;"%0A"&amp;"%0A"&amp;"Su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"&amp;C1130&amp;"."&amp;"%0A"&amp;"Le quedan "&amp;J1130&amp;" días restantes de su membresía *_NETFLIX_*")),"💰")</f>
        <v/>
      </c>
      <c r="L1130" s="83">
        <f>HYPERLINK("https://api.whatsapp.com/send?phone=57"&amp;D1130&amp;"&amp;text=*_✅ ACTUALIZACIÓN DE CONTRASEÑA | NETFLIX_*"&amp;"%0A"&amp;"%0A"&amp;"💻 Correo: *"&amp;E1130&amp;"*"&amp;"%0A"&amp;"🔐 Nueva Contraseña: *"&amp;F1130&amp;"*","🔐")</f>
        <v/>
      </c>
      <c r="M1130" s="84">
        <f>HYPERLINK("https://api.whatsapp.com/send?phone=57"&amp;D1130&amp;"&amp;text=*_✅ CUENTA NETFLIX_*"&amp;"%0A"&amp;"%0A"&amp;"*📧 Correo:* "&amp;E1130&amp;"%0A"&amp;"*🔑 Contraseña:* "&amp;F1130&amp;"%0A"&amp;"%0A"&amp;"*📍 Vence:* "&amp;H1130,"💻")</f>
        <v/>
      </c>
      <c r="N1130" s="93" t="n"/>
      <c r="O1130" s="95" t="n"/>
      <c r="P1130" s="96" t="n"/>
      <c r="Q1130" s="97">
        <f>IF(P1130="","",IF(R1119&lt;0,"Vencido hace "&amp;R1119*-1&amp;" días",IF(R1119=0,"Vence hoy",IF(R1119&gt;0,"Le quedan "&amp;R1119&amp;" días",""))))</f>
        <v/>
      </c>
      <c r="R1130" s="70">
        <f>IF(P1130="","",P1130-TODAY())</f>
        <v/>
      </c>
      <c r="S1130" s="70" t="n"/>
      <c r="T1130" s="70" t="n"/>
      <c r="U1130" s="70" t="n"/>
      <c r="V1130" s="70" t="n"/>
      <c r="W1130" s="70" t="n"/>
      <c r="X1130" s="70" t="n"/>
      <c r="Y1130" s="70" t="n"/>
      <c r="Z1130" s="70" t="n"/>
    </row>
    <row r="1131" ht="15.75" customHeight="1" s="339">
      <c r="A1131" s="70" t="n"/>
      <c r="B1131" s="70" t="n"/>
      <c r="C1131" s="70" t="n"/>
      <c r="D1131" s="90" t="n"/>
      <c r="E1131" s="90" t="n"/>
      <c r="F1131" s="178" t="inlineStr">
        <is>
          <t>mexico3211</t>
        </is>
      </c>
      <c r="G1131" s="92" t="n">
        <v>30000</v>
      </c>
      <c r="H1131" s="106" t="n"/>
      <c r="I1131" s="81">
        <f>IF(H1131="","",IF(J1131&lt;0,"Vencido hace "&amp;J1131*-1&amp;" días",IF(J1131=0,"Vence hoy",IF(J1131&gt;0,"Le quedan "&amp;J1131&amp;" días",""))))</f>
        <v/>
      </c>
      <c r="J1131" s="77">
        <f>H1131-J$8</f>
        <v/>
      </c>
      <c r="K1131" s="83">
        <f>HYPERLINK("https://api.whatsapp.com/send?phone=57"&amp;D1131&amp;"&amp;text="&amp;(IF(J1131&lt;=0,"🚨 Hola, *"&amp;C1131&amp;".*"&amp;"%0A"&amp;"%0A"&amp;"Su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"&amp;C1131&amp;"."&amp;"%0A"&amp;"Le quedan "&amp;J1131&amp;" días restantes de su membresía *_NETFLIX_*")),"💰")</f>
        <v/>
      </c>
      <c r="L1131" s="83">
        <f>HYPERLINK("https://api.whatsapp.com/send?phone=57"&amp;D1131&amp;"&amp;text=*_✅ ACTUALIZACIÓN DE CONTRASEÑA | NETFLIX_*"&amp;"%0A"&amp;"%0A"&amp;"💻 Correo: *"&amp;E1131&amp;"*"&amp;"%0A"&amp;"🔐 Nueva Contraseña: *"&amp;F1131&amp;"*","🔐")</f>
        <v/>
      </c>
      <c r="M1131" s="84">
        <f>HYPERLINK("https://api.whatsapp.com/send?phone=57"&amp;D1131&amp;"&amp;text=*_✅ CUENTA NETFLIX_*"&amp;"%0A"&amp;"%0A"&amp;"*📧 Correo:* "&amp;E1131&amp;"%0A"&amp;"*🔑 Contraseña:* "&amp;F1131&amp;"%0A"&amp;"%0A"&amp;"*📍 Vence:* "&amp;H1131,"💻")</f>
        <v/>
      </c>
      <c r="N1131" s="93" t="n"/>
      <c r="O1131" s="95" t="n"/>
      <c r="P1131" s="96" t="n"/>
      <c r="Q1131" s="97">
        <f>IF(P1131="","",IF(R1120&lt;0,"Vencido hace "&amp;R1120*-1&amp;" días",IF(R1120=0,"Vence hoy",IF(R1120&gt;0,"Le quedan "&amp;R1120&amp;" días",""))))</f>
        <v/>
      </c>
      <c r="R1131" s="70">
        <f>IF(P1131="","",P1131-TODAY())</f>
        <v/>
      </c>
      <c r="S1131" s="70" t="n"/>
      <c r="T1131" s="70" t="n"/>
      <c r="U1131" s="70" t="n"/>
      <c r="V1131" s="70" t="n"/>
      <c r="W1131" s="70" t="n"/>
      <c r="X1131" s="70" t="n"/>
      <c r="Y1131" s="70" t="n"/>
      <c r="Z1131" s="70" t="n"/>
    </row>
    <row r="1132" ht="15.75" customHeight="1" s="339">
      <c r="A1132" s="70" t="n"/>
      <c r="B1132" s="70" t="n"/>
      <c r="C1132" s="70" t="n"/>
      <c r="D1132" s="90" t="n"/>
      <c r="E1132" s="90" t="n"/>
      <c r="F1132" s="178" t="inlineStr">
        <is>
          <t>mexico3212</t>
        </is>
      </c>
      <c r="G1132" s="92" t="n">
        <v>30000</v>
      </c>
      <c r="H1132" s="106" t="n"/>
      <c r="I1132" s="81">
        <f>IF(H1132="","",IF(J1132&lt;0,"Vencido hace "&amp;J1132*-1&amp;" días",IF(J1132=0,"Vence hoy",IF(J1132&gt;0,"Le quedan "&amp;J1132&amp;" días",""))))</f>
        <v/>
      </c>
      <c r="J1132" s="77">
        <f>H1132-J$8</f>
        <v/>
      </c>
      <c r="K1132" s="83">
        <f>HYPERLINK("https://api.whatsapp.com/send?phone=57"&amp;D1132&amp;"&amp;text="&amp;(IF(J1132&lt;=0,"🚨 Hola, *"&amp;C1132&amp;".*"&amp;"%0A"&amp;"%0A"&amp;"Su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"&amp;C1132&amp;"."&amp;"%0A"&amp;"Le quedan "&amp;J1132&amp;" días restantes de su membresía *_NETFLIX_*")),"💰")</f>
        <v/>
      </c>
      <c r="L1132" s="83">
        <f>HYPERLINK("https://api.whatsapp.com/send?phone=57"&amp;D1132&amp;"&amp;text=*_✅ ACTUALIZACIÓN DE CONTRASEÑA | NETFLIX_*"&amp;"%0A"&amp;"%0A"&amp;"💻 Correo: *"&amp;E1132&amp;"*"&amp;"%0A"&amp;"🔐 Nueva Contraseña: *"&amp;F1132&amp;"*","🔐")</f>
        <v/>
      </c>
      <c r="M1132" s="84">
        <f>HYPERLINK("https://api.whatsapp.com/send?phone=57"&amp;D1132&amp;"&amp;text=*_✅ CUENTA NETFLIX_*"&amp;"%0A"&amp;"%0A"&amp;"*📧 Correo:* "&amp;E1132&amp;"%0A"&amp;"*🔑 Contraseña:* "&amp;F1132&amp;"%0A"&amp;"%0A"&amp;"*📍 Vence:* "&amp;H1132,"💻")</f>
        <v/>
      </c>
      <c r="N1132" s="93" t="n"/>
      <c r="O1132" s="95" t="n"/>
      <c r="P1132" s="96" t="n"/>
      <c r="Q1132" s="97">
        <f>IF(P1132="","",IF(R1121&lt;0,"Vencido hace "&amp;R1121*-1&amp;" días",IF(R1121=0,"Vence hoy",IF(R1121&gt;0,"Le quedan "&amp;R1121&amp;" días",""))))</f>
        <v/>
      </c>
      <c r="R1132" s="70">
        <f>IF(P1132="","",P1132-TODAY())</f>
        <v/>
      </c>
      <c r="S1132" s="70" t="n"/>
      <c r="T1132" s="70" t="n"/>
      <c r="U1132" s="70" t="n"/>
      <c r="V1132" s="70" t="n"/>
      <c r="W1132" s="70" t="n"/>
      <c r="X1132" s="70" t="n"/>
      <c r="Y1132" s="70" t="n"/>
      <c r="Z1132" s="70" t="n"/>
    </row>
    <row r="1133" ht="15.75" customHeight="1" s="339">
      <c r="A1133" s="70" t="n"/>
      <c r="B1133" s="70" t="n"/>
      <c r="C1133" s="70" t="n"/>
      <c r="D1133" s="90" t="n"/>
      <c r="E1133" s="90" t="n"/>
      <c r="F1133" s="178" t="inlineStr">
        <is>
          <t>mexico3213</t>
        </is>
      </c>
      <c r="G1133" s="92" t="n">
        <v>30000</v>
      </c>
      <c r="H1133" s="106" t="n"/>
      <c r="I1133" s="81">
        <f>IF(H1133="","",IF(J1133&lt;0,"Vencido hace "&amp;J1133*-1&amp;" días",IF(J1133=0,"Vence hoy",IF(J1133&gt;0,"Le quedan "&amp;J1133&amp;" días",""))))</f>
        <v/>
      </c>
      <c r="J1133" s="77">
        <f>H1133-J$8</f>
        <v/>
      </c>
      <c r="K1133" s="83">
        <f>HYPERLINK("https://api.whatsapp.com/send?phone=57"&amp;D1133&amp;"&amp;text="&amp;(IF(J1133&lt;=0,"🚨 Hola, *"&amp;C1133&amp;".*"&amp;"%0A"&amp;"%0A"&amp;"Su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"&amp;C1133&amp;"."&amp;"%0A"&amp;"Le quedan "&amp;J1133&amp;" días restantes de su membresía *_NETFLIX_*")),"💰")</f>
        <v/>
      </c>
      <c r="L1133" s="83">
        <f>HYPERLINK("https://api.whatsapp.com/send?phone=57"&amp;D1133&amp;"&amp;text=*_✅ ACTUALIZACIÓN DE CONTRASEÑA | NETFLIX_*"&amp;"%0A"&amp;"%0A"&amp;"💻 Correo: *"&amp;E1133&amp;"*"&amp;"%0A"&amp;"🔐 Nueva Contraseña: *"&amp;F1133&amp;"*","🔐")</f>
        <v/>
      </c>
      <c r="M1133" s="84">
        <f>HYPERLINK("https://api.whatsapp.com/send?phone=57"&amp;D1133&amp;"&amp;text=*_✅ CUENTA NETFLIX_*"&amp;"%0A"&amp;"%0A"&amp;"*📧 Correo:* "&amp;E1133&amp;"%0A"&amp;"*🔑 Contraseña:* "&amp;F1133&amp;"%0A"&amp;"%0A"&amp;"*📍 Vence:* "&amp;H1133,"💻")</f>
        <v/>
      </c>
      <c r="N1133" s="93" t="n"/>
      <c r="O1133" s="95" t="n"/>
      <c r="P1133" s="96" t="n"/>
      <c r="Q1133" s="97">
        <f>IF(P1133="","",IF(R1122&lt;0,"Vencido hace "&amp;R1122*-1&amp;" días",IF(R1122=0,"Vence hoy",IF(R1122&gt;0,"Le quedan "&amp;R1122&amp;" días",""))))</f>
        <v/>
      </c>
      <c r="R1133" s="70">
        <f>IF(P1133="","",P1133-TODAY())</f>
        <v/>
      </c>
      <c r="S1133" s="70" t="n"/>
      <c r="T1133" s="70" t="n"/>
      <c r="U1133" s="70" t="n"/>
      <c r="V1133" s="70" t="n"/>
      <c r="W1133" s="70" t="n"/>
      <c r="X1133" s="70" t="n"/>
      <c r="Y1133" s="70" t="n"/>
      <c r="Z1133" s="70" t="n"/>
    </row>
    <row r="1134" ht="15.75" customHeight="1" s="339">
      <c r="A1134" s="70" t="n"/>
      <c r="B1134" s="70" t="n"/>
      <c r="C1134" s="70" t="n"/>
      <c r="D1134" s="90" t="n"/>
      <c r="E1134" s="90" t="n"/>
      <c r="F1134" s="178" t="inlineStr">
        <is>
          <t>mexico3214</t>
        </is>
      </c>
      <c r="G1134" s="92" t="n">
        <v>30000</v>
      </c>
      <c r="H1134" s="106" t="n"/>
      <c r="I1134" s="81">
        <f>IF(H1134="","",IF(J1134&lt;0,"Vencido hace "&amp;J1134*-1&amp;" días",IF(J1134=0,"Vence hoy",IF(J1134&gt;0,"Le quedan "&amp;J1134&amp;" días",""))))</f>
        <v/>
      </c>
      <c r="J1134" s="77">
        <f>H1134-J$8</f>
        <v/>
      </c>
      <c r="K1134" s="83">
        <f>HYPERLINK("https://api.whatsapp.com/send?phone=57"&amp;D1134&amp;"&amp;text="&amp;(IF(J1134&lt;=0,"🚨 Hola, *"&amp;C1134&amp;".*"&amp;"%0A"&amp;"%0A"&amp;"Su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"&amp;C1134&amp;"."&amp;"%0A"&amp;"Le quedan "&amp;J1134&amp;" días restantes de su membresía *_NETFLIX_*")),"💰")</f>
        <v/>
      </c>
      <c r="L1134" s="83">
        <f>HYPERLINK("https://api.whatsapp.com/send?phone=57"&amp;D1134&amp;"&amp;text=*_✅ ACTUALIZACIÓN DE CONTRASEÑA | NETFLIX_*"&amp;"%0A"&amp;"%0A"&amp;"💻 Correo: *"&amp;E1134&amp;"*"&amp;"%0A"&amp;"🔐 Nueva Contraseña: *"&amp;F1134&amp;"*","🔐")</f>
        <v/>
      </c>
      <c r="M1134" s="84">
        <f>HYPERLINK("https://api.whatsapp.com/send?phone=57"&amp;D1134&amp;"&amp;text=*_✅ CUENTA NETFLIX_*"&amp;"%0A"&amp;"%0A"&amp;"*📧 Correo:* "&amp;E1134&amp;"%0A"&amp;"*🔑 Contraseña:* "&amp;F1134&amp;"%0A"&amp;"%0A"&amp;"*📍 Vence:* "&amp;H1134,"💻")</f>
        <v/>
      </c>
      <c r="N1134" s="93" t="n"/>
      <c r="O1134" s="95" t="n"/>
      <c r="P1134" s="96" t="n"/>
      <c r="Q1134" s="97">
        <f>IF(P1134="","",IF(R1123&lt;0,"Vencido hace "&amp;R1123*-1&amp;" días",IF(R1123=0,"Vence hoy",IF(R1123&gt;0,"Le quedan "&amp;R1123&amp;" días",""))))</f>
        <v/>
      </c>
      <c r="R1134" s="70">
        <f>IF(P1134="","",P1134-TODAY())</f>
        <v/>
      </c>
      <c r="S1134" s="70" t="n"/>
      <c r="T1134" s="70" t="n"/>
      <c r="U1134" s="70" t="n"/>
      <c r="V1134" s="70" t="n"/>
      <c r="W1134" s="70" t="n"/>
      <c r="X1134" s="70" t="n"/>
      <c r="Y1134" s="70" t="n"/>
      <c r="Z1134" s="70" t="n"/>
    </row>
    <row r="1135" ht="15.75" customHeight="1" s="339">
      <c r="A1135" s="70" t="n"/>
      <c r="B1135" s="70" t="n"/>
      <c r="C1135" s="70" t="n"/>
      <c r="D1135" s="90" t="n"/>
      <c r="E1135" s="90" t="n"/>
      <c r="F1135" s="178" t="inlineStr">
        <is>
          <t>mexico3215</t>
        </is>
      </c>
      <c r="G1135" s="92" t="n">
        <v>30000</v>
      </c>
      <c r="H1135" s="106" t="n"/>
      <c r="I1135" s="81">
        <f>IF(H1135="","",IF(J1135&lt;0,"Vencido hace "&amp;J1135*-1&amp;" días",IF(J1135=0,"Vence hoy",IF(J1135&gt;0,"Le quedan "&amp;J1135&amp;" días",""))))</f>
        <v/>
      </c>
      <c r="J1135" s="77">
        <f>H1135-J$8</f>
        <v/>
      </c>
      <c r="K1135" s="83">
        <f>HYPERLINK("https://api.whatsapp.com/send?phone=57"&amp;D1135&amp;"&amp;text="&amp;(IF(J1135&lt;=0,"🚨 Hola, *"&amp;C1135&amp;".*"&amp;"%0A"&amp;"%0A"&amp;"Su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"&amp;C1135&amp;"."&amp;"%0A"&amp;"Le quedan "&amp;J1135&amp;" días restantes de su membresía *_NETFLIX_*")),"💰")</f>
        <v/>
      </c>
      <c r="L1135" s="83">
        <f>HYPERLINK("https://api.whatsapp.com/send?phone=57"&amp;D1135&amp;"&amp;text=*_✅ ACTUALIZACIÓN DE CONTRASEÑA | NETFLIX_*"&amp;"%0A"&amp;"%0A"&amp;"💻 Correo: *"&amp;E1135&amp;"*"&amp;"%0A"&amp;"🔐 Nueva Contraseña: *"&amp;F1135&amp;"*","🔐")</f>
        <v/>
      </c>
      <c r="M1135" s="84">
        <f>HYPERLINK("https://api.whatsapp.com/send?phone=57"&amp;D1135&amp;"&amp;text=*_✅ CUENTA NETFLIX_*"&amp;"%0A"&amp;"%0A"&amp;"*📧 Correo:* "&amp;E1135&amp;"%0A"&amp;"*🔑 Contraseña:* "&amp;F1135&amp;"%0A"&amp;"%0A"&amp;"*📍 Vence:* "&amp;H1135,"💻")</f>
        <v/>
      </c>
      <c r="N1135" s="93" t="n"/>
      <c r="O1135" s="95" t="n"/>
      <c r="P1135" s="96" t="n"/>
      <c r="Q1135" s="97">
        <f>IF(P1135="","",IF(R1124&lt;0,"Vencido hace "&amp;R1124*-1&amp;" días",IF(R1124=0,"Vence hoy",IF(R1124&gt;0,"Le quedan "&amp;R1124&amp;" días",""))))</f>
        <v/>
      </c>
      <c r="R1135" s="70">
        <f>IF(P1135="","",P1135-TODAY())</f>
        <v/>
      </c>
      <c r="S1135" s="70" t="n"/>
      <c r="T1135" s="70" t="n"/>
      <c r="U1135" s="70" t="n"/>
      <c r="V1135" s="70" t="n"/>
      <c r="W1135" s="70" t="n"/>
      <c r="X1135" s="70" t="n"/>
      <c r="Y1135" s="70" t="n"/>
      <c r="Z1135" s="70" t="n"/>
    </row>
    <row r="1136" ht="15.75" customHeight="1" s="339">
      <c r="A1136" s="70" t="n"/>
      <c r="B1136" s="70" t="n"/>
      <c r="C1136" s="70" t="n"/>
      <c r="D1136" s="90" t="n"/>
      <c r="E1136" s="90" t="n"/>
      <c r="F1136" s="178" t="inlineStr">
        <is>
          <t>mexico3216</t>
        </is>
      </c>
      <c r="G1136" s="92" t="n">
        <v>30000</v>
      </c>
      <c r="H1136" s="106" t="n"/>
      <c r="I1136" s="81">
        <f>IF(H1136="","",IF(J1136&lt;0,"Vencido hace "&amp;J1136*-1&amp;" días",IF(J1136=0,"Vence hoy",IF(J1136&gt;0,"Le quedan "&amp;J1136&amp;" días",""))))</f>
        <v/>
      </c>
      <c r="J1136" s="77">
        <f>H1136-J$8</f>
        <v/>
      </c>
      <c r="K1136" s="83">
        <f>HYPERLINK("https://api.whatsapp.com/send?phone=57"&amp;D1136&amp;"&amp;text="&amp;(IF(J1136&lt;=0,"🚨 Hola, *"&amp;C1136&amp;".*"&amp;"%0A"&amp;"%0A"&amp;"Su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"&amp;C1136&amp;"."&amp;"%0A"&amp;"Le quedan "&amp;J1136&amp;" días restantes de su membresía *_NETFLIX_*")),"💰")</f>
        <v/>
      </c>
      <c r="L1136" s="83">
        <f>HYPERLINK("https://api.whatsapp.com/send?phone=57"&amp;D1136&amp;"&amp;text=*_✅ ACTUALIZACIÓN DE CONTRASEÑA | NETFLIX_*"&amp;"%0A"&amp;"%0A"&amp;"💻 Correo: *"&amp;E1136&amp;"*"&amp;"%0A"&amp;"🔐 Nueva Contraseña: *"&amp;F1136&amp;"*","🔐")</f>
        <v/>
      </c>
      <c r="M1136" s="84">
        <f>HYPERLINK("https://api.whatsapp.com/send?phone=57"&amp;D1136&amp;"&amp;text=*_✅ CUENTA NETFLIX_*"&amp;"%0A"&amp;"%0A"&amp;"*📧 Correo:* "&amp;E1136&amp;"%0A"&amp;"*🔑 Contraseña:* "&amp;F1136&amp;"%0A"&amp;"%0A"&amp;"*📍 Vence:* "&amp;H1136,"💻")</f>
        <v/>
      </c>
      <c r="N1136" s="93" t="n"/>
      <c r="O1136" s="95" t="n"/>
      <c r="P1136" s="96" t="n"/>
      <c r="Q1136" s="97">
        <f>IF(P1136="","",IF(R1125&lt;0,"Vencido hace "&amp;R1125*-1&amp;" días",IF(R1125=0,"Vence hoy",IF(R1125&gt;0,"Le quedan "&amp;R1125&amp;" días",""))))</f>
        <v/>
      </c>
      <c r="R1136" s="70">
        <f>IF(P1136="","",P1136-TODAY())</f>
        <v/>
      </c>
      <c r="S1136" s="70" t="n"/>
      <c r="T1136" s="70" t="n"/>
      <c r="U1136" s="70" t="n"/>
      <c r="V1136" s="70" t="n"/>
      <c r="W1136" s="70" t="n"/>
      <c r="X1136" s="70" t="n"/>
      <c r="Y1136" s="70" t="n"/>
      <c r="Z1136" s="70" t="n"/>
    </row>
    <row r="1137" ht="15.75" customHeight="1" s="339">
      <c r="A1137" s="70" t="n"/>
      <c r="B1137" s="70" t="n"/>
      <c r="C1137" s="70" t="n"/>
      <c r="D1137" s="90" t="n"/>
      <c r="E1137" s="90" t="n"/>
      <c r="F1137" s="178" t="inlineStr">
        <is>
          <t>mexico3217</t>
        </is>
      </c>
      <c r="G1137" s="92" t="n">
        <v>30000</v>
      </c>
      <c r="H1137" s="106" t="n"/>
      <c r="I1137" s="81">
        <f>IF(H1137="","",IF(J1137&lt;0,"Vencido hace "&amp;J1137*-1&amp;" días",IF(J1137=0,"Vence hoy",IF(J1137&gt;0,"Le quedan "&amp;J1137&amp;" días",""))))</f>
        <v/>
      </c>
      <c r="J1137" s="77">
        <f>H1137-J$8</f>
        <v/>
      </c>
      <c r="K1137" s="83">
        <f>HYPERLINK("https://api.whatsapp.com/send?phone=57"&amp;D1137&amp;"&amp;text="&amp;(IF(J1137&lt;=0,"🚨 Hola, *"&amp;C1137&amp;".*"&amp;"%0A"&amp;"%0A"&amp;"Su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"&amp;C1137&amp;"."&amp;"%0A"&amp;"Le quedan "&amp;J1137&amp;" días restantes de su membresía *_NETFLIX_*")),"💰")</f>
        <v/>
      </c>
      <c r="L1137" s="83">
        <f>HYPERLINK("https://api.whatsapp.com/send?phone=57"&amp;D1137&amp;"&amp;text=*_✅ ACTUALIZACIÓN DE CONTRASEÑA | NETFLIX_*"&amp;"%0A"&amp;"%0A"&amp;"💻 Correo: *"&amp;E1137&amp;"*"&amp;"%0A"&amp;"🔐 Nueva Contraseña: *"&amp;F1137&amp;"*","🔐")</f>
        <v/>
      </c>
      <c r="M1137" s="84">
        <f>HYPERLINK("https://api.whatsapp.com/send?phone=57"&amp;D1137&amp;"&amp;text=*_✅ CUENTA NETFLIX_*"&amp;"%0A"&amp;"%0A"&amp;"*📧 Correo:* "&amp;E1137&amp;"%0A"&amp;"*🔑 Contraseña:* "&amp;F1137&amp;"%0A"&amp;"%0A"&amp;"*📍 Vence:* "&amp;H1137,"💻")</f>
        <v/>
      </c>
      <c r="N1137" s="93" t="n"/>
      <c r="O1137" s="95" t="n"/>
      <c r="P1137" s="96" t="n"/>
      <c r="Q1137" s="97">
        <f>IF(P1137="","",IF(R1126&lt;0,"Vencido hace "&amp;R1126*-1&amp;" días",IF(R1126=0,"Vence hoy",IF(R1126&gt;0,"Le quedan "&amp;R1126&amp;" días",""))))</f>
        <v/>
      </c>
      <c r="R1137" s="70">
        <f>IF(P1137="","",P1137-TODAY())</f>
        <v/>
      </c>
      <c r="S1137" s="70" t="n"/>
      <c r="T1137" s="70" t="n"/>
      <c r="U1137" s="70" t="n"/>
      <c r="V1137" s="70" t="n"/>
      <c r="W1137" s="70" t="n"/>
      <c r="X1137" s="70" t="n"/>
      <c r="Y1137" s="70" t="n"/>
      <c r="Z1137" s="70" t="n"/>
    </row>
    <row r="1138" ht="15.75" customHeight="1" s="339">
      <c r="A1138" s="70" t="n"/>
      <c r="B1138" s="70" t="n"/>
      <c r="C1138" s="70" t="n"/>
      <c r="D1138" s="90" t="n"/>
      <c r="E1138" s="90" t="n"/>
      <c r="F1138" s="178" t="inlineStr">
        <is>
          <t>mexico3218</t>
        </is>
      </c>
      <c r="G1138" s="92" t="n">
        <v>30000</v>
      </c>
      <c r="H1138" s="106" t="n"/>
      <c r="I1138" s="81">
        <f>IF(H1138="","",IF(J1138&lt;0,"Vencido hace "&amp;J1138*-1&amp;" días",IF(J1138=0,"Vence hoy",IF(J1138&gt;0,"Le quedan "&amp;J1138&amp;" días",""))))</f>
        <v/>
      </c>
      <c r="J1138" s="77">
        <f>H1138-J$8</f>
        <v/>
      </c>
      <c r="K1138" s="83">
        <f>HYPERLINK("https://api.whatsapp.com/send?phone=57"&amp;D1138&amp;"&amp;text="&amp;(IF(J1138&lt;=0,"🚨 Hola, *"&amp;C1138&amp;".*"&amp;"%0A"&amp;"%0A"&amp;"Su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"&amp;C1138&amp;"."&amp;"%0A"&amp;"Le quedan "&amp;J1138&amp;" días restantes de su membresía *_NETFLIX_*")),"💰")</f>
        <v/>
      </c>
      <c r="L1138" s="83">
        <f>HYPERLINK("https://api.whatsapp.com/send?phone=57"&amp;D1138&amp;"&amp;text=*_✅ ACTUALIZACIÓN DE CONTRASEÑA | NETFLIX_*"&amp;"%0A"&amp;"%0A"&amp;"💻 Correo: *"&amp;E1138&amp;"*"&amp;"%0A"&amp;"🔐 Nueva Contraseña: *"&amp;F1138&amp;"*","🔐")</f>
        <v/>
      </c>
      <c r="M1138" s="84">
        <f>HYPERLINK("https://api.whatsapp.com/send?phone=57"&amp;D1138&amp;"&amp;text=*_✅ CUENTA NETFLIX_*"&amp;"%0A"&amp;"%0A"&amp;"*📧 Correo:* "&amp;E1138&amp;"%0A"&amp;"*🔑 Contraseña:* "&amp;F1138&amp;"%0A"&amp;"%0A"&amp;"*📍 Vence:* "&amp;H1138,"💻")</f>
        <v/>
      </c>
      <c r="N1138" s="93" t="n"/>
      <c r="O1138" s="95" t="n"/>
      <c r="P1138" s="96" t="n"/>
      <c r="Q1138" s="97">
        <f>IF(P1138="","",IF(R1127&lt;0,"Vencido hace "&amp;R1127*-1&amp;" días",IF(R1127=0,"Vence hoy",IF(R1127&gt;0,"Le quedan "&amp;R1127&amp;" días",""))))</f>
        <v/>
      </c>
      <c r="R1138" s="70">
        <f>IF(P1138="","",P1138-TODAY())</f>
        <v/>
      </c>
      <c r="S1138" s="70" t="n"/>
      <c r="T1138" s="70" t="n"/>
      <c r="U1138" s="70" t="n"/>
      <c r="V1138" s="70" t="n"/>
      <c r="W1138" s="70" t="n"/>
      <c r="X1138" s="70" t="n"/>
      <c r="Y1138" s="70" t="n"/>
      <c r="Z1138" s="70" t="n"/>
    </row>
    <row r="1139" ht="15.75" customHeight="1" s="339">
      <c r="A1139" s="70" t="n"/>
      <c r="B1139" s="70" t="n"/>
      <c r="C1139" s="70" t="n"/>
      <c r="D1139" s="90" t="n"/>
      <c r="E1139" s="90" t="n"/>
      <c r="F1139" s="178" t="inlineStr">
        <is>
          <t>mexico3219</t>
        </is>
      </c>
      <c r="G1139" s="92" t="n">
        <v>30000</v>
      </c>
      <c r="H1139" s="106" t="n"/>
      <c r="I1139" s="81">
        <f>IF(H1139="","",IF(J1139&lt;0,"Vencido hace "&amp;J1139*-1&amp;" días",IF(J1139=0,"Vence hoy",IF(J1139&gt;0,"Le quedan "&amp;J1139&amp;" días",""))))</f>
        <v/>
      </c>
      <c r="J1139" s="77">
        <f>H1139-J$8</f>
        <v/>
      </c>
      <c r="K1139" s="83">
        <f>HYPERLINK("https://api.whatsapp.com/send?phone=57"&amp;D1139&amp;"&amp;text="&amp;(IF(J1139&lt;=0,"🚨 Hola, *"&amp;C1139&amp;".*"&amp;"%0A"&amp;"%0A"&amp;"Su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"&amp;C1139&amp;"."&amp;"%0A"&amp;"Le quedan "&amp;J1139&amp;" días restantes de su membresía *_NETFLIX_*")),"💰")</f>
        <v/>
      </c>
      <c r="L1139" s="83">
        <f>HYPERLINK("https://api.whatsapp.com/send?phone=57"&amp;D1139&amp;"&amp;text=*_✅ ACTUALIZACIÓN DE CONTRASEÑA | NETFLIX_*"&amp;"%0A"&amp;"%0A"&amp;"💻 Correo: *"&amp;E1139&amp;"*"&amp;"%0A"&amp;"🔐 Nueva Contraseña: *"&amp;F1139&amp;"*","🔐")</f>
        <v/>
      </c>
      <c r="M1139" s="84">
        <f>HYPERLINK("https://api.whatsapp.com/send?phone=57"&amp;D1139&amp;"&amp;text=*_✅ CUENTA NETFLIX_*"&amp;"%0A"&amp;"%0A"&amp;"*📧 Correo:* "&amp;E1139&amp;"%0A"&amp;"*🔑 Contraseña:* "&amp;F1139&amp;"%0A"&amp;"%0A"&amp;"*📍 Vence:* "&amp;H1139,"💻")</f>
        <v/>
      </c>
      <c r="N1139" s="93" t="n"/>
      <c r="O1139" s="95" t="n"/>
      <c r="P1139" s="96" t="n"/>
      <c r="Q1139" s="97">
        <f>IF(P1139="","",IF(R1128&lt;0,"Vencido hace "&amp;R1128*-1&amp;" días",IF(R1128=0,"Vence hoy",IF(R1128&gt;0,"Le quedan "&amp;R1128&amp;" días",""))))</f>
        <v/>
      </c>
      <c r="R1139" s="70">
        <f>IF(P1139="","",P1139-TODAY())</f>
        <v/>
      </c>
      <c r="S1139" s="70" t="n"/>
      <c r="T1139" s="70" t="n"/>
      <c r="U1139" s="70" t="n"/>
      <c r="V1139" s="70" t="n"/>
      <c r="W1139" s="70" t="n"/>
      <c r="X1139" s="70" t="n"/>
      <c r="Y1139" s="70" t="n"/>
      <c r="Z1139" s="70" t="n"/>
    </row>
    <row r="1140" ht="15.75" customHeight="1" s="339">
      <c r="A1140" s="70" t="n"/>
      <c r="B1140" s="70" t="n"/>
      <c r="C1140" s="70" t="n"/>
      <c r="D1140" s="90" t="n"/>
      <c r="E1140" s="90" t="n"/>
      <c r="F1140" s="178" t="inlineStr">
        <is>
          <t>mexico3220</t>
        </is>
      </c>
      <c r="G1140" s="92" t="n">
        <v>30000</v>
      </c>
      <c r="H1140" s="106" t="n"/>
      <c r="I1140" s="81">
        <f>IF(H1140="","",IF(J1140&lt;0,"Vencido hace "&amp;J1140*-1&amp;" días",IF(J1140=0,"Vence hoy",IF(J1140&gt;0,"Le quedan "&amp;J1140&amp;" días",""))))</f>
        <v/>
      </c>
      <c r="J1140" s="77">
        <f>H1140-J$8</f>
        <v/>
      </c>
      <c r="K1140" s="83">
        <f>HYPERLINK("https://api.whatsapp.com/send?phone=57"&amp;D1140&amp;"&amp;text="&amp;(IF(J1140&lt;=0,"🚨 Hola, *"&amp;C1140&amp;".*"&amp;"%0A"&amp;"%0A"&amp;"Su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"&amp;C1140&amp;"."&amp;"%0A"&amp;"Le quedan "&amp;J1140&amp;" días restantes de su membresía *_NETFLIX_*")),"💰")</f>
        <v/>
      </c>
      <c r="L1140" s="83">
        <f>HYPERLINK("https://api.whatsapp.com/send?phone=57"&amp;D1140&amp;"&amp;text=*_✅ ACTUALIZACIÓN DE CONTRASEÑA | NETFLIX_*"&amp;"%0A"&amp;"%0A"&amp;"💻 Correo: *"&amp;E1140&amp;"*"&amp;"%0A"&amp;"🔐 Nueva Contraseña: *"&amp;F1140&amp;"*","🔐")</f>
        <v/>
      </c>
      <c r="M1140" s="84">
        <f>HYPERLINK("https://api.whatsapp.com/send?phone=57"&amp;D1140&amp;"&amp;text=*_✅ CUENTA NETFLIX_*"&amp;"%0A"&amp;"%0A"&amp;"*📧 Correo:* "&amp;E1140&amp;"%0A"&amp;"*🔑 Contraseña:* "&amp;F1140&amp;"%0A"&amp;"%0A"&amp;"*📍 Vence:* "&amp;H1140,"💻")</f>
        <v/>
      </c>
      <c r="N1140" s="93" t="n"/>
      <c r="O1140" s="95" t="n"/>
      <c r="P1140" s="96" t="n"/>
      <c r="Q1140" s="97">
        <f>IF(P1140="","",IF(R1129&lt;0,"Vencido hace "&amp;R1129*-1&amp;" días",IF(R1129=0,"Vence hoy",IF(R1129&gt;0,"Le quedan "&amp;R1129&amp;" días",""))))</f>
        <v/>
      </c>
      <c r="R1140" s="70">
        <f>IF(P1140="","",P1140-TODAY())</f>
        <v/>
      </c>
      <c r="S1140" s="70" t="n"/>
      <c r="T1140" s="70" t="n"/>
      <c r="U1140" s="70" t="n"/>
      <c r="V1140" s="70" t="n"/>
      <c r="W1140" s="70" t="n"/>
      <c r="X1140" s="70" t="n"/>
      <c r="Y1140" s="70" t="n"/>
      <c r="Z1140" s="70" t="n"/>
    </row>
    <row r="1141" ht="15.75" customHeight="1" s="339">
      <c r="A1141" s="70" t="n"/>
      <c r="B1141" s="70" t="n"/>
      <c r="C1141" s="70" t="n"/>
      <c r="D1141" s="90" t="n"/>
      <c r="E1141" s="90" t="n"/>
      <c r="F1141" s="178" t="inlineStr">
        <is>
          <t>mexico3221</t>
        </is>
      </c>
      <c r="G1141" s="92" t="n">
        <v>30000</v>
      </c>
      <c r="H1141" s="106" t="n"/>
      <c r="I1141" s="81">
        <f>IF(H1141="","",IF(J1141&lt;0,"Vencido hace "&amp;J1141*-1&amp;" días",IF(J1141=0,"Vence hoy",IF(J1141&gt;0,"Le quedan "&amp;J1141&amp;" días",""))))</f>
        <v/>
      </c>
      <c r="J1141" s="77">
        <f>H1141-J$8</f>
        <v/>
      </c>
      <c r="K1141" s="83">
        <f>HYPERLINK("https://api.whatsapp.com/send?phone=57"&amp;D1141&amp;"&amp;text="&amp;(IF(J1141&lt;=0,"🚨 Hola, *"&amp;C1141&amp;".*"&amp;"%0A"&amp;"%0A"&amp;"Su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"&amp;C1141&amp;"."&amp;"%0A"&amp;"Le quedan "&amp;J1141&amp;" días restantes de su membresía *_NETFLIX_*")),"💰")</f>
        <v/>
      </c>
      <c r="L1141" s="83">
        <f>HYPERLINK("https://api.whatsapp.com/send?phone=57"&amp;D1141&amp;"&amp;text=*_✅ ACTUALIZACIÓN DE CONTRASEÑA | NETFLIX_*"&amp;"%0A"&amp;"%0A"&amp;"💻 Correo: *"&amp;E1141&amp;"*"&amp;"%0A"&amp;"🔐 Nueva Contraseña: *"&amp;F1141&amp;"*","🔐")</f>
        <v/>
      </c>
      <c r="M1141" s="84">
        <f>HYPERLINK("https://api.whatsapp.com/send?phone=57"&amp;D1141&amp;"&amp;text=*_✅ CUENTA NETFLIX_*"&amp;"%0A"&amp;"%0A"&amp;"*📧 Correo:* "&amp;E1141&amp;"%0A"&amp;"*🔑 Contraseña:* "&amp;F1141&amp;"%0A"&amp;"%0A"&amp;"*📍 Vence:* "&amp;H1141,"💻")</f>
        <v/>
      </c>
      <c r="N1141" s="93" t="n"/>
      <c r="O1141" s="95" t="n"/>
      <c r="P1141" s="96" t="n"/>
      <c r="Q1141" s="97">
        <f>IF(P1141="","",IF(R1130&lt;0,"Vencido hace "&amp;R1130*-1&amp;" días",IF(R1130=0,"Vence hoy",IF(R1130&gt;0,"Le quedan "&amp;R1130&amp;" días",""))))</f>
        <v/>
      </c>
      <c r="R1141" s="70">
        <f>IF(P1141="","",P1141-TODAY())</f>
        <v/>
      </c>
      <c r="S1141" s="70" t="n"/>
      <c r="T1141" s="70" t="n"/>
      <c r="U1141" s="70" t="n"/>
      <c r="V1141" s="70" t="n"/>
      <c r="W1141" s="70" t="n"/>
      <c r="X1141" s="70" t="n"/>
      <c r="Y1141" s="70" t="n"/>
      <c r="Z1141" s="70" t="n"/>
    </row>
    <row r="1142" ht="15.75" customHeight="1" s="339">
      <c r="A1142" s="70" t="n"/>
      <c r="B1142" s="70" t="n"/>
      <c r="C1142" s="70" t="n"/>
      <c r="D1142" s="90" t="n"/>
      <c r="E1142" s="90" t="n"/>
      <c r="F1142" s="178" t="inlineStr">
        <is>
          <t>mexico3222</t>
        </is>
      </c>
      <c r="G1142" s="92" t="n">
        <v>30000</v>
      </c>
      <c r="H1142" s="106" t="n"/>
      <c r="I1142" s="81">
        <f>IF(H1142="","",IF(J1142&lt;0,"Vencido hace "&amp;J1142*-1&amp;" días",IF(J1142=0,"Vence hoy",IF(J1142&gt;0,"Le quedan "&amp;J1142&amp;" días",""))))</f>
        <v/>
      </c>
      <c r="J1142" s="77">
        <f>H1142-J$8</f>
        <v/>
      </c>
      <c r="K1142" s="83">
        <f>HYPERLINK("https://api.whatsapp.com/send?phone=57"&amp;D1142&amp;"&amp;text="&amp;(IF(J1142&lt;=0,"🚨 Hola, *"&amp;C1142&amp;".*"&amp;"%0A"&amp;"%0A"&amp;"Su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"&amp;C1142&amp;"."&amp;"%0A"&amp;"Le quedan "&amp;J1142&amp;" días restantes de su membresía *_NETFLIX_*")),"💰")</f>
        <v/>
      </c>
      <c r="L1142" s="83">
        <f>HYPERLINK("https://api.whatsapp.com/send?phone=57"&amp;D1142&amp;"&amp;text=*_✅ ACTUALIZACIÓN DE CONTRASEÑA | NETFLIX_*"&amp;"%0A"&amp;"%0A"&amp;"💻 Correo: *"&amp;E1142&amp;"*"&amp;"%0A"&amp;"🔐 Nueva Contraseña: *"&amp;F1142&amp;"*","🔐")</f>
        <v/>
      </c>
      <c r="M1142" s="84">
        <f>HYPERLINK("https://api.whatsapp.com/send?phone=57"&amp;D1142&amp;"&amp;text=*_✅ CUENTA NETFLIX_*"&amp;"%0A"&amp;"%0A"&amp;"*📧 Correo:* "&amp;E1142&amp;"%0A"&amp;"*🔑 Contraseña:* "&amp;F1142&amp;"%0A"&amp;"%0A"&amp;"*📍 Vence:* "&amp;H1142,"💻")</f>
        <v/>
      </c>
      <c r="N1142" s="93" t="n"/>
      <c r="O1142" s="95" t="n"/>
      <c r="P1142" s="96" t="n"/>
      <c r="Q1142" s="97">
        <f>IF(P1142="","",IF(R1131&lt;0,"Vencido hace "&amp;R1131*-1&amp;" días",IF(R1131=0,"Vence hoy",IF(R1131&gt;0,"Le quedan "&amp;R1131&amp;" días",""))))</f>
        <v/>
      </c>
      <c r="R1142" s="70">
        <f>IF(P1142="","",P1142-TODAY())</f>
        <v/>
      </c>
      <c r="S1142" s="70" t="n"/>
      <c r="T1142" s="70" t="n"/>
      <c r="U1142" s="70" t="n"/>
      <c r="V1142" s="70" t="n"/>
      <c r="W1142" s="70" t="n"/>
      <c r="X1142" s="70" t="n"/>
      <c r="Y1142" s="70" t="n"/>
      <c r="Z1142" s="70" t="n"/>
    </row>
    <row r="1143" ht="15.75" customHeight="1" s="339">
      <c r="A1143" s="70" t="n"/>
      <c r="B1143" s="70" t="n"/>
      <c r="C1143" s="70" t="n"/>
      <c r="D1143" s="90" t="n"/>
      <c r="E1143" s="90" t="n"/>
      <c r="F1143" s="178" t="inlineStr">
        <is>
          <t>mexico3223</t>
        </is>
      </c>
      <c r="G1143" s="92" t="n">
        <v>30000</v>
      </c>
      <c r="H1143" s="106" t="n"/>
      <c r="I1143" s="81">
        <f>IF(H1143="","",IF(J1143&lt;0,"Vencido hace "&amp;J1143*-1&amp;" días",IF(J1143=0,"Vence hoy",IF(J1143&gt;0,"Le quedan "&amp;J1143&amp;" días",""))))</f>
        <v/>
      </c>
      <c r="J1143" s="77">
        <f>H1143-J$8</f>
        <v/>
      </c>
      <c r="K1143" s="83">
        <f>HYPERLINK("https://api.whatsapp.com/send?phone=57"&amp;D1143&amp;"&amp;text="&amp;(IF(J1143&lt;=0,"🚨 Hola, *"&amp;C1143&amp;".*"&amp;"%0A"&amp;"%0A"&amp;"Su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"&amp;C1143&amp;"."&amp;"%0A"&amp;"Le quedan "&amp;J1143&amp;" días restantes de su membresía *_NETFLIX_*")),"💰")</f>
        <v/>
      </c>
      <c r="L1143" s="83">
        <f>HYPERLINK("https://api.whatsapp.com/send?phone=57"&amp;D1143&amp;"&amp;text=*_✅ ACTUALIZACIÓN DE CONTRASEÑA | NETFLIX_*"&amp;"%0A"&amp;"%0A"&amp;"💻 Correo: *"&amp;E1143&amp;"*"&amp;"%0A"&amp;"🔐 Nueva Contraseña: *"&amp;F1143&amp;"*","🔐")</f>
        <v/>
      </c>
      <c r="M1143" s="84">
        <f>HYPERLINK("https://api.whatsapp.com/send?phone=57"&amp;D1143&amp;"&amp;text=*_✅ CUENTA NETFLIX_*"&amp;"%0A"&amp;"%0A"&amp;"*📧 Correo:* "&amp;E1143&amp;"%0A"&amp;"*🔑 Contraseña:* "&amp;F1143&amp;"%0A"&amp;"%0A"&amp;"*📍 Vence:* "&amp;H1143,"💻")</f>
        <v/>
      </c>
      <c r="N1143" s="93" t="n"/>
      <c r="O1143" s="95" t="n"/>
      <c r="P1143" s="96" t="n"/>
      <c r="Q1143" s="97">
        <f>IF(P1143="","",IF(R1132&lt;0,"Vencido hace "&amp;R1132*-1&amp;" días",IF(R1132=0,"Vence hoy",IF(R1132&gt;0,"Le quedan "&amp;R1132&amp;" días",""))))</f>
        <v/>
      </c>
      <c r="R1143" s="70">
        <f>IF(P1143="","",P1143-TODAY())</f>
        <v/>
      </c>
      <c r="S1143" s="70" t="n"/>
      <c r="T1143" s="70" t="n"/>
      <c r="U1143" s="70" t="n"/>
      <c r="V1143" s="70" t="n"/>
      <c r="W1143" s="70" t="n"/>
      <c r="X1143" s="70" t="n"/>
      <c r="Y1143" s="70" t="n"/>
      <c r="Z1143" s="70" t="n"/>
    </row>
    <row r="1144" ht="15.75" customHeight="1" s="339">
      <c r="A1144" s="70" t="n"/>
      <c r="B1144" s="70" t="n"/>
      <c r="C1144" s="70" t="n"/>
      <c r="D1144" s="90" t="n"/>
      <c r="E1144" s="90" t="n"/>
      <c r="F1144" s="178" t="inlineStr">
        <is>
          <t>mexico3224</t>
        </is>
      </c>
      <c r="G1144" s="92" t="n">
        <v>30000</v>
      </c>
      <c r="H1144" s="106" t="n"/>
      <c r="I1144" s="81">
        <f>IF(H1144="","",IF(J1144&lt;0,"Vencido hace "&amp;J1144*-1&amp;" días",IF(J1144=0,"Vence hoy",IF(J1144&gt;0,"Le quedan "&amp;J1144&amp;" días",""))))</f>
        <v/>
      </c>
      <c r="J1144" s="77">
        <f>H1144-J$8</f>
        <v/>
      </c>
      <c r="K1144" s="83">
        <f>HYPERLINK("https://api.whatsapp.com/send?phone=57"&amp;D1144&amp;"&amp;text="&amp;(IF(J1144&lt;=0,"🚨 Hola, *"&amp;C1144&amp;".*"&amp;"%0A"&amp;"%0A"&amp;"Su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"&amp;C1144&amp;"."&amp;"%0A"&amp;"Le quedan "&amp;J1144&amp;" días restantes de su membresía *_NETFLIX_*")),"💰")</f>
        <v/>
      </c>
      <c r="L1144" s="83">
        <f>HYPERLINK("https://api.whatsapp.com/send?phone=57"&amp;D1144&amp;"&amp;text=*_✅ ACTUALIZACIÓN DE CONTRASEÑA | NETFLIX_*"&amp;"%0A"&amp;"%0A"&amp;"💻 Correo: *"&amp;E1144&amp;"*"&amp;"%0A"&amp;"🔐 Nueva Contraseña: *"&amp;F1144&amp;"*","🔐")</f>
        <v/>
      </c>
      <c r="M1144" s="84">
        <f>HYPERLINK("https://api.whatsapp.com/send?phone=57"&amp;D1144&amp;"&amp;text=*_✅ CUENTA NETFLIX_*"&amp;"%0A"&amp;"%0A"&amp;"*📧 Correo:* "&amp;E1144&amp;"%0A"&amp;"*🔑 Contraseña:* "&amp;F1144&amp;"%0A"&amp;"%0A"&amp;"*📍 Vence:* "&amp;H1144,"💻")</f>
        <v/>
      </c>
      <c r="N1144" s="93" t="n"/>
      <c r="O1144" s="95" t="n"/>
      <c r="P1144" s="96" t="n"/>
      <c r="Q1144" s="97">
        <f>IF(P1144="","",IF(R1133&lt;0,"Vencido hace "&amp;R1133*-1&amp;" días",IF(R1133=0,"Vence hoy",IF(R1133&gt;0,"Le quedan "&amp;R1133&amp;" días",""))))</f>
        <v/>
      </c>
      <c r="R1144" s="70">
        <f>IF(P1144="","",P1144-TODAY())</f>
        <v/>
      </c>
      <c r="S1144" s="70" t="n"/>
      <c r="T1144" s="70" t="n"/>
      <c r="U1144" s="70" t="n"/>
      <c r="V1144" s="70" t="n"/>
      <c r="W1144" s="70" t="n"/>
      <c r="X1144" s="70" t="n"/>
      <c r="Y1144" s="70" t="n"/>
      <c r="Z1144" s="70" t="n"/>
    </row>
    <row r="1145" ht="15.75" customHeight="1" s="339">
      <c r="A1145" s="70" t="n"/>
      <c r="B1145" s="70" t="n"/>
      <c r="C1145" s="70" t="n"/>
      <c r="D1145" s="90" t="n"/>
      <c r="E1145" s="90" t="n"/>
      <c r="F1145" s="178" t="inlineStr">
        <is>
          <t>mexico3225</t>
        </is>
      </c>
      <c r="G1145" s="92" t="n">
        <v>30000</v>
      </c>
      <c r="H1145" s="106" t="n"/>
      <c r="I1145" s="81">
        <f>IF(H1145="","",IF(J1145&lt;0,"Vencido hace "&amp;J1145*-1&amp;" días",IF(J1145=0,"Vence hoy",IF(J1145&gt;0,"Le quedan "&amp;J1145&amp;" días",""))))</f>
        <v/>
      </c>
      <c r="J1145" s="77">
        <f>H1145-J$8</f>
        <v/>
      </c>
      <c r="K1145" s="83">
        <f>HYPERLINK("https://api.whatsapp.com/send?phone=57"&amp;D1145&amp;"&amp;text="&amp;(IF(J1145&lt;=0,"🚨 Hola, *"&amp;C1145&amp;".*"&amp;"%0A"&amp;"%0A"&amp;"Su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"&amp;C1145&amp;"."&amp;"%0A"&amp;"Le quedan "&amp;J1145&amp;" días restantes de su membresía *_NETFLIX_*")),"💰")</f>
        <v/>
      </c>
      <c r="L1145" s="83">
        <f>HYPERLINK("https://api.whatsapp.com/send?phone=57"&amp;D1145&amp;"&amp;text=*_✅ ACTUALIZACIÓN DE CONTRASEÑA | NETFLIX_*"&amp;"%0A"&amp;"%0A"&amp;"💻 Correo: *"&amp;E1145&amp;"*"&amp;"%0A"&amp;"🔐 Nueva Contraseña: *"&amp;F1145&amp;"*","🔐")</f>
        <v/>
      </c>
      <c r="M1145" s="84">
        <f>HYPERLINK("https://api.whatsapp.com/send?phone=57"&amp;D1145&amp;"&amp;text=*_✅ CUENTA NETFLIX_*"&amp;"%0A"&amp;"%0A"&amp;"*📧 Correo:* "&amp;E1145&amp;"%0A"&amp;"*🔑 Contraseña:* "&amp;F1145&amp;"%0A"&amp;"%0A"&amp;"*📍 Vence:* "&amp;H1145,"💻")</f>
        <v/>
      </c>
      <c r="N1145" s="93" t="n"/>
      <c r="O1145" s="95" t="n"/>
      <c r="P1145" s="96" t="n"/>
      <c r="Q1145" s="97">
        <f>IF(P1145="","",IF(R1134&lt;0,"Vencido hace "&amp;R1134*-1&amp;" días",IF(R1134=0,"Vence hoy",IF(R1134&gt;0,"Le quedan "&amp;R1134&amp;" días",""))))</f>
        <v/>
      </c>
      <c r="R1145" s="70">
        <f>IF(P1145="","",P1145-TODAY())</f>
        <v/>
      </c>
      <c r="S1145" s="70" t="n"/>
      <c r="T1145" s="70" t="n"/>
      <c r="U1145" s="70" t="n"/>
      <c r="V1145" s="70" t="n"/>
      <c r="W1145" s="70" t="n"/>
      <c r="X1145" s="70" t="n"/>
      <c r="Y1145" s="70" t="n"/>
      <c r="Z1145" s="70" t="n"/>
    </row>
    <row r="1146" ht="15.75" customHeight="1" s="339">
      <c r="A1146" s="70" t="n"/>
      <c r="B1146" s="70" t="n"/>
      <c r="C1146" s="70" t="n"/>
      <c r="D1146" s="90" t="n"/>
      <c r="E1146" s="90" t="n"/>
      <c r="F1146" s="178" t="inlineStr">
        <is>
          <t>mexico3226</t>
        </is>
      </c>
      <c r="G1146" s="92" t="n">
        <v>30000</v>
      </c>
      <c r="H1146" s="106" t="n"/>
      <c r="I1146" s="81">
        <f>IF(H1146="","",IF(J1146&lt;0,"Vencido hace "&amp;J1146*-1&amp;" días",IF(J1146=0,"Vence hoy",IF(J1146&gt;0,"Le quedan "&amp;J1146&amp;" días",""))))</f>
        <v/>
      </c>
      <c r="J1146" s="77">
        <f>H1146-J$8</f>
        <v/>
      </c>
      <c r="K1146" s="83">
        <f>HYPERLINK("https://api.whatsapp.com/send?phone=57"&amp;D1146&amp;"&amp;text="&amp;(IF(J1146&lt;=0,"🚨 Hola, *"&amp;C1146&amp;".*"&amp;"%0A"&amp;"%0A"&amp;"Su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"&amp;C1146&amp;"."&amp;"%0A"&amp;"Le quedan "&amp;J1146&amp;" días restantes de su membresía *_NETFLIX_*")),"💰")</f>
        <v/>
      </c>
      <c r="L1146" s="83">
        <f>HYPERLINK("https://api.whatsapp.com/send?phone=57"&amp;D1146&amp;"&amp;text=*_✅ ACTUALIZACIÓN DE CONTRASEÑA | NETFLIX_*"&amp;"%0A"&amp;"%0A"&amp;"💻 Correo: *"&amp;E1146&amp;"*"&amp;"%0A"&amp;"🔐 Nueva Contraseña: *"&amp;F1146&amp;"*","🔐")</f>
        <v/>
      </c>
      <c r="M1146" s="84">
        <f>HYPERLINK("https://api.whatsapp.com/send?phone=57"&amp;D1146&amp;"&amp;text=*_✅ CUENTA NETFLIX_*"&amp;"%0A"&amp;"%0A"&amp;"*📧 Correo:* "&amp;E1146&amp;"%0A"&amp;"*🔑 Contraseña:* "&amp;F1146&amp;"%0A"&amp;"%0A"&amp;"*📍 Vence:* "&amp;H1146,"💻")</f>
        <v/>
      </c>
      <c r="N1146" s="93" t="n"/>
      <c r="O1146" s="95" t="n"/>
      <c r="P1146" s="96" t="n"/>
      <c r="Q1146" s="97">
        <f>IF(P1146="","",IF(R1135&lt;0,"Vencido hace "&amp;R1135*-1&amp;" días",IF(R1135=0,"Vence hoy",IF(R1135&gt;0,"Le quedan "&amp;R1135&amp;" días",""))))</f>
        <v/>
      </c>
      <c r="R1146" s="70">
        <f>IF(P1146="","",P1146-TODAY())</f>
        <v/>
      </c>
      <c r="S1146" s="70" t="n"/>
      <c r="T1146" s="70" t="n"/>
      <c r="U1146" s="70" t="n"/>
      <c r="V1146" s="70" t="n"/>
      <c r="W1146" s="70" t="n"/>
      <c r="X1146" s="70" t="n"/>
      <c r="Y1146" s="70" t="n"/>
      <c r="Z1146" s="70" t="n"/>
    </row>
    <row r="1147" ht="15.75" customHeight="1" s="339">
      <c r="A1147" s="70" t="n"/>
      <c r="B1147" s="70" t="n"/>
      <c r="C1147" s="70" t="n"/>
      <c r="D1147" s="90" t="n"/>
      <c r="E1147" s="90" t="n"/>
      <c r="F1147" s="178" t="inlineStr">
        <is>
          <t>mexico3227</t>
        </is>
      </c>
      <c r="G1147" s="92" t="n">
        <v>30000</v>
      </c>
      <c r="H1147" s="106" t="n"/>
      <c r="I1147" s="81">
        <f>IF(H1147="","",IF(J1147&lt;0,"Vencido hace "&amp;J1147*-1&amp;" días",IF(J1147=0,"Vence hoy",IF(J1147&gt;0,"Le quedan "&amp;J1147&amp;" días",""))))</f>
        <v/>
      </c>
      <c r="J1147" s="77">
        <f>H1147-J$8</f>
        <v/>
      </c>
      <c r="K1147" s="83">
        <f>HYPERLINK("https://api.whatsapp.com/send?phone=57"&amp;D1147&amp;"&amp;text="&amp;(IF(J1147&lt;=0,"🚨 Hola, *"&amp;C1147&amp;".*"&amp;"%0A"&amp;"%0A"&amp;"Su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"&amp;C1147&amp;"."&amp;"%0A"&amp;"Le quedan "&amp;J1147&amp;" días restantes de su membresía *_NETFLIX_*")),"💰")</f>
        <v/>
      </c>
      <c r="L1147" s="83">
        <f>HYPERLINK("https://api.whatsapp.com/send?phone=57"&amp;D1147&amp;"&amp;text=*_✅ ACTUALIZACIÓN DE CONTRASEÑA | NETFLIX_*"&amp;"%0A"&amp;"%0A"&amp;"💻 Correo: *"&amp;E1147&amp;"*"&amp;"%0A"&amp;"🔐 Nueva Contraseña: *"&amp;F1147&amp;"*","🔐")</f>
        <v/>
      </c>
      <c r="M1147" s="84">
        <f>HYPERLINK("https://api.whatsapp.com/send?phone=57"&amp;D1147&amp;"&amp;text=*_✅ CUENTA NETFLIX_*"&amp;"%0A"&amp;"%0A"&amp;"*📧 Correo:* "&amp;E1147&amp;"%0A"&amp;"*🔑 Contraseña:* "&amp;F1147&amp;"%0A"&amp;"%0A"&amp;"*📍 Vence:* "&amp;H1147,"💻")</f>
        <v/>
      </c>
      <c r="N1147" s="93" t="n"/>
      <c r="O1147" s="95" t="n"/>
      <c r="P1147" s="96" t="n"/>
      <c r="Q1147" s="97">
        <f>IF(P1147="","",IF(R1136&lt;0,"Vencido hace "&amp;R1136*-1&amp;" días",IF(R1136=0,"Vence hoy",IF(R1136&gt;0,"Le quedan "&amp;R1136&amp;" días",""))))</f>
        <v/>
      </c>
      <c r="R1147" s="70">
        <f>IF(P1147="","",P1147-TODAY())</f>
        <v/>
      </c>
      <c r="S1147" s="70" t="n"/>
      <c r="T1147" s="70" t="n"/>
      <c r="U1147" s="70" t="n"/>
      <c r="V1147" s="70" t="n"/>
      <c r="W1147" s="70" t="n"/>
      <c r="X1147" s="70" t="n"/>
      <c r="Y1147" s="70" t="n"/>
      <c r="Z1147" s="70" t="n"/>
    </row>
    <row r="1148" ht="15.75" customHeight="1" s="339">
      <c r="A1148" s="70" t="n"/>
      <c r="B1148" s="70" t="n"/>
      <c r="C1148" s="70" t="n"/>
      <c r="D1148" s="90" t="n"/>
      <c r="E1148" s="90" t="n"/>
      <c r="F1148" s="178" t="inlineStr">
        <is>
          <t>mexico3228</t>
        </is>
      </c>
      <c r="G1148" s="92" t="n">
        <v>30000</v>
      </c>
      <c r="H1148" s="106" t="n"/>
      <c r="I1148" s="81">
        <f>IF(H1148="","",IF(J1148&lt;0,"Vencido hace "&amp;J1148*-1&amp;" días",IF(J1148=0,"Vence hoy",IF(J1148&gt;0,"Le quedan "&amp;J1148&amp;" días",""))))</f>
        <v/>
      </c>
      <c r="J1148" s="77">
        <f>H1148-J$8</f>
        <v/>
      </c>
      <c r="K1148" s="83">
        <f>HYPERLINK("https://api.whatsapp.com/send?phone=57"&amp;D1148&amp;"&amp;text="&amp;(IF(J1148&lt;=0,"🚨 Hola, *"&amp;C1148&amp;".*"&amp;"%0A"&amp;"%0A"&amp;"Su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"&amp;C1148&amp;"."&amp;"%0A"&amp;"Le quedan "&amp;J1148&amp;" días restantes de su membresía *_NETFLIX_*")),"💰")</f>
        <v/>
      </c>
      <c r="L1148" s="83">
        <f>HYPERLINK("https://api.whatsapp.com/send?phone=57"&amp;D1148&amp;"&amp;text=*_✅ ACTUALIZACIÓN DE CONTRASEÑA | NETFLIX_*"&amp;"%0A"&amp;"%0A"&amp;"💻 Correo: *"&amp;E1148&amp;"*"&amp;"%0A"&amp;"🔐 Nueva Contraseña: *"&amp;F1148&amp;"*","🔐")</f>
        <v/>
      </c>
      <c r="M1148" s="84">
        <f>HYPERLINK("https://api.whatsapp.com/send?phone=57"&amp;D1148&amp;"&amp;text=*_✅ CUENTA NETFLIX_*"&amp;"%0A"&amp;"%0A"&amp;"*📧 Correo:* "&amp;E1148&amp;"%0A"&amp;"*🔑 Contraseña:* "&amp;F1148&amp;"%0A"&amp;"%0A"&amp;"*📍 Vence:* "&amp;H1148,"💻")</f>
        <v/>
      </c>
      <c r="N1148" s="93" t="n"/>
      <c r="O1148" s="95" t="n"/>
      <c r="P1148" s="96" t="n"/>
      <c r="Q1148" s="97">
        <f>IF(P1148="","",IF(R1137&lt;0,"Vencido hace "&amp;R1137*-1&amp;" días",IF(R1137=0,"Vence hoy",IF(R1137&gt;0,"Le quedan "&amp;R1137&amp;" días",""))))</f>
        <v/>
      </c>
      <c r="R1148" s="70">
        <f>IF(P1148="","",P1148-TODAY())</f>
        <v/>
      </c>
      <c r="S1148" s="70" t="n"/>
      <c r="T1148" s="70" t="n"/>
      <c r="U1148" s="70" t="n"/>
      <c r="V1148" s="70" t="n"/>
      <c r="W1148" s="70" t="n"/>
      <c r="X1148" s="70" t="n"/>
      <c r="Y1148" s="70" t="n"/>
      <c r="Z1148" s="70" t="n"/>
    </row>
    <row r="1149" ht="15.75" customHeight="1" s="339">
      <c r="A1149" s="70" t="n"/>
      <c r="B1149" s="70" t="n"/>
      <c r="C1149" s="70" t="n"/>
      <c r="D1149" s="90" t="n"/>
      <c r="E1149" s="90" t="n"/>
      <c r="F1149" s="178" t="inlineStr">
        <is>
          <t>mexico3229</t>
        </is>
      </c>
      <c r="G1149" s="92" t="n">
        <v>30000</v>
      </c>
      <c r="H1149" s="106" t="n"/>
      <c r="I1149" s="81">
        <f>IF(H1149="","",IF(J1149&lt;0,"Vencido hace "&amp;J1149*-1&amp;" días",IF(J1149=0,"Vence hoy",IF(J1149&gt;0,"Le quedan "&amp;J1149&amp;" días",""))))</f>
        <v/>
      </c>
      <c r="J1149" s="77">
        <f>H1149-J$8</f>
        <v/>
      </c>
      <c r="K1149" s="83">
        <f>HYPERLINK("https://api.whatsapp.com/send?phone=57"&amp;D1149&amp;"&amp;text="&amp;(IF(J1149&lt;=0,"🚨 Hola, *"&amp;C1149&amp;".*"&amp;"%0A"&amp;"%0A"&amp;"Su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"&amp;C1149&amp;"."&amp;"%0A"&amp;"Le quedan "&amp;J1149&amp;" días restantes de su membresía *_NETFLIX_*")),"💰")</f>
        <v/>
      </c>
      <c r="L1149" s="83">
        <f>HYPERLINK("https://api.whatsapp.com/send?phone=57"&amp;D1149&amp;"&amp;text=*_✅ ACTUALIZACIÓN DE CONTRASEÑA | NETFLIX_*"&amp;"%0A"&amp;"%0A"&amp;"💻 Correo: *"&amp;E1149&amp;"*"&amp;"%0A"&amp;"🔐 Nueva Contraseña: *"&amp;F1149&amp;"*","🔐")</f>
        <v/>
      </c>
      <c r="M1149" s="84">
        <f>HYPERLINK("https://api.whatsapp.com/send?phone=57"&amp;D1149&amp;"&amp;text=*_✅ CUENTA NETFLIX_*"&amp;"%0A"&amp;"%0A"&amp;"*📧 Correo:* "&amp;E1149&amp;"%0A"&amp;"*🔑 Contraseña:* "&amp;F1149&amp;"%0A"&amp;"%0A"&amp;"*📍 Vence:* "&amp;H1149,"💻")</f>
        <v/>
      </c>
      <c r="N1149" s="93" t="n"/>
      <c r="O1149" s="95" t="n"/>
      <c r="P1149" s="96" t="n"/>
      <c r="Q1149" s="97">
        <f>IF(P1149="","",IF(R1138&lt;0,"Vencido hace "&amp;R1138*-1&amp;" días",IF(R1138=0,"Vence hoy",IF(R1138&gt;0,"Le quedan "&amp;R1138&amp;" días",""))))</f>
        <v/>
      </c>
      <c r="R1149" s="70">
        <f>IF(P1149="","",P1149-TODAY())</f>
        <v/>
      </c>
      <c r="S1149" s="70" t="n"/>
      <c r="T1149" s="70" t="n"/>
      <c r="U1149" s="70" t="n"/>
      <c r="V1149" s="70" t="n"/>
      <c r="W1149" s="70" t="n"/>
      <c r="X1149" s="70" t="n"/>
      <c r="Y1149" s="70" t="n"/>
      <c r="Z1149" s="70" t="n"/>
    </row>
    <row r="1150" ht="15.75" customHeight="1" s="339">
      <c r="A1150" s="70" t="n"/>
      <c r="B1150" s="70" t="n"/>
      <c r="C1150" s="70" t="n"/>
      <c r="D1150" s="90" t="n"/>
      <c r="E1150" s="90" t="n"/>
      <c r="F1150" s="178" t="inlineStr">
        <is>
          <t>mexico3230</t>
        </is>
      </c>
      <c r="G1150" s="92" t="n">
        <v>30000</v>
      </c>
      <c r="H1150" s="106" t="n"/>
      <c r="I1150" s="81">
        <f>IF(H1150="","",IF(J1150&lt;0,"Vencido hace "&amp;J1150*-1&amp;" días",IF(J1150=0,"Vence hoy",IF(J1150&gt;0,"Le quedan "&amp;J1150&amp;" días",""))))</f>
        <v/>
      </c>
      <c r="J1150" s="77">
        <f>H1150-J$8</f>
        <v/>
      </c>
      <c r="K1150" s="83">
        <f>HYPERLINK("https://api.whatsapp.com/send?phone=57"&amp;D1150&amp;"&amp;text="&amp;(IF(J1150&lt;=0,"🚨 Hola, *"&amp;C1150&amp;".*"&amp;"%0A"&amp;"%0A"&amp;"Su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"&amp;C1150&amp;"."&amp;"%0A"&amp;"Le quedan "&amp;J1150&amp;" días restantes de su membresía *_NETFLIX_*")),"💰")</f>
        <v/>
      </c>
      <c r="L1150" s="83">
        <f>HYPERLINK("https://api.whatsapp.com/send?phone=57"&amp;D1150&amp;"&amp;text=*_✅ ACTUALIZACIÓN DE CONTRASEÑA | NETFLIX_*"&amp;"%0A"&amp;"%0A"&amp;"💻 Correo: *"&amp;E1150&amp;"*"&amp;"%0A"&amp;"🔐 Nueva Contraseña: *"&amp;F1150&amp;"*","🔐")</f>
        <v/>
      </c>
      <c r="M1150" s="84">
        <f>HYPERLINK("https://api.whatsapp.com/send?phone=57"&amp;D1150&amp;"&amp;text=*_✅ CUENTA NETFLIX_*"&amp;"%0A"&amp;"%0A"&amp;"*📧 Correo:* "&amp;E1150&amp;"%0A"&amp;"*🔑 Contraseña:* "&amp;F1150&amp;"%0A"&amp;"%0A"&amp;"*📍 Vence:* "&amp;H1150,"💻")</f>
        <v/>
      </c>
      <c r="N1150" s="93" t="n"/>
      <c r="O1150" s="95" t="n"/>
      <c r="P1150" s="96" t="n"/>
      <c r="Q1150" s="97">
        <f>IF(P1150="","",IF(R1139&lt;0,"Vencido hace "&amp;R1139*-1&amp;" días",IF(R1139=0,"Vence hoy",IF(R1139&gt;0,"Le quedan "&amp;R1139&amp;" días",""))))</f>
        <v/>
      </c>
      <c r="R1150" s="70">
        <f>IF(P1150="","",P1150-TODAY())</f>
        <v/>
      </c>
      <c r="S1150" s="70" t="n"/>
      <c r="T1150" s="70" t="n"/>
      <c r="U1150" s="70" t="n"/>
      <c r="V1150" s="70" t="n"/>
      <c r="W1150" s="70" t="n"/>
      <c r="X1150" s="70" t="n"/>
      <c r="Y1150" s="70" t="n"/>
      <c r="Z1150" s="70" t="n"/>
    </row>
    <row r="1151" ht="15.75" customHeight="1" s="339">
      <c r="A1151" s="70" t="n"/>
      <c r="B1151" s="70" t="n"/>
      <c r="C1151" s="70" t="n"/>
      <c r="D1151" s="90" t="n"/>
      <c r="E1151" s="90" t="n"/>
      <c r="F1151" s="178" t="inlineStr">
        <is>
          <t>mexico3231</t>
        </is>
      </c>
      <c r="G1151" s="92" t="n">
        <v>30000</v>
      </c>
      <c r="H1151" s="106" t="n"/>
      <c r="I1151" s="81">
        <f>IF(H1151="","",IF(J1151&lt;0,"Vencido hace "&amp;J1151*-1&amp;" días",IF(J1151=0,"Vence hoy",IF(J1151&gt;0,"Le quedan "&amp;J1151&amp;" días",""))))</f>
        <v/>
      </c>
      <c r="J1151" s="77">
        <f>H1151-J$8</f>
        <v/>
      </c>
      <c r="K1151" s="83">
        <f>HYPERLINK("https://api.whatsapp.com/send?phone=57"&amp;D1151&amp;"&amp;text="&amp;(IF(J1151&lt;=0,"🚨 Hola, *"&amp;C1151&amp;".*"&amp;"%0A"&amp;"%0A"&amp;"Su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"&amp;C1151&amp;"."&amp;"%0A"&amp;"Le quedan "&amp;J1151&amp;" días restantes de su membresía *_NETFLIX_*")),"💰")</f>
        <v/>
      </c>
      <c r="L1151" s="83">
        <f>HYPERLINK("https://api.whatsapp.com/send?phone=57"&amp;D1151&amp;"&amp;text=*_✅ ACTUALIZACIÓN DE CONTRASEÑA | NETFLIX_*"&amp;"%0A"&amp;"%0A"&amp;"💻 Correo: *"&amp;E1151&amp;"*"&amp;"%0A"&amp;"🔐 Nueva Contraseña: *"&amp;F1151&amp;"*","🔐")</f>
        <v/>
      </c>
      <c r="M1151" s="84">
        <f>HYPERLINK("https://api.whatsapp.com/send?phone=57"&amp;D1151&amp;"&amp;text=*_✅ CUENTA NETFLIX_*"&amp;"%0A"&amp;"%0A"&amp;"*📧 Correo:* "&amp;E1151&amp;"%0A"&amp;"*🔑 Contraseña:* "&amp;F1151&amp;"%0A"&amp;"%0A"&amp;"*📍 Vence:* "&amp;H1151,"💻")</f>
        <v/>
      </c>
      <c r="N1151" s="93" t="n"/>
      <c r="O1151" s="95" t="n"/>
      <c r="P1151" s="96" t="n"/>
      <c r="Q1151" s="97">
        <f>IF(P1151="","",IF(R1140&lt;0,"Vencido hace "&amp;R1140*-1&amp;" días",IF(R1140=0,"Vence hoy",IF(R1140&gt;0,"Le quedan "&amp;R1140&amp;" días",""))))</f>
        <v/>
      </c>
      <c r="R1151" s="70">
        <f>IF(P1151="","",P1151-TODAY())</f>
        <v/>
      </c>
      <c r="S1151" s="70" t="n"/>
      <c r="T1151" s="70" t="n"/>
      <c r="U1151" s="70" t="n"/>
      <c r="V1151" s="70" t="n"/>
      <c r="W1151" s="70" t="n"/>
      <c r="X1151" s="70" t="n"/>
      <c r="Y1151" s="70" t="n"/>
      <c r="Z1151" s="70" t="n"/>
    </row>
    <row r="1152" ht="15.75" customHeight="1" s="339">
      <c r="A1152" s="70" t="n"/>
      <c r="B1152" s="70" t="n"/>
      <c r="C1152" s="70" t="n"/>
      <c r="D1152" s="90" t="n"/>
      <c r="E1152" s="90" t="n"/>
      <c r="F1152" s="178" t="inlineStr">
        <is>
          <t>mexico3232</t>
        </is>
      </c>
      <c r="G1152" s="92" t="n">
        <v>30000</v>
      </c>
      <c r="H1152" s="106" t="n"/>
      <c r="I1152" s="81">
        <f>IF(H1152="","",IF(J1152&lt;0,"Vencido hace "&amp;J1152*-1&amp;" días",IF(J1152=0,"Vence hoy",IF(J1152&gt;0,"Le quedan "&amp;J1152&amp;" días",""))))</f>
        <v/>
      </c>
      <c r="J1152" s="77">
        <f>H1152-J$8</f>
        <v/>
      </c>
      <c r="K1152" s="83">
        <f>HYPERLINK("https://api.whatsapp.com/send?phone=57"&amp;D1152&amp;"&amp;text="&amp;(IF(J1152&lt;=0,"🚨 Hola, *"&amp;C1152&amp;".*"&amp;"%0A"&amp;"%0A"&amp;"Su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"&amp;C1152&amp;"."&amp;"%0A"&amp;"Le quedan "&amp;J1152&amp;" días restantes de su membresía *_NETFLIX_*")),"💰")</f>
        <v/>
      </c>
      <c r="L1152" s="83">
        <f>HYPERLINK("https://api.whatsapp.com/send?phone=57"&amp;D1152&amp;"&amp;text=*_✅ ACTUALIZACIÓN DE CONTRASEÑA | NETFLIX_*"&amp;"%0A"&amp;"%0A"&amp;"💻 Correo: *"&amp;E1152&amp;"*"&amp;"%0A"&amp;"🔐 Nueva Contraseña: *"&amp;F1152&amp;"*","🔐")</f>
        <v/>
      </c>
      <c r="M1152" s="84">
        <f>HYPERLINK("https://api.whatsapp.com/send?phone=57"&amp;D1152&amp;"&amp;text=*_✅ CUENTA NETFLIX_*"&amp;"%0A"&amp;"%0A"&amp;"*📧 Correo:* "&amp;E1152&amp;"%0A"&amp;"*🔑 Contraseña:* "&amp;F1152&amp;"%0A"&amp;"%0A"&amp;"*📍 Vence:* "&amp;H1152,"💻")</f>
        <v/>
      </c>
      <c r="N1152" s="93" t="n"/>
      <c r="O1152" s="95" t="n"/>
      <c r="P1152" s="96" t="n"/>
      <c r="Q1152" s="97">
        <f>IF(P1152="","",IF(R1141&lt;0,"Vencido hace "&amp;R1141*-1&amp;" días",IF(R1141=0,"Vence hoy",IF(R1141&gt;0,"Le quedan "&amp;R1141&amp;" días",""))))</f>
        <v/>
      </c>
      <c r="R1152" s="70">
        <f>IF(P1152="","",P1152-TODAY())</f>
        <v/>
      </c>
      <c r="S1152" s="70" t="n"/>
      <c r="T1152" s="70" t="n"/>
      <c r="U1152" s="70" t="n"/>
      <c r="V1152" s="70" t="n"/>
      <c r="W1152" s="70" t="n"/>
      <c r="X1152" s="70" t="n"/>
      <c r="Y1152" s="70" t="n"/>
      <c r="Z1152" s="70" t="n"/>
    </row>
    <row r="1153" ht="15.75" customHeight="1" s="339">
      <c r="A1153" s="70" t="n"/>
      <c r="B1153" s="70" t="n"/>
      <c r="C1153" s="70" t="n"/>
      <c r="D1153" s="90" t="n"/>
      <c r="E1153" s="90" t="n"/>
      <c r="F1153" s="178" t="inlineStr">
        <is>
          <t>mexico3233</t>
        </is>
      </c>
      <c r="G1153" s="92" t="n">
        <v>30000</v>
      </c>
      <c r="H1153" s="106" t="n"/>
      <c r="I1153" s="81">
        <f>IF(H1153="","",IF(J1153&lt;0,"Vencido hace "&amp;J1153*-1&amp;" días",IF(J1153=0,"Vence hoy",IF(J1153&gt;0,"Le quedan "&amp;J1153&amp;" días",""))))</f>
        <v/>
      </c>
      <c r="J1153" s="77">
        <f>H1153-J$8</f>
        <v/>
      </c>
      <c r="K1153" s="83">
        <f>HYPERLINK("https://api.whatsapp.com/send?phone=57"&amp;D1153&amp;"&amp;text="&amp;(IF(J1153&lt;=0,"🚨 Hola, *"&amp;C1153&amp;".*"&amp;"%0A"&amp;"%0A"&amp;"Su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"&amp;C1153&amp;"."&amp;"%0A"&amp;"Le quedan "&amp;J1153&amp;" días restantes de su membresía *_NETFLIX_*")),"💰")</f>
        <v/>
      </c>
      <c r="L1153" s="83">
        <f>HYPERLINK("https://api.whatsapp.com/send?phone=57"&amp;D1153&amp;"&amp;text=*_✅ ACTUALIZACIÓN DE CONTRASEÑA | NETFLIX_*"&amp;"%0A"&amp;"%0A"&amp;"💻 Correo: *"&amp;E1153&amp;"*"&amp;"%0A"&amp;"🔐 Nueva Contraseña: *"&amp;F1153&amp;"*","🔐")</f>
        <v/>
      </c>
      <c r="M1153" s="84">
        <f>HYPERLINK("https://api.whatsapp.com/send?phone=57"&amp;D1153&amp;"&amp;text=*_✅ CUENTA NETFLIX_*"&amp;"%0A"&amp;"%0A"&amp;"*📧 Correo:* "&amp;E1153&amp;"%0A"&amp;"*🔑 Contraseña:* "&amp;F1153&amp;"%0A"&amp;"%0A"&amp;"*📍 Vence:* "&amp;H1153,"💻")</f>
        <v/>
      </c>
      <c r="N1153" s="93" t="n"/>
      <c r="O1153" s="95" t="n"/>
      <c r="P1153" s="96" t="n"/>
      <c r="Q1153" s="97">
        <f>IF(P1153="","",IF(R1142&lt;0,"Vencido hace "&amp;R1142*-1&amp;" días",IF(R1142=0,"Vence hoy",IF(R1142&gt;0,"Le quedan "&amp;R1142&amp;" días",""))))</f>
        <v/>
      </c>
      <c r="R1153" s="70">
        <f>IF(P1153="","",P1153-TODAY())</f>
        <v/>
      </c>
      <c r="S1153" s="70" t="n"/>
      <c r="T1153" s="70" t="n"/>
      <c r="U1153" s="70" t="n"/>
      <c r="V1153" s="70" t="n"/>
      <c r="W1153" s="70" t="n"/>
      <c r="X1153" s="70" t="n"/>
      <c r="Y1153" s="70" t="n"/>
      <c r="Z1153" s="70" t="n"/>
    </row>
    <row r="1154" ht="15.75" customHeight="1" s="339">
      <c r="A1154" s="70" t="n"/>
      <c r="B1154" s="70" t="n"/>
      <c r="C1154" s="70" t="n"/>
      <c r="D1154" s="90" t="n"/>
      <c r="E1154" s="90" t="n"/>
      <c r="F1154" s="178" t="inlineStr">
        <is>
          <t>mexico3234</t>
        </is>
      </c>
      <c r="G1154" s="92" t="n">
        <v>30000</v>
      </c>
      <c r="H1154" s="106" t="n"/>
      <c r="I1154" s="81">
        <f>IF(H1154="","",IF(J1154&lt;0,"Vencido hace "&amp;J1154*-1&amp;" días",IF(J1154=0,"Vence hoy",IF(J1154&gt;0,"Le quedan "&amp;J1154&amp;" días",""))))</f>
        <v/>
      </c>
      <c r="J1154" s="77">
        <f>H1154-J$8</f>
        <v/>
      </c>
      <c r="K1154" s="83">
        <f>HYPERLINK("https://api.whatsapp.com/send?phone=57"&amp;D1154&amp;"&amp;text="&amp;(IF(J1154&lt;=0,"🚨 Hola, *"&amp;C1154&amp;".*"&amp;"%0A"&amp;"%0A"&amp;"Su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"&amp;C1154&amp;"."&amp;"%0A"&amp;"Le quedan "&amp;J1154&amp;" días restantes de su membresía *_NETFLIX_*")),"💰")</f>
        <v/>
      </c>
      <c r="L1154" s="83">
        <f>HYPERLINK("https://api.whatsapp.com/send?phone=57"&amp;D1154&amp;"&amp;text=*_✅ ACTUALIZACIÓN DE CONTRASEÑA | NETFLIX_*"&amp;"%0A"&amp;"%0A"&amp;"💻 Correo: *"&amp;E1154&amp;"*"&amp;"%0A"&amp;"🔐 Nueva Contraseña: *"&amp;F1154&amp;"*","🔐")</f>
        <v/>
      </c>
      <c r="M1154" s="84">
        <f>HYPERLINK("https://api.whatsapp.com/send?phone=57"&amp;D1154&amp;"&amp;text=*_✅ CUENTA NETFLIX_*"&amp;"%0A"&amp;"%0A"&amp;"*📧 Correo:* "&amp;E1154&amp;"%0A"&amp;"*🔑 Contraseña:* "&amp;F1154&amp;"%0A"&amp;"%0A"&amp;"*📍 Vence:* "&amp;H1154,"💻")</f>
        <v/>
      </c>
      <c r="N1154" s="93" t="n"/>
      <c r="O1154" s="95" t="n"/>
      <c r="P1154" s="96" t="n"/>
      <c r="Q1154" s="97">
        <f>IF(P1154="","",IF(R1143&lt;0,"Vencido hace "&amp;R1143*-1&amp;" días",IF(R1143=0,"Vence hoy",IF(R1143&gt;0,"Le quedan "&amp;R1143&amp;" días",""))))</f>
        <v/>
      </c>
      <c r="R1154" s="70">
        <f>IF(P1154="","",P1154-TODAY())</f>
        <v/>
      </c>
      <c r="S1154" s="70" t="n"/>
      <c r="T1154" s="70" t="n"/>
      <c r="U1154" s="70" t="n"/>
      <c r="V1154" s="70" t="n"/>
      <c r="W1154" s="70" t="n"/>
      <c r="X1154" s="70" t="n"/>
      <c r="Y1154" s="70" t="n"/>
      <c r="Z1154" s="70" t="n"/>
    </row>
    <row r="1155" ht="15.75" customHeight="1" s="339">
      <c r="A1155" s="70" t="n"/>
      <c r="B1155" s="70" t="n"/>
      <c r="C1155" s="70" t="n"/>
      <c r="D1155" s="90" t="n"/>
      <c r="E1155" s="90" t="n"/>
      <c r="F1155" s="178" t="inlineStr">
        <is>
          <t>mexico3235</t>
        </is>
      </c>
      <c r="G1155" s="92" t="n">
        <v>30000</v>
      </c>
      <c r="H1155" s="106" t="n"/>
      <c r="I1155" s="81">
        <f>IF(H1155="","",IF(J1155&lt;0,"Vencido hace "&amp;J1155*-1&amp;" días",IF(J1155=0,"Vence hoy",IF(J1155&gt;0,"Le quedan "&amp;J1155&amp;" días",""))))</f>
        <v/>
      </c>
      <c r="J1155" s="77">
        <f>H1155-J$8</f>
        <v/>
      </c>
      <c r="K1155" s="83">
        <f>HYPERLINK("https://api.whatsapp.com/send?phone=57"&amp;D1155&amp;"&amp;text="&amp;(IF(J1155&lt;=0,"🚨 Hola, *"&amp;C1155&amp;".*"&amp;"%0A"&amp;"%0A"&amp;"Su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"&amp;C1155&amp;"."&amp;"%0A"&amp;"Le quedan "&amp;J1155&amp;" días restantes de su membresía *_NETFLIX_*")),"💰")</f>
        <v/>
      </c>
      <c r="L1155" s="83">
        <f>HYPERLINK("https://api.whatsapp.com/send?phone=57"&amp;D1155&amp;"&amp;text=*_✅ ACTUALIZACIÓN DE CONTRASEÑA | NETFLIX_*"&amp;"%0A"&amp;"%0A"&amp;"💻 Correo: *"&amp;E1155&amp;"*"&amp;"%0A"&amp;"🔐 Nueva Contraseña: *"&amp;F1155&amp;"*","🔐")</f>
        <v/>
      </c>
      <c r="M1155" s="84">
        <f>HYPERLINK("https://api.whatsapp.com/send?phone=57"&amp;D1155&amp;"&amp;text=*_✅ CUENTA NETFLIX_*"&amp;"%0A"&amp;"%0A"&amp;"*📧 Correo:* "&amp;E1155&amp;"%0A"&amp;"*🔑 Contraseña:* "&amp;F1155&amp;"%0A"&amp;"%0A"&amp;"*📍 Vence:* "&amp;H1155,"💻")</f>
        <v/>
      </c>
      <c r="N1155" s="93" t="n"/>
      <c r="O1155" s="95" t="n"/>
      <c r="P1155" s="96" t="n"/>
      <c r="Q1155" s="97">
        <f>IF(P1155="","",IF(R1144&lt;0,"Vencido hace "&amp;R1144*-1&amp;" días",IF(R1144=0,"Vence hoy",IF(R1144&gt;0,"Le quedan "&amp;R1144&amp;" días",""))))</f>
        <v/>
      </c>
      <c r="R1155" s="70">
        <f>IF(P1155="","",P1155-TODAY())</f>
        <v/>
      </c>
      <c r="S1155" s="70" t="n"/>
      <c r="T1155" s="70" t="n"/>
      <c r="U1155" s="70" t="n"/>
      <c r="V1155" s="70" t="n"/>
      <c r="W1155" s="70" t="n"/>
      <c r="X1155" s="70" t="n"/>
      <c r="Y1155" s="70" t="n"/>
      <c r="Z1155" s="70" t="n"/>
    </row>
    <row r="1156" ht="15.75" customHeight="1" s="339">
      <c r="A1156" s="70" t="n"/>
      <c r="B1156" s="70" t="n"/>
      <c r="C1156" s="70" t="n"/>
      <c r="D1156" s="90" t="n"/>
      <c r="E1156" s="90" t="n"/>
      <c r="F1156" s="178" t="inlineStr">
        <is>
          <t>mexico3236</t>
        </is>
      </c>
      <c r="G1156" s="92" t="n">
        <v>30000</v>
      </c>
      <c r="H1156" s="106" t="n"/>
      <c r="I1156" s="81">
        <f>IF(H1156="","",IF(J1156&lt;0,"Vencido hace "&amp;J1156*-1&amp;" días",IF(J1156=0,"Vence hoy",IF(J1156&gt;0,"Le quedan "&amp;J1156&amp;" días",""))))</f>
        <v/>
      </c>
      <c r="J1156" s="77">
        <f>H1156-J$8</f>
        <v/>
      </c>
      <c r="K1156" s="83">
        <f>HYPERLINK("https://api.whatsapp.com/send?phone=57"&amp;D1156&amp;"&amp;text="&amp;(IF(J1156&lt;=0,"🚨 Hola, *"&amp;C1156&amp;".*"&amp;"%0A"&amp;"%0A"&amp;"Su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"&amp;C1156&amp;"."&amp;"%0A"&amp;"Le quedan "&amp;J1156&amp;" días restantes de su membresía *_NETFLIX_*")),"💰")</f>
        <v/>
      </c>
      <c r="L1156" s="83">
        <f>HYPERLINK("https://api.whatsapp.com/send?phone=57"&amp;D1156&amp;"&amp;text=*_✅ ACTUALIZACIÓN DE CONTRASEÑA | NETFLIX_*"&amp;"%0A"&amp;"%0A"&amp;"💻 Correo: *"&amp;E1156&amp;"*"&amp;"%0A"&amp;"🔐 Nueva Contraseña: *"&amp;F1156&amp;"*","🔐")</f>
        <v/>
      </c>
      <c r="M1156" s="84">
        <f>HYPERLINK("https://api.whatsapp.com/send?phone=57"&amp;D1156&amp;"&amp;text=*_✅ CUENTA NETFLIX_*"&amp;"%0A"&amp;"%0A"&amp;"*📧 Correo:* "&amp;E1156&amp;"%0A"&amp;"*🔑 Contraseña:* "&amp;F1156&amp;"%0A"&amp;"%0A"&amp;"*📍 Vence:* "&amp;H1156,"💻")</f>
        <v/>
      </c>
      <c r="N1156" s="93" t="n"/>
      <c r="O1156" s="95" t="n"/>
      <c r="P1156" s="96" t="n"/>
      <c r="Q1156" s="97">
        <f>IF(P1156="","",IF(R1145&lt;0,"Vencido hace "&amp;R1145*-1&amp;" días",IF(R1145=0,"Vence hoy",IF(R1145&gt;0,"Le quedan "&amp;R1145&amp;" días",""))))</f>
        <v/>
      </c>
      <c r="R1156" s="70">
        <f>IF(P1156="","",P1156-TODAY())</f>
        <v/>
      </c>
      <c r="S1156" s="70" t="n"/>
      <c r="T1156" s="70" t="n"/>
      <c r="U1156" s="70" t="n"/>
      <c r="V1156" s="70" t="n"/>
      <c r="W1156" s="70" t="n"/>
      <c r="X1156" s="70" t="n"/>
      <c r="Y1156" s="70" t="n"/>
      <c r="Z1156" s="70" t="n"/>
    </row>
    <row r="1157" ht="15.75" customHeight="1" s="339">
      <c r="A1157" s="70" t="n"/>
      <c r="B1157" s="70" t="n"/>
      <c r="C1157" s="70" t="n"/>
      <c r="D1157" s="90" t="n"/>
      <c r="E1157" s="90" t="n"/>
      <c r="F1157" s="178" t="inlineStr">
        <is>
          <t>mexico3237</t>
        </is>
      </c>
      <c r="G1157" s="92" t="n">
        <v>30000</v>
      </c>
      <c r="H1157" s="106" t="n"/>
      <c r="I1157" s="81">
        <f>IF(H1157="","",IF(J1157&lt;0,"Vencido hace "&amp;J1157*-1&amp;" días",IF(J1157=0,"Vence hoy",IF(J1157&gt;0,"Le quedan "&amp;J1157&amp;" días",""))))</f>
        <v/>
      </c>
      <c r="J1157" s="77">
        <f>H1157-J$8</f>
        <v/>
      </c>
      <c r="K1157" s="83">
        <f>HYPERLINK("https://api.whatsapp.com/send?phone=57"&amp;D1157&amp;"&amp;text="&amp;(IF(J1157&lt;=0,"🚨 Hola, *"&amp;C1157&amp;".*"&amp;"%0A"&amp;"%0A"&amp;"Su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"&amp;C1157&amp;"."&amp;"%0A"&amp;"Le quedan "&amp;J1157&amp;" días restantes de su membresía *_NETFLIX_*")),"💰")</f>
        <v/>
      </c>
      <c r="L1157" s="83">
        <f>HYPERLINK("https://api.whatsapp.com/send?phone=57"&amp;D1157&amp;"&amp;text=*_✅ ACTUALIZACIÓN DE CONTRASEÑA | NETFLIX_*"&amp;"%0A"&amp;"%0A"&amp;"💻 Correo: *"&amp;E1157&amp;"*"&amp;"%0A"&amp;"🔐 Nueva Contraseña: *"&amp;F1157&amp;"*","🔐")</f>
        <v/>
      </c>
      <c r="M1157" s="84">
        <f>HYPERLINK("https://api.whatsapp.com/send?phone=57"&amp;D1157&amp;"&amp;text=*_✅ CUENTA NETFLIX_*"&amp;"%0A"&amp;"%0A"&amp;"*📧 Correo:* "&amp;E1157&amp;"%0A"&amp;"*🔑 Contraseña:* "&amp;F1157&amp;"%0A"&amp;"%0A"&amp;"*📍 Vence:* "&amp;H1157,"💻")</f>
        <v/>
      </c>
      <c r="N1157" s="93" t="n"/>
      <c r="O1157" s="95" t="n"/>
      <c r="P1157" s="96" t="n"/>
      <c r="Q1157" s="97">
        <f>IF(P1157="","",IF(R1146&lt;0,"Vencido hace "&amp;R1146*-1&amp;" días",IF(R1146=0,"Vence hoy",IF(R1146&gt;0,"Le quedan "&amp;R1146&amp;" días",""))))</f>
        <v/>
      </c>
      <c r="R1157" s="70">
        <f>IF(P1157="","",P1157-TODAY())</f>
        <v/>
      </c>
      <c r="S1157" s="70" t="n"/>
      <c r="T1157" s="70" t="n"/>
      <c r="U1157" s="70" t="n"/>
      <c r="V1157" s="70" t="n"/>
      <c r="W1157" s="70" t="n"/>
      <c r="X1157" s="70" t="n"/>
      <c r="Y1157" s="70" t="n"/>
      <c r="Z1157" s="70" t="n"/>
    </row>
    <row r="1158" ht="15.75" customHeight="1" s="339">
      <c r="A1158" s="70" t="n"/>
      <c r="B1158" s="70" t="n"/>
      <c r="C1158" s="70" t="n"/>
      <c r="D1158" s="90" t="n"/>
      <c r="E1158" s="90" t="n"/>
      <c r="F1158" s="178" t="inlineStr">
        <is>
          <t>mexico3238</t>
        </is>
      </c>
      <c r="G1158" s="92" t="n">
        <v>30000</v>
      </c>
      <c r="H1158" s="106" t="n"/>
      <c r="I1158" s="81">
        <f>IF(H1158="","",IF(J1158&lt;0,"Vencido hace "&amp;J1158*-1&amp;" días",IF(J1158=0,"Vence hoy",IF(J1158&gt;0,"Le quedan "&amp;J1158&amp;" días",""))))</f>
        <v/>
      </c>
      <c r="J1158" s="77">
        <f>H1158-J$8</f>
        <v/>
      </c>
      <c r="K1158" s="83">
        <f>HYPERLINK("https://api.whatsapp.com/send?phone=57"&amp;D1158&amp;"&amp;text="&amp;(IF(J1158&lt;=0,"🚨 Hola, *"&amp;C1158&amp;".*"&amp;"%0A"&amp;"%0A"&amp;"Su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"&amp;C1158&amp;"."&amp;"%0A"&amp;"Le quedan "&amp;J1158&amp;" días restantes de su membresía *_NETFLIX_*")),"💰")</f>
        <v/>
      </c>
      <c r="L1158" s="83">
        <f>HYPERLINK("https://api.whatsapp.com/send?phone=57"&amp;D1158&amp;"&amp;text=*_✅ ACTUALIZACIÓN DE CONTRASEÑA | NETFLIX_*"&amp;"%0A"&amp;"%0A"&amp;"💻 Correo: *"&amp;E1158&amp;"*"&amp;"%0A"&amp;"🔐 Nueva Contraseña: *"&amp;F1158&amp;"*","🔐")</f>
        <v/>
      </c>
      <c r="M1158" s="84">
        <f>HYPERLINK("https://api.whatsapp.com/send?phone=57"&amp;D1158&amp;"&amp;text=*_✅ CUENTA NETFLIX_*"&amp;"%0A"&amp;"%0A"&amp;"*📧 Correo:* "&amp;E1158&amp;"%0A"&amp;"*🔑 Contraseña:* "&amp;F1158&amp;"%0A"&amp;"%0A"&amp;"*📍 Vence:* "&amp;H1158,"💻")</f>
        <v/>
      </c>
      <c r="N1158" s="93" t="n"/>
      <c r="O1158" s="95" t="n"/>
      <c r="P1158" s="96" t="n"/>
      <c r="Q1158" s="97">
        <f>IF(P1158="","",IF(R1147&lt;0,"Vencido hace "&amp;R1147*-1&amp;" días",IF(R1147=0,"Vence hoy",IF(R1147&gt;0,"Le quedan "&amp;R1147&amp;" días",""))))</f>
        <v/>
      </c>
      <c r="R1158" s="70">
        <f>IF(P1158="","",P1158-TODAY())</f>
        <v/>
      </c>
      <c r="S1158" s="70" t="n"/>
      <c r="T1158" s="70" t="n"/>
      <c r="U1158" s="70" t="n"/>
      <c r="V1158" s="70" t="n"/>
      <c r="W1158" s="70" t="n"/>
      <c r="X1158" s="70" t="n"/>
      <c r="Y1158" s="70" t="n"/>
      <c r="Z1158" s="70" t="n"/>
    </row>
    <row r="1159" ht="15.75" customHeight="1" s="339">
      <c r="A1159" s="70" t="n"/>
      <c r="B1159" s="70" t="n"/>
      <c r="C1159" s="70" t="n"/>
      <c r="D1159" s="90" t="n"/>
      <c r="E1159" s="90" t="n"/>
      <c r="F1159" s="178" t="inlineStr">
        <is>
          <t>mexico3239</t>
        </is>
      </c>
      <c r="G1159" s="92" t="n">
        <v>30000</v>
      </c>
      <c r="H1159" s="106" t="n"/>
      <c r="I1159" s="81">
        <f>IF(H1159="","",IF(J1159&lt;0,"Vencido hace "&amp;J1159*-1&amp;" días",IF(J1159=0,"Vence hoy",IF(J1159&gt;0,"Le quedan "&amp;J1159&amp;" días",""))))</f>
        <v/>
      </c>
      <c r="J1159" s="77">
        <f>H1159-J$8</f>
        <v/>
      </c>
      <c r="K1159" s="83">
        <f>HYPERLINK("https://api.whatsapp.com/send?phone=57"&amp;D1159&amp;"&amp;text="&amp;(IF(J1159&lt;=0,"🚨 Hola, *"&amp;C1159&amp;".*"&amp;"%0A"&amp;"%0A"&amp;"Su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"&amp;C1159&amp;"."&amp;"%0A"&amp;"Le quedan "&amp;J1159&amp;" días restantes de su membresía *_NETFLIX_*")),"💰")</f>
        <v/>
      </c>
      <c r="L1159" s="83">
        <f>HYPERLINK("https://api.whatsapp.com/send?phone=57"&amp;D1159&amp;"&amp;text=*_✅ ACTUALIZACIÓN DE CONTRASEÑA | NETFLIX_*"&amp;"%0A"&amp;"%0A"&amp;"💻 Correo: *"&amp;E1159&amp;"*"&amp;"%0A"&amp;"🔐 Nueva Contraseña: *"&amp;F1159&amp;"*","🔐")</f>
        <v/>
      </c>
      <c r="M1159" s="84">
        <f>HYPERLINK("https://api.whatsapp.com/send?phone=57"&amp;D1159&amp;"&amp;text=*_✅ CUENTA NETFLIX_*"&amp;"%0A"&amp;"%0A"&amp;"*📧 Correo:* "&amp;E1159&amp;"%0A"&amp;"*🔑 Contraseña:* "&amp;F1159&amp;"%0A"&amp;"%0A"&amp;"*📍 Vence:* "&amp;H1159,"💻")</f>
        <v/>
      </c>
      <c r="N1159" s="93" t="n"/>
      <c r="O1159" s="95" t="n"/>
      <c r="P1159" s="96" t="n"/>
      <c r="Q1159" s="97">
        <f>IF(P1159="","",IF(R1148&lt;0,"Vencido hace "&amp;R1148*-1&amp;" días",IF(R1148=0,"Vence hoy",IF(R1148&gt;0,"Le quedan "&amp;R1148&amp;" días",""))))</f>
        <v/>
      </c>
      <c r="R1159" s="70">
        <f>IF(P1159="","",P1159-TODAY())</f>
        <v/>
      </c>
      <c r="S1159" s="70" t="n"/>
      <c r="T1159" s="70" t="n"/>
      <c r="U1159" s="70" t="n"/>
      <c r="V1159" s="70" t="n"/>
      <c r="W1159" s="70" t="n"/>
      <c r="X1159" s="70" t="n"/>
      <c r="Y1159" s="70" t="n"/>
      <c r="Z1159" s="70" t="n"/>
    </row>
    <row r="1160" ht="15.75" customHeight="1" s="339">
      <c r="A1160" s="70" t="n"/>
      <c r="B1160" s="70" t="n"/>
      <c r="C1160" s="70" t="n"/>
      <c r="D1160" s="90" t="n"/>
      <c r="E1160" s="90" t="n"/>
      <c r="F1160" s="178" t="inlineStr">
        <is>
          <t>mexico3240</t>
        </is>
      </c>
      <c r="G1160" s="92" t="n">
        <v>30000</v>
      </c>
      <c r="H1160" s="106" t="n"/>
      <c r="I1160" s="81">
        <f>IF(H1160="","",IF(J1160&lt;0,"Vencido hace "&amp;J1160*-1&amp;" días",IF(J1160=0,"Vence hoy",IF(J1160&gt;0,"Le quedan "&amp;J1160&amp;" días",""))))</f>
        <v/>
      </c>
      <c r="J1160" s="77">
        <f>H1160-J$8</f>
        <v/>
      </c>
      <c r="K1160" s="83">
        <f>HYPERLINK("https://api.whatsapp.com/send?phone=57"&amp;D1160&amp;"&amp;text="&amp;(IF(J1160&lt;=0,"🚨 Hola, *"&amp;C1160&amp;".*"&amp;"%0A"&amp;"%0A"&amp;"Su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"&amp;C1160&amp;"."&amp;"%0A"&amp;"Le quedan "&amp;J1160&amp;" días restantes de su membresía *_NETFLIX_*")),"💰")</f>
        <v/>
      </c>
      <c r="L1160" s="83">
        <f>HYPERLINK("https://api.whatsapp.com/send?phone=57"&amp;D1160&amp;"&amp;text=*_✅ ACTUALIZACIÓN DE CONTRASEÑA | NETFLIX_*"&amp;"%0A"&amp;"%0A"&amp;"💻 Correo: *"&amp;E1160&amp;"*"&amp;"%0A"&amp;"🔐 Nueva Contraseña: *"&amp;F1160&amp;"*","🔐")</f>
        <v/>
      </c>
      <c r="M1160" s="84">
        <f>HYPERLINK("https://api.whatsapp.com/send?phone=57"&amp;D1160&amp;"&amp;text=*_✅ CUENTA NETFLIX_*"&amp;"%0A"&amp;"%0A"&amp;"*📧 Correo:* "&amp;E1160&amp;"%0A"&amp;"*🔑 Contraseña:* "&amp;F1160&amp;"%0A"&amp;"%0A"&amp;"*📍 Vence:* "&amp;H1160,"💻")</f>
        <v/>
      </c>
      <c r="N1160" s="93" t="n"/>
      <c r="O1160" s="95" t="n"/>
      <c r="P1160" s="96" t="n"/>
      <c r="Q1160" s="97">
        <f>IF(P1160="","",IF(R1149&lt;0,"Vencido hace "&amp;R1149*-1&amp;" días",IF(R1149=0,"Vence hoy",IF(R1149&gt;0,"Le quedan "&amp;R1149&amp;" días",""))))</f>
        <v/>
      </c>
      <c r="R1160" s="70">
        <f>IF(P1160="","",P1160-TODAY())</f>
        <v/>
      </c>
      <c r="S1160" s="70" t="n"/>
      <c r="T1160" s="70" t="n"/>
      <c r="U1160" s="70" t="n"/>
      <c r="V1160" s="70" t="n"/>
      <c r="W1160" s="70" t="n"/>
      <c r="X1160" s="70" t="n"/>
      <c r="Y1160" s="70" t="n"/>
      <c r="Z1160" s="70" t="n"/>
    </row>
    <row r="1161" ht="15.75" customHeight="1" s="339">
      <c r="A1161" s="70" t="n"/>
      <c r="B1161" s="70" t="n"/>
      <c r="C1161" s="70" t="n"/>
      <c r="D1161" s="90" t="n"/>
      <c r="E1161" s="90" t="n"/>
      <c r="F1161" s="178" t="inlineStr">
        <is>
          <t>mexico3241</t>
        </is>
      </c>
      <c r="G1161" s="92" t="n">
        <v>30000</v>
      </c>
      <c r="H1161" s="106" t="n"/>
      <c r="I1161" s="81">
        <f>IF(H1161="","",IF(J1161&lt;0,"Vencido hace "&amp;J1161*-1&amp;" días",IF(J1161=0,"Vence hoy",IF(J1161&gt;0,"Le quedan "&amp;J1161&amp;" días",""))))</f>
        <v/>
      </c>
      <c r="J1161" s="77">
        <f>H1161-J$8</f>
        <v/>
      </c>
      <c r="K1161" s="83">
        <f>HYPERLINK("https://api.whatsapp.com/send?phone=57"&amp;D1161&amp;"&amp;text="&amp;(IF(J1161&lt;=0,"🚨 Hola, *"&amp;C1161&amp;".*"&amp;"%0A"&amp;"%0A"&amp;"Su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"&amp;C1161&amp;"."&amp;"%0A"&amp;"Le quedan "&amp;J1161&amp;" días restantes de su membresía *_NETFLIX_*")),"💰")</f>
        <v/>
      </c>
      <c r="L1161" s="83">
        <f>HYPERLINK("https://api.whatsapp.com/send?phone=57"&amp;D1161&amp;"&amp;text=*_✅ ACTUALIZACIÓN DE CONTRASEÑA | NETFLIX_*"&amp;"%0A"&amp;"%0A"&amp;"💻 Correo: *"&amp;E1161&amp;"*"&amp;"%0A"&amp;"🔐 Nueva Contraseña: *"&amp;F1161&amp;"*","🔐")</f>
        <v/>
      </c>
      <c r="M1161" s="84">
        <f>HYPERLINK("https://api.whatsapp.com/send?phone=57"&amp;D1161&amp;"&amp;text=*_✅ CUENTA NETFLIX_*"&amp;"%0A"&amp;"%0A"&amp;"*📧 Correo:* "&amp;E1161&amp;"%0A"&amp;"*🔑 Contraseña:* "&amp;F1161&amp;"%0A"&amp;"%0A"&amp;"*📍 Vence:* "&amp;H1161,"💻")</f>
        <v/>
      </c>
      <c r="N1161" s="93" t="n"/>
      <c r="O1161" s="95" t="n"/>
      <c r="P1161" s="96" t="n"/>
      <c r="Q1161" s="97">
        <f>IF(P1161="","",IF(R1150&lt;0,"Vencido hace "&amp;R1150*-1&amp;" días",IF(R1150=0,"Vence hoy",IF(R1150&gt;0,"Le quedan "&amp;R1150&amp;" días",""))))</f>
        <v/>
      </c>
      <c r="R1161" s="70">
        <f>IF(P1161="","",P1161-TODAY())</f>
        <v/>
      </c>
      <c r="S1161" s="70" t="n"/>
      <c r="T1161" s="70" t="n"/>
      <c r="U1161" s="70" t="n"/>
      <c r="V1161" s="70" t="n"/>
      <c r="W1161" s="70" t="n"/>
      <c r="X1161" s="70" t="n"/>
      <c r="Y1161" s="70" t="n"/>
      <c r="Z1161" s="70" t="n"/>
    </row>
    <row r="1162" ht="15.75" customHeight="1" s="339">
      <c r="A1162" s="70" t="n"/>
      <c r="B1162" s="70" t="n"/>
      <c r="C1162" s="70" t="n"/>
      <c r="D1162" s="90" t="n"/>
      <c r="E1162" s="90" t="n"/>
      <c r="F1162" s="178" t="inlineStr">
        <is>
          <t>mexico3242</t>
        </is>
      </c>
      <c r="G1162" s="92" t="n">
        <v>30000</v>
      </c>
      <c r="H1162" s="106" t="n"/>
      <c r="I1162" s="81">
        <f>IF(H1162="","",IF(J1162&lt;0,"Vencido hace "&amp;J1162*-1&amp;" días",IF(J1162=0,"Vence hoy",IF(J1162&gt;0,"Le quedan "&amp;J1162&amp;" días",""))))</f>
        <v/>
      </c>
      <c r="J1162" s="77">
        <f>H1162-J$8</f>
        <v/>
      </c>
      <c r="K1162" s="83">
        <f>HYPERLINK("https://api.whatsapp.com/send?phone=57"&amp;D1162&amp;"&amp;text="&amp;(IF(J1162&lt;=0,"🚨 Hola, *"&amp;C1162&amp;".*"&amp;"%0A"&amp;"%0A"&amp;"Su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"&amp;C1162&amp;"."&amp;"%0A"&amp;"Le quedan "&amp;J1162&amp;" días restantes de su membresía *_NETFLIX_*")),"💰")</f>
        <v/>
      </c>
      <c r="L1162" s="83">
        <f>HYPERLINK("https://api.whatsapp.com/send?phone=57"&amp;D1162&amp;"&amp;text=*_✅ ACTUALIZACIÓN DE CONTRASEÑA | NETFLIX_*"&amp;"%0A"&amp;"%0A"&amp;"💻 Correo: *"&amp;E1162&amp;"*"&amp;"%0A"&amp;"🔐 Nueva Contraseña: *"&amp;F1162&amp;"*","🔐")</f>
        <v/>
      </c>
      <c r="M1162" s="84">
        <f>HYPERLINK("https://api.whatsapp.com/send?phone=57"&amp;D1162&amp;"&amp;text=*_✅ CUENTA NETFLIX_*"&amp;"%0A"&amp;"%0A"&amp;"*📧 Correo:* "&amp;E1162&amp;"%0A"&amp;"*🔑 Contraseña:* "&amp;F1162&amp;"%0A"&amp;"%0A"&amp;"*📍 Vence:* "&amp;H1162,"💻")</f>
        <v/>
      </c>
      <c r="N1162" s="93" t="n"/>
      <c r="O1162" s="95" t="n"/>
      <c r="P1162" s="96" t="n"/>
      <c r="Q1162" s="97">
        <f>IF(P1162="","",IF(R1151&lt;0,"Vencido hace "&amp;R1151*-1&amp;" días",IF(R1151=0,"Vence hoy",IF(R1151&gt;0,"Le quedan "&amp;R1151&amp;" días",""))))</f>
        <v/>
      </c>
      <c r="R1162" s="70">
        <f>IF(P1162="","",P1162-TODAY())</f>
        <v/>
      </c>
      <c r="S1162" s="70" t="n"/>
      <c r="T1162" s="70" t="n"/>
      <c r="U1162" s="70" t="n"/>
      <c r="V1162" s="70" t="n"/>
      <c r="W1162" s="70" t="n"/>
      <c r="X1162" s="70" t="n"/>
      <c r="Y1162" s="70" t="n"/>
      <c r="Z1162" s="70" t="n"/>
    </row>
    <row r="1163" ht="15.75" customHeight="1" s="339">
      <c r="A1163" s="70" t="n"/>
      <c r="B1163" s="70" t="n"/>
      <c r="C1163" s="70" t="n"/>
      <c r="D1163" s="90" t="n"/>
      <c r="E1163" s="90" t="n"/>
      <c r="F1163" s="178" t="inlineStr">
        <is>
          <t>mexico3243</t>
        </is>
      </c>
      <c r="G1163" s="92" t="n">
        <v>30000</v>
      </c>
      <c r="H1163" s="106" t="n"/>
      <c r="I1163" s="81">
        <f>IF(H1163="","",IF(J1163&lt;0,"Vencido hace "&amp;J1163*-1&amp;" días",IF(J1163=0,"Vence hoy",IF(J1163&gt;0,"Le quedan "&amp;J1163&amp;" días",""))))</f>
        <v/>
      </c>
      <c r="J1163" s="77">
        <f>H1163-J$8</f>
        <v/>
      </c>
      <c r="K1163" s="83">
        <f>HYPERLINK("https://api.whatsapp.com/send?phone=57"&amp;D1163&amp;"&amp;text="&amp;(IF(J1163&lt;=0,"🚨 Hola, *"&amp;C1163&amp;".*"&amp;"%0A"&amp;"%0A"&amp;"Su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"&amp;C1163&amp;"."&amp;"%0A"&amp;"Le quedan "&amp;J1163&amp;" días restantes de su membresía *_NETFLIX_*")),"💰")</f>
        <v/>
      </c>
      <c r="L1163" s="83">
        <f>HYPERLINK("https://api.whatsapp.com/send?phone=57"&amp;D1163&amp;"&amp;text=*_✅ ACTUALIZACIÓN DE CONTRASEÑA | NETFLIX_*"&amp;"%0A"&amp;"%0A"&amp;"💻 Correo: *"&amp;E1163&amp;"*"&amp;"%0A"&amp;"🔐 Nueva Contraseña: *"&amp;F1163&amp;"*","🔐")</f>
        <v/>
      </c>
      <c r="M1163" s="84">
        <f>HYPERLINK("https://api.whatsapp.com/send?phone=57"&amp;D1163&amp;"&amp;text=*_✅ CUENTA NETFLIX_*"&amp;"%0A"&amp;"%0A"&amp;"*📧 Correo:* "&amp;E1163&amp;"%0A"&amp;"*🔑 Contraseña:* "&amp;F1163&amp;"%0A"&amp;"%0A"&amp;"*📍 Vence:* "&amp;H1163,"💻")</f>
        <v/>
      </c>
      <c r="N1163" s="93" t="n"/>
      <c r="O1163" s="95" t="n"/>
      <c r="P1163" s="96" t="n"/>
      <c r="Q1163" s="97">
        <f>IF(P1163="","",IF(R1152&lt;0,"Vencido hace "&amp;R1152*-1&amp;" días",IF(R1152=0,"Vence hoy",IF(R1152&gt;0,"Le quedan "&amp;R1152&amp;" días",""))))</f>
        <v/>
      </c>
      <c r="R1163" s="70">
        <f>IF(P1163="","",P1163-TODAY())</f>
        <v/>
      </c>
      <c r="S1163" s="70" t="n"/>
      <c r="T1163" s="70" t="n"/>
      <c r="U1163" s="70" t="n"/>
      <c r="V1163" s="70" t="n"/>
      <c r="W1163" s="70" t="n"/>
      <c r="X1163" s="70" t="n"/>
      <c r="Y1163" s="70" t="n"/>
      <c r="Z1163" s="70" t="n"/>
    </row>
    <row r="1164" ht="15.75" customHeight="1" s="339">
      <c r="A1164" s="70" t="n"/>
      <c r="B1164" s="70" t="n"/>
      <c r="C1164" s="70" t="n"/>
      <c r="D1164" s="90" t="n"/>
      <c r="E1164" s="90" t="n"/>
      <c r="F1164" s="178" t="inlineStr">
        <is>
          <t>mexico3244</t>
        </is>
      </c>
      <c r="G1164" s="92" t="n">
        <v>30000</v>
      </c>
      <c r="H1164" s="106" t="n"/>
      <c r="I1164" s="81">
        <f>IF(H1164="","",IF(J1164&lt;0,"Vencido hace "&amp;J1164*-1&amp;" días",IF(J1164=0,"Vence hoy",IF(J1164&gt;0,"Le quedan "&amp;J1164&amp;" días",""))))</f>
        <v/>
      </c>
      <c r="J1164" s="77">
        <f>H1164-J$8</f>
        <v/>
      </c>
      <c r="K1164" s="83">
        <f>HYPERLINK("https://api.whatsapp.com/send?phone=57"&amp;D1164&amp;"&amp;text="&amp;(IF(J1164&lt;=0,"🚨 Hola, *"&amp;C1164&amp;".*"&amp;"%0A"&amp;"%0A"&amp;"Su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"&amp;C1164&amp;"."&amp;"%0A"&amp;"Le quedan "&amp;J1164&amp;" días restantes de su membresía *_NETFLIX_*")),"💰")</f>
        <v/>
      </c>
      <c r="L1164" s="83">
        <f>HYPERLINK("https://api.whatsapp.com/send?phone=57"&amp;D1164&amp;"&amp;text=*_✅ ACTUALIZACIÓN DE CONTRASEÑA | NETFLIX_*"&amp;"%0A"&amp;"%0A"&amp;"💻 Correo: *"&amp;E1164&amp;"*"&amp;"%0A"&amp;"🔐 Nueva Contraseña: *"&amp;F1164&amp;"*","🔐")</f>
        <v/>
      </c>
      <c r="M1164" s="84">
        <f>HYPERLINK("https://api.whatsapp.com/send?phone=57"&amp;D1164&amp;"&amp;text=*_✅ CUENTA NETFLIX_*"&amp;"%0A"&amp;"%0A"&amp;"*📧 Correo:* "&amp;E1164&amp;"%0A"&amp;"*🔑 Contraseña:* "&amp;F1164&amp;"%0A"&amp;"%0A"&amp;"*📍 Vence:* "&amp;H1164,"💻")</f>
        <v/>
      </c>
      <c r="N1164" s="93" t="n"/>
      <c r="O1164" s="95" t="n"/>
      <c r="P1164" s="96" t="n"/>
      <c r="Q1164" s="97">
        <f>IF(P1164="","",IF(R1153&lt;0,"Vencido hace "&amp;R1153*-1&amp;" días",IF(R1153=0,"Vence hoy",IF(R1153&gt;0,"Le quedan "&amp;R1153&amp;" días",""))))</f>
        <v/>
      </c>
      <c r="R1164" s="70">
        <f>IF(P1164="","",P1164-TODAY())</f>
        <v/>
      </c>
      <c r="S1164" s="70" t="n"/>
      <c r="T1164" s="70" t="n"/>
      <c r="U1164" s="70" t="n"/>
      <c r="V1164" s="70" t="n"/>
      <c r="W1164" s="70" t="n"/>
      <c r="X1164" s="70" t="n"/>
      <c r="Y1164" s="70" t="n"/>
      <c r="Z1164" s="70" t="n"/>
    </row>
    <row r="1165" ht="15.75" customHeight="1" s="339">
      <c r="A1165" s="70" t="n"/>
      <c r="B1165" s="70" t="n"/>
      <c r="C1165" s="70" t="n"/>
      <c r="D1165" s="90" t="n"/>
      <c r="E1165" s="90" t="n"/>
      <c r="F1165" s="178" t="inlineStr">
        <is>
          <t>mexico3245</t>
        </is>
      </c>
      <c r="G1165" s="92" t="n">
        <v>30000</v>
      </c>
      <c r="H1165" s="106" t="n"/>
      <c r="I1165" s="81">
        <f>IF(H1165="","",IF(J1165&lt;0,"Vencido hace "&amp;J1165*-1&amp;" días",IF(J1165=0,"Vence hoy",IF(J1165&gt;0,"Le quedan "&amp;J1165&amp;" días",""))))</f>
        <v/>
      </c>
      <c r="J1165" s="77">
        <f>H1165-J$8</f>
        <v/>
      </c>
      <c r="K1165" s="83">
        <f>HYPERLINK("https://api.whatsapp.com/send?phone=57"&amp;D1165&amp;"&amp;text="&amp;(IF(J1165&lt;=0,"🚨 Hola, *"&amp;C1165&amp;".*"&amp;"%0A"&amp;"%0A"&amp;"Su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"&amp;C1165&amp;"."&amp;"%0A"&amp;"Le quedan "&amp;J1165&amp;" días restantes de su membresía *_NETFLIX_*")),"💰")</f>
        <v/>
      </c>
      <c r="L1165" s="83">
        <f>HYPERLINK("https://api.whatsapp.com/send?phone=57"&amp;D1165&amp;"&amp;text=*_✅ ACTUALIZACIÓN DE CONTRASEÑA | NETFLIX_*"&amp;"%0A"&amp;"%0A"&amp;"💻 Correo: *"&amp;E1165&amp;"*"&amp;"%0A"&amp;"🔐 Nueva Contraseña: *"&amp;F1165&amp;"*","🔐")</f>
        <v/>
      </c>
      <c r="M1165" s="84">
        <f>HYPERLINK("https://api.whatsapp.com/send?phone=57"&amp;D1165&amp;"&amp;text=*_✅ CUENTA NETFLIX_*"&amp;"%0A"&amp;"%0A"&amp;"*📧 Correo:* "&amp;E1165&amp;"%0A"&amp;"*🔑 Contraseña:* "&amp;F1165&amp;"%0A"&amp;"%0A"&amp;"*📍 Vence:* "&amp;H1165,"💻")</f>
        <v/>
      </c>
      <c r="N1165" s="93" t="n"/>
      <c r="O1165" s="95" t="n"/>
      <c r="P1165" s="96" t="n"/>
      <c r="Q1165" s="97">
        <f>IF(P1165="","",IF(R1154&lt;0,"Vencido hace "&amp;R1154*-1&amp;" días",IF(R1154=0,"Vence hoy",IF(R1154&gt;0,"Le quedan "&amp;R1154&amp;" días",""))))</f>
        <v/>
      </c>
      <c r="R1165" s="70">
        <f>IF(P1165="","",P1165-TODAY())</f>
        <v/>
      </c>
      <c r="S1165" s="70" t="n"/>
      <c r="T1165" s="70" t="n"/>
      <c r="U1165" s="70" t="n"/>
      <c r="V1165" s="70" t="n"/>
      <c r="W1165" s="70" t="n"/>
      <c r="X1165" s="70" t="n"/>
      <c r="Y1165" s="70" t="n"/>
      <c r="Z1165" s="70" t="n"/>
    </row>
    <row r="1166" ht="15.75" customHeight="1" s="339">
      <c r="A1166" s="70" t="n"/>
      <c r="B1166" s="70" t="n"/>
      <c r="C1166" s="70" t="n"/>
      <c r="D1166" s="90" t="n"/>
      <c r="E1166" s="90" t="n"/>
      <c r="F1166" s="178" t="inlineStr">
        <is>
          <t>mexico3246</t>
        </is>
      </c>
      <c r="G1166" s="92" t="n">
        <v>30000</v>
      </c>
      <c r="H1166" s="106" t="n"/>
      <c r="I1166" s="81">
        <f>IF(H1166="","",IF(J1166&lt;0,"Vencido hace "&amp;J1166*-1&amp;" días",IF(J1166=0,"Vence hoy",IF(J1166&gt;0,"Le quedan "&amp;J1166&amp;" días",""))))</f>
        <v/>
      </c>
      <c r="J1166" s="77">
        <f>H1166-J$8</f>
        <v/>
      </c>
      <c r="K1166" s="83">
        <f>HYPERLINK("https://api.whatsapp.com/send?phone=57"&amp;D1166&amp;"&amp;text="&amp;(IF(J1166&lt;=0,"🚨 Hola, *"&amp;C1166&amp;".*"&amp;"%0A"&amp;"%0A"&amp;"Su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"&amp;C1166&amp;"."&amp;"%0A"&amp;"Le quedan "&amp;J1166&amp;" días restantes de su membresía *_NETFLIX_*")),"💰")</f>
        <v/>
      </c>
      <c r="L1166" s="83">
        <f>HYPERLINK("https://api.whatsapp.com/send?phone=57"&amp;D1166&amp;"&amp;text=*_✅ ACTUALIZACIÓN DE CONTRASEÑA | NETFLIX_*"&amp;"%0A"&amp;"%0A"&amp;"💻 Correo: *"&amp;E1166&amp;"*"&amp;"%0A"&amp;"🔐 Nueva Contraseña: *"&amp;F1166&amp;"*","🔐")</f>
        <v/>
      </c>
      <c r="M1166" s="84">
        <f>HYPERLINK("https://api.whatsapp.com/send?phone=57"&amp;D1166&amp;"&amp;text=*_✅ CUENTA NETFLIX_*"&amp;"%0A"&amp;"%0A"&amp;"*📧 Correo:* "&amp;E1166&amp;"%0A"&amp;"*🔑 Contraseña:* "&amp;F1166&amp;"%0A"&amp;"%0A"&amp;"*📍 Vence:* "&amp;H1166,"💻")</f>
        <v/>
      </c>
      <c r="N1166" s="93" t="n"/>
      <c r="O1166" s="95" t="n"/>
      <c r="P1166" s="96" t="n"/>
      <c r="Q1166" s="97">
        <f>IF(P1166="","",IF(R1155&lt;0,"Vencido hace "&amp;R1155*-1&amp;" días",IF(R1155=0,"Vence hoy",IF(R1155&gt;0,"Le quedan "&amp;R1155&amp;" días",""))))</f>
        <v/>
      </c>
      <c r="R1166" s="70">
        <f>IF(P1166="","",P1166-TODAY())</f>
        <v/>
      </c>
      <c r="S1166" s="70" t="n"/>
      <c r="T1166" s="70" t="n"/>
      <c r="U1166" s="70" t="n"/>
      <c r="V1166" s="70" t="n"/>
      <c r="W1166" s="70" t="n"/>
      <c r="X1166" s="70" t="n"/>
      <c r="Y1166" s="70" t="n"/>
      <c r="Z1166" s="70" t="n"/>
    </row>
    <row r="1167" ht="15.75" customHeight="1" s="339">
      <c r="A1167" s="70" t="n"/>
      <c r="B1167" s="70" t="n"/>
      <c r="C1167" s="70" t="n"/>
      <c r="D1167" s="90" t="n"/>
      <c r="E1167" s="90" t="n"/>
      <c r="F1167" s="178" t="inlineStr">
        <is>
          <t>mexico3247</t>
        </is>
      </c>
      <c r="G1167" s="92" t="n">
        <v>30000</v>
      </c>
      <c r="H1167" s="106" t="n"/>
      <c r="I1167" s="81">
        <f>IF(H1167="","",IF(J1167&lt;0,"Vencido hace "&amp;J1167*-1&amp;" días",IF(J1167=0,"Vence hoy",IF(J1167&gt;0,"Le quedan "&amp;J1167&amp;" días",""))))</f>
        <v/>
      </c>
      <c r="J1167" s="77">
        <f>H1167-J$8</f>
        <v/>
      </c>
      <c r="K1167" s="83">
        <f>HYPERLINK("https://api.whatsapp.com/send?phone=57"&amp;D1167&amp;"&amp;text="&amp;(IF(J1167&lt;=0,"🚨 Hola, *"&amp;C1167&amp;".*"&amp;"%0A"&amp;"%0A"&amp;"Su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"&amp;C1167&amp;"."&amp;"%0A"&amp;"Le quedan "&amp;J1167&amp;" días restantes de su membresía *_NETFLIX_*")),"💰")</f>
        <v/>
      </c>
      <c r="L1167" s="83">
        <f>HYPERLINK("https://api.whatsapp.com/send?phone=57"&amp;D1167&amp;"&amp;text=*_✅ ACTUALIZACIÓN DE CONTRASEÑA | NETFLIX_*"&amp;"%0A"&amp;"%0A"&amp;"💻 Correo: *"&amp;E1167&amp;"*"&amp;"%0A"&amp;"🔐 Nueva Contraseña: *"&amp;F1167&amp;"*","🔐")</f>
        <v/>
      </c>
      <c r="M1167" s="84">
        <f>HYPERLINK("https://api.whatsapp.com/send?phone=57"&amp;D1167&amp;"&amp;text=*_✅ CUENTA NETFLIX_*"&amp;"%0A"&amp;"%0A"&amp;"*📧 Correo:* "&amp;E1167&amp;"%0A"&amp;"*🔑 Contraseña:* "&amp;F1167&amp;"%0A"&amp;"%0A"&amp;"*📍 Vence:* "&amp;H1167,"💻")</f>
        <v/>
      </c>
      <c r="N1167" s="93" t="n"/>
      <c r="O1167" s="95" t="n"/>
      <c r="P1167" s="96" t="n"/>
      <c r="Q1167" s="97">
        <f>IF(P1167="","",IF(R1156&lt;0,"Vencido hace "&amp;R1156*-1&amp;" días",IF(R1156=0,"Vence hoy",IF(R1156&gt;0,"Le quedan "&amp;R1156&amp;" días",""))))</f>
        <v/>
      </c>
      <c r="R1167" s="70">
        <f>IF(P1167="","",P1167-TODAY())</f>
        <v/>
      </c>
      <c r="S1167" s="70" t="n"/>
      <c r="T1167" s="70" t="n"/>
      <c r="U1167" s="70" t="n"/>
      <c r="V1167" s="70" t="n"/>
      <c r="W1167" s="70" t="n"/>
      <c r="X1167" s="70" t="n"/>
      <c r="Y1167" s="70" t="n"/>
      <c r="Z1167" s="70" t="n"/>
    </row>
    <row r="1168" ht="15.75" customHeight="1" s="339">
      <c r="A1168" s="70" t="n"/>
      <c r="B1168" s="70" t="n"/>
      <c r="C1168" s="70" t="n"/>
      <c r="D1168" s="90" t="n"/>
      <c r="E1168" s="90" t="n"/>
      <c r="F1168" s="178" t="inlineStr">
        <is>
          <t>mexico3248</t>
        </is>
      </c>
      <c r="G1168" s="92" t="n">
        <v>30000</v>
      </c>
      <c r="H1168" s="106" t="n"/>
      <c r="I1168" s="81">
        <f>IF(H1168="","",IF(J1168&lt;0,"Vencido hace "&amp;J1168*-1&amp;" días",IF(J1168=0,"Vence hoy",IF(J1168&gt;0,"Le quedan "&amp;J1168&amp;" días",""))))</f>
        <v/>
      </c>
      <c r="J1168" s="77">
        <f>H1168-J$8</f>
        <v/>
      </c>
      <c r="K1168" s="83">
        <f>HYPERLINK("https://api.whatsapp.com/send?phone=57"&amp;D1168&amp;"&amp;text="&amp;(IF(J1168&lt;=0,"🚨 Hola, *"&amp;C1168&amp;".*"&amp;"%0A"&amp;"%0A"&amp;"Su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"&amp;C1168&amp;"."&amp;"%0A"&amp;"Le quedan "&amp;J1168&amp;" días restantes de su membresía *_NETFLIX_*")),"💰")</f>
        <v/>
      </c>
      <c r="L1168" s="83">
        <f>HYPERLINK("https://api.whatsapp.com/send?phone=57"&amp;D1168&amp;"&amp;text=*_✅ ACTUALIZACIÓN DE CONTRASEÑA | NETFLIX_*"&amp;"%0A"&amp;"%0A"&amp;"💻 Correo: *"&amp;E1168&amp;"*"&amp;"%0A"&amp;"🔐 Nueva Contraseña: *"&amp;F1168&amp;"*","🔐")</f>
        <v/>
      </c>
      <c r="M1168" s="84">
        <f>HYPERLINK("https://api.whatsapp.com/send?phone=57"&amp;D1168&amp;"&amp;text=*_✅ CUENTA NETFLIX_*"&amp;"%0A"&amp;"%0A"&amp;"*📧 Correo:* "&amp;E1168&amp;"%0A"&amp;"*🔑 Contraseña:* "&amp;F1168&amp;"%0A"&amp;"%0A"&amp;"*📍 Vence:* "&amp;H1168,"💻")</f>
        <v/>
      </c>
      <c r="N1168" s="93" t="n"/>
      <c r="O1168" s="95" t="n"/>
      <c r="P1168" s="96" t="n"/>
      <c r="Q1168" s="97">
        <f>IF(P1168="","",IF(R1157&lt;0,"Vencido hace "&amp;R1157*-1&amp;" días",IF(R1157=0,"Vence hoy",IF(R1157&gt;0,"Le quedan "&amp;R1157&amp;" días",""))))</f>
        <v/>
      </c>
      <c r="R1168" s="70">
        <f>IF(P1168="","",P1168-TODAY())</f>
        <v/>
      </c>
      <c r="S1168" s="70" t="n"/>
      <c r="T1168" s="70" t="n"/>
      <c r="U1168" s="70" t="n"/>
      <c r="V1168" s="70" t="n"/>
      <c r="W1168" s="70" t="n"/>
      <c r="X1168" s="70" t="n"/>
      <c r="Y1168" s="70" t="n"/>
      <c r="Z1168" s="70" t="n"/>
    </row>
    <row r="1169" ht="15.75" customHeight="1" s="339">
      <c r="A1169" s="70" t="n"/>
      <c r="B1169" s="70" t="n"/>
      <c r="C1169" s="70" t="n"/>
      <c r="D1169" s="90" t="n"/>
      <c r="E1169" s="90" t="n"/>
      <c r="F1169" s="178" t="inlineStr">
        <is>
          <t>mexico3249</t>
        </is>
      </c>
      <c r="G1169" s="92" t="n">
        <v>30000</v>
      </c>
      <c r="H1169" s="106" t="n"/>
      <c r="I1169" s="81">
        <f>IF(H1169="","",IF(J1169&lt;0,"Vencido hace "&amp;J1169*-1&amp;" días",IF(J1169=0,"Vence hoy",IF(J1169&gt;0,"Le quedan "&amp;J1169&amp;" días",""))))</f>
        <v/>
      </c>
      <c r="J1169" s="77">
        <f>H1169-J$8</f>
        <v/>
      </c>
      <c r="K1169" s="83">
        <f>HYPERLINK("https://api.whatsapp.com/send?phone=57"&amp;D1169&amp;"&amp;text="&amp;(IF(J1169&lt;=0,"🚨 Hola, *"&amp;C1169&amp;".*"&amp;"%0A"&amp;"%0A"&amp;"Su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"&amp;C1169&amp;"."&amp;"%0A"&amp;"Le quedan "&amp;J1169&amp;" días restantes de su membresía *_NETFLIX_*")),"💰")</f>
        <v/>
      </c>
      <c r="L1169" s="83">
        <f>HYPERLINK("https://api.whatsapp.com/send?phone=57"&amp;D1169&amp;"&amp;text=*_✅ ACTUALIZACIÓN DE CONTRASEÑA | NETFLIX_*"&amp;"%0A"&amp;"%0A"&amp;"💻 Correo: *"&amp;E1169&amp;"*"&amp;"%0A"&amp;"🔐 Nueva Contraseña: *"&amp;F1169&amp;"*","🔐")</f>
        <v/>
      </c>
      <c r="M1169" s="84">
        <f>HYPERLINK("https://api.whatsapp.com/send?phone=57"&amp;D1169&amp;"&amp;text=*_✅ CUENTA NETFLIX_*"&amp;"%0A"&amp;"%0A"&amp;"*📧 Correo:* "&amp;E1169&amp;"%0A"&amp;"*🔑 Contraseña:* "&amp;F1169&amp;"%0A"&amp;"%0A"&amp;"*📍 Vence:* "&amp;H1169,"💻")</f>
        <v/>
      </c>
      <c r="N1169" s="93" t="n"/>
      <c r="O1169" s="95" t="n"/>
      <c r="P1169" s="96" t="n"/>
      <c r="Q1169" s="97">
        <f>IF(P1169="","",IF(R1158&lt;0,"Vencido hace "&amp;R1158*-1&amp;" días",IF(R1158=0,"Vence hoy",IF(R1158&gt;0,"Le quedan "&amp;R1158&amp;" días",""))))</f>
        <v/>
      </c>
      <c r="R1169" s="70">
        <f>IF(P1169="","",P1169-TODAY())</f>
        <v/>
      </c>
      <c r="S1169" s="70" t="n"/>
      <c r="T1169" s="70" t="n"/>
      <c r="U1169" s="70" t="n"/>
      <c r="V1169" s="70" t="n"/>
      <c r="W1169" s="70" t="n"/>
      <c r="X1169" s="70" t="n"/>
      <c r="Y1169" s="70" t="n"/>
      <c r="Z1169" s="70" t="n"/>
    </row>
    <row r="1170" ht="15.75" customHeight="1" s="339">
      <c r="A1170" s="70" t="n"/>
      <c r="B1170" s="70" t="n"/>
      <c r="C1170" s="70" t="n"/>
      <c r="D1170" s="90" t="n"/>
      <c r="E1170" s="90" t="n"/>
      <c r="F1170" s="178" t="inlineStr">
        <is>
          <t>mexico3250</t>
        </is>
      </c>
      <c r="G1170" s="92" t="n">
        <v>30000</v>
      </c>
      <c r="H1170" s="106" t="n"/>
      <c r="I1170" s="81">
        <f>IF(H1170="","",IF(J1170&lt;0,"Vencido hace "&amp;J1170*-1&amp;" días",IF(J1170=0,"Vence hoy",IF(J1170&gt;0,"Le quedan "&amp;J1170&amp;" días",""))))</f>
        <v/>
      </c>
      <c r="J1170" s="77">
        <f>H1170-J$8</f>
        <v/>
      </c>
      <c r="K1170" s="83">
        <f>HYPERLINK("https://api.whatsapp.com/send?phone=57"&amp;D1170&amp;"&amp;text="&amp;(IF(J1170&lt;=0,"🚨 Hola, *"&amp;C1170&amp;".*"&amp;"%0A"&amp;"%0A"&amp;"Su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"&amp;C1170&amp;"."&amp;"%0A"&amp;"Le quedan "&amp;J1170&amp;" días restantes de su membresía *_NETFLIX_*")),"💰")</f>
        <v/>
      </c>
      <c r="L1170" s="83">
        <f>HYPERLINK("https://api.whatsapp.com/send?phone=57"&amp;D1170&amp;"&amp;text=*_✅ ACTUALIZACIÓN DE CONTRASEÑA | NETFLIX_*"&amp;"%0A"&amp;"%0A"&amp;"💻 Correo: *"&amp;E1170&amp;"*"&amp;"%0A"&amp;"🔐 Nueva Contraseña: *"&amp;F1170&amp;"*","🔐")</f>
        <v/>
      </c>
      <c r="M1170" s="84">
        <f>HYPERLINK("https://api.whatsapp.com/send?phone=57"&amp;D1170&amp;"&amp;text=*_✅ CUENTA NETFLIX_*"&amp;"%0A"&amp;"%0A"&amp;"*📧 Correo:* "&amp;E1170&amp;"%0A"&amp;"*🔑 Contraseña:* "&amp;F1170&amp;"%0A"&amp;"%0A"&amp;"*📍 Vence:* "&amp;H1170,"💻")</f>
        <v/>
      </c>
      <c r="N1170" s="93" t="n"/>
      <c r="O1170" s="95" t="n"/>
      <c r="P1170" s="96" t="n"/>
      <c r="Q1170" s="97">
        <f>IF(P1170="","",IF(R1159&lt;0,"Vencido hace "&amp;R1159*-1&amp;" días",IF(R1159=0,"Vence hoy",IF(R1159&gt;0,"Le quedan "&amp;R1159&amp;" días",""))))</f>
        <v/>
      </c>
      <c r="R1170" s="70">
        <f>IF(P1170="","",P1170-TODAY())</f>
        <v/>
      </c>
      <c r="S1170" s="70" t="n"/>
      <c r="T1170" s="70" t="n"/>
      <c r="U1170" s="70" t="n"/>
      <c r="V1170" s="70" t="n"/>
      <c r="W1170" s="70" t="n"/>
      <c r="X1170" s="70" t="n"/>
      <c r="Y1170" s="70" t="n"/>
      <c r="Z1170" s="70" t="n"/>
    </row>
    <row r="1171" ht="15.75" customHeight="1" s="339">
      <c r="A1171" s="70" t="n"/>
      <c r="B1171" s="70" t="n"/>
      <c r="C1171" s="70" t="n"/>
      <c r="D1171" s="90" t="n"/>
      <c r="E1171" s="90" t="n"/>
      <c r="F1171" s="178" t="inlineStr">
        <is>
          <t>mexico3251</t>
        </is>
      </c>
      <c r="G1171" s="92" t="n">
        <v>30000</v>
      </c>
      <c r="H1171" s="106" t="n"/>
      <c r="I1171" s="81">
        <f>IF(H1171="","",IF(J1171&lt;0,"Vencido hace "&amp;J1171*-1&amp;" días",IF(J1171=0,"Vence hoy",IF(J1171&gt;0,"Le quedan "&amp;J1171&amp;" días",""))))</f>
        <v/>
      </c>
      <c r="J1171" s="77">
        <f>H1171-J$8</f>
        <v/>
      </c>
      <c r="K1171" s="83">
        <f>HYPERLINK("https://api.whatsapp.com/send?phone=57"&amp;D1171&amp;"&amp;text="&amp;(IF(J1171&lt;=0,"🚨 Hola, *"&amp;C1171&amp;".*"&amp;"%0A"&amp;"%0A"&amp;"Su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"&amp;C1171&amp;"."&amp;"%0A"&amp;"Le quedan "&amp;J1171&amp;" días restantes de su membresía *_NETFLIX_*")),"💰")</f>
        <v/>
      </c>
      <c r="L1171" s="83">
        <f>HYPERLINK("https://api.whatsapp.com/send?phone=57"&amp;D1171&amp;"&amp;text=*_✅ ACTUALIZACIÓN DE CONTRASEÑA | NETFLIX_*"&amp;"%0A"&amp;"%0A"&amp;"💻 Correo: *"&amp;E1171&amp;"*"&amp;"%0A"&amp;"🔐 Nueva Contraseña: *"&amp;F1171&amp;"*","🔐")</f>
        <v/>
      </c>
      <c r="M1171" s="84">
        <f>HYPERLINK("https://api.whatsapp.com/send?phone=57"&amp;D1171&amp;"&amp;text=*_✅ CUENTA NETFLIX_*"&amp;"%0A"&amp;"%0A"&amp;"*📧 Correo:* "&amp;E1171&amp;"%0A"&amp;"*🔑 Contraseña:* "&amp;F1171&amp;"%0A"&amp;"%0A"&amp;"*📍 Vence:* "&amp;H1171,"💻")</f>
        <v/>
      </c>
      <c r="N1171" s="93" t="n"/>
      <c r="O1171" s="95" t="n"/>
      <c r="P1171" s="96" t="n"/>
      <c r="Q1171" s="97">
        <f>IF(P1171="","",IF(R1160&lt;0,"Vencido hace "&amp;R1160*-1&amp;" días",IF(R1160=0,"Vence hoy",IF(R1160&gt;0,"Le quedan "&amp;R1160&amp;" días",""))))</f>
        <v/>
      </c>
      <c r="R1171" s="70">
        <f>IF(P1171="","",P1171-TODAY())</f>
        <v/>
      </c>
      <c r="S1171" s="70" t="n"/>
      <c r="T1171" s="70" t="n"/>
      <c r="U1171" s="70" t="n"/>
      <c r="V1171" s="70" t="n"/>
      <c r="W1171" s="70" t="n"/>
      <c r="X1171" s="70" t="n"/>
      <c r="Y1171" s="70" t="n"/>
      <c r="Z1171" s="70" t="n"/>
    </row>
    <row r="1172" ht="15.75" customHeight="1" s="339">
      <c r="A1172" s="70" t="n"/>
      <c r="B1172" s="70" t="n"/>
      <c r="C1172" s="70" t="n"/>
      <c r="D1172" s="90" t="n"/>
      <c r="E1172" s="90" t="n"/>
      <c r="F1172" s="178" t="inlineStr">
        <is>
          <t>mexico3252</t>
        </is>
      </c>
      <c r="G1172" s="92" t="n">
        <v>30000</v>
      </c>
      <c r="H1172" s="106" t="n"/>
      <c r="I1172" s="81">
        <f>IF(H1172="","",IF(J1172&lt;0,"Vencido hace "&amp;J1172*-1&amp;" días",IF(J1172=0,"Vence hoy",IF(J1172&gt;0,"Le quedan "&amp;J1172&amp;" días",""))))</f>
        <v/>
      </c>
      <c r="J1172" s="77">
        <f>H1172-J$8</f>
        <v/>
      </c>
      <c r="K1172" s="83">
        <f>HYPERLINK("https://api.whatsapp.com/send?phone=57"&amp;D1172&amp;"&amp;text="&amp;(IF(J1172&lt;=0,"🚨 Hola, *"&amp;C1172&amp;".*"&amp;"%0A"&amp;"%0A"&amp;"Su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"&amp;C1172&amp;"."&amp;"%0A"&amp;"Le quedan "&amp;J1172&amp;" días restantes de su membresía *_NETFLIX_*")),"💰")</f>
        <v/>
      </c>
      <c r="L1172" s="83">
        <f>HYPERLINK("https://api.whatsapp.com/send?phone=57"&amp;D1172&amp;"&amp;text=*_✅ ACTUALIZACIÓN DE CONTRASEÑA | NETFLIX_*"&amp;"%0A"&amp;"%0A"&amp;"💻 Correo: *"&amp;E1172&amp;"*"&amp;"%0A"&amp;"🔐 Nueva Contraseña: *"&amp;F1172&amp;"*","🔐")</f>
        <v/>
      </c>
      <c r="M1172" s="84">
        <f>HYPERLINK("https://api.whatsapp.com/send?phone=57"&amp;D1172&amp;"&amp;text=*_✅ CUENTA NETFLIX_*"&amp;"%0A"&amp;"%0A"&amp;"*📧 Correo:* "&amp;E1172&amp;"%0A"&amp;"*🔑 Contraseña:* "&amp;F1172&amp;"%0A"&amp;"%0A"&amp;"*📍 Vence:* "&amp;H1172,"💻")</f>
        <v/>
      </c>
      <c r="N1172" s="93" t="n"/>
      <c r="O1172" s="95" t="n"/>
      <c r="P1172" s="96" t="n"/>
      <c r="Q1172" s="97">
        <f>IF(P1172="","",IF(R1161&lt;0,"Vencido hace "&amp;R1161*-1&amp;" días",IF(R1161=0,"Vence hoy",IF(R1161&gt;0,"Le quedan "&amp;R1161&amp;" días",""))))</f>
        <v/>
      </c>
      <c r="R1172" s="70">
        <f>IF(P1172="","",P1172-TODAY())</f>
        <v/>
      </c>
      <c r="S1172" s="70" t="n"/>
      <c r="T1172" s="70" t="n"/>
      <c r="U1172" s="70" t="n"/>
      <c r="V1172" s="70" t="n"/>
      <c r="W1172" s="70" t="n"/>
      <c r="X1172" s="70" t="n"/>
      <c r="Y1172" s="70" t="n"/>
      <c r="Z1172" s="70" t="n"/>
    </row>
    <row r="1173" ht="15.75" customHeight="1" s="339">
      <c r="A1173" s="70" t="n"/>
      <c r="B1173" s="70" t="n"/>
      <c r="C1173" s="70" t="n"/>
      <c r="D1173" s="90" t="n"/>
      <c r="E1173" s="90" t="n"/>
      <c r="F1173" s="178" t="inlineStr">
        <is>
          <t>mexico3253</t>
        </is>
      </c>
      <c r="G1173" s="92" t="n">
        <v>30000</v>
      </c>
      <c r="H1173" s="106" t="n"/>
      <c r="I1173" s="81">
        <f>IF(H1173="","",IF(J1173&lt;0,"Vencido hace "&amp;J1173*-1&amp;" días",IF(J1173=0,"Vence hoy",IF(J1173&gt;0,"Le quedan "&amp;J1173&amp;" días",""))))</f>
        <v/>
      </c>
      <c r="J1173" s="77">
        <f>H1173-J$8</f>
        <v/>
      </c>
      <c r="K1173" s="83">
        <f>HYPERLINK("https://api.whatsapp.com/send?phone=57"&amp;D1173&amp;"&amp;text="&amp;(IF(J1173&lt;=0,"🚨 Hola, *"&amp;C1173&amp;".*"&amp;"%0A"&amp;"%0A"&amp;"Su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"&amp;C1173&amp;"."&amp;"%0A"&amp;"Le quedan "&amp;J1173&amp;" días restantes de su membresía *_NETFLIX_*")),"💰")</f>
        <v/>
      </c>
      <c r="L1173" s="83">
        <f>HYPERLINK("https://api.whatsapp.com/send?phone=57"&amp;D1173&amp;"&amp;text=*_✅ ACTUALIZACIÓN DE CONTRASEÑA | NETFLIX_*"&amp;"%0A"&amp;"%0A"&amp;"💻 Correo: *"&amp;E1173&amp;"*"&amp;"%0A"&amp;"🔐 Nueva Contraseña: *"&amp;F1173&amp;"*","🔐")</f>
        <v/>
      </c>
      <c r="M1173" s="84">
        <f>HYPERLINK("https://api.whatsapp.com/send?phone=57"&amp;D1173&amp;"&amp;text=*_✅ CUENTA NETFLIX_*"&amp;"%0A"&amp;"%0A"&amp;"*📧 Correo:* "&amp;E1173&amp;"%0A"&amp;"*🔑 Contraseña:* "&amp;F1173&amp;"%0A"&amp;"%0A"&amp;"*📍 Vence:* "&amp;H1173,"💻")</f>
        <v/>
      </c>
      <c r="N1173" s="93" t="n"/>
      <c r="O1173" s="95" t="n"/>
      <c r="P1173" s="96" t="n"/>
      <c r="Q1173" s="97">
        <f>IF(P1173="","",IF(R1162&lt;0,"Vencido hace "&amp;R1162*-1&amp;" días",IF(R1162=0,"Vence hoy",IF(R1162&gt;0,"Le quedan "&amp;R1162&amp;" días",""))))</f>
        <v/>
      </c>
      <c r="R1173" s="70">
        <f>IF(P1173="","",P1173-TODAY())</f>
        <v/>
      </c>
      <c r="S1173" s="70" t="n"/>
      <c r="T1173" s="70" t="n"/>
      <c r="U1173" s="70" t="n"/>
      <c r="V1173" s="70" t="n"/>
      <c r="W1173" s="70" t="n"/>
      <c r="X1173" s="70" t="n"/>
      <c r="Y1173" s="70" t="n"/>
      <c r="Z1173" s="70" t="n"/>
    </row>
    <row r="1174" ht="15.75" customHeight="1" s="339">
      <c r="A1174" s="70" t="n"/>
      <c r="B1174" s="70" t="n"/>
      <c r="C1174" s="70" t="n"/>
      <c r="D1174" s="90" t="n"/>
      <c r="E1174" s="90" t="n"/>
      <c r="F1174" s="178" t="inlineStr">
        <is>
          <t>mexico3254</t>
        </is>
      </c>
      <c r="G1174" s="92" t="n">
        <v>30000</v>
      </c>
      <c r="H1174" s="106" t="n"/>
      <c r="I1174" s="81">
        <f>IF(H1174="","",IF(J1174&lt;0,"Vencido hace "&amp;J1174*-1&amp;" días",IF(J1174=0,"Vence hoy",IF(J1174&gt;0,"Le quedan "&amp;J1174&amp;" días",""))))</f>
        <v/>
      </c>
      <c r="J1174" s="77">
        <f>H1174-J$8</f>
        <v/>
      </c>
      <c r="K1174" s="83">
        <f>HYPERLINK("https://api.whatsapp.com/send?phone=57"&amp;D1174&amp;"&amp;text="&amp;(IF(J1174&lt;=0,"🚨 Hola, *"&amp;C1174&amp;".*"&amp;"%0A"&amp;"%0A"&amp;"Su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"&amp;C1174&amp;"."&amp;"%0A"&amp;"Le quedan "&amp;J1174&amp;" días restantes de su membresía *_NETFLIX_*")),"💰")</f>
        <v/>
      </c>
      <c r="L1174" s="83">
        <f>HYPERLINK("https://api.whatsapp.com/send?phone=57"&amp;D1174&amp;"&amp;text=*_✅ ACTUALIZACIÓN DE CONTRASEÑA | NETFLIX_*"&amp;"%0A"&amp;"%0A"&amp;"💻 Correo: *"&amp;E1174&amp;"*"&amp;"%0A"&amp;"🔐 Nueva Contraseña: *"&amp;F1174&amp;"*","🔐")</f>
        <v/>
      </c>
      <c r="M1174" s="84">
        <f>HYPERLINK("https://api.whatsapp.com/send?phone=57"&amp;D1174&amp;"&amp;text=*_✅ CUENTA NETFLIX_*"&amp;"%0A"&amp;"%0A"&amp;"*📧 Correo:* "&amp;E1174&amp;"%0A"&amp;"*🔑 Contraseña:* "&amp;F1174&amp;"%0A"&amp;"%0A"&amp;"*📍 Vence:* "&amp;H1174,"💻")</f>
        <v/>
      </c>
      <c r="N1174" s="93" t="n"/>
      <c r="O1174" s="95" t="n"/>
      <c r="P1174" s="96" t="n"/>
      <c r="Q1174" s="97">
        <f>IF(P1174="","",IF(R1163&lt;0,"Vencido hace "&amp;R1163*-1&amp;" días",IF(R1163=0,"Vence hoy",IF(R1163&gt;0,"Le quedan "&amp;R1163&amp;" días",""))))</f>
        <v/>
      </c>
      <c r="R1174" s="70">
        <f>IF(P1174="","",P1174-TODAY())</f>
        <v/>
      </c>
      <c r="S1174" s="70" t="n"/>
      <c r="T1174" s="70" t="n"/>
      <c r="U1174" s="70" t="n"/>
      <c r="V1174" s="70" t="n"/>
      <c r="W1174" s="70" t="n"/>
      <c r="X1174" s="70" t="n"/>
      <c r="Y1174" s="70" t="n"/>
      <c r="Z1174" s="70" t="n"/>
    </row>
    <row r="1175" ht="15.75" customHeight="1" s="339">
      <c r="A1175" s="70" t="n"/>
      <c r="B1175" s="70" t="n"/>
      <c r="C1175" s="70" t="n"/>
      <c r="D1175" s="90" t="n"/>
      <c r="E1175" s="90" t="n"/>
      <c r="F1175" s="178" t="inlineStr">
        <is>
          <t>mexico3255</t>
        </is>
      </c>
      <c r="G1175" s="92" t="n">
        <v>30000</v>
      </c>
      <c r="H1175" s="106" t="n"/>
      <c r="I1175" s="81">
        <f>IF(H1175="","",IF(J1175&lt;0,"Vencido hace "&amp;J1175*-1&amp;" días",IF(J1175=0,"Vence hoy",IF(J1175&gt;0,"Le quedan "&amp;J1175&amp;" días",""))))</f>
        <v/>
      </c>
      <c r="J1175" s="77">
        <f>H1175-J$8</f>
        <v/>
      </c>
      <c r="K1175" s="83">
        <f>HYPERLINK("https://api.whatsapp.com/send?phone=57"&amp;D1175&amp;"&amp;text="&amp;(IF(J1175&lt;=0,"🚨 Hola, *"&amp;C1175&amp;".*"&amp;"%0A"&amp;"%0A"&amp;"Su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"&amp;C1175&amp;"."&amp;"%0A"&amp;"Le quedan "&amp;J1175&amp;" días restantes de su membresía *_NETFLIX_*")),"💰")</f>
        <v/>
      </c>
      <c r="L1175" s="83">
        <f>HYPERLINK("https://api.whatsapp.com/send?phone=57"&amp;D1175&amp;"&amp;text=*_✅ ACTUALIZACIÓN DE CONTRASEÑA | NETFLIX_*"&amp;"%0A"&amp;"%0A"&amp;"💻 Correo: *"&amp;E1175&amp;"*"&amp;"%0A"&amp;"🔐 Nueva Contraseña: *"&amp;F1175&amp;"*","🔐")</f>
        <v/>
      </c>
      <c r="M1175" s="84">
        <f>HYPERLINK("https://api.whatsapp.com/send?phone=57"&amp;D1175&amp;"&amp;text=*_✅ CUENTA NETFLIX_*"&amp;"%0A"&amp;"%0A"&amp;"*📧 Correo:* "&amp;E1175&amp;"%0A"&amp;"*🔑 Contraseña:* "&amp;F1175&amp;"%0A"&amp;"%0A"&amp;"*📍 Vence:* "&amp;H1175,"💻")</f>
        <v/>
      </c>
      <c r="N1175" s="93" t="n"/>
      <c r="O1175" s="95" t="n"/>
      <c r="P1175" s="96" t="n"/>
      <c r="Q1175" s="97">
        <f>IF(P1175="","",IF(R1164&lt;0,"Vencido hace "&amp;R1164*-1&amp;" días",IF(R1164=0,"Vence hoy",IF(R1164&gt;0,"Le quedan "&amp;R1164&amp;" días",""))))</f>
        <v/>
      </c>
      <c r="R1175" s="70">
        <f>IF(P1175="","",P1175-TODAY())</f>
        <v/>
      </c>
      <c r="S1175" s="70" t="n"/>
      <c r="T1175" s="70" t="n"/>
      <c r="U1175" s="70" t="n"/>
      <c r="V1175" s="70" t="n"/>
      <c r="W1175" s="70" t="n"/>
      <c r="X1175" s="70" t="n"/>
      <c r="Y1175" s="70" t="n"/>
      <c r="Z1175" s="70" t="n"/>
    </row>
    <row r="1176" ht="15.75" customHeight="1" s="339">
      <c r="A1176" s="70" t="n"/>
      <c r="B1176" s="70" t="n"/>
      <c r="C1176" s="70" t="n"/>
      <c r="D1176" s="90" t="n"/>
      <c r="E1176" s="90" t="n"/>
      <c r="F1176" s="178" t="inlineStr">
        <is>
          <t>mexico3256</t>
        </is>
      </c>
      <c r="G1176" s="92" t="n">
        <v>30000</v>
      </c>
      <c r="H1176" s="106" t="n"/>
      <c r="I1176" s="81">
        <f>IF(H1176="","",IF(J1176&lt;0,"Vencido hace "&amp;J1176*-1&amp;" días",IF(J1176=0,"Vence hoy",IF(J1176&gt;0,"Le quedan "&amp;J1176&amp;" días",""))))</f>
        <v/>
      </c>
      <c r="J1176" s="77">
        <f>H1176-J$8</f>
        <v/>
      </c>
      <c r="K1176" s="83">
        <f>HYPERLINK("https://api.whatsapp.com/send?phone=57"&amp;D1176&amp;"&amp;text="&amp;(IF(J1176&lt;=0,"🚨 Hola, *"&amp;C1176&amp;".*"&amp;"%0A"&amp;"%0A"&amp;"Su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"&amp;C1176&amp;"."&amp;"%0A"&amp;"Le quedan "&amp;J1176&amp;" días restantes de su membresía *_NETFLIX_*")),"💰")</f>
        <v/>
      </c>
      <c r="L1176" s="83">
        <f>HYPERLINK("https://api.whatsapp.com/send?phone=57"&amp;D1176&amp;"&amp;text=*_✅ ACTUALIZACIÓN DE CONTRASEÑA | NETFLIX_*"&amp;"%0A"&amp;"%0A"&amp;"💻 Correo: *"&amp;E1176&amp;"*"&amp;"%0A"&amp;"🔐 Nueva Contraseña: *"&amp;F1176&amp;"*","🔐")</f>
        <v/>
      </c>
      <c r="M1176" s="84">
        <f>HYPERLINK("https://api.whatsapp.com/send?phone=57"&amp;D1176&amp;"&amp;text=*_✅ CUENTA NETFLIX_*"&amp;"%0A"&amp;"%0A"&amp;"*📧 Correo:* "&amp;E1176&amp;"%0A"&amp;"*🔑 Contraseña:* "&amp;F1176&amp;"%0A"&amp;"%0A"&amp;"*📍 Vence:* "&amp;H1176,"💻")</f>
        <v/>
      </c>
      <c r="N1176" s="93" t="n"/>
      <c r="O1176" s="95" t="n"/>
      <c r="P1176" s="96" t="n"/>
      <c r="Q1176" s="97">
        <f>IF(P1176="","",IF(R1165&lt;0,"Vencido hace "&amp;R1165*-1&amp;" días",IF(R1165=0,"Vence hoy",IF(R1165&gt;0,"Le quedan "&amp;R1165&amp;" días",""))))</f>
        <v/>
      </c>
      <c r="R1176" s="70">
        <f>IF(P1176="","",P1176-TODAY())</f>
        <v/>
      </c>
      <c r="S1176" s="70" t="n"/>
      <c r="T1176" s="70" t="n"/>
      <c r="U1176" s="70" t="n"/>
      <c r="V1176" s="70" t="n"/>
      <c r="W1176" s="70" t="n"/>
      <c r="X1176" s="70" t="n"/>
      <c r="Y1176" s="70" t="n"/>
      <c r="Z1176" s="70" t="n"/>
    </row>
    <row r="1177" ht="15.75" customHeight="1" s="339">
      <c r="A1177" s="70" t="n"/>
      <c r="B1177" s="70" t="n"/>
      <c r="C1177" s="70" t="n"/>
      <c r="D1177" s="90" t="n"/>
      <c r="E1177" s="90" t="n"/>
      <c r="F1177" s="178" t="inlineStr">
        <is>
          <t>mexico3257</t>
        </is>
      </c>
      <c r="G1177" s="92" t="n">
        <v>30000</v>
      </c>
      <c r="H1177" s="106" t="n"/>
      <c r="I1177" s="81">
        <f>IF(H1177="","",IF(J1177&lt;0,"Vencido hace "&amp;J1177*-1&amp;" días",IF(J1177=0,"Vence hoy",IF(J1177&gt;0,"Le quedan "&amp;J1177&amp;" días",""))))</f>
        <v/>
      </c>
      <c r="J1177" s="77">
        <f>H1177-J$8</f>
        <v/>
      </c>
      <c r="K1177" s="83">
        <f>HYPERLINK("https://api.whatsapp.com/send?phone=57"&amp;D1177&amp;"&amp;text="&amp;(IF(J1177&lt;=0,"🚨 Hola, *"&amp;C1177&amp;".*"&amp;"%0A"&amp;"%0A"&amp;"Su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"&amp;C1177&amp;"."&amp;"%0A"&amp;"Le quedan "&amp;J1177&amp;" días restantes de su membresía *_NETFLIX_*")),"💰")</f>
        <v/>
      </c>
      <c r="L1177" s="83">
        <f>HYPERLINK("https://api.whatsapp.com/send?phone=57"&amp;D1177&amp;"&amp;text=*_✅ ACTUALIZACIÓN DE CONTRASEÑA | NETFLIX_*"&amp;"%0A"&amp;"%0A"&amp;"💻 Correo: *"&amp;E1177&amp;"*"&amp;"%0A"&amp;"🔐 Nueva Contraseña: *"&amp;F1177&amp;"*","🔐")</f>
        <v/>
      </c>
      <c r="M1177" s="84">
        <f>HYPERLINK("https://api.whatsapp.com/send?phone=57"&amp;D1177&amp;"&amp;text=*_✅ CUENTA NETFLIX_*"&amp;"%0A"&amp;"%0A"&amp;"*📧 Correo:* "&amp;E1177&amp;"%0A"&amp;"*🔑 Contraseña:* "&amp;F1177&amp;"%0A"&amp;"%0A"&amp;"*📍 Vence:* "&amp;H1177,"💻")</f>
        <v/>
      </c>
      <c r="N1177" s="93" t="n"/>
      <c r="O1177" s="95" t="n"/>
      <c r="P1177" s="96" t="n"/>
      <c r="Q1177" s="97">
        <f>IF(P1177="","",IF(R1166&lt;0,"Vencido hace "&amp;R1166*-1&amp;" días",IF(R1166=0,"Vence hoy",IF(R1166&gt;0,"Le quedan "&amp;R1166&amp;" días",""))))</f>
        <v/>
      </c>
      <c r="R1177" s="70">
        <f>IF(P1177="","",P1177-TODAY())</f>
        <v/>
      </c>
      <c r="S1177" s="70" t="n"/>
      <c r="T1177" s="70" t="n"/>
      <c r="U1177" s="70" t="n"/>
      <c r="V1177" s="70" t="n"/>
      <c r="W1177" s="70" t="n"/>
      <c r="X1177" s="70" t="n"/>
      <c r="Y1177" s="70" t="n"/>
      <c r="Z1177" s="70" t="n"/>
    </row>
    <row r="1178" ht="15.75" customHeight="1" s="339">
      <c r="A1178" s="70" t="n"/>
      <c r="B1178" s="70" t="n"/>
      <c r="C1178" s="70" t="n"/>
      <c r="D1178" s="90" t="n"/>
      <c r="E1178" s="90" t="n"/>
      <c r="F1178" s="178" t="inlineStr">
        <is>
          <t>mexico3258</t>
        </is>
      </c>
      <c r="G1178" s="92" t="n">
        <v>30000</v>
      </c>
      <c r="H1178" s="106" t="n"/>
      <c r="I1178" s="81">
        <f>IF(H1178="","",IF(J1178&lt;0,"Vencido hace "&amp;J1178*-1&amp;" días",IF(J1178=0,"Vence hoy",IF(J1178&gt;0,"Le quedan "&amp;J1178&amp;" días",""))))</f>
        <v/>
      </c>
      <c r="J1178" s="77">
        <f>H1178-J$8</f>
        <v/>
      </c>
      <c r="K1178" s="83">
        <f>HYPERLINK("https://api.whatsapp.com/send?phone=57"&amp;D1178&amp;"&amp;text="&amp;(IF(J1178&lt;=0,"🚨 Hola, *"&amp;C1178&amp;".*"&amp;"%0A"&amp;"%0A"&amp;"Su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"&amp;C1178&amp;"."&amp;"%0A"&amp;"Le quedan "&amp;J1178&amp;" días restantes de su membresía *_NETFLIX_*")),"💰")</f>
        <v/>
      </c>
      <c r="L1178" s="83">
        <f>HYPERLINK("https://api.whatsapp.com/send?phone=57"&amp;D1178&amp;"&amp;text=*_✅ ACTUALIZACIÓN DE CONTRASEÑA | NETFLIX_*"&amp;"%0A"&amp;"%0A"&amp;"💻 Correo: *"&amp;E1178&amp;"*"&amp;"%0A"&amp;"🔐 Nueva Contraseña: *"&amp;F1178&amp;"*","🔐")</f>
        <v/>
      </c>
      <c r="M1178" s="84">
        <f>HYPERLINK("https://api.whatsapp.com/send?phone=57"&amp;D1178&amp;"&amp;text=*_✅ CUENTA NETFLIX_*"&amp;"%0A"&amp;"%0A"&amp;"*📧 Correo:* "&amp;E1178&amp;"%0A"&amp;"*🔑 Contraseña:* "&amp;F1178&amp;"%0A"&amp;"%0A"&amp;"*📍 Vence:* "&amp;H1178,"💻")</f>
        <v/>
      </c>
      <c r="N1178" s="93" t="n"/>
      <c r="O1178" s="95" t="n"/>
      <c r="P1178" s="96" t="n"/>
      <c r="Q1178" s="97">
        <f>IF(P1178="","",IF(R1167&lt;0,"Vencido hace "&amp;R1167*-1&amp;" días",IF(R1167=0,"Vence hoy",IF(R1167&gt;0,"Le quedan "&amp;R1167&amp;" días",""))))</f>
        <v/>
      </c>
      <c r="R1178" s="70">
        <f>IF(P1178="","",P1178-TODAY())</f>
        <v/>
      </c>
      <c r="S1178" s="70" t="n"/>
      <c r="T1178" s="70" t="n"/>
      <c r="U1178" s="70" t="n"/>
      <c r="V1178" s="70" t="n"/>
      <c r="W1178" s="70" t="n"/>
      <c r="X1178" s="70" t="n"/>
      <c r="Y1178" s="70" t="n"/>
      <c r="Z1178" s="70" t="n"/>
    </row>
    <row r="1179" ht="15.75" customHeight="1" s="339">
      <c r="A1179" s="70" t="n"/>
      <c r="B1179" s="70" t="n"/>
      <c r="C1179" s="70" t="n"/>
      <c r="D1179" s="90" t="n"/>
      <c r="E1179" s="90" t="n"/>
      <c r="F1179" s="178" t="inlineStr">
        <is>
          <t>mexico3259</t>
        </is>
      </c>
      <c r="G1179" s="92" t="n">
        <v>30000</v>
      </c>
      <c r="H1179" s="106" t="n"/>
      <c r="I1179" s="81">
        <f>IF(H1179="","",IF(J1179&lt;0,"Vencido hace "&amp;J1179*-1&amp;" días",IF(J1179=0,"Vence hoy",IF(J1179&gt;0,"Le quedan "&amp;J1179&amp;" días",""))))</f>
        <v/>
      </c>
      <c r="J1179" s="77">
        <f>H1179-J$8</f>
        <v/>
      </c>
      <c r="K1179" s="83">
        <f>HYPERLINK("https://api.whatsapp.com/send?phone=57"&amp;D1179&amp;"&amp;text="&amp;(IF(J1179&lt;=0,"🚨 Hola, *"&amp;C1179&amp;".*"&amp;"%0A"&amp;"%0A"&amp;"Su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"&amp;C1179&amp;"."&amp;"%0A"&amp;"Le quedan "&amp;J1179&amp;" días restantes de su membresía *_NETFLIX_*")),"💰")</f>
        <v/>
      </c>
      <c r="L1179" s="83">
        <f>HYPERLINK("https://api.whatsapp.com/send?phone=57"&amp;D1179&amp;"&amp;text=*_✅ ACTUALIZACIÓN DE CONTRASEÑA | NETFLIX_*"&amp;"%0A"&amp;"%0A"&amp;"💻 Correo: *"&amp;E1179&amp;"*"&amp;"%0A"&amp;"🔐 Nueva Contraseña: *"&amp;F1179&amp;"*","🔐")</f>
        <v/>
      </c>
      <c r="M1179" s="84">
        <f>HYPERLINK("https://api.whatsapp.com/send?phone=57"&amp;D1179&amp;"&amp;text=*_✅ CUENTA NETFLIX_*"&amp;"%0A"&amp;"%0A"&amp;"*📧 Correo:* "&amp;E1179&amp;"%0A"&amp;"*🔑 Contraseña:* "&amp;F1179&amp;"%0A"&amp;"%0A"&amp;"*📍 Vence:* "&amp;H1179,"💻")</f>
        <v/>
      </c>
      <c r="N1179" s="93" t="n"/>
      <c r="O1179" s="95" t="n"/>
      <c r="P1179" s="96" t="n"/>
      <c r="Q1179" s="97">
        <f>IF(P1179="","",IF(R1168&lt;0,"Vencido hace "&amp;R1168*-1&amp;" días",IF(R1168=0,"Vence hoy",IF(R1168&gt;0,"Le quedan "&amp;R1168&amp;" días",""))))</f>
        <v/>
      </c>
      <c r="R1179" s="70">
        <f>IF(P1179="","",P1179-TODAY())</f>
        <v/>
      </c>
      <c r="S1179" s="70" t="n"/>
      <c r="T1179" s="70" t="n"/>
      <c r="U1179" s="70" t="n"/>
      <c r="V1179" s="70" t="n"/>
      <c r="W1179" s="70" t="n"/>
      <c r="X1179" s="70" t="n"/>
      <c r="Y1179" s="70" t="n"/>
      <c r="Z1179" s="70" t="n"/>
    </row>
    <row r="1180" ht="15.75" customHeight="1" s="339">
      <c r="A1180" s="70" t="n"/>
      <c r="B1180" s="70" t="n"/>
      <c r="C1180" s="70" t="n"/>
      <c r="D1180" s="90" t="n"/>
      <c r="E1180" s="90" t="n"/>
      <c r="F1180" s="178" t="inlineStr">
        <is>
          <t>mexico3260</t>
        </is>
      </c>
      <c r="G1180" s="92" t="n">
        <v>30000</v>
      </c>
      <c r="H1180" s="106" t="n"/>
      <c r="I1180" s="81">
        <f>IF(H1180="","",IF(J1180&lt;0,"Vencido hace "&amp;J1180*-1&amp;" días",IF(J1180=0,"Vence hoy",IF(J1180&gt;0,"Le quedan "&amp;J1180&amp;" días",""))))</f>
        <v/>
      </c>
      <c r="J1180" s="77">
        <f>H1180-J$8</f>
        <v/>
      </c>
      <c r="K1180" s="83">
        <f>HYPERLINK("https://api.whatsapp.com/send?phone=57"&amp;D1180&amp;"&amp;text="&amp;(IF(J1180&lt;=0,"🚨 Hola, *"&amp;C1180&amp;".*"&amp;"%0A"&amp;"%0A"&amp;"Su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"&amp;C1180&amp;"."&amp;"%0A"&amp;"Le quedan "&amp;J1180&amp;" días restantes de su membresía *_NETFLIX_*")),"💰")</f>
        <v/>
      </c>
      <c r="L1180" s="83">
        <f>HYPERLINK("https://api.whatsapp.com/send?phone=57"&amp;D1180&amp;"&amp;text=*_✅ ACTUALIZACIÓN DE CONTRASEÑA | NETFLIX_*"&amp;"%0A"&amp;"%0A"&amp;"💻 Correo: *"&amp;E1180&amp;"*"&amp;"%0A"&amp;"🔐 Nueva Contraseña: *"&amp;F1180&amp;"*","🔐")</f>
        <v/>
      </c>
      <c r="M1180" s="84">
        <f>HYPERLINK("https://api.whatsapp.com/send?phone=57"&amp;D1180&amp;"&amp;text=*_✅ CUENTA NETFLIX_*"&amp;"%0A"&amp;"%0A"&amp;"*📧 Correo:* "&amp;E1180&amp;"%0A"&amp;"*🔑 Contraseña:* "&amp;F1180&amp;"%0A"&amp;"%0A"&amp;"*📍 Vence:* "&amp;H1180,"💻")</f>
        <v/>
      </c>
      <c r="N1180" s="93" t="n"/>
      <c r="O1180" s="95" t="n"/>
      <c r="P1180" s="96" t="n"/>
      <c r="Q1180" s="97">
        <f>IF(P1180="","",IF(R1169&lt;0,"Vencido hace "&amp;R1169*-1&amp;" días",IF(R1169=0,"Vence hoy",IF(R1169&gt;0,"Le quedan "&amp;R1169&amp;" días",""))))</f>
        <v/>
      </c>
      <c r="R1180" s="70">
        <f>IF(P1180="","",P1180-TODAY())</f>
        <v/>
      </c>
      <c r="S1180" s="70" t="n"/>
      <c r="T1180" s="70" t="n"/>
      <c r="U1180" s="70" t="n"/>
      <c r="V1180" s="70" t="n"/>
      <c r="W1180" s="70" t="n"/>
      <c r="X1180" s="70" t="n"/>
      <c r="Y1180" s="70" t="n"/>
      <c r="Z1180" s="70" t="n"/>
    </row>
    <row r="1181" ht="15.75" customHeight="1" s="339">
      <c r="A1181" s="70" t="n"/>
      <c r="B1181" s="70" t="n"/>
      <c r="C1181" s="70" t="n"/>
      <c r="D1181" s="90" t="n"/>
      <c r="E1181" s="90" t="n"/>
      <c r="F1181" s="178" t="inlineStr">
        <is>
          <t>mexico3261</t>
        </is>
      </c>
      <c r="G1181" s="92" t="n">
        <v>30000</v>
      </c>
      <c r="H1181" s="106" t="n"/>
      <c r="I1181" s="81">
        <f>IF(H1181="","",IF(J1181&lt;0,"Vencido hace "&amp;J1181*-1&amp;" días",IF(J1181=0,"Vence hoy",IF(J1181&gt;0,"Le quedan "&amp;J1181&amp;" días",""))))</f>
        <v/>
      </c>
      <c r="J1181" s="77">
        <f>H1181-J$8</f>
        <v/>
      </c>
      <c r="K1181" s="83">
        <f>HYPERLINK("https://api.whatsapp.com/send?phone=57"&amp;D1181&amp;"&amp;text="&amp;(IF(J1181&lt;=0,"🚨 Hola, *"&amp;C1181&amp;".*"&amp;"%0A"&amp;"%0A"&amp;"Su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"&amp;C1181&amp;"."&amp;"%0A"&amp;"Le quedan "&amp;J1181&amp;" días restantes de su membresía *_NETFLIX_*")),"💰")</f>
        <v/>
      </c>
      <c r="L1181" s="83">
        <f>HYPERLINK("https://api.whatsapp.com/send?phone=57"&amp;D1181&amp;"&amp;text=*_✅ ACTUALIZACIÓN DE CONTRASEÑA | NETFLIX_*"&amp;"%0A"&amp;"%0A"&amp;"💻 Correo: *"&amp;E1181&amp;"*"&amp;"%0A"&amp;"🔐 Nueva Contraseña: *"&amp;F1181&amp;"*","🔐")</f>
        <v/>
      </c>
      <c r="M1181" s="84">
        <f>HYPERLINK("https://api.whatsapp.com/send?phone=57"&amp;D1181&amp;"&amp;text=*_✅ CUENTA NETFLIX_*"&amp;"%0A"&amp;"%0A"&amp;"*📧 Correo:* "&amp;E1181&amp;"%0A"&amp;"*🔑 Contraseña:* "&amp;F1181&amp;"%0A"&amp;"%0A"&amp;"*📍 Vence:* "&amp;H1181,"💻")</f>
        <v/>
      </c>
      <c r="N1181" s="93" t="n"/>
      <c r="O1181" s="95" t="n"/>
      <c r="P1181" s="96" t="n"/>
      <c r="Q1181" s="97">
        <f>IF(P1181="","",IF(R1170&lt;0,"Vencido hace "&amp;R1170*-1&amp;" días",IF(R1170=0,"Vence hoy",IF(R1170&gt;0,"Le quedan "&amp;R1170&amp;" días",""))))</f>
        <v/>
      </c>
      <c r="R1181" s="70">
        <f>IF(P1181="","",P1181-TODAY())</f>
        <v/>
      </c>
      <c r="S1181" s="70" t="n"/>
      <c r="T1181" s="70" t="n"/>
      <c r="U1181" s="70" t="n"/>
      <c r="V1181" s="70" t="n"/>
      <c r="W1181" s="70" t="n"/>
      <c r="X1181" s="70" t="n"/>
      <c r="Y1181" s="70" t="n"/>
      <c r="Z1181" s="70" t="n"/>
    </row>
    <row r="1182" ht="15.75" customHeight="1" s="339">
      <c r="A1182" s="70" t="n"/>
      <c r="B1182" s="70" t="n"/>
      <c r="C1182" s="70" t="n"/>
      <c r="D1182" s="90" t="n"/>
      <c r="E1182" s="90" t="n"/>
      <c r="F1182" s="178" t="inlineStr">
        <is>
          <t>mexico3262</t>
        </is>
      </c>
      <c r="G1182" s="92" t="n">
        <v>30000</v>
      </c>
      <c r="H1182" s="106" t="n"/>
      <c r="I1182" s="81">
        <f>IF(H1182="","",IF(J1182&lt;0,"Vencido hace "&amp;J1182*-1&amp;" días",IF(J1182=0,"Vence hoy",IF(J1182&gt;0,"Le quedan "&amp;J1182&amp;" días",""))))</f>
        <v/>
      </c>
      <c r="J1182" s="77">
        <f>H1182-J$8</f>
        <v/>
      </c>
      <c r="K1182" s="83">
        <f>HYPERLINK("https://api.whatsapp.com/send?phone=57"&amp;D1182&amp;"&amp;text="&amp;(IF(J1182&lt;=0,"🚨 Hola, *"&amp;C1182&amp;".*"&amp;"%0A"&amp;"%0A"&amp;"Su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"&amp;C1182&amp;"."&amp;"%0A"&amp;"Le quedan "&amp;J1182&amp;" días restantes de su membresía *_NETFLIX_*")),"💰")</f>
        <v/>
      </c>
      <c r="L1182" s="83">
        <f>HYPERLINK("https://api.whatsapp.com/send?phone=57"&amp;D1182&amp;"&amp;text=*_✅ ACTUALIZACIÓN DE CONTRASEÑA | NETFLIX_*"&amp;"%0A"&amp;"%0A"&amp;"💻 Correo: *"&amp;E1182&amp;"*"&amp;"%0A"&amp;"🔐 Nueva Contraseña: *"&amp;F1182&amp;"*","🔐")</f>
        <v/>
      </c>
      <c r="M1182" s="84">
        <f>HYPERLINK("https://api.whatsapp.com/send?phone=57"&amp;D1182&amp;"&amp;text=*_✅ CUENTA NETFLIX_*"&amp;"%0A"&amp;"%0A"&amp;"*📧 Correo:* "&amp;E1182&amp;"%0A"&amp;"*🔑 Contraseña:* "&amp;F1182&amp;"%0A"&amp;"%0A"&amp;"*📍 Vence:* "&amp;H1182,"💻")</f>
        <v/>
      </c>
      <c r="N1182" s="93" t="n"/>
      <c r="O1182" s="95" t="n"/>
      <c r="P1182" s="96" t="n"/>
      <c r="Q1182" s="97">
        <f>IF(P1182="","",IF(R1171&lt;0,"Vencido hace "&amp;R1171*-1&amp;" días",IF(R1171=0,"Vence hoy",IF(R1171&gt;0,"Le quedan "&amp;R1171&amp;" días",""))))</f>
        <v/>
      </c>
      <c r="R1182" s="70">
        <f>IF(P1182="","",P1182-TODAY())</f>
        <v/>
      </c>
      <c r="S1182" s="70" t="n"/>
      <c r="T1182" s="70" t="n"/>
      <c r="U1182" s="70" t="n"/>
      <c r="V1182" s="70" t="n"/>
      <c r="W1182" s="70" t="n"/>
      <c r="X1182" s="70" t="n"/>
      <c r="Y1182" s="70" t="n"/>
      <c r="Z1182" s="70" t="n"/>
    </row>
    <row r="1183" ht="15.75" customHeight="1" s="339">
      <c r="A1183" s="70" t="n"/>
      <c r="B1183" s="70" t="n"/>
      <c r="C1183" s="70" t="n"/>
      <c r="D1183" s="90" t="n"/>
      <c r="E1183" s="90" t="n"/>
      <c r="F1183" s="178" t="inlineStr">
        <is>
          <t>mexico3263</t>
        </is>
      </c>
      <c r="G1183" s="92" t="n">
        <v>30000</v>
      </c>
      <c r="H1183" s="106" t="n"/>
      <c r="I1183" s="81">
        <f>IF(H1183="","",IF(J1183&lt;0,"Vencido hace "&amp;J1183*-1&amp;" días",IF(J1183=0,"Vence hoy",IF(J1183&gt;0,"Le quedan "&amp;J1183&amp;" días",""))))</f>
        <v/>
      </c>
      <c r="J1183" s="77">
        <f>H1183-J$8</f>
        <v/>
      </c>
      <c r="K1183" s="83">
        <f>HYPERLINK("https://api.whatsapp.com/send?phone=57"&amp;D1183&amp;"&amp;text="&amp;(IF(J1183&lt;=0,"🚨 Hola, *"&amp;C1183&amp;".*"&amp;"%0A"&amp;"%0A"&amp;"Su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"&amp;C1183&amp;"."&amp;"%0A"&amp;"Le quedan "&amp;J1183&amp;" días restantes de su membresía *_NETFLIX_*")),"💰")</f>
        <v/>
      </c>
      <c r="L1183" s="83">
        <f>HYPERLINK("https://api.whatsapp.com/send?phone=57"&amp;D1183&amp;"&amp;text=*_✅ ACTUALIZACIÓN DE CONTRASEÑA | NETFLIX_*"&amp;"%0A"&amp;"%0A"&amp;"💻 Correo: *"&amp;E1183&amp;"*"&amp;"%0A"&amp;"🔐 Nueva Contraseña: *"&amp;F1183&amp;"*","🔐")</f>
        <v/>
      </c>
      <c r="M1183" s="84">
        <f>HYPERLINK("https://api.whatsapp.com/send?phone=57"&amp;D1183&amp;"&amp;text=*_✅ CUENTA NETFLIX_*"&amp;"%0A"&amp;"%0A"&amp;"*📧 Correo:* "&amp;E1183&amp;"%0A"&amp;"*🔑 Contraseña:* "&amp;F1183&amp;"%0A"&amp;"%0A"&amp;"*📍 Vence:* "&amp;H1183,"💻")</f>
        <v/>
      </c>
      <c r="N1183" s="93" t="n"/>
      <c r="O1183" s="95" t="n"/>
      <c r="P1183" s="96" t="n"/>
      <c r="Q1183" s="97">
        <f>IF(P1183="","",IF(R1172&lt;0,"Vencido hace "&amp;R1172*-1&amp;" días",IF(R1172=0,"Vence hoy",IF(R1172&gt;0,"Le quedan "&amp;R1172&amp;" días",""))))</f>
        <v/>
      </c>
      <c r="R1183" s="70">
        <f>IF(P1183="","",P1183-TODAY())</f>
        <v/>
      </c>
      <c r="S1183" s="70" t="n"/>
      <c r="T1183" s="70" t="n"/>
      <c r="U1183" s="70" t="n"/>
      <c r="V1183" s="70" t="n"/>
      <c r="W1183" s="70" t="n"/>
      <c r="X1183" s="70" t="n"/>
      <c r="Y1183" s="70" t="n"/>
      <c r="Z1183" s="70" t="n"/>
    </row>
    <row r="1184" ht="15.75" customHeight="1" s="339">
      <c r="A1184" s="70" t="n"/>
      <c r="B1184" s="70" t="n"/>
      <c r="C1184" s="70" t="n"/>
      <c r="D1184" s="90" t="n"/>
      <c r="E1184" s="90" t="n"/>
      <c r="F1184" s="178" t="inlineStr">
        <is>
          <t>mexico3264</t>
        </is>
      </c>
      <c r="G1184" s="92" t="n">
        <v>30000</v>
      </c>
      <c r="H1184" s="106" t="n"/>
      <c r="I1184" s="81">
        <f>IF(H1184="","",IF(J1184&lt;0,"Vencido hace "&amp;J1184*-1&amp;" días",IF(J1184=0,"Vence hoy",IF(J1184&gt;0,"Le quedan "&amp;J1184&amp;" días",""))))</f>
        <v/>
      </c>
      <c r="J1184" s="77">
        <f>H1184-J$8</f>
        <v/>
      </c>
      <c r="K1184" s="83">
        <f>HYPERLINK("https://api.whatsapp.com/send?phone=57"&amp;D1184&amp;"&amp;text="&amp;(IF(J1184&lt;=0,"🚨 Hola, *"&amp;C1184&amp;".*"&amp;"%0A"&amp;"%0A"&amp;"Su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"&amp;C1184&amp;"."&amp;"%0A"&amp;"Le quedan "&amp;J1184&amp;" días restantes de su membresía *_NETFLIX_*")),"💰")</f>
        <v/>
      </c>
      <c r="L1184" s="83">
        <f>HYPERLINK("https://api.whatsapp.com/send?phone=57"&amp;D1184&amp;"&amp;text=*_✅ ACTUALIZACIÓN DE CONTRASEÑA | NETFLIX_*"&amp;"%0A"&amp;"%0A"&amp;"💻 Correo: *"&amp;E1184&amp;"*"&amp;"%0A"&amp;"🔐 Nueva Contraseña: *"&amp;F1184&amp;"*","🔐")</f>
        <v/>
      </c>
      <c r="M1184" s="84">
        <f>HYPERLINK("https://api.whatsapp.com/send?phone=57"&amp;D1184&amp;"&amp;text=*_✅ CUENTA NETFLIX_*"&amp;"%0A"&amp;"%0A"&amp;"*📧 Correo:* "&amp;E1184&amp;"%0A"&amp;"*🔑 Contraseña:* "&amp;F1184&amp;"%0A"&amp;"%0A"&amp;"*📍 Vence:* "&amp;H1184,"💻")</f>
        <v/>
      </c>
      <c r="N1184" s="93" t="n"/>
      <c r="O1184" s="95" t="n"/>
      <c r="P1184" s="96" t="n"/>
      <c r="Q1184" s="97">
        <f>IF(P1184="","",IF(R1173&lt;0,"Vencido hace "&amp;R1173*-1&amp;" días",IF(R1173=0,"Vence hoy",IF(R1173&gt;0,"Le quedan "&amp;R1173&amp;" días",""))))</f>
        <v/>
      </c>
      <c r="R1184" s="70">
        <f>IF(P1184="","",P1184-TODAY())</f>
        <v/>
      </c>
      <c r="S1184" s="70" t="n"/>
      <c r="T1184" s="70" t="n"/>
      <c r="U1184" s="70" t="n"/>
      <c r="V1184" s="70" t="n"/>
      <c r="W1184" s="70" t="n"/>
      <c r="X1184" s="70" t="n"/>
      <c r="Y1184" s="70" t="n"/>
      <c r="Z1184" s="70" t="n"/>
    </row>
    <row r="1185" ht="15.75" customHeight="1" s="339">
      <c r="A1185" s="70" t="n"/>
      <c r="B1185" s="70" t="n"/>
      <c r="C1185" s="70" t="n"/>
      <c r="D1185" s="90" t="n"/>
      <c r="E1185" s="90" t="n"/>
      <c r="F1185" s="178" t="inlineStr">
        <is>
          <t>mexico3265</t>
        </is>
      </c>
      <c r="G1185" s="92" t="n">
        <v>30000</v>
      </c>
      <c r="H1185" s="106" t="n"/>
      <c r="I1185" s="81">
        <f>IF(H1185="","",IF(J1185&lt;0,"Vencido hace "&amp;J1185*-1&amp;" días",IF(J1185=0,"Vence hoy",IF(J1185&gt;0,"Le quedan "&amp;J1185&amp;" días",""))))</f>
        <v/>
      </c>
      <c r="J1185" s="77">
        <f>H1185-J$8</f>
        <v/>
      </c>
      <c r="K1185" s="83">
        <f>HYPERLINK("https://api.whatsapp.com/send?phone=57"&amp;D1185&amp;"&amp;text="&amp;(IF(J1185&lt;=0,"🚨 Hola, *"&amp;C1185&amp;".*"&amp;"%0A"&amp;"%0A"&amp;"Su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"&amp;C1185&amp;"."&amp;"%0A"&amp;"Le quedan "&amp;J1185&amp;" días restantes de su membresía *_NETFLIX_*")),"💰")</f>
        <v/>
      </c>
      <c r="L1185" s="83">
        <f>HYPERLINK("https://api.whatsapp.com/send?phone=57"&amp;D1185&amp;"&amp;text=*_✅ ACTUALIZACIÓN DE CONTRASEÑA | NETFLIX_*"&amp;"%0A"&amp;"%0A"&amp;"💻 Correo: *"&amp;E1185&amp;"*"&amp;"%0A"&amp;"🔐 Nueva Contraseña: *"&amp;F1185&amp;"*","🔐")</f>
        <v/>
      </c>
      <c r="M1185" s="84">
        <f>HYPERLINK("https://api.whatsapp.com/send?phone=57"&amp;D1185&amp;"&amp;text=*_✅ CUENTA NETFLIX_*"&amp;"%0A"&amp;"%0A"&amp;"*📧 Correo:* "&amp;E1185&amp;"%0A"&amp;"*🔑 Contraseña:* "&amp;F1185&amp;"%0A"&amp;"%0A"&amp;"*📍 Vence:* "&amp;H1185,"💻")</f>
        <v/>
      </c>
      <c r="N1185" s="93" t="n"/>
      <c r="O1185" s="95" t="n"/>
      <c r="P1185" s="96" t="n"/>
      <c r="Q1185" s="97">
        <f>IF(P1185="","",IF(R1174&lt;0,"Vencido hace "&amp;R1174*-1&amp;" días",IF(R1174=0,"Vence hoy",IF(R1174&gt;0,"Le quedan "&amp;R1174&amp;" días",""))))</f>
        <v/>
      </c>
      <c r="R1185" s="70">
        <f>IF(P1185="","",P1185-TODAY())</f>
        <v/>
      </c>
      <c r="S1185" s="70" t="n"/>
      <c r="T1185" s="70" t="n"/>
      <c r="U1185" s="70" t="n"/>
      <c r="V1185" s="70" t="n"/>
      <c r="W1185" s="70" t="n"/>
      <c r="X1185" s="70" t="n"/>
      <c r="Y1185" s="70" t="n"/>
      <c r="Z1185" s="70" t="n"/>
    </row>
    <row r="1186" ht="15.75" customHeight="1" s="339">
      <c r="A1186" s="70" t="n"/>
      <c r="B1186" s="70" t="n"/>
      <c r="C1186" s="70" t="n"/>
      <c r="D1186" s="90" t="n"/>
      <c r="E1186" s="90" t="n"/>
      <c r="F1186" s="178" t="inlineStr">
        <is>
          <t>mexico3266</t>
        </is>
      </c>
      <c r="G1186" s="92" t="n">
        <v>30000</v>
      </c>
      <c r="H1186" s="106" t="n"/>
      <c r="I1186" s="81">
        <f>IF(H1186="","",IF(J1186&lt;0,"Vencido hace "&amp;J1186*-1&amp;" días",IF(J1186=0,"Vence hoy",IF(J1186&gt;0,"Le quedan "&amp;J1186&amp;" días",""))))</f>
        <v/>
      </c>
      <c r="J1186" s="77">
        <f>H1186-J$8</f>
        <v/>
      </c>
      <c r="K1186" s="83">
        <f>HYPERLINK("https://api.whatsapp.com/send?phone=57"&amp;D1186&amp;"&amp;text="&amp;(IF(J1186&lt;=0,"🚨 Hola, *"&amp;C1186&amp;".*"&amp;"%0A"&amp;"%0A"&amp;"Su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"&amp;C1186&amp;"."&amp;"%0A"&amp;"Le quedan "&amp;J1186&amp;" días restantes de su membresía *_NETFLIX_*")),"💰")</f>
        <v/>
      </c>
      <c r="L1186" s="83">
        <f>HYPERLINK("https://api.whatsapp.com/send?phone=57"&amp;D1186&amp;"&amp;text=*_✅ ACTUALIZACIÓN DE CONTRASEÑA | NETFLIX_*"&amp;"%0A"&amp;"%0A"&amp;"💻 Correo: *"&amp;E1186&amp;"*"&amp;"%0A"&amp;"🔐 Nueva Contraseña: *"&amp;F1186&amp;"*","🔐")</f>
        <v/>
      </c>
      <c r="M1186" s="84">
        <f>HYPERLINK("https://api.whatsapp.com/send?phone=57"&amp;D1186&amp;"&amp;text=*_✅ CUENTA NETFLIX_*"&amp;"%0A"&amp;"%0A"&amp;"*📧 Correo:* "&amp;E1186&amp;"%0A"&amp;"*🔑 Contraseña:* "&amp;F1186&amp;"%0A"&amp;"%0A"&amp;"*📍 Vence:* "&amp;H1186,"💻")</f>
        <v/>
      </c>
      <c r="N1186" s="93" t="n"/>
      <c r="O1186" s="95" t="n"/>
      <c r="P1186" s="96" t="n"/>
      <c r="Q1186" s="97">
        <f>IF(P1186="","",IF(R1175&lt;0,"Vencido hace "&amp;R1175*-1&amp;" días",IF(R1175=0,"Vence hoy",IF(R1175&gt;0,"Le quedan "&amp;R1175&amp;" días",""))))</f>
        <v/>
      </c>
      <c r="R1186" s="70">
        <f>IF(P1186="","",P1186-TODAY())</f>
        <v/>
      </c>
      <c r="S1186" s="70" t="n"/>
      <c r="T1186" s="70" t="n"/>
      <c r="U1186" s="70" t="n"/>
      <c r="V1186" s="70" t="n"/>
      <c r="W1186" s="70" t="n"/>
      <c r="X1186" s="70" t="n"/>
      <c r="Y1186" s="70" t="n"/>
      <c r="Z1186" s="70" t="n"/>
    </row>
    <row r="1187" ht="15.75" customHeight="1" s="339">
      <c r="A1187" s="70" t="n"/>
      <c r="B1187" s="70" t="n"/>
      <c r="C1187" s="70" t="n"/>
      <c r="D1187" s="90" t="n"/>
      <c r="E1187" s="90" t="n"/>
      <c r="F1187" s="178" t="inlineStr">
        <is>
          <t>mexico3267</t>
        </is>
      </c>
      <c r="G1187" s="92" t="n">
        <v>30000</v>
      </c>
      <c r="H1187" s="106" t="n"/>
      <c r="I1187" s="81">
        <f>IF(H1187="","",IF(J1187&lt;0,"Vencido hace "&amp;J1187*-1&amp;" días",IF(J1187=0,"Vence hoy",IF(J1187&gt;0,"Le quedan "&amp;J1187&amp;" días",""))))</f>
        <v/>
      </c>
      <c r="J1187" s="77">
        <f>H1187-J$8</f>
        <v/>
      </c>
      <c r="K1187" s="83">
        <f>HYPERLINK("https://api.whatsapp.com/send?phone=57"&amp;D1187&amp;"&amp;text="&amp;(IF(J1187&lt;=0,"🚨 Hola, *"&amp;C1187&amp;".*"&amp;"%0A"&amp;"%0A"&amp;"Su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"&amp;C1187&amp;"."&amp;"%0A"&amp;"Le quedan "&amp;J1187&amp;" días restantes de su membresía *_NETFLIX_*")),"💰")</f>
        <v/>
      </c>
      <c r="L1187" s="83">
        <f>HYPERLINK("https://api.whatsapp.com/send?phone=57"&amp;D1187&amp;"&amp;text=*_✅ ACTUALIZACIÓN DE CONTRASEÑA | NETFLIX_*"&amp;"%0A"&amp;"%0A"&amp;"💻 Correo: *"&amp;E1187&amp;"*"&amp;"%0A"&amp;"🔐 Nueva Contraseña: *"&amp;F1187&amp;"*","🔐")</f>
        <v/>
      </c>
      <c r="M1187" s="84">
        <f>HYPERLINK("https://api.whatsapp.com/send?phone=57"&amp;D1187&amp;"&amp;text=*_✅ CUENTA NETFLIX_*"&amp;"%0A"&amp;"%0A"&amp;"*📧 Correo:* "&amp;E1187&amp;"%0A"&amp;"*🔑 Contraseña:* "&amp;F1187&amp;"%0A"&amp;"%0A"&amp;"*📍 Vence:* "&amp;H1187,"💻")</f>
        <v/>
      </c>
      <c r="N1187" s="93" t="n"/>
      <c r="O1187" s="95" t="n"/>
      <c r="P1187" s="96" t="n"/>
      <c r="Q1187" s="97">
        <f>IF(P1187="","",IF(R1176&lt;0,"Vencido hace "&amp;R1176*-1&amp;" días",IF(R1176=0,"Vence hoy",IF(R1176&gt;0,"Le quedan "&amp;R1176&amp;" días",""))))</f>
        <v/>
      </c>
      <c r="R1187" s="70">
        <f>IF(P1187="","",P1187-TODAY())</f>
        <v/>
      </c>
      <c r="S1187" s="70" t="n"/>
      <c r="T1187" s="70" t="n"/>
      <c r="U1187" s="70" t="n"/>
      <c r="V1187" s="70" t="n"/>
      <c r="W1187" s="70" t="n"/>
      <c r="X1187" s="70" t="n"/>
      <c r="Y1187" s="70" t="n"/>
      <c r="Z1187" s="70" t="n"/>
    </row>
    <row r="1188" ht="15.75" customHeight="1" s="339">
      <c r="A1188" s="70" t="n"/>
      <c r="B1188" s="70" t="n"/>
      <c r="C1188" s="70" t="n"/>
      <c r="D1188" s="90" t="n"/>
      <c r="E1188" s="90" t="n"/>
      <c r="F1188" s="178" t="inlineStr">
        <is>
          <t>mexico3268</t>
        </is>
      </c>
      <c r="G1188" s="92" t="n">
        <v>30000</v>
      </c>
      <c r="H1188" s="106" t="n"/>
      <c r="I1188" s="81">
        <f>IF(H1188="","",IF(J1188&lt;0,"Vencido hace "&amp;J1188*-1&amp;" días",IF(J1188=0,"Vence hoy",IF(J1188&gt;0,"Le quedan "&amp;J1188&amp;" días",""))))</f>
        <v/>
      </c>
      <c r="J1188" s="77">
        <f>H1188-J$8</f>
        <v/>
      </c>
      <c r="K1188" s="83">
        <f>HYPERLINK("https://api.whatsapp.com/send?phone=57"&amp;D1188&amp;"&amp;text="&amp;(IF(J1188&lt;=0,"🚨 Hola, *"&amp;C1188&amp;".*"&amp;"%0A"&amp;"%0A"&amp;"Su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"&amp;C1188&amp;"."&amp;"%0A"&amp;"Le quedan "&amp;J1188&amp;" días restantes de su membresía *_NETFLIX_*")),"💰")</f>
        <v/>
      </c>
      <c r="L1188" s="83">
        <f>HYPERLINK("https://api.whatsapp.com/send?phone=57"&amp;D1188&amp;"&amp;text=*_✅ ACTUALIZACIÓN DE CONTRASEÑA | NETFLIX_*"&amp;"%0A"&amp;"%0A"&amp;"💻 Correo: *"&amp;E1188&amp;"*"&amp;"%0A"&amp;"🔐 Nueva Contraseña: *"&amp;F1188&amp;"*","🔐")</f>
        <v/>
      </c>
      <c r="M1188" s="84">
        <f>HYPERLINK("https://api.whatsapp.com/send?phone=57"&amp;D1188&amp;"&amp;text=*_✅ CUENTA NETFLIX_*"&amp;"%0A"&amp;"%0A"&amp;"*📧 Correo:* "&amp;E1188&amp;"%0A"&amp;"*🔑 Contraseña:* "&amp;F1188&amp;"%0A"&amp;"%0A"&amp;"*📍 Vence:* "&amp;H1188,"💻")</f>
        <v/>
      </c>
      <c r="N1188" s="93" t="n"/>
      <c r="O1188" s="95" t="n"/>
      <c r="P1188" s="96" t="n"/>
      <c r="Q1188" s="97">
        <f>IF(P1188="","",IF(R1177&lt;0,"Vencido hace "&amp;R1177*-1&amp;" días",IF(R1177=0,"Vence hoy",IF(R1177&gt;0,"Le quedan "&amp;R1177&amp;" días",""))))</f>
        <v/>
      </c>
      <c r="R1188" s="70">
        <f>IF(P1188="","",P1188-TODAY())</f>
        <v/>
      </c>
      <c r="S1188" s="70" t="n"/>
      <c r="T1188" s="70" t="n"/>
      <c r="U1188" s="70" t="n"/>
      <c r="V1188" s="70" t="n"/>
      <c r="W1188" s="70" t="n"/>
      <c r="X1188" s="70" t="n"/>
      <c r="Y1188" s="70" t="n"/>
      <c r="Z1188" s="70" t="n"/>
    </row>
    <row r="1189" ht="15.75" customHeight="1" s="339">
      <c r="A1189" s="70" t="n"/>
      <c r="B1189" s="70" t="n"/>
      <c r="C1189" s="70" t="n"/>
      <c r="D1189" s="90" t="n"/>
      <c r="E1189" s="90" t="n"/>
      <c r="F1189" s="178" t="inlineStr">
        <is>
          <t>mexico3269</t>
        </is>
      </c>
      <c r="G1189" s="92" t="n">
        <v>30000</v>
      </c>
      <c r="H1189" s="106" t="n"/>
      <c r="I1189" s="81">
        <f>IF(H1189="","",IF(J1189&lt;0,"Vencido hace "&amp;J1189*-1&amp;" días",IF(J1189=0,"Vence hoy",IF(J1189&gt;0,"Le quedan "&amp;J1189&amp;" días",""))))</f>
        <v/>
      </c>
      <c r="J1189" s="77">
        <f>H1189-J$8</f>
        <v/>
      </c>
      <c r="K1189" s="83">
        <f>HYPERLINK("https://api.whatsapp.com/send?phone=57"&amp;D1189&amp;"&amp;text="&amp;(IF(J1189&lt;=0,"🚨 Hola, *"&amp;C1189&amp;".*"&amp;"%0A"&amp;"%0A"&amp;"Su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"&amp;C1189&amp;"."&amp;"%0A"&amp;"Le quedan "&amp;J1189&amp;" días restantes de su membresía *_NETFLIX_*")),"💰")</f>
        <v/>
      </c>
      <c r="L1189" s="83">
        <f>HYPERLINK("https://api.whatsapp.com/send?phone=57"&amp;D1189&amp;"&amp;text=*_✅ ACTUALIZACIÓN DE CONTRASEÑA | NETFLIX_*"&amp;"%0A"&amp;"%0A"&amp;"💻 Correo: *"&amp;E1189&amp;"*"&amp;"%0A"&amp;"🔐 Nueva Contraseña: *"&amp;F1189&amp;"*","🔐")</f>
        <v/>
      </c>
      <c r="M1189" s="84">
        <f>HYPERLINK("https://api.whatsapp.com/send?phone=57"&amp;D1189&amp;"&amp;text=*_✅ CUENTA NETFLIX_*"&amp;"%0A"&amp;"%0A"&amp;"*📧 Correo:* "&amp;E1189&amp;"%0A"&amp;"*🔑 Contraseña:* "&amp;F1189&amp;"%0A"&amp;"%0A"&amp;"*📍 Vence:* "&amp;H1189,"💻")</f>
        <v/>
      </c>
      <c r="N1189" s="93" t="n"/>
      <c r="O1189" s="95" t="n"/>
      <c r="P1189" s="96" t="n"/>
      <c r="Q1189" s="97">
        <f>IF(P1189="","",IF(R1178&lt;0,"Vencido hace "&amp;R1178*-1&amp;" días",IF(R1178=0,"Vence hoy",IF(R1178&gt;0,"Le quedan "&amp;R1178&amp;" días",""))))</f>
        <v/>
      </c>
      <c r="R1189" s="70">
        <f>IF(P1189="","",P1189-TODAY())</f>
        <v/>
      </c>
      <c r="S1189" s="70" t="n"/>
      <c r="T1189" s="70" t="n"/>
      <c r="U1189" s="70" t="n"/>
      <c r="V1189" s="70" t="n"/>
      <c r="W1189" s="70" t="n"/>
      <c r="X1189" s="70" t="n"/>
      <c r="Y1189" s="70" t="n"/>
      <c r="Z1189" s="70" t="n"/>
    </row>
    <row r="1190" ht="15.75" customHeight="1" s="339">
      <c r="A1190" s="70" t="n"/>
      <c r="B1190" s="70" t="n"/>
      <c r="C1190" s="70" t="n"/>
      <c r="D1190" s="90" t="n"/>
      <c r="E1190" s="90" t="n"/>
      <c r="F1190" s="178" t="inlineStr">
        <is>
          <t>mexico3270</t>
        </is>
      </c>
      <c r="G1190" s="92" t="n">
        <v>30000</v>
      </c>
      <c r="H1190" s="106" t="n"/>
      <c r="I1190" s="81">
        <f>IF(H1190="","",IF(J1190&lt;0,"Vencido hace "&amp;J1190*-1&amp;" días",IF(J1190=0,"Vence hoy",IF(J1190&gt;0,"Le quedan "&amp;J1190&amp;" días",""))))</f>
        <v/>
      </c>
      <c r="J1190" s="77">
        <f>H1190-J$8</f>
        <v/>
      </c>
      <c r="K1190" s="83">
        <f>HYPERLINK("https://api.whatsapp.com/send?phone=57"&amp;D1190&amp;"&amp;text="&amp;(IF(J1190&lt;=0,"🚨 Hola, *"&amp;C1190&amp;".*"&amp;"%0A"&amp;"%0A"&amp;"Su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"&amp;C1190&amp;"."&amp;"%0A"&amp;"Le quedan "&amp;J1190&amp;" días restantes de su membresía *_NETFLIX_*")),"💰")</f>
        <v/>
      </c>
      <c r="L1190" s="83">
        <f>HYPERLINK("https://api.whatsapp.com/send?phone=57"&amp;D1190&amp;"&amp;text=*_✅ ACTUALIZACIÓN DE CONTRASEÑA | NETFLIX_*"&amp;"%0A"&amp;"%0A"&amp;"💻 Correo: *"&amp;E1190&amp;"*"&amp;"%0A"&amp;"🔐 Nueva Contraseña: *"&amp;F1190&amp;"*","🔐")</f>
        <v/>
      </c>
      <c r="M1190" s="84">
        <f>HYPERLINK("https://api.whatsapp.com/send?phone=57"&amp;D1190&amp;"&amp;text=*_✅ CUENTA NETFLIX_*"&amp;"%0A"&amp;"%0A"&amp;"*📧 Correo:* "&amp;E1190&amp;"%0A"&amp;"*🔑 Contraseña:* "&amp;F1190&amp;"%0A"&amp;"%0A"&amp;"*📍 Vence:* "&amp;H1190,"💻")</f>
        <v/>
      </c>
      <c r="N1190" s="93" t="n"/>
      <c r="O1190" s="95" t="n"/>
      <c r="P1190" s="96" t="n"/>
      <c r="Q1190" s="97">
        <f>IF(P1190="","",IF(R1179&lt;0,"Vencido hace "&amp;R1179*-1&amp;" días",IF(R1179=0,"Vence hoy",IF(R1179&gt;0,"Le quedan "&amp;R1179&amp;" días",""))))</f>
        <v/>
      </c>
      <c r="R1190" s="70">
        <f>IF(P1190="","",P1190-TODAY())</f>
        <v/>
      </c>
      <c r="S1190" s="70" t="n"/>
      <c r="T1190" s="70" t="n"/>
      <c r="U1190" s="70" t="n"/>
      <c r="V1190" s="70" t="n"/>
      <c r="W1190" s="70" t="n"/>
      <c r="X1190" s="70" t="n"/>
      <c r="Y1190" s="70" t="n"/>
      <c r="Z1190" s="70" t="n"/>
    </row>
    <row r="1191" ht="15.75" customHeight="1" s="339">
      <c r="A1191" s="70" t="n"/>
      <c r="B1191" s="70" t="n"/>
      <c r="C1191" s="70" t="n"/>
      <c r="D1191" s="90" t="n"/>
      <c r="E1191" s="90" t="n"/>
      <c r="F1191" s="178" t="inlineStr">
        <is>
          <t>mexico3271</t>
        </is>
      </c>
      <c r="G1191" s="92" t="n">
        <v>30000</v>
      </c>
      <c r="H1191" s="106" t="n"/>
      <c r="I1191" s="81">
        <f>IF(H1191="","",IF(J1191&lt;0,"Vencido hace "&amp;J1191*-1&amp;" días",IF(J1191=0,"Vence hoy",IF(J1191&gt;0,"Le quedan "&amp;J1191&amp;" días",""))))</f>
        <v/>
      </c>
      <c r="J1191" s="77">
        <f>H1191-J$8</f>
        <v/>
      </c>
      <c r="K1191" s="83">
        <f>HYPERLINK("https://api.whatsapp.com/send?phone=57"&amp;D1191&amp;"&amp;text="&amp;(IF(J1191&lt;=0,"🚨 Hola, *"&amp;C1191&amp;".*"&amp;"%0A"&amp;"%0A"&amp;"Su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"&amp;C1191&amp;"."&amp;"%0A"&amp;"Le quedan "&amp;J1191&amp;" días restantes de su membresía *_NETFLIX_*")),"💰")</f>
        <v/>
      </c>
      <c r="L1191" s="83">
        <f>HYPERLINK("https://api.whatsapp.com/send?phone=57"&amp;D1191&amp;"&amp;text=*_✅ ACTUALIZACIÓN DE CONTRASEÑA | NETFLIX_*"&amp;"%0A"&amp;"%0A"&amp;"💻 Correo: *"&amp;E1191&amp;"*"&amp;"%0A"&amp;"🔐 Nueva Contraseña: *"&amp;F1191&amp;"*","🔐")</f>
        <v/>
      </c>
      <c r="M1191" s="84">
        <f>HYPERLINK("https://api.whatsapp.com/send?phone=57"&amp;D1191&amp;"&amp;text=*_✅ CUENTA NETFLIX_*"&amp;"%0A"&amp;"%0A"&amp;"*📧 Correo:* "&amp;E1191&amp;"%0A"&amp;"*🔑 Contraseña:* "&amp;F1191&amp;"%0A"&amp;"%0A"&amp;"*📍 Vence:* "&amp;H1191,"💻")</f>
        <v/>
      </c>
      <c r="N1191" s="93" t="n"/>
      <c r="O1191" s="95" t="n"/>
      <c r="P1191" s="96" t="n"/>
      <c r="Q1191" s="97">
        <f>IF(P1191="","",IF(R1180&lt;0,"Vencido hace "&amp;R1180*-1&amp;" días",IF(R1180=0,"Vence hoy",IF(R1180&gt;0,"Le quedan "&amp;R1180&amp;" días",""))))</f>
        <v/>
      </c>
      <c r="R1191" s="70">
        <f>IF(P1191="","",P1191-TODAY())</f>
        <v/>
      </c>
      <c r="S1191" s="70" t="n"/>
      <c r="T1191" s="70" t="n"/>
      <c r="U1191" s="70" t="n"/>
      <c r="V1191" s="70" t="n"/>
      <c r="W1191" s="70" t="n"/>
      <c r="X1191" s="70" t="n"/>
      <c r="Y1191" s="70" t="n"/>
      <c r="Z1191" s="70" t="n"/>
    </row>
    <row r="1192" ht="15.75" customHeight="1" s="339">
      <c r="A1192" s="70" t="n"/>
      <c r="B1192" s="70" t="n"/>
      <c r="C1192" s="70" t="n"/>
      <c r="D1192" s="90" t="n"/>
      <c r="E1192" s="90" t="n"/>
      <c r="F1192" s="178" t="inlineStr">
        <is>
          <t>mexico3272</t>
        </is>
      </c>
      <c r="G1192" s="92" t="n">
        <v>30000</v>
      </c>
      <c r="H1192" s="106" t="n"/>
      <c r="I1192" s="81">
        <f>IF(H1192="","",IF(J1192&lt;0,"Vencido hace "&amp;J1192*-1&amp;" días",IF(J1192=0,"Vence hoy",IF(J1192&gt;0,"Le quedan "&amp;J1192&amp;" días",""))))</f>
        <v/>
      </c>
      <c r="J1192" s="77">
        <f>H1192-J$8</f>
        <v/>
      </c>
      <c r="K1192" s="83">
        <f>HYPERLINK("https://api.whatsapp.com/send?phone=57"&amp;D1192&amp;"&amp;text="&amp;(IF(J1192&lt;=0,"🚨 Hola, *"&amp;C1192&amp;".*"&amp;"%0A"&amp;"%0A"&amp;"Su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"&amp;C1192&amp;"."&amp;"%0A"&amp;"Le quedan "&amp;J1192&amp;" días restantes de su membresía *_NETFLIX_*")),"💰")</f>
        <v/>
      </c>
      <c r="L1192" s="83">
        <f>HYPERLINK("https://api.whatsapp.com/send?phone=57"&amp;D1192&amp;"&amp;text=*_✅ ACTUALIZACIÓN DE CONTRASEÑA | NETFLIX_*"&amp;"%0A"&amp;"%0A"&amp;"💻 Correo: *"&amp;E1192&amp;"*"&amp;"%0A"&amp;"🔐 Nueva Contraseña: *"&amp;F1192&amp;"*","🔐")</f>
        <v/>
      </c>
      <c r="M1192" s="84">
        <f>HYPERLINK("https://api.whatsapp.com/send?phone=57"&amp;D1192&amp;"&amp;text=*_✅ CUENTA NETFLIX_*"&amp;"%0A"&amp;"%0A"&amp;"*📧 Correo:* "&amp;E1192&amp;"%0A"&amp;"*🔑 Contraseña:* "&amp;F1192&amp;"%0A"&amp;"%0A"&amp;"*📍 Vence:* "&amp;H1192,"💻")</f>
        <v/>
      </c>
      <c r="N1192" s="93" t="n"/>
      <c r="O1192" s="95" t="n"/>
      <c r="P1192" s="96" t="n"/>
      <c r="Q1192" s="97">
        <f>IF(P1192="","",IF(R1181&lt;0,"Vencido hace "&amp;R1181*-1&amp;" días",IF(R1181=0,"Vence hoy",IF(R1181&gt;0,"Le quedan "&amp;R1181&amp;" días",""))))</f>
        <v/>
      </c>
      <c r="R1192" s="70">
        <f>IF(P1192="","",P1192-TODAY())</f>
        <v/>
      </c>
      <c r="S1192" s="70" t="n"/>
      <c r="T1192" s="70" t="n"/>
      <c r="U1192" s="70" t="n"/>
      <c r="V1192" s="70" t="n"/>
      <c r="W1192" s="70" t="n"/>
      <c r="X1192" s="70" t="n"/>
      <c r="Y1192" s="70" t="n"/>
      <c r="Z1192" s="70" t="n"/>
    </row>
    <row r="1193" ht="15.75" customHeight="1" s="339">
      <c r="A1193" s="70" t="n"/>
      <c r="B1193" s="70" t="n"/>
      <c r="C1193" s="70" t="n"/>
      <c r="D1193" s="90" t="n"/>
      <c r="E1193" s="90" t="n"/>
      <c r="F1193" s="178" t="inlineStr">
        <is>
          <t>mexico3273</t>
        </is>
      </c>
      <c r="G1193" s="92" t="n">
        <v>30000</v>
      </c>
      <c r="H1193" s="106" t="n"/>
      <c r="I1193" s="81">
        <f>IF(H1193="","",IF(J1193&lt;0,"Vencido hace "&amp;J1193*-1&amp;" días",IF(J1193=0,"Vence hoy",IF(J1193&gt;0,"Le quedan "&amp;J1193&amp;" días",""))))</f>
        <v/>
      </c>
      <c r="J1193" s="77">
        <f>H1193-J$8</f>
        <v/>
      </c>
      <c r="K1193" s="83">
        <f>HYPERLINK("https://api.whatsapp.com/send?phone=57"&amp;D1193&amp;"&amp;text="&amp;(IF(J1193&lt;=0,"🚨 Hola, *"&amp;C1193&amp;".*"&amp;"%0A"&amp;"%0A"&amp;"Su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"&amp;C1193&amp;"."&amp;"%0A"&amp;"Le quedan "&amp;J1193&amp;" días restantes de su membresía *_NETFLIX_*")),"💰")</f>
        <v/>
      </c>
      <c r="L1193" s="83">
        <f>HYPERLINK("https://api.whatsapp.com/send?phone=57"&amp;D1193&amp;"&amp;text=*_✅ ACTUALIZACIÓN DE CONTRASEÑA | NETFLIX_*"&amp;"%0A"&amp;"%0A"&amp;"💻 Correo: *"&amp;E1193&amp;"*"&amp;"%0A"&amp;"🔐 Nueva Contraseña: *"&amp;F1193&amp;"*","🔐")</f>
        <v/>
      </c>
      <c r="M1193" s="84">
        <f>HYPERLINK("https://api.whatsapp.com/send?phone=57"&amp;D1193&amp;"&amp;text=*_✅ CUENTA NETFLIX_*"&amp;"%0A"&amp;"%0A"&amp;"*📧 Correo:* "&amp;E1193&amp;"%0A"&amp;"*🔑 Contraseña:* "&amp;F1193&amp;"%0A"&amp;"%0A"&amp;"*📍 Vence:* "&amp;H1193,"💻")</f>
        <v/>
      </c>
      <c r="N1193" s="93" t="n"/>
      <c r="O1193" s="95" t="n"/>
      <c r="P1193" s="96" t="n"/>
      <c r="Q1193" s="97">
        <f>IF(P1193="","",IF(R1182&lt;0,"Vencido hace "&amp;R1182*-1&amp;" días",IF(R1182=0,"Vence hoy",IF(R1182&gt;0,"Le quedan "&amp;R1182&amp;" días",""))))</f>
        <v/>
      </c>
      <c r="R1193" s="70">
        <f>IF(P1193="","",P1193-TODAY())</f>
        <v/>
      </c>
      <c r="S1193" s="70" t="n"/>
      <c r="T1193" s="70" t="n"/>
      <c r="U1193" s="70" t="n"/>
      <c r="V1193" s="70" t="n"/>
      <c r="W1193" s="70" t="n"/>
      <c r="X1193" s="70" t="n"/>
      <c r="Y1193" s="70" t="n"/>
      <c r="Z1193" s="70" t="n"/>
    </row>
    <row r="1194" ht="15.75" customHeight="1" s="339">
      <c r="A1194" s="70" t="n"/>
      <c r="B1194" s="70" t="n"/>
      <c r="C1194" s="70" t="n"/>
      <c r="D1194" s="90" t="n"/>
      <c r="E1194" s="90" t="n"/>
      <c r="F1194" s="178" t="inlineStr">
        <is>
          <t>mexico3274</t>
        </is>
      </c>
      <c r="G1194" s="92" t="n">
        <v>30000</v>
      </c>
      <c r="H1194" s="106" t="n"/>
      <c r="I1194" s="81">
        <f>IF(H1194="","",IF(J1194&lt;0,"Vencido hace "&amp;J1194*-1&amp;" días",IF(J1194=0,"Vence hoy",IF(J1194&gt;0,"Le quedan "&amp;J1194&amp;" días",""))))</f>
        <v/>
      </c>
      <c r="J1194" s="77">
        <f>H1194-J$8</f>
        <v/>
      </c>
      <c r="K1194" s="83">
        <f>HYPERLINK("https://api.whatsapp.com/send?phone=57"&amp;D1194&amp;"&amp;text="&amp;(IF(J1194&lt;=0,"🚨 Hola, *"&amp;C1194&amp;".*"&amp;"%0A"&amp;"%0A"&amp;"Su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"&amp;C1194&amp;"."&amp;"%0A"&amp;"Le quedan "&amp;J1194&amp;" días restantes de su membresía *_NETFLIX_*")),"💰")</f>
        <v/>
      </c>
      <c r="L1194" s="83">
        <f>HYPERLINK("https://api.whatsapp.com/send?phone=57"&amp;D1194&amp;"&amp;text=*_✅ ACTUALIZACIÓN DE CONTRASEÑA | NETFLIX_*"&amp;"%0A"&amp;"%0A"&amp;"💻 Correo: *"&amp;E1194&amp;"*"&amp;"%0A"&amp;"🔐 Nueva Contraseña: *"&amp;F1194&amp;"*","🔐")</f>
        <v/>
      </c>
      <c r="M1194" s="84">
        <f>HYPERLINK("https://api.whatsapp.com/send?phone=57"&amp;D1194&amp;"&amp;text=*_✅ CUENTA NETFLIX_*"&amp;"%0A"&amp;"%0A"&amp;"*📧 Correo:* "&amp;E1194&amp;"%0A"&amp;"*🔑 Contraseña:* "&amp;F1194&amp;"%0A"&amp;"%0A"&amp;"*📍 Vence:* "&amp;H1194,"💻")</f>
        <v/>
      </c>
      <c r="N1194" s="93" t="n"/>
      <c r="O1194" s="95" t="n"/>
      <c r="P1194" s="96" t="n"/>
      <c r="Q1194" s="97">
        <f>IF(P1194="","",IF(R1183&lt;0,"Vencido hace "&amp;R1183*-1&amp;" días",IF(R1183=0,"Vence hoy",IF(R1183&gt;0,"Le quedan "&amp;R1183&amp;" días",""))))</f>
        <v/>
      </c>
      <c r="R1194" s="70">
        <f>IF(P1194="","",P1194-TODAY())</f>
        <v/>
      </c>
      <c r="S1194" s="70" t="n"/>
      <c r="T1194" s="70" t="n"/>
      <c r="U1194" s="70" t="n"/>
      <c r="V1194" s="70" t="n"/>
      <c r="W1194" s="70" t="n"/>
      <c r="X1194" s="70" t="n"/>
      <c r="Y1194" s="70" t="n"/>
      <c r="Z1194" s="70" t="n"/>
    </row>
    <row r="1195" ht="15.75" customHeight="1" s="339">
      <c r="A1195" s="70" t="n"/>
      <c r="B1195" s="70" t="n"/>
      <c r="C1195" s="70" t="n"/>
      <c r="D1195" s="90" t="n"/>
      <c r="E1195" s="90" t="n"/>
      <c r="F1195" s="178" t="inlineStr">
        <is>
          <t>mexico3275</t>
        </is>
      </c>
      <c r="G1195" s="92" t="n">
        <v>30000</v>
      </c>
      <c r="H1195" s="106" t="n"/>
      <c r="I1195" s="81">
        <f>IF(H1195="","",IF(J1195&lt;0,"Vencido hace "&amp;J1195*-1&amp;" días",IF(J1195=0,"Vence hoy",IF(J1195&gt;0,"Le quedan "&amp;J1195&amp;" días",""))))</f>
        <v/>
      </c>
      <c r="J1195" s="77">
        <f>H1195-J$8</f>
        <v/>
      </c>
      <c r="K1195" s="83">
        <f>HYPERLINK("https://api.whatsapp.com/send?phone=57"&amp;D1195&amp;"&amp;text="&amp;(IF(J1195&lt;=0,"🚨 Hola, *"&amp;C1195&amp;".*"&amp;"%0A"&amp;"%0A"&amp;"Su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"&amp;C1195&amp;"."&amp;"%0A"&amp;"Le quedan "&amp;J1195&amp;" días restantes de su membresía *_NETFLIX_*")),"💰")</f>
        <v/>
      </c>
      <c r="L1195" s="83">
        <f>HYPERLINK("https://api.whatsapp.com/send?phone=57"&amp;D1195&amp;"&amp;text=*_✅ ACTUALIZACIÓN DE CONTRASEÑA | NETFLIX_*"&amp;"%0A"&amp;"%0A"&amp;"💻 Correo: *"&amp;E1195&amp;"*"&amp;"%0A"&amp;"🔐 Nueva Contraseña: *"&amp;F1195&amp;"*","🔐")</f>
        <v/>
      </c>
      <c r="M1195" s="84">
        <f>HYPERLINK("https://api.whatsapp.com/send?phone=57"&amp;D1195&amp;"&amp;text=*_✅ CUENTA NETFLIX_*"&amp;"%0A"&amp;"%0A"&amp;"*📧 Correo:* "&amp;E1195&amp;"%0A"&amp;"*🔑 Contraseña:* "&amp;F1195&amp;"%0A"&amp;"%0A"&amp;"*📍 Vence:* "&amp;H1195,"💻")</f>
        <v/>
      </c>
      <c r="N1195" s="93" t="n"/>
      <c r="O1195" s="95" t="n"/>
      <c r="P1195" s="96" t="n"/>
      <c r="Q1195" s="97">
        <f>IF(P1195="","",IF(R1184&lt;0,"Vencido hace "&amp;R1184*-1&amp;" días",IF(R1184=0,"Vence hoy",IF(R1184&gt;0,"Le quedan "&amp;R1184&amp;" días",""))))</f>
        <v/>
      </c>
      <c r="R1195" s="70">
        <f>IF(P1195="","",P1195-TODAY())</f>
        <v/>
      </c>
      <c r="S1195" s="70" t="n"/>
      <c r="T1195" s="70" t="n"/>
      <c r="U1195" s="70" t="n"/>
      <c r="V1195" s="70" t="n"/>
      <c r="W1195" s="70" t="n"/>
      <c r="X1195" s="70" t="n"/>
      <c r="Y1195" s="70" t="n"/>
      <c r="Z1195" s="70" t="n"/>
    </row>
    <row r="1196" ht="15.75" customHeight="1" s="339">
      <c r="A1196" s="70" t="n"/>
      <c r="B1196" s="70" t="n"/>
      <c r="C1196" s="70" t="n"/>
      <c r="D1196" s="90" t="n"/>
      <c r="E1196" s="90" t="n"/>
      <c r="F1196" s="178" t="inlineStr">
        <is>
          <t>mexico3276</t>
        </is>
      </c>
      <c r="G1196" s="92" t="n">
        <v>30000</v>
      </c>
      <c r="H1196" s="106" t="n"/>
      <c r="I1196" s="81">
        <f>IF(H1196="","",IF(J1196&lt;0,"Vencido hace "&amp;J1196*-1&amp;" días",IF(J1196=0,"Vence hoy",IF(J1196&gt;0,"Le quedan "&amp;J1196&amp;" días",""))))</f>
        <v/>
      </c>
      <c r="J1196" s="77">
        <f>H1196-J$8</f>
        <v/>
      </c>
      <c r="K1196" s="83">
        <f>HYPERLINK("https://api.whatsapp.com/send?phone=57"&amp;D1196&amp;"&amp;text="&amp;(IF(J1196&lt;=0,"🚨 Hola, *"&amp;C1196&amp;".*"&amp;"%0A"&amp;"%0A"&amp;"Su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"&amp;C1196&amp;"."&amp;"%0A"&amp;"Le quedan "&amp;J1196&amp;" días restantes de su membresía *_NETFLIX_*")),"💰")</f>
        <v/>
      </c>
      <c r="L1196" s="83">
        <f>HYPERLINK("https://api.whatsapp.com/send?phone=57"&amp;D1196&amp;"&amp;text=*_✅ ACTUALIZACIÓN DE CONTRASEÑA | NETFLIX_*"&amp;"%0A"&amp;"%0A"&amp;"💻 Correo: *"&amp;E1196&amp;"*"&amp;"%0A"&amp;"🔐 Nueva Contraseña: *"&amp;F1196&amp;"*","🔐")</f>
        <v/>
      </c>
      <c r="M1196" s="84">
        <f>HYPERLINK("https://api.whatsapp.com/send?phone=57"&amp;D1196&amp;"&amp;text=*_✅ CUENTA NETFLIX_*"&amp;"%0A"&amp;"%0A"&amp;"*📧 Correo:* "&amp;E1196&amp;"%0A"&amp;"*🔑 Contraseña:* "&amp;F1196&amp;"%0A"&amp;"%0A"&amp;"*📍 Vence:* "&amp;H1196,"💻")</f>
        <v/>
      </c>
      <c r="N1196" s="93" t="n"/>
      <c r="O1196" s="95" t="n"/>
      <c r="P1196" s="96" t="n"/>
      <c r="Q1196" s="97">
        <f>IF(P1196="","",IF(R1185&lt;0,"Vencido hace "&amp;R1185*-1&amp;" días",IF(R1185=0,"Vence hoy",IF(R1185&gt;0,"Le quedan "&amp;R1185&amp;" días",""))))</f>
        <v/>
      </c>
      <c r="R1196" s="70">
        <f>IF(P1196="","",P1196-TODAY())</f>
        <v/>
      </c>
      <c r="S1196" s="70" t="n"/>
      <c r="T1196" s="70" t="n"/>
      <c r="U1196" s="70" t="n"/>
      <c r="V1196" s="70" t="n"/>
      <c r="W1196" s="70" t="n"/>
      <c r="X1196" s="70" t="n"/>
      <c r="Y1196" s="70" t="n"/>
      <c r="Z1196" s="70" t="n"/>
    </row>
    <row r="1197" ht="15.75" customHeight="1" s="339">
      <c r="A1197" s="70" t="n"/>
      <c r="B1197" s="70" t="n"/>
      <c r="C1197" s="70" t="n"/>
      <c r="D1197" s="90" t="n"/>
      <c r="E1197" s="90" t="n"/>
      <c r="F1197" s="178" t="inlineStr">
        <is>
          <t>mexico3277</t>
        </is>
      </c>
      <c r="G1197" s="92" t="n">
        <v>30000</v>
      </c>
      <c r="H1197" s="106" t="n"/>
      <c r="I1197" s="81">
        <f>IF(H1197="","",IF(J1197&lt;0,"Vencido hace "&amp;J1197*-1&amp;" días",IF(J1197=0,"Vence hoy",IF(J1197&gt;0,"Le quedan "&amp;J1197&amp;" días",""))))</f>
        <v/>
      </c>
      <c r="J1197" s="77">
        <f>H1197-J$8</f>
        <v/>
      </c>
      <c r="K1197" s="83">
        <f>HYPERLINK("https://api.whatsapp.com/send?phone=57"&amp;D1197&amp;"&amp;text="&amp;(IF(J1197&lt;=0,"🚨 Hola, *"&amp;C1197&amp;".*"&amp;"%0A"&amp;"%0A"&amp;"Su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"&amp;C1197&amp;"."&amp;"%0A"&amp;"Le quedan "&amp;J1197&amp;" días restantes de su membresía *_NETFLIX_*")),"💰")</f>
        <v/>
      </c>
      <c r="L1197" s="83">
        <f>HYPERLINK("https://api.whatsapp.com/send?phone=57"&amp;D1197&amp;"&amp;text=*_✅ ACTUALIZACIÓN DE CONTRASEÑA | NETFLIX_*"&amp;"%0A"&amp;"%0A"&amp;"💻 Correo: *"&amp;E1197&amp;"*"&amp;"%0A"&amp;"🔐 Nueva Contraseña: *"&amp;F1197&amp;"*","🔐")</f>
        <v/>
      </c>
      <c r="M1197" s="84">
        <f>HYPERLINK("https://api.whatsapp.com/send?phone=57"&amp;D1197&amp;"&amp;text=*_✅ CUENTA NETFLIX_*"&amp;"%0A"&amp;"%0A"&amp;"*📧 Correo:* "&amp;E1197&amp;"%0A"&amp;"*🔑 Contraseña:* "&amp;F1197&amp;"%0A"&amp;"%0A"&amp;"*📍 Vence:* "&amp;H1197,"💻")</f>
        <v/>
      </c>
      <c r="N1197" s="93" t="n"/>
      <c r="O1197" s="95" t="n"/>
      <c r="P1197" s="96" t="n"/>
      <c r="Q1197" s="97">
        <f>IF(P1197="","",IF(R1186&lt;0,"Vencido hace "&amp;R1186*-1&amp;" días",IF(R1186=0,"Vence hoy",IF(R1186&gt;0,"Le quedan "&amp;R1186&amp;" días",""))))</f>
        <v/>
      </c>
      <c r="R1197" s="70">
        <f>IF(P1197="","",P1197-TODAY())</f>
        <v/>
      </c>
      <c r="S1197" s="70" t="n"/>
      <c r="T1197" s="70" t="n"/>
      <c r="U1197" s="70" t="n"/>
      <c r="V1197" s="70" t="n"/>
      <c r="W1197" s="70" t="n"/>
      <c r="X1197" s="70" t="n"/>
      <c r="Y1197" s="70" t="n"/>
      <c r="Z1197" s="70" t="n"/>
    </row>
    <row r="1198" ht="15.75" customHeight="1" s="339">
      <c r="A1198" s="70" t="n"/>
      <c r="B1198" s="70" t="n"/>
      <c r="C1198" s="70" t="n"/>
      <c r="D1198" s="90" t="n"/>
      <c r="E1198" s="90" t="n"/>
      <c r="F1198" s="178" t="inlineStr">
        <is>
          <t>mexico3278</t>
        </is>
      </c>
      <c r="G1198" s="92" t="n">
        <v>30000</v>
      </c>
      <c r="H1198" s="106" t="n"/>
      <c r="I1198" s="81">
        <f>IF(H1198="","",IF(J1198&lt;0,"Vencido hace "&amp;J1198*-1&amp;" días",IF(J1198=0,"Vence hoy",IF(J1198&gt;0,"Le quedan "&amp;J1198&amp;" días",""))))</f>
        <v/>
      </c>
      <c r="J1198" s="77">
        <f>H1198-J$8</f>
        <v/>
      </c>
      <c r="K1198" s="83">
        <f>HYPERLINK("https://api.whatsapp.com/send?phone=57"&amp;D1198&amp;"&amp;text="&amp;(IF(J1198&lt;=0,"🚨 Hola, *"&amp;C1198&amp;".*"&amp;"%0A"&amp;"%0A"&amp;"Su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"&amp;C1198&amp;"."&amp;"%0A"&amp;"Le quedan "&amp;J1198&amp;" días restantes de su membresía *_NETFLIX_*")),"💰")</f>
        <v/>
      </c>
      <c r="L1198" s="83">
        <f>HYPERLINK("https://api.whatsapp.com/send?phone=57"&amp;D1198&amp;"&amp;text=*_✅ ACTUALIZACIÓN DE CONTRASEÑA | NETFLIX_*"&amp;"%0A"&amp;"%0A"&amp;"💻 Correo: *"&amp;E1198&amp;"*"&amp;"%0A"&amp;"🔐 Nueva Contraseña: *"&amp;F1198&amp;"*","🔐")</f>
        <v/>
      </c>
      <c r="M1198" s="84">
        <f>HYPERLINK("https://api.whatsapp.com/send?phone=57"&amp;D1198&amp;"&amp;text=*_✅ CUENTA NETFLIX_*"&amp;"%0A"&amp;"%0A"&amp;"*📧 Correo:* "&amp;E1198&amp;"%0A"&amp;"*🔑 Contraseña:* "&amp;F1198&amp;"%0A"&amp;"%0A"&amp;"*📍 Vence:* "&amp;H1198,"💻")</f>
        <v/>
      </c>
      <c r="N1198" s="93" t="n"/>
      <c r="O1198" s="95" t="n"/>
      <c r="P1198" s="96" t="n"/>
      <c r="Q1198" s="97">
        <f>IF(P1198="","",IF(R1187&lt;0,"Vencido hace "&amp;R1187*-1&amp;" días",IF(R1187=0,"Vence hoy",IF(R1187&gt;0,"Le quedan "&amp;R1187&amp;" días",""))))</f>
        <v/>
      </c>
      <c r="R1198" s="70">
        <f>IF(P1198="","",P1198-TODAY())</f>
        <v/>
      </c>
      <c r="S1198" s="70" t="n"/>
      <c r="T1198" s="70" t="n"/>
      <c r="U1198" s="70" t="n"/>
      <c r="V1198" s="70" t="n"/>
      <c r="W1198" s="70" t="n"/>
      <c r="X1198" s="70" t="n"/>
      <c r="Y1198" s="70" t="n"/>
      <c r="Z1198" s="70" t="n"/>
    </row>
    <row r="1199" ht="15.75" customHeight="1" s="339">
      <c r="A1199" s="70" t="n"/>
      <c r="B1199" s="70" t="n"/>
      <c r="C1199" s="70" t="n"/>
      <c r="D1199" s="90" t="n"/>
      <c r="E1199" s="90" t="n"/>
      <c r="F1199" s="178" t="inlineStr">
        <is>
          <t>mexico3279</t>
        </is>
      </c>
      <c r="G1199" s="92" t="n">
        <v>30000</v>
      </c>
      <c r="H1199" s="106" t="n"/>
      <c r="I1199" s="81">
        <f>IF(H1199="","",IF(J1199&lt;0,"Vencido hace "&amp;J1199*-1&amp;" días",IF(J1199=0,"Vence hoy",IF(J1199&gt;0,"Le quedan "&amp;J1199&amp;" días",""))))</f>
        <v/>
      </c>
      <c r="J1199" s="77">
        <f>H1199-J$8</f>
        <v/>
      </c>
      <c r="K1199" s="83">
        <f>HYPERLINK("https://api.whatsapp.com/send?phone=57"&amp;D1199&amp;"&amp;text="&amp;(IF(J1199&lt;=0,"🚨 Hola, *"&amp;C1199&amp;".*"&amp;"%0A"&amp;"%0A"&amp;"Su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"&amp;C1199&amp;"."&amp;"%0A"&amp;"Le quedan "&amp;J1199&amp;" días restantes de su membresía *_NETFLIX_*")),"💰")</f>
        <v/>
      </c>
      <c r="L1199" s="83">
        <f>HYPERLINK("https://api.whatsapp.com/send?phone=57"&amp;D1199&amp;"&amp;text=*_✅ ACTUALIZACIÓN DE CONTRASEÑA | NETFLIX_*"&amp;"%0A"&amp;"%0A"&amp;"💻 Correo: *"&amp;E1199&amp;"*"&amp;"%0A"&amp;"🔐 Nueva Contraseña: *"&amp;F1199&amp;"*","🔐")</f>
        <v/>
      </c>
      <c r="M1199" s="84">
        <f>HYPERLINK("https://api.whatsapp.com/send?phone=57"&amp;D1199&amp;"&amp;text=*_✅ CUENTA NETFLIX_*"&amp;"%0A"&amp;"%0A"&amp;"*📧 Correo:* "&amp;E1199&amp;"%0A"&amp;"*🔑 Contraseña:* "&amp;F1199&amp;"%0A"&amp;"%0A"&amp;"*📍 Vence:* "&amp;H1199,"💻")</f>
        <v/>
      </c>
      <c r="N1199" s="93" t="n"/>
      <c r="O1199" s="95" t="n"/>
      <c r="P1199" s="96" t="n"/>
      <c r="Q1199" s="97">
        <f>IF(P1199="","",IF(R1188&lt;0,"Vencido hace "&amp;R1188*-1&amp;" días",IF(R1188=0,"Vence hoy",IF(R1188&gt;0,"Le quedan "&amp;R1188&amp;" días",""))))</f>
        <v/>
      </c>
      <c r="R1199" s="70">
        <f>IF(P1199="","",P1199-TODAY())</f>
        <v/>
      </c>
      <c r="S1199" s="70" t="n"/>
      <c r="T1199" s="70" t="n"/>
      <c r="U1199" s="70" t="n"/>
      <c r="V1199" s="70" t="n"/>
      <c r="W1199" s="70" t="n"/>
      <c r="X1199" s="70" t="n"/>
      <c r="Y1199" s="70" t="n"/>
      <c r="Z1199" s="70" t="n"/>
    </row>
    <row r="1200" ht="15.75" customHeight="1" s="339">
      <c r="A1200" s="70" t="n"/>
      <c r="B1200" s="70" t="n"/>
      <c r="C1200" s="70" t="n"/>
      <c r="D1200" s="90" t="n"/>
      <c r="E1200" s="90" t="n"/>
      <c r="F1200" s="178" t="inlineStr">
        <is>
          <t>mexico3280</t>
        </is>
      </c>
      <c r="G1200" s="92" t="n">
        <v>30000</v>
      </c>
      <c r="H1200" s="106" t="n"/>
      <c r="I1200" s="81">
        <f>IF(H1200="","",IF(J1200&lt;0,"Vencido hace "&amp;J1200*-1&amp;" días",IF(J1200=0,"Vence hoy",IF(J1200&gt;0,"Le quedan "&amp;J1200&amp;" días",""))))</f>
        <v/>
      </c>
      <c r="J1200" s="77">
        <f>H1200-J$8</f>
        <v/>
      </c>
      <c r="K1200" s="83">
        <f>HYPERLINK("https://api.whatsapp.com/send?phone=57"&amp;D1200&amp;"&amp;text="&amp;(IF(J1200&lt;=0,"🚨 Hola, *"&amp;C1200&amp;".*"&amp;"%0A"&amp;"%0A"&amp;"Su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"&amp;C1200&amp;"."&amp;"%0A"&amp;"Le quedan "&amp;J1200&amp;" días restantes de su membresía *_NETFLIX_*")),"💰")</f>
        <v/>
      </c>
      <c r="L1200" s="83">
        <f>HYPERLINK("https://api.whatsapp.com/send?phone=57"&amp;D1200&amp;"&amp;text=*_✅ ACTUALIZACIÓN DE CONTRASEÑA | NETFLIX_*"&amp;"%0A"&amp;"%0A"&amp;"💻 Correo: *"&amp;E1200&amp;"*"&amp;"%0A"&amp;"🔐 Nueva Contraseña: *"&amp;F1200&amp;"*","🔐")</f>
        <v/>
      </c>
      <c r="M1200" s="84">
        <f>HYPERLINK("https://api.whatsapp.com/send?phone=57"&amp;D1200&amp;"&amp;text=*_✅ CUENTA NETFLIX_*"&amp;"%0A"&amp;"%0A"&amp;"*📧 Correo:* "&amp;E1200&amp;"%0A"&amp;"*🔑 Contraseña:* "&amp;F1200&amp;"%0A"&amp;"%0A"&amp;"*📍 Vence:* "&amp;H1200,"💻")</f>
        <v/>
      </c>
      <c r="N1200" s="93" t="n"/>
      <c r="O1200" s="95" t="n"/>
      <c r="P1200" s="96" t="n"/>
      <c r="Q1200" s="97">
        <f>IF(P1200="","",IF(R1189&lt;0,"Vencido hace "&amp;R1189*-1&amp;" días",IF(R1189=0,"Vence hoy",IF(R1189&gt;0,"Le quedan "&amp;R1189&amp;" días",""))))</f>
        <v/>
      </c>
      <c r="R1200" s="70">
        <f>IF(P1200="","",P1200-TODAY())</f>
        <v/>
      </c>
      <c r="S1200" s="70" t="n"/>
      <c r="T1200" s="70" t="n"/>
      <c r="U1200" s="70" t="n"/>
      <c r="V1200" s="70" t="n"/>
      <c r="W1200" s="70" t="n"/>
      <c r="X1200" s="70" t="n"/>
      <c r="Y1200" s="70" t="n"/>
      <c r="Z1200" s="70" t="n"/>
    </row>
    <row r="1201" ht="15.75" customHeight="1" s="339">
      <c r="A1201" s="70" t="n"/>
      <c r="B1201" s="70" t="n"/>
      <c r="C1201" s="70" t="n"/>
      <c r="D1201" s="90" t="n"/>
      <c r="E1201" s="90" t="n"/>
      <c r="F1201" s="178" t="inlineStr">
        <is>
          <t>mexico3281</t>
        </is>
      </c>
      <c r="G1201" s="92" t="n">
        <v>30000</v>
      </c>
      <c r="H1201" s="106" t="n"/>
      <c r="I1201" s="81">
        <f>IF(H1201="","",IF(J1201&lt;0,"Vencido hace "&amp;J1201*-1&amp;" días",IF(J1201=0,"Vence hoy",IF(J1201&gt;0,"Le quedan "&amp;J1201&amp;" días",""))))</f>
        <v/>
      </c>
      <c r="J1201" s="77">
        <f>H1201-J$8</f>
        <v/>
      </c>
      <c r="K1201" s="83">
        <f>HYPERLINK("https://api.whatsapp.com/send?phone=57"&amp;D1201&amp;"&amp;text="&amp;(IF(J1201&lt;=0,"🚨 Hola, *"&amp;C1201&amp;".*"&amp;"%0A"&amp;"%0A"&amp;"Su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"&amp;C1201&amp;"."&amp;"%0A"&amp;"Le quedan "&amp;J1201&amp;" días restantes de su membresía *_NETFLIX_*")),"💰")</f>
        <v/>
      </c>
      <c r="L1201" s="83">
        <f>HYPERLINK("https://api.whatsapp.com/send?phone=57"&amp;D1201&amp;"&amp;text=*_✅ ACTUALIZACIÓN DE CONTRASEÑA | NETFLIX_*"&amp;"%0A"&amp;"%0A"&amp;"💻 Correo: *"&amp;E1201&amp;"*"&amp;"%0A"&amp;"🔐 Nueva Contraseña: *"&amp;F1201&amp;"*","🔐")</f>
        <v/>
      </c>
      <c r="M1201" s="84">
        <f>HYPERLINK("https://api.whatsapp.com/send?phone=57"&amp;D1201&amp;"&amp;text=*_✅ CUENTA NETFLIX_*"&amp;"%0A"&amp;"%0A"&amp;"*📧 Correo:* "&amp;E1201&amp;"%0A"&amp;"*🔑 Contraseña:* "&amp;F1201&amp;"%0A"&amp;"%0A"&amp;"*📍 Vence:* "&amp;H1201,"💻")</f>
        <v/>
      </c>
      <c r="N1201" s="93" t="n"/>
      <c r="O1201" s="95" t="n"/>
      <c r="P1201" s="96" t="n"/>
      <c r="Q1201" s="97">
        <f>IF(P1201="","",IF(R1190&lt;0,"Vencido hace "&amp;R1190*-1&amp;" días",IF(R1190=0,"Vence hoy",IF(R1190&gt;0,"Le quedan "&amp;R1190&amp;" días",""))))</f>
        <v/>
      </c>
      <c r="R1201" s="70">
        <f>IF(P1201="","",P1201-TODAY())</f>
        <v/>
      </c>
      <c r="S1201" s="70" t="n"/>
      <c r="T1201" s="70" t="n"/>
      <c r="U1201" s="70" t="n"/>
      <c r="V1201" s="70" t="n"/>
      <c r="W1201" s="70" t="n"/>
      <c r="X1201" s="70" t="n"/>
      <c r="Y1201" s="70" t="n"/>
      <c r="Z1201" s="70" t="n"/>
    </row>
    <row r="1202" ht="15.75" customHeight="1" s="339">
      <c r="A1202" s="70" t="n"/>
      <c r="B1202" s="70" t="n"/>
      <c r="C1202" s="70" t="n"/>
      <c r="D1202" s="90" t="n"/>
      <c r="E1202" s="90" t="n"/>
      <c r="F1202" s="178" t="inlineStr">
        <is>
          <t>mexico3282</t>
        </is>
      </c>
      <c r="G1202" s="92" t="n">
        <v>30000</v>
      </c>
      <c r="H1202" s="106" t="n"/>
      <c r="I1202" s="81">
        <f>IF(H1202="","",IF(J1202&lt;0,"Vencido hace "&amp;J1202*-1&amp;" días",IF(J1202=0,"Vence hoy",IF(J1202&gt;0,"Le quedan "&amp;J1202&amp;" días",""))))</f>
        <v/>
      </c>
      <c r="J1202" s="77">
        <f>H1202-J$8</f>
        <v/>
      </c>
      <c r="K1202" s="83">
        <f>HYPERLINK("https://api.whatsapp.com/send?phone=57"&amp;D1202&amp;"&amp;text="&amp;(IF(J1202&lt;=0,"🚨 Hola, *"&amp;C1202&amp;".*"&amp;"%0A"&amp;"%0A"&amp;"Su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"&amp;C1202&amp;"."&amp;"%0A"&amp;"Le quedan "&amp;J1202&amp;" días restantes de su membresía *_NETFLIX_*")),"💰")</f>
        <v/>
      </c>
      <c r="L1202" s="83">
        <f>HYPERLINK("https://api.whatsapp.com/send?phone=57"&amp;D1202&amp;"&amp;text=*_✅ ACTUALIZACIÓN DE CONTRASEÑA | NETFLIX_*"&amp;"%0A"&amp;"%0A"&amp;"💻 Correo: *"&amp;E1202&amp;"*"&amp;"%0A"&amp;"🔐 Nueva Contraseña: *"&amp;F1202&amp;"*","🔐")</f>
        <v/>
      </c>
      <c r="M1202" s="84">
        <f>HYPERLINK("https://api.whatsapp.com/send?phone=57"&amp;D1202&amp;"&amp;text=*_✅ CUENTA NETFLIX_*"&amp;"%0A"&amp;"%0A"&amp;"*📧 Correo:* "&amp;E1202&amp;"%0A"&amp;"*🔑 Contraseña:* "&amp;F1202&amp;"%0A"&amp;"%0A"&amp;"*📍 Vence:* "&amp;H1202,"💻")</f>
        <v/>
      </c>
      <c r="N1202" s="93" t="n"/>
      <c r="O1202" s="95" t="n"/>
      <c r="P1202" s="96" t="n"/>
      <c r="Q1202" s="97">
        <f>IF(P1202="","",IF(R1191&lt;0,"Vencido hace "&amp;R1191*-1&amp;" días",IF(R1191=0,"Vence hoy",IF(R1191&gt;0,"Le quedan "&amp;R1191&amp;" días",""))))</f>
        <v/>
      </c>
      <c r="R1202" s="70">
        <f>IF(P1202="","",P1202-TODAY())</f>
        <v/>
      </c>
      <c r="S1202" s="70" t="n"/>
      <c r="T1202" s="70" t="n"/>
      <c r="U1202" s="70" t="n"/>
      <c r="V1202" s="70" t="n"/>
      <c r="W1202" s="70" t="n"/>
      <c r="X1202" s="70" t="n"/>
      <c r="Y1202" s="70" t="n"/>
      <c r="Z1202" s="70" t="n"/>
    </row>
    <row r="1203" ht="15.75" customHeight="1" s="339">
      <c r="A1203" s="70" t="n"/>
      <c r="B1203" s="70" t="n"/>
      <c r="C1203" s="70" t="n"/>
      <c r="D1203" s="90" t="n"/>
      <c r="E1203" s="90" t="n"/>
      <c r="F1203" s="178" t="inlineStr">
        <is>
          <t>mexico3283</t>
        </is>
      </c>
      <c r="G1203" s="92" t="n">
        <v>30000</v>
      </c>
      <c r="H1203" s="106" t="n"/>
      <c r="I1203" s="81">
        <f>IF(H1203="","",IF(J1203&lt;0,"Vencido hace "&amp;J1203*-1&amp;" días",IF(J1203=0,"Vence hoy",IF(J1203&gt;0,"Le quedan "&amp;J1203&amp;" días",""))))</f>
        <v/>
      </c>
      <c r="J1203" s="77">
        <f>H1203-J$8</f>
        <v/>
      </c>
      <c r="K1203" s="83">
        <f>HYPERLINK("https://api.whatsapp.com/send?phone=57"&amp;D1203&amp;"&amp;text="&amp;(IF(J1203&lt;=0,"🚨 Hola, *"&amp;C1203&amp;".*"&amp;"%0A"&amp;"%0A"&amp;"Su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"&amp;C1203&amp;"."&amp;"%0A"&amp;"Le quedan "&amp;J1203&amp;" días restantes de su membresía *_NETFLIX_*")),"💰")</f>
        <v/>
      </c>
      <c r="L1203" s="83">
        <f>HYPERLINK("https://api.whatsapp.com/send?phone=57"&amp;D1203&amp;"&amp;text=*_✅ ACTUALIZACIÓN DE CONTRASEÑA | NETFLIX_*"&amp;"%0A"&amp;"%0A"&amp;"💻 Correo: *"&amp;E1203&amp;"*"&amp;"%0A"&amp;"🔐 Nueva Contraseña: *"&amp;F1203&amp;"*","🔐")</f>
        <v/>
      </c>
      <c r="M1203" s="84">
        <f>HYPERLINK("https://api.whatsapp.com/send?phone=57"&amp;D1203&amp;"&amp;text=*_✅ CUENTA NETFLIX_*"&amp;"%0A"&amp;"%0A"&amp;"*📧 Correo:* "&amp;E1203&amp;"%0A"&amp;"*🔑 Contraseña:* "&amp;F1203&amp;"%0A"&amp;"%0A"&amp;"*📍 Vence:* "&amp;H1203,"💻")</f>
        <v/>
      </c>
      <c r="N1203" s="93" t="n"/>
      <c r="O1203" s="95" t="n"/>
      <c r="P1203" s="96" t="n"/>
      <c r="Q1203" s="97">
        <f>IF(P1203="","",IF(R1192&lt;0,"Vencido hace "&amp;R1192*-1&amp;" días",IF(R1192=0,"Vence hoy",IF(R1192&gt;0,"Le quedan "&amp;R1192&amp;" días",""))))</f>
        <v/>
      </c>
      <c r="R1203" s="70">
        <f>IF(P1203="","",P1203-TODAY())</f>
        <v/>
      </c>
      <c r="S1203" s="70" t="n"/>
      <c r="T1203" s="70" t="n"/>
      <c r="U1203" s="70" t="n"/>
      <c r="V1203" s="70" t="n"/>
      <c r="W1203" s="70" t="n"/>
      <c r="X1203" s="70" t="n"/>
      <c r="Y1203" s="70" t="n"/>
      <c r="Z1203" s="70" t="n"/>
    </row>
    <row r="1204" ht="15.75" customHeight="1" s="339">
      <c r="A1204" s="70" t="n"/>
      <c r="B1204" s="70" t="n"/>
      <c r="C1204" s="70" t="n"/>
      <c r="D1204" s="90" t="n"/>
      <c r="E1204" s="90" t="n"/>
      <c r="F1204" s="178" t="inlineStr">
        <is>
          <t>mexico3284</t>
        </is>
      </c>
      <c r="G1204" s="92" t="n">
        <v>30000</v>
      </c>
      <c r="H1204" s="106" t="n"/>
      <c r="I1204" s="81">
        <f>IF(H1204="","",IF(J1204&lt;0,"Vencido hace "&amp;J1204*-1&amp;" días",IF(J1204=0,"Vence hoy",IF(J1204&gt;0,"Le quedan "&amp;J1204&amp;" días",""))))</f>
        <v/>
      </c>
      <c r="J1204" s="77">
        <f>H1204-J$8</f>
        <v/>
      </c>
      <c r="K1204" s="83">
        <f>HYPERLINK("https://api.whatsapp.com/send?phone=57"&amp;D1204&amp;"&amp;text="&amp;(IF(J1204&lt;=0,"🚨 Hola, *"&amp;C1204&amp;".*"&amp;"%0A"&amp;"%0A"&amp;"Su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"&amp;C1204&amp;"."&amp;"%0A"&amp;"Le quedan "&amp;J1204&amp;" días restantes de su membresía *_NETFLIX_*")),"💰")</f>
        <v/>
      </c>
      <c r="L1204" s="83">
        <f>HYPERLINK("https://api.whatsapp.com/send?phone=57"&amp;D1204&amp;"&amp;text=*_✅ ACTUALIZACIÓN DE CONTRASEÑA | NETFLIX_*"&amp;"%0A"&amp;"%0A"&amp;"💻 Correo: *"&amp;E1204&amp;"*"&amp;"%0A"&amp;"🔐 Nueva Contraseña: *"&amp;F1204&amp;"*","🔐")</f>
        <v/>
      </c>
      <c r="M1204" s="84">
        <f>HYPERLINK("https://api.whatsapp.com/send?phone=57"&amp;D1204&amp;"&amp;text=*_✅ CUENTA NETFLIX_*"&amp;"%0A"&amp;"%0A"&amp;"*📧 Correo:* "&amp;E1204&amp;"%0A"&amp;"*🔑 Contraseña:* "&amp;F1204&amp;"%0A"&amp;"%0A"&amp;"*📍 Vence:* "&amp;H1204,"💻")</f>
        <v/>
      </c>
      <c r="N1204" s="93" t="n"/>
      <c r="O1204" s="95" t="n"/>
      <c r="P1204" s="96" t="n"/>
      <c r="Q1204" s="97">
        <f>IF(P1204="","",IF(R1193&lt;0,"Vencido hace "&amp;R1193*-1&amp;" días",IF(R1193=0,"Vence hoy",IF(R1193&gt;0,"Le quedan "&amp;R1193&amp;" días",""))))</f>
        <v/>
      </c>
      <c r="R1204" s="70">
        <f>IF(P1204="","",P1204-TODAY())</f>
        <v/>
      </c>
      <c r="S1204" s="70" t="n"/>
      <c r="T1204" s="70" t="n"/>
      <c r="U1204" s="70" t="n"/>
      <c r="V1204" s="70" t="n"/>
      <c r="W1204" s="70" t="n"/>
      <c r="X1204" s="70" t="n"/>
      <c r="Y1204" s="70" t="n"/>
      <c r="Z1204" s="70" t="n"/>
    </row>
    <row r="1205" ht="15.75" customHeight="1" s="339">
      <c r="A1205" s="70" t="n"/>
      <c r="B1205" s="70" t="n"/>
      <c r="C1205" s="70" t="n"/>
      <c r="D1205" s="90" t="n"/>
      <c r="E1205" s="90" t="n"/>
      <c r="F1205" s="178" t="inlineStr">
        <is>
          <t>mexico3285</t>
        </is>
      </c>
      <c r="G1205" s="92" t="n">
        <v>30000</v>
      </c>
      <c r="H1205" s="106" t="n"/>
      <c r="I1205" s="81">
        <f>IF(H1205="","",IF(J1205&lt;0,"Vencido hace "&amp;J1205*-1&amp;" días",IF(J1205=0,"Vence hoy",IF(J1205&gt;0,"Le quedan "&amp;J1205&amp;" días",""))))</f>
        <v/>
      </c>
      <c r="J1205" s="77">
        <f>H1205-J$8</f>
        <v/>
      </c>
      <c r="K1205" s="83">
        <f>HYPERLINK("https://api.whatsapp.com/send?phone=57"&amp;D1205&amp;"&amp;text="&amp;(IF(J1205&lt;=0,"🚨 Hola, *"&amp;C1205&amp;".*"&amp;"%0A"&amp;"%0A"&amp;"Su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"&amp;C1205&amp;"."&amp;"%0A"&amp;"Le quedan "&amp;J1205&amp;" días restantes de su membresía *_NETFLIX_*")),"💰")</f>
        <v/>
      </c>
      <c r="L1205" s="83">
        <f>HYPERLINK("https://api.whatsapp.com/send?phone=57"&amp;D1205&amp;"&amp;text=*_✅ ACTUALIZACIÓN DE CONTRASEÑA | NETFLIX_*"&amp;"%0A"&amp;"%0A"&amp;"💻 Correo: *"&amp;E1205&amp;"*"&amp;"%0A"&amp;"🔐 Nueva Contraseña: *"&amp;F1205&amp;"*","🔐")</f>
        <v/>
      </c>
      <c r="M1205" s="84">
        <f>HYPERLINK("https://api.whatsapp.com/send?phone=57"&amp;D1205&amp;"&amp;text=*_✅ CUENTA NETFLIX_*"&amp;"%0A"&amp;"%0A"&amp;"*📧 Correo:* "&amp;E1205&amp;"%0A"&amp;"*🔑 Contraseña:* "&amp;F1205&amp;"%0A"&amp;"%0A"&amp;"*📍 Vence:* "&amp;H1205,"💻")</f>
        <v/>
      </c>
      <c r="N1205" s="93" t="n"/>
      <c r="O1205" s="95" t="n"/>
      <c r="P1205" s="96" t="n"/>
      <c r="Q1205" s="97">
        <f>IF(P1205="","",IF(R1194&lt;0,"Vencido hace "&amp;R1194*-1&amp;" días",IF(R1194=0,"Vence hoy",IF(R1194&gt;0,"Le quedan "&amp;R1194&amp;" días",""))))</f>
        <v/>
      </c>
      <c r="R1205" s="70">
        <f>IF(P1205="","",P1205-TODAY())</f>
        <v/>
      </c>
      <c r="S1205" s="70" t="n"/>
      <c r="T1205" s="70" t="n"/>
      <c r="U1205" s="70" t="n"/>
      <c r="V1205" s="70" t="n"/>
      <c r="W1205" s="70" t="n"/>
      <c r="X1205" s="70" t="n"/>
      <c r="Y1205" s="70" t="n"/>
      <c r="Z1205" s="70" t="n"/>
    </row>
    <row r="1206" ht="15.75" customHeight="1" s="339">
      <c r="A1206" s="70" t="n"/>
      <c r="B1206" s="70" t="n"/>
      <c r="C1206" s="70" t="n"/>
      <c r="D1206" s="90" t="n"/>
      <c r="E1206" s="90" t="n"/>
      <c r="F1206" s="178" t="inlineStr">
        <is>
          <t>mexico3286</t>
        </is>
      </c>
      <c r="G1206" s="92" t="n">
        <v>30000</v>
      </c>
      <c r="H1206" s="106" t="n"/>
      <c r="I1206" s="81">
        <f>IF(H1206="","",IF(J1206&lt;0,"Vencido hace "&amp;J1206*-1&amp;" días",IF(J1206=0,"Vence hoy",IF(J1206&gt;0,"Le quedan "&amp;J1206&amp;" días",""))))</f>
        <v/>
      </c>
      <c r="J1206" s="77">
        <f>H1206-J$8</f>
        <v/>
      </c>
      <c r="K1206" s="83">
        <f>HYPERLINK("https://api.whatsapp.com/send?phone=57"&amp;D1206&amp;"&amp;text="&amp;(IF(J1206&lt;=0,"🚨 Hola, *"&amp;C1206&amp;".*"&amp;"%0A"&amp;"%0A"&amp;"Su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"&amp;C1206&amp;"."&amp;"%0A"&amp;"Le quedan "&amp;J1206&amp;" días restantes de su membresía *_NETFLIX_*")),"💰")</f>
        <v/>
      </c>
      <c r="L1206" s="83">
        <f>HYPERLINK("https://api.whatsapp.com/send?phone=57"&amp;D1206&amp;"&amp;text=*_✅ ACTUALIZACIÓN DE CONTRASEÑA | NETFLIX_*"&amp;"%0A"&amp;"%0A"&amp;"💻 Correo: *"&amp;E1206&amp;"*"&amp;"%0A"&amp;"🔐 Nueva Contraseña: *"&amp;F1206&amp;"*","🔐")</f>
        <v/>
      </c>
      <c r="M1206" s="84">
        <f>HYPERLINK("https://api.whatsapp.com/send?phone=57"&amp;D1206&amp;"&amp;text=*_✅ CUENTA NETFLIX_*"&amp;"%0A"&amp;"%0A"&amp;"*📧 Correo:* "&amp;E1206&amp;"%0A"&amp;"*🔑 Contraseña:* "&amp;F1206&amp;"%0A"&amp;"%0A"&amp;"*📍 Vence:* "&amp;H1206,"💻")</f>
        <v/>
      </c>
      <c r="N1206" s="93" t="n"/>
      <c r="O1206" s="95" t="n"/>
      <c r="P1206" s="96" t="n"/>
      <c r="Q1206" s="97">
        <f>IF(P1206="","",IF(R1195&lt;0,"Vencido hace "&amp;R1195*-1&amp;" días",IF(R1195=0,"Vence hoy",IF(R1195&gt;0,"Le quedan "&amp;R1195&amp;" días",""))))</f>
        <v/>
      </c>
      <c r="R1206" s="70">
        <f>IF(P1206="","",P1206-TODAY())</f>
        <v/>
      </c>
      <c r="S1206" s="70" t="n"/>
      <c r="T1206" s="70" t="n"/>
      <c r="U1206" s="70" t="n"/>
      <c r="V1206" s="70" t="n"/>
      <c r="W1206" s="70" t="n"/>
      <c r="X1206" s="70" t="n"/>
      <c r="Y1206" s="70" t="n"/>
      <c r="Z1206" s="70" t="n"/>
    </row>
    <row r="1207" ht="15.75" customHeight="1" s="339">
      <c r="A1207" s="70" t="n"/>
      <c r="B1207" s="70" t="n"/>
      <c r="C1207" s="70" t="n"/>
      <c r="D1207" s="90" t="n"/>
      <c r="E1207" s="90" t="n"/>
      <c r="F1207" s="178" t="inlineStr">
        <is>
          <t>mexico3287</t>
        </is>
      </c>
      <c r="G1207" s="92" t="n">
        <v>30000</v>
      </c>
      <c r="H1207" s="106" t="n"/>
      <c r="I1207" s="81">
        <f>IF(H1207="","",IF(J1207&lt;0,"Vencido hace "&amp;J1207*-1&amp;" días",IF(J1207=0,"Vence hoy",IF(J1207&gt;0,"Le quedan "&amp;J1207&amp;" días",""))))</f>
        <v/>
      </c>
      <c r="J1207" s="77">
        <f>H1207-J$8</f>
        <v/>
      </c>
      <c r="K1207" s="83">
        <f>HYPERLINK("https://api.whatsapp.com/send?phone=57"&amp;D1207&amp;"&amp;text="&amp;(IF(J1207&lt;=0,"🚨 Hola, *"&amp;C1207&amp;".*"&amp;"%0A"&amp;"%0A"&amp;"Su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"&amp;C1207&amp;"."&amp;"%0A"&amp;"Le quedan "&amp;J1207&amp;" días restantes de su membresía *_NETFLIX_*")),"💰")</f>
        <v/>
      </c>
      <c r="L1207" s="83">
        <f>HYPERLINK("https://api.whatsapp.com/send?phone=57"&amp;D1207&amp;"&amp;text=*_✅ ACTUALIZACIÓN DE CONTRASEÑA | NETFLIX_*"&amp;"%0A"&amp;"%0A"&amp;"💻 Correo: *"&amp;E1207&amp;"*"&amp;"%0A"&amp;"🔐 Nueva Contraseña: *"&amp;F1207&amp;"*","🔐")</f>
        <v/>
      </c>
      <c r="M1207" s="84">
        <f>HYPERLINK("https://api.whatsapp.com/send?phone=57"&amp;D1207&amp;"&amp;text=*_✅ CUENTA NETFLIX_*"&amp;"%0A"&amp;"%0A"&amp;"*📧 Correo:* "&amp;E1207&amp;"%0A"&amp;"*🔑 Contraseña:* "&amp;F1207&amp;"%0A"&amp;"%0A"&amp;"*📍 Vence:* "&amp;H1207,"💻")</f>
        <v/>
      </c>
      <c r="N1207" s="93" t="n"/>
      <c r="O1207" s="95" t="n"/>
      <c r="P1207" s="96" t="n"/>
      <c r="Q1207" s="97">
        <f>IF(P1207="","",IF(R1196&lt;0,"Vencido hace "&amp;R1196*-1&amp;" días",IF(R1196=0,"Vence hoy",IF(R1196&gt;0,"Le quedan "&amp;R1196&amp;" días",""))))</f>
        <v/>
      </c>
      <c r="R1207" s="70">
        <f>IF(P1207="","",P1207-TODAY())</f>
        <v/>
      </c>
      <c r="S1207" s="70" t="n"/>
      <c r="T1207" s="70" t="n"/>
      <c r="U1207" s="70" t="n"/>
      <c r="V1207" s="70" t="n"/>
      <c r="W1207" s="70" t="n"/>
      <c r="X1207" s="70" t="n"/>
      <c r="Y1207" s="70" t="n"/>
      <c r="Z1207" s="70" t="n"/>
    </row>
    <row r="1208" ht="15.75" customHeight="1" s="339">
      <c r="A1208" s="70" t="n"/>
      <c r="B1208" s="70" t="n"/>
      <c r="C1208" s="70" t="n"/>
      <c r="D1208" s="90" t="n"/>
      <c r="E1208" s="90" t="n"/>
      <c r="F1208" s="178" t="inlineStr">
        <is>
          <t>mexico3288</t>
        </is>
      </c>
      <c r="G1208" s="92" t="n">
        <v>30000</v>
      </c>
      <c r="H1208" s="106" t="n"/>
      <c r="I1208" s="81">
        <f>IF(H1208="","",IF(J1208&lt;0,"Vencido hace "&amp;J1208*-1&amp;" días",IF(J1208=0,"Vence hoy",IF(J1208&gt;0,"Le quedan "&amp;J1208&amp;" días",""))))</f>
        <v/>
      </c>
      <c r="J1208" s="77">
        <f>H1208-J$8</f>
        <v/>
      </c>
      <c r="K1208" s="83">
        <f>HYPERLINK("https://api.whatsapp.com/send?phone=57"&amp;D1208&amp;"&amp;text="&amp;(IF(J1208&lt;=0,"🚨 Hola, *"&amp;C1208&amp;".*"&amp;"%0A"&amp;"%0A"&amp;"Su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"&amp;C1208&amp;"."&amp;"%0A"&amp;"Le quedan "&amp;J1208&amp;" días restantes de su membresía *_NETFLIX_*")),"💰")</f>
        <v/>
      </c>
      <c r="L1208" s="83">
        <f>HYPERLINK("https://api.whatsapp.com/send?phone=57"&amp;D1208&amp;"&amp;text=*_✅ ACTUALIZACIÓN DE CONTRASEÑA | NETFLIX_*"&amp;"%0A"&amp;"%0A"&amp;"💻 Correo: *"&amp;E1208&amp;"*"&amp;"%0A"&amp;"🔐 Nueva Contraseña: *"&amp;F1208&amp;"*","🔐")</f>
        <v/>
      </c>
      <c r="M1208" s="84">
        <f>HYPERLINK("https://api.whatsapp.com/send?phone=57"&amp;D1208&amp;"&amp;text=*_✅ CUENTA NETFLIX_*"&amp;"%0A"&amp;"%0A"&amp;"*📧 Correo:* "&amp;E1208&amp;"%0A"&amp;"*🔑 Contraseña:* "&amp;F1208&amp;"%0A"&amp;"%0A"&amp;"*📍 Vence:* "&amp;H1208,"💻")</f>
        <v/>
      </c>
      <c r="N1208" s="93" t="n"/>
      <c r="O1208" s="95" t="n"/>
      <c r="P1208" s="96" t="n"/>
      <c r="Q1208" s="97">
        <f>IF(P1208="","",IF(R1197&lt;0,"Vencido hace "&amp;R1197*-1&amp;" días",IF(R1197=0,"Vence hoy",IF(R1197&gt;0,"Le quedan "&amp;R1197&amp;" días",""))))</f>
        <v/>
      </c>
      <c r="R1208" s="70">
        <f>IF(P1208="","",P1208-TODAY())</f>
        <v/>
      </c>
      <c r="S1208" s="70" t="n"/>
      <c r="T1208" s="70" t="n"/>
      <c r="U1208" s="70" t="n"/>
      <c r="V1208" s="70" t="n"/>
      <c r="W1208" s="70" t="n"/>
      <c r="X1208" s="70" t="n"/>
      <c r="Y1208" s="70" t="n"/>
      <c r="Z1208" s="70" t="n"/>
    </row>
    <row r="1209" ht="15.75" customHeight="1" s="339">
      <c r="A1209" s="70" t="n"/>
      <c r="B1209" s="70" t="n"/>
      <c r="C1209" s="70" t="n"/>
      <c r="D1209" s="90" t="n"/>
      <c r="E1209" s="90" t="n"/>
      <c r="F1209" s="178" t="inlineStr">
        <is>
          <t>mexico3289</t>
        </is>
      </c>
      <c r="G1209" s="92" t="n">
        <v>30000</v>
      </c>
      <c r="H1209" s="106" t="n"/>
      <c r="I1209" s="81">
        <f>IF(H1209="","",IF(J1209&lt;0,"Vencido hace "&amp;J1209*-1&amp;" días",IF(J1209=0,"Vence hoy",IF(J1209&gt;0,"Le quedan "&amp;J1209&amp;" días",""))))</f>
        <v/>
      </c>
      <c r="J1209" s="77">
        <f>H1209-J$8</f>
        <v/>
      </c>
      <c r="K1209" s="83">
        <f>HYPERLINK("https://api.whatsapp.com/send?phone=57"&amp;D1209&amp;"&amp;text="&amp;(IF(J1209&lt;=0,"🚨 Hola, *"&amp;C1209&amp;".*"&amp;"%0A"&amp;"%0A"&amp;"Su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"&amp;C1209&amp;"."&amp;"%0A"&amp;"Le quedan "&amp;J1209&amp;" días restantes de su membresía *_NETFLIX_*")),"💰")</f>
        <v/>
      </c>
      <c r="L1209" s="83">
        <f>HYPERLINK("https://api.whatsapp.com/send?phone=57"&amp;D1209&amp;"&amp;text=*_✅ ACTUALIZACIÓN DE CONTRASEÑA | NETFLIX_*"&amp;"%0A"&amp;"%0A"&amp;"💻 Correo: *"&amp;E1209&amp;"*"&amp;"%0A"&amp;"🔐 Nueva Contraseña: *"&amp;F1209&amp;"*","🔐")</f>
        <v/>
      </c>
      <c r="M1209" s="84">
        <f>HYPERLINK("https://api.whatsapp.com/send?phone=57"&amp;D1209&amp;"&amp;text=*_✅ CUENTA NETFLIX_*"&amp;"%0A"&amp;"%0A"&amp;"*📧 Correo:* "&amp;E1209&amp;"%0A"&amp;"*🔑 Contraseña:* "&amp;F1209&amp;"%0A"&amp;"%0A"&amp;"*📍 Vence:* "&amp;H1209,"💻")</f>
        <v/>
      </c>
      <c r="N1209" s="93" t="n"/>
      <c r="O1209" s="95" t="n"/>
      <c r="P1209" s="96" t="n"/>
      <c r="Q1209" s="97">
        <f>IF(P1209="","",IF(R1198&lt;0,"Vencido hace "&amp;R1198*-1&amp;" días",IF(R1198=0,"Vence hoy",IF(R1198&gt;0,"Le quedan "&amp;R1198&amp;" días",""))))</f>
        <v/>
      </c>
      <c r="R1209" s="70">
        <f>IF(P1209="","",P1209-TODAY())</f>
        <v/>
      </c>
      <c r="S1209" s="70" t="n"/>
      <c r="T1209" s="70" t="n"/>
      <c r="U1209" s="70" t="n"/>
      <c r="V1209" s="70" t="n"/>
      <c r="W1209" s="70" t="n"/>
      <c r="X1209" s="70" t="n"/>
      <c r="Y1209" s="70" t="n"/>
      <c r="Z1209" s="70" t="n"/>
    </row>
    <row r="1210" ht="15.75" customHeight="1" s="339">
      <c r="A1210" s="70" t="n"/>
      <c r="B1210" s="70" t="n"/>
      <c r="C1210" s="70" t="n"/>
      <c r="D1210" s="90" t="n"/>
      <c r="E1210" s="90" t="n"/>
      <c r="F1210" s="178" t="inlineStr">
        <is>
          <t>mexico3290</t>
        </is>
      </c>
      <c r="G1210" s="92" t="n">
        <v>30000</v>
      </c>
      <c r="H1210" s="106" t="n"/>
      <c r="I1210" s="81">
        <f>IF(H1210="","",IF(J1210&lt;0,"Vencido hace "&amp;J1210*-1&amp;" días",IF(J1210=0,"Vence hoy",IF(J1210&gt;0,"Le quedan "&amp;J1210&amp;" días",""))))</f>
        <v/>
      </c>
      <c r="J1210" s="77">
        <f>H1210-J$8</f>
        <v/>
      </c>
      <c r="K1210" s="83">
        <f>HYPERLINK("https://api.whatsapp.com/send?phone=57"&amp;D1210&amp;"&amp;text="&amp;(IF(J1210&lt;=0,"🚨 Hola, *"&amp;C1210&amp;".*"&amp;"%0A"&amp;"%0A"&amp;"Su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"&amp;C1210&amp;"."&amp;"%0A"&amp;"Le quedan "&amp;J1210&amp;" días restantes de su membresía *_NETFLIX_*")),"💰")</f>
        <v/>
      </c>
      <c r="L1210" s="83">
        <f>HYPERLINK("https://api.whatsapp.com/send?phone=57"&amp;D1210&amp;"&amp;text=*_✅ ACTUALIZACIÓN DE CONTRASEÑA | NETFLIX_*"&amp;"%0A"&amp;"%0A"&amp;"💻 Correo: *"&amp;E1210&amp;"*"&amp;"%0A"&amp;"🔐 Nueva Contraseña: *"&amp;F1210&amp;"*","🔐")</f>
        <v/>
      </c>
      <c r="M1210" s="84">
        <f>HYPERLINK("https://api.whatsapp.com/send?phone=57"&amp;D1210&amp;"&amp;text=*_✅ CUENTA NETFLIX_*"&amp;"%0A"&amp;"%0A"&amp;"*📧 Correo:* "&amp;E1210&amp;"%0A"&amp;"*🔑 Contraseña:* "&amp;F1210&amp;"%0A"&amp;"%0A"&amp;"*📍 Vence:* "&amp;H1210,"💻")</f>
        <v/>
      </c>
      <c r="N1210" s="93" t="n"/>
      <c r="O1210" s="95" t="n"/>
      <c r="P1210" s="96" t="n"/>
      <c r="Q1210" s="97">
        <f>IF(P1210="","",IF(R1199&lt;0,"Vencido hace "&amp;R1199*-1&amp;" días",IF(R1199=0,"Vence hoy",IF(R1199&gt;0,"Le quedan "&amp;R1199&amp;" días",""))))</f>
        <v/>
      </c>
      <c r="R1210" s="70">
        <f>IF(P1210="","",P1210-TODAY())</f>
        <v/>
      </c>
      <c r="S1210" s="70" t="n"/>
      <c r="T1210" s="70" t="n"/>
      <c r="U1210" s="70" t="n"/>
      <c r="V1210" s="70" t="n"/>
      <c r="W1210" s="70" t="n"/>
      <c r="X1210" s="70" t="n"/>
      <c r="Y1210" s="70" t="n"/>
      <c r="Z1210" s="70" t="n"/>
    </row>
    <row r="1211" ht="15.75" customHeight="1" s="339">
      <c r="A1211" s="70" t="n"/>
      <c r="B1211" s="70" t="n"/>
      <c r="C1211" s="70" t="n"/>
      <c r="D1211" s="90" t="n"/>
      <c r="E1211" s="90" t="n"/>
      <c r="F1211" s="178" t="inlineStr">
        <is>
          <t>mexico3291</t>
        </is>
      </c>
      <c r="G1211" s="92" t="n">
        <v>30000</v>
      </c>
      <c r="H1211" s="106" t="n"/>
      <c r="I1211" s="81">
        <f>IF(H1211="","",IF(J1211&lt;0,"Vencido hace "&amp;J1211*-1&amp;" días",IF(J1211=0,"Vence hoy",IF(J1211&gt;0,"Le quedan "&amp;J1211&amp;" días",""))))</f>
        <v/>
      </c>
      <c r="J1211" s="77">
        <f>H1211-J$8</f>
        <v/>
      </c>
      <c r="K1211" s="83">
        <f>HYPERLINK("https://api.whatsapp.com/send?phone=57"&amp;D1211&amp;"&amp;text="&amp;(IF(J1211&lt;=0,"🚨 Hola, *"&amp;C1211&amp;".*"&amp;"%0A"&amp;"%0A"&amp;"Su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"&amp;C1211&amp;"."&amp;"%0A"&amp;"Le quedan "&amp;J1211&amp;" días restantes de su membresía *_NETFLIX_*")),"💰")</f>
        <v/>
      </c>
      <c r="L1211" s="83">
        <f>HYPERLINK("https://api.whatsapp.com/send?phone=57"&amp;D1211&amp;"&amp;text=*_✅ ACTUALIZACIÓN DE CONTRASEÑA | NETFLIX_*"&amp;"%0A"&amp;"%0A"&amp;"💻 Correo: *"&amp;E1211&amp;"*"&amp;"%0A"&amp;"🔐 Nueva Contraseña: *"&amp;F1211&amp;"*","🔐")</f>
        <v/>
      </c>
      <c r="M1211" s="84">
        <f>HYPERLINK("https://api.whatsapp.com/send?phone=57"&amp;D1211&amp;"&amp;text=*_✅ CUENTA NETFLIX_*"&amp;"%0A"&amp;"%0A"&amp;"*📧 Correo:* "&amp;E1211&amp;"%0A"&amp;"*🔑 Contraseña:* "&amp;F1211&amp;"%0A"&amp;"%0A"&amp;"*📍 Vence:* "&amp;H1211,"💻")</f>
        <v/>
      </c>
      <c r="N1211" s="93" t="n"/>
      <c r="O1211" s="95" t="n"/>
      <c r="P1211" s="96" t="n"/>
      <c r="Q1211" s="97">
        <f>IF(P1211="","",IF(R1200&lt;0,"Vencido hace "&amp;R1200*-1&amp;" días",IF(R1200=0,"Vence hoy",IF(R1200&gt;0,"Le quedan "&amp;R1200&amp;" días",""))))</f>
        <v/>
      </c>
      <c r="R1211" s="70">
        <f>IF(P1211="","",P1211-TODAY())</f>
        <v/>
      </c>
      <c r="S1211" s="70" t="n"/>
      <c r="T1211" s="70" t="n"/>
      <c r="U1211" s="70" t="n"/>
      <c r="V1211" s="70" t="n"/>
      <c r="W1211" s="70" t="n"/>
      <c r="X1211" s="70" t="n"/>
      <c r="Y1211" s="70" t="n"/>
      <c r="Z1211" s="70" t="n"/>
    </row>
    <row r="1212" ht="15.75" customHeight="1" s="339">
      <c r="A1212" s="70" t="n"/>
      <c r="B1212" s="70" t="n"/>
      <c r="C1212" s="70" t="n"/>
      <c r="D1212" s="90" t="n"/>
      <c r="E1212" s="90" t="n"/>
      <c r="F1212" s="178" t="inlineStr">
        <is>
          <t>mexico3292</t>
        </is>
      </c>
      <c r="G1212" s="92" t="n">
        <v>30000</v>
      </c>
      <c r="H1212" s="106" t="n"/>
      <c r="I1212" s="81">
        <f>IF(H1212="","",IF(J1212&lt;0,"Vencido hace "&amp;J1212*-1&amp;" días",IF(J1212=0,"Vence hoy",IF(J1212&gt;0,"Le quedan "&amp;J1212&amp;" días",""))))</f>
        <v/>
      </c>
      <c r="J1212" s="77">
        <f>H1212-J$8</f>
        <v/>
      </c>
      <c r="K1212" s="83">
        <f>HYPERLINK("https://api.whatsapp.com/send?phone=57"&amp;D1212&amp;"&amp;text="&amp;(IF(J1212&lt;=0,"🚨 Hola, *"&amp;C1212&amp;".*"&amp;"%0A"&amp;"%0A"&amp;"Su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"&amp;C1212&amp;"."&amp;"%0A"&amp;"Le quedan "&amp;J1212&amp;" días restantes de su membresía *_NETFLIX_*")),"💰")</f>
        <v/>
      </c>
      <c r="L1212" s="83">
        <f>HYPERLINK("https://api.whatsapp.com/send?phone=57"&amp;D1212&amp;"&amp;text=*_✅ ACTUALIZACIÓN DE CONTRASEÑA | NETFLIX_*"&amp;"%0A"&amp;"%0A"&amp;"💻 Correo: *"&amp;E1212&amp;"*"&amp;"%0A"&amp;"🔐 Nueva Contraseña: *"&amp;F1212&amp;"*","🔐")</f>
        <v/>
      </c>
      <c r="M1212" s="84">
        <f>HYPERLINK("https://api.whatsapp.com/send?phone=57"&amp;D1212&amp;"&amp;text=*_✅ CUENTA NETFLIX_*"&amp;"%0A"&amp;"%0A"&amp;"*📧 Correo:* "&amp;E1212&amp;"%0A"&amp;"*🔑 Contraseña:* "&amp;F1212&amp;"%0A"&amp;"%0A"&amp;"*📍 Vence:* "&amp;H1212,"💻")</f>
        <v/>
      </c>
      <c r="N1212" s="93" t="n"/>
      <c r="O1212" s="95" t="n"/>
      <c r="P1212" s="96" t="n"/>
      <c r="Q1212" s="97">
        <f>IF(P1212="","",IF(R1201&lt;0,"Vencido hace "&amp;R1201*-1&amp;" días",IF(R1201=0,"Vence hoy",IF(R1201&gt;0,"Le quedan "&amp;R1201&amp;" días",""))))</f>
        <v/>
      </c>
      <c r="R1212" s="70">
        <f>IF(P1212="","",P1212-TODAY())</f>
        <v/>
      </c>
      <c r="S1212" s="70" t="n"/>
      <c r="T1212" s="70" t="n"/>
      <c r="U1212" s="70" t="n"/>
      <c r="V1212" s="70" t="n"/>
      <c r="W1212" s="70" t="n"/>
      <c r="X1212" s="70" t="n"/>
      <c r="Y1212" s="70" t="n"/>
      <c r="Z1212" s="70" t="n"/>
    </row>
    <row r="1213" ht="15.75" customHeight="1" s="339">
      <c r="A1213" s="70" t="n"/>
      <c r="B1213" s="70" t="n"/>
      <c r="C1213" s="70" t="n"/>
      <c r="D1213" s="90" t="n"/>
      <c r="E1213" s="90" t="n"/>
      <c r="F1213" s="178" t="inlineStr">
        <is>
          <t>mexico3293</t>
        </is>
      </c>
      <c r="G1213" s="92" t="n">
        <v>30000</v>
      </c>
      <c r="H1213" s="106" t="n"/>
      <c r="I1213" s="81">
        <f>IF(H1213="","",IF(J1213&lt;0,"Vencido hace "&amp;J1213*-1&amp;" días",IF(J1213=0,"Vence hoy",IF(J1213&gt;0,"Le quedan "&amp;J1213&amp;" días",""))))</f>
        <v/>
      </c>
      <c r="J1213" s="77">
        <f>H1213-J$8</f>
        <v/>
      </c>
      <c r="K1213" s="83">
        <f>HYPERLINK("https://api.whatsapp.com/send?phone=57"&amp;D1213&amp;"&amp;text="&amp;(IF(J1213&lt;=0,"🚨 Hola, *"&amp;C1213&amp;".*"&amp;"%0A"&amp;"%0A"&amp;"Su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"&amp;C1213&amp;"."&amp;"%0A"&amp;"Le quedan "&amp;J1213&amp;" días restantes de su membresía *_NETFLIX_*")),"💰")</f>
        <v/>
      </c>
      <c r="L1213" s="83">
        <f>HYPERLINK("https://api.whatsapp.com/send?phone=57"&amp;D1213&amp;"&amp;text=*_✅ ACTUALIZACIÓN DE CONTRASEÑA | NETFLIX_*"&amp;"%0A"&amp;"%0A"&amp;"💻 Correo: *"&amp;E1213&amp;"*"&amp;"%0A"&amp;"🔐 Nueva Contraseña: *"&amp;F1213&amp;"*","🔐")</f>
        <v/>
      </c>
      <c r="M1213" s="84">
        <f>HYPERLINK("https://api.whatsapp.com/send?phone=57"&amp;D1213&amp;"&amp;text=*_✅ CUENTA NETFLIX_*"&amp;"%0A"&amp;"%0A"&amp;"*📧 Correo:* "&amp;E1213&amp;"%0A"&amp;"*🔑 Contraseña:* "&amp;F1213&amp;"%0A"&amp;"%0A"&amp;"*📍 Vence:* "&amp;H1213,"💻")</f>
        <v/>
      </c>
      <c r="N1213" s="93" t="n"/>
      <c r="O1213" s="95" t="n"/>
      <c r="P1213" s="96" t="n"/>
      <c r="Q1213" s="97">
        <f>IF(P1213="","",IF(R1202&lt;0,"Vencido hace "&amp;R1202*-1&amp;" días",IF(R1202=0,"Vence hoy",IF(R1202&gt;0,"Le quedan "&amp;R1202&amp;" días",""))))</f>
        <v/>
      </c>
      <c r="R1213" s="70">
        <f>IF(P1213="","",P1213-TODAY())</f>
        <v/>
      </c>
      <c r="S1213" s="70" t="n"/>
      <c r="T1213" s="70" t="n"/>
      <c r="U1213" s="70" t="n"/>
      <c r="V1213" s="70" t="n"/>
      <c r="W1213" s="70" t="n"/>
      <c r="X1213" s="70" t="n"/>
      <c r="Y1213" s="70" t="n"/>
      <c r="Z1213" s="70" t="n"/>
    </row>
    <row r="1214" ht="15.75" customHeight="1" s="339">
      <c r="A1214" s="70" t="n"/>
      <c r="B1214" s="70" t="n"/>
      <c r="C1214" s="70" t="n"/>
      <c r="D1214" s="90" t="n"/>
      <c r="E1214" s="90" t="n"/>
      <c r="F1214" s="178" t="inlineStr">
        <is>
          <t>mexico3294</t>
        </is>
      </c>
      <c r="G1214" s="92" t="n">
        <v>30000</v>
      </c>
      <c r="H1214" s="106" t="n"/>
      <c r="I1214" s="81">
        <f>IF(H1214="","",IF(J1214&lt;0,"Vencido hace "&amp;J1214*-1&amp;" días",IF(J1214=0,"Vence hoy",IF(J1214&gt;0,"Le quedan "&amp;J1214&amp;" días",""))))</f>
        <v/>
      </c>
      <c r="J1214" s="77">
        <f>H1214-J$8</f>
        <v/>
      </c>
      <c r="K1214" s="83">
        <f>HYPERLINK("https://api.whatsapp.com/send?phone=57"&amp;D1214&amp;"&amp;text="&amp;(IF(J1214&lt;=0,"🚨 Hola, *"&amp;C1214&amp;".*"&amp;"%0A"&amp;"%0A"&amp;"Su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"&amp;C1214&amp;"."&amp;"%0A"&amp;"Le quedan "&amp;J1214&amp;" días restantes de su membresía *_NETFLIX_*")),"💰")</f>
        <v/>
      </c>
      <c r="L1214" s="83">
        <f>HYPERLINK("https://api.whatsapp.com/send?phone=57"&amp;D1214&amp;"&amp;text=*_✅ ACTUALIZACIÓN DE CONTRASEÑA | NETFLIX_*"&amp;"%0A"&amp;"%0A"&amp;"💻 Correo: *"&amp;E1214&amp;"*"&amp;"%0A"&amp;"🔐 Nueva Contraseña: *"&amp;F1214&amp;"*","🔐")</f>
        <v/>
      </c>
      <c r="M1214" s="84">
        <f>HYPERLINK("https://api.whatsapp.com/send?phone=57"&amp;D1214&amp;"&amp;text=*_✅ CUENTA NETFLIX_*"&amp;"%0A"&amp;"%0A"&amp;"*📧 Correo:* "&amp;E1214&amp;"%0A"&amp;"*🔑 Contraseña:* "&amp;F1214&amp;"%0A"&amp;"%0A"&amp;"*📍 Vence:* "&amp;H1214,"💻")</f>
        <v/>
      </c>
      <c r="N1214" s="93" t="n"/>
      <c r="O1214" s="95" t="n"/>
      <c r="P1214" s="96" t="n"/>
      <c r="Q1214" s="97">
        <f>IF(P1214="","",IF(R1203&lt;0,"Vencido hace "&amp;R1203*-1&amp;" días",IF(R1203=0,"Vence hoy",IF(R1203&gt;0,"Le quedan "&amp;R1203&amp;" días",""))))</f>
        <v/>
      </c>
      <c r="R1214" s="70">
        <f>IF(P1214="","",P1214-TODAY())</f>
        <v/>
      </c>
      <c r="S1214" s="70" t="n"/>
      <c r="T1214" s="70" t="n"/>
      <c r="U1214" s="70" t="n"/>
      <c r="V1214" s="70" t="n"/>
      <c r="W1214" s="70" t="n"/>
      <c r="X1214" s="70" t="n"/>
      <c r="Y1214" s="70" t="n"/>
      <c r="Z1214" s="70" t="n"/>
    </row>
    <row r="1215" ht="15.75" customHeight="1" s="339">
      <c r="A1215" s="70" t="n"/>
      <c r="B1215" s="70" t="n"/>
      <c r="C1215" s="70" t="n"/>
      <c r="D1215" s="90" t="n"/>
      <c r="E1215" s="90" t="n"/>
      <c r="F1215" s="178" t="inlineStr">
        <is>
          <t>mexico3295</t>
        </is>
      </c>
      <c r="G1215" s="92" t="n">
        <v>30000</v>
      </c>
      <c r="H1215" s="106" t="n"/>
      <c r="I1215" s="81">
        <f>IF(H1215="","",IF(J1215&lt;0,"Vencido hace "&amp;J1215*-1&amp;" días",IF(J1215=0,"Vence hoy",IF(J1215&gt;0,"Le quedan "&amp;J1215&amp;" días",""))))</f>
        <v/>
      </c>
      <c r="J1215" s="77">
        <f>H1215-J$8</f>
        <v/>
      </c>
      <c r="K1215" s="83">
        <f>HYPERLINK("https://api.whatsapp.com/send?phone=57"&amp;D1215&amp;"&amp;text="&amp;(IF(J1215&lt;=0,"🚨 Hola, *"&amp;C1215&amp;".*"&amp;"%0A"&amp;"%0A"&amp;"Su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"&amp;C1215&amp;"."&amp;"%0A"&amp;"Le quedan "&amp;J1215&amp;" días restantes de su membresía *_NETFLIX_*")),"💰")</f>
        <v/>
      </c>
      <c r="L1215" s="83">
        <f>HYPERLINK("https://api.whatsapp.com/send?phone=57"&amp;D1215&amp;"&amp;text=*_✅ ACTUALIZACIÓN DE CONTRASEÑA | NETFLIX_*"&amp;"%0A"&amp;"%0A"&amp;"💻 Correo: *"&amp;E1215&amp;"*"&amp;"%0A"&amp;"🔐 Nueva Contraseña: *"&amp;F1215&amp;"*","🔐")</f>
        <v/>
      </c>
      <c r="M1215" s="84">
        <f>HYPERLINK("https://api.whatsapp.com/send?phone=57"&amp;D1215&amp;"&amp;text=*_✅ CUENTA NETFLIX_*"&amp;"%0A"&amp;"%0A"&amp;"*📧 Correo:* "&amp;E1215&amp;"%0A"&amp;"*🔑 Contraseña:* "&amp;F1215&amp;"%0A"&amp;"%0A"&amp;"*📍 Vence:* "&amp;H1215,"💻")</f>
        <v/>
      </c>
      <c r="N1215" s="93" t="n"/>
      <c r="O1215" s="95" t="n"/>
      <c r="P1215" s="96" t="n"/>
      <c r="Q1215" s="97">
        <f>IF(P1215="","",IF(R1204&lt;0,"Vencido hace "&amp;R1204*-1&amp;" días",IF(R1204=0,"Vence hoy",IF(R1204&gt;0,"Le quedan "&amp;R1204&amp;" días",""))))</f>
        <v/>
      </c>
      <c r="R1215" s="70">
        <f>IF(P1215="","",P1215-TODAY())</f>
        <v/>
      </c>
      <c r="S1215" s="70" t="n"/>
      <c r="T1215" s="70" t="n"/>
      <c r="U1215" s="70" t="n"/>
      <c r="V1215" s="70" t="n"/>
      <c r="W1215" s="70" t="n"/>
      <c r="X1215" s="70" t="n"/>
      <c r="Y1215" s="70" t="n"/>
      <c r="Z1215" s="70" t="n"/>
    </row>
    <row r="1216" ht="15.75" customHeight="1" s="339">
      <c r="A1216" s="70" t="n"/>
      <c r="B1216" s="70" t="n"/>
      <c r="C1216" s="70" t="n"/>
      <c r="D1216" s="90" t="n"/>
      <c r="E1216" s="90" t="n"/>
      <c r="F1216" s="178" t="inlineStr">
        <is>
          <t>mexico3296</t>
        </is>
      </c>
      <c r="G1216" s="92" t="n">
        <v>30000</v>
      </c>
      <c r="H1216" s="106" t="n"/>
      <c r="I1216" s="81">
        <f>IF(H1216="","",IF(J1216&lt;0,"Vencido hace "&amp;J1216*-1&amp;" días",IF(J1216=0,"Vence hoy",IF(J1216&gt;0,"Le quedan "&amp;J1216&amp;" días",""))))</f>
        <v/>
      </c>
      <c r="J1216" s="77">
        <f>H1216-J$8</f>
        <v/>
      </c>
      <c r="K1216" s="83">
        <f>HYPERLINK("https://api.whatsapp.com/send?phone=57"&amp;D1216&amp;"&amp;text="&amp;(IF(J1216&lt;=0,"🚨 Hola, *"&amp;C1216&amp;".*"&amp;"%0A"&amp;"%0A"&amp;"Su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"&amp;C1216&amp;"."&amp;"%0A"&amp;"Le quedan "&amp;J1216&amp;" días restantes de su membresía *_NETFLIX_*")),"💰")</f>
        <v/>
      </c>
      <c r="L1216" s="83">
        <f>HYPERLINK("https://api.whatsapp.com/send?phone=57"&amp;D1216&amp;"&amp;text=*_✅ ACTUALIZACIÓN DE CONTRASEÑA | NETFLIX_*"&amp;"%0A"&amp;"%0A"&amp;"💻 Correo: *"&amp;E1216&amp;"*"&amp;"%0A"&amp;"🔐 Nueva Contraseña: *"&amp;F1216&amp;"*","🔐")</f>
        <v/>
      </c>
      <c r="M1216" s="84">
        <f>HYPERLINK("https://api.whatsapp.com/send?phone=57"&amp;D1216&amp;"&amp;text=*_✅ CUENTA NETFLIX_*"&amp;"%0A"&amp;"%0A"&amp;"*📧 Correo:* "&amp;E1216&amp;"%0A"&amp;"*🔑 Contraseña:* "&amp;F1216&amp;"%0A"&amp;"%0A"&amp;"*📍 Vence:* "&amp;H1216,"💻")</f>
        <v/>
      </c>
      <c r="N1216" s="93" t="n"/>
      <c r="O1216" s="95" t="n"/>
      <c r="P1216" s="96" t="n"/>
      <c r="Q1216" s="97">
        <f>IF(P1216="","",IF(R1205&lt;0,"Vencido hace "&amp;R1205*-1&amp;" días",IF(R1205=0,"Vence hoy",IF(R1205&gt;0,"Le quedan "&amp;R1205&amp;" días",""))))</f>
        <v/>
      </c>
      <c r="R1216" s="70">
        <f>IF(P1216="","",P1216-TODAY())</f>
        <v/>
      </c>
      <c r="S1216" s="70" t="n"/>
      <c r="T1216" s="70" t="n"/>
      <c r="U1216" s="70" t="n"/>
      <c r="V1216" s="70" t="n"/>
      <c r="W1216" s="70" t="n"/>
      <c r="X1216" s="70" t="n"/>
      <c r="Y1216" s="70" t="n"/>
      <c r="Z1216" s="70" t="n"/>
    </row>
    <row r="1217" ht="15.75" customHeight="1" s="339">
      <c r="A1217" s="70" t="n"/>
      <c r="B1217" s="70" t="n"/>
      <c r="C1217" s="70" t="n"/>
      <c r="D1217" s="90" t="n"/>
      <c r="E1217" s="90" t="n"/>
      <c r="F1217" s="178" t="inlineStr">
        <is>
          <t>mexico3297</t>
        </is>
      </c>
      <c r="G1217" s="92" t="n">
        <v>30000</v>
      </c>
      <c r="H1217" s="106" t="n"/>
      <c r="I1217" s="81">
        <f>IF(H1217="","",IF(J1217&lt;0,"Vencido hace "&amp;J1217*-1&amp;" días",IF(J1217=0,"Vence hoy",IF(J1217&gt;0,"Le quedan "&amp;J1217&amp;" días",""))))</f>
        <v/>
      </c>
      <c r="J1217" s="77">
        <f>H1217-J$8</f>
        <v/>
      </c>
      <c r="K1217" s="83">
        <f>HYPERLINK("https://api.whatsapp.com/send?phone=57"&amp;D1217&amp;"&amp;text="&amp;(IF(J1217&lt;=0,"🚨 Hola, *"&amp;C1217&amp;".*"&amp;"%0A"&amp;"%0A"&amp;"Su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"&amp;C1217&amp;"."&amp;"%0A"&amp;"Le quedan "&amp;J1217&amp;" días restantes de su membresía *_NETFLIX_*")),"💰")</f>
        <v/>
      </c>
      <c r="L1217" s="83">
        <f>HYPERLINK("https://api.whatsapp.com/send?phone=57"&amp;D1217&amp;"&amp;text=*_✅ ACTUALIZACIÓN DE CONTRASEÑA | NETFLIX_*"&amp;"%0A"&amp;"%0A"&amp;"💻 Correo: *"&amp;E1217&amp;"*"&amp;"%0A"&amp;"🔐 Nueva Contraseña: *"&amp;F1217&amp;"*","🔐")</f>
        <v/>
      </c>
      <c r="M1217" s="84">
        <f>HYPERLINK("https://api.whatsapp.com/send?phone=57"&amp;D1217&amp;"&amp;text=*_✅ CUENTA NETFLIX_*"&amp;"%0A"&amp;"%0A"&amp;"*📧 Correo:* "&amp;E1217&amp;"%0A"&amp;"*🔑 Contraseña:* "&amp;F1217&amp;"%0A"&amp;"%0A"&amp;"*📍 Vence:* "&amp;H1217,"💻")</f>
        <v/>
      </c>
      <c r="N1217" s="93" t="n"/>
      <c r="O1217" s="95" t="n"/>
      <c r="P1217" s="96" t="n"/>
      <c r="Q1217" s="97">
        <f>IF(P1217="","",IF(R1206&lt;0,"Vencido hace "&amp;R1206*-1&amp;" días",IF(R1206=0,"Vence hoy",IF(R1206&gt;0,"Le quedan "&amp;R1206&amp;" días",""))))</f>
        <v/>
      </c>
      <c r="R1217" s="70">
        <f>IF(P1217="","",P1217-TODAY())</f>
        <v/>
      </c>
      <c r="S1217" s="70" t="n"/>
      <c r="T1217" s="70" t="n"/>
      <c r="U1217" s="70" t="n"/>
      <c r="V1217" s="70" t="n"/>
      <c r="W1217" s="70" t="n"/>
      <c r="X1217" s="70" t="n"/>
      <c r="Y1217" s="70" t="n"/>
      <c r="Z1217" s="70" t="n"/>
    </row>
    <row r="1218" ht="15.75" customHeight="1" s="339">
      <c r="A1218" s="70" t="n"/>
      <c r="B1218" s="70" t="n"/>
      <c r="C1218" s="70" t="n"/>
      <c r="D1218" s="90" t="n"/>
      <c r="E1218" s="90" t="n"/>
      <c r="F1218" s="178" t="inlineStr">
        <is>
          <t>mexico3298</t>
        </is>
      </c>
      <c r="G1218" s="92" t="n">
        <v>30000</v>
      </c>
      <c r="H1218" s="106" t="n"/>
      <c r="I1218" s="81">
        <f>IF(H1218="","",IF(J1218&lt;0,"Vencido hace "&amp;J1218*-1&amp;" días",IF(J1218=0,"Vence hoy",IF(J1218&gt;0,"Le quedan "&amp;J1218&amp;" días",""))))</f>
        <v/>
      </c>
      <c r="J1218" s="77">
        <f>H1218-J$8</f>
        <v/>
      </c>
      <c r="K1218" s="83">
        <f>HYPERLINK("https://api.whatsapp.com/send?phone=57"&amp;D1218&amp;"&amp;text="&amp;(IF(J1218&lt;=0,"🚨 Hola, *"&amp;C1218&amp;".*"&amp;"%0A"&amp;"%0A"&amp;"Su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"&amp;C1218&amp;"."&amp;"%0A"&amp;"Le quedan "&amp;J1218&amp;" días restantes de su membresía *_NETFLIX_*")),"💰")</f>
        <v/>
      </c>
      <c r="L1218" s="83">
        <f>HYPERLINK("https://api.whatsapp.com/send?phone=57"&amp;D1218&amp;"&amp;text=*_✅ ACTUALIZACIÓN DE CONTRASEÑA | NETFLIX_*"&amp;"%0A"&amp;"%0A"&amp;"💻 Correo: *"&amp;E1218&amp;"*"&amp;"%0A"&amp;"🔐 Nueva Contraseña: *"&amp;F1218&amp;"*","🔐")</f>
        <v/>
      </c>
      <c r="M1218" s="84">
        <f>HYPERLINK("https://api.whatsapp.com/send?phone=57"&amp;D1218&amp;"&amp;text=*_✅ CUENTA NETFLIX_*"&amp;"%0A"&amp;"%0A"&amp;"*📧 Correo:* "&amp;E1218&amp;"%0A"&amp;"*🔑 Contraseña:* "&amp;F1218&amp;"%0A"&amp;"%0A"&amp;"*📍 Vence:* "&amp;H1218,"💻")</f>
        <v/>
      </c>
      <c r="N1218" s="93" t="n"/>
      <c r="O1218" s="95" t="n"/>
      <c r="P1218" s="96" t="n"/>
      <c r="Q1218" s="97">
        <f>IF(P1218="","",IF(R1207&lt;0,"Vencido hace "&amp;R1207*-1&amp;" días",IF(R1207=0,"Vence hoy",IF(R1207&gt;0,"Le quedan "&amp;R1207&amp;" días",""))))</f>
        <v/>
      </c>
      <c r="R1218" s="70">
        <f>IF(P1218="","",P1218-TODAY())</f>
        <v/>
      </c>
      <c r="S1218" s="70" t="n"/>
      <c r="T1218" s="70" t="n"/>
      <c r="U1218" s="70" t="n"/>
      <c r="V1218" s="70" t="n"/>
      <c r="W1218" s="70" t="n"/>
      <c r="X1218" s="70" t="n"/>
      <c r="Y1218" s="70" t="n"/>
      <c r="Z1218" s="70" t="n"/>
    </row>
    <row r="1219" ht="15.75" customHeight="1" s="339">
      <c r="A1219" s="70" t="n"/>
      <c r="B1219" s="70" t="n"/>
      <c r="C1219" s="70" t="n"/>
      <c r="D1219" s="90" t="n"/>
      <c r="E1219" s="90" t="n"/>
      <c r="F1219" s="178" t="inlineStr">
        <is>
          <t>mexico3299</t>
        </is>
      </c>
      <c r="G1219" s="92" t="n">
        <v>30000</v>
      </c>
      <c r="H1219" s="106" t="n"/>
      <c r="I1219" s="81">
        <f>IF(H1219="","",IF(J1219&lt;0,"Vencido hace "&amp;J1219*-1&amp;" días",IF(J1219=0,"Vence hoy",IF(J1219&gt;0,"Le quedan "&amp;J1219&amp;" días",""))))</f>
        <v/>
      </c>
      <c r="J1219" s="77">
        <f>H1219-J$8</f>
        <v/>
      </c>
      <c r="K1219" s="83">
        <f>HYPERLINK("https://api.whatsapp.com/send?phone=57"&amp;D1219&amp;"&amp;text="&amp;(IF(J1219&lt;=0,"🚨 Hola, *"&amp;C1219&amp;".*"&amp;"%0A"&amp;"%0A"&amp;"Su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"&amp;C1219&amp;"."&amp;"%0A"&amp;"Le quedan "&amp;J1219&amp;" días restantes de su membresía *_NETFLIX_*")),"💰")</f>
        <v/>
      </c>
      <c r="L1219" s="83">
        <f>HYPERLINK("https://api.whatsapp.com/send?phone=57"&amp;D1219&amp;"&amp;text=*_✅ ACTUALIZACIÓN DE CONTRASEÑA | NETFLIX_*"&amp;"%0A"&amp;"%0A"&amp;"💻 Correo: *"&amp;E1219&amp;"*"&amp;"%0A"&amp;"🔐 Nueva Contraseña: *"&amp;F1219&amp;"*","🔐")</f>
        <v/>
      </c>
      <c r="M1219" s="84">
        <f>HYPERLINK("https://api.whatsapp.com/send?phone=57"&amp;D1219&amp;"&amp;text=*_✅ CUENTA NETFLIX_*"&amp;"%0A"&amp;"%0A"&amp;"*📧 Correo:* "&amp;E1219&amp;"%0A"&amp;"*🔑 Contraseña:* "&amp;F1219&amp;"%0A"&amp;"%0A"&amp;"*📍 Vence:* "&amp;H1219,"💻")</f>
        <v/>
      </c>
      <c r="N1219" s="93" t="n"/>
      <c r="O1219" s="95" t="n"/>
      <c r="P1219" s="96" t="n"/>
      <c r="Q1219" s="97">
        <f>IF(P1219="","",IF(R1208&lt;0,"Vencido hace "&amp;R1208*-1&amp;" días",IF(R1208=0,"Vence hoy",IF(R1208&gt;0,"Le quedan "&amp;R1208&amp;" días",""))))</f>
        <v/>
      </c>
      <c r="R1219" s="70">
        <f>IF(P1219="","",P1219-TODAY())</f>
        <v/>
      </c>
      <c r="S1219" s="70" t="n"/>
      <c r="T1219" s="70" t="n"/>
      <c r="U1219" s="70" t="n"/>
      <c r="V1219" s="70" t="n"/>
      <c r="W1219" s="70" t="n"/>
      <c r="X1219" s="70" t="n"/>
      <c r="Y1219" s="70" t="n"/>
      <c r="Z1219" s="70" t="n"/>
    </row>
    <row r="1220" ht="15.75" customHeight="1" s="339">
      <c r="A1220" s="70" t="n"/>
      <c r="B1220" s="70" t="n"/>
      <c r="C1220" s="70" t="n"/>
      <c r="D1220" s="90" t="n"/>
      <c r="E1220" s="90" t="n"/>
      <c r="F1220" s="178" t="inlineStr">
        <is>
          <t>mexico3300</t>
        </is>
      </c>
      <c r="G1220" s="92" t="n">
        <v>30000</v>
      </c>
      <c r="H1220" s="106" t="n"/>
      <c r="I1220" s="81">
        <f>IF(H1220="","",IF(J1220&lt;0,"Vencido hace "&amp;J1220*-1&amp;" días",IF(J1220=0,"Vence hoy",IF(J1220&gt;0,"Le quedan "&amp;J1220&amp;" días",""))))</f>
        <v/>
      </c>
      <c r="J1220" s="77">
        <f>H1220-J$8</f>
        <v/>
      </c>
      <c r="K1220" s="83">
        <f>HYPERLINK("https://api.whatsapp.com/send?phone=57"&amp;D1220&amp;"&amp;text="&amp;(IF(J1220&lt;=0,"🚨 Hola, *"&amp;C1220&amp;".*"&amp;"%0A"&amp;"%0A"&amp;"Su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"&amp;C1220&amp;"."&amp;"%0A"&amp;"Le quedan "&amp;J1220&amp;" días restantes de su membresía *_NETFLIX_*")),"💰")</f>
        <v/>
      </c>
      <c r="L1220" s="83">
        <f>HYPERLINK("https://api.whatsapp.com/send?phone=57"&amp;D1220&amp;"&amp;text=*_✅ ACTUALIZACIÓN DE CONTRASEÑA | NETFLIX_*"&amp;"%0A"&amp;"%0A"&amp;"💻 Correo: *"&amp;E1220&amp;"*"&amp;"%0A"&amp;"🔐 Nueva Contraseña: *"&amp;F1220&amp;"*","🔐")</f>
        <v/>
      </c>
      <c r="M1220" s="84">
        <f>HYPERLINK("https://api.whatsapp.com/send?phone=57"&amp;D1220&amp;"&amp;text=*_✅ CUENTA NETFLIX_*"&amp;"%0A"&amp;"%0A"&amp;"*📧 Correo:* "&amp;E1220&amp;"%0A"&amp;"*🔑 Contraseña:* "&amp;F1220&amp;"%0A"&amp;"%0A"&amp;"*📍 Vence:* "&amp;H1220,"💻")</f>
        <v/>
      </c>
      <c r="N1220" s="93" t="n"/>
      <c r="O1220" s="95" t="n"/>
      <c r="P1220" s="96" t="n"/>
      <c r="Q1220" s="97">
        <f>IF(P1220="","",IF(R1209&lt;0,"Vencido hace "&amp;R1209*-1&amp;" días",IF(R1209=0,"Vence hoy",IF(R1209&gt;0,"Le quedan "&amp;R1209&amp;" días",""))))</f>
        <v/>
      </c>
      <c r="R1220" s="70">
        <f>IF(P1220="","",P1220-TODAY())</f>
        <v/>
      </c>
      <c r="S1220" s="70" t="n"/>
      <c r="T1220" s="70" t="n"/>
      <c r="U1220" s="70" t="n"/>
      <c r="V1220" s="70" t="n"/>
      <c r="W1220" s="70" t="n"/>
      <c r="X1220" s="70" t="n"/>
      <c r="Y1220" s="70" t="n"/>
      <c r="Z1220" s="70" t="n"/>
    </row>
    <row r="1221" ht="15.75" customHeight="1" s="339">
      <c r="A1221" s="70" t="n"/>
      <c r="B1221" s="70" t="n"/>
      <c r="C1221" s="70" t="n"/>
      <c r="D1221" s="90" t="n"/>
      <c r="E1221" s="90" t="n"/>
      <c r="F1221" s="178" t="inlineStr">
        <is>
          <t>mexico3301</t>
        </is>
      </c>
      <c r="G1221" s="92" t="n">
        <v>30000</v>
      </c>
      <c r="H1221" s="106" t="n"/>
      <c r="I1221" s="81">
        <f>IF(H1221="","",IF(J1221&lt;0,"Vencido hace "&amp;J1221*-1&amp;" días",IF(J1221=0,"Vence hoy",IF(J1221&gt;0,"Le quedan "&amp;J1221&amp;" días",""))))</f>
        <v/>
      </c>
      <c r="J1221" s="77">
        <f>H1221-J$8</f>
        <v/>
      </c>
      <c r="K1221" s="83">
        <f>HYPERLINK("https://api.whatsapp.com/send?phone=57"&amp;D1221&amp;"&amp;text="&amp;(IF(J1221&lt;=0,"🚨 Hola, *"&amp;C1221&amp;".*"&amp;"%0A"&amp;"%0A"&amp;"Su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"&amp;C1221&amp;"."&amp;"%0A"&amp;"Le quedan "&amp;J1221&amp;" días restantes de su membresía *_NETFLIX_*")),"💰")</f>
        <v/>
      </c>
      <c r="L1221" s="83">
        <f>HYPERLINK("https://api.whatsapp.com/send?phone=57"&amp;D1221&amp;"&amp;text=*_✅ ACTUALIZACIÓN DE CONTRASEÑA | NETFLIX_*"&amp;"%0A"&amp;"%0A"&amp;"💻 Correo: *"&amp;E1221&amp;"*"&amp;"%0A"&amp;"🔐 Nueva Contraseña: *"&amp;F1221&amp;"*","🔐")</f>
        <v/>
      </c>
      <c r="M1221" s="84">
        <f>HYPERLINK("https://api.whatsapp.com/send?phone=57"&amp;D1221&amp;"&amp;text=*_✅ CUENTA NETFLIX_*"&amp;"%0A"&amp;"%0A"&amp;"*📧 Correo:* "&amp;E1221&amp;"%0A"&amp;"*🔑 Contraseña:* "&amp;F1221&amp;"%0A"&amp;"%0A"&amp;"*📍 Vence:* "&amp;H1221,"💻")</f>
        <v/>
      </c>
      <c r="N1221" s="93" t="n"/>
      <c r="O1221" s="95" t="n"/>
      <c r="P1221" s="96" t="n"/>
      <c r="Q1221" s="97">
        <f>IF(P1221="","",IF(R1210&lt;0,"Vencido hace "&amp;R1210*-1&amp;" días",IF(R1210=0,"Vence hoy",IF(R1210&gt;0,"Le quedan "&amp;R1210&amp;" días",""))))</f>
        <v/>
      </c>
      <c r="R1221" s="70">
        <f>IF(P1221="","",P1221-TODAY())</f>
        <v/>
      </c>
      <c r="S1221" s="70" t="n"/>
      <c r="T1221" s="70" t="n"/>
      <c r="U1221" s="70" t="n"/>
      <c r="V1221" s="70" t="n"/>
      <c r="W1221" s="70" t="n"/>
      <c r="X1221" s="70" t="n"/>
      <c r="Y1221" s="70" t="n"/>
      <c r="Z1221" s="70" t="n"/>
    </row>
    <row r="1222" ht="15.75" customHeight="1" s="339">
      <c r="A1222" s="70" t="n"/>
      <c r="B1222" s="70" t="n"/>
      <c r="C1222" s="70" t="n"/>
      <c r="D1222" s="90" t="n"/>
      <c r="E1222" s="90" t="n"/>
      <c r="F1222" s="178" t="inlineStr">
        <is>
          <t>mexico3302</t>
        </is>
      </c>
      <c r="G1222" s="92" t="n">
        <v>30000</v>
      </c>
      <c r="H1222" s="106" t="n"/>
      <c r="I1222" s="81">
        <f>IF(H1222="","",IF(J1222&lt;0,"Vencido hace "&amp;J1222*-1&amp;" días",IF(J1222=0,"Vence hoy",IF(J1222&gt;0,"Le quedan "&amp;J1222&amp;" días",""))))</f>
        <v/>
      </c>
      <c r="J1222" s="77">
        <f>H1222-J$8</f>
        <v/>
      </c>
      <c r="K1222" s="83">
        <f>HYPERLINK("https://api.whatsapp.com/send?phone=57"&amp;D1222&amp;"&amp;text="&amp;(IF(J1222&lt;=0,"🚨 Hola, *"&amp;C1222&amp;".*"&amp;"%0A"&amp;"%0A"&amp;"Su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"&amp;C1222&amp;"."&amp;"%0A"&amp;"Le quedan "&amp;J1222&amp;" días restantes de su membresía *_NETFLIX_*")),"💰")</f>
        <v/>
      </c>
      <c r="L1222" s="83">
        <f>HYPERLINK("https://api.whatsapp.com/send?phone=57"&amp;D1222&amp;"&amp;text=*_✅ ACTUALIZACIÓN DE CONTRASEÑA | NETFLIX_*"&amp;"%0A"&amp;"%0A"&amp;"💻 Correo: *"&amp;E1222&amp;"*"&amp;"%0A"&amp;"🔐 Nueva Contraseña: *"&amp;F1222&amp;"*","🔐")</f>
        <v/>
      </c>
      <c r="M1222" s="84">
        <f>HYPERLINK("https://api.whatsapp.com/send?phone=57"&amp;D1222&amp;"&amp;text=*_✅ CUENTA NETFLIX_*"&amp;"%0A"&amp;"%0A"&amp;"*📧 Correo:* "&amp;E1222&amp;"%0A"&amp;"*🔑 Contraseña:* "&amp;F1222&amp;"%0A"&amp;"%0A"&amp;"*📍 Vence:* "&amp;H1222,"💻")</f>
        <v/>
      </c>
      <c r="N1222" s="93" t="n"/>
      <c r="O1222" s="95" t="n"/>
      <c r="P1222" s="96" t="n"/>
      <c r="Q1222" s="97">
        <f>IF(P1222="","",IF(R1211&lt;0,"Vencido hace "&amp;R1211*-1&amp;" días",IF(R1211=0,"Vence hoy",IF(R1211&gt;0,"Le quedan "&amp;R1211&amp;" días",""))))</f>
        <v/>
      </c>
      <c r="R1222" s="70">
        <f>IF(P1222="","",P1222-TODAY())</f>
        <v/>
      </c>
      <c r="S1222" s="70" t="n"/>
      <c r="T1222" s="70" t="n"/>
      <c r="U1222" s="70" t="n"/>
      <c r="V1222" s="70" t="n"/>
      <c r="W1222" s="70" t="n"/>
      <c r="X1222" s="70" t="n"/>
      <c r="Y1222" s="70" t="n"/>
      <c r="Z1222" s="70" t="n"/>
    </row>
    <row r="1223" ht="15.75" customHeight="1" s="339">
      <c r="A1223" s="70" t="n"/>
      <c r="B1223" s="70" t="n"/>
      <c r="C1223" s="70" t="n"/>
      <c r="D1223" s="90" t="n"/>
      <c r="E1223" s="90" t="n"/>
      <c r="F1223" s="178" t="inlineStr">
        <is>
          <t>mexico3303</t>
        </is>
      </c>
      <c r="G1223" s="92" t="n">
        <v>30000</v>
      </c>
      <c r="H1223" s="106" t="n"/>
      <c r="I1223" s="81">
        <f>IF(H1223="","",IF(J1223&lt;0,"Vencido hace "&amp;J1223*-1&amp;" días",IF(J1223=0,"Vence hoy",IF(J1223&gt;0,"Le quedan "&amp;J1223&amp;" días",""))))</f>
        <v/>
      </c>
      <c r="J1223" s="77">
        <f>H1223-J$8</f>
        <v/>
      </c>
      <c r="K1223" s="83">
        <f>HYPERLINK("https://api.whatsapp.com/send?phone=57"&amp;D1223&amp;"&amp;text="&amp;(IF(J1223&lt;=0,"🚨 Hola, *"&amp;C1223&amp;".*"&amp;"%0A"&amp;"%0A"&amp;"Su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"&amp;C1223&amp;"."&amp;"%0A"&amp;"Le quedan "&amp;J1223&amp;" días restantes de su membresía *_NETFLIX_*")),"💰")</f>
        <v/>
      </c>
      <c r="L1223" s="83">
        <f>HYPERLINK("https://api.whatsapp.com/send?phone=57"&amp;D1223&amp;"&amp;text=*_✅ ACTUALIZACIÓN DE CONTRASEÑA | NETFLIX_*"&amp;"%0A"&amp;"%0A"&amp;"💻 Correo: *"&amp;E1223&amp;"*"&amp;"%0A"&amp;"🔐 Nueva Contraseña: *"&amp;F1223&amp;"*","🔐")</f>
        <v/>
      </c>
      <c r="M1223" s="84">
        <f>HYPERLINK("https://api.whatsapp.com/send?phone=57"&amp;D1223&amp;"&amp;text=*_✅ CUENTA NETFLIX_*"&amp;"%0A"&amp;"%0A"&amp;"*📧 Correo:* "&amp;E1223&amp;"%0A"&amp;"*🔑 Contraseña:* "&amp;F1223&amp;"%0A"&amp;"%0A"&amp;"*📍 Vence:* "&amp;H1223,"💻")</f>
        <v/>
      </c>
      <c r="N1223" s="93" t="n"/>
      <c r="O1223" s="95" t="n"/>
      <c r="P1223" s="96" t="n"/>
      <c r="Q1223" s="97">
        <f>IF(P1223="","",IF(R1212&lt;0,"Vencido hace "&amp;R1212*-1&amp;" días",IF(R1212=0,"Vence hoy",IF(R1212&gt;0,"Le quedan "&amp;R1212&amp;" días",""))))</f>
        <v/>
      </c>
      <c r="R1223" s="70">
        <f>IF(P1223="","",P1223-TODAY())</f>
        <v/>
      </c>
      <c r="S1223" s="70" t="n"/>
      <c r="T1223" s="70" t="n"/>
      <c r="U1223" s="70" t="n"/>
      <c r="V1223" s="70" t="n"/>
      <c r="W1223" s="70" t="n"/>
      <c r="X1223" s="70" t="n"/>
      <c r="Y1223" s="70" t="n"/>
      <c r="Z1223" s="70" t="n"/>
    </row>
    <row r="1224" ht="15.75" customHeight="1" s="339">
      <c r="A1224" s="70" t="n"/>
      <c r="B1224" s="70" t="n"/>
      <c r="C1224" s="70" t="n"/>
      <c r="D1224" s="90" t="n"/>
      <c r="E1224" s="90" t="n"/>
      <c r="F1224" s="178" t="inlineStr">
        <is>
          <t>mexico3304</t>
        </is>
      </c>
      <c r="G1224" s="92" t="n">
        <v>30000</v>
      </c>
      <c r="H1224" s="106" t="n"/>
      <c r="I1224" s="81">
        <f>IF(H1224="","",IF(J1224&lt;0,"Vencido hace "&amp;J1224*-1&amp;" días",IF(J1224=0,"Vence hoy",IF(J1224&gt;0,"Le quedan "&amp;J1224&amp;" días",""))))</f>
        <v/>
      </c>
      <c r="J1224" s="77">
        <f>H1224-J$8</f>
        <v/>
      </c>
      <c r="K1224" s="83">
        <f>HYPERLINK("https://api.whatsapp.com/send?phone=57"&amp;D1224&amp;"&amp;text="&amp;(IF(J1224&lt;=0,"🚨 Hola, *"&amp;C1224&amp;".*"&amp;"%0A"&amp;"%0A"&amp;"Su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"&amp;C1224&amp;"."&amp;"%0A"&amp;"Le quedan "&amp;J1224&amp;" días restantes de su membresía *_NETFLIX_*")),"💰")</f>
        <v/>
      </c>
      <c r="L1224" s="83">
        <f>HYPERLINK("https://api.whatsapp.com/send?phone=57"&amp;D1224&amp;"&amp;text=*_✅ ACTUALIZACIÓN DE CONTRASEÑA | NETFLIX_*"&amp;"%0A"&amp;"%0A"&amp;"💻 Correo: *"&amp;E1224&amp;"*"&amp;"%0A"&amp;"🔐 Nueva Contraseña: *"&amp;F1224&amp;"*","🔐")</f>
        <v/>
      </c>
      <c r="M1224" s="84">
        <f>HYPERLINK("https://api.whatsapp.com/send?phone=57"&amp;D1224&amp;"&amp;text=*_✅ CUENTA NETFLIX_*"&amp;"%0A"&amp;"%0A"&amp;"*📧 Correo:* "&amp;E1224&amp;"%0A"&amp;"*🔑 Contraseña:* "&amp;F1224&amp;"%0A"&amp;"%0A"&amp;"*📍 Vence:* "&amp;H1224,"💻")</f>
        <v/>
      </c>
      <c r="N1224" s="93" t="n"/>
      <c r="O1224" s="95" t="n"/>
      <c r="P1224" s="96" t="n"/>
      <c r="Q1224" s="97">
        <f>IF(P1224="","",IF(R1213&lt;0,"Vencido hace "&amp;R1213*-1&amp;" días",IF(R1213=0,"Vence hoy",IF(R1213&gt;0,"Le quedan "&amp;R1213&amp;" días",""))))</f>
        <v/>
      </c>
      <c r="R1224" s="70">
        <f>IF(P1224="","",P1224-TODAY())</f>
        <v/>
      </c>
      <c r="S1224" s="70" t="n"/>
      <c r="T1224" s="70" t="n"/>
      <c r="U1224" s="70" t="n"/>
      <c r="V1224" s="70" t="n"/>
      <c r="W1224" s="70" t="n"/>
      <c r="X1224" s="70" t="n"/>
      <c r="Y1224" s="70" t="n"/>
      <c r="Z1224" s="70" t="n"/>
    </row>
    <row r="1225" ht="15.75" customHeight="1" s="339">
      <c r="A1225" s="70" t="n"/>
      <c r="B1225" s="70" t="n"/>
      <c r="C1225" s="70" t="n"/>
      <c r="D1225" s="90" t="n"/>
      <c r="E1225" s="90" t="n"/>
      <c r="F1225" s="178" t="inlineStr">
        <is>
          <t>mexico3305</t>
        </is>
      </c>
      <c r="G1225" s="92" t="n">
        <v>30000</v>
      </c>
      <c r="H1225" s="106" t="n"/>
      <c r="I1225" s="81">
        <f>IF(H1225="","",IF(J1225&lt;0,"Vencido hace "&amp;J1225*-1&amp;" días",IF(J1225=0,"Vence hoy",IF(J1225&gt;0,"Le quedan "&amp;J1225&amp;" días",""))))</f>
        <v/>
      </c>
      <c r="J1225" s="77">
        <f>H1225-J$8</f>
        <v/>
      </c>
      <c r="K1225" s="83">
        <f>HYPERLINK("https://api.whatsapp.com/send?phone=57"&amp;D1225&amp;"&amp;text="&amp;(IF(J1225&lt;=0,"🚨 Hola, *"&amp;C1225&amp;".*"&amp;"%0A"&amp;"%0A"&amp;"Su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"&amp;C1225&amp;"."&amp;"%0A"&amp;"Le quedan "&amp;J1225&amp;" días restantes de su membresía *_NETFLIX_*")),"💰")</f>
        <v/>
      </c>
      <c r="L1225" s="83">
        <f>HYPERLINK("https://api.whatsapp.com/send?phone=57"&amp;D1225&amp;"&amp;text=*_✅ ACTUALIZACIÓN DE CONTRASEÑA | NETFLIX_*"&amp;"%0A"&amp;"%0A"&amp;"💻 Correo: *"&amp;E1225&amp;"*"&amp;"%0A"&amp;"🔐 Nueva Contraseña: *"&amp;F1225&amp;"*","🔐")</f>
        <v/>
      </c>
      <c r="M1225" s="84">
        <f>HYPERLINK("https://api.whatsapp.com/send?phone=57"&amp;D1225&amp;"&amp;text=*_✅ CUENTA NETFLIX_*"&amp;"%0A"&amp;"%0A"&amp;"*📧 Correo:* "&amp;E1225&amp;"%0A"&amp;"*🔑 Contraseña:* "&amp;F1225&amp;"%0A"&amp;"%0A"&amp;"*📍 Vence:* "&amp;H1225,"💻")</f>
        <v/>
      </c>
      <c r="N1225" s="93" t="n"/>
      <c r="O1225" s="95" t="n"/>
      <c r="P1225" s="96" t="n"/>
      <c r="Q1225" s="97">
        <f>IF(P1225="","",IF(R1214&lt;0,"Vencido hace "&amp;R1214*-1&amp;" días",IF(R1214=0,"Vence hoy",IF(R1214&gt;0,"Le quedan "&amp;R1214&amp;" días",""))))</f>
        <v/>
      </c>
      <c r="R1225" s="70">
        <f>IF(P1225="","",P1225-TODAY())</f>
        <v/>
      </c>
      <c r="S1225" s="70" t="n"/>
      <c r="T1225" s="70" t="n"/>
      <c r="U1225" s="70" t="n"/>
      <c r="V1225" s="70" t="n"/>
      <c r="W1225" s="70" t="n"/>
      <c r="X1225" s="70" t="n"/>
      <c r="Y1225" s="70" t="n"/>
      <c r="Z1225" s="70" t="n"/>
    </row>
    <row r="1226" ht="15.75" customHeight="1" s="339">
      <c r="A1226" s="70" t="n"/>
      <c r="B1226" s="70" t="n"/>
      <c r="C1226" s="70" t="n"/>
      <c r="D1226" s="90" t="n"/>
      <c r="E1226" s="90" t="n"/>
      <c r="F1226" s="178" t="inlineStr">
        <is>
          <t>mexico3306</t>
        </is>
      </c>
      <c r="G1226" s="92" t="n">
        <v>30000</v>
      </c>
      <c r="H1226" s="106" t="n"/>
      <c r="I1226" s="81">
        <f>IF(H1226="","",IF(J1226&lt;0,"Vencido hace "&amp;J1226*-1&amp;" días",IF(J1226=0,"Vence hoy",IF(J1226&gt;0,"Le quedan "&amp;J1226&amp;" días",""))))</f>
        <v/>
      </c>
      <c r="J1226" s="77">
        <f>H1226-J$8</f>
        <v/>
      </c>
      <c r="K1226" s="83">
        <f>HYPERLINK("https://api.whatsapp.com/send?phone=57"&amp;D1226&amp;"&amp;text="&amp;(IF(J1226&lt;=0,"🚨 Hola, *"&amp;C1226&amp;".*"&amp;"%0A"&amp;"%0A"&amp;"Su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"&amp;C1226&amp;"."&amp;"%0A"&amp;"Le quedan "&amp;J1226&amp;" días restantes de su membresía *_NETFLIX_*")),"💰")</f>
        <v/>
      </c>
      <c r="L1226" s="83">
        <f>HYPERLINK("https://api.whatsapp.com/send?phone=57"&amp;D1226&amp;"&amp;text=*_✅ ACTUALIZACIÓN DE CONTRASEÑA | NETFLIX_*"&amp;"%0A"&amp;"%0A"&amp;"💻 Correo: *"&amp;E1226&amp;"*"&amp;"%0A"&amp;"🔐 Nueva Contraseña: *"&amp;F1226&amp;"*","🔐")</f>
        <v/>
      </c>
      <c r="M1226" s="84">
        <f>HYPERLINK("https://api.whatsapp.com/send?phone=57"&amp;D1226&amp;"&amp;text=*_✅ CUENTA NETFLIX_*"&amp;"%0A"&amp;"%0A"&amp;"*📧 Correo:* "&amp;E1226&amp;"%0A"&amp;"*🔑 Contraseña:* "&amp;F1226&amp;"%0A"&amp;"%0A"&amp;"*📍 Vence:* "&amp;H1226,"💻")</f>
        <v/>
      </c>
      <c r="N1226" s="93" t="n"/>
      <c r="O1226" s="95" t="n"/>
      <c r="P1226" s="96" t="n"/>
      <c r="Q1226" s="97">
        <f>IF(P1226="","",IF(R1215&lt;0,"Vencido hace "&amp;R1215*-1&amp;" días",IF(R1215=0,"Vence hoy",IF(R1215&gt;0,"Le quedan "&amp;R1215&amp;" días",""))))</f>
        <v/>
      </c>
      <c r="R1226" s="70">
        <f>IF(P1226="","",P1226-TODAY())</f>
        <v/>
      </c>
      <c r="S1226" s="70" t="n"/>
      <c r="T1226" s="70" t="n"/>
      <c r="U1226" s="70" t="n"/>
      <c r="V1226" s="70" t="n"/>
      <c r="W1226" s="70" t="n"/>
      <c r="X1226" s="70" t="n"/>
      <c r="Y1226" s="70" t="n"/>
      <c r="Z1226" s="70" t="n"/>
    </row>
    <row r="1227" ht="15.75" customHeight="1" s="339">
      <c r="A1227" s="70" t="n"/>
      <c r="B1227" s="70" t="n"/>
      <c r="C1227" s="70" t="n"/>
      <c r="D1227" s="90" t="n"/>
      <c r="E1227" s="90" t="n"/>
      <c r="F1227" s="178" t="inlineStr">
        <is>
          <t>mexico3307</t>
        </is>
      </c>
      <c r="G1227" s="92" t="n">
        <v>30000</v>
      </c>
      <c r="H1227" s="106" t="n"/>
      <c r="I1227" s="81">
        <f>IF(H1227="","",IF(J1227&lt;0,"Vencido hace "&amp;J1227*-1&amp;" días",IF(J1227=0,"Vence hoy",IF(J1227&gt;0,"Le quedan "&amp;J1227&amp;" días",""))))</f>
        <v/>
      </c>
      <c r="J1227" s="77">
        <f>H1227-J$8</f>
        <v/>
      </c>
      <c r="K1227" s="83">
        <f>HYPERLINK("https://api.whatsapp.com/send?phone=57"&amp;D1227&amp;"&amp;text="&amp;(IF(J1227&lt;=0,"🚨 Hola, *"&amp;C1227&amp;".*"&amp;"%0A"&amp;"%0A"&amp;"Su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"&amp;C1227&amp;"."&amp;"%0A"&amp;"Le quedan "&amp;J1227&amp;" días restantes de su membresía *_NETFLIX_*")),"💰")</f>
        <v/>
      </c>
      <c r="L1227" s="83">
        <f>HYPERLINK("https://api.whatsapp.com/send?phone=57"&amp;D1227&amp;"&amp;text=*_✅ ACTUALIZACIÓN DE CONTRASEÑA | NETFLIX_*"&amp;"%0A"&amp;"%0A"&amp;"💻 Correo: *"&amp;E1227&amp;"*"&amp;"%0A"&amp;"🔐 Nueva Contraseña: *"&amp;F1227&amp;"*","🔐")</f>
        <v/>
      </c>
      <c r="M1227" s="84">
        <f>HYPERLINK("https://api.whatsapp.com/send?phone=57"&amp;D1227&amp;"&amp;text=*_✅ CUENTA NETFLIX_*"&amp;"%0A"&amp;"%0A"&amp;"*📧 Correo:* "&amp;E1227&amp;"%0A"&amp;"*🔑 Contraseña:* "&amp;F1227&amp;"%0A"&amp;"%0A"&amp;"*📍 Vence:* "&amp;H1227,"💻")</f>
        <v/>
      </c>
      <c r="N1227" s="93" t="n"/>
      <c r="O1227" s="95" t="n"/>
      <c r="P1227" s="96" t="n"/>
      <c r="Q1227" s="97">
        <f>IF(P1227="","",IF(R1216&lt;0,"Vencido hace "&amp;R1216*-1&amp;" días",IF(R1216=0,"Vence hoy",IF(R1216&gt;0,"Le quedan "&amp;R1216&amp;" días",""))))</f>
        <v/>
      </c>
      <c r="R1227" s="70">
        <f>IF(P1227="","",P1227-TODAY())</f>
        <v/>
      </c>
      <c r="S1227" s="70" t="n"/>
      <c r="T1227" s="70" t="n"/>
      <c r="U1227" s="70" t="n"/>
      <c r="V1227" s="70" t="n"/>
      <c r="W1227" s="70" t="n"/>
      <c r="X1227" s="70" t="n"/>
      <c r="Y1227" s="70" t="n"/>
      <c r="Z1227" s="70" t="n"/>
    </row>
    <row r="1228" ht="15.75" customHeight="1" s="339">
      <c r="A1228" s="70" t="n"/>
      <c r="B1228" s="70" t="n"/>
      <c r="C1228" s="70" t="n"/>
      <c r="D1228" s="90" t="n"/>
      <c r="E1228" s="90" t="n"/>
      <c r="F1228" s="178" t="inlineStr">
        <is>
          <t>mexico3308</t>
        </is>
      </c>
      <c r="G1228" s="92" t="n">
        <v>30000</v>
      </c>
      <c r="H1228" s="106" t="n"/>
      <c r="I1228" s="81">
        <f>IF(H1228="","",IF(J1228&lt;0,"Vencido hace "&amp;J1228*-1&amp;" días",IF(J1228=0,"Vence hoy",IF(J1228&gt;0,"Le quedan "&amp;J1228&amp;" días",""))))</f>
        <v/>
      </c>
      <c r="J1228" s="77">
        <f>H1228-J$8</f>
        <v/>
      </c>
      <c r="K1228" s="83">
        <f>HYPERLINK("https://api.whatsapp.com/send?phone=57"&amp;D1228&amp;"&amp;text="&amp;(IF(J1228&lt;=0,"🚨 Hola, *"&amp;C1228&amp;".*"&amp;"%0A"&amp;"%0A"&amp;"Su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"&amp;C1228&amp;"."&amp;"%0A"&amp;"Le quedan "&amp;J1228&amp;" días restantes de su membresía *_NETFLIX_*")),"💰")</f>
        <v/>
      </c>
      <c r="L1228" s="83">
        <f>HYPERLINK("https://api.whatsapp.com/send?phone=57"&amp;D1228&amp;"&amp;text=*_✅ ACTUALIZACIÓN DE CONTRASEÑA | NETFLIX_*"&amp;"%0A"&amp;"%0A"&amp;"💻 Correo: *"&amp;E1228&amp;"*"&amp;"%0A"&amp;"🔐 Nueva Contraseña: *"&amp;F1228&amp;"*","🔐")</f>
        <v/>
      </c>
      <c r="M1228" s="84">
        <f>HYPERLINK("https://api.whatsapp.com/send?phone=57"&amp;D1228&amp;"&amp;text=*_✅ CUENTA NETFLIX_*"&amp;"%0A"&amp;"%0A"&amp;"*📧 Correo:* "&amp;E1228&amp;"%0A"&amp;"*🔑 Contraseña:* "&amp;F1228&amp;"%0A"&amp;"%0A"&amp;"*📍 Vence:* "&amp;H1228,"💻")</f>
        <v/>
      </c>
      <c r="N1228" s="93" t="n"/>
      <c r="O1228" s="95" t="n"/>
      <c r="P1228" s="96" t="n"/>
      <c r="Q1228" s="97">
        <f>IF(P1228="","",IF(R1217&lt;0,"Vencido hace "&amp;R1217*-1&amp;" días",IF(R1217=0,"Vence hoy",IF(R1217&gt;0,"Le quedan "&amp;R1217&amp;" días",""))))</f>
        <v/>
      </c>
      <c r="R1228" s="70">
        <f>IF(P1228="","",P1228-TODAY())</f>
        <v/>
      </c>
      <c r="S1228" s="70" t="n"/>
      <c r="T1228" s="70" t="n"/>
      <c r="U1228" s="70" t="n"/>
      <c r="V1228" s="70" t="n"/>
      <c r="W1228" s="70" t="n"/>
      <c r="X1228" s="70" t="n"/>
      <c r="Y1228" s="70" t="n"/>
      <c r="Z1228" s="70" t="n"/>
    </row>
    <row r="1229" ht="15.75" customHeight="1" s="339">
      <c r="A1229" s="70" t="n"/>
      <c r="B1229" s="70" t="n"/>
      <c r="C1229" s="70" t="n"/>
      <c r="D1229" s="90" t="n"/>
      <c r="E1229" s="90" t="n"/>
      <c r="F1229" s="178" t="inlineStr">
        <is>
          <t>mexico3309</t>
        </is>
      </c>
      <c r="G1229" s="92" t="n">
        <v>30000</v>
      </c>
      <c r="H1229" s="106" t="n"/>
      <c r="I1229" s="81">
        <f>IF(H1229="","",IF(J1229&lt;0,"Vencido hace "&amp;J1229*-1&amp;" días",IF(J1229=0,"Vence hoy",IF(J1229&gt;0,"Le quedan "&amp;J1229&amp;" días",""))))</f>
        <v/>
      </c>
      <c r="J1229" s="77">
        <f>H1229-J$8</f>
        <v/>
      </c>
      <c r="K1229" s="83">
        <f>HYPERLINK("https://api.whatsapp.com/send?phone=57"&amp;D1229&amp;"&amp;text="&amp;(IF(J1229&lt;=0,"🚨 Hola, *"&amp;C1229&amp;".*"&amp;"%0A"&amp;"%0A"&amp;"Su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"&amp;C1229&amp;"."&amp;"%0A"&amp;"Le quedan "&amp;J1229&amp;" días restantes de su membresía *_NETFLIX_*")),"💰")</f>
        <v/>
      </c>
      <c r="L1229" s="83">
        <f>HYPERLINK("https://api.whatsapp.com/send?phone=57"&amp;D1229&amp;"&amp;text=*_✅ ACTUALIZACIÓN DE CONTRASEÑA | NETFLIX_*"&amp;"%0A"&amp;"%0A"&amp;"💻 Correo: *"&amp;E1229&amp;"*"&amp;"%0A"&amp;"🔐 Nueva Contraseña: *"&amp;F1229&amp;"*","🔐")</f>
        <v/>
      </c>
      <c r="M1229" s="84">
        <f>HYPERLINK("https://api.whatsapp.com/send?phone=57"&amp;D1229&amp;"&amp;text=*_✅ CUENTA NETFLIX_*"&amp;"%0A"&amp;"%0A"&amp;"*📧 Correo:* "&amp;E1229&amp;"%0A"&amp;"*🔑 Contraseña:* "&amp;F1229&amp;"%0A"&amp;"%0A"&amp;"*📍 Vence:* "&amp;H1229,"💻")</f>
        <v/>
      </c>
      <c r="N1229" s="93" t="n"/>
      <c r="O1229" s="95" t="n"/>
      <c r="P1229" s="96" t="n"/>
      <c r="Q1229" s="97">
        <f>IF(P1229="","",IF(R1218&lt;0,"Vencido hace "&amp;R1218*-1&amp;" días",IF(R1218=0,"Vence hoy",IF(R1218&gt;0,"Le quedan "&amp;R1218&amp;" días",""))))</f>
        <v/>
      </c>
      <c r="R1229" s="70">
        <f>IF(P1229="","",P1229-TODAY())</f>
        <v/>
      </c>
      <c r="S1229" s="70" t="n"/>
      <c r="T1229" s="70" t="n"/>
      <c r="U1229" s="70" t="n"/>
      <c r="V1229" s="70" t="n"/>
      <c r="W1229" s="70" t="n"/>
      <c r="X1229" s="70" t="n"/>
      <c r="Y1229" s="70" t="n"/>
      <c r="Z1229" s="70" t="n"/>
    </row>
    <row r="1230" ht="15.75" customHeight="1" s="339">
      <c r="A1230" s="70" t="n"/>
      <c r="B1230" s="70" t="n"/>
      <c r="C1230" s="70" t="n"/>
      <c r="D1230" s="90" t="n"/>
      <c r="E1230" s="90" t="n"/>
      <c r="F1230" s="178" t="inlineStr">
        <is>
          <t>mexico3310</t>
        </is>
      </c>
      <c r="G1230" s="92" t="n">
        <v>30000</v>
      </c>
      <c r="H1230" s="106" t="n"/>
      <c r="I1230" s="81">
        <f>IF(H1230="","",IF(J1230&lt;0,"Vencido hace "&amp;J1230*-1&amp;" días",IF(J1230=0,"Vence hoy",IF(J1230&gt;0,"Le quedan "&amp;J1230&amp;" días",""))))</f>
        <v/>
      </c>
      <c r="J1230" s="77">
        <f>H1230-J$8</f>
        <v/>
      </c>
      <c r="K1230" s="83">
        <f>HYPERLINK("https://api.whatsapp.com/send?phone=57"&amp;D1230&amp;"&amp;text="&amp;(IF(J1230&lt;=0,"🚨 Hola, *"&amp;C1230&amp;".*"&amp;"%0A"&amp;"%0A"&amp;"Su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"&amp;C1230&amp;"."&amp;"%0A"&amp;"Le quedan "&amp;J1230&amp;" días restantes de su membresía *_NETFLIX_*")),"💰")</f>
        <v/>
      </c>
      <c r="L1230" s="83">
        <f>HYPERLINK("https://api.whatsapp.com/send?phone=57"&amp;D1230&amp;"&amp;text=*_✅ ACTUALIZACIÓN DE CONTRASEÑA | NETFLIX_*"&amp;"%0A"&amp;"%0A"&amp;"💻 Correo: *"&amp;E1230&amp;"*"&amp;"%0A"&amp;"🔐 Nueva Contraseña: *"&amp;F1230&amp;"*","🔐")</f>
        <v/>
      </c>
      <c r="M1230" s="84">
        <f>HYPERLINK("https://api.whatsapp.com/send?phone=57"&amp;D1230&amp;"&amp;text=*_✅ CUENTA NETFLIX_*"&amp;"%0A"&amp;"%0A"&amp;"*📧 Correo:* "&amp;E1230&amp;"%0A"&amp;"*🔑 Contraseña:* "&amp;F1230&amp;"%0A"&amp;"%0A"&amp;"*📍 Vence:* "&amp;H1230,"💻")</f>
        <v/>
      </c>
      <c r="N1230" s="93" t="n"/>
      <c r="O1230" s="95" t="n"/>
      <c r="P1230" s="96" t="n"/>
      <c r="Q1230" s="97">
        <f>IF(P1230="","",IF(R1219&lt;0,"Vencido hace "&amp;R1219*-1&amp;" días",IF(R1219=0,"Vence hoy",IF(R1219&gt;0,"Le quedan "&amp;R1219&amp;" días",""))))</f>
        <v/>
      </c>
      <c r="R1230" s="70">
        <f>IF(P1230="","",P1230-TODAY())</f>
        <v/>
      </c>
      <c r="S1230" s="70" t="n"/>
      <c r="T1230" s="70" t="n"/>
      <c r="U1230" s="70" t="n"/>
      <c r="V1230" s="70" t="n"/>
      <c r="W1230" s="70" t="n"/>
      <c r="X1230" s="70" t="n"/>
      <c r="Y1230" s="70" t="n"/>
      <c r="Z1230" s="70" t="n"/>
    </row>
    <row r="1231" ht="15.75" customHeight="1" s="339">
      <c r="A1231" s="70" t="n"/>
      <c r="B1231" s="70" t="n"/>
      <c r="C1231" s="70" t="n"/>
      <c r="D1231" s="90" t="n"/>
      <c r="E1231" s="90" t="n"/>
      <c r="F1231" s="178" t="inlineStr">
        <is>
          <t>mexico3311</t>
        </is>
      </c>
      <c r="G1231" s="92" t="n">
        <v>30000</v>
      </c>
      <c r="H1231" s="106" t="n"/>
      <c r="I1231" s="81">
        <f>IF(H1231="","",IF(J1231&lt;0,"Vencido hace "&amp;J1231*-1&amp;" días",IF(J1231=0,"Vence hoy",IF(J1231&gt;0,"Le quedan "&amp;J1231&amp;" días",""))))</f>
        <v/>
      </c>
      <c r="J1231" s="77">
        <f>H1231-J$8</f>
        <v/>
      </c>
      <c r="K1231" s="83">
        <f>HYPERLINK("https://api.whatsapp.com/send?phone=57"&amp;D1231&amp;"&amp;text="&amp;(IF(J1231&lt;=0,"🚨 Hola, *"&amp;C1231&amp;".*"&amp;"%0A"&amp;"%0A"&amp;"Su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"&amp;C1231&amp;"."&amp;"%0A"&amp;"Le quedan "&amp;J1231&amp;" días restantes de su membresía *_NETFLIX_*")),"💰")</f>
        <v/>
      </c>
      <c r="L1231" s="83">
        <f>HYPERLINK("https://api.whatsapp.com/send?phone=57"&amp;D1231&amp;"&amp;text=*_✅ ACTUALIZACIÓN DE CONTRASEÑA | NETFLIX_*"&amp;"%0A"&amp;"%0A"&amp;"💻 Correo: *"&amp;E1231&amp;"*"&amp;"%0A"&amp;"🔐 Nueva Contraseña: *"&amp;F1231&amp;"*","🔐")</f>
        <v/>
      </c>
      <c r="M1231" s="84">
        <f>HYPERLINK("https://api.whatsapp.com/send?phone=57"&amp;D1231&amp;"&amp;text=*_✅ CUENTA NETFLIX_*"&amp;"%0A"&amp;"%0A"&amp;"*📧 Correo:* "&amp;E1231&amp;"%0A"&amp;"*🔑 Contraseña:* "&amp;F1231&amp;"%0A"&amp;"%0A"&amp;"*📍 Vence:* "&amp;H1231,"💻")</f>
        <v/>
      </c>
      <c r="N1231" s="93" t="n"/>
      <c r="O1231" s="95" t="n"/>
      <c r="P1231" s="96" t="n"/>
      <c r="Q1231" s="97">
        <f>IF(P1231="","",IF(R1220&lt;0,"Vencido hace "&amp;R1220*-1&amp;" días",IF(R1220=0,"Vence hoy",IF(R1220&gt;0,"Le quedan "&amp;R1220&amp;" días",""))))</f>
        <v/>
      </c>
      <c r="R1231" s="70">
        <f>IF(P1231="","",P1231-TODAY())</f>
        <v/>
      </c>
      <c r="S1231" s="70" t="n"/>
      <c r="T1231" s="70" t="n"/>
      <c r="U1231" s="70" t="n"/>
      <c r="V1231" s="70" t="n"/>
      <c r="W1231" s="70" t="n"/>
      <c r="X1231" s="70" t="n"/>
      <c r="Y1231" s="70" t="n"/>
      <c r="Z1231" s="70" t="n"/>
    </row>
    <row r="1232" ht="15.75" customHeight="1" s="339">
      <c r="A1232" s="70" t="n"/>
      <c r="B1232" s="70" t="n"/>
      <c r="C1232" s="70" t="n"/>
      <c r="D1232" s="90" t="n"/>
      <c r="E1232" s="90" t="n"/>
      <c r="F1232" s="178" t="inlineStr">
        <is>
          <t>mexico3312</t>
        </is>
      </c>
      <c r="G1232" s="92" t="n">
        <v>30000</v>
      </c>
      <c r="H1232" s="106" t="n"/>
      <c r="I1232" s="81">
        <f>IF(H1232="","",IF(J1232&lt;0,"Vencido hace "&amp;J1232*-1&amp;" días",IF(J1232=0,"Vence hoy",IF(J1232&gt;0,"Le quedan "&amp;J1232&amp;" días",""))))</f>
        <v/>
      </c>
      <c r="J1232" s="77">
        <f>H1232-J$8</f>
        <v/>
      </c>
      <c r="K1232" s="83">
        <f>HYPERLINK("https://api.whatsapp.com/send?phone=57"&amp;D1232&amp;"&amp;text="&amp;(IF(J1232&lt;=0,"🚨 Hola, *"&amp;C1232&amp;".*"&amp;"%0A"&amp;"%0A"&amp;"Su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"&amp;C1232&amp;"."&amp;"%0A"&amp;"Le quedan "&amp;J1232&amp;" días restantes de su membresía *_NETFLIX_*")),"💰")</f>
        <v/>
      </c>
      <c r="L1232" s="83">
        <f>HYPERLINK("https://api.whatsapp.com/send?phone=57"&amp;D1232&amp;"&amp;text=*_✅ ACTUALIZACIÓN DE CONTRASEÑA | NETFLIX_*"&amp;"%0A"&amp;"%0A"&amp;"💻 Correo: *"&amp;E1232&amp;"*"&amp;"%0A"&amp;"🔐 Nueva Contraseña: *"&amp;F1232&amp;"*","🔐")</f>
        <v/>
      </c>
      <c r="M1232" s="84">
        <f>HYPERLINK("https://api.whatsapp.com/send?phone=57"&amp;D1232&amp;"&amp;text=*_✅ CUENTA NETFLIX_*"&amp;"%0A"&amp;"%0A"&amp;"*📧 Correo:* "&amp;E1232&amp;"%0A"&amp;"*🔑 Contraseña:* "&amp;F1232&amp;"%0A"&amp;"%0A"&amp;"*📍 Vence:* "&amp;H1232,"💻")</f>
        <v/>
      </c>
      <c r="N1232" s="93" t="n"/>
      <c r="O1232" s="95" t="n"/>
      <c r="P1232" s="96" t="n"/>
      <c r="Q1232" s="97">
        <f>IF(P1232="","",IF(R1221&lt;0,"Vencido hace "&amp;R1221*-1&amp;" días",IF(R1221=0,"Vence hoy",IF(R1221&gt;0,"Le quedan "&amp;R1221&amp;" días",""))))</f>
        <v/>
      </c>
      <c r="R1232" s="70">
        <f>IF(P1232="","",P1232-TODAY())</f>
        <v/>
      </c>
      <c r="S1232" s="70" t="n"/>
      <c r="T1232" s="70" t="n"/>
      <c r="U1232" s="70" t="n"/>
      <c r="V1232" s="70" t="n"/>
      <c r="W1232" s="70" t="n"/>
      <c r="X1232" s="70" t="n"/>
      <c r="Y1232" s="70" t="n"/>
      <c r="Z1232" s="70" t="n"/>
    </row>
    <row r="1233" ht="15.75" customHeight="1" s="339">
      <c r="A1233" s="70" t="n"/>
      <c r="B1233" s="70" t="n"/>
      <c r="C1233" s="70" t="n"/>
      <c r="D1233" s="90" t="n"/>
      <c r="E1233" s="90" t="n"/>
      <c r="F1233" s="178" t="inlineStr">
        <is>
          <t>mexico3313</t>
        </is>
      </c>
      <c r="G1233" s="92" t="n">
        <v>30000</v>
      </c>
      <c r="H1233" s="106" t="n"/>
      <c r="I1233" s="81">
        <f>IF(H1233="","",IF(J1233&lt;0,"Vencido hace "&amp;J1233*-1&amp;" días",IF(J1233=0,"Vence hoy",IF(J1233&gt;0,"Le quedan "&amp;J1233&amp;" días",""))))</f>
        <v/>
      </c>
      <c r="J1233" s="77">
        <f>H1233-J$8</f>
        <v/>
      </c>
      <c r="K1233" s="83">
        <f>HYPERLINK("https://api.whatsapp.com/send?phone=57"&amp;D1233&amp;"&amp;text="&amp;(IF(J1233&lt;=0,"🚨 Hola, *"&amp;C1233&amp;".*"&amp;"%0A"&amp;"%0A"&amp;"Su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"&amp;C1233&amp;"."&amp;"%0A"&amp;"Le quedan "&amp;J1233&amp;" días restantes de su membresía *_NETFLIX_*")),"💰")</f>
        <v/>
      </c>
      <c r="L1233" s="83">
        <f>HYPERLINK("https://api.whatsapp.com/send?phone=57"&amp;D1233&amp;"&amp;text=*_✅ ACTUALIZACIÓN DE CONTRASEÑA | NETFLIX_*"&amp;"%0A"&amp;"%0A"&amp;"💻 Correo: *"&amp;E1233&amp;"*"&amp;"%0A"&amp;"🔐 Nueva Contraseña: *"&amp;F1233&amp;"*","🔐")</f>
        <v/>
      </c>
      <c r="M1233" s="84">
        <f>HYPERLINK("https://api.whatsapp.com/send?phone=57"&amp;D1233&amp;"&amp;text=*_✅ CUENTA NETFLIX_*"&amp;"%0A"&amp;"%0A"&amp;"*📧 Correo:* "&amp;E1233&amp;"%0A"&amp;"*🔑 Contraseña:* "&amp;F1233&amp;"%0A"&amp;"%0A"&amp;"*📍 Vence:* "&amp;H1233,"💻")</f>
        <v/>
      </c>
      <c r="N1233" s="93" t="n"/>
      <c r="O1233" s="95" t="n"/>
      <c r="P1233" s="96" t="n"/>
      <c r="Q1233" s="97">
        <f>IF(P1233="","",IF(R1222&lt;0,"Vencido hace "&amp;R1222*-1&amp;" días",IF(R1222=0,"Vence hoy",IF(R1222&gt;0,"Le quedan "&amp;R1222&amp;" días",""))))</f>
        <v/>
      </c>
      <c r="R1233" s="70">
        <f>IF(P1233="","",P1233-TODAY())</f>
        <v/>
      </c>
      <c r="S1233" s="70" t="n"/>
      <c r="T1233" s="70" t="n"/>
      <c r="U1233" s="70" t="n"/>
      <c r="V1233" s="70" t="n"/>
      <c r="W1233" s="70" t="n"/>
      <c r="X1233" s="70" t="n"/>
      <c r="Y1233" s="70" t="n"/>
      <c r="Z1233" s="70" t="n"/>
    </row>
    <row r="1234" ht="15.75" customHeight="1" s="339">
      <c r="A1234" s="70" t="n"/>
      <c r="B1234" s="70" t="n"/>
      <c r="C1234" s="70" t="n"/>
      <c r="D1234" s="90" t="n"/>
      <c r="E1234" s="90" t="n"/>
      <c r="F1234" s="178" t="inlineStr">
        <is>
          <t>mexico3314</t>
        </is>
      </c>
      <c r="G1234" s="92" t="n">
        <v>30000</v>
      </c>
      <c r="H1234" s="106" t="n"/>
      <c r="I1234" s="81">
        <f>IF(H1234="","",IF(J1234&lt;0,"Vencido hace "&amp;J1234*-1&amp;" días",IF(J1234=0,"Vence hoy",IF(J1234&gt;0,"Le quedan "&amp;J1234&amp;" días",""))))</f>
        <v/>
      </c>
      <c r="J1234" s="77">
        <f>H1234-J$8</f>
        <v/>
      </c>
      <c r="K1234" s="83">
        <f>HYPERLINK("https://api.whatsapp.com/send?phone=57"&amp;D1234&amp;"&amp;text="&amp;(IF(J1234&lt;=0,"🚨 Hola, *"&amp;C1234&amp;".*"&amp;"%0A"&amp;"%0A"&amp;"Su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"&amp;C1234&amp;"."&amp;"%0A"&amp;"Le quedan "&amp;J1234&amp;" días restantes de su membresía *_NETFLIX_*")),"💰")</f>
        <v/>
      </c>
      <c r="L1234" s="83">
        <f>HYPERLINK("https://api.whatsapp.com/send?phone=57"&amp;D1234&amp;"&amp;text=*_✅ ACTUALIZACIÓN DE CONTRASEÑA | NETFLIX_*"&amp;"%0A"&amp;"%0A"&amp;"💻 Correo: *"&amp;E1234&amp;"*"&amp;"%0A"&amp;"🔐 Nueva Contraseña: *"&amp;F1234&amp;"*","🔐")</f>
        <v/>
      </c>
      <c r="M1234" s="84">
        <f>HYPERLINK("https://api.whatsapp.com/send?phone=57"&amp;D1234&amp;"&amp;text=*_✅ CUENTA NETFLIX_*"&amp;"%0A"&amp;"%0A"&amp;"*📧 Correo:* "&amp;E1234&amp;"%0A"&amp;"*🔑 Contraseña:* "&amp;F1234&amp;"%0A"&amp;"%0A"&amp;"*📍 Vence:* "&amp;H1234,"💻")</f>
        <v/>
      </c>
      <c r="N1234" s="93" t="n"/>
      <c r="O1234" s="95" t="n"/>
      <c r="P1234" s="96" t="n"/>
      <c r="Q1234" s="97">
        <f>IF(P1234="","",IF(R1223&lt;0,"Vencido hace "&amp;R1223*-1&amp;" días",IF(R1223=0,"Vence hoy",IF(R1223&gt;0,"Le quedan "&amp;R1223&amp;" días",""))))</f>
        <v/>
      </c>
      <c r="R1234" s="70">
        <f>IF(P1234="","",P1234-TODAY())</f>
        <v/>
      </c>
      <c r="S1234" s="70" t="n"/>
      <c r="T1234" s="70" t="n"/>
      <c r="U1234" s="70" t="n"/>
      <c r="V1234" s="70" t="n"/>
      <c r="W1234" s="70" t="n"/>
      <c r="X1234" s="70" t="n"/>
      <c r="Y1234" s="70" t="n"/>
      <c r="Z1234" s="70" t="n"/>
    </row>
    <row r="1235" ht="15.75" customHeight="1" s="339">
      <c r="A1235" s="70" t="n"/>
      <c r="B1235" s="70" t="n"/>
      <c r="C1235" s="70" t="n"/>
      <c r="D1235" s="90" t="n"/>
      <c r="E1235" s="90" t="n"/>
      <c r="F1235" s="178" t="inlineStr">
        <is>
          <t>mexico3315</t>
        </is>
      </c>
      <c r="G1235" s="92" t="n">
        <v>30000</v>
      </c>
      <c r="H1235" s="106" t="n"/>
      <c r="I1235" s="81">
        <f>IF(H1235="","",IF(J1235&lt;0,"Vencido hace "&amp;J1235*-1&amp;" días",IF(J1235=0,"Vence hoy",IF(J1235&gt;0,"Le quedan "&amp;J1235&amp;" días",""))))</f>
        <v/>
      </c>
      <c r="J1235" s="77">
        <f>H1235-J$8</f>
        <v/>
      </c>
      <c r="K1235" s="83">
        <f>HYPERLINK("https://api.whatsapp.com/send?phone=57"&amp;D1235&amp;"&amp;text="&amp;(IF(J1235&lt;=0,"🚨 Hola, *"&amp;C1235&amp;".*"&amp;"%0A"&amp;"%0A"&amp;"Su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"&amp;C1235&amp;"."&amp;"%0A"&amp;"Le quedan "&amp;J1235&amp;" días restantes de su membresía *_NETFLIX_*")),"💰")</f>
        <v/>
      </c>
      <c r="L1235" s="83">
        <f>HYPERLINK("https://api.whatsapp.com/send?phone=57"&amp;D1235&amp;"&amp;text=*_✅ ACTUALIZACIÓN DE CONTRASEÑA | NETFLIX_*"&amp;"%0A"&amp;"%0A"&amp;"💻 Correo: *"&amp;E1235&amp;"*"&amp;"%0A"&amp;"🔐 Nueva Contraseña: *"&amp;F1235&amp;"*","🔐")</f>
        <v/>
      </c>
      <c r="M1235" s="84">
        <f>HYPERLINK("https://api.whatsapp.com/send?phone=57"&amp;D1235&amp;"&amp;text=*_✅ CUENTA NETFLIX_*"&amp;"%0A"&amp;"%0A"&amp;"*📧 Correo:* "&amp;E1235&amp;"%0A"&amp;"*🔑 Contraseña:* "&amp;F1235&amp;"%0A"&amp;"%0A"&amp;"*📍 Vence:* "&amp;H1235,"💻")</f>
        <v/>
      </c>
      <c r="N1235" s="93" t="n"/>
      <c r="O1235" s="95" t="n"/>
      <c r="P1235" s="96" t="n"/>
      <c r="Q1235" s="97">
        <f>IF(P1235="","",IF(R1224&lt;0,"Vencido hace "&amp;R1224*-1&amp;" días",IF(R1224=0,"Vence hoy",IF(R1224&gt;0,"Le quedan "&amp;R1224&amp;" días",""))))</f>
        <v/>
      </c>
      <c r="R1235" s="70">
        <f>IF(P1235="","",P1235-TODAY())</f>
        <v/>
      </c>
      <c r="S1235" s="70" t="n"/>
      <c r="T1235" s="70" t="n"/>
      <c r="U1235" s="70" t="n"/>
      <c r="V1235" s="70" t="n"/>
      <c r="W1235" s="70" t="n"/>
      <c r="X1235" s="70" t="n"/>
      <c r="Y1235" s="70" t="n"/>
      <c r="Z1235" s="70" t="n"/>
    </row>
    <row r="1236" ht="15.75" customHeight="1" s="339">
      <c r="A1236" s="70" t="n"/>
      <c r="B1236" s="70" t="n"/>
      <c r="C1236" s="70" t="n"/>
      <c r="D1236" s="90" t="n"/>
      <c r="E1236" s="90" t="n"/>
      <c r="F1236" s="178" t="inlineStr">
        <is>
          <t>mexico3316</t>
        </is>
      </c>
      <c r="G1236" s="92" t="n">
        <v>30000</v>
      </c>
      <c r="H1236" s="106" t="n"/>
      <c r="I1236" s="81">
        <f>IF(H1236="","",IF(J1236&lt;0,"Vencido hace "&amp;J1236*-1&amp;" días",IF(J1236=0,"Vence hoy",IF(J1236&gt;0,"Le quedan "&amp;J1236&amp;" días",""))))</f>
        <v/>
      </c>
      <c r="J1236" s="77">
        <f>H1236-J$8</f>
        <v/>
      </c>
      <c r="K1236" s="83">
        <f>HYPERLINK("https://api.whatsapp.com/send?phone=57"&amp;D1236&amp;"&amp;text="&amp;(IF(J1236&lt;=0,"🚨 Hola, *"&amp;C1236&amp;".*"&amp;"%0A"&amp;"%0A"&amp;"Su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"&amp;C1236&amp;"."&amp;"%0A"&amp;"Le quedan "&amp;J1236&amp;" días restantes de su membresía *_NETFLIX_*")),"💰")</f>
        <v/>
      </c>
      <c r="L1236" s="83">
        <f>HYPERLINK("https://api.whatsapp.com/send?phone=57"&amp;D1236&amp;"&amp;text=*_✅ ACTUALIZACIÓN DE CONTRASEÑA | NETFLIX_*"&amp;"%0A"&amp;"%0A"&amp;"💻 Correo: *"&amp;E1236&amp;"*"&amp;"%0A"&amp;"🔐 Nueva Contraseña: *"&amp;F1236&amp;"*","🔐")</f>
        <v/>
      </c>
      <c r="M1236" s="84">
        <f>HYPERLINK("https://api.whatsapp.com/send?phone=57"&amp;D1236&amp;"&amp;text=*_✅ CUENTA NETFLIX_*"&amp;"%0A"&amp;"%0A"&amp;"*📧 Correo:* "&amp;E1236&amp;"%0A"&amp;"*🔑 Contraseña:* "&amp;F1236&amp;"%0A"&amp;"%0A"&amp;"*📍 Vence:* "&amp;H1236,"💻")</f>
        <v/>
      </c>
      <c r="N1236" s="93" t="n"/>
      <c r="O1236" s="95" t="n"/>
      <c r="P1236" s="96" t="n"/>
      <c r="Q1236" s="97">
        <f>IF(P1236="","",IF(R1225&lt;0,"Vencido hace "&amp;R1225*-1&amp;" días",IF(R1225=0,"Vence hoy",IF(R1225&gt;0,"Le quedan "&amp;R1225&amp;" días",""))))</f>
        <v/>
      </c>
      <c r="R1236" s="70">
        <f>IF(P1236="","",P1236-TODAY())</f>
        <v/>
      </c>
      <c r="S1236" s="70" t="n"/>
      <c r="T1236" s="70" t="n"/>
      <c r="U1236" s="70" t="n"/>
      <c r="V1236" s="70" t="n"/>
      <c r="W1236" s="70" t="n"/>
      <c r="X1236" s="70" t="n"/>
      <c r="Y1236" s="70" t="n"/>
      <c r="Z1236" s="70" t="n"/>
    </row>
    <row r="1237" ht="15.75" customHeight="1" s="339">
      <c r="A1237" s="70" t="n"/>
      <c r="B1237" s="70" t="n"/>
      <c r="C1237" s="70" t="n"/>
      <c r="D1237" s="90" t="n"/>
      <c r="E1237" s="90" t="n"/>
      <c r="F1237" s="178" t="inlineStr">
        <is>
          <t>mexico3317</t>
        </is>
      </c>
      <c r="G1237" s="92" t="n">
        <v>30000</v>
      </c>
      <c r="H1237" s="106" t="n"/>
      <c r="I1237" s="81">
        <f>IF(H1237="","",IF(J1237&lt;0,"Vencido hace "&amp;J1237*-1&amp;" días",IF(J1237=0,"Vence hoy",IF(J1237&gt;0,"Le quedan "&amp;J1237&amp;" días",""))))</f>
        <v/>
      </c>
      <c r="J1237" s="77">
        <f>H1237-J$8</f>
        <v/>
      </c>
      <c r="K1237" s="83">
        <f>HYPERLINK("https://api.whatsapp.com/send?phone=57"&amp;D1237&amp;"&amp;text="&amp;(IF(J1237&lt;=0,"🚨 Hola, *"&amp;C1237&amp;".*"&amp;"%0A"&amp;"%0A"&amp;"Su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"&amp;C1237&amp;"."&amp;"%0A"&amp;"Le quedan "&amp;J1237&amp;" días restantes de su membresía *_NETFLIX_*")),"💰")</f>
        <v/>
      </c>
      <c r="L1237" s="83">
        <f>HYPERLINK("https://api.whatsapp.com/send?phone=57"&amp;D1237&amp;"&amp;text=*_✅ ACTUALIZACIÓN DE CONTRASEÑA | NETFLIX_*"&amp;"%0A"&amp;"%0A"&amp;"💻 Correo: *"&amp;E1237&amp;"*"&amp;"%0A"&amp;"🔐 Nueva Contraseña: *"&amp;F1237&amp;"*","🔐")</f>
        <v/>
      </c>
      <c r="M1237" s="84">
        <f>HYPERLINK("https://api.whatsapp.com/send?phone=57"&amp;D1237&amp;"&amp;text=*_✅ CUENTA NETFLIX_*"&amp;"%0A"&amp;"%0A"&amp;"*📧 Correo:* "&amp;E1237&amp;"%0A"&amp;"*🔑 Contraseña:* "&amp;F1237&amp;"%0A"&amp;"%0A"&amp;"*📍 Vence:* "&amp;H1237,"💻")</f>
        <v/>
      </c>
      <c r="N1237" s="93" t="n"/>
      <c r="O1237" s="95" t="n"/>
      <c r="P1237" s="96" t="n"/>
      <c r="Q1237" s="97">
        <f>IF(P1237="","",IF(R1226&lt;0,"Vencido hace "&amp;R1226*-1&amp;" días",IF(R1226=0,"Vence hoy",IF(R1226&gt;0,"Le quedan "&amp;R1226&amp;" días",""))))</f>
        <v/>
      </c>
      <c r="R1237" s="70">
        <f>IF(P1237="","",P1237-TODAY())</f>
        <v/>
      </c>
      <c r="S1237" s="70" t="n"/>
      <c r="T1237" s="70" t="n"/>
      <c r="U1237" s="70" t="n"/>
      <c r="V1237" s="70" t="n"/>
      <c r="W1237" s="70" t="n"/>
      <c r="X1237" s="70" t="n"/>
      <c r="Y1237" s="70" t="n"/>
      <c r="Z1237" s="70" t="n"/>
    </row>
    <row r="1238" ht="15.75" customHeight="1" s="339">
      <c r="A1238" s="70" t="n"/>
      <c r="B1238" s="70" t="n"/>
      <c r="C1238" s="70" t="n"/>
      <c r="D1238" s="90" t="n"/>
      <c r="E1238" s="90" t="n"/>
      <c r="F1238" s="178" t="inlineStr">
        <is>
          <t>mexico3318</t>
        </is>
      </c>
      <c r="G1238" s="92" t="n">
        <v>30000</v>
      </c>
      <c r="H1238" s="106" t="n"/>
      <c r="I1238" s="81">
        <f>IF(H1238="","",IF(J1238&lt;0,"Vencido hace "&amp;J1238*-1&amp;" días",IF(J1238=0,"Vence hoy",IF(J1238&gt;0,"Le quedan "&amp;J1238&amp;" días",""))))</f>
        <v/>
      </c>
      <c r="J1238" s="77">
        <f>H1238-J$8</f>
        <v/>
      </c>
      <c r="K1238" s="83">
        <f>HYPERLINK("https://api.whatsapp.com/send?phone=57"&amp;D1238&amp;"&amp;text="&amp;(IF(J1238&lt;=0,"🚨 Hola, *"&amp;C1238&amp;".*"&amp;"%0A"&amp;"%0A"&amp;"Su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"&amp;C1238&amp;"."&amp;"%0A"&amp;"Le quedan "&amp;J1238&amp;" días restantes de su membresía *_NETFLIX_*")),"💰")</f>
        <v/>
      </c>
      <c r="L1238" s="83">
        <f>HYPERLINK("https://api.whatsapp.com/send?phone=57"&amp;D1238&amp;"&amp;text=*_✅ ACTUALIZACIÓN DE CONTRASEÑA | NETFLIX_*"&amp;"%0A"&amp;"%0A"&amp;"💻 Correo: *"&amp;E1238&amp;"*"&amp;"%0A"&amp;"🔐 Nueva Contraseña: *"&amp;F1238&amp;"*","🔐")</f>
        <v/>
      </c>
      <c r="M1238" s="84">
        <f>HYPERLINK("https://api.whatsapp.com/send?phone=57"&amp;D1238&amp;"&amp;text=*_✅ CUENTA NETFLIX_*"&amp;"%0A"&amp;"%0A"&amp;"*📧 Correo:* "&amp;E1238&amp;"%0A"&amp;"*🔑 Contraseña:* "&amp;F1238&amp;"%0A"&amp;"%0A"&amp;"*📍 Vence:* "&amp;H1238,"💻")</f>
        <v/>
      </c>
      <c r="N1238" s="93" t="n"/>
      <c r="O1238" s="95" t="n"/>
      <c r="P1238" s="96" t="n"/>
      <c r="Q1238" s="97">
        <f>IF(P1238="","",IF(R1227&lt;0,"Vencido hace "&amp;R1227*-1&amp;" días",IF(R1227=0,"Vence hoy",IF(R1227&gt;0,"Le quedan "&amp;R1227&amp;" días",""))))</f>
        <v/>
      </c>
      <c r="R1238" s="70">
        <f>IF(P1238="","",P1238-TODAY())</f>
        <v/>
      </c>
      <c r="S1238" s="70" t="n"/>
      <c r="T1238" s="70" t="n"/>
      <c r="U1238" s="70" t="n"/>
      <c r="V1238" s="70" t="n"/>
      <c r="W1238" s="70" t="n"/>
      <c r="X1238" s="70" t="n"/>
      <c r="Y1238" s="70" t="n"/>
      <c r="Z1238" s="70" t="n"/>
    </row>
    <row r="1239" ht="15.75" customHeight="1" s="339">
      <c r="A1239" s="70" t="n"/>
      <c r="B1239" s="70" t="n"/>
      <c r="C1239" s="70" t="n"/>
      <c r="D1239" s="90" t="n"/>
      <c r="E1239" s="90" t="n"/>
      <c r="F1239" s="178" t="inlineStr">
        <is>
          <t>mexico3319</t>
        </is>
      </c>
      <c r="G1239" s="92" t="n">
        <v>30000</v>
      </c>
      <c r="H1239" s="106" t="n"/>
      <c r="I1239" s="81">
        <f>IF(H1239="","",IF(J1239&lt;0,"Vencido hace "&amp;J1239*-1&amp;" días",IF(J1239=0,"Vence hoy",IF(J1239&gt;0,"Le quedan "&amp;J1239&amp;" días",""))))</f>
        <v/>
      </c>
      <c r="J1239" s="77">
        <f>H1239-J$8</f>
        <v/>
      </c>
      <c r="K1239" s="83">
        <f>HYPERLINK("https://api.whatsapp.com/send?phone=57"&amp;D1239&amp;"&amp;text="&amp;(IF(J1239&lt;=0,"🚨 Hola, *"&amp;C1239&amp;".*"&amp;"%0A"&amp;"%0A"&amp;"Su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"&amp;C1239&amp;"."&amp;"%0A"&amp;"Le quedan "&amp;J1239&amp;" días restantes de su membresía *_NETFLIX_*")),"💰")</f>
        <v/>
      </c>
      <c r="L1239" s="83">
        <f>HYPERLINK("https://api.whatsapp.com/send?phone=57"&amp;D1239&amp;"&amp;text=*_✅ ACTUALIZACIÓN DE CONTRASEÑA | NETFLIX_*"&amp;"%0A"&amp;"%0A"&amp;"💻 Correo: *"&amp;E1239&amp;"*"&amp;"%0A"&amp;"🔐 Nueva Contraseña: *"&amp;F1239&amp;"*","🔐")</f>
        <v/>
      </c>
      <c r="M1239" s="84">
        <f>HYPERLINK("https://api.whatsapp.com/send?phone=57"&amp;D1239&amp;"&amp;text=*_✅ CUENTA NETFLIX_*"&amp;"%0A"&amp;"%0A"&amp;"*📧 Correo:* "&amp;E1239&amp;"%0A"&amp;"*🔑 Contraseña:* "&amp;F1239&amp;"%0A"&amp;"%0A"&amp;"*📍 Vence:* "&amp;H1239,"💻")</f>
        <v/>
      </c>
      <c r="N1239" s="93" t="n"/>
      <c r="O1239" s="95" t="n"/>
      <c r="P1239" s="96" t="n"/>
      <c r="Q1239" s="97">
        <f>IF(P1239="","",IF(R1228&lt;0,"Vencido hace "&amp;R1228*-1&amp;" días",IF(R1228=0,"Vence hoy",IF(R1228&gt;0,"Le quedan "&amp;R1228&amp;" días",""))))</f>
        <v/>
      </c>
      <c r="R1239" s="70">
        <f>IF(P1239="","",P1239-TODAY())</f>
        <v/>
      </c>
      <c r="S1239" s="70" t="n"/>
      <c r="T1239" s="70" t="n"/>
      <c r="U1239" s="70" t="n"/>
      <c r="V1239" s="70" t="n"/>
      <c r="W1239" s="70" t="n"/>
      <c r="X1239" s="70" t="n"/>
      <c r="Y1239" s="70" t="n"/>
      <c r="Z1239" s="70" t="n"/>
    </row>
    <row r="1240" ht="15.75" customHeight="1" s="339">
      <c r="A1240" s="70" t="n"/>
      <c r="B1240" s="70" t="n"/>
      <c r="C1240" s="70" t="n"/>
      <c r="D1240" s="90" t="n"/>
      <c r="E1240" s="90" t="n"/>
      <c r="F1240" s="178" t="inlineStr">
        <is>
          <t>mexico3320</t>
        </is>
      </c>
      <c r="G1240" s="92" t="n">
        <v>30000</v>
      </c>
      <c r="H1240" s="106" t="n"/>
      <c r="I1240" s="81">
        <f>IF(H1240="","",IF(J1240&lt;0,"Vencido hace "&amp;J1240*-1&amp;" días",IF(J1240=0,"Vence hoy",IF(J1240&gt;0,"Le quedan "&amp;J1240&amp;" días",""))))</f>
        <v/>
      </c>
      <c r="J1240" s="77">
        <f>H1240-J$8</f>
        <v/>
      </c>
      <c r="K1240" s="83">
        <f>HYPERLINK("https://api.whatsapp.com/send?phone=57"&amp;D1240&amp;"&amp;text="&amp;(IF(J1240&lt;=0,"🚨 Hola, *"&amp;C1240&amp;".*"&amp;"%0A"&amp;"%0A"&amp;"Su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"&amp;C1240&amp;"."&amp;"%0A"&amp;"Le quedan "&amp;J1240&amp;" días restantes de su membresía *_NETFLIX_*")),"💰")</f>
        <v/>
      </c>
      <c r="L1240" s="83">
        <f>HYPERLINK("https://api.whatsapp.com/send?phone=57"&amp;D1240&amp;"&amp;text=*_✅ ACTUALIZACIÓN DE CONTRASEÑA | NETFLIX_*"&amp;"%0A"&amp;"%0A"&amp;"💻 Correo: *"&amp;E1240&amp;"*"&amp;"%0A"&amp;"🔐 Nueva Contraseña: *"&amp;F1240&amp;"*","🔐")</f>
        <v/>
      </c>
      <c r="M1240" s="84">
        <f>HYPERLINK("https://api.whatsapp.com/send?phone=57"&amp;D1240&amp;"&amp;text=*_✅ CUENTA NETFLIX_*"&amp;"%0A"&amp;"%0A"&amp;"*📧 Correo:* "&amp;E1240&amp;"%0A"&amp;"*🔑 Contraseña:* "&amp;F1240&amp;"%0A"&amp;"%0A"&amp;"*📍 Vence:* "&amp;H1240,"💻")</f>
        <v/>
      </c>
      <c r="N1240" s="93" t="n"/>
      <c r="O1240" s="95" t="n"/>
      <c r="P1240" s="96" t="n"/>
      <c r="Q1240" s="97">
        <f>IF(P1240="","",IF(R1229&lt;0,"Vencido hace "&amp;R1229*-1&amp;" días",IF(R1229=0,"Vence hoy",IF(R1229&gt;0,"Le quedan "&amp;R1229&amp;" días",""))))</f>
        <v/>
      </c>
      <c r="R1240" s="70">
        <f>IF(P1240="","",P1240-TODAY())</f>
        <v/>
      </c>
      <c r="S1240" s="70" t="n"/>
      <c r="T1240" s="70" t="n"/>
      <c r="U1240" s="70" t="n"/>
      <c r="V1240" s="70" t="n"/>
      <c r="W1240" s="70" t="n"/>
      <c r="X1240" s="70" t="n"/>
      <c r="Y1240" s="70" t="n"/>
      <c r="Z1240" s="70" t="n"/>
    </row>
    <row r="1241" ht="15.75" customHeight="1" s="339">
      <c r="A1241" s="70" t="n"/>
      <c r="B1241" s="70" t="n"/>
      <c r="C1241" s="70" t="n"/>
      <c r="D1241" s="90" t="n"/>
      <c r="E1241" s="90" t="n"/>
      <c r="F1241" s="178" t="inlineStr">
        <is>
          <t>mexico3321</t>
        </is>
      </c>
      <c r="G1241" s="92" t="n">
        <v>30000</v>
      </c>
      <c r="H1241" s="106" t="n"/>
      <c r="I1241" s="81">
        <f>IF(H1241="","",IF(J1241&lt;0,"Vencido hace "&amp;J1241*-1&amp;" días",IF(J1241=0,"Vence hoy",IF(J1241&gt;0,"Le quedan "&amp;J1241&amp;" días",""))))</f>
        <v/>
      </c>
      <c r="J1241" s="77">
        <f>H1241-J$8</f>
        <v/>
      </c>
      <c r="K1241" s="83">
        <f>HYPERLINK("https://api.whatsapp.com/send?phone=57"&amp;D1241&amp;"&amp;text="&amp;(IF(J1241&lt;=0,"🚨 Hola, *"&amp;C1241&amp;".*"&amp;"%0A"&amp;"%0A"&amp;"Su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"&amp;C1241&amp;"."&amp;"%0A"&amp;"Le quedan "&amp;J1241&amp;" días restantes de su membresía *_NETFLIX_*")),"💰")</f>
        <v/>
      </c>
      <c r="L1241" s="83">
        <f>HYPERLINK("https://api.whatsapp.com/send?phone=57"&amp;D1241&amp;"&amp;text=*_✅ ACTUALIZACIÓN DE CONTRASEÑA | NETFLIX_*"&amp;"%0A"&amp;"%0A"&amp;"💻 Correo: *"&amp;E1241&amp;"*"&amp;"%0A"&amp;"🔐 Nueva Contraseña: *"&amp;F1241&amp;"*","🔐")</f>
        <v/>
      </c>
      <c r="M1241" s="84">
        <f>HYPERLINK("https://api.whatsapp.com/send?phone=57"&amp;D1241&amp;"&amp;text=*_✅ CUENTA NETFLIX_*"&amp;"%0A"&amp;"%0A"&amp;"*📧 Correo:* "&amp;E1241&amp;"%0A"&amp;"*🔑 Contraseña:* "&amp;F1241&amp;"%0A"&amp;"%0A"&amp;"*📍 Vence:* "&amp;H1241,"💻")</f>
        <v/>
      </c>
      <c r="N1241" s="93" t="n"/>
      <c r="O1241" s="95" t="n"/>
      <c r="P1241" s="96" t="n"/>
      <c r="Q1241" s="97">
        <f>IF(P1241="","",IF(R1230&lt;0,"Vencido hace "&amp;R1230*-1&amp;" días",IF(R1230=0,"Vence hoy",IF(R1230&gt;0,"Le quedan "&amp;R1230&amp;" días",""))))</f>
        <v/>
      </c>
      <c r="R1241" s="70">
        <f>IF(P1241="","",P1241-TODAY())</f>
        <v/>
      </c>
      <c r="S1241" s="70" t="n"/>
      <c r="T1241" s="70" t="n"/>
      <c r="U1241" s="70" t="n"/>
      <c r="V1241" s="70" t="n"/>
      <c r="W1241" s="70" t="n"/>
      <c r="X1241" s="70" t="n"/>
      <c r="Y1241" s="70" t="n"/>
      <c r="Z1241" s="70" t="n"/>
    </row>
    <row r="1242" ht="15.75" customHeight="1" s="339">
      <c r="A1242" s="70" t="n"/>
      <c r="B1242" s="70" t="n"/>
      <c r="C1242" s="70" t="n"/>
      <c r="D1242" s="90" t="n"/>
      <c r="E1242" s="90" t="n"/>
      <c r="F1242" s="178" t="inlineStr">
        <is>
          <t>mexico3322</t>
        </is>
      </c>
      <c r="G1242" s="92" t="n">
        <v>30000</v>
      </c>
      <c r="H1242" s="106" t="n"/>
      <c r="I1242" s="81">
        <f>IF(H1242="","",IF(J1242&lt;0,"Vencido hace "&amp;J1242*-1&amp;" días",IF(J1242=0,"Vence hoy",IF(J1242&gt;0,"Le quedan "&amp;J1242&amp;" días",""))))</f>
        <v/>
      </c>
      <c r="J1242" s="77">
        <f>H1242-J$8</f>
        <v/>
      </c>
      <c r="K1242" s="83">
        <f>HYPERLINK("https://api.whatsapp.com/send?phone=57"&amp;D1242&amp;"&amp;text="&amp;(IF(J1242&lt;=0,"🚨 Hola, *"&amp;C1242&amp;".*"&amp;"%0A"&amp;"%0A"&amp;"Su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"&amp;C1242&amp;"."&amp;"%0A"&amp;"Le quedan "&amp;J1242&amp;" días restantes de su membresía *_NETFLIX_*")),"💰")</f>
        <v/>
      </c>
      <c r="L1242" s="83">
        <f>HYPERLINK("https://api.whatsapp.com/send?phone=57"&amp;D1242&amp;"&amp;text=*_✅ ACTUALIZACIÓN DE CONTRASEÑA | NETFLIX_*"&amp;"%0A"&amp;"%0A"&amp;"💻 Correo: *"&amp;E1242&amp;"*"&amp;"%0A"&amp;"🔐 Nueva Contraseña: *"&amp;F1242&amp;"*","🔐")</f>
        <v/>
      </c>
      <c r="M1242" s="84">
        <f>HYPERLINK("https://api.whatsapp.com/send?phone=57"&amp;D1242&amp;"&amp;text=*_✅ CUENTA NETFLIX_*"&amp;"%0A"&amp;"%0A"&amp;"*📧 Correo:* "&amp;E1242&amp;"%0A"&amp;"*🔑 Contraseña:* "&amp;F1242&amp;"%0A"&amp;"%0A"&amp;"*📍 Vence:* "&amp;H1242,"💻")</f>
        <v/>
      </c>
      <c r="N1242" s="93" t="n"/>
      <c r="O1242" s="95" t="n"/>
      <c r="P1242" s="96" t="n"/>
      <c r="Q1242" s="97">
        <f>IF(P1242="","",IF(R1231&lt;0,"Vencido hace "&amp;R1231*-1&amp;" días",IF(R1231=0,"Vence hoy",IF(R1231&gt;0,"Le quedan "&amp;R1231&amp;" días",""))))</f>
        <v/>
      </c>
      <c r="R1242" s="70">
        <f>IF(P1242="","",P1242-TODAY())</f>
        <v/>
      </c>
      <c r="S1242" s="70" t="n"/>
      <c r="T1242" s="70" t="n"/>
      <c r="U1242" s="70" t="n"/>
      <c r="V1242" s="70" t="n"/>
      <c r="W1242" s="70" t="n"/>
      <c r="X1242" s="70" t="n"/>
      <c r="Y1242" s="70" t="n"/>
      <c r="Z1242" s="70" t="n"/>
    </row>
    <row r="1243" ht="15.75" customHeight="1" s="339">
      <c r="A1243" s="70" t="n"/>
      <c r="B1243" s="70" t="n"/>
      <c r="C1243" s="70" t="n"/>
      <c r="D1243" s="90" t="n"/>
      <c r="E1243" s="90" t="n"/>
      <c r="F1243" s="178" t="inlineStr">
        <is>
          <t>mexico3323</t>
        </is>
      </c>
      <c r="G1243" s="92" t="n">
        <v>30000</v>
      </c>
      <c r="H1243" s="106" t="n"/>
      <c r="I1243" s="81">
        <f>IF(H1243="","",IF(J1243&lt;0,"Vencido hace "&amp;J1243*-1&amp;" días",IF(J1243=0,"Vence hoy",IF(J1243&gt;0,"Le quedan "&amp;J1243&amp;" días",""))))</f>
        <v/>
      </c>
      <c r="J1243" s="77">
        <f>H1243-J$8</f>
        <v/>
      </c>
      <c r="K1243" s="83">
        <f>HYPERLINK("https://api.whatsapp.com/send?phone=57"&amp;D1243&amp;"&amp;text="&amp;(IF(J1243&lt;=0,"🚨 Hola, *"&amp;C1243&amp;".*"&amp;"%0A"&amp;"%0A"&amp;"Su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"&amp;C1243&amp;"."&amp;"%0A"&amp;"Le quedan "&amp;J1243&amp;" días restantes de su membresía *_NETFLIX_*")),"💰")</f>
        <v/>
      </c>
      <c r="L1243" s="83">
        <f>HYPERLINK("https://api.whatsapp.com/send?phone=57"&amp;D1243&amp;"&amp;text=*_✅ ACTUALIZACIÓN DE CONTRASEÑA | NETFLIX_*"&amp;"%0A"&amp;"%0A"&amp;"💻 Correo: *"&amp;E1243&amp;"*"&amp;"%0A"&amp;"🔐 Nueva Contraseña: *"&amp;F1243&amp;"*","🔐")</f>
        <v/>
      </c>
      <c r="M1243" s="84">
        <f>HYPERLINK("https://api.whatsapp.com/send?phone=57"&amp;D1243&amp;"&amp;text=*_✅ CUENTA NETFLIX_*"&amp;"%0A"&amp;"%0A"&amp;"*📧 Correo:* "&amp;E1243&amp;"%0A"&amp;"*🔑 Contraseña:* "&amp;F1243&amp;"%0A"&amp;"%0A"&amp;"*📍 Vence:* "&amp;H1243,"💻")</f>
        <v/>
      </c>
      <c r="N1243" s="93" t="n"/>
      <c r="O1243" s="95" t="n"/>
      <c r="P1243" s="96" t="n"/>
      <c r="Q1243" s="97">
        <f>IF(P1243="","",IF(R1232&lt;0,"Vencido hace "&amp;R1232*-1&amp;" días",IF(R1232=0,"Vence hoy",IF(R1232&gt;0,"Le quedan "&amp;R1232&amp;" días",""))))</f>
        <v/>
      </c>
      <c r="R1243" s="70">
        <f>IF(P1243="","",P1243-TODAY())</f>
        <v/>
      </c>
      <c r="S1243" s="70" t="n"/>
      <c r="T1243" s="70" t="n"/>
      <c r="U1243" s="70" t="n"/>
      <c r="V1243" s="70" t="n"/>
      <c r="W1243" s="70" t="n"/>
      <c r="X1243" s="70" t="n"/>
      <c r="Y1243" s="70" t="n"/>
      <c r="Z1243" s="70" t="n"/>
    </row>
    <row r="1244" ht="15.75" customHeight="1" s="339">
      <c r="A1244" s="70" t="n"/>
      <c r="B1244" s="70" t="n"/>
      <c r="C1244" s="70" t="n"/>
      <c r="D1244" s="90" t="n"/>
      <c r="E1244" s="90" t="n"/>
      <c r="F1244" s="178" t="inlineStr">
        <is>
          <t>mexico3324</t>
        </is>
      </c>
      <c r="G1244" s="92" t="n">
        <v>30000</v>
      </c>
      <c r="H1244" s="106" t="n"/>
      <c r="I1244" s="81">
        <f>IF(H1244="","",IF(J1244&lt;0,"Vencido hace "&amp;J1244*-1&amp;" días",IF(J1244=0,"Vence hoy",IF(J1244&gt;0,"Le quedan "&amp;J1244&amp;" días",""))))</f>
        <v/>
      </c>
      <c r="J1244" s="77">
        <f>H1244-J$8</f>
        <v/>
      </c>
      <c r="K1244" s="83">
        <f>HYPERLINK("https://api.whatsapp.com/send?phone=57"&amp;D1244&amp;"&amp;text="&amp;(IF(J1244&lt;=0,"🚨 Hola, *"&amp;C1244&amp;".*"&amp;"%0A"&amp;"%0A"&amp;"Su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"&amp;C1244&amp;"."&amp;"%0A"&amp;"Le quedan "&amp;J1244&amp;" días restantes de su membresía *_NETFLIX_*")),"💰")</f>
        <v/>
      </c>
      <c r="L1244" s="83">
        <f>HYPERLINK("https://api.whatsapp.com/send?phone=57"&amp;D1244&amp;"&amp;text=*_✅ ACTUALIZACIÓN DE CONTRASEÑA | NETFLIX_*"&amp;"%0A"&amp;"%0A"&amp;"💻 Correo: *"&amp;E1244&amp;"*"&amp;"%0A"&amp;"🔐 Nueva Contraseña: *"&amp;F1244&amp;"*","🔐")</f>
        <v/>
      </c>
      <c r="M1244" s="84">
        <f>HYPERLINK("https://api.whatsapp.com/send?phone=57"&amp;D1244&amp;"&amp;text=*_✅ CUENTA NETFLIX_*"&amp;"%0A"&amp;"%0A"&amp;"*📧 Correo:* "&amp;E1244&amp;"%0A"&amp;"*🔑 Contraseña:* "&amp;F1244&amp;"%0A"&amp;"%0A"&amp;"*📍 Vence:* "&amp;H1244,"💻")</f>
        <v/>
      </c>
      <c r="N1244" s="93" t="n"/>
      <c r="O1244" s="95" t="n"/>
      <c r="P1244" s="96" t="n"/>
      <c r="Q1244" s="97">
        <f>IF(P1244="","",IF(R1233&lt;0,"Vencido hace "&amp;R1233*-1&amp;" días",IF(R1233=0,"Vence hoy",IF(R1233&gt;0,"Le quedan "&amp;R1233&amp;" días",""))))</f>
        <v/>
      </c>
      <c r="R1244" s="70">
        <f>IF(P1244="","",P1244-TODAY())</f>
        <v/>
      </c>
      <c r="S1244" s="70" t="n"/>
      <c r="T1244" s="70" t="n"/>
      <c r="U1244" s="70" t="n"/>
      <c r="V1244" s="70" t="n"/>
      <c r="W1244" s="70" t="n"/>
      <c r="X1244" s="70" t="n"/>
      <c r="Y1244" s="70" t="n"/>
      <c r="Z1244" s="70" t="n"/>
    </row>
    <row r="1245" ht="15.75" customHeight="1" s="339">
      <c r="A1245" s="70" t="n"/>
      <c r="B1245" s="70" t="n"/>
      <c r="C1245" s="70" t="n"/>
      <c r="D1245" s="90" t="n"/>
      <c r="E1245" s="90" t="n"/>
      <c r="F1245" s="178" t="inlineStr">
        <is>
          <t>mexico3325</t>
        </is>
      </c>
      <c r="G1245" s="92" t="n">
        <v>30000</v>
      </c>
      <c r="H1245" s="106" t="n"/>
      <c r="I1245" s="81">
        <f>IF(H1245="","",IF(J1245&lt;0,"Vencido hace "&amp;J1245*-1&amp;" días",IF(J1245=0,"Vence hoy",IF(J1245&gt;0,"Le quedan "&amp;J1245&amp;" días",""))))</f>
        <v/>
      </c>
      <c r="J1245" s="77">
        <f>H1245-J$8</f>
        <v/>
      </c>
      <c r="K1245" s="83">
        <f>HYPERLINK("https://api.whatsapp.com/send?phone=57"&amp;D1245&amp;"&amp;text="&amp;(IF(J1245&lt;=0,"🚨 Hola, *"&amp;C1245&amp;".*"&amp;"%0A"&amp;"%0A"&amp;"Su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"&amp;C1245&amp;"."&amp;"%0A"&amp;"Le quedan "&amp;J1245&amp;" días restantes de su membresía *_NETFLIX_*")),"💰")</f>
        <v/>
      </c>
      <c r="L1245" s="83">
        <f>HYPERLINK("https://api.whatsapp.com/send?phone=57"&amp;D1245&amp;"&amp;text=*_✅ ACTUALIZACIÓN DE CONTRASEÑA | NETFLIX_*"&amp;"%0A"&amp;"%0A"&amp;"💻 Correo: *"&amp;E1245&amp;"*"&amp;"%0A"&amp;"🔐 Nueva Contraseña: *"&amp;F1245&amp;"*","🔐")</f>
        <v/>
      </c>
      <c r="M1245" s="84">
        <f>HYPERLINK("https://api.whatsapp.com/send?phone=57"&amp;D1245&amp;"&amp;text=*_✅ CUENTA NETFLIX_*"&amp;"%0A"&amp;"%0A"&amp;"*📧 Correo:* "&amp;E1245&amp;"%0A"&amp;"*🔑 Contraseña:* "&amp;F1245&amp;"%0A"&amp;"%0A"&amp;"*📍 Vence:* "&amp;H1245,"💻")</f>
        <v/>
      </c>
      <c r="N1245" s="93" t="n"/>
      <c r="O1245" s="95" t="n"/>
      <c r="P1245" s="96" t="n"/>
      <c r="Q1245" s="97">
        <f>IF(P1245="","",IF(R1234&lt;0,"Vencido hace "&amp;R1234*-1&amp;" días",IF(R1234=0,"Vence hoy",IF(R1234&gt;0,"Le quedan "&amp;R1234&amp;" días",""))))</f>
        <v/>
      </c>
      <c r="R1245" s="70">
        <f>IF(P1245="","",P1245-TODAY())</f>
        <v/>
      </c>
      <c r="S1245" s="70" t="n"/>
      <c r="T1245" s="70" t="n"/>
      <c r="U1245" s="70" t="n"/>
      <c r="V1245" s="70" t="n"/>
      <c r="W1245" s="70" t="n"/>
      <c r="X1245" s="70" t="n"/>
      <c r="Y1245" s="70" t="n"/>
      <c r="Z1245" s="70" t="n"/>
    </row>
    <row r="1246" ht="15.75" customHeight="1" s="339">
      <c r="A1246" s="70" t="n"/>
      <c r="B1246" s="70" t="n"/>
      <c r="C1246" s="70" t="n"/>
      <c r="D1246" s="90" t="n"/>
      <c r="E1246" s="90" t="n"/>
      <c r="F1246" s="178" t="inlineStr">
        <is>
          <t>mexico3326</t>
        </is>
      </c>
      <c r="G1246" s="92" t="n">
        <v>30000</v>
      </c>
      <c r="H1246" s="106" t="n"/>
      <c r="I1246" s="81">
        <f>IF(H1246="","",IF(J1246&lt;0,"Vencido hace "&amp;J1246*-1&amp;" días",IF(J1246=0,"Vence hoy",IF(J1246&gt;0,"Le quedan "&amp;J1246&amp;" días",""))))</f>
        <v/>
      </c>
      <c r="J1246" s="77">
        <f>H1246-J$8</f>
        <v/>
      </c>
      <c r="K1246" s="83">
        <f>HYPERLINK("https://api.whatsapp.com/send?phone=57"&amp;D1246&amp;"&amp;text="&amp;(IF(J1246&lt;=0,"🚨 Hola, *"&amp;C1246&amp;".*"&amp;"%0A"&amp;"%0A"&amp;"Su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"&amp;C1246&amp;"."&amp;"%0A"&amp;"Le quedan "&amp;J1246&amp;" días restantes de su membresía *_NETFLIX_*")),"💰")</f>
        <v/>
      </c>
      <c r="L1246" s="83">
        <f>HYPERLINK("https://api.whatsapp.com/send?phone=57"&amp;D1246&amp;"&amp;text=*_✅ ACTUALIZACIÓN DE CONTRASEÑA | NETFLIX_*"&amp;"%0A"&amp;"%0A"&amp;"💻 Correo: *"&amp;E1246&amp;"*"&amp;"%0A"&amp;"🔐 Nueva Contraseña: *"&amp;F1246&amp;"*","🔐")</f>
        <v/>
      </c>
      <c r="M1246" s="84">
        <f>HYPERLINK("https://api.whatsapp.com/send?phone=57"&amp;D1246&amp;"&amp;text=*_✅ CUENTA NETFLIX_*"&amp;"%0A"&amp;"%0A"&amp;"*📧 Correo:* "&amp;E1246&amp;"%0A"&amp;"*🔑 Contraseña:* "&amp;F1246&amp;"%0A"&amp;"%0A"&amp;"*📍 Vence:* "&amp;H1246,"💻")</f>
        <v/>
      </c>
      <c r="N1246" s="93" t="n"/>
      <c r="O1246" s="95" t="n"/>
      <c r="P1246" s="96" t="n"/>
      <c r="Q1246" s="97">
        <f>IF(P1246="","",IF(R1235&lt;0,"Vencido hace "&amp;R1235*-1&amp;" días",IF(R1235=0,"Vence hoy",IF(R1235&gt;0,"Le quedan "&amp;R1235&amp;" días",""))))</f>
        <v/>
      </c>
      <c r="R1246" s="70">
        <f>IF(P1246="","",P1246-TODAY())</f>
        <v/>
      </c>
      <c r="S1246" s="70" t="n"/>
      <c r="T1246" s="70" t="n"/>
      <c r="U1246" s="70" t="n"/>
      <c r="V1246" s="70" t="n"/>
      <c r="W1246" s="70" t="n"/>
      <c r="X1246" s="70" t="n"/>
      <c r="Y1246" s="70" t="n"/>
      <c r="Z1246" s="70" t="n"/>
    </row>
    <row r="1247" ht="15.75" customHeight="1" s="339">
      <c r="A1247" s="70" t="n"/>
      <c r="B1247" s="70" t="n"/>
      <c r="C1247" s="70" t="n"/>
      <c r="D1247" s="90" t="n"/>
      <c r="E1247" s="90" t="n"/>
      <c r="F1247" s="178" t="inlineStr">
        <is>
          <t>mexico3327</t>
        </is>
      </c>
      <c r="G1247" s="92" t="n">
        <v>30000</v>
      </c>
      <c r="H1247" s="106" t="n"/>
      <c r="I1247" s="81">
        <f>IF(H1247="","",IF(J1247&lt;0,"Vencido hace "&amp;J1247*-1&amp;" días",IF(J1247=0,"Vence hoy",IF(J1247&gt;0,"Le quedan "&amp;J1247&amp;" días",""))))</f>
        <v/>
      </c>
      <c r="J1247" s="77">
        <f>H1247-J$8</f>
        <v/>
      </c>
      <c r="K1247" s="83">
        <f>HYPERLINK("https://api.whatsapp.com/send?phone=57"&amp;D1247&amp;"&amp;text="&amp;(IF(J1247&lt;=0,"🚨 Hola, *"&amp;C1247&amp;".*"&amp;"%0A"&amp;"%0A"&amp;"Su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"&amp;C1247&amp;"."&amp;"%0A"&amp;"Le quedan "&amp;J1247&amp;" días restantes de su membresía *_NETFLIX_*")),"💰")</f>
        <v/>
      </c>
      <c r="L1247" s="83">
        <f>HYPERLINK("https://api.whatsapp.com/send?phone=57"&amp;D1247&amp;"&amp;text=*_✅ ACTUALIZACIÓN DE CONTRASEÑA | NETFLIX_*"&amp;"%0A"&amp;"%0A"&amp;"💻 Correo: *"&amp;E1247&amp;"*"&amp;"%0A"&amp;"🔐 Nueva Contraseña: *"&amp;F1247&amp;"*","🔐")</f>
        <v/>
      </c>
      <c r="M1247" s="84">
        <f>HYPERLINK("https://api.whatsapp.com/send?phone=57"&amp;D1247&amp;"&amp;text=*_✅ CUENTA NETFLIX_*"&amp;"%0A"&amp;"%0A"&amp;"*📧 Correo:* "&amp;E1247&amp;"%0A"&amp;"*🔑 Contraseña:* "&amp;F1247&amp;"%0A"&amp;"%0A"&amp;"*📍 Vence:* "&amp;H1247,"💻")</f>
        <v/>
      </c>
      <c r="N1247" s="93" t="n"/>
      <c r="O1247" s="95" t="n"/>
      <c r="P1247" s="96" t="n"/>
      <c r="Q1247" s="97">
        <f>IF(P1247="","",IF(R1236&lt;0,"Vencido hace "&amp;R1236*-1&amp;" días",IF(R1236=0,"Vence hoy",IF(R1236&gt;0,"Le quedan "&amp;R1236&amp;" días",""))))</f>
        <v/>
      </c>
      <c r="R1247" s="70">
        <f>IF(P1247="","",P1247-TODAY())</f>
        <v/>
      </c>
      <c r="S1247" s="70" t="n"/>
      <c r="T1247" s="70" t="n"/>
      <c r="U1247" s="70" t="n"/>
      <c r="V1247" s="70" t="n"/>
      <c r="W1247" s="70" t="n"/>
      <c r="X1247" s="70" t="n"/>
      <c r="Y1247" s="70" t="n"/>
      <c r="Z1247" s="70" t="n"/>
    </row>
    <row r="1248" ht="15.75" customHeight="1" s="339">
      <c r="A1248" s="70" t="n"/>
      <c r="B1248" s="70" t="n"/>
      <c r="C1248" s="70" t="n"/>
      <c r="D1248" s="90" t="n"/>
      <c r="E1248" s="90" t="n"/>
      <c r="F1248" s="178" t="inlineStr">
        <is>
          <t>mexico3328</t>
        </is>
      </c>
      <c r="G1248" s="92" t="n">
        <v>30000</v>
      </c>
      <c r="H1248" s="106" t="n"/>
      <c r="I1248" s="81">
        <f>IF(H1248="","",IF(J1248&lt;0,"Vencido hace "&amp;J1248*-1&amp;" días",IF(J1248=0,"Vence hoy",IF(J1248&gt;0,"Le quedan "&amp;J1248&amp;" días",""))))</f>
        <v/>
      </c>
      <c r="J1248" s="77">
        <f>H1248-J$8</f>
        <v/>
      </c>
      <c r="K1248" s="83">
        <f>HYPERLINK("https://api.whatsapp.com/send?phone=57"&amp;D1248&amp;"&amp;text="&amp;(IF(J1248&lt;=0,"🚨 Hola, *"&amp;C1248&amp;".*"&amp;"%0A"&amp;"%0A"&amp;"Su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"&amp;C1248&amp;"."&amp;"%0A"&amp;"Le quedan "&amp;J1248&amp;" días restantes de su membresía *_NETFLIX_*")),"💰")</f>
        <v/>
      </c>
      <c r="L1248" s="83">
        <f>HYPERLINK("https://api.whatsapp.com/send?phone=57"&amp;D1248&amp;"&amp;text=*_✅ ACTUALIZACIÓN DE CONTRASEÑA | NETFLIX_*"&amp;"%0A"&amp;"%0A"&amp;"💻 Correo: *"&amp;E1248&amp;"*"&amp;"%0A"&amp;"🔐 Nueva Contraseña: *"&amp;F1248&amp;"*","🔐")</f>
        <v/>
      </c>
      <c r="M1248" s="84">
        <f>HYPERLINK("https://api.whatsapp.com/send?phone=57"&amp;D1248&amp;"&amp;text=*_✅ CUENTA NETFLIX_*"&amp;"%0A"&amp;"%0A"&amp;"*📧 Correo:* "&amp;E1248&amp;"%0A"&amp;"*🔑 Contraseña:* "&amp;F1248&amp;"%0A"&amp;"%0A"&amp;"*📍 Vence:* "&amp;H1248,"💻")</f>
        <v/>
      </c>
      <c r="N1248" s="93" t="n"/>
      <c r="O1248" s="95" t="n"/>
      <c r="P1248" s="96" t="n"/>
      <c r="Q1248" s="97">
        <f>IF(P1248="","",IF(R1237&lt;0,"Vencido hace "&amp;R1237*-1&amp;" días",IF(R1237=0,"Vence hoy",IF(R1237&gt;0,"Le quedan "&amp;R1237&amp;" días",""))))</f>
        <v/>
      </c>
      <c r="R1248" s="70">
        <f>IF(P1248="","",P1248-TODAY())</f>
        <v/>
      </c>
      <c r="S1248" s="70" t="n"/>
      <c r="T1248" s="70" t="n"/>
      <c r="U1248" s="70" t="n"/>
      <c r="V1248" s="70" t="n"/>
      <c r="W1248" s="70" t="n"/>
      <c r="X1248" s="70" t="n"/>
      <c r="Y1248" s="70" t="n"/>
      <c r="Z1248" s="70" t="n"/>
    </row>
    <row r="1249" ht="15.75" customHeight="1" s="339">
      <c r="A1249" s="70" t="n"/>
      <c r="B1249" s="70" t="n"/>
      <c r="C1249" s="70" t="n"/>
      <c r="D1249" s="90" t="n"/>
      <c r="E1249" s="90" t="n"/>
      <c r="F1249" s="178" t="inlineStr">
        <is>
          <t>mexico3329</t>
        </is>
      </c>
      <c r="G1249" s="92" t="n">
        <v>30000</v>
      </c>
      <c r="H1249" s="106" t="n"/>
      <c r="I1249" s="81">
        <f>IF(H1249="","",IF(J1249&lt;0,"Vencido hace "&amp;J1249*-1&amp;" días",IF(J1249=0,"Vence hoy",IF(J1249&gt;0,"Le quedan "&amp;J1249&amp;" días",""))))</f>
        <v/>
      </c>
      <c r="J1249" s="77">
        <f>H1249-J$8</f>
        <v/>
      </c>
      <c r="K1249" s="83">
        <f>HYPERLINK("https://api.whatsapp.com/send?phone=57"&amp;D1249&amp;"&amp;text="&amp;(IF(J1249&lt;=0,"🚨 Hola, *"&amp;C1249&amp;".*"&amp;"%0A"&amp;"%0A"&amp;"Su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"&amp;C1249&amp;"."&amp;"%0A"&amp;"Le quedan "&amp;J1249&amp;" días restantes de su membresía *_NETFLIX_*")),"💰")</f>
        <v/>
      </c>
      <c r="L1249" s="83">
        <f>HYPERLINK("https://api.whatsapp.com/send?phone=57"&amp;D1249&amp;"&amp;text=*_✅ ACTUALIZACIÓN DE CONTRASEÑA | NETFLIX_*"&amp;"%0A"&amp;"%0A"&amp;"💻 Correo: *"&amp;E1249&amp;"*"&amp;"%0A"&amp;"🔐 Nueva Contraseña: *"&amp;F1249&amp;"*","🔐")</f>
        <v/>
      </c>
      <c r="M1249" s="84">
        <f>HYPERLINK("https://api.whatsapp.com/send?phone=57"&amp;D1249&amp;"&amp;text=*_✅ CUENTA NETFLIX_*"&amp;"%0A"&amp;"%0A"&amp;"*📧 Correo:* "&amp;E1249&amp;"%0A"&amp;"*🔑 Contraseña:* "&amp;F1249&amp;"%0A"&amp;"%0A"&amp;"*📍 Vence:* "&amp;H1249,"💻")</f>
        <v/>
      </c>
      <c r="N1249" s="93" t="n"/>
      <c r="O1249" s="95" t="n"/>
      <c r="P1249" s="96" t="n"/>
      <c r="Q1249" s="97">
        <f>IF(P1249="","",IF(R1238&lt;0,"Vencido hace "&amp;R1238*-1&amp;" días",IF(R1238=0,"Vence hoy",IF(R1238&gt;0,"Le quedan "&amp;R1238&amp;" días",""))))</f>
        <v/>
      </c>
      <c r="R1249" s="70">
        <f>IF(P1249="","",P1249-TODAY())</f>
        <v/>
      </c>
      <c r="S1249" s="70" t="n"/>
      <c r="T1249" s="70" t="n"/>
      <c r="U1249" s="70" t="n"/>
      <c r="V1249" s="70" t="n"/>
      <c r="W1249" s="70" t="n"/>
      <c r="X1249" s="70" t="n"/>
      <c r="Y1249" s="70" t="n"/>
      <c r="Z1249" s="70" t="n"/>
    </row>
    <row r="1250" ht="15.75" customHeight="1" s="339">
      <c r="A1250" s="70" t="n"/>
      <c r="B1250" s="70" t="n"/>
      <c r="C1250" s="70" t="n"/>
      <c r="D1250" s="90" t="n"/>
      <c r="E1250" s="90" t="n"/>
      <c r="F1250" s="178" t="inlineStr">
        <is>
          <t>mexico3330</t>
        </is>
      </c>
      <c r="G1250" s="92" t="n">
        <v>30000</v>
      </c>
      <c r="H1250" s="106" t="n"/>
      <c r="I1250" s="81">
        <f>IF(H1250="","",IF(J1250&lt;0,"Vencido hace "&amp;J1250*-1&amp;" días",IF(J1250=0,"Vence hoy",IF(J1250&gt;0,"Le quedan "&amp;J1250&amp;" días",""))))</f>
        <v/>
      </c>
      <c r="J1250" s="77">
        <f>H1250-J$8</f>
        <v/>
      </c>
      <c r="K1250" s="83">
        <f>HYPERLINK("https://api.whatsapp.com/send?phone=57"&amp;D1250&amp;"&amp;text="&amp;(IF(J1250&lt;=0,"🚨 Hola, *"&amp;C1250&amp;".*"&amp;"%0A"&amp;"%0A"&amp;"Su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"&amp;C1250&amp;"."&amp;"%0A"&amp;"Le quedan "&amp;J1250&amp;" días restantes de su membresía *_NETFLIX_*")),"💰")</f>
        <v/>
      </c>
      <c r="L1250" s="83">
        <f>HYPERLINK("https://api.whatsapp.com/send?phone=57"&amp;D1250&amp;"&amp;text=*_✅ ACTUALIZACIÓN DE CONTRASEÑA | NETFLIX_*"&amp;"%0A"&amp;"%0A"&amp;"💻 Correo: *"&amp;E1250&amp;"*"&amp;"%0A"&amp;"🔐 Nueva Contraseña: *"&amp;F1250&amp;"*","🔐")</f>
        <v/>
      </c>
      <c r="M1250" s="84">
        <f>HYPERLINK("https://api.whatsapp.com/send?phone=57"&amp;D1250&amp;"&amp;text=*_✅ CUENTA NETFLIX_*"&amp;"%0A"&amp;"%0A"&amp;"*📧 Correo:* "&amp;E1250&amp;"%0A"&amp;"*🔑 Contraseña:* "&amp;F1250&amp;"%0A"&amp;"%0A"&amp;"*📍 Vence:* "&amp;H1250,"💻")</f>
        <v/>
      </c>
      <c r="N1250" s="93" t="n"/>
      <c r="O1250" s="95" t="n"/>
      <c r="P1250" s="96" t="n"/>
      <c r="Q1250" s="97">
        <f>IF(P1250="","",IF(R1239&lt;0,"Vencido hace "&amp;R1239*-1&amp;" días",IF(R1239=0,"Vence hoy",IF(R1239&gt;0,"Le quedan "&amp;R1239&amp;" días",""))))</f>
        <v/>
      </c>
      <c r="R1250" s="70">
        <f>IF(P1250="","",P1250-TODAY())</f>
        <v/>
      </c>
      <c r="S1250" s="70" t="n"/>
      <c r="T1250" s="70" t="n"/>
      <c r="U1250" s="70" t="n"/>
      <c r="V1250" s="70" t="n"/>
      <c r="W1250" s="70" t="n"/>
      <c r="X1250" s="70" t="n"/>
      <c r="Y1250" s="70" t="n"/>
      <c r="Z1250" s="70" t="n"/>
    </row>
    <row r="1251" ht="15.75" customHeight="1" s="339">
      <c r="A1251" s="70" t="n"/>
      <c r="B1251" s="70" t="n"/>
      <c r="C1251" s="70" t="n"/>
      <c r="D1251" s="90" t="n"/>
      <c r="E1251" s="90" t="n"/>
      <c r="F1251" s="178" t="inlineStr">
        <is>
          <t>mexico3331</t>
        </is>
      </c>
      <c r="G1251" s="92" t="n">
        <v>30000</v>
      </c>
      <c r="H1251" s="106" t="n"/>
      <c r="I1251" s="81">
        <f>IF(H1251="","",IF(J1251&lt;0,"Vencido hace "&amp;J1251*-1&amp;" días",IF(J1251=0,"Vence hoy",IF(J1251&gt;0,"Le quedan "&amp;J1251&amp;" días",""))))</f>
        <v/>
      </c>
      <c r="J1251" s="77">
        <f>H1251-J$8</f>
        <v/>
      </c>
      <c r="K1251" s="83">
        <f>HYPERLINK("https://api.whatsapp.com/send?phone=57"&amp;D1251&amp;"&amp;text="&amp;(IF(J1251&lt;=0,"🚨 Hola, *"&amp;C1251&amp;".*"&amp;"%0A"&amp;"%0A"&amp;"Su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"&amp;C1251&amp;"."&amp;"%0A"&amp;"Le quedan "&amp;J1251&amp;" días restantes de su membresía *_NETFLIX_*")),"💰")</f>
        <v/>
      </c>
      <c r="L1251" s="83">
        <f>HYPERLINK("https://api.whatsapp.com/send?phone=57"&amp;D1251&amp;"&amp;text=*_✅ ACTUALIZACIÓN DE CONTRASEÑA | NETFLIX_*"&amp;"%0A"&amp;"%0A"&amp;"💻 Correo: *"&amp;E1251&amp;"*"&amp;"%0A"&amp;"🔐 Nueva Contraseña: *"&amp;F1251&amp;"*","🔐")</f>
        <v/>
      </c>
      <c r="M1251" s="84">
        <f>HYPERLINK("https://api.whatsapp.com/send?phone=57"&amp;D1251&amp;"&amp;text=*_✅ CUENTA NETFLIX_*"&amp;"%0A"&amp;"%0A"&amp;"*📧 Correo:* "&amp;E1251&amp;"%0A"&amp;"*🔑 Contraseña:* "&amp;F1251&amp;"%0A"&amp;"%0A"&amp;"*📍 Vence:* "&amp;H1251,"💻")</f>
        <v/>
      </c>
      <c r="N1251" s="93" t="n"/>
      <c r="O1251" s="95" t="n"/>
      <c r="P1251" s="96" t="n"/>
      <c r="Q1251" s="97">
        <f>IF(P1251="","",IF(R1240&lt;0,"Vencido hace "&amp;R1240*-1&amp;" días",IF(R1240=0,"Vence hoy",IF(R1240&gt;0,"Le quedan "&amp;R1240&amp;" días",""))))</f>
        <v/>
      </c>
      <c r="R1251" s="70">
        <f>IF(P1251="","",P1251-TODAY())</f>
        <v/>
      </c>
      <c r="S1251" s="70" t="n"/>
      <c r="T1251" s="70" t="n"/>
      <c r="U1251" s="70" t="n"/>
      <c r="V1251" s="70" t="n"/>
      <c r="W1251" s="70" t="n"/>
      <c r="X1251" s="70" t="n"/>
      <c r="Y1251" s="70" t="n"/>
      <c r="Z1251" s="70" t="n"/>
    </row>
    <row r="1252" ht="15.75" customHeight="1" s="339">
      <c r="A1252" s="70" t="n"/>
      <c r="B1252" s="70" t="n"/>
      <c r="C1252" s="70" t="n"/>
      <c r="D1252" s="90" t="n"/>
      <c r="E1252" s="90" t="n"/>
      <c r="F1252" s="178" t="inlineStr">
        <is>
          <t>mexico3332</t>
        </is>
      </c>
      <c r="G1252" s="92" t="n">
        <v>30000</v>
      </c>
      <c r="H1252" s="106" t="n"/>
      <c r="I1252" s="81">
        <f>IF(H1252="","",IF(J1252&lt;0,"Vencido hace "&amp;J1252*-1&amp;" días",IF(J1252=0,"Vence hoy",IF(J1252&gt;0,"Le quedan "&amp;J1252&amp;" días",""))))</f>
        <v/>
      </c>
      <c r="J1252" s="77">
        <f>H1252-J$8</f>
        <v/>
      </c>
      <c r="K1252" s="83">
        <f>HYPERLINK("https://api.whatsapp.com/send?phone=57"&amp;D1252&amp;"&amp;text="&amp;(IF(J1252&lt;=0,"🚨 Hola, *"&amp;C1252&amp;".*"&amp;"%0A"&amp;"%0A"&amp;"Su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"&amp;C1252&amp;"."&amp;"%0A"&amp;"Le quedan "&amp;J1252&amp;" días restantes de su membresía *_NETFLIX_*")),"💰")</f>
        <v/>
      </c>
      <c r="L1252" s="83">
        <f>HYPERLINK("https://api.whatsapp.com/send?phone=57"&amp;D1252&amp;"&amp;text=*_✅ ACTUALIZACIÓN DE CONTRASEÑA | NETFLIX_*"&amp;"%0A"&amp;"%0A"&amp;"💻 Correo: *"&amp;E1252&amp;"*"&amp;"%0A"&amp;"🔐 Nueva Contraseña: *"&amp;F1252&amp;"*","🔐")</f>
        <v/>
      </c>
      <c r="M1252" s="84">
        <f>HYPERLINK("https://api.whatsapp.com/send?phone=57"&amp;D1252&amp;"&amp;text=*_✅ CUENTA NETFLIX_*"&amp;"%0A"&amp;"%0A"&amp;"*📧 Correo:* "&amp;E1252&amp;"%0A"&amp;"*🔑 Contraseña:* "&amp;F1252&amp;"%0A"&amp;"%0A"&amp;"*📍 Vence:* "&amp;H1252,"💻")</f>
        <v/>
      </c>
      <c r="N1252" s="93" t="n"/>
      <c r="O1252" s="95" t="n"/>
      <c r="P1252" s="96" t="n"/>
      <c r="Q1252" s="97">
        <f>IF(P1252="","",IF(R1241&lt;0,"Vencido hace "&amp;R1241*-1&amp;" días",IF(R1241=0,"Vence hoy",IF(R1241&gt;0,"Le quedan "&amp;R1241&amp;" días",""))))</f>
        <v/>
      </c>
      <c r="R1252" s="70">
        <f>IF(P1252="","",P1252-TODAY())</f>
        <v/>
      </c>
      <c r="S1252" s="70" t="n"/>
      <c r="T1252" s="70" t="n"/>
      <c r="U1252" s="70" t="n"/>
      <c r="V1252" s="70" t="n"/>
      <c r="W1252" s="70" t="n"/>
      <c r="X1252" s="70" t="n"/>
      <c r="Y1252" s="70" t="n"/>
      <c r="Z1252" s="70" t="n"/>
    </row>
    <row r="1253" ht="15.75" customHeight="1" s="339">
      <c r="A1253" s="70" t="n"/>
      <c r="B1253" s="70" t="n"/>
      <c r="C1253" s="70" t="n"/>
      <c r="D1253" s="90" t="n"/>
      <c r="E1253" s="90" t="n"/>
      <c r="F1253" s="178" t="inlineStr">
        <is>
          <t>mexico3333</t>
        </is>
      </c>
      <c r="G1253" s="92" t="n">
        <v>30000</v>
      </c>
      <c r="H1253" s="106" t="n"/>
      <c r="I1253" s="81">
        <f>IF(H1253="","",IF(J1253&lt;0,"Vencido hace "&amp;J1253*-1&amp;" días",IF(J1253=0,"Vence hoy",IF(J1253&gt;0,"Le quedan "&amp;J1253&amp;" días",""))))</f>
        <v/>
      </c>
      <c r="J1253" s="77">
        <f>H1253-J$8</f>
        <v/>
      </c>
      <c r="K1253" s="83">
        <f>HYPERLINK("https://api.whatsapp.com/send?phone=57"&amp;D1253&amp;"&amp;text="&amp;(IF(J1253&lt;=0,"🚨 Hola, *"&amp;C1253&amp;".*"&amp;"%0A"&amp;"%0A"&amp;"Su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"&amp;C1253&amp;"."&amp;"%0A"&amp;"Le quedan "&amp;J1253&amp;" días restantes de su membresía *_NETFLIX_*")),"💰")</f>
        <v/>
      </c>
      <c r="L1253" s="83">
        <f>HYPERLINK("https://api.whatsapp.com/send?phone=57"&amp;D1253&amp;"&amp;text=*_✅ ACTUALIZACIÓN DE CONTRASEÑA | NETFLIX_*"&amp;"%0A"&amp;"%0A"&amp;"💻 Correo: *"&amp;E1253&amp;"*"&amp;"%0A"&amp;"🔐 Nueva Contraseña: *"&amp;F1253&amp;"*","🔐")</f>
        <v/>
      </c>
      <c r="M1253" s="84">
        <f>HYPERLINK("https://api.whatsapp.com/send?phone=57"&amp;D1253&amp;"&amp;text=*_✅ CUENTA NETFLIX_*"&amp;"%0A"&amp;"%0A"&amp;"*📧 Correo:* "&amp;E1253&amp;"%0A"&amp;"*🔑 Contraseña:* "&amp;F1253&amp;"%0A"&amp;"%0A"&amp;"*📍 Vence:* "&amp;H1253,"💻")</f>
        <v/>
      </c>
      <c r="N1253" s="93" t="n"/>
      <c r="O1253" s="95" t="n"/>
      <c r="P1253" s="96" t="n"/>
      <c r="Q1253" s="97">
        <f>IF(P1253="","",IF(R1242&lt;0,"Vencido hace "&amp;R1242*-1&amp;" días",IF(R1242=0,"Vence hoy",IF(R1242&gt;0,"Le quedan "&amp;R1242&amp;" días",""))))</f>
        <v/>
      </c>
      <c r="R1253" s="70">
        <f>IF(P1253="","",P1253-TODAY())</f>
        <v/>
      </c>
      <c r="S1253" s="70" t="n"/>
      <c r="T1253" s="70" t="n"/>
      <c r="U1253" s="70" t="n"/>
      <c r="V1253" s="70" t="n"/>
      <c r="W1253" s="70" t="n"/>
      <c r="X1253" s="70" t="n"/>
      <c r="Y1253" s="70" t="n"/>
      <c r="Z1253" s="70" t="n"/>
    </row>
    <row r="1254" ht="15.75" customHeight="1" s="339">
      <c r="A1254" s="70" t="n"/>
      <c r="B1254" s="70" t="n"/>
      <c r="C1254" s="70" t="n"/>
      <c r="D1254" s="90" t="n"/>
      <c r="E1254" s="90" t="n"/>
      <c r="F1254" s="178" t="inlineStr">
        <is>
          <t>mexico3334</t>
        </is>
      </c>
      <c r="G1254" s="92" t="n">
        <v>30000</v>
      </c>
      <c r="H1254" s="106" t="n"/>
      <c r="I1254" s="81">
        <f>IF(H1254="","",IF(J1254&lt;0,"Vencido hace "&amp;J1254*-1&amp;" días",IF(J1254=0,"Vence hoy",IF(J1254&gt;0,"Le quedan "&amp;J1254&amp;" días",""))))</f>
        <v/>
      </c>
      <c r="J1254" s="77">
        <f>H1254-J$8</f>
        <v/>
      </c>
      <c r="K1254" s="83">
        <f>HYPERLINK("https://api.whatsapp.com/send?phone=57"&amp;D1254&amp;"&amp;text="&amp;(IF(J1254&lt;=0,"🚨 Hola, *"&amp;C1254&amp;".*"&amp;"%0A"&amp;"%0A"&amp;"Su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"&amp;C1254&amp;"."&amp;"%0A"&amp;"Le quedan "&amp;J1254&amp;" días restantes de su membresía *_NETFLIX_*")),"💰")</f>
        <v/>
      </c>
      <c r="L1254" s="83">
        <f>HYPERLINK("https://api.whatsapp.com/send?phone=57"&amp;D1254&amp;"&amp;text=*_✅ ACTUALIZACIÓN DE CONTRASEÑA | NETFLIX_*"&amp;"%0A"&amp;"%0A"&amp;"💻 Correo: *"&amp;E1254&amp;"*"&amp;"%0A"&amp;"🔐 Nueva Contraseña: *"&amp;F1254&amp;"*","🔐")</f>
        <v/>
      </c>
      <c r="M1254" s="84">
        <f>HYPERLINK("https://api.whatsapp.com/send?phone=57"&amp;D1254&amp;"&amp;text=*_✅ CUENTA NETFLIX_*"&amp;"%0A"&amp;"%0A"&amp;"*📧 Correo:* "&amp;E1254&amp;"%0A"&amp;"*🔑 Contraseña:* "&amp;F1254&amp;"%0A"&amp;"%0A"&amp;"*📍 Vence:* "&amp;H1254,"💻")</f>
        <v/>
      </c>
      <c r="N1254" s="93" t="n"/>
      <c r="O1254" s="95" t="n"/>
      <c r="P1254" s="96" t="n"/>
      <c r="Q1254" s="97">
        <f>IF(P1254="","",IF(R1243&lt;0,"Vencido hace "&amp;R1243*-1&amp;" días",IF(R1243=0,"Vence hoy",IF(R1243&gt;0,"Le quedan "&amp;R1243&amp;" días",""))))</f>
        <v/>
      </c>
      <c r="R1254" s="70">
        <f>IF(P1254="","",P1254-TODAY())</f>
        <v/>
      </c>
      <c r="S1254" s="70" t="n"/>
      <c r="T1254" s="70" t="n"/>
      <c r="U1254" s="70" t="n"/>
      <c r="V1254" s="70" t="n"/>
      <c r="W1254" s="70" t="n"/>
      <c r="X1254" s="70" t="n"/>
      <c r="Y1254" s="70" t="n"/>
      <c r="Z1254" s="70" t="n"/>
    </row>
    <row r="1255" ht="15.75" customHeight="1" s="339">
      <c r="A1255" s="70" t="n"/>
      <c r="B1255" s="70" t="n"/>
      <c r="C1255" s="70" t="n"/>
      <c r="D1255" s="90" t="n"/>
      <c r="E1255" s="90" t="n"/>
      <c r="F1255" s="178" t="inlineStr">
        <is>
          <t>mexico3335</t>
        </is>
      </c>
      <c r="G1255" s="92" t="n">
        <v>30000</v>
      </c>
      <c r="H1255" s="106" t="n"/>
      <c r="I1255" s="81">
        <f>IF(H1255="","",IF(J1255&lt;0,"Vencido hace "&amp;J1255*-1&amp;" días",IF(J1255=0,"Vence hoy",IF(J1255&gt;0,"Le quedan "&amp;J1255&amp;" días",""))))</f>
        <v/>
      </c>
      <c r="J1255" s="77">
        <f>H1255-J$8</f>
        <v/>
      </c>
      <c r="K1255" s="83">
        <f>HYPERLINK("https://api.whatsapp.com/send?phone=57"&amp;D1255&amp;"&amp;text="&amp;(IF(J1255&lt;=0,"🚨 Hola, *"&amp;C1255&amp;".*"&amp;"%0A"&amp;"%0A"&amp;"Su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"&amp;C1255&amp;"."&amp;"%0A"&amp;"Le quedan "&amp;J1255&amp;" días restantes de su membresía *_NETFLIX_*")),"💰")</f>
        <v/>
      </c>
      <c r="L1255" s="83">
        <f>HYPERLINK("https://api.whatsapp.com/send?phone=57"&amp;D1255&amp;"&amp;text=*_✅ ACTUALIZACIÓN DE CONTRASEÑA | NETFLIX_*"&amp;"%0A"&amp;"%0A"&amp;"💻 Correo: *"&amp;E1255&amp;"*"&amp;"%0A"&amp;"🔐 Nueva Contraseña: *"&amp;F1255&amp;"*","🔐")</f>
        <v/>
      </c>
      <c r="M1255" s="84">
        <f>HYPERLINK("https://api.whatsapp.com/send?phone=57"&amp;D1255&amp;"&amp;text=*_✅ CUENTA NETFLIX_*"&amp;"%0A"&amp;"%0A"&amp;"*📧 Correo:* "&amp;E1255&amp;"%0A"&amp;"*🔑 Contraseña:* "&amp;F1255&amp;"%0A"&amp;"%0A"&amp;"*📍 Vence:* "&amp;H1255,"💻")</f>
        <v/>
      </c>
      <c r="N1255" s="93" t="n"/>
      <c r="O1255" s="95" t="n"/>
      <c r="P1255" s="96" t="n"/>
      <c r="Q1255" s="97">
        <f>IF(P1255="","",IF(R1244&lt;0,"Vencido hace "&amp;R1244*-1&amp;" días",IF(R1244=0,"Vence hoy",IF(R1244&gt;0,"Le quedan "&amp;R1244&amp;" días",""))))</f>
        <v/>
      </c>
      <c r="R1255" s="70">
        <f>IF(P1255="","",P1255-TODAY())</f>
        <v/>
      </c>
      <c r="S1255" s="70" t="n"/>
      <c r="T1255" s="70" t="n"/>
      <c r="U1255" s="70" t="n"/>
      <c r="V1255" s="70" t="n"/>
      <c r="W1255" s="70" t="n"/>
      <c r="X1255" s="70" t="n"/>
      <c r="Y1255" s="70" t="n"/>
      <c r="Z1255" s="70" t="n"/>
    </row>
    <row r="1256" ht="15.75" customHeight="1" s="339">
      <c r="A1256" s="70" t="n"/>
      <c r="B1256" s="70" t="n"/>
      <c r="C1256" s="70" t="n"/>
      <c r="D1256" s="90" t="n"/>
      <c r="E1256" s="90" t="n"/>
      <c r="F1256" s="178" t="inlineStr">
        <is>
          <t>mexico3336</t>
        </is>
      </c>
      <c r="G1256" s="92" t="n">
        <v>30000</v>
      </c>
      <c r="H1256" s="106" t="n"/>
      <c r="I1256" s="81">
        <f>IF(H1256="","",IF(J1256&lt;0,"Vencido hace "&amp;J1256*-1&amp;" días",IF(J1256=0,"Vence hoy",IF(J1256&gt;0,"Le quedan "&amp;J1256&amp;" días",""))))</f>
        <v/>
      </c>
      <c r="J1256" s="77">
        <f>H1256-J$8</f>
        <v/>
      </c>
      <c r="K1256" s="83">
        <f>HYPERLINK("https://api.whatsapp.com/send?phone=57"&amp;D1256&amp;"&amp;text="&amp;(IF(J1256&lt;=0,"🚨 Hola, *"&amp;C1256&amp;".*"&amp;"%0A"&amp;"%0A"&amp;"Su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"&amp;C1256&amp;"."&amp;"%0A"&amp;"Le quedan "&amp;J1256&amp;" días restantes de su membresía *_NETFLIX_*")),"💰")</f>
        <v/>
      </c>
      <c r="L1256" s="83">
        <f>HYPERLINK("https://api.whatsapp.com/send?phone=57"&amp;D1256&amp;"&amp;text=*_✅ ACTUALIZACIÓN DE CONTRASEÑA | NETFLIX_*"&amp;"%0A"&amp;"%0A"&amp;"💻 Correo: *"&amp;E1256&amp;"*"&amp;"%0A"&amp;"🔐 Nueva Contraseña: *"&amp;F1256&amp;"*","🔐")</f>
        <v/>
      </c>
      <c r="M1256" s="84">
        <f>HYPERLINK("https://api.whatsapp.com/send?phone=57"&amp;D1256&amp;"&amp;text=*_✅ CUENTA NETFLIX_*"&amp;"%0A"&amp;"%0A"&amp;"*📧 Correo:* "&amp;E1256&amp;"%0A"&amp;"*🔑 Contraseña:* "&amp;F1256&amp;"%0A"&amp;"%0A"&amp;"*📍 Vence:* "&amp;H1256,"💻")</f>
        <v/>
      </c>
      <c r="N1256" s="93" t="n"/>
      <c r="O1256" s="95" t="n"/>
      <c r="P1256" s="96" t="n"/>
      <c r="Q1256" s="97">
        <f>IF(P1256="","",IF(R1245&lt;0,"Vencido hace "&amp;R1245*-1&amp;" días",IF(R1245=0,"Vence hoy",IF(R1245&gt;0,"Le quedan "&amp;R1245&amp;" días",""))))</f>
        <v/>
      </c>
      <c r="R1256" s="70">
        <f>IF(P1256="","",P1256-TODAY())</f>
        <v/>
      </c>
      <c r="S1256" s="70" t="n"/>
      <c r="T1256" s="70" t="n"/>
      <c r="U1256" s="70" t="n"/>
      <c r="V1256" s="70" t="n"/>
      <c r="W1256" s="70" t="n"/>
      <c r="X1256" s="70" t="n"/>
      <c r="Y1256" s="70" t="n"/>
      <c r="Z1256" s="70" t="n"/>
    </row>
    <row r="1257" ht="15.75" customHeight="1" s="339">
      <c r="A1257" s="70" t="n"/>
      <c r="B1257" s="70" t="n"/>
      <c r="C1257" s="70" t="n"/>
      <c r="D1257" s="90" t="n"/>
      <c r="E1257" s="90" t="n"/>
      <c r="F1257" s="178" t="inlineStr">
        <is>
          <t>mexico3337</t>
        </is>
      </c>
      <c r="G1257" s="92" t="n">
        <v>30000</v>
      </c>
      <c r="H1257" s="106" t="n"/>
      <c r="I1257" s="81">
        <f>IF(H1257="","",IF(J1257&lt;0,"Vencido hace "&amp;J1257*-1&amp;" días",IF(J1257=0,"Vence hoy",IF(J1257&gt;0,"Le quedan "&amp;J1257&amp;" días",""))))</f>
        <v/>
      </c>
      <c r="J1257" s="77">
        <f>H1257-J$8</f>
        <v/>
      </c>
      <c r="K1257" s="83">
        <f>HYPERLINK("https://api.whatsapp.com/send?phone=57"&amp;D1257&amp;"&amp;text="&amp;(IF(J1257&lt;=0,"🚨 Hola, *"&amp;C1257&amp;".*"&amp;"%0A"&amp;"%0A"&amp;"Su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"&amp;C1257&amp;"."&amp;"%0A"&amp;"Le quedan "&amp;J1257&amp;" días restantes de su membresía *_NETFLIX_*")),"💰")</f>
        <v/>
      </c>
      <c r="L1257" s="83">
        <f>HYPERLINK("https://api.whatsapp.com/send?phone=57"&amp;D1257&amp;"&amp;text=*_✅ ACTUALIZACIÓN DE CONTRASEÑA | NETFLIX_*"&amp;"%0A"&amp;"%0A"&amp;"💻 Correo: *"&amp;E1257&amp;"*"&amp;"%0A"&amp;"🔐 Nueva Contraseña: *"&amp;F1257&amp;"*","🔐")</f>
        <v/>
      </c>
      <c r="M1257" s="84">
        <f>HYPERLINK("https://api.whatsapp.com/send?phone=57"&amp;D1257&amp;"&amp;text=*_✅ CUENTA NETFLIX_*"&amp;"%0A"&amp;"%0A"&amp;"*📧 Correo:* "&amp;E1257&amp;"%0A"&amp;"*🔑 Contraseña:* "&amp;F1257&amp;"%0A"&amp;"%0A"&amp;"*📍 Vence:* "&amp;H1257,"💻")</f>
        <v/>
      </c>
      <c r="N1257" s="93" t="n"/>
      <c r="O1257" s="95" t="n"/>
      <c r="P1257" s="96" t="n"/>
      <c r="Q1257" s="97">
        <f>IF(P1257="","",IF(R1246&lt;0,"Vencido hace "&amp;R1246*-1&amp;" días",IF(R1246=0,"Vence hoy",IF(R1246&gt;0,"Le quedan "&amp;R1246&amp;" días",""))))</f>
        <v/>
      </c>
      <c r="R1257" s="70">
        <f>IF(P1257="","",P1257-TODAY())</f>
        <v/>
      </c>
      <c r="S1257" s="70" t="n"/>
      <c r="T1257" s="70" t="n"/>
      <c r="U1257" s="70" t="n"/>
      <c r="V1257" s="70" t="n"/>
      <c r="W1257" s="70" t="n"/>
      <c r="X1257" s="70" t="n"/>
      <c r="Y1257" s="70" t="n"/>
      <c r="Z1257" s="70" t="n"/>
    </row>
    <row r="1258" ht="15.75" customHeight="1" s="339">
      <c r="A1258" s="70" t="n"/>
      <c r="B1258" s="70" t="n"/>
      <c r="C1258" s="70" t="n"/>
      <c r="D1258" s="90" t="n"/>
      <c r="E1258" s="90" t="n"/>
      <c r="F1258" s="178" t="inlineStr">
        <is>
          <t>mexico3338</t>
        </is>
      </c>
      <c r="G1258" s="92" t="n">
        <v>30000</v>
      </c>
      <c r="H1258" s="106" t="n"/>
      <c r="I1258" s="81">
        <f>IF(H1258="","",IF(J1258&lt;0,"Vencido hace "&amp;J1258*-1&amp;" días",IF(J1258=0,"Vence hoy",IF(J1258&gt;0,"Le quedan "&amp;J1258&amp;" días",""))))</f>
        <v/>
      </c>
      <c r="J1258" s="77">
        <f>H1258-J$8</f>
        <v/>
      </c>
      <c r="K1258" s="83">
        <f>HYPERLINK("https://api.whatsapp.com/send?phone=57"&amp;D1258&amp;"&amp;text="&amp;(IF(J1258&lt;=0,"🚨 Hola, *"&amp;C1258&amp;".*"&amp;"%0A"&amp;"%0A"&amp;"Su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"&amp;C1258&amp;"."&amp;"%0A"&amp;"Le quedan "&amp;J1258&amp;" días restantes de su membresía *_NETFLIX_*")),"💰")</f>
        <v/>
      </c>
      <c r="L1258" s="83">
        <f>HYPERLINK("https://api.whatsapp.com/send?phone=57"&amp;D1258&amp;"&amp;text=*_✅ ACTUALIZACIÓN DE CONTRASEÑA | NETFLIX_*"&amp;"%0A"&amp;"%0A"&amp;"💻 Correo: *"&amp;E1258&amp;"*"&amp;"%0A"&amp;"🔐 Nueva Contraseña: *"&amp;F1258&amp;"*","🔐")</f>
        <v/>
      </c>
      <c r="M1258" s="84">
        <f>HYPERLINK("https://api.whatsapp.com/send?phone=57"&amp;D1258&amp;"&amp;text=*_✅ CUENTA NETFLIX_*"&amp;"%0A"&amp;"%0A"&amp;"*📧 Correo:* "&amp;E1258&amp;"%0A"&amp;"*🔑 Contraseña:* "&amp;F1258&amp;"%0A"&amp;"%0A"&amp;"*📍 Vence:* "&amp;H1258,"💻")</f>
        <v/>
      </c>
      <c r="N1258" s="93" t="n"/>
      <c r="O1258" s="95" t="n"/>
      <c r="P1258" s="96" t="n"/>
      <c r="Q1258" s="97">
        <f>IF(P1258="","",IF(R1247&lt;0,"Vencido hace "&amp;R1247*-1&amp;" días",IF(R1247=0,"Vence hoy",IF(R1247&gt;0,"Le quedan "&amp;R1247&amp;" días",""))))</f>
        <v/>
      </c>
      <c r="R1258" s="70">
        <f>IF(P1258="","",P1258-TODAY())</f>
        <v/>
      </c>
      <c r="S1258" s="70" t="n"/>
      <c r="T1258" s="70" t="n"/>
      <c r="U1258" s="70" t="n"/>
      <c r="V1258" s="70" t="n"/>
      <c r="W1258" s="70" t="n"/>
      <c r="X1258" s="70" t="n"/>
      <c r="Y1258" s="70" t="n"/>
      <c r="Z1258" s="70" t="n"/>
    </row>
    <row r="1259" ht="15.75" customHeight="1" s="339">
      <c r="A1259" s="70" t="n"/>
      <c r="B1259" s="70" t="n"/>
      <c r="C1259" s="70" t="n"/>
      <c r="D1259" s="90" t="n"/>
      <c r="E1259" s="90" t="n"/>
      <c r="F1259" s="178" t="inlineStr">
        <is>
          <t>mexico3339</t>
        </is>
      </c>
      <c r="G1259" s="92" t="n">
        <v>30000</v>
      </c>
      <c r="H1259" s="106" t="n"/>
      <c r="I1259" s="81">
        <f>IF(H1259="","",IF(J1259&lt;0,"Vencido hace "&amp;J1259*-1&amp;" días",IF(J1259=0,"Vence hoy",IF(J1259&gt;0,"Le quedan "&amp;J1259&amp;" días",""))))</f>
        <v/>
      </c>
      <c r="J1259" s="77">
        <f>H1259-J$8</f>
        <v/>
      </c>
      <c r="K1259" s="83">
        <f>HYPERLINK("https://api.whatsapp.com/send?phone=57"&amp;D1259&amp;"&amp;text="&amp;(IF(J1259&lt;=0,"🚨 Hola, *"&amp;C1259&amp;".*"&amp;"%0A"&amp;"%0A"&amp;"Su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"&amp;C1259&amp;"."&amp;"%0A"&amp;"Le quedan "&amp;J1259&amp;" días restantes de su membresía *_NETFLIX_*")),"💰")</f>
        <v/>
      </c>
      <c r="L1259" s="83">
        <f>HYPERLINK("https://api.whatsapp.com/send?phone=57"&amp;D1259&amp;"&amp;text=*_✅ ACTUALIZACIÓN DE CONTRASEÑA | NETFLIX_*"&amp;"%0A"&amp;"%0A"&amp;"💻 Correo: *"&amp;E1259&amp;"*"&amp;"%0A"&amp;"🔐 Nueva Contraseña: *"&amp;F1259&amp;"*","🔐")</f>
        <v/>
      </c>
      <c r="M1259" s="84">
        <f>HYPERLINK("https://api.whatsapp.com/send?phone=57"&amp;D1259&amp;"&amp;text=*_✅ CUENTA NETFLIX_*"&amp;"%0A"&amp;"%0A"&amp;"*📧 Correo:* "&amp;E1259&amp;"%0A"&amp;"*🔑 Contraseña:* "&amp;F1259&amp;"%0A"&amp;"%0A"&amp;"*📍 Vence:* "&amp;H1259,"💻")</f>
        <v/>
      </c>
      <c r="N1259" s="93" t="n"/>
      <c r="O1259" s="95" t="n"/>
      <c r="P1259" s="96" t="n"/>
      <c r="Q1259" s="97">
        <f>IF(P1259="","",IF(R1248&lt;0,"Vencido hace "&amp;R1248*-1&amp;" días",IF(R1248=0,"Vence hoy",IF(R1248&gt;0,"Le quedan "&amp;R1248&amp;" días",""))))</f>
        <v/>
      </c>
      <c r="R1259" s="70">
        <f>IF(P1259="","",P1259-TODAY())</f>
        <v/>
      </c>
      <c r="S1259" s="70" t="n"/>
      <c r="T1259" s="70" t="n"/>
      <c r="U1259" s="70" t="n"/>
      <c r="V1259" s="70" t="n"/>
      <c r="W1259" s="70" t="n"/>
      <c r="X1259" s="70" t="n"/>
      <c r="Y1259" s="70" t="n"/>
      <c r="Z1259" s="70" t="n"/>
    </row>
    <row r="1260" ht="15.75" customHeight="1" s="339">
      <c r="A1260" s="70" t="n"/>
      <c r="B1260" s="70" t="n"/>
      <c r="C1260" s="70" t="n"/>
      <c r="D1260" s="90" t="n"/>
      <c r="E1260" s="90" t="n"/>
      <c r="F1260" s="178" t="inlineStr">
        <is>
          <t>mexico3340</t>
        </is>
      </c>
      <c r="G1260" s="92" t="n">
        <v>30000</v>
      </c>
      <c r="H1260" s="106" t="n"/>
      <c r="I1260" s="81">
        <f>IF(H1260="","",IF(J1260&lt;0,"Vencido hace "&amp;J1260*-1&amp;" días",IF(J1260=0,"Vence hoy",IF(J1260&gt;0,"Le quedan "&amp;J1260&amp;" días",""))))</f>
        <v/>
      </c>
      <c r="J1260" s="77">
        <f>H1260-J$8</f>
        <v/>
      </c>
      <c r="K1260" s="83">
        <f>HYPERLINK("https://api.whatsapp.com/send?phone=57"&amp;D1260&amp;"&amp;text="&amp;(IF(J1260&lt;=0,"🚨 Hola, *"&amp;C1260&amp;".*"&amp;"%0A"&amp;"%0A"&amp;"Su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"&amp;C1260&amp;"."&amp;"%0A"&amp;"Le quedan "&amp;J1260&amp;" días restantes de su membresía *_NETFLIX_*")),"💰")</f>
        <v/>
      </c>
      <c r="L1260" s="83">
        <f>HYPERLINK("https://api.whatsapp.com/send?phone=57"&amp;D1260&amp;"&amp;text=*_✅ ACTUALIZACIÓN DE CONTRASEÑA | NETFLIX_*"&amp;"%0A"&amp;"%0A"&amp;"💻 Correo: *"&amp;E1260&amp;"*"&amp;"%0A"&amp;"🔐 Nueva Contraseña: *"&amp;F1260&amp;"*","🔐")</f>
        <v/>
      </c>
      <c r="M1260" s="84">
        <f>HYPERLINK("https://api.whatsapp.com/send?phone=57"&amp;D1260&amp;"&amp;text=*_✅ CUENTA NETFLIX_*"&amp;"%0A"&amp;"%0A"&amp;"*📧 Correo:* "&amp;E1260&amp;"%0A"&amp;"*🔑 Contraseña:* "&amp;F1260&amp;"%0A"&amp;"%0A"&amp;"*📍 Vence:* "&amp;H1260,"💻")</f>
        <v/>
      </c>
      <c r="N1260" s="93" t="n"/>
      <c r="O1260" s="95" t="n"/>
      <c r="P1260" s="96" t="n"/>
      <c r="Q1260" s="97">
        <f>IF(P1260="","",IF(R1249&lt;0,"Vencido hace "&amp;R1249*-1&amp;" días",IF(R1249=0,"Vence hoy",IF(R1249&gt;0,"Le quedan "&amp;R1249&amp;" días",""))))</f>
        <v/>
      </c>
      <c r="R1260" s="70">
        <f>IF(P1260="","",P1260-TODAY())</f>
        <v/>
      </c>
      <c r="S1260" s="70" t="n"/>
      <c r="T1260" s="70" t="n"/>
      <c r="U1260" s="70" t="n"/>
      <c r="V1260" s="70" t="n"/>
      <c r="W1260" s="70" t="n"/>
      <c r="X1260" s="70" t="n"/>
      <c r="Y1260" s="70" t="n"/>
      <c r="Z1260" s="70" t="n"/>
    </row>
    <row r="1261" ht="15.75" customHeight="1" s="339">
      <c r="A1261" s="70" t="n"/>
      <c r="B1261" s="70" t="n"/>
      <c r="C1261" s="70" t="n"/>
      <c r="D1261" s="90" t="n"/>
      <c r="E1261" s="90" t="n"/>
      <c r="F1261" s="178" t="inlineStr">
        <is>
          <t>mexico3341</t>
        </is>
      </c>
      <c r="G1261" s="92" t="n">
        <v>30000</v>
      </c>
      <c r="H1261" s="106" t="n"/>
      <c r="I1261" s="81">
        <f>IF(H1261="","",IF(J1261&lt;0,"Vencido hace "&amp;J1261*-1&amp;" días",IF(J1261=0,"Vence hoy",IF(J1261&gt;0,"Le quedan "&amp;J1261&amp;" días",""))))</f>
        <v/>
      </c>
      <c r="J1261" s="77">
        <f>H1261-J$8</f>
        <v/>
      </c>
      <c r="K1261" s="83">
        <f>HYPERLINK("https://api.whatsapp.com/send?phone=57"&amp;D1261&amp;"&amp;text="&amp;(IF(J1261&lt;=0,"🚨 Hola, *"&amp;C1261&amp;".*"&amp;"%0A"&amp;"%0A"&amp;"Su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"&amp;C1261&amp;"."&amp;"%0A"&amp;"Le quedan "&amp;J1261&amp;" días restantes de su membresía *_NETFLIX_*")),"💰")</f>
        <v/>
      </c>
      <c r="L1261" s="83">
        <f>HYPERLINK("https://api.whatsapp.com/send?phone=57"&amp;D1261&amp;"&amp;text=*_✅ ACTUALIZACIÓN DE CONTRASEÑA | NETFLIX_*"&amp;"%0A"&amp;"%0A"&amp;"💻 Correo: *"&amp;E1261&amp;"*"&amp;"%0A"&amp;"🔐 Nueva Contraseña: *"&amp;F1261&amp;"*","🔐")</f>
        <v/>
      </c>
      <c r="M1261" s="84">
        <f>HYPERLINK("https://api.whatsapp.com/send?phone=57"&amp;D1261&amp;"&amp;text=*_✅ CUENTA NETFLIX_*"&amp;"%0A"&amp;"%0A"&amp;"*📧 Correo:* "&amp;E1261&amp;"%0A"&amp;"*🔑 Contraseña:* "&amp;F1261&amp;"%0A"&amp;"%0A"&amp;"*📍 Vence:* "&amp;H1261,"💻")</f>
        <v/>
      </c>
      <c r="N1261" s="93" t="n"/>
      <c r="O1261" s="95" t="n"/>
      <c r="P1261" s="96" t="n"/>
      <c r="Q1261" s="97">
        <f>IF(P1261="","",IF(R1250&lt;0,"Vencido hace "&amp;R1250*-1&amp;" días",IF(R1250=0,"Vence hoy",IF(R1250&gt;0,"Le quedan "&amp;R1250&amp;" días",""))))</f>
        <v/>
      </c>
      <c r="R1261" s="70">
        <f>IF(P1261="","",P1261-TODAY())</f>
        <v/>
      </c>
      <c r="S1261" s="70" t="n"/>
      <c r="T1261" s="70" t="n"/>
      <c r="U1261" s="70" t="n"/>
      <c r="V1261" s="70" t="n"/>
      <c r="W1261" s="70" t="n"/>
      <c r="X1261" s="70" t="n"/>
      <c r="Y1261" s="70" t="n"/>
      <c r="Z1261" s="70" t="n"/>
    </row>
    <row r="1262" ht="15.75" customHeight="1" s="339">
      <c r="A1262" s="70" t="n"/>
      <c r="B1262" s="70" t="n"/>
      <c r="C1262" s="70" t="n"/>
      <c r="D1262" s="90" t="n"/>
      <c r="E1262" s="90" t="n"/>
      <c r="F1262" s="178" t="inlineStr">
        <is>
          <t>mexico3342</t>
        </is>
      </c>
      <c r="G1262" s="92" t="n">
        <v>30000</v>
      </c>
      <c r="H1262" s="106" t="n"/>
      <c r="I1262" s="81">
        <f>IF(H1262="","",IF(J1262&lt;0,"Vencido hace "&amp;J1262*-1&amp;" días",IF(J1262=0,"Vence hoy",IF(J1262&gt;0,"Le quedan "&amp;J1262&amp;" días",""))))</f>
        <v/>
      </c>
      <c r="J1262" s="77">
        <f>H1262-J$8</f>
        <v/>
      </c>
      <c r="K1262" s="83">
        <f>HYPERLINK("https://api.whatsapp.com/send?phone=57"&amp;D1262&amp;"&amp;text="&amp;(IF(J1262&lt;=0,"🚨 Hola, *"&amp;C1262&amp;".*"&amp;"%0A"&amp;"%0A"&amp;"Su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"&amp;C1262&amp;"."&amp;"%0A"&amp;"Le quedan "&amp;J1262&amp;" días restantes de su membresía *_NETFLIX_*")),"💰")</f>
        <v/>
      </c>
      <c r="L1262" s="83">
        <f>HYPERLINK("https://api.whatsapp.com/send?phone=57"&amp;D1262&amp;"&amp;text=*_✅ ACTUALIZACIÓN DE CONTRASEÑA | NETFLIX_*"&amp;"%0A"&amp;"%0A"&amp;"💻 Correo: *"&amp;E1262&amp;"*"&amp;"%0A"&amp;"🔐 Nueva Contraseña: *"&amp;F1262&amp;"*","🔐")</f>
        <v/>
      </c>
      <c r="M1262" s="84">
        <f>HYPERLINK("https://api.whatsapp.com/send?phone=57"&amp;D1262&amp;"&amp;text=*_✅ CUENTA NETFLIX_*"&amp;"%0A"&amp;"%0A"&amp;"*📧 Correo:* "&amp;E1262&amp;"%0A"&amp;"*🔑 Contraseña:* "&amp;F1262&amp;"%0A"&amp;"%0A"&amp;"*📍 Vence:* "&amp;H1262,"💻")</f>
        <v/>
      </c>
      <c r="N1262" s="93" t="n"/>
      <c r="O1262" s="95" t="n"/>
      <c r="P1262" s="96" t="n"/>
      <c r="Q1262" s="97">
        <f>IF(P1262="","",IF(R1251&lt;0,"Vencido hace "&amp;R1251*-1&amp;" días",IF(R1251=0,"Vence hoy",IF(R1251&gt;0,"Le quedan "&amp;R1251&amp;" días",""))))</f>
        <v/>
      </c>
      <c r="R1262" s="70">
        <f>IF(P1262="","",P1262-TODAY())</f>
        <v/>
      </c>
      <c r="S1262" s="70" t="n"/>
      <c r="T1262" s="70" t="n"/>
      <c r="U1262" s="70" t="n"/>
      <c r="V1262" s="70" t="n"/>
      <c r="W1262" s="70" t="n"/>
      <c r="X1262" s="70" t="n"/>
      <c r="Y1262" s="70" t="n"/>
      <c r="Z1262" s="70" t="n"/>
    </row>
    <row r="1263" ht="15.75" customHeight="1" s="339">
      <c r="A1263" s="70" t="n"/>
      <c r="B1263" s="70" t="n"/>
      <c r="C1263" s="70" t="n"/>
      <c r="D1263" s="90" t="n"/>
      <c r="E1263" s="90" t="n"/>
      <c r="F1263" s="178" t="inlineStr">
        <is>
          <t>mexico3343</t>
        </is>
      </c>
      <c r="G1263" s="92" t="n">
        <v>30000</v>
      </c>
      <c r="H1263" s="106" t="n"/>
      <c r="I1263" s="81">
        <f>IF(H1263="","",IF(J1263&lt;0,"Vencido hace "&amp;J1263*-1&amp;" días",IF(J1263=0,"Vence hoy",IF(J1263&gt;0,"Le quedan "&amp;J1263&amp;" días",""))))</f>
        <v/>
      </c>
      <c r="J1263" s="77">
        <f>H1263-J$8</f>
        <v/>
      </c>
      <c r="K1263" s="83">
        <f>HYPERLINK("https://api.whatsapp.com/send?phone=57"&amp;D1263&amp;"&amp;text="&amp;(IF(J1263&lt;=0,"🚨 Hola, *"&amp;C1263&amp;".*"&amp;"%0A"&amp;"%0A"&amp;"Su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"&amp;C1263&amp;"."&amp;"%0A"&amp;"Le quedan "&amp;J1263&amp;" días restantes de su membresía *_NETFLIX_*")),"💰")</f>
        <v/>
      </c>
      <c r="L1263" s="83">
        <f>HYPERLINK("https://api.whatsapp.com/send?phone=57"&amp;D1263&amp;"&amp;text=*_✅ ACTUALIZACIÓN DE CONTRASEÑA | NETFLIX_*"&amp;"%0A"&amp;"%0A"&amp;"💻 Correo: *"&amp;E1263&amp;"*"&amp;"%0A"&amp;"🔐 Nueva Contraseña: *"&amp;F1263&amp;"*","🔐")</f>
        <v/>
      </c>
      <c r="M1263" s="84">
        <f>HYPERLINK("https://api.whatsapp.com/send?phone=57"&amp;D1263&amp;"&amp;text=*_✅ CUENTA NETFLIX_*"&amp;"%0A"&amp;"%0A"&amp;"*📧 Correo:* "&amp;E1263&amp;"%0A"&amp;"*🔑 Contraseña:* "&amp;F1263&amp;"%0A"&amp;"%0A"&amp;"*📍 Vence:* "&amp;H1263,"💻")</f>
        <v/>
      </c>
      <c r="N1263" s="93" t="n"/>
      <c r="O1263" s="95" t="n"/>
      <c r="P1263" s="96" t="n"/>
      <c r="Q1263" s="97">
        <f>IF(P1263="","",IF(R1252&lt;0,"Vencido hace "&amp;R1252*-1&amp;" días",IF(R1252=0,"Vence hoy",IF(R1252&gt;0,"Le quedan "&amp;R1252&amp;" días",""))))</f>
        <v/>
      </c>
      <c r="R1263" s="70">
        <f>IF(P1263="","",P1263-TODAY())</f>
        <v/>
      </c>
      <c r="S1263" s="70" t="n"/>
      <c r="T1263" s="70" t="n"/>
      <c r="U1263" s="70" t="n"/>
      <c r="V1263" s="70" t="n"/>
      <c r="W1263" s="70" t="n"/>
      <c r="X1263" s="70" t="n"/>
      <c r="Y1263" s="70" t="n"/>
      <c r="Z1263" s="70" t="n"/>
    </row>
    <row r="1264" ht="15.75" customHeight="1" s="339">
      <c r="A1264" s="70" t="n"/>
      <c r="B1264" s="70" t="n"/>
      <c r="C1264" s="70" t="n"/>
      <c r="D1264" s="90" t="n"/>
      <c r="E1264" s="90" t="n"/>
      <c r="F1264" s="178" t="inlineStr">
        <is>
          <t>mexico3344</t>
        </is>
      </c>
      <c r="G1264" s="92" t="n">
        <v>30000</v>
      </c>
      <c r="H1264" s="106" t="n"/>
      <c r="I1264" s="81">
        <f>IF(H1264="","",IF(J1264&lt;0,"Vencido hace "&amp;J1264*-1&amp;" días",IF(J1264=0,"Vence hoy",IF(J1264&gt;0,"Le quedan "&amp;J1264&amp;" días",""))))</f>
        <v/>
      </c>
      <c r="J1264" s="77">
        <f>H1264-J$8</f>
        <v/>
      </c>
      <c r="K1264" s="83">
        <f>HYPERLINK("https://api.whatsapp.com/send?phone=57"&amp;D1264&amp;"&amp;text="&amp;(IF(J1264&lt;=0,"🚨 Hola, *"&amp;C1264&amp;".*"&amp;"%0A"&amp;"%0A"&amp;"Su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"&amp;C1264&amp;"."&amp;"%0A"&amp;"Le quedan "&amp;J1264&amp;" días restantes de su membresía *_NETFLIX_*")),"💰")</f>
        <v/>
      </c>
      <c r="L1264" s="83">
        <f>HYPERLINK("https://api.whatsapp.com/send?phone=57"&amp;D1264&amp;"&amp;text=*_✅ ACTUALIZACIÓN DE CONTRASEÑA | NETFLIX_*"&amp;"%0A"&amp;"%0A"&amp;"💻 Correo: *"&amp;E1264&amp;"*"&amp;"%0A"&amp;"🔐 Nueva Contraseña: *"&amp;F1264&amp;"*","🔐")</f>
        <v/>
      </c>
      <c r="M1264" s="84">
        <f>HYPERLINK("https://api.whatsapp.com/send?phone=57"&amp;D1264&amp;"&amp;text=*_✅ CUENTA NETFLIX_*"&amp;"%0A"&amp;"%0A"&amp;"*📧 Correo:* "&amp;E1264&amp;"%0A"&amp;"*🔑 Contraseña:* "&amp;F1264&amp;"%0A"&amp;"%0A"&amp;"*📍 Vence:* "&amp;H1264,"💻")</f>
        <v/>
      </c>
      <c r="N1264" s="93" t="n"/>
      <c r="O1264" s="95" t="n"/>
      <c r="P1264" s="96" t="n"/>
      <c r="Q1264" s="97">
        <f>IF(P1264="","",IF(R1253&lt;0,"Vencido hace "&amp;R1253*-1&amp;" días",IF(R1253=0,"Vence hoy",IF(R1253&gt;0,"Le quedan "&amp;R1253&amp;" días",""))))</f>
        <v/>
      </c>
      <c r="R1264" s="70">
        <f>IF(P1264="","",P1264-TODAY())</f>
        <v/>
      </c>
      <c r="S1264" s="70" t="n"/>
      <c r="T1264" s="70" t="n"/>
      <c r="U1264" s="70" t="n"/>
      <c r="V1264" s="70" t="n"/>
      <c r="W1264" s="70" t="n"/>
      <c r="X1264" s="70" t="n"/>
      <c r="Y1264" s="70" t="n"/>
      <c r="Z1264" s="70" t="n"/>
    </row>
    <row r="1265" ht="15.75" customHeight="1" s="339">
      <c r="A1265" s="70" t="n"/>
      <c r="B1265" s="70" t="n"/>
      <c r="C1265" s="70" t="n"/>
      <c r="D1265" s="90" t="n"/>
      <c r="E1265" s="90" t="n"/>
      <c r="F1265" s="178" t="inlineStr">
        <is>
          <t>mexico3345</t>
        </is>
      </c>
      <c r="G1265" s="92" t="n">
        <v>30000</v>
      </c>
      <c r="H1265" s="106" t="n"/>
      <c r="I1265" s="81">
        <f>IF(H1265="","",IF(J1265&lt;0,"Vencido hace "&amp;J1265*-1&amp;" días",IF(J1265=0,"Vence hoy",IF(J1265&gt;0,"Le quedan "&amp;J1265&amp;" días",""))))</f>
        <v/>
      </c>
      <c r="J1265" s="77">
        <f>H1265-J$8</f>
        <v/>
      </c>
      <c r="K1265" s="83">
        <f>HYPERLINK("https://api.whatsapp.com/send?phone=57"&amp;D1265&amp;"&amp;text="&amp;(IF(J1265&lt;=0,"🚨 Hola, *"&amp;C1265&amp;".*"&amp;"%0A"&amp;"%0A"&amp;"Su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"&amp;C1265&amp;"."&amp;"%0A"&amp;"Le quedan "&amp;J1265&amp;" días restantes de su membresía *_NETFLIX_*")),"💰")</f>
        <v/>
      </c>
      <c r="L1265" s="83">
        <f>HYPERLINK("https://api.whatsapp.com/send?phone=57"&amp;D1265&amp;"&amp;text=*_✅ ACTUALIZACIÓN DE CONTRASEÑA | NETFLIX_*"&amp;"%0A"&amp;"%0A"&amp;"💻 Correo: *"&amp;E1265&amp;"*"&amp;"%0A"&amp;"🔐 Nueva Contraseña: *"&amp;F1265&amp;"*","🔐")</f>
        <v/>
      </c>
      <c r="M1265" s="84">
        <f>HYPERLINK("https://api.whatsapp.com/send?phone=57"&amp;D1265&amp;"&amp;text=*_✅ CUENTA NETFLIX_*"&amp;"%0A"&amp;"%0A"&amp;"*📧 Correo:* "&amp;E1265&amp;"%0A"&amp;"*🔑 Contraseña:* "&amp;F1265&amp;"%0A"&amp;"%0A"&amp;"*📍 Vence:* "&amp;H1265,"💻")</f>
        <v/>
      </c>
      <c r="N1265" s="93" t="n"/>
      <c r="O1265" s="95" t="n"/>
      <c r="P1265" s="96" t="n"/>
      <c r="Q1265" s="97">
        <f>IF(P1265="","",IF(R1254&lt;0,"Vencido hace "&amp;R1254*-1&amp;" días",IF(R1254=0,"Vence hoy",IF(R1254&gt;0,"Le quedan "&amp;R1254&amp;" días",""))))</f>
        <v/>
      </c>
      <c r="R1265" s="70">
        <f>IF(P1265="","",P1265-TODAY())</f>
        <v/>
      </c>
      <c r="S1265" s="70" t="n"/>
      <c r="T1265" s="70" t="n"/>
      <c r="U1265" s="70" t="n"/>
      <c r="V1265" s="70" t="n"/>
      <c r="W1265" s="70" t="n"/>
      <c r="X1265" s="70" t="n"/>
      <c r="Y1265" s="70" t="n"/>
      <c r="Z1265" s="70" t="n"/>
    </row>
    <row r="1266" ht="15.75" customHeight="1" s="339">
      <c r="A1266" s="70" t="n"/>
      <c r="B1266" s="70" t="n"/>
      <c r="C1266" s="70" t="n"/>
      <c r="D1266" s="90" t="n"/>
      <c r="E1266" s="90" t="n"/>
      <c r="F1266" s="178" t="inlineStr">
        <is>
          <t>mexico3346</t>
        </is>
      </c>
      <c r="G1266" s="92" t="n">
        <v>30000</v>
      </c>
      <c r="H1266" s="106" t="n"/>
      <c r="I1266" s="81">
        <f>IF(H1266="","",IF(J1266&lt;0,"Vencido hace "&amp;J1266*-1&amp;" días",IF(J1266=0,"Vence hoy",IF(J1266&gt;0,"Le quedan "&amp;J1266&amp;" días",""))))</f>
        <v/>
      </c>
      <c r="J1266" s="77">
        <f>H1266-J$8</f>
        <v/>
      </c>
      <c r="K1266" s="83">
        <f>HYPERLINK("https://api.whatsapp.com/send?phone=57"&amp;D1266&amp;"&amp;text="&amp;(IF(J1266&lt;=0,"🚨 Hola, *"&amp;C1266&amp;".*"&amp;"%0A"&amp;"%0A"&amp;"Su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"&amp;C1266&amp;"."&amp;"%0A"&amp;"Le quedan "&amp;J1266&amp;" días restantes de su membresía *_NETFLIX_*")),"💰")</f>
        <v/>
      </c>
      <c r="L1266" s="83">
        <f>HYPERLINK("https://api.whatsapp.com/send?phone=57"&amp;D1266&amp;"&amp;text=*_✅ ACTUALIZACIÓN DE CONTRASEÑA | NETFLIX_*"&amp;"%0A"&amp;"%0A"&amp;"💻 Correo: *"&amp;E1266&amp;"*"&amp;"%0A"&amp;"🔐 Nueva Contraseña: *"&amp;F1266&amp;"*","🔐")</f>
        <v/>
      </c>
      <c r="M1266" s="84">
        <f>HYPERLINK("https://api.whatsapp.com/send?phone=57"&amp;D1266&amp;"&amp;text=*_✅ CUENTA NETFLIX_*"&amp;"%0A"&amp;"%0A"&amp;"*📧 Correo:* "&amp;E1266&amp;"%0A"&amp;"*🔑 Contraseña:* "&amp;F1266&amp;"%0A"&amp;"%0A"&amp;"*📍 Vence:* "&amp;H1266,"💻")</f>
        <v/>
      </c>
      <c r="N1266" s="93" t="n"/>
      <c r="O1266" s="95" t="n"/>
      <c r="P1266" s="96" t="n"/>
      <c r="Q1266" s="97">
        <f>IF(P1266="","",IF(R1255&lt;0,"Vencido hace "&amp;R1255*-1&amp;" días",IF(R1255=0,"Vence hoy",IF(R1255&gt;0,"Le quedan "&amp;R1255&amp;" días",""))))</f>
        <v/>
      </c>
      <c r="R1266" s="70">
        <f>IF(P1266="","",P1266-TODAY())</f>
        <v/>
      </c>
      <c r="S1266" s="70" t="n"/>
      <c r="T1266" s="70" t="n"/>
      <c r="U1266" s="70" t="n"/>
      <c r="V1266" s="70" t="n"/>
      <c r="W1266" s="70" t="n"/>
      <c r="X1266" s="70" t="n"/>
      <c r="Y1266" s="70" t="n"/>
      <c r="Z1266" s="70" t="n"/>
    </row>
    <row r="1267" ht="15.75" customHeight="1" s="339">
      <c r="A1267" s="70" t="n"/>
      <c r="B1267" s="70" t="n"/>
      <c r="C1267" s="70" t="n"/>
      <c r="D1267" s="90" t="n"/>
      <c r="E1267" s="90" t="n"/>
      <c r="F1267" s="178" t="inlineStr">
        <is>
          <t>mexico3347</t>
        </is>
      </c>
      <c r="G1267" s="92" t="n">
        <v>30000</v>
      </c>
      <c r="H1267" s="106" t="n"/>
      <c r="I1267" s="81">
        <f>IF(H1267="","",IF(J1267&lt;0,"Vencido hace "&amp;J1267*-1&amp;" días",IF(J1267=0,"Vence hoy",IF(J1267&gt;0,"Le quedan "&amp;J1267&amp;" días",""))))</f>
        <v/>
      </c>
      <c r="J1267" s="77">
        <f>H1267-J$8</f>
        <v/>
      </c>
      <c r="K1267" s="83">
        <f>HYPERLINK("https://api.whatsapp.com/send?phone=57"&amp;D1267&amp;"&amp;text="&amp;(IF(J1267&lt;=0,"🚨 Hola, *"&amp;C1267&amp;".*"&amp;"%0A"&amp;"%0A"&amp;"Su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"&amp;C1267&amp;"."&amp;"%0A"&amp;"Le quedan "&amp;J1267&amp;" días restantes de su membresía *_NETFLIX_*")),"💰")</f>
        <v/>
      </c>
      <c r="L1267" s="83">
        <f>HYPERLINK("https://api.whatsapp.com/send?phone=57"&amp;D1267&amp;"&amp;text=*_✅ ACTUALIZACIÓN DE CONTRASEÑA | NETFLIX_*"&amp;"%0A"&amp;"%0A"&amp;"💻 Correo: *"&amp;E1267&amp;"*"&amp;"%0A"&amp;"🔐 Nueva Contraseña: *"&amp;F1267&amp;"*","🔐")</f>
        <v/>
      </c>
      <c r="M1267" s="84">
        <f>HYPERLINK("https://api.whatsapp.com/send?phone=57"&amp;D1267&amp;"&amp;text=*_✅ CUENTA NETFLIX_*"&amp;"%0A"&amp;"%0A"&amp;"*📧 Correo:* "&amp;E1267&amp;"%0A"&amp;"*🔑 Contraseña:* "&amp;F1267&amp;"%0A"&amp;"%0A"&amp;"*📍 Vence:* "&amp;H1267,"💻")</f>
        <v/>
      </c>
      <c r="N1267" s="93" t="n"/>
      <c r="O1267" s="95" t="n"/>
      <c r="P1267" s="96" t="n"/>
      <c r="Q1267" s="97">
        <f>IF(P1267="","",IF(R1256&lt;0,"Vencido hace "&amp;R1256*-1&amp;" días",IF(R1256=0,"Vence hoy",IF(R1256&gt;0,"Le quedan "&amp;R1256&amp;" días",""))))</f>
        <v/>
      </c>
      <c r="R1267" s="70">
        <f>IF(P1267="","",P1267-TODAY())</f>
        <v/>
      </c>
      <c r="S1267" s="70" t="n"/>
      <c r="T1267" s="70" t="n"/>
      <c r="U1267" s="70" t="n"/>
      <c r="V1267" s="70" t="n"/>
      <c r="W1267" s="70" t="n"/>
      <c r="X1267" s="70" t="n"/>
      <c r="Y1267" s="70" t="n"/>
      <c r="Z1267" s="70" t="n"/>
    </row>
    <row r="1268" ht="15.75" customHeight="1" s="339">
      <c r="A1268" s="70" t="n"/>
      <c r="B1268" s="70" t="n"/>
      <c r="C1268" s="70" t="n"/>
      <c r="D1268" s="90" t="n"/>
      <c r="E1268" s="90" t="n"/>
      <c r="F1268" s="178" t="inlineStr">
        <is>
          <t>mexico3348</t>
        </is>
      </c>
      <c r="G1268" s="92" t="n">
        <v>30000</v>
      </c>
      <c r="H1268" s="106" t="n"/>
      <c r="I1268" s="81">
        <f>IF(H1268="","",IF(J1268&lt;0,"Vencido hace "&amp;J1268*-1&amp;" días",IF(J1268=0,"Vence hoy",IF(J1268&gt;0,"Le quedan "&amp;J1268&amp;" días",""))))</f>
        <v/>
      </c>
      <c r="J1268" s="77">
        <f>H1268-J$8</f>
        <v/>
      </c>
      <c r="K1268" s="83">
        <f>HYPERLINK("https://api.whatsapp.com/send?phone=57"&amp;D1268&amp;"&amp;text="&amp;(IF(J1268&lt;=0,"🚨 Hola, *"&amp;C1268&amp;".*"&amp;"%0A"&amp;"%0A"&amp;"Su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"&amp;C1268&amp;"."&amp;"%0A"&amp;"Le quedan "&amp;J1268&amp;" días restantes de su membresía *_NETFLIX_*")),"💰")</f>
        <v/>
      </c>
      <c r="L1268" s="83">
        <f>HYPERLINK("https://api.whatsapp.com/send?phone=57"&amp;D1268&amp;"&amp;text=*_✅ ACTUALIZACIÓN DE CONTRASEÑA | NETFLIX_*"&amp;"%0A"&amp;"%0A"&amp;"💻 Correo: *"&amp;E1268&amp;"*"&amp;"%0A"&amp;"🔐 Nueva Contraseña: *"&amp;F1268&amp;"*","🔐")</f>
        <v/>
      </c>
      <c r="M1268" s="84">
        <f>HYPERLINK("https://api.whatsapp.com/send?phone=57"&amp;D1268&amp;"&amp;text=*_✅ CUENTA NETFLIX_*"&amp;"%0A"&amp;"%0A"&amp;"*📧 Correo:* "&amp;E1268&amp;"%0A"&amp;"*🔑 Contraseña:* "&amp;F1268&amp;"%0A"&amp;"%0A"&amp;"*📍 Vence:* "&amp;H1268,"💻")</f>
        <v/>
      </c>
      <c r="N1268" s="93" t="n"/>
      <c r="O1268" s="95" t="n"/>
      <c r="P1268" s="96" t="n"/>
      <c r="Q1268" s="97">
        <f>IF(P1268="","",IF(R1257&lt;0,"Vencido hace "&amp;R1257*-1&amp;" días",IF(R1257=0,"Vence hoy",IF(R1257&gt;0,"Le quedan "&amp;R1257&amp;" días",""))))</f>
        <v/>
      </c>
      <c r="R1268" s="70">
        <f>IF(P1268="","",P1268-TODAY())</f>
        <v/>
      </c>
      <c r="S1268" s="70" t="n"/>
      <c r="T1268" s="70" t="n"/>
      <c r="U1268" s="70" t="n"/>
      <c r="V1268" s="70" t="n"/>
      <c r="W1268" s="70" t="n"/>
      <c r="X1268" s="70" t="n"/>
      <c r="Y1268" s="70" t="n"/>
      <c r="Z1268" s="70" t="n"/>
    </row>
    <row r="1269" ht="15.75" customHeight="1" s="339">
      <c r="A1269" s="70" t="n"/>
      <c r="B1269" s="70" t="n"/>
      <c r="C1269" s="70" t="n"/>
      <c r="D1269" s="90" t="n"/>
      <c r="E1269" s="90" t="n"/>
      <c r="F1269" s="178" t="inlineStr">
        <is>
          <t>mexico3349</t>
        </is>
      </c>
      <c r="G1269" s="92" t="n">
        <v>30000</v>
      </c>
      <c r="H1269" s="106" t="n"/>
      <c r="I1269" s="81">
        <f>IF(H1269="","",IF(J1269&lt;0,"Vencido hace "&amp;J1269*-1&amp;" días",IF(J1269=0,"Vence hoy",IF(J1269&gt;0,"Le quedan "&amp;J1269&amp;" días",""))))</f>
        <v/>
      </c>
      <c r="J1269" s="77">
        <f>H1269-J$8</f>
        <v/>
      </c>
      <c r="K1269" s="83">
        <f>HYPERLINK("https://api.whatsapp.com/send?phone=57"&amp;D1269&amp;"&amp;text="&amp;(IF(J1269&lt;=0,"🚨 Hola, *"&amp;C1269&amp;".*"&amp;"%0A"&amp;"%0A"&amp;"Su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"&amp;C1269&amp;"."&amp;"%0A"&amp;"Le quedan "&amp;J1269&amp;" días restantes de su membresía *_NETFLIX_*")),"💰")</f>
        <v/>
      </c>
      <c r="L1269" s="83">
        <f>HYPERLINK("https://api.whatsapp.com/send?phone=57"&amp;D1269&amp;"&amp;text=*_✅ ACTUALIZACIÓN DE CONTRASEÑA | NETFLIX_*"&amp;"%0A"&amp;"%0A"&amp;"💻 Correo: *"&amp;E1269&amp;"*"&amp;"%0A"&amp;"🔐 Nueva Contraseña: *"&amp;F1269&amp;"*","🔐")</f>
        <v/>
      </c>
      <c r="M1269" s="84">
        <f>HYPERLINK("https://api.whatsapp.com/send?phone=57"&amp;D1269&amp;"&amp;text=*_✅ CUENTA NETFLIX_*"&amp;"%0A"&amp;"%0A"&amp;"*📧 Correo:* "&amp;E1269&amp;"%0A"&amp;"*🔑 Contraseña:* "&amp;F1269&amp;"%0A"&amp;"%0A"&amp;"*📍 Vence:* "&amp;H1269,"💻")</f>
        <v/>
      </c>
      <c r="N1269" s="93" t="n"/>
      <c r="O1269" s="95" t="n"/>
      <c r="P1269" s="96" t="n"/>
      <c r="Q1269" s="97">
        <f>IF(P1269="","",IF(R1258&lt;0,"Vencido hace "&amp;R1258*-1&amp;" días",IF(R1258=0,"Vence hoy",IF(R1258&gt;0,"Le quedan "&amp;R1258&amp;" días",""))))</f>
        <v/>
      </c>
      <c r="R1269" s="70">
        <f>IF(P1269="","",P1269-TODAY())</f>
        <v/>
      </c>
      <c r="S1269" s="70" t="n"/>
      <c r="T1269" s="70" t="n"/>
      <c r="U1269" s="70" t="n"/>
      <c r="V1269" s="70" t="n"/>
      <c r="W1269" s="70" t="n"/>
      <c r="X1269" s="70" t="n"/>
      <c r="Y1269" s="70" t="n"/>
      <c r="Z1269" s="70" t="n"/>
    </row>
    <row r="1270" ht="15.75" customHeight="1" s="339">
      <c r="A1270" s="70" t="n"/>
      <c r="B1270" s="70" t="n"/>
      <c r="C1270" s="70" t="n"/>
      <c r="D1270" s="90" t="n"/>
      <c r="E1270" s="90" t="n"/>
      <c r="F1270" s="178" t="inlineStr">
        <is>
          <t>mexico3350</t>
        </is>
      </c>
      <c r="G1270" s="92" t="n">
        <v>30000</v>
      </c>
      <c r="H1270" s="106" t="n"/>
      <c r="I1270" s="81">
        <f>IF(H1270="","",IF(J1270&lt;0,"Vencido hace "&amp;J1270*-1&amp;" días",IF(J1270=0,"Vence hoy",IF(J1270&gt;0,"Le quedan "&amp;J1270&amp;" días",""))))</f>
        <v/>
      </c>
      <c r="J1270" s="77">
        <f>H1270-J$8</f>
        <v/>
      </c>
      <c r="K1270" s="83">
        <f>HYPERLINK("https://api.whatsapp.com/send?phone=57"&amp;D1270&amp;"&amp;text="&amp;(IF(J1270&lt;=0,"🚨 Hola, *"&amp;C1270&amp;".*"&amp;"%0A"&amp;"%0A"&amp;"Su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"&amp;C1270&amp;"."&amp;"%0A"&amp;"Le quedan "&amp;J1270&amp;" días restantes de su membresía *_NETFLIX_*")),"💰")</f>
        <v/>
      </c>
      <c r="L1270" s="83">
        <f>HYPERLINK("https://api.whatsapp.com/send?phone=57"&amp;D1270&amp;"&amp;text=*_✅ ACTUALIZACIÓN DE CONTRASEÑA | NETFLIX_*"&amp;"%0A"&amp;"%0A"&amp;"💻 Correo: *"&amp;E1270&amp;"*"&amp;"%0A"&amp;"🔐 Nueva Contraseña: *"&amp;F1270&amp;"*","🔐")</f>
        <v/>
      </c>
      <c r="M1270" s="84">
        <f>HYPERLINK("https://api.whatsapp.com/send?phone=57"&amp;D1270&amp;"&amp;text=*_✅ CUENTA NETFLIX_*"&amp;"%0A"&amp;"%0A"&amp;"*📧 Correo:* "&amp;E1270&amp;"%0A"&amp;"*🔑 Contraseña:* "&amp;F1270&amp;"%0A"&amp;"%0A"&amp;"*📍 Vence:* "&amp;H1270,"💻")</f>
        <v/>
      </c>
      <c r="N1270" s="93" t="n"/>
      <c r="O1270" s="95" t="n"/>
      <c r="P1270" s="96" t="n"/>
      <c r="Q1270" s="97">
        <f>IF(P1270="","",IF(R1259&lt;0,"Vencido hace "&amp;R1259*-1&amp;" días",IF(R1259=0,"Vence hoy",IF(R1259&gt;0,"Le quedan "&amp;R1259&amp;" días",""))))</f>
        <v/>
      </c>
      <c r="R1270" s="70">
        <f>IF(P1270="","",P1270-TODAY())</f>
        <v/>
      </c>
      <c r="S1270" s="70" t="n"/>
      <c r="T1270" s="70" t="n"/>
      <c r="U1270" s="70" t="n"/>
      <c r="V1270" s="70" t="n"/>
      <c r="W1270" s="70" t="n"/>
      <c r="X1270" s="70" t="n"/>
      <c r="Y1270" s="70" t="n"/>
      <c r="Z1270" s="70" t="n"/>
    </row>
    <row r="1271" ht="15.75" customHeight="1" s="339">
      <c r="A1271" s="70" t="n"/>
      <c r="B1271" s="70" t="n"/>
      <c r="C1271" s="70" t="n"/>
      <c r="D1271" s="90" t="n"/>
      <c r="E1271" s="90" t="n"/>
      <c r="F1271" s="178" t="inlineStr">
        <is>
          <t>mexico3351</t>
        </is>
      </c>
      <c r="G1271" s="92" t="n">
        <v>30000</v>
      </c>
      <c r="H1271" s="106" t="n"/>
      <c r="I1271" s="81">
        <f>IF(H1271="","",IF(J1271&lt;0,"Vencido hace "&amp;J1271*-1&amp;" días",IF(J1271=0,"Vence hoy",IF(J1271&gt;0,"Le quedan "&amp;J1271&amp;" días",""))))</f>
        <v/>
      </c>
      <c r="J1271" s="77">
        <f>H1271-J$8</f>
        <v/>
      </c>
      <c r="K1271" s="83">
        <f>HYPERLINK("https://api.whatsapp.com/send?phone=57"&amp;D1271&amp;"&amp;text="&amp;(IF(J1271&lt;=0,"🚨 Hola, *"&amp;C1271&amp;".*"&amp;"%0A"&amp;"%0A"&amp;"Su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"&amp;C1271&amp;"."&amp;"%0A"&amp;"Le quedan "&amp;J1271&amp;" días restantes de su membresía *_NETFLIX_*")),"💰")</f>
        <v/>
      </c>
      <c r="L1271" s="83">
        <f>HYPERLINK("https://api.whatsapp.com/send?phone=57"&amp;D1271&amp;"&amp;text=*_✅ ACTUALIZACIÓN DE CONTRASEÑA | NETFLIX_*"&amp;"%0A"&amp;"%0A"&amp;"💻 Correo: *"&amp;E1271&amp;"*"&amp;"%0A"&amp;"🔐 Nueva Contraseña: *"&amp;F1271&amp;"*","🔐")</f>
        <v/>
      </c>
      <c r="M1271" s="84">
        <f>HYPERLINK("https://api.whatsapp.com/send?phone=57"&amp;D1271&amp;"&amp;text=*_✅ CUENTA NETFLIX_*"&amp;"%0A"&amp;"%0A"&amp;"*📧 Correo:* "&amp;E1271&amp;"%0A"&amp;"*🔑 Contraseña:* "&amp;F1271&amp;"%0A"&amp;"%0A"&amp;"*📍 Vence:* "&amp;H1271,"💻")</f>
        <v/>
      </c>
      <c r="N1271" s="93" t="n"/>
      <c r="O1271" s="95" t="n"/>
      <c r="P1271" s="96" t="n"/>
      <c r="Q1271" s="97">
        <f>IF(P1271="","",IF(R1260&lt;0,"Vencido hace "&amp;R1260*-1&amp;" días",IF(R1260=0,"Vence hoy",IF(R1260&gt;0,"Le quedan "&amp;R1260&amp;" días",""))))</f>
        <v/>
      </c>
      <c r="R1271" s="70">
        <f>IF(P1271="","",P1271-TODAY())</f>
        <v/>
      </c>
      <c r="S1271" s="70" t="n"/>
      <c r="T1271" s="70" t="n"/>
      <c r="U1271" s="70" t="n"/>
      <c r="V1271" s="70" t="n"/>
      <c r="W1271" s="70" t="n"/>
      <c r="X1271" s="70" t="n"/>
      <c r="Y1271" s="70" t="n"/>
      <c r="Z1271" s="70" t="n"/>
    </row>
    <row r="1272" ht="15.75" customHeight="1" s="339">
      <c r="A1272" s="70" t="n"/>
      <c r="B1272" s="70" t="n"/>
      <c r="C1272" s="70" t="n"/>
      <c r="D1272" s="90" t="n"/>
      <c r="E1272" s="90" t="n"/>
      <c r="F1272" s="178" t="inlineStr">
        <is>
          <t>mexico3352</t>
        </is>
      </c>
      <c r="G1272" s="92" t="n">
        <v>30000</v>
      </c>
      <c r="H1272" s="106" t="n"/>
      <c r="I1272" s="81">
        <f>IF(H1272="","",IF(J1272&lt;0,"Vencido hace "&amp;J1272*-1&amp;" días",IF(J1272=0,"Vence hoy",IF(J1272&gt;0,"Le quedan "&amp;J1272&amp;" días",""))))</f>
        <v/>
      </c>
      <c r="J1272" s="77">
        <f>H1272-J$8</f>
        <v/>
      </c>
      <c r="K1272" s="83">
        <f>HYPERLINK("https://api.whatsapp.com/send?phone=57"&amp;D1272&amp;"&amp;text="&amp;(IF(J1272&lt;=0,"🚨 Hola, *"&amp;C1272&amp;".*"&amp;"%0A"&amp;"%0A"&amp;"Su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"&amp;C1272&amp;"."&amp;"%0A"&amp;"Le quedan "&amp;J1272&amp;" días restantes de su membresía *_NETFLIX_*")),"💰")</f>
        <v/>
      </c>
      <c r="L1272" s="83">
        <f>HYPERLINK("https://api.whatsapp.com/send?phone=57"&amp;D1272&amp;"&amp;text=*_✅ ACTUALIZACIÓN DE CONTRASEÑA | NETFLIX_*"&amp;"%0A"&amp;"%0A"&amp;"💻 Correo: *"&amp;E1272&amp;"*"&amp;"%0A"&amp;"🔐 Nueva Contraseña: *"&amp;F1272&amp;"*","🔐")</f>
        <v/>
      </c>
      <c r="M1272" s="84">
        <f>HYPERLINK("https://api.whatsapp.com/send?phone=57"&amp;D1272&amp;"&amp;text=*_✅ CUENTA NETFLIX_*"&amp;"%0A"&amp;"%0A"&amp;"*📧 Correo:* "&amp;E1272&amp;"%0A"&amp;"*🔑 Contraseña:* "&amp;F1272&amp;"%0A"&amp;"%0A"&amp;"*📍 Vence:* "&amp;H1272,"💻")</f>
        <v/>
      </c>
      <c r="N1272" s="93" t="n"/>
      <c r="O1272" s="95" t="n"/>
      <c r="P1272" s="96" t="n"/>
      <c r="Q1272" s="97">
        <f>IF(P1272="","",IF(R1261&lt;0,"Vencido hace "&amp;R1261*-1&amp;" días",IF(R1261=0,"Vence hoy",IF(R1261&gt;0,"Le quedan "&amp;R1261&amp;" días",""))))</f>
        <v/>
      </c>
      <c r="R1272" s="70">
        <f>IF(P1272="","",P1272-TODAY())</f>
        <v/>
      </c>
      <c r="S1272" s="70" t="n"/>
      <c r="T1272" s="70" t="n"/>
      <c r="U1272" s="70" t="n"/>
      <c r="V1272" s="70" t="n"/>
      <c r="W1272" s="70" t="n"/>
      <c r="X1272" s="70" t="n"/>
      <c r="Y1272" s="70" t="n"/>
      <c r="Z1272" s="70" t="n"/>
    </row>
    <row r="1273" ht="15.75" customHeight="1" s="339">
      <c r="A1273" s="70" t="n"/>
      <c r="B1273" s="70" t="n"/>
      <c r="C1273" s="70" t="n"/>
      <c r="D1273" s="90" t="n"/>
      <c r="E1273" s="90" t="n"/>
      <c r="F1273" s="178" t="inlineStr">
        <is>
          <t>mexico3353</t>
        </is>
      </c>
      <c r="G1273" s="92" t="n">
        <v>30000</v>
      </c>
      <c r="H1273" s="106" t="n"/>
      <c r="I1273" s="81">
        <f>IF(H1273="","",IF(J1273&lt;0,"Vencido hace "&amp;J1273*-1&amp;" días",IF(J1273=0,"Vence hoy",IF(J1273&gt;0,"Le quedan "&amp;J1273&amp;" días",""))))</f>
        <v/>
      </c>
      <c r="J1273" s="77">
        <f>H1273-J$8</f>
        <v/>
      </c>
      <c r="K1273" s="83">
        <f>HYPERLINK("https://api.whatsapp.com/send?phone=57"&amp;D1273&amp;"&amp;text="&amp;(IF(J1273&lt;=0,"🚨 Hola, *"&amp;C1273&amp;".*"&amp;"%0A"&amp;"%0A"&amp;"Su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"&amp;C1273&amp;"."&amp;"%0A"&amp;"Le quedan "&amp;J1273&amp;" días restantes de su membresía *_NETFLIX_*")),"💰")</f>
        <v/>
      </c>
      <c r="L1273" s="83">
        <f>HYPERLINK("https://api.whatsapp.com/send?phone=57"&amp;D1273&amp;"&amp;text=*_✅ ACTUALIZACIÓN DE CONTRASEÑA | NETFLIX_*"&amp;"%0A"&amp;"%0A"&amp;"💻 Correo: *"&amp;E1273&amp;"*"&amp;"%0A"&amp;"🔐 Nueva Contraseña: *"&amp;F1273&amp;"*","🔐")</f>
        <v/>
      </c>
      <c r="M1273" s="84">
        <f>HYPERLINK("https://api.whatsapp.com/send?phone=57"&amp;D1273&amp;"&amp;text=*_✅ CUENTA NETFLIX_*"&amp;"%0A"&amp;"%0A"&amp;"*📧 Correo:* "&amp;E1273&amp;"%0A"&amp;"*🔑 Contraseña:* "&amp;F1273&amp;"%0A"&amp;"%0A"&amp;"*📍 Vence:* "&amp;H1273,"💻")</f>
        <v/>
      </c>
      <c r="N1273" s="93" t="n"/>
      <c r="O1273" s="95" t="n"/>
      <c r="P1273" s="96" t="n"/>
      <c r="Q1273" s="97">
        <f>IF(P1273="","",IF(R1262&lt;0,"Vencido hace "&amp;R1262*-1&amp;" días",IF(R1262=0,"Vence hoy",IF(R1262&gt;0,"Le quedan "&amp;R1262&amp;" días",""))))</f>
        <v/>
      </c>
      <c r="R1273" s="70">
        <f>IF(P1273="","",P1273-TODAY())</f>
        <v/>
      </c>
      <c r="S1273" s="70" t="n"/>
      <c r="T1273" s="70" t="n"/>
      <c r="U1273" s="70" t="n"/>
      <c r="V1273" s="70" t="n"/>
      <c r="W1273" s="70" t="n"/>
      <c r="X1273" s="70" t="n"/>
      <c r="Y1273" s="70" t="n"/>
      <c r="Z1273" s="70" t="n"/>
    </row>
    <row r="1274" ht="15.75" customHeight="1" s="339">
      <c r="A1274" s="70" t="n"/>
      <c r="B1274" s="70" t="n"/>
      <c r="C1274" s="70" t="n"/>
      <c r="D1274" s="90" t="n"/>
      <c r="E1274" s="90" t="n"/>
      <c r="F1274" s="178" t="inlineStr">
        <is>
          <t>mexico3354</t>
        </is>
      </c>
      <c r="G1274" s="92" t="n">
        <v>30000</v>
      </c>
      <c r="H1274" s="106" t="n"/>
      <c r="I1274" s="81">
        <f>IF(H1274="","",IF(J1274&lt;0,"Vencido hace "&amp;J1274*-1&amp;" días",IF(J1274=0,"Vence hoy",IF(J1274&gt;0,"Le quedan "&amp;J1274&amp;" días",""))))</f>
        <v/>
      </c>
      <c r="J1274" s="77">
        <f>H1274-J$8</f>
        <v/>
      </c>
      <c r="K1274" s="83">
        <f>HYPERLINK("https://api.whatsapp.com/send?phone=57"&amp;D1274&amp;"&amp;text="&amp;(IF(J1274&lt;=0,"🚨 Hola, *"&amp;C1274&amp;".*"&amp;"%0A"&amp;"%0A"&amp;"Su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"&amp;C1274&amp;"."&amp;"%0A"&amp;"Le quedan "&amp;J1274&amp;" días restantes de su membresía *_NETFLIX_*")),"💰")</f>
        <v/>
      </c>
      <c r="L1274" s="83">
        <f>HYPERLINK("https://api.whatsapp.com/send?phone=57"&amp;D1274&amp;"&amp;text=*_✅ ACTUALIZACIÓN DE CONTRASEÑA | NETFLIX_*"&amp;"%0A"&amp;"%0A"&amp;"💻 Correo: *"&amp;E1274&amp;"*"&amp;"%0A"&amp;"🔐 Nueva Contraseña: *"&amp;F1274&amp;"*","🔐")</f>
        <v/>
      </c>
      <c r="M1274" s="84">
        <f>HYPERLINK("https://api.whatsapp.com/send?phone=57"&amp;D1274&amp;"&amp;text=*_✅ CUENTA NETFLIX_*"&amp;"%0A"&amp;"%0A"&amp;"*📧 Correo:* "&amp;E1274&amp;"%0A"&amp;"*🔑 Contraseña:* "&amp;F1274&amp;"%0A"&amp;"%0A"&amp;"*📍 Vence:* "&amp;H1274,"💻")</f>
        <v/>
      </c>
      <c r="N1274" s="93" t="n"/>
      <c r="O1274" s="95" t="n"/>
      <c r="P1274" s="96" t="n"/>
      <c r="Q1274" s="97">
        <f>IF(P1274="","",IF(R1263&lt;0,"Vencido hace "&amp;R1263*-1&amp;" días",IF(R1263=0,"Vence hoy",IF(R1263&gt;0,"Le quedan "&amp;R1263&amp;" días",""))))</f>
        <v/>
      </c>
      <c r="R1274" s="70">
        <f>IF(P1274="","",P1274-TODAY())</f>
        <v/>
      </c>
      <c r="S1274" s="70" t="n"/>
      <c r="T1274" s="70" t="n"/>
      <c r="U1274" s="70" t="n"/>
      <c r="V1274" s="70" t="n"/>
      <c r="W1274" s="70" t="n"/>
      <c r="X1274" s="70" t="n"/>
      <c r="Y1274" s="70" t="n"/>
      <c r="Z1274" s="70" t="n"/>
    </row>
    <row r="1275" ht="15.75" customHeight="1" s="339">
      <c r="A1275" s="70" t="n"/>
      <c r="B1275" s="70" t="n"/>
      <c r="C1275" s="70" t="n"/>
      <c r="D1275" s="90" t="n"/>
      <c r="E1275" s="90" t="n"/>
      <c r="F1275" s="178" t="inlineStr">
        <is>
          <t>mexico3355</t>
        </is>
      </c>
      <c r="G1275" s="92" t="n">
        <v>30000</v>
      </c>
      <c r="H1275" s="106" t="n"/>
      <c r="I1275" s="81">
        <f>IF(H1275="","",IF(J1275&lt;0,"Vencido hace "&amp;J1275*-1&amp;" días",IF(J1275=0,"Vence hoy",IF(J1275&gt;0,"Le quedan "&amp;J1275&amp;" días",""))))</f>
        <v/>
      </c>
      <c r="J1275" s="77">
        <f>H1275-J$8</f>
        <v/>
      </c>
      <c r="K1275" s="83">
        <f>HYPERLINK("https://api.whatsapp.com/send?phone=57"&amp;D1275&amp;"&amp;text="&amp;(IF(J1275&lt;=0,"🚨 Hola, *"&amp;C1275&amp;".*"&amp;"%0A"&amp;"%0A"&amp;"Su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"&amp;C1275&amp;"."&amp;"%0A"&amp;"Le quedan "&amp;J1275&amp;" días restantes de su membresía *_NETFLIX_*")),"💰")</f>
        <v/>
      </c>
      <c r="L1275" s="83">
        <f>HYPERLINK("https://api.whatsapp.com/send?phone=57"&amp;D1275&amp;"&amp;text=*_✅ ACTUALIZACIÓN DE CONTRASEÑA | NETFLIX_*"&amp;"%0A"&amp;"%0A"&amp;"💻 Correo: *"&amp;E1275&amp;"*"&amp;"%0A"&amp;"🔐 Nueva Contraseña: *"&amp;F1275&amp;"*","🔐")</f>
        <v/>
      </c>
      <c r="M1275" s="84">
        <f>HYPERLINK("https://api.whatsapp.com/send?phone=57"&amp;D1275&amp;"&amp;text=*_✅ CUENTA NETFLIX_*"&amp;"%0A"&amp;"%0A"&amp;"*📧 Correo:* "&amp;E1275&amp;"%0A"&amp;"*🔑 Contraseña:* "&amp;F1275&amp;"%0A"&amp;"%0A"&amp;"*📍 Vence:* "&amp;H1275,"💻")</f>
        <v/>
      </c>
      <c r="N1275" s="93" t="n"/>
      <c r="O1275" s="95" t="n"/>
      <c r="P1275" s="96" t="n"/>
      <c r="Q1275" s="97">
        <f>IF(P1275="","",IF(R1264&lt;0,"Vencido hace "&amp;R1264*-1&amp;" días",IF(R1264=0,"Vence hoy",IF(R1264&gt;0,"Le quedan "&amp;R1264&amp;" días",""))))</f>
        <v/>
      </c>
      <c r="R1275" s="70">
        <f>IF(P1275="","",P1275-TODAY())</f>
        <v/>
      </c>
      <c r="S1275" s="70" t="n"/>
      <c r="T1275" s="70" t="n"/>
      <c r="U1275" s="70" t="n"/>
      <c r="V1275" s="70" t="n"/>
      <c r="W1275" s="70" t="n"/>
      <c r="X1275" s="70" t="n"/>
      <c r="Y1275" s="70" t="n"/>
      <c r="Z1275" s="70" t="n"/>
    </row>
    <row r="1276" ht="15.75" customHeight="1" s="339">
      <c r="A1276" s="70" t="n"/>
      <c r="B1276" s="70" t="n"/>
      <c r="C1276" s="70" t="n"/>
      <c r="D1276" s="90" t="n"/>
      <c r="E1276" s="90" t="n"/>
      <c r="F1276" s="178" t="inlineStr">
        <is>
          <t>mexico3356</t>
        </is>
      </c>
      <c r="G1276" s="92" t="n">
        <v>30000</v>
      </c>
      <c r="H1276" s="106" t="n"/>
      <c r="I1276" s="81">
        <f>IF(H1276="","",IF(J1276&lt;0,"Vencido hace "&amp;J1276*-1&amp;" días",IF(J1276=0,"Vence hoy",IF(J1276&gt;0,"Le quedan "&amp;J1276&amp;" días",""))))</f>
        <v/>
      </c>
      <c r="J1276" s="77">
        <f>H1276-J$8</f>
        <v/>
      </c>
      <c r="K1276" s="83">
        <f>HYPERLINK("https://api.whatsapp.com/send?phone=57"&amp;D1276&amp;"&amp;text="&amp;(IF(J1276&lt;=0,"🚨 Hola, *"&amp;C1276&amp;".*"&amp;"%0A"&amp;"%0A"&amp;"Su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"&amp;C1276&amp;"."&amp;"%0A"&amp;"Le quedan "&amp;J1276&amp;" días restantes de su membresía *_NETFLIX_*")),"💰")</f>
        <v/>
      </c>
      <c r="L1276" s="83">
        <f>HYPERLINK("https://api.whatsapp.com/send?phone=57"&amp;D1276&amp;"&amp;text=*_✅ ACTUALIZACIÓN DE CONTRASEÑA | NETFLIX_*"&amp;"%0A"&amp;"%0A"&amp;"💻 Correo: *"&amp;E1276&amp;"*"&amp;"%0A"&amp;"🔐 Nueva Contraseña: *"&amp;F1276&amp;"*","🔐")</f>
        <v/>
      </c>
      <c r="M1276" s="84">
        <f>HYPERLINK("https://api.whatsapp.com/send?phone=57"&amp;D1276&amp;"&amp;text=*_✅ CUENTA NETFLIX_*"&amp;"%0A"&amp;"%0A"&amp;"*📧 Correo:* "&amp;E1276&amp;"%0A"&amp;"*🔑 Contraseña:* "&amp;F1276&amp;"%0A"&amp;"%0A"&amp;"*📍 Vence:* "&amp;H1276,"💻")</f>
        <v/>
      </c>
      <c r="N1276" s="93" t="n"/>
      <c r="O1276" s="95" t="n"/>
      <c r="P1276" s="96" t="n"/>
      <c r="Q1276" s="97">
        <f>IF(P1276="","",IF(R1265&lt;0,"Vencido hace "&amp;R1265*-1&amp;" días",IF(R1265=0,"Vence hoy",IF(R1265&gt;0,"Le quedan "&amp;R1265&amp;" días",""))))</f>
        <v/>
      </c>
      <c r="R1276" s="70">
        <f>IF(P1276="","",P1276-TODAY())</f>
        <v/>
      </c>
      <c r="S1276" s="70" t="n"/>
      <c r="T1276" s="70" t="n"/>
      <c r="U1276" s="70" t="n"/>
      <c r="V1276" s="70" t="n"/>
      <c r="W1276" s="70" t="n"/>
      <c r="X1276" s="70" t="n"/>
      <c r="Y1276" s="70" t="n"/>
      <c r="Z1276" s="70" t="n"/>
    </row>
    <row r="1277" ht="15.75" customHeight="1" s="339">
      <c r="A1277" s="70" t="n"/>
      <c r="B1277" s="70" t="n"/>
      <c r="C1277" s="70" t="n"/>
      <c r="D1277" s="90" t="n"/>
      <c r="E1277" s="90" t="n"/>
      <c r="F1277" s="178" t="inlineStr">
        <is>
          <t>mexico3357</t>
        </is>
      </c>
      <c r="G1277" s="92" t="n">
        <v>30000</v>
      </c>
      <c r="H1277" s="106" t="n"/>
      <c r="I1277" s="81">
        <f>IF(H1277="","",IF(J1277&lt;0,"Vencido hace "&amp;J1277*-1&amp;" días",IF(J1277=0,"Vence hoy",IF(J1277&gt;0,"Le quedan "&amp;J1277&amp;" días",""))))</f>
        <v/>
      </c>
      <c r="J1277" s="77">
        <f>H1277-J$8</f>
        <v/>
      </c>
      <c r="K1277" s="83">
        <f>HYPERLINK("https://api.whatsapp.com/send?phone=57"&amp;D1277&amp;"&amp;text="&amp;(IF(J1277&lt;=0,"🚨 Hola, *"&amp;C1277&amp;".*"&amp;"%0A"&amp;"%0A"&amp;"Su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"&amp;C1277&amp;"."&amp;"%0A"&amp;"Le quedan "&amp;J1277&amp;" días restantes de su membresía *_NETFLIX_*")),"💰")</f>
        <v/>
      </c>
      <c r="L1277" s="83">
        <f>HYPERLINK("https://api.whatsapp.com/send?phone=57"&amp;D1277&amp;"&amp;text=*_✅ ACTUALIZACIÓN DE CONTRASEÑA | NETFLIX_*"&amp;"%0A"&amp;"%0A"&amp;"💻 Correo: *"&amp;E1277&amp;"*"&amp;"%0A"&amp;"🔐 Nueva Contraseña: *"&amp;F1277&amp;"*","🔐")</f>
        <v/>
      </c>
      <c r="M1277" s="84">
        <f>HYPERLINK("https://api.whatsapp.com/send?phone=57"&amp;D1277&amp;"&amp;text=*_✅ CUENTA NETFLIX_*"&amp;"%0A"&amp;"%0A"&amp;"*📧 Correo:* "&amp;E1277&amp;"%0A"&amp;"*🔑 Contraseña:* "&amp;F1277&amp;"%0A"&amp;"%0A"&amp;"*📍 Vence:* "&amp;H1277,"💻")</f>
        <v/>
      </c>
      <c r="N1277" s="93" t="n"/>
      <c r="O1277" s="95" t="n"/>
      <c r="P1277" s="96" t="n"/>
      <c r="Q1277" s="97">
        <f>IF(P1277="","",IF(R1266&lt;0,"Vencido hace "&amp;R1266*-1&amp;" días",IF(R1266=0,"Vence hoy",IF(R1266&gt;0,"Le quedan "&amp;R1266&amp;" días",""))))</f>
        <v/>
      </c>
      <c r="R1277" s="70">
        <f>IF(P1277="","",P1277-TODAY())</f>
        <v/>
      </c>
      <c r="S1277" s="70" t="n"/>
      <c r="T1277" s="70" t="n"/>
      <c r="U1277" s="70" t="n"/>
      <c r="V1277" s="70" t="n"/>
      <c r="W1277" s="70" t="n"/>
      <c r="X1277" s="70" t="n"/>
      <c r="Y1277" s="70" t="n"/>
      <c r="Z1277" s="70" t="n"/>
    </row>
    <row r="1278" ht="15.75" customHeight="1" s="339">
      <c r="A1278" s="70" t="n"/>
      <c r="B1278" s="70" t="n"/>
      <c r="C1278" s="70" t="n"/>
      <c r="D1278" s="90" t="n"/>
      <c r="E1278" s="90" t="n"/>
      <c r="F1278" s="178" t="inlineStr">
        <is>
          <t>mexico3358</t>
        </is>
      </c>
      <c r="G1278" s="92" t="n">
        <v>30000</v>
      </c>
      <c r="H1278" s="106" t="n"/>
      <c r="I1278" s="81">
        <f>IF(H1278="","",IF(J1278&lt;0,"Vencido hace "&amp;J1278*-1&amp;" días",IF(J1278=0,"Vence hoy",IF(J1278&gt;0,"Le quedan "&amp;J1278&amp;" días",""))))</f>
        <v/>
      </c>
      <c r="J1278" s="77">
        <f>H1278-J$8</f>
        <v/>
      </c>
      <c r="K1278" s="83">
        <f>HYPERLINK("https://api.whatsapp.com/send?phone=57"&amp;D1278&amp;"&amp;text="&amp;(IF(J1278&lt;=0,"🚨 Hola, *"&amp;C1278&amp;".*"&amp;"%0A"&amp;"%0A"&amp;"Su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"&amp;C1278&amp;"."&amp;"%0A"&amp;"Le quedan "&amp;J1278&amp;" días restantes de su membresía *_NETFLIX_*")),"💰")</f>
        <v/>
      </c>
      <c r="L1278" s="83">
        <f>HYPERLINK("https://api.whatsapp.com/send?phone=57"&amp;D1278&amp;"&amp;text=*_✅ ACTUALIZACIÓN DE CONTRASEÑA | NETFLIX_*"&amp;"%0A"&amp;"%0A"&amp;"💻 Correo: *"&amp;E1278&amp;"*"&amp;"%0A"&amp;"🔐 Nueva Contraseña: *"&amp;F1278&amp;"*","🔐")</f>
        <v/>
      </c>
      <c r="M1278" s="84">
        <f>HYPERLINK("https://api.whatsapp.com/send?phone=57"&amp;D1278&amp;"&amp;text=*_✅ CUENTA NETFLIX_*"&amp;"%0A"&amp;"%0A"&amp;"*📧 Correo:* "&amp;E1278&amp;"%0A"&amp;"*🔑 Contraseña:* "&amp;F1278&amp;"%0A"&amp;"%0A"&amp;"*📍 Vence:* "&amp;H1278,"💻")</f>
        <v/>
      </c>
      <c r="N1278" s="93" t="n"/>
      <c r="O1278" s="95" t="n"/>
      <c r="P1278" s="96" t="n"/>
      <c r="Q1278" s="97">
        <f>IF(P1278="","",IF(R1267&lt;0,"Vencido hace "&amp;R1267*-1&amp;" días",IF(R1267=0,"Vence hoy",IF(R1267&gt;0,"Le quedan "&amp;R1267&amp;" días",""))))</f>
        <v/>
      </c>
      <c r="R1278" s="70">
        <f>IF(P1278="","",P1278-TODAY())</f>
        <v/>
      </c>
      <c r="S1278" s="70" t="n"/>
      <c r="T1278" s="70" t="n"/>
      <c r="U1278" s="70" t="n"/>
      <c r="V1278" s="70" t="n"/>
      <c r="W1278" s="70" t="n"/>
      <c r="X1278" s="70" t="n"/>
      <c r="Y1278" s="70" t="n"/>
      <c r="Z1278" s="70" t="n"/>
    </row>
    <row r="1279" ht="15.75" customHeight="1" s="339">
      <c r="A1279" s="70" t="n"/>
      <c r="B1279" s="70" t="n"/>
      <c r="C1279" s="70" t="n"/>
      <c r="D1279" s="90" t="n"/>
      <c r="E1279" s="90" t="n"/>
      <c r="F1279" s="178" t="inlineStr">
        <is>
          <t>mexico3359</t>
        </is>
      </c>
      <c r="G1279" s="92" t="n">
        <v>30000</v>
      </c>
      <c r="H1279" s="106" t="n"/>
      <c r="I1279" s="81">
        <f>IF(H1279="","",IF(J1279&lt;0,"Vencido hace "&amp;J1279*-1&amp;" días",IF(J1279=0,"Vence hoy",IF(J1279&gt;0,"Le quedan "&amp;J1279&amp;" días",""))))</f>
        <v/>
      </c>
      <c r="J1279" s="77">
        <f>H1279-J$8</f>
        <v/>
      </c>
      <c r="K1279" s="83">
        <f>HYPERLINK("https://api.whatsapp.com/send?phone=57"&amp;D1279&amp;"&amp;text="&amp;(IF(J1279&lt;=0,"🚨 Hola, *"&amp;C1279&amp;".*"&amp;"%0A"&amp;"%0A"&amp;"Su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"&amp;C1279&amp;"."&amp;"%0A"&amp;"Le quedan "&amp;J1279&amp;" días restantes de su membresía *_NETFLIX_*")),"💰")</f>
        <v/>
      </c>
      <c r="L1279" s="83">
        <f>HYPERLINK("https://api.whatsapp.com/send?phone=57"&amp;D1279&amp;"&amp;text=*_✅ ACTUALIZACIÓN DE CONTRASEÑA | NETFLIX_*"&amp;"%0A"&amp;"%0A"&amp;"💻 Correo: *"&amp;E1279&amp;"*"&amp;"%0A"&amp;"🔐 Nueva Contraseña: *"&amp;F1279&amp;"*","🔐")</f>
        <v/>
      </c>
      <c r="M1279" s="84">
        <f>HYPERLINK("https://api.whatsapp.com/send?phone=57"&amp;D1279&amp;"&amp;text=*_✅ CUENTA NETFLIX_*"&amp;"%0A"&amp;"%0A"&amp;"*📧 Correo:* "&amp;E1279&amp;"%0A"&amp;"*🔑 Contraseña:* "&amp;F1279&amp;"%0A"&amp;"%0A"&amp;"*📍 Vence:* "&amp;H1279,"💻")</f>
        <v/>
      </c>
      <c r="N1279" s="93" t="n"/>
      <c r="O1279" s="95" t="n"/>
      <c r="P1279" s="96" t="n"/>
      <c r="Q1279" s="97">
        <f>IF(P1279="","",IF(R1268&lt;0,"Vencido hace "&amp;R1268*-1&amp;" días",IF(R1268=0,"Vence hoy",IF(R1268&gt;0,"Le quedan "&amp;R1268&amp;" días",""))))</f>
        <v/>
      </c>
      <c r="R1279" s="70">
        <f>IF(P1279="","",P1279-TODAY())</f>
        <v/>
      </c>
      <c r="S1279" s="70" t="n"/>
      <c r="T1279" s="70" t="n"/>
      <c r="U1279" s="70" t="n"/>
      <c r="V1279" s="70" t="n"/>
      <c r="W1279" s="70" t="n"/>
      <c r="X1279" s="70" t="n"/>
      <c r="Y1279" s="70" t="n"/>
      <c r="Z1279" s="70" t="n"/>
    </row>
    <row r="1280" ht="15.75" customHeight="1" s="339">
      <c r="A1280" s="70" t="n"/>
      <c r="B1280" s="70" t="n"/>
      <c r="C1280" s="70" t="n"/>
      <c r="D1280" s="90" t="n"/>
      <c r="E1280" s="90" t="n"/>
      <c r="F1280" s="178" t="inlineStr">
        <is>
          <t>mexico3360</t>
        </is>
      </c>
      <c r="G1280" s="92" t="n">
        <v>30000</v>
      </c>
      <c r="H1280" s="106" t="n"/>
      <c r="I1280" s="81">
        <f>IF(H1280="","",IF(J1280&lt;0,"Vencido hace "&amp;J1280*-1&amp;" días",IF(J1280=0,"Vence hoy",IF(J1280&gt;0,"Le quedan "&amp;J1280&amp;" días",""))))</f>
        <v/>
      </c>
      <c r="J1280" s="77">
        <f>H1280-J$8</f>
        <v/>
      </c>
      <c r="K1280" s="83">
        <f>HYPERLINK("https://api.whatsapp.com/send?phone=57"&amp;D1280&amp;"&amp;text="&amp;(IF(J1280&lt;=0,"🚨 Hola, *"&amp;C1280&amp;".*"&amp;"%0A"&amp;"%0A"&amp;"Su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"&amp;C1280&amp;"."&amp;"%0A"&amp;"Le quedan "&amp;J1280&amp;" días restantes de su membresía *_NETFLIX_*")),"💰")</f>
        <v/>
      </c>
      <c r="L1280" s="83">
        <f>HYPERLINK("https://api.whatsapp.com/send?phone=57"&amp;D1280&amp;"&amp;text=*_✅ ACTUALIZACIÓN DE CONTRASEÑA | NETFLIX_*"&amp;"%0A"&amp;"%0A"&amp;"💻 Correo: *"&amp;E1280&amp;"*"&amp;"%0A"&amp;"🔐 Nueva Contraseña: *"&amp;F1280&amp;"*","🔐")</f>
        <v/>
      </c>
      <c r="M1280" s="84">
        <f>HYPERLINK("https://api.whatsapp.com/send?phone=57"&amp;D1280&amp;"&amp;text=*_✅ CUENTA NETFLIX_*"&amp;"%0A"&amp;"%0A"&amp;"*📧 Correo:* "&amp;E1280&amp;"%0A"&amp;"*🔑 Contraseña:* "&amp;F1280&amp;"%0A"&amp;"%0A"&amp;"*📍 Vence:* "&amp;H1280,"💻")</f>
        <v/>
      </c>
      <c r="N1280" s="93" t="n"/>
      <c r="O1280" s="95" t="n"/>
      <c r="P1280" s="96" t="n"/>
      <c r="Q1280" s="97">
        <f>IF(P1280="","",IF(R1269&lt;0,"Vencido hace "&amp;R1269*-1&amp;" días",IF(R1269=0,"Vence hoy",IF(R1269&gt;0,"Le quedan "&amp;R1269&amp;" días",""))))</f>
        <v/>
      </c>
      <c r="R1280" s="70">
        <f>IF(P1280="","",P1280-TODAY())</f>
        <v/>
      </c>
      <c r="S1280" s="70" t="n"/>
      <c r="T1280" s="70" t="n"/>
      <c r="U1280" s="70" t="n"/>
      <c r="V1280" s="70" t="n"/>
      <c r="W1280" s="70" t="n"/>
      <c r="X1280" s="70" t="n"/>
      <c r="Y1280" s="70" t="n"/>
      <c r="Z1280" s="70" t="n"/>
    </row>
    <row r="1281" ht="15.75" customHeight="1" s="339">
      <c r="A1281" s="70" t="n"/>
      <c r="B1281" s="70" t="n"/>
      <c r="C1281" s="70" t="n"/>
      <c r="D1281" s="90" t="n"/>
      <c r="E1281" s="90" t="n"/>
      <c r="F1281" s="178" t="inlineStr">
        <is>
          <t>mexico3361</t>
        </is>
      </c>
      <c r="G1281" s="92" t="n">
        <v>30000</v>
      </c>
      <c r="H1281" s="106" t="n"/>
      <c r="I1281" s="81">
        <f>IF(H1281="","",IF(J1281&lt;0,"Vencido hace "&amp;J1281*-1&amp;" días",IF(J1281=0,"Vence hoy",IF(J1281&gt;0,"Le quedan "&amp;J1281&amp;" días",""))))</f>
        <v/>
      </c>
      <c r="J1281" s="77">
        <f>H1281-J$8</f>
        <v/>
      </c>
      <c r="K1281" s="83">
        <f>HYPERLINK("https://api.whatsapp.com/send?phone=57"&amp;D1281&amp;"&amp;text="&amp;(IF(J1281&lt;=0,"🚨 Hola, *"&amp;C1281&amp;".*"&amp;"%0A"&amp;"%0A"&amp;"Su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"&amp;C1281&amp;"."&amp;"%0A"&amp;"Le quedan "&amp;J1281&amp;" días restantes de su membresía *_NETFLIX_*")),"💰")</f>
        <v/>
      </c>
      <c r="L1281" s="83">
        <f>HYPERLINK("https://api.whatsapp.com/send?phone=57"&amp;D1281&amp;"&amp;text=*_✅ ACTUALIZACIÓN DE CONTRASEÑA | NETFLIX_*"&amp;"%0A"&amp;"%0A"&amp;"💻 Correo: *"&amp;E1281&amp;"*"&amp;"%0A"&amp;"🔐 Nueva Contraseña: *"&amp;F1281&amp;"*","🔐")</f>
        <v/>
      </c>
      <c r="M1281" s="84">
        <f>HYPERLINK("https://api.whatsapp.com/send?phone=57"&amp;D1281&amp;"&amp;text=*_✅ CUENTA NETFLIX_*"&amp;"%0A"&amp;"%0A"&amp;"*📧 Correo:* "&amp;E1281&amp;"%0A"&amp;"*🔑 Contraseña:* "&amp;F1281&amp;"%0A"&amp;"%0A"&amp;"*📍 Vence:* "&amp;H1281,"💻")</f>
        <v/>
      </c>
      <c r="N1281" s="93" t="n"/>
      <c r="O1281" s="95" t="n"/>
      <c r="P1281" s="96" t="n"/>
      <c r="Q1281" s="97">
        <f>IF(P1281="","",IF(R1270&lt;0,"Vencido hace "&amp;R1270*-1&amp;" días",IF(R1270=0,"Vence hoy",IF(R1270&gt;0,"Le quedan "&amp;R1270&amp;" días",""))))</f>
        <v/>
      </c>
      <c r="R1281" s="70">
        <f>IF(P1281="","",P1281-TODAY())</f>
        <v/>
      </c>
      <c r="S1281" s="70" t="n"/>
      <c r="T1281" s="70" t="n"/>
      <c r="U1281" s="70" t="n"/>
      <c r="V1281" s="70" t="n"/>
      <c r="W1281" s="70" t="n"/>
      <c r="X1281" s="70" t="n"/>
      <c r="Y1281" s="70" t="n"/>
      <c r="Z1281" s="70" t="n"/>
    </row>
    <row r="1282" ht="15.75" customHeight="1" s="339">
      <c r="A1282" s="70" t="n"/>
      <c r="B1282" s="70" t="n"/>
      <c r="C1282" s="70" t="n"/>
      <c r="D1282" s="90" t="n"/>
      <c r="E1282" s="90" t="n"/>
      <c r="F1282" s="178" t="inlineStr">
        <is>
          <t>mexico3362</t>
        </is>
      </c>
      <c r="G1282" s="92" t="n">
        <v>30000</v>
      </c>
      <c r="H1282" s="106" t="n"/>
      <c r="I1282" s="81">
        <f>IF(H1282="","",IF(J1282&lt;0,"Vencido hace "&amp;J1282*-1&amp;" días",IF(J1282=0,"Vence hoy",IF(J1282&gt;0,"Le quedan "&amp;J1282&amp;" días",""))))</f>
        <v/>
      </c>
      <c r="J1282" s="77">
        <f>H1282-J$8</f>
        <v/>
      </c>
      <c r="K1282" s="83">
        <f>HYPERLINK("https://api.whatsapp.com/send?phone=57"&amp;D1282&amp;"&amp;text="&amp;(IF(J1282&lt;=0,"🚨 Hola, *"&amp;C1282&amp;".*"&amp;"%0A"&amp;"%0A"&amp;"Su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"&amp;C1282&amp;"."&amp;"%0A"&amp;"Le quedan "&amp;J1282&amp;" días restantes de su membresía *_NETFLIX_*")),"💰")</f>
        <v/>
      </c>
      <c r="L1282" s="83">
        <f>HYPERLINK("https://api.whatsapp.com/send?phone=57"&amp;D1282&amp;"&amp;text=*_✅ ACTUALIZACIÓN DE CONTRASEÑA | NETFLIX_*"&amp;"%0A"&amp;"%0A"&amp;"💻 Correo: *"&amp;E1282&amp;"*"&amp;"%0A"&amp;"🔐 Nueva Contraseña: *"&amp;F1282&amp;"*","🔐")</f>
        <v/>
      </c>
      <c r="M1282" s="84">
        <f>HYPERLINK("https://api.whatsapp.com/send?phone=57"&amp;D1282&amp;"&amp;text=*_✅ CUENTA NETFLIX_*"&amp;"%0A"&amp;"%0A"&amp;"*📧 Correo:* "&amp;E1282&amp;"%0A"&amp;"*🔑 Contraseña:* "&amp;F1282&amp;"%0A"&amp;"%0A"&amp;"*📍 Vence:* "&amp;H1282,"💻")</f>
        <v/>
      </c>
      <c r="N1282" s="93" t="n"/>
      <c r="O1282" s="95" t="n"/>
      <c r="P1282" s="96" t="n"/>
      <c r="Q1282" s="97">
        <f>IF(P1282="","",IF(R1271&lt;0,"Vencido hace "&amp;R1271*-1&amp;" días",IF(R1271=0,"Vence hoy",IF(R1271&gt;0,"Le quedan "&amp;R1271&amp;" días",""))))</f>
        <v/>
      </c>
      <c r="R1282" s="70">
        <f>IF(P1282="","",P1282-TODAY())</f>
        <v/>
      </c>
      <c r="S1282" s="70" t="n"/>
      <c r="T1282" s="70" t="n"/>
      <c r="U1282" s="70" t="n"/>
      <c r="V1282" s="70" t="n"/>
      <c r="W1282" s="70" t="n"/>
      <c r="X1282" s="70" t="n"/>
      <c r="Y1282" s="70" t="n"/>
      <c r="Z1282" s="70" t="n"/>
    </row>
    <row r="1283" ht="15.75" customHeight="1" s="339">
      <c r="A1283" s="70" t="n"/>
      <c r="B1283" s="70" t="n"/>
      <c r="C1283" s="70" t="n"/>
      <c r="D1283" s="90" t="n"/>
      <c r="E1283" s="90" t="n"/>
      <c r="F1283" s="178" t="inlineStr">
        <is>
          <t>mexico3363</t>
        </is>
      </c>
      <c r="G1283" s="92" t="n">
        <v>30000</v>
      </c>
      <c r="H1283" s="106" t="n"/>
      <c r="I1283" s="81">
        <f>IF(H1283="","",IF(J1283&lt;0,"Vencido hace "&amp;J1283*-1&amp;" días",IF(J1283=0,"Vence hoy",IF(J1283&gt;0,"Le quedan "&amp;J1283&amp;" días",""))))</f>
        <v/>
      </c>
      <c r="J1283" s="77">
        <f>H1283-J$8</f>
        <v/>
      </c>
      <c r="K1283" s="83">
        <f>HYPERLINK("https://api.whatsapp.com/send?phone=57"&amp;D1283&amp;"&amp;text="&amp;(IF(J1283&lt;=0,"🚨 Hola, *"&amp;C1283&amp;".*"&amp;"%0A"&amp;"%0A"&amp;"Su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"&amp;C1283&amp;"."&amp;"%0A"&amp;"Le quedan "&amp;J1283&amp;" días restantes de su membresía *_NETFLIX_*")),"💰")</f>
        <v/>
      </c>
      <c r="L1283" s="83">
        <f>HYPERLINK("https://api.whatsapp.com/send?phone=57"&amp;D1283&amp;"&amp;text=*_✅ ACTUALIZACIÓN DE CONTRASEÑA | NETFLIX_*"&amp;"%0A"&amp;"%0A"&amp;"💻 Correo: *"&amp;E1283&amp;"*"&amp;"%0A"&amp;"🔐 Nueva Contraseña: *"&amp;F1283&amp;"*","🔐")</f>
        <v/>
      </c>
      <c r="M1283" s="84">
        <f>HYPERLINK("https://api.whatsapp.com/send?phone=57"&amp;D1283&amp;"&amp;text=*_✅ CUENTA NETFLIX_*"&amp;"%0A"&amp;"%0A"&amp;"*📧 Correo:* "&amp;E1283&amp;"%0A"&amp;"*🔑 Contraseña:* "&amp;F1283&amp;"%0A"&amp;"%0A"&amp;"*📍 Vence:* "&amp;H1283,"💻")</f>
        <v/>
      </c>
      <c r="N1283" s="93" t="n"/>
      <c r="O1283" s="95" t="n"/>
      <c r="P1283" s="96" t="n"/>
      <c r="Q1283" s="97">
        <f>IF(P1283="","",IF(R1272&lt;0,"Vencido hace "&amp;R1272*-1&amp;" días",IF(R1272=0,"Vence hoy",IF(R1272&gt;0,"Le quedan "&amp;R1272&amp;" días",""))))</f>
        <v/>
      </c>
      <c r="R1283" s="70">
        <f>IF(P1283="","",P1283-TODAY())</f>
        <v/>
      </c>
      <c r="S1283" s="70" t="n"/>
      <c r="T1283" s="70" t="n"/>
      <c r="U1283" s="70" t="n"/>
      <c r="V1283" s="70" t="n"/>
      <c r="W1283" s="70" t="n"/>
      <c r="X1283" s="70" t="n"/>
      <c r="Y1283" s="70" t="n"/>
      <c r="Z1283" s="70" t="n"/>
    </row>
    <row r="1284" ht="15.75" customHeight="1" s="339">
      <c r="A1284" s="70" t="n"/>
      <c r="B1284" s="70" t="n"/>
      <c r="C1284" s="70" t="n"/>
      <c r="D1284" s="90" t="n"/>
      <c r="E1284" s="90" t="n"/>
      <c r="F1284" s="178" t="inlineStr">
        <is>
          <t>mexico3364</t>
        </is>
      </c>
      <c r="G1284" s="92" t="n">
        <v>30000</v>
      </c>
      <c r="H1284" s="106" t="n"/>
      <c r="I1284" s="81">
        <f>IF(H1284="","",IF(J1284&lt;0,"Vencido hace "&amp;J1284*-1&amp;" días",IF(J1284=0,"Vence hoy",IF(J1284&gt;0,"Le quedan "&amp;J1284&amp;" días",""))))</f>
        <v/>
      </c>
      <c r="J1284" s="77">
        <f>H1284-J$8</f>
        <v/>
      </c>
      <c r="K1284" s="83">
        <f>HYPERLINK("https://api.whatsapp.com/send?phone=57"&amp;D1284&amp;"&amp;text="&amp;(IF(J1284&lt;=0,"🚨 Hola, *"&amp;C1284&amp;".*"&amp;"%0A"&amp;"%0A"&amp;"Su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"&amp;C1284&amp;"."&amp;"%0A"&amp;"Le quedan "&amp;J1284&amp;" días restantes de su membresía *_NETFLIX_*")),"💰")</f>
        <v/>
      </c>
      <c r="L1284" s="83">
        <f>HYPERLINK("https://api.whatsapp.com/send?phone=57"&amp;D1284&amp;"&amp;text=*_✅ ACTUALIZACIÓN DE CONTRASEÑA | NETFLIX_*"&amp;"%0A"&amp;"%0A"&amp;"💻 Correo: *"&amp;E1284&amp;"*"&amp;"%0A"&amp;"🔐 Nueva Contraseña: *"&amp;F1284&amp;"*","🔐")</f>
        <v/>
      </c>
      <c r="M1284" s="84">
        <f>HYPERLINK("https://api.whatsapp.com/send?phone=57"&amp;D1284&amp;"&amp;text=*_✅ CUENTA NETFLIX_*"&amp;"%0A"&amp;"%0A"&amp;"*📧 Correo:* "&amp;E1284&amp;"%0A"&amp;"*🔑 Contraseña:* "&amp;F1284&amp;"%0A"&amp;"%0A"&amp;"*📍 Vence:* "&amp;H1284,"💻")</f>
        <v/>
      </c>
      <c r="N1284" s="93" t="n"/>
      <c r="O1284" s="95" t="n"/>
      <c r="P1284" s="96" t="n"/>
      <c r="Q1284" s="97">
        <f>IF(P1284="","",IF(R1273&lt;0,"Vencido hace "&amp;R1273*-1&amp;" días",IF(R1273=0,"Vence hoy",IF(R1273&gt;0,"Le quedan "&amp;R1273&amp;" días",""))))</f>
        <v/>
      </c>
      <c r="R1284" s="70">
        <f>IF(P1284="","",P1284-TODAY())</f>
        <v/>
      </c>
      <c r="S1284" s="70" t="n"/>
      <c r="T1284" s="70" t="n"/>
      <c r="U1284" s="70" t="n"/>
      <c r="V1284" s="70" t="n"/>
      <c r="W1284" s="70" t="n"/>
      <c r="X1284" s="70" t="n"/>
      <c r="Y1284" s="70" t="n"/>
      <c r="Z1284" s="70" t="n"/>
    </row>
    <row r="1285" ht="15.75" customHeight="1" s="339">
      <c r="A1285" s="70" t="n"/>
      <c r="B1285" s="70" t="n"/>
      <c r="C1285" s="70" t="n"/>
      <c r="D1285" s="90" t="n"/>
      <c r="E1285" s="90" t="n"/>
      <c r="F1285" s="178" t="inlineStr">
        <is>
          <t>mexico3365</t>
        </is>
      </c>
      <c r="G1285" s="92" t="n">
        <v>30000</v>
      </c>
      <c r="H1285" s="106" t="n"/>
      <c r="I1285" s="81">
        <f>IF(H1285="","",IF(J1285&lt;0,"Vencido hace "&amp;J1285*-1&amp;" días",IF(J1285=0,"Vence hoy",IF(J1285&gt;0,"Le quedan "&amp;J1285&amp;" días",""))))</f>
        <v/>
      </c>
      <c r="J1285" s="77">
        <f>H1285-J$8</f>
        <v/>
      </c>
      <c r="K1285" s="83">
        <f>HYPERLINK("https://api.whatsapp.com/send?phone=57"&amp;D1285&amp;"&amp;text="&amp;(IF(J1285&lt;=0,"🚨 Hola, *"&amp;C1285&amp;".*"&amp;"%0A"&amp;"%0A"&amp;"Su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"&amp;C1285&amp;"."&amp;"%0A"&amp;"Le quedan "&amp;J1285&amp;" días restantes de su membresía *_NETFLIX_*")),"💰")</f>
        <v/>
      </c>
      <c r="L1285" s="83">
        <f>HYPERLINK("https://api.whatsapp.com/send?phone=57"&amp;D1285&amp;"&amp;text=*_✅ ACTUALIZACIÓN DE CONTRASEÑA | NETFLIX_*"&amp;"%0A"&amp;"%0A"&amp;"💻 Correo: *"&amp;E1285&amp;"*"&amp;"%0A"&amp;"🔐 Nueva Contraseña: *"&amp;F1285&amp;"*","🔐")</f>
        <v/>
      </c>
      <c r="M1285" s="84">
        <f>HYPERLINK("https://api.whatsapp.com/send?phone=57"&amp;D1285&amp;"&amp;text=*_✅ CUENTA NETFLIX_*"&amp;"%0A"&amp;"%0A"&amp;"*📧 Correo:* "&amp;E1285&amp;"%0A"&amp;"*🔑 Contraseña:* "&amp;F1285&amp;"%0A"&amp;"%0A"&amp;"*📍 Vence:* "&amp;H1285,"💻")</f>
        <v/>
      </c>
      <c r="N1285" s="93" t="n"/>
      <c r="O1285" s="95" t="n"/>
      <c r="P1285" s="96" t="n"/>
      <c r="Q1285" s="97">
        <f>IF(P1285="","",IF(R1274&lt;0,"Vencido hace "&amp;R1274*-1&amp;" días",IF(R1274=0,"Vence hoy",IF(R1274&gt;0,"Le quedan "&amp;R1274&amp;" días",""))))</f>
        <v/>
      </c>
      <c r="R1285" s="70">
        <f>IF(P1285="","",P1285-TODAY())</f>
        <v/>
      </c>
      <c r="S1285" s="70" t="n"/>
      <c r="T1285" s="70" t="n"/>
      <c r="U1285" s="70" t="n"/>
      <c r="V1285" s="70" t="n"/>
      <c r="W1285" s="70" t="n"/>
      <c r="X1285" s="70" t="n"/>
      <c r="Y1285" s="70" t="n"/>
      <c r="Z1285" s="70" t="n"/>
    </row>
    <row r="1286" ht="15.75" customHeight="1" s="339">
      <c r="A1286" s="70" t="n"/>
      <c r="B1286" s="70" t="n"/>
      <c r="C1286" s="70" t="n"/>
      <c r="D1286" s="90" t="n"/>
      <c r="E1286" s="90" t="n"/>
      <c r="F1286" s="178" t="inlineStr">
        <is>
          <t>mexico3366</t>
        </is>
      </c>
      <c r="G1286" s="92" t="n">
        <v>30000</v>
      </c>
      <c r="H1286" s="106" t="n"/>
      <c r="I1286" s="81">
        <f>IF(H1286="","",IF(J1286&lt;0,"Vencido hace "&amp;J1286*-1&amp;" días",IF(J1286=0,"Vence hoy",IF(J1286&gt;0,"Le quedan "&amp;J1286&amp;" días",""))))</f>
        <v/>
      </c>
      <c r="J1286" s="77">
        <f>H1286-J$8</f>
        <v/>
      </c>
      <c r="K1286" s="83">
        <f>HYPERLINK("https://api.whatsapp.com/send?phone=57"&amp;D1286&amp;"&amp;text="&amp;(IF(J1286&lt;=0,"🚨 Hola, *"&amp;C1286&amp;".*"&amp;"%0A"&amp;"%0A"&amp;"Su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"&amp;C1286&amp;"."&amp;"%0A"&amp;"Le quedan "&amp;J1286&amp;" días restantes de su membresía *_NETFLIX_*")),"💰")</f>
        <v/>
      </c>
      <c r="L1286" s="83">
        <f>HYPERLINK("https://api.whatsapp.com/send?phone=57"&amp;D1286&amp;"&amp;text=*_✅ ACTUALIZACIÓN DE CONTRASEÑA | NETFLIX_*"&amp;"%0A"&amp;"%0A"&amp;"💻 Correo: *"&amp;E1286&amp;"*"&amp;"%0A"&amp;"🔐 Nueva Contraseña: *"&amp;F1286&amp;"*","🔐")</f>
        <v/>
      </c>
      <c r="M1286" s="84">
        <f>HYPERLINK("https://api.whatsapp.com/send?phone=57"&amp;D1286&amp;"&amp;text=*_✅ CUENTA NETFLIX_*"&amp;"%0A"&amp;"%0A"&amp;"*📧 Correo:* "&amp;E1286&amp;"%0A"&amp;"*🔑 Contraseña:* "&amp;F1286&amp;"%0A"&amp;"%0A"&amp;"*📍 Vence:* "&amp;H1286,"💻")</f>
        <v/>
      </c>
      <c r="N1286" s="93" t="n"/>
      <c r="O1286" s="95" t="n"/>
      <c r="P1286" s="96" t="n"/>
      <c r="Q1286" s="97">
        <f>IF(P1286="","",IF(R1275&lt;0,"Vencido hace "&amp;R1275*-1&amp;" días",IF(R1275=0,"Vence hoy",IF(R1275&gt;0,"Le quedan "&amp;R1275&amp;" días",""))))</f>
        <v/>
      </c>
      <c r="R1286" s="70">
        <f>IF(P1286="","",P1286-TODAY())</f>
        <v/>
      </c>
      <c r="S1286" s="70" t="n"/>
      <c r="T1286" s="70" t="n"/>
      <c r="U1286" s="70" t="n"/>
      <c r="V1286" s="70" t="n"/>
      <c r="W1286" s="70" t="n"/>
      <c r="X1286" s="70" t="n"/>
      <c r="Y1286" s="70" t="n"/>
      <c r="Z1286" s="70" t="n"/>
    </row>
    <row r="1287" ht="15.75" customHeight="1" s="339">
      <c r="A1287" s="70" t="n"/>
      <c r="B1287" s="70" t="n"/>
      <c r="C1287" s="70" t="n"/>
      <c r="D1287" s="90" t="n"/>
      <c r="E1287" s="90" t="n"/>
      <c r="F1287" s="178" t="inlineStr">
        <is>
          <t>mexico3367</t>
        </is>
      </c>
      <c r="G1287" s="92" t="n">
        <v>30000</v>
      </c>
      <c r="H1287" s="106" t="n"/>
      <c r="I1287" s="81">
        <f>IF(H1287="","",IF(J1287&lt;0,"Vencido hace "&amp;J1287*-1&amp;" días",IF(J1287=0,"Vence hoy",IF(J1287&gt;0,"Le quedan "&amp;J1287&amp;" días",""))))</f>
        <v/>
      </c>
      <c r="J1287" s="77">
        <f>H1287-J$8</f>
        <v/>
      </c>
      <c r="K1287" s="83">
        <f>HYPERLINK("https://api.whatsapp.com/send?phone=57"&amp;D1287&amp;"&amp;text="&amp;(IF(J1287&lt;=0,"🚨 Hola, *"&amp;C1287&amp;".*"&amp;"%0A"&amp;"%0A"&amp;"Su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"&amp;C1287&amp;"."&amp;"%0A"&amp;"Le quedan "&amp;J1287&amp;" días restantes de su membresía *_NETFLIX_*")),"💰")</f>
        <v/>
      </c>
      <c r="L1287" s="83">
        <f>HYPERLINK("https://api.whatsapp.com/send?phone=57"&amp;D1287&amp;"&amp;text=*_✅ ACTUALIZACIÓN DE CONTRASEÑA | NETFLIX_*"&amp;"%0A"&amp;"%0A"&amp;"💻 Correo: *"&amp;E1287&amp;"*"&amp;"%0A"&amp;"🔐 Nueva Contraseña: *"&amp;F1287&amp;"*","🔐")</f>
        <v/>
      </c>
      <c r="M1287" s="84">
        <f>HYPERLINK("https://api.whatsapp.com/send?phone=57"&amp;D1287&amp;"&amp;text=*_✅ CUENTA NETFLIX_*"&amp;"%0A"&amp;"%0A"&amp;"*📧 Correo:* "&amp;E1287&amp;"%0A"&amp;"*🔑 Contraseña:* "&amp;F1287&amp;"%0A"&amp;"%0A"&amp;"*📍 Vence:* "&amp;H1287,"💻")</f>
        <v/>
      </c>
      <c r="N1287" s="93" t="n"/>
      <c r="O1287" s="95" t="n"/>
      <c r="P1287" s="96" t="n"/>
      <c r="Q1287" s="97">
        <f>IF(P1287="","",IF(R1276&lt;0,"Vencido hace "&amp;R1276*-1&amp;" días",IF(R1276=0,"Vence hoy",IF(R1276&gt;0,"Le quedan "&amp;R1276&amp;" días",""))))</f>
        <v/>
      </c>
      <c r="R1287" s="70">
        <f>IF(P1287="","",P1287-TODAY())</f>
        <v/>
      </c>
      <c r="S1287" s="70" t="n"/>
      <c r="T1287" s="70" t="n"/>
      <c r="U1287" s="70" t="n"/>
      <c r="V1287" s="70" t="n"/>
      <c r="W1287" s="70" t="n"/>
      <c r="X1287" s="70" t="n"/>
      <c r="Y1287" s="70" t="n"/>
      <c r="Z1287" s="70" t="n"/>
    </row>
    <row r="1288" ht="15.75" customHeight="1" s="339">
      <c r="A1288" s="70" t="n"/>
      <c r="B1288" s="70" t="n"/>
      <c r="C1288" s="70" t="n"/>
      <c r="D1288" s="90" t="n"/>
      <c r="E1288" s="90" t="n"/>
      <c r="F1288" s="178" t="inlineStr">
        <is>
          <t>mexico3368</t>
        </is>
      </c>
      <c r="G1288" s="92" t="n">
        <v>30000</v>
      </c>
      <c r="H1288" s="106" t="n"/>
      <c r="I1288" s="81">
        <f>IF(H1288="","",IF(J1288&lt;0,"Vencido hace "&amp;J1288*-1&amp;" días",IF(J1288=0,"Vence hoy",IF(J1288&gt;0,"Le quedan "&amp;J1288&amp;" días",""))))</f>
        <v/>
      </c>
      <c r="J1288" s="77">
        <f>H1288-J$8</f>
        <v/>
      </c>
      <c r="K1288" s="83">
        <f>HYPERLINK("https://api.whatsapp.com/send?phone=57"&amp;D1288&amp;"&amp;text="&amp;(IF(J1288&lt;=0,"🚨 Hola, *"&amp;C1288&amp;".*"&amp;"%0A"&amp;"%0A"&amp;"Su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"&amp;C1288&amp;"."&amp;"%0A"&amp;"Le quedan "&amp;J1288&amp;" días restantes de su membresía *_NETFLIX_*")),"💰")</f>
        <v/>
      </c>
      <c r="L1288" s="83">
        <f>HYPERLINK("https://api.whatsapp.com/send?phone=57"&amp;D1288&amp;"&amp;text=*_✅ ACTUALIZACIÓN DE CONTRASEÑA | NETFLIX_*"&amp;"%0A"&amp;"%0A"&amp;"💻 Correo: *"&amp;E1288&amp;"*"&amp;"%0A"&amp;"🔐 Nueva Contraseña: *"&amp;F1288&amp;"*","🔐")</f>
        <v/>
      </c>
      <c r="M1288" s="84">
        <f>HYPERLINK("https://api.whatsapp.com/send?phone=57"&amp;D1288&amp;"&amp;text=*_✅ CUENTA NETFLIX_*"&amp;"%0A"&amp;"%0A"&amp;"*📧 Correo:* "&amp;E1288&amp;"%0A"&amp;"*🔑 Contraseña:* "&amp;F1288&amp;"%0A"&amp;"%0A"&amp;"*📍 Vence:* "&amp;H1288,"💻")</f>
        <v/>
      </c>
      <c r="N1288" s="93" t="n"/>
      <c r="O1288" s="95" t="n"/>
      <c r="P1288" s="96" t="n"/>
      <c r="Q1288" s="97">
        <f>IF(P1288="","",IF(R1277&lt;0,"Vencido hace "&amp;R1277*-1&amp;" días",IF(R1277=0,"Vence hoy",IF(R1277&gt;0,"Le quedan "&amp;R1277&amp;" días",""))))</f>
        <v/>
      </c>
      <c r="R1288" s="70">
        <f>IF(P1288="","",P1288-TODAY())</f>
        <v/>
      </c>
      <c r="S1288" s="70" t="n"/>
      <c r="T1288" s="70" t="n"/>
      <c r="U1288" s="70" t="n"/>
      <c r="V1288" s="70" t="n"/>
      <c r="W1288" s="70" t="n"/>
      <c r="X1288" s="70" t="n"/>
      <c r="Y1288" s="70" t="n"/>
      <c r="Z1288" s="70" t="n"/>
    </row>
    <row r="1289" ht="15.75" customHeight="1" s="339">
      <c r="A1289" s="70" t="n"/>
      <c r="B1289" s="70" t="n"/>
      <c r="C1289" s="70" t="n"/>
      <c r="D1289" s="90" t="n"/>
      <c r="E1289" s="90" t="n"/>
      <c r="F1289" s="178" t="inlineStr">
        <is>
          <t>mexico3369</t>
        </is>
      </c>
      <c r="G1289" s="92" t="n">
        <v>30000</v>
      </c>
      <c r="H1289" s="106" t="n"/>
      <c r="I1289" s="81">
        <f>IF(H1289="","",IF(J1289&lt;0,"Vencido hace "&amp;J1289*-1&amp;" días",IF(J1289=0,"Vence hoy",IF(J1289&gt;0,"Le quedan "&amp;J1289&amp;" días",""))))</f>
        <v/>
      </c>
      <c r="J1289" s="77">
        <f>H1289-J$8</f>
        <v/>
      </c>
      <c r="K1289" s="83">
        <f>HYPERLINK("https://api.whatsapp.com/send?phone=57"&amp;D1289&amp;"&amp;text="&amp;(IF(J1289&lt;=0,"🚨 Hola, *"&amp;C1289&amp;".*"&amp;"%0A"&amp;"%0A"&amp;"Su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"&amp;C1289&amp;"."&amp;"%0A"&amp;"Le quedan "&amp;J1289&amp;" días restantes de su membresía *_NETFLIX_*")),"💰")</f>
        <v/>
      </c>
      <c r="L1289" s="83">
        <f>HYPERLINK("https://api.whatsapp.com/send?phone=57"&amp;D1289&amp;"&amp;text=*_✅ ACTUALIZACIÓN DE CONTRASEÑA | NETFLIX_*"&amp;"%0A"&amp;"%0A"&amp;"💻 Correo: *"&amp;E1289&amp;"*"&amp;"%0A"&amp;"🔐 Nueva Contraseña: *"&amp;F1289&amp;"*","🔐")</f>
        <v/>
      </c>
      <c r="M1289" s="84">
        <f>HYPERLINK("https://api.whatsapp.com/send?phone=57"&amp;D1289&amp;"&amp;text=*_✅ CUENTA NETFLIX_*"&amp;"%0A"&amp;"%0A"&amp;"*📧 Correo:* "&amp;E1289&amp;"%0A"&amp;"*🔑 Contraseña:* "&amp;F1289&amp;"%0A"&amp;"%0A"&amp;"*📍 Vence:* "&amp;H1289,"💻")</f>
        <v/>
      </c>
      <c r="N1289" s="93" t="n"/>
      <c r="O1289" s="95" t="n"/>
      <c r="P1289" s="96" t="n"/>
      <c r="Q1289" s="97">
        <f>IF(P1289="","",IF(R1278&lt;0,"Vencido hace "&amp;R1278*-1&amp;" días",IF(R1278=0,"Vence hoy",IF(R1278&gt;0,"Le quedan "&amp;R1278&amp;" días",""))))</f>
        <v/>
      </c>
      <c r="R1289" s="70">
        <f>IF(P1289="","",P1289-TODAY())</f>
        <v/>
      </c>
      <c r="S1289" s="70" t="n"/>
      <c r="T1289" s="70" t="n"/>
      <c r="U1289" s="70" t="n"/>
      <c r="V1289" s="70" t="n"/>
      <c r="W1289" s="70" t="n"/>
      <c r="X1289" s="70" t="n"/>
      <c r="Y1289" s="70" t="n"/>
      <c r="Z1289" s="70" t="n"/>
    </row>
    <row r="1290" ht="15.75" customHeight="1" s="339">
      <c r="A1290" s="70" t="n"/>
      <c r="B1290" s="70" t="n"/>
      <c r="C1290" s="70" t="n"/>
      <c r="D1290" s="90" t="n"/>
      <c r="E1290" s="90" t="n"/>
      <c r="F1290" s="178" t="inlineStr">
        <is>
          <t>mexico3370</t>
        </is>
      </c>
      <c r="G1290" s="92" t="n">
        <v>30000</v>
      </c>
      <c r="H1290" s="106" t="n"/>
      <c r="I1290" s="81">
        <f>IF(H1290="","",IF(J1290&lt;0,"Vencido hace "&amp;J1290*-1&amp;" días",IF(J1290=0,"Vence hoy",IF(J1290&gt;0,"Le quedan "&amp;J1290&amp;" días",""))))</f>
        <v/>
      </c>
      <c r="J1290" s="77">
        <f>H1290-J$8</f>
        <v/>
      </c>
      <c r="K1290" s="83">
        <f>HYPERLINK("https://api.whatsapp.com/send?phone=57"&amp;D1290&amp;"&amp;text="&amp;(IF(J1290&lt;=0,"🚨 Hola, *"&amp;C1290&amp;".*"&amp;"%0A"&amp;"%0A"&amp;"Su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"&amp;C1290&amp;"."&amp;"%0A"&amp;"Le quedan "&amp;J1290&amp;" días restantes de su membresía *_NETFLIX_*")),"💰")</f>
        <v/>
      </c>
      <c r="L1290" s="83">
        <f>HYPERLINK("https://api.whatsapp.com/send?phone=57"&amp;D1290&amp;"&amp;text=*_✅ ACTUALIZACIÓN DE CONTRASEÑA | NETFLIX_*"&amp;"%0A"&amp;"%0A"&amp;"💻 Correo: *"&amp;E1290&amp;"*"&amp;"%0A"&amp;"🔐 Nueva Contraseña: *"&amp;F1290&amp;"*","🔐")</f>
        <v/>
      </c>
      <c r="M1290" s="84">
        <f>HYPERLINK("https://api.whatsapp.com/send?phone=57"&amp;D1290&amp;"&amp;text=*_✅ CUENTA NETFLIX_*"&amp;"%0A"&amp;"%0A"&amp;"*📧 Correo:* "&amp;E1290&amp;"%0A"&amp;"*🔑 Contraseña:* "&amp;F1290&amp;"%0A"&amp;"%0A"&amp;"*📍 Vence:* "&amp;H1290,"💻")</f>
        <v/>
      </c>
      <c r="N1290" s="93" t="n"/>
      <c r="O1290" s="95" t="n"/>
      <c r="P1290" s="96" t="n"/>
      <c r="Q1290" s="97">
        <f>IF(P1290="","",IF(R1279&lt;0,"Vencido hace "&amp;R1279*-1&amp;" días",IF(R1279=0,"Vence hoy",IF(R1279&gt;0,"Le quedan "&amp;R1279&amp;" días",""))))</f>
        <v/>
      </c>
      <c r="R1290" s="70">
        <f>IF(P1290="","",P1290-TODAY())</f>
        <v/>
      </c>
      <c r="S1290" s="70" t="n"/>
      <c r="T1290" s="70" t="n"/>
      <c r="U1290" s="70" t="n"/>
      <c r="V1290" s="70" t="n"/>
      <c r="W1290" s="70" t="n"/>
      <c r="X1290" s="70" t="n"/>
      <c r="Y1290" s="70" t="n"/>
      <c r="Z1290" s="70" t="n"/>
    </row>
    <row r="1291" ht="15.75" customHeight="1" s="339">
      <c r="A1291" s="70" t="n"/>
      <c r="B1291" s="70" t="n"/>
      <c r="C1291" s="70" t="n"/>
      <c r="D1291" s="90" t="n"/>
      <c r="E1291" s="90" t="n"/>
      <c r="F1291" s="178" t="inlineStr">
        <is>
          <t>mexico3371</t>
        </is>
      </c>
      <c r="G1291" s="92" t="n">
        <v>30000</v>
      </c>
      <c r="H1291" s="106" t="n"/>
      <c r="I1291" s="81">
        <f>IF(H1291="","",IF(J1291&lt;0,"Vencido hace "&amp;J1291*-1&amp;" días",IF(J1291=0,"Vence hoy",IF(J1291&gt;0,"Le quedan "&amp;J1291&amp;" días",""))))</f>
        <v/>
      </c>
      <c r="J1291" s="77">
        <f>H1291-J$8</f>
        <v/>
      </c>
      <c r="K1291" s="83">
        <f>HYPERLINK("https://api.whatsapp.com/send?phone=57"&amp;D1291&amp;"&amp;text="&amp;(IF(J1291&lt;=0,"🚨 Hola, *"&amp;C1291&amp;".*"&amp;"%0A"&amp;"%0A"&amp;"Su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"&amp;C1291&amp;"."&amp;"%0A"&amp;"Le quedan "&amp;J1291&amp;" días restantes de su membresía *_NETFLIX_*")),"💰")</f>
        <v/>
      </c>
      <c r="L1291" s="83">
        <f>HYPERLINK("https://api.whatsapp.com/send?phone=57"&amp;D1291&amp;"&amp;text=*_✅ ACTUALIZACIÓN DE CONTRASEÑA | NETFLIX_*"&amp;"%0A"&amp;"%0A"&amp;"💻 Correo: *"&amp;E1291&amp;"*"&amp;"%0A"&amp;"🔐 Nueva Contraseña: *"&amp;F1291&amp;"*","🔐")</f>
        <v/>
      </c>
      <c r="M1291" s="84">
        <f>HYPERLINK("https://api.whatsapp.com/send?phone=57"&amp;D1291&amp;"&amp;text=*_✅ CUENTA NETFLIX_*"&amp;"%0A"&amp;"%0A"&amp;"*📧 Correo:* "&amp;E1291&amp;"%0A"&amp;"*🔑 Contraseña:* "&amp;F1291&amp;"%0A"&amp;"%0A"&amp;"*📍 Vence:* "&amp;H1291,"💻")</f>
        <v/>
      </c>
      <c r="N1291" s="93" t="n"/>
      <c r="O1291" s="95" t="n"/>
      <c r="P1291" s="96" t="n"/>
      <c r="Q1291" s="97">
        <f>IF(P1291="","",IF(R1280&lt;0,"Vencido hace "&amp;R1280*-1&amp;" días",IF(R1280=0,"Vence hoy",IF(R1280&gt;0,"Le quedan "&amp;R1280&amp;" días",""))))</f>
        <v/>
      </c>
      <c r="R1291" s="70">
        <f>IF(P1291="","",P1291-TODAY())</f>
        <v/>
      </c>
      <c r="S1291" s="70" t="n"/>
      <c r="T1291" s="70" t="n"/>
      <c r="U1291" s="70" t="n"/>
      <c r="V1291" s="70" t="n"/>
      <c r="W1291" s="70" t="n"/>
      <c r="X1291" s="70" t="n"/>
      <c r="Y1291" s="70" t="n"/>
      <c r="Z1291" s="70" t="n"/>
    </row>
    <row r="1292" ht="15.75" customHeight="1" s="339">
      <c r="A1292" s="70" t="n"/>
      <c r="B1292" s="70" t="n"/>
      <c r="C1292" s="70" t="n"/>
      <c r="D1292" s="90" t="n"/>
      <c r="E1292" s="90" t="n"/>
      <c r="F1292" s="178" t="inlineStr">
        <is>
          <t>mexico3372</t>
        </is>
      </c>
      <c r="G1292" s="92" t="n">
        <v>30000</v>
      </c>
      <c r="H1292" s="106" t="n"/>
      <c r="I1292" s="81">
        <f>IF(H1292="","",IF(J1292&lt;0,"Vencido hace "&amp;J1292*-1&amp;" días",IF(J1292=0,"Vence hoy",IF(J1292&gt;0,"Le quedan "&amp;J1292&amp;" días",""))))</f>
        <v/>
      </c>
      <c r="J1292" s="77">
        <f>H1292-J$8</f>
        <v/>
      </c>
      <c r="K1292" s="83">
        <f>HYPERLINK("https://api.whatsapp.com/send?phone=57"&amp;D1292&amp;"&amp;text="&amp;(IF(J1292&lt;=0,"🚨 Hola, *"&amp;C1292&amp;".*"&amp;"%0A"&amp;"%0A"&amp;"Su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"&amp;C1292&amp;"."&amp;"%0A"&amp;"Le quedan "&amp;J1292&amp;" días restantes de su membresía *_NETFLIX_*")),"💰")</f>
        <v/>
      </c>
      <c r="L1292" s="83">
        <f>HYPERLINK("https://api.whatsapp.com/send?phone=57"&amp;D1292&amp;"&amp;text=*_✅ ACTUALIZACIÓN DE CONTRASEÑA | NETFLIX_*"&amp;"%0A"&amp;"%0A"&amp;"💻 Correo: *"&amp;E1292&amp;"*"&amp;"%0A"&amp;"🔐 Nueva Contraseña: *"&amp;F1292&amp;"*","🔐")</f>
        <v/>
      </c>
      <c r="M1292" s="84">
        <f>HYPERLINK("https://api.whatsapp.com/send?phone=57"&amp;D1292&amp;"&amp;text=*_✅ CUENTA NETFLIX_*"&amp;"%0A"&amp;"%0A"&amp;"*📧 Correo:* "&amp;E1292&amp;"%0A"&amp;"*🔑 Contraseña:* "&amp;F1292&amp;"%0A"&amp;"%0A"&amp;"*📍 Vence:* "&amp;H1292,"💻")</f>
        <v/>
      </c>
      <c r="N1292" s="93" t="n"/>
      <c r="O1292" s="95" t="n"/>
      <c r="P1292" s="96" t="n"/>
      <c r="Q1292" s="97">
        <f>IF(P1292="","",IF(R1281&lt;0,"Vencido hace "&amp;R1281*-1&amp;" días",IF(R1281=0,"Vence hoy",IF(R1281&gt;0,"Le quedan "&amp;R1281&amp;" días",""))))</f>
        <v/>
      </c>
      <c r="R1292" s="70">
        <f>IF(P1292="","",P1292-TODAY())</f>
        <v/>
      </c>
      <c r="S1292" s="70" t="n"/>
      <c r="T1292" s="70" t="n"/>
      <c r="U1292" s="70" t="n"/>
      <c r="V1292" s="70" t="n"/>
      <c r="W1292" s="70" t="n"/>
      <c r="X1292" s="70" t="n"/>
      <c r="Y1292" s="70" t="n"/>
      <c r="Z1292" s="70" t="n"/>
    </row>
    <row r="1293" ht="15.75" customHeight="1" s="339">
      <c r="A1293" s="70" t="n"/>
      <c r="B1293" s="70" t="n"/>
      <c r="C1293" s="70" t="n"/>
      <c r="D1293" s="90" t="n"/>
      <c r="E1293" s="90" t="n"/>
      <c r="F1293" s="178" t="inlineStr">
        <is>
          <t>mexico3373</t>
        </is>
      </c>
      <c r="G1293" s="92" t="n">
        <v>30000</v>
      </c>
      <c r="H1293" s="106" t="n"/>
      <c r="I1293" s="81">
        <f>IF(H1293="","",IF(J1293&lt;0,"Vencido hace "&amp;J1293*-1&amp;" días",IF(J1293=0,"Vence hoy",IF(J1293&gt;0,"Le quedan "&amp;J1293&amp;" días",""))))</f>
        <v/>
      </c>
      <c r="J1293" s="77">
        <f>H1293-J$8</f>
        <v/>
      </c>
      <c r="K1293" s="83">
        <f>HYPERLINK("https://api.whatsapp.com/send?phone=57"&amp;D1293&amp;"&amp;text="&amp;(IF(J1293&lt;=0,"🚨 Hola, *"&amp;C1293&amp;".*"&amp;"%0A"&amp;"%0A"&amp;"Su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"&amp;C1293&amp;"."&amp;"%0A"&amp;"Le quedan "&amp;J1293&amp;" días restantes de su membresía *_NETFLIX_*")),"💰")</f>
        <v/>
      </c>
      <c r="L1293" s="83">
        <f>HYPERLINK("https://api.whatsapp.com/send?phone=57"&amp;D1293&amp;"&amp;text=*_✅ ACTUALIZACIÓN DE CONTRASEÑA | NETFLIX_*"&amp;"%0A"&amp;"%0A"&amp;"💻 Correo: *"&amp;E1293&amp;"*"&amp;"%0A"&amp;"🔐 Nueva Contraseña: *"&amp;F1293&amp;"*","🔐")</f>
        <v/>
      </c>
      <c r="M1293" s="84">
        <f>HYPERLINK("https://api.whatsapp.com/send?phone=57"&amp;D1293&amp;"&amp;text=*_✅ CUENTA NETFLIX_*"&amp;"%0A"&amp;"%0A"&amp;"*📧 Correo:* "&amp;E1293&amp;"%0A"&amp;"*🔑 Contraseña:* "&amp;F1293&amp;"%0A"&amp;"%0A"&amp;"*📍 Vence:* "&amp;H1293,"💻")</f>
        <v/>
      </c>
      <c r="N1293" s="93" t="n"/>
      <c r="O1293" s="95" t="n"/>
      <c r="P1293" s="96" t="n"/>
      <c r="Q1293" s="97">
        <f>IF(P1293="","",IF(R1282&lt;0,"Vencido hace "&amp;R1282*-1&amp;" días",IF(R1282=0,"Vence hoy",IF(R1282&gt;0,"Le quedan "&amp;R1282&amp;" días",""))))</f>
        <v/>
      </c>
      <c r="R1293" s="70">
        <f>IF(P1293="","",P1293-TODAY())</f>
        <v/>
      </c>
      <c r="S1293" s="70" t="n"/>
      <c r="T1293" s="70" t="n"/>
      <c r="U1293" s="70" t="n"/>
      <c r="V1293" s="70" t="n"/>
      <c r="W1293" s="70" t="n"/>
      <c r="X1293" s="70" t="n"/>
      <c r="Y1293" s="70" t="n"/>
      <c r="Z1293" s="70" t="n"/>
    </row>
    <row r="1294" ht="15.75" customHeight="1" s="339">
      <c r="A1294" s="70" t="n"/>
      <c r="B1294" s="70" t="n"/>
      <c r="C1294" s="70" t="n"/>
      <c r="D1294" s="90" t="n"/>
      <c r="E1294" s="90" t="n"/>
      <c r="F1294" s="178" t="inlineStr">
        <is>
          <t>mexico3374</t>
        </is>
      </c>
      <c r="G1294" s="92" t="n">
        <v>30000</v>
      </c>
      <c r="H1294" s="106" t="n"/>
      <c r="I1294" s="81">
        <f>IF(H1294="","",IF(J1294&lt;0,"Vencido hace "&amp;J1294*-1&amp;" días",IF(J1294=0,"Vence hoy",IF(J1294&gt;0,"Le quedan "&amp;J1294&amp;" días",""))))</f>
        <v/>
      </c>
      <c r="J1294" s="77">
        <f>H1294-J$8</f>
        <v/>
      </c>
      <c r="K1294" s="83">
        <f>HYPERLINK("https://api.whatsapp.com/send?phone=57"&amp;D1294&amp;"&amp;text="&amp;(IF(J1294&lt;=0,"🚨 Hola, *"&amp;C1294&amp;".*"&amp;"%0A"&amp;"%0A"&amp;"Su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"&amp;C1294&amp;"."&amp;"%0A"&amp;"Le quedan "&amp;J1294&amp;" días restantes de su membresía *_NETFLIX_*")),"💰")</f>
        <v/>
      </c>
      <c r="L1294" s="83">
        <f>HYPERLINK("https://api.whatsapp.com/send?phone=57"&amp;D1294&amp;"&amp;text=*_✅ ACTUALIZACIÓN DE CONTRASEÑA | NETFLIX_*"&amp;"%0A"&amp;"%0A"&amp;"💻 Correo: *"&amp;E1294&amp;"*"&amp;"%0A"&amp;"🔐 Nueva Contraseña: *"&amp;F1294&amp;"*","🔐")</f>
        <v/>
      </c>
      <c r="M1294" s="84">
        <f>HYPERLINK("https://api.whatsapp.com/send?phone=57"&amp;D1294&amp;"&amp;text=*_✅ CUENTA NETFLIX_*"&amp;"%0A"&amp;"%0A"&amp;"*📧 Correo:* "&amp;E1294&amp;"%0A"&amp;"*🔑 Contraseña:* "&amp;F1294&amp;"%0A"&amp;"%0A"&amp;"*📍 Vence:* "&amp;H1294,"💻")</f>
        <v/>
      </c>
      <c r="N1294" s="93" t="n"/>
      <c r="O1294" s="95" t="n"/>
      <c r="P1294" s="96" t="n"/>
      <c r="Q1294" s="97">
        <f>IF(P1294="","",IF(R1283&lt;0,"Vencido hace "&amp;R1283*-1&amp;" días",IF(R1283=0,"Vence hoy",IF(R1283&gt;0,"Le quedan "&amp;R1283&amp;" días",""))))</f>
        <v/>
      </c>
      <c r="R1294" s="70">
        <f>IF(P1294="","",P1294-TODAY())</f>
        <v/>
      </c>
      <c r="S1294" s="70" t="n"/>
      <c r="T1294" s="70" t="n"/>
      <c r="U1294" s="70" t="n"/>
      <c r="V1294" s="70" t="n"/>
      <c r="W1294" s="70" t="n"/>
      <c r="X1294" s="70" t="n"/>
      <c r="Y1294" s="70" t="n"/>
      <c r="Z1294" s="70" t="n"/>
    </row>
    <row r="1295" ht="15.75" customHeight="1" s="339">
      <c r="A1295" s="70" t="n"/>
      <c r="B1295" s="70" t="n"/>
      <c r="C1295" s="70" t="n"/>
      <c r="D1295" s="90" t="n"/>
      <c r="E1295" s="90" t="n"/>
      <c r="F1295" s="178" t="inlineStr">
        <is>
          <t>mexico3375</t>
        </is>
      </c>
      <c r="G1295" s="92" t="n">
        <v>30000</v>
      </c>
      <c r="H1295" s="106" t="n"/>
      <c r="I1295" s="81">
        <f>IF(H1295="","",IF(J1295&lt;0,"Vencido hace "&amp;J1295*-1&amp;" días",IF(J1295=0,"Vence hoy",IF(J1295&gt;0,"Le quedan "&amp;J1295&amp;" días",""))))</f>
        <v/>
      </c>
      <c r="J1295" s="77">
        <f>H1295-J$8</f>
        <v/>
      </c>
      <c r="K1295" s="83">
        <f>HYPERLINK("https://api.whatsapp.com/send?phone=57"&amp;D1295&amp;"&amp;text="&amp;(IF(J1295&lt;=0,"🚨 Hola, *"&amp;C1295&amp;".*"&amp;"%0A"&amp;"%0A"&amp;"Su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"&amp;C1295&amp;"."&amp;"%0A"&amp;"Le quedan "&amp;J1295&amp;" días restantes de su membresía *_NETFLIX_*")),"💰")</f>
        <v/>
      </c>
      <c r="L1295" s="83">
        <f>HYPERLINK("https://api.whatsapp.com/send?phone=57"&amp;D1295&amp;"&amp;text=*_✅ ACTUALIZACIÓN DE CONTRASEÑA | NETFLIX_*"&amp;"%0A"&amp;"%0A"&amp;"💻 Correo: *"&amp;E1295&amp;"*"&amp;"%0A"&amp;"🔐 Nueva Contraseña: *"&amp;F1295&amp;"*","🔐")</f>
        <v/>
      </c>
      <c r="M1295" s="84">
        <f>HYPERLINK("https://api.whatsapp.com/send?phone=57"&amp;D1295&amp;"&amp;text=*_✅ CUENTA NETFLIX_*"&amp;"%0A"&amp;"%0A"&amp;"*📧 Correo:* "&amp;E1295&amp;"%0A"&amp;"*🔑 Contraseña:* "&amp;F1295&amp;"%0A"&amp;"%0A"&amp;"*📍 Vence:* "&amp;H1295,"💻")</f>
        <v/>
      </c>
      <c r="N1295" s="93" t="n"/>
      <c r="O1295" s="95" t="n"/>
      <c r="P1295" s="96" t="n"/>
      <c r="Q1295" s="97">
        <f>IF(P1295="","",IF(R1284&lt;0,"Vencido hace "&amp;R1284*-1&amp;" días",IF(R1284=0,"Vence hoy",IF(R1284&gt;0,"Le quedan "&amp;R1284&amp;" días",""))))</f>
        <v/>
      </c>
      <c r="R1295" s="70">
        <f>IF(P1295="","",P1295-TODAY())</f>
        <v/>
      </c>
      <c r="S1295" s="70" t="n"/>
      <c r="T1295" s="70" t="n"/>
      <c r="U1295" s="70" t="n"/>
      <c r="V1295" s="70" t="n"/>
      <c r="W1295" s="70" t="n"/>
      <c r="X1295" s="70" t="n"/>
      <c r="Y1295" s="70" t="n"/>
      <c r="Z1295" s="70" t="n"/>
    </row>
    <row r="1296" ht="15.75" customHeight="1" s="339">
      <c r="A1296" s="70" t="n"/>
      <c r="B1296" s="70" t="n"/>
      <c r="C1296" s="70" t="n"/>
      <c r="D1296" s="90" t="n"/>
      <c r="E1296" s="90" t="n"/>
      <c r="F1296" s="178" t="inlineStr">
        <is>
          <t>mexico3376</t>
        </is>
      </c>
      <c r="G1296" s="92" t="n">
        <v>30000</v>
      </c>
      <c r="H1296" s="106" t="n"/>
      <c r="I1296" s="81">
        <f>IF(H1296="","",IF(J1296&lt;0,"Vencido hace "&amp;J1296*-1&amp;" días",IF(J1296=0,"Vence hoy",IF(J1296&gt;0,"Le quedan "&amp;J1296&amp;" días",""))))</f>
        <v/>
      </c>
      <c r="J1296" s="77">
        <f>H1296-J$8</f>
        <v/>
      </c>
      <c r="K1296" s="83">
        <f>HYPERLINK("https://api.whatsapp.com/send?phone=57"&amp;D1296&amp;"&amp;text="&amp;(IF(J1296&lt;=0,"🚨 Hola, *"&amp;C1296&amp;".*"&amp;"%0A"&amp;"%0A"&amp;"Su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"&amp;C1296&amp;"."&amp;"%0A"&amp;"Le quedan "&amp;J1296&amp;" días restantes de su membresía *_NETFLIX_*")),"💰")</f>
        <v/>
      </c>
      <c r="L1296" s="83">
        <f>HYPERLINK("https://api.whatsapp.com/send?phone=57"&amp;D1296&amp;"&amp;text=*_✅ ACTUALIZACIÓN DE CONTRASEÑA | NETFLIX_*"&amp;"%0A"&amp;"%0A"&amp;"💻 Correo: *"&amp;E1296&amp;"*"&amp;"%0A"&amp;"🔐 Nueva Contraseña: *"&amp;F1296&amp;"*","🔐")</f>
        <v/>
      </c>
      <c r="M1296" s="84">
        <f>HYPERLINK("https://api.whatsapp.com/send?phone=57"&amp;D1296&amp;"&amp;text=*_✅ CUENTA NETFLIX_*"&amp;"%0A"&amp;"%0A"&amp;"*📧 Correo:* "&amp;E1296&amp;"%0A"&amp;"*🔑 Contraseña:* "&amp;F1296&amp;"%0A"&amp;"%0A"&amp;"*📍 Vence:* "&amp;H1296,"💻")</f>
        <v/>
      </c>
      <c r="N1296" s="93" t="n"/>
      <c r="O1296" s="95" t="n"/>
      <c r="P1296" s="96" t="n"/>
      <c r="Q1296" s="97">
        <f>IF(P1296="","",IF(R1285&lt;0,"Vencido hace "&amp;R1285*-1&amp;" días",IF(R1285=0,"Vence hoy",IF(R1285&gt;0,"Le quedan "&amp;R1285&amp;" días",""))))</f>
        <v/>
      </c>
      <c r="R1296" s="70">
        <f>IF(P1296="","",P1296-TODAY())</f>
        <v/>
      </c>
      <c r="S1296" s="70" t="n"/>
      <c r="T1296" s="70" t="n"/>
      <c r="U1296" s="70" t="n"/>
      <c r="V1296" s="70" t="n"/>
      <c r="W1296" s="70" t="n"/>
      <c r="X1296" s="70" t="n"/>
      <c r="Y1296" s="70" t="n"/>
      <c r="Z1296" s="70" t="n"/>
    </row>
    <row r="1297" ht="15.75" customHeight="1" s="339">
      <c r="A1297" s="70" t="n"/>
      <c r="B1297" s="70" t="n"/>
      <c r="C1297" s="70" t="n"/>
      <c r="D1297" s="90" t="n"/>
      <c r="E1297" s="90" t="n"/>
      <c r="F1297" s="178" t="inlineStr">
        <is>
          <t>mexico3377</t>
        </is>
      </c>
      <c r="G1297" s="92" t="n">
        <v>30000</v>
      </c>
      <c r="H1297" s="106" t="n"/>
      <c r="I1297" s="81">
        <f>IF(H1297="","",IF(J1297&lt;0,"Vencido hace "&amp;J1297*-1&amp;" días",IF(J1297=0,"Vence hoy",IF(J1297&gt;0,"Le quedan "&amp;J1297&amp;" días",""))))</f>
        <v/>
      </c>
      <c r="J1297" s="77">
        <f>H1297-J$8</f>
        <v/>
      </c>
      <c r="K1297" s="83">
        <f>HYPERLINK("https://api.whatsapp.com/send?phone=57"&amp;D1297&amp;"&amp;text="&amp;(IF(J1297&lt;=0,"🚨 Hola, *"&amp;C1297&amp;".*"&amp;"%0A"&amp;"%0A"&amp;"Su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"&amp;C1297&amp;"."&amp;"%0A"&amp;"Le quedan "&amp;J1297&amp;" días restantes de su membresía *_NETFLIX_*")),"💰")</f>
        <v/>
      </c>
      <c r="L1297" s="83">
        <f>HYPERLINK("https://api.whatsapp.com/send?phone=57"&amp;D1297&amp;"&amp;text=*_✅ ACTUALIZACIÓN DE CONTRASEÑA | NETFLIX_*"&amp;"%0A"&amp;"%0A"&amp;"💻 Correo: *"&amp;E1297&amp;"*"&amp;"%0A"&amp;"🔐 Nueva Contraseña: *"&amp;F1297&amp;"*","🔐")</f>
        <v/>
      </c>
      <c r="M1297" s="84">
        <f>HYPERLINK("https://api.whatsapp.com/send?phone=57"&amp;D1297&amp;"&amp;text=*_✅ CUENTA NETFLIX_*"&amp;"%0A"&amp;"%0A"&amp;"*📧 Correo:* "&amp;E1297&amp;"%0A"&amp;"*🔑 Contraseña:* "&amp;F1297&amp;"%0A"&amp;"%0A"&amp;"*📍 Vence:* "&amp;H1297,"💻")</f>
        <v/>
      </c>
      <c r="N1297" s="93" t="n"/>
      <c r="O1297" s="95" t="n"/>
      <c r="P1297" s="96" t="n"/>
      <c r="Q1297" s="97">
        <f>IF(P1297="","",IF(R1286&lt;0,"Vencido hace "&amp;R1286*-1&amp;" días",IF(R1286=0,"Vence hoy",IF(R1286&gt;0,"Le quedan "&amp;R1286&amp;" días",""))))</f>
        <v/>
      </c>
      <c r="R1297" s="70">
        <f>IF(P1297="","",P1297-TODAY())</f>
        <v/>
      </c>
      <c r="S1297" s="70" t="n"/>
      <c r="T1297" s="70" t="n"/>
      <c r="U1297" s="70" t="n"/>
      <c r="V1297" s="70" t="n"/>
      <c r="W1297" s="70" t="n"/>
      <c r="X1297" s="70" t="n"/>
      <c r="Y1297" s="70" t="n"/>
      <c r="Z1297" s="70" t="n"/>
    </row>
    <row r="1298" ht="15.75" customHeight="1" s="339">
      <c r="A1298" s="70" t="n"/>
      <c r="B1298" s="70" t="n"/>
      <c r="C1298" s="70" t="n"/>
      <c r="D1298" s="90" t="n"/>
      <c r="E1298" s="90" t="n"/>
      <c r="F1298" s="178" t="inlineStr">
        <is>
          <t>mexico3378</t>
        </is>
      </c>
      <c r="G1298" s="92" t="n">
        <v>30000</v>
      </c>
      <c r="H1298" s="106" t="n"/>
      <c r="I1298" s="81">
        <f>IF(H1298="","",IF(J1298&lt;0,"Vencido hace "&amp;J1298*-1&amp;" días",IF(J1298=0,"Vence hoy",IF(J1298&gt;0,"Le quedan "&amp;J1298&amp;" días",""))))</f>
        <v/>
      </c>
      <c r="J1298" s="77">
        <f>H1298-J$8</f>
        <v/>
      </c>
      <c r="K1298" s="83">
        <f>HYPERLINK("https://api.whatsapp.com/send?phone=57"&amp;D1298&amp;"&amp;text="&amp;(IF(J1298&lt;=0,"🚨 Hola, *"&amp;C1298&amp;".*"&amp;"%0A"&amp;"%0A"&amp;"Su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"&amp;C1298&amp;"."&amp;"%0A"&amp;"Le quedan "&amp;J1298&amp;" días restantes de su membresía *_NETFLIX_*")),"💰")</f>
        <v/>
      </c>
      <c r="L1298" s="83">
        <f>HYPERLINK("https://api.whatsapp.com/send?phone=57"&amp;D1298&amp;"&amp;text=*_✅ ACTUALIZACIÓN DE CONTRASEÑA | NETFLIX_*"&amp;"%0A"&amp;"%0A"&amp;"💻 Correo: *"&amp;E1298&amp;"*"&amp;"%0A"&amp;"🔐 Nueva Contraseña: *"&amp;F1298&amp;"*","🔐")</f>
        <v/>
      </c>
      <c r="M1298" s="84">
        <f>HYPERLINK("https://api.whatsapp.com/send?phone=57"&amp;D1298&amp;"&amp;text=*_✅ CUENTA NETFLIX_*"&amp;"%0A"&amp;"%0A"&amp;"*📧 Correo:* "&amp;E1298&amp;"%0A"&amp;"*🔑 Contraseña:* "&amp;F1298&amp;"%0A"&amp;"%0A"&amp;"*📍 Vence:* "&amp;H1298,"💻")</f>
        <v/>
      </c>
      <c r="N1298" s="93" t="n"/>
      <c r="O1298" s="95" t="n"/>
      <c r="P1298" s="96" t="n"/>
      <c r="Q1298" s="97">
        <f>IF(P1298="","",IF(R1287&lt;0,"Vencido hace "&amp;R1287*-1&amp;" días",IF(R1287=0,"Vence hoy",IF(R1287&gt;0,"Le quedan "&amp;R1287&amp;" días",""))))</f>
        <v/>
      </c>
      <c r="R1298" s="70">
        <f>IF(P1298="","",P1298-TODAY())</f>
        <v/>
      </c>
      <c r="S1298" s="70" t="n"/>
      <c r="T1298" s="70" t="n"/>
      <c r="U1298" s="70" t="n"/>
      <c r="V1298" s="70" t="n"/>
      <c r="W1298" s="70" t="n"/>
      <c r="X1298" s="70" t="n"/>
      <c r="Y1298" s="70" t="n"/>
      <c r="Z1298" s="70" t="n"/>
    </row>
    <row r="1299" ht="15.75" customHeight="1" s="339">
      <c r="A1299" s="70" t="n"/>
      <c r="B1299" s="70" t="n"/>
      <c r="C1299" s="70" t="n"/>
      <c r="D1299" s="90" t="n"/>
      <c r="E1299" s="90" t="n"/>
      <c r="F1299" s="178" t="inlineStr">
        <is>
          <t>mexico3379</t>
        </is>
      </c>
      <c r="G1299" s="92" t="n">
        <v>30000</v>
      </c>
      <c r="H1299" s="106" t="n"/>
      <c r="I1299" s="81">
        <f>IF(H1299="","",IF(J1299&lt;0,"Vencido hace "&amp;J1299*-1&amp;" días",IF(J1299=0,"Vence hoy",IF(J1299&gt;0,"Le quedan "&amp;J1299&amp;" días",""))))</f>
        <v/>
      </c>
      <c r="J1299" s="77">
        <f>H1299-J$8</f>
        <v/>
      </c>
      <c r="K1299" s="83">
        <f>HYPERLINK("https://api.whatsapp.com/send?phone=57"&amp;D1299&amp;"&amp;text="&amp;(IF(J1299&lt;=0,"🚨 Hola, *"&amp;C1299&amp;".*"&amp;"%0A"&amp;"%0A"&amp;"Su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"&amp;C1299&amp;"."&amp;"%0A"&amp;"Le quedan "&amp;J1299&amp;" días restantes de su membresía *_NETFLIX_*")),"💰")</f>
        <v/>
      </c>
      <c r="L1299" s="83">
        <f>HYPERLINK("https://api.whatsapp.com/send?phone=57"&amp;D1299&amp;"&amp;text=*_✅ ACTUALIZACIÓN DE CONTRASEÑA | NETFLIX_*"&amp;"%0A"&amp;"%0A"&amp;"💻 Correo: *"&amp;E1299&amp;"*"&amp;"%0A"&amp;"🔐 Nueva Contraseña: *"&amp;F1299&amp;"*","🔐")</f>
        <v/>
      </c>
      <c r="M1299" s="84">
        <f>HYPERLINK("https://api.whatsapp.com/send?phone=57"&amp;D1299&amp;"&amp;text=*_✅ CUENTA NETFLIX_*"&amp;"%0A"&amp;"%0A"&amp;"*📧 Correo:* "&amp;E1299&amp;"%0A"&amp;"*🔑 Contraseña:* "&amp;F1299&amp;"%0A"&amp;"%0A"&amp;"*📍 Vence:* "&amp;H1299,"💻")</f>
        <v/>
      </c>
      <c r="N1299" s="93" t="n"/>
      <c r="O1299" s="95" t="n"/>
      <c r="P1299" s="96" t="n"/>
      <c r="Q1299" s="97">
        <f>IF(P1299="","",IF(R1288&lt;0,"Vencido hace "&amp;R1288*-1&amp;" días",IF(R1288=0,"Vence hoy",IF(R1288&gt;0,"Le quedan "&amp;R1288&amp;" días",""))))</f>
        <v/>
      </c>
      <c r="R1299" s="70">
        <f>IF(P1299="","",P1299-TODAY())</f>
        <v/>
      </c>
      <c r="S1299" s="70" t="n"/>
      <c r="T1299" s="70" t="n"/>
      <c r="U1299" s="70" t="n"/>
      <c r="V1299" s="70" t="n"/>
      <c r="W1299" s="70" t="n"/>
      <c r="X1299" s="70" t="n"/>
      <c r="Y1299" s="70" t="n"/>
      <c r="Z1299" s="70" t="n"/>
    </row>
    <row r="1300" ht="15.75" customHeight="1" s="339">
      <c r="A1300" s="70" t="n"/>
      <c r="B1300" s="70" t="n"/>
      <c r="C1300" s="70" t="n"/>
      <c r="D1300" s="90" t="n"/>
      <c r="E1300" s="90" t="n"/>
      <c r="F1300" s="178" t="inlineStr">
        <is>
          <t>mexico3380</t>
        </is>
      </c>
      <c r="G1300" s="92" t="n">
        <v>30000</v>
      </c>
      <c r="H1300" s="106" t="n"/>
      <c r="I1300" s="81">
        <f>IF(H1300="","",IF(J1300&lt;0,"Vencido hace "&amp;J1300*-1&amp;" días",IF(J1300=0,"Vence hoy",IF(J1300&gt;0,"Le quedan "&amp;J1300&amp;" días",""))))</f>
        <v/>
      </c>
      <c r="J1300" s="77">
        <f>H1300-J$8</f>
        <v/>
      </c>
      <c r="K1300" s="83">
        <f>HYPERLINK("https://api.whatsapp.com/send?phone=57"&amp;D1300&amp;"&amp;text="&amp;(IF(J1300&lt;=0,"🚨 Hola, *"&amp;C1300&amp;".*"&amp;"%0A"&amp;"%0A"&amp;"Su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"&amp;C1300&amp;"."&amp;"%0A"&amp;"Le quedan "&amp;J1300&amp;" días restantes de su membresía *_NETFLIX_*")),"💰")</f>
        <v/>
      </c>
      <c r="L1300" s="83">
        <f>HYPERLINK("https://api.whatsapp.com/send?phone=57"&amp;D1300&amp;"&amp;text=*_✅ ACTUALIZACIÓN DE CONTRASEÑA | NETFLIX_*"&amp;"%0A"&amp;"%0A"&amp;"💻 Correo: *"&amp;E1300&amp;"*"&amp;"%0A"&amp;"🔐 Nueva Contraseña: *"&amp;F1300&amp;"*","🔐")</f>
        <v/>
      </c>
      <c r="M1300" s="84">
        <f>HYPERLINK("https://api.whatsapp.com/send?phone=57"&amp;D1300&amp;"&amp;text=*_✅ CUENTA NETFLIX_*"&amp;"%0A"&amp;"%0A"&amp;"*📧 Correo:* "&amp;E1300&amp;"%0A"&amp;"*🔑 Contraseña:* "&amp;F1300&amp;"%0A"&amp;"%0A"&amp;"*📍 Vence:* "&amp;H1300,"💻")</f>
        <v/>
      </c>
      <c r="N1300" s="93" t="n"/>
      <c r="O1300" s="95" t="n"/>
      <c r="P1300" s="96" t="n"/>
      <c r="Q1300" s="97">
        <f>IF(P1300="","",IF(R1289&lt;0,"Vencido hace "&amp;R1289*-1&amp;" días",IF(R1289=0,"Vence hoy",IF(R1289&gt;0,"Le quedan "&amp;R1289&amp;" días",""))))</f>
        <v/>
      </c>
      <c r="R1300" s="70">
        <f>IF(P1300="","",P1300-TODAY())</f>
        <v/>
      </c>
      <c r="S1300" s="70" t="n"/>
      <c r="T1300" s="70" t="n"/>
      <c r="U1300" s="70" t="n"/>
      <c r="V1300" s="70" t="n"/>
      <c r="W1300" s="70" t="n"/>
      <c r="X1300" s="70" t="n"/>
      <c r="Y1300" s="70" t="n"/>
      <c r="Z1300" s="70" t="n"/>
    </row>
    <row r="1301" ht="15.75" customHeight="1" s="339">
      <c r="A1301" s="70" t="n"/>
      <c r="B1301" s="70" t="n"/>
      <c r="C1301" s="70" t="n"/>
      <c r="D1301" s="90" t="n"/>
      <c r="E1301" s="90" t="n"/>
      <c r="F1301" s="178" t="inlineStr">
        <is>
          <t>mexico3381</t>
        </is>
      </c>
      <c r="G1301" s="92" t="n">
        <v>30000</v>
      </c>
      <c r="H1301" s="106" t="n"/>
      <c r="I1301" s="81">
        <f>IF(H1301="","",IF(J1301&lt;0,"Vencido hace "&amp;J1301*-1&amp;" días",IF(J1301=0,"Vence hoy",IF(J1301&gt;0,"Le quedan "&amp;J1301&amp;" días",""))))</f>
        <v/>
      </c>
      <c r="J1301" s="77">
        <f>H1301-J$8</f>
        <v/>
      </c>
      <c r="K1301" s="83">
        <f>HYPERLINK("https://api.whatsapp.com/send?phone=57"&amp;D1301&amp;"&amp;text="&amp;(IF(J1301&lt;=0,"🚨 Hola, *"&amp;C1301&amp;".*"&amp;"%0A"&amp;"%0A"&amp;"Su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"&amp;C1301&amp;"."&amp;"%0A"&amp;"Le quedan "&amp;J1301&amp;" días restantes de su membresía *_NETFLIX_*")),"💰")</f>
        <v/>
      </c>
      <c r="L1301" s="83">
        <f>HYPERLINK("https://api.whatsapp.com/send?phone=57"&amp;D1301&amp;"&amp;text=*_✅ ACTUALIZACIÓN DE CONTRASEÑA | NETFLIX_*"&amp;"%0A"&amp;"%0A"&amp;"💻 Correo: *"&amp;E1301&amp;"*"&amp;"%0A"&amp;"🔐 Nueva Contraseña: *"&amp;F1301&amp;"*","🔐")</f>
        <v/>
      </c>
      <c r="M1301" s="84">
        <f>HYPERLINK("https://api.whatsapp.com/send?phone=57"&amp;D1301&amp;"&amp;text=*_✅ CUENTA NETFLIX_*"&amp;"%0A"&amp;"%0A"&amp;"*📧 Correo:* "&amp;E1301&amp;"%0A"&amp;"*🔑 Contraseña:* "&amp;F1301&amp;"%0A"&amp;"%0A"&amp;"*📍 Vence:* "&amp;H1301,"💻")</f>
        <v/>
      </c>
      <c r="N1301" s="93" t="n"/>
      <c r="O1301" s="95" t="n"/>
      <c r="P1301" s="96" t="n"/>
      <c r="Q1301" s="97">
        <f>IF(P1301="","",IF(R1290&lt;0,"Vencido hace "&amp;R1290*-1&amp;" días",IF(R1290=0,"Vence hoy",IF(R1290&gt;0,"Le quedan "&amp;R1290&amp;" días",""))))</f>
        <v/>
      </c>
      <c r="R1301" s="70">
        <f>IF(P1301="","",P1301-TODAY())</f>
        <v/>
      </c>
      <c r="S1301" s="70" t="n"/>
      <c r="T1301" s="70" t="n"/>
      <c r="U1301" s="70" t="n"/>
      <c r="V1301" s="70" t="n"/>
      <c r="W1301" s="70" t="n"/>
      <c r="X1301" s="70" t="n"/>
      <c r="Y1301" s="70" t="n"/>
      <c r="Z1301" s="70" t="n"/>
    </row>
    <row r="1302" ht="15.75" customHeight="1" s="339">
      <c r="A1302" s="70" t="n"/>
      <c r="B1302" s="70" t="n"/>
      <c r="C1302" s="70" t="n"/>
      <c r="D1302" s="90" t="n"/>
      <c r="E1302" s="90" t="n"/>
      <c r="F1302" s="178" t="inlineStr">
        <is>
          <t>mexico3382</t>
        </is>
      </c>
      <c r="G1302" s="92" t="n">
        <v>30000</v>
      </c>
      <c r="H1302" s="106" t="n"/>
      <c r="I1302" s="81">
        <f>IF(H1302="","",IF(J1302&lt;0,"Vencido hace "&amp;J1302*-1&amp;" días",IF(J1302=0,"Vence hoy",IF(J1302&gt;0,"Le quedan "&amp;J1302&amp;" días",""))))</f>
        <v/>
      </c>
      <c r="J1302" s="77">
        <f>H1302-J$8</f>
        <v/>
      </c>
      <c r="K1302" s="83">
        <f>HYPERLINK("https://api.whatsapp.com/send?phone=57"&amp;D1302&amp;"&amp;text="&amp;(IF(J1302&lt;=0,"🚨 Hola, *"&amp;C1302&amp;".*"&amp;"%0A"&amp;"%0A"&amp;"Su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"&amp;C1302&amp;"."&amp;"%0A"&amp;"Le quedan "&amp;J1302&amp;" días restantes de su membresía *_NETFLIX_*")),"💰")</f>
        <v/>
      </c>
      <c r="L1302" s="83">
        <f>HYPERLINK("https://api.whatsapp.com/send?phone=57"&amp;D1302&amp;"&amp;text=*_✅ ACTUALIZACIÓN DE CONTRASEÑA | NETFLIX_*"&amp;"%0A"&amp;"%0A"&amp;"💻 Correo: *"&amp;E1302&amp;"*"&amp;"%0A"&amp;"🔐 Nueva Contraseña: *"&amp;F1302&amp;"*","🔐")</f>
        <v/>
      </c>
      <c r="M1302" s="84">
        <f>HYPERLINK("https://api.whatsapp.com/send?phone=57"&amp;D1302&amp;"&amp;text=*_✅ CUENTA NETFLIX_*"&amp;"%0A"&amp;"%0A"&amp;"*📧 Correo:* "&amp;E1302&amp;"%0A"&amp;"*🔑 Contraseña:* "&amp;F1302&amp;"%0A"&amp;"%0A"&amp;"*📍 Vence:* "&amp;H1302,"💻")</f>
        <v/>
      </c>
      <c r="N1302" s="93" t="n"/>
      <c r="O1302" s="95" t="n"/>
      <c r="P1302" s="96" t="n"/>
      <c r="Q1302" s="97">
        <f>IF(P1302="","",IF(R1291&lt;0,"Vencido hace "&amp;R1291*-1&amp;" días",IF(R1291=0,"Vence hoy",IF(R1291&gt;0,"Le quedan "&amp;R1291&amp;" días",""))))</f>
        <v/>
      </c>
      <c r="R1302" s="70">
        <f>IF(P1302="","",P1302-TODAY())</f>
        <v/>
      </c>
      <c r="S1302" s="70" t="n"/>
      <c r="T1302" s="70" t="n"/>
      <c r="U1302" s="70" t="n"/>
      <c r="V1302" s="70" t="n"/>
      <c r="W1302" s="70" t="n"/>
      <c r="X1302" s="70" t="n"/>
      <c r="Y1302" s="70" t="n"/>
      <c r="Z1302" s="70" t="n"/>
    </row>
    <row r="1303" ht="15.75" customHeight="1" s="339">
      <c r="A1303" s="70" t="n"/>
      <c r="B1303" s="70" t="n"/>
      <c r="C1303" s="70" t="n"/>
      <c r="D1303" s="90" t="n"/>
      <c r="E1303" s="90" t="n"/>
      <c r="F1303" s="178" t="inlineStr">
        <is>
          <t>mexico3383</t>
        </is>
      </c>
      <c r="G1303" s="92" t="n">
        <v>30000</v>
      </c>
      <c r="H1303" s="106" t="n"/>
      <c r="I1303" s="81">
        <f>IF(H1303="","",IF(J1303&lt;0,"Vencido hace "&amp;J1303*-1&amp;" días",IF(J1303=0,"Vence hoy",IF(J1303&gt;0,"Le quedan "&amp;J1303&amp;" días",""))))</f>
        <v/>
      </c>
      <c r="J1303" s="77">
        <f>H1303-J$8</f>
        <v/>
      </c>
      <c r="K1303" s="83">
        <f>HYPERLINK("https://api.whatsapp.com/send?phone=57"&amp;D1303&amp;"&amp;text="&amp;(IF(J1303&lt;=0,"🚨 Hola, *"&amp;C1303&amp;".*"&amp;"%0A"&amp;"%0A"&amp;"Su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"&amp;C1303&amp;"."&amp;"%0A"&amp;"Le quedan "&amp;J1303&amp;" días restantes de su membresía *_NETFLIX_*")),"💰")</f>
        <v/>
      </c>
      <c r="L1303" s="83">
        <f>HYPERLINK("https://api.whatsapp.com/send?phone=57"&amp;D1303&amp;"&amp;text=*_✅ ACTUALIZACIÓN DE CONTRASEÑA | NETFLIX_*"&amp;"%0A"&amp;"%0A"&amp;"💻 Correo: *"&amp;E1303&amp;"*"&amp;"%0A"&amp;"🔐 Nueva Contraseña: *"&amp;F1303&amp;"*","🔐")</f>
        <v/>
      </c>
      <c r="M1303" s="84">
        <f>HYPERLINK("https://api.whatsapp.com/send?phone=57"&amp;D1303&amp;"&amp;text=*_✅ CUENTA NETFLIX_*"&amp;"%0A"&amp;"%0A"&amp;"*📧 Correo:* "&amp;E1303&amp;"%0A"&amp;"*🔑 Contraseña:* "&amp;F1303&amp;"%0A"&amp;"%0A"&amp;"*📍 Vence:* "&amp;H1303,"💻")</f>
        <v/>
      </c>
      <c r="N1303" s="93" t="n"/>
      <c r="O1303" s="95" t="n"/>
      <c r="P1303" s="96" t="n"/>
      <c r="Q1303" s="97">
        <f>IF(P1303="","",IF(R1292&lt;0,"Vencido hace "&amp;R1292*-1&amp;" días",IF(R1292=0,"Vence hoy",IF(R1292&gt;0,"Le quedan "&amp;R1292&amp;" días",""))))</f>
        <v/>
      </c>
      <c r="R1303" s="70">
        <f>IF(P1303="","",P1303-TODAY())</f>
        <v/>
      </c>
      <c r="S1303" s="70" t="n"/>
      <c r="T1303" s="70" t="n"/>
      <c r="U1303" s="70" t="n"/>
      <c r="V1303" s="70" t="n"/>
      <c r="W1303" s="70" t="n"/>
      <c r="X1303" s="70" t="n"/>
      <c r="Y1303" s="70" t="n"/>
      <c r="Z1303" s="70" t="n"/>
    </row>
    <row r="1304" ht="15.75" customHeight="1" s="339">
      <c r="A1304" s="70" t="n"/>
      <c r="B1304" s="70" t="n"/>
      <c r="C1304" s="70" t="n"/>
      <c r="D1304" s="90" t="n"/>
      <c r="E1304" s="90" t="n"/>
      <c r="F1304" s="178" t="inlineStr">
        <is>
          <t>mexico3384</t>
        </is>
      </c>
      <c r="G1304" s="92" t="n">
        <v>30000</v>
      </c>
      <c r="H1304" s="106" t="n"/>
      <c r="I1304" s="81">
        <f>IF(H1304="","",IF(J1304&lt;0,"Vencido hace "&amp;J1304*-1&amp;" días",IF(J1304=0,"Vence hoy",IF(J1304&gt;0,"Le quedan "&amp;J1304&amp;" días",""))))</f>
        <v/>
      </c>
      <c r="J1304" s="77">
        <f>H1304-J$8</f>
        <v/>
      </c>
      <c r="K1304" s="83">
        <f>HYPERLINK("https://api.whatsapp.com/send?phone=57"&amp;D1304&amp;"&amp;text="&amp;(IF(J1304&lt;=0,"🚨 Hola, *"&amp;C1304&amp;".*"&amp;"%0A"&amp;"%0A"&amp;"Su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"&amp;C1304&amp;"."&amp;"%0A"&amp;"Le quedan "&amp;J1304&amp;" días restantes de su membresía *_NETFLIX_*")),"💰")</f>
        <v/>
      </c>
      <c r="L1304" s="83">
        <f>HYPERLINK("https://api.whatsapp.com/send?phone=57"&amp;D1304&amp;"&amp;text=*_✅ ACTUALIZACIÓN DE CONTRASEÑA | NETFLIX_*"&amp;"%0A"&amp;"%0A"&amp;"💻 Correo: *"&amp;E1304&amp;"*"&amp;"%0A"&amp;"🔐 Nueva Contraseña: *"&amp;F1304&amp;"*","🔐")</f>
        <v/>
      </c>
      <c r="M1304" s="84">
        <f>HYPERLINK("https://api.whatsapp.com/send?phone=57"&amp;D1304&amp;"&amp;text=*_✅ CUENTA NETFLIX_*"&amp;"%0A"&amp;"%0A"&amp;"*📧 Correo:* "&amp;E1304&amp;"%0A"&amp;"*🔑 Contraseña:* "&amp;F1304&amp;"%0A"&amp;"%0A"&amp;"*📍 Vence:* "&amp;H1304,"💻")</f>
        <v/>
      </c>
      <c r="N1304" s="93" t="n"/>
      <c r="O1304" s="95" t="n"/>
      <c r="P1304" s="96" t="n"/>
      <c r="Q1304" s="97">
        <f>IF(P1304="","",IF(R1293&lt;0,"Vencido hace "&amp;R1293*-1&amp;" días",IF(R1293=0,"Vence hoy",IF(R1293&gt;0,"Le quedan "&amp;R1293&amp;" días",""))))</f>
        <v/>
      </c>
      <c r="R1304" s="70">
        <f>IF(P1304="","",P1304-TODAY())</f>
        <v/>
      </c>
      <c r="S1304" s="70" t="n"/>
      <c r="T1304" s="70" t="n"/>
      <c r="U1304" s="70" t="n"/>
      <c r="V1304" s="70" t="n"/>
      <c r="W1304" s="70" t="n"/>
      <c r="X1304" s="70" t="n"/>
      <c r="Y1304" s="70" t="n"/>
      <c r="Z1304" s="70" t="n"/>
    </row>
    <row r="1305" ht="15.75" customHeight="1" s="339">
      <c r="A1305" s="70" t="n"/>
      <c r="B1305" s="70" t="n"/>
      <c r="C1305" s="70" t="n"/>
      <c r="D1305" s="90" t="n"/>
      <c r="E1305" s="90" t="n"/>
      <c r="F1305" s="178" t="inlineStr">
        <is>
          <t>mexico3385</t>
        </is>
      </c>
      <c r="G1305" s="92" t="n">
        <v>30000</v>
      </c>
      <c r="H1305" s="106" t="n"/>
      <c r="I1305" s="81">
        <f>IF(H1305="","",IF(J1305&lt;0,"Vencido hace "&amp;J1305*-1&amp;" días",IF(J1305=0,"Vence hoy",IF(J1305&gt;0,"Le quedan "&amp;J1305&amp;" días",""))))</f>
        <v/>
      </c>
      <c r="J1305" s="77">
        <f>H1305-J$8</f>
        <v/>
      </c>
      <c r="K1305" s="83">
        <f>HYPERLINK("https://api.whatsapp.com/send?phone=57"&amp;D1305&amp;"&amp;text="&amp;(IF(J1305&lt;=0,"🚨 Hola, *"&amp;C1305&amp;".*"&amp;"%0A"&amp;"%0A"&amp;"Su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"&amp;C1305&amp;"."&amp;"%0A"&amp;"Le quedan "&amp;J1305&amp;" días restantes de su membresía *_NETFLIX_*")),"💰")</f>
        <v/>
      </c>
      <c r="L1305" s="83">
        <f>HYPERLINK("https://api.whatsapp.com/send?phone=57"&amp;D1305&amp;"&amp;text=*_✅ ACTUALIZACIÓN DE CONTRASEÑA | NETFLIX_*"&amp;"%0A"&amp;"%0A"&amp;"💻 Correo: *"&amp;E1305&amp;"*"&amp;"%0A"&amp;"🔐 Nueva Contraseña: *"&amp;F1305&amp;"*","🔐")</f>
        <v/>
      </c>
      <c r="M1305" s="84">
        <f>HYPERLINK("https://api.whatsapp.com/send?phone=57"&amp;D1305&amp;"&amp;text=*_✅ CUENTA NETFLIX_*"&amp;"%0A"&amp;"%0A"&amp;"*📧 Correo:* "&amp;E1305&amp;"%0A"&amp;"*🔑 Contraseña:* "&amp;F1305&amp;"%0A"&amp;"%0A"&amp;"*📍 Vence:* "&amp;H1305,"💻")</f>
        <v/>
      </c>
      <c r="N1305" s="93" t="n"/>
      <c r="O1305" s="95" t="n"/>
      <c r="P1305" s="96" t="n"/>
      <c r="Q1305" s="97">
        <f>IF(P1305="","",IF(R1294&lt;0,"Vencido hace "&amp;R1294*-1&amp;" días",IF(R1294=0,"Vence hoy",IF(R1294&gt;0,"Le quedan "&amp;R1294&amp;" días",""))))</f>
        <v/>
      </c>
      <c r="R1305" s="70">
        <f>IF(P1305="","",P1305-TODAY())</f>
        <v/>
      </c>
      <c r="S1305" s="70" t="n"/>
      <c r="T1305" s="70" t="n"/>
      <c r="U1305" s="70" t="n"/>
      <c r="V1305" s="70" t="n"/>
      <c r="W1305" s="70" t="n"/>
      <c r="X1305" s="70" t="n"/>
      <c r="Y1305" s="70" t="n"/>
      <c r="Z1305" s="70" t="n"/>
    </row>
    <row r="1306" ht="15.75" customHeight="1" s="339">
      <c r="A1306" s="70" t="n"/>
      <c r="B1306" s="70" t="n"/>
      <c r="C1306" s="70" t="n"/>
      <c r="D1306" s="90" t="n"/>
      <c r="E1306" s="90" t="n"/>
      <c r="F1306" s="178" t="inlineStr">
        <is>
          <t>mexico3386</t>
        </is>
      </c>
      <c r="G1306" s="92" t="n">
        <v>30000</v>
      </c>
      <c r="H1306" s="106" t="n"/>
      <c r="I1306" s="81">
        <f>IF(H1306="","",IF(J1306&lt;0,"Vencido hace "&amp;J1306*-1&amp;" días",IF(J1306=0,"Vence hoy",IF(J1306&gt;0,"Le quedan "&amp;J1306&amp;" días",""))))</f>
        <v/>
      </c>
      <c r="J1306" s="77">
        <f>H1306-J$8</f>
        <v/>
      </c>
      <c r="K1306" s="83">
        <f>HYPERLINK("https://api.whatsapp.com/send?phone=57"&amp;D1306&amp;"&amp;text="&amp;(IF(J1306&lt;=0,"🚨 Hola, *"&amp;C1306&amp;".*"&amp;"%0A"&amp;"%0A"&amp;"Su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"&amp;C1306&amp;"."&amp;"%0A"&amp;"Le quedan "&amp;J1306&amp;" días restantes de su membresía *_NETFLIX_*")),"💰")</f>
        <v/>
      </c>
      <c r="L1306" s="83">
        <f>HYPERLINK("https://api.whatsapp.com/send?phone=57"&amp;D1306&amp;"&amp;text=*_✅ ACTUALIZACIÓN DE CONTRASEÑA | NETFLIX_*"&amp;"%0A"&amp;"%0A"&amp;"💻 Correo: *"&amp;E1306&amp;"*"&amp;"%0A"&amp;"🔐 Nueva Contraseña: *"&amp;F1306&amp;"*","🔐")</f>
        <v/>
      </c>
      <c r="M1306" s="84">
        <f>HYPERLINK("https://api.whatsapp.com/send?phone=57"&amp;D1306&amp;"&amp;text=*_✅ CUENTA NETFLIX_*"&amp;"%0A"&amp;"%0A"&amp;"*📧 Correo:* "&amp;E1306&amp;"%0A"&amp;"*🔑 Contraseña:* "&amp;F1306&amp;"%0A"&amp;"%0A"&amp;"*📍 Vence:* "&amp;H1306,"💻")</f>
        <v/>
      </c>
      <c r="N1306" s="93" t="n"/>
      <c r="O1306" s="95" t="n"/>
      <c r="P1306" s="96" t="n"/>
      <c r="Q1306" s="97">
        <f>IF(P1306="","",IF(R1295&lt;0,"Vencido hace "&amp;R1295*-1&amp;" días",IF(R1295=0,"Vence hoy",IF(R1295&gt;0,"Le quedan "&amp;R1295&amp;" días",""))))</f>
        <v/>
      </c>
      <c r="R1306" s="70">
        <f>IF(P1306="","",P1306-TODAY())</f>
        <v/>
      </c>
      <c r="S1306" s="70" t="n"/>
      <c r="T1306" s="70" t="n"/>
      <c r="U1306" s="70" t="n"/>
      <c r="V1306" s="70" t="n"/>
      <c r="W1306" s="70" t="n"/>
      <c r="X1306" s="70" t="n"/>
      <c r="Y1306" s="70" t="n"/>
      <c r="Z1306" s="70" t="n"/>
    </row>
    <row r="1307" ht="15.75" customHeight="1" s="339">
      <c r="A1307" s="70" t="n"/>
      <c r="B1307" s="70" t="n"/>
      <c r="C1307" s="70" t="n"/>
      <c r="D1307" s="90" t="n"/>
      <c r="E1307" s="90" t="n"/>
      <c r="F1307" s="178" t="inlineStr">
        <is>
          <t>mexico3387</t>
        </is>
      </c>
      <c r="G1307" s="92" t="n">
        <v>30000</v>
      </c>
      <c r="H1307" s="106" t="n"/>
      <c r="I1307" s="81">
        <f>IF(H1307="","",IF(J1307&lt;0,"Vencido hace "&amp;J1307*-1&amp;" días",IF(J1307=0,"Vence hoy",IF(J1307&gt;0,"Le quedan "&amp;J1307&amp;" días",""))))</f>
        <v/>
      </c>
      <c r="J1307" s="77">
        <f>H1307-J$8</f>
        <v/>
      </c>
      <c r="K1307" s="83">
        <f>HYPERLINK("https://api.whatsapp.com/send?phone=57"&amp;D1307&amp;"&amp;text="&amp;(IF(J1307&lt;=0,"🚨 Hola, *"&amp;C1307&amp;".*"&amp;"%0A"&amp;"%0A"&amp;"Su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"&amp;C1307&amp;"."&amp;"%0A"&amp;"Le quedan "&amp;J1307&amp;" días restantes de su membresía *_NETFLIX_*")),"💰")</f>
        <v/>
      </c>
      <c r="L1307" s="83">
        <f>HYPERLINK("https://api.whatsapp.com/send?phone=57"&amp;D1307&amp;"&amp;text=*_✅ ACTUALIZACIÓN DE CONTRASEÑA | NETFLIX_*"&amp;"%0A"&amp;"%0A"&amp;"💻 Correo: *"&amp;E1307&amp;"*"&amp;"%0A"&amp;"🔐 Nueva Contraseña: *"&amp;F1307&amp;"*","🔐")</f>
        <v/>
      </c>
      <c r="M1307" s="84">
        <f>HYPERLINK("https://api.whatsapp.com/send?phone=57"&amp;D1307&amp;"&amp;text=*_✅ CUENTA NETFLIX_*"&amp;"%0A"&amp;"%0A"&amp;"*📧 Correo:* "&amp;E1307&amp;"%0A"&amp;"*🔑 Contraseña:* "&amp;F1307&amp;"%0A"&amp;"%0A"&amp;"*📍 Vence:* "&amp;H1307,"💻")</f>
        <v/>
      </c>
      <c r="N1307" s="93" t="n"/>
      <c r="O1307" s="95" t="n"/>
      <c r="P1307" s="96" t="n"/>
      <c r="Q1307" s="97">
        <f>IF(P1307="","",IF(R1296&lt;0,"Vencido hace "&amp;R1296*-1&amp;" días",IF(R1296=0,"Vence hoy",IF(R1296&gt;0,"Le quedan "&amp;R1296&amp;" días",""))))</f>
        <v/>
      </c>
      <c r="R1307" s="70">
        <f>IF(P1307="","",P1307-TODAY())</f>
        <v/>
      </c>
      <c r="S1307" s="70" t="n"/>
      <c r="T1307" s="70" t="n"/>
      <c r="U1307" s="70" t="n"/>
      <c r="V1307" s="70" t="n"/>
      <c r="W1307" s="70" t="n"/>
      <c r="X1307" s="70" t="n"/>
      <c r="Y1307" s="70" t="n"/>
      <c r="Z1307" s="70" t="n"/>
    </row>
    <row r="1308" ht="15.75" customHeight="1" s="339">
      <c r="A1308" s="70" t="n"/>
      <c r="B1308" s="70" t="n"/>
      <c r="C1308" s="70" t="n"/>
      <c r="D1308" s="90" t="n"/>
      <c r="E1308" s="90" t="n"/>
      <c r="F1308" s="178" t="inlineStr">
        <is>
          <t>mexico3388</t>
        </is>
      </c>
      <c r="G1308" s="92" t="n">
        <v>30000</v>
      </c>
      <c r="H1308" s="106" t="n"/>
      <c r="I1308" s="81">
        <f>IF(H1308="","",IF(J1308&lt;0,"Vencido hace "&amp;J1308*-1&amp;" días",IF(J1308=0,"Vence hoy",IF(J1308&gt;0,"Le quedan "&amp;J1308&amp;" días",""))))</f>
        <v/>
      </c>
      <c r="J1308" s="77">
        <f>H1308-J$8</f>
        <v/>
      </c>
      <c r="K1308" s="83">
        <f>HYPERLINK("https://api.whatsapp.com/send?phone=57"&amp;D1308&amp;"&amp;text="&amp;(IF(J1308&lt;=0,"🚨 Hola, *"&amp;C1308&amp;".*"&amp;"%0A"&amp;"%0A"&amp;"Su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"&amp;C1308&amp;"."&amp;"%0A"&amp;"Le quedan "&amp;J1308&amp;" días restantes de su membresía *_NETFLIX_*")),"💰")</f>
        <v/>
      </c>
      <c r="L1308" s="83">
        <f>HYPERLINK("https://api.whatsapp.com/send?phone=57"&amp;D1308&amp;"&amp;text=*_✅ ACTUALIZACIÓN DE CONTRASEÑA | NETFLIX_*"&amp;"%0A"&amp;"%0A"&amp;"💻 Correo: *"&amp;E1308&amp;"*"&amp;"%0A"&amp;"🔐 Nueva Contraseña: *"&amp;F1308&amp;"*","🔐")</f>
        <v/>
      </c>
      <c r="M1308" s="84">
        <f>HYPERLINK("https://api.whatsapp.com/send?phone=57"&amp;D1308&amp;"&amp;text=*_✅ CUENTA NETFLIX_*"&amp;"%0A"&amp;"%0A"&amp;"*📧 Correo:* "&amp;E1308&amp;"%0A"&amp;"*🔑 Contraseña:* "&amp;F1308&amp;"%0A"&amp;"%0A"&amp;"*📍 Vence:* "&amp;H1308,"💻")</f>
        <v/>
      </c>
      <c r="N1308" s="93" t="n"/>
      <c r="O1308" s="95" t="n"/>
      <c r="P1308" s="96" t="n"/>
      <c r="Q1308" s="97">
        <f>IF(P1308="","",IF(R1297&lt;0,"Vencido hace "&amp;R1297*-1&amp;" días",IF(R1297=0,"Vence hoy",IF(R1297&gt;0,"Le quedan "&amp;R1297&amp;" días",""))))</f>
        <v/>
      </c>
      <c r="R1308" s="70">
        <f>IF(P1308="","",P1308-TODAY())</f>
        <v/>
      </c>
      <c r="S1308" s="70" t="n"/>
      <c r="T1308" s="70" t="n"/>
      <c r="U1308" s="70" t="n"/>
      <c r="V1308" s="70" t="n"/>
      <c r="W1308" s="70" t="n"/>
      <c r="X1308" s="70" t="n"/>
      <c r="Y1308" s="70" t="n"/>
      <c r="Z1308" s="70" t="n"/>
    </row>
    <row r="1309" ht="15.75" customHeight="1" s="339">
      <c r="A1309" s="70" t="n"/>
      <c r="B1309" s="70" t="n"/>
      <c r="C1309" s="70" t="n"/>
      <c r="D1309" s="90" t="n"/>
      <c r="E1309" s="90" t="n"/>
      <c r="F1309" s="178" t="inlineStr">
        <is>
          <t>mexico3389</t>
        </is>
      </c>
      <c r="G1309" s="92" t="n">
        <v>30000</v>
      </c>
      <c r="H1309" s="106" t="n"/>
      <c r="I1309" s="81">
        <f>IF(H1309="","",IF(J1309&lt;0,"Vencido hace "&amp;J1309*-1&amp;" días",IF(J1309=0,"Vence hoy",IF(J1309&gt;0,"Le quedan "&amp;J1309&amp;" días",""))))</f>
        <v/>
      </c>
      <c r="J1309" s="77">
        <f>H1309-J$8</f>
        <v/>
      </c>
      <c r="K1309" s="83">
        <f>HYPERLINK("https://api.whatsapp.com/send?phone=57"&amp;D1309&amp;"&amp;text="&amp;(IF(J1309&lt;=0,"🚨 Hola, *"&amp;C1309&amp;".*"&amp;"%0A"&amp;"%0A"&amp;"Su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"&amp;C1309&amp;"."&amp;"%0A"&amp;"Le quedan "&amp;J1309&amp;" días restantes de su membresía *_NETFLIX_*")),"💰")</f>
        <v/>
      </c>
      <c r="L1309" s="83">
        <f>HYPERLINK("https://api.whatsapp.com/send?phone=57"&amp;D1309&amp;"&amp;text=*_✅ ACTUALIZACIÓN DE CONTRASEÑA | NETFLIX_*"&amp;"%0A"&amp;"%0A"&amp;"💻 Correo: *"&amp;E1309&amp;"*"&amp;"%0A"&amp;"🔐 Nueva Contraseña: *"&amp;F1309&amp;"*","🔐")</f>
        <v/>
      </c>
      <c r="M1309" s="84">
        <f>HYPERLINK("https://api.whatsapp.com/send?phone=57"&amp;D1309&amp;"&amp;text=*_✅ CUENTA NETFLIX_*"&amp;"%0A"&amp;"%0A"&amp;"*📧 Correo:* "&amp;E1309&amp;"%0A"&amp;"*🔑 Contraseña:* "&amp;F1309&amp;"%0A"&amp;"%0A"&amp;"*📍 Vence:* "&amp;H1309,"💻")</f>
        <v/>
      </c>
      <c r="N1309" s="93" t="n"/>
      <c r="O1309" s="95" t="n"/>
      <c r="P1309" s="96" t="n"/>
      <c r="Q1309" s="97">
        <f>IF(P1309="","",IF(R1298&lt;0,"Vencido hace "&amp;R1298*-1&amp;" días",IF(R1298=0,"Vence hoy",IF(R1298&gt;0,"Le quedan "&amp;R1298&amp;" días",""))))</f>
        <v/>
      </c>
      <c r="R1309" s="70">
        <f>IF(P1309="","",P1309-TODAY())</f>
        <v/>
      </c>
      <c r="S1309" s="70" t="n"/>
      <c r="T1309" s="70" t="n"/>
      <c r="U1309" s="70" t="n"/>
      <c r="V1309" s="70" t="n"/>
      <c r="W1309" s="70" t="n"/>
      <c r="X1309" s="70" t="n"/>
      <c r="Y1309" s="70" t="n"/>
      <c r="Z1309" s="70" t="n"/>
    </row>
    <row r="1310" ht="15.75" customHeight="1" s="339">
      <c r="A1310" s="70" t="n"/>
      <c r="B1310" s="70" t="n"/>
      <c r="C1310" s="70" t="n"/>
      <c r="D1310" s="90" t="n"/>
      <c r="E1310" s="90" t="n"/>
      <c r="F1310" s="178" t="inlineStr">
        <is>
          <t>mexico3390</t>
        </is>
      </c>
      <c r="G1310" s="92" t="n">
        <v>30000</v>
      </c>
      <c r="H1310" s="106" t="n"/>
      <c r="I1310" s="81">
        <f>IF(H1310="","",IF(J1310&lt;0,"Vencido hace "&amp;J1310*-1&amp;" días",IF(J1310=0,"Vence hoy",IF(J1310&gt;0,"Le quedan "&amp;J1310&amp;" días",""))))</f>
        <v/>
      </c>
      <c r="J1310" s="77">
        <f>H1310-J$8</f>
        <v/>
      </c>
      <c r="K1310" s="83">
        <f>HYPERLINK("https://api.whatsapp.com/send?phone=57"&amp;D1310&amp;"&amp;text="&amp;(IF(J1310&lt;=0,"🚨 Hola, *"&amp;C1310&amp;".*"&amp;"%0A"&amp;"%0A"&amp;"Su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"&amp;C1310&amp;"."&amp;"%0A"&amp;"Le quedan "&amp;J1310&amp;" días restantes de su membresía *_NETFLIX_*")),"💰")</f>
        <v/>
      </c>
      <c r="L1310" s="83">
        <f>HYPERLINK("https://api.whatsapp.com/send?phone=57"&amp;D1310&amp;"&amp;text=*_✅ ACTUALIZACIÓN DE CONTRASEÑA | NETFLIX_*"&amp;"%0A"&amp;"%0A"&amp;"💻 Correo: *"&amp;E1310&amp;"*"&amp;"%0A"&amp;"🔐 Nueva Contraseña: *"&amp;F1310&amp;"*","🔐")</f>
        <v/>
      </c>
      <c r="M1310" s="84">
        <f>HYPERLINK("https://api.whatsapp.com/send?phone=57"&amp;D1310&amp;"&amp;text=*_✅ CUENTA NETFLIX_*"&amp;"%0A"&amp;"%0A"&amp;"*📧 Correo:* "&amp;E1310&amp;"%0A"&amp;"*🔑 Contraseña:* "&amp;F1310&amp;"%0A"&amp;"%0A"&amp;"*📍 Vence:* "&amp;H1310,"💻")</f>
        <v/>
      </c>
      <c r="N1310" s="93" t="n"/>
      <c r="O1310" s="95" t="n"/>
      <c r="P1310" s="96" t="n"/>
      <c r="Q1310" s="97">
        <f>IF(P1310="","",IF(R1299&lt;0,"Vencido hace "&amp;R1299*-1&amp;" días",IF(R1299=0,"Vence hoy",IF(R1299&gt;0,"Le quedan "&amp;R1299&amp;" días",""))))</f>
        <v/>
      </c>
      <c r="R1310" s="70">
        <f>IF(P1310="","",P1310-TODAY())</f>
        <v/>
      </c>
      <c r="S1310" s="70" t="n"/>
      <c r="T1310" s="70" t="n"/>
      <c r="U1310" s="70" t="n"/>
      <c r="V1310" s="70" t="n"/>
      <c r="W1310" s="70" t="n"/>
      <c r="X1310" s="70" t="n"/>
      <c r="Y1310" s="70" t="n"/>
      <c r="Z1310" s="70" t="n"/>
    </row>
    <row r="1311" ht="15.75" customHeight="1" s="339">
      <c r="A1311" s="70" t="n"/>
      <c r="B1311" s="70" t="n"/>
      <c r="C1311" s="70" t="n"/>
      <c r="D1311" s="90" t="n"/>
      <c r="E1311" s="90" t="n"/>
      <c r="F1311" s="178" t="inlineStr">
        <is>
          <t>mexico3391</t>
        </is>
      </c>
      <c r="G1311" s="92" t="n">
        <v>30000</v>
      </c>
      <c r="H1311" s="106" t="n"/>
      <c r="I1311" s="81">
        <f>IF(H1311="","",IF(J1311&lt;0,"Vencido hace "&amp;J1311*-1&amp;" días",IF(J1311=0,"Vence hoy",IF(J1311&gt;0,"Le quedan "&amp;J1311&amp;" días",""))))</f>
        <v/>
      </c>
      <c r="J1311" s="77">
        <f>H1311-J$8</f>
        <v/>
      </c>
      <c r="K1311" s="83">
        <f>HYPERLINK("https://api.whatsapp.com/send?phone=57"&amp;D1311&amp;"&amp;text="&amp;(IF(J1311&lt;=0,"🚨 Hola, *"&amp;C1311&amp;".*"&amp;"%0A"&amp;"%0A"&amp;"Su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"&amp;C1311&amp;"."&amp;"%0A"&amp;"Le quedan "&amp;J1311&amp;" días restantes de su membresía *_NETFLIX_*")),"💰")</f>
        <v/>
      </c>
      <c r="L1311" s="83">
        <f>HYPERLINK("https://api.whatsapp.com/send?phone=57"&amp;D1311&amp;"&amp;text=*_✅ ACTUALIZACIÓN DE CONTRASEÑA | NETFLIX_*"&amp;"%0A"&amp;"%0A"&amp;"💻 Correo: *"&amp;E1311&amp;"*"&amp;"%0A"&amp;"🔐 Nueva Contraseña: *"&amp;F1311&amp;"*","🔐")</f>
        <v/>
      </c>
      <c r="M1311" s="84">
        <f>HYPERLINK("https://api.whatsapp.com/send?phone=57"&amp;D1311&amp;"&amp;text=*_✅ CUENTA NETFLIX_*"&amp;"%0A"&amp;"%0A"&amp;"*📧 Correo:* "&amp;E1311&amp;"%0A"&amp;"*🔑 Contraseña:* "&amp;F1311&amp;"%0A"&amp;"%0A"&amp;"*📍 Vence:* "&amp;H1311,"💻")</f>
        <v/>
      </c>
      <c r="N1311" s="93" t="n"/>
      <c r="O1311" s="95" t="n"/>
      <c r="P1311" s="96" t="n"/>
      <c r="Q1311" s="97">
        <f>IF(P1311="","",IF(R1300&lt;0,"Vencido hace "&amp;R1300*-1&amp;" días",IF(R1300=0,"Vence hoy",IF(R1300&gt;0,"Le quedan "&amp;R1300&amp;" días",""))))</f>
        <v/>
      </c>
      <c r="R1311" s="70">
        <f>IF(P1311="","",P1311-TODAY())</f>
        <v/>
      </c>
      <c r="S1311" s="70" t="n"/>
      <c r="T1311" s="70" t="n"/>
      <c r="U1311" s="70" t="n"/>
      <c r="V1311" s="70" t="n"/>
      <c r="W1311" s="70" t="n"/>
      <c r="X1311" s="70" t="n"/>
      <c r="Y1311" s="70" t="n"/>
      <c r="Z1311" s="70" t="n"/>
    </row>
    <row r="1312" ht="15.75" customHeight="1" s="339">
      <c r="A1312" s="70" t="n"/>
      <c r="B1312" s="70" t="n"/>
      <c r="C1312" s="70" t="n"/>
      <c r="D1312" s="90" t="n"/>
      <c r="E1312" s="90" t="n"/>
      <c r="F1312" s="178" t="inlineStr">
        <is>
          <t>mexico3392</t>
        </is>
      </c>
      <c r="G1312" s="92" t="n">
        <v>30000</v>
      </c>
      <c r="H1312" s="106" t="n"/>
      <c r="I1312" s="81">
        <f>IF(H1312="","",IF(J1312&lt;0,"Vencido hace "&amp;J1312*-1&amp;" días",IF(J1312=0,"Vence hoy",IF(J1312&gt;0,"Le quedan "&amp;J1312&amp;" días",""))))</f>
        <v/>
      </c>
      <c r="J1312" s="77">
        <f>H1312-J$8</f>
        <v/>
      </c>
      <c r="K1312" s="83">
        <f>HYPERLINK("https://api.whatsapp.com/send?phone=57"&amp;D1312&amp;"&amp;text="&amp;(IF(J1312&lt;=0,"🚨 Hola, *"&amp;C1312&amp;".*"&amp;"%0A"&amp;"%0A"&amp;"Su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"&amp;C1312&amp;"."&amp;"%0A"&amp;"Le quedan "&amp;J1312&amp;" días restantes de su membresía *_NETFLIX_*")),"💰")</f>
        <v/>
      </c>
      <c r="L1312" s="83">
        <f>HYPERLINK("https://api.whatsapp.com/send?phone=57"&amp;D1312&amp;"&amp;text=*_✅ ACTUALIZACIÓN DE CONTRASEÑA | NETFLIX_*"&amp;"%0A"&amp;"%0A"&amp;"💻 Correo: *"&amp;E1312&amp;"*"&amp;"%0A"&amp;"🔐 Nueva Contraseña: *"&amp;F1312&amp;"*","🔐")</f>
        <v/>
      </c>
      <c r="M1312" s="84">
        <f>HYPERLINK("https://api.whatsapp.com/send?phone=57"&amp;D1312&amp;"&amp;text=*_✅ CUENTA NETFLIX_*"&amp;"%0A"&amp;"%0A"&amp;"*📧 Correo:* "&amp;E1312&amp;"%0A"&amp;"*🔑 Contraseña:* "&amp;F1312&amp;"%0A"&amp;"%0A"&amp;"*📍 Vence:* "&amp;H1312,"💻")</f>
        <v/>
      </c>
      <c r="N1312" s="93" t="n"/>
      <c r="O1312" s="95" t="n"/>
      <c r="P1312" s="96" t="n"/>
      <c r="Q1312" s="97">
        <f>IF(P1312="","",IF(R1301&lt;0,"Vencido hace "&amp;R1301*-1&amp;" días",IF(R1301=0,"Vence hoy",IF(R1301&gt;0,"Le quedan "&amp;R1301&amp;" días",""))))</f>
        <v/>
      </c>
      <c r="R1312" s="70">
        <f>IF(P1312="","",P1312-TODAY())</f>
        <v/>
      </c>
      <c r="S1312" s="70" t="n"/>
      <c r="T1312" s="70" t="n"/>
      <c r="U1312" s="70" t="n"/>
      <c r="V1312" s="70" t="n"/>
      <c r="W1312" s="70" t="n"/>
      <c r="X1312" s="70" t="n"/>
      <c r="Y1312" s="70" t="n"/>
      <c r="Z1312" s="70" t="n"/>
    </row>
    <row r="1313" ht="15.75" customHeight="1" s="339">
      <c r="A1313" s="70" t="n"/>
      <c r="B1313" s="70" t="n"/>
      <c r="C1313" s="70" t="n"/>
      <c r="D1313" s="90" t="n"/>
      <c r="E1313" s="90" t="n"/>
      <c r="F1313" s="178" t="inlineStr">
        <is>
          <t>mexico3393</t>
        </is>
      </c>
      <c r="G1313" s="92" t="n">
        <v>30000</v>
      </c>
      <c r="H1313" s="106" t="n"/>
      <c r="I1313" s="81">
        <f>IF(H1313="","",IF(J1313&lt;0,"Vencido hace "&amp;J1313*-1&amp;" días",IF(J1313=0,"Vence hoy",IF(J1313&gt;0,"Le quedan "&amp;J1313&amp;" días",""))))</f>
        <v/>
      </c>
      <c r="J1313" s="77">
        <f>H1313-J$8</f>
        <v/>
      </c>
      <c r="K1313" s="83">
        <f>HYPERLINK("https://api.whatsapp.com/send?phone=57"&amp;D1313&amp;"&amp;text="&amp;(IF(J1313&lt;=0,"🚨 Hola, *"&amp;C1313&amp;".*"&amp;"%0A"&amp;"%0A"&amp;"Su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"&amp;C1313&amp;"."&amp;"%0A"&amp;"Le quedan "&amp;J1313&amp;" días restantes de su membresía *_NETFLIX_*")),"💰")</f>
        <v/>
      </c>
      <c r="L1313" s="83">
        <f>HYPERLINK("https://api.whatsapp.com/send?phone=57"&amp;D1313&amp;"&amp;text=*_✅ ACTUALIZACIÓN DE CONTRASEÑA | NETFLIX_*"&amp;"%0A"&amp;"%0A"&amp;"💻 Correo: *"&amp;E1313&amp;"*"&amp;"%0A"&amp;"🔐 Nueva Contraseña: *"&amp;F1313&amp;"*","🔐")</f>
        <v/>
      </c>
      <c r="M1313" s="84">
        <f>HYPERLINK("https://api.whatsapp.com/send?phone=57"&amp;D1313&amp;"&amp;text=*_✅ CUENTA NETFLIX_*"&amp;"%0A"&amp;"%0A"&amp;"*📧 Correo:* "&amp;E1313&amp;"%0A"&amp;"*🔑 Contraseña:* "&amp;F1313&amp;"%0A"&amp;"%0A"&amp;"*📍 Vence:* "&amp;H1313,"💻")</f>
        <v/>
      </c>
      <c r="N1313" s="93" t="n"/>
      <c r="O1313" s="95" t="n"/>
      <c r="P1313" s="96" t="n"/>
      <c r="Q1313" s="97">
        <f>IF(P1313="","",IF(R1302&lt;0,"Vencido hace "&amp;R1302*-1&amp;" días",IF(R1302=0,"Vence hoy",IF(R1302&gt;0,"Le quedan "&amp;R1302&amp;" días",""))))</f>
        <v/>
      </c>
      <c r="R1313" s="70">
        <f>IF(P1313="","",P1313-TODAY())</f>
        <v/>
      </c>
      <c r="S1313" s="70" t="n"/>
      <c r="T1313" s="70" t="n"/>
      <c r="U1313" s="70" t="n"/>
      <c r="V1313" s="70" t="n"/>
      <c r="W1313" s="70" t="n"/>
      <c r="X1313" s="70" t="n"/>
      <c r="Y1313" s="70" t="n"/>
      <c r="Z1313" s="70" t="n"/>
    </row>
    <row r="1314" ht="15.75" customHeight="1" s="339">
      <c r="A1314" s="70" t="n"/>
      <c r="B1314" s="70" t="n"/>
      <c r="C1314" s="70" t="n"/>
      <c r="D1314" s="90" t="n"/>
      <c r="E1314" s="90" t="n"/>
      <c r="F1314" s="178" t="inlineStr">
        <is>
          <t>mexico3394</t>
        </is>
      </c>
      <c r="G1314" s="92" t="n">
        <v>30000</v>
      </c>
      <c r="H1314" s="106" t="n"/>
      <c r="I1314" s="81">
        <f>IF(H1314="","",IF(J1314&lt;0,"Vencido hace "&amp;J1314*-1&amp;" días",IF(J1314=0,"Vence hoy",IF(J1314&gt;0,"Le quedan "&amp;J1314&amp;" días",""))))</f>
        <v/>
      </c>
      <c r="J1314" s="77">
        <f>H1314-J$8</f>
        <v/>
      </c>
      <c r="K1314" s="83">
        <f>HYPERLINK("https://api.whatsapp.com/send?phone=57"&amp;D1314&amp;"&amp;text="&amp;(IF(J1314&lt;=0,"🚨 Hola, *"&amp;C1314&amp;".*"&amp;"%0A"&amp;"%0A"&amp;"Su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"&amp;C1314&amp;"."&amp;"%0A"&amp;"Le quedan "&amp;J1314&amp;" días restantes de su membresía *_NETFLIX_*")),"💰")</f>
        <v/>
      </c>
      <c r="L1314" s="83">
        <f>HYPERLINK("https://api.whatsapp.com/send?phone=57"&amp;D1314&amp;"&amp;text=*_✅ ACTUALIZACIÓN DE CONTRASEÑA | NETFLIX_*"&amp;"%0A"&amp;"%0A"&amp;"💻 Correo: *"&amp;E1314&amp;"*"&amp;"%0A"&amp;"🔐 Nueva Contraseña: *"&amp;F1314&amp;"*","🔐")</f>
        <v/>
      </c>
      <c r="M1314" s="84">
        <f>HYPERLINK("https://api.whatsapp.com/send?phone=57"&amp;D1314&amp;"&amp;text=*_✅ CUENTA NETFLIX_*"&amp;"%0A"&amp;"%0A"&amp;"*📧 Correo:* "&amp;E1314&amp;"%0A"&amp;"*🔑 Contraseña:* "&amp;F1314&amp;"%0A"&amp;"%0A"&amp;"*📍 Vence:* "&amp;H1314,"💻")</f>
        <v/>
      </c>
      <c r="N1314" s="93" t="n"/>
      <c r="O1314" s="95" t="n"/>
      <c r="P1314" s="96" t="n"/>
      <c r="Q1314" s="97">
        <f>IF(P1314="","",IF(R1303&lt;0,"Vencido hace "&amp;R1303*-1&amp;" días",IF(R1303=0,"Vence hoy",IF(R1303&gt;0,"Le quedan "&amp;R1303&amp;" días",""))))</f>
        <v/>
      </c>
      <c r="R1314" s="70">
        <f>IF(P1314="","",P1314-TODAY())</f>
        <v/>
      </c>
      <c r="S1314" s="70" t="n"/>
      <c r="T1314" s="70" t="n"/>
      <c r="U1314" s="70" t="n"/>
      <c r="V1314" s="70" t="n"/>
      <c r="W1314" s="70" t="n"/>
      <c r="X1314" s="70" t="n"/>
      <c r="Y1314" s="70" t="n"/>
      <c r="Z1314" s="70" t="n"/>
    </row>
    <row r="1315" ht="15.75" customHeight="1" s="339">
      <c r="A1315" s="70" t="n"/>
      <c r="B1315" s="70" t="n"/>
      <c r="C1315" s="70" t="n"/>
      <c r="D1315" s="90" t="n"/>
      <c r="E1315" s="90" t="n"/>
      <c r="F1315" s="178" t="inlineStr">
        <is>
          <t>mexico3395</t>
        </is>
      </c>
      <c r="G1315" s="92" t="n">
        <v>30000</v>
      </c>
      <c r="H1315" s="106" t="n"/>
      <c r="I1315" s="81">
        <f>IF(H1315="","",IF(J1315&lt;0,"Vencido hace "&amp;J1315*-1&amp;" días",IF(J1315=0,"Vence hoy",IF(J1315&gt;0,"Le quedan "&amp;J1315&amp;" días",""))))</f>
        <v/>
      </c>
      <c r="J1315" s="77">
        <f>H1315-J$8</f>
        <v/>
      </c>
      <c r="K1315" s="83">
        <f>HYPERLINK("https://api.whatsapp.com/send?phone=57"&amp;D1315&amp;"&amp;text="&amp;(IF(J1315&lt;=0,"🚨 Hola, *"&amp;C1315&amp;".*"&amp;"%0A"&amp;"%0A"&amp;"Su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"&amp;C1315&amp;"."&amp;"%0A"&amp;"Le quedan "&amp;J1315&amp;" días restantes de su membresía *_NETFLIX_*")),"💰")</f>
        <v/>
      </c>
      <c r="L1315" s="83">
        <f>HYPERLINK("https://api.whatsapp.com/send?phone=57"&amp;D1315&amp;"&amp;text=*_✅ ACTUALIZACIÓN DE CONTRASEÑA | NETFLIX_*"&amp;"%0A"&amp;"%0A"&amp;"💻 Correo: *"&amp;E1315&amp;"*"&amp;"%0A"&amp;"🔐 Nueva Contraseña: *"&amp;F1315&amp;"*","🔐")</f>
        <v/>
      </c>
      <c r="M1315" s="84">
        <f>HYPERLINK("https://api.whatsapp.com/send?phone=57"&amp;D1315&amp;"&amp;text=*_✅ CUENTA NETFLIX_*"&amp;"%0A"&amp;"%0A"&amp;"*📧 Correo:* "&amp;E1315&amp;"%0A"&amp;"*🔑 Contraseña:* "&amp;F1315&amp;"%0A"&amp;"%0A"&amp;"*📍 Vence:* "&amp;H1315,"💻")</f>
        <v/>
      </c>
      <c r="N1315" s="93" t="n"/>
      <c r="O1315" s="95" t="n"/>
      <c r="P1315" s="96" t="n"/>
      <c r="Q1315" s="97">
        <f>IF(P1315="","",IF(R1304&lt;0,"Vencido hace "&amp;R1304*-1&amp;" días",IF(R1304=0,"Vence hoy",IF(R1304&gt;0,"Le quedan "&amp;R1304&amp;" días",""))))</f>
        <v/>
      </c>
      <c r="R1315" s="70">
        <f>IF(P1315="","",P1315-TODAY())</f>
        <v/>
      </c>
      <c r="S1315" s="70" t="n"/>
      <c r="T1315" s="70" t="n"/>
      <c r="U1315" s="70" t="n"/>
      <c r="V1315" s="70" t="n"/>
      <c r="W1315" s="70" t="n"/>
      <c r="X1315" s="70" t="n"/>
      <c r="Y1315" s="70" t="n"/>
      <c r="Z1315" s="70" t="n"/>
    </row>
    <row r="1316" ht="15.75" customHeight="1" s="339">
      <c r="A1316" s="70" t="n"/>
      <c r="B1316" s="70" t="n"/>
      <c r="C1316" s="70" t="n"/>
      <c r="D1316" s="90" t="n"/>
      <c r="E1316" s="90" t="n"/>
      <c r="F1316" s="178" t="inlineStr">
        <is>
          <t>mexico3396</t>
        </is>
      </c>
      <c r="G1316" s="92" t="n">
        <v>30000</v>
      </c>
      <c r="H1316" s="106" t="n"/>
      <c r="I1316" s="81">
        <f>IF(H1316="","",IF(J1316&lt;0,"Vencido hace "&amp;J1316*-1&amp;" días",IF(J1316=0,"Vence hoy",IF(J1316&gt;0,"Le quedan "&amp;J1316&amp;" días",""))))</f>
        <v/>
      </c>
      <c r="J1316" s="77">
        <f>H1316-J$8</f>
        <v/>
      </c>
      <c r="K1316" s="83">
        <f>HYPERLINK("https://api.whatsapp.com/send?phone=57"&amp;D1316&amp;"&amp;text="&amp;(IF(J1316&lt;=0,"🚨 Hola, *"&amp;C1316&amp;".*"&amp;"%0A"&amp;"%0A"&amp;"Su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"&amp;C1316&amp;"."&amp;"%0A"&amp;"Le quedan "&amp;J1316&amp;" días restantes de su membresía *_NETFLIX_*")),"💰")</f>
        <v/>
      </c>
      <c r="L1316" s="83">
        <f>HYPERLINK("https://api.whatsapp.com/send?phone=57"&amp;D1316&amp;"&amp;text=*_✅ ACTUALIZACIÓN DE CONTRASEÑA | NETFLIX_*"&amp;"%0A"&amp;"%0A"&amp;"💻 Correo: *"&amp;E1316&amp;"*"&amp;"%0A"&amp;"🔐 Nueva Contraseña: *"&amp;F1316&amp;"*","🔐")</f>
        <v/>
      </c>
      <c r="M1316" s="84">
        <f>HYPERLINK("https://api.whatsapp.com/send?phone=57"&amp;D1316&amp;"&amp;text=*_✅ CUENTA NETFLIX_*"&amp;"%0A"&amp;"%0A"&amp;"*📧 Correo:* "&amp;E1316&amp;"%0A"&amp;"*🔑 Contraseña:* "&amp;F1316&amp;"%0A"&amp;"%0A"&amp;"*📍 Vence:* "&amp;H1316,"💻")</f>
        <v/>
      </c>
      <c r="N1316" s="93" t="n"/>
      <c r="O1316" s="95" t="n"/>
      <c r="P1316" s="96" t="n"/>
      <c r="Q1316" s="97">
        <f>IF(P1316="","",IF(R1305&lt;0,"Vencido hace "&amp;R1305*-1&amp;" días",IF(R1305=0,"Vence hoy",IF(R1305&gt;0,"Le quedan "&amp;R1305&amp;" días",""))))</f>
        <v/>
      </c>
      <c r="R1316" s="70">
        <f>IF(P1316="","",P1316-TODAY())</f>
        <v/>
      </c>
      <c r="S1316" s="70" t="n"/>
      <c r="T1316" s="70" t="n"/>
      <c r="U1316" s="70" t="n"/>
      <c r="V1316" s="70" t="n"/>
      <c r="W1316" s="70" t="n"/>
      <c r="X1316" s="70" t="n"/>
      <c r="Y1316" s="70" t="n"/>
      <c r="Z1316" s="70" t="n"/>
    </row>
    <row r="1317" ht="15.75" customHeight="1" s="339">
      <c r="A1317" s="70" t="n"/>
      <c r="B1317" s="70" t="n"/>
      <c r="C1317" s="70" t="n"/>
      <c r="D1317" s="90" t="n"/>
      <c r="E1317" s="90" t="n"/>
      <c r="F1317" s="178" t="inlineStr">
        <is>
          <t>mexico3397</t>
        </is>
      </c>
      <c r="G1317" s="92" t="n">
        <v>30000</v>
      </c>
      <c r="H1317" s="106" t="n"/>
      <c r="I1317" s="81">
        <f>IF(H1317="","",IF(J1317&lt;0,"Vencido hace "&amp;J1317*-1&amp;" días",IF(J1317=0,"Vence hoy",IF(J1317&gt;0,"Le quedan "&amp;J1317&amp;" días",""))))</f>
        <v/>
      </c>
      <c r="J1317" s="77">
        <f>H1317-J$8</f>
        <v/>
      </c>
      <c r="K1317" s="83">
        <f>HYPERLINK("https://api.whatsapp.com/send?phone=57"&amp;D1317&amp;"&amp;text="&amp;(IF(J1317&lt;=0,"🚨 Hola, *"&amp;C1317&amp;".*"&amp;"%0A"&amp;"%0A"&amp;"Su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"&amp;C1317&amp;"."&amp;"%0A"&amp;"Le quedan "&amp;J1317&amp;" días restantes de su membresía *_NETFLIX_*")),"💰")</f>
        <v/>
      </c>
      <c r="L1317" s="83">
        <f>HYPERLINK("https://api.whatsapp.com/send?phone=57"&amp;D1317&amp;"&amp;text=*_✅ ACTUALIZACIÓN DE CONTRASEÑA | NETFLIX_*"&amp;"%0A"&amp;"%0A"&amp;"💻 Correo: *"&amp;E1317&amp;"*"&amp;"%0A"&amp;"🔐 Nueva Contraseña: *"&amp;F1317&amp;"*","🔐")</f>
        <v/>
      </c>
      <c r="M1317" s="84">
        <f>HYPERLINK("https://api.whatsapp.com/send?phone=57"&amp;D1317&amp;"&amp;text=*_✅ CUENTA NETFLIX_*"&amp;"%0A"&amp;"%0A"&amp;"*📧 Correo:* "&amp;E1317&amp;"%0A"&amp;"*🔑 Contraseña:* "&amp;F1317&amp;"%0A"&amp;"%0A"&amp;"*📍 Vence:* "&amp;H1317,"💻")</f>
        <v/>
      </c>
      <c r="N1317" s="93" t="n"/>
      <c r="O1317" s="95" t="n"/>
      <c r="P1317" s="96" t="n"/>
      <c r="Q1317" s="97">
        <f>IF(P1317="","",IF(R1306&lt;0,"Vencido hace "&amp;R1306*-1&amp;" días",IF(R1306=0,"Vence hoy",IF(R1306&gt;0,"Le quedan "&amp;R1306&amp;" días",""))))</f>
        <v/>
      </c>
      <c r="R1317" s="70">
        <f>IF(P1317="","",P1317-TODAY())</f>
        <v/>
      </c>
      <c r="S1317" s="70" t="n"/>
      <c r="T1317" s="70" t="n"/>
      <c r="U1317" s="70" t="n"/>
      <c r="V1317" s="70" t="n"/>
      <c r="W1317" s="70" t="n"/>
      <c r="X1317" s="70" t="n"/>
      <c r="Y1317" s="70" t="n"/>
      <c r="Z1317" s="70" t="n"/>
    </row>
    <row r="1318" ht="15.75" customHeight="1" s="339">
      <c r="A1318" s="70" t="n"/>
      <c r="B1318" s="70" t="n"/>
      <c r="C1318" s="70" t="n"/>
      <c r="D1318" s="90" t="n"/>
      <c r="E1318" s="90" t="n"/>
      <c r="F1318" s="178" t="inlineStr">
        <is>
          <t>mexico3398</t>
        </is>
      </c>
      <c r="G1318" s="92" t="n">
        <v>30000</v>
      </c>
      <c r="H1318" s="106" t="n"/>
      <c r="I1318" s="81">
        <f>IF(H1318="","",IF(J1318&lt;0,"Vencido hace "&amp;J1318*-1&amp;" días",IF(J1318=0,"Vence hoy",IF(J1318&gt;0,"Le quedan "&amp;J1318&amp;" días",""))))</f>
        <v/>
      </c>
      <c r="J1318" s="77">
        <f>H1318-J$8</f>
        <v/>
      </c>
      <c r="K1318" s="83">
        <f>HYPERLINK("https://api.whatsapp.com/send?phone=57"&amp;D1318&amp;"&amp;text="&amp;(IF(J1318&lt;=0,"🚨 Hola, *"&amp;C1318&amp;".*"&amp;"%0A"&amp;"%0A"&amp;"Su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"&amp;C1318&amp;"."&amp;"%0A"&amp;"Le quedan "&amp;J1318&amp;" días restantes de su membresía *_NETFLIX_*")),"💰")</f>
        <v/>
      </c>
      <c r="L1318" s="83">
        <f>HYPERLINK("https://api.whatsapp.com/send?phone=57"&amp;D1318&amp;"&amp;text=*_✅ ACTUALIZACIÓN DE CONTRASEÑA | NETFLIX_*"&amp;"%0A"&amp;"%0A"&amp;"💻 Correo: *"&amp;E1318&amp;"*"&amp;"%0A"&amp;"🔐 Nueva Contraseña: *"&amp;F1318&amp;"*","🔐")</f>
        <v/>
      </c>
      <c r="M1318" s="84">
        <f>HYPERLINK("https://api.whatsapp.com/send?phone=57"&amp;D1318&amp;"&amp;text=*_✅ CUENTA NETFLIX_*"&amp;"%0A"&amp;"%0A"&amp;"*📧 Correo:* "&amp;E1318&amp;"%0A"&amp;"*🔑 Contraseña:* "&amp;F1318&amp;"%0A"&amp;"%0A"&amp;"*📍 Vence:* "&amp;H1318,"💻")</f>
        <v/>
      </c>
      <c r="N1318" s="93" t="n"/>
      <c r="O1318" s="95" t="n"/>
      <c r="P1318" s="96" t="n"/>
      <c r="Q1318" s="97">
        <f>IF(P1318="","",IF(R1307&lt;0,"Vencido hace "&amp;R1307*-1&amp;" días",IF(R1307=0,"Vence hoy",IF(R1307&gt;0,"Le quedan "&amp;R1307&amp;" días",""))))</f>
        <v/>
      </c>
      <c r="R1318" s="70">
        <f>IF(P1318="","",P1318-TODAY())</f>
        <v/>
      </c>
      <c r="S1318" s="70" t="n"/>
      <c r="T1318" s="70" t="n"/>
      <c r="U1318" s="70" t="n"/>
      <c r="V1318" s="70" t="n"/>
      <c r="W1318" s="70" t="n"/>
      <c r="X1318" s="70" t="n"/>
      <c r="Y1318" s="70" t="n"/>
      <c r="Z1318" s="70" t="n"/>
    </row>
    <row r="1319" ht="15.75" customHeight="1" s="339">
      <c r="A1319" s="70" t="n"/>
      <c r="B1319" s="70" t="n"/>
      <c r="C1319" s="70" t="n"/>
      <c r="D1319" s="90" t="n"/>
      <c r="E1319" s="90" t="n"/>
      <c r="F1319" s="178" t="inlineStr">
        <is>
          <t>mexico3399</t>
        </is>
      </c>
      <c r="G1319" s="92" t="n">
        <v>30000</v>
      </c>
      <c r="H1319" s="106" t="n"/>
      <c r="I1319" s="81">
        <f>IF(H1319="","",IF(J1319&lt;0,"Vencido hace "&amp;J1319*-1&amp;" días",IF(J1319=0,"Vence hoy",IF(J1319&gt;0,"Le quedan "&amp;J1319&amp;" días",""))))</f>
        <v/>
      </c>
      <c r="J1319" s="77">
        <f>H1319-J$8</f>
        <v/>
      </c>
      <c r="K1319" s="83">
        <f>HYPERLINK("https://api.whatsapp.com/send?phone=57"&amp;D1319&amp;"&amp;text="&amp;(IF(J1319&lt;=0,"🚨 Hola, *"&amp;C1319&amp;".*"&amp;"%0A"&amp;"%0A"&amp;"Su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"&amp;C1319&amp;"."&amp;"%0A"&amp;"Le quedan "&amp;J1319&amp;" días restantes de su membresía *_NETFLIX_*")),"💰")</f>
        <v/>
      </c>
      <c r="L1319" s="83">
        <f>HYPERLINK("https://api.whatsapp.com/send?phone=57"&amp;D1319&amp;"&amp;text=*_✅ ACTUALIZACIÓN DE CONTRASEÑA | NETFLIX_*"&amp;"%0A"&amp;"%0A"&amp;"💻 Correo: *"&amp;E1319&amp;"*"&amp;"%0A"&amp;"🔐 Nueva Contraseña: *"&amp;F1319&amp;"*","🔐")</f>
        <v/>
      </c>
      <c r="M1319" s="84">
        <f>HYPERLINK("https://api.whatsapp.com/send?phone=57"&amp;D1319&amp;"&amp;text=*_✅ CUENTA NETFLIX_*"&amp;"%0A"&amp;"%0A"&amp;"*📧 Correo:* "&amp;E1319&amp;"%0A"&amp;"*🔑 Contraseña:* "&amp;F1319&amp;"%0A"&amp;"%0A"&amp;"*📍 Vence:* "&amp;H1319,"💻")</f>
        <v/>
      </c>
      <c r="N1319" s="93" t="n"/>
      <c r="O1319" s="95" t="n"/>
      <c r="P1319" s="96" t="n"/>
      <c r="Q1319" s="97">
        <f>IF(P1319="","",IF(R1308&lt;0,"Vencido hace "&amp;R1308*-1&amp;" días",IF(R1308=0,"Vence hoy",IF(R1308&gt;0,"Le quedan "&amp;R1308&amp;" días",""))))</f>
        <v/>
      </c>
      <c r="R1319" s="70">
        <f>IF(P1319="","",P1319-TODAY())</f>
        <v/>
      </c>
      <c r="S1319" s="70" t="n"/>
      <c r="T1319" s="70" t="n"/>
      <c r="U1319" s="70" t="n"/>
      <c r="V1319" s="70" t="n"/>
      <c r="W1319" s="70" t="n"/>
      <c r="X1319" s="70" t="n"/>
      <c r="Y1319" s="70" t="n"/>
      <c r="Z1319" s="70" t="n"/>
    </row>
    <row r="1320" ht="15.75" customHeight="1" s="339">
      <c r="A1320" s="70" t="n"/>
      <c r="B1320" s="70" t="n"/>
      <c r="C1320" s="70" t="n"/>
      <c r="D1320" s="90" t="n"/>
      <c r="E1320" s="90" t="n"/>
      <c r="F1320" s="178" t="inlineStr">
        <is>
          <t>mexico3400</t>
        </is>
      </c>
      <c r="G1320" s="92" t="n">
        <v>30000</v>
      </c>
      <c r="H1320" s="106" t="n"/>
      <c r="I1320" s="81">
        <f>IF(H1320="","",IF(J1320&lt;0,"Vencido hace "&amp;J1320*-1&amp;" días",IF(J1320=0,"Vence hoy",IF(J1320&gt;0,"Le quedan "&amp;J1320&amp;" días",""))))</f>
        <v/>
      </c>
      <c r="J1320" s="77">
        <f>H1320-J$8</f>
        <v/>
      </c>
      <c r="K1320" s="83">
        <f>HYPERLINK("https://api.whatsapp.com/send?phone=57"&amp;D1320&amp;"&amp;text="&amp;(IF(J1320&lt;=0,"🚨 Hola, *"&amp;C1320&amp;".*"&amp;"%0A"&amp;"%0A"&amp;"Su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"&amp;C1320&amp;"."&amp;"%0A"&amp;"Le quedan "&amp;J1320&amp;" días restantes de su membresía *_NETFLIX_*")),"💰")</f>
        <v/>
      </c>
      <c r="L1320" s="83">
        <f>HYPERLINK("https://api.whatsapp.com/send?phone=57"&amp;D1320&amp;"&amp;text=*_✅ ACTUALIZACIÓN DE CONTRASEÑA | NETFLIX_*"&amp;"%0A"&amp;"%0A"&amp;"💻 Correo: *"&amp;E1320&amp;"*"&amp;"%0A"&amp;"🔐 Nueva Contraseña: *"&amp;F1320&amp;"*","🔐")</f>
        <v/>
      </c>
      <c r="M1320" s="84">
        <f>HYPERLINK("https://api.whatsapp.com/send?phone=57"&amp;D1320&amp;"&amp;text=*_✅ CUENTA NETFLIX_*"&amp;"%0A"&amp;"%0A"&amp;"*📧 Correo:* "&amp;E1320&amp;"%0A"&amp;"*🔑 Contraseña:* "&amp;F1320&amp;"%0A"&amp;"%0A"&amp;"*📍 Vence:* "&amp;H1320,"💻")</f>
        <v/>
      </c>
      <c r="N1320" s="93" t="n"/>
      <c r="O1320" s="95" t="n"/>
      <c r="P1320" s="96" t="n"/>
      <c r="Q1320" s="97">
        <f>IF(P1320="","",IF(R1309&lt;0,"Vencido hace "&amp;R1309*-1&amp;" días",IF(R1309=0,"Vence hoy",IF(R1309&gt;0,"Le quedan "&amp;R1309&amp;" días",""))))</f>
        <v/>
      </c>
      <c r="R1320" s="70">
        <f>IF(P1320="","",P1320-TODAY())</f>
        <v/>
      </c>
      <c r="S1320" s="70" t="n"/>
      <c r="T1320" s="70" t="n"/>
      <c r="U1320" s="70" t="n"/>
      <c r="V1320" s="70" t="n"/>
      <c r="W1320" s="70" t="n"/>
      <c r="X1320" s="70" t="n"/>
      <c r="Y1320" s="70" t="n"/>
      <c r="Z1320" s="70" t="n"/>
    </row>
    <row r="1321" ht="15.75" customHeight="1" s="339">
      <c r="A1321" s="70" t="n"/>
      <c r="B1321" s="70" t="n"/>
      <c r="C1321" s="70" t="n"/>
      <c r="D1321" s="90" t="n"/>
      <c r="E1321" s="90" t="n"/>
      <c r="F1321" s="178" t="inlineStr">
        <is>
          <t>mexico3401</t>
        </is>
      </c>
      <c r="G1321" s="92" t="n">
        <v>30000</v>
      </c>
      <c r="H1321" s="106" t="n"/>
      <c r="I1321" s="81">
        <f>IF(H1321="","",IF(J1321&lt;0,"Vencido hace "&amp;J1321*-1&amp;" días",IF(J1321=0,"Vence hoy",IF(J1321&gt;0,"Le quedan "&amp;J1321&amp;" días",""))))</f>
        <v/>
      </c>
      <c r="J1321" s="77">
        <f>H1321-J$8</f>
        <v/>
      </c>
      <c r="K1321" s="83">
        <f>HYPERLINK("https://api.whatsapp.com/send?phone=57"&amp;D1321&amp;"&amp;text="&amp;(IF(J1321&lt;=0,"🚨 Hola, *"&amp;C1321&amp;".*"&amp;"%0A"&amp;"%0A"&amp;"Su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"&amp;C1321&amp;"."&amp;"%0A"&amp;"Le quedan "&amp;J1321&amp;" días restantes de su membresía *_NETFLIX_*")),"💰")</f>
        <v/>
      </c>
      <c r="L1321" s="83">
        <f>HYPERLINK("https://api.whatsapp.com/send?phone=57"&amp;D1321&amp;"&amp;text=*_✅ ACTUALIZACIÓN DE CONTRASEÑA | NETFLIX_*"&amp;"%0A"&amp;"%0A"&amp;"💻 Correo: *"&amp;E1321&amp;"*"&amp;"%0A"&amp;"🔐 Nueva Contraseña: *"&amp;F1321&amp;"*","🔐")</f>
        <v/>
      </c>
      <c r="M1321" s="84">
        <f>HYPERLINK("https://api.whatsapp.com/send?phone=57"&amp;D1321&amp;"&amp;text=*_✅ CUENTA NETFLIX_*"&amp;"%0A"&amp;"%0A"&amp;"*📧 Correo:* "&amp;E1321&amp;"%0A"&amp;"*🔑 Contraseña:* "&amp;F1321&amp;"%0A"&amp;"%0A"&amp;"*📍 Vence:* "&amp;H1321,"💻")</f>
        <v/>
      </c>
      <c r="N1321" s="93" t="n"/>
      <c r="O1321" s="95" t="n"/>
      <c r="P1321" s="96" t="n"/>
      <c r="Q1321" s="97">
        <f>IF(P1321="","",IF(R1310&lt;0,"Vencido hace "&amp;R1310*-1&amp;" días",IF(R1310=0,"Vence hoy",IF(R1310&gt;0,"Le quedan "&amp;R1310&amp;" días",""))))</f>
        <v/>
      </c>
      <c r="R1321" s="70">
        <f>IF(P1321="","",P1321-TODAY())</f>
        <v/>
      </c>
      <c r="S1321" s="70" t="n"/>
      <c r="T1321" s="70" t="n"/>
      <c r="U1321" s="70" t="n"/>
      <c r="V1321" s="70" t="n"/>
      <c r="W1321" s="70" t="n"/>
      <c r="X1321" s="70" t="n"/>
      <c r="Y1321" s="70" t="n"/>
      <c r="Z1321" s="70" t="n"/>
    </row>
    <row r="1322" ht="15.75" customHeight="1" s="339">
      <c r="A1322" s="70" t="n"/>
      <c r="B1322" s="70" t="n"/>
      <c r="C1322" s="70" t="n"/>
      <c r="D1322" s="90" t="n"/>
      <c r="E1322" s="90" t="n"/>
      <c r="F1322" s="178" t="inlineStr">
        <is>
          <t>mexico3402</t>
        </is>
      </c>
      <c r="G1322" s="92" t="n">
        <v>30000</v>
      </c>
      <c r="H1322" s="106" t="n"/>
      <c r="I1322" s="81">
        <f>IF(H1322="","",IF(J1322&lt;0,"Vencido hace "&amp;J1322*-1&amp;" días",IF(J1322=0,"Vence hoy",IF(J1322&gt;0,"Le quedan "&amp;J1322&amp;" días",""))))</f>
        <v/>
      </c>
      <c r="J1322" s="77">
        <f>H1322-J$8</f>
        <v/>
      </c>
      <c r="K1322" s="83">
        <f>HYPERLINK("https://api.whatsapp.com/send?phone=57"&amp;D1322&amp;"&amp;text="&amp;(IF(J1322&lt;=0,"🚨 Hola, *"&amp;C1322&amp;".*"&amp;"%0A"&amp;"%0A"&amp;"Su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"&amp;C1322&amp;"."&amp;"%0A"&amp;"Le quedan "&amp;J1322&amp;" días restantes de su membresía *_NETFLIX_*")),"💰")</f>
        <v/>
      </c>
      <c r="L1322" s="83">
        <f>HYPERLINK("https://api.whatsapp.com/send?phone=57"&amp;D1322&amp;"&amp;text=*_✅ ACTUALIZACIÓN DE CONTRASEÑA | NETFLIX_*"&amp;"%0A"&amp;"%0A"&amp;"💻 Correo: *"&amp;E1322&amp;"*"&amp;"%0A"&amp;"🔐 Nueva Contraseña: *"&amp;F1322&amp;"*","🔐")</f>
        <v/>
      </c>
      <c r="M1322" s="84">
        <f>HYPERLINK("https://api.whatsapp.com/send?phone=57"&amp;D1322&amp;"&amp;text=*_✅ CUENTA NETFLIX_*"&amp;"%0A"&amp;"%0A"&amp;"*📧 Correo:* "&amp;E1322&amp;"%0A"&amp;"*🔑 Contraseña:* "&amp;F1322&amp;"%0A"&amp;"%0A"&amp;"*📍 Vence:* "&amp;H1322,"💻")</f>
        <v/>
      </c>
      <c r="N1322" s="93" t="n"/>
      <c r="O1322" s="95" t="n"/>
      <c r="P1322" s="96" t="n"/>
      <c r="Q1322" s="97">
        <f>IF(P1322="","",IF(R1311&lt;0,"Vencido hace "&amp;R1311*-1&amp;" días",IF(R1311=0,"Vence hoy",IF(R1311&gt;0,"Le quedan "&amp;R1311&amp;" días",""))))</f>
        <v/>
      </c>
      <c r="R1322" s="70">
        <f>IF(P1322="","",P1322-TODAY())</f>
        <v/>
      </c>
      <c r="S1322" s="70" t="n"/>
      <c r="T1322" s="70" t="n"/>
      <c r="U1322" s="70" t="n"/>
      <c r="V1322" s="70" t="n"/>
      <c r="W1322" s="70" t="n"/>
      <c r="X1322" s="70" t="n"/>
      <c r="Y1322" s="70" t="n"/>
      <c r="Z1322" s="70" t="n"/>
    </row>
    <row r="1323" ht="15.75" customHeight="1" s="339">
      <c r="A1323" s="70" t="n"/>
      <c r="B1323" s="70" t="n"/>
      <c r="C1323" s="70" t="n"/>
      <c r="D1323" s="90" t="n"/>
      <c r="E1323" s="90" t="n"/>
      <c r="F1323" s="178" t="inlineStr">
        <is>
          <t>mexico3403</t>
        </is>
      </c>
      <c r="G1323" s="92" t="n">
        <v>30000</v>
      </c>
      <c r="H1323" s="106" t="n"/>
      <c r="I1323" s="81">
        <f>IF(H1323="","",IF(J1323&lt;0,"Vencido hace "&amp;J1323*-1&amp;" días",IF(J1323=0,"Vence hoy",IF(J1323&gt;0,"Le quedan "&amp;J1323&amp;" días",""))))</f>
        <v/>
      </c>
      <c r="J1323" s="77">
        <f>H1323-J$8</f>
        <v/>
      </c>
      <c r="K1323" s="83">
        <f>HYPERLINK("https://api.whatsapp.com/send?phone=57"&amp;D1323&amp;"&amp;text="&amp;(IF(J1323&lt;=0,"🚨 Hola, *"&amp;C1323&amp;".*"&amp;"%0A"&amp;"%0A"&amp;"Su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"&amp;C1323&amp;"."&amp;"%0A"&amp;"Le quedan "&amp;J1323&amp;" días restantes de su membresía *_NETFLIX_*")),"💰")</f>
        <v/>
      </c>
      <c r="L1323" s="83">
        <f>HYPERLINK("https://api.whatsapp.com/send?phone=57"&amp;D1323&amp;"&amp;text=*_✅ ACTUALIZACIÓN DE CONTRASEÑA | NETFLIX_*"&amp;"%0A"&amp;"%0A"&amp;"💻 Correo: *"&amp;E1323&amp;"*"&amp;"%0A"&amp;"🔐 Nueva Contraseña: *"&amp;F1323&amp;"*","🔐")</f>
        <v/>
      </c>
      <c r="M1323" s="84">
        <f>HYPERLINK("https://api.whatsapp.com/send?phone=57"&amp;D1323&amp;"&amp;text=*_✅ CUENTA NETFLIX_*"&amp;"%0A"&amp;"%0A"&amp;"*📧 Correo:* "&amp;E1323&amp;"%0A"&amp;"*🔑 Contraseña:* "&amp;F1323&amp;"%0A"&amp;"%0A"&amp;"*📍 Vence:* "&amp;H1323,"💻")</f>
        <v/>
      </c>
      <c r="N1323" s="93" t="n"/>
      <c r="O1323" s="95" t="n"/>
      <c r="P1323" s="96" t="n"/>
      <c r="Q1323" s="97">
        <f>IF(P1323="","",IF(R1312&lt;0,"Vencido hace "&amp;R1312*-1&amp;" días",IF(R1312=0,"Vence hoy",IF(R1312&gt;0,"Le quedan "&amp;R1312&amp;" días",""))))</f>
        <v/>
      </c>
      <c r="R1323" s="70">
        <f>IF(P1323="","",P1323-TODAY())</f>
        <v/>
      </c>
      <c r="S1323" s="70" t="n"/>
      <c r="T1323" s="70" t="n"/>
      <c r="U1323" s="70" t="n"/>
      <c r="V1323" s="70" t="n"/>
      <c r="W1323" s="70" t="n"/>
      <c r="X1323" s="70" t="n"/>
      <c r="Y1323" s="70" t="n"/>
      <c r="Z1323" s="70" t="n"/>
    </row>
    <row r="1324" ht="15.75" customHeight="1" s="339">
      <c r="A1324" s="70" t="n"/>
      <c r="B1324" s="70" t="n"/>
      <c r="C1324" s="70" t="n"/>
      <c r="D1324" s="90" t="n"/>
      <c r="E1324" s="90" t="n"/>
      <c r="F1324" s="178" t="inlineStr">
        <is>
          <t>mexico3404</t>
        </is>
      </c>
      <c r="G1324" s="92" t="n">
        <v>30000</v>
      </c>
      <c r="H1324" s="106" t="n"/>
      <c r="I1324" s="81">
        <f>IF(H1324="","",IF(J1324&lt;0,"Vencido hace "&amp;J1324*-1&amp;" días",IF(J1324=0,"Vence hoy",IF(J1324&gt;0,"Le quedan "&amp;J1324&amp;" días",""))))</f>
        <v/>
      </c>
      <c r="J1324" s="77">
        <f>H1324-J$8</f>
        <v/>
      </c>
      <c r="K1324" s="83">
        <f>HYPERLINK("https://api.whatsapp.com/send?phone=57"&amp;D1324&amp;"&amp;text="&amp;(IF(J1324&lt;=0,"🚨 Hola, *"&amp;C1324&amp;".*"&amp;"%0A"&amp;"%0A"&amp;"Su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"&amp;C1324&amp;"."&amp;"%0A"&amp;"Le quedan "&amp;J1324&amp;" días restantes de su membresía *_NETFLIX_*")),"💰")</f>
        <v/>
      </c>
      <c r="L1324" s="83">
        <f>HYPERLINK("https://api.whatsapp.com/send?phone=57"&amp;D1324&amp;"&amp;text=*_✅ ACTUALIZACIÓN DE CONTRASEÑA | NETFLIX_*"&amp;"%0A"&amp;"%0A"&amp;"💻 Correo: *"&amp;E1324&amp;"*"&amp;"%0A"&amp;"🔐 Nueva Contraseña: *"&amp;F1324&amp;"*","🔐")</f>
        <v/>
      </c>
      <c r="M1324" s="84">
        <f>HYPERLINK("https://api.whatsapp.com/send?phone=57"&amp;D1324&amp;"&amp;text=*_✅ CUENTA NETFLIX_*"&amp;"%0A"&amp;"%0A"&amp;"*📧 Correo:* "&amp;E1324&amp;"%0A"&amp;"*🔑 Contraseña:* "&amp;F1324&amp;"%0A"&amp;"%0A"&amp;"*📍 Vence:* "&amp;H1324,"💻")</f>
        <v/>
      </c>
      <c r="N1324" s="93" t="n"/>
      <c r="O1324" s="95" t="n"/>
      <c r="P1324" s="96" t="n"/>
      <c r="Q1324" s="97">
        <f>IF(P1324="","",IF(R1313&lt;0,"Vencido hace "&amp;R1313*-1&amp;" días",IF(R1313=0,"Vence hoy",IF(R1313&gt;0,"Le quedan "&amp;R1313&amp;" días",""))))</f>
        <v/>
      </c>
      <c r="R1324" s="70">
        <f>IF(P1324="","",P1324-TODAY())</f>
        <v/>
      </c>
      <c r="S1324" s="70" t="n"/>
      <c r="T1324" s="70" t="n"/>
      <c r="U1324" s="70" t="n"/>
      <c r="V1324" s="70" t="n"/>
      <c r="W1324" s="70" t="n"/>
      <c r="X1324" s="70" t="n"/>
      <c r="Y1324" s="70" t="n"/>
      <c r="Z1324" s="70" t="n"/>
    </row>
    <row r="1325" ht="15.75" customHeight="1" s="339">
      <c r="A1325" s="70" t="n"/>
      <c r="B1325" s="70" t="n"/>
      <c r="C1325" s="70" t="n"/>
      <c r="D1325" s="90" t="n"/>
      <c r="E1325" s="90" t="n"/>
      <c r="F1325" s="178" t="inlineStr">
        <is>
          <t>mexico3405</t>
        </is>
      </c>
      <c r="G1325" s="92" t="n">
        <v>30000</v>
      </c>
      <c r="H1325" s="106" t="n"/>
      <c r="I1325" s="81">
        <f>IF(H1325="","",IF(J1325&lt;0,"Vencido hace "&amp;J1325*-1&amp;" días",IF(J1325=0,"Vence hoy",IF(J1325&gt;0,"Le quedan "&amp;J1325&amp;" días",""))))</f>
        <v/>
      </c>
      <c r="J1325" s="77">
        <f>H1325-J$8</f>
        <v/>
      </c>
      <c r="K1325" s="83">
        <f>HYPERLINK("https://api.whatsapp.com/send?phone=57"&amp;D1325&amp;"&amp;text="&amp;(IF(J1325&lt;=0,"🚨 Hola, *"&amp;C1325&amp;".*"&amp;"%0A"&amp;"%0A"&amp;"Su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"&amp;C1325&amp;"."&amp;"%0A"&amp;"Le quedan "&amp;J1325&amp;" días restantes de su membresía *_NETFLIX_*")),"💰")</f>
        <v/>
      </c>
      <c r="L1325" s="83">
        <f>HYPERLINK("https://api.whatsapp.com/send?phone=57"&amp;D1325&amp;"&amp;text=*_✅ ACTUALIZACIÓN DE CONTRASEÑA | NETFLIX_*"&amp;"%0A"&amp;"%0A"&amp;"💻 Correo: *"&amp;E1325&amp;"*"&amp;"%0A"&amp;"🔐 Nueva Contraseña: *"&amp;F1325&amp;"*","🔐")</f>
        <v/>
      </c>
      <c r="M1325" s="84">
        <f>HYPERLINK("https://api.whatsapp.com/send?phone=57"&amp;D1325&amp;"&amp;text=*_✅ CUENTA NETFLIX_*"&amp;"%0A"&amp;"%0A"&amp;"*📧 Correo:* "&amp;E1325&amp;"%0A"&amp;"*🔑 Contraseña:* "&amp;F1325&amp;"%0A"&amp;"%0A"&amp;"*📍 Vence:* "&amp;H1325,"💻")</f>
        <v/>
      </c>
      <c r="N1325" s="93" t="n"/>
      <c r="O1325" s="95" t="n"/>
      <c r="P1325" s="96" t="n"/>
      <c r="Q1325" s="97">
        <f>IF(P1325="","",IF(R1314&lt;0,"Vencido hace "&amp;R1314*-1&amp;" días",IF(R1314=0,"Vence hoy",IF(R1314&gt;0,"Le quedan "&amp;R1314&amp;" días",""))))</f>
        <v/>
      </c>
      <c r="R1325" s="70">
        <f>IF(P1325="","",P1325-TODAY())</f>
        <v/>
      </c>
      <c r="S1325" s="70" t="n"/>
      <c r="T1325" s="70" t="n"/>
      <c r="U1325" s="70" t="n"/>
      <c r="V1325" s="70" t="n"/>
      <c r="W1325" s="70" t="n"/>
      <c r="X1325" s="70" t="n"/>
      <c r="Y1325" s="70" t="n"/>
      <c r="Z1325" s="70" t="n"/>
    </row>
    <row r="1326" ht="15.75" customHeight="1" s="339">
      <c r="A1326" s="70" t="n"/>
      <c r="B1326" s="70" t="n"/>
      <c r="C1326" s="70" t="n"/>
      <c r="D1326" s="90" t="n"/>
      <c r="E1326" s="90" t="n"/>
      <c r="F1326" s="178" t="inlineStr">
        <is>
          <t>mexico3406</t>
        </is>
      </c>
      <c r="G1326" s="92" t="n">
        <v>30000</v>
      </c>
      <c r="H1326" s="106" t="n"/>
      <c r="I1326" s="81">
        <f>IF(H1326="","",IF(J1326&lt;0,"Vencido hace "&amp;J1326*-1&amp;" días",IF(J1326=0,"Vence hoy",IF(J1326&gt;0,"Le quedan "&amp;J1326&amp;" días",""))))</f>
        <v/>
      </c>
      <c r="J1326" s="77">
        <f>H1326-J$8</f>
        <v/>
      </c>
      <c r="K1326" s="83">
        <f>HYPERLINK("https://api.whatsapp.com/send?phone=57"&amp;D1326&amp;"&amp;text="&amp;(IF(J1326&lt;=0,"🚨 Hola, *"&amp;C1326&amp;".*"&amp;"%0A"&amp;"%0A"&amp;"Su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"&amp;C1326&amp;"."&amp;"%0A"&amp;"Le quedan "&amp;J1326&amp;" días restantes de su membresía *_NETFLIX_*")),"💰")</f>
        <v/>
      </c>
      <c r="L1326" s="83">
        <f>HYPERLINK("https://api.whatsapp.com/send?phone=57"&amp;D1326&amp;"&amp;text=*_✅ ACTUALIZACIÓN DE CONTRASEÑA | NETFLIX_*"&amp;"%0A"&amp;"%0A"&amp;"💻 Correo: *"&amp;E1326&amp;"*"&amp;"%0A"&amp;"🔐 Nueva Contraseña: *"&amp;F1326&amp;"*","🔐")</f>
        <v/>
      </c>
      <c r="M1326" s="84">
        <f>HYPERLINK("https://api.whatsapp.com/send?phone=57"&amp;D1326&amp;"&amp;text=*_✅ CUENTA NETFLIX_*"&amp;"%0A"&amp;"%0A"&amp;"*📧 Correo:* "&amp;E1326&amp;"%0A"&amp;"*🔑 Contraseña:* "&amp;F1326&amp;"%0A"&amp;"%0A"&amp;"*📍 Vence:* "&amp;H1326,"💻")</f>
        <v/>
      </c>
      <c r="N1326" s="93" t="n"/>
      <c r="O1326" s="95" t="n"/>
      <c r="P1326" s="96" t="n"/>
      <c r="Q1326" s="97">
        <f>IF(P1326="","",IF(R1315&lt;0,"Vencido hace "&amp;R1315*-1&amp;" días",IF(R1315=0,"Vence hoy",IF(R1315&gt;0,"Le quedan "&amp;R1315&amp;" días",""))))</f>
        <v/>
      </c>
      <c r="R1326" s="70">
        <f>IF(P1326="","",P1326-TODAY())</f>
        <v/>
      </c>
      <c r="S1326" s="70" t="n"/>
      <c r="T1326" s="70" t="n"/>
      <c r="U1326" s="70" t="n"/>
      <c r="V1326" s="70" t="n"/>
      <c r="W1326" s="70" t="n"/>
      <c r="X1326" s="70" t="n"/>
      <c r="Y1326" s="70" t="n"/>
      <c r="Z1326" s="70" t="n"/>
    </row>
    <row r="1327" ht="15.75" customHeight="1" s="339">
      <c r="A1327" s="70" t="n"/>
      <c r="B1327" s="70" t="n"/>
      <c r="C1327" s="70" t="n"/>
      <c r="D1327" s="90" t="n"/>
      <c r="E1327" s="90" t="n"/>
      <c r="F1327" s="178" t="inlineStr">
        <is>
          <t>mexico3407</t>
        </is>
      </c>
      <c r="G1327" s="92" t="n">
        <v>30000</v>
      </c>
      <c r="H1327" s="106" t="n"/>
      <c r="I1327" s="81">
        <f>IF(H1327="","",IF(J1327&lt;0,"Vencido hace "&amp;J1327*-1&amp;" días",IF(J1327=0,"Vence hoy",IF(J1327&gt;0,"Le quedan "&amp;J1327&amp;" días",""))))</f>
        <v/>
      </c>
      <c r="J1327" s="77">
        <f>H1327-J$8</f>
        <v/>
      </c>
      <c r="K1327" s="83">
        <f>HYPERLINK("https://api.whatsapp.com/send?phone=57"&amp;D1327&amp;"&amp;text="&amp;(IF(J1327&lt;=0,"🚨 Hola, *"&amp;C1327&amp;".*"&amp;"%0A"&amp;"%0A"&amp;"Su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"&amp;C1327&amp;"."&amp;"%0A"&amp;"Le quedan "&amp;J1327&amp;" días restantes de su membresía *_NETFLIX_*")),"💰")</f>
        <v/>
      </c>
      <c r="L1327" s="83">
        <f>HYPERLINK("https://api.whatsapp.com/send?phone=57"&amp;D1327&amp;"&amp;text=*_✅ ACTUALIZACIÓN DE CONTRASEÑA | NETFLIX_*"&amp;"%0A"&amp;"%0A"&amp;"💻 Correo: *"&amp;E1327&amp;"*"&amp;"%0A"&amp;"🔐 Nueva Contraseña: *"&amp;F1327&amp;"*","🔐")</f>
        <v/>
      </c>
      <c r="M1327" s="84">
        <f>HYPERLINK("https://api.whatsapp.com/send?phone=57"&amp;D1327&amp;"&amp;text=*_✅ CUENTA NETFLIX_*"&amp;"%0A"&amp;"%0A"&amp;"*📧 Correo:* "&amp;E1327&amp;"%0A"&amp;"*🔑 Contraseña:* "&amp;F1327&amp;"%0A"&amp;"%0A"&amp;"*📍 Vence:* "&amp;H1327,"💻")</f>
        <v/>
      </c>
      <c r="N1327" s="93" t="n"/>
      <c r="O1327" s="95" t="n"/>
      <c r="P1327" s="96" t="n"/>
      <c r="Q1327" s="97">
        <f>IF(P1327="","",IF(R1316&lt;0,"Vencido hace "&amp;R1316*-1&amp;" días",IF(R1316=0,"Vence hoy",IF(R1316&gt;0,"Le quedan "&amp;R1316&amp;" días",""))))</f>
        <v/>
      </c>
      <c r="R1327" s="70">
        <f>IF(P1327="","",P1327-TODAY())</f>
        <v/>
      </c>
      <c r="S1327" s="70" t="n"/>
      <c r="T1327" s="70" t="n"/>
      <c r="U1327" s="70" t="n"/>
      <c r="V1327" s="70" t="n"/>
      <c r="W1327" s="70" t="n"/>
      <c r="X1327" s="70" t="n"/>
      <c r="Y1327" s="70" t="n"/>
      <c r="Z1327" s="70" t="n"/>
    </row>
    <row r="1328" ht="15.75" customHeight="1" s="339">
      <c r="A1328" s="70" t="n"/>
      <c r="B1328" s="70" t="n"/>
      <c r="C1328" s="70" t="n"/>
      <c r="D1328" s="90" t="n"/>
      <c r="E1328" s="90" t="n"/>
      <c r="F1328" s="178" t="inlineStr">
        <is>
          <t>mexico3408</t>
        </is>
      </c>
      <c r="G1328" s="92" t="n">
        <v>30000</v>
      </c>
      <c r="H1328" s="106" t="n"/>
      <c r="I1328" s="81">
        <f>IF(H1328="","",IF(J1328&lt;0,"Vencido hace "&amp;J1328*-1&amp;" días",IF(J1328=0,"Vence hoy",IF(J1328&gt;0,"Le quedan "&amp;J1328&amp;" días",""))))</f>
        <v/>
      </c>
      <c r="J1328" s="77">
        <f>H1328-J$8</f>
        <v/>
      </c>
      <c r="K1328" s="83">
        <f>HYPERLINK("https://api.whatsapp.com/send?phone=57"&amp;D1328&amp;"&amp;text="&amp;(IF(J1328&lt;=0,"🚨 Hola, *"&amp;C1328&amp;".*"&amp;"%0A"&amp;"%0A"&amp;"Su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"&amp;C1328&amp;"."&amp;"%0A"&amp;"Le quedan "&amp;J1328&amp;" días restantes de su membresía *_NETFLIX_*")),"💰")</f>
        <v/>
      </c>
      <c r="L1328" s="83">
        <f>HYPERLINK("https://api.whatsapp.com/send?phone=57"&amp;D1328&amp;"&amp;text=*_✅ ACTUALIZACIÓN DE CONTRASEÑA | NETFLIX_*"&amp;"%0A"&amp;"%0A"&amp;"💻 Correo: *"&amp;E1328&amp;"*"&amp;"%0A"&amp;"🔐 Nueva Contraseña: *"&amp;F1328&amp;"*","🔐")</f>
        <v/>
      </c>
      <c r="M1328" s="84">
        <f>HYPERLINK("https://api.whatsapp.com/send?phone=57"&amp;D1328&amp;"&amp;text=*_✅ CUENTA NETFLIX_*"&amp;"%0A"&amp;"%0A"&amp;"*📧 Correo:* "&amp;E1328&amp;"%0A"&amp;"*🔑 Contraseña:* "&amp;F1328&amp;"%0A"&amp;"%0A"&amp;"*📍 Vence:* "&amp;H1328,"💻")</f>
        <v/>
      </c>
      <c r="N1328" s="93" t="n"/>
      <c r="O1328" s="95" t="n"/>
      <c r="P1328" s="96" t="n"/>
      <c r="Q1328" s="97">
        <f>IF(P1328="","",IF(R1317&lt;0,"Vencido hace "&amp;R1317*-1&amp;" días",IF(R1317=0,"Vence hoy",IF(R1317&gt;0,"Le quedan "&amp;R1317&amp;" días",""))))</f>
        <v/>
      </c>
      <c r="R1328" s="70">
        <f>IF(P1328="","",P1328-TODAY())</f>
        <v/>
      </c>
      <c r="S1328" s="70" t="n"/>
      <c r="T1328" s="70" t="n"/>
      <c r="U1328" s="70" t="n"/>
      <c r="V1328" s="70" t="n"/>
      <c r="W1328" s="70" t="n"/>
      <c r="X1328" s="70" t="n"/>
      <c r="Y1328" s="70" t="n"/>
      <c r="Z1328" s="70" t="n"/>
    </row>
    <row r="1329" ht="15.75" customHeight="1" s="339">
      <c r="A1329" s="70" t="n"/>
      <c r="B1329" s="70" t="n"/>
      <c r="C1329" s="70" t="n"/>
      <c r="D1329" s="90" t="n"/>
      <c r="E1329" s="90" t="n"/>
      <c r="F1329" s="178" t="inlineStr">
        <is>
          <t>mexico3409</t>
        </is>
      </c>
      <c r="G1329" s="92" t="n">
        <v>30000</v>
      </c>
      <c r="H1329" s="106" t="n"/>
      <c r="I1329" s="81">
        <f>IF(H1329="","",IF(J1329&lt;0,"Vencido hace "&amp;J1329*-1&amp;" días",IF(J1329=0,"Vence hoy",IF(J1329&gt;0,"Le quedan "&amp;J1329&amp;" días",""))))</f>
        <v/>
      </c>
      <c r="J1329" s="77">
        <f>H1329-J$8</f>
        <v/>
      </c>
      <c r="K1329" s="83">
        <f>HYPERLINK("https://api.whatsapp.com/send?phone=57"&amp;D1329&amp;"&amp;text="&amp;(IF(J1329&lt;=0,"🚨 Hola, *"&amp;C1329&amp;".*"&amp;"%0A"&amp;"%0A"&amp;"Su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"&amp;C1329&amp;"."&amp;"%0A"&amp;"Le quedan "&amp;J1329&amp;" días restantes de su membresía *_NETFLIX_*")),"💰")</f>
        <v/>
      </c>
      <c r="L1329" s="83">
        <f>HYPERLINK("https://api.whatsapp.com/send?phone=57"&amp;D1329&amp;"&amp;text=*_✅ ACTUALIZACIÓN DE CONTRASEÑA | NETFLIX_*"&amp;"%0A"&amp;"%0A"&amp;"💻 Correo: *"&amp;E1329&amp;"*"&amp;"%0A"&amp;"🔐 Nueva Contraseña: *"&amp;F1329&amp;"*","🔐")</f>
        <v/>
      </c>
      <c r="M1329" s="84">
        <f>HYPERLINK("https://api.whatsapp.com/send?phone=57"&amp;D1329&amp;"&amp;text=*_✅ CUENTA NETFLIX_*"&amp;"%0A"&amp;"%0A"&amp;"*📧 Correo:* "&amp;E1329&amp;"%0A"&amp;"*🔑 Contraseña:* "&amp;F1329&amp;"%0A"&amp;"%0A"&amp;"*📍 Vence:* "&amp;H1329,"💻")</f>
        <v/>
      </c>
      <c r="N1329" s="93" t="n"/>
      <c r="O1329" s="95" t="n"/>
      <c r="P1329" s="96" t="n"/>
      <c r="Q1329" s="97">
        <f>IF(P1329="","",IF(R1318&lt;0,"Vencido hace "&amp;R1318*-1&amp;" días",IF(R1318=0,"Vence hoy",IF(R1318&gt;0,"Le quedan "&amp;R1318&amp;" días",""))))</f>
        <v/>
      </c>
      <c r="R1329" s="70">
        <f>IF(P1329="","",P1329-TODAY())</f>
        <v/>
      </c>
      <c r="S1329" s="70" t="n"/>
      <c r="T1329" s="70" t="n"/>
      <c r="U1329" s="70" t="n"/>
      <c r="V1329" s="70" t="n"/>
      <c r="W1329" s="70" t="n"/>
      <c r="X1329" s="70" t="n"/>
      <c r="Y1329" s="70" t="n"/>
      <c r="Z1329" s="70" t="n"/>
    </row>
    <row r="1330" ht="15.75" customHeight="1" s="339">
      <c r="A1330" s="70" t="n"/>
      <c r="B1330" s="70" t="n"/>
      <c r="C1330" s="70" t="n"/>
      <c r="D1330" s="90" t="n"/>
      <c r="E1330" s="90" t="n"/>
      <c r="F1330" s="178" t="inlineStr">
        <is>
          <t>mexico3410</t>
        </is>
      </c>
      <c r="G1330" s="92" t="n">
        <v>30000</v>
      </c>
      <c r="H1330" s="106" t="n"/>
      <c r="I1330" s="81">
        <f>IF(H1330="","",IF(J1330&lt;0,"Vencido hace "&amp;J1330*-1&amp;" días",IF(J1330=0,"Vence hoy",IF(J1330&gt;0,"Le quedan "&amp;J1330&amp;" días",""))))</f>
        <v/>
      </c>
      <c r="J1330" s="77">
        <f>H1330-J$8</f>
        <v/>
      </c>
      <c r="K1330" s="83">
        <f>HYPERLINK("https://api.whatsapp.com/send?phone=57"&amp;D1330&amp;"&amp;text="&amp;(IF(J1330&lt;=0,"🚨 Hola, *"&amp;C1330&amp;".*"&amp;"%0A"&amp;"%0A"&amp;"Su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"&amp;C1330&amp;"."&amp;"%0A"&amp;"Le quedan "&amp;J1330&amp;" días restantes de su membresía *_NETFLIX_*")),"💰")</f>
        <v/>
      </c>
      <c r="L1330" s="83">
        <f>HYPERLINK("https://api.whatsapp.com/send?phone=57"&amp;D1330&amp;"&amp;text=*_✅ ACTUALIZACIÓN DE CONTRASEÑA | NETFLIX_*"&amp;"%0A"&amp;"%0A"&amp;"💻 Correo: *"&amp;E1330&amp;"*"&amp;"%0A"&amp;"🔐 Nueva Contraseña: *"&amp;F1330&amp;"*","🔐")</f>
        <v/>
      </c>
      <c r="M1330" s="84">
        <f>HYPERLINK("https://api.whatsapp.com/send?phone=57"&amp;D1330&amp;"&amp;text=*_✅ CUENTA NETFLIX_*"&amp;"%0A"&amp;"%0A"&amp;"*📧 Correo:* "&amp;E1330&amp;"%0A"&amp;"*🔑 Contraseña:* "&amp;F1330&amp;"%0A"&amp;"%0A"&amp;"*📍 Vence:* "&amp;H1330,"💻")</f>
        <v/>
      </c>
      <c r="N1330" s="93" t="n"/>
      <c r="O1330" s="95" t="n"/>
      <c r="P1330" s="96" t="n"/>
      <c r="Q1330" s="97">
        <f>IF(P1330="","",IF(R1319&lt;0,"Vencido hace "&amp;R1319*-1&amp;" días",IF(R1319=0,"Vence hoy",IF(R1319&gt;0,"Le quedan "&amp;R1319&amp;" días",""))))</f>
        <v/>
      </c>
      <c r="R1330" s="70">
        <f>IF(P1330="","",P1330-TODAY())</f>
        <v/>
      </c>
      <c r="S1330" s="70" t="n"/>
      <c r="T1330" s="70" t="n"/>
      <c r="U1330" s="70" t="n"/>
      <c r="V1330" s="70" t="n"/>
      <c r="W1330" s="70" t="n"/>
      <c r="X1330" s="70" t="n"/>
      <c r="Y1330" s="70" t="n"/>
      <c r="Z1330" s="70" t="n"/>
    </row>
    <row r="1331" ht="15.75" customHeight="1" s="339">
      <c r="A1331" s="70" t="n"/>
      <c r="B1331" s="70" t="n"/>
      <c r="C1331" s="70" t="n"/>
      <c r="D1331" s="90" t="n"/>
      <c r="E1331" s="90" t="n"/>
      <c r="F1331" s="178" t="inlineStr">
        <is>
          <t>mexico3411</t>
        </is>
      </c>
      <c r="G1331" s="92" t="n">
        <v>30000</v>
      </c>
      <c r="H1331" s="106" t="n"/>
      <c r="I1331" s="81">
        <f>IF(H1331="","",IF(J1331&lt;0,"Vencido hace "&amp;J1331*-1&amp;" días",IF(J1331=0,"Vence hoy",IF(J1331&gt;0,"Le quedan "&amp;J1331&amp;" días",""))))</f>
        <v/>
      </c>
      <c r="J1331" s="77">
        <f>H1331-J$8</f>
        <v/>
      </c>
      <c r="K1331" s="83">
        <f>HYPERLINK("https://api.whatsapp.com/send?phone=57"&amp;D1331&amp;"&amp;text="&amp;(IF(J1331&lt;=0,"🚨 Hola, *"&amp;C1331&amp;".*"&amp;"%0A"&amp;"%0A"&amp;"Su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"&amp;C1331&amp;"."&amp;"%0A"&amp;"Le quedan "&amp;J1331&amp;" días restantes de su membresía *_NETFLIX_*")),"💰")</f>
        <v/>
      </c>
      <c r="L1331" s="83">
        <f>HYPERLINK("https://api.whatsapp.com/send?phone=57"&amp;D1331&amp;"&amp;text=*_✅ ACTUALIZACIÓN DE CONTRASEÑA | NETFLIX_*"&amp;"%0A"&amp;"%0A"&amp;"💻 Correo: *"&amp;E1331&amp;"*"&amp;"%0A"&amp;"🔐 Nueva Contraseña: *"&amp;F1331&amp;"*","🔐")</f>
        <v/>
      </c>
      <c r="M1331" s="84">
        <f>HYPERLINK("https://api.whatsapp.com/send?phone=57"&amp;D1331&amp;"&amp;text=*_✅ CUENTA NETFLIX_*"&amp;"%0A"&amp;"%0A"&amp;"*📧 Correo:* "&amp;E1331&amp;"%0A"&amp;"*🔑 Contraseña:* "&amp;F1331&amp;"%0A"&amp;"%0A"&amp;"*📍 Vence:* "&amp;H1331,"💻")</f>
        <v/>
      </c>
      <c r="N1331" s="93" t="n"/>
      <c r="O1331" s="95" t="n"/>
      <c r="P1331" s="96" t="n"/>
      <c r="Q1331" s="97">
        <f>IF(P1331="","",IF(R1320&lt;0,"Vencido hace "&amp;R1320*-1&amp;" días",IF(R1320=0,"Vence hoy",IF(R1320&gt;0,"Le quedan "&amp;R1320&amp;" días",""))))</f>
        <v/>
      </c>
      <c r="R1331" s="70">
        <f>IF(P1331="","",P1331-TODAY())</f>
        <v/>
      </c>
      <c r="S1331" s="70" t="n"/>
      <c r="T1331" s="70" t="n"/>
      <c r="U1331" s="70" t="n"/>
      <c r="V1331" s="70" t="n"/>
      <c r="W1331" s="70" t="n"/>
      <c r="X1331" s="70" t="n"/>
      <c r="Y1331" s="70" t="n"/>
      <c r="Z1331" s="70" t="n"/>
    </row>
    <row r="1332" ht="15.75" customHeight="1" s="339">
      <c r="A1332" s="70" t="n"/>
      <c r="B1332" s="70" t="n"/>
      <c r="C1332" s="70" t="n"/>
      <c r="D1332" s="90" t="n"/>
      <c r="E1332" s="90" t="n"/>
      <c r="F1332" s="178" t="inlineStr">
        <is>
          <t>mexico3412</t>
        </is>
      </c>
      <c r="G1332" s="92" t="n">
        <v>30000</v>
      </c>
      <c r="H1332" s="106" t="n"/>
      <c r="I1332" s="81">
        <f>IF(H1332="","",IF(J1332&lt;0,"Vencido hace "&amp;J1332*-1&amp;" días",IF(J1332=0,"Vence hoy",IF(J1332&gt;0,"Le quedan "&amp;J1332&amp;" días",""))))</f>
        <v/>
      </c>
      <c r="J1332" s="77">
        <f>H1332-J$8</f>
        <v/>
      </c>
      <c r="K1332" s="83">
        <f>HYPERLINK("https://api.whatsapp.com/send?phone=57"&amp;D1332&amp;"&amp;text="&amp;(IF(J1332&lt;=0,"🚨 Hola, *"&amp;C1332&amp;".*"&amp;"%0A"&amp;"%0A"&amp;"Su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"&amp;C1332&amp;"."&amp;"%0A"&amp;"Le quedan "&amp;J1332&amp;" días restantes de su membresía *_NETFLIX_*")),"💰")</f>
        <v/>
      </c>
      <c r="L1332" s="83">
        <f>HYPERLINK("https://api.whatsapp.com/send?phone=57"&amp;D1332&amp;"&amp;text=*_✅ ACTUALIZACIÓN DE CONTRASEÑA | NETFLIX_*"&amp;"%0A"&amp;"%0A"&amp;"💻 Correo: *"&amp;E1332&amp;"*"&amp;"%0A"&amp;"🔐 Nueva Contraseña: *"&amp;F1332&amp;"*","🔐")</f>
        <v/>
      </c>
      <c r="M1332" s="84">
        <f>HYPERLINK("https://api.whatsapp.com/send?phone=57"&amp;D1332&amp;"&amp;text=*_✅ CUENTA NETFLIX_*"&amp;"%0A"&amp;"%0A"&amp;"*📧 Correo:* "&amp;E1332&amp;"%0A"&amp;"*🔑 Contraseña:* "&amp;F1332&amp;"%0A"&amp;"%0A"&amp;"*📍 Vence:* "&amp;H1332,"💻")</f>
        <v/>
      </c>
      <c r="N1332" s="93" t="n"/>
      <c r="O1332" s="95" t="n"/>
      <c r="P1332" s="96" t="n"/>
      <c r="Q1332" s="97">
        <f>IF(P1332="","",IF(R1321&lt;0,"Vencido hace "&amp;R1321*-1&amp;" días",IF(R1321=0,"Vence hoy",IF(R1321&gt;0,"Le quedan "&amp;R1321&amp;" días",""))))</f>
        <v/>
      </c>
      <c r="R1332" s="70">
        <f>IF(P1332="","",P1332-TODAY())</f>
        <v/>
      </c>
      <c r="S1332" s="70" t="n"/>
      <c r="T1332" s="70" t="n"/>
      <c r="U1332" s="70" t="n"/>
      <c r="V1332" s="70" t="n"/>
      <c r="W1332" s="70" t="n"/>
      <c r="X1332" s="70" t="n"/>
      <c r="Y1332" s="70" t="n"/>
      <c r="Z1332" s="70" t="n"/>
    </row>
    <row r="1333" ht="15.75" customHeight="1" s="339">
      <c r="A1333" s="70" t="n"/>
      <c r="B1333" s="70" t="n"/>
      <c r="C1333" s="70" t="n"/>
      <c r="D1333" s="90" t="n"/>
      <c r="E1333" s="90" t="n"/>
      <c r="F1333" s="178" t="inlineStr">
        <is>
          <t>mexico3413</t>
        </is>
      </c>
      <c r="G1333" s="92" t="n">
        <v>30000</v>
      </c>
      <c r="H1333" s="106" t="n"/>
      <c r="I1333" s="81">
        <f>IF(H1333="","",IF(J1333&lt;0,"Vencido hace "&amp;J1333*-1&amp;" días",IF(J1333=0,"Vence hoy",IF(J1333&gt;0,"Le quedan "&amp;J1333&amp;" días",""))))</f>
        <v/>
      </c>
      <c r="J1333" s="77">
        <f>H1333-J$8</f>
        <v/>
      </c>
      <c r="K1333" s="83">
        <f>HYPERLINK("https://api.whatsapp.com/send?phone=57"&amp;D1333&amp;"&amp;text="&amp;(IF(J1333&lt;=0,"🚨 Hola, *"&amp;C1333&amp;".*"&amp;"%0A"&amp;"%0A"&amp;"Su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"&amp;C1333&amp;"."&amp;"%0A"&amp;"Le quedan "&amp;J1333&amp;" días restantes de su membresía *_NETFLIX_*")),"💰")</f>
        <v/>
      </c>
      <c r="L1333" s="83">
        <f>HYPERLINK("https://api.whatsapp.com/send?phone=57"&amp;D1333&amp;"&amp;text=*_✅ ACTUALIZACIÓN DE CONTRASEÑA | NETFLIX_*"&amp;"%0A"&amp;"%0A"&amp;"💻 Correo: *"&amp;E1333&amp;"*"&amp;"%0A"&amp;"🔐 Nueva Contraseña: *"&amp;F1333&amp;"*","🔐")</f>
        <v/>
      </c>
      <c r="M1333" s="84">
        <f>HYPERLINK("https://api.whatsapp.com/send?phone=57"&amp;D1333&amp;"&amp;text=*_✅ CUENTA NETFLIX_*"&amp;"%0A"&amp;"%0A"&amp;"*📧 Correo:* "&amp;E1333&amp;"%0A"&amp;"*🔑 Contraseña:* "&amp;F1333&amp;"%0A"&amp;"%0A"&amp;"*📍 Vence:* "&amp;H1333,"💻")</f>
        <v/>
      </c>
      <c r="N1333" s="93" t="n"/>
      <c r="O1333" s="95" t="n"/>
      <c r="P1333" s="96" t="n"/>
      <c r="Q1333" s="97">
        <f>IF(P1333="","",IF(R1322&lt;0,"Vencido hace "&amp;R1322*-1&amp;" días",IF(R1322=0,"Vence hoy",IF(R1322&gt;0,"Le quedan "&amp;R1322&amp;" días",""))))</f>
        <v/>
      </c>
      <c r="R1333" s="70">
        <f>IF(P1333="","",P1333-TODAY())</f>
        <v/>
      </c>
      <c r="S1333" s="70" t="n"/>
      <c r="T1333" s="70" t="n"/>
      <c r="U1333" s="70" t="n"/>
      <c r="V1333" s="70" t="n"/>
      <c r="W1333" s="70" t="n"/>
      <c r="X1333" s="70" t="n"/>
      <c r="Y1333" s="70" t="n"/>
      <c r="Z1333" s="70" t="n"/>
    </row>
    <row r="1334" ht="15.75" customHeight="1" s="339">
      <c r="A1334" s="70" t="n"/>
      <c r="B1334" s="70" t="n"/>
      <c r="C1334" s="70" t="n"/>
      <c r="D1334" s="90" t="n"/>
      <c r="E1334" s="90" t="n"/>
      <c r="F1334" s="178" t="inlineStr">
        <is>
          <t>mexico3414</t>
        </is>
      </c>
      <c r="G1334" s="92" t="n">
        <v>30000</v>
      </c>
      <c r="H1334" s="106" t="n"/>
      <c r="I1334" s="81">
        <f>IF(H1334="","",IF(J1334&lt;0,"Vencido hace "&amp;J1334*-1&amp;" días",IF(J1334=0,"Vence hoy",IF(J1334&gt;0,"Le quedan "&amp;J1334&amp;" días",""))))</f>
        <v/>
      </c>
      <c r="J1334" s="77">
        <f>H1334-J$8</f>
        <v/>
      </c>
      <c r="K1334" s="83">
        <f>HYPERLINK("https://api.whatsapp.com/send?phone=57"&amp;D1334&amp;"&amp;text="&amp;(IF(J1334&lt;=0,"🚨 Hola, *"&amp;C1334&amp;".*"&amp;"%0A"&amp;"%0A"&amp;"Su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"&amp;C1334&amp;"."&amp;"%0A"&amp;"Le quedan "&amp;J1334&amp;" días restantes de su membresía *_NETFLIX_*")),"💰")</f>
        <v/>
      </c>
      <c r="L1334" s="83">
        <f>HYPERLINK("https://api.whatsapp.com/send?phone=57"&amp;D1334&amp;"&amp;text=*_✅ ACTUALIZACIÓN DE CONTRASEÑA | NETFLIX_*"&amp;"%0A"&amp;"%0A"&amp;"💻 Correo: *"&amp;E1334&amp;"*"&amp;"%0A"&amp;"🔐 Nueva Contraseña: *"&amp;F1334&amp;"*","🔐")</f>
        <v/>
      </c>
      <c r="M1334" s="84">
        <f>HYPERLINK("https://api.whatsapp.com/send?phone=57"&amp;D1334&amp;"&amp;text=*_✅ CUENTA NETFLIX_*"&amp;"%0A"&amp;"%0A"&amp;"*📧 Correo:* "&amp;E1334&amp;"%0A"&amp;"*🔑 Contraseña:* "&amp;F1334&amp;"%0A"&amp;"%0A"&amp;"*📍 Vence:* "&amp;H1334,"💻")</f>
        <v/>
      </c>
      <c r="N1334" s="93" t="n"/>
      <c r="O1334" s="95" t="n"/>
      <c r="P1334" s="96" t="n"/>
      <c r="Q1334" s="97">
        <f>IF(P1334="","",IF(R1323&lt;0,"Vencido hace "&amp;R1323*-1&amp;" días",IF(R1323=0,"Vence hoy",IF(R1323&gt;0,"Le quedan "&amp;R1323&amp;" días",""))))</f>
        <v/>
      </c>
      <c r="R1334" s="70">
        <f>IF(P1334="","",P1334-TODAY())</f>
        <v/>
      </c>
      <c r="S1334" s="70" t="n"/>
      <c r="T1334" s="70" t="n"/>
      <c r="U1334" s="70" t="n"/>
      <c r="V1334" s="70" t="n"/>
      <c r="W1334" s="70" t="n"/>
      <c r="X1334" s="70" t="n"/>
      <c r="Y1334" s="70" t="n"/>
      <c r="Z1334" s="70" t="n"/>
    </row>
    <row r="1335" ht="15.75" customHeight="1" s="339">
      <c r="A1335" s="70" t="n"/>
      <c r="B1335" s="70" t="n"/>
      <c r="C1335" s="70" t="n"/>
      <c r="D1335" s="90" t="n"/>
      <c r="E1335" s="90" t="n"/>
      <c r="F1335" s="178" t="inlineStr">
        <is>
          <t>mexico3415</t>
        </is>
      </c>
      <c r="G1335" s="92" t="n">
        <v>30000</v>
      </c>
      <c r="H1335" s="106" t="n"/>
      <c r="I1335" s="81">
        <f>IF(H1335="","",IF(J1335&lt;0,"Vencido hace "&amp;J1335*-1&amp;" días",IF(J1335=0,"Vence hoy",IF(J1335&gt;0,"Le quedan "&amp;J1335&amp;" días",""))))</f>
        <v/>
      </c>
      <c r="J1335" s="77">
        <f>H1335-J$8</f>
        <v/>
      </c>
      <c r="K1335" s="83">
        <f>HYPERLINK("https://api.whatsapp.com/send?phone=57"&amp;D1335&amp;"&amp;text="&amp;(IF(J1335&lt;=0,"🚨 Hola, *"&amp;C1335&amp;".*"&amp;"%0A"&amp;"%0A"&amp;"Su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"&amp;C1335&amp;"."&amp;"%0A"&amp;"Le quedan "&amp;J1335&amp;" días restantes de su membresía *_NETFLIX_*")),"💰")</f>
        <v/>
      </c>
      <c r="L1335" s="83">
        <f>HYPERLINK("https://api.whatsapp.com/send?phone=57"&amp;D1335&amp;"&amp;text=*_✅ ACTUALIZACIÓN DE CONTRASEÑA | NETFLIX_*"&amp;"%0A"&amp;"%0A"&amp;"💻 Correo: *"&amp;E1335&amp;"*"&amp;"%0A"&amp;"🔐 Nueva Contraseña: *"&amp;F1335&amp;"*","🔐")</f>
        <v/>
      </c>
      <c r="M1335" s="84">
        <f>HYPERLINK("https://api.whatsapp.com/send?phone=57"&amp;D1335&amp;"&amp;text=*_✅ CUENTA NETFLIX_*"&amp;"%0A"&amp;"%0A"&amp;"*📧 Correo:* "&amp;E1335&amp;"%0A"&amp;"*🔑 Contraseña:* "&amp;F1335&amp;"%0A"&amp;"%0A"&amp;"*📍 Vence:* "&amp;H1335,"💻")</f>
        <v/>
      </c>
      <c r="N1335" s="93" t="n"/>
      <c r="O1335" s="95" t="n"/>
      <c r="P1335" s="96" t="n"/>
      <c r="Q1335" s="97">
        <f>IF(P1335="","",IF(R1324&lt;0,"Vencido hace "&amp;R1324*-1&amp;" días",IF(R1324=0,"Vence hoy",IF(R1324&gt;0,"Le quedan "&amp;R1324&amp;" días",""))))</f>
        <v/>
      </c>
      <c r="R1335" s="70">
        <f>IF(P1335="","",P1335-TODAY())</f>
        <v/>
      </c>
      <c r="S1335" s="70" t="n"/>
      <c r="T1335" s="70" t="n"/>
      <c r="U1335" s="70" t="n"/>
      <c r="V1335" s="70" t="n"/>
      <c r="W1335" s="70" t="n"/>
      <c r="X1335" s="70" t="n"/>
      <c r="Y1335" s="70" t="n"/>
      <c r="Z1335" s="70" t="n"/>
    </row>
    <row r="1336" ht="15.75" customHeight="1" s="339">
      <c r="A1336" s="70" t="n"/>
      <c r="B1336" s="70" t="n"/>
      <c r="C1336" s="70" t="n"/>
      <c r="D1336" s="90" t="n"/>
      <c r="E1336" s="90" t="n"/>
      <c r="F1336" s="178" t="inlineStr">
        <is>
          <t>mexico3416</t>
        </is>
      </c>
      <c r="G1336" s="92" t="n">
        <v>30000</v>
      </c>
      <c r="H1336" s="106" t="n"/>
      <c r="I1336" s="81">
        <f>IF(H1336="","",IF(J1336&lt;0,"Vencido hace "&amp;J1336*-1&amp;" días",IF(J1336=0,"Vence hoy",IF(J1336&gt;0,"Le quedan "&amp;J1336&amp;" días",""))))</f>
        <v/>
      </c>
      <c r="J1336" s="77">
        <f>H1336-J$8</f>
        <v/>
      </c>
      <c r="K1336" s="83">
        <f>HYPERLINK("https://api.whatsapp.com/send?phone=57"&amp;D1336&amp;"&amp;text="&amp;(IF(J1336&lt;=0,"🚨 Hola, *"&amp;C1336&amp;".*"&amp;"%0A"&amp;"%0A"&amp;"Su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"&amp;C1336&amp;"."&amp;"%0A"&amp;"Le quedan "&amp;J1336&amp;" días restantes de su membresía *_NETFLIX_*")),"💰")</f>
        <v/>
      </c>
      <c r="L1336" s="83">
        <f>HYPERLINK("https://api.whatsapp.com/send?phone=57"&amp;D1336&amp;"&amp;text=*_✅ ACTUALIZACIÓN DE CONTRASEÑA | NETFLIX_*"&amp;"%0A"&amp;"%0A"&amp;"💻 Correo: *"&amp;E1336&amp;"*"&amp;"%0A"&amp;"🔐 Nueva Contraseña: *"&amp;F1336&amp;"*","🔐")</f>
        <v/>
      </c>
      <c r="M1336" s="84">
        <f>HYPERLINK("https://api.whatsapp.com/send?phone=57"&amp;D1336&amp;"&amp;text=*_✅ CUENTA NETFLIX_*"&amp;"%0A"&amp;"%0A"&amp;"*📧 Correo:* "&amp;E1336&amp;"%0A"&amp;"*🔑 Contraseña:* "&amp;F1336&amp;"%0A"&amp;"%0A"&amp;"*📍 Vence:* "&amp;H1336,"💻")</f>
        <v/>
      </c>
      <c r="N1336" s="93" t="n"/>
      <c r="O1336" s="95" t="n"/>
      <c r="P1336" s="96" t="n"/>
      <c r="Q1336" s="97">
        <f>IF(P1336="","",IF(R1325&lt;0,"Vencido hace "&amp;R1325*-1&amp;" días",IF(R1325=0,"Vence hoy",IF(R1325&gt;0,"Le quedan "&amp;R1325&amp;" días",""))))</f>
        <v/>
      </c>
      <c r="R1336" s="70">
        <f>IF(P1336="","",P1336-TODAY())</f>
        <v/>
      </c>
      <c r="S1336" s="70" t="n"/>
      <c r="T1336" s="70" t="n"/>
      <c r="U1336" s="70" t="n"/>
      <c r="V1336" s="70" t="n"/>
      <c r="W1336" s="70" t="n"/>
      <c r="X1336" s="70" t="n"/>
      <c r="Y1336" s="70" t="n"/>
      <c r="Z1336" s="70" t="n"/>
    </row>
    <row r="1337" ht="15.75" customHeight="1" s="339">
      <c r="A1337" s="70" t="n"/>
      <c r="B1337" s="70" t="n"/>
      <c r="C1337" s="70" t="n"/>
      <c r="D1337" s="90" t="n"/>
      <c r="E1337" s="90" t="n"/>
      <c r="F1337" s="178" t="inlineStr">
        <is>
          <t>mexico3417</t>
        </is>
      </c>
      <c r="G1337" s="92" t="n">
        <v>30000</v>
      </c>
      <c r="H1337" s="106" t="n"/>
      <c r="I1337" s="81">
        <f>IF(H1337="","",IF(J1337&lt;0,"Vencido hace "&amp;J1337*-1&amp;" días",IF(J1337=0,"Vence hoy",IF(J1337&gt;0,"Le quedan "&amp;J1337&amp;" días",""))))</f>
        <v/>
      </c>
      <c r="J1337" s="77">
        <f>H1337-J$8</f>
        <v/>
      </c>
      <c r="K1337" s="83">
        <f>HYPERLINK("https://api.whatsapp.com/send?phone=57"&amp;D1337&amp;"&amp;text="&amp;(IF(J1337&lt;=0,"🚨 Hola, *"&amp;C1337&amp;".*"&amp;"%0A"&amp;"%0A"&amp;"Su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"&amp;C1337&amp;"."&amp;"%0A"&amp;"Le quedan "&amp;J1337&amp;" días restantes de su membresía *_NETFLIX_*")),"💰")</f>
        <v/>
      </c>
      <c r="L1337" s="83">
        <f>HYPERLINK("https://api.whatsapp.com/send?phone=57"&amp;D1337&amp;"&amp;text=*_✅ ACTUALIZACIÓN DE CONTRASEÑA | NETFLIX_*"&amp;"%0A"&amp;"%0A"&amp;"💻 Correo: *"&amp;E1337&amp;"*"&amp;"%0A"&amp;"🔐 Nueva Contraseña: *"&amp;F1337&amp;"*","🔐")</f>
        <v/>
      </c>
      <c r="M1337" s="84">
        <f>HYPERLINK("https://api.whatsapp.com/send?phone=57"&amp;D1337&amp;"&amp;text=*_✅ CUENTA NETFLIX_*"&amp;"%0A"&amp;"%0A"&amp;"*📧 Correo:* "&amp;E1337&amp;"%0A"&amp;"*🔑 Contraseña:* "&amp;F1337&amp;"%0A"&amp;"%0A"&amp;"*📍 Vence:* "&amp;H1337,"💻")</f>
        <v/>
      </c>
      <c r="N1337" s="93" t="n"/>
      <c r="O1337" s="95" t="n"/>
      <c r="P1337" s="96" t="n"/>
      <c r="Q1337" s="97">
        <f>IF(P1337="","",IF(R1326&lt;0,"Vencido hace "&amp;R1326*-1&amp;" días",IF(R1326=0,"Vence hoy",IF(R1326&gt;0,"Le quedan "&amp;R1326&amp;" días",""))))</f>
        <v/>
      </c>
      <c r="R1337" s="70">
        <f>IF(P1337="","",P1337-TODAY())</f>
        <v/>
      </c>
      <c r="S1337" s="70" t="n"/>
      <c r="T1337" s="70" t="n"/>
      <c r="U1337" s="70" t="n"/>
      <c r="V1337" s="70" t="n"/>
      <c r="W1337" s="70" t="n"/>
      <c r="X1337" s="70" t="n"/>
      <c r="Y1337" s="70" t="n"/>
      <c r="Z1337" s="70" t="n"/>
    </row>
    <row r="1338" ht="15.75" customHeight="1" s="339">
      <c r="A1338" s="70" t="n"/>
      <c r="B1338" s="70" t="n"/>
      <c r="C1338" s="70" t="n"/>
      <c r="D1338" s="90" t="n"/>
      <c r="E1338" s="90" t="n"/>
      <c r="F1338" s="178" t="inlineStr">
        <is>
          <t>mexico3418</t>
        </is>
      </c>
      <c r="G1338" s="92" t="n">
        <v>30000</v>
      </c>
      <c r="H1338" s="106" t="n"/>
      <c r="I1338" s="81">
        <f>IF(H1338="","",IF(J1338&lt;0,"Vencido hace "&amp;J1338*-1&amp;" días",IF(J1338=0,"Vence hoy",IF(J1338&gt;0,"Le quedan "&amp;J1338&amp;" días",""))))</f>
        <v/>
      </c>
      <c r="J1338" s="77">
        <f>H1338-J$8</f>
        <v/>
      </c>
      <c r="K1338" s="83">
        <f>HYPERLINK("https://api.whatsapp.com/send?phone=57"&amp;D1338&amp;"&amp;text="&amp;(IF(J1338&lt;=0,"🚨 Hola, *"&amp;C1338&amp;".*"&amp;"%0A"&amp;"%0A"&amp;"Su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"&amp;C1338&amp;"."&amp;"%0A"&amp;"Le quedan "&amp;J1338&amp;" días restantes de su membresía *_NETFLIX_*")),"💰")</f>
        <v/>
      </c>
      <c r="L1338" s="83">
        <f>HYPERLINK("https://api.whatsapp.com/send?phone=57"&amp;D1338&amp;"&amp;text=*_✅ ACTUALIZACIÓN DE CONTRASEÑA | NETFLIX_*"&amp;"%0A"&amp;"%0A"&amp;"💻 Correo: *"&amp;E1338&amp;"*"&amp;"%0A"&amp;"🔐 Nueva Contraseña: *"&amp;F1338&amp;"*","🔐")</f>
        <v/>
      </c>
      <c r="M1338" s="84">
        <f>HYPERLINK("https://api.whatsapp.com/send?phone=57"&amp;D1338&amp;"&amp;text=*_✅ CUENTA NETFLIX_*"&amp;"%0A"&amp;"%0A"&amp;"*📧 Correo:* "&amp;E1338&amp;"%0A"&amp;"*🔑 Contraseña:* "&amp;F1338&amp;"%0A"&amp;"%0A"&amp;"*📍 Vence:* "&amp;H1338,"💻")</f>
        <v/>
      </c>
      <c r="N1338" s="93" t="n"/>
      <c r="O1338" s="95" t="n"/>
      <c r="P1338" s="96" t="n"/>
      <c r="Q1338" s="97">
        <f>IF(P1338="","",IF(R1327&lt;0,"Vencido hace "&amp;R1327*-1&amp;" días",IF(R1327=0,"Vence hoy",IF(R1327&gt;0,"Le quedan "&amp;R1327&amp;" días",""))))</f>
        <v/>
      </c>
      <c r="R1338" s="70">
        <f>IF(P1338="","",P1338-TODAY())</f>
        <v/>
      </c>
      <c r="S1338" s="70" t="n"/>
      <c r="T1338" s="70" t="n"/>
      <c r="U1338" s="70" t="n"/>
      <c r="V1338" s="70" t="n"/>
      <c r="W1338" s="70" t="n"/>
      <c r="X1338" s="70" t="n"/>
      <c r="Y1338" s="70" t="n"/>
      <c r="Z1338" s="70" t="n"/>
    </row>
    <row r="1339" ht="15.75" customHeight="1" s="339">
      <c r="A1339" s="70" t="n"/>
      <c r="B1339" s="70" t="n"/>
      <c r="C1339" s="70" t="n"/>
      <c r="D1339" s="90" t="n"/>
      <c r="E1339" s="90" t="n"/>
      <c r="F1339" s="178" t="inlineStr">
        <is>
          <t>mexico3419</t>
        </is>
      </c>
      <c r="G1339" s="92" t="n">
        <v>30000</v>
      </c>
      <c r="H1339" s="106" t="n"/>
      <c r="I1339" s="81">
        <f>IF(H1339="","",IF(J1339&lt;0,"Vencido hace "&amp;J1339*-1&amp;" días",IF(J1339=0,"Vence hoy",IF(J1339&gt;0,"Le quedan "&amp;J1339&amp;" días",""))))</f>
        <v/>
      </c>
      <c r="J1339" s="77">
        <f>H1339-J$8</f>
        <v/>
      </c>
      <c r="K1339" s="83">
        <f>HYPERLINK("https://api.whatsapp.com/send?phone=57"&amp;D1339&amp;"&amp;text="&amp;(IF(J1339&lt;=0,"🚨 Hola, *"&amp;C1339&amp;".*"&amp;"%0A"&amp;"%0A"&amp;"Su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"&amp;C1339&amp;"."&amp;"%0A"&amp;"Le quedan "&amp;J1339&amp;" días restantes de su membresía *_NETFLIX_*")),"💰")</f>
        <v/>
      </c>
      <c r="L1339" s="83">
        <f>HYPERLINK("https://api.whatsapp.com/send?phone=57"&amp;D1339&amp;"&amp;text=*_✅ ACTUALIZACIÓN DE CONTRASEÑA | NETFLIX_*"&amp;"%0A"&amp;"%0A"&amp;"💻 Correo: *"&amp;E1339&amp;"*"&amp;"%0A"&amp;"🔐 Nueva Contraseña: *"&amp;F1339&amp;"*","🔐")</f>
        <v/>
      </c>
      <c r="M1339" s="84">
        <f>HYPERLINK("https://api.whatsapp.com/send?phone=57"&amp;D1339&amp;"&amp;text=*_✅ CUENTA NETFLIX_*"&amp;"%0A"&amp;"%0A"&amp;"*📧 Correo:* "&amp;E1339&amp;"%0A"&amp;"*🔑 Contraseña:* "&amp;F1339&amp;"%0A"&amp;"%0A"&amp;"*📍 Vence:* "&amp;H1339,"💻")</f>
        <v/>
      </c>
      <c r="N1339" s="93" t="n"/>
      <c r="O1339" s="95" t="n"/>
      <c r="P1339" s="96" t="n"/>
      <c r="Q1339" s="97">
        <f>IF(P1339="","",IF(R1328&lt;0,"Vencido hace "&amp;R1328*-1&amp;" días",IF(R1328=0,"Vence hoy",IF(R1328&gt;0,"Le quedan "&amp;R1328&amp;" días",""))))</f>
        <v/>
      </c>
      <c r="R1339" s="70">
        <f>IF(P1339="","",P1339-TODAY())</f>
        <v/>
      </c>
      <c r="S1339" s="70" t="n"/>
      <c r="T1339" s="70" t="n"/>
      <c r="U1339" s="70" t="n"/>
      <c r="V1339" s="70" t="n"/>
      <c r="W1339" s="70" t="n"/>
      <c r="X1339" s="70" t="n"/>
      <c r="Y1339" s="70" t="n"/>
      <c r="Z1339" s="70" t="n"/>
    </row>
    <row r="1340" ht="15.75" customHeight="1" s="339">
      <c r="A1340" s="70" t="n"/>
      <c r="B1340" s="70" t="n"/>
      <c r="C1340" s="70" t="n"/>
      <c r="D1340" s="90" t="n"/>
      <c r="E1340" s="90" t="n"/>
      <c r="F1340" s="178" t="inlineStr">
        <is>
          <t>mexico3420</t>
        </is>
      </c>
      <c r="G1340" s="92" t="n">
        <v>30000</v>
      </c>
      <c r="H1340" s="106" t="n"/>
      <c r="I1340" s="81">
        <f>IF(H1340="","",IF(J1340&lt;0,"Vencido hace "&amp;J1340*-1&amp;" días",IF(J1340=0,"Vence hoy",IF(J1340&gt;0,"Le quedan "&amp;J1340&amp;" días",""))))</f>
        <v/>
      </c>
      <c r="J1340" s="77">
        <f>H1340-J$8</f>
        <v/>
      </c>
      <c r="K1340" s="83">
        <f>HYPERLINK("https://api.whatsapp.com/send?phone=57"&amp;D1340&amp;"&amp;text="&amp;(IF(J1340&lt;=0,"🚨 Hola, *"&amp;C1340&amp;".*"&amp;"%0A"&amp;"%0A"&amp;"Su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"&amp;C1340&amp;"."&amp;"%0A"&amp;"Le quedan "&amp;J1340&amp;" días restantes de su membresía *_NETFLIX_*")),"💰")</f>
        <v/>
      </c>
      <c r="L1340" s="83">
        <f>HYPERLINK("https://api.whatsapp.com/send?phone=57"&amp;D1340&amp;"&amp;text=*_✅ ACTUALIZACIÓN DE CONTRASEÑA | NETFLIX_*"&amp;"%0A"&amp;"%0A"&amp;"💻 Correo: *"&amp;E1340&amp;"*"&amp;"%0A"&amp;"🔐 Nueva Contraseña: *"&amp;F1340&amp;"*","🔐")</f>
        <v/>
      </c>
      <c r="M1340" s="84">
        <f>HYPERLINK("https://api.whatsapp.com/send?phone=57"&amp;D1340&amp;"&amp;text=*_✅ CUENTA NETFLIX_*"&amp;"%0A"&amp;"%0A"&amp;"*📧 Correo:* "&amp;E1340&amp;"%0A"&amp;"*🔑 Contraseña:* "&amp;F1340&amp;"%0A"&amp;"%0A"&amp;"*📍 Vence:* "&amp;H1340,"💻")</f>
        <v/>
      </c>
      <c r="N1340" s="93" t="n"/>
      <c r="O1340" s="95" t="n"/>
      <c r="P1340" s="96" t="n"/>
      <c r="Q1340" s="97">
        <f>IF(P1340="","",IF(R1329&lt;0,"Vencido hace "&amp;R1329*-1&amp;" días",IF(R1329=0,"Vence hoy",IF(R1329&gt;0,"Le quedan "&amp;R1329&amp;" días",""))))</f>
        <v/>
      </c>
      <c r="R1340" s="70">
        <f>IF(P1340="","",P1340-TODAY())</f>
        <v/>
      </c>
      <c r="S1340" s="70" t="n"/>
      <c r="T1340" s="70" t="n"/>
      <c r="U1340" s="70" t="n"/>
      <c r="V1340" s="70" t="n"/>
      <c r="W1340" s="70" t="n"/>
      <c r="X1340" s="70" t="n"/>
      <c r="Y1340" s="70" t="n"/>
      <c r="Z1340" s="70" t="n"/>
    </row>
    <row r="1341" ht="15.75" customHeight="1" s="339">
      <c r="A1341" s="70" t="n"/>
      <c r="B1341" s="70" t="n"/>
      <c r="C1341" s="70" t="n"/>
      <c r="D1341" s="90" t="n"/>
      <c r="E1341" s="90" t="n"/>
      <c r="F1341" s="178" t="inlineStr">
        <is>
          <t>mexico3421</t>
        </is>
      </c>
      <c r="G1341" s="92" t="n">
        <v>30000</v>
      </c>
      <c r="H1341" s="106" t="n"/>
      <c r="I1341" s="81">
        <f>IF(H1341="","",IF(J1341&lt;0,"Vencido hace "&amp;J1341*-1&amp;" días",IF(J1341=0,"Vence hoy",IF(J1341&gt;0,"Le quedan "&amp;J1341&amp;" días",""))))</f>
        <v/>
      </c>
      <c r="J1341" s="77">
        <f>H1341-J$8</f>
        <v/>
      </c>
      <c r="K1341" s="83">
        <f>HYPERLINK("https://api.whatsapp.com/send?phone=57"&amp;D1341&amp;"&amp;text="&amp;(IF(J1341&lt;=0,"🚨 Hola, *"&amp;C1341&amp;".*"&amp;"%0A"&amp;"%0A"&amp;"Su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"&amp;C1341&amp;"."&amp;"%0A"&amp;"Le quedan "&amp;J1341&amp;" días restantes de su membresía *_NETFLIX_*")),"💰")</f>
        <v/>
      </c>
      <c r="L1341" s="83">
        <f>HYPERLINK("https://api.whatsapp.com/send?phone=57"&amp;D1341&amp;"&amp;text=*_✅ ACTUALIZACIÓN DE CONTRASEÑA | NETFLIX_*"&amp;"%0A"&amp;"%0A"&amp;"💻 Correo: *"&amp;E1341&amp;"*"&amp;"%0A"&amp;"🔐 Nueva Contraseña: *"&amp;F1341&amp;"*","🔐")</f>
        <v/>
      </c>
      <c r="M1341" s="84">
        <f>HYPERLINK("https://api.whatsapp.com/send?phone=57"&amp;D1341&amp;"&amp;text=*_✅ CUENTA NETFLIX_*"&amp;"%0A"&amp;"%0A"&amp;"*📧 Correo:* "&amp;E1341&amp;"%0A"&amp;"*🔑 Contraseña:* "&amp;F1341&amp;"%0A"&amp;"%0A"&amp;"*📍 Vence:* "&amp;H1341,"💻")</f>
        <v/>
      </c>
      <c r="N1341" s="93" t="n"/>
      <c r="O1341" s="95" t="n"/>
      <c r="P1341" s="96" t="n"/>
      <c r="Q1341" s="97">
        <f>IF(P1341="","",IF(R1330&lt;0,"Vencido hace "&amp;R1330*-1&amp;" días",IF(R1330=0,"Vence hoy",IF(R1330&gt;0,"Le quedan "&amp;R1330&amp;" días",""))))</f>
        <v/>
      </c>
      <c r="R1341" s="70">
        <f>IF(P1341="","",P1341-TODAY())</f>
        <v/>
      </c>
      <c r="S1341" s="70" t="n"/>
      <c r="T1341" s="70" t="n"/>
      <c r="U1341" s="70" t="n"/>
      <c r="V1341" s="70" t="n"/>
      <c r="W1341" s="70" t="n"/>
      <c r="X1341" s="70" t="n"/>
      <c r="Y1341" s="70" t="n"/>
      <c r="Z1341" s="70" t="n"/>
    </row>
    <row r="1342" ht="15.75" customHeight="1" s="339">
      <c r="A1342" s="70" t="n"/>
      <c r="B1342" s="70" t="n"/>
      <c r="C1342" s="70" t="n"/>
      <c r="D1342" s="90" t="n"/>
      <c r="E1342" s="90" t="n"/>
      <c r="F1342" s="178" t="inlineStr">
        <is>
          <t>mexico3422</t>
        </is>
      </c>
      <c r="G1342" s="92" t="n">
        <v>30000</v>
      </c>
      <c r="H1342" s="106" t="n"/>
      <c r="I1342" s="81">
        <f>IF(H1342="","",IF(J1342&lt;0,"Vencido hace "&amp;J1342*-1&amp;" días",IF(J1342=0,"Vence hoy",IF(J1342&gt;0,"Le quedan "&amp;J1342&amp;" días",""))))</f>
        <v/>
      </c>
      <c r="J1342" s="77">
        <f>H1342-J$8</f>
        <v/>
      </c>
      <c r="K1342" s="83">
        <f>HYPERLINK("https://api.whatsapp.com/send?phone=57"&amp;D1342&amp;"&amp;text="&amp;(IF(J1342&lt;=0,"🚨 Hola, *"&amp;C1342&amp;".*"&amp;"%0A"&amp;"%0A"&amp;"Su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"&amp;C1342&amp;"."&amp;"%0A"&amp;"Le quedan "&amp;J1342&amp;" días restantes de su membresía *_NETFLIX_*")),"💰")</f>
        <v/>
      </c>
      <c r="L1342" s="83">
        <f>HYPERLINK("https://api.whatsapp.com/send?phone=57"&amp;D1342&amp;"&amp;text=*_✅ ACTUALIZACIÓN DE CONTRASEÑA | NETFLIX_*"&amp;"%0A"&amp;"%0A"&amp;"💻 Correo: *"&amp;E1342&amp;"*"&amp;"%0A"&amp;"🔐 Nueva Contraseña: *"&amp;F1342&amp;"*","🔐")</f>
        <v/>
      </c>
      <c r="M1342" s="84">
        <f>HYPERLINK("https://api.whatsapp.com/send?phone=57"&amp;D1342&amp;"&amp;text=*_✅ CUENTA NETFLIX_*"&amp;"%0A"&amp;"%0A"&amp;"*📧 Correo:* "&amp;E1342&amp;"%0A"&amp;"*🔑 Contraseña:* "&amp;F1342&amp;"%0A"&amp;"%0A"&amp;"*📍 Vence:* "&amp;H1342,"💻")</f>
        <v/>
      </c>
      <c r="N1342" s="93" t="n"/>
      <c r="O1342" s="95" t="n"/>
      <c r="P1342" s="96" t="n"/>
      <c r="Q1342" s="97">
        <f>IF(P1342="","",IF(R1331&lt;0,"Vencido hace "&amp;R1331*-1&amp;" días",IF(R1331=0,"Vence hoy",IF(R1331&gt;0,"Le quedan "&amp;R1331&amp;" días",""))))</f>
        <v/>
      </c>
      <c r="R1342" s="70">
        <f>IF(P1342="","",P1342-TODAY())</f>
        <v/>
      </c>
      <c r="S1342" s="70" t="n"/>
      <c r="T1342" s="70" t="n"/>
      <c r="U1342" s="70" t="n"/>
      <c r="V1342" s="70" t="n"/>
      <c r="W1342" s="70" t="n"/>
      <c r="X1342" s="70" t="n"/>
      <c r="Y1342" s="70" t="n"/>
      <c r="Z1342" s="70" t="n"/>
    </row>
    <row r="1343" ht="15.75" customHeight="1" s="339">
      <c r="A1343" s="70" t="n"/>
      <c r="B1343" s="70" t="n"/>
      <c r="C1343" s="70" t="n"/>
      <c r="D1343" s="90" t="n"/>
      <c r="E1343" s="90" t="n"/>
      <c r="F1343" s="178" t="inlineStr">
        <is>
          <t>mexico3423</t>
        </is>
      </c>
      <c r="G1343" s="92" t="n">
        <v>30000</v>
      </c>
      <c r="H1343" s="106" t="n"/>
      <c r="I1343" s="81">
        <f>IF(H1343="","",IF(J1343&lt;0,"Vencido hace "&amp;J1343*-1&amp;" días",IF(J1343=0,"Vence hoy",IF(J1343&gt;0,"Le quedan "&amp;J1343&amp;" días",""))))</f>
        <v/>
      </c>
      <c r="J1343" s="77">
        <f>H1343-J$8</f>
        <v/>
      </c>
      <c r="K1343" s="83">
        <f>HYPERLINK("https://api.whatsapp.com/send?phone=57"&amp;D1343&amp;"&amp;text="&amp;(IF(J1343&lt;=0,"🚨 Hola, *"&amp;C1343&amp;".*"&amp;"%0A"&amp;"%0A"&amp;"Su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"&amp;C1343&amp;"."&amp;"%0A"&amp;"Le quedan "&amp;J1343&amp;" días restantes de su membresía *_NETFLIX_*")),"💰")</f>
        <v/>
      </c>
      <c r="L1343" s="83">
        <f>HYPERLINK("https://api.whatsapp.com/send?phone=57"&amp;D1343&amp;"&amp;text=*_✅ ACTUALIZACIÓN DE CONTRASEÑA | NETFLIX_*"&amp;"%0A"&amp;"%0A"&amp;"💻 Correo: *"&amp;E1343&amp;"*"&amp;"%0A"&amp;"🔐 Nueva Contraseña: *"&amp;F1343&amp;"*","🔐")</f>
        <v/>
      </c>
      <c r="M1343" s="84">
        <f>HYPERLINK("https://api.whatsapp.com/send?phone=57"&amp;D1343&amp;"&amp;text=*_✅ CUENTA NETFLIX_*"&amp;"%0A"&amp;"%0A"&amp;"*📧 Correo:* "&amp;E1343&amp;"%0A"&amp;"*🔑 Contraseña:* "&amp;F1343&amp;"%0A"&amp;"%0A"&amp;"*📍 Vence:* "&amp;H1343,"💻")</f>
        <v/>
      </c>
      <c r="N1343" s="93" t="n"/>
      <c r="O1343" s="95" t="n"/>
      <c r="P1343" s="96" t="n"/>
      <c r="Q1343" s="97">
        <f>IF(P1343="","",IF(R1332&lt;0,"Vencido hace "&amp;R1332*-1&amp;" días",IF(R1332=0,"Vence hoy",IF(R1332&gt;0,"Le quedan "&amp;R1332&amp;" días",""))))</f>
        <v/>
      </c>
      <c r="R1343" s="70">
        <f>IF(P1343="","",P1343-TODAY())</f>
        <v/>
      </c>
      <c r="S1343" s="70" t="n"/>
      <c r="T1343" s="70" t="n"/>
      <c r="U1343" s="70" t="n"/>
      <c r="V1343" s="70" t="n"/>
      <c r="W1343" s="70" t="n"/>
      <c r="X1343" s="70" t="n"/>
      <c r="Y1343" s="70" t="n"/>
      <c r="Z1343" s="70" t="n"/>
    </row>
    <row r="1344" ht="15.75" customHeight="1" s="339">
      <c r="A1344" s="70" t="n"/>
      <c r="B1344" s="70" t="n"/>
      <c r="C1344" s="70" t="n"/>
      <c r="D1344" s="90" t="n"/>
      <c r="E1344" s="90" t="n"/>
      <c r="F1344" s="178" t="inlineStr">
        <is>
          <t>mexico3424</t>
        </is>
      </c>
      <c r="G1344" s="92" t="n">
        <v>30000</v>
      </c>
      <c r="H1344" s="106" t="n"/>
      <c r="I1344" s="81">
        <f>IF(H1344="","",IF(J1344&lt;0,"Vencido hace "&amp;J1344*-1&amp;" días",IF(J1344=0,"Vence hoy",IF(J1344&gt;0,"Le quedan "&amp;J1344&amp;" días",""))))</f>
        <v/>
      </c>
      <c r="J1344" s="77">
        <f>H1344-J$8</f>
        <v/>
      </c>
      <c r="K1344" s="83">
        <f>HYPERLINK("https://api.whatsapp.com/send?phone=57"&amp;D1344&amp;"&amp;text="&amp;(IF(J1344&lt;=0,"🚨 Hola, *"&amp;C1344&amp;".*"&amp;"%0A"&amp;"%0A"&amp;"Su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"&amp;C1344&amp;"."&amp;"%0A"&amp;"Le quedan "&amp;J1344&amp;" días restantes de su membresía *_NETFLIX_*")),"💰")</f>
        <v/>
      </c>
      <c r="L1344" s="83">
        <f>HYPERLINK("https://api.whatsapp.com/send?phone=57"&amp;D1344&amp;"&amp;text=*_✅ ACTUALIZACIÓN DE CONTRASEÑA | NETFLIX_*"&amp;"%0A"&amp;"%0A"&amp;"💻 Correo: *"&amp;E1344&amp;"*"&amp;"%0A"&amp;"🔐 Nueva Contraseña: *"&amp;F1344&amp;"*","🔐")</f>
        <v/>
      </c>
      <c r="M1344" s="84">
        <f>HYPERLINK("https://api.whatsapp.com/send?phone=57"&amp;D1344&amp;"&amp;text=*_✅ CUENTA NETFLIX_*"&amp;"%0A"&amp;"%0A"&amp;"*📧 Correo:* "&amp;E1344&amp;"%0A"&amp;"*🔑 Contraseña:* "&amp;F1344&amp;"%0A"&amp;"%0A"&amp;"*📍 Vence:* "&amp;H1344,"💻")</f>
        <v/>
      </c>
      <c r="N1344" s="93" t="n"/>
      <c r="O1344" s="95" t="n"/>
      <c r="P1344" s="96" t="n"/>
      <c r="Q1344" s="97">
        <f>IF(P1344="","",IF(R1333&lt;0,"Vencido hace "&amp;R1333*-1&amp;" días",IF(R1333=0,"Vence hoy",IF(R1333&gt;0,"Le quedan "&amp;R1333&amp;" días",""))))</f>
        <v/>
      </c>
      <c r="R1344" s="70">
        <f>IF(P1344="","",P1344-TODAY())</f>
        <v/>
      </c>
      <c r="S1344" s="70" t="n"/>
      <c r="T1344" s="70" t="n"/>
      <c r="U1344" s="70" t="n"/>
      <c r="V1344" s="70" t="n"/>
      <c r="W1344" s="70" t="n"/>
      <c r="X1344" s="70" t="n"/>
      <c r="Y1344" s="70" t="n"/>
      <c r="Z1344" s="70" t="n"/>
    </row>
    <row r="1345" ht="15.75" customHeight="1" s="339">
      <c r="A1345" s="70" t="n"/>
      <c r="B1345" s="70" t="n"/>
      <c r="C1345" s="70" t="n"/>
      <c r="D1345" s="90" t="n"/>
      <c r="E1345" s="90" t="n"/>
      <c r="F1345" s="178" t="inlineStr">
        <is>
          <t>mexico3425</t>
        </is>
      </c>
      <c r="G1345" s="92" t="n">
        <v>30000</v>
      </c>
      <c r="H1345" s="106" t="n"/>
      <c r="I1345" s="81">
        <f>IF(H1345="","",IF(J1345&lt;0,"Vencido hace "&amp;J1345*-1&amp;" días",IF(J1345=0,"Vence hoy",IF(J1345&gt;0,"Le quedan "&amp;J1345&amp;" días",""))))</f>
        <v/>
      </c>
      <c r="J1345" s="77">
        <f>H1345-J$8</f>
        <v/>
      </c>
      <c r="K1345" s="83">
        <f>HYPERLINK("https://api.whatsapp.com/send?phone=57"&amp;D1345&amp;"&amp;text="&amp;(IF(J1345&lt;=0,"🚨 Hola, *"&amp;C1345&amp;".*"&amp;"%0A"&amp;"%0A"&amp;"Su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"&amp;C1345&amp;"."&amp;"%0A"&amp;"Le quedan "&amp;J1345&amp;" días restantes de su membresía *_NETFLIX_*")),"💰")</f>
        <v/>
      </c>
      <c r="L1345" s="83">
        <f>HYPERLINK("https://api.whatsapp.com/send?phone=57"&amp;D1345&amp;"&amp;text=*_✅ ACTUALIZACIÓN DE CONTRASEÑA | NETFLIX_*"&amp;"%0A"&amp;"%0A"&amp;"💻 Correo: *"&amp;E1345&amp;"*"&amp;"%0A"&amp;"🔐 Nueva Contraseña: *"&amp;F1345&amp;"*","🔐")</f>
        <v/>
      </c>
      <c r="M1345" s="84">
        <f>HYPERLINK("https://api.whatsapp.com/send?phone=57"&amp;D1345&amp;"&amp;text=*_✅ CUENTA NETFLIX_*"&amp;"%0A"&amp;"%0A"&amp;"*📧 Correo:* "&amp;E1345&amp;"%0A"&amp;"*🔑 Contraseña:* "&amp;F1345&amp;"%0A"&amp;"%0A"&amp;"*📍 Vence:* "&amp;H1345,"💻")</f>
        <v/>
      </c>
      <c r="N1345" s="93" t="n"/>
      <c r="O1345" s="95" t="n"/>
      <c r="P1345" s="96" t="n"/>
      <c r="Q1345" s="97">
        <f>IF(P1345="","",IF(R1334&lt;0,"Vencido hace "&amp;R1334*-1&amp;" días",IF(R1334=0,"Vence hoy",IF(R1334&gt;0,"Le quedan "&amp;R1334&amp;" días",""))))</f>
        <v/>
      </c>
      <c r="R1345" s="70">
        <f>IF(P1345="","",P1345-TODAY())</f>
        <v/>
      </c>
      <c r="S1345" s="70" t="n"/>
      <c r="T1345" s="70" t="n"/>
      <c r="U1345" s="70" t="n"/>
      <c r="V1345" s="70" t="n"/>
      <c r="W1345" s="70" t="n"/>
      <c r="X1345" s="70" t="n"/>
      <c r="Y1345" s="70" t="n"/>
      <c r="Z1345" s="70" t="n"/>
    </row>
    <row r="1346" ht="15.75" customHeight="1" s="339">
      <c r="A1346" s="70" t="n"/>
      <c r="B1346" s="70" t="n"/>
      <c r="C1346" s="70" t="n"/>
      <c r="D1346" s="90" t="n"/>
      <c r="E1346" s="90" t="n"/>
      <c r="F1346" s="178" t="inlineStr">
        <is>
          <t>mexico3426</t>
        </is>
      </c>
      <c r="G1346" s="92" t="n">
        <v>30000</v>
      </c>
      <c r="H1346" s="106" t="n"/>
      <c r="I1346" s="81">
        <f>IF(H1346="","",IF(J1346&lt;0,"Vencido hace "&amp;J1346*-1&amp;" días",IF(J1346=0,"Vence hoy",IF(J1346&gt;0,"Le quedan "&amp;J1346&amp;" días",""))))</f>
        <v/>
      </c>
      <c r="J1346" s="77">
        <f>H1346-J$8</f>
        <v/>
      </c>
      <c r="K1346" s="83">
        <f>HYPERLINK("https://api.whatsapp.com/send?phone=57"&amp;D1346&amp;"&amp;text="&amp;(IF(J1346&lt;=0,"🚨 Hola, *"&amp;C1346&amp;".*"&amp;"%0A"&amp;"%0A"&amp;"Su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"&amp;C1346&amp;"."&amp;"%0A"&amp;"Le quedan "&amp;J1346&amp;" días restantes de su membresía *_NETFLIX_*")),"💰")</f>
        <v/>
      </c>
      <c r="L1346" s="83">
        <f>HYPERLINK("https://api.whatsapp.com/send?phone=57"&amp;D1346&amp;"&amp;text=*_✅ ACTUALIZACIÓN DE CONTRASEÑA | NETFLIX_*"&amp;"%0A"&amp;"%0A"&amp;"💻 Correo: *"&amp;E1346&amp;"*"&amp;"%0A"&amp;"🔐 Nueva Contraseña: *"&amp;F1346&amp;"*","🔐")</f>
        <v/>
      </c>
      <c r="M1346" s="84">
        <f>HYPERLINK("https://api.whatsapp.com/send?phone=57"&amp;D1346&amp;"&amp;text=*_✅ CUENTA NETFLIX_*"&amp;"%0A"&amp;"%0A"&amp;"*📧 Correo:* "&amp;E1346&amp;"%0A"&amp;"*🔑 Contraseña:* "&amp;F1346&amp;"%0A"&amp;"%0A"&amp;"*📍 Vence:* "&amp;H1346,"💻")</f>
        <v/>
      </c>
      <c r="N1346" s="93" t="n"/>
      <c r="O1346" s="95" t="n"/>
      <c r="P1346" s="96" t="n"/>
      <c r="Q1346" s="97">
        <f>IF(P1346="","",IF(R1335&lt;0,"Vencido hace "&amp;R1335*-1&amp;" días",IF(R1335=0,"Vence hoy",IF(R1335&gt;0,"Le quedan "&amp;R1335&amp;" días",""))))</f>
        <v/>
      </c>
      <c r="R1346" s="70">
        <f>IF(P1346="","",P1346-TODAY())</f>
        <v/>
      </c>
      <c r="S1346" s="70" t="n"/>
      <c r="T1346" s="70" t="n"/>
      <c r="U1346" s="70" t="n"/>
      <c r="V1346" s="70" t="n"/>
      <c r="W1346" s="70" t="n"/>
      <c r="X1346" s="70" t="n"/>
      <c r="Y1346" s="70" t="n"/>
      <c r="Z1346" s="70" t="n"/>
    </row>
    <row r="1347" ht="15.75" customHeight="1" s="339">
      <c r="A1347" s="70" t="n"/>
      <c r="B1347" s="70" t="n"/>
      <c r="C1347" s="70" t="n"/>
      <c r="D1347" s="90" t="n"/>
      <c r="E1347" s="90" t="n"/>
      <c r="F1347" s="178" t="inlineStr">
        <is>
          <t>mexico3427</t>
        </is>
      </c>
      <c r="G1347" s="92" t="n">
        <v>30000</v>
      </c>
      <c r="H1347" s="106" t="n"/>
      <c r="I1347" s="81">
        <f>IF(H1347="","",IF(J1347&lt;0,"Vencido hace "&amp;J1347*-1&amp;" días",IF(J1347=0,"Vence hoy",IF(J1347&gt;0,"Le quedan "&amp;J1347&amp;" días",""))))</f>
        <v/>
      </c>
      <c r="J1347" s="77">
        <f>H1347-J$8</f>
        <v/>
      </c>
      <c r="K1347" s="83">
        <f>HYPERLINK("https://api.whatsapp.com/send?phone=57"&amp;D1347&amp;"&amp;text="&amp;(IF(J1347&lt;=0,"🚨 Hola, *"&amp;C1347&amp;".*"&amp;"%0A"&amp;"%0A"&amp;"Su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"&amp;C1347&amp;"."&amp;"%0A"&amp;"Le quedan "&amp;J1347&amp;" días restantes de su membresía *_NETFLIX_*")),"💰")</f>
        <v/>
      </c>
      <c r="L1347" s="83">
        <f>HYPERLINK("https://api.whatsapp.com/send?phone=57"&amp;D1347&amp;"&amp;text=*_✅ ACTUALIZACIÓN DE CONTRASEÑA | NETFLIX_*"&amp;"%0A"&amp;"%0A"&amp;"💻 Correo: *"&amp;E1347&amp;"*"&amp;"%0A"&amp;"🔐 Nueva Contraseña: *"&amp;F1347&amp;"*","🔐")</f>
        <v/>
      </c>
      <c r="M1347" s="84">
        <f>HYPERLINK("https://api.whatsapp.com/send?phone=57"&amp;D1347&amp;"&amp;text=*_✅ CUENTA NETFLIX_*"&amp;"%0A"&amp;"%0A"&amp;"*📧 Correo:* "&amp;E1347&amp;"%0A"&amp;"*🔑 Contraseña:* "&amp;F1347&amp;"%0A"&amp;"%0A"&amp;"*📍 Vence:* "&amp;H1347,"💻")</f>
        <v/>
      </c>
      <c r="N1347" s="93" t="n"/>
      <c r="O1347" s="95" t="n"/>
      <c r="P1347" s="96" t="n"/>
      <c r="Q1347" s="97">
        <f>IF(P1347="","",IF(R1336&lt;0,"Vencido hace "&amp;R1336*-1&amp;" días",IF(R1336=0,"Vence hoy",IF(R1336&gt;0,"Le quedan "&amp;R1336&amp;" días",""))))</f>
        <v/>
      </c>
      <c r="R1347" s="70">
        <f>IF(P1347="","",P1347-TODAY())</f>
        <v/>
      </c>
      <c r="S1347" s="70" t="n"/>
      <c r="T1347" s="70" t="n"/>
      <c r="U1347" s="70" t="n"/>
      <c r="V1347" s="70" t="n"/>
      <c r="W1347" s="70" t="n"/>
      <c r="X1347" s="70" t="n"/>
      <c r="Y1347" s="70" t="n"/>
      <c r="Z1347" s="70" t="n"/>
    </row>
    <row r="1348" ht="15.75" customHeight="1" s="339">
      <c r="A1348" s="70" t="n"/>
      <c r="B1348" s="70" t="n"/>
      <c r="C1348" s="70" t="n"/>
      <c r="D1348" s="90" t="n"/>
      <c r="E1348" s="90" t="n"/>
      <c r="F1348" s="178" t="inlineStr">
        <is>
          <t>mexico3428</t>
        </is>
      </c>
      <c r="G1348" s="92" t="n">
        <v>30000</v>
      </c>
      <c r="H1348" s="106" t="n"/>
      <c r="I1348" s="81">
        <f>IF(H1348="","",IF(J1348&lt;0,"Vencido hace "&amp;J1348*-1&amp;" días",IF(J1348=0,"Vence hoy",IF(J1348&gt;0,"Le quedan "&amp;J1348&amp;" días",""))))</f>
        <v/>
      </c>
      <c r="J1348" s="77">
        <f>H1348-J$8</f>
        <v/>
      </c>
      <c r="K1348" s="83">
        <f>HYPERLINK("https://api.whatsapp.com/send?phone=57"&amp;D1348&amp;"&amp;text="&amp;(IF(J1348&lt;=0,"🚨 Hola, *"&amp;C1348&amp;".*"&amp;"%0A"&amp;"%0A"&amp;"Su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"&amp;C1348&amp;"."&amp;"%0A"&amp;"Le quedan "&amp;J1348&amp;" días restantes de su membresía *_NETFLIX_*")),"💰")</f>
        <v/>
      </c>
      <c r="L1348" s="83">
        <f>HYPERLINK("https://api.whatsapp.com/send?phone=57"&amp;D1348&amp;"&amp;text=*_✅ ACTUALIZACIÓN DE CONTRASEÑA | NETFLIX_*"&amp;"%0A"&amp;"%0A"&amp;"💻 Correo: *"&amp;E1348&amp;"*"&amp;"%0A"&amp;"🔐 Nueva Contraseña: *"&amp;F1348&amp;"*","🔐")</f>
        <v/>
      </c>
      <c r="M1348" s="84">
        <f>HYPERLINK("https://api.whatsapp.com/send?phone=57"&amp;D1348&amp;"&amp;text=*_✅ CUENTA NETFLIX_*"&amp;"%0A"&amp;"%0A"&amp;"*📧 Correo:* "&amp;E1348&amp;"%0A"&amp;"*🔑 Contraseña:* "&amp;F1348&amp;"%0A"&amp;"%0A"&amp;"*📍 Vence:* "&amp;H1348,"💻")</f>
        <v/>
      </c>
      <c r="N1348" s="93" t="n"/>
      <c r="O1348" s="95" t="n"/>
      <c r="P1348" s="96" t="n"/>
      <c r="Q1348" s="97">
        <f>IF(P1348="","",IF(R1337&lt;0,"Vencido hace "&amp;R1337*-1&amp;" días",IF(R1337=0,"Vence hoy",IF(R1337&gt;0,"Le quedan "&amp;R1337&amp;" días",""))))</f>
        <v/>
      </c>
      <c r="R1348" s="70">
        <f>IF(P1348="","",P1348-TODAY())</f>
        <v/>
      </c>
      <c r="S1348" s="70" t="n"/>
      <c r="T1348" s="70" t="n"/>
      <c r="U1348" s="70" t="n"/>
      <c r="V1348" s="70" t="n"/>
      <c r="W1348" s="70" t="n"/>
      <c r="X1348" s="70" t="n"/>
      <c r="Y1348" s="70" t="n"/>
      <c r="Z1348" s="70" t="n"/>
    </row>
    <row r="1349" ht="15.75" customHeight="1" s="339">
      <c r="A1349" s="70" t="n"/>
      <c r="B1349" s="70" t="n"/>
      <c r="C1349" s="70" t="n"/>
      <c r="D1349" s="90" t="n"/>
      <c r="E1349" s="90" t="n"/>
      <c r="F1349" s="178" t="inlineStr">
        <is>
          <t>mexico3429</t>
        </is>
      </c>
      <c r="G1349" s="92" t="n">
        <v>30000</v>
      </c>
      <c r="H1349" s="106" t="n"/>
      <c r="I1349" s="81">
        <f>IF(H1349="","",IF(J1349&lt;0,"Vencido hace "&amp;J1349*-1&amp;" días",IF(J1349=0,"Vence hoy",IF(J1349&gt;0,"Le quedan "&amp;J1349&amp;" días",""))))</f>
        <v/>
      </c>
      <c r="J1349" s="77">
        <f>H1349-J$8</f>
        <v/>
      </c>
      <c r="K1349" s="83">
        <f>HYPERLINK("https://api.whatsapp.com/send?phone=57"&amp;D1349&amp;"&amp;text="&amp;(IF(J1349&lt;=0,"🚨 Hola, *"&amp;C1349&amp;".*"&amp;"%0A"&amp;"%0A"&amp;"Su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"&amp;C1349&amp;"."&amp;"%0A"&amp;"Le quedan "&amp;J1349&amp;" días restantes de su membresía *_NETFLIX_*")),"💰")</f>
        <v/>
      </c>
      <c r="L1349" s="83">
        <f>HYPERLINK("https://api.whatsapp.com/send?phone=57"&amp;D1349&amp;"&amp;text=*_✅ ACTUALIZACIÓN DE CONTRASEÑA | NETFLIX_*"&amp;"%0A"&amp;"%0A"&amp;"💻 Correo: *"&amp;E1349&amp;"*"&amp;"%0A"&amp;"🔐 Nueva Contraseña: *"&amp;F1349&amp;"*","🔐")</f>
        <v/>
      </c>
      <c r="M1349" s="84">
        <f>HYPERLINK("https://api.whatsapp.com/send?phone=57"&amp;D1349&amp;"&amp;text=*_✅ CUENTA NETFLIX_*"&amp;"%0A"&amp;"%0A"&amp;"*📧 Correo:* "&amp;E1349&amp;"%0A"&amp;"*🔑 Contraseña:* "&amp;F1349&amp;"%0A"&amp;"%0A"&amp;"*📍 Vence:* "&amp;H1349,"💻")</f>
        <v/>
      </c>
      <c r="N1349" s="93" t="n"/>
      <c r="O1349" s="95" t="n"/>
      <c r="P1349" s="96" t="n"/>
      <c r="Q1349" s="97">
        <f>IF(P1349="","",IF(R1338&lt;0,"Vencido hace "&amp;R1338*-1&amp;" días",IF(R1338=0,"Vence hoy",IF(R1338&gt;0,"Le quedan "&amp;R1338&amp;" días",""))))</f>
        <v/>
      </c>
      <c r="R1349" s="70">
        <f>IF(P1349="","",P1349-TODAY())</f>
        <v/>
      </c>
      <c r="S1349" s="70" t="n"/>
      <c r="T1349" s="70" t="n"/>
      <c r="U1349" s="70" t="n"/>
      <c r="V1349" s="70" t="n"/>
      <c r="W1349" s="70" t="n"/>
      <c r="X1349" s="70" t="n"/>
      <c r="Y1349" s="70" t="n"/>
      <c r="Z1349" s="70" t="n"/>
    </row>
    <row r="1350" ht="15.75" customHeight="1" s="339">
      <c r="A1350" s="70" t="n"/>
      <c r="B1350" s="70" t="n"/>
      <c r="C1350" s="70" t="n"/>
      <c r="D1350" s="90" t="n"/>
      <c r="E1350" s="90" t="n"/>
      <c r="F1350" s="178" t="inlineStr">
        <is>
          <t>mexico3430</t>
        </is>
      </c>
      <c r="G1350" s="92" t="n">
        <v>30000</v>
      </c>
      <c r="H1350" s="106" t="n"/>
      <c r="I1350" s="81">
        <f>IF(H1350="","",IF(J1350&lt;0,"Vencido hace "&amp;J1350*-1&amp;" días",IF(J1350=0,"Vence hoy",IF(J1350&gt;0,"Le quedan "&amp;J1350&amp;" días",""))))</f>
        <v/>
      </c>
      <c r="J1350" s="77">
        <f>H1350-J$8</f>
        <v/>
      </c>
      <c r="K1350" s="83">
        <f>HYPERLINK("https://api.whatsapp.com/send?phone=57"&amp;D1350&amp;"&amp;text="&amp;(IF(J1350&lt;=0,"🚨 Hola, *"&amp;C1350&amp;".*"&amp;"%0A"&amp;"%0A"&amp;"Su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"&amp;C1350&amp;"."&amp;"%0A"&amp;"Le quedan "&amp;J1350&amp;" días restantes de su membresía *_NETFLIX_*")),"💰")</f>
        <v/>
      </c>
      <c r="L1350" s="83">
        <f>HYPERLINK("https://api.whatsapp.com/send?phone=57"&amp;D1350&amp;"&amp;text=*_✅ ACTUALIZACIÓN DE CONTRASEÑA | NETFLIX_*"&amp;"%0A"&amp;"%0A"&amp;"💻 Correo: *"&amp;E1350&amp;"*"&amp;"%0A"&amp;"🔐 Nueva Contraseña: *"&amp;F1350&amp;"*","🔐")</f>
        <v/>
      </c>
      <c r="M1350" s="84">
        <f>HYPERLINK("https://api.whatsapp.com/send?phone=57"&amp;D1350&amp;"&amp;text=*_✅ CUENTA NETFLIX_*"&amp;"%0A"&amp;"%0A"&amp;"*📧 Correo:* "&amp;E1350&amp;"%0A"&amp;"*🔑 Contraseña:* "&amp;F1350&amp;"%0A"&amp;"%0A"&amp;"*📍 Vence:* "&amp;H1350,"💻")</f>
        <v/>
      </c>
      <c r="N1350" s="93" t="n"/>
      <c r="O1350" s="95" t="n"/>
      <c r="P1350" s="96" t="n"/>
      <c r="Q1350" s="97">
        <f>IF(P1350="","",IF(R1339&lt;0,"Vencido hace "&amp;R1339*-1&amp;" días",IF(R1339=0,"Vence hoy",IF(R1339&gt;0,"Le quedan "&amp;R1339&amp;" días",""))))</f>
        <v/>
      </c>
      <c r="R1350" s="70">
        <f>IF(P1350="","",P1350-TODAY())</f>
        <v/>
      </c>
      <c r="S1350" s="70" t="n"/>
      <c r="T1350" s="70" t="n"/>
      <c r="U1350" s="70" t="n"/>
      <c r="V1350" s="70" t="n"/>
      <c r="W1350" s="70" t="n"/>
      <c r="X1350" s="70" t="n"/>
      <c r="Y1350" s="70" t="n"/>
      <c r="Z1350" s="70" t="n"/>
    </row>
    <row r="1351" ht="15.75" customHeight="1" s="339">
      <c r="A1351" s="70" t="n"/>
      <c r="B1351" s="70" t="n"/>
      <c r="C1351" s="70" t="n"/>
      <c r="D1351" s="90" t="n"/>
      <c r="E1351" s="90" t="n"/>
      <c r="F1351" s="178" t="inlineStr">
        <is>
          <t>mexico3431</t>
        </is>
      </c>
      <c r="G1351" s="92" t="n">
        <v>30000</v>
      </c>
      <c r="H1351" s="106" t="n"/>
      <c r="I1351" s="81">
        <f>IF(H1351="","",IF(J1351&lt;0,"Vencido hace "&amp;J1351*-1&amp;" días",IF(J1351=0,"Vence hoy",IF(J1351&gt;0,"Le quedan "&amp;J1351&amp;" días",""))))</f>
        <v/>
      </c>
      <c r="J1351" s="77">
        <f>H1351-J$8</f>
        <v/>
      </c>
      <c r="K1351" s="83">
        <f>HYPERLINK("https://api.whatsapp.com/send?phone=57"&amp;D1351&amp;"&amp;text="&amp;(IF(J1351&lt;=0,"🚨 Hola, *"&amp;C1351&amp;".*"&amp;"%0A"&amp;"%0A"&amp;"Su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"&amp;C1351&amp;"."&amp;"%0A"&amp;"Le quedan "&amp;J1351&amp;" días restantes de su membresía *_NETFLIX_*")),"💰")</f>
        <v/>
      </c>
      <c r="L1351" s="83">
        <f>HYPERLINK("https://api.whatsapp.com/send?phone=57"&amp;D1351&amp;"&amp;text=*_✅ ACTUALIZACIÓN DE CONTRASEÑA | NETFLIX_*"&amp;"%0A"&amp;"%0A"&amp;"💻 Correo: *"&amp;E1351&amp;"*"&amp;"%0A"&amp;"🔐 Nueva Contraseña: *"&amp;F1351&amp;"*","🔐")</f>
        <v/>
      </c>
      <c r="M1351" s="84">
        <f>HYPERLINK("https://api.whatsapp.com/send?phone=57"&amp;D1351&amp;"&amp;text=*_✅ CUENTA NETFLIX_*"&amp;"%0A"&amp;"%0A"&amp;"*📧 Correo:* "&amp;E1351&amp;"%0A"&amp;"*🔑 Contraseña:* "&amp;F1351&amp;"%0A"&amp;"%0A"&amp;"*📍 Vence:* "&amp;H1351,"💻")</f>
        <v/>
      </c>
      <c r="N1351" s="93" t="n"/>
      <c r="O1351" s="95" t="n"/>
      <c r="P1351" s="96" t="n"/>
      <c r="Q1351" s="97">
        <f>IF(P1351="","",IF(R1340&lt;0,"Vencido hace "&amp;R1340*-1&amp;" días",IF(R1340=0,"Vence hoy",IF(R1340&gt;0,"Le quedan "&amp;R1340&amp;" días",""))))</f>
        <v/>
      </c>
      <c r="R1351" s="70">
        <f>IF(P1351="","",P1351-TODAY())</f>
        <v/>
      </c>
      <c r="S1351" s="70" t="n"/>
      <c r="T1351" s="70" t="n"/>
      <c r="U1351" s="70" t="n"/>
      <c r="V1351" s="70" t="n"/>
      <c r="W1351" s="70" t="n"/>
      <c r="X1351" s="70" t="n"/>
      <c r="Y1351" s="70" t="n"/>
      <c r="Z1351" s="70" t="n"/>
    </row>
    <row r="1352" ht="15.75" customHeight="1" s="339">
      <c r="A1352" s="70" t="n"/>
      <c r="B1352" s="70" t="n"/>
      <c r="C1352" s="70" t="n"/>
      <c r="D1352" s="90" t="n"/>
      <c r="E1352" s="90" t="n"/>
      <c r="F1352" s="178" t="inlineStr">
        <is>
          <t>mexico3432</t>
        </is>
      </c>
      <c r="G1352" s="92" t="n">
        <v>30000</v>
      </c>
      <c r="H1352" s="106" t="n"/>
      <c r="I1352" s="81">
        <f>IF(H1352="","",IF(J1352&lt;0,"Vencido hace "&amp;J1352*-1&amp;" días",IF(J1352=0,"Vence hoy",IF(J1352&gt;0,"Le quedan "&amp;J1352&amp;" días",""))))</f>
        <v/>
      </c>
      <c r="J1352" s="77">
        <f>H1352-J$8</f>
        <v/>
      </c>
      <c r="K1352" s="83">
        <f>HYPERLINK("https://api.whatsapp.com/send?phone=57"&amp;D1352&amp;"&amp;text="&amp;(IF(J1352&lt;=0,"🚨 Hola, *"&amp;C1352&amp;".*"&amp;"%0A"&amp;"%0A"&amp;"Su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"&amp;C1352&amp;"."&amp;"%0A"&amp;"Le quedan "&amp;J1352&amp;" días restantes de su membresía *_NETFLIX_*")),"💰")</f>
        <v/>
      </c>
      <c r="L1352" s="83">
        <f>HYPERLINK("https://api.whatsapp.com/send?phone=57"&amp;D1352&amp;"&amp;text=*_✅ ACTUALIZACIÓN DE CONTRASEÑA | NETFLIX_*"&amp;"%0A"&amp;"%0A"&amp;"💻 Correo: *"&amp;E1352&amp;"*"&amp;"%0A"&amp;"🔐 Nueva Contraseña: *"&amp;F1352&amp;"*","🔐")</f>
        <v/>
      </c>
      <c r="M1352" s="84">
        <f>HYPERLINK("https://api.whatsapp.com/send?phone=57"&amp;D1352&amp;"&amp;text=*_✅ CUENTA NETFLIX_*"&amp;"%0A"&amp;"%0A"&amp;"*📧 Correo:* "&amp;E1352&amp;"%0A"&amp;"*🔑 Contraseña:* "&amp;F1352&amp;"%0A"&amp;"%0A"&amp;"*📍 Vence:* "&amp;H1352,"💻")</f>
        <v/>
      </c>
      <c r="N1352" s="93" t="n"/>
      <c r="O1352" s="95" t="n"/>
      <c r="P1352" s="96" t="n"/>
      <c r="Q1352" s="97">
        <f>IF(P1352="","",IF(R1341&lt;0,"Vencido hace "&amp;R1341*-1&amp;" días",IF(R1341=0,"Vence hoy",IF(R1341&gt;0,"Le quedan "&amp;R1341&amp;" días",""))))</f>
        <v/>
      </c>
      <c r="R1352" s="70">
        <f>IF(P1352="","",P1352-TODAY())</f>
        <v/>
      </c>
      <c r="S1352" s="70" t="n"/>
      <c r="T1352" s="70" t="n"/>
      <c r="U1352" s="70" t="n"/>
      <c r="V1352" s="70" t="n"/>
      <c r="W1352" s="70" t="n"/>
      <c r="X1352" s="70" t="n"/>
      <c r="Y1352" s="70" t="n"/>
      <c r="Z1352" s="70" t="n"/>
    </row>
    <row r="1353" ht="15.75" customHeight="1" s="339">
      <c r="A1353" s="70" t="n"/>
      <c r="B1353" s="70" t="n"/>
      <c r="C1353" s="70" t="n"/>
      <c r="D1353" s="90" t="n"/>
      <c r="E1353" s="90" t="n"/>
      <c r="F1353" s="178" t="inlineStr">
        <is>
          <t>mexico3433</t>
        </is>
      </c>
      <c r="G1353" s="92" t="n">
        <v>30000</v>
      </c>
      <c r="H1353" s="106" t="n"/>
      <c r="I1353" s="81">
        <f>IF(H1353="","",IF(J1353&lt;0,"Vencido hace "&amp;J1353*-1&amp;" días",IF(J1353=0,"Vence hoy",IF(J1353&gt;0,"Le quedan "&amp;J1353&amp;" días",""))))</f>
        <v/>
      </c>
      <c r="J1353" s="77">
        <f>H1353-J$8</f>
        <v/>
      </c>
      <c r="K1353" s="83">
        <f>HYPERLINK("https://api.whatsapp.com/send?phone=57"&amp;D1353&amp;"&amp;text="&amp;(IF(J1353&lt;=0,"🚨 Hola, *"&amp;C1353&amp;".*"&amp;"%0A"&amp;"%0A"&amp;"Su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"&amp;C1353&amp;"."&amp;"%0A"&amp;"Le quedan "&amp;J1353&amp;" días restantes de su membresía *_NETFLIX_*")),"💰")</f>
        <v/>
      </c>
      <c r="L1353" s="83">
        <f>HYPERLINK("https://api.whatsapp.com/send?phone=57"&amp;D1353&amp;"&amp;text=*_✅ ACTUALIZACIÓN DE CONTRASEÑA | NETFLIX_*"&amp;"%0A"&amp;"%0A"&amp;"💻 Correo: *"&amp;E1353&amp;"*"&amp;"%0A"&amp;"🔐 Nueva Contraseña: *"&amp;F1353&amp;"*","🔐")</f>
        <v/>
      </c>
      <c r="M1353" s="84">
        <f>HYPERLINK("https://api.whatsapp.com/send?phone=57"&amp;D1353&amp;"&amp;text=*_✅ CUENTA NETFLIX_*"&amp;"%0A"&amp;"%0A"&amp;"*📧 Correo:* "&amp;E1353&amp;"%0A"&amp;"*🔑 Contraseña:* "&amp;F1353&amp;"%0A"&amp;"%0A"&amp;"*📍 Vence:* "&amp;H1353,"💻")</f>
        <v/>
      </c>
      <c r="N1353" s="93" t="n"/>
      <c r="O1353" s="95" t="n"/>
      <c r="P1353" s="96" t="n"/>
      <c r="Q1353" s="97">
        <f>IF(P1353="","",IF(R1342&lt;0,"Vencido hace "&amp;R1342*-1&amp;" días",IF(R1342=0,"Vence hoy",IF(R1342&gt;0,"Le quedan "&amp;R1342&amp;" días",""))))</f>
        <v/>
      </c>
      <c r="R1353" s="70">
        <f>IF(P1353="","",P1353-TODAY())</f>
        <v/>
      </c>
      <c r="S1353" s="70" t="n"/>
      <c r="T1353" s="70" t="n"/>
      <c r="U1353" s="70" t="n"/>
      <c r="V1353" s="70" t="n"/>
      <c r="W1353" s="70" t="n"/>
      <c r="X1353" s="70" t="n"/>
      <c r="Y1353" s="70" t="n"/>
      <c r="Z1353" s="70" t="n"/>
    </row>
    <row r="1354" ht="15.75" customHeight="1" s="339">
      <c r="A1354" s="70" t="n"/>
      <c r="B1354" s="70" t="n"/>
      <c r="C1354" s="70" t="n"/>
      <c r="D1354" s="90" t="n"/>
      <c r="E1354" s="90" t="n"/>
      <c r="F1354" s="178" t="inlineStr">
        <is>
          <t>mexico3434</t>
        </is>
      </c>
      <c r="G1354" s="92" t="n">
        <v>30000</v>
      </c>
      <c r="H1354" s="106" t="n"/>
      <c r="I1354" s="81">
        <f>IF(H1354="","",IF(J1354&lt;0,"Vencido hace "&amp;J1354*-1&amp;" días",IF(J1354=0,"Vence hoy",IF(J1354&gt;0,"Le quedan "&amp;J1354&amp;" días",""))))</f>
        <v/>
      </c>
      <c r="J1354" s="77">
        <f>H1354-J$8</f>
        <v/>
      </c>
      <c r="K1354" s="83">
        <f>HYPERLINK("https://api.whatsapp.com/send?phone=57"&amp;D1354&amp;"&amp;text="&amp;(IF(J1354&lt;=0,"🚨 Hola, *"&amp;C1354&amp;".*"&amp;"%0A"&amp;"%0A"&amp;"Su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"&amp;C1354&amp;"."&amp;"%0A"&amp;"Le quedan "&amp;J1354&amp;" días restantes de su membresía *_NETFLIX_*")),"💰")</f>
        <v/>
      </c>
      <c r="L1354" s="83">
        <f>HYPERLINK("https://api.whatsapp.com/send?phone=57"&amp;D1354&amp;"&amp;text=*_✅ ACTUALIZACIÓN DE CONTRASEÑA | NETFLIX_*"&amp;"%0A"&amp;"%0A"&amp;"💻 Correo: *"&amp;E1354&amp;"*"&amp;"%0A"&amp;"🔐 Nueva Contraseña: *"&amp;F1354&amp;"*","🔐")</f>
        <v/>
      </c>
      <c r="M1354" s="84">
        <f>HYPERLINK("https://api.whatsapp.com/send?phone=57"&amp;D1354&amp;"&amp;text=*_✅ CUENTA NETFLIX_*"&amp;"%0A"&amp;"%0A"&amp;"*📧 Correo:* "&amp;E1354&amp;"%0A"&amp;"*🔑 Contraseña:* "&amp;F1354&amp;"%0A"&amp;"%0A"&amp;"*📍 Vence:* "&amp;H1354,"💻")</f>
        <v/>
      </c>
      <c r="N1354" s="93" t="n"/>
      <c r="O1354" s="95" t="n"/>
      <c r="P1354" s="96" t="n"/>
      <c r="Q1354" s="97">
        <f>IF(P1354="","",IF(R1343&lt;0,"Vencido hace "&amp;R1343*-1&amp;" días",IF(R1343=0,"Vence hoy",IF(R1343&gt;0,"Le quedan "&amp;R1343&amp;" días",""))))</f>
        <v/>
      </c>
      <c r="R1354" s="70">
        <f>IF(P1354="","",P1354-TODAY())</f>
        <v/>
      </c>
      <c r="S1354" s="70" t="n"/>
      <c r="T1354" s="70" t="n"/>
      <c r="U1354" s="70" t="n"/>
      <c r="V1354" s="70" t="n"/>
      <c r="W1354" s="70" t="n"/>
      <c r="X1354" s="70" t="n"/>
      <c r="Y1354" s="70" t="n"/>
      <c r="Z1354" s="70" t="n"/>
    </row>
    <row r="1355" ht="15.75" customHeight="1" s="339">
      <c r="A1355" s="70" t="n"/>
      <c r="B1355" s="70" t="n"/>
      <c r="C1355" s="70" t="n"/>
      <c r="D1355" s="90" t="n"/>
      <c r="E1355" s="90" t="n"/>
      <c r="F1355" s="178" t="inlineStr">
        <is>
          <t>mexico3435</t>
        </is>
      </c>
      <c r="G1355" s="92" t="n">
        <v>30000</v>
      </c>
      <c r="H1355" s="106" t="n"/>
      <c r="I1355" s="81">
        <f>IF(H1355="","",IF(J1355&lt;0,"Vencido hace "&amp;J1355*-1&amp;" días",IF(J1355=0,"Vence hoy",IF(J1355&gt;0,"Le quedan "&amp;J1355&amp;" días",""))))</f>
        <v/>
      </c>
      <c r="J1355" s="77">
        <f>H1355-J$8</f>
        <v/>
      </c>
      <c r="K1355" s="83">
        <f>HYPERLINK("https://api.whatsapp.com/send?phone=57"&amp;D1355&amp;"&amp;text="&amp;(IF(J1355&lt;=0,"🚨 Hola, *"&amp;C1355&amp;".*"&amp;"%0A"&amp;"%0A"&amp;"Su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"&amp;C1355&amp;"."&amp;"%0A"&amp;"Le quedan "&amp;J1355&amp;" días restantes de su membresía *_NETFLIX_*")),"💰")</f>
        <v/>
      </c>
      <c r="L1355" s="83">
        <f>HYPERLINK("https://api.whatsapp.com/send?phone=57"&amp;D1355&amp;"&amp;text=*_✅ ACTUALIZACIÓN DE CONTRASEÑA | NETFLIX_*"&amp;"%0A"&amp;"%0A"&amp;"💻 Correo: *"&amp;E1355&amp;"*"&amp;"%0A"&amp;"🔐 Nueva Contraseña: *"&amp;F1355&amp;"*","🔐")</f>
        <v/>
      </c>
      <c r="M1355" s="84">
        <f>HYPERLINK("https://api.whatsapp.com/send?phone=57"&amp;D1355&amp;"&amp;text=*_✅ CUENTA NETFLIX_*"&amp;"%0A"&amp;"%0A"&amp;"*📧 Correo:* "&amp;E1355&amp;"%0A"&amp;"*🔑 Contraseña:* "&amp;F1355&amp;"%0A"&amp;"%0A"&amp;"*📍 Vence:* "&amp;H1355,"💻")</f>
        <v/>
      </c>
      <c r="N1355" s="93" t="n"/>
      <c r="O1355" s="95" t="n"/>
      <c r="P1355" s="96" t="n"/>
      <c r="Q1355" s="97">
        <f>IF(P1355="","",IF(R1344&lt;0,"Vencido hace "&amp;R1344*-1&amp;" días",IF(R1344=0,"Vence hoy",IF(R1344&gt;0,"Le quedan "&amp;R1344&amp;" días",""))))</f>
        <v/>
      </c>
      <c r="R1355" s="70">
        <f>IF(P1355="","",P1355-TODAY())</f>
        <v/>
      </c>
      <c r="S1355" s="70" t="n"/>
      <c r="T1355" s="70" t="n"/>
      <c r="U1355" s="70" t="n"/>
      <c r="V1355" s="70" t="n"/>
      <c r="W1355" s="70" t="n"/>
      <c r="X1355" s="70" t="n"/>
      <c r="Y1355" s="70" t="n"/>
      <c r="Z1355" s="70" t="n"/>
    </row>
    <row r="1356" ht="15.75" customHeight="1" s="339">
      <c r="A1356" s="70" t="n"/>
      <c r="B1356" s="70" t="n"/>
      <c r="C1356" s="70" t="n"/>
      <c r="D1356" s="90" t="n"/>
      <c r="E1356" s="90" t="n"/>
      <c r="F1356" s="178" t="inlineStr">
        <is>
          <t>mexico3436</t>
        </is>
      </c>
      <c r="G1356" s="92" t="n">
        <v>30000</v>
      </c>
      <c r="H1356" s="106" t="n"/>
      <c r="I1356" s="81">
        <f>IF(H1356="","",IF(J1356&lt;0,"Vencido hace "&amp;J1356*-1&amp;" días",IF(J1356=0,"Vence hoy",IF(J1356&gt;0,"Le quedan "&amp;J1356&amp;" días",""))))</f>
        <v/>
      </c>
      <c r="J1356" s="77">
        <f>H1356-J$8</f>
        <v/>
      </c>
      <c r="K1356" s="83">
        <f>HYPERLINK("https://api.whatsapp.com/send?phone=57"&amp;D1356&amp;"&amp;text="&amp;(IF(J1356&lt;=0,"🚨 Hola, *"&amp;C1356&amp;".*"&amp;"%0A"&amp;"%0A"&amp;"Su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"&amp;C1356&amp;"."&amp;"%0A"&amp;"Le quedan "&amp;J1356&amp;" días restantes de su membresía *_NETFLIX_*")),"💰")</f>
        <v/>
      </c>
      <c r="L1356" s="83">
        <f>HYPERLINK("https://api.whatsapp.com/send?phone=57"&amp;D1356&amp;"&amp;text=*_✅ ACTUALIZACIÓN DE CONTRASEÑA | NETFLIX_*"&amp;"%0A"&amp;"%0A"&amp;"💻 Correo: *"&amp;E1356&amp;"*"&amp;"%0A"&amp;"🔐 Nueva Contraseña: *"&amp;F1356&amp;"*","🔐")</f>
        <v/>
      </c>
      <c r="M1356" s="84">
        <f>HYPERLINK("https://api.whatsapp.com/send?phone=57"&amp;D1356&amp;"&amp;text=*_✅ CUENTA NETFLIX_*"&amp;"%0A"&amp;"%0A"&amp;"*📧 Correo:* "&amp;E1356&amp;"%0A"&amp;"*🔑 Contraseña:* "&amp;F1356&amp;"%0A"&amp;"%0A"&amp;"*📍 Vence:* "&amp;H1356,"💻")</f>
        <v/>
      </c>
      <c r="N1356" s="93" t="n"/>
      <c r="O1356" s="95" t="n"/>
      <c r="P1356" s="96" t="n"/>
      <c r="Q1356" s="97">
        <f>IF(P1356="","",IF(R1345&lt;0,"Vencido hace "&amp;R1345*-1&amp;" días",IF(R1345=0,"Vence hoy",IF(R1345&gt;0,"Le quedan "&amp;R1345&amp;" días",""))))</f>
        <v/>
      </c>
      <c r="R1356" s="70">
        <f>IF(P1356="","",P1356-TODAY())</f>
        <v/>
      </c>
      <c r="S1356" s="70" t="n"/>
      <c r="T1356" s="70" t="n"/>
      <c r="U1356" s="70" t="n"/>
      <c r="V1356" s="70" t="n"/>
      <c r="W1356" s="70" t="n"/>
      <c r="X1356" s="70" t="n"/>
      <c r="Y1356" s="70" t="n"/>
      <c r="Z1356" s="70" t="n"/>
    </row>
    <row r="1357" ht="15.75" customHeight="1" s="339">
      <c r="A1357" s="70" t="n"/>
      <c r="B1357" s="70" t="n"/>
      <c r="C1357" s="70" t="n"/>
      <c r="D1357" s="90" t="n"/>
      <c r="E1357" s="90" t="n"/>
      <c r="F1357" s="178" t="inlineStr">
        <is>
          <t>mexico3437</t>
        </is>
      </c>
      <c r="G1357" s="92" t="n">
        <v>30000</v>
      </c>
      <c r="H1357" s="106" t="n"/>
      <c r="I1357" s="81">
        <f>IF(H1357="","",IF(J1357&lt;0,"Vencido hace "&amp;J1357*-1&amp;" días",IF(J1357=0,"Vence hoy",IF(J1357&gt;0,"Le quedan "&amp;J1357&amp;" días",""))))</f>
        <v/>
      </c>
      <c r="J1357" s="77">
        <f>H1357-J$8</f>
        <v/>
      </c>
      <c r="K1357" s="83">
        <f>HYPERLINK("https://api.whatsapp.com/send?phone=57"&amp;D1357&amp;"&amp;text="&amp;(IF(J1357&lt;=0,"🚨 Hola, *"&amp;C1357&amp;".*"&amp;"%0A"&amp;"%0A"&amp;"Su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"&amp;C1357&amp;"."&amp;"%0A"&amp;"Le quedan "&amp;J1357&amp;" días restantes de su membresía *_NETFLIX_*")),"💰")</f>
        <v/>
      </c>
      <c r="L1357" s="83">
        <f>HYPERLINK("https://api.whatsapp.com/send?phone=57"&amp;D1357&amp;"&amp;text=*_✅ ACTUALIZACIÓN DE CONTRASEÑA | NETFLIX_*"&amp;"%0A"&amp;"%0A"&amp;"💻 Correo: *"&amp;E1357&amp;"*"&amp;"%0A"&amp;"🔐 Nueva Contraseña: *"&amp;F1357&amp;"*","🔐")</f>
        <v/>
      </c>
      <c r="M1357" s="84">
        <f>HYPERLINK("https://api.whatsapp.com/send?phone=57"&amp;D1357&amp;"&amp;text=*_✅ CUENTA NETFLIX_*"&amp;"%0A"&amp;"%0A"&amp;"*📧 Correo:* "&amp;E1357&amp;"%0A"&amp;"*🔑 Contraseña:* "&amp;F1357&amp;"%0A"&amp;"%0A"&amp;"*📍 Vence:* "&amp;H1357,"💻")</f>
        <v/>
      </c>
      <c r="N1357" s="93" t="n"/>
      <c r="O1357" s="95" t="n"/>
      <c r="P1357" s="96" t="n"/>
      <c r="Q1357" s="97">
        <f>IF(P1357="","",IF(R1346&lt;0,"Vencido hace "&amp;R1346*-1&amp;" días",IF(R1346=0,"Vence hoy",IF(R1346&gt;0,"Le quedan "&amp;R1346&amp;" días",""))))</f>
        <v/>
      </c>
      <c r="R1357" s="70">
        <f>IF(P1357="","",P1357-TODAY())</f>
        <v/>
      </c>
      <c r="S1357" s="70" t="n"/>
      <c r="T1357" s="70" t="n"/>
      <c r="U1357" s="70" t="n"/>
      <c r="V1357" s="70" t="n"/>
      <c r="W1357" s="70" t="n"/>
      <c r="X1357" s="70" t="n"/>
      <c r="Y1357" s="70" t="n"/>
      <c r="Z1357" s="70" t="n"/>
    </row>
    <row r="1358" ht="15.75" customHeight="1" s="339">
      <c r="A1358" s="70" t="n"/>
      <c r="B1358" s="70" t="n"/>
      <c r="C1358" s="70" t="n"/>
      <c r="D1358" s="243" t="n"/>
      <c r="E1358" s="243" t="n"/>
      <c r="F1358" s="243" t="n"/>
      <c r="G1358" s="244" t="n"/>
      <c r="H1358" s="245" t="n"/>
      <c r="I1358" s="18" t="n"/>
      <c r="J1358" s="18" t="n"/>
      <c r="K1358" s="246" t="n"/>
      <c r="L1358" s="246" t="n"/>
      <c r="M1358" s="246" t="n"/>
      <c r="N1358" s="247" t="n"/>
      <c r="O1358" s="248" t="n"/>
      <c r="P1358" s="249" t="n"/>
      <c r="Q1358" s="18" t="n"/>
      <c r="R1358" s="70" t="n"/>
      <c r="S1358" s="70" t="n"/>
      <c r="T1358" s="70" t="n"/>
      <c r="U1358" s="70" t="n"/>
      <c r="V1358" s="70" t="n"/>
      <c r="W1358" s="70" t="n"/>
      <c r="X1358" s="70" t="n"/>
      <c r="Y1358" s="70" t="n"/>
      <c r="Z1358" s="70" t="n"/>
    </row>
    <row r="1359" ht="15.75" customHeight="1" s="339">
      <c r="A1359" s="70" t="n"/>
      <c r="B1359" s="70" t="n"/>
      <c r="C1359" s="70" t="n"/>
      <c r="D1359" s="243" t="n"/>
      <c r="E1359" s="243" t="n"/>
      <c r="F1359" s="243" t="n"/>
      <c r="G1359" s="244" t="n"/>
      <c r="H1359" s="245" t="n"/>
      <c r="I1359" s="18" t="n"/>
      <c r="J1359" s="18" t="n"/>
      <c r="K1359" s="246" t="n"/>
      <c r="L1359" s="246" t="n"/>
      <c r="M1359" s="246" t="n"/>
      <c r="N1359" s="247" t="n"/>
      <c r="O1359" s="248" t="n"/>
      <c r="P1359" s="249" t="n"/>
      <c r="Q1359" s="18" t="n"/>
      <c r="R1359" s="70" t="n"/>
      <c r="S1359" s="70" t="n"/>
      <c r="T1359" s="70" t="n"/>
      <c r="U1359" s="70" t="n"/>
      <c r="V1359" s="70" t="n"/>
      <c r="W1359" s="70" t="n"/>
      <c r="X1359" s="70" t="n"/>
      <c r="Y1359" s="70" t="n"/>
      <c r="Z1359" s="70" t="n"/>
    </row>
    <row r="1360" ht="15.75" customHeight="1" s="339">
      <c r="A1360" s="70" t="n"/>
      <c r="B1360" s="70" t="n"/>
      <c r="C1360" s="70" t="n"/>
      <c r="D1360" s="243" t="n"/>
      <c r="E1360" s="243" t="n"/>
      <c r="F1360" s="243" t="n"/>
      <c r="G1360" s="244" t="n"/>
      <c r="H1360" s="245" t="n"/>
      <c r="I1360" s="18" t="n"/>
      <c r="J1360" s="18" t="n"/>
      <c r="K1360" s="246" t="n"/>
      <c r="L1360" s="246" t="n"/>
      <c r="M1360" s="246" t="n"/>
      <c r="N1360" s="247" t="n"/>
      <c r="O1360" s="248" t="n"/>
      <c r="P1360" s="249" t="n"/>
      <c r="Q1360" s="18" t="n"/>
      <c r="R1360" s="70" t="n"/>
      <c r="S1360" s="70" t="n"/>
      <c r="T1360" s="70" t="n"/>
      <c r="U1360" s="70" t="n"/>
      <c r="V1360" s="70" t="n"/>
      <c r="W1360" s="70" t="n"/>
      <c r="X1360" s="70" t="n"/>
      <c r="Y1360" s="70" t="n"/>
      <c r="Z1360" s="70" t="n"/>
    </row>
    <row r="1361" ht="15.75" customHeight="1" s="339">
      <c r="A1361" s="70" t="n"/>
      <c r="B1361" s="70" t="n"/>
      <c r="C1361" s="70" t="n"/>
      <c r="D1361" s="243" t="n"/>
      <c r="E1361" s="243" t="n"/>
      <c r="F1361" s="243" t="n"/>
      <c r="G1361" s="244" t="n"/>
      <c r="H1361" s="245" t="n"/>
      <c r="I1361" s="18" t="n"/>
      <c r="J1361" s="18" t="n"/>
      <c r="K1361" s="246" t="n"/>
      <c r="L1361" s="246" t="n"/>
      <c r="M1361" s="246" t="n"/>
      <c r="N1361" s="247" t="n"/>
      <c r="O1361" s="248" t="n"/>
      <c r="P1361" s="249" t="n"/>
      <c r="Q1361" s="18" t="n"/>
      <c r="R1361" s="70" t="n"/>
      <c r="S1361" s="70" t="n"/>
      <c r="T1361" s="70" t="n"/>
      <c r="U1361" s="70" t="n"/>
      <c r="V1361" s="70" t="n"/>
      <c r="W1361" s="70" t="n"/>
      <c r="X1361" s="70" t="n"/>
      <c r="Y1361" s="70" t="n"/>
      <c r="Z1361" s="70" t="n"/>
    </row>
    <row r="1362" ht="15.75" customHeight="1" s="339">
      <c r="A1362" s="70" t="n"/>
      <c r="B1362" s="70" t="n"/>
      <c r="C1362" s="70" t="n"/>
      <c r="D1362" s="243" t="n"/>
      <c r="E1362" s="243" t="n"/>
      <c r="F1362" s="243" t="n"/>
      <c r="G1362" s="244" t="n"/>
      <c r="H1362" s="245" t="n"/>
      <c r="I1362" s="18" t="n"/>
      <c r="J1362" s="18" t="n"/>
      <c r="K1362" s="246" t="n"/>
      <c r="L1362" s="246" t="n"/>
      <c r="M1362" s="246" t="n"/>
      <c r="N1362" s="247" t="n"/>
      <c r="O1362" s="248" t="n"/>
      <c r="P1362" s="249" t="n"/>
      <c r="Q1362" s="18" t="n"/>
      <c r="R1362" s="70" t="n"/>
      <c r="S1362" s="70" t="n"/>
      <c r="T1362" s="70" t="n"/>
      <c r="U1362" s="70" t="n"/>
      <c r="V1362" s="70" t="n"/>
      <c r="W1362" s="70" t="n"/>
      <c r="X1362" s="70" t="n"/>
      <c r="Y1362" s="70" t="n"/>
      <c r="Z1362" s="70" t="n"/>
    </row>
    <row r="1363" ht="15.75" customHeight="1" s="339">
      <c r="A1363" s="70" t="n"/>
      <c r="B1363" s="70" t="n"/>
      <c r="C1363" s="70" t="n"/>
      <c r="D1363" s="243" t="n"/>
      <c r="E1363" s="243" t="n"/>
      <c r="F1363" s="243" t="n"/>
      <c r="G1363" s="244" t="n"/>
      <c r="H1363" s="245" t="n"/>
      <c r="I1363" s="18" t="n"/>
      <c r="J1363" s="18" t="n"/>
      <c r="K1363" s="246" t="n"/>
      <c r="L1363" s="246" t="n"/>
      <c r="M1363" s="246" t="n"/>
      <c r="N1363" s="247" t="n"/>
      <c r="O1363" s="248" t="n"/>
      <c r="P1363" s="249" t="n"/>
      <c r="Q1363" s="18" t="n"/>
      <c r="R1363" s="70" t="n"/>
      <c r="S1363" s="70" t="n"/>
      <c r="T1363" s="70" t="n"/>
      <c r="U1363" s="70" t="n"/>
      <c r="V1363" s="70" t="n"/>
      <c r="W1363" s="70" t="n"/>
      <c r="X1363" s="70" t="n"/>
      <c r="Y1363" s="70" t="n"/>
      <c r="Z1363" s="70" t="n"/>
    </row>
    <row r="1364" ht="15.75" customHeight="1" s="339">
      <c r="A1364" s="70" t="n"/>
      <c r="B1364" s="70" t="n"/>
      <c r="C1364" s="70" t="n"/>
      <c r="D1364" s="243" t="n"/>
      <c r="E1364" s="243" t="n"/>
      <c r="F1364" s="243" t="n"/>
      <c r="G1364" s="244" t="n"/>
      <c r="H1364" s="245" t="n"/>
      <c r="I1364" s="18" t="n"/>
      <c r="J1364" s="18" t="n"/>
      <c r="K1364" s="246" t="n"/>
      <c r="L1364" s="246" t="n"/>
      <c r="M1364" s="246" t="n"/>
      <c r="N1364" s="247" t="n"/>
      <c r="O1364" s="248" t="n"/>
      <c r="P1364" s="249" t="n"/>
      <c r="Q1364" s="18" t="n"/>
      <c r="R1364" s="70" t="n"/>
      <c r="S1364" s="70" t="n"/>
      <c r="T1364" s="70" t="n"/>
      <c r="U1364" s="70" t="n"/>
      <c r="V1364" s="70" t="n"/>
      <c r="W1364" s="70" t="n"/>
      <c r="X1364" s="70" t="n"/>
      <c r="Y1364" s="70" t="n"/>
      <c r="Z1364" s="70" t="n"/>
    </row>
    <row r="1365" ht="15.75" customHeight="1" s="339">
      <c r="A1365" s="70" t="n"/>
      <c r="B1365" s="70" t="n"/>
      <c r="C1365" s="70" t="n"/>
      <c r="D1365" s="243" t="n"/>
      <c r="E1365" s="243" t="n"/>
      <c r="F1365" s="243" t="n"/>
      <c r="G1365" s="244" t="n"/>
      <c r="H1365" s="245" t="n"/>
      <c r="I1365" s="18" t="n"/>
      <c r="J1365" s="18" t="n"/>
      <c r="K1365" s="246" t="n"/>
      <c r="L1365" s="246" t="n"/>
      <c r="M1365" s="246" t="n"/>
      <c r="N1365" s="247" t="n"/>
      <c r="O1365" s="248" t="n"/>
      <c r="P1365" s="249" t="n"/>
      <c r="Q1365" s="18" t="n"/>
      <c r="R1365" s="70" t="n"/>
      <c r="S1365" s="70" t="n"/>
      <c r="T1365" s="70" t="n"/>
      <c r="U1365" s="70" t="n"/>
      <c r="V1365" s="70" t="n"/>
      <c r="W1365" s="70" t="n"/>
      <c r="X1365" s="70" t="n"/>
      <c r="Y1365" s="70" t="n"/>
      <c r="Z1365" s="70" t="n"/>
    </row>
    <row r="1366" ht="15.75" customHeight="1" s="339">
      <c r="A1366" s="70" t="n"/>
      <c r="B1366" s="70" t="n"/>
      <c r="C1366" s="70" t="n"/>
      <c r="D1366" s="243" t="n"/>
      <c r="E1366" s="243" t="n"/>
      <c r="F1366" s="243" t="n"/>
      <c r="G1366" s="244" t="n"/>
      <c r="H1366" s="245" t="n"/>
      <c r="I1366" s="18" t="n"/>
      <c r="J1366" s="18" t="n"/>
      <c r="K1366" s="246" t="n"/>
      <c r="L1366" s="246" t="n"/>
      <c r="M1366" s="246" t="n"/>
      <c r="N1366" s="247" t="n"/>
      <c r="O1366" s="248" t="n"/>
      <c r="P1366" s="249" t="n"/>
      <c r="Q1366" s="18" t="n"/>
      <c r="R1366" s="70" t="n"/>
      <c r="S1366" s="70" t="n"/>
      <c r="T1366" s="70" t="n"/>
      <c r="U1366" s="70" t="n"/>
      <c r="V1366" s="70" t="n"/>
      <c r="W1366" s="70" t="n"/>
      <c r="X1366" s="70" t="n"/>
      <c r="Y1366" s="70" t="n"/>
      <c r="Z1366" s="70" t="n"/>
    </row>
    <row r="1367" ht="15.75" customHeight="1" s="339">
      <c r="A1367" s="70" t="n"/>
      <c r="B1367" s="70" t="n"/>
      <c r="C1367" s="70" t="n"/>
      <c r="D1367" s="243" t="n"/>
      <c r="E1367" s="243" t="n"/>
      <c r="F1367" s="243" t="n"/>
      <c r="G1367" s="244" t="n"/>
      <c r="H1367" s="245" t="n"/>
      <c r="I1367" s="18" t="n"/>
      <c r="J1367" s="18" t="n"/>
      <c r="K1367" s="246" t="n"/>
      <c r="L1367" s="246" t="n"/>
      <c r="M1367" s="246" t="n"/>
      <c r="N1367" s="247" t="n"/>
      <c r="O1367" s="248" t="n"/>
      <c r="P1367" s="249" t="n"/>
      <c r="Q1367" s="18" t="n"/>
      <c r="R1367" s="70" t="n"/>
      <c r="S1367" s="70" t="n"/>
      <c r="T1367" s="70" t="n"/>
      <c r="U1367" s="70" t="n"/>
      <c r="V1367" s="70" t="n"/>
      <c r="W1367" s="70" t="n"/>
      <c r="X1367" s="70" t="n"/>
      <c r="Y1367" s="70" t="n"/>
      <c r="Z1367" s="70" t="n"/>
    </row>
    <row r="1368" ht="15.75" customHeight="1" s="339">
      <c r="A1368" s="70" t="n"/>
      <c r="B1368" s="70" t="n"/>
      <c r="C1368" s="70" t="n"/>
      <c r="D1368" s="243" t="n"/>
      <c r="E1368" s="243" t="n"/>
      <c r="F1368" s="243" t="n"/>
      <c r="G1368" s="244" t="n"/>
      <c r="H1368" s="245" t="n"/>
      <c r="I1368" s="18" t="n"/>
      <c r="J1368" s="18" t="n"/>
      <c r="K1368" s="246" t="n"/>
      <c r="L1368" s="246" t="n"/>
      <c r="M1368" s="246" t="n"/>
      <c r="N1368" s="247" t="n"/>
      <c r="O1368" s="248" t="n"/>
      <c r="P1368" s="249" t="n"/>
      <c r="Q1368" s="18" t="n"/>
      <c r="R1368" s="70" t="n"/>
      <c r="S1368" s="70" t="n"/>
      <c r="T1368" s="70" t="n"/>
      <c r="U1368" s="70" t="n"/>
      <c r="V1368" s="70" t="n"/>
      <c r="W1368" s="70" t="n"/>
      <c r="X1368" s="70" t="n"/>
      <c r="Y1368" s="70" t="n"/>
      <c r="Z1368" s="70" t="n"/>
    </row>
    <row r="1369" ht="15.75" customHeight="1" s="339">
      <c r="A1369" s="70" t="n"/>
      <c r="B1369" s="70" t="n"/>
      <c r="C1369" s="70" t="n"/>
      <c r="D1369" s="243" t="n"/>
      <c r="E1369" s="243" t="n"/>
      <c r="F1369" s="243" t="n"/>
      <c r="G1369" s="244" t="n"/>
      <c r="H1369" s="245" t="n"/>
      <c r="I1369" s="18" t="n"/>
      <c r="J1369" s="18" t="n"/>
      <c r="K1369" s="246" t="n"/>
      <c r="L1369" s="246" t="n"/>
      <c r="M1369" s="246" t="n"/>
      <c r="N1369" s="247" t="n"/>
      <c r="O1369" s="248" t="n"/>
      <c r="P1369" s="249" t="n"/>
      <c r="Q1369" s="18" t="n"/>
      <c r="R1369" s="70" t="n"/>
      <c r="S1369" s="70" t="n"/>
      <c r="T1369" s="70" t="n"/>
      <c r="U1369" s="70" t="n"/>
      <c r="V1369" s="70" t="n"/>
      <c r="W1369" s="70" t="n"/>
      <c r="X1369" s="70" t="n"/>
      <c r="Y1369" s="70" t="n"/>
      <c r="Z1369" s="70" t="n"/>
    </row>
    <row r="1370" ht="15.75" customHeight="1" s="339">
      <c r="A1370" s="70" t="n"/>
      <c r="B1370" s="70" t="n"/>
      <c r="C1370" s="70" t="n"/>
      <c r="D1370" s="243" t="n"/>
      <c r="E1370" s="243" t="n"/>
      <c r="F1370" s="243" t="n"/>
      <c r="G1370" s="244" t="n"/>
      <c r="H1370" s="245" t="n"/>
      <c r="I1370" s="18" t="n"/>
      <c r="J1370" s="18" t="n"/>
      <c r="K1370" s="246" t="n"/>
      <c r="L1370" s="246" t="n"/>
      <c r="M1370" s="246" t="n"/>
      <c r="N1370" s="247" t="n"/>
      <c r="O1370" s="248" t="n"/>
      <c r="P1370" s="249" t="n"/>
      <c r="Q1370" s="18" t="n"/>
      <c r="R1370" s="70" t="n"/>
      <c r="S1370" s="70" t="n"/>
      <c r="T1370" s="70" t="n"/>
      <c r="U1370" s="70" t="n"/>
      <c r="V1370" s="70" t="n"/>
      <c r="W1370" s="70" t="n"/>
      <c r="X1370" s="70" t="n"/>
      <c r="Y1370" s="70" t="n"/>
      <c r="Z1370" s="70" t="n"/>
    </row>
    <row r="1371" ht="15.75" customHeight="1" s="339">
      <c r="A1371" s="70" t="n"/>
      <c r="B1371" s="70" t="n"/>
      <c r="C1371" s="70" t="n"/>
      <c r="D1371" s="243" t="n"/>
      <c r="E1371" s="243" t="n"/>
      <c r="F1371" s="243" t="n"/>
      <c r="G1371" s="244" t="n"/>
      <c r="H1371" s="245" t="n"/>
      <c r="I1371" s="18" t="n"/>
      <c r="J1371" s="18" t="n"/>
      <c r="K1371" s="246" t="n"/>
      <c r="L1371" s="246" t="n"/>
      <c r="M1371" s="246" t="n"/>
      <c r="N1371" s="247" t="n"/>
      <c r="O1371" s="248" t="n"/>
      <c r="P1371" s="249" t="n"/>
      <c r="Q1371" s="18" t="n"/>
      <c r="R1371" s="70" t="n"/>
      <c r="S1371" s="70" t="n"/>
      <c r="T1371" s="70" t="n"/>
      <c r="U1371" s="70" t="n"/>
      <c r="V1371" s="70" t="n"/>
      <c r="W1371" s="70" t="n"/>
      <c r="X1371" s="70" t="n"/>
      <c r="Y1371" s="70" t="n"/>
      <c r="Z1371" s="70" t="n"/>
    </row>
    <row r="1372" ht="15.75" customHeight="1" s="339">
      <c r="A1372" s="70" t="n"/>
      <c r="B1372" s="70" t="n"/>
      <c r="C1372" s="70" t="n"/>
      <c r="D1372" s="243" t="n"/>
      <c r="E1372" s="243" t="n"/>
      <c r="F1372" s="243" t="n"/>
      <c r="G1372" s="244" t="n"/>
      <c r="H1372" s="245" t="n"/>
      <c r="I1372" s="18" t="n"/>
      <c r="J1372" s="18" t="n"/>
      <c r="K1372" s="246" t="n"/>
      <c r="L1372" s="246" t="n"/>
      <c r="M1372" s="246" t="n"/>
      <c r="N1372" s="247" t="n"/>
      <c r="O1372" s="248" t="n"/>
      <c r="P1372" s="249" t="n"/>
      <c r="Q1372" s="18" t="n"/>
      <c r="R1372" s="70" t="n"/>
      <c r="S1372" s="70" t="n"/>
      <c r="T1372" s="70" t="n"/>
      <c r="U1372" s="70" t="n"/>
      <c r="V1372" s="70" t="n"/>
      <c r="W1372" s="70" t="n"/>
      <c r="X1372" s="70" t="n"/>
      <c r="Y1372" s="70" t="n"/>
      <c r="Z1372" s="70" t="n"/>
    </row>
    <row r="1373" ht="15.75" customHeight="1" s="339">
      <c r="A1373" s="70" t="n"/>
      <c r="B1373" s="70" t="n"/>
      <c r="C1373" s="70" t="n"/>
      <c r="D1373" s="243" t="n"/>
      <c r="E1373" s="243" t="n"/>
      <c r="F1373" s="243" t="n"/>
      <c r="G1373" s="244" t="n"/>
      <c r="H1373" s="245" t="n"/>
      <c r="I1373" s="18" t="n"/>
      <c r="J1373" s="18" t="n"/>
      <c r="K1373" s="246" t="n"/>
      <c r="L1373" s="246" t="n"/>
      <c r="M1373" s="246" t="n"/>
      <c r="N1373" s="247" t="n"/>
      <c r="O1373" s="248" t="n"/>
      <c r="P1373" s="249" t="n"/>
      <c r="Q1373" s="18" t="n"/>
      <c r="R1373" s="70" t="n"/>
      <c r="S1373" s="70" t="n"/>
      <c r="T1373" s="70" t="n"/>
      <c r="U1373" s="70" t="n"/>
      <c r="V1373" s="70" t="n"/>
      <c r="W1373" s="70" t="n"/>
      <c r="X1373" s="70" t="n"/>
      <c r="Y1373" s="70" t="n"/>
      <c r="Z1373" s="70" t="n"/>
    </row>
    <row r="1374" ht="15.75" customHeight="1" s="339">
      <c r="A1374" s="70" t="n"/>
      <c r="B1374" s="70" t="n"/>
      <c r="C1374" s="70" t="n"/>
      <c r="D1374" s="243" t="n"/>
      <c r="E1374" s="243" t="n"/>
      <c r="F1374" s="243" t="n"/>
      <c r="G1374" s="244" t="n"/>
      <c r="H1374" s="245" t="n"/>
      <c r="I1374" s="18" t="n"/>
      <c r="J1374" s="18" t="n"/>
      <c r="K1374" s="246" t="n"/>
      <c r="L1374" s="246" t="n"/>
      <c r="M1374" s="246" t="n"/>
      <c r="N1374" s="247" t="n"/>
      <c r="O1374" s="248" t="n"/>
      <c r="P1374" s="249" t="n"/>
      <c r="Q1374" s="18" t="n"/>
      <c r="R1374" s="70" t="n"/>
      <c r="S1374" s="70" t="n"/>
      <c r="T1374" s="70" t="n"/>
      <c r="U1374" s="70" t="n"/>
      <c r="V1374" s="70" t="n"/>
      <c r="W1374" s="70" t="n"/>
      <c r="X1374" s="70" t="n"/>
      <c r="Y1374" s="70" t="n"/>
      <c r="Z1374" s="70" t="n"/>
    </row>
    <row r="1375" ht="15.75" customHeight="1" s="339">
      <c r="A1375" s="70" t="n"/>
      <c r="B1375" s="70" t="n"/>
      <c r="C1375" s="70" t="n"/>
      <c r="D1375" s="243" t="n"/>
      <c r="E1375" s="243" t="n"/>
      <c r="F1375" s="243" t="n"/>
      <c r="G1375" s="244" t="n"/>
      <c r="H1375" s="245" t="n"/>
      <c r="I1375" s="18" t="n"/>
      <c r="J1375" s="18" t="n"/>
      <c r="K1375" s="246" t="n"/>
      <c r="L1375" s="246" t="n"/>
      <c r="M1375" s="246" t="n"/>
      <c r="N1375" s="247" t="n"/>
      <c r="O1375" s="248" t="n"/>
      <c r="P1375" s="249" t="n"/>
      <c r="Q1375" s="18" t="n"/>
      <c r="R1375" s="70" t="n"/>
      <c r="S1375" s="70" t="n"/>
      <c r="T1375" s="70" t="n"/>
      <c r="U1375" s="70" t="n"/>
      <c r="V1375" s="70" t="n"/>
      <c r="W1375" s="70" t="n"/>
      <c r="X1375" s="70" t="n"/>
      <c r="Y1375" s="70" t="n"/>
      <c r="Z1375" s="70" t="n"/>
    </row>
    <row r="1376" ht="15.75" customHeight="1" s="339">
      <c r="A1376" s="70" t="n"/>
      <c r="B1376" s="70" t="n"/>
      <c r="C1376" s="70" t="n"/>
      <c r="D1376" s="243" t="n"/>
      <c r="E1376" s="243" t="n"/>
      <c r="F1376" s="243" t="n"/>
      <c r="G1376" s="244" t="n"/>
      <c r="H1376" s="245" t="n"/>
      <c r="I1376" s="18" t="n"/>
      <c r="J1376" s="18" t="n"/>
      <c r="K1376" s="246" t="n"/>
      <c r="L1376" s="246" t="n"/>
      <c r="M1376" s="246" t="n"/>
      <c r="N1376" s="247" t="n"/>
      <c r="O1376" s="248" t="n"/>
      <c r="P1376" s="249" t="n"/>
      <c r="Q1376" s="18" t="n"/>
      <c r="R1376" s="70" t="n"/>
      <c r="S1376" s="70" t="n"/>
      <c r="T1376" s="70" t="n"/>
      <c r="U1376" s="70" t="n"/>
      <c r="V1376" s="70" t="n"/>
      <c r="W1376" s="70" t="n"/>
      <c r="X1376" s="70" t="n"/>
      <c r="Y1376" s="70" t="n"/>
      <c r="Z1376" s="70" t="n"/>
    </row>
    <row r="1377" ht="15.75" customHeight="1" s="339">
      <c r="A1377" s="70" t="n"/>
      <c r="B1377" s="70" t="n"/>
      <c r="C1377" s="70" t="n"/>
      <c r="D1377" s="243" t="n"/>
      <c r="E1377" s="243" t="n"/>
      <c r="F1377" s="243" t="n"/>
      <c r="G1377" s="244" t="n"/>
      <c r="H1377" s="245" t="n"/>
      <c r="I1377" s="18" t="n"/>
      <c r="J1377" s="18" t="n"/>
      <c r="K1377" s="246" t="n"/>
      <c r="L1377" s="246" t="n"/>
      <c r="M1377" s="246" t="n"/>
      <c r="N1377" s="247" t="n"/>
      <c r="O1377" s="248" t="n"/>
      <c r="P1377" s="249" t="n"/>
      <c r="Q1377" s="18" t="n"/>
      <c r="R1377" s="70" t="n"/>
      <c r="S1377" s="70" t="n"/>
      <c r="T1377" s="70" t="n"/>
      <c r="U1377" s="70" t="n"/>
      <c r="V1377" s="70" t="n"/>
      <c r="W1377" s="70" t="n"/>
      <c r="X1377" s="70" t="n"/>
      <c r="Y1377" s="70" t="n"/>
      <c r="Z1377" s="70" t="n"/>
    </row>
    <row r="1378" ht="15.75" customHeight="1" s="339">
      <c r="A1378" s="70" t="n"/>
      <c r="B1378" s="70" t="n"/>
      <c r="C1378" s="70" t="n"/>
      <c r="D1378" s="243" t="n"/>
      <c r="E1378" s="243" t="n"/>
      <c r="F1378" s="243" t="n"/>
      <c r="G1378" s="244" t="n"/>
      <c r="H1378" s="245" t="n"/>
      <c r="I1378" s="18" t="n"/>
      <c r="J1378" s="18" t="n"/>
      <c r="K1378" s="246" t="n"/>
      <c r="L1378" s="246" t="n"/>
      <c r="M1378" s="246" t="n"/>
      <c r="N1378" s="247" t="n"/>
      <c r="O1378" s="248" t="n"/>
      <c r="P1378" s="249" t="n"/>
      <c r="Q1378" s="18" t="n"/>
      <c r="R1378" s="70" t="n"/>
      <c r="S1378" s="70" t="n"/>
      <c r="T1378" s="70" t="n"/>
      <c r="U1378" s="70" t="n"/>
      <c r="V1378" s="70" t="n"/>
      <c r="W1378" s="70" t="n"/>
      <c r="X1378" s="70" t="n"/>
      <c r="Y1378" s="70" t="n"/>
      <c r="Z1378" s="70" t="n"/>
    </row>
    <row r="1379" ht="15.75" customHeight="1" s="339">
      <c r="A1379" s="70" t="n"/>
      <c r="B1379" s="70" t="n"/>
      <c r="C1379" s="70" t="n"/>
      <c r="D1379" s="243" t="n"/>
      <c r="E1379" s="243" t="n"/>
      <c r="F1379" s="243" t="n"/>
      <c r="G1379" s="244" t="n"/>
      <c r="H1379" s="245" t="n"/>
      <c r="I1379" s="18" t="n"/>
      <c r="J1379" s="18" t="n"/>
      <c r="K1379" s="246" t="n"/>
      <c r="L1379" s="246" t="n"/>
      <c r="M1379" s="246" t="n"/>
      <c r="N1379" s="247" t="n"/>
      <c r="O1379" s="248" t="n"/>
      <c r="P1379" s="249" t="n"/>
      <c r="Q1379" s="18" t="n"/>
      <c r="R1379" s="70" t="n"/>
      <c r="S1379" s="70" t="n"/>
      <c r="T1379" s="70" t="n"/>
      <c r="U1379" s="70" t="n"/>
      <c r="V1379" s="70" t="n"/>
      <c r="W1379" s="70" t="n"/>
      <c r="X1379" s="70" t="n"/>
      <c r="Y1379" s="70" t="n"/>
      <c r="Z1379" s="70" t="n"/>
    </row>
    <row r="1380" ht="15.75" customHeight="1" s="339">
      <c r="A1380" s="70" t="n"/>
      <c r="B1380" s="70" t="n"/>
      <c r="C1380" s="70" t="n"/>
      <c r="D1380" s="243" t="n"/>
      <c r="E1380" s="243" t="n"/>
      <c r="F1380" s="243" t="n"/>
      <c r="G1380" s="244" t="n"/>
      <c r="H1380" s="245" t="n"/>
      <c r="I1380" s="18" t="n"/>
      <c r="J1380" s="18" t="n"/>
      <c r="K1380" s="246" t="n"/>
      <c r="L1380" s="246" t="n"/>
      <c r="M1380" s="246" t="n"/>
      <c r="N1380" s="247" t="n"/>
      <c r="O1380" s="248" t="n"/>
      <c r="P1380" s="249" t="n"/>
      <c r="Q1380" s="18" t="n"/>
      <c r="R1380" s="70" t="n"/>
      <c r="S1380" s="70" t="n"/>
      <c r="T1380" s="70" t="n"/>
      <c r="U1380" s="70" t="n"/>
      <c r="V1380" s="70" t="n"/>
      <c r="W1380" s="70" t="n"/>
      <c r="X1380" s="70" t="n"/>
      <c r="Y1380" s="70" t="n"/>
      <c r="Z1380" s="70" t="n"/>
    </row>
    <row r="1381" ht="15.75" customHeight="1" s="339">
      <c r="A1381" s="70" t="n"/>
      <c r="B1381" s="70" t="n"/>
      <c r="C1381" s="70" t="n"/>
      <c r="D1381" s="243" t="n"/>
      <c r="E1381" s="243" t="n"/>
      <c r="F1381" s="243" t="n"/>
      <c r="G1381" s="244" t="n"/>
      <c r="H1381" s="245" t="n"/>
      <c r="I1381" s="18" t="n"/>
      <c r="J1381" s="18" t="n"/>
      <c r="K1381" s="246" t="n"/>
      <c r="L1381" s="246" t="n"/>
      <c r="M1381" s="246" t="n"/>
      <c r="N1381" s="247" t="n"/>
      <c r="O1381" s="248" t="n"/>
      <c r="P1381" s="249" t="n"/>
      <c r="Q1381" s="18" t="n"/>
      <c r="R1381" s="70" t="n"/>
      <c r="S1381" s="70" t="n"/>
      <c r="T1381" s="70" t="n"/>
      <c r="U1381" s="70" t="n"/>
      <c r="V1381" s="70" t="n"/>
      <c r="W1381" s="70" t="n"/>
      <c r="X1381" s="70" t="n"/>
      <c r="Y1381" s="70" t="n"/>
      <c r="Z1381" s="70" t="n"/>
    </row>
    <row r="1382" ht="15.75" customHeight="1" s="339">
      <c r="A1382" s="70" t="n"/>
      <c r="B1382" s="70" t="n"/>
      <c r="C1382" s="70" t="n"/>
      <c r="D1382" s="243" t="n"/>
      <c r="E1382" s="243" t="n"/>
      <c r="F1382" s="243" t="n"/>
      <c r="G1382" s="244" t="n"/>
      <c r="H1382" s="245" t="n"/>
      <c r="I1382" s="18" t="n"/>
      <c r="J1382" s="18" t="n"/>
      <c r="K1382" s="246" t="n"/>
      <c r="L1382" s="246" t="n"/>
      <c r="M1382" s="246" t="n"/>
      <c r="N1382" s="247" t="n"/>
      <c r="O1382" s="248" t="n"/>
      <c r="P1382" s="249" t="n"/>
      <c r="Q1382" s="18" t="n"/>
      <c r="R1382" s="70" t="n"/>
      <c r="S1382" s="70" t="n"/>
      <c r="T1382" s="70" t="n"/>
      <c r="U1382" s="70" t="n"/>
      <c r="V1382" s="70" t="n"/>
      <c r="W1382" s="70" t="n"/>
      <c r="X1382" s="70" t="n"/>
      <c r="Y1382" s="70" t="n"/>
      <c r="Z1382" s="70" t="n"/>
    </row>
    <row r="1383" ht="15.75" customHeight="1" s="339">
      <c r="A1383" s="70" t="n"/>
      <c r="B1383" s="70" t="n"/>
      <c r="C1383" s="70" t="n"/>
      <c r="D1383" s="243" t="n"/>
      <c r="E1383" s="243" t="n"/>
      <c r="F1383" s="243" t="n"/>
      <c r="G1383" s="244" t="n"/>
      <c r="H1383" s="245" t="n"/>
      <c r="I1383" s="18" t="n"/>
      <c r="J1383" s="18" t="n"/>
      <c r="K1383" s="246" t="n"/>
      <c r="L1383" s="246" t="n"/>
      <c r="M1383" s="246" t="n"/>
      <c r="N1383" s="247" t="n"/>
      <c r="O1383" s="248" t="n"/>
      <c r="P1383" s="249" t="n"/>
      <c r="Q1383" s="18" t="n"/>
      <c r="R1383" s="70" t="n"/>
      <c r="S1383" s="70" t="n"/>
      <c r="T1383" s="70" t="n"/>
      <c r="U1383" s="70" t="n"/>
      <c r="V1383" s="70" t="n"/>
      <c r="W1383" s="70" t="n"/>
      <c r="X1383" s="70" t="n"/>
      <c r="Y1383" s="70" t="n"/>
      <c r="Z1383" s="70" t="n"/>
    </row>
    <row r="1384" ht="15.75" customHeight="1" s="339">
      <c r="A1384" s="70" t="n"/>
      <c r="B1384" s="70" t="n"/>
      <c r="C1384" s="70" t="n"/>
      <c r="D1384" s="243" t="n"/>
      <c r="E1384" s="243" t="n"/>
      <c r="F1384" s="243" t="n"/>
      <c r="G1384" s="244" t="n"/>
      <c r="H1384" s="245" t="n"/>
      <c r="I1384" s="18" t="n"/>
      <c r="J1384" s="18" t="n"/>
      <c r="K1384" s="246" t="n"/>
      <c r="L1384" s="246" t="n"/>
      <c r="M1384" s="246" t="n"/>
      <c r="N1384" s="247" t="n"/>
      <c r="O1384" s="248" t="n"/>
      <c r="P1384" s="249" t="n"/>
      <c r="Q1384" s="18" t="n"/>
      <c r="R1384" s="70" t="n"/>
      <c r="S1384" s="70" t="n"/>
      <c r="T1384" s="70" t="n"/>
      <c r="U1384" s="70" t="n"/>
      <c r="V1384" s="70" t="n"/>
      <c r="W1384" s="70" t="n"/>
      <c r="X1384" s="70" t="n"/>
      <c r="Y1384" s="70" t="n"/>
      <c r="Z1384" s="70" t="n"/>
    </row>
    <row r="1385" ht="15.75" customHeight="1" s="339">
      <c r="A1385" s="70" t="n"/>
      <c r="B1385" s="70" t="n"/>
      <c r="C1385" s="70" t="n"/>
      <c r="D1385" s="243" t="n"/>
      <c r="E1385" s="243" t="n"/>
      <c r="F1385" s="243" t="n"/>
      <c r="G1385" s="244" t="n"/>
      <c r="H1385" s="245" t="n"/>
      <c r="I1385" s="18" t="n"/>
      <c r="J1385" s="18" t="n"/>
      <c r="K1385" s="246" t="n"/>
      <c r="L1385" s="246" t="n"/>
      <c r="M1385" s="246" t="n"/>
      <c r="N1385" s="247" t="n"/>
      <c r="O1385" s="248" t="n"/>
      <c r="P1385" s="249" t="n"/>
      <c r="Q1385" s="18" t="n"/>
      <c r="R1385" s="70" t="n"/>
      <c r="S1385" s="70" t="n"/>
      <c r="T1385" s="70" t="n"/>
      <c r="U1385" s="70" t="n"/>
      <c r="V1385" s="70" t="n"/>
      <c r="W1385" s="70" t="n"/>
      <c r="X1385" s="70" t="n"/>
      <c r="Y1385" s="70" t="n"/>
      <c r="Z1385" s="70" t="n"/>
    </row>
    <row r="1386" ht="15.75" customHeight="1" s="339">
      <c r="A1386" s="70" t="n"/>
      <c r="B1386" s="70" t="n"/>
      <c r="C1386" s="70" t="n"/>
      <c r="D1386" s="243" t="n"/>
      <c r="E1386" s="243" t="n"/>
      <c r="F1386" s="243" t="n"/>
      <c r="G1386" s="244" t="n"/>
      <c r="H1386" s="245" t="n"/>
      <c r="I1386" s="18" t="n"/>
      <c r="J1386" s="18" t="n"/>
      <c r="K1386" s="246" t="n"/>
      <c r="L1386" s="246" t="n"/>
      <c r="M1386" s="246" t="n"/>
      <c r="N1386" s="247" t="n"/>
      <c r="O1386" s="248" t="n"/>
      <c r="P1386" s="249" t="n"/>
      <c r="Q1386" s="18" t="n"/>
      <c r="R1386" s="70" t="n"/>
      <c r="S1386" s="70" t="n"/>
      <c r="T1386" s="70" t="n"/>
      <c r="U1386" s="70" t="n"/>
      <c r="V1386" s="70" t="n"/>
      <c r="W1386" s="70" t="n"/>
      <c r="X1386" s="70" t="n"/>
      <c r="Y1386" s="70" t="n"/>
      <c r="Z1386" s="70" t="n"/>
    </row>
    <row r="1387" ht="15.75" customHeight="1" s="339">
      <c r="A1387" s="70" t="n"/>
      <c r="B1387" s="70" t="n"/>
      <c r="C1387" s="70" t="n"/>
      <c r="D1387" s="243" t="n"/>
      <c r="E1387" s="243" t="n"/>
      <c r="F1387" s="243" t="n"/>
      <c r="G1387" s="244" t="n"/>
      <c r="H1387" s="245" t="n"/>
      <c r="I1387" s="18" t="n"/>
      <c r="J1387" s="18" t="n"/>
      <c r="K1387" s="246" t="n"/>
      <c r="L1387" s="246" t="n"/>
      <c r="M1387" s="246" t="n"/>
      <c r="N1387" s="247" t="n"/>
      <c r="O1387" s="248" t="n"/>
      <c r="P1387" s="249" t="n"/>
      <c r="Q1387" s="18" t="n"/>
      <c r="R1387" s="70" t="n"/>
      <c r="S1387" s="70" t="n"/>
      <c r="T1387" s="70" t="n"/>
      <c r="U1387" s="70" t="n"/>
      <c r="V1387" s="70" t="n"/>
      <c r="W1387" s="70" t="n"/>
      <c r="X1387" s="70" t="n"/>
      <c r="Y1387" s="70" t="n"/>
      <c r="Z1387" s="70" t="n"/>
    </row>
    <row r="1388" ht="15.75" customHeight="1" s="339">
      <c r="A1388" s="70" t="n"/>
      <c r="B1388" s="70" t="n"/>
      <c r="C1388" s="70" t="n"/>
      <c r="D1388" s="243" t="n"/>
      <c r="E1388" s="243" t="n"/>
      <c r="F1388" s="243" t="n"/>
      <c r="G1388" s="244" t="n"/>
      <c r="H1388" s="245" t="n"/>
      <c r="I1388" s="18" t="n"/>
      <c r="J1388" s="18" t="n"/>
      <c r="K1388" s="246" t="n"/>
      <c r="L1388" s="246" t="n"/>
      <c r="M1388" s="246" t="n"/>
      <c r="N1388" s="247" t="n"/>
      <c r="O1388" s="248" t="n"/>
      <c r="P1388" s="249" t="n"/>
      <c r="Q1388" s="18" t="n"/>
      <c r="R1388" s="70" t="n"/>
      <c r="S1388" s="70" t="n"/>
      <c r="T1388" s="70" t="n"/>
      <c r="U1388" s="70" t="n"/>
      <c r="V1388" s="70" t="n"/>
      <c r="W1388" s="70" t="n"/>
      <c r="X1388" s="70" t="n"/>
      <c r="Y1388" s="70" t="n"/>
      <c r="Z1388" s="70" t="n"/>
    </row>
    <row r="1389" ht="15.75" customHeight="1" s="339">
      <c r="A1389" s="70" t="n"/>
      <c r="B1389" s="70" t="n"/>
      <c r="C1389" s="70" t="n"/>
      <c r="D1389" s="243" t="n"/>
      <c r="E1389" s="243" t="n"/>
      <c r="F1389" s="243" t="n"/>
      <c r="G1389" s="244" t="n"/>
      <c r="H1389" s="245" t="n"/>
      <c r="I1389" s="18" t="n"/>
      <c r="J1389" s="18" t="n"/>
      <c r="K1389" s="246" t="n"/>
      <c r="L1389" s="246" t="n"/>
      <c r="M1389" s="246" t="n"/>
      <c r="N1389" s="247" t="n"/>
      <c r="O1389" s="248" t="n"/>
      <c r="P1389" s="249" t="n"/>
      <c r="Q1389" s="18" t="n"/>
      <c r="R1389" s="70" t="n"/>
      <c r="S1389" s="70" t="n"/>
      <c r="T1389" s="70" t="n"/>
      <c r="U1389" s="70" t="n"/>
      <c r="V1389" s="70" t="n"/>
      <c r="W1389" s="70" t="n"/>
      <c r="X1389" s="70" t="n"/>
      <c r="Y1389" s="70" t="n"/>
      <c r="Z1389" s="70" t="n"/>
    </row>
    <row r="1390" ht="15.75" customHeight="1" s="339">
      <c r="A1390" s="70" t="n"/>
      <c r="B1390" s="70" t="n"/>
      <c r="C1390" s="70" t="n"/>
      <c r="D1390" s="243" t="n"/>
      <c r="E1390" s="243" t="n"/>
      <c r="F1390" s="243" t="n"/>
      <c r="G1390" s="244" t="n"/>
      <c r="H1390" s="245" t="n"/>
      <c r="I1390" s="18" t="n"/>
      <c r="J1390" s="18" t="n"/>
      <c r="K1390" s="246" t="n"/>
      <c r="L1390" s="246" t="n"/>
      <c r="M1390" s="246" t="n"/>
      <c r="N1390" s="247" t="n"/>
      <c r="O1390" s="248" t="n"/>
      <c r="P1390" s="249" t="n"/>
      <c r="Q1390" s="18" t="n"/>
      <c r="R1390" s="70" t="n"/>
      <c r="S1390" s="70" t="n"/>
      <c r="T1390" s="70" t="n"/>
      <c r="U1390" s="70" t="n"/>
      <c r="V1390" s="70" t="n"/>
      <c r="W1390" s="70" t="n"/>
      <c r="X1390" s="70" t="n"/>
      <c r="Y1390" s="70" t="n"/>
      <c r="Z1390" s="70" t="n"/>
    </row>
    <row r="1391" ht="15.75" customHeight="1" s="339">
      <c r="A1391" s="70" t="n"/>
      <c r="B1391" s="70" t="n"/>
      <c r="C1391" s="70" t="n"/>
      <c r="D1391" s="243" t="n"/>
      <c r="E1391" s="243" t="n"/>
      <c r="F1391" s="243" t="n"/>
      <c r="G1391" s="244" t="n"/>
      <c r="H1391" s="245" t="n"/>
      <c r="I1391" s="18" t="n"/>
      <c r="J1391" s="18" t="n"/>
      <c r="K1391" s="246" t="n"/>
      <c r="L1391" s="246" t="n"/>
      <c r="M1391" s="246" t="n"/>
      <c r="N1391" s="247" t="n"/>
      <c r="O1391" s="248" t="n"/>
      <c r="P1391" s="249" t="n"/>
      <c r="Q1391" s="18" t="n"/>
      <c r="R1391" s="70" t="n"/>
      <c r="S1391" s="70" t="n"/>
      <c r="T1391" s="70" t="n"/>
      <c r="U1391" s="70" t="n"/>
      <c r="V1391" s="70" t="n"/>
      <c r="W1391" s="70" t="n"/>
      <c r="X1391" s="70" t="n"/>
      <c r="Y1391" s="70" t="n"/>
      <c r="Z1391" s="70" t="n"/>
    </row>
    <row r="1392" ht="15.75" customHeight="1" s="339">
      <c r="A1392" s="70" t="n"/>
      <c r="B1392" s="70" t="n"/>
      <c r="C1392" s="70" t="n"/>
      <c r="D1392" s="243" t="n"/>
      <c r="E1392" s="243" t="n"/>
      <c r="F1392" s="243" t="n"/>
      <c r="G1392" s="244" t="n"/>
      <c r="H1392" s="245" t="n"/>
      <c r="I1392" s="18" t="n"/>
      <c r="J1392" s="18" t="n"/>
      <c r="K1392" s="246" t="n"/>
      <c r="L1392" s="246" t="n"/>
      <c r="M1392" s="246" t="n"/>
      <c r="N1392" s="247" t="n"/>
      <c r="O1392" s="248" t="n"/>
      <c r="P1392" s="249" t="n"/>
      <c r="Q1392" s="18" t="n"/>
      <c r="R1392" s="70" t="n"/>
      <c r="S1392" s="70" t="n"/>
      <c r="T1392" s="70" t="n"/>
      <c r="U1392" s="70" t="n"/>
      <c r="V1392" s="70" t="n"/>
      <c r="W1392" s="70" t="n"/>
      <c r="X1392" s="70" t="n"/>
      <c r="Y1392" s="70" t="n"/>
      <c r="Z1392" s="70" t="n"/>
    </row>
    <row r="1393" ht="15.75" customHeight="1" s="339">
      <c r="A1393" s="70" t="n"/>
      <c r="B1393" s="70" t="n"/>
      <c r="C1393" s="70" t="n"/>
      <c r="D1393" s="243" t="n"/>
      <c r="E1393" s="243" t="n"/>
      <c r="F1393" s="243" t="n"/>
      <c r="G1393" s="244" t="n"/>
      <c r="H1393" s="245" t="n"/>
      <c r="I1393" s="18" t="n"/>
      <c r="J1393" s="18" t="n"/>
      <c r="K1393" s="246" t="n"/>
      <c r="L1393" s="246" t="n"/>
      <c r="M1393" s="246" t="n"/>
      <c r="N1393" s="247" t="n"/>
      <c r="O1393" s="248" t="n"/>
      <c r="P1393" s="249" t="n"/>
      <c r="Q1393" s="18" t="n"/>
      <c r="R1393" s="70" t="n"/>
      <c r="S1393" s="70" t="n"/>
      <c r="T1393" s="70" t="n"/>
      <c r="U1393" s="70" t="n"/>
      <c r="V1393" s="70" t="n"/>
      <c r="W1393" s="70" t="n"/>
      <c r="X1393" s="70" t="n"/>
      <c r="Y1393" s="70" t="n"/>
      <c r="Z1393" s="70" t="n"/>
    </row>
    <row r="1394" ht="15.75" customHeight="1" s="339">
      <c r="A1394" s="70" t="n"/>
      <c r="B1394" s="70" t="n"/>
      <c r="C1394" s="70" t="n"/>
      <c r="D1394" s="243" t="n"/>
      <c r="E1394" s="243" t="n"/>
      <c r="F1394" s="243" t="n"/>
      <c r="G1394" s="244" t="n"/>
      <c r="H1394" s="245" t="n"/>
      <c r="I1394" s="18" t="n"/>
      <c r="J1394" s="18" t="n"/>
      <c r="K1394" s="246" t="n"/>
      <c r="L1394" s="246" t="n"/>
      <c r="M1394" s="246" t="n"/>
      <c r="N1394" s="247" t="n"/>
      <c r="O1394" s="248" t="n"/>
      <c r="P1394" s="249" t="n"/>
      <c r="Q1394" s="18" t="n"/>
      <c r="R1394" s="70" t="n"/>
      <c r="S1394" s="70" t="n"/>
      <c r="T1394" s="70" t="n"/>
      <c r="U1394" s="70" t="n"/>
      <c r="V1394" s="70" t="n"/>
      <c r="W1394" s="70" t="n"/>
      <c r="X1394" s="70" t="n"/>
      <c r="Y1394" s="70" t="n"/>
      <c r="Z1394" s="70" t="n"/>
    </row>
    <row r="1395" ht="15.75" customHeight="1" s="339">
      <c r="A1395" s="70" t="n"/>
      <c r="B1395" s="70" t="n"/>
      <c r="C1395" s="70" t="n"/>
      <c r="D1395" s="243" t="n"/>
      <c r="E1395" s="243" t="n"/>
      <c r="F1395" s="243" t="n"/>
      <c r="G1395" s="244" t="n"/>
      <c r="H1395" s="245" t="n"/>
      <c r="I1395" s="18" t="n"/>
      <c r="J1395" s="18" t="n"/>
      <c r="K1395" s="246" t="n"/>
      <c r="L1395" s="246" t="n"/>
      <c r="M1395" s="246" t="n"/>
      <c r="N1395" s="247" t="n"/>
      <c r="O1395" s="248" t="n"/>
      <c r="P1395" s="249" t="n"/>
      <c r="Q1395" s="18" t="n"/>
      <c r="R1395" s="70" t="n"/>
      <c r="S1395" s="70" t="n"/>
      <c r="T1395" s="70" t="n"/>
      <c r="U1395" s="70" t="n"/>
      <c r="V1395" s="70" t="n"/>
      <c r="W1395" s="70" t="n"/>
      <c r="X1395" s="70" t="n"/>
      <c r="Y1395" s="70" t="n"/>
      <c r="Z1395" s="70" t="n"/>
    </row>
    <row r="1396" ht="15.75" customHeight="1" s="339">
      <c r="A1396" s="70" t="n"/>
      <c r="B1396" s="70" t="n"/>
      <c r="C1396" s="70" t="n"/>
      <c r="D1396" s="243" t="n"/>
      <c r="E1396" s="243" t="n"/>
      <c r="F1396" s="243" t="n"/>
      <c r="G1396" s="244" t="n"/>
      <c r="H1396" s="245" t="n"/>
      <c r="I1396" s="18" t="n"/>
      <c r="J1396" s="18" t="n"/>
      <c r="K1396" s="246" t="n"/>
      <c r="L1396" s="246" t="n"/>
      <c r="M1396" s="246" t="n"/>
      <c r="N1396" s="247" t="n"/>
      <c r="O1396" s="248" t="n"/>
      <c r="P1396" s="249" t="n"/>
      <c r="Q1396" s="18" t="n"/>
      <c r="R1396" s="70" t="n"/>
      <c r="S1396" s="70" t="n"/>
      <c r="T1396" s="70" t="n"/>
      <c r="U1396" s="70" t="n"/>
      <c r="V1396" s="70" t="n"/>
      <c r="W1396" s="70" t="n"/>
      <c r="X1396" s="70" t="n"/>
      <c r="Y1396" s="70" t="n"/>
      <c r="Z1396" s="70" t="n"/>
    </row>
    <row r="1397" ht="15.75" customHeight="1" s="339">
      <c r="A1397" s="70" t="n"/>
      <c r="B1397" s="70" t="n"/>
      <c r="C1397" s="70" t="n"/>
      <c r="D1397" s="243" t="n"/>
      <c r="E1397" s="243" t="n"/>
      <c r="F1397" s="243" t="n"/>
      <c r="G1397" s="244" t="n"/>
      <c r="H1397" s="245" t="n"/>
      <c r="I1397" s="18" t="n"/>
      <c r="J1397" s="18" t="n"/>
      <c r="K1397" s="246" t="n"/>
      <c r="L1397" s="246" t="n"/>
      <c r="M1397" s="246" t="n"/>
      <c r="N1397" s="247" t="n"/>
      <c r="O1397" s="248" t="n"/>
      <c r="P1397" s="249" t="n"/>
      <c r="Q1397" s="18" t="n"/>
      <c r="R1397" s="70" t="n"/>
      <c r="S1397" s="70" t="n"/>
      <c r="T1397" s="70" t="n"/>
      <c r="U1397" s="70" t="n"/>
      <c r="V1397" s="70" t="n"/>
      <c r="W1397" s="70" t="n"/>
      <c r="X1397" s="70" t="n"/>
      <c r="Y1397" s="70" t="n"/>
      <c r="Z1397" s="70" t="n"/>
    </row>
    <row r="1398" ht="15.75" customHeight="1" s="339">
      <c r="A1398" s="70" t="n"/>
      <c r="B1398" s="70" t="n"/>
      <c r="C1398" s="70" t="n"/>
      <c r="D1398" s="243" t="n"/>
      <c r="E1398" s="243" t="n"/>
      <c r="F1398" s="243" t="n"/>
      <c r="G1398" s="244" t="n"/>
      <c r="H1398" s="245" t="n"/>
      <c r="I1398" s="18" t="n"/>
      <c r="J1398" s="18" t="n"/>
      <c r="K1398" s="246" t="n"/>
      <c r="L1398" s="246" t="n"/>
      <c r="M1398" s="246" t="n"/>
      <c r="N1398" s="247" t="n"/>
      <c r="O1398" s="248" t="n"/>
      <c r="P1398" s="249" t="n"/>
      <c r="Q1398" s="18" t="n"/>
      <c r="R1398" s="70" t="n"/>
      <c r="S1398" s="70" t="n"/>
      <c r="T1398" s="70" t="n"/>
      <c r="U1398" s="70" t="n"/>
      <c r="V1398" s="70" t="n"/>
      <c r="W1398" s="70" t="n"/>
      <c r="X1398" s="70" t="n"/>
      <c r="Y1398" s="70" t="n"/>
      <c r="Z1398" s="70" t="n"/>
    </row>
    <row r="1399" ht="15.75" customHeight="1" s="339">
      <c r="A1399" s="70" t="n"/>
      <c r="B1399" s="70" t="n"/>
      <c r="C1399" s="70" t="n"/>
      <c r="D1399" s="243" t="n"/>
      <c r="E1399" s="243" t="n"/>
      <c r="F1399" s="243" t="n"/>
      <c r="G1399" s="244" t="n"/>
      <c r="H1399" s="245" t="n"/>
      <c r="I1399" s="18" t="n"/>
      <c r="J1399" s="18" t="n"/>
      <c r="K1399" s="246" t="n"/>
      <c r="L1399" s="246" t="n"/>
      <c r="M1399" s="246" t="n"/>
      <c r="N1399" s="247" t="n"/>
      <c r="O1399" s="248" t="n"/>
      <c r="P1399" s="249" t="n"/>
      <c r="Q1399" s="18" t="n"/>
      <c r="R1399" s="70" t="n"/>
      <c r="S1399" s="70" t="n"/>
      <c r="T1399" s="70" t="n"/>
      <c r="U1399" s="70" t="n"/>
      <c r="V1399" s="70" t="n"/>
      <c r="W1399" s="70" t="n"/>
      <c r="X1399" s="70" t="n"/>
      <c r="Y1399" s="70" t="n"/>
      <c r="Z1399" s="70" t="n"/>
    </row>
    <row r="1400" ht="15.75" customHeight="1" s="339">
      <c r="A1400" s="70" t="n"/>
      <c r="B1400" s="70" t="n"/>
      <c r="C1400" s="70" t="n"/>
      <c r="D1400" s="243" t="n"/>
      <c r="E1400" s="243" t="n"/>
      <c r="F1400" s="243" t="n"/>
      <c r="G1400" s="244" t="n"/>
      <c r="H1400" s="245" t="n"/>
      <c r="I1400" s="18" t="n"/>
      <c r="J1400" s="18" t="n"/>
      <c r="K1400" s="246" t="n"/>
      <c r="L1400" s="246" t="n"/>
      <c r="M1400" s="246" t="n"/>
      <c r="N1400" s="247" t="n"/>
      <c r="O1400" s="248" t="n"/>
      <c r="P1400" s="249" t="n"/>
      <c r="Q1400" s="18" t="n"/>
      <c r="R1400" s="70" t="n"/>
      <c r="S1400" s="70" t="n"/>
      <c r="T1400" s="70" t="n"/>
      <c r="U1400" s="70" t="n"/>
      <c r="V1400" s="70" t="n"/>
      <c r="W1400" s="70" t="n"/>
      <c r="X1400" s="70" t="n"/>
      <c r="Y1400" s="70" t="n"/>
      <c r="Z1400" s="70" t="n"/>
    </row>
    <row r="1401" ht="15.75" customHeight="1" s="339">
      <c r="A1401" s="70" t="n"/>
      <c r="B1401" s="70" t="n"/>
      <c r="C1401" s="70" t="n"/>
      <c r="D1401" s="243" t="n"/>
      <c r="E1401" s="243" t="n"/>
      <c r="F1401" s="243" t="n"/>
      <c r="G1401" s="244" t="n"/>
      <c r="H1401" s="245" t="n"/>
      <c r="I1401" s="18" t="n"/>
      <c r="J1401" s="18" t="n"/>
      <c r="K1401" s="246" t="n"/>
      <c r="L1401" s="246" t="n"/>
      <c r="M1401" s="246" t="n"/>
      <c r="N1401" s="247" t="n"/>
      <c r="O1401" s="248" t="n"/>
      <c r="P1401" s="249" t="n"/>
      <c r="Q1401" s="18" t="n"/>
      <c r="R1401" s="70" t="n"/>
      <c r="S1401" s="70" t="n"/>
      <c r="T1401" s="70" t="n"/>
      <c r="U1401" s="70" t="n"/>
      <c r="V1401" s="70" t="n"/>
      <c r="W1401" s="70" t="n"/>
      <c r="X1401" s="70" t="n"/>
      <c r="Y1401" s="70" t="n"/>
      <c r="Z1401" s="70" t="n"/>
    </row>
    <row r="1402" ht="15.75" customHeight="1" s="339">
      <c r="A1402" s="70" t="n"/>
      <c r="B1402" s="70" t="n"/>
      <c r="C1402" s="70" t="n"/>
      <c r="D1402" s="243" t="n"/>
      <c r="E1402" s="243" t="n"/>
      <c r="F1402" s="243" t="n"/>
      <c r="G1402" s="244" t="n"/>
      <c r="H1402" s="245" t="n"/>
      <c r="I1402" s="18" t="n"/>
      <c r="J1402" s="18" t="n"/>
      <c r="K1402" s="246" t="n"/>
      <c r="L1402" s="246" t="n"/>
      <c r="M1402" s="246" t="n"/>
      <c r="N1402" s="247" t="n"/>
      <c r="O1402" s="248" t="n"/>
      <c r="P1402" s="249" t="n"/>
      <c r="Q1402" s="18" t="n"/>
      <c r="R1402" s="70" t="n"/>
      <c r="S1402" s="70" t="n"/>
      <c r="T1402" s="70" t="n"/>
      <c r="U1402" s="70" t="n"/>
      <c r="V1402" s="70" t="n"/>
      <c r="W1402" s="70" t="n"/>
      <c r="X1402" s="70" t="n"/>
      <c r="Y1402" s="70" t="n"/>
      <c r="Z1402" s="70" t="n"/>
    </row>
    <row r="1403" ht="15.75" customHeight="1" s="339">
      <c r="A1403" s="70" t="n"/>
      <c r="B1403" s="70" t="n"/>
      <c r="C1403" s="70" t="n"/>
      <c r="D1403" s="243" t="n"/>
      <c r="E1403" s="243" t="n"/>
      <c r="F1403" s="243" t="n"/>
      <c r="G1403" s="244" t="n"/>
      <c r="H1403" s="245" t="n"/>
      <c r="I1403" s="18" t="n"/>
      <c r="J1403" s="18" t="n"/>
      <c r="K1403" s="246" t="n"/>
      <c r="L1403" s="246" t="n"/>
      <c r="M1403" s="246" t="n"/>
      <c r="N1403" s="247" t="n"/>
      <c r="O1403" s="248" t="n"/>
      <c r="P1403" s="249" t="n"/>
      <c r="Q1403" s="18" t="n"/>
      <c r="R1403" s="70" t="n"/>
      <c r="S1403" s="70" t="n"/>
      <c r="T1403" s="70" t="n"/>
      <c r="U1403" s="70" t="n"/>
      <c r="V1403" s="70" t="n"/>
      <c r="W1403" s="70" t="n"/>
      <c r="X1403" s="70" t="n"/>
      <c r="Y1403" s="70" t="n"/>
      <c r="Z1403" s="70" t="n"/>
    </row>
    <row r="1404" ht="15.75" customHeight="1" s="339">
      <c r="A1404" s="70" t="n"/>
      <c r="B1404" s="70" t="n"/>
      <c r="C1404" s="70" t="n"/>
      <c r="D1404" s="243" t="n"/>
      <c r="E1404" s="243" t="n"/>
      <c r="F1404" s="243" t="n"/>
      <c r="G1404" s="244" t="n"/>
      <c r="H1404" s="245" t="n"/>
      <c r="I1404" s="18" t="n"/>
      <c r="J1404" s="18" t="n"/>
      <c r="K1404" s="246" t="n"/>
      <c r="L1404" s="246" t="n"/>
      <c r="M1404" s="246" t="n"/>
      <c r="N1404" s="247" t="n"/>
      <c r="O1404" s="248" t="n"/>
      <c r="P1404" s="249" t="n"/>
      <c r="Q1404" s="18" t="n"/>
      <c r="R1404" s="70" t="n"/>
      <c r="S1404" s="70" t="n"/>
      <c r="T1404" s="70" t="n"/>
      <c r="U1404" s="70" t="n"/>
      <c r="V1404" s="70" t="n"/>
      <c r="W1404" s="70" t="n"/>
      <c r="X1404" s="70" t="n"/>
      <c r="Y1404" s="70" t="n"/>
      <c r="Z1404" s="70" t="n"/>
    </row>
    <row r="1405" ht="15.75" customHeight="1" s="339">
      <c r="A1405" s="70" t="n"/>
      <c r="B1405" s="70" t="n"/>
      <c r="C1405" s="70" t="n"/>
      <c r="D1405" s="243" t="n"/>
      <c r="E1405" s="243" t="n"/>
      <c r="F1405" s="243" t="n"/>
      <c r="G1405" s="244" t="n"/>
      <c r="H1405" s="245" t="n"/>
      <c r="I1405" s="18" t="n"/>
      <c r="J1405" s="18" t="n"/>
      <c r="K1405" s="246" t="n"/>
      <c r="L1405" s="246" t="n"/>
      <c r="M1405" s="246" t="n"/>
      <c r="N1405" s="247" t="n"/>
      <c r="O1405" s="248" t="n"/>
      <c r="P1405" s="249" t="n"/>
      <c r="Q1405" s="18" t="n"/>
      <c r="R1405" s="70" t="n"/>
      <c r="S1405" s="70" t="n"/>
      <c r="T1405" s="70" t="n"/>
      <c r="U1405" s="70" t="n"/>
      <c r="V1405" s="70" t="n"/>
      <c r="W1405" s="70" t="n"/>
      <c r="X1405" s="70" t="n"/>
      <c r="Y1405" s="70" t="n"/>
      <c r="Z1405" s="70" t="n"/>
    </row>
    <row r="1406" ht="15.75" customHeight="1" s="339">
      <c r="A1406" s="70" t="n"/>
      <c r="B1406" s="70" t="n"/>
      <c r="C1406" s="70" t="n"/>
      <c r="D1406" s="243" t="n"/>
      <c r="E1406" s="243" t="n"/>
      <c r="F1406" s="243" t="n"/>
      <c r="G1406" s="244" t="n"/>
      <c r="H1406" s="245" t="n"/>
      <c r="I1406" s="18" t="n"/>
      <c r="J1406" s="18" t="n"/>
      <c r="K1406" s="246" t="n"/>
      <c r="L1406" s="246" t="n"/>
      <c r="M1406" s="246" t="n"/>
      <c r="N1406" s="247" t="n"/>
      <c r="O1406" s="248" t="n"/>
      <c r="P1406" s="249" t="n"/>
      <c r="Q1406" s="18" t="n"/>
      <c r="R1406" s="70" t="n"/>
      <c r="S1406" s="70" t="n"/>
      <c r="T1406" s="70" t="n"/>
      <c r="U1406" s="70" t="n"/>
      <c r="V1406" s="70" t="n"/>
      <c r="W1406" s="70" t="n"/>
      <c r="X1406" s="70" t="n"/>
      <c r="Y1406" s="70" t="n"/>
      <c r="Z1406" s="70" t="n"/>
    </row>
    <row r="1407" ht="15.75" customHeight="1" s="339">
      <c r="A1407" s="70" t="n"/>
      <c r="B1407" s="70" t="n"/>
      <c r="C1407" s="70" t="n"/>
      <c r="D1407" s="243" t="n"/>
      <c r="E1407" s="243" t="n"/>
      <c r="F1407" s="243" t="n"/>
      <c r="G1407" s="244" t="n"/>
      <c r="H1407" s="245" t="n"/>
      <c r="I1407" s="18" t="n"/>
      <c r="J1407" s="18" t="n"/>
      <c r="K1407" s="246" t="n"/>
      <c r="L1407" s="246" t="n"/>
      <c r="M1407" s="246" t="n"/>
      <c r="N1407" s="247" t="n"/>
      <c r="O1407" s="248" t="n"/>
      <c r="P1407" s="249" t="n"/>
      <c r="Q1407" s="18" t="n"/>
      <c r="R1407" s="70" t="n"/>
      <c r="S1407" s="70" t="n"/>
      <c r="T1407" s="70" t="n"/>
      <c r="U1407" s="70" t="n"/>
      <c r="V1407" s="70" t="n"/>
      <c r="W1407" s="70" t="n"/>
      <c r="X1407" s="70" t="n"/>
      <c r="Y1407" s="70" t="n"/>
      <c r="Z1407" s="70" t="n"/>
    </row>
    <row r="1408" ht="15.75" customHeight="1" s="339">
      <c r="A1408" s="70" t="n"/>
      <c r="B1408" s="70" t="n"/>
      <c r="C1408" s="70" t="n"/>
      <c r="D1408" s="243" t="n"/>
      <c r="E1408" s="243" t="n"/>
      <c r="F1408" s="243" t="n"/>
      <c r="G1408" s="244" t="n"/>
      <c r="H1408" s="245" t="n"/>
      <c r="I1408" s="18" t="n"/>
      <c r="J1408" s="18" t="n"/>
      <c r="K1408" s="246" t="n"/>
      <c r="L1408" s="246" t="n"/>
      <c r="M1408" s="246" t="n"/>
      <c r="N1408" s="247" t="n"/>
      <c r="O1408" s="248" t="n"/>
      <c r="P1408" s="249" t="n"/>
      <c r="Q1408" s="18" t="n"/>
      <c r="R1408" s="70" t="n"/>
      <c r="S1408" s="70" t="n"/>
      <c r="T1408" s="70" t="n"/>
      <c r="U1408" s="70" t="n"/>
      <c r="V1408" s="70" t="n"/>
      <c r="W1408" s="70" t="n"/>
      <c r="X1408" s="70" t="n"/>
      <c r="Y1408" s="70" t="n"/>
      <c r="Z1408" s="70" t="n"/>
    </row>
    <row r="1409" ht="15.75" customHeight="1" s="339">
      <c r="A1409" s="70" t="n"/>
      <c r="B1409" s="70" t="n"/>
      <c r="C1409" s="70" t="n"/>
      <c r="D1409" s="243" t="n"/>
      <c r="E1409" s="243" t="n"/>
      <c r="F1409" s="243" t="n"/>
      <c r="G1409" s="244" t="n"/>
      <c r="H1409" s="245" t="n"/>
      <c r="I1409" s="18" t="n"/>
      <c r="J1409" s="18" t="n"/>
      <c r="K1409" s="246" t="n"/>
      <c r="L1409" s="246" t="n"/>
      <c r="M1409" s="246" t="n"/>
      <c r="N1409" s="247" t="n"/>
      <c r="O1409" s="248" t="n"/>
      <c r="P1409" s="249" t="n"/>
      <c r="Q1409" s="18" t="n"/>
      <c r="R1409" s="70" t="n"/>
      <c r="S1409" s="70" t="n"/>
      <c r="T1409" s="70" t="n"/>
      <c r="U1409" s="70" t="n"/>
      <c r="V1409" s="70" t="n"/>
      <c r="W1409" s="70" t="n"/>
      <c r="X1409" s="70" t="n"/>
      <c r="Y1409" s="70" t="n"/>
      <c r="Z1409" s="70" t="n"/>
    </row>
    <row r="1410" ht="15.75" customHeight="1" s="339">
      <c r="A1410" s="70" t="n"/>
      <c r="B1410" s="70" t="n"/>
      <c r="C1410" s="70" t="n"/>
      <c r="D1410" s="243" t="n"/>
      <c r="E1410" s="243" t="n"/>
      <c r="F1410" s="243" t="n"/>
      <c r="G1410" s="244" t="n"/>
      <c r="H1410" s="245" t="n"/>
      <c r="I1410" s="18" t="n"/>
      <c r="J1410" s="18" t="n"/>
      <c r="K1410" s="246" t="n"/>
      <c r="L1410" s="246" t="n"/>
      <c r="M1410" s="246" t="n"/>
      <c r="N1410" s="247" t="n"/>
      <c r="O1410" s="248" t="n"/>
      <c r="P1410" s="249" t="n"/>
      <c r="Q1410" s="18" t="n"/>
      <c r="R1410" s="70" t="n"/>
      <c r="S1410" s="70" t="n"/>
      <c r="T1410" s="70" t="n"/>
      <c r="U1410" s="70" t="n"/>
      <c r="V1410" s="70" t="n"/>
      <c r="W1410" s="70" t="n"/>
      <c r="X1410" s="70" t="n"/>
      <c r="Y1410" s="70" t="n"/>
      <c r="Z1410" s="70" t="n"/>
    </row>
    <row r="1411" ht="15.75" customHeight="1" s="339">
      <c r="A1411" s="70" t="n"/>
      <c r="B1411" s="70" t="n"/>
      <c r="C1411" s="70" t="n"/>
      <c r="D1411" s="243" t="n"/>
      <c r="E1411" s="243" t="n"/>
      <c r="F1411" s="243" t="n"/>
      <c r="G1411" s="244" t="n"/>
      <c r="H1411" s="245" t="n"/>
      <c r="I1411" s="18" t="n"/>
      <c r="J1411" s="18" t="n"/>
      <c r="K1411" s="246" t="n"/>
      <c r="L1411" s="246" t="n"/>
      <c r="M1411" s="246" t="n"/>
      <c r="N1411" s="247" t="n"/>
      <c r="O1411" s="248" t="n"/>
      <c r="P1411" s="249" t="n"/>
      <c r="Q1411" s="18" t="n"/>
      <c r="R1411" s="70" t="n"/>
      <c r="S1411" s="70" t="n"/>
      <c r="T1411" s="70" t="n"/>
      <c r="U1411" s="70" t="n"/>
      <c r="V1411" s="70" t="n"/>
      <c r="W1411" s="70" t="n"/>
      <c r="X1411" s="70" t="n"/>
      <c r="Y1411" s="70" t="n"/>
      <c r="Z1411" s="70" t="n"/>
    </row>
    <row r="1412" ht="15.75" customHeight="1" s="339">
      <c r="A1412" s="70" t="n"/>
      <c r="B1412" s="70" t="n"/>
      <c r="C1412" s="70" t="n"/>
      <c r="D1412" s="243" t="n"/>
      <c r="E1412" s="243" t="n"/>
      <c r="F1412" s="243" t="n"/>
      <c r="G1412" s="244" t="n"/>
      <c r="H1412" s="245" t="n"/>
      <c r="I1412" s="18" t="n"/>
      <c r="J1412" s="18" t="n"/>
      <c r="K1412" s="246" t="n"/>
      <c r="L1412" s="246" t="n"/>
      <c r="M1412" s="246" t="n"/>
      <c r="N1412" s="247" t="n"/>
      <c r="O1412" s="248" t="n"/>
      <c r="P1412" s="249" t="n"/>
      <c r="Q1412" s="18" t="n"/>
      <c r="R1412" s="70" t="n"/>
      <c r="S1412" s="70" t="n"/>
      <c r="T1412" s="70" t="n"/>
      <c r="U1412" s="70" t="n"/>
      <c r="V1412" s="70" t="n"/>
      <c r="W1412" s="70" t="n"/>
      <c r="X1412" s="70" t="n"/>
      <c r="Y1412" s="70" t="n"/>
      <c r="Z1412" s="70" t="n"/>
    </row>
    <row r="1413" ht="15.75" customHeight="1" s="339">
      <c r="A1413" s="70" t="n"/>
      <c r="B1413" s="70" t="n"/>
      <c r="C1413" s="70" t="n"/>
      <c r="D1413" s="243" t="n"/>
      <c r="E1413" s="243" t="n"/>
      <c r="F1413" s="243" t="n"/>
      <c r="G1413" s="244" t="n"/>
      <c r="H1413" s="245" t="n"/>
      <c r="I1413" s="18" t="n"/>
      <c r="J1413" s="18" t="n"/>
      <c r="K1413" s="246" t="n"/>
      <c r="L1413" s="246" t="n"/>
      <c r="M1413" s="246" t="n"/>
      <c r="N1413" s="247" t="n"/>
      <c r="O1413" s="248" t="n"/>
      <c r="P1413" s="249" t="n"/>
      <c r="Q1413" s="18" t="n"/>
      <c r="R1413" s="70" t="n"/>
      <c r="S1413" s="70" t="n"/>
      <c r="T1413" s="70" t="n"/>
      <c r="U1413" s="70" t="n"/>
      <c r="V1413" s="70" t="n"/>
      <c r="W1413" s="70" t="n"/>
      <c r="X1413" s="70" t="n"/>
      <c r="Y1413" s="70" t="n"/>
      <c r="Z1413" s="70" t="n"/>
    </row>
    <row r="1414" ht="15.75" customHeight="1" s="339">
      <c r="A1414" s="70" t="n"/>
      <c r="B1414" s="70" t="n"/>
      <c r="C1414" s="70" t="n"/>
      <c r="D1414" s="243" t="n"/>
      <c r="E1414" s="243" t="n"/>
      <c r="F1414" s="243" t="n"/>
      <c r="G1414" s="244" t="n"/>
      <c r="H1414" s="245" t="n"/>
      <c r="I1414" s="18" t="n"/>
      <c r="J1414" s="18" t="n"/>
      <c r="K1414" s="246" t="n"/>
      <c r="L1414" s="246" t="n"/>
      <c r="M1414" s="246" t="n"/>
      <c r="N1414" s="247" t="n"/>
      <c r="O1414" s="248" t="n"/>
      <c r="P1414" s="249" t="n"/>
      <c r="Q1414" s="18" t="n"/>
      <c r="R1414" s="70" t="n"/>
      <c r="S1414" s="70" t="n"/>
      <c r="T1414" s="70" t="n"/>
      <c r="U1414" s="70" t="n"/>
      <c r="V1414" s="70" t="n"/>
      <c r="W1414" s="70" t="n"/>
      <c r="X1414" s="70" t="n"/>
      <c r="Y1414" s="70" t="n"/>
      <c r="Z1414" s="70" t="n"/>
    </row>
    <row r="1415" ht="15.75" customHeight="1" s="339">
      <c r="A1415" s="70" t="n"/>
      <c r="B1415" s="70" t="n"/>
      <c r="C1415" s="70" t="n"/>
      <c r="D1415" s="243" t="n"/>
      <c r="E1415" s="243" t="n"/>
      <c r="F1415" s="243" t="n"/>
      <c r="G1415" s="244" t="n"/>
      <c r="H1415" s="245" t="n"/>
      <c r="I1415" s="18" t="n"/>
      <c r="J1415" s="18" t="n"/>
      <c r="K1415" s="246" t="n"/>
      <c r="L1415" s="246" t="n"/>
      <c r="M1415" s="246" t="n"/>
      <c r="N1415" s="247" t="n"/>
      <c r="O1415" s="248" t="n"/>
      <c r="P1415" s="249" t="n"/>
      <c r="Q1415" s="18" t="n"/>
      <c r="R1415" s="70" t="n"/>
      <c r="S1415" s="70" t="n"/>
      <c r="T1415" s="70" t="n"/>
      <c r="U1415" s="70" t="n"/>
      <c r="V1415" s="70" t="n"/>
      <c r="W1415" s="70" t="n"/>
      <c r="X1415" s="70" t="n"/>
      <c r="Y1415" s="70" t="n"/>
      <c r="Z1415" s="70" t="n"/>
    </row>
    <row r="1416" ht="15.75" customHeight="1" s="339">
      <c r="A1416" s="70" t="n"/>
      <c r="B1416" s="70" t="n"/>
      <c r="C1416" s="70" t="n"/>
      <c r="D1416" s="243" t="n"/>
      <c r="E1416" s="243" t="n"/>
      <c r="F1416" s="243" t="n"/>
      <c r="G1416" s="244" t="n"/>
      <c r="H1416" s="245" t="n"/>
      <c r="I1416" s="18" t="n"/>
      <c r="J1416" s="18" t="n"/>
      <c r="K1416" s="246" t="n"/>
      <c r="L1416" s="246" t="n"/>
      <c r="M1416" s="246" t="n"/>
      <c r="N1416" s="247" t="n"/>
      <c r="O1416" s="248" t="n"/>
      <c r="P1416" s="249" t="n"/>
      <c r="Q1416" s="18" t="n"/>
      <c r="R1416" s="70" t="n"/>
      <c r="S1416" s="70" t="n"/>
      <c r="T1416" s="70" t="n"/>
      <c r="U1416" s="70" t="n"/>
      <c r="V1416" s="70" t="n"/>
      <c r="W1416" s="70" t="n"/>
      <c r="X1416" s="70" t="n"/>
      <c r="Y1416" s="70" t="n"/>
      <c r="Z1416" s="70" t="n"/>
    </row>
    <row r="1417" ht="15.75" customHeight="1" s="339">
      <c r="A1417" s="70" t="n"/>
      <c r="B1417" s="70" t="n"/>
      <c r="C1417" s="70" t="n"/>
      <c r="D1417" s="243" t="n"/>
      <c r="E1417" s="243" t="n"/>
      <c r="F1417" s="243" t="n"/>
      <c r="G1417" s="244" t="n"/>
      <c r="H1417" s="245" t="n"/>
      <c r="I1417" s="18" t="n"/>
      <c r="J1417" s="18" t="n"/>
      <c r="K1417" s="246" t="n"/>
      <c r="L1417" s="246" t="n"/>
      <c r="M1417" s="246" t="n"/>
      <c r="N1417" s="247" t="n"/>
      <c r="O1417" s="248" t="n"/>
      <c r="P1417" s="249" t="n"/>
      <c r="Q1417" s="18" t="n"/>
      <c r="R1417" s="70" t="n"/>
      <c r="S1417" s="70" t="n"/>
      <c r="T1417" s="70" t="n"/>
      <c r="U1417" s="70" t="n"/>
      <c r="V1417" s="70" t="n"/>
      <c r="W1417" s="70" t="n"/>
      <c r="X1417" s="70" t="n"/>
      <c r="Y1417" s="70" t="n"/>
      <c r="Z1417" s="70" t="n"/>
    </row>
    <row r="1418" ht="15.75" customHeight="1" s="339">
      <c r="A1418" s="70" t="n"/>
      <c r="B1418" s="70" t="n"/>
      <c r="C1418" s="70" t="n"/>
      <c r="D1418" s="243" t="n"/>
      <c r="E1418" s="243" t="n"/>
      <c r="F1418" s="243" t="n"/>
      <c r="G1418" s="244" t="n"/>
      <c r="H1418" s="245" t="n"/>
      <c r="I1418" s="18" t="n"/>
      <c r="J1418" s="18" t="n"/>
      <c r="K1418" s="246" t="n"/>
      <c r="L1418" s="246" t="n"/>
      <c r="M1418" s="246" t="n"/>
      <c r="N1418" s="247" t="n"/>
      <c r="O1418" s="248" t="n"/>
      <c r="P1418" s="249" t="n"/>
      <c r="Q1418" s="18" t="n"/>
      <c r="R1418" s="70" t="n"/>
      <c r="S1418" s="70" t="n"/>
      <c r="T1418" s="70" t="n"/>
      <c r="U1418" s="70" t="n"/>
      <c r="V1418" s="70" t="n"/>
      <c r="W1418" s="70" t="n"/>
      <c r="X1418" s="70" t="n"/>
      <c r="Y1418" s="70" t="n"/>
      <c r="Z1418" s="70" t="n"/>
    </row>
    <row r="1419" ht="15.75" customHeight="1" s="339">
      <c r="A1419" s="70" t="n"/>
      <c r="B1419" s="70" t="n"/>
      <c r="C1419" s="70" t="n"/>
      <c r="D1419" s="243" t="n"/>
      <c r="E1419" s="243" t="n"/>
      <c r="F1419" s="243" t="n"/>
      <c r="G1419" s="244" t="n"/>
      <c r="H1419" s="245" t="n"/>
      <c r="I1419" s="18" t="n"/>
      <c r="J1419" s="18" t="n"/>
      <c r="K1419" s="246" t="n"/>
      <c r="L1419" s="246" t="n"/>
      <c r="M1419" s="246" t="n"/>
      <c r="N1419" s="247" t="n"/>
      <c r="O1419" s="248" t="n"/>
      <c r="P1419" s="249" t="n"/>
      <c r="Q1419" s="18" t="n"/>
      <c r="R1419" s="70" t="n"/>
      <c r="S1419" s="70" t="n"/>
      <c r="T1419" s="70" t="n"/>
      <c r="U1419" s="70" t="n"/>
      <c r="V1419" s="70" t="n"/>
      <c r="W1419" s="70" t="n"/>
      <c r="X1419" s="70" t="n"/>
      <c r="Y1419" s="70" t="n"/>
      <c r="Z1419" s="70" t="n"/>
    </row>
    <row r="1420" ht="15.75" customHeight="1" s="339">
      <c r="A1420" s="70" t="n"/>
      <c r="B1420" s="70" t="n"/>
      <c r="C1420" s="70" t="n"/>
      <c r="D1420" s="243" t="n"/>
      <c r="E1420" s="243" t="n"/>
      <c r="F1420" s="243" t="n"/>
      <c r="G1420" s="244" t="n"/>
      <c r="H1420" s="245" t="n"/>
      <c r="I1420" s="18" t="n"/>
      <c r="J1420" s="18" t="n"/>
      <c r="K1420" s="246" t="n"/>
      <c r="L1420" s="246" t="n"/>
      <c r="M1420" s="246" t="n"/>
      <c r="N1420" s="247" t="n"/>
      <c r="O1420" s="248" t="n"/>
      <c r="P1420" s="249" t="n"/>
      <c r="Q1420" s="18" t="n"/>
      <c r="R1420" s="70" t="n"/>
      <c r="S1420" s="70" t="n"/>
      <c r="T1420" s="70" t="n"/>
      <c r="U1420" s="70" t="n"/>
      <c r="V1420" s="70" t="n"/>
      <c r="W1420" s="70" t="n"/>
      <c r="X1420" s="70" t="n"/>
      <c r="Y1420" s="70" t="n"/>
      <c r="Z1420" s="70" t="n"/>
    </row>
    <row r="1421" ht="15.75" customHeight="1" s="339">
      <c r="A1421" s="70" t="n"/>
      <c r="B1421" s="70" t="n"/>
      <c r="C1421" s="70" t="n"/>
      <c r="D1421" s="243" t="n"/>
      <c r="E1421" s="243" t="n"/>
      <c r="F1421" s="243" t="n"/>
      <c r="G1421" s="244" t="n"/>
      <c r="H1421" s="245" t="n"/>
      <c r="I1421" s="18" t="n"/>
      <c r="J1421" s="18" t="n"/>
      <c r="K1421" s="246" t="n"/>
      <c r="L1421" s="246" t="n"/>
      <c r="M1421" s="246" t="n"/>
      <c r="N1421" s="247" t="n"/>
      <c r="O1421" s="248" t="n"/>
      <c r="P1421" s="249" t="n"/>
      <c r="Q1421" s="18" t="n"/>
      <c r="R1421" s="70" t="n"/>
      <c r="S1421" s="70" t="n"/>
      <c r="T1421" s="70" t="n"/>
      <c r="U1421" s="70" t="n"/>
      <c r="V1421" s="70" t="n"/>
      <c r="W1421" s="70" t="n"/>
      <c r="X1421" s="70" t="n"/>
      <c r="Y1421" s="70" t="n"/>
      <c r="Z1421" s="70" t="n"/>
    </row>
    <row r="1422" ht="15.75" customHeight="1" s="339">
      <c r="A1422" s="70" t="n"/>
      <c r="B1422" s="70" t="n"/>
      <c r="C1422" s="70" t="n"/>
      <c r="D1422" s="243" t="n"/>
      <c r="E1422" s="243" t="n"/>
      <c r="F1422" s="243" t="n"/>
      <c r="G1422" s="244" t="n"/>
      <c r="H1422" s="245" t="n"/>
      <c r="I1422" s="18" t="n"/>
      <c r="J1422" s="18" t="n"/>
      <c r="K1422" s="246" t="n"/>
      <c r="L1422" s="246" t="n"/>
      <c r="M1422" s="246" t="n"/>
      <c r="N1422" s="247" t="n"/>
      <c r="O1422" s="248" t="n"/>
      <c r="P1422" s="249" t="n"/>
      <c r="Q1422" s="18" t="n"/>
      <c r="R1422" s="70" t="n"/>
      <c r="S1422" s="70" t="n"/>
      <c r="T1422" s="70" t="n"/>
      <c r="U1422" s="70" t="n"/>
      <c r="V1422" s="70" t="n"/>
      <c r="W1422" s="70" t="n"/>
      <c r="X1422" s="70" t="n"/>
      <c r="Y1422" s="70" t="n"/>
      <c r="Z1422" s="70" t="n"/>
    </row>
    <row r="1423" ht="15.75" customHeight="1" s="339">
      <c r="A1423" s="70" t="n"/>
      <c r="B1423" s="70" t="n"/>
      <c r="C1423" s="70" t="n"/>
      <c r="D1423" s="243" t="n"/>
      <c r="E1423" s="243" t="n"/>
      <c r="F1423" s="243" t="n"/>
      <c r="G1423" s="244" t="n"/>
      <c r="H1423" s="245" t="n"/>
      <c r="I1423" s="18" t="n"/>
      <c r="J1423" s="18" t="n"/>
      <c r="K1423" s="246" t="n"/>
      <c r="L1423" s="246" t="n"/>
      <c r="M1423" s="246" t="n"/>
      <c r="N1423" s="247" t="n"/>
      <c r="O1423" s="248" t="n"/>
      <c r="P1423" s="249" t="n"/>
      <c r="Q1423" s="18" t="n"/>
      <c r="R1423" s="70" t="n"/>
      <c r="S1423" s="70" t="n"/>
      <c r="T1423" s="70" t="n"/>
      <c r="U1423" s="70" t="n"/>
      <c r="V1423" s="70" t="n"/>
      <c r="W1423" s="70" t="n"/>
      <c r="X1423" s="70" t="n"/>
      <c r="Y1423" s="70" t="n"/>
      <c r="Z1423" s="70" t="n"/>
    </row>
    <row r="1424" ht="15.75" customHeight="1" s="339">
      <c r="A1424" s="70" t="n"/>
      <c r="B1424" s="70" t="n"/>
      <c r="C1424" s="70" t="n"/>
      <c r="D1424" s="243" t="n"/>
      <c r="E1424" s="243" t="n"/>
      <c r="F1424" s="243" t="n"/>
      <c r="G1424" s="244" t="n"/>
      <c r="H1424" s="245" t="n"/>
      <c r="I1424" s="18" t="n"/>
      <c r="J1424" s="18" t="n"/>
      <c r="K1424" s="246" t="n"/>
      <c r="L1424" s="246" t="n"/>
      <c r="M1424" s="246" t="n"/>
      <c r="N1424" s="247" t="n"/>
      <c r="O1424" s="248" t="n"/>
      <c r="P1424" s="249" t="n"/>
      <c r="Q1424" s="18" t="n"/>
      <c r="R1424" s="70" t="n"/>
      <c r="S1424" s="70" t="n"/>
      <c r="T1424" s="70" t="n"/>
      <c r="U1424" s="70" t="n"/>
      <c r="V1424" s="70" t="n"/>
      <c r="W1424" s="70" t="n"/>
      <c r="X1424" s="70" t="n"/>
      <c r="Y1424" s="70" t="n"/>
      <c r="Z1424" s="70" t="n"/>
    </row>
    <row r="1425" ht="15.75" customHeight="1" s="339">
      <c r="A1425" s="70" t="n"/>
      <c r="B1425" s="70" t="n"/>
      <c r="C1425" s="70" t="n"/>
      <c r="D1425" s="243" t="n"/>
      <c r="E1425" s="243" t="n"/>
      <c r="F1425" s="243" t="n"/>
      <c r="G1425" s="244" t="n"/>
      <c r="H1425" s="245" t="n"/>
      <c r="I1425" s="18" t="n"/>
      <c r="J1425" s="18" t="n"/>
      <c r="K1425" s="246" t="n"/>
      <c r="L1425" s="246" t="n"/>
      <c r="M1425" s="246" t="n"/>
      <c r="N1425" s="247" t="n"/>
      <c r="O1425" s="248" t="n"/>
      <c r="P1425" s="249" t="n"/>
      <c r="Q1425" s="18" t="n"/>
      <c r="R1425" s="70" t="n"/>
      <c r="S1425" s="70" t="n"/>
      <c r="T1425" s="70" t="n"/>
      <c r="U1425" s="70" t="n"/>
      <c r="V1425" s="70" t="n"/>
      <c r="W1425" s="70" t="n"/>
      <c r="X1425" s="70" t="n"/>
      <c r="Y1425" s="70" t="n"/>
      <c r="Z1425" s="70" t="n"/>
    </row>
    <row r="1426" ht="15.75" customHeight="1" s="339">
      <c r="A1426" s="70" t="n"/>
      <c r="B1426" s="70" t="n"/>
      <c r="C1426" s="70" t="n"/>
      <c r="D1426" s="243" t="n"/>
      <c r="E1426" s="243" t="n"/>
      <c r="F1426" s="243" t="n"/>
      <c r="G1426" s="244" t="n"/>
      <c r="H1426" s="245" t="n"/>
      <c r="I1426" s="18" t="n"/>
      <c r="J1426" s="18" t="n"/>
      <c r="K1426" s="246" t="n"/>
      <c r="L1426" s="246" t="n"/>
      <c r="M1426" s="246" t="n"/>
      <c r="N1426" s="247" t="n"/>
      <c r="O1426" s="248" t="n"/>
      <c r="P1426" s="249" t="n"/>
      <c r="Q1426" s="18" t="n"/>
      <c r="R1426" s="70" t="n"/>
      <c r="S1426" s="70" t="n"/>
      <c r="T1426" s="70" t="n"/>
      <c r="U1426" s="70" t="n"/>
      <c r="V1426" s="70" t="n"/>
      <c r="W1426" s="70" t="n"/>
      <c r="X1426" s="70" t="n"/>
      <c r="Y1426" s="70" t="n"/>
      <c r="Z1426" s="70" t="n"/>
    </row>
    <row r="1427" ht="15.75" customHeight="1" s="339">
      <c r="A1427" s="70" t="n"/>
      <c r="B1427" s="70" t="n"/>
      <c r="C1427" s="70" t="n"/>
      <c r="D1427" s="243" t="n"/>
      <c r="E1427" s="243" t="n"/>
      <c r="F1427" s="243" t="n"/>
      <c r="G1427" s="244" t="n"/>
      <c r="H1427" s="245" t="n"/>
      <c r="I1427" s="18" t="n"/>
      <c r="J1427" s="18" t="n"/>
      <c r="K1427" s="246" t="n"/>
      <c r="L1427" s="246" t="n"/>
      <c r="M1427" s="246" t="n"/>
      <c r="N1427" s="247" t="n"/>
      <c r="O1427" s="248" t="n"/>
      <c r="P1427" s="249" t="n"/>
      <c r="Q1427" s="18" t="n"/>
      <c r="R1427" s="70" t="n"/>
      <c r="S1427" s="70" t="n"/>
      <c r="T1427" s="70" t="n"/>
      <c r="U1427" s="70" t="n"/>
      <c r="V1427" s="70" t="n"/>
      <c r="W1427" s="70" t="n"/>
      <c r="X1427" s="70" t="n"/>
      <c r="Y1427" s="70" t="n"/>
      <c r="Z1427" s="70" t="n"/>
    </row>
    <row r="1428" ht="15.75" customHeight="1" s="339">
      <c r="A1428" s="70" t="n"/>
      <c r="B1428" s="70" t="n"/>
      <c r="C1428" s="70" t="n"/>
      <c r="D1428" s="243" t="n"/>
      <c r="E1428" s="243" t="n"/>
      <c r="F1428" s="243" t="n"/>
      <c r="G1428" s="244" t="n"/>
      <c r="H1428" s="245" t="n"/>
      <c r="I1428" s="18" t="n"/>
      <c r="J1428" s="18" t="n"/>
      <c r="K1428" s="246" t="n"/>
      <c r="L1428" s="246" t="n"/>
      <c r="M1428" s="246" t="n"/>
      <c r="N1428" s="247" t="n"/>
      <c r="O1428" s="248" t="n"/>
      <c r="P1428" s="249" t="n"/>
      <c r="Q1428" s="18" t="n"/>
      <c r="R1428" s="70" t="n"/>
      <c r="S1428" s="70" t="n"/>
      <c r="T1428" s="70" t="n"/>
      <c r="U1428" s="70" t="n"/>
      <c r="V1428" s="70" t="n"/>
      <c r="W1428" s="70" t="n"/>
      <c r="X1428" s="70" t="n"/>
      <c r="Y1428" s="70" t="n"/>
      <c r="Z1428" s="70" t="n"/>
    </row>
    <row r="1429" ht="15.75" customHeight="1" s="339">
      <c r="A1429" s="70" t="n"/>
      <c r="B1429" s="70" t="n"/>
      <c r="C1429" s="70" t="n"/>
      <c r="D1429" s="243" t="n"/>
      <c r="E1429" s="243" t="n"/>
      <c r="F1429" s="243" t="n"/>
      <c r="G1429" s="244" t="n"/>
      <c r="H1429" s="245" t="n"/>
      <c r="I1429" s="18" t="n"/>
      <c r="J1429" s="18" t="n"/>
      <c r="K1429" s="246" t="n"/>
      <c r="L1429" s="246" t="n"/>
      <c r="M1429" s="246" t="n"/>
      <c r="N1429" s="247" t="n"/>
      <c r="O1429" s="248" t="n"/>
      <c r="P1429" s="249" t="n"/>
      <c r="Q1429" s="18" t="n"/>
      <c r="R1429" s="70" t="n"/>
      <c r="S1429" s="70" t="n"/>
      <c r="T1429" s="70" t="n"/>
      <c r="U1429" s="70" t="n"/>
      <c r="V1429" s="70" t="n"/>
      <c r="W1429" s="70" t="n"/>
      <c r="X1429" s="70" t="n"/>
      <c r="Y1429" s="70" t="n"/>
      <c r="Z1429" s="70" t="n"/>
    </row>
    <row r="1430" ht="15.75" customHeight="1" s="339">
      <c r="A1430" s="70" t="n"/>
      <c r="B1430" s="70" t="n"/>
      <c r="C1430" s="70" t="n"/>
      <c r="D1430" s="243" t="n"/>
      <c r="E1430" s="243" t="n"/>
      <c r="F1430" s="243" t="n"/>
      <c r="G1430" s="244" t="n"/>
      <c r="H1430" s="245" t="n"/>
      <c r="I1430" s="18" t="n"/>
      <c r="J1430" s="18" t="n"/>
      <c r="K1430" s="246" t="n"/>
      <c r="L1430" s="246" t="n"/>
      <c r="M1430" s="246" t="n"/>
      <c r="N1430" s="247" t="n"/>
      <c r="O1430" s="248" t="n"/>
      <c r="P1430" s="249" t="n"/>
      <c r="Q1430" s="18" t="n"/>
      <c r="R1430" s="70" t="n"/>
      <c r="S1430" s="70" t="n"/>
      <c r="T1430" s="70" t="n"/>
      <c r="U1430" s="70" t="n"/>
      <c r="V1430" s="70" t="n"/>
      <c r="W1430" s="70" t="n"/>
      <c r="X1430" s="70" t="n"/>
      <c r="Y1430" s="70" t="n"/>
      <c r="Z1430" s="70" t="n"/>
    </row>
    <row r="1431" ht="15.75" customHeight="1" s="339">
      <c r="A1431" s="70" t="n"/>
      <c r="B1431" s="70" t="n"/>
      <c r="C1431" s="70" t="n"/>
      <c r="D1431" s="243" t="n"/>
      <c r="E1431" s="243" t="n"/>
      <c r="F1431" s="243" t="n"/>
      <c r="G1431" s="244" t="n"/>
      <c r="H1431" s="245" t="n"/>
      <c r="I1431" s="18" t="n"/>
      <c r="J1431" s="18" t="n"/>
      <c r="K1431" s="246" t="n"/>
      <c r="L1431" s="246" t="n"/>
      <c r="M1431" s="246" t="n"/>
      <c r="N1431" s="247" t="n"/>
      <c r="O1431" s="248" t="n"/>
      <c r="P1431" s="249" t="n"/>
      <c r="Q1431" s="18" t="n"/>
      <c r="R1431" s="70" t="n"/>
      <c r="S1431" s="70" t="n"/>
      <c r="T1431" s="70" t="n"/>
      <c r="U1431" s="70" t="n"/>
      <c r="V1431" s="70" t="n"/>
      <c r="W1431" s="70" t="n"/>
      <c r="X1431" s="70" t="n"/>
      <c r="Y1431" s="70" t="n"/>
      <c r="Z1431" s="70" t="n"/>
    </row>
    <row r="1432" ht="15.75" customHeight="1" s="339">
      <c r="A1432" s="70" t="n"/>
      <c r="B1432" s="70" t="n"/>
      <c r="C1432" s="70" t="n"/>
      <c r="D1432" s="243" t="n"/>
      <c r="E1432" s="243" t="n"/>
      <c r="F1432" s="243" t="n"/>
      <c r="G1432" s="244" t="n"/>
      <c r="H1432" s="245" t="n"/>
      <c r="I1432" s="18" t="n"/>
      <c r="J1432" s="18" t="n"/>
      <c r="K1432" s="246" t="n"/>
      <c r="L1432" s="246" t="n"/>
      <c r="M1432" s="246" t="n"/>
      <c r="N1432" s="247" t="n"/>
      <c r="O1432" s="248" t="n"/>
      <c r="P1432" s="249" t="n"/>
      <c r="Q1432" s="18" t="n"/>
      <c r="R1432" s="70" t="n"/>
      <c r="S1432" s="70" t="n"/>
      <c r="T1432" s="70" t="n"/>
      <c r="U1432" s="70" t="n"/>
      <c r="V1432" s="70" t="n"/>
      <c r="W1432" s="70" t="n"/>
      <c r="X1432" s="70" t="n"/>
      <c r="Y1432" s="70" t="n"/>
      <c r="Z1432" s="70" t="n"/>
    </row>
    <row r="1433" ht="15.75" customHeight="1" s="339">
      <c r="A1433" s="70" t="n"/>
      <c r="B1433" s="70" t="n"/>
      <c r="C1433" s="70" t="n"/>
      <c r="D1433" s="243" t="n"/>
      <c r="E1433" s="243" t="n"/>
      <c r="F1433" s="243" t="n"/>
      <c r="G1433" s="244" t="n"/>
      <c r="H1433" s="245" t="n"/>
      <c r="I1433" s="18" t="n"/>
      <c r="J1433" s="18" t="n"/>
      <c r="K1433" s="246" t="n"/>
      <c r="L1433" s="246" t="n"/>
      <c r="M1433" s="246" t="n"/>
      <c r="N1433" s="247" t="n"/>
      <c r="O1433" s="248" t="n"/>
      <c r="P1433" s="249" t="n"/>
      <c r="Q1433" s="18" t="n"/>
      <c r="R1433" s="70" t="n"/>
      <c r="S1433" s="70" t="n"/>
      <c r="T1433" s="70" t="n"/>
      <c r="U1433" s="70" t="n"/>
      <c r="V1433" s="70" t="n"/>
      <c r="W1433" s="70" t="n"/>
      <c r="X1433" s="70" t="n"/>
      <c r="Y1433" s="70" t="n"/>
      <c r="Z1433" s="70" t="n"/>
    </row>
    <row r="1434" ht="15.75" customHeight="1" s="339">
      <c r="A1434" s="70" t="n"/>
      <c r="B1434" s="70" t="n"/>
      <c r="C1434" s="70" t="n"/>
      <c r="D1434" s="243" t="n"/>
      <c r="E1434" s="243" t="n"/>
      <c r="F1434" s="243" t="n"/>
      <c r="G1434" s="244" t="n"/>
      <c r="H1434" s="245" t="n"/>
      <c r="I1434" s="18" t="n"/>
      <c r="J1434" s="18" t="n"/>
      <c r="K1434" s="246" t="n"/>
      <c r="L1434" s="246" t="n"/>
      <c r="M1434" s="246" t="n"/>
      <c r="N1434" s="247" t="n"/>
      <c r="O1434" s="248" t="n"/>
      <c r="P1434" s="249" t="n"/>
      <c r="Q1434" s="18" t="n"/>
      <c r="R1434" s="70" t="n"/>
      <c r="S1434" s="70" t="n"/>
      <c r="T1434" s="70" t="n"/>
      <c r="U1434" s="70" t="n"/>
      <c r="V1434" s="70" t="n"/>
      <c r="W1434" s="70" t="n"/>
      <c r="X1434" s="70" t="n"/>
      <c r="Y1434" s="70" t="n"/>
      <c r="Z1434" s="70" t="n"/>
    </row>
    <row r="1435" ht="15.75" customHeight="1" s="339">
      <c r="A1435" s="70" t="n"/>
      <c r="B1435" s="70" t="n"/>
      <c r="C1435" s="70" t="n"/>
      <c r="D1435" s="243" t="n"/>
      <c r="E1435" s="243" t="n"/>
      <c r="F1435" s="243" t="n"/>
      <c r="G1435" s="244" t="n"/>
      <c r="H1435" s="245" t="n"/>
      <c r="I1435" s="18" t="n"/>
      <c r="J1435" s="18" t="n"/>
      <c r="K1435" s="246" t="n"/>
      <c r="L1435" s="246" t="n"/>
      <c r="M1435" s="246" t="n"/>
      <c r="N1435" s="247" t="n"/>
      <c r="O1435" s="248" t="n"/>
      <c r="P1435" s="249" t="n"/>
      <c r="Q1435" s="18" t="n"/>
      <c r="R1435" s="70" t="n"/>
      <c r="S1435" s="70" t="n"/>
      <c r="T1435" s="70" t="n"/>
      <c r="U1435" s="70" t="n"/>
      <c r="V1435" s="70" t="n"/>
      <c r="W1435" s="70" t="n"/>
      <c r="X1435" s="70" t="n"/>
      <c r="Y1435" s="70" t="n"/>
      <c r="Z1435" s="70" t="n"/>
    </row>
    <row r="1436" ht="15.75" customHeight="1" s="339">
      <c r="A1436" s="70" t="n"/>
      <c r="B1436" s="70" t="n"/>
      <c r="C1436" s="70" t="n"/>
      <c r="D1436" s="243" t="n"/>
      <c r="E1436" s="243" t="n"/>
      <c r="F1436" s="243" t="n"/>
      <c r="G1436" s="244" t="n"/>
      <c r="H1436" s="245" t="n"/>
      <c r="I1436" s="18" t="n"/>
      <c r="J1436" s="18" t="n"/>
      <c r="K1436" s="246" t="n"/>
      <c r="L1436" s="246" t="n"/>
      <c r="M1436" s="246" t="n"/>
      <c r="N1436" s="247" t="n"/>
      <c r="O1436" s="248" t="n"/>
      <c r="P1436" s="249" t="n"/>
      <c r="Q1436" s="18" t="n"/>
      <c r="R1436" s="70" t="n"/>
      <c r="S1436" s="70" t="n"/>
      <c r="T1436" s="70" t="n"/>
      <c r="U1436" s="70" t="n"/>
      <c r="V1436" s="70" t="n"/>
      <c r="W1436" s="70" t="n"/>
      <c r="X1436" s="70" t="n"/>
      <c r="Y1436" s="70" t="n"/>
      <c r="Z1436" s="70" t="n"/>
    </row>
    <row r="1437" ht="15.75" customHeight="1" s="339">
      <c r="A1437" s="70" t="n"/>
      <c r="B1437" s="70" t="n"/>
      <c r="C1437" s="70" t="n"/>
      <c r="D1437" s="243" t="n"/>
      <c r="E1437" s="243" t="n"/>
      <c r="F1437" s="243" t="n"/>
      <c r="G1437" s="244" t="n"/>
      <c r="H1437" s="245" t="n"/>
      <c r="I1437" s="18" t="n"/>
      <c r="J1437" s="18" t="n"/>
      <c r="K1437" s="246" t="n"/>
      <c r="L1437" s="246" t="n"/>
      <c r="M1437" s="246" t="n"/>
      <c r="N1437" s="247" t="n"/>
      <c r="O1437" s="248" t="n"/>
      <c r="P1437" s="249" t="n"/>
      <c r="Q1437" s="18" t="n"/>
      <c r="R1437" s="70" t="n"/>
      <c r="S1437" s="70" t="n"/>
      <c r="T1437" s="70" t="n"/>
      <c r="U1437" s="70" t="n"/>
      <c r="V1437" s="70" t="n"/>
      <c r="W1437" s="70" t="n"/>
      <c r="X1437" s="70" t="n"/>
      <c r="Y1437" s="70" t="n"/>
      <c r="Z1437" s="70" t="n"/>
    </row>
    <row r="1438" ht="15.75" customHeight="1" s="339">
      <c r="A1438" s="70" t="n"/>
      <c r="B1438" s="70" t="n"/>
      <c r="C1438" s="70" t="n"/>
      <c r="D1438" s="243" t="n"/>
      <c r="E1438" s="243" t="n"/>
      <c r="F1438" s="243" t="n"/>
      <c r="G1438" s="244" t="n"/>
      <c r="H1438" s="245" t="n"/>
      <c r="I1438" s="18" t="n"/>
      <c r="J1438" s="18" t="n"/>
      <c r="K1438" s="246" t="n"/>
      <c r="L1438" s="246" t="n"/>
      <c r="M1438" s="246" t="n"/>
      <c r="N1438" s="247" t="n"/>
      <c r="O1438" s="248" t="n"/>
      <c r="P1438" s="249" t="n"/>
      <c r="Q1438" s="18" t="n"/>
      <c r="R1438" s="70" t="n"/>
      <c r="S1438" s="70" t="n"/>
      <c r="T1438" s="70" t="n"/>
      <c r="U1438" s="70" t="n"/>
      <c r="V1438" s="70" t="n"/>
      <c r="W1438" s="70" t="n"/>
      <c r="X1438" s="70" t="n"/>
      <c r="Y1438" s="70" t="n"/>
      <c r="Z1438" s="70" t="n"/>
    </row>
    <row r="1439" ht="15.75" customHeight="1" s="339">
      <c r="A1439" s="70" t="n"/>
      <c r="B1439" s="70" t="n"/>
      <c r="C1439" s="70" t="n"/>
      <c r="D1439" s="243" t="n"/>
      <c r="E1439" s="243" t="n"/>
      <c r="F1439" s="243" t="n"/>
      <c r="G1439" s="244" t="n"/>
      <c r="H1439" s="245" t="n"/>
      <c r="I1439" s="18" t="n"/>
      <c r="J1439" s="18" t="n"/>
      <c r="K1439" s="246" t="n"/>
      <c r="L1439" s="246" t="n"/>
      <c r="M1439" s="246" t="n"/>
      <c r="N1439" s="247" t="n"/>
      <c r="O1439" s="248" t="n"/>
      <c r="P1439" s="249" t="n"/>
      <c r="Q1439" s="18" t="n"/>
      <c r="R1439" s="70" t="n"/>
      <c r="S1439" s="70" t="n"/>
      <c r="T1439" s="70" t="n"/>
      <c r="U1439" s="70" t="n"/>
      <c r="V1439" s="70" t="n"/>
      <c r="W1439" s="70" t="n"/>
      <c r="X1439" s="70" t="n"/>
      <c r="Y1439" s="70" t="n"/>
      <c r="Z1439" s="70" t="n"/>
    </row>
    <row r="1440" ht="15.75" customHeight="1" s="339">
      <c r="A1440" s="70" t="n"/>
      <c r="B1440" s="70" t="n"/>
      <c r="C1440" s="70" t="n"/>
      <c r="D1440" s="243" t="n"/>
      <c r="E1440" s="243" t="n"/>
      <c r="F1440" s="243" t="n"/>
      <c r="G1440" s="244" t="n"/>
      <c r="H1440" s="245" t="n"/>
      <c r="I1440" s="18" t="n"/>
      <c r="J1440" s="18" t="n"/>
      <c r="K1440" s="246" t="n"/>
      <c r="L1440" s="246" t="n"/>
      <c r="M1440" s="246" t="n"/>
      <c r="N1440" s="247" t="n"/>
      <c r="O1440" s="248" t="n"/>
      <c r="P1440" s="249" t="n"/>
      <c r="Q1440" s="18" t="n"/>
      <c r="R1440" s="70" t="n"/>
      <c r="S1440" s="70" t="n"/>
      <c r="T1440" s="70" t="n"/>
      <c r="U1440" s="70" t="n"/>
      <c r="V1440" s="70" t="n"/>
      <c r="W1440" s="70" t="n"/>
      <c r="X1440" s="70" t="n"/>
      <c r="Y1440" s="70" t="n"/>
      <c r="Z1440" s="70" t="n"/>
    </row>
    <row r="1441" ht="15.75" customHeight="1" s="339">
      <c r="A1441" s="70" t="n"/>
      <c r="B1441" s="70" t="n"/>
      <c r="C1441" s="70" t="n"/>
      <c r="D1441" s="243" t="n"/>
      <c r="E1441" s="243" t="n"/>
      <c r="F1441" s="243" t="n"/>
      <c r="G1441" s="244" t="n"/>
      <c r="H1441" s="245" t="n"/>
      <c r="I1441" s="18" t="n"/>
      <c r="J1441" s="18" t="n"/>
      <c r="K1441" s="246" t="n"/>
      <c r="L1441" s="246" t="n"/>
      <c r="M1441" s="246" t="n"/>
      <c r="N1441" s="247" t="n"/>
      <c r="O1441" s="248" t="n"/>
      <c r="P1441" s="249" t="n"/>
      <c r="Q1441" s="18" t="n"/>
      <c r="R1441" s="70" t="n"/>
      <c r="S1441" s="70" t="n"/>
      <c r="T1441" s="70" t="n"/>
      <c r="U1441" s="70" t="n"/>
      <c r="V1441" s="70" t="n"/>
      <c r="W1441" s="70" t="n"/>
      <c r="X1441" s="70" t="n"/>
      <c r="Y1441" s="70" t="n"/>
      <c r="Z1441" s="70" t="n"/>
    </row>
    <row r="1442" ht="15.75" customHeight="1" s="339">
      <c r="A1442" s="70" t="n"/>
      <c r="B1442" s="70" t="n"/>
      <c r="C1442" s="70" t="n"/>
      <c r="D1442" s="243" t="n"/>
      <c r="E1442" s="243" t="n"/>
      <c r="F1442" s="243" t="n"/>
      <c r="G1442" s="244" t="n"/>
      <c r="H1442" s="245" t="n"/>
      <c r="I1442" s="18" t="n"/>
      <c r="J1442" s="18" t="n"/>
      <c r="K1442" s="246" t="n"/>
      <c r="L1442" s="246" t="n"/>
      <c r="M1442" s="246" t="n"/>
      <c r="N1442" s="247" t="n"/>
      <c r="O1442" s="248" t="n"/>
      <c r="P1442" s="249" t="n"/>
      <c r="Q1442" s="18" t="n"/>
      <c r="R1442" s="70" t="n"/>
      <c r="S1442" s="70" t="n"/>
      <c r="T1442" s="70" t="n"/>
      <c r="U1442" s="70" t="n"/>
      <c r="V1442" s="70" t="n"/>
      <c r="W1442" s="70" t="n"/>
      <c r="X1442" s="70" t="n"/>
      <c r="Y1442" s="70" t="n"/>
      <c r="Z1442" s="70" t="n"/>
    </row>
    <row r="1443" ht="15.75" customHeight="1" s="339">
      <c r="A1443" s="70" t="n"/>
      <c r="B1443" s="70" t="n"/>
      <c r="C1443" s="70" t="n"/>
      <c r="D1443" s="243" t="n"/>
      <c r="E1443" s="243" t="n"/>
      <c r="F1443" s="243" t="n"/>
      <c r="G1443" s="244" t="n"/>
      <c r="H1443" s="245" t="n"/>
      <c r="I1443" s="18" t="n"/>
      <c r="J1443" s="18" t="n"/>
      <c r="K1443" s="246" t="n"/>
      <c r="L1443" s="246" t="n"/>
      <c r="M1443" s="246" t="n"/>
      <c r="N1443" s="247" t="n"/>
      <c r="O1443" s="248" t="n"/>
      <c r="P1443" s="249" t="n"/>
      <c r="Q1443" s="18" t="n"/>
      <c r="R1443" s="70" t="n"/>
      <c r="S1443" s="70" t="n"/>
      <c r="T1443" s="70" t="n"/>
      <c r="U1443" s="70" t="n"/>
      <c r="V1443" s="70" t="n"/>
      <c r="W1443" s="70" t="n"/>
      <c r="X1443" s="70" t="n"/>
      <c r="Y1443" s="70" t="n"/>
      <c r="Z1443" s="70" t="n"/>
    </row>
    <row r="1444" ht="15.75" customHeight="1" s="339">
      <c r="A1444" s="70" t="n"/>
      <c r="B1444" s="70" t="n"/>
      <c r="C1444" s="70" t="n"/>
      <c r="D1444" s="243" t="n"/>
      <c r="E1444" s="243" t="n"/>
      <c r="F1444" s="243" t="n"/>
      <c r="G1444" s="244" t="n"/>
      <c r="H1444" s="245" t="n"/>
      <c r="I1444" s="18" t="n"/>
      <c r="J1444" s="18" t="n"/>
      <c r="K1444" s="246" t="n"/>
      <c r="L1444" s="246" t="n"/>
      <c r="M1444" s="246" t="n"/>
      <c r="N1444" s="247" t="n"/>
      <c r="O1444" s="248" t="n"/>
      <c r="P1444" s="249" t="n"/>
      <c r="Q1444" s="18" t="n"/>
      <c r="R1444" s="70" t="n"/>
      <c r="S1444" s="70" t="n"/>
      <c r="T1444" s="70" t="n"/>
      <c r="U1444" s="70" t="n"/>
      <c r="V1444" s="70" t="n"/>
      <c r="W1444" s="70" t="n"/>
      <c r="X1444" s="70" t="n"/>
      <c r="Y1444" s="70" t="n"/>
      <c r="Z1444" s="70" t="n"/>
    </row>
    <row r="1445" ht="15.75" customHeight="1" s="339">
      <c r="A1445" s="70" t="n"/>
      <c r="B1445" s="70" t="n"/>
      <c r="C1445" s="70" t="n"/>
      <c r="D1445" s="243" t="n"/>
      <c r="E1445" s="243" t="n"/>
      <c r="F1445" s="243" t="n"/>
      <c r="G1445" s="244" t="n"/>
      <c r="H1445" s="245" t="n"/>
      <c r="I1445" s="18" t="n"/>
      <c r="J1445" s="18" t="n"/>
      <c r="K1445" s="246" t="n"/>
      <c r="L1445" s="246" t="n"/>
      <c r="M1445" s="246" t="n"/>
      <c r="N1445" s="247" t="n"/>
      <c r="O1445" s="248" t="n"/>
      <c r="P1445" s="249" t="n"/>
      <c r="Q1445" s="18" t="n"/>
      <c r="R1445" s="70" t="n"/>
      <c r="S1445" s="70" t="n"/>
      <c r="T1445" s="70" t="n"/>
      <c r="U1445" s="70" t="n"/>
      <c r="V1445" s="70" t="n"/>
      <c r="W1445" s="70" t="n"/>
      <c r="X1445" s="70" t="n"/>
      <c r="Y1445" s="70" t="n"/>
      <c r="Z1445" s="70" t="n"/>
    </row>
    <row r="1446" ht="15.75" customHeight="1" s="339">
      <c r="A1446" s="70" t="n"/>
      <c r="B1446" s="70" t="n"/>
      <c r="C1446" s="70" t="n"/>
      <c r="D1446" s="243" t="n"/>
      <c r="E1446" s="243" t="n"/>
      <c r="F1446" s="243" t="n"/>
      <c r="G1446" s="244" t="n"/>
      <c r="H1446" s="245" t="n"/>
      <c r="I1446" s="18" t="n"/>
      <c r="J1446" s="18" t="n"/>
      <c r="K1446" s="246" t="n"/>
      <c r="L1446" s="246" t="n"/>
      <c r="M1446" s="246" t="n"/>
      <c r="N1446" s="247" t="n"/>
      <c r="O1446" s="248" t="n"/>
      <c r="P1446" s="249" t="n"/>
      <c r="Q1446" s="18" t="n"/>
      <c r="R1446" s="70" t="n"/>
      <c r="S1446" s="70" t="n"/>
      <c r="T1446" s="70" t="n"/>
      <c r="U1446" s="70" t="n"/>
      <c r="V1446" s="70" t="n"/>
      <c r="W1446" s="70" t="n"/>
      <c r="X1446" s="70" t="n"/>
      <c r="Y1446" s="70" t="n"/>
      <c r="Z1446" s="70" t="n"/>
    </row>
    <row r="1447" ht="15.75" customHeight="1" s="339">
      <c r="A1447" s="70" t="n"/>
      <c r="B1447" s="70" t="n"/>
      <c r="C1447" s="70" t="n"/>
      <c r="D1447" s="243" t="n"/>
      <c r="E1447" s="243" t="n"/>
      <c r="F1447" s="243" t="n"/>
      <c r="G1447" s="244" t="n"/>
      <c r="H1447" s="245" t="n"/>
      <c r="I1447" s="18" t="n"/>
      <c r="J1447" s="18" t="n"/>
      <c r="K1447" s="246" t="n"/>
      <c r="L1447" s="246" t="n"/>
      <c r="M1447" s="246" t="n"/>
      <c r="N1447" s="247" t="n"/>
      <c r="O1447" s="248" t="n"/>
      <c r="P1447" s="249" t="n"/>
      <c r="Q1447" s="18" t="n"/>
      <c r="R1447" s="70" t="n"/>
      <c r="S1447" s="70" t="n"/>
      <c r="T1447" s="70" t="n"/>
      <c r="U1447" s="70" t="n"/>
      <c r="V1447" s="70" t="n"/>
      <c r="W1447" s="70" t="n"/>
      <c r="X1447" s="70" t="n"/>
      <c r="Y1447" s="70" t="n"/>
      <c r="Z1447" s="70" t="n"/>
    </row>
    <row r="1448" ht="15.75" customHeight="1" s="339">
      <c r="A1448" s="70" t="n"/>
      <c r="B1448" s="70" t="n"/>
      <c r="C1448" s="70" t="n"/>
      <c r="D1448" s="243" t="n"/>
      <c r="E1448" s="243" t="n"/>
      <c r="F1448" s="243" t="n"/>
      <c r="G1448" s="244" t="n"/>
      <c r="H1448" s="245" t="n"/>
      <c r="I1448" s="18" t="n"/>
      <c r="J1448" s="18" t="n"/>
      <c r="K1448" s="246" t="n"/>
      <c r="L1448" s="246" t="n"/>
      <c r="M1448" s="246" t="n"/>
      <c r="N1448" s="247" t="n"/>
      <c r="O1448" s="248" t="n"/>
      <c r="P1448" s="249" t="n"/>
      <c r="Q1448" s="18" t="n"/>
      <c r="R1448" s="70" t="n"/>
      <c r="S1448" s="70" t="n"/>
      <c r="T1448" s="70" t="n"/>
      <c r="U1448" s="70" t="n"/>
      <c r="V1448" s="70" t="n"/>
      <c r="W1448" s="70" t="n"/>
      <c r="X1448" s="70" t="n"/>
      <c r="Y1448" s="70" t="n"/>
      <c r="Z1448" s="70" t="n"/>
    </row>
    <row r="1449" ht="15.75" customHeight="1" s="339">
      <c r="A1449" s="70" t="n"/>
      <c r="B1449" s="70" t="n"/>
      <c r="C1449" s="70" t="n"/>
      <c r="D1449" s="243" t="n"/>
      <c r="E1449" s="243" t="n"/>
      <c r="F1449" s="243" t="n"/>
      <c r="G1449" s="244" t="n"/>
      <c r="H1449" s="245" t="n"/>
      <c r="I1449" s="18" t="n"/>
      <c r="J1449" s="18" t="n"/>
      <c r="K1449" s="246" t="n"/>
      <c r="L1449" s="246" t="n"/>
      <c r="M1449" s="246" t="n"/>
      <c r="N1449" s="247" t="n"/>
      <c r="O1449" s="248" t="n"/>
      <c r="P1449" s="249" t="n"/>
      <c r="Q1449" s="18" t="n"/>
      <c r="R1449" s="70" t="n"/>
      <c r="S1449" s="70" t="n"/>
      <c r="T1449" s="70" t="n"/>
      <c r="U1449" s="70" t="n"/>
      <c r="V1449" s="70" t="n"/>
      <c r="W1449" s="70" t="n"/>
      <c r="X1449" s="70" t="n"/>
      <c r="Y1449" s="70" t="n"/>
      <c r="Z1449" s="70" t="n"/>
    </row>
    <row r="1450" ht="15.75" customHeight="1" s="339">
      <c r="A1450" s="70" t="n"/>
      <c r="B1450" s="70" t="n"/>
      <c r="C1450" s="70" t="n"/>
      <c r="D1450" s="243" t="n"/>
      <c r="E1450" s="243" t="n"/>
      <c r="F1450" s="243" t="n"/>
      <c r="G1450" s="244" t="n"/>
      <c r="H1450" s="245" t="n"/>
      <c r="I1450" s="18" t="n"/>
      <c r="J1450" s="18" t="n"/>
      <c r="K1450" s="246" t="n"/>
      <c r="L1450" s="246" t="n"/>
      <c r="M1450" s="246" t="n"/>
      <c r="N1450" s="247" t="n"/>
      <c r="O1450" s="248" t="n"/>
      <c r="P1450" s="249" t="n"/>
      <c r="Q1450" s="18" t="n"/>
      <c r="R1450" s="70" t="n"/>
      <c r="S1450" s="70" t="n"/>
      <c r="T1450" s="70" t="n"/>
      <c r="U1450" s="70" t="n"/>
      <c r="V1450" s="70" t="n"/>
      <c r="W1450" s="70" t="n"/>
      <c r="X1450" s="70" t="n"/>
      <c r="Y1450" s="70" t="n"/>
      <c r="Z1450" s="70" t="n"/>
    </row>
    <row r="1451" ht="15.75" customHeight="1" s="339">
      <c r="A1451" s="70" t="n"/>
      <c r="B1451" s="70" t="n"/>
      <c r="C1451" s="70" t="n"/>
      <c r="D1451" s="243" t="n"/>
      <c r="E1451" s="243" t="n"/>
      <c r="F1451" s="243" t="n"/>
      <c r="G1451" s="244" t="n"/>
      <c r="H1451" s="245" t="n"/>
      <c r="I1451" s="18" t="n"/>
      <c r="J1451" s="18" t="n"/>
      <c r="K1451" s="246" t="n"/>
      <c r="L1451" s="246" t="n"/>
      <c r="M1451" s="246" t="n"/>
      <c r="N1451" s="247" t="n"/>
      <c r="O1451" s="248" t="n"/>
      <c r="P1451" s="249" t="n"/>
      <c r="Q1451" s="18" t="n"/>
      <c r="R1451" s="70" t="n"/>
      <c r="S1451" s="70" t="n"/>
      <c r="T1451" s="70" t="n"/>
      <c r="U1451" s="70" t="n"/>
      <c r="V1451" s="70" t="n"/>
      <c r="W1451" s="70" t="n"/>
      <c r="X1451" s="70" t="n"/>
      <c r="Y1451" s="70" t="n"/>
      <c r="Z1451" s="70" t="n"/>
    </row>
    <row r="1452" ht="15.75" customHeight="1" s="339">
      <c r="A1452" s="70" t="n"/>
      <c r="B1452" s="70" t="n"/>
      <c r="C1452" s="70" t="n"/>
      <c r="D1452" s="243" t="n"/>
      <c r="E1452" s="243" t="n"/>
      <c r="F1452" s="243" t="n"/>
      <c r="G1452" s="244" t="n"/>
      <c r="H1452" s="245" t="n"/>
      <c r="I1452" s="18" t="n"/>
      <c r="J1452" s="18" t="n"/>
      <c r="K1452" s="246" t="n"/>
      <c r="L1452" s="246" t="n"/>
      <c r="M1452" s="246" t="n"/>
      <c r="N1452" s="247" t="n"/>
      <c r="O1452" s="248" t="n"/>
      <c r="P1452" s="249" t="n"/>
      <c r="Q1452" s="18" t="n"/>
      <c r="R1452" s="70" t="n"/>
      <c r="S1452" s="70" t="n"/>
      <c r="T1452" s="70" t="n"/>
      <c r="U1452" s="70" t="n"/>
      <c r="V1452" s="70" t="n"/>
      <c r="W1452" s="70" t="n"/>
      <c r="X1452" s="70" t="n"/>
      <c r="Y1452" s="70" t="n"/>
      <c r="Z1452" s="70" t="n"/>
    </row>
    <row r="1453" ht="15.75" customHeight="1" s="339">
      <c r="A1453" s="70" t="n"/>
      <c r="B1453" s="70" t="n"/>
      <c r="C1453" s="70" t="n"/>
      <c r="D1453" s="243" t="n"/>
      <c r="E1453" s="243" t="n"/>
      <c r="F1453" s="243" t="n"/>
      <c r="G1453" s="244" t="n"/>
      <c r="H1453" s="245" t="n"/>
      <c r="I1453" s="18" t="n"/>
      <c r="J1453" s="18" t="n"/>
      <c r="K1453" s="246" t="n"/>
      <c r="L1453" s="246" t="n"/>
      <c r="M1453" s="246" t="n"/>
      <c r="N1453" s="247" t="n"/>
      <c r="O1453" s="248" t="n"/>
      <c r="P1453" s="249" t="n"/>
      <c r="Q1453" s="18" t="n"/>
      <c r="R1453" s="70" t="n"/>
      <c r="S1453" s="70" t="n"/>
      <c r="T1453" s="70" t="n"/>
      <c r="U1453" s="70" t="n"/>
      <c r="V1453" s="70" t="n"/>
      <c r="W1453" s="70" t="n"/>
      <c r="X1453" s="70" t="n"/>
      <c r="Y1453" s="70" t="n"/>
      <c r="Z1453" s="70" t="n"/>
    </row>
    <row r="1454" ht="15.75" customHeight="1" s="339">
      <c r="A1454" s="70" t="n"/>
      <c r="B1454" s="70" t="n"/>
      <c r="C1454" s="70" t="n"/>
      <c r="D1454" s="243" t="n"/>
      <c r="E1454" s="243" t="n"/>
      <c r="F1454" s="243" t="n"/>
      <c r="G1454" s="244" t="n"/>
      <c r="H1454" s="245" t="n"/>
      <c r="I1454" s="18" t="n"/>
      <c r="J1454" s="18" t="n"/>
      <c r="K1454" s="246" t="n"/>
      <c r="L1454" s="246" t="n"/>
      <c r="M1454" s="246" t="n"/>
      <c r="N1454" s="247" t="n"/>
      <c r="O1454" s="248" t="n"/>
      <c r="P1454" s="249" t="n"/>
      <c r="Q1454" s="18" t="n"/>
      <c r="R1454" s="70" t="n"/>
      <c r="S1454" s="70" t="n"/>
      <c r="T1454" s="70" t="n"/>
      <c r="U1454" s="70" t="n"/>
      <c r="V1454" s="70" t="n"/>
      <c r="W1454" s="70" t="n"/>
      <c r="X1454" s="70" t="n"/>
      <c r="Y1454" s="70" t="n"/>
      <c r="Z1454" s="70" t="n"/>
    </row>
    <row r="1455" ht="15.75" customHeight="1" s="339">
      <c r="A1455" s="70" t="n"/>
      <c r="B1455" s="70" t="n"/>
      <c r="C1455" s="70" t="n"/>
      <c r="D1455" s="243" t="n"/>
      <c r="E1455" s="243" t="n"/>
      <c r="F1455" s="243" t="n"/>
      <c r="G1455" s="244" t="n"/>
      <c r="H1455" s="245" t="n"/>
      <c r="I1455" s="18" t="n"/>
      <c r="J1455" s="18" t="n"/>
      <c r="K1455" s="246" t="n"/>
      <c r="L1455" s="246" t="n"/>
      <c r="M1455" s="246" t="n"/>
      <c r="N1455" s="247" t="n"/>
      <c r="O1455" s="248" t="n"/>
      <c r="P1455" s="249" t="n"/>
      <c r="Q1455" s="18" t="n"/>
      <c r="R1455" s="70" t="n"/>
      <c r="S1455" s="70" t="n"/>
      <c r="T1455" s="70" t="n"/>
      <c r="U1455" s="70" t="n"/>
      <c r="V1455" s="70" t="n"/>
      <c r="W1455" s="70" t="n"/>
      <c r="X1455" s="70" t="n"/>
      <c r="Y1455" s="70" t="n"/>
      <c r="Z1455" s="70" t="n"/>
    </row>
    <row r="1456" ht="15.75" customHeight="1" s="339">
      <c r="A1456" s="70" t="n"/>
      <c r="B1456" s="70" t="n"/>
      <c r="C1456" s="70" t="n"/>
      <c r="D1456" s="243" t="n"/>
      <c r="E1456" s="243" t="n"/>
      <c r="F1456" s="243" t="n"/>
      <c r="G1456" s="244" t="n"/>
      <c r="H1456" s="245" t="n"/>
      <c r="I1456" s="18" t="n"/>
      <c r="J1456" s="18" t="n"/>
      <c r="K1456" s="246" t="n"/>
      <c r="L1456" s="246" t="n"/>
      <c r="M1456" s="246" t="n"/>
      <c r="N1456" s="247" t="n"/>
      <c r="O1456" s="248" t="n"/>
      <c r="P1456" s="249" t="n"/>
      <c r="Q1456" s="18" t="n"/>
      <c r="R1456" s="70" t="n"/>
      <c r="S1456" s="70" t="n"/>
      <c r="T1456" s="70" t="n"/>
      <c r="U1456" s="70" t="n"/>
      <c r="V1456" s="70" t="n"/>
      <c r="W1456" s="70" t="n"/>
      <c r="X1456" s="70" t="n"/>
      <c r="Y1456" s="70" t="n"/>
      <c r="Z1456" s="70" t="n"/>
    </row>
    <row r="1457" ht="15.75" customHeight="1" s="339">
      <c r="A1457" s="70" t="n"/>
      <c r="B1457" s="70" t="n"/>
      <c r="C1457" s="70" t="n"/>
      <c r="D1457" s="243" t="n"/>
      <c r="E1457" s="243" t="n"/>
      <c r="F1457" s="243" t="n"/>
      <c r="G1457" s="244" t="n"/>
      <c r="H1457" s="245" t="n"/>
      <c r="I1457" s="18" t="n"/>
      <c r="J1457" s="18" t="n"/>
      <c r="K1457" s="246" t="n"/>
      <c r="L1457" s="246" t="n"/>
      <c r="M1457" s="246" t="n"/>
      <c r="N1457" s="247" t="n"/>
      <c r="O1457" s="248" t="n"/>
      <c r="P1457" s="249" t="n"/>
      <c r="Q1457" s="18" t="n"/>
      <c r="R1457" s="70" t="n"/>
      <c r="S1457" s="70" t="n"/>
      <c r="T1457" s="70" t="n"/>
      <c r="U1457" s="70" t="n"/>
      <c r="V1457" s="70" t="n"/>
      <c r="W1457" s="70" t="n"/>
      <c r="X1457" s="70" t="n"/>
      <c r="Y1457" s="70" t="n"/>
      <c r="Z1457" s="70" t="n"/>
    </row>
    <row r="1458" ht="15.75" customHeight="1" s="339">
      <c r="A1458" s="70" t="n"/>
      <c r="B1458" s="70" t="n"/>
      <c r="C1458" s="70" t="n"/>
      <c r="D1458" s="243" t="n"/>
      <c r="E1458" s="243" t="n"/>
      <c r="F1458" s="243" t="n"/>
      <c r="G1458" s="244" t="n"/>
      <c r="H1458" s="245" t="n"/>
      <c r="I1458" s="18" t="n"/>
      <c r="J1458" s="18" t="n"/>
      <c r="K1458" s="246" t="n"/>
      <c r="L1458" s="246" t="n"/>
      <c r="M1458" s="246" t="n"/>
      <c r="N1458" s="247" t="n"/>
      <c r="O1458" s="248" t="n"/>
      <c r="P1458" s="249" t="n"/>
      <c r="Q1458" s="18" t="n"/>
      <c r="R1458" s="70" t="n"/>
      <c r="S1458" s="70" t="n"/>
      <c r="T1458" s="70" t="n"/>
      <c r="U1458" s="70" t="n"/>
      <c r="V1458" s="70" t="n"/>
      <c r="W1458" s="70" t="n"/>
      <c r="X1458" s="70" t="n"/>
      <c r="Y1458" s="70" t="n"/>
      <c r="Z1458" s="70" t="n"/>
    </row>
    <row r="1459" ht="15.75" customHeight="1" s="339">
      <c r="A1459" s="70" t="n"/>
      <c r="B1459" s="70" t="n"/>
      <c r="C1459" s="70" t="n"/>
      <c r="D1459" s="243" t="n"/>
      <c r="E1459" s="243" t="n"/>
      <c r="F1459" s="243" t="n"/>
      <c r="G1459" s="244" t="n"/>
      <c r="H1459" s="245" t="n"/>
      <c r="I1459" s="18" t="n"/>
      <c r="J1459" s="18" t="n"/>
      <c r="K1459" s="246" t="n"/>
      <c r="L1459" s="246" t="n"/>
      <c r="M1459" s="246" t="n"/>
      <c r="N1459" s="247" t="n"/>
      <c r="O1459" s="248" t="n"/>
      <c r="P1459" s="249" t="n"/>
      <c r="Q1459" s="18" t="n"/>
      <c r="R1459" s="70" t="n"/>
      <c r="S1459" s="70" t="n"/>
      <c r="T1459" s="70" t="n"/>
      <c r="U1459" s="70" t="n"/>
      <c r="V1459" s="70" t="n"/>
      <c r="W1459" s="70" t="n"/>
      <c r="X1459" s="70" t="n"/>
      <c r="Y1459" s="70" t="n"/>
      <c r="Z1459" s="70" t="n"/>
    </row>
    <row r="1460" ht="15.75" customHeight="1" s="339">
      <c r="A1460" s="70" t="n"/>
      <c r="B1460" s="70" t="n"/>
      <c r="C1460" s="70" t="n"/>
      <c r="D1460" s="243" t="n"/>
      <c r="E1460" s="243" t="n"/>
      <c r="F1460" s="243" t="n"/>
      <c r="G1460" s="244" t="n"/>
      <c r="H1460" s="245" t="n"/>
      <c r="I1460" s="18" t="n"/>
      <c r="J1460" s="18" t="n"/>
      <c r="K1460" s="246" t="n"/>
      <c r="L1460" s="246" t="n"/>
      <c r="M1460" s="246" t="n"/>
      <c r="N1460" s="247" t="n"/>
      <c r="O1460" s="248" t="n"/>
      <c r="P1460" s="249" t="n"/>
      <c r="Q1460" s="18" t="n"/>
      <c r="R1460" s="70" t="n"/>
      <c r="S1460" s="70" t="n"/>
      <c r="T1460" s="70" t="n"/>
      <c r="U1460" s="70" t="n"/>
      <c r="V1460" s="70" t="n"/>
      <c r="W1460" s="70" t="n"/>
      <c r="X1460" s="70" t="n"/>
      <c r="Y1460" s="70" t="n"/>
      <c r="Z1460" s="70" t="n"/>
    </row>
    <row r="1461" ht="15.75" customHeight="1" s="339">
      <c r="A1461" s="70" t="n"/>
      <c r="B1461" s="70" t="n"/>
      <c r="C1461" s="70" t="n"/>
      <c r="D1461" s="243" t="n"/>
      <c r="E1461" s="243" t="n"/>
      <c r="F1461" s="243" t="n"/>
      <c r="G1461" s="244" t="n"/>
      <c r="H1461" s="245" t="n"/>
      <c r="I1461" s="18" t="n"/>
      <c r="J1461" s="18" t="n"/>
      <c r="K1461" s="246" t="n"/>
      <c r="L1461" s="246" t="n"/>
      <c r="M1461" s="246" t="n"/>
      <c r="N1461" s="247" t="n"/>
      <c r="O1461" s="248" t="n"/>
      <c r="P1461" s="249" t="n"/>
      <c r="Q1461" s="18" t="n"/>
      <c r="R1461" s="70" t="n"/>
      <c r="S1461" s="70" t="n"/>
      <c r="T1461" s="70" t="n"/>
      <c r="U1461" s="70" t="n"/>
      <c r="V1461" s="70" t="n"/>
      <c r="W1461" s="70" t="n"/>
      <c r="X1461" s="70" t="n"/>
      <c r="Y1461" s="70" t="n"/>
      <c r="Z1461" s="70" t="n"/>
    </row>
    <row r="1462" ht="15.75" customHeight="1" s="339">
      <c r="A1462" s="70" t="n"/>
      <c r="B1462" s="70" t="n"/>
      <c r="C1462" s="70" t="n"/>
      <c r="D1462" s="243" t="n"/>
      <c r="E1462" s="243" t="n"/>
      <c r="F1462" s="243" t="n"/>
      <c r="G1462" s="244" t="n"/>
      <c r="H1462" s="245" t="n"/>
      <c r="I1462" s="18" t="n"/>
      <c r="J1462" s="18" t="n"/>
      <c r="K1462" s="246" t="n"/>
      <c r="L1462" s="246" t="n"/>
      <c r="M1462" s="246" t="n"/>
      <c r="N1462" s="247" t="n"/>
      <c r="O1462" s="248" t="n"/>
      <c r="P1462" s="249" t="n"/>
      <c r="Q1462" s="18" t="n"/>
      <c r="R1462" s="70" t="n"/>
      <c r="S1462" s="70" t="n"/>
      <c r="T1462" s="70" t="n"/>
      <c r="U1462" s="70" t="n"/>
      <c r="V1462" s="70" t="n"/>
      <c r="W1462" s="70" t="n"/>
      <c r="X1462" s="70" t="n"/>
      <c r="Y1462" s="70" t="n"/>
      <c r="Z1462" s="70" t="n"/>
    </row>
    <row r="1463" ht="15.75" customHeight="1" s="339">
      <c r="A1463" s="70" t="n"/>
      <c r="B1463" s="70" t="n"/>
      <c r="C1463" s="70" t="n"/>
      <c r="D1463" s="243" t="n"/>
      <c r="E1463" s="243" t="n"/>
      <c r="F1463" s="243" t="n"/>
      <c r="G1463" s="244" t="n"/>
      <c r="H1463" s="245" t="n"/>
      <c r="I1463" s="18" t="n"/>
      <c r="J1463" s="18" t="n"/>
      <c r="K1463" s="246" t="n"/>
      <c r="L1463" s="246" t="n"/>
      <c r="M1463" s="246" t="n"/>
      <c r="N1463" s="247" t="n"/>
      <c r="O1463" s="248" t="n"/>
      <c r="P1463" s="249" t="n"/>
      <c r="Q1463" s="18" t="n"/>
      <c r="R1463" s="70" t="n"/>
      <c r="S1463" s="70" t="n"/>
      <c r="T1463" s="70" t="n"/>
      <c r="U1463" s="70" t="n"/>
      <c r="V1463" s="70" t="n"/>
      <c r="W1463" s="70" t="n"/>
      <c r="X1463" s="70" t="n"/>
      <c r="Y1463" s="70" t="n"/>
      <c r="Z1463" s="70" t="n"/>
    </row>
    <row r="1464" ht="15.75" customHeight="1" s="339">
      <c r="A1464" s="70" t="n"/>
      <c r="B1464" s="70" t="n"/>
      <c r="C1464" s="70" t="n"/>
      <c r="D1464" s="243" t="n"/>
      <c r="E1464" s="243" t="n"/>
      <c r="F1464" s="243" t="n"/>
      <c r="G1464" s="244" t="n"/>
      <c r="H1464" s="245" t="n"/>
      <c r="I1464" s="18" t="n"/>
      <c r="J1464" s="18" t="n"/>
      <c r="K1464" s="246" t="n"/>
      <c r="L1464" s="246" t="n"/>
      <c r="M1464" s="246" t="n"/>
      <c r="N1464" s="247" t="n"/>
      <c r="O1464" s="248" t="n"/>
      <c r="P1464" s="249" t="n"/>
      <c r="Q1464" s="18" t="n"/>
      <c r="R1464" s="70" t="n"/>
      <c r="S1464" s="70" t="n"/>
      <c r="T1464" s="70" t="n"/>
      <c r="U1464" s="70" t="n"/>
      <c r="V1464" s="70" t="n"/>
      <c r="W1464" s="70" t="n"/>
      <c r="X1464" s="70" t="n"/>
      <c r="Y1464" s="70" t="n"/>
      <c r="Z1464" s="70" t="n"/>
    </row>
    <row r="1465" ht="15.75" customHeight="1" s="339">
      <c r="A1465" s="70" t="n"/>
      <c r="B1465" s="70" t="n"/>
      <c r="C1465" s="70" t="n"/>
      <c r="D1465" s="243" t="n"/>
      <c r="E1465" s="243" t="n"/>
      <c r="F1465" s="243" t="n"/>
      <c r="G1465" s="244" t="n"/>
      <c r="H1465" s="245" t="n"/>
      <c r="I1465" s="18" t="n"/>
      <c r="J1465" s="18" t="n"/>
      <c r="K1465" s="246" t="n"/>
      <c r="L1465" s="246" t="n"/>
      <c r="M1465" s="246" t="n"/>
      <c r="N1465" s="247" t="n"/>
      <c r="O1465" s="248" t="n"/>
      <c r="P1465" s="249" t="n"/>
      <c r="Q1465" s="18" t="n"/>
      <c r="R1465" s="70" t="n"/>
      <c r="S1465" s="70" t="n"/>
      <c r="T1465" s="70" t="n"/>
      <c r="U1465" s="70" t="n"/>
      <c r="V1465" s="70" t="n"/>
      <c r="W1465" s="70" t="n"/>
      <c r="X1465" s="70" t="n"/>
      <c r="Y1465" s="70" t="n"/>
      <c r="Z1465" s="70" t="n"/>
    </row>
    <row r="1466" ht="15.75" customHeight="1" s="339">
      <c r="A1466" s="70" t="n"/>
      <c r="B1466" s="70" t="n"/>
      <c r="C1466" s="70" t="n"/>
      <c r="D1466" s="243" t="n"/>
      <c r="E1466" s="243" t="n"/>
      <c r="F1466" s="243" t="n"/>
      <c r="G1466" s="244" t="n"/>
      <c r="H1466" s="245" t="n"/>
      <c r="I1466" s="18" t="n"/>
      <c r="J1466" s="18" t="n"/>
      <c r="K1466" s="246" t="n"/>
      <c r="L1466" s="246" t="n"/>
      <c r="M1466" s="246" t="n"/>
      <c r="N1466" s="247" t="n"/>
      <c r="O1466" s="248" t="n"/>
      <c r="P1466" s="249" t="n"/>
      <c r="Q1466" s="18" t="n"/>
      <c r="R1466" s="70" t="n"/>
      <c r="S1466" s="70" t="n"/>
      <c r="T1466" s="70" t="n"/>
      <c r="U1466" s="70" t="n"/>
      <c r="V1466" s="70" t="n"/>
      <c r="W1466" s="70" t="n"/>
      <c r="X1466" s="70" t="n"/>
      <c r="Y1466" s="70" t="n"/>
      <c r="Z1466" s="70" t="n"/>
    </row>
    <row r="1467" ht="15.75" customHeight="1" s="339">
      <c r="A1467" s="70" t="n"/>
      <c r="B1467" s="70" t="n"/>
      <c r="C1467" s="70" t="n"/>
      <c r="D1467" s="243" t="n"/>
      <c r="E1467" s="243" t="n"/>
      <c r="F1467" s="243" t="n"/>
      <c r="G1467" s="244" t="n"/>
      <c r="H1467" s="245" t="n"/>
      <c r="I1467" s="18" t="n"/>
      <c r="J1467" s="18" t="n"/>
      <c r="K1467" s="246" t="n"/>
      <c r="L1467" s="246" t="n"/>
      <c r="M1467" s="246" t="n"/>
      <c r="N1467" s="247" t="n"/>
      <c r="O1467" s="248" t="n"/>
      <c r="P1467" s="249" t="n"/>
      <c r="Q1467" s="18" t="n"/>
      <c r="R1467" s="70" t="n"/>
      <c r="S1467" s="70" t="n"/>
      <c r="T1467" s="70" t="n"/>
      <c r="U1467" s="70" t="n"/>
      <c r="V1467" s="70" t="n"/>
      <c r="W1467" s="70" t="n"/>
      <c r="X1467" s="70" t="n"/>
      <c r="Y1467" s="70" t="n"/>
      <c r="Z1467" s="70" t="n"/>
    </row>
    <row r="1468" ht="15.75" customHeight="1" s="339">
      <c r="A1468" s="70" t="n"/>
      <c r="B1468" s="70" t="n"/>
      <c r="C1468" s="70" t="n"/>
      <c r="D1468" s="243" t="n"/>
      <c r="E1468" s="243" t="n"/>
      <c r="F1468" s="243" t="n"/>
      <c r="G1468" s="244" t="n"/>
      <c r="H1468" s="245" t="n"/>
      <c r="I1468" s="18" t="n"/>
      <c r="J1468" s="18" t="n"/>
      <c r="K1468" s="246" t="n"/>
      <c r="L1468" s="246" t="n"/>
      <c r="M1468" s="246" t="n"/>
      <c r="N1468" s="247" t="n"/>
      <c r="O1468" s="248" t="n"/>
      <c r="P1468" s="249" t="n"/>
      <c r="Q1468" s="18" t="n"/>
      <c r="R1468" s="70" t="n"/>
      <c r="S1468" s="70" t="n"/>
      <c r="T1468" s="70" t="n"/>
      <c r="U1468" s="70" t="n"/>
      <c r="V1468" s="70" t="n"/>
      <c r="W1468" s="70" t="n"/>
      <c r="X1468" s="70" t="n"/>
      <c r="Y1468" s="70" t="n"/>
      <c r="Z1468" s="70" t="n"/>
    </row>
    <row r="1469" ht="15.75" customHeight="1" s="339">
      <c r="A1469" s="70" t="n"/>
      <c r="B1469" s="70" t="n"/>
      <c r="C1469" s="70" t="n"/>
      <c r="D1469" s="243" t="n"/>
      <c r="E1469" s="243" t="n"/>
      <c r="F1469" s="243" t="n"/>
      <c r="G1469" s="244" t="n"/>
      <c r="H1469" s="245" t="n"/>
      <c r="I1469" s="18" t="n"/>
      <c r="J1469" s="18" t="n"/>
      <c r="K1469" s="246" t="n"/>
      <c r="L1469" s="246" t="n"/>
      <c r="M1469" s="246" t="n"/>
      <c r="N1469" s="247" t="n"/>
      <c r="O1469" s="248" t="n"/>
      <c r="P1469" s="249" t="n"/>
      <c r="Q1469" s="18" t="n"/>
      <c r="R1469" s="70" t="n"/>
      <c r="S1469" s="70" t="n"/>
      <c r="T1469" s="70" t="n"/>
      <c r="U1469" s="70" t="n"/>
      <c r="V1469" s="70" t="n"/>
      <c r="W1469" s="70" t="n"/>
      <c r="X1469" s="70" t="n"/>
      <c r="Y1469" s="70" t="n"/>
      <c r="Z1469" s="70" t="n"/>
    </row>
    <row r="1470" ht="15.75" customHeight="1" s="339">
      <c r="A1470" s="70" t="n"/>
      <c r="B1470" s="70" t="n"/>
      <c r="C1470" s="70" t="n"/>
      <c r="D1470" s="243" t="n"/>
      <c r="E1470" s="243" t="n"/>
      <c r="F1470" s="243" t="n"/>
      <c r="G1470" s="244" t="n"/>
      <c r="H1470" s="245" t="n"/>
      <c r="I1470" s="18" t="n"/>
      <c r="J1470" s="18" t="n"/>
      <c r="K1470" s="246" t="n"/>
      <c r="L1470" s="246" t="n"/>
      <c r="M1470" s="246" t="n"/>
      <c r="N1470" s="247" t="n"/>
      <c r="O1470" s="248" t="n"/>
      <c r="P1470" s="249" t="n"/>
      <c r="Q1470" s="18" t="n"/>
      <c r="R1470" s="70" t="n"/>
      <c r="S1470" s="70" t="n"/>
      <c r="T1470" s="70" t="n"/>
      <c r="U1470" s="70" t="n"/>
      <c r="V1470" s="70" t="n"/>
      <c r="W1470" s="70" t="n"/>
      <c r="X1470" s="70" t="n"/>
      <c r="Y1470" s="70" t="n"/>
      <c r="Z1470" s="70" t="n"/>
    </row>
    <row r="1471" ht="15.75" customHeight="1" s="339">
      <c r="A1471" s="70" t="n"/>
      <c r="B1471" s="70" t="n"/>
      <c r="C1471" s="70" t="n"/>
      <c r="D1471" s="243" t="n"/>
      <c r="E1471" s="243" t="n"/>
      <c r="F1471" s="243" t="n"/>
      <c r="G1471" s="244" t="n"/>
      <c r="H1471" s="245" t="n"/>
      <c r="I1471" s="18" t="n"/>
      <c r="J1471" s="18" t="n"/>
      <c r="K1471" s="246" t="n"/>
      <c r="L1471" s="246" t="n"/>
      <c r="M1471" s="246" t="n"/>
      <c r="N1471" s="247" t="n"/>
      <c r="O1471" s="248" t="n"/>
      <c r="P1471" s="249" t="n"/>
      <c r="Q1471" s="18" t="n"/>
      <c r="R1471" s="70" t="n"/>
      <c r="S1471" s="70" t="n"/>
      <c r="T1471" s="70" t="n"/>
      <c r="U1471" s="70" t="n"/>
      <c r="V1471" s="70" t="n"/>
      <c r="W1471" s="70" t="n"/>
      <c r="X1471" s="70" t="n"/>
      <c r="Y1471" s="70" t="n"/>
      <c r="Z1471" s="70" t="n"/>
    </row>
    <row r="1472" ht="15.75" customHeight="1" s="339">
      <c r="A1472" s="70" t="n"/>
      <c r="B1472" s="70" t="n"/>
      <c r="C1472" s="70" t="n"/>
      <c r="D1472" s="243" t="n"/>
      <c r="E1472" s="243" t="n"/>
      <c r="F1472" s="243" t="n"/>
      <c r="G1472" s="244" t="n"/>
      <c r="H1472" s="245" t="n"/>
      <c r="I1472" s="18" t="n"/>
      <c r="J1472" s="18" t="n"/>
      <c r="K1472" s="246" t="n"/>
      <c r="L1472" s="246" t="n"/>
      <c r="M1472" s="246" t="n"/>
      <c r="N1472" s="247" t="n"/>
      <c r="O1472" s="248" t="n"/>
      <c r="P1472" s="249" t="n"/>
      <c r="Q1472" s="18" t="n"/>
      <c r="R1472" s="70" t="n"/>
      <c r="S1472" s="70" t="n"/>
      <c r="T1472" s="70" t="n"/>
      <c r="U1472" s="70" t="n"/>
      <c r="V1472" s="70" t="n"/>
      <c r="W1472" s="70" t="n"/>
      <c r="X1472" s="70" t="n"/>
      <c r="Y1472" s="70" t="n"/>
      <c r="Z1472" s="70" t="n"/>
    </row>
    <row r="1473" ht="15.75" customHeight="1" s="339">
      <c r="A1473" s="70" t="n"/>
      <c r="B1473" s="70" t="n"/>
      <c r="C1473" s="70" t="n"/>
      <c r="D1473" s="243" t="n"/>
      <c r="E1473" s="243" t="n"/>
      <c r="F1473" s="243" t="n"/>
      <c r="G1473" s="244" t="n"/>
      <c r="H1473" s="245" t="n"/>
      <c r="I1473" s="18" t="n"/>
      <c r="J1473" s="18" t="n"/>
      <c r="K1473" s="246" t="n"/>
      <c r="L1473" s="246" t="n"/>
      <c r="M1473" s="246" t="n"/>
      <c r="N1473" s="247" t="n"/>
      <c r="O1473" s="248" t="n"/>
      <c r="P1473" s="249" t="n"/>
      <c r="Q1473" s="18" t="n"/>
      <c r="R1473" s="70" t="n"/>
      <c r="S1473" s="70" t="n"/>
      <c r="T1473" s="70" t="n"/>
      <c r="U1473" s="70" t="n"/>
      <c r="V1473" s="70" t="n"/>
      <c r="W1473" s="70" t="n"/>
      <c r="X1473" s="70" t="n"/>
      <c r="Y1473" s="70" t="n"/>
      <c r="Z1473" s="70" t="n"/>
    </row>
    <row r="1474" ht="15.75" customHeight="1" s="339">
      <c r="A1474" s="70" t="n"/>
      <c r="B1474" s="70" t="n"/>
      <c r="C1474" s="70" t="n"/>
      <c r="D1474" s="243" t="n"/>
      <c r="E1474" s="243" t="n"/>
      <c r="F1474" s="243" t="n"/>
      <c r="G1474" s="244" t="n"/>
      <c r="H1474" s="245" t="n"/>
      <c r="I1474" s="18" t="n"/>
      <c r="J1474" s="18" t="n"/>
      <c r="K1474" s="246" t="n"/>
      <c r="L1474" s="246" t="n"/>
      <c r="M1474" s="246" t="n"/>
      <c r="N1474" s="247" t="n"/>
      <c r="O1474" s="248" t="n"/>
      <c r="P1474" s="249" t="n"/>
      <c r="Q1474" s="18" t="n"/>
      <c r="R1474" s="70" t="n"/>
      <c r="S1474" s="70" t="n"/>
      <c r="T1474" s="70" t="n"/>
      <c r="U1474" s="70" t="n"/>
      <c r="V1474" s="70" t="n"/>
      <c r="W1474" s="70" t="n"/>
      <c r="X1474" s="70" t="n"/>
      <c r="Y1474" s="70" t="n"/>
      <c r="Z1474" s="70" t="n"/>
    </row>
    <row r="1475" ht="15.75" customHeight="1" s="339">
      <c r="A1475" s="70" t="n"/>
      <c r="B1475" s="70" t="n"/>
      <c r="C1475" s="70" t="n"/>
      <c r="D1475" s="243" t="n"/>
      <c r="E1475" s="243" t="n"/>
      <c r="F1475" s="243" t="n"/>
      <c r="G1475" s="244" t="n"/>
      <c r="H1475" s="245" t="n"/>
      <c r="I1475" s="18" t="n"/>
      <c r="J1475" s="18" t="n"/>
      <c r="K1475" s="246" t="n"/>
      <c r="L1475" s="246" t="n"/>
      <c r="M1475" s="246" t="n"/>
      <c r="N1475" s="247" t="n"/>
      <c r="O1475" s="248" t="n"/>
      <c r="P1475" s="249" t="n"/>
      <c r="Q1475" s="18" t="n"/>
      <c r="R1475" s="70" t="n"/>
      <c r="S1475" s="70" t="n"/>
      <c r="T1475" s="70" t="n"/>
      <c r="U1475" s="70" t="n"/>
      <c r="V1475" s="70" t="n"/>
      <c r="W1475" s="70" t="n"/>
      <c r="X1475" s="70" t="n"/>
      <c r="Y1475" s="70" t="n"/>
      <c r="Z1475" s="70" t="n"/>
    </row>
    <row r="1476" ht="15.75" customHeight="1" s="339">
      <c r="A1476" s="70" t="n"/>
      <c r="B1476" s="70" t="n"/>
      <c r="C1476" s="70" t="n"/>
      <c r="D1476" s="243" t="n"/>
      <c r="E1476" s="243" t="n"/>
      <c r="F1476" s="243" t="n"/>
      <c r="G1476" s="244" t="n"/>
      <c r="H1476" s="245" t="n"/>
      <c r="I1476" s="18" t="n"/>
      <c r="J1476" s="18" t="n"/>
      <c r="K1476" s="246" t="n"/>
      <c r="L1476" s="246" t="n"/>
      <c r="M1476" s="246" t="n"/>
      <c r="N1476" s="247" t="n"/>
      <c r="O1476" s="248" t="n"/>
      <c r="P1476" s="249" t="n"/>
      <c r="Q1476" s="18" t="n"/>
      <c r="R1476" s="70" t="n"/>
      <c r="S1476" s="70" t="n"/>
      <c r="T1476" s="70" t="n"/>
      <c r="U1476" s="70" t="n"/>
      <c r="V1476" s="70" t="n"/>
      <c r="W1476" s="70" t="n"/>
      <c r="X1476" s="70" t="n"/>
      <c r="Y1476" s="70" t="n"/>
      <c r="Z1476" s="70" t="n"/>
    </row>
    <row r="1477" ht="15.75" customHeight="1" s="339">
      <c r="A1477" s="70" t="n"/>
      <c r="B1477" s="70" t="n"/>
      <c r="C1477" s="70" t="n"/>
      <c r="D1477" s="243" t="n"/>
      <c r="E1477" s="243" t="n"/>
      <c r="F1477" s="243" t="n"/>
      <c r="G1477" s="244" t="n"/>
      <c r="H1477" s="245" t="n"/>
      <c r="I1477" s="18" t="n"/>
      <c r="J1477" s="18" t="n"/>
      <c r="K1477" s="246" t="n"/>
      <c r="L1477" s="246" t="n"/>
      <c r="M1477" s="246" t="n"/>
      <c r="N1477" s="247" t="n"/>
      <c r="O1477" s="248" t="n"/>
      <c r="P1477" s="249" t="n"/>
      <c r="Q1477" s="18" t="n"/>
      <c r="R1477" s="70" t="n"/>
      <c r="S1477" s="70" t="n"/>
      <c r="T1477" s="70" t="n"/>
      <c r="U1477" s="70" t="n"/>
      <c r="V1477" s="70" t="n"/>
      <c r="W1477" s="70" t="n"/>
      <c r="X1477" s="70" t="n"/>
      <c r="Y1477" s="70" t="n"/>
      <c r="Z1477" s="70" t="n"/>
    </row>
    <row r="1478" ht="15.75" customHeight="1" s="339">
      <c r="A1478" s="70" t="n"/>
      <c r="B1478" s="70" t="n"/>
      <c r="C1478" s="70" t="n"/>
      <c r="D1478" s="243" t="n"/>
      <c r="E1478" s="243" t="n"/>
      <c r="F1478" s="243" t="n"/>
      <c r="G1478" s="244" t="n"/>
      <c r="H1478" s="245" t="n"/>
      <c r="I1478" s="18" t="n"/>
      <c r="J1478" s="18" t="n"/>
      <c r="K1478" s="246" t="n"/>
      <c r="L1478" s="246" t="n"/>
      <c r="M1478" s="246" t="n"/>
      <c r="N1478" s="247" t="n"/>
      <c r="O1478" s="248" t="n"/>
      <c r="P1478" s="249" t="n"/>
      <c r="Q1478" s="18" t="n"/>
      <c r="R1478" s="70" t="n"/>
      <c r="S1478" s="70" t="n"/>
      <c r="T1478" s="70" t="n"/>
      <c r="U1478" s="70" t="n"/>
      <c r="V1478" s="70" t="n"/>
      <c r="W1478" s="70" t="n"/>
      <c r="X1478" s="70" t="n"/>
      <c r="Y1478" s="70" t="n"/>
      <c r="Z1478" s="70" t="n"/>
    </row>
    <row r="1479" ht="15.75" customHeight="1" s="339">
      <c r="A1479" s="70" t="n"/>
      <c r="B1479" s="70" t="n"/>
      <c r="C1479" s="70" t="n"/>
      <c r="D1479" s="243" t="n"/>
      <c r="E1479" s="243" t="n"/>
      <c r="F1479" s="243" t="n"/>
      <c r="G1479" s="244" t="n"/>
      <c r="H1479" s="245" t="n"/>
      <c r="I1479" s="18" t="n"/>
      <c r="J1479" s="18" t="n"/>
      <c r="K1479" s="246" t="n"/>
      <c r="L1479" s="246" t="n"/>
      <c r="M1479" s="246" t="n"/>
      <c r="N1479" s="247" t="n"/>
      <c r="O1479" s="248" t="n"/>
      <c r="P1479" s="249" t="n"/>
      <c r="Q1479" s="18" t="n"/>
      <c r="R1479" s="70" t="n"/>
      <c r="S1479" s="70" t="n"/>
      <c r="T1479" s="70" t="n"/>
      <c r="U1479" s="70" t="n"/>
      <c r="V1479" s="70" t="n"/>
      <c r="W1479" s="70" t="n"/>
      <c r="X1479" s="70" t="n"/>
      <c r="Y1479" s="70" t="n"/>
      <c r="Z1479" s="70" t="n"/>
    </row>
    <row r="1480" ht="15.75" customHeight="1" s="339">
      <c r="A1480" s="70" t="n"/>
      <c r="B1480" s="70" t="n"/>
      <c r="C1480" s="70" t="n"/>
      <c r="D1480" s="243" t="n"/>
      <c r="E1480" s="243" t="n"/>
      <c r="F1480" s="243" t="n"/>
      <c r="G1480" s="244" t="n"/>
      <c r="H1480" s="245" t="n"/>
      <c r="I1480" s="18" t="n"/>
      <c r="J1480" s="18" t="n"/>
      <c r="K1480" s="246" t="n"/>
      <c r="L1480" s="246" t="n"/>
      <c r="M1480" s="246" t="n"/>
      <c r="N1480" s="247" t="n"/>
      <c r="O1480" s="248" t="n"/>
      <c r="P1480" s="249" t="n"/>
      <c r="Q1480" s="18" t="n"/>
      <c r="R1480" s="70" t="n"/>
      <c r="S1480" s="70" t="n"/>
      <c r="T1480" s="70" t="n"/>
      <c r="U1480" s="70" t="n"/>
      <c r="V1480" s="70" t="n"/>
      <c r="W1480" s="70" t="n"/>
      <c r="X1480" s="70" t="n"/>
      <c r="Y1480" s="70" t="n"/>
      <c r="Z1480" s="70" t="n"/>
    </row>
    <row r="1481" ht="15.75" customHeight="1" s="339">
      <c r="A1481" s="70" t="n"/>
      <c r="B1481" s="70" t="n"/>
      <c r="C1481" s="70" t="n"/>
      <c r="D1481" s="243" t="n"/>
      <c r="E1481" s="243" t="n"/>
      <c r="F1481" s="243" t="n"/>
      <c r="G1481" s="244" t="n"/>
      <c r="H1481" s="245" t="n"/>
      <c r="I1481" s="18" t="n"/>
      <c r="J1481" s="18" t="n"/>
      <c r="K1481" s="246" t="n"/>
      <c r="L1481" s="246" t="n"/>
      <c r="M1481" s="246" t="n"/>
      <c r="N1481" s="247" t="n"/>
      <c r="O1481" s="248" t="n"/>
      <c r="P1481" s="249" t="n"/>
      <c r="Q1481" s="18" t="n"/>
      <c r="R1481" s="70" t="n"/>
      <c r="S1481" s="70" t="n"/>
      <c r="T1481" s="70" t="n"/>
      <c r="U1481" s="70" t="n"/>
      <c r="V1481" s="70" t="n"/>
      <c r="W1481" s="70" t="n"/>
      <c r="X1481" s="70" t="n"/>
      <c r="Y1481" s="70" t="n"/>
      <c r="Z1481" s="70" t="n"/>
    </row>
    <row r="1482" ht="15.75" customHeight="1" s="339">
      <c r="A1482" s="70" t="n"/>
      <c r="B1482" s="70" t="n"/>
      <c r="C1482" s="70" t="n"/>
      <c r="D1482" s="243" t="n"/>
      <c r="E1482" s="243" t="n"/>
      <c r="F1482" s="243" t="n"/>
      <c r="G1482" s="244" t="n"/>
      <c r="H1482" s="245" t="n"/>
      <c r="I1482" s="18" t="n"/>
      <c r="J1482" s="18" t="n"/>
      <c r="K1482" s="246" t="n"/>
      <c r="L1482" s="246" t="n"/>
      <c r="M1482" s="246" t="n"/>
      <c r="N1482" s="247" t="n"/>
      <c r="O1482" s="248" t="n"/>
      <c r="P1482" s="249" t="n"/>
      <c r="Q1482" s="18" t="n"/>
      <c r="R1482" s="70" t="n"/>
      <c r="S1482" s="70" t="n"/>
      <c r="T1482" s="70" t="n"/>
      <c r="U1482" s="70" t="n"/>
      <c r="V1482" s="70" t="n"/>
      <c r="W1482" s="70" t="n"/>
      <c r="X1482" s="70" t="n"/>
      <c r="Y1482" s="70" t="n"/>
      <c r="Z1482" s="70" t="n"/>
    </row>
    <row r="1483" ht="15.75" customHeight="1" s="339">
      <c r="A1483" s="70" t="n"/>
      <c r="B1483" s="70" t="n"/>
      <c r="C1483" s="70" t="n"/>
      <c r="D1483" s="243" t="n"/>
      <c r="E1483" s="243" t="n"/>
      <c r="F1483" s="243" t="n"/>
      <c r="G1483" s="244" t="n"/>
      <c r="H1483" s="245" t="n"/>
      <c r="I1483" s="18" t="n"/>
      <c r="J1483" s="18" t="n"/>
      <c r="K1483" s="246" t="n"/>
      <c r="L1483" s="246" t="n"/>
      <c r="M1483" s="246" t="n"/>
      <c r="N1483" s="247" t="n"/>
      <c r="O1483" s="248" t="n"/>
      <c r="P1483" s="249" t="n"/>
      <c r="Q1483" s="18" t="n"/>
      <c r="R1483" s="70" t="n"/>
      <c r="S1483" s="70" t="n"/>
      <c r="T1483" s="70" t="n"/>
      <c r="U1483" s="70" t="n"/>
      <c r="V1483" s="70" t="n"/>
      <c r="W1483" s="70" t="n"/>
      <c r="X1483" s="70" t="n"/>
      <c r="Y1483" s="70" t="n"/>
      <c r="Z1483" s="70" t="n"/>
    </row>
    <row r="1484" ht="15.75" customHeight="1" s="339">
      <c r="A1484" s="70" t="n"/>
      <c r="B1484" s="70" t="n"/>
      <c r="C1484" s="70" t="n"/>
      <c r="D1484" s="243" t="n"/>
      <c r="E1484" s="243" t="n"/>
      <c r="F1484" s="243" t="n"/>
      <c r="G1484" s="244" t="n"/>
      <c r="H1484" s="245" t="n"/>
      <c r="I1484" s="18" t="n"/>
      <c r="J1484" s="18" t="n"/>
      <c r="K1484" s="246" t="n"/>
      <c r="L1484" s="246" t="n"/>
      <c r="M1484" s="246" t="n"/>
      <c r="N1484" s="247" t="n"/>
      <c r="O1484" s="248" t="n"/>
      <c r="P1484" s="249" t="n"/>
      <c r="Q1484" s="18" t="n"/>
      <c r="R1484" s="70" t="n"/>
      <c r="S1484" s="70" t="n"/>
      <c r="T1484" s="70" t="n"/>
      <c r="U1484" s="70" t="n"/>
      <c r="V1484" s="70" t="n"/>
      <c r="W1484" s="70" t="n"/>
      <c r="X1484" s="70" t="n"/>
      <c r="Y1484" s="70" t="n"/>
      <c r="Z1484" s="70" t="n"/>
    </row>
    <row r="1485" ht="15.75" customHeight="1" s="339">
      <c r="A1485" s="70" t="n"/>
      <c r="B1485" s="70" t="n"/>
      <c r="C1485" s="70" t="n"/>
      <c r="D1485" s="243" t="n"/>
      <c r="E1485" s="243" t="n"/>
      <c r="F1485" s="243" t="n"/>
      <c r="G1485" s="244" t="n"/>
      <c r="H1485" s="245" t="n"/>
      <c r="I1485" s="18" t="n"/>
      <c r="J1485" s="18" t="n"/>
      <c r="K1485" s="246" t="n"/>
      <c r="L1485" s="246" t="n"/>
      <c r="M1485" s="246" t="n"/>
      <c r="N1485" s="247" t="n"/>
      <c r="O1485" s="248" t="n"/>
      <c r="P1485" s="249" t="n"/>
      <c r="Q1485" s="18" t="n"/>
      <c r="R1485" s="70" t="n"/>
      <c r="S1485" s="70" t="n"/>
      <c r="T1485" s="70" t="n"/>
      <c r="U1485" s="70" t="n"/>
      <c r="V1485" s="70" t="n"/>
      <c r="W1485" s="70" t="n"/>
      <c r="X1485" s="70" t="n"/>
      <c r="Y1485" s="70" t="n"/>
      <c r="Z1485" s="70" t="n"/>
    </row>
    <row r="1486" ht="15.75" customHeight="1" s="339">
      <c r="A1486" s="70" t="n"/>
      <c r="B1486" s="70" t="n"/>
      <c r="C1486" s="70" t="n"/>
      <c r="D1486" s="243" t="n"/>
      <c r="E1486" s="243" t="n"/>
      <c r="F1486" s="243" t="n"/>
      <c r="G1486" s="244" t="n"/>
      <c r="H1486" s="245" t="n"/>
      <c r="I1486" s="18" t="n"/>
      <c r="J1486" s="18" t="n"/>
      <c r="K1486" s="246" t="n"/>
      <c r="L1486" s="246" t="n"/>
      <c r="M1486" s="246" t="n"/>
      <c r="N1486" s="247" t="n"/>
      <c r="O1486" s="248" t="n"/>
      <c r="P1486" s="249" t="n"/>
      <c r="Q1486" s="18" t="n"/>
      <c r="R1486" s="70" t="n"/>
      <c r="S1486" s="70" t="n"/>
      <c r="T1486" s="70" t="n"/>
      <c r="U1486" s="70" t="n"/>
      <c r="V1486" s="70" t="n"/>
      <c r="W1486" s="70" t="n"/>
      <c r="X1486" s="70" t="n"/>
      <c r="Y1486" s="70" t="n"/>
      <c r="Z1486" s="70" t="n"/>
    </row>
    <row r="1487" ht="15.75" customHeight="1" s="339">
      <c r="A1487" s="70" t="n"/>
      <c r="B1487" s="70" t="n"/>
      <c r="C1487" s="70" t="n"/>
      <c r="D1487" s="243" t="n"/>
      <c r="E1487" s="243" t="n"/>
      <c r="F1487" s="243" t="n"/>
      <c r="G1487" s="244" t="n"/>
      <c r="H1487" s="245" t="n"/>
      <c r="I1487" s="18" t="n"/>
      <c r="J1487" s="18" t="n"/>
      <c r="K1487" s="246" t="n"/>
      <c r="L1487" s="246" t="n"/>
      <c r="M1487" s="246" t="n"/>
      <c r="N1487" s="247" t="n"/>
      <c r="O1487" s="248" t="n"/>
      <c r="P1487" s="249" t="n"/>
      <c r="Q1487" s="18" t="n"/>
      <c r="R1487" s="70" t="n"/>
      <c r="S1487" s="70" t="n"/>
      <c r="T1487" s="70" t="n"/>
      <c r="U1487" s="70" t="n"/>
      <c r="V1487" s="70" t="n"/>
      <c r="W1487" s="70" t="n"/>
      <c r="X1487" s="70" t="n"/>
      <c r="Y1487" s="70" t="n"/>
      <c r="Z1487" s="70" t="n"/>
    </row>
    <row r="1488" ht="15.75" customHeight="1" s="339">
      <c r="A1488" s="70" t="n"/>
      <c r="B1488" s="70" t="n"/>
      <c r="C1488" s="70" t="n"/>
      <c r="D1488" s="243" t="n"/>
      <c r="E1488" s="243" t="n"/>
      <c r="F1488" s="243" t="n"/>
      <c r="G1488" s="244" t="n"/>
      <c r="H1488" s="245" t="n"/>
      <c r="I1488" s="18" t="n"/>
      <c r="J1488" s="18" t="n"/>
      <c r="K1488" s="246" t="n"/>
      <c r="L1488" s="246" t="n"/>
      <c r="M1488" s="246" t="n"/>
      <c r="N1488" s="247" t="n"/>
      <c r="O1488" s="248" t="n"/>
      <c r="P1488" s="249" t="n"/>
      <c r="Q1488" s="18" t="n"/>
      <c r="R1488" s="70" t="n"/>
      <c r="S1488" s="70" t="n"/>
      <c r="T1488" s="70" t="n"/>
      <c r="U1488" s="70" t="n"/>
      <c r="V1488" s="70" t="n"/>
      <c r="W1488" s="70" t="n"/>
      <c r="X1488" s="70" t="n"/>
      <c r="Y1488" s="70" t="n"/>
      <c r="Z1488" s="70" t="n"/>
    </row>
    <row r="1489" ht="15.75" customHeight="1" s="339">
      <c r="A1489" s="70" t="n"/>
      <c r="B1489" s="70" t="n"/>
      <c r="C1489" s="70" t="n"/>
      <c r="D1489" s="243" t="n"/>
      <c r="E1489" s="243" t="n"/>
      <c r="F1489" s="243" t="n"/>
      <c r="G1489" s="244" t="n"/>
      <c r="H1489" s="245" t="n"/>
      <c r="I1489" s="18" t="n"/>
      <c r="J1489" s="18" t="n"/>
      <c r="K1489" s="246" t="n"/>
      <c r="L1489" s="246" t="n"/>
      <c r="M1489" s="246" t="n"/>
      <c r="N1489" s="247" t="n"/>
      <c r="O1489" s="248" t="n"/>
      <c r="P1489" s="249" t="n"/>
      <c r="Q1489" s="18" t="n"/>
      <c r="R1489" s="70" t="n"/>
      <c r="S1489" s="70" t="n"/>
      <c r="T1489" s="70" t="n"/>
      <c r="U1489" s="70" t="n"/>
      <c r="V1489" s="70" t="n"/>
      <c r="W1489" s="70" t="n"/>
      <c r="X1489" s="70" t="n"/>
      <c r="Y1489" s="70" t="n"/>
      <c r="Z1489" s="70" t="n"/>
    </row>
    <row r="1490" ht="15.75" customHeight="1" s="339">
      <c r="A1490" s="70" t="n"/>
      <c r="B1490" s="70" t="n"/>
      <c r="C1490" s="70" t="n"/>
      <c r="D1490" s="243" t="n"/>
      <c r="E1490" s="243" t="n"/>
      <c r="F1490" s="243" t="n"/>
      <c r="G1490" s="244" t="n"/>
      <c r="H1490" s="245" t="n"/>
      <c r="I1490" s="18" t="n"/>
      <c r="J1490" s="18" t="n"/>
      <c r="K1490" s="246" t="n"/>
      <c r="L1490" s="246" t="n"/>
      <c r="M1490" s="246" t="n"/>
      <c r="N1490" s="247" t="n"/>
      <c r="O1490" s="248" t="n"/>
      <c r="P1490" s="249" t="n"/>
      <c r="Q1490" s="18" t="n"/>
      <c r="R1490" s="70" t="n"/>
      <c r="S1490" s="70" t="n"/>
      <c r="T1490" s="70" t="n"/>
      <c r="U1490" s="70" t="n"/>
      <c r="V1490" s="70" t="n"/>
      <c r="W1490" s="70" t="n"/>
      <c r="X1490" s="70" t="n"/>
      <c r="Y1490" s="70" t="n"/>
      <c r="Z1490" s="70" t="n"/>
    </row>
    <row r="1491" ht="15.75" customHeight="1" s="339">
      <c r="A1491" s="70" t="n"/>
      <c r="B1491" s="70" t="n"/>
      <c r="C1491" s="70" t="n"/>
      <c r="D1491" s="243" t="n"/>
      <c r="E1491" s="243" t="n"/>
      <c r="F1491" s="243" t="n"/>
      <c r="G1491" s="244" t="n"/>
      <c r="H1491" s="245" t="n"/>
      <c r="I1491" s="18" t="n"/>
      <c r="J1491" s="18" t="n"/>
      <c r="K1491" s="246" t="n"/>
      <c r="L1491" s="246" t="n"/>
      <c r="M1491" s="246" t="n"/>
      <c r="N1491" s="247" t="n"/>
      <c r="O1491" s="248" t="n"/>
      <c r="P1491" s="249" t="n"/>
      <c r="Q1491" s="18" t="n"/>
      <c r="R1491" s="70" t="n"/>
      <c r="S1491" s="70" t="n"/>
      <c r="T1491" s="70" t="n"/>
      <c r="U1491" s="70" t="n"/>
      <c r="V1491" s="70" t="n"/>
      <c r="W1491" s="70" t="n"/>
      <c r="X1491" s="70" t="n"/>
      <c r="Y1491" s="70" t="n"/>
      <c r="Z1491" s="70" t="n"/>
    </row>
    <row r="1492" ht="15.75" customHeight="1" s="339">
      <c r="A1492" s="70" t="n"/>
      <c r="B1492" s="70" t="n"/>
      <c r="C1492" s="70" t="n"/>
      <c r="D1492" s="243" t="n"/>
      <c r="E1492" s="243" t="n"/>
      <c r="F1492" s="243" t="n"/>
      <c r="G1492" s="244" t="n"/>
      <c r="H1492" s="245" t="n"/>
      <c r="I1492" s="18" t="n"/>
      <c r="J1492" s="18" t="n"/>
      <c r="K1492" s="246" t="n"/>
      <c r="L1492" s="246" t="n"/>
      <c r="M1492" s="246" t="n"/>
      <c r="N1492" s="247" t="n"/>
      <c r="O1492" s="248" t="n"/>
      <c r="P1492" s="249" t="n"/>
      <c r="Q1492" s="18" t="n"/>
      <c r="R1492" s="70" t="n"/>
      <c r="S1492" s="70" t="n"/>
      <c r="T1492" s="70" t="n"/>
      <c r="U1492" s="70" t="n"/>
      <c r="V1492" s="70" t="n"/>
      <c r="W1492" s="70" t="n"/>
      <c r="X1492" s="70" t="n"/>
      <c r="Y1492" s="70" t="n"/>
      <c r="Z1492" s="70" t="n"/>
    </row>
    <row r="1493" ht="15.75" customHeight="1" s="339">
      <c r="A1493" s="70" t="n"/>
      <c r="B1493" s="70" t="n"/>
      <c r="C1493" s="70" t="n"/>
      <c r="D1493" s="243" t="n"/>
      <c r="E1493" s="243" t="n"/>
      <c r="F1493" s="243" t="n"/>
      <c r="G1493" s="244" t="n"/>
      <c r="H1493" s="245" t="n"/>
      <c r="I1493" s="18" t="n"/>
      <c r="J1493" s="18" t="n"/>
      <c r="K1493" s="246" t="n"/>
      <c r="L1493" s="246" t="n"/>
      <c r="M1493" s="246" t="n"/>
      <c r="N1493" s="247" t="n"/>
      <c r="O1493" s="248" t="n"/>
      <c r="P1493" s="249" t="n"/>
      <c r="Q1493" s="18" t="n"/>
      <c r="R1493" s="70" t="n"/>
      <c r="S1493" s="70" t="n"/>
      <c r="T1493" s="70" t="n"/>
      <c r="U1493" s="70" t="n"/>
      <c r="V1493" s="70" t="n"/>
      <c r="W1493" s="70" t="n"/>
      <c r="X1493" s="70" t="n"/>
      <c r="Y1493" s="70" t="n"/>
      <c r="Z1493" s="70" t="n"/>
    </row>
    <row r="1494" ht="15.75" customHeight="1" s="339">
      <c r="A1494" s="70" t="n"/>
      <c r="B1494" s="70" t="n"/>
      <c r="C1494" s="70" t="n"/>
      <c r="D1494" s="243" t="n"/>
      <c r="E1494" s="243" t="n"/>
      <c r="F1494" s="243" t="n"/>
      <c r="G1494" s="244" t="n"/>
      <c r="H1494" s="245" t="n"/>
      <c r="I1494" s="18" t="n"/>
      <c r="J1494" s="18" t="n"/>
      <c r="K1494" s="246" t="n"/>
      <c r="L1494" s="246" t="n"/>
      <c r="M1494" s="246" t="n"/>
      <c r="N1494" s="247" t="n"/>
      <c r="O1494" s="248" t="n"/>
      <c r="P1494" s="249" t="n"/>
      <c r="Q1494" s="18" t="n"/>
      <c r="R1494" s="70" t="n"/>
      <c r="S1494" s="70" t="n"/>
      <c r="T1494" s="70" t="n"/>
      <c r="U1494" s="70" t="n"/>
      <c r="V1494" s="70" t="n"/>
      <c r="W1494" s="70" t="n"/>
      <c r="X1494" s="70" t="n"/>
      <c r="Y1494" s="70" t="n"/>
      <c r="Z1494" s="70" t="n"/>
    </row>
    <row r="1495" ht="15.75" customHeight="1" s="339">
      <c r="A1495" s="70" t="n"/>
      <c r="B1495" s="70" t="n"/>
      <c r="C1495" s="70" t="n"/>
      <c r="D1495" s="243" t="n"/>
      <c r="E1495" s="243" t="n"/>
      <c r="F1495" s="243" t="n"/>
      <c r="G1495" s="244" t="n"/>
      <c r="H1495" s="245" t="n"/>
      <c r="I1495" s="18" t="n"/>
      <c r="J1495" s="18" t="n"/>
      <c r="K1495" s="246" t="n"/>
      <c r="L1495" s="246" t="n"/>
      <c r="M1495" s="246" t="n"/>
      <c r="N1495" s="247" t="n"/>
      <c r="O1495" s="248" t="n"/>
      <c r="P1495" s="249" t="n"/>
      <c r="Q1495" s="18" t="n"/>
      <c r="R1495" s="70" t="n"/>
      <c r="S1495" s="70" t="n"/>
      <c r="T1495" s="70" t="n"/>
      <c r="U1495" s="70" t="n"/>
      <c r="V1495" s="70" t="n"/>
      <c r="W1495" s="70" t="n"/>
      <c r="X1495" s="70" t="n"/>
      <c r="Y1495" s="70" t="n"/>
      <c r="Z1495" s="70" t="n"/>
    </row>
    <row r="1496" ht="15.75" customHeight="1" s="339">
      <c r="A1496" s="70" t="n"/>
      <c r="B1496" s="70" t="n"/>
      <c r="C1496" s="70" t="n"/>
      <c r="D1496" s="243" t="n"/>
      <c r="E1496" s="243" t="n"/>
      <c r="F1496" s="243" t="n"/>
      <c r="G1496" s="244" t="n"/>
      <c r="H1496" s="245" t="n"/>
      <c r="I1496" s="18" t="n"/>
      <c r="J1496" s="18" t="n"/>
      <c r="K1496" s="246" t="n"/>
      <c r="L1496" s="246" t="n"/>
      <c r="M1496" s="246" t="n"/>
      <c r="N1496" s="247" t="n"/>
      <c r="O1496" s="248" t="n"/>
      <c r="P1496" s="249" t="n"/>
      <c r="Q1496" s="18" t="n"/>
      <c r="R1496" s="70" t="n"/>
      <c r="S1496" s="70" t="n"/>
      <c r="T1496" s="70" t="n"/>
      <c r="U1496" s="70" t="n"/>
      <c r="V1496" s="70" t="n"/>
      <c r="W1496" s="70" t="n"/>
      <c r="X1496" s="70" t="n"/>
      <c r="Y1496" s="70" t="n"/>
      <c r="Z1496" s="70" t="n"/>
    </row>
    <row r="1497" ht="15.75" customHeight="1" s="339">
      <c r="A1497" s="70" t="n"/>
      <c r="B1497" s="70" t="n"/>
      <c r="C1497" s="70" t="n"/>
      <c r="D1497" s="243" t="n"/>
      <c r="E1497" s="243" t="n"/>
      <c r="F1497" s="243" t="n"/>
      <c r="G1497" s="244" t="n"/>
      <c r="H1497" s="245" t="n"/>
      <c r="I1497" s="18" t="n"/>
      <c r="J1497" s="18" t="n"/>
      <c r="K1497" s="246" t="n"/>
      <c r="L1497" s="246" t="n"/>
      <c r="M1497" s="246" t="n"/>
      <c r="N1497" s="247" t="n"/>
      <c r="O1497" s="248" t="n"/>
      <c r="P1497" s="249" t="n"/>
      <c r="Q1497" s="18" t="n"/>
      <c r="R1497" s="70" t="n"/>
      <c r="S1497" s="70" t="n"/>
      <c r="T1497" s="70" t="n"/>
      <c r="U1497" s="70" t="n"/>
      <c r="V1497" s="70" t="n"/>
      <c r="W1497" s="70" t="n"/>
      <c r="X1497" s="70" t="n"/>
      <c r="Y1497" s="70" t="n"/>
      <c r="Z1497" s="70" t="n"/>
    </row>
    <row r="1498" ht="15.75" customHeight="1" s="339">
      <c r="A1498" s="70" t="n"/>
      <c r="B1498" s="70" t="n"/>
      <c r="C1498" s="70" t="n"/>
      <c r="D1498" s="243" t="n"/>
      <c r="E1498" s="243" t="n"/>
      <c r="F1498" s="243" t="n"/>
      <c r="G1498" s="244" t="n"/>
      <c r="H1498" s="245" t="n"/>
      <c r="I1498" s="18" t="n"/>
      <c r="J1498" s="18" t="n"/>
      <c r="K1498" s="246" t="n"/>
      <c r="L1498" s="246" t="n"/>
      <c r="M1498" s="246" t="n"/>
      <c r="N1498" s="247" t="n"/>
      <c r="O1498" s="248" t="n"/>
      <c r="P1498" s="249" t="n"/>
      <c r="Q1498" s="18" t="n"/>
      <c r="R1498" s="70" t="n"/>
      <c r="S1498" s="70" t="n"/>
      <c r="T1498" s="70" t="n"/>
      <c r="U1498" s="70" t="n"/>
      <c r="V1498" s="70" t="n"/>
      <c r="W1498" s="70" t="n"/>
      <c r="X1498" s="70" t="n"/>
      <c r="Y1498" s="70" t="n"/>
      <c r="Z1498" s="70" t="n"/>
    </row>
    <row r="1499" ht="15.75" customHeight="1" s="339">
      <c r="A1499" s="70" t="n"/>
      <c r="B1499" s="70" t="n"/>
      <c r="C1499" s="70" t="n"/>
      <c r="D1499" s="243" t="n"/>
      <c r="E1499" s="243" t="n"/>
      <c r="F1499" s="243" t="n"/>
      <c r="G1499" s="244" t="n"/>
      <c r="H1499" s="245" t="n"/>
      <c r="I1499" s="18" t="n"/>
      <c r="J1499" s="18" t="n"/>
      <c r="K1499" s="246" t="n"/>
      <c r="L1499" s="246" t="n"/>
      <c r="M1499" s="246" t="n"/>
      <c r="N1499" s="247" t="n"/>
      <c r="O1499" s="248" t="n"/>
      <c r="P1499" s="249" t="n"/>
      <c r="Q1499" s="18" t="n"/>
      <c r="R1499" s="70" t="n"/>
      <c r="S1499" s="70" t="n"/>
      <c r="T1499" s="70" t="n"/>
      <c r="U1499" s="70" t="n"/>
      <c r="V1499" s="70" t="n"/>
      <c r="W1499" s="70" t="n"/>
      <c r="X1499" s="70" t="n"/>
      <c r="Y1499" s="70" t="n"/>
      <c r="Z1499" s="70" t="n"/>
    </row>
    <row r="1500" ht="15.75" customHeight="1" s="339">
      <c r="A1500" s="70" t="n"/>
      <c r="B1500" s="70" t="n"/>
      <c r="C1500" s="70" t="n"/>
      <c r="D1500" s="243" t="n"/>
      <c r="E1500" s="243" t="n"/>
      <c r="F1500" s="243" t="n"/>
      <c r="G1500" s="244" t="n"/>
      <c r="H1500" s="245" t="n"/>
      <c r="I1500" s="18" t="n"/>
      <c r="J1500" s="18" t="n"/>
      <c r="K1500" s="246" t="n"/>
      <c r="L1500" s="246" t="n"/>
      <c r="M1500" s="246" t="n"/>
      <c r="N1500" s="247" t="n"/>
      <c r="O1500" s="248" t="n"/>
      <c r="P1500" s="249" t="n"/>
      <c r="Q1500" s="18" t="n"/>
      <c r="R1500" s="70" t="n"/>
      <c r="S1500" s="70" t="n"/>
      <c r="T1500" s="70" t="n"/>
      <c r="U1500" s="70" t="n"/>
      <c r="V1500" s="70" t="n"/>
      <c r="W1500" s="70" t="n"/>
      <c r="X1500" s="70" t="n"/>
      <c r="Y1500" s="70" t="n"/>
      <c r="Z1500" s="70" t="n"/>
    </row>
    <row r="1501" ht="15.75" customHeight="1" s="339">
      <c r="A1501" s="70" t="n"/>
      <c r="B1501" s="70" t="n"/>
      <c r="C1501" s="70" t="n"/>
      <c r="D1501" s="243" t="n"/>
      <c r="E1501" s="243" t="n"/>
      <c r="F1501" s="243" t="n"/>
      <c r="G1501" s="244" t="n"/>
      <c r="H1501" s="245" t="n"/>
      <c r="I1501" s="18" t="n"/>
      <c r="J1501" s="18" t="n"/>
      <c r="K1501" s="246" t="n"/>
      <c r="L1501" s="246" t="n"/>
      <c r="M1501" s="246" t="n"/>
      <c r="N1501" s="247" t="n"/>
      <c r="O1501" s="248" t="n"/>
      <c r="P1501" s="249" t="n"/>
      <c r="Q1501" s="18" t="n"/>
      <c r="R1501" s="70" t="n"/>
      <c r="S1501" s="70" t="n"/>
      <c r="T1501" s="70" t="n"/>
      <c r="U1501" s="70" t="n"/>
      <c r="V1501" s="70" t="n"/>
      <c r="W1501" s="70" t="n"/>
      <c r="X1501" s="70" t="n"/>
      <c r="Y1501" s="70" t="n"/>
      <c r="Z1501" s="70" t="n"/>
    </row>
    <row r="1502" ht="15.75" customHeight="1" s="339">
      <c r="A1502" s="70" t="n"/>
      <c r="B1502" s="70" t="n"/>
      <c r="C1502" s="70" t="n"/>
      <c r="D1502" s="243" t="n"/>
      <c r="E1502" s="243" t="n"/>
      <c r="F1502" s="243" t="n"/>
      <c r="G1502" s="244" t="n"/>
      <c r="H1502" s="245" t="n"/>
      <c r="I1502" s="18" t="n"/>
      <c r="J1502" s="18" t="n"/>
      <c r="K1502" s="246" t="n"/>
      <c r="L1502" s="246" t="n"/>
      <c r="M1502" s="246" t="n"/>
      <c r="N1502" s="247" t="n"/>
      <c r="O1502" s="248" t="n"/>
      <c r="P1502" s="249" t="n"/>
      <c r="Q1502" s="18" t="n"/>
      <c r="R1502" s="70" t="n"/>
      <c r="S1502" s="70" t="n"/>
      <c r="T1502" s="70" t="n"/>
      <c r="U1502" s="70" t="n"/>
      <c r="V1502" s="70" t="n"/>
      <c r="W1502" s="70" t="n"/>
      <c r="X1502" s="70" t="n"/>
      <c r="Y1502" s="70" t="n"/>
      <c r="Z1502" s="70" t="n"/>
    </row>
    <row r="1503" ht="15.75" customHeight="1" s="339">
      <c r="A1503" s="70" t="n"/>
      <c r="B1503" s="70" t="n"/>
      <c r="C1503" s="70" t="n"/>
      <c r="D1503" s="243" t="n"/>
      <c r="E1503" s="243" t="n"/>
      <c r="F1503" s="243" t="n"/>
      <c r="G1503" s="244" t="n"/>
      <c r="H1503" s="245" t="n"/>
      <c r="I1503" s="18" t="n"/>
      <c r="J1503" s="18" t="n"/>
      <c r="K1503" s="246" t="n"/>
      <c r="L1503" s="246" t="n"/>
      <c r="M1503" s="246" t="n"/>
      <c r="N1503" s="247" t="n"/>
      <c r="O1503" s="248" t="n"/>
      <c r="P1503" s="249" t="n"/>
      <c r="Q1503" s="18" t="n"/>
      <c r="R1503" s="70" t="n"/>
      <c r="S1503" s="70" t="n"/>
      <c r="T1503" s="70" t="n"/>
      <c r="U1503" s="70" t="n"/>
      <c r="V1503" s="70" t="n"/>
      <c r="W1503" s="70" t="n"/>
      <c r="X1503" s="70" t="n"/>
      <c r="Y1503" s="70" t="n"/>
      <c r="Z1503" s="70" t="n"/>
    </row>
    <row r="1504" ht="15.75" customHeight="1" s="339">
      <c r="A1504" s="70" t="n"/>
      <c r="B1504" s="70" t="n"/>
      <c r="C1504" s="70" t="n"/>
      <c r="D1504" s="243" t="n"/>
      <c r="E1504" s="243" t="n"/>
      <c r="F1504" s="243" t="n"/>
      <c r="G1504" s="244" t="n"/>
      <c r="H1504" s="245" t="n"/>
      <c r="I1504" s="18" t="n"/>
      <c r="J1504" s="18" t="n"/>
      <c r="K1504" s="246" t="n"/>
      <c r="L1504" s="246" t="n"/>
      <c r="M1504" s="246" t="n"/>
      <c r="N1504" s="247" t="n"/>
      <c r="O1504" s="248" t="n"/>
      <c r="P1504" s="249" t="n"/>
      <c r="Q1504" s="18" t="n"/>
      <c r="R1504" s="70" t="n"/>
      <c r="S1504" s="70" t="n"/>
      <c r="T1504" s="70" t="n"/>
      <c r="U1504" s="70" t="n"/>
      <c r="V1504" s="70" t="n"/>
      <c r="W1504" s="70" t="n"/>
      <c r="X1504" s="70" t="n"/>
      <c r="Y1504" s="70" t="n"/>
      <c r="Z1504" s="70" t="n"/>
    </row>
    <row r="1505" ht="15.75" customHeight="1" s="339">
      <c r="A1505" s="70" t="n"/>
      <c r="B1505" s="70" t="n"/>
      <c r="C1505" s="70" t="n"/>
      <c r="D1505" s="243" t="n"/>
      <c r="E1505" s="243" t="n"/>
      <c r="F1505" s="243" t="n"/>
      <c r="G1505" s="244" t="n"/>
      <c r="H1505" s="245" t="n"/>
      <c r="I1505" s="18" t="n"/>
      <c r="J1505" s="18" t="n"/>
      <c r="K1505" s="246" t="n"/>
      <c r="L1505" s="246" t="n"/>
      <c r="M1505" s="246" t="n"/>
      <c r="N1505" s="247" t="n"/>
      <c r="O1505" s="248" t="n"/>
      <c r="P1505" s="249" t="n"/>
      <c r="Q1505" s="18" t="n"/>
      <c r="R1505" s="70" t="n"/>
      <c r="S1505" s="70" t="n"/>
      <c r="T1505" s="70" t="n"/>
      <c r="U1505" s="70" t="n"/>
      <c r="V1505" s="70" t="n"/>
      <c r="W1505" s="70" t="n"/>
      <c r="X1505" s="70" t="n"/>
      <c r="Y1505" s="70" t="n"/>
      <c r="Z1505" s="70" t="n"/>
    </row>
    <row r="1506" ht="15.75" customHeight="1" s="339">
      <c r="A1506" s="70" t="n"/>
      <c r="B1506" s="70" t="n"/>
      <c r="C1506" s="70" t="n"/>
      <c r="D1506" s="243" t="n"/>
      <c r="E1506" s="243" t="n"/>
      <c r="F1506" s="243" t="n"/>
      <c r="G1506" s="244" t="n"/>
      <c r="H1506" s="245" t="n"/>
      <c r="I1506" s="18" t="n"/>
      <c r="J1506" s="18" t="n"/>
      <c r="K1506" s="246" t="n"/>
      <c r="L1506" s="246" t="n"/>
      <c r="M1506" s="246" t="n"/>
      <c r="N1506" s="247" t="n"/>
      <c r="O1506" s="248" t="n"/>
      <c r="P1506" s="249" t="n"/>
      <c r="Q1506" s="18" t="n"/>
      <c r="R1506" s="70" t="n"/>
      <c r="S1506" s="70" t="n"/>
      <c r="T1506" s="70" t="n"/>
      <c r="U1506" s="70" t="n"/>
      <c r="V1506" s="70" t="n"/>
      <c r="W1506" s="70" t="n"/>
      <c r="X1506" s="70" t="n"/>
      <c r="Y1506" s="70" t="n"/>
      <c r="Z1506" s="70" t="n"/>
    </row>
    <row r="1507" ht="15.75" customHeight="1" s="339">
      <c r="A1507" s="70" t="n"/>
      <c r="B1507" s="70" t="n"/>
      <c r="C1507" s="70" t="n"/>
      <c r="D1507" s="243" t="n"/>
      <c r="E1507" s="243" t="n"/>
      <c r="F1507" s="243" t="n"/>
      <c r="G1507" s="244" t="n"/>
      <c r="H1507" s="245" t="n"/>
      <c r="I1507" s="18" t="n"/>
      <c r="J1507" s="18" t="n"/>
      <c r="K1507" s="246" t="n"/>
      <c r="L1507" s="246" t="n"/>
      <c r="M1507" s="246" t="n"/>
      <c r="N1507" s="247" t="n"/>
      <c r="O1507" s="248" t="n"/>
      <c r="P1507" s="249" t="n"/>
      <c r="Q1507" s="18" t="n"/>
      <c r="R1507" s="70" t="n"/>
      <c r="S1507" s="70" t="n"/>
      <c r="T1507" s="70" t="n"/>
      <c r="U1507" s="70" t="n"/>
      <c r="V1507" s="70" t="n"/>
      <c r="W1507" s="70" t="n"/>
      <c r="X1507" s="70" t="n"/>
      <c r="Y1507" s="70" t="n"/>
      <c r="Z1507" s="70" t="n"/>
    </row>
    <row r="1508" ht="15.75" customHeight="1" s="339">
      <c r="A1508" s="70" t="n"/>
      <c r="B1508" s="70" t="n"/>
      <c r="C1508" s="70" t="n"/>
      <c r="D1508" s="243" t="n"/>
      <c r="E1508" s="243" t="n"/>
      <c r="F1508" s="243" t="n"/>
      <c r="G1508" s="244" t="n"/>
      <c r="H1508" s="245" t="n"/>
      <c r="I1508" s="18" t="n"/>
      <c r="J1508" s="18" t="n"/>
      <c r="K1508" s="246" t="n"/>
      <c r="L1508" s="246" t="n"/>
      <c r="M1508" s="246" t="n"/>
      <c r="N1508" s="247" t="n"/>
      <c r="O1508" s="248" t="n"/>
      <c r="P1508" s="249" t="n"/>
      <c r="Q1508" s="18" t="n"/>
      <c r="R1508" s="70" t="n"/>
      <c r="S1508" s="70" t="n"/>
      <c r="T1508" s="70" t="n"/>
      <c r="U1508" s="70" t="n"/>
      <c r="V1508" s="70" t="n"/>
      <c r="W1508" s="70" t="n"/>
      <c r="X1508" s="70" t="n"/>
      <c r="Y1508" s="70" t="n"/>
      <c r="Z1508" s="70" t="n"/>
    </row>
    <row r="1509" ht="15.75" customHeight="1" s="339">
      <c r="A1509" s="70" t="n"/>
      <c r="B1509" s="70" t="n"/>
      <c r="C1509" s="70" t="n"/>
      <c r="D1509" s="243" t="n"/>
      <c r="E1509" s="243" t="n"/>
      <c r="F1509" s="243" t="n"/>
      <c r="G1509" s="244" t="n"/>
      <c r="H1509" s="245" t="n"/>
      <c r="I1509" s="18" t="n"/>
      <c r="J1509" s="18" t="n"/>
      <c r="K1509" s="246" t="n"/>
      <c r="L1509" s="246" t="n"/>
      <c r="M1509" s="246" t="n"/>
      <c r="N1509" s="247" t="n"/>
      <c r="O1509" s="248" t="n"/>
      <c r="P1509" s="249" t="n"/>
      <c r="Q1509" s="18" t="n"/>
      <c r="R1509" s="70" t="n"/>
      <c r="S1509" s="70" t="n"/>
      <c r="T1509" s="70" t="n"/>
      <c r="U1509" s="70" t="n"/>
      <c r="V1509" s="70" t="n"/>
      <c r="W1509" s="70" t="n"/>
      <c r="X1509" s="70" t="n"/>
      <c r="Y1509" s="70" t="n"/>
      <c r="Z1509" s="70" t="n"/>
    </row>
    <row r="1510" ht="15.75" customHeight="1" s="339">
      <c r="A1510" s="70" t="n"/>
      <c r="B1510" s="70" t="n"/>
      <c r="C1510" s="70" t="n"/>
      <c r="D1510" s="243" t="n"/>
      <c r="E1510" s="243" t="n"/>
      <c r="F1510" s="243" t="n"/>
      <c r="G1510" s="244" t="n"/>
      <c r="H1510" s="245" t="n"/>
      <c r="I1510" s="18" t="n"/>
      <c r="J1510" s="18" t="n"/>
      <c r="K1510" s="246" t="n"/>
      <c r="L1510" s="246" t="n"/>
      <c r="M1510" s="246" t="n"/>
      <c r="N1510" s="247" t="n"/>
      <c r="O1510" s="248" t="n"/>
      <c r="P1510" s="249" t="n"/>
      <c r="Q1510" s="18" t="n"/>
      <c r="R1510" s="70" t="n"/>
      <c r="S1510" s="70" t="n"/>
      <c r="T1510" s="70" t="n"/>
      <c r="U1510" s="70" t="n"/>
      <c r="V1510" s="70" t="n"/>
      <c r="W1510" s="70" t="n"/>
      <c r="X1510" s="70" t="n"/>
      <c r="Y1510" s="70" t="n"/>
      <c r="Z1510" s="70" t="n"/>
    </row>
    <row r="1511" ht="15.75" customHeight="1" s="339">
      <c r="A1511" s="70" t="n"/>
      <c r="B1511" s="70" t="n"/>
      <c r="C1511" s="70" t="n"/>
      <c r="D1511" s="243" t="n"/>
      <c r="E1511" s="243" t="n"/>
      <c r="F1511" s="243" t="n"/>
      <c r="G1511" s="244" t="n"/>
      <c r="H1511" s="245" t="n"/>
      <c r="I1511" s="18" t="n"/>
      <c r="J1511" s="18" t="n"/>
      <c r="K1511" s="246" t="n"/>
      <c r="L1511" s="246" t="n"/>
      <c r="M1511" s="246" t="n"/>
      <c r="N1511" s="247" t="n"/>
      <c r="O1511" s="248" t="n"/>
      <c r="P1511" s="249" t="n"/>
      <c r="Q1511" s="18" t="n"/>
      <c r="R1511" s="70" t="n"/>
      <c r="S1511" s="70" t="n"/>
      <c r="T1511" s="70" t="n"/>
      <c r="U1511" s="70" t="n"/>
      <c r="V1511" s="70" t="n"/>
      <c r="W1511" s="70" t="n"/>
      <c r="X1511" s="70" t="n"/>
      <c r="Y1511" s="70" t="n"/>
      <c r="Z1511" s="70" t="n"/>
    </row>
    <row r="1512" ht="15.75" customHeight="1" s="339">
      <c r="A1512" s="70" t="n"/>
      <c r="B1512" s="70" t="n"/>
      <c r="C1512" s="70" t="n"/>
      <c r="D1512" s="243" t="n"/>
      <c r="E1512" s="243" t="n"/>
      <c r="F1512" s="243" t="n"/>
      <c r="G1512" s="244" t="n"/>
      <c r="H1512" s="245" t="n"/>
      <c r="I1512" s="18" t="n"/>
      <c r="J1512" s="18" t="n"/>
      <c r="K1512" s="246" t="n"/>
      <c r="L1512" s="246" t="n"/>
      <c r="M1512" s="246" t="n"/>
      <c r="N1512" s="247" t="n"/>
      <c r="O1512" s="248" t="n"/>
      <c r="P1512" s="249" t="n"/>
      <c r="Q1512" s="18" t="n"/>
      <c r="R1512" s="70" t="n"/>
      <c r="S1512" s="70" t="n"/>
      <c r="T1512" s="70" t="n"/>
      <c r="U1512" s="70" t="n"/>
      <c r="V1512" s="70" t="n"/>
      <c r="W1512" s="70" t="n"/>
      <c r="X1512" s="70" t="n"/>
      <c r="Y1512" s="70" t="n"/>
      <c r="Z1512" s="70" t="n"/>
    </row>
    <row r="1513" ht="15.75" customHeight="1" s="339">
      <c r="A1513" s="70" t="n"/>
      <c r="B1513" s="70" t="n"/>
      <c r="C1513" s="70" t="n"/>
      <c r="D1513" s="243" t="n"/>
      <c r="E1513" s="243" t="n"/>
      <c r="F1513" s="243" t="n"/>
      <c r="G1513" s="244" t="n"/>
      <c r="H1513" s="245" t="n"/>
      <c r="I1513" s="18" t="n"/>
      <c r="J1513" s="18" t="n"/>
      <c r="K1513" s="246" t="n"/>
      <c r="L1513" s="246" t="n"/>
      <c r="M1513" s="246" t="n"/>
      <c r="N1513" s="247" t="n"/>
      <c r="O1513" s="248" t="n"/>
      <c r="P1513" s="249" t="n"/>
      <c r="Q1513" s="18" t="n"/>
      <c r="R1513" s="70" t="n"/>
      <c r="S1513" s="70" t="n"/>
      <c r="T1513" s="70" t="n"/>
      <c r="U1513" s="70" t="n"/>
      <c r="V1513" s="70" t="n"/>
      <c r="W1513" s="70" t="n"/>
      <c r="X1513" s="70" t="n"/>
      <c r="Y1513" s="70" t="n"/>
      <c r="Z1513" s="70" t="n"/>
    </row>
    <row r="1514" ht="15.75" customHeight="1" s="339">
      <c r="A1514" s="70" t="n"/>
      <c r="B1514" s="70" t="n"/>
      <c r="C1514" s="70" t="n"/>
      <c r="D1514" s="243" t="n"/>
      <c r="E1514" s="243" t="n"/>
      <c r="F1514" s="243" t="n"/>
      <c r="G1514" s="244" t="n"/>
      <c r="H1514" s="245" t="n"/>
      <c r="I1514" s="18" t="n"/>
      <c r="J1514" s="18" t="n"/>
      <c r="K1514" s="246" t="n"/>
      <c r="L1514" s="246" t="n"/>
      <c r="M1514" s="246" t="n"/>
      <c r="N1514" s="247" t="n"/>
      <c r="O1514" s="248" t="n"/>
      <c r="P1514" s="249" t="n"/>
      <c r="Q1514" s="18" t="n"/>
      <c r="R1514" s="70" t="n"/>
      <c r="S1514" s="70" t="n"/>
      <c r="T1514" s="70" t="n"/>
      <c r="U1514" s="70" t="n"/>
      <c r="V1514" s="70" t="n"/>
      <c r="W1514" s="70" t="n"/>
      <c r="X1514" s="70" t="n"/>
      <c r="Y1514" s="70" t="n"/>
      <c r="Z1514" s="70" t="n"/>
    </row>
    <row r="1515" ht="15.75" customHeight="1" s="339">
      <c r="A1515" s="70" t="n"/>
      <c r="B1515" s="70" t="n"/>
      <c r="C1515" s="70" t="n"/>
      <c r="D1515" s="243" t="n"/>
      <c r="E1515" s="243" t="n"/>
      <c r="F1515" s="243" t="n"/>
      <c r="G1515" s="244" t="n"/>
      <c r="H1515" s="245" t="n"/>
      <c r="I1515" s="18" t="n"/>
      <c r="J1515" s="18" t="n"/>
      <c r="K1515" s="246" t="n"/>
      <c r="L1515" s="246" t="n"/>
      <c r="M1515" s="246" t="n"/>
      <c r="N1515" s="247" t="n"/>
      <c r="O1515" s="248" t="n"/>
      <c r="P1515" s="249" t="n"/>
      <c r="Q1515" s="18" t="n"/>
      <c r="R1515" s="70" t="n"/>
      <c r="S1515" s="70" t="n"/>
      <c r="T1515" s="70" t="n"/>
      <c r="U1515" s="70" t="n"/>
      <c r="V1515" s="70" t="n"/>
      <c r="W1515" s="70" t="n"/>
      <c r="X1515" s="70" t="n"/>
      <c r="Y1515" s="70" t="n"/>
      <c r="Z1515" s="70" t="n"/>
    </row>
    <row r="1516" ht="15.75" customHeight="1" s="339">
      <c r="A1516" s="70" t="n"/>
      <c r="B1516" s="70" t="n"/>
      <c r="C1516" s="70" t="n"/>
      <c r="D1516" s="243" t="n"/>
      <c r="E1516" s="243" t="n"/>
      <c r="F1516" s="243" t="n"/>
      <c r="G1516" s="244" t="n"/>
      <c r="H1516" s="245" t="n"/>
      <c r="I1516" s="18" t="n"/>
      <c r="J1516" s="18" t="n"/>
      <c r="K1516" s="246" t="n"/>
      <c r="L1516" s="246" t="n"/>
      <c r="M1516" s="246" t="n"/>
      <c r="N1516" s="247" t="n"/>
      <c r="O1516" s="248" t="n"/>
      <c r="P1516" s="249" t="n"/>
      <c r="Q1516" s="18" t="n"/>
      <c r="R1516" s="70" t="n"/>
      <c r="S1516" s="70" t="n"/>
      <c r="T1516" s="70" t="n"/>
      <c r="U1516" s="70" t="n"/>
      <c r="V1516" s="70" t="n"/>
      <c r="W1516" s="70" t="n"/>
      <c r="X1516" s="70" t="n"/>
      <c r="Y1516" s="70" t="n"/>
      <c r="Z1516" s="70" t="n"/>
    </row>
    <row r="1517" ht="15.75" customHeight="1" s="339">
      <c r="A1517" s="70" t="n"/>
      <c r="B1517" s="70" t="n"/>
      <c r="C1517" s="70" t="n"/>
      <c r="D1517" s="243" t="n"/>
      <c r="E1517" s="243" t="n"/>
      <c r="F1517" s="243" t="n"/>
      <c r="G1517" s="244" t="n"/>
      <c r="H1517" s="245" t="n"/>
      <c r="I1517" s="18" t="n"/>
      <c r="J1517" s="18" t="n"/>
      <c r="K1517" s="246" t="n"/>
      <c r="L1517" s="246" t="n"/>
      <c r="M1517" s="246" t="n"/>
      <c r="N1517" s="247" t="n"/>
      <c r="O1517" s="248" t="n"/>
      <c r="P1517" s="249" t="n"/>
      <c r="Q1517" s="18" t="n"/>
      <c r="R1517" s="70" t="n"/>
      <c r="S1517" s="70" t="n"/>
      <c r="T1517" s="70" t="n"/>
      <c r="U1517" s="70" t="n"/>
      <c r="V1517" s="70" t="n"/>
      <c r="W1517" s="70" t="n"/>
      <c r="X1517" s="70" t="n"/>
      <c r="Y1517" s="70" t="n"/>
      <c r="Z1517" s="70" t="n"/>
    </row>
    <row r="1518" ht="15.75" customHeight="1" s="339">
      <c r="A1518" s="70" t="n"/>
      <c r="B1518" s="70" t="n"/>
      <c r="C1518" s="70" t="n"/>
      <c r="D1518" s="243" t="n"/>
      <c r="E1518" s="243" t="n"/>
      <c r="F1518" s="243" t="n"/>
      <c r="G1518" s="244" t="n"/>
      <c r="H1518" s="245" t="n"/>
      <c r="I1518" s="18" t="n"/>
      <c r="J1518" s="18" t="n"/>
      <c r="K1518" s="246" t="n"/>
      <c r="L1518" s="246" t="n"/>
      <c r="M1518" s="246" t="n"/>
      <c r="N1518" s="247" t="n"/>
      <c r="O1518" s="248" t="n"/>
      <c r="P1518" s="249" t="n"/>
      <c r="Q1518" s="18" t="n"/>
      <c r="R1518" s="70" t="n"/>
      <c r="S1518" s="70" t="n"/>
      <c r="T1518" s="70" t="n"/>
      <c r="U1518" s="70" t="n"/>
      <c r="V1518" s="70" t="n"/>
      <c r="W1518" s="70" t="n"/>
      <c r="X1518" s="70" t="n"/>
      <c r="Y1518" s="70" t="n"/>
      <c r="Z1518" s="70" t="n"/>
    </row>
    <row r="1519" ht="15.75" customHeight="1" s="339">
      <c r="A1519" s="70" t="n"/>
      <c r="B1519" s="70" t="n"/>
      <c r="C1519" s="70" t="n"/>
      <c r="D1519" s="243" t="n"/>
      <c r="E1519" s="243" t="n"/>
      <c r="F1519" s="243" t="n"/>
      <c r="G1519" s="244" t="n"/>
      <c r="H1519" s="245" t="n"/>
      <c r="I1519" s="18" t="n"/>
      <c r="J1519" s="18" t="n"/>
      <c r="K1519" s="246" t="n"/>
      <c r="L1519" s="246" t="n"/>
      <c r="M1519" s="246" t="n"/>
      <c r="N1519" s="247" t="n"/>
      <c r="O1519" s="248" t="n"/>
      <c r="P1519" s="249" t="n"/>
      <c r="Q1519" s="18" t="n"/>
      <c r="R1519" s="70" t="n"/>
      <c r="S1519" s="70" t="n"/>
      <c r="T1519" s="70" t="n"/>
      <c r="U1519" s="70" t="n"/>
      <c r="V1519" s="70" t="n"/>
      <c r="W1519" s="70" t="n"/>
      <c r="X1519" s="70" t="n"/>
      <c r="Y1519" s="70" t="n"/>
      <c r="Z1519" s="70" t="n"/>
    </row>
    <row r="1520" ht="15.75" customHeight="1" s="339">
      <c r="A1520" s="70" t="n"/>
      <c r="B1520" s="70" t="n"/>
      <c r="C1520" s="70" t="n"/>
      <c r="D1520" s="243" t="n"/>
      <c r="E1520" s="243" t="n"/>
      <c r="F1520" s="243" t="n"/>
      <c r="G1520" s="244" t="n"/>
      <c r="H1520" s="245" t="n"/>
      <c r="I1520" s="18" t="n"/>
      <c r="J1520" s="18" t="n"/>
      <c r="K1520" s="246" t="n"/>
      <c r="L1520" s="246" t="n"/>
      <c r="M1520" s="246" t="n"/>
      <c r="N1520" s="247" t="n"/>
      <c r="O1520" s="248" t="n"/>
      <c r="P1520" s="249" t="n"/>
      <c r="Q1520" s="18" t="n"/>
      <c r="R1520" s="70" t="n"/>
      <c r="S1520" s="70" t="n"/>
      <c r="T1520" s="70" t="n"/>
      <c r="U1520" s="70" t="n"/>
      <c r="V1520" s="70" t="n"/>
      <c r="W1520" s="70" t="n"/>
      <c r="X1520" s="70" t="n"/>
      <c r="Y1520" s="70" t="n"/>
      <c r="Z1520" s="70" t="n"/>
    </row>
    <row r="1521" ht="15.75" customHeight="1" s="339">
      <c r="A1521" s="70" t="n"/>
      <c r="B1521" s="70" t="n"/>
      <c r="C1521" s="70" t="n"/>
      <c r="D1521" s="243" t="n"/>
      <c r="E1521" s="243" t="n"/>
      <c r="F1521" s="243" t="n"/>
      <c r="G1521" s="244" t="n"/>
      <c r="H1521" s="245" t="n"/>
      <c r="I1521" s="18" t="n"/>
      <c r="J1521" s="18" t="n"/>
      <c r="K1521" s="246" t="n"/>
      <c r="L1521" s="246" t="n"/>
      <c r="M1521" s="246" t="n"/>
      <c r="N1521" s="247" t="n"/>
      <c r="O1521" s="248" t="n"/>
      <c r="P1521" s="249" t="n"/>
      <c r="Q1521" s="18" t="n"/>
      <c r="R1521" s="70" t="n"/>
      <c r="S1521" s="70" t="n"/>
      <c r="T1521" s="70" t="n"/>
      <c r="U1521" s="70" t="n"/>
      <c r="V1521" s="70" t="n"/>
      <c r="W1521" s="70" t="n"/>
      <c r="X1521" s="70" t="n"/>
      <c r="Y1521" s="70" t="n"/>
      <c r="Z1521" s="70" t="n"/>
    </row>
    <row r="1522" ht="15.75" customHeight="1" s="339">
      <c r="A1522" s="70" t="n"/>
      <c r="B1522" s="70" t="n"/>
      <c r="C1522" s="70" t="n"/>
      <c r="D1522" s="243" t="n"/>
      <c r="E1522" s="243" t="n"/>
      <c r="F1522" s="243" t="n"/>
      <c r="G1522" s="244" t="n"/>
      <c r="H1522" s="245" t="n"/>
      <c r="I1522" s="18" t="n"/>
      <c r="J1522" s="18" t="n"/>
      <c r="K1522" s="246" t="n"/>
      <c r="L1522" s="246" t="n"/>
      <c r="M1522" s="246" t="n"/>
      <c r="N1522" s="247" t="n"/>
      <c r="O1522" s="248" t="n"/>
      <c r="P1522" s="249" t="n"/>
      <c r="Q1522" s="18" t="n"/>
      <c r="R1522" s="70" t="n"/>
      <c r="S1522" s="70" t="n"/>
      <c r="T1522" s="70" t="n"/>
      <c r="U1522" s="70" t="n"/>
      <c r="V1522" s="70" t="n"/>
      <c r="W1522" s="70" t="n"/>
      <c r="X1522" s="70" t="n"/>
      <c r="Y1522" s="70" t="n"/>
      <c r="Z1522" s="70" t="n"/>
    </row>
    <row r="1523" ht="15.75" customHeight="1" s="339">
      <c r="A1523" s="70" t="n"/>
      <c r="B1523" s="70" t="n"/>
      <c r="C1523" s="70" t="n"/>
      <c r="D1523" s="243" t="n"/>
      <c r="E1523" s="243" t="n"/>
      <c r="F1523" s="243" t="n"/>
      <c r="G1523" s="244" t="n"/>
      <c r="H1523" s="245" t="n"/>
      <c r="I1523" s="18" t="n"/>
      <c r="J1523" s="18" t="n"/>
      <c r="K1523" s="246" t="n"/>
      <c r="L1523" s="246" t="n"/>
      <c r="M1523" s="246" t="n"/>
      <c r="N1523" s="247" t="n"/>
      <c r="O1523" s="248" t="n"/>
      <c r="P1523" s="249" t="n"/>
      <c r="Q1523" s="18" t="n"/>
      <c r="R1523" s="70" t="n"/>
      <c r="S1523" s="70" t="n"/>
      <c r="T1523" s="70" t="n"/>
      <c r="U1523" s="70" t="n"/>
      <c r="V1523" s="70" t="n"/>
      <c r="W1523" s="70" t="n"/>
      <c r="X1523" s="70" t="n"/>
      <c r="Y1523" s="70" t="n"/>
      <c r="Z1523" s="70" t="n"/>
    </row>
    <row r="1524" ht="15.75" customHeight="1" s="339">
      <c r="A1524" s="70" t="n"/>
      <c r="B1524" s="70" t="n"/>
      <c r="C1524" s="70" t="n"/>
      <c r="D1524" s="243" t="n"/>
      <c r="E1524" s="243" t="n"/>
      <c r="F1524" s="243" t="n"/>
      <c r="G1524" s="244" t="n"/>
      <c r="H1524" s="245" t="n"/>
      <c r="I1524" s="18" t="n"/>
      <c r="J1524" s="18" t="n"/>
      <c r="K1524" s="246" t="n"/>
      <c r="L1524" s="246" t="n"/>
      <c r="M1524" s="246" t="n"/>
      <c r="N1524" s="247" t="n"/>
      <c r="O1524" s="248" t="n"/>
      <c r="P1524" s="249" t="n"/>
      <c r="Q1524" s="18" t="n"/>
      <c r="R1524" s="70" t="n"/>
      <c r="S1524" s="70" t="n"/>
      <c r="T1524" s="70" t="n"/>
      <c r="U1524" s="70" t="n"/>
      <c r="V1524" s="70" t="n"/>
      <c r="W1524" s="70" t="n"/>
      <c r="X1524" s="70" t="n"/>
      <c r="Y1524" s="70" t="n"/>
      <c r="Z1524" s="70" t="n"/>
    </row>
    <row r="1525" ht="15.75" customHeight="1" s="339">
      <c r="A1525" s="70" t="n"/>
      <c r="B1525" s="70" t="n"/>
      <c r="C1525" s="70" t="n"/>
      <c r="D1525" s="243" t="n"/>
      <c r="E1525" s="243" t="n"/>
      <c r="F1525" s="243" t="n"/>
      <c r="G1525" s="244" t="n"/>
      <c r="H1525" s="245" t="n"/>
      <c r="I1525" s="18" t="n"/>
      <c r="J1525" s="18" t="n"/>
      <c r="K1525" s="246" t="n"/>
      <c r="L1525" s="246" t="n"/>
      <c r="M1525" s="246" t="n"/>
      <c r="N1525" s="247" t="n"/>
      <c r="O1525" s="248" t="n"/>
      <c r="P1525" s="249" t="n"/>
      <c r="Q1525" s="18" t="n"/>
      <c r="R1525" s="70" t="n"/>
      <c r="S1525" s="70" t="n"/>
      <c r="T1525" s="70" t="n"/>
      <c r="U1525" s="70" t="n"/>
      <c r="V1525" s="70" t="n"/>
      <c r="W1525" s="70" t="n"/>
      <c r="X1525" s="70" t="n"/>
      <c r="Y1525" s="70" t="n"/>
      <c r="Z1525" s="70" t="n"/>
    </row>
    <row r="1526" ht="15.75" customHeight="1" s="339">
      <c r="A1526" s="70" t="n"/>
      <c r="B1526" s="70" t="n"/>
      <c r="C1526" s="70" t="n"/>
      <c r="D1526" s="243" t="n"/>
      <c r="E1526" s="243" t="n"/>
      <c r="F1526" s="243" t="n"/>
      <c r="G1526" s="244" t="n"/>
      <c r="H1526" s="245" t="n"/>
      <c r="I1526" s="18" t="n"/>
      <c r="J1526" s="18" t="n"/>
      <c r="K1526" s="246" t="n"/>
      <c r="L1526" s="246" t="n"/>
      <c r="M1526" s="246" t="n"/>
      <c r="N1526" s="247" t="n"/>
      <c r="O1526" s="248" t="n"/>
      <c r="P1526" s="249" t="n"/>
      <c r="Q1526" s="18" t="n"/>
      <c r="R1526" s="70" t="n"/>
      <c r="S1526" s="70" t="n"/>
      <c r="T1526" s="70" t="n"/>
      <c r="U1526" s="70" t="n"/>
      <c r="V1526" s="70" t="n"/>
      <c r="W1526" s="70" t="n"/>
      <c r="X1526" s="70" t="n"/>
      <c r="Y1526" s="70" t="n"/>
      <c r="Z1526" s="70" t="n"/>
    </row>
    <row r="1527" ht="15.75" customHeight="1" s="339">
      <c r="A1527" s="70" t="n"/>
      <c r="B1527" s="70" t="n"/>
      <c r="C1527" s="70" t="n"/>
      <c r="D1527" s="243" t="n"/>
      <c r="E1527" s="243" t="n"/>
      <c r="F1527" s="243" t="n"/>
      <c r="G1527" s="244" t="n"/>
      <c r="H1527" s="245" t="n"/>
      <c r="I1527" s="18" t="n"/>
      <c r="J1527" s="18" t="n"/>
      <c r="K1527" s="246" t="n"/>
      <c r="L1527" s="246" t="n"/>
      <c r="M1527" s="246" t="n"/>
      <c r="N1527" s="247" t="n"/>
      <c r="O1527" s="248" t="n"/>
      <c r="P1527" s="249" t="n"/>
      <c r="Q1527" s="18" t="n"/>
      <c r="R1527" s="70" t="n"/>
      <c r="S1527" s="70" t="n"/>
      <c r="T1527" s="70" t="n"/>
      <c r="U1527" s="70" t="n"/>
      <c r="V1527" s="70" t="n"/>
      <c r="W1527" s="70" t="n"/>
      <c r="X1527" s="70" t="n"/>
      <c r="Y1527" s="70" t="n"/>
      <c r="Z1527" s="70" t="n"/>
    </row>
    <row r="1528" ht="15.75" customHeight="1" s="339">
      <c r="A1528" s="70" t="n"/>
      <c r="B1528" s="70" t="n"/>
      <c r="C1528" s="70" t="n"/>
      <c r="D1528" s="243" t="n"/>
      <c r="E1528" s="243" t="n"/>
      <c r="F1528" s="243" t="n"/>
      <c r="G1528" s="244" t="n"/>
      <c r="H1528" s="245" t="n"/>
      <c r="I1528" s="18" t="n"/>
      <c r="J1528" s="18" t="n"/>
      <c r="K1528" s="246" t="n"/>
      <c r="L1528" s="246" t="n"/>
      <c r="M1528" s="246" t="n"/>
      <c r="N1528" s="247" t="n"/>
      <c r="O1528" s="248" t="n"/>
      <c r="P1528" s="249" t="n"/>
      <c r="Q1528" s="18" t="n"/>
      <c r="R1528" s="70" t="n"/>
      <c r="S1528" s="70" t="n"/>
      <c r="T1528" s="70" t="n"/>
      <c r="U1528" s="70" t="n"/>
      <c r="V1528" s="70" t="n"/>
      <c r="W1528" s="70" t="n"/>
      <c r="X1528" s="70" t="n"/>
      <c r="Y1528" s="70" t="n"/>
      <c r="Z1528" s="70" t="n"/>
    </row>
    <row r="1529" ht="15.75" customHeight="1" s="339">
      <c r="A1529" s="70" t="n"/>
      <c r="B1529" s="70" t="n"/>
      <c r="C1529" s="70" t="n"/>
      <c r="D1529" s="243" t="n"/>
      <c r="E1529" s="243" t="n"/>
      <c r="F1529" s="243" t="n"/>
      <c r="G1529" s="244" t="n"/>
      <c r="H1529" s="245" t="n"/>
      <c r="I1529" s="18" t="n"/>
      <c r="J1529" s="18" t="n"/>
      <c r="K1529" s="246" t="n"/>
      <c r="L1529" s="246" t="n"/>
      <c r="M1529" s="246" t="n"/>
      <c r="N1529" s="247" t="n"/>
      <c r="O1529" s="248" t="n"/>
      <c r="P1529" s="249" t="n"/>
      <c r="Q1529" s="18" t="n"/>
      <c r="R1529" s="70" t="n"/>
      <c r="S1529" s="70" t="n"/>
      <c r="T1529" s="70" t="n"/>
      <c r="U1529" s="70" t="n"/>
      <c r="V1529" s="70" t="n"/>
      <c r="W1529" s="70" t="n"/>
      <c r="X1529" s="70" t="n"/>
      <c r="Y1529" s="70" t="n"/>
      <c r="Z1529" s="70" t="n"/>
    </row>
    <row r="1530" ht="15.75" customHeight="1" s="339">
      <c r="A1530" s="70" t="n"/>
      <c r="B1530" s="70" t="n"/>
      <c r="C1530" s="70" t="n"/>
      <c r="D1530" s="243" t="n"/>
      <c r="E1530" s="243" t="n"/>
      <c r="F1530" s="243" t="n"/>
      <c r="G1530" s="244" t="n"/>
      <c r="H1530" s="245" t="n"/>
      <c r="I1530" s="18" t="n"/>
      <c r="J1530" s="18" t="n"/>
      <c r="K1530" s="246" t="n"/>
      <c r="L1530" s="246" t="n"/>
      <c r="M1530" s="246" t="n"/>
      <c r="N1530" s="247" t="n"/>
      <c r="O1530" s="248" t="n"/>
      <c r="P1530" s="249" t="n"/>
      <c r="Q1530" s="18" t="n"/>
      <c r="R1530" s="70" t="n"/>
      <c r="S1530" s="70" t="n"/>
      <c r="T1530" s="70" t="n"/>
      <c r="U1530" s="70" t="n"/>
      <c r="V1530" s="70" t="n"/>
      <c r="W1530" s="70" t="n"/>
      <c r="X1530" s="70" t="n"/>
      <c r="Y1530" s="70" t="n"/>
      <c r="Z1530" s="70" t="n"/>
    </row>
    <row r="1531" ht="15.75" customHeight="1" s="339">
      <c r="A1531" s="70" t="n"/>
      <c r="B1531" s="70" t="n"/>
      <c r="C1531" s="70" t="n"/>
      <c r="D1531" s="243" t="n"/>
      <c r="E1531" s="243" t="n"/>
      <c r="F1531" s="243" t="n"/>
      <c r="G1531" s="244" t="n"/>
      <c r="H1531" s="245" t="n"/>
      <c r="I1531" s="18" t="n"/>
      <c r="J1531" s="18" t="n"/>
      <c r="K1531" s="246" t="n"/>
      <c r="L1531" s="246" t="n"/>
      <c r="M1531" s="246" t="n"/>
      <c r="N1531" s="247" t="n"/>
      <c r="O1531" s="248" t="n"/>
      <c r="P1531" s="249" t="n"/>
      <c r="Q1531" s="18" t="n"/>
      <c r="R1531" s="70" t="n"/>
      <c r="S1531" s="70" t="n"/>
      <c r="T1531" s="70" t="n"/>
      <c r="U1531" s="70" t="n"/>
      <c r="V1531" s="70" t="n"/>
      <c r="W1531" s="70" t="n"/>
      <c r="X1531" s="70" t="n"/>
      <c r="Y1531" s="70" t="n"/>
      <c r="Z1531" s="70" t="n"/>
    </row>
    <row r="1532" ht="15.75" customHeight="1" s="339">
      <c r="A1532" s="70" t="n"/>
      <c r="B1532" s="70" t="n"/>
      <c r="C1532" s="70" t="n"/>
      <c r="D1532" s="243" t="n"/>
      <c r="E1532" s="243" t="n"/>
      <c r="F1532" s="243" t="n"/>
      <c r="G1532" s="244" t="n"/>
      <c r="H1532" s="245" t="n"/>
      <c r="I1532" s="18" t="n"/>
      <c r="J1532" s="18" t="n"/>
      <c r="K1532" s="246" t="n"/>
      <c r="L1532" s="246" t="n"/>
      <c r="M1532" s="246" t="n"/>
      <c r="N1532" s="247" t="n"/>
      <c r="O1532" s="248" t="n"/>
      <c r="P1532" s="249" t="n"/>
      <c r="Q1532" s="18" t="n"/>
      <c r="R1532" s="70" t="n"/>
      <c r="S1532" s="70" t="n"/>
      <c r="T1532" s="70" t="n"/>
      <c r="U1532" s="70" t="n"/>
      <c r="V1532" s="70" t="n"/>
      <c r="W1532" s="70" t="n"/>
      <c r="X1532" s="70" t="n"/>
      <c r="Y1532" s="70" t="n"/>
      <c r="Z1532" s="70" t="n"/>
    </row>
    <row r="1533" ht="15.75" customHeight="1" s="339">
      <c r="A1533" s="70" t="n"/>
      <c r="B1533" s="70" t="n"/>
      <c r="C1533" s="70" t="n"/>
      <c r="D1533" s="243" t="n"/>
      <c r="E1533" s="243" t="n"/>
      <c r="F1533" s="243" t="n"/>
      <c r="G1533" s="244" t="n"/>
      <c r="H1533" s="245" t="n"/>
      <c r="I1533" s="18" t="n"/>
      <c r="J1533" s="18" t="n"/>
      <c r="K1533" s="246" t="n"/>
      <c r="L1533" s="246" t="n"/>
      <c r="M1533" s="246" t="n"/>
      <c r="N1533" s="247" t="n"/>
      <c r="O1533" s="248" t="n"/>
      <c r="P1533" s="249" t="n"/>
      <c r="Q1533" s="18" t="n"/>
      <c r="R1533" s="70" t="n"/>
      <c r="S1533" s="70" t="n"/>
      <c r="T1533" s="70" t="n"/>
      <c r="U1533" s="70" t="n"/>
      <c r="V1533" s="70" t="n"/>
      <c r="W1533" s="70" t="n"/>
      <c r="X1533" s="70" t="n"/>
      <c r="Y1533" s="70" t="n"/>
      <c r="Z1533" s="70" t="n"/>
    </row>
    <row r="1534" ht="15.75" customHeight="1" s="339">
      <c r="A1534" s="70" t="n"/>
      <c r="B1534" s="70" t="n"/>
      <c r="C1534" s="70" t="n"/>
      <c r="D1534" s="243" t="n"/>
      <c r="E1534" s="243" t="n"/>
      <c r="F1534" s="243" t="n"/>
      <c r="G1534" s="244" t="n"/>
      <c r="H1534" s="245" t="n"/>
      <c r="I1534" s="18" t="n"/>
      <c r="J1534" s="18" t="n"/>
      <c r="K1534" s="246" t="n"/>
      <c r="L1534" s="246" t="n"/>
      <c r="M1534" s="246" t="n"/>
      <c r="N1534" s="247" t="n"/>
      <c r="O1534" s="248" t="n"/>
      <c r="P1534" s="249" t="n"/>
      <c r="Q1534" s="18" t="n"/>
      <c r="R1534" s="70" t="n"/>
      <c r="S1534" s="70" t="n"/>
      <c r="T1534" s="70" t="n"/>
      <c r="U1534" s="70" t="n"/>
      <c r="V1534" s="70" t="n"/>
      <c r="W1534" s="70" t="n"/>
      <c r="X1534" s="70" t="n"/>
      <c r="Y1534" s="70" t="n"/>
      <c r="Z1534" s="70" t="n"/>
    </row>
    <row r="1535" ht="15.75" customHeight="1" s="339">
      <c r="A1535" s="70" t="n"/>
      <c r="B1535" s="70" t="n"/>
      <c r="C1535" s="70" t="n"/>
      <c r="D1535" s="243" t="n"/>
      <c r="E1535" s="243" t="n"/>
      <c r="F1535" s="243" t="n"/>
      <c r="G1535" s="244" t="n"/>
      <c r="H1535" s="245" t="n"/>
      <c r="I1535" s="18" t="n"/>
      <c r="J1535" s="18" t="n"/>
      <c r="K1535" s="246" t="n"/>
      <c r="L1535" s="246" t="n"/>
      <c r="M1535" s="246" t="n"/>
      <c r="N1535" s="247" t="n"/>
      <c r="O1535" s="248" t="n"/>
      <c r="P1535" s="249" t="n"/>
      <c r="Q1535" s="18" t="n"/>
      <c r="R1535" s="70" t="n"/>
      <c r="S1535" s="70" t="n"/>
      <c r="T1535" s="70" t="n"/>
      <c r="U1535" s="70" t="n"/>
      <c r="V1535" s="70" t="n"/>
      <c r="W1535" s="70" t="n"/>
      <c r="X1535" s="70" t="n"/>
      <c r="Y1535" s="70" t="n"/>
      <c r="Z1535" s="70" t="n"/>
    </row>
    <row r="1536" ht="15.75" customHeight="1" s="339">
      <c r="A1536" s="70" t="n"/>
      <c r="B1536" s="70" t="n"/>
      <c r="C1536" s="70" t="n"/>
      <c r="D1536" s="243" t="n"/>
      <c r="E1536" s="243" t="n"/>
      <c r="F1536" s="243" t="n"/>
      <c r="G1536" s="244" t="n"/>
      <c r="H1536" s="245" t="n"/>
      <c r="I1536" s="18" t="n"/>
      <c r="J1536" s="18" t="n"/>
      <c r="K1536" s="246" t="n"/>
      <c r="L1536" s="246" t="n"/>
      <c r="M1536" s="246" t="n"/>
      <c r="N1536" s="247" t="n"/>
      <c r="O1536" s="248" t="n"/>
      <c r="P1536" s="249" t="n"/>
      <c r="Q1536" s="18" t="n"/>
      <c r="R1536" s="70" t="n"/>
      <c r="S1536" s="70" t="n"/>
      <c r="T1536" s="70" t="n"/>
      <c r="U1536" s="70" t="n"/>
      <c r="V1536" s="70" t="n"/>
      <c r="W1536" s="70" t="n"/>
      <c r="X1536" s="70" t="n"/>
      <c r="Y1536" s="70" t="n"/>
      <c r="Z1536" s="70" t="n"/>
    </row>
    <row r="1537" ht="15.75" customHeight="1" s="339">
      <c r="A1537" s="70" t="n"/>
      <c r="B1537" s="70" t="n"/>
      <c r="C1537" s="70" t="n"/>
      <c r="D1537" s="243" t="n"/>
      <c r="E1537" s="243" t="n"/>
      <c r="F1537" s="243" t="n"/>
      <c r="G1537" s="244" t="n"/>
      <c r="H1537" s="245" t="n"/>
      <c r="I1537" s="18" t="n"/>
      <c r="J1537" s="18" t="n"/>
      <c r="K1537" s="246" t="n"/>
      <c r="L1537" s="246" t="n"/>
      <c r="M1537" s="246" t="n"/>
      <c r="N1537" s="247" t="n"/>
      <c r="O1537" s="248" t="n"/>
      <c r="P1537" s="249" t="n"/>
      <c r="Q1537" s="18" t="n"/>
      <c r="R1537" s="70" t="n"/>
      <c r="S1537" s="70" t="n"/>
      <c r="T1537" s="70" t="n"/>
      <c r="U1537" s="70" t="n"/>
      <c r="V1537" s="70" t="n"/>
      <c r="W1537" s="70" t="n"/>
      <c r="X1537" s="70" t="n"/>
      <c r="Y1537" s="70" t="n"/>
      <c r="Z1537" s="70" t="n"/>
    </row>
    <row r="1538" ht="15.75" customHeight="1" s="339">
      <c r="A1538" s="70" t="n"/>
      <c r="B1538" s="70" t="n"/>
      <c r="C1538" s="70" t="n"/>
      <c r="D1538" s="243" t="n"/>
      <c r="E1538" s="243" t="n"/>
      <c r="F1538" s="243" t="n"/>
      <c r="G1538" s="244" t="n"/>
      <c r="H1538" s="245" t="n"/>
      <c r="I1538" s="18" t="n"/>
      <c r="J1538" s="18" t="n"/>
      <c r="K1538" s="246" t="n"/>
      <c r="L1538" s="246" t="n"/>
      <c r="M1538" s="246" t="n"/>
      <c r="N1538" s="247" t="n"/>
      <c r="O1538" s="248" t="n"/>
      <c r="P1538" s="249" t="n"/>
      <c r="Q1538" s="18" t="n"/>
      <c r="R1538" s="70" t="n"/>
      <c r="S1538" s="70" t="n"/>
      <c r="T1538" s="70" t="n"/>
      <c r="U1538" s="70" t="n"/>
      <c r="V1538" s="70" t="n"/>
      <c r="W1538" s="70" t="n"/>
      <c r="X1538" s="70" t="n"/>
      <c r="Y1538" s="70" t="n"/>
      <c r="Z1538" s="70" t="n"/>
    </row>
    <row r="1539" ht="15.75" customHeight="1" s="339">
      <c r="A1539" s="70" t="n"/>
      <c r="B1539" s="70" t="n"/>
      <c r="C1539" s="70" t="n"/>
      <c r="D1539" s="243" t="n"/>
      <c r="E1539" s="243" t="n"/>
      <c r="F1539" s="243" t="n"/>
      <c r="G1539" s="244" t="n"/>
      <c r="H1539" s="245" t="n"/>
      <c r="I1539" s="18" t="n"/>
      <c r="J1539" s="18" t="n"/>
      <c r="K1539" s="246" t="n"/>
      <c r="L1539" s="246" t="n"/>
      <c r="M1539" s="246" t="n"/>
      <c r="N1539" s="247" t="n"/>
      <c r="O1539" s="248" t="n"/>
      <c r="P1539" s="249" t="n"/>
      <c r="Q1539" s="18" t="n"/>
      <c r="R1539" s="70" t="n"/>
      <c r="S1539" s="70" t="n"/>
      <c r="T1539" s="70" t="n"/>
      <c r="U1539" s="70" t="n"/>
      <c r="V1539" s="70" t="n"/>
      <c r="W1539" s="70" t="n"/>
      <c r="X1539" s="70" t="n"/>
      <c r="Y1539" s="70" t="n"/>
      <c r="Z1539" s="70" t="n"/>
    </row>
    <row r="1540" ht="15.75" customHeight="1" s="339">
      <c r="A1540" s="70" t="n"/>
      <c r="B1540" s="70" t="n"/>
      <c r="C1540" s="70" t="n"/>
      <c r="D1540" s="243" t="n"/>
      <c r="E1540" s="243" t="n"/>
      <c r="F1540" s="243" t="n"/>
      <c r="G1540" s="244" t="n"/>
      <c r="H1540" s="245" t="n"/>
      <c r="I1540" s="18" t="n"/>
      <c r="J1540" s="18" t="n"/>
      <c r="K1540" s="246" t="n"/>
      <c r="L1540" s="246" t="n"/>
      <c r="M1540" s="246" t="n"/>
      <c r="N1540" s="247" t="n"/>
      <c r="O1540" s="248" t="n"/>
      <c r="P1540" s="249" t="n"/>
      <c r="Q1540" s="18" t="n"/>
      <c r="R1540" s="70" t="n"/>
      <c r="S1540" s="70" t="n"/>
      <c r="T1540" s="70" t="n"/>
      <c r="U1540" s="70" t="n"/>
      <c r="V1540" s="70" t="n"/>
      <c r="W1540" s="70" t="n"/>
      <c r="X1540" s="70" t="n"/>
      <c r="Y1540" s="70" t="n"/>
      <c r="Z1540" s="70" t="n"/>
    </row>
    <row r="1541" ht="15.75" customHeight="1" s="339">
      <c r="A1541" s="70" t="n"/>
      <c r="B1541" s="70" t="n"/>
      <c r="C1541" s="70" t="n"/>
      <c r="D1541" s="243" t="n"/>
      <c r="E1541" s="243" t="n"/>
      <c r="F1541" s="243" t="n"/>
      <c r="G1541" s="244" t="n"/>
      <c r="H1541" s="245" t="n"/>
      <c r="I1541" s="18" t="n"/>
      <c r="J1541" s="18" t="n"/>
      <c r="K1541" s="246" t="n"/>
      <c r="L1541" s="246" t="n"/>
      <c r="M1541" s="246" t="n"/>
      <c r="N1541" s="247" t="n"/>
      <c r="O1541" s="248" t="n"/>
      <c r="P1541" s="249" t="n"/>
      <c r="Q1541" s="18" t="n"/>
      <c r="R1541" s="70" t="n"/>
      <c r="S1541" s="70" t="n"/>
      <c r="T1541" s="70" t="n"/>
      <c r="U1541" s="70" t="n"/>
      <c r="V1541" s="70" t="n"/>
      <c r="W1541" s="70" t="n"/>
      <c r="X1541" s="70" t="n"/>
      <c r="Y1541" s="70" t="n"/>
      <c r="Z1541" s="70" t="n"/>
    </row>
    <row r="1542" ht="15.75" customHeight="1" s="339">
      <c r="A1542" s="70" t="n"/>
      <c r="B1542" s="70" t="n"/>
      <c r="C1542" s="70" t="n"/>
      <c r="D1542" s="243" t="n"/>
      <c r="E1542" s="243" t="n"/>
      <c r="F1542" s="243" t="n"/>
      <c r="G1542" s="244" t="n"/>
      <c r="H1542" s="245" t="n"/>
      <c r="I1542" s="18" t="n"/>
      <c r="J1542" s="18" t="n"/>
      <c r="K1542" s="246" t="n"/>
      <c r="L1542" s="246" t="n"/>
      <c r="M1542" s="246" t="n"/>
      <c r="N1542" s="247" t="n"/>
      <c r="O1542" s="248" t="n"/>
      <c r="P1542" s="249" t="n"/>
      <c r="Q1542" s="18" t="n"/>
      <c r="R1542" s="70" t="n"/>
      <c r="S1542" s="70" t="n"/>
      <c r="T1542" s="70" t="n"/>
      <c r="U1542" s="70" t="n"/>
      <c r="V1542" s="70" t="n"/>
      <c r="W1542" s="70" t="n"/>
      <c r="X1542" s="70" t="n"/>
      <c r="Y1542" s="70" t="n"/>
      <c r="Z1542" s="70" t="n"/>
    </row>
    <row r="1543" ht="15.75" customHeight="1" s="339">
      <c r="A1543" s="70" t="n"/>
      <c r="B1543" s="70" t="n"/>
      <c r="C1543" s="70" t="n"/>
      <c r="D1543" s="243" t="n"/>
      <c r="E1543" s="243" t="n"/>
      <c r="F1543" s="243" t="n"/>
      <c r="G1543" s="244" t="n"/>
      <c r="H1543" s="245" t="n"/>
      <c r="I1543" s="18" t="n"/>
      <c r="J1543" s="18" t="n"/>
      <c r="K1543" s="246" t="n"/>
      <c r="L1543" s="246" t="n"/>
      <c r="M1543" s="246" t="n"/>
      <c r="N1543" s="247" t="n"/>
      <c r="O1543" s="248" t="n"/>
      <c r="P1543" s="249" t="n"/>
      <c r="Q1543" s="18" t="n"/>
      <c r="R1543" s="70" t="n"/>
      <c r="S1543" s="70" t="n"/>
      <c r="T1543" s="70" t="n"/>
      <c r="U1543" s="70" t="n"/>
      <c r="V1543" s="70" t="n"/>
      <c r="W1543" s="70" t="n"/>
      <c r="X1543" s="70" t="n"/>
      <c r="Y1543" s="70" t="n"/>
      <c r="Z1543" s="70" t="n"/>
    </row>
    <row r="1544" ht="15.75" customHeight="1" s="339">
      <c r="A1544" s="70" t="n"/>
      <c r="B1544" s="70" t="n"/>
      <c r="C1544" s="70" t="n"/>
      <c r="D1544" s="243" t="n"/>
      <c r="E1544" s="243" t="n"/>
      <c r="F1544" s="243" t="n"/>
      <c r="G1544" s="244" t="n"/>
      <c r="H1544" s="245" t="n"/>
      <c r="I1544" s="18" t="n"/>
      <c r="J1544" s="18" t="n"/>
      <c r="K1544" s="246" t="n"/>
      <c r="L1544" s="246" t="n"/>
      <c r="M1544" s="246" t="n"/>
      <c r="N1544" s="247" t="n"/>
      <c r="O1544" s="248" t="n"/>
      <c r="P1544" s="249" t="n"/>
      <c r="Q1544" s="18" t="n"/>
      <c r="R1544" s="70" t="n"/>
      <c r="S1544" s="70" t="n"/>
      <c r="T1544" s="70" t="n"/>
      <c r="U1544" s="70" t="n"/>
      <c r="V1544" s="70" t="n"/>
      <c r="W1544" s="70" t="n"/>
      <c r="X1544" s="70" t="n"/>
      <c r="Y1544" s="70" t="n"/>
      <c r="Z1544" s="70" t="n"/>
    </row>
    <row r="1545" ht="15.75" customHeight="1" s="339">
      <c r="A1545" s="70" t="n"/>
      <c r="B1545" s="70" t="n"/>
      <c r="C1545" s="70" t="n"/>
      <c r="D1545" s="243" t="n"/>
      <c r="E1545" s="243" t="n"/>
      <c r="F1545" s="243" t="n"/>
      <c r="G1545" s="244" t="n"/>
      <c r="H1545" s="245" t="n"/>
      <c r="I1545" s="18" t="n"/>
      <c r="J1545" s="18" t="n"/>
      <c r="K1545" s="246" t="n"/>
      <c r="L1545" s="246" t="n"/>
      <c r="M1545" s="246" t="n"/>
      <c r="N1545" s="247" t="n"/>
      <c r="O1545" s="248" t="n"/>
      <c r="P1545" s="249" t="n"/>
      <c r="Q1545" s="18" t="n"/>
      <c r="R1545" s="70" t="n"/>
      <c r="S1545" s="70" t="n"/>
      <c r="T1545" s="70" t="n"/>
      <c r="U1545" s="70" t="n"/>
      <c r="V1545" s="70" t="n"/>
      <c r="W1545" s="70" t="n"/>
      <c r="X1545" s="70" t="n"/>
      <c r="Y1545" s="70" t="n"/>
      <c r="Z1545" s="70" t="n"/>
    </row>
    <row r="1546" ht="15.75" customHeight="1" s="339">
      <c r="A1546" s="70" t="n"/>
      <c r="B1546" s="70" t="n"/>
      <c r="C1546" s="70" t="n"/>
      <c r="D1546" s="243" t="n"/>
      <c r="E1546" s="243" t="n"/>
      <c r="F1546" s="243" t="n"/>
      <c r="G1546" s="244" t="n"/>
      <c r="H1546" s="245" t="n"/>
      <c r="I1546" s="18" t="n"/>
      <c r="J1546" s="18" t="n"/>
      <c r="K1546" s="246" t="n"/>
      <c r="L1546" s="246" t="n"/>
      <c r="M1546" s="246" t="n"/>
      <c r="N1546" s="247" t="n"/>
      <c r="O1546" s="248" t="n"/>
      <c r="P1546" s="249" t="n"/>
      <c r="Q1546" s="18" t="n"/>
      <c r="R1546" s="70" t="n"/>
      <c r="S1546" s="70" t="n"/>
      <c r="T1546" s="70" t="n"/>
      <c r="U1546" s="70" t="n"/>
      <c r="V1546" s="70" t="n"/>
      <c r="W1546" s="70" t="n"/>
      <c r="X1546" s="70" t="n"/>
      <c r="Y1546" s="70" t="n"/>
      <c r="Z1546" s="70" t="n"/>
    </row>
    <row r="1547" ht="15.75" customHeight="1" s="339">
      <c r="A1547" s="70" t="n"/>
      <c r="B1547" s="70" t="n"/>
      <c r="C1547" s="70" t="n"/>
      <c r="D1547" s="243" t="n"/>
      <c r="E1547" s="243" t="n"/>
      <c r="F1547" s="243" t="n"/>
      <c r="G1547" s="244" t="n"/>
      <c r="H1547" s="245" t="n"/>
      <c r="I1547" s="18" t="n"/>
      <c r="J1547" s="18" t="n"/>
      <c r="K1547" s="246" t="n"/>
      <c r="L1547" s="246" t="n"/>
      <c r="M1547" s="246" t="n"/>
      <c r="N1547" s="247" t="n"/>
      <c r="O1547" s="248" t="n"/>
      <c r="P1547" s="249" t="n"/>
      <c r="Q1547" s="18" t="n"/>
      <c r="R1547" s="70" t="n"/>
      <c r="S1547" s="70" t="n"/>
      <c r="T1547" s="70" t="n"/>
      <c r="U1547" s="70" t="n"/>
      <c r="V1547" s="70" t="n"/>
      <c r="W1547" s="70" t="n"/>
      <c r="X1547" s="70" t="n"/>
      <c r="Y1547" s="70" t="n"/>
      <c r="Z1547" s="70" t="n"/>
    </row>
    <row r="1548" ht="15.75" customHeight="1" s="339">
      <c r="A1548" s="70" t="n"/>
      <c r="B1548" s="70" t="n"/>
      <c r="C1548" s="70" t="n"/>
      <c r="D1548" s="243" t="n"/>
      <c r="E1548" s="243" t="n"/>
      <c r="F1548" s="243" t="n"/>
      <c r="G1548" s="244" t="n"/>
      <c r="H1548" s="245" t="n"/>
      <c r="I1548" s="18" t="n"/>
      <c r="J1548" s="18" t="n"/>
      <c r="K1548" s="246" t="n"/>
      <c r="L1548" s="246" t="n"/>
      <c r="M1548" s="246" t="n"/>
      <c r="N1548" s="247" t="n"/>
      <c r="O1548" s="248" t="n"/>
      <c r="P1548" s="249" t="n"/>
      <c r="Q1548" s="18" t="n"/>
      <c r="R1548" s="70" t="n"/>
      <c r="S1548" s="70" t="n"/>
      <c r="T1548" s="70" t="n"/>
      <c r="U1548" s="70" t="n"/>
      <c r="V1548" s="70" t="n"/>
      <c r="W1548" s="70" t="n"/>
      <c r="X1548" s="70" t="n"/>
      <c r="Y1548" s="70" t="n"/>
      <c r="Z1548" s="70" t="n"/>
    </row>
    <row r="1549" ht="15.75" customHeight="1" s="339">
      <c r="A1549" s="70" t="n"/>
      <c r="B1549" s="70" t="n"/>
      <c r="C1549" s="70" t="n"/>
      <c r="D1549" s="243" t="n"/>
      <c r="E1549" s="243" t="n"/>
      <c r="F1549" s="243" t="n"/>
      <c r="G1549" s="244" t="n"/>
      <c r="H1549" s="245" t="n"/>
      <c r="I1549" s="18" t="n"/>
      <c r="J1549" s="18" t="n"/>
      <c r="K1549" s="246" t="n"/>
      <c r="L1549" s="246" t="n"/>
      <c r="M1549" s="246" t="n"/>
      <c r="N1549" s="247" t="n"/>
      <c r="O1549" s="248" t="n"/>
      <c r="P1549" s="249" t="n"/>
      <c r="Q1549" s="18" t="n"/>
      <c r="R1549" s="70" t="n"/>
      <c r="S1549" s="70" t="n"/>
      <c r="T1549" s="70" t="n"/>
      <c r="U1549" s="70" t="n"/>
      <c r="V1549" s="70" t="n"/>
      <c r="W1549" s="70" t="n"/>
      <c r="X1549" s="70" t="n"/>
      <c r="Y1549" s="70" t="n"/>
      <c r="Z1549" s="70" t="n"/>
    </row>
    <row r="1550" ht="15.75" customHeight="1" s="339">
      <c r="A1550" s="70" t="n"/>
      <c r="B1550" s="70" t="n"/>
      <c r="C1550" s="70" t="n"/>
      <c r="D1550" s="243" t="n"/>
      <c r="E1550" s="243" t="n"/>
      <c r="F1550" s="243" t="n"/>
      <c r="G1550" s="244" t="n"/>
      <c r="H1550" s="245" t="n"/>
      <c r="I1550" s="18" t="n"/>
      <c r="J1550" s="18" t="n"/>
      <c r="K1550" s="246" t="n"/>
      <c r="L1550" s="246" t="n"/>
      <c r="M1550" s="246" t="n"/>
      <c r="N1550" s="247" t="n"/>
      <c r="O1550" s="248" t="n"/>
      <c r="P1550" s="249" t="n"/>
      <c r="Q1550" s="18" t="n"/>
      <c r="R1550" s="70" t="n"/>
      <c r="S1550" s="70" t="n"/>
      <c r="T1550" s="70" t="n"/>
      <c r="U1550" s="70" t="n"/>
      <c r="V1550" s="70" t="n"/>
      <c r="W1550" s="70" t="n"/>
      <c r="X1550" s="70" t="n"/>
      <c r="Y1550" s="70" t="n"/>
      <c r="Z1550" s="70" t="n"/>
    </row>
    <row r="1551" ht="15.75" customHeight="1" s="339">
      <c r="A1551" s="70" t="n"/>
      <c r="B1551" s="70" t="n"/>
      <c r="C1551" s="70" t="n"/>
      <c r="D1551" s="243" t="n"/>
      <c r="E1551" s="243" t="n"/>
      <c r="F1551" s="243" t="n"/>
      <c r="G1551" s="244" t="n"/>
      <c r="H1551" s="245" t="n"/>
      <c r="I1551" s="18" t="n"/>
      <c r="J1551" s="18" t="n"/>
      <c r="K1551" s="246" t="n"/>
      <c r="L1551" s="246" t="n"/>
      <c r="M1551" s="246" t="n"/>
      <c r="N1551" s="247" t="n"/>
      <c r="O1551" s="248" t="n"/>
      <c r="P1551" s="249" t="n"/>
      <c r="Q1551" s="18" t="n"/>
      <c r="R1551" s="70" t="n"/>
      <c r="S1551" s="70" t="n"/>
      <c r="T1551" s="70" t="n"/>
      <c r="U1551" s="70" t="n"/>
      <c r="V1551" s="70" t="n"/>
      <c r="W1551" s="70" t="n"/>
      <c r="X1551" s="70" t="n"/>
      <c r="Y1551" s="70" t="n"/>
      <c r="Z1551" s="70" t="n"/>
    </row>
    <row r="1552" ht="15.75" customHeight="1" s="339">
      <c r="A1552" s="70" t="n"/>
      <c r="B1552" s="70" t="n"/>
      <c r="C1552" s="70" t="n"/>
      <c r="D1552" s="243" t="n"/>
      <c r="E1552" s="243" t="n"/>
      <c r="F1552" s="243" t="n"/>
      <c r="G1552" s="244" t="n"/>
      <c r="H1552" s="245" t="n"/>
      <c r="I1552" s="18" t="n"/>
      <c r="J1552" s="18" t="n"/>
      <c r="K1552" s="246" t="n"/>
      <c r="L1552" s="246" t="n"/>
      <c r="M1552" s="246" t="n"/>
      <c r="N1552" s="247" t="n"/>
      <c r="O1552" s="248" t="n"/>
      <c r="P1552" s="249" t="n"/>
      <c r="Q1552" s="18" t="n"/>
      <c r="R1552" s="70" t="n"/>
      <c r="S1552" s="70" t="n"/>
      <c r="T1552" s="70" t="n"/>
      <c r="U1552" s="70" t="n"/>
      <c r="V1552" s="70" t="n"/>
      <c r="W1552" s="70" t="n"/>
      <c r="X1552" s="70" t="n"/>
      <c r="Y1552" s="70" t="n"/>
      <c r="Z1552" s="70" t="n"/>
    </row>
    <row r="1553" ht="15.75" customHeight="1" s="339">
      <c r="A1553" s="70" t="n"/>
      <c r="B1553" s="70" t="n"/>
      <c r="C1553" s="70" t="n"/>
      <c r="D1553" s="243" t="n"/>
      <c r="E1553" s="243" t="n"/>
      <c r="F1553" s="243" t="n"/>
      <c r="G1553" s="244" t="n"/>
      <c r="H1553" s="245" t="n"/>
      <c r="I1553" s="18" t="n"/>
      <c r="J1553" s="18" t="n"/>
      <c r="K1553" s="246" t="n"/>
      <c r="L1553" s="246" t="n"/>
      <c r="M1553" s="246" t="n"/>
      <c r="N1553" s="247" t="n"/>
      <c r="O1553" s="248" t="n"/>
      <c r="P1553" s="249" t="n"/>
      <c r="Q1553" s="18" t="n"/>
      <c r="R1553" s="70" t="n"/>
      <c r="S1553" s="70" t="n"/>
      <c r="T1553" s="70" t="n"/>
      <c r="U1553" s="70" t="n"/>
      <c r="V1553" s="70" t="n"/>
      <c r="W1553" s="70" t="n"/>
      <c r="X1553" s="70" t="n"/>
      <c r="Y1553" s="70" t="n"/>
      <c r="Z1553" s="70" t="n"/>
    </row>
    <row r="1554" ht="15.75" customHeight="1" s="339">
      <c r="A1554" s="70" t="n"/>
      <c r="B1554" s="70" t="n"/>
      <c r="C1554" s="70" t="n"/>
      <c r="D1554" s="243" t="n"/>
      <c r="E1554" s="243" t="n"/>
      <c r="F1554" s="243" t="n"/>
      <c r="G1554" s="244" t="n"/>
      <c r="H1554" s="245" t="n"/>
      <c r="I1554" s="18" t="n"/>
      <c r="J1554" s="18" t="n"/>
      <c r="K1554" s="246" t="n"/>
      <c r="L1554" s="246" t="n"/>
      <c r="M1554" s="246" t="n"/>
      <c r="N1554" s="247" t="n"/>
      <c r="O1554" s="248" t="n"/>
      <c r="P1554" s="249" t="n"/>
      <c r="Q1554" s="18" t="n"/>
      <c r="R1554" s="70" t="n"/>
      <c r="S1554" s="70" t="n"/>
      <c r="T1554" s="70" t="n"/>
      <c r="U1554" s="70" t="n"/>
      <c r="V1554" s="70" t="n"/>
      <c r="W1554" s="70" t="n"/>
      <c r="X1554" s="70" t="n"/>
      <c r="Y1554" s="70" t="n"/>
      <c r="Z1554" s="70" t="n"/>
    </row>
    <row r="1555" ht="15.75" customHeight="1" s="339">
      <c r="A1555" s="70" t="n"/>
      <c r="B1555" s="70" t="n"/>
      <c r="C1555" s="70" t="n"/>
      <c r="D1555" s="243" t="n"/>
      <c r="E1555" s="243" t="n"/>
      <c r="F1555" s="243" t="n"/>
      <c r="G1555" s="244" t="n"/>
      <c r="H1555" s="245" t="n"/>
      <c r="I1555" s="18" t="n"/>
      <c r="J1555" s="18" t="n"/>
      <c r="K1555" s="246" t="n"/>
      <c r="L1555" s="246" t="n"/>
      <c r="M1555" s="246" t="n"/>
      <c r="N1555" s="247" t="n"/>
      <c r="O1555" s="248" t="n"/>
      <c r="P1555" s="249" t="n"/>
      <c r="Q1555" s="18" t="n"/>
      <c r="R1555" s="70" t="n"/>
      <c r="S1555" s="70" t="n"/>
      <c r="T1555" s="70" t="n"/>
      <c r="U1555" s="70" t="n"/>
      <c r="V1555" s="70" t="n"/>
      <c r="W1555" s="70" t="n"/>
      <c r="X1555" s="70" t="n"/>
      <c r="Y1555" s="70" t="n"/>
      <c r="Z1555" s="70" t="n"/>
    </row>
    <row r="1556" ht="15.75" customHeight="1" s="339">
      <c r="A1556" s="70" t="n"/>
      <c r="B1556" s="70" t="n"/>
      <c r="C1556" s="70" t="n"/>
      <c r="D1556" s="243" t="n"/>
      <c r="E1556" s="243" t="n"/>
      <c r="F1556" s="243" t="n"/>
      <c r="G1556" s="244" t="n"/>
      <c r="H1556" s="245" t="n"/>
      <c r="I1556" s="18" t="n"/>
      <c r="J1556" s="18" t="n"/>
      <c r="K1556" s="246" t="n"/>
      <c r="L1556" s="246" t="n"/>
      <c r="M1556" s="246" t="n"/>
      <c r="N1556" s="247" t="n"/>
      <c r="O1556" s="248" t="n"/>
      <c r="P1556" s="249" t="n"/>
      <c r="Q1556" s="18" t="n"/>
      <c r="R1556" s="70" t="n"/>
      <c r="S1556" s="70" t="n"/>
      <c r="T1556" s="70" t="n"/>
      <c r="U1556" s="70" t="n"/>
      <c r="V1556" s="70" t="n"/>
      <c r="W1556" s="70" t="n"/>
      <c r="X1556" s="70" t="n"/>
      <c r="Y1556" s="70" t="n"/>
      <c r="Z1556" s="70" t="n"/>
    </row>
    <row r="1557" ht="15.75" customHeight="1" s="339">
      <c r="A1557" s="70" t="n"/>
      <c r="B1557" s="70" t="n"/>
      <c r="C1557" s="70" t="n"/>
      <c r="D1557" s="243" t="n"/>
      <c r="E1557" s="243" t="n"/>
      <c r="F1557" s="243" t="n"/>
      <c r="G1557" s="244" t="n"/>
      <c r="H1557" s="245" t="n"/>
      <c r="I1557" s="18" t="n"/>
      <c r="J1557" s="18" t="n"/>
      <c r="K1557" s="246" t="n"/>
      <c r="L1557" s="246" t="n"/>
      <c r="M1557" s="246" t="n"/>
      <c r="N1557" s="247" t="n"/>
      <c r="O1557" s="248" t="n"/>
      <c r="P1557" s="249" t="n"/>
      <c r="Q1557" s="18" t="n"/>
      <c r="R1557" s="70" t="n"/>
      <c r="S1557" s="70" t="n"/>
      <c r="T1557" s="70" t="n"/>
      <c r="U1557" s="70" t="n"/>
      <c r="V1557" s="70" t="n"/>
      <c r="W1557" s="70" t="n"/>
      <c r="X1557" s="70" t="n"/>
      <c r="Y1557" s="70" t="n"/>
      <c r="Z1557" s="70" t="n"/>
    </row>
    <row r="1558" ht="15.75" customHeight="1" s="339">
      <c r="A1558" s="70" t="n"/>
      <c r="B1558" s="70" t="n"/>
      <c r="C1558" s="70" t="n"/>
      <c r="D1558" s="243" t="n"/>
      <c r="E1558" s="243" t="n"/>
      <c r="F1558" s="243" t="n"/>
      <c r="G1558" s="244" t="n"/>
      <c r="H1558" s="245" t="n"/>
      <c r="I1558" s="18" t="n"/>
      <c r="J1558" s="18" t="n"/>
      <c r="K1558" s="246" t="n"/>
      <c r="L1558" s="246" t="n"/>
      <c r="M1558" s="246" t="n"/>
      <c r="N1558" s="247" t="n"/>
      <c r="O1558" s="248" t="n"/>
      <c r="P1558" s="249" t="n"/>
      <c r="Q1558" s="18" t="n"/>
      <c r="R1558" s="70" t="n"/>
      <c r="S1558" s="70" t="n"/>
      <c r="T1558" s="70" t="n"/>
      <c r="U1558" s="70" t="n"/>
      <c r="V1558" s="70" t="n"/>
      <c r="W1558" s="70" t="n"/>
      <c r="X1558" s="70" t="n"/>
      <c r="Y1558" s="70" t="n"/>
      <c r="Z1558" s="70" t="n"/>
    </row>
    <row r="1559" ht="15.75" customHeight="1" s="339">
      <c r="A1559" s="70" t="n"/>
      <c r="B1559" s="70" t="n"/>
      <c r="C1559" s="70" t="n"/>
      <c r="D1559" s="243" t="n"/>
      <c r="E1559" s="243" t="n"/>
      <c r="F1559" s="243" t="n"/>
      <c r="G1559" s="244" t="n"/>
      <c r="H1559" s="245" t="n"/>
      <c r="I1559" s="18" t="n"/>
      <c r="J1559" s="18" t="n"/>
      <c r="K1559" s="246" t="n"/>
      <c r="L1559" s="246" t="n"/>
      <c r="M1559" s="246" t="n"/>
      <c r="N1559" s="247" t="n"/>
      <c r="O1559" s="248" t="n"/>
      <c r="P1559" s="249" t="n"/>
      <c r="Q1559" s="18" t="n"/>
      <c r="R1559" s="70" t="n"/>
      <c r="S1559" s="70" t="n"/>
      <c r="T1559" s="70" t="n"/>
      <c r="U1559" s="70" t="n"/>
      <c r="V1559" s="70" t="n"/>
      <c r="W1559" s="70" t="n"/>
      <c r="X1559" s="70" t="n"/>
      <c r="Y1559" s="70" t="n"/>
      <c r="Z1559" s="70" t="n"/>
    </row>
    <row r="1560" ht="15.75" customHeight="1" s="339">
      <c r="A1560" s="70" t="n"/>
      <c r="B1560" s="70" t="n"/>
      <c r="C1560" s="70" t="n"/>
      <c r="D1560" s="243" t="n"/>
      <c r="E1560" s="243" t="n"/>
      <c r="F1560" s="243" t="n"/>
      <c r="G1560" s="244" t="n"/>
      <c r="H1560" s="245" t="n"/>
      <c r="I1560" s="18" t="n"/>
      <c r="J1560" s="18" t="n"/>
      <c r="K1560" s="246" t="n"/>
      <c r="L1560" s="246" t="n"/>
      <c r="M1560" s="246" t="n"/>
      <c r="N1560" s="247" t="n"/>
      <c r="O1560" s="248" t="n"/>
      <c r="P1560" s="249" t="n"/>
      <c r="Q1560" s="18" t="n"/>
      <c r="R1560" s="70" t="n"/>
      <c r="S1560" s="70" t="n"/>
      <c r="T1560" s="70" t="n"/>
      <c r="U1560" s="70" t="n"/>
      <c r="V1560" s="70" t="n"/>
      <c r="W1560" s="70" t="n"/>
      <c r="X1560" s="70" t="n"/>
      <c r="Y1560" s="70" t="n"/>
      <c r="Z1560" s="70" t="n"/>
    </row>
    <row r="1561" ht="15.75" customHeight="1" s="339">
      <c r="A1561" s="70" t="n"/>
      <c r="B1561" s="70" t="n"/>
      <c r="C1561" s="70" t="n"/>
      <c r="D1561" s="243" t="n"/>
      <c r="E1561" s="243" t="n"/>
      <c r="F1561" s="243" t="n"/>
      <c r="G1561" s="244" t="n"/>
      <c r="H1561" s="245" t="n"/>
      <c r="I1561" s="18" t="n"/>
      <c r="J1561" s="18" t="n"/>
      <c r="K1561" s="246" t="n"/>
      <c r="L1561" s="246" t="n"/>
      <c r="M1561" s="246" t="n"/>
      <c r="N1561" s="247" t="n"/>
      <c r="O1561" s="248" t="n"/>
      <c r="P1561" s="249" t="n"/>
      <c r="Q1561" s="18" t="n"/>
      <c r="R1561" s="70" t="n"/>
      <c r="S1561" s="70" t="n"/>
      <c r="T1561" s="70" t="n"/>
      <c r="U1561" s="70" t="n"/>
      <c r="V1561" s="70" t="n"/>
      <c r="W1561" s="70" t="n"/>
      <c r="X1561" s="70" t="n"/>
      <c r="Y1561" s="70" t="n"/>
      <c r="Z1561" s="70" t="n"/>
    </row>
    <row r="1562" ht="15.75" customHeight="1" s="339">
      <c r="A1562" s="70" t="n"/>
      <c r="B1562" s="70" t="n"/>
      <c r="C1562" s="70" t="n"/>
      <c r="D1562" s="243" t="n"/>
      <c r="E1562" s="243" t="n"/>
      <c r="F1562" s="243" t="n"/>
      <c r="G1562" s="244" t="n"/>
      <c r="H1562" s="245" t="n"/>
      <c r="I1562" s="18" t="n"/>
      <c r="J1562" s="18" t="n"/>
      <c r="K1562" s="246" t="n"/>
      <c r="L1562" s="246" t="n"/>
      <c r="M1562" s="246" t="n"/>
      <c r="N1562" s="247" t="n"/>
      <c r="O1562" s="248" t="n"/>
      <c r="P1562" s="249" t="n"/>
      <c r="Q1562" s="18" t="n"/>
      <c r="R1562" s="70" t="n"/>
      <c r="S1562" s="70" t="n"/>
      <c r="T1562" s="70" t="n"/>
      <c r="U1562" s="70" t="n"/>
      <c r="V1562" s="70" t="n"/>
      <c r="W1562" s="70" t="n"/>
      <c r="X1562" s="70" t="n"/>
      <c r="Y1562" s="70" t="n"/>
      <c r="Z1562" s="70" t="n"/>
    </row>
    <row r="1563" ht="15.75" customHeight="1" s="339">
      <c r="A1563" s="70" t="n"/>
      <c r="B1563" s="70" t="n"/>
      <c r="C1563" s="70" t="n"/>
      <c r="D1563" s="243" t="n"/>
      <c r="E1563" s="243" t="n"/>
      <c r="F1563" s="243" t="n"/>
      <c r="G1563" s="244" t="n"/>
      <c r="H1563" s="245" t="n"/>
      <c r="I1563" s="18" t="n"/>
      <c r="J1563" s="18" t="n"/>
      <c r="K1563" s="246" t="n"/>
      <c r="L1563" s="246" t="n"/>
      <c r="M1563" s="246" t="n"/>
      <c r="N1563" s="247" t="n"/>
      <c r="O1563" s="248" t="n"/>
      <c r="P1563" s="249" t="n"/>
      <c r="Q1563" s="18" t="n"/>
      <c r="R1563" s="70" t="n"/>
      <c r="S1563" s="70" t="n"/>
      <c r="T1563" s="70" t="n"/>
      <c r="U1563" s="70" t="n"/>
      <c r="V1563" s="70" t="n"/>
      <c r="W1563" s="70" t="n"/>
      <c r="X1563" s="70" t="n"/>
      <c r="Y1563" s="70" t="n"/>
      <c r="Z1563" s="70" t="n"/>
    </row>
    <row r="1564" ht="15.75" customHeight="1" s="339">
      <c r="A1564" s="70" t="n"/>
      <c r="B1564" s="70" t="n"/>
      <c r="C1564" s="70" t="n"/>
      <c r="D1564" s="243" t="n"/>
      <c r="E1564" s="243" t="n"/>
      <c r="F1564" s="243" t="n"/>
      <c r="G1564" s="244" t="n"/>
      <c r="H1564" s="245" t="n"/>
      <c r="I1564" s="18" t="n"/>
      <c r="J1564" s="18" t="n"/>
      <c r="K1564" s="246" t="n"/>
      <c r="L1564" s="246" t="n"/>
      <c r="M1564" s="246" t="n"/>
      <c r="N1564" s="247" t="n"/>
      <c r="O1564" s="248" t="n"/>
      <c r="P1564" s="249" t="n"/>
      <c r="Q1564" s="18" t="n"/>
      <c r="R1564" s="70" t="n"/>
      <c r="S1564" s="70" t="n"/>
      <c r="T1564" s="70" t="n"/>
      <c r="U1564" s="70" t="n"/>
      <c r="V1564" s="70" t="n"/>
      <c r="W1564" s="70" t="n"/>
      <c r="X1564" s="70" t="n"/>
      <c r="Y1564" s="70" t="n"/>
      <c r="Z1564" s="70" t="n"/>
    </row>
    <row r="1565" ht="15.75" customHeight="1" s="339">
      <c r="A1565" s="70" t="n"/>
      <c r="B1565" s="70" t="n"/>
      <c r="C1565" s="70" t="n"/>
      <c r="D1565" s="243" t="n"/>
      <c r="E1565" s="243" t="n"/>
      <c r="F1565" s="243" t="n"/>
      <c r="G1565" s="244" t="n"/>
      <c r="H1565" s="245" t="n"/>
      <c r="I1565" s="18" t="n"/>
      <c r="J1565" s="18" t="n"/>
      <c r="K1565" s="246" t="n"/>
      <c r="L1565" s="246" t="n"/>
      <c r="M1565" s="246" t="n"/>
      <c r="N1565" s="247" t="n"/>
      <c r="O1565" s="248" t="n"/>
      <c r="P1565" s="249" t="n"/>
      <c r="Q1565" s="18" t="n"/>
      <c r="R1565" s="70" t="n"/>
      <c r="S1565" s="70" t="n"/>
      <c r="T1565" s="70" t="n"/>
      <c r="U1565" s="70" t="n"/>
      <c r="V1565" s="70" t="n"/>
      <c r="W1565" s="70" t="n"/>
      <c r="X1565" s="70" t="n"/>
      <c r="Y1565" s="70" t="n"/>
      <c r="Z1565" s="70" t="n"/>
    </row>
    <row r="1566" ht="15.75" customHeight="1" s="339">
      <c r="A1566" s="70" t="n"/>
      <c r="B1566" s="70" t="n"/>
      <c r="C1566" s="70" t="n"/>
      <c r="D1566" s="243" t="n"/>
      <c r="E1566" s="243" t="n"/>
      <c r="F1566" s="243" t="n"/>
      <c r="G1566" s="244" t="n"/>
      <c r="H1566" s="245" t="n"/>
      <c r="I1566" s="18" t="n"/>
      <c r="J1566" s="18" t="n"/>
      <c r="K1566" s="246" t="n"/>
      <c r="L1566" s="246" t="n"/>
      <c r="M1566" s="246" t="n"/>
      <c r="N1566" s="247" t="n"/>
      <c r="O1566" s="248" t="n"/>
      <c r="P1566" s="249" t="n"/>
      <c r="Q1566" s="18" t="n"/>
      <c r="R1566" s="70" t="n"/>
      <c r="S1566" s="70" t="n"/>
      <c r="T1566" s="70" t="n"/>
      <c r="U1566" s="70" t="n"/>
      <c r="V1566" s="70" t="n"/>
      <c r="W1566" s="70" t="n"/>
      <c r="X1566" s="70" t="n"/>
      <c r="Y1566" s="70" t="n"/>
      <c r="Z1566" s="70" t="n"/>
    </row>
    <row r="1567" ht="15.75" customHeight="1" s="339">
      <c r="A1567" s="70" t="n"/>
      <c r="B1567" s="70" t="n"/>
      <c r="C1567" s="70" t="n"/>
      <c r="D1567" s="243" t="n"/>
      <c r="E1567" s="243" t="n"/>
      <c r="F1567" s="243" t="n"/>
      <c r="G1567" s="244" t="n"/>
      <c r="H1567" s="245" t="n"/>
      <c r="I1567" s="18" t="n"/>
      <c r="J1567" s="18" t="n"/>
      <c r="K1567" s="246" t="n"/>
      <c r="L1567" s="246" t="n"/>
      <c r="M1567" s="246" t="n"/>
      <c r="N1567" s="247" t="n"/>
      <c r="O1567" s="248" t="n"/>
      <c r="P1567" s="249" t="n"/>
      <c r="Q1567" s="18" t="n"/>
      <c r="R1567" s="70" t="n"/>
      <c r="S1567" s="70" t="n"/>
      <c r="T1567" s="70" t="n"/>
      <c r="U1567" s="70" t="n"/>
      <c r="V1567" s="70" t="n"/>
      <c r="W1567" s="70" t="n"/>
      <c r="X1567" s="70" t="n"/>
      <c r="Y1567" s="70" t="n"/>
      <c r="Z1567" s="70" t="n"/>
    </row>
    <row r="1568" ht="15.75" customHeight="1" s="339">
      <c r="A1568" s="70" t="n"/>
      <c r="B1568" s="70" t="n"/>
      <c r="C1568" s="70" t="n"/>
      <c r="D1568" s="243" t="n"/>
      <c r="E1568" s="243" t="n"/>
      <c r="F1568" s="243" t="n"/>
      <c r="G1568" s="244" t="n"/>
      <c r="H1568" s="245" t="n"/>
      <c r="I1568" s="18" t="n"/>
      <c r="J1568" s="18" t="n"/>
      <c r="K1568" s="246" t="n"/>
      <c r="L1568" s="246" t="n"/>
      <c r="M1568" s="246" t="n"/>
      <c r="N1568" s="247" t="n"/>
      <c r="O1568" s="248" t="n"/>
      <c r="P1568" s="249" t="n"/>
      <c r="Q1568" s="18" t="n"/>
      <c r="R1568" s="70" t="n"/>
      <c r="S1568" s="70" t="n"/>
      <c r="T1568" s="70" t="n"/>
      <c r="U1568" s="70" t="n"/>
      <c r="V1568" s="70" t="n"/>
      <c r="W1568" s="70" t="n"/>
      <c r="X1568" s="70" t="n"/>
      <c r="Y1568" s="70" t="n"/>
      <c r="Z1568" s="70" t="n"/>
    </row>
    <row r="1569" ht="15.75" customHeight="1" s="339">
      <c r="A1569" s="70" t="n"/>
      <c r="B1569" s="70" t="n"/>
      <c r="C1569" s="70" t="n"/>
      <c r="D1569" s="243" t="n"/>
      <c r="E1569" s="243" t="n"/>
      <c r="F1569" s="243" t="n"/>
      <c r="G1569" s="244" t="n"/>
      <c r="H1569" s="245" t="n"/>
      <c r="I1569" s="18" t="n"/>
      <c r="J1569" s="18" t="n"/>
      <c r="K1569" s="246" t="n"/>
      <c r="L1569" s="246" t="n"/>
      <c r="M1569" s="246" t="n"/>
      <c r="N1569" s="247" t="n"/>
      <c r="O1569" s="248" t="n"/>
      <c r="P1569" s="249" t="n"/>
      <c r="Q1569" s="18" t="n"/>
      <c r="R1569" s="70" t="n"/>
      <c r="S1569" s="70" t="n"/>
      <c r="T1569" s="70" t="n"/>
      <c r="U1569" s="70" t="n"/>
      <c r="V1569" s="70" t="n"/>
      <c r="W1569" s="70" t="n"/>
      <c r="X1569" s="70" t="n"/>
      <c r="Y1569" s="70" t="n"/>
      <c r="Z1569" s="70" t="n"/>
    </row>
    <row r="1570" ht="15.75" customHeight="1" s="339">
      <c r="A1570" s="70" t="n"/>
      <c r="B1570" s="70" t="n"/>
      <c r="C1570" s="70" t="n"/>
      <c r="D1570" s="243" t="n"/>
      <c r="E1570" s="243" t="n"/>
      <c r="F1570" s="243" t="n"/>
      <c r="G1570" s="244" t="n"/>
      <c r="H1570" s="245" t="n"/>
      <c r="I1570" s="18" t="n"/>
      <c r="J1570" s="18" t="n"/>
      <c r="K1570" s="246" t="n"/>
      <c r="L1570" s="246" t="n"/>
      <c r="M1570" s="246" t="n"/>
      <c r="N1570" s="247" t="n"/>
      <c r="O1570" s="248" t="n"/>
      <c r="P1570" s="249" t="n"/>
      <c r="Q1570" s="18" t="n"/>
      <c r="R1570" s="70" t="n"/>
      <c r="S1570" s="70" t="n"/>
      <c r="T1570" s="70" t="n"/>
      <c r="U1570" s="70" t="n"/>
      <c r="V1570" s="70" t="n"/>
      <c r="W1570" s="70" t="n"/>
      <c r="X1570" s="70" t="n"/>
      <c r="Y1570" s="70" t="n"/>
      <c r="Z1570" s="70" t="n"/>
    </row>
    <row r="1571" ht="15.75" customHeight="1" s="339">
      <c r="A1571" s="70" t="n"/>
      <c r="B1571" s="70" t="n"/>
      <c r="C1571" s="70" t="n"/>
      <c r="D1571" s="243" t="n"/>
      <c r="E1571" s="243" t="n"/>
      <c r="F1571" s="243" t="n"/>
      <c r="G1571" s="244" t="n"/>
      <c r="H1571" s="245" t="n"/>
      <c r="I1571" s="18" t="n"/>
      <c r="J1571" s="18" t="n"/>
      <c r="K1571" s="246" t="n"/>
      <c r="L1571" s="246" t="n"/>
      <c r="M1571" s="246" t="n"/>
      <c r="N1571" s="247" t="n"/>
      <c r="O1571" s="248" t="n"/>
      <c r="P1571" s="249" t="n"/>
      <c r="Q1571" s="18" t="n"/>
      <c r="R1571" s="70" t="n"/>
      <c r="S1571" s="70" t="n"/>
      <c r="T1571" s="70" t="n"/>
      <c r="U1571" s="70" t="n"/>
      <c r="V1571" s="70" t="n"/>
      <c r="W1571" s="70" t="n"/>
      <c r="X1571" s="70" t="n"/>
      <c r="Y1571" s="70" t="n"/>
      <c r="Z1571" s="70" t="n"/>
    </row>
    <row r="1572" ht="15.75" customHeight="1" s="339">
      <c r="A1572" s="70" t="n"/>
      <c r="B1572" s="70" t="n"/>
      <c r="C1572" s="70" t="n"/>
      <c r="D1572" s="243" t="n"/>
      <c r="E1572" s="243" t="n"/>
      <c r="F1572" s="243" t="n"/>
      <c r="G1572" s="244" t="n"/>
      <c r="H1572" s="245" t="n"/>
      <c r="I1572" s="18" t="n"/>
      <c r="J1572" s="18" t="n"/>
      <c r="K1572" s="246" t="n"/>
      <c r="L1572" s="246" t="n"/>
      <c r="M1572" s="246" t="n"/>
      <c r="N1572" s="247" t="n"/>
      <c r="O1572" s="248" t="n"/>
      <c r="P1572" s="249" t="n"/>
      <c r="Q1572" s="18" t="n"/>
      <c r="R1572" s="70" t="n"/>
      <c r="S1572" s="70" t="n"/>
      <c r="T1572" s="70" t="n"/>
      <c r="U1572" s="70" t="n"/>
      <c r="V1572" s="70" t="n"/>
      <c r="W1572" s="70" t="n"/>
      <c r="X1572" s="70" t="n"/>
      <c r="Y1572" s="70" t="n"/>
      <c r="Z1572" s="70" t="n"/>
    </row>
    <row r="1573" ht="15.75" customHeight="1" s="339">
      <c r="A1573" s="70" t="n"/>
      <c r="B1573" s="70" t="n"/>
      <c r="C1573" s="70" t="n"/>
      <c r="D1573" s="243" t="n"/>
      <c r="E1573" s="243" t="n"/>
      <c r="F1573" s="243" t="n"/>
      <c r="G1573" s="244" t="n"/>
      <c r="H1573" s="245" t="n"/>
      <c r="I1573" s="18" t="n"/>
      <c r="J1573" s="18" t="n"/>
      <c r="K1573" s="246" t="n"/>
      <c r="L1573" s="246" t="n"/>
      <c r="M1573" s="246" t="n"/>
      <c r="N1573" s="247" t="n"/>
      <c r="O1573" s="248" t="n"/>
      <c r="P1573" s="249" t="n"/>
      <c r="Q1573" s="18" t="n"/>
      <c r="R1573" s="70" t="n"/>
      <c r="S1573" s="70" t="n"/>
      <c r="T1573" s="70" t="n"/>
      <c r="U1573" s="70" t="n"/>
      <c r="V1573" s="70" t="n"/>
      <c r="W1573" s="70" t="n"/>
      <c r="X1573" s="70" t="n"/>
      <c r="Y1573" s="70" t="n"/>
      <c r="Z1573" s="70" t="n"/>
    </row>
    <row r="1574" ht="15.75" customHeight="1" s="339">
      <c r="A1574" s="70" t="n"/>
      <c r="B1574" s="70" t="n"/>
      <c r="C1574" s="70" t="n"/>
      <c r="D1574" s="243" t="n"/>
      <c r="E1574" s="243" t="n"/>
      <c r="F1574" s="243" t="n"/>
      <c r="G1574" s="244" t="n"/>
      <c r="H1574" s="245" t="n"/>
      <c r="I1574" s="18" t="n"/>
      <c r="J1574" s="18" t="n"/>
      <c r="K1574" s="246" t="n"/>
      <c r="L1574" s="246" t="n"/>
      <c r="M1574" s="246" t="n"/>
      <c r="N1574" s="247" t="n"/>
      <c r="O1574" s="248" t="n"/>
      <c r="P1574" s="249" t="n"/>
      <c r="Q1574" s="18" t="n"/>
      <c r="R1574" s="70" t="n"/>
      <c r="S1574" s="70" t="n"/>
      <c r="T1574" s="70" t="n"/>
      <c r="U1574" s="70" t="n"/>
      <c r="V1574" s="70" t="n"/>
      <c r="W1574" s="70" t="n"/>
      <c r="X1574" s="70" t="n"/>
      <c r="Y1574" s="70" t="n"/>
      <c r="Z1574" s="70" t="n"/>
    </row>
    <row r="1575" ht="15.75" customHeight="1" s="339">
      <c r="A1575" s="70" t="n"/>
      <c r="B1575" s="70" t="n"/>
      <c r="C1575" s="70" t="n"/>
      <c r="D1575" s="243" t="n"/>
      <c r="E1575" s="243" t="n"/>
      <c r="F1575" s="243" t="n"/>
      <c r="G1575" s="244" t="n"/>
      <c r="H1575" s="245" t="n"/>
      <c r="I1575" s="18" t="n"/>
      <c r="J1575" s="18" t="n"/>
      <c r="K1575" s="246" t="n"/>
      <c r="L1575" s="246" t="n"/>
      <c r="M1575" s="246" t="n"/>
      <c r="N1575" s="247" t="n"/>
      <c r="O1575" s="248" t="n"/>
      <c r="P1575" s="249" t="n"/>
      <c r="Q1575" s="18" t="n"/>
      <c r="R1575" s="70" t="n"/>
      <c r="S1575" s="70" t="n"/>
      <c r="T1575" s="70" t="n"/>
      <c r="U1575" s="70" t="n"/>
      <c r="V1575" s="70" t="n"/>
      <c r="W1575" s="70" t="n"/>
      <c r="X1575" s="70" t="n"/>
      <c r="Y1575" s="70" t="n"/>
      <c r="Z1575" s="70" t="n"/>
    </row>
    <row r="1576" ht="15.75" customHeight="1" s="339">
      <c r="A1576" s="70" t="n"/>
      <c r="B1576" s="70" t="n"/>
      <c r="C1576" s="70" t="n"/>
      <c r="D1576" s="243" t="n"/>
      <c r="E1576" s="243" t="n"/>
      <c r="F1576" s="243" t="n"/>
      <c r="G1576" s="244" t="n"/>
      <c r="H1576" s="245" t="n"/>
      <c r="I1576" s="18" t="n"/>
      <c r="J1576" s="18" t="n"/>
      <c r="K1576" s="246" t="n"/>
      <c r="L1576" s="246" t="n"/>
      <c r="M1576" s="246" t="n"/>
      <c r="N1576" s="247" t="n"/>
      <c r="O1576" s="248" t="n"/>
      <c r="P1576" s="249" t="n"/>
      <c r="Q1576" s="18" t="n"/>
      <c r="R1576" s="70" t="n"/>
      <c r="S1576" s="70" t="n"/>
      <c r="T1576" s="70" t="n"/>
      <c r="U1576" s="70" t="n"/>
      <c r="V1576" s="70" t="n"/>
      <c r="W1576" s="70" t="n"/>
      <c r="X1576" s="70" t="n"/>
      <c r="Y1576" s="70" t="n"/>
      <c r="Z1576" s="70" t="n"/>
    </row>
    <row r="1577" ht="15.75" customHeight="1" s="339">
      <c r="A1577" s="70" t="n"/>
      <c r="B1577" s="70" t="n"/>
      <c r="C1577" s="70" t="n"/>
      <c r="D1577" s="243" t="n"/>
      <c r="E1577" s="243" t="n"/>
      <c r="F1577" s="243" t="n"/>
      <c r="G1577" s="244" t="n"/>
      <c r="H1577" s="245" t="n"/>
      <c r="I1577" s="18" t="n"/>
      <c r="J1577" s="18" t="n"/>
      <c r="K1577" s="246" t="n"/>
      <c r="L1577" s="246" t="n"/>
      <c r="M1577" s="246" t="n"/>
      <c r="N1577" s="247" t="n"/>
      <c r="O1577" s="248" t="n"/>
      <c r="P1577" s="249" t="n"/>
      <c r="Q1577" s="18" t="n"/>
      <c r="R1577" s="70" t="n"/>
      <c r="S1577" s="70" t="n"/>
      <c r="T1577" s="70" t="n"/>
      <c r="U1577" s="70" t="n"/>
      <c r="V1577" s="70" t="n"/>
      <c r="W1577" s="70" t="n"/>
      <c r="X1577" s="70" t="n"/>
      <c r="Y1577" s="70" t="n"/>
      <c r="Z1577" s="70" t="n"/>
    </row>
    <row r="1578" ht="15.75" customHeight="1" s="339">
      <c r="A1578" s="70" t="n"/>
      <c r="B1578" s="70" t="n"/>
      <c r="C1578" s="70" t="n"/>
      <c r="D1578" s="243" t="n"/>
      <c r="E1578" s="243" t="n"/>
      <c r="F1578" s="243" t="n"/>
      <c r="G1578" s="244" t="n"/>
      <c r="H1578" s="245" t="n"/>
      <c r="I1578" s="18" t="n"/>
      <c r="J1578" s="18" t="n"/>
      <c r="K1578" s="246" t="n"/>
      <c r="L1578" s="246" t="n"/>
      <c r="M1578" s="246" t="n"/>
      <c r="N1578" s="247" t="n"/>
      <c r="O1578" s="248" t="n"/>
      <c r="P1578" s="249" t="n"/>
      <c r="Q1578" s="18" t="n"/>
      <c r="R1578" s="70" t="n"/>
      <c r="S1578" s="70" t="n"/>
      <c r="T1578" s="70" t="n"/>
      <c r="U1578" s="70" t="n"/>
      <c r="V1578" s="70" t="n"/>
      <c r="W1578" s="70" t="n"/>
      <c r="X1578" s="70" t="n"/>
      <c r="Y1578" s="70" t="n"/>
      <c r="Z1578" s="70" t="n"/>
    </row>
    <row r="1579" ht="15.75" customHeight="1" s="339">
      <c r="A1579" s="70" t="n"/>
      <c r="B1579" s="70" t="n"/>
      <c r="C1579" s="70" t="n"/>
      <c r="D1579" s="243" t="n"/>
      <c r="E1579" s="243" t="n"/>
      <c r="F1579" s="243" t="n"/>
      <c r="G1579" s="244" t="n"/>
      <c r="H1579" s="245" t="n"/>
      <c r="I1579" s="18" t="n"/>
      <c r="J1579" s="18" t="n"/>
      <c r="K1579" s="246" t="n"/>
      <c r="L1579" s="246" t="n"/>
      <c r="M1579" s="246" t="n"/>
      <c r="N1579" s="247" t="n"/>
      <c r="O1579" s="248" t="n"/>
      <c r="P1579" s="249" t="n"/>
      <c r="Q1579" s="18" t="n"/>
      <c r="R1579" s="70" t="n"/>
      <c r="S1579" s="70" t="n"/>
      <c r="T1579" s="70" t="n"/>
      <c r="U1579" s="70" t="n"/>
      <c r="V1579" s="70" t="n"/>
      <c r="W1579" s="70" t="n"/>
      <c r="X1579" s="70" t="n"/>
      <c r="Y1579" s="70" t="n"/>
      <c r="Z1579" s="70" t="n"/>
    </row>
    <row r="1580" ht="15.75" customHeight="1" s="339">
      <c r="A1580" s="70" t="n"/>
      <c r="B1580" s="70" t="n"/>
      <c r="C1580" s="70" t="n"/>
      <c r="D1580" s="243" t="n"/>
      <c r="E1580" s="243" t="n"/>
      <c r="F1580" s="243" t="n"/>
      <c r="G1580" s="244" t="n"/>
      <c r="H1580" s="245" t="n"/>
      <c r="I1580" s="18" t="n"/>
      <c r="J1580" s="18" t="n"/>
      <c r="K1580" s="246" t="n"/>
      <c r="L1580" s="246" t="n"/>
      <c r="M1580" s="246" t="n"/>
      <c r="N1580" s="247" t="n"/>
      <c r="O1580" s="248" t="n"/>
      <c r="P1580" s="249" t="n"/>
      <c r="Q1580" s="18" t="n"/>
      <c r="R1580" s="70" t="n"/>
      <c r="S1580" s="70" t="n"/>
      <c r="T1580" s="70" t="n"/>
      <c r="U1580" s="70" t="n"/>
      <c r="V1580" s="70" t="n"/>
      <c r="W1580" s="70" t="n"/>
      <c r="X1580" s="70" t="n"/>
      <c r="Y1580" s="70" t="n"/>
      <c r="Z1580" s="70" t="n"/>
    </row>
    <row r="1581" ht="15.75" customHeight="1" s="339">
      <c r="A1581" s="70" t="n"/>
      <c r="B1581" s="70" t="n"/>
      <c r="C1581" s="70" t="n"/>
      <c r="D1581" s="243" t="n"/>
      <c r="E1581" s="243" t="n"/>
      <c r="F1581" s="243" t="n"/>
      <c r="G1581" s="244" t="n"/>
      <c r="H1581" s="245" t="n"/>
      <c r="I1581" s="18" t="n"/>
      <c r="J1581" s="18" t="n"/>
      <c r="K1581" s="246" t="n"/>
      <c r="L1581" s="246" t="n"/>
      <c r="M1581" s="246" t="n"/>
      <c r="N1581" s="247" t="n"/>
      <c r="O1581" s="248" t="n"/>
      <c r="P1581" s="249" t="n"/>
      <c r="Q1581" s="18" t="n"/>
      <c r="R1581" s="70" t="n"/>
      <c r="S1581" s="70" t="n"/>
      <c r="T1581" s="70" t="n"/>
      <c r="U1581" s="70" t="n"/>
      <c r="V1581" s="70" t="n"/>
      <c r="W1581" s="70" t="n"/>
      <c r="X1581" s="70" t="n"/>
      <c r="Y1581" s="70" t="n"/>
      <c r="Z1581" s="70" t="n"/>
    </row>
    <row r="1582" ht="15.75" customHeight="1" s="339">
      <c r="A1582" s="70" t="n"/>
      <c r="B1582" s="70" t="n"/>
      <c r="C1582" s="70" t="n"/>
      <c r="D1582" s="243" t="n"/>
      <c r="E1582" s="243" t="n"/>
      <c r="F1582" s="243" t="n"/>
      <c r="G1582" s="244" t="n"/>
      <c r="H1582" s="245" t="n"/>
      <c r="I1582" s="18" t="n"/>
      <c r="J1582" s="18" t="n"/>
      <c r="K1582" s="246" t="n"/>
      <c r="L1582" s="246" t="n"/>
      <c r="M1582" s="246" t="n"/>
      <c r="N1582" s="247" t="n"/>
      <c r="O1582" s="248" t="n"/>
      <c r="P1582" s="249" t="n"/>
      <c r="Q1582" s="18" t="n"/>
      <c r="R1582" s="70" t="n"/>
      <c r="S1582" s="70" t="n"/>
      <c r="T1582" s="70" t="n"/>
      <c r="U1582" s="70" t="n"/>
      <c r="V1582" s="70" t="n"/>
      <c r="W1582" s="70" t="n"/>
      <c r="X1582" s="70" t="n"/>
      <c r="Y1582" s="70" t="n"/>
      <c r="Z1582" s="70" t="n"/>
    </row>
    <row r="1583" ht="15.75" customHeight="1" s="339">
      <c r="A1583" s="70" t="n"/>
      <c r="B1583" s="70" t="n"/>
      <c r="C1583" s="70" t="n"/>
      <c r="D1583" s="243" t="n"/>
      <c r="E1583" s="243" t="n"/>
      <c r="F1583" s="243" t="n"/>
      <c r="G1583" s="244" t="n"/>
      <c r="H1583" s="245" t="n"/>
      <c r="I1583" s="18" t="n"/>
      <c r="J1583" s="18" t="n"/>
      <c r="K1583" s="246" t="n"/>
      <c r="L1583" s="246" t="n"/>
      <c r="M1583" s="246" t="n"/>
      <c r="N1583" s="247" t="n"/>
      <c r="O1583" s="248" t="n"/>
      <c r="P1583" s="249" t="n"/>
      <c r="Q1583" s="18" t="n"/>
      <c r="R1583" s="70" t="n"/>
      <c r="S1583" s="70" t="n"/>
      <c r="T1583" s="70" t="n"/>
      <c r="U1583" s="70" t="n"/>
      <c r="V1583" s="70" t="n"/>
      <c r="W1583" s="70" t="n"/>
      <c r="X1583" s="70" t="n"/>
      <c r="Y1583" s="70" t="n"/>
      <c r="Z1583" s="70" t="n"/>
    </row>
    <row r="1584" ht="15.75" customHeight="1" s="339">
      <c r="A1584" s="70" t="n"/>
      <c r="B1584" s="70" t="n"/>
      <c r="C1584" s="70" t="n"/>
      <c r="D1584" s="243" t="n"/>
      <c r="E1584" s="243" t="n"/>
      <c r="F1584" s="243" t="n"/>
      <c r="G1584" s="244" t="n"/>
      <c r="H1584" s="245" t="n"/>
      <c r="I1584" s="18" t="n"/>
      <c r="J1584" s="18" t="n"/>
      <c r="K1584" s="246" t="n"/>
      <c r="L1584" s="246" t="n"/>
      <c r="M1584" s="246" t="n"/>
      <c r="N1584" s="247" t="n"/>
      <c r="O1584" s="248" t="n"/>
      <c r="P1584" s="249" t="n"/>
      <c r="Q1584" s="18" t="n"/>
      <c r="R1584" s="70" t="n"/>
      <c r="S1584" s="70" t="n"/>
      <c r="T1584" s="70" t="n"/>
      <c r="U1584" s="70" t="n"/>
      <c r="V1584" s="70" t="n"/>
      <c r="W1584" s="70" t="n"/>
      <c r="X1584" s="70" t="n"/>
      <c r="Y1584" s="70" t="n"/>
      <c r="Z1584" s="70" t="n"/>
    </row>
    <row r="1585" ht="15.75" customHeight="1" s="339">
      <c r="A1585" s="70" t="n"/>
      <c r="B1585" s="70" t="n"/>
      <c r="C1585" s="70" t="n"/>
      <c r="D1585" s="243" t="n"/>
      <c r="E1585" s="243" t="n"/>
      <c r="F1585" s="243" t="n"/>
      <c r="G1585" s="244" t="n"/>
      <c r="H1585" s="245" t="n"/>
      <c r="I1585" s="18" t="n"/>
      <c r="J1585" s="18" t="n"/>
      <c r="K1585" s="246" t="n"/>
      <c r="L1585" s="246" t="n"/>
      <c r="M1585" s="246" t="n"/>
      <c r="N1585" s="247" t="n"/>
      <c r="O1585" s="248" t="n"/>
      <c r="P1585" s="249" t="n"/>
      <c r="Q1585" s="18" t="n"/>
      <c r="R1585" s="70" t="n"/>
      <c r="S1585" s="70" t="n"/>
      <c r="T1585" s="70" t="n"/>
      <c r="U1585" s="70" t="n"/>
      <c r="V1585" s="70" t="n"/>
      <c r="W1585" s="70" t="n"/>
      <c r="X1585" s="70" t="n"/>
      <c r="Y1585" s="70" t="n"/>
      <c r="Z1585" s="70" t="n"/>
    </row>
    <row r="1586" ht="15.75" customHeight="1" s="339">
      <c r="A1586" s="70" t="n"/>
      <c r="B1586" s="70" t="n"/>
      <c r="C1586" s="70" t="n"/>
      <c r="D1586" s="243" t="n"/>
      <c r="E1586" s="243" t="n"/>
      <c r="F1586" s="243" t="n"/>
      <c r="G1586" s="244" t="n"/>
      <c r="H1586" s="245" t="n"/>
      <c r="I1586" s="18" t="n"/>
      <c r="J1586" s="18" t="n"/>
      <c r="K1586" s="246" t="n"/>
      <c r="L1586" s="246" t="n"/>
      <c r="M1586" s="246" t="n"/>
      <c r="N1586" s="247" t="n"/>
      <c r="O1586" s="248" t="n"/>
      <c r="P1586" s="249" t="n"/>
      <c r="Q1586" s="18" t="n"/>
      <c r="R1586" s="70" t="n"/>
      <c r="S1586" s="70" t="n"/>
      <c r="T1586" s="70" t="n"/>
      <c r="U1586" s="70" t="n"/>
      <c r="V1586" s="70" t="n"/>
      <c r="W1586" s="70" t="n"/>
      <c r="X1586" s="70" t="n"/>
      <c r="Y1586" s="70" t="n"/>
      <c r="Z1586" s="70" t="n"/>
    </row>
    <row r="1587" ht="15.75" customHeight="1" s="339">
      <c r="A1587" s="70" t="n"/>
      <c r="B1587" s="70" t="n"/>
      <c r="C1587" s="70" t="n"/>
      <c r="D1587" s="243" t="n"/>
      <c r="E1587" s="243" t="n"/>
      <c r="F1587" s="243" t="n"/>
      <c r="G1587" s="244" t="n"/>
      <c r="H1587" s="245" t="n"/>
      <c r="I1587" s="18" t="n"/>
      <c r="J1587" s="18" t="n"/>
      <c r="K1587" s="246" t="n"/>
      <c r="L1587" s="246" t="n"/>
      <c r="M1587" s="246" t="n"/>
      <c r="N1587" s="247" t="n"/>
      <c r="O1587" s="248" t="n"/>
      <c r="P1587" s="249" t="n"/>
      <c r="Q1587" s="18" t="n"/>
      <c r="R1587" s="70" t="n"/>
      <c r="S1587" s="70" t="n"/>
      <c r="T1587" s="70" t="n"/>
      <c r="U1587" s="70" t="n"/>
      <c r="V1587" s="70" t="n"/>
      <c r="W1587" s="70" t="n"/>
      <c r="X1587" s="70" t="n"/>
      <c r="Y1587" s="70" t="n"/>
      <c r="Z1587" s="70" t="n"/>
    </row>
    <row r="1588" ht="15.75" customHeight="1" s="339">
      <c r="A1588" s="70" t="n"/>
      <c r="B1588" s="70" t="n"/>
      <c r="C1588" s="70" t="n"/>
      <c r="D1588" s="243" t="n"/>
      <c r="E1588" s="243" t="n"/>
      <c r="F1588" s="243" t="n"/>
      <c r="G1588" s="244" t="n"/>
      <c r="H1588" s="245" t="n"/>
      <c r="I1588" s="18" t="n"/>
      <c r="J1588" s="18" t="n"/>
      <c r="K1588" s="246" t="n"/>
      <c r="L1588" s="246" t="n"/>
      <c r="M1588" s="246" t="n"/>
      <c r="N1588" s="247" t="n"/>
      <c r="O1588" s="248" t="n"/>
      <c r="P1588" s="249" t="n"/>
      <c r="Q1588" s="18" t="n"/>
      <c r="R1588" s="70" t="n"/>
      <c r="S1588" s="70" t="n"/>
      <c r="T1588" s="70" t="n"/>
      <c r="U1588" s="70" t="n"/>
      <c r="V1588" s="70" t="n"/>
      <c r="W1588" s="70" t="n"/>
      <c r="X1588" s="70" t="n"/>
      <c r="Y1588" s="70" t="n"/>
      <c r="Z1588" s="70" t="n"/>
    </row>
    <row r="1589" ht="15.75" customHeight="1" s="339">
      <c r="A1589" s="70" t="n"/>
      <c r="B1589" s="70" t="n"/>
      <c r="C1589" s="70" t="n"/>
      <c r="D1589" s="243" t="n"/>
      <c r="E1589" s="243" t="n"/>
      <c r="F1589" s="243" t="n"/>
      <c r="G1589" s="244" t="n"/>
      <c r="H1589" s="245" t="n"/>
      <c r="I1589" s="18" t="n"/>
      <c r="J1589" s="18" t="n"/>
      <c r="K1589" s="246" t="n"/>
      <c r="L1589" s="246" t="n"/>
      <c r="M1589" s="246" t="n"/>
      <c r="N1589" s="247" t="n"/>
      <c r="O1589" s="248" t="n"/>
      <c r="P1589" s="249" t="n"/>
      <c r="Q1589" s="18" t="n"/>
      <c r="R1589" s="70" t="n"/>
      <c r="S1589" s="70" t="n"/>
      <c r="T1589" s="70" t="n"/>
      <c r="U1589" s="70" t="n"/>
      <c r="V1589" s="70" t="n"/>
      <c r="W1589" s="70" t="n"/>
      <c r="X1589" s="70" t="n"/>
      <c r="Y1589" s="70" t="n"/>
      <c r="Z1589" s="70" t="n"/>
    </row>
    <row r="1590" ht="15.75" customHeight="1" s="339">
      <c r="A1590" s="70" t="n"/>
      <c r="B1590" s="70" t="n"/>
      <c r="C1590" s="70" t="n"/>
      <c r="D1590" s="243" t="n"/>
      <c r="E1590" s="243" t="n"/>
      <c r="F1590" s="243" t="n"/>
      <c r="G1590" s="244" t="n"/>
      <c r="H1590" s="245" t="n"/>
      <c r="I1590" s="18" t="n"/>
      <c r="J1590" s="18" t="n"/>
      <c r="K1590" s="246" t="n"/>
      <c r="L1590" s="246" t="n"/>
      <c r="M1590" s="246" t="n"/>
      <c r="N1590" s="247" t="n"/>
      <c r="O1590" s="248" t="n"/>
      <c r="P1590" s="249" t="n"/>
      <c r="Q1590" s="18" t="n"/>
      <c r="R1590" s="70" t="n"/>
      <c r="S1590" s="70" t="n"/>
      <c r="T1590" s="70" t="n"/>
      <c r="U1590" s="70" t="n"/>
      <c r="V1590" s="70" t="n"/>
      <c r="W1590" s="70" t="n"/>
      <c r="X1590" s="70" t="n"/>
      <c r="Y1590" s="70" t="n"/>
      <c r="Z1590" s="70" t="n"/>
    </row>
    <row r="1591" ht="15.75" customHeight="1" s="339">
      <c r="A1591" s="70" t="n"/>
      <c r="B1591" s="70" t="n"/>
      <c r="C1591" s="70" t="n"/>
      <c r="D1591" s="243" t="n"/>
      <c r="E1591" s="243" t="n"/>
      <c r="F1591" s="243" t="n"/>
      <c r="G1591" s="244" t="n"/>
      <c r="H1591" s="245" t="n"/>
      <c r="I1591" s="18" t="n"/>
      <c r="J1591" s="18" t="n"/>
      <c r="K1591" s="246" t="n"/>
      <c r="L1591" s="246" t="n"/>
      <c r="M1591" s="246" t="n"/>
      <c r="N1591" s="247" t="n"/>
      <c r="O1591" s="248" t="n"/>
      <c r="P1591" s="249" t="n"/>
      <c r="Q1591" s="18" t="n"/>
      <c r="R1591" s="70" t="n"/>
      <c r="S1591" s="70" t="n"/>
      <c r="T1591" s="70" t="n"/>
      <c r="U1591" s="70" t="n"/>
      <c r="V1591" s="70" t="n"/>
      <c r="W1591" s="70" t="n"/>
      <c r="X1591" s="70" t="n"/>
      <c r="Y1591" s="70" t="n"/>
      <c r="Z1591" s="70" t="n"/>
    </row>
    <row r="1592" ht="15.75" customHeight="1" s="339">
      <c r="A1592" s="70" t="n"/>
      <c r="B1592" s="70" t="n"/>
      <c r="C1592" s="70" t="n"/>
      <c r="D1592" s="243" t="n"/>
      <c r="E1592" s="243" t="n"/>
      <c r="F1592" s="243" t="n"/>
      <c r="G1592" s="244" t="n"/>
      <c r="H1592" s="245" t="n"/>
      <c r="I1592" s="18" t="n"/>
      <c r="J1592" s="18" t="n"/>
      <c r="K1592" s="246" t="n"/>
      <c r="L1592" s="246" t="n"/>
      <c r="M1592" s="246" t="n"/>
      <c r="N1592" s="247" t="n"/>
      <c r="O1592" s="248" t="n"/>
      <c r="P1592" s="249" t="n"/>
      <c r="Q1592" s="18" t="n"/>
      <c r="R1592" s="70" t="n"/>
      <c r="S1592" s="70" t="n"/>
      <c r="T1592" s="70" t="n"/>
      <c r="U1592" s="70" t="n"/>
      <c r="V1592" s="70" t="n"/>
      <c r="W1592" s="70" t="n"/>
      <c r="X1592" s="70" t="n"/>
      <c r="Y1592" s="70" t="n"/>
      <c r="Z1592" s="70" t="n"/>
    </row>
    <row r="1593" ht="15.75" customHeight="1" s="339">
      <c r="A1593" s="70" t="n"/>
      <c r="B1593" s="70" t="n"/>
      <c r="C1593" s="70" t="n"/>
      <c r="D1593" s="243" t="n"/>
      <c r="E1593" s="243" t="n"/>
      <c r="F1593" s="243" t="n"/>
      <c r="G1593" s="244" t="n"/>
      <c r="H1593" s="245" t="n"/>
      <c r="I1593" s="18" t="n"/>
      <c r="J1593" s="18" t="n"/>
      <c r="K1593" s="246" t="n"/>
      <c r="L1593" s="246" t="n"/>
      <c r="M1593" s="246" t="n"/>
      <c r="N1593" s="247" t="n"/>
      <c r="O1593" s="248" t="n"/>
      <c r="P1593" s="249" t="n"/>
      <c r="Q1593" s="18" t="n"/>
      <c r="R1593" s="70" t="n"/>
      <c r="S1593" s="70" t="n"/>
      <c r="T1593" s="70" t="n"/>
      <c r="U1593" s="70" t="n"/>
      <c r="V1593" s="70" t="n"/>
      <c r="W1593" s="70" t="n"/>
      <c r="X1593" s="70" t="n"/>
      <c r="Y1593" s="70" t="n"/>
      <c r="Z1593" s="70" t="n"/>
    </row>
    <row r="1594" ht="15.75" customHeight="1" s="339">
      <c r="A1594" s="70" t="n"/>
      <c r="B1594" s="70" t="n"/>
      <c r="C1594" s="70" t="n"/>
      <c r="D1594" s="243" t="n"/>
      <c r="E1594" s="243" t="n"/>
      <c r="F1594" s="243" t="n"/>
      <c r="G1594" s="244" t="n"/>
      <c r="H1594" s="245" t="n"/>
      <c r="I1594" s="18" t="n"/>
      <c r="J1594" s="18" t="n"/>
      <c r="K1594" s="246" t="n"/>
      <c r="L1594" s="246" t="n"/>
      <c r="M1594" s="246" t="n"/>
      <c r="N1594" s="247" t="n"/>
      <c r="O1594" s="248" t="n"/>
      <c r="P1594" s="249" t="n"/>
      <c r="Q1594" s="18" t="n"/>
      <c r="R1594" s="70" t="n"/>
      <c r="S1594" s="70" t="n"/>
      <c r="T1594" s="70" t="n"/>
      <c r="U1594" s="70" t="n"/>
      <c r="V1594" s="70" t="n"/>
      <c r="W1594" s="70" t="n"/>
      <c r="X1594" s="70" t="n"/>
      <c r="Y1594" s="70" t="n"/>
      <c r="Z1594" s="70" t="n"/>
    </row>
    <row r="1595" ht="15.75" customHeight="1" s="339">
      <c r="A1595" s="70" t="n"/>
      <c r="B1595" s="70" t="n"/>
      <c r="C1595" s="70" t="n"/>
      <c r="D1595" s="243" t="n"/>
      <c r="E1595" s="243" t="n"/>
      <c r="F1595" s="243" t="n"/>
      <c r="G1595" s="244" t="n"/>
      <c r="H1595" s="245" t="n"/>
      <c r="I1595" s="18" t="n"/>
      <c r="J1595" s="18" t="n"/>
      <c r="K1595" s="246" t="n"/>
      <c r="L1595" s="246" t="n"/>
      <c r="M1595" s="246" t="n"/>
      <c r="N1595" s="247" t="n"/>
      <c r="O1595" s="248" t="n"/>
      <c r="P1595" s="249" t="n"/>
      <c r="Q1595" s="18" t="n"/>
      <c r="R1595" s="70" t="n"/>
      <c r="S1595" s="70" t="n"/>
      <c r="T1595" s="70" t="n"/>
      <c r="U1595" s="70" t="n"/>
      <c r="V1595" s="70" t="n"/>
      <c r="W1595" s="70" t="n"/>
      <c r="X1595" s="70" t="n"/>
      <c r="Y1595" s="70" t="n"/>
      <c r="Z1595" s="70" t="n"/>
    </row>
    <row r="1596" ht="15.75" customHeight="1" s="339">
      <c r="A1596" s="70" t="n"/>
      <c r="B1596" s="70" t="n"/>
      <c r="C1596" s="70" t="n"/>
      <c r="D1596" s="243" t="n"/>
      <c r="E1596" s="243" t="n"/>
      <c r="F1596" s="243" t="n"/>
      <c r="G1596" s="244" t="n"/>
      <c r="H1596" s="245" t="n"/>
      <c r="I1596" s="18" t="n"/>
      <c r="J1596" s="18" t="n"/>
      <c r="K1596" s="246" t="n"/>
      <c r="L1596" s="246" t="n"/>
      <c r="M1596" s="246" t="n"/>
      <c r="N1596" s="247" t="n"/>
      <c r="O1596" s="248" t="n"/>
      <c r="P1596" s="249" t="n"/>
      <c r="Q1596" s="18" t="n"/>
      <c r="R1596" s="70" t="n"/>
      <c r="S1596" s="70" t="n"/>
      <c r="T1596" s="70" t="n"/>
      <c r="U1596" s="70" t="n"/>
      <c r="V1596" s="70" t="n"/>
      <c r="W1596" s="70" t="n"/>
      <c r="X1596" s="70" t="n"/>
      <c r="Y1596" s="70" t="n"/>
      <c r="Z1596" s="70" t="n"/>
    </row>
    <row r="1597" ht="15.75" customHeight="1" s="339">
      <c r="A1597" s="70" t="n"/>
      <c r="B1597" s="70" t="n"/>
      <c r="C1597" s="70" t="n"/>
      <c r="D1597" s="243" t="n"/>
      <c r="E1597" s="243" t="n"/>
      <c r="F1597" s="243" t="n"/>
      <c r="G1597" s="244" t="n"/>
      <c r="H1597" s="245" t="n"/>
      <c r="I1597" s="18" t="n"/>
      <c r="J1597" s="18" t="n"/>
      <c r="K1597" s="246" t="n"/>
      <c r="L1597" s="246" t="n"/>
      <c r="M1597" s="246" t="n"/>
      <c r="N1597" s="247" t="n"/>
      <c r="O1597" s="248" t="n"/>
      <c r="P1597" s="249" t="n"/>
      <c r="Q1597" s="18" t="n"/>
      <c r="R1597" s="70" t="n"/>
      <c r="S1597" s="70" t="n"/>
      <c r="T1597" s="70" t="n"/>
      <c r="U1597" s="70" t="n"/>
      <c r="V1597" s="70" t="n"/>
      <c r="W1597" s="70" t="n"/>
      <c r="X1597" s="70" t="n"/>
      <c r="Y1597" s="70" t="n"/>
      <c r="Z1597" s="70" t="n"/>
    </row>
    <row r="1598" ht="15.75" customHeight="1" s="339">
      <c r="A1598" s="70" t="n"/>
      <c r="B1598" s="70" t="n"/>
      <c r="C1598" s="70" t="n"/>
      <c r="D1598" s="243" t="n"/>
      <c r="E1598" s="243" t="n"/>
      <c r="F1598" s="243" t="n"/>
      <c r="G1598" s="244" t="n"/>
      <c r="H1598" s="245" t="n"/>
      <c r="I1598" s="18" t="n"/>
      <c r="J1598" s="18" t="n"/>
      <c r="K1598" s="246" t="n"/>
      <c r="L1598" s="246" t="n"/>
      <c r="M1598" s="246" t="n"/>
      <c r="N1598" s="247" t="n"/>
      <c r="O1598" s="248" t="n"/>
      <c r="P1598" s="249" t="n"/>
      <c r="Q1598" s="18" t="n"/>
      <c r="R1598" s="70" t="n"/>
      <c r="S1598" s="70" t="n"/>
      <c r="T1598" s="70" t="n"/>
      <c r="U1598" s="70" t="n"/>
      <c r="V1598" s="70" t="n"/>
      <c r="W1598" s="70" t="n"/>
      <c r="X1598" s="70" t="n"/>
      <c r="Y1598" s="70" t="n"/>
      <c r="Z1598" s="70" t="n"/>
    </row>
    <row r="1599" ht="15.75" customHeight="1" s="339">
      <c r="A1599" s="70" t="n"/>
      <c r="B1599" s="70" t="n"/>
      <c r="C1599" s="70" t="n"/>
      <c r="D1599" s="243" t="n"/>
      <c r="E1599" s="243" t="n"/>
      <c r="F1599" s="243" t="n"/>
      <c r="G1599" s="244" t="n"/>
      <c r="H1599" s="245" t="n"/>
      <c r="I1599" s="18" t="n"/>
      <c r="J1599" s="18" t="n"/>
      <c r="K1599" s="246" t="n"/>
      <c r="L1599" s="246" t="n"/>
      <c r="M1599" s="246" t="n"/>
      <c r="N1599" s="247" t="n"/>
      <c r="O1599" s="248" t="n"/>
      <c r="P1599" s="249" t="n"/>
      <c r="Q1599" s="18" t="n"/>
      <c r="R1599" s="70" t="n"/>
      <c r="S1599" s="70" t="n"/>
      <c r="T1599" s="70" t="n"/>
      <c r="U1599" s="70" t="n"/>
      <c r="V1599" s="70" t="n"/>
      <c r="W1599" s="70" t="n"/>
      <c r="X1599" s="70" t="n"/>
      <c r="Y1599" s="70" t="n"/>
      <c r="Z1599" s="70" t="n"/>
    </row>
    <row r="1600" ht="15.75" customHeight="1" s="339">
      <c r="A1600" s="70" t="n"/>
      <c r="B1600" s="70" t="n"/>
      <c r="C1600" s="70" t="n"/>
      <c r="D1600" s="243" t="n"/>
      <c r="E1600" s="243" t="n"/>
      <c r="F1600" s="243" t="n"/>
      <c r="G1600" s="244" t="n"/>
      <c r="H1600" s="245" t="n"/>
      <c r="I1600" s="18" t="n"/>
      <c r="J1600" s="18" t="n"/>
      <c r="K1600" s="246" t="n"/>
      <c r="L1600" s="246" t="n"/>
      <c r="M1600" s="246" t="n"/>
      <c r="N1600" s="247" t="n"/>
      <c r="O1600" s="248" t="n"/>
      <c r="P1600" s="249" t="n"/>
      <c r="Q1600" s="18" t="n"/>
      <c r="R1600" s="70" t="n"/>
      <c r="S1600" s="70" t="n"/>
      <c r="T1600" s="70" t="n"/>
      <c r="U1600" s="70" t="n"/>
      <c r="V1600" s="70" t="n"/>
      <c r="W1600" s="70" t="n"/>
      <c r="X1600" s="70" t="n"/>
      <c r="Y1600" s="70" t="n"/>
      <c r="Z1600" s="70" t="n"/>
    </row>
    <row r="1601" ht="15.75" customHeight="1" s="339">
      <c r="A1601" s="70" t="n"/>
      <c r="B1601" s="70" t="n"/>
      <c r="C1601" s="70" t="n"/>
      <c r="D1601" s="243" t="n"/>
      <c r="E1601" s="243" t="n"/>
      <c r="F1601" s="243" t="n"/>
      <c r="G1601" s="244" t="n"/>
      <c r="H1601" s="245" t="n"/>
      <c r="I1601" s="18" t="n"/>
      <c r="J1601" s="18" t="n"/>
      <c r="K1601" s="246" t="n"/>
      <c r="L1601" s="246" t="n"/>
      <c r="M1601" s="246" t="n"/>
      <c r="N1601" s="247" t="n"/>
      <c r="O1601" s="248" t="n"/>
      <c r="P1601" s="249" t="n"/>
      <c r="Q1601" s="18" t="n"/>
      <c r="R1601" s="70" t="n"/>
      <c r="S1601" s="70" t="n"/>
      <c r="T1601" s="70" t="n"/>
      <c r="U1601" s="70" t="n"/>
      <c r="V1601" s="70" t="n"/>
      <c r="W1601" s="70" t="n"/>
      <c r="X1601" s="70" t="n"/>
      <c r="Y1601" s="70" t="n"/>
      <c r="Z1601" s="70" t="n"/>
    </row>
    <row r="1602" ht="15.75" customHeight="1" s="339">
      <c r="A1602" s="70" t="n"/>
      <c r="B1602" s="70" t="n"/>
      <c r="C1602" s="70" t="n"/>
      <c r="D1602" s="243" t="n"/>
      <c r="E1602" s="243" t="n"/>
      <c r="F1602" s="243" t="n"/>
      <c r="G1602" s="244" t="n"/>
      <c r="H1602" s="245" t="n"/>
      <c r="I1602" s="18" t="n"/>
      <c r="J1602" s="18" t="n"/>
      <c r="K1602" s="246" t="n"/>
      <c r="L1602" s="246" t="n"/>
      <c r="M1602" s="246" t="n"/>
      <c r="N1602" s="247" t="n"/>
      <c r="O1602" s="248" t="n"/>
      <c r="P1602" s="249" t="n"/>
      <c r="Q1602" s="18" t="n"/>
      <c r="R1602" s="70" t="n"/>
      <c r="S1602" s="70" t="n"/>
      <c r="T1602" s="70" t="n"/>
      <c r="U1602" s="70" t="n"/>
      <c r="V1602" s="70" t="n"/>
      <c r="W1602" s="70" t="n"/>
      <c r="X1602" s="70" t="n"/>
      <c r="Y1602" s="70" t="n"/>
      <c r="Z1602" s="70" t="n"/>
    </row>
    <row r="1603" ht="15.75" customHeight="1" s="339">
      <c r="A1603" s="70" t="n"/>
      <c r="B1603" s="70" t="n"/>
      <c r="C1603" s="70" t="n"/>
      <c r="D1603" s="243" t="n"/>
      <c r="E1603" s="243" t="n"/>
      <c r="F1603" s="243" t="n"/>
      <c r="G1603" s="244" t="n"/>
      <c r="H1603" s="245" t="n"/>
      <c r="I1603" s="18" t="n"/>
      <c r="J1603" s="18" t="n"/>
      <c r="K1603" s="246" t="n"/>
      <c r="L1603" s="246" t="n"/>
      <c r="M1603" s="246" t="n"/>
      <c r="N1603" s="247" t="n"/>
      <c r="O1603" s="248" t="n"/>
      <c r="P1603" s="249" t="n"/>
      <c r="Q1603" s="18" t="n"/>
      <c r="R1603" s="70" t="n"/>
      <c r="S1603" s="70" t="n"/>
      <c r="T1603" s="70" t="n"/>
      <c r="U1603" s="70" t="n"/>
      <c r="V1603" s="70" t="n"/>
      <c r="W1603" s="70" t="n"/>
      <c r="X1603" s="70" t="n"/>
      <c r="Y1603" s="70" t="n"/>
      <c r="Z1603" s="70" t="n"/>
    </row>
    <row r="1604" ht="15.75" customHeight="1" s="339">
      <c r="A1604" s="70" t="n"/>
      <c r="B1604" s="70" t="n"/>
      <c r="C1604" s="70" t="n"/>
      <c r="D1604" s="243" t="n"/>
      <c r="E1604" s="243" t="n"/>
      <c r="F1604" s="243" t="n"/>
      <c r="G1604" s="244" t="n"/>
      <c r="H1604" s="245" t="n"/>
      <c r="I1604" s="18" t="n"/>
      <c r="J1604" s="18" t="n"/>
      <c r="K1604" s="246" t="n"/>
      <c r="L1604" s="246" t="n"/>
      <c r="M1604" s="246" t="n"/>
      <c r="N1604" s="247" t="n"/>
      <c r="O1604" s="248" t="n"/>
      <c r="P1604" s="249" t="n"/>
      <c r="Q1604" s="18" t="n"/>
      <c r="R1604" s="70" t="n"/>
      <c r="S1604" s="70" t="n"/>
      <c r="T1604" s="70" t="n"/>
      <c r="U1604" s="70" t="n"/>
      <c r="V1604" s="70" t="n"/>
      <c r="W1604" s="70" t="n"/>
      <c r="X1604" s="70" t="n"/>
      <c r="Y1604" s="70" t="n"/>
      <c r="Z1604" s="70" t="n"/>
    </row>
    <row r="1605" ht="15.75" customHeight="1" s="339">
      <c r="A1605" s="70" t="n"/>
      <c r="B1605" s="70" t="n"/>
      <c r="C1605" s="70" t="n"/>
      <c r="D1605" s="243" t="n"/>
      <c r="E1605" s="243" t="n"/>
      <c r="F1605" s="243" t="n"/>
      <c r="G1605" s="244" t="n"/>
      <c r="H1605" s="245" t="n"/>
      <c r="I1605" s="18" t="n"/>
      <c r="J1605" s="18" t="n"/>
      <c r="K1605" s="246" t="n"/>
      <c r="L1605" s="246" t="n"/>
      <c r="M1605" s="246" t="n"/>
      <c r="N1605" s="247" t="n"/>
      <c r="O1605" s="248" t="n"/>
      <c r="P1605" s="249" t="n"/>
      <c r="Q1605" s="18" t="n"/>
      <c r="R1605" s="70" t="n"/>
      <c r="S1605" s="70" t="n"/>
      <c r="T1605" s="70" t="n"/>
      <c r="U1605" s="70" t="n"/>
      <c r="V1605" s="70" t="n"/>
      <c r="W1605" s="70" t="n"/>
      <c r="X1605" s="70" t="n"/>
      <c r="Y1605" s="70" t="n"/>
      <c r="Z1605" s="70" t="n"/>
    </row>
    <row r="1606" ht="15.75" customHeight="1" s="339">
      <c r="A1606" s="70" t="n"/>
      <c r="B1606" s="70" t="n"/>
      <c r="C1606" s="70" t="n"/>
      <c r="D1606" s="243" t="n"/>
      <c r="E1606" s="243" t="n"/>
      <c r="F1606" s="243" t="n"/>
      <c r="G1606" s="244" t="n"/>
      <c r="H1606" s="245" t="n"/>
      <c r="I1606" s="18" t="n"/>
      <c r="J1606" s="18" t="n"/>
      <c r="K1606" s="246" t="n"/>
      <c r="L1606" s="246" t="n"/>
      <c r="M1606" s="246" t="n"/>
      <c r="N1606" s="247" t="n"/>
      <c r="O1606" s="248" t="n"/>
      <c r="P1606" s="249" t="n"/>
      <c r="Q1606" s="18" t="n"/>
      <c r="R1606" s="70" t="n"/>
      <c r="S1606" s="70" t="n"/>
      <c r="T1606" s="70" t="n"/>
      <c r="U1606" s="70" t="n"/>
      <c r="V1606" s="70" t="n"/>
      <c r="W1606" s="70" t="n"/>
      <c r="X1606" s="70" t="n"/>
      <c r="Y1606" s="70" t="n"/>
      <c r="Z1606" s="70" t="n"/>
    </row>
    <row r="1607" ht="15.75" customHeight="1" s="339">
      <c r="A1607" s="70" t="n"/>
      <c r="B1607" s="70" t="n"/>
      <c r="C1607" s="70" t="n"/>
      <c r="D1607" s="243" t="n"/>
      <c r="E1607" s="243" t="n"/>
      <c r="F1607" s="243" t="n"/>
      <c r="G1607" s="244" t="n"/>
      <c r="H1607" s="245" t="n"/>
      <c r="I1607" s="18" t="n"/>
      <c r="J1607" s="18" t="n"/>
      <c r="K1607" s="246" t="n"/>
      <c r="L1607" s="246" t="n"/>
      <c r="M1607" s="246" t="n"/>
      <c r="N1607" s="247" t="n"/>
      <c r="O1607" s="248" t="n"/>
      <c r="P1607" s="249" t="n"/>
      <c r="Q1607" s="18" t="n"/>
      <c r="R1607" s="70" t="n"/>
      <c r="S1607" s="70" t="n"/>
      <c r="T1607" s="70" t="n"/>
      <c r="U1607" s="70" t="n"/>
      <c r="V1607" s="70" t="n"/>
      <c r="W1607" s="70" t="n"/>
      <c r="X1607" s="70" t="n"/>
      <c r="Y1607" s="70" t="n"/>
      <c r="Z1607" s="70" t="n"/>
    </row>
    <row r="1608" ht="15.75" customHeight="1" s="339">
      <c r="A1608" s="70" t="n"/>
      <c r="B1608" s="70" t="n"/>
      <c r="C1608" s="70" t="n"/>
      <c r="D1608" s="243" t="n"/>
      <c r="E1608" s="243" t="n"/>
      <c r="F1608" s="243" t="n"/>
      <c r="G1608" s="244" t="n"/>
      <c r="H1608" s="245" t="n"/>
      <c r="I1608" s="18" t="n"/>
      <c r="J1608" s="18" t="n"/>
      <c r="K1608" s="246" t="n"/>
      <c r="L1608" s="246" t="n"/>
      <c r="M1608" s="246" t="n"/>
      <c r="N1608" s="247" t="n"/>
      <c r="O1608" s="248" t="n"/>
      <c r="P1608" s="249" t="n"/>
      <c r="Q1608" s="18" t="n"/>
      <c r="R1608" s="70" t="n"/>
      <c r="S1608" s="70" t="n"/>
      <c r="T1608" s="70" t="n"/>
      <c r="U1608" s="70" t="n"/>
      <c r="V1608" s="70" t="n"/>
      <c r="W1608" s="70" t="n"/>
      <c r="X1608" s="70" t="n"/>
      <c r="Y1608" s="70" t="n"/>
      <c r="Z1608" s="70" t="n"/>
    </row>
    <row r="1609" ht="15.75" customHeight="1" s="339">
      <c r="A1609" s="70" t="n"/>
      <c r="B1609" s="70" t="n"/>
      <c r="C1609" s="70" t="n"/>
      <c r="D1609" s="243" t="n"/>
      <c r="E1609" s="243" t="n"/>
      <c r="F1609" s="243" t="n"/>
      <c r="G1609" s="244" t="n"/>
      <c r="H1609" s="245" t="n"/>
      <c r="I1609" s="18" t="n"/>
      <c r="J1609" s="18" t="n"/>
      <c r="K1609" s="246" t="n"/>
      <c r="L1609" s="246" t="n"/>
      <c r="M1609" s="246" t="n"/>
      <c r="N1609" s="247" t="n"/>
      <c r="O1609" s="248" t="n"/>
      <c r="P1609" s="249" t="n"/>
      <c r="Q1609" s="18" t="n"/>
      <c r="R1609" s="70" t="n"/>
      <c r="S1609" s="70" t="n"/>
      <c r="T1609" s="70" t="n"/>
      <c r="U1609" s="70" t="n"/>
      <c r="V1609" s="70" t="n"/>
      <c r="W1609" s="70" t="n"/>
      <c r="X1609" s="70" t="n"/>
      <c r="Y1609" s="70" t="n"/>
      <c r="Z1609" s="70" t="n"/>
    </row>
    <row r="1610" ht="15.75" customHeight="1" s="339">
      <c r="A1610" s="70" t="n"/>
      <c r="B1610" s="70" t="n"/>
      <c r="C1610" s="70" t="n"/>
      <c r="D1610" s="243" t="n"/>
      <c r="E1610" s="243" t="n"/>
      <c r="F1610" s="243" t="n"/>
      <c r="G1610" s="244" t="n"/>
      <c r="H1610" s="245" t="n"/>
      <c r="I1610" s="18" t="n"/>
      <c r="J1610" s="18" t="n"/>
      <c r="K1610" s="246" t="n"/>
      <c r="L1610" s="246" t="n"/>
      <c r="M1610" s="246" t="n"/>
      <c r="N1610" s="247" t="n"/>
      <c r="O1610" s="248" t="n"/>
      <c r="P1610" s="249" t="n"/>
      <c r="Q1610" s="18" t="n"/>
      <c r="R1610" s="70" t="n"/>
      <c r="S1610" s="70" t="n"/>
      <c r="T1610" s="70" t="n"/>
      <c r="U1610" s="70" t="n"/>
      <c r="V1610" s="70" t="n"/>
      <c r="W1610" s="70" t="n"/>
      <c r="X1610" s="70" t="n"/>
      <c r="Y1610" s="70" t="n"/>
      <c r="Z1610" s="70" t="n"/>
    </row>
    <row r="1611" ht="15.75" customHeight="1" s="339">
      <c r="A1611" s="70" t="n"/>
      <c r="B1611" s="70" t="n"/>
      <c r="C1611" s="70" t="n"/>
      <c r="D1611" s="243" t="n"/>
      <c r="E1611" s="243" t="n"/>
      <c r="F1611" s="243" t="n"/>
      <c r="G1611" s="244" t="n"/>
      <c r="H1611" s="245" t="n"/>
      <c r="I1611" s="18" t="n"/>
      <c r="J1611" s="18" t="n"/>
      <c r="K1611" s="246" t="n"/>
      <c r="L1611" s="246" t="n"/>
      <c r="M1611" s="246" t="n"/>
      <c r="N1611" s="247" t="n"/>
      <c r="O1611" s="248" t="n"/>
      <c r="P1611" s="249" t="n"/>
      <c r="Q1611" s="18" t="n"/>
      <c r="R1611" s="70" t="n"/>
      <c r="S1611" s="70" t="n"/>
      <c r="T1611" s="70" t="n"/>
      <c r="U1611" s="70" t="n"/>
      <c r="V1611" s="70" t="n"/>
      <c r="W1611" s="70" t="n"/>
      <c r="X1611" s="70" t="n"/>
      <c r="Y1611" s="70" t="n"/>
      <c r="Z1611" s="70" t="n"/>
    </row>
    <row r="1612" ht="15.75" customHeight="1" s="339">
      <c r="A1612" s="70" t="n"/>
      <c r="B1612" s="70" t="n"/>
      <c r="C1612" s="70" t="n"/>
      <c r="D1612" s="243" t="n"/>
      <c r="E1612" s="243" t="n"/>
      <c r="F1612" s="243" t="n"/>
      <c r="G1612" s="244" t="n"/>
      <c r="H1612" s="245" t="n"/>
      <c r="I1612" s="18" t="n"/>
      <c r="J1612" s="18" t="n"/>
      <c r="K1612" s="246" t="n"/>
      <c r="L1612" s="246" t="n"/>
      <c r="M1612" s="246" t="n"/>
      <c r="N1612" s="247" t="n"/>
      <c r="O1612" s="248" t="n"/>
      <c r="P1612" s="249" t="n"/>
      <c r="Q1612" s="18" t="n"/>
      <c r="R1612" s="70" t="n"/>
      <c r="S1612" s="70" t="n"/>
      <c r="T1612" s="70" t="n"/>
      <c r="U1612" s="70" t="n"/>
      <c r="V1612" s="70" t="n"/>
      <c r="W1612" s="70" t="n"/>
      <c r="X1612" s="70" t="n"/>
      <c r="Y1612" s="70" t="n"/>
      <c r="Z1612" s="70" t="n"/>
    </row>
    <row r="1613" ht="15.75" customHeight="1" s="339">
      <c r="A1613" s="70" t="n"/>
      <c r="B1613" s="70" t="n"/>
      <c r="C1613" s="70" t="n"/>
      <c r="D1613" s="243" t="n"/>
      <c r="E1613" s="243" t="n"/>
      <c r="F1613" s="243" t="n"/>
      <c r="G1613" s="244" t="n"/>
      <c r="H1613" s="245" t="n"/>
      <c r="I1613" s="18" t="n"/>
      <c r="J1613" s="18" t="n"/>
      <c r="K1613" s="246" t="n"/>
      <c r="L1613" s="246" t="n"/>
      <c r="M1613" s="246" t="n"/>
      <c r="N1613" s="247" t="n"/>
      <c r="O1613" s="248" t="n"/>
      <c r="P1613" s="249" t="n"/>
      <c r="Q1613" s="18" t="n"/>
      <c r="R1613" s="70" t="n"/>
      <c r="S1613" s="70" t="n"/>
      <c r="T1613" s="70" t="n"/>
      <c r="U1613" s="70" t="n"/>
      <c r="V1613" s="70" t="n"/>
      <c r="W1613" s="70" t="n"/>
      <c r="X1613" s="70" t="n"/>
      <c r="Y1613" s="70" t="n"/>
      <c r="Z1613" s="70" t="n"/>
    </row>
    <row r="1614" ht="15.75" customHeight="1" s="339">
      <c r="A1614" s="70" t="n"/>
      <c r="B1614" s="70" t="n"/>
      <c r="C1614" s="70" t="n"/>
      <c r="D1614" s="243" t="n"/>
      <c r="E1614" s="243" t="n"/>
      <c r="F1614" s="243" t="n"/>
      <c r="G1614" s="244" t="n"/>
      <c r="H1614" s="245" t="n"/>
      <c r="I1614" s="18" t="n"/>
      <c r="J1614" s="18" t="n"/>
      <c r="K1614" s="246" t="n"/>
      <c r="L1614" s="246" t="n"/>
      <c r="M1614" s="246" t="n"/>
      <c r="N1614" s="247" t="n"/>
      <c r="O1614" s="248" t="n"/>
      <c r="P1614" s="249" t="n"/>
      <c r="Q1614" s="18" t="n"/>
      <c r="R1614" s="70" t="n"/>
      <c r="S1614" s="70" t="n"/>
      <c r="T1614" s="70" t="n"/>
      <c r="U1614" s="70" t="n"/>
      <c r="V1614" s="70" t="n"/>
      <c r="W1614" s="70" t="n"/>
      <c r="X1614" s="70" t="n"/>
      <c r="Y1614" s="70" t="n"/>
      <c r="Z1614" s="70" t="n"/>
    </row>
    <row r="1615" ht="15.75" customHeight="1" s="339">
      <c r="A1615" s="70" t="n"/>
      <c r="B1615" s="70" t="n"/>
      <c r="C1615" s="70" t="n"/>
      <c r="D1615" s="243" t="n"/>
      <c r="E1615" s="243" t="n"/>
      <c r="F1615" s="243" t="n"/>
      <c r="G1615" s="244" t="n"/>
      <c r="H1615" s="245" t="n"/>
      <c r="I1615" s="18" t="n"/>
      <c r="J1615" s="18" t="n"/>
      <c r="K1615" s="246" t="n"/>
      <c r="L1615" s="246" t="n"/>
      <c r="M1615" s="246" t="n"/>
      <c r="N1615" s="247" t="n"/>
      <c r="O1615" s="248" t="n"/>
      <c r="P1615" s="249" t="n"/>
      <c r="Q1615" s="18" t="n"/>
      <c r="R1615" s="70" t="n"/>
      <c r="S1615" s="70" t="n"/>
      <c r="T1615" s="70" t="n"/>
      <c r="U1615" s="70" t="n"/>
      <c r="V1615" s="70" t="n"/>
      <c r="W1615" s="70" t="n"/>
      <c r="X1615" s="70" t="n"/>
      <c r="Y1615" s="70" t="n"/>
      <c r="Z1615" s="70" t="n"/>
    </row>
    <row r="1616" ht="15.75" customHeight="1" s="339">
      <c r="A1616" s="70" t="n"/>
      <c r="B1616" s="70" t="n"/>
      <c r="C1616" s="70" t="n"/>
      <c r="D1616" s="243" t="n"/>
      <c r="E1616" s="243" t="n"/>
      <c r="F1616" s="243" t="n"/>
      <c r="G1616" s="244" t="n"/>
      <c r="H1616" s="245" t="n"/>
      <c r="I1616" s="18" t="n"/>
      <c r="J1616" s="18" t="n"/>
      <c r="K1616" s="246" t="n"/>
      <c r="L1616" s="246" t="n"/>
      <c r="M1616" s="246" t="n"/>
      <c r="N1616" s="247" t="n"/>
      <c r="O1616" s="248" t="n"/>
      <c r="P1616" s="249" t="n"/>
      <c r="Q1616" s="18" t="n"/>
      <c r="R1616" s="70" t="n"/>
      <c r="S1616" s="70" t="n"/>
      <c r="T1616" s="70" t="n"/>
      <c r="U1616" s="70" t="n"/>
      <c r="V1616" s="70" t="n"/>
      <c r="W1616" s="70" t="n"/>
      <c r="X1616" s="70" t="n"/>
      <c r="Y1616" s="70" t="n"/>
      <c r="Z1616" s="70" t="n"/>
    </row>
    <row r="1617" ht="15.75" customHeight="1" s="339">
      <c r="A1617" s="70" t="n"/>
      <c r="B1617" s="70" t="n"/>
      <c r="C1617" s="70" t="n"/>
      <c r="D1617" s="243" t="n"/>
      <c r="E1617" s="243" t="n"/>
      <c r="F1617" s="243" t="n"/>
      <c r="G1617" s="244" t="n"/>
      <c r="H1617" s="245" t="n"/>
      <c r="I1617" s="18" t="n"/>
      <c r="J1617" s="18" t="n"/>
      <c r="K1617" s="246" t="n"/>
      <c r="L1617" s="246" t="n"/>
      <c r="M1617" s="246" t="n"/>
      <c r="N1617" s="247" t="n"/>
      <c r="O1617" s="248" t="n"/>
      <c r="P1617" s="249" t="n"/>
      <c r="Q1617" s="18" t="n"/>
      <c r="R1617" s="70" t="n"/>
      <c r="S1617" s="70" t="n"/>
      <c r="T1617" s="70" t="n"/>
      <c r="U1617" s="70" t="n"/>
      <c r="V1617" s="70" t="n"/>
      <c r="W1617" s="70" t="n"/>
      <c r="X1617" s="70" t="n"/>
      <c r="Y1617" s="70" t="n"/>
      <c r="Z1617" s="70" t="n"/>
    </row>
    <row r="1618" ht="15.75" customHeight="1" s="339">
      <c r="A1618" s="70" t="n"/>
      <c r="B1618" s="70" t="n"/>
      <c r="C1618" s="70" t="n"/>
      <c r="D1618" s="243" t="n"/>
      <c r="E1618" s="243" t="n"/>
      <c r="F1618" s="243" t="n"/>
      <c r="G1618" s="244" t="n"/>
      <c r="H1618" s="245" t="n"/>
      <c r="I1618" s="18" t="n"/>
      <c r="J1618" s="18" t="n"/>
      <c r="K1618" s="246" t="n"/>
      <c r="L1618" s="246" t="n"/>
      <c r="M1618" s="246" t="n"/>
      <c r="N1618" s="247" t="n"/>
      <c r="O1618" s="248" t="n"/>
      <c r="P1618" s="249" t="n"/>
      <c r="Q1618" s="18" t="n"/>
      <c r="R1618" s="70" t="n"/>
      <c r="S1618" s="70" t="n"/>
      <c r="T1618" s="70" t="n"/>
      <c r="U1618" s="70" t="n"/>
      <c r="V1618" s="70" t="n"/>
      <c r="W1618" s="70" t="n"/>
      <c r="X1618" s="70" t="n"/>
      <c r="Y1618" s="70" t="n"/>
      <c r="Z1618" s="70" t="n"/>
    </row>
    <row r="1619" ht="15.75" customHeight="1" s="339">
      <c r="A1619" s="70" t="n"/>
      <c r="B1619" s="70" t="n"/>
      <c r="C1619" s="70" t="n"/>
      <c r="D1619" s="243" t="n"/>
      <c r="E1619" s="243" t="n"/>
      <c r="F1619" s="243" t="n"/>
      <c r="G1619" s="244" t="n"/>
      <c r="H1619" s="245" t="n"/>
      <c r="I1619" s="18" t="n"/>
      <c r="J1619" s="18" t="n"/>
      <c r="K1619" s="246" t="n"/>
      <c r="L1619" s="246" t="n"/>
      <c r="M1619" s="246" t="n"/>
      <c r="N1619" s="247" t="n"/>
      <c r="O1619" s="248" t="n"/>
      <c r="P1619" s="249" t="n"/>
      <c r="Q1619" s="18" t="n"/>
      <c r="R1619" s="70" t="n"/>
      <c r="S1619" s="70" t="n"/>
      <c r="T1619" s="70" t="n"/>
      <c r="U1619" s="70" t="n"/>
      <c r="V1619" s="70" t="n"/>
      <c r="W1619" s="70" t="n"/>
      <c r="X1619" s="70" t="n"/>
      <c r="Y1619" s="70" t="n"/>
      <c r="Z1619" s="70" t="n"/>
    </row>
    <row r="1620" ht="15.75" customHeight="1" s="339">
      <c r="A1620" s="70" t="n"/>
      <c r="B1620" s="70" t="n"/>
      <c r="C1620" s="70" t="n"/>
      <c r="D1620" s="243" t="n"/>
      <c r="E1620" s="243" t="n"/>
      <c r="F1620" s="243" t="n"/>
      <c r="G1620" s="244" t="n"/>
      <c r="H1620" s="245" t="n"/>
      <c r="I1620" s="18" t="n"/>
      <c r="J1620" s="18" t="n"/>
      <c r="K1620" s="246" t="n"/>
      <c r="L1620" s="246" t="n"/>
      <c r="M1620" s="246" t="n"/>
      <c r="N1620" s="247" t="n"/>
      <c r="O1620" s="248" t="n"/>
      <c r="P1620" s="249" t="n"/>
      <c r="Q1620" s="18" t="n"/>
      <c r="R1620" s="70" t="n"/>
      <c r="S1620" s="70" t="n"/>
      <c r="T1620" s="70" t="n"/>
      <c r="U1620" s="70" t="n"/>
      <c r="V1620" s="70" t="n"/>
      <c r="W1620" s="70" t="n"/>
      <c r="X1620" s="70" t="n"/>
      <c r="Y1620" s="70" t="n"/>
      <c r="Z1620" s="70" t="n"/>
    </row>
    <row r="1621" ht="15.75" customHeight="1" s="339">
      <c r="A1621" s="70" t="n"/>
      <c r="B1621" s="70" t="n"/>
      <c r="C1621" s="70" t="n"/>
      <c r="D1621" s="243" t="n"/>
      <c r="E1621" s="243" t="n"/>
      <c r="F1621" s="243" t="n"/>
      <c r="G1621" s="244" t="n"/>
      <c r="H1621" s="245" t="n"/>
      <c r="I1621" s="18" t="n"/>
      <c r="J1621" s="18" t="n"/>
      <c r="K1621" s="246" t="n"/>
      <c r="L1621" s="246" t="n"/>
      <c r="M1621" s="246" t="n"/>
      <c r="N1621" s="247" t="n"/>
      <c r="O1621" s="248" t="n"/>
      <c r="P1621" s="249" t="n"/>
      <c r="Q1621" s="18" t="n"/>
      <c r="R1621" s="70" t="n"/>
      <c r="S1621" s="70" t="n"/>
      <c r="T1621" s="70" t="n"/>
      <c r="U1621" s="70" t="n"/>
      <c r="V1621" s="70" t="n"/>
      <c r="W1621" s="70" t="n"/>
      <c r="X1621" s="70" t="n"/>
      <c r="Y1621" s="70" t="n"/>
      <c r="Z1621" s="70" t="n"/>
    </row>
    <row r="1622" ht="15.75" customHeight="1" s="339">
      <c r="A1622" s="70" t="n"/>
      <c r="B1622" s="70" t="n"/>
      <c r="C1622" s="70" t="n"/>
      <c r="D1622" s="243" t="n"/>
      <c r="E1622" s="243" t="n"/>
      <c r="F1622" s="243" t="n"/>
      <c r="G1622" s="244" t="n"/>
      <c r="H1622" s="245" t="n"/>
      <c r="I1622" s="18" t="n"/>
      <c r="J1622" s="18" t="n"/>
      <c r="K1622" s="246" t="n"/>
      <c r="L1622" s="246" t="n"/>
      <c r="M1622" s="246" t="n"/>
      <c r="N1622" s="247" t="n"/>
      <c r="O1622" s="248" t="n"/>
      <c r="P1622" s="249" t="n"/>
      <c r="Q1622" s="18" t="n"/>
      <c r="R1622" s="70" t="n"/>
      <c r="S1622" s="70" t="n"/>
      <c r="T1622" s="70" t="n"/>
      <c r="U1622" s="70" t="n"/>
      <c r="V1622" s="70" t="n"/>
      <c r="W1622" s="70" t="n"/>
      <c r="X1622" s="70" t="n"/>
      <c r="Y1622" s="70" t="n"/>
      <c r="Z1622" s="70" t="n"/>
    </row>
    <row r="1623" ht="15.75" customHeight="1" s="339">
      <c r="A1623" s="70" t="n"/>
      <c r="B1623" s="70" t="n"/>
      <c r="C1623" s="70" t="n"/>
      <c r="D1623" s="243" t="n"/>
      <c r="E1623" s="243" t="n"/>
      <c r="F1623" s="243" t="n"/>
      <c r="G1623" s="244" t="n"/>
      <c r="H1623" s="245" t="n"/>
      <c r="I1623" s="18" t="n"/>
      <c r="J1623" s="18" t="n"/>
      <c r="K1623" s="246" t="n"/>
      <c r="L1623" s="246" t="n"/>
      <c r="M1623" s="246" t="n"/>
      <c r="N1623" s="247" t="n"/>
      <c r="O1623" s="248" t="n"/>
      <c r="P1623" s="249" t="n"/>
      <c r="Q1623" s="18" t="n"/>
      <c r="R1623" s="70" t="n"/>
      <c r="S1623" s="70" t="n"/>
      <c r="T1623" s="70" t="n"/>
      <c r="U1623" s="70" t="n"/>
      <c r="V1623" s="70" t="n"/>
      <c r="W1623" s="70" t="n"/>
      <c r="X1623" s="70" t="n"/>
      <c r="Y1623" s="70" t="n"/>
      <c r="Z1623" s="70" t="n"/>
    </row>
    <row r="1624" ht="15.75" customHeight="1" s="339">
      <c r="A1624" s="70" t="n"/>
      <c r="B1624" s="70" t="n"/>
      <c r="C1624" s="70" t="n"/>
      <c r="D1624" s="243" t="n"/>
      <c r="E1624" s="243" t="n"/>
      <c r="F1624" s="243" t="n"/>
      <c r="G1624" s="244" t="n"/>
      <c r="H1624" s="245" t="n"/>
      <c r="I1624" s="18" t="n"/>
      <c r="J1624" s="18" t="n"/>
      <c r="K1624" s="246" t="n"/>
      <c r="L1624" s="246" t="n"/>
      <c r="M1624" s="246" t="n"/>
      <c r="N1624" s="247" t="n"/>
      <c r="O1624" s="248" t="n"/>
      <c r="P1624" s="249" t="n"/>
      <c r="Q1624" s="18" t="n"/>
      <c r="R1624" s="70" t="n"/>
      <c r="S1624" s="70" t="n"/>
      <c r="T1624" s="70" t="n"/>
      <c r="U1624" s="70" t="n"/>
      <c r="V1624" s="70" t="n"/>
      <c r="W1624" s="70" t="n"/>
      <c r="X1624" s="70" t="n"/>
      <c r="Y1624" s="70" t="n"/>
      <c r="Z1624" s="70" t="n"/>
    </row>
    <row r="1625" ht="15.75" customHeight="1" s="339">
      <c r="A1625" s="70" t="n"/>
      <c r="B1625" s="70" t="n"/>
      <c r="C1625" s="70" t="n"/>
      <c r="D1625" s="243" t="n"/>
      <c r="E1625" s="243" t="n"/>
      <c r="F1625" s="243" t="n"/>
      <c r="G1625" s="244" t="n"/>
      <c r="H1625" s="245" t="n"/>
      <c r="I1625" s="18" t="n"/>
      <c r="J1625" s="18" t="n"/>
      <c r="K1625" s="246" t="n"/>
      <c r="L1625" s="246" t="n"/>
      <c r="M1625" s="246" t="n"/>
      <c r="N1625" s="247" t="n"/>
      <c r="O1625" s="248" t="n"/>
      <c r="P1625" s="249" t="n"/>
      <c r="Q1625" s="18" t="n"/>
      <c r="R1625" s="70" t="n"/>
      <c r="S1625" s="70" t="n"/>
      <c r="T1625" s="70" t="n"/>
      <c r="U1625" s="70" t="n"/>
      <c r="V1625" s="70" t="n"/>
      <c r="W1625" s="70" t="n"/>
      <c r="X1625" s="70" t="n"/>
      <c r="Y1625" s="70" t="n"/>
      <c r="Z1625" s="70" t="n"/>
    </row>
    <row r="1626" ht="15.75" customHeight="1" s="339">
      <c r="A1626" s="70" t="n"/>
      <c r="B1626" s="70" t="n"/>
      <c r="C1626" s="70" t="n"/>
      <c r="D1626" s="243" t="n"/>
      <c r="E1626" s="243" t="n"/>
      <c r="F1626" s="243" t="n"/>
      <c r="G1626" s="244" t="n"/>
      <c r="H1626" s="245" t="n"/>
      <c r="I1626" s="18" t="n"/>
      <c r="J1626" s="18" t="n"/>
      <c r="K1626" s="246" t="n"/>
      <c r="L1626" s="246" t="n"/>
      <c r="M1626" s="246" t="n"/>
      <c r="N1626" s="247" t="n"/>
      <c r="O1626" s="248" t="n"/>
      <c r="P1626" s="249" t="n"/>
      <c r="Q1626" s="18" t="n"/>
      <c r="R1626" s="70" t="n"/>
      <c r="S1626" s="70" t="n"/>
      <c r="T1626" s="70" t="n"/>
      <c r="U1626" s="70" t="n"/>
      <c r="V1626" s="70" t="n"/>
      <c r="W1626" s="70" t="n"/>
      <c r="X1626" s="70" t="n"/>
      <c r="Y1626" s="70" t="n"/>
      <c r="Z1626" s="70" t="n"/>
    </row>
    <row r="1627" ht="15.75" customHeight="1" s="339">
      <c r="A1627" s="70" t="n"/>
      <c r="B1627" s="70" t="n"/>
      <c r="C1627" s="70" t="n"/>
      <c r="D1627" s="243" t="n"/>
      <c r="E1627" s="243" t="n"/>
      <c r="F1627" s="243" t="n"/>
      <c r="G1627" s="244" t="n"/>
      <c r="H1627" s="245" t="n"/>
      <c r="I1627" s="18" t="n"/>
      <c r="J1627" s="18" t="n"/>
      <c r="K1627" s="246" t="n"/>
      <c r="L1627" s="246" t="n"/>
      <c r="M1627" s="246" t="n"/>
      <c r="N1627" s="247" t="n"/>
      <c r="O1627" s="248" t="n"/>
      <c r="P1627" s="249" t="n"/>
      <c r="Q1627" s="18" t="n"/>
      <c r="R1627" s="70" t="n"/>
      <c r="S1627" s="70" t="n"/>
      <c r="T1627" s="70" t="n"/>
      <c r="U1627" s="70" t="n"/>
      <c r="V1627" s="70" t="n"/>
      <c r="W1627" s="70" t="n"/>
      <c r="X1627" s="70" t="n"/>
      <c r="Y1627" s="70" t="n"/>
      <c r="Z1627" s="70" t="n"/>
    </row>
    <row r="1628" ht="15.75" customHeight="1" s="339">
      <c r="A1628" s="70" t="n"/>
      <c r="B1628" s="70" t="n"/>
      <c r="C1628" s="70" t="n"/>
      <c r="D1628" s="243" t="n"/>
      <c r="E1628" s="243" t="n"/>
      <c r="F1628" s="243" t="n"/>
      <c r="G1628" s="244" t="n"/>
      <c r="H1628" s="245" t="n"/>
      <c r="I1628" s="18" t="n"/>
      <c r="J1628" s="18" t="n"/>
      <c r="K1628" s="246" t="n"/>
      <c r="L1628" s="246" t="n"/>
      <c r="M1628" s="246" t="n"/>
      <c r="N1628" s="247" t="n"/>
      <c r="O1628" s="248" t="n"/>
      <c r="P1628" s="249" t="n"/>
      <c r="Q1628" s="18" t="n"/>
      <c r="R1628" s="70" t="n"/>
      <c r="S1628" s="70" t="n"/>
      <c r="T1628" s="70" t="n"/>
      <c r="U1628" s="70" t="n"/>
      <c r="V1628" s="70" t="n"/>
      <c r="W1628" s="70" t="n"/>
      <c r="X1628" s="70" t="n"/>
      <c r="Y1628" s="70" t="n"/>
      <c r="Z1628" s="70" t="n"/>
    </row>
    <row r="1629" ht="15.75" customHeight="1" s="339">
      <c r="A1629" s="70" t="n"/>
      <c r="B1629" s="70" t="n"/>
      <c r="C1629" s="70" t="n"/>
      <c r="D1629" s="243" t="n"/>
      <c r="E1629" s="243" t="n"/>
      <c r="F1629" s="243" t="n"/>
      <c r="G1629" s="244" t="n"/>
      <c r="H1629" s="245" t="n"/>
      <c r="I1629" s="18" t="n"/>
      <c r="J1629" s="18" t="n"/>
      <c r="K1629" s="246" t="n"/>
      <c r="L1629" s="246" t="n"/>
      <c r="M1629" s="246" t="n"/>
      <c r="N1629" s="247" t="n"/>
      <c r="O1629" s="248" t="n"/>
      <c r="P1629" s="249" t="n"/>
      <c r="Q1629" s="18" t="n"/>
      <c r="R1629" s="70" t="n"/>
      <c r="S1629" s="70" t="n"/>
      <c r="T1629" s="70" t="n"/>
      <c r="U1629" s="70" t="n"/>
      <c r="V1629" s="70" t="n"/>
      <c r="W1629" s="70" t="n"/>
      <c r="X1629" s="70" t="n"/>
      <c r="Y1629" s="70" t="n"/>
      <c r="Z1629" s="70" t="n"/>
    </row>
    <row r="1630" ht="15.75" customHeight="1" s="339">
      <c r="A1630" s="70" t="n"/>
      <c r="B1630" s="70" t="n"/>
      <c r="C1630" s="70" t="n"/>
      <c r="D1630" s="243" t="n"/>
      <c r="E1630" s="243" t="n"/>
      <c r="F1630" s="243" t="n"/>
      <c r="G1630" s="244" t="n"/>
      <c r="H1630" s="245" t="n"/>
      <c r="I1630" s="18" t="n"/>
      <c r="J1630" s="18" t="n"/>
      <c r="K1630" s="246" t="n"/>
      <c r="L1630" s="246" t="n"/>
      <c r="M1630" s="246" t="n"/>
      <c r="N1630" s="247" t="n"/>
      <c r="O1630" s="248" t="n"/>
      <c r="P1630" s="249" t="n"/>
      <c r="Q1630" s="18" t="n"/>
      <c r="R1630" s="70" t="n"/>
      <c r="S1630" s="70" t="n"/>
      <c r="T1630" s="70" t="n"/>
      <c r="U1630" s="70" t="n"/>
      <c r="V1630" s="70" t="n"/>
      <c r="W1630" s="70" t="n"/>
      <c r="X1630" s="70" t="n"/>
      <c r="Y1630" s="70" t="n"/>
      <c r="Z1630" s="70" t="n"/>
    </row>
    <row r="1631" ht="15.75" customHeight="1" s="339">
      <c r="A1631" s="70" t="n"/>
      <c r="B1631" s="70" t="n"/>
      <c r="C1631" s="70" t="n"/>
      <c r="D1631" s="243" t="n"/>
      <c r="E1631" s="243" t="n"/>
      <c r="F1631" s="243" t="n"/>
      <c r="G1631" s="244" t="n"/>
      <c r="H1631" s="245" t="n"/>
      <c r="I1631" s="18" t="n"/>
      <c r="J1631" s="18" t="n"/>
      <c r="K1631" s="246" t="n"/>
      <c r="L1631" s="246" t="n"/>
      <c r="M1631" s="246" t="n"/>
      <c r="N1631" s="247" t="n"/>
      <c r="O1631" s="248" t="n"/>
      <c r="P1631" s="249" t="n"/>
      <c r="Q1631" s="18" t="n"/>
      <c r="R1631" s="70" t="n"/>
      <c r="S1631" s="70" t="n"/>
      <c r="T1631" s="70" t="n"/>
      <c r="U1631" s="70" t="n"/>
      <c r="V1631" s="70" t="n"/>
      <c r="W1631" s="70" t="n"/>
      <c r="X1631" s="70" t="n"/>
      <c r="Y1631" s="70" t="n"/>
      <c r="Z1631" s="70" t="n"/>
    </row>
    <row r="1632" ht="15.75" customHeight="1" s="339">
      <c r="A1632" s="70" t="n"/>
      <c r="B1632" s="70" t="n"/>
      <c r="C1632" s="70" t="n"/>
      <c r="D1632" s="243" t="n"/>
      <c r="E1632" s="243" t="n"/>
      <c r="F1632" s="243" t="n"/>
      <c r="G1632" s="244" t="n"/>
      <c r="H1632" s="245" t="n"/>
      <c r="I1632" s="18" t="n"/>
      <c r="J1632" s="18" t="n"/>
      <c r="K1632" s="246" t="n"/>
      <c r="L1632" s="246" t="n"/>
      <c r="M1632" s="246" t="n"/>
      <c r="N1632" s="247" t="n"/>
      <c r="O1632" s="248" t="n"/>
      <c r="P1632" s="249" t="n"/>
      <c r="Q1632" s="18" t="n"/>
      <c r="R1632" s="70" t="n"/>
      <c r="S1632" s="70" t="n"/>
      <c r="T1632" s="70" t="n"/>
      <c r="U1632" s="70" t="n"/>
      <c r="V1632" s="70" t="n"/>
      <c r="W1632" s="70" t="n"/>
      <c r="X1632" s="70" t="n"/>
      <c r="Y1632" s="70" t="n"/>
      <c r="Z1632" s="70" t="n"/>
    </row>
    <row r="1633" ht="15.75" customHeight="1" s="339">
      <c r="A1633" s="70" t="n"/>
      <c r="B1633" s="70" t="n"/>
      <c r="C1633" s="70" t="n"/>
      <c r="D1633" s="243" t="n"/>
      <c r="E1633" s="243" t="n"/>
      <c r="F1633" s="243" t="n"/>
      <c r="G1633" s="244" t="n"/>
      <c r="H1633" s="245" t="n"/>
      <c r="I1633" s="18" t="n"/>
      <c r="J1633" s="18" t="n"/>
      <c r="K1633" s="246" t="n"/>
      <c r="L1633" s="246" t="n"/>
      <c r="M1633" s="246" t="n"/>
      <c r="N1633" s="247" t="n"/>
      <c r="O1633" s="248" t="n"/>
      <c r="P1633" s="249" t="n"/>
      <c r="Q1633" s="18" t="n"/>
      <c r="R1633" s="70" t="n"/>
      <c r="S1633" s="70" t="n"/>
      <c r="T1633" s="70" t="n"/>
      <c r="U1633" s="70" t="n"/>
      <c r="V1633" s="70" t="n"/>
      <c r="W1633" s="70" t="n"/>
      <c r="X1633" s="70" t="n"/>
      <c r="Y1633" s="70" t="n"/>
      <c r="Z1633" s="70" t="n"/>
    </row>
    <row r="1634" ht="15.75" customHeight="1" s="339">
      <c r="A1634" s="70" t="n"/>
      <c r="B1634" s="70" t="n"/>
      <c r="C1634" s="70" t="n"/>
      <c r="D1634" s="243" t="n"/>
      <c r="E1634" s="243" t="n"/>
      <c r="F1634" s="243" t="n"/>
      <c r="G1634" s="244" t="n"/>
      <c r="H1634" s="245" t="n"/>
      <c r="I1634" s="18" t="n"/>
      <c r="J1634" s="18" t="n"/>
      <c r="K1634" s="246" t="n"/>
      <c r="L1634" s="246" t="n"/>
      <c r="M1634" s="246" t="n"/>
      <c r="N1634" s="247" t="n"/>
      <c r="O1634" s="248" t="n"/>
      <c r="P1634" s="249" t="n"/>
      <c r="Q1634" s="18" t="n"/>
      <c r="R1634" s="70" t="n"/>
      <c r="S1634" s="70" t="n"/>
      <c r="T1634" s="70" t="n"/>
      <c r="U1634" s="70" t="n"/>
      <c r="V1634" s="70" t="n"/>
      <c r="W1634" s="70" t="n"/>
      <c r="X1634" s="70" t="n"/>
      <c r="Y1634" s="70" t="n"/>
      <c r="Z1634" s="70" t="n"/>
    </row>
    <row r="1635" ht="15.75" customHeight="1" s="339">
      <c r="A1635" s="70" t="n"/>
      <c r="B1635" s="70" t="n"/>
      <c r="C1635" s="70" t="n"/>
      <c r="D1635" s="243" t="n"/>
      <c r="E1635" s="243" t="n"/>
      <c r="F1635" s="243" t="n"/>
      <c r="G1635" s="244" t="n"/>
      <c r="H1635" s="245" t="n"/>
      <c r="I1635" s="18" t="n"/>
      <c r="J1635" s="18" t="n"/>
      <c r="K1635" s="246" t="n"/>
      <c r="L1635" s="246" t="n"/>
      <c r="M1635" s="246" t="n"/>
      <c r="N1635" s="247" t="n"/>
      <c r="O1635" s="248" t="n"/>
      <c r="P1635" s="249" t="n"/>
      <c r="Q1635" s="18" t="n"/>
      <c r="R1635" s="70" t="n"/>
      <c r="S1635" s="70" t="n"/>
      <c r="T1635" s="70" t="n"/>
      <c r="U1635" s="70" t="n"/>
      <c r="V1635" s="70" t="n"/>
      <c r="W1635" s="70" t="n"/>
      <c r="X1635" s="70" t="n"/>
      <c r="Y1635" s="70" t="n"/>
      <c r="Z1635" s="70" t="n"/>
    </row>
    <row r="1636" ht="15.75" customHeight="1" s="339">
      <c r="A1636" s="70" t="n"/>
      <c r="B1636" s="70" t="n"/>
      <c r="C1636" s="70" t="n"/>
      <c r="D1636" s="243" t="n"/>
      <c r="E1636" s="243" t="n"/>
      <c r="F1636" s="243" t="n"/>
      <c r="G1636" s="244" t="n"/>
      <c r="H1636" s="245" t="n"/>
      <c r="I1636" s="18" t="n"/>
      <c r="J1636" s="18" t="n"/>
      <c r="K1636" s="246" t="n"/>
      <c r="L1636" s="246" t="n"/>
      <c r="M1636" s="246" t="n"/>
      <c r="N1636" s="247" t="n"/>
      <c r="O1636" s="248" t="n"/>
      <c r="P1636" s="249" t="n"/>
      <c r="Q1636" s="18" t="n"/>
      <c r="R1636" s="70" t="n"/>
      <c r="S1636" s="70" t="n"/>
      <c r="T1636" s="70" t="n"/>
      <c r="U1636" s="70" t="n"/>
      <c r="V1636" s="70" t="n"/>
      <c r="W1636" s="70" t="n"/>
      <c r="X1636" s="70" t="n"/>
      <c r="Y1636" s="70" t="n"/>
      <c r="Z1636" s="70" t="n"/>
    </row>
    <row r="1637" ht="15.75" customHeight="1" s="339">
      <c r="A1637" s="70" t="n"/>
      <c r="B1637" s="70" t="n"/>
      <c r="C1637" s="70" t="n"/>
      <c r="D1637" s="243" t="n"/>
      <c r="E1637" s="243" t="n"/>
      <c r="F1637" s="243" t="n"/>
      <c r="G1637" s="244" t="n"/>
      <c r="H1637" s="245" t="n"/>
      <c r="I1637" s="18" t="n"/>
      <c r="J1637" s="18" t="n"/>
      <c r="K1637" s="246" t="n"/>
      <c r="L1637" s="246" t="n"/>
      <c r="M1637" s="246" t="n"/>
      <c r="N1637" s="247" t="n"/>
      <c r="O1637" s="248" t="n"/>
      <c r="P1637" s="249" t="n"/>
      <c r="Q1637" s="18" t="n"/>
      <c r="R1637" s="70" t="n"/>
      <c r="S1637" s="70" t="n"/>
      <c r="T1637" s="70" t="n"/>
      <c r="U1637" s="70" t="n"/>
      <c r="V1637" s="70" t="n"/>
      <c r="W1637" s="70" t="n"/>
      <c r="X1637" s="70" t="n"/>
      <c r="Y1637" s="70" t="n"/>
      <c r="Z1637" s="70" t="n"/>
    </row>
    <row r="1638" ht="15.75" customHeight="1" s="339">
      <c r="A1638" s="70" t="n"/>
      <c r="B1638" s="70" t="n"/>
      <c r="C1638" s="70" t="n"/>
      <c r="D1638" s="243" t="n"/>
      <c r="E1638" s="243" t="n"/>
      <c r="F1638" s="243" t="n"/>
      <c r="G1638" s="244" t="n"/>
      <c r="H1638" s="245" t="n"/>
      <c r="I1638" s="18" t="n"/>
      <c r="J1638" s="18" t="n"/>
      <c r="K1638" s="246" t="n"/>
      <c r="L1638" s="246" t="n"/>
      <c r="M1638" s="246" t="n"/>
      <c r="N1638" s="247" t="n"/>
      <c r="O1638" s="248" t="n"/>
      <c r="P1638" s="249" t="n"/>
      <c r="Q1638" s="18" t="n"/>
      <c r="R1638" s="70" t="n"/>
      <c r="S1638" s="70" t="n"/>
      <c r="T1638" s="70" t="n"/>
      <c r="U1638" s="70" t="n"/>
      <c r="V1638" s="70" t="n"/>
      <c r="W1638" s="70" t="n"/>
      <c r="X1638" s="70" t="n"/>
      <c r="Y1638" s="70" t="n"/>
      <c r="Z1638" s="70" t="n"/>
    </row>
    <row r="1639" ht="15.75" customHeight="1" s="339">
      <c r="A1639" s="70" t="n"/>
      <c r="B1639" s="70" t="n"/>
      <c r="C1639" s="70" t="n"/>
      <c r="D1639" s="243" t="n"/>
      <c r="E1639" s="243" t="n"/>
      <c r="F1639" s="243" t="n"/>
      <c r="G1639" s="244" t="n"/>
      <c r="H1639" s="245" t="n"/>
      <c r="I1639" s="18" t="n"/>
      <c r="J1639" s="18" t="n"/>
      <c r="K1639" s="246" t="n"/>
      <c r="L1639" s="246" t="n"/>
      <c r="M1639" s="246" t="n"/>
      <c r="N1639" s="247" t="n"/>
      <c r="O1639" s="248" t="n"/>
      <c r="P1639" s="249" t="n"/>
      <c r="Q1639" s="18" t="n"/>
      <c r="R1639" s="70" t="n"/>
      <c r="S1639" s="70" t="n"/>
      <c r="T1639" s="70" t="n"/>
      <c r="U1639" s="70" t="n"/>
      <c r="V1639" s="70" t="n"/>
      <c r="W1639" s="70" t="n"/>
      <c r="X1639" s="70" t="n"/>
      <c r="Y1639" s="70" t="n"/>
      <c r="Z1639" s="70" t="n"/>
    </row>
    <row r="1640" ht="15.75" customHeight="1" s="339">
      <c r="A1640" s="70" t="n"/>
      <c r="B1640" s="70" t="n"/>
      <c r="C1640" s="70" t="n"/>
      <c r="D1640" s="243" t="n"/>
      <c r="E1640" s="243" t="n"/>
      <c r="F1640" s="243" t="n"/>
      <c r="G1640" s="244" t="n"/>
      <c r="H1640" s="245" t="n"/>
      <c r="I1640" s="18" t="n"/>
      <c r="J1640" s="18" t="n"/>
      <c r="K1640" s="246" t="n"/>
      <c r="L1640" s="246" t="n"/>
      <c r="M1640" s="246" t="n"/>
      <c r="N1640" s="247" t="n"/>
      <c r="O1640" s="248" t="n"/>
      <c r="P1640" s="249" t="n"/>
      <c r="Q1640" s="18" t="n"/>
      <c r="R1640" s="70" t="n"/>
      <c r="S1640" s="70" t="n"/>
      <c r="T1640" s="70" t="n"/>
      <c r="U1640" s="70" t="n"/>
      <c r="V1640" s="70" t="n"/>
      <c r="W1640" s="70" t="n"/>
      <c r="X1640" s="70" t="n"/>
      <c r="Y1640" s="70" t="n"/>
      <c r="Z1640" s="70" t="n"/>
    </row>
    <row r="1641" ht="15.75" customHeight="1" s="339">
      <c r="A1641" s="70" t="n"/>
      <c r="B1641" s="70" t="n"/>
      <c r="C1641" s="70" t="n"/>
      <c r="D1641" s="243" t="n"/>
      <c r="E1641" s="243" t="n"/>
      <c r="F1641" s="243" t="n"/>
      <c r="G1641" s="244" t="n"/>
      <c r="H1641" s="245" t="n"/>
      <c r="I1641" s="18" t="n"/>
      <c r="J1641" s="18" t="n"/>
      <c r="K1641" s="246" t="n"/>
      <c r="L1641" s="246" t="n"/>
      <c r="M1641" s="246" t="n"/>
      <c r="N1641" s="247" t="n"/>
      <c r="O1641" s="248" t="n"/>
      <c r="P1641" s="249" t="n"/>
      <c r="Q1641" s="18" t="n"/>
      <c r="R1641" s="70" t="n"/>
      <c r="S1641" s="70" t="n"/>
      <c r="T1641" s="70" t="n"/>
      <c r="U1641" s="70" t="n"/>
      <c r="V1641" s="70" t="n"/>
      <c r="W1641" s="70" t="n"/>
      <c r="X1641" s="70" t="n"/>
      <c r="Y1641" s="70" t="n"/>
      <c r="Z1641" s="70" t="n"/>
    </row>
    <row r="1642" ht="15.75" customHeight="1" s="339">
      <c r="A1642" s="70" t="n"/>
      <c r="B1642" s="70" t="n"/>
      <c r="C1642" s="70" t="n"/>
      <c r="D1642" s="243" t="n"/>
      <c r="E1642" s="243" t="n"/>
      <c r="F1642" s="243" t="n"/>
      <c r="G1642" s="244" t="n"/>
      <c r="H1642" s="245" t="n"/>
      <c r="I1642" s="18" t="n"/>
      <c r="J1642" s="18" t="n"/>
      <c r="K1642" s="246" t="n"/>
      <c r="L1642" s="246" t="n"/>
      <c r="M1642" s="246" t="n"/>
      <c r="N1642" s="247" t="n"/>
      <c r="O1642" s="248" t="n"/>
      <c r="P1642" s="249" t="n"/>
      <c r="Q1642" s="18" t="n"/>
      <c r="R1642" s="70" t="n"/>
      <c r="S1642" s="70" t="n"/>
      <c r="T1642" s="70" t="n"/>
      <c r="U1642" s="70" t="n"/>
      <c r="V1642" s="70" t="n"/>
      <c r="W1642" s="70" t="n"/>
      <c r="X1642" s="70" t="n"/>
      <c r="Y1642" s="70" t="n"/>
      <c r="Z1642" s="70" t="n"/>
    </row>
    <row r="1643" ht="15.75" customHeight="1" s="339">
      <c r="A1643" s="70" t="n"/>
      <c r="B1643" s="70" t="n"/>
      <c r="C1643" s="70" t="n"/>
      <c r="D1643" s="243" t="n"/>
      <c r="E1643" s="243" t="n"/>
      <c r="F1643" s="243" t="n"/>
      <c r="G1643" s="244" t="n"/>
      <c r="H1643" s="245" t="n"/>
      <c r="I1643" s="18" t="n"/>
      <c r="J1643" s="18" t="n"/>
      <c r="K1643" s="246" t="n"/>
      <c r="L1643" s="246" t="n"/>
      <c r="M1643" s="246" t="n"/>
      <c r="N1643" s="247" t="n"/>
      <c r="O1643" s="248" t="n"/>
      <c r="P1643" s="249" t="n"/>
      <c r="Q1643" s="18" t="n"/>
      <c r="R1643" s="70" t="n"/>
      <c r="S1643" s="70" t="n"/>
      <c r="T1643" s="70" t="n"/>
      <c r="U1643" s="70" t="n"/>
      <c r="V1643" s="70" t="n"/>
      <c r="W1643" s="70" t="n"/>
      <c r="X1643" s="70" t="n"/>
      <c r="Y1643" s="70" t="n"/>
      <c r="Z1643" s="70" t="n"/>
    </row>
    <row r="1644" ht="15.75" customHeight="1" s="339">
      <c r="A1644" s="70" t="n"/>
      <c r="B1644" s="70" t="n"/>
      <c r="C1644" s="70" t="n"/>
      <c r="D1644" s="243" t="n"/>
      <c r="E1644" s="243" t="n"/>
      <c r="F1644" s="243" t="n"/>
      <c r="G1644" s="244" t="n"/>
      <c r="H1644" s="245" t="n"/>
      <c r="I1644" s="18" t="n"/>
      <c r="J1644" s="18" t="n"/>
      <c r="K1644" s="246" t="n"/>
      <c r="L1644" s="246" t="n"/>
      <c r="M1644" s="246" t="n"/>
      <c r="N1644" s="247" t="n"/>
      <c r="O1644" s="248" t="n"/>
      <c r="P1644" s="249" t="n"/>
      <c r="Q1644" s="18" t="n"/>
      <c r="R1644" s="70" t="n"/>
      <c r="S1644" s="70" t="n"/>
      <c r="T1644" s="70" t="n"/>
      <c r="U1644" s="70" t="n"/>
      <c r="V1644" s="70" t="n"/>
      <c r="W1644" s="70" t="n"/>
      <c r="X1644" s="70" t="n"/>
      <c r="Y1644" s="70" t="n"/>
      <c r="Z1644" s="70" t="n"/>
    </row>
    <row r="1645" ht="15.75" customHeight="1" s="339">
      <c r="A1645" s="70" t="n"/>
      <c r="B1645" s="70" t="n"/>
      <c r="C1645" s="70" t="n"/>
      <c r="D1645" s="243" t="n"/>
      <c r="E1645" s="243" t="n"/>
      <c r="F1645" s="243" t="n"/>
      <c r="G1645" s="244" t="n"/>
      <c r="H1645" s="245" t="n"/>
      <c r="I1645" s="18" t="n"/>
      <c r="J1645" s="18" t="n"/>
      <c r="K1645" s="246" t="n"/>
      <c r="L1645" s="246" t="n"/>
      <c r="M1645" s="246" t="n"/>
      <c r="N1645" s="247" t="n"/>
      <c r="O1645" s="248" t="n"/>
      <c r="P1645" s="249" t="n"/>
      <c r="Q1645" s="18" t="n"/>
      <c r="R1645" s="70" t="n"/>
      <c r="S1645" s="70" t="n"/>
      <c r="T1645" s="70" t="n"/>
      <c r="U1645" s="70" t="n"/>
      <c r="V1645" s="70" t="n"/>
      <c r="W1645" s="70" t="n"/>
      <c r="X1645" s="70" t="n"/>
      <c r="Y1645" s="70" t="n"/>
      <c r="Z1645" s="70" t="n"/>
    </row>
    <row r="1646" ht="15.75" customHeight="1" s="339">
      <c r="A1646" s="70" t="n"/>
      <c r="B1646" s="70" t="n"/>
      <c r="C1646" s="70" t="n"/>
      <c r="D1646" s="243" t="n"/>
      <c r="E1646" s="243" t="n"/>
      <c r="F1646" s="243" t="n"/>
      <c r="G1646" s="244" t="n"/>
      <c r="H1646" s="245" t="n"/>
      <c r="I1646" s="18" t="n"/>
      <c r="J1646" s="18" t="n"/>
      <c r="K1646" s="246" t="n"/>
      <c r="L1646" s="246" t="n"/>
      <c r="M1646" s="246" t="n"/>
      <c r="N1646" s="247" t="n"/>
      <c r="O1646" s="248" t="n"/>
      <c r="P1646" s="249" t="n"/>
      <c r="Q1646" s="18" t="n"/>
      <c r="R1646" s="70" t="n"/>
      <c r="S1646" s="70" t="n"/>
      <c r="T1646" s="70" t="n"/>
      <c r="U1646" s="70" t="n"/>
      <c r="V1646" s="70" t="n"/>
      <c r="W1646" s="70" t="n"/>
      <c r="X1646" s="70" t="n"/>
      <c r="Y1646" s="70" t="n"/>
      <c r="Z1646" s="70" t="n"/>
    </row>
    <row r="1647" ht="15.75" customHeight="1" s="339">
      <c r="A1647" s="70" t="n"/>
      <c r="B1647" s="70" t="n"/>
      <c r="C1647" s="70" t="n"/>
      <c r="D1647" s="243" t="n"/>
      <c r="E1647" s="243" t="n"/>
      <c r="F1647" s="243" t="n"/>
      <c r="G1647" s="244" t="n"/>
      <c r="H1647" s="245" t="n"/>
      <c r="I1647" s="18" t="n"/>
      <c r="J1647" s="18" t="n"/>
      <c r="K1647" s="246" t="n"/>
      <c r="L1647" s="246" t="n"/>
      <c r="M1647" s="246" t="n"/>
      <c r="N1647" s="247" t="n"/>
      <c r="O1647" s="248" t="n"/>
      <c r="P1647" s="249" t="n"/>
      <c r="Q1647" s="18" t="n"/>
      <c r="R1647" s="70" t="n"/>
      <c r="S1647" s="70" t="n"/>
      <c r="T1647" s="70" t="n"/>
      <c r="U1647" s="70" t="n"/>
      <c r="V1647" s="70" t="n"/>
      <c r="W1647" s="70" t="n"/>
      <c r="X1647" s="70" t="n"/>
      <c r="Y1647" s="70" t="n"/>
      <c r="Z1647" s="70" t="n"/>
    </row>
    <row r="1648" ht="15.75" customHeight="1" s="339">
      <c r="A1648" s="70" t="n"/>
      <c r="B1648" s="70" t="n"/>
      <c r="C1648" s="70" t="n"/>
      <c r="D1648" s="243" t="n"/>
      <c r="E1648" s="243" t="n"/>
      <c r="F1648" s="243" t="n"/>
      <c r="G1648" s="244" t="n"/>
      <c r="H1648" s="245" t="n"/>
      <c r="I1648" s="18" t="n"/>
      <c r="J1648" s="18" t="n"/>
      <c r="K1648" s="246" t="n"/>
      <c r="L1648" s="246" t="n"/>
      <c r="M1648" s="246" t="n"/>
      <c r="N1648" s="247" t="n"/>
      <c r="O1648" s="248" t="n"/>
      <c r="P1648" s="249" t="n"/>
      <c r="Q1648" s="18" t="n"/>
      <c r="R1648" s="70" t="n"/>
      <c r="S1648" s="70" t="n"/>
      <c r="T1648" s="70" t="n"/>
      <c r="U1648" s="70" t="n"/>
      <c r="V1648" s="70" t="n"/>
      <c r="W1648" s="70" t="n"/>
      <c r="X1648" s="70" t="n"/>
      <c r="Y1648" s="70" t="n"/>
      <c r="Z1648" s="70" t="n"/>
    </row>
    <row r="1649" ht="15.75" customHeight="1" s="339">
      <c r="A1649" s="70" t="n"/>
      <c r="B1649" s="70" t="n"/>
      <c r="C1649" s="70" t="n"/>
      <c r="D1649" s="243" t="n"/>
      <c r="E1649" s="243" t="n"/>
      <c r="F1649" s="243" t="n"/>
      <c r="G1649" s="244" t="n"/>
      <c r="H1649" s="245" t="n"/>
      <c r="I1649" s="18" t="n"/>
      <c r="J1649" s="18" t="n"/>
      <c r="K1649" s="246" t="n"/>
      <c r="L1649" s="246" t="n"/>
      <c r="M1649" s="246" t="n"/>
      <c r="N1649" s="247" t="n"/>
      <c r="O1649" s="248" t="n"/>
      <c r="P1649" s="249" t="n"/>
      <c r="Q1649" s="18" t="n"/>
      <c r="R1649" s="70" t="n"/>
      <c r="S1649" s="70" t="n"/>
      <c r="T1649" s="70" t="n"/>
      <c r="U1649" s="70" t="n"/>
      <c r="V1649" s="70" t="n"/>
      <c r="W1649" s="70" t="n"/>
      <c r="X1649" s="70" t="n"/>
      <c r="Y1649" s="70" t="n"/>
      <c r="Z1649" s="70" t="n"/>
    </row>
    <row r="1650" ht="15.75" customHeight="1" s="339">
      <c r="A1650" s="70" t="n"/>
      <c r="B1650" s="70" t="n"/>
      <c r="C1650" s="70" t="n"/>
      <c r="D1650" s="243" t="n"/>
      <c r="E1650" s="243" t="n"/>
      <c r="F1650" s="243" t="n"/>
      <c r="G1650" s="244" t="n"/>
      <c r="H1650" s="245" t="n"/>
      <c r="I1650" s="18" t="n"/>
      <c r="J1650" s="18" t="n"/>
      <c r="K1650" s="246" t="n"/>
      <c r="L1650" s="246" t="n"/>
      <c r="M1650" s="246" t="n"/>
      <c r="N1650" s="247" t="n"/>
      <c r="O1650" s="248" t="n"/>
      <c r="P1650" s="249" t="n"/>
      <c r="Q1650" s="18" t="n"/>
      <c r="R1650" s="70" t="n"/>
      <c r="S1650" s="70" t="n"/>
      <c r="T1650" s="70" t="n"/>
      <c r="U1650" s="70" t="n"/>
      <c r="V1650" s="70" t="n"/>
      <c r="W1650" s="70" t="n"/>
      <c r="X1650" s="70" t="n"/>
      <c r="Y1650" s="70" t="n"/>
      <c r="Z1650" s="70" t="n"/>
    </row>
    <row r="1651" ht="15.75" customHeight="1" s="339">
      <c r="A1651" s="70" t="n"/>
      <c r="B1651" s="70" t="n"/>
      <c r="C1651" s="70" t="n"/>
      <c r="D1651" s="243" t="n"/>
      <c r="E1651" s="243" t="n"/>
      <c r="F1651" s="243" t="n"/>
      <c r="G1651" s="244" t="n"/>
      <c r="H1651" s="245" t="n"/>
      <c r="I1651" s="18" t="n"/>
      <c r="J1651" s="18" t="n"/>
      <c r="K1651" s="246" t="n"/>
      <c r="L1651" s="246" t="n"/>
      <c r="M1651" s="246" t="n"/>
      <c r="N1651" s="247" t="n"/>
      <c r="O1651" s="248" t="n"/>
      <c r="P1651" s="249" t="n"/>
      <c r="Q1651" s="18" t="n"/>
      <c r="R1651" s="70" t="n"/>
      <c r="S1651" s="70" t="n"/>
      <c r="T1651" s="70" t="n"/>
      <c r="U1651" s="70" t="n"/>
      <c r="V1651" s="70" t="n"/>
      <c r="W1651" s="70" t="n"/>
      <c r="X1651" s="70" t="n"/>
      <c r="Y1651" s="70" t="n"/>
      <c r="Z1651" s="70" t="n"/>
    </row>
    <row r="1652" ht="15.75" customHeight="1" s="339">
      <c r="A1652" s="70" t="n"/>
      <c r="B1652" s="70" t="n"/>
      <c r="C1652" s="70" t="n"/>
      <c r="D1652" s="243" t="n"/>
      <c r="E1652" s="243" t="n"/>
      <c r="F1652" s="243" t="n"/>
      <c r="G1652" s="244" t="n"/>
      <c r="H1652" s="245" t="n"/>
      <c r="I1652" s="18" t="n"/>
      <c r="J1652" s="18" t="n"/>
      <c r="K1652" s="246" t="n"/>
      <c r="L1652" s="246" t="n"/>
      <c r="M1652" s="246" t="n"/>
      <c r="N1652" s="247" t="n"/>
      <c r="O1652" s="248" t="n"/>
      <c r="P1652" s="249" t="n"/>
      <c r="Q1652" s="18" t="n"/>
      <c r="R1652" s="70" t="n"/>
      <c r="S1652" s="70" t="n"/>
      <c r="T1652" s="70" t="n"/>
      <c r="U1652" s="70" t="n"/>
      <c r="V1652" s="70" t="n"/>
      <c r="W1652" s="70" t="n"/>
      <c r="X1652" s="70" t="n"/>
      <c r="Y1652" s="70" t="n"/>
      <c r="Z1652" s="70" t="n"/>
    </row>
    <row r="1653" ht="15.75" customHeight="1" s="339">
      <c r="A1653" s="70" t="n"/>
      <c r="B1653" s="70" t="n"/>
      <c r="C1653" s="70" t="n"/>
      <c r="D1653" s="243" t="n"/>
      <c r="E1653" s="243" t="n"/>
      <c r="F1653" s="243" t="n"/>
      <c r="G1653" s="244" t="n"/>
      <c r="H1653" s="245" t="n"/>
      <c r="I1653" s="18" t="n"/>
      <c r="J1653" s="18" t="n"/>
      <c r="K1653" s="246" t="n"/>
      <c r="L1653" s="246" t="n"/>
      <c r="M1653" s="246" t="n"/>
      <c r="N1653" s="247" t="n"/>
      <c r="O1653" s="248" t="n"/>
      <c r="P1653" s="249" t="n"/>
      <c r="Q1653" s="18" t="n"/>
      <c r="R1653" s="70" t="n"/>
      <c r="S1653" s="70" t="n"/>
      <c r="T1653" s="70" t="n"/>
      <c r="U1653" s="70" t="n"/>
      <c r="V1653" s="70" t="n"/>
      <c r="W1653" s="70" t="n"/>
      <c r="X1653" s="70" t="n"/>
      <c r="Y1653" s="70" t="n"/>
      <c r="Z1653" s="70" t="n"/>
    </row>
    <row r="1654" ht="15.75" customHeight="1" s="339">
      <c r="A1654" s="70" t="n"/>
      <c r="B1654" s="70" t="n"/>
      <c r="C1654" s="70" t="n"/>
      <c r="D1654" s="243" t="n"/>
      <c r="E1654" s="243" t="n"/>
      <c r="F1654" s="243" t="n"/>
      <c r="G1654" s="244" t="n"/>
      <c r="H1654" s="245" t="n"/>
      <c r="I1654" s="18" t="n"/>
      <c r="J1654" s="18" t="n"/>
      <c r="K1654" s="246" t="n"/>
      <c r="L1654" s="246" t="n"/>
      <c r="M1654" s="246" t="n"/>
      <c r="N1654" s="247" t="n"/>
      <c r="O1654" s="248" t="n"/>
      <c r="P1654" s="249" t="n"/>
      <c r="Q1654" s="18" t="n"/>
      <c r="R1654" s="70" t="n"/>
      <c r="S1654" s="70" t="n"/>
      <c r="T1654" s="70" t="n"/>
      <c r="U1654" s="70" t="n"/>
      <c r="V1654" s="70" t="n"/>
      <c r="W1654" s="70" t="n"/>
      <c r="X1654" s="70" t="n"/>
      <c r="Y1654" s="70" t="n"/>
      <c r="Z1654" s="70" t="n"/>
    </row>
    <row r="1655" ht="15.75" customHeight="1" s="339">
      <c r="A1655" s="70" t="n"/>
      <c r="B1655" s="70" t="n"/>
      <c r="C1655" s="70" t="n"/>
      <c r="D1655" s="243" t="n"/>
      <c r="E1655" s="243" t="n"/>
      <c r="F1655" s="243" t="n"/>
      <c r="G1655" s="244" t="n"/>
      <c r="H1655" s="245" t="n"/>
      <c r="I1655" s="18" t="n"/>
      <c r="J1655" s="18" t="n"/>
      <c r="K1655" s="246" t="n"/>
      <c r="L1655" s="246" t="n"/>
      <c r="M1655" s="246" t="n"/>
      <c r="N1655" s="247" t="n"/>
      <c r="O1655" s="248" t="n"/>
      <c r="P1655" s="249" t="n"/>
      <c r="Q1655" s="18" t="n"/>
      <c r="R1655" s="70" t="n"/>
      <c r="S1655" s="70" t="n"/>
      <c r="T1655" s="70" t="n"/>
      <c r="U1655" s="70" t="n"/>
      <c r="V1655" s="70" t="n"/>
      <c r="W1655" s="70" t="n"/>
      <c r="X1655" s="70" t="n"/>
      <c r="Y1655" s="70" t="n"/>
      <c r="Z1655" s="70" t="n"/>
    </row>
    <row r="1656" ht="15.75" customHeight="1" s="339">
      <c r="A1656" s="70" t="n"/>
      <c r="B1656" s="70" t="n"/>
      <c r="C1656" s="70" t="n"/>
      <c r="D1656" s="243" t="n"/>
      <c r="E1656" s="243" t="n"/>
      <c r="F1656" s="243" t="n"/>
      <c r="G1656" s="244" t="n"/>
      <c r="H1656" s="245" t="n"/>
      <c r="I1656" s="18" t="n"/>
      <c r="J1656" s="18" t="n"/>
      <c r="K1656" s="246" t="n"/>
      <c r="L1656" s="246" t="n"/>
      <c r="M1656" s="246" t="n"/>
      <c r="N1656" s="247" t="n"/>
      <c r="O1656" s="248" t="n"/>
      <c r="P1656" s="249" t="n"/>
      <c r="Q1656" s="18" t="n"/>
      <c r="R1656" s="70" t="n"/>
      <c r="S1656" s="70" t="n"/>
      <c r="T1656" s="70" t="n"/>
      <c r="U1656" s="70" t="n"/>
      <c r="V1656" s="70" t="n"/>
      <c r="W1656" s="70" t="n"/>
      <c r="X1656" s="70" t="n"/>
      <c r="Y1656" s="70" t="n"/>
      <c r="Z1656" s="70" t="n"/>
    </row>
    <row r="1657" ht="15.75" customHeight="1" s="339">
      <c r="A1657" s="70" t="n"/>
      <c r="B1657" s="70" t="n"/>
      <c r="C1657" s="70" t="n"/>
      <c r="D1657" s="243" t="n"/>
      <c r="E1657" s="243" t="n"/>
      <c r="F1657" s="243" t="n"/>
      <c r="G1657" s="244" t="n"/>
      <c r="H1657" s="245" t="n"/>
      <c r="I1657" s="18" t="n"/>
      <c r="J1657" s="18" t="n"/>
      <c r="K1657" s="246" t="n"/>
      <c r="L1657" s="246" t="n"/>
      <c r="M1657" s="246" t="n"/>
      <c r="N1657" s="247" t="n"/>
      <c r="O1657" s="248" t="n"/>
      <c r="P1657" s="249" t="n"/>
      <c r="Q1657" s="18" t="n"/>
      <c r="R1657" s="70" t="n"/>
      <c r="S1657" s="70" t="n"/>
      <c r="T1657" s="70" t="n"/>
      <c r="U1657" s="70" t="n"/>
      <c r="V1657" s="70" t="n"/>
      <c r="W1657" s="70" t="n"/>
      <c r="X1657" s="70" t="n"/>
      <c r="Y1657" s="70" t="n"/>
      <c r="Z1657" s="70" t="n"/>
    </row>
    <row r="1658" ht="15.75" customHeight="1" s="339">
      <c r="A1658" s="70" t="n"/>
      <c r="B1658" s="70" t="n"/>
      <c r="C1658" s="70" t="n"/>
      <c r="D1658" s="243" t="n"/>
      <c r="E1658" s="243" t="n"/>
      <c r="F1658" s="243" t="n"/>
      <c r="G1658" s="244" t="n"/>
      <c r="H1658" s="245" t="n"/>
      <c r="I1658" s="18" t="n"/>
      <c r="J1658" s="18" t="n"/>
      <c r="K1658" s="246" t="n"/>
      <c r="L1658" s="246" t="n"/>
      <c r="M1658" s="246" t="n"/>
      <c r="N1658" s="247" t="n"/>
      <c r="O1658" s="248" t="n"/>
      <c r="P1658" s="249" t="n"/>
      <c r="Q1658" s="18" t="n"/>
      <c r="R1658" s="70" t="n"/>
      <c r="S1658" s="70" t="n"/>
      <c r="T1658" s="70" t="n"/>
      <c r="U1658" s="70" t="n"/>
      <c r="V1658" s="70" t="n"/>
      <c r="W1658" s="70" t="n"/>
      <c r="X1658" s="70" t="n"/>
      <c r="Y1658" s="70" t="n"/>
      <c r="Z1658" s="70" t="n"/>
    </row>
    <row r="1659" ht="15.75" customHeight="1" s="339">
      <c r="A1659" s="70" t="n"/>
      <c r="B1659" s="70" t="n"/>
      <c r="C1659" s="70" t="n"/>
      <c r="D1659" s="243" t="n"/>
      <c r="E1659" s="243" t="n"/>
      <c r="F1659" s="243" t="n"/>
      <c r="G1659" s="244" t="n"/>
      <c r="H1659" s="245" t="n"/>
      <c r="I1659" s="18" t="n"/>
      <c r="J1659" s="18" t="n"/>
      <c r="K1659" s="246" t="n"/>
      <c r="L1659" s="246" t="n"/>
      <c r="M1659" s="246" t="n"/>
      <c r="N1659" s="247" t="n"/>
      <c r="O1659" s="248" t="n"/>
      <c r="P1659" s="249" t="n"/>
      <c r="Q1659" s="18" t="n"/>
      <c r="R1659" s="70" t="n"/>
      <c r="S1659" s="70" t="n"/>
      <c r="T1659" s="70" t="n"/>
      <c r="U1659" s="70" t="n"/>
      <c r="V1659" s="70" t="n"/>
      <c r="W1659" s="70" t="n"/>
      <c r="X1659" s="70" t="n"/>
      <c r="Y1659" s="70" t="n"/>
      <c r="Z1659" s="70" t="n"/>
    </row>
    <row r="1660" ht="15.75" customHeight="1" s="339">
      <c r="A1660" s="70" t="n"/>
      <c r="B1660" s="70" t="n"/>
      <c r="C1660" s="70" t="n"/>
      <c r="D1660" s="243" t="n"/>
      <c r="E1660" s="243" t="n"/>
      <c r="F1660" s="243" t="n"/>
      <c r="G1660" s="244" t="n"/>
      <c r="H1660" s="245" t="n"/>
      <c r="I1660" s="18" t="n"/>
      <c r="J1660" s="18" t="n"/>
      <c r="K1660" s="246" t="n"/>
      <c r="L1660" s="246" t="n"/>
      <c r="M1660" s="246" t="n"/>
      <c r="N1660" s="247" t="n"/>
      <c r="O1660" s="248" t="n"/>
      <c r="P1660" s="249" t="n"/>
      <c r="Q1660" s="18" t="n"/>
      <c r="R1660" s="70" t="n"/>
      <c r="S1660" s="70" t="n"/>
      <c r="T1660" s="70" t="n"/>
      <c r="U1660" s="70" t="n"/>
      <c r="V1660" s="70" t="n"/>
      <c r="W1660" s="70" t="n"/>
      <c r="X1660" s="70" t="n"/>
      <c r="Y1660" s="70" t="n"/>
      <c r="Z1660" s="70" t="n"/>
    </row>
    <row r="1661" ht="15.75" customHeight="1" s="339">
      <c r="A1661" s="70" t="n"/>
      <c r="B1661" s="70" t="n"/>
      <c r="C1661" s="70" t="n"/>
      <c r="D1661" s="243" t="n"/>
      <c r="E1661" s="243" t="n"/>
      <c r="F1661" s="243" t="n"/>
      <c r="G1661" s="244" t="n"/>
      <c r="H1661" s="245" t="n"/>
      <c r="I1661" s="18" t="n"/>
      <c r="J1661" s="18" t="n"/>
      <c r="K1661" s="246" t="n"/>
      <c r="L1661" s="246" t="n"/>
      <c r="M1661" s="246" t="n"/>
      <c r="N1661" s="247" t="n"/>
      <c r="O1661" s="248" t="n"/>
      <c r="P1661" s="249" t="n"/>
      <c r="Q1661" s="18" t="n"/>
      <c r="R1661" s="70" t="n"/>
      <c r="S1661" s="70" t="n"/>
      <c r="T1661" s="70" t="n"/>
      <c r="U1661" s="70" t="n"/>
      <c r="V1661" s="70" t="n"/>
      <c r="W1661" s="70" t="n"/>
      <c r="X1661" s="70" t="n"/>
      <c r="Y1661" s="70" t="n"/>
      <c r="Z1661" s="70" t="n"/>
    </row>
    <row r="1662" ht="15.75" customHeight="1" s="339">
      <c r="A1662" s="70" t="n"/>
      <c r="B1662" s="70" t="n"/>
      <c r="C1662" s="70" t="n"/>
      <c r="D1662" s="243" t="n"/>
      <c r="E1662" s="243" t="n"/>
      <c r="F1662" s="243" t="n"/>
      <c r="G1662" s="244" t="n"/>
      <c r="H1662" s="245" t="n"/>
      <c r="I1662" s="18" t="n"/>
      <c r="J1662" s="18" t="n"/>
      <c r="K1662" s="246" t="n"/>
      <c r="L1662" s="246" t="n"/>
      <c r="M1662" s="246" t="n"/>
      <c r="N1662" s="247" t="n"/>
      <c r="O1662" s="248" t="n"/>
      <c r="P1662" s="249" t="n"/>
      <c r="Q1662" s="18" t="n"/>
      <c r="R1662" s="70" t="n"/>
      <c r="S1662" s="70" t="n"/>
      <c r="T1662" s="70" t="n"/>
      <c r="U1662" s="70" t="n"/>
      <c r="V1662" s="70" t="n"/>
      <c r="W1662" s="70" t="n"/>
      <c r="X1662" s="70" t="n"/>
      <c r="Y1662" s="70" t="n"/>
      <c r="Z1662" s="70" t="n"/>
    </row>
    <row r="1663" ht="15.75" customHeight="1" s="339">
      <c r="A1663" s="70" t="n"/>
      <c r="B1663" s="70" t="n"/>
      <c r="C1663" s="70" t="n"/>
      <c r="D1663" s="243" t="n"/>
      <c r="E1663" s="243" t="n"/>
      <c r="F1663" s="243" t="n"/>
      <c r="G1663" s="244" t="n"/>
      <c r="H1663" s="245" t="n"/>
      <c r="I1663" s="18" t="n"/>
      <c r="J1663" s="18" t="n"/>
      <c r="K1663" s="246" t="n"/>
      <c r="L1663" s="246" t="n"/>
      <c r="M1663" s="246" t="n"/>
      <c r="N1663" s="247" t="n"/>
      <c r="O1663" s="248" t="n"/>
      <c r="P1663" s="249" t="n"/>
      <c r="Q1663" s="18" t="n"/>
      <c r="R1663" s="70" t="n"/>
      <c r="S1663" s="70" t="n"/>
      <c r="T1663" s="70" t="n"/>
      <c r="U1663" s="70" t="n"/>
      <c r="V1663" s="70" t="n"/>
      <c r="W1663" s="70" t="n"/>
      <c r="X1663" s="70" t="n"/>
      <c r="Y1663" s="70" t="n"/>
      <c r="Z1663" s="70" t="n"/>
    </row>
    <row r="1664" ht="15.75" customHeight="1" s="339">
      <c r="A1664" s="70" t="n"/>
      <c r="B1664" s="70" t="n"/>
      <c r="C1664" s="70" t="n"/>
      <c r="D1664" s="243" t="n"/>
      <c r="E1664" s="243" t="n"/>
      <c r="F1664" s="243" t="n"/>
      <c r="G1664" s="244" t="n"/>
      <c r="H1664" s="245" t="n"/>
      <c r="I1664" s="18" t="n"/>
      <c r="J1664" s="18" t="n"/>
      <c r="K1664" s="246" t="n"/>
      <c r="L1664" s="246" t="n"/>
      <c r="M1664" s="246" t="n"/>
      <c r="N1664" s="247" t="n"/>
      <c r="O1664" s="248" t="n"/>
      <c r="P1664" s="249" t="n"/>
      <c r="Q1664" s="18" t="n"/>
      <c r="R1664" s="70" t="n"/>
      <c r="S1664" s="70" t="n"/>
      <c r="T1664" s="70" t="n"/>
      <c r="U1664" s="70" t="n"/>
      <c r="V1664" s="70" t="n"/>
      <c r="W1664" s="70" t="n"/>
      <c r="X1664" s="70" t="n"/>
      <c r="Y1664" s="70" t="n"/>
      <c r="Z1664" s="70" t="n"/>
    </row>
    <row r="1665" ht="15.75" customHeight="1" s="339">
      <c r="A1665" s="70" t="n"/>
      <c r="B1665" s="70" t="n"/>
      <c r="C1665" s="70" t="n"/>
      <c r="D1665" s="243" t="n"/>
      <c r="E1665" s="243" t="n"/>
      <c r="F1665" s="243" t="n"/>
      <c r="G1665" s="244" t="n"/>
      <c r="H1665" s="245" t="n"/>
      <c r="I1665" s="18" t="n"/>
      <c r="J1665" s="18" t="n"/>
      <c r="K1665" s="246" t="n"/>
      <c r="L1665" s="246" t="n"/>
      <c r="M1665" s="246" t="n"/>
      <c r="N1665" s="247" t="n"/>
      <c r="O1665" s="248" t="n"/>
      <c r="P1665" s="249" t="n"/>
      <c r="Q1665" s="18" t="n"/>
      <c r="R1665" s="70" t="n"/>
      <c r="S1665" s="70" t="n"/>
      <c r="T1665" s="70" t="n"/>
      <c r="U1665" s="70" t="n"/>
      <c r="V1665" s="70" t="n"/>
      <c r="W1665" s="70" t="n"/>
      <c r="X1665" s="70" t="n"/>
      <c r="Y1665" s="70" t="n"/>
      <c r="Z1665" s="70" t="n"/>
    </row>
    <row r="1666" ht="15.75" customHeight="1" s="339">
      <c r="A1666" s="70" t="n"/>
      <c r="B1666" s="70" t="n"/>
      <c r="C1666" s="70" t="n"/>
      <c r="D1666" s="243" t="n"/>
      <c r="E1666" s="243" t="n"/>
      <c r="F1666" s="243" t="n"/>
      <c r="G1666" s="244" t="n"/>
      <c r="H1666" s="245" t="n"/>
      <c r="I1666" s="18" t="n"/>
      <c r="J1666" s="18" t="n"/>
      <c r="K1666" s="246" t="n"/>
      <c r="L1666" s="246" t="n"/>
      <c r="M1666" s="246" t="n"/>
      <c r="N1666" s="247" t="n"/>
      <c r="O1666" s="248" t="n"/>
      <c r="P1666" s="249" t="n"/>
      <c r="Q1666" s="18" t="n"/>
      <c r="R1666" s="70" t="n"/>
      <c r="S1666" s="70" t="n"/>
      <c r="T1666" s="70" t="n"/>
      <c r="U1666" s="70" t="n"/>
      <c r="V1666" s="70" t="n"/>
      <c r="W1666" s="70" t="n"/>
      <c r="X1666" s="70" t="n"/>
      <c r="Y1666" s="70" t="n"/>
      <c r="Z1666" s="70" t="n"/>
    </row>
    <row r="1667" ht="15.75" customHeight="1" s="339">
      <c r="A1667" s="70" t="n"/>
      <c r="B1667" s="70" t="n"/>
      <c r="C1667" s="70" t="n"/>
      <c r="D1667" s="243" t="n"/>
      <c r="E1667" s="243" t="n"/>
      <c r="F1667" s="243" t="n"/>
      <c r="G1667" s="244" t="n"/>
      <c r="H1667" s="245" t="n"/>
      <c r="I1667" s="18" t="n"/>
      <c r="J1667" s="18" t="n"/>
      <c r="K1667" s="246" t="n"/>
      <c r="L1667" s="246" t="n"/>
      <c r="M1667" s="246" t="n"/>
      <c r="N1667" s="247" t="n"/>
      <c r="O1667" s="248" t="n"/>
      <c r="P1667" s="249" t="n"/>
      <c r="Q1667" s="18" t="n"/>
      <c r="R1667" s="70" t="n"/>
      <c r="S1667" s="70" t="n"/>
      <c r="T1667" s="70" t="n"/>
      <c r="U1667" s="70" t="n"/>
      <c r="V1667" s="70" t="n"/>
      <c r="W1667" s="70" t="n"/>
      <c r="X1667" s="70" t="n"/>
      <c r="Y1667" s="70" t="n"/>
      <c r="Z1667" s="70" t="n"/>
    </row>
    <row r="1668" ht="15.75" customHeight="1" s="339">
      <c r="A1668" s="70" t="n"/>
      <c r="B1668" s="70" t="n"/>
      <c r="C1668" s="70" t="n"/>
      <c r="D1668" s="243" t="n"/>
      <c r="E1668" s="243" t="n"/>
      <c r="F1668" s="243" t="n"/>
      <c r="G1668" s="244" t="n"/>
      <c r="H1668" s="245" t="n"/>
      <c r="I1668" s="18" t="n"/>
      <c r="J1668" s="18" t="n"/>
      <c r="K1668" s="246" t="n"/>
      <c r="L1668" s="246" t="n"/>
      <c r="M1668" s="246" t="n"/>
      <c r="N1668" s="247" t="n"/>
      <c r="O1668" s="248" t="n"/>
      <c r="P1668" s="249" t="n"/>
      <c r="Q1668" s="18" t="n"/>
      <c r="R1668" s="70" t="n"/>
      <c r="S1668" s="70" t="n"/>
      <c r="T1668" s="70" t="n"/>
      <c r="U1668" s="70" t="n"/>
      <c r="V1668" s="70" t="n"/>
      <c r="W1668" s="70" t="n"/>
      <c r="X1668" s="70" t="n"/>
      <c r="Y1668" s="70" t="n"/>
      <c r="Z1668" s="70" t="n"/>
    </row>
    <row r="1669" ht="15.75" customHeight="1" s="339">
      <c r="A1669" s="70" t="n"/>
      <c r="B1669" s="70" t="n"/>
      <c r="C1669" s="70" t="n"/>
      <c r="D1669" s="243" t="n"/>
      <c r="E1669" s="243" t="n"/>
      <c r="F1669" s="243" t="n"/>
      <c r="G1669" s="244" t="n"/>
      <c r="H1669" s="245" t="n"/>
      <c r="I1669" s="18" t="n"/>
      <c r="J1669" s="18" t="n"/>
      <c r="K1669" s="246" t="n"/>
      <c r="L1669" s="246" t="n"/>
      <c r="M1669" s="246" t="n"/>
      <c r="N1669" s="247" t="n"/>
      <c r="O1669" s="248" t="n"/>
      <c r="P1669" s="249" t="n"/>
      <c r="Q1669" s="18" t="n"/>
      <c r="R1669" s="70" t="n"/>
      <c r="S1669" s="70" t="n"/>
      <c r="T1669" s="70" t="n"/>
      <c r="U1669" s="70" t="n"/>
      <c r="V1669" s="70" t="n"/>
      <c r="W1669" s="70" t="n"/>
      <c r="X1669" s="70" t="n"/>
      <c r="Y1669" s="70" t="n"/>
      <c r="Z1669" s="70" t="n"/>
    </row>
    <row r="1670" ht="15.75" customHeight="1" s="339">
      <c r="A1670" s="70" t="n"/>
      <c r="B1670" s="70" t="n"/>
      <c r="C1670" s="70" t="n"/>
      <c r="D1670" s="243" t="n"/>
      <c r="E1670" s="243" t="n"/>
      <c r="F1670" s="243" t="n"/>
      <c r="G1670" s="244" t="n"/>
      <c r="H1670" s="245" t="n"/>
      <c r="I1670" s="18" t="n"/>
      <c r="J1670" s="18" t="n"/>
      <c r="K1670" s="246" t="n"/>
      <c r="L1670" s="246" t="n"/>
      <c r="M1670" s="246" t="n"/>
      <c r="N1670" s="247" t="n"/>
      <c r="O1670" s="248" t="n"/>
      <c r="P1670" s="249" t="n"/>
      <c r="Q1670" s="18" t="n"/>
      <c r="R1670" s="70" t="n"/>
      <c r="S1670" s="70" t="n"/>
      <c r="T1670" s="70" t="n"/>
      <c r="U1670" s="70" t="n"/>
      <c r="V1670" s="70" t="n"/>
      <c r="W1670" s="70" t="n"/>
      <c r="X1670" s="70" t="n"/>
      <c r="Y1670" s="70" t="n"/>
      <c r="Z1670" s="70" t="n"/>
    </row>
    <row r="1671" ht="15.75" customHeight="1" s="339">
      <c r="A1671" s="70" t="n"/>
      <c r="B1671" s="70" t="n"/>
      <c r="C1671" s="70" t="n"/>
      <c r="D1671" s="243" t="n"/>
      <c r="E1671" s="243" t="n"/>
      <c r="F1671" s="243" t="n"/>
      <c r="G1671" s="244" t="n"/>
      <c r="H1671" s="245" t="n"/>
      <c r="I1671" s="18" t="n"/>
      <c r="J1671" s="18" t="n"/>
      <c r="K1671" s="246" t="n"/>
      <c r="L1671" s="246" t="n"/>
      <c r="M1671" s="246" t="n"/>
      <c r="N1671" s="247" t="n"/>
      <c r="O1671" s="248" t="n"/>
      <c r="P1671" s="249" t="n"/>
      <c r="Q1671" s="18" t="n"/>
      <c r="R1671" s="70" t="n"/>
      <c r="S1671" s="70" t="n"/>
      <c r="T1671" s="70" t="n"/>
      <c r="U1671" s="70" t="n"/>
      <c r="V1671" s="70" t="n"/>
      <c r="W1671" s="70" t="n"/>
      <c r="X1671" s="70" t="n"/>
      <c r="Y1671" s="70" t="n"/>
      <c r="Z1671" s="70" t="n"/>
    </row>
    <row r="1672" ht="15.75" customHeight="1" s="339">
      <c r="A1672" s="70" t="n"/>
      <c r="B1672" s="70" t="n"/>
      <c r="C1672" s="70" t="n"/>
      <c r="D1672" s="243" t="n"/>
      <c r="E1672" s="243" t="n"/>
      <c r="F1672" s="243" t="n"/>
      <c r="G1672" s="244" t="n"/>
      <c r="H1672" s="245" t="n"/>
      <c r="I1672" s="18" t="n"/>
      <c r="J1672" s="18" t="n"/>
      <c r="K1672" s="246" t="n"/>
      <c r="L1672" s="246" t="n"/>
      <c r="M1672" s="246" t="n"/>
      <c r="N1672" s="247" t="n"/>
      <c r="O1672" s="248" t="n"/>
      <c r="P1672" s="249" t="n"/>
      <c r="Q1672" s="18" t="n"/>
      <c r="R1672" s="70" t="n"/>
      <c r="S1672" s="70" t="n"/>
      <c r="T1672" s="70" t="n"/>
      <c r="U1672" s="70" t="n"/>
      <c r="V1672" s="70" t="n"/>
      <c r="W1672" s="70" t="n"/>
      <c r="X1672" s="70" t="n"/>
      <c r="Y1672" s="70" t="n"/>
      <c r="Z1672" s="70" t="n"/>
    </row>
    <row r="1673" ht="15.75" customHeight="1" s="339">
      <c r="A1673" s="70" t="n"/>
      <c r="B1673" s="70" t="n"/>
      <c r="C1673" s="70" t="n"/>
      <c r="D1673" s="243" t="n"/>
      <c r="E1673" s="243" t="n"/>
      <c r="F1673" s="243" t="n"/>
      <c r="G1673" s="244" t="n"/>
      <c r="H1673" s="245" t="n"/>
      <c r="I1673" s="18" t="n"/>
      <c r="J1673" s="18" t="n"/>
      <c r="K1673" s="246" t="n"/>
      <c r="L1673" s="246" t="n"/>
      <c r="M1673" s="246" t="n"/>
      <c r="N1673" s="247" t="n"/>
      <c r="O1673" s="248" t="n"/>
      <c r="P1673" s="249" t="n"/>
      <c r="Q1673" s="18" t="n"/>
      <c r="R1673" s="70" t="n"/>
      <c r="S1673" s="70" t="n"/>
      <c r="T1673" s="70" t="n"/>
      <c r="U1673" s="70" t="n"/>
      <c r="V1673" s="70" t="n"/>
      <c r="W1673" s="70" t="n"/>
      <c r="X1673" s="70" t="n"/>
      <c r="Y1673" s="70" t="n"/>
      <c r="Z1673" s="70" t="n"/>
    </row>
    <row r="1674" ht="15.75" customHeight="1" s="339">
      <c r="A1674" s="70" t="n"/>
      <c r="B1674" s="70" t="n"/>
      <c r="C1674" s="70" t="n"/>
      <c r="D1674" s="243" t="n"/>
      <c r="E1674" s="243" t="n"/>
      <c r="F1674" s="243" t="n"/>
      <c r="G1674" s="244" t="n"/>
      <c r="H1674" s="245" t="n"/>
      <c r="I1674" s="18" t="n"/>
      <c r="J1674" s="18" t="n"/>
      <c r="K1674" s="246" t="n"/>
      <c r="L1674" s="246" t="n"/>
      <c r="M1674" s="246" t="n"/>
      <c r="N1674" s="247" t="n"/>
      <c r="O1674" s="248" t="n"/>
      <c r="P1674" s="249" t="n"/>
      <c r="Q1674" s="18" t="n"/>
      <c r="R1674" s="70" t="n"/>
      <c r="S1674" s="70" t="n"/>
      <c r="T1674" s="70" t="n"/>
      <c r="U1674" s="70" t="n"/>
      <c r="V1674" s="70" t="n"/>
      <c r="W1674" s="70" t="n"/>
      <c r="X1674" s="70" t="n"/>
      <c r="Y1674" s="70" t="n"/>
      <c r="Z1674" s="70" t="n"/>
    </row>
    <row r="1675" ht="15.75" customHeight="1" s="339">
      <c r="A1675" s="70" t="n"/>
      <c r="B1675" s="70" t="n"/>
      <c r="C1675" s="70" t="n"/>
      <c r="D1675" s="243" t="n"/>
      <c r="E1675" s="243" t="n"/>
      <c r="F1675" s="243" t="n"/>
      <c r="G1675" s="244" t="n"/>
      <c r="H1675" s="245" t="n"/>
      <c r="I1675" s="18" t="n"/>
      <c r="J1675" s="18" t="n"/>
      <c r="K1675" s="246" t="n"/>
      <c r="L1675" s="246" t="n"/>
      <c r="M1675" s="246" t="n"/>
      <c r="N1675" s="247" t="n"/>
      <c r="O1675" s="248" t="n"/>
      <c r="P1675" s="249" t="n"/>
      <c r="Q1675" s="18" t="n"/>
      <c r="R1675" s="70" t="n"/>
      <c r="S1675" s="70" t="n"/>
      <c r="T1675" s="70" t="n"/>
      <c r="U1675" s="70" t="n"/>
      <c r="V1675" s="70" t="n"/>
      <c r="W1675" s="70" t="n"/>
      <c r="X1675" s="70" t="n"/>
      <c r="Y1675" s="70" t="n"/>
      <c r="Z1675" s="70" t="n"/>
    </row>
    <row r="1676" ht="15.75" customHeight="1" s="339">
      <c r="A1676" s="70" t="n"/>
      <c r="B1676" s="70" t="n"/>
      <c r="C1676" s="70" t="n"/>
      <c r="D1676" s="243" t="n"/>
      <c r="E1676" s="243" t="n"/>
      <c r="F1676" s="243" t="n"/>
      <c r="G1676" s="244" t="n"/>
      <c r="H1676" s="245" t="n"/>
      <c r="I1676" s="18" t="n"/>
      <c r="J1676" s="18" t="n"/>
      <c r="K1676" s="246" t="n"/>
      <c r="L1676" s="246" t="n"/>
      <c r="M1676" s="246" t="n"/>
      <c r="N1676" s="247" t="n"/>
      <c r="O1676" s="248" t="n"/>
      <c r="P1676" s="249" t="n"/>
      <c r="Q1676" s="18" t="n"/>
      <c r="R1676" s="70" t="n"/>
      <c r="S1676" s="70" t="n"/>
      <c r="T1676" s="70" t="n"/>
      <c r="U1676" s="70" t="n"/>
      <c r="V1676" s="70" t="n"/>
      <c r="W1676" s="70" t="n"/>
      <c r="X1676" s="70" t="n"/>
      <c r="Y1676" s="70" t="n"/>
      <c r="Z1676" s="70" t="n"/>
    </row>
    <row r="1677" ht="15.75" customHeight="1" s="339">
      <c r="A1677" s="70" t="n"/>
      <c r="B1677" s="70" t="n"/>
      <c r="C1677" s="70" t="n"/>
      <c r="D1677" s="243" t="n"/>
      <c r="E1677" s="243" t="n"/>
      <c r="F1677" s="243" t="n"/>
      <c r="G1677" s="244" t="n"/>
      <c r="H1677" s="245" t="n"/>
      <c r="I1677" s="18" t="n"/>
      <c r="J1677" s="18" t="n"/>
      <c r="K1677" s="246" t="n"/>
      <c r="L1677" s="246" t="n"/>
      <c r="M1677" s="246" t="n"/>
      <c r="N1677" s="247" t="n"/>
      <c r="O1677" s="248" t="n"/>
      <c r="P1677" s="249" t="n"/>
      <c r="Q1677" s="18" t="n"/>
      <c r="R1677" s="70" t="n"/>
      <c r="S1677" s="70" t="n"/>
      <c r="T1677" s="70" t="n"/>
      <c r="U1677" s="70" t="n"/>
      <c r="V1677" s="70" t="n"/>
      <c r="W1677" s="70" t="n"/>
      <c r="X1677" s="70" t="n"/>
      <c r="Y1677" s="70" t="n"/>
      <c r="Z1677" s="70" t="n"/>
    </row>
    <row r="1678" ht="15.75" customHeight="1" s="339">
      <c r="A1678" s="70" t="n"/>
      <c r="B1678" s="70" t="n"/>
      <c r="C1678" s="70" t="n"/>
      <c r="D1678" s="243" t="n"/>
      <c r="E1678" s="243" t="n"/>
      <c r="F1678" s="243" t="n"/>
      <c r="G1678" s="244" t="n"/>
      <c r="H1678" s="245" t="n"/>
      <c r="I1678" s="18" t="n"/>
      <c r="J1678" s="18" t="n"/>
      <c r="K1678" s="246" t="n"/>
      <c r="L1678" s="246" t="n"/>
      <c r="M1678" s="246" t="n"/>
      <c r="N1678" s="247" t="n"/>
      <c r="O1678" s="248" t="n"/>
      <c r="P1678" s="249" t="n"/>
      <c r="Q1678" s="18" t="n"/>
      <c r="R1678" s="70" t="n"/>
      <c r="S1678" s="70" t="n"/>
      <c r="T1678" s="70" t="n"/>
      <c r="U1678" s="70" t="n"/>
      <c r="V1678" s="70" t="n"/>
      <c r="W1678" s="70" t="n"/>
      <c r="X1678" s="70" t="n"/>
      <c r="Y1678" s="70" t="n"/>
      <c r="Z1678" s="70" t="n"/>
    </row>
    <row r="1679" ht="15.75" customHeight="1" s="339">
      <c r="A1679" s="70" t="n"/>
      <c r="B1679" s="70" t="n"/>
      <c r="C1679" s="70" t="n"/>
      <c r="D1679" s="243" t="n"/>
      <c r="E1679" s="243" t="n"/>
      <c r="F1679" s="243" t="n"/>
      <c r="G1679" s="244" t="n"/>
      <c r="H1679" s="245" t="n"/>
      <c r="I1679" s="18" t="n"/>
      <c r="J1679" s="18" t="n"/>
      <c r="K1679" s="246" t="n"/>
      <c r="L1679" s="246" t="n"/>
      <c r="M1679" s="246" t="n"/>
      <c r="N1679" s="247" t="n"/>
      <c r="O1679" s="248" t="n"/>
      <c r="P1679" s="249" t="n"/>
      <c r="Q1679" s="18" t="n"/>
      <c r="R1679" s="70" t="n"/>
      <c r="S1679" s="70" t="n"/>
      <c r="T1679" s="70" t="n"/>
      <c r="U1679" s="70" t="n"/>
      <c r="V1679" s="70" t="n"/>
      <c r="W1679" s="70" t="n"/>
      <c r="X1679" s="70" t="n"/>
      <c r="Y1679" s="70" t="n"/>
      <c r="Z1679" s="70" t="n"/>
    </row>
    <row r="1680" ht="15.75" customHeight="1" s="339">
      <c r="A1680" s="70" t="n"/>
      <c r="B1680" s="70" t="n"/>
      <c r="C1680" s="70" t="n"/>
      <c r="D1680" s="243" t="n"/>
      <c r="E1680" s="243" t="n"/>
      <c r="F1680" s="243" t="n"/>
      <c r="G1680" s="244" t="n"/>
      <c r="H1680" s="245" t="n"/>
      <c r="I1680" s="18" t="n"/>
      <c r="J1680" s="18" t="n"/>
      <c r="K1680" s="246" t="n"/>
      <c r="L1680" s="246" t="n"/>
      <c r="M1680" s="246" t="n"/>
      <c r="N1680" s="247" t="n"/>
      <c r="O1680" s="248" t="n"/>
      <c r="P1680" s="249" t="n"/>
      <c r="Q1680" s="18" t="n"/>
      <c r="R1680" s="70" t="n"/>
      <c r="S1680" s="70" t="n"/>
      <c r="T1680" s="70" t="n"/>
      <c r="U1680" s="70" t="n"/>
      <c r="V1680" s="70" t="n"/>
      <c r="W1680" s="70" t="n"/>
      <c r="X1680" s="70" t="n"/>
      <c r="Y1680" s="70" t="n"/>
      <c r="Z1680" s="70" t="n"/>
    </row>
    <row r="1681" ht="15.75" customHeight="1" s="339">
      <c r="A1681" s="70" t="n"/>
      <c r="B1681" s="70" t="n"/>
      <c r="C1681" s="70" t="n"/>
      <c r="D1681" s="243" t="n"/>
      <c r="E1681" s="243" t="n"/>
      <c r="F1681" s="243" t="n"/>
      <c r="G1681" s="244" t="n"/>
      <c r="H1681" s="245" t="n"/>
      <c r="I1681" s="18" t="n"/>
      <c r="J1681" s="18" t="n"/>
      <c r="K1681" s="246" t="n"/>
      <c r="L1681" s="246" t="n"/>
      <c r="M1681" s="246" t="n"/>
      <c r="N1681" s="247" t="n"/>
      <c r="O1681" s="248" t="n"/>
      <c r="P1681" s="249" t="n"/>
      <c r="Q1681" s="18" t="n"/>
      <c r="R1681" s="70" t="n"/>
      <c r="S1681" s="70" t="n"/>
      <c r="T1681" s="70" t="n"/>
      <c r="U1681" s="70" t="n"/>
      <c r="V1681" s="70" t="n"/>
      <c r="W1681" s="70" t="n"/>
      <c r="X1681" s="70" t="n"/>
      <c r="Y1681" s="70" t="n"/>
      <c r="Z1681" s="70" t="n"/>
    </row>
    <row r="1682" ht="15.75" customHeight="1" s="339">
      <c r="A1682" s="70" t="n"/>
      <c r="B1682" s="70" t="n"/>
      <c r="C1682" s="70" t="n"/>
      <c r="D1682" s="243" t="n"/>
      <c r="E1682" s="243" t="n"/>
      <c r="F1682" s="243" t="n"/>
      <c r="G1682" s="244" t="n"/>
      <c r="H1682" s="245" t="n"/>
      <c r="I1682" s="18" t="n"/>
      <c r="J1682" s="18" t="n"/>
      <c r="K1682" s="246" t="n"/>
      <c r="L1682" s="246" t="n"/>
      <c r="M1682" s="246" t="n"/>
      <c r="N1682" s="247" t="n"/>
      <c r="O1682" s="248" t="n"/>
      <c r="P1682" s="249" t="n"/>
      <c r="Q1682" s="18" t="n"/>
      <c r="R1682" s="70" t="n"/>
      <c r="S1682" s="70" t="n"/>
      <c r="T1682" s="70" t="n"/>
      <c r="U1682" s="70" t="n"/>
      <c r="V1682" s="70" t="n"/>
      <c r="W1682" s="70" t="n"/>
      <c r="X1682" s="70" t="n"/>
      <c r="Y1682" s="70" t="n"/>
      <c r="Z1682" s="70" t="n"/>
    </row>
    <row r="1683" ht="15.75" customHeight="1" s="339">
      <c r="A1683" s="70" t="n"/>
      <c r="B1683" s="70" t="n"/>
      <c r="C1683" s="70" t="n"/>
      <c r="D1683" s="243" t="n"/>
      <c r="E1683" s="243" t="n"/>
      <c r="F1683" s="243" t="n"/>
      <c r="G1683" s="244" t="n"/>
      <c r="H1683" s="245" t="n"/>
      <c r="I1683" s="18" t="n"/>
      <c r="J1683" s="18" t="n"/>
      <c r="K1683" s="246" t="n"/>
      <c r="L1683" s="246" t="n"/>
      <c r="M1683" s="246" t="n"/>
      <c r="N1683" s="247" t="n"/>
      <c r="O1683" s="248" t="n"/>
      <c r="P1683" s="249" t="n"/>
      <c r="Q1683" s="18" t="n"/>
      <c r="R1683" s="70" t="n"/>
      <c r="S1683" s="70" t="n"/>
      <c r="T1683" s="70" t="n"/>
      <c r="U1683" s="70" t="n"/>
      <c r="V1683" s="70" t="n"/>
      <c r="W1683" s="70" t="n"/>
      <c r="X1683" s="70" t="n"/>
      <c r="Y1683" s="70" t="n"/>
      <c r="Z1683" s="70" t="n"/>
    </row>
    <row r="1684" ht="15.75" customHeight="1" s="339">
      <c r="A1684" s="70" t="n"/>
      <c r="B1684" s="70" t="n"/>
      <c r="C1684" s="70" t="n"/>
      <c r="D1684" s="243" t="n"/>
      <c r="E1684" s="243" t="n"/>
      <c r="F1684" s="243" t="n"/>
      <c r="G1684" s="244" t="n"/>
      <c r="H1684" s="245" t="n"/>
      <c r="I1684" s="18" t="n"/>
      <c r="J1684" s="18" t="n"/>
      <c r="K1684" s="246" t="n"/>
      <c r="L1684" s="246" t="n"/>
      <c r="M1684" s="246" t="n"/>
      <c r="N1684" s="247" t="n"/>
      <c r="O1684" s="248" t="n"/>
      <c r="P1684" s="249" t="n"/>
      <c r="Q1684" s="18" t="n"/>
      <c r="R1684" s="70" t="n"/>
      <c r="S1684" s="70" t="n"/>
      <c r="T1684" s="70" t="n"/>
      <c r="U1684" s="70" t="n"/>
      <c r="V1684" s="70" t="n"/>
      <c r="W1684" s="70" t="n"/>
      <c r="X1684" s="70" t="n"/>
      <c r="Y1684" s="70" t="n"/>
      <c r="Z1684" s="70" t="n"/>
    </row>
    <row r="1685" ht="15.75" customHeight="1" s="339">
      <c r="A1685" s="70" t="n"/>
      <c r="B1685" s="70" t="n"/>
      <c r="C1685" s="70" t="n"/>
      <c r="D1685" s="243" t="n"/>
      <c r="E1685" s="243" t="n"/>
      <c r="F1685" s="243" t="n"/>
      <c r="G1685" s="244" t="n"/>
      <c r="H1685" s="245" t="n"/>
      <c r="I1685" s="18" t="n"/>
      <c r="J1685" s="18" t="n"/>
      <c r="K1685" s="246" t="n"/>
      <c r="L1685" s="246" t="n"/>
      <c r="M1685" s="246" t="n"/>
      <c r="N1685" s="247" t="n"/>
      <c r="O1685" s="248" t="n"/>
      <c r="P1685" s="249" t="n"/>
      <c r="Q1685" s="18" t="n"/>
      <c r="R1685" s="70" t="n"/>
      <c r="S1685" s="70" t="n"/>
      <c r="T1685" s="70" t="n"/>
      <c r="U1685" s="70" t="n"/>
      <c r="V1685" s="70" t="n"/>
      <c r="W1685" s="70" t="n"/>
      <c r="X1685" s="70" t="n"/>
      <c r="Y1685" s="70" t="n"/>
      <c r="Z1685" s="70" t="n"/>
    </row>
    <row r="1686" ht="15.75" customHeight="1" s="339">
      <c r="A1686" s="70" t="n"/>
      <c r="B1686" s="70" t="n"/>
      <c r="C1686" s="70" t="n"/>
      <c r="D1686" s="243" t="n"/>
      <c r="E1686" s="243" t="n"/>
      <c r="F1686" s="243" t="n"/>
      <c r="G1686" s="244" t="n"/>
      <c r="H1686" s="245" t="n"/>
      <c r="I1686" s="18" t="n"/>
      <c r="J1686" s="18" t="n"/>
      <c r="K1686" s="246" t="n"/>
      <c r="L1686" s="246" t="n"/>
      <c r="M1686" s="246" t="n"/>
      <c r="N1686" s="247" t="n"/>
      <c r="O1686" s="248" t="n"/>
      <c r="P1686" s="249" t="n"/>
      <c r="Q1686" s="18" t="n"/>
      <c r="R1686" s="70" t="n"/>
      <c r="S1686" s="70" t="n"/>
      <c r="T1686" s="70" t="n"/>
      <c r="U1686" s="70" t="n"/>
      <c r="V1686" s="70" t="n"/>
      <c r="W1686" s="70" t="n"/>
      <c r="X1686" s="70" t="n"/>
      <c r="Y1686" s="70" t="n"/>
      <c r="Z1686" s="70" t="n"/>
    </row>
    <row r="1687" ht="15.75" customHeight="1" s="339">
      <c r="A1687" s="70" t="n"/>
      <c r="B1687" s="70" t="n"/>
      <c r="C1687" s="70" t="n"/>
      <c r="D1687" s="243" t="n"/>
      <c r="E1687" s="243" t="n"/>
      <c r="F1687" s="243" t="n"/>
      <c r="G1687" s="244" t="n"/>
      <c r="H1687" s="245" t="n"/>
      <c r="I1687" s="18" t="n"/>
      <c r="J1687" s="18" t="n"/>
      <c r="K1687" s="246" t="n"/>
      <c r="L1687" s="246" t="n"/>
      <c r="M1687" s="246" t="n"/>
      <c r="N1687" s="247" t="n"/>
      <c r="O1687" s="248" t="n"/>
      <c r="P1687" s="249" t="n"/>
      <c r="Q1687" s="18" t="n"/>
      <c r="R1687" s="70" t="n"/>
      <c r="S1687" s="70" t="n"/>
      <c r="T1687" s="70" t="n"/>
      <c r="U1687" s="70" t="n"/>
      <c r="V1687" s="70" t="n"/>
      <c r="W1687" s="70" t="n"/>
      <c r="X1687" s="70" t="n"/>
      <c r="Y1687" s="70" t="n"/>
      <c r="Z1687" s="70" t="n"/>
    </row>
    <row r="1688" ht="15.75" customHeight="1" s="339">
      <c r="A1688" s="70" t="n"/>
      <c r="B1688" s="70" t="n"/>
      <c r="C1688" s="70" t="n"/>
      <c r="D1688" s="243" t="n"/>
      <c r="E1688" s="243" t="n"/>
      <c r="F1688" s="243" t="n"/>
      <c r="G1688" s="244" t="n"/>
      <c r="H1688" s="245" t="n"/>
      <c r="I1688" s="18" t="n"/>
      <c r="J1688" s="18" t="n"/>
      <c r="K1688" s="246" t="n"/>
      <c r="L1688" s="246" t="n"/>
      <c r="M1688" s="246" t="n"/>
      <c r="N1688" s="247" t="n"/>
      <c r="O1688" s="248" t="n"/>
      <c r="P1688" s="249" t="n"/>
      <c r="Q1688" s="18" t="n"/>
      <c r="R1688" s="70" t="n"/>
      <c r="S1688" s="70" t="n"/>
      <c r="T1688" s="70" t="n"/>
      <c r="U1688" s="70" t="n"/>
      <c r="V1688" s="70" t="n"/>
      <c r="W1688" s="70" t="n"/>
      <c r="X1688" s="70" t="n"/>
      <c r="Y1688" s="70" t="n"/>
      <c r="Z1688" s="70" t="n"/>
    </row>
    <row r="1689" ht="15.75" customHeight="1" s="339">
      <c r="A1689" s="70" t="n"/>
      <c r="B1689" s="70" t="n"/>
      <c r="C1689" s="70" t="n"/>
      <c r="D1689" s="243" t="n"/>
      <c r="E1689" s="243" t="n"/>
      <c r="F1689" s="243" t="n"/>
      <c r="G1689" s="244" t="n"/>
      <c r="H1689" s="245" t="n"/>
      <c r="I1689" s="18" t="n"/>
      <c r="J1689" s="18" t="n"/>
      <c r="K1689" s="246" t="n"/>
      <c r="L1689" s="246" t="n"/>
      <c r="M1689" s="246" t="n"/>
      <c r="N1689" s="247" t="n"/>
      <c r="O1689" s="248" t="n"/>
      <c r="P1689" s="249" t="n"/>
      <c r="Q1689" s="18" t="n"/>
      <c r="R1689" s="70" t="n"/>
      <c r="S1689" s="70" t="n"/>
      <c r="T1689" s="70" t="n"/>
      <c r="U1689" s="70" t="n"/>
      <c r="V1689" s="70" t="n"/>
      <c r="W1689" s="70" t="n"/>
      <c r="X1689" s="70" t="n"/>
      <c r="Y1689" s="70" t="n"/>
      <c r="Z1689" s="70" t="n"/>
    </row>
    <row r="1690" ht="15.75" customHeight="1" s="339">
      <c r="A1690" s="70" t="n"/>
      <c r="B1690" s="70" t="n"/>
      <c r="C1690" s="70" t="n"/>
      <c r="D1690" s="243" t="n"/>
      <c r="E1690" s="243" t="n"/>
      <c r="F1690" s="243" t="n"/>
      <c r="G1690" s="244" t="n"/>
      <c r="H1690" s="245" t="n"/>
      <c r="I1690" s="18" t="n"/>
      <c r="J1690" s="18" t="n"/>
      <c r="K1690" s="246" t="n"/>
      <c r="L1690" s="246" t="n"/>
      <c r="M1690" s="246" t="n"/>
      <c r="N1690" s="247" t="n"/>
      <c r="O1690" s="248" t="n"/>
      <c r="P1690" s="249" t="n"/>
      <c r="Q1690" s="18" t="n"/>
      <c r="R1690" s="70" t="n"/>
      <c r="S1690" s="70" t="n"/>
      <c r="T1690" s="70" t="n"/>
      <c r="U1690" s="70" t="n"/>
      <c r="V1690" s="70" t="n"/>
      <c r="W1690" s="70" t="n"/>
      <c r="X1690" s="70" t="n"/>
      <c r="Y1690" s="70" t="n"/>
      <c r="Z1690" s="70" t="n"/>
    </row>
    <row r="1691" ht="15.75" customHeight="1" s="339">
      <c r="A1691" s="70" t="n"/>
      <c r="B1691" s="70" t="n"/>
      <c r="C1691" s="70" t="n"/>
      <c r="D1691" s="243" t="n"/>
      <c r="E1691" s="243" t="n"/>
      <c r="F1691" s="243" t="n"/>
      <c r="G1691" s="244" t="n"/>
      <c r="H1691" s="245" t="n"/>
      <c r="I1691" s="18" t="n"/>
      <c r="J1691" s="18" t="n"/>
      <c r="K1691" s="246" t="n"/>
      <c r="L1691" s="246" t="n"/>
      <c r="M1691" s="246" t="n"/>
      <c r="N1691" s="247" t="n"/>
      <c r="O1691" s="248" t="n"/>
      <c r="P1691" s="249" t="n"/>
      <c r="Q1691" s="18" t="n"/>
      <c r="R1691" s="70" t="n"/>
      <c r="S1691" s="70" t="n"/>
      <c r="T1691" s="70" t="n"/>
      <c r="U1691" s="70" t="n"/>
      <c r="V1691" s="70" t="n"/>
      <c r="W1691" s="70" t="n"/>
      <c r="X1691" s="70" t="n"/>
      <c r="Y1691" s="70" t="n"/>
      <c r="Z1691" s="70" t="n"/>
    </row>
    <row r="1692" ht="15.75" customHeight="1" s="339">
      <c r="A1692" s="70" t="n"/>
      <c r="B1692" s="70" t="n"/>
      <c r="C1692" s="70" t="n"/>
      <c r="D1692" s="243" t="n"/>
      <c r="E1692" s="243" t="n"/>
      <c r="F1692" s="243" t="n"/>
      <c r="G1692" s="244" t="n"/>
      <c r="H1692" s="245" t="n"/>
      <c r="I1692" s="18" t="n"/>
      <c r="J1692" s="18" t="n"/>
      <c r="K1692" s="246" t="n"/>
      <c r="L1692" s="246" t="n"/>
      <c r="M1692" s="246" t="n"/>
      <c r="N1692" s="247" t="n"/>
      <c r="O1692" s="248" t="n"/>
      <c r="P1692" s="249" t="n"/>
      <c r="Q1692" s="18" t="n"/>
      <c r="R1692" s="70" t="n"/>
      <c r="S1692" s="70" t="n"/>
      <c r="T1692" s="70" t="n"/>
      <c r="U1692" s="70" t="n"/>
      <c r="V1692" s="70" t="n"/>
      <c r="W1692" s="70" t="n"/>
      <c r="X1692" s="70" t="n"/>
      <c r="Y1692" s="70" t="n"/>
      <c r="Z1692" s="70" t="n"/>
    </row>
    <row r="1693" ht="15.75" customHeight="1" s="339">
      <c r="A1693" s="70" t="n"/>
      <c r="B1693" s="70" t="n"/>
      <c r="C1693" s="70" t="n"/>
      <c r="D1693" s="243" t="n"/>
      <c r="E1693" s="243" t="n"/>
      <c r="F1693" s="243" t="n"/>
      <c r="G1693" s="244" t="n"/>
      <c r="H1693" s="245" t="n"/>
      <c r="I1693" s="18" t="n"/>
      <c r="J1693" s="18" t="n"/>
      <c r="K1693" s="246" t="n"/>
      <c r="L1693" s="246" t="n"/>
      <c r="M1693" s="246" t="n"/>
      <c r="N1693" s="247" t="n"/>
      <c r="O1693" s="248" t="n"/>
      <c r="P1693" s="249" t="n"/>
      <c r="Q1693" s="18" t="n"/>
      <c r="R1693" s="70" t="n"/>
      <c r="S1693" s="70" t="n"/>
      <c r="T1693" s="70" t="n"/>
      <c r="U1693" s="70" t="n"/>
      <c r="V1693" s="70" t="n"/>
      <c r="W1693" s="70" t="n"/>
      <c r="X1693" s="70" t="n"/>
      <c r="Y1693" s="70" t="n"/>
      <c r="Z1693" s="70" t="n"/>
    </row>
    <row r="1694" ht="15.75" customHeight="1" s="339">
      <c r="A1694" s="70" t="n"/>
      <c r="B1694" s="70" t="n"/>
      <c r="C1694" s="70" t="n"/>
      <c r="D1694" s="243" t="n"/>
      <c r="E1694" s="243" t="n"/>
      <c r="F1694" s="243" t="n"/>
      <c r="G1694" s="244" t="n"/>
      <c r="H1694" s="245" t="n"/>
      <c r="I1694" s="18" t="n"/>
      <c r="J1694" s="18" t="n"/>
      <c r="K1694" s="246" t="n"/>
      <c r="L1694" s="246" t="n"/>
      <c r="M1694" s="246" t="n"/>
      <c r="N1694" s="247" t="n"/>
      <c r="O1694" s="248" t="n"/>
      <c r="P1694" s="249" t="n"/>
      <c r="Q1694" s="18" t="n"/>
      <c r="R1694" s="70" t="n"/>
      <c r="S1694" s="70" t="n"/>
      <c r="T1694" s="70" t="n"/>
      <c r="U1694" s="70" t="n"/>
      <c r="V1694" s="70" t="n"/>
      <c r="W1694" s="70" t="n"/>
      <c r="X1694" s="70" t="n"/>
      <c r="Y1694" s="70" t="n"/>
      <c r="Z1694" s="70" t="n"/>
    </row>
    <row r="1695" ht="15.75" customHeight="1" s="339">
      <c r="A1695" s="70" t="n"/>
      <c r="B1695" s="70" t="n"/>
      <c r="C1695" s="70" t="n"/>
      <c r="D1695" s="243" t="n"/>
      <c r="E1695" s="243" t="n"/>
      <c r="F1695" s="243" t="n"/>
      <c r="G1695" s="244" t="n"/>
      <c r="H1695" s="245" t="n"/>
      <c r="I1695" s="18" t="n"/>
      <c r="J1695" s="18" t="n"/>
      <c r="K1695" s="246" t="n"/>
      <c r="L1695" s="246" t="n"/>
      <c r="M1695" s="246" t="n"/>
      <c r="N1695" s="247" t="n"/>
      <c r="O1695" s="248" t="n"/>
      <c r="P1695" s="249" t="n"/>
      <c r="Q1695" s="18" t="n"/>
      <c r="R1695" s="70" t="n"/>
      <c r="S1695" s="70" t="n"/>
      <c r="T1695" s="70" t="n"/>
      <c r="U1695" s="70" t="n"/>
      <c r="V1695" s="70" t="n"/>
      <c r="W1695" s="70" t="n"/>
      <c r="X1695" s="70" t="n"/>
      <c r="Y1695" s="70" t="n"/>
      <c r="Z1695" s="70" t="n"/>
    </row>
    <row r="1696" ht="15.75" customHeight="1" s="339">
      <c r="A1696" s="70" t="n"/>
      <c r="B1696" s="70" t="n"/>
      <c r="C1696" s="70" t="n"/>
      <c r="D1696" s="243" t="n"/>
      <c r="E1696" s="243" t="n"/>
      <c r="F1696" s="243" t="n"/>
      <c r="G1696" s="244" t="n"/>
      <c r="H1696" s="245" t="n"/>
      <c r="I1696" s="18" t="n"/>
      <c r="J1696" s="18" t="n"/>
      <c r="K1696" s="246" t="n"/>
      <c r="L1696" s="246" t="n"/>
      <c r="M1696" s="246" t="n"/>
      <c r="N1696" s="247" t="n"/>
      <c r="O1696" s="248" t="n"/>
      <c r="P1696" s="249" t="n"/>
      <c r="Q1696" s="18" t="n"/>
      <c r="R1696" s="70" t="n"/>
      <c r="S1696" s="70" t="n"/>
      <c r="T1696" s="70" t="n"/>
      <c r="U1696" s="70" t="n"/>
      <c r="V1696" s="70" t="n"/>
      <c r="W1696" s="70" t="n"/>
      <c r="X1696" s="70" t="n"/>
      <c r="Y1696" s="70" t="n"/>
      <c r="Z1696" s="70" t="n"/>
    </row>
    <row r="1697" ht="15.75" customHeight="1" s="339">
      <c r="A1697" s="70" t="n"/>
      <c r="B1697" s="70" t="n"/>
      <c r="C1697" s="70" t="n"/>
      <c r="D1697" s="243" t="n"/>
      <c r="E1697" s="243" t="n"/>
      <c r="F1697" s="243" t="n"/>
      <c r="G1697" s="244" t="n"/>
      <c r="H1697" s="245" t="n"/>
      <c r="I1697" s="18" t="n"/>
      <c r="J1697" s="18" t="n"/>
      <c r="K1697" s="246" t="n"/>
      <c r="L1697" s="246" t="n"/>
      <c r="M1697" s="246" t="n"/>
      <c r="N1697" s="247" t="n"/>
      <c r="O1697" s="248" t="n"/>
      <c r="P1697" s="249" t="n"/>
      <c r="Q1697" s="18" t="n"/>
      <c r="R1697" s="70" t="n"/>
      <c r="S1697" s="70" t="n"/>
      <c r="T1697" s="70" t="n"/>
      <c r="U1697" s="70" t="n"/>
      <c r="V1697" s="70" t="n"/>
      <c r="W1697" s="70" t="n"/>
      <c r="X1697" s="70" t="n"/>
      <c r="Y1697" s="70" t="n"/>
      <c r="Z1697" s="70" t="n"/>
    </row>
    <row r="1698" ht="15.75" customHeight="1" s="339">
      <c r="A1698" s="70" t="n"/>
      <c r="B1698" s="70" t="n"/>
      <c r="C1698" s="70" t="n"/>
      <c r="D1698" s="243" t="n"/>
      <c r="E1698" s="243" t="n"/>
      <c r="F1698" s="243" t="n"/>
      <c r="G1698" s="244" t="n"/>
      <c r="H1698" s="245" t="n"/>
      <c r="I1698" s="18" t="n"/>
      <c r="J1698" s="18" t="n"/>
      <c r="K1698" s="246" t="n"/>
      <c r="L1698" s="246" t="n"/>
      <c r="M1698" s="246" t="n"/>
      <c r="N1698" s="247" t="n"/>
      <c r="O1698" s="248" t="n"/>
      <c r="P1698" s="249" t="n"/>
      <c r="Q1698" s="18" t="n"/>
      <c r="R1698" s="70" t="n"/>
      <c r="S1698" s="70" t="n"/>
      <c r="T1698" s="70" t="n"/>
      <c r="U1698" s="70" t="n"/>
      <c r="V1698" s="70" t="n"/>
      <c r="W1698" s="70" t="n"/>
      <c r="X1698" s="70" t="n"/>
      <c r="Y1698" s="70" t="n"/>
      <c r="Z1698" s="70" t="n"/>
    </row>
    <row r="1699" ht="15.75" customHeight="1" s="339">
      <c r="A1699" s="70" t="n"/>
      <c r="B1699" s="70" t="n"/>
      <c r="C1699" s="70" t="n"/>
      <c r="D1699" s="243" t="n"/>
      <c r="E1699" s="243" t="n"/>
      <c r="F1699" s="243" t="n"/>
      <c r="G1699" s="244" t="n"/>
      <c r="H1699" s="245" t="n"/>
      <c r="I1699" s="18" t="n"/>
      <c r="J1699" s="18" t="n"/>
      <c r="K1699" s="246" t="n"/>
      <c r="L1699" s="246" t="n"/>
      <c r="M1699" s="246" t="n"/>
      <c r="N1699" s="247" t="n"/>
      <c r="O1699" s="248" t="n"/>
      <c r="P1699" s="249" t="n"/>
      <c r="Q1699" s="18" t="n"/>
      <c r="R1699" s="70" t="n"/>
      <c r="S1699" s="70" t="n"/>
      <c r="T1699" s="70" t="n"/>
      <c r="U1699" s="70" t="n"/>
      <c r="V1699" s="70" t="n"/>
      <c r="W1699" s="70" t="n"/>
      <c r="X1699" s="70" t="n"/>
      <c r="Y1699" s="70" t="n"/>
      <c r="Z1699" s="70" t="n"/>
    </row>
    <row r="1700" ht="15.75" customHeight="1" s="339">
      <c r="A1700" s="70" t="n"/>
      <c r="B1700" s="70" t="n"/>
      <c r="C1700" s="70" t="n"/>
      <c r="D1700" s="243" t="n"/>
      <c r="E1700" s="243" t="n"/>
      <c r="F1700" s="243" t="n"/>
      <c r="G1700" s="244" t="n"/>
      <c r="H1700" s="245" t="n"/>
      <c r="I1700" s="18" t="n"/>
      <c r="J1700" s="18" t="n"/>
      <c r="K1700" s="246" t="n"/>
      <c r="L1700" s="246" t="n"/>
      <c r="M1700" s="246" t="n"/>
      <c r="N1700" s="247" t="n"/>
      <c r="O1700" s="248" t="n"/>
      <c r="P1700" s="249" t="n"/>
      <c r="Q1700" s="18" t="n"/>
      <c r="R1700" s="70" t="n"/>
      <c r="S1700" s="70" t="n"/>
      <c r="T1700" s="70" t="n"/>
      <c r="U1700" s="70" t="n"/>
      <c r="V1700" s="70" t="n"/>
      <c r="W1700" s="70" t="n"/>
      <c r="X1700" s="70" t="n"/>
      <c r="Y1700" s="70" t="n"/>
      <c r="Z1700" s="70" t="n"/>
    </row>
    <row r="1701" ht="15.75" customHeight="1" s="339">
      <c r="A1701" s="70" t="n"/>
      <c r="B1701" s="70" t="n"/>
      <c r="C1701" s="70" t="n"/>
      <c r="D1701" s="243" t="n"/>
      <c r="E1701" s="243" t="n"/>
      <c r="F1701" s="243" t="n"/>
      <c r="G1701" s="244" t="n"/>
      <c r="H1701" s="245" t="n"/>
      <c r="I1701" s="18" t="n"/>
      <c r="J1701" s="18" t="n"/>
      <c r="K1701" s="246" t="n"/>
      <c r="L1701" s="246" t="n"/>
      <c r="M1701" s="246" t="n"/>
      <c r="N1701" s="247" t="n"/>
      <c r="O1701" s="248" t="n"/>
      <c r="P1701" s="249" t="n"/>
      <c r="Q1701" s="18" t="n"/>
      <c r="R1701" s="70" t="n"/>
      <c r="S1701" s="70" t="n"/>
      <c r="T1701" s="70" t="n"/>
      <c r="U1701" s="70" t="n"/>
      <c r="V1701" s="70" t="n"/>
      <c r="W1701" s="70" t="n"/>
      <c r="X1701" s="70" t="n"/>
      <c r="Y1701" s="70" t="n"/>
      <c r="Z1701" s="70" t="n"/>
    </row>
    <row r="1702" ht="15.75" customHeight="1" s="339">
      <c r="A1702" s="70" t="n"/>
      <c r="B1702" s="70" t="n"/>
      <c r="C1702" s="70" t="n"/>
      <c r="D1702" s="243" t="n"/>
      <c r="E1702" s="243" t="n"/>
      <c r="F1702" s="243" t="n"/>
      <c r="G1702" s="244" t="n"/>
      <c r="H1702" s="245" t="n"/>
      <c r="I1702" s="18" t="n"/>
      <c r="J1702" s="18" t="n"/>
      <c r="K1702" s="246" t="n"/>
      <c r="L1702" s="246" t="n"/>
      <c r="M1702" s="246" t="n"/>
      <c r="N1702" s="247" t="n"/>
      <c r="O1702" s="248" t="n"/>
      <c r="P1702" s="249" t="n"/>
      <c r="Q1702" s="18" t="n"/>
      <c r="R1702" s="70" t="n"/>
      <c r="S1702" s="70" t="n"/>
      <c r="T1702" s="70" t="n"/>
      <c r="U1702" s="70" t="n"/>
      <c r="V1702" s="70" t="n"/>
      <c r="W1702" s="70" t="n"/>
      <c r="X1702" s="70" t="n"/>
      <c r="Y1702" s="70" t="n"/>
      <c r="Z1702" s="70" t="n"/>
    </row>
    <row r="1703" ht="15.75" customHeight="1" s="339">
      <c r="A1703" s="70" t="n"/>
      <c r="B1703" s="70" t="n"/>
      <c r="C1703" s="70" t="n"/>
      <c r="D1703" s="243" t="n"/>
      <c r="E1703" s="243" t="n"/>
      <c r="F1703" s="243" t="n"/>
      <c r="G1703" s="244" t="n"/>
      <c r="H1703" s="245" t="n"/>
      <c r="I1703" s="18" t="n"/>
      <c r="J1703" s="18" t="n"/>
      <c r="K1703" s="246" t="n"/>
      <c r="L1703" s="246" t="n"/>
      <c r="M1703" s="246" t="n"/>
      <c r="N1703" s="247" t="n"/>
      <c r="O1703" s="248" t="n"/>
      <c r="P1703" s="249" t="n"/>
      <c r="Q1703" s="18" t="n"/>
      <c r="R1703" s="70" t="n"/>
      <c r="S1703" s="70" t="n"/>
      <c r="T1703" s="70" t="n"/>
      <c r="U1703" s="70" t="n"/>
      <c r="V1703" s="70" t="n"/>
      <c r="W1703" s="70" t="n"/>
      <c r="X1703" s="70" t="n"/>
      <c r="Y1703" s="70" t="n"/>
      <c r="Z1703" s="70" t="n"/>
    </row>
    <row r="1704" ht="15.75" customHeight="1" s="339">
      <c r="A1704" s="70" t="n"/>
      <c r="B1704" s="70" t="n"/>
      <c r="C1704" s="70" t="n"/>
      <c r="D1704" s="243" t="n"/>
      <c r="E1704" s="243" t="n"/>
      <c r="F1704" s="243" t="n"/>
      <c r="G1704" s="244" t="n"/>
      <c r="H1704" s="245" t="n"/>
      <c r="I1704" s="18" t="n"/>
      <c r="J1704" s="18" t="n"/>
      <c r="K1704" s="246" t="n"/>
      <c r="L1704" s="246" t="n"/>
      <c r="M1704" s="246" t="n"/>
      <c r="N1704" s="247" t="n"/>
      <c r="O1704" s="248" t="n"/>
      <c r="P1704" s="249" t="n"/>
      <c r="Q1704" s="18" t="n"/>
      <c r="R1704" s="70" t="n"/>
      <c r="S1704" s="70" t="n"/>
      <c r="T1704" s="70" t="n"/>
      <c r="U1704" s="70" t="n"/>
      <c r="V1704" s="70" t="n"/>
      <c r="W1704" s="70" t="n"/>
      <c r="X1704" s="70" t="n"/>
      <c r="Y1704" s="70" t="n"/>
      <c r="Z1704" s="70" t="n"/>
    </row>
    <row r="1705" ht="15.75" customHeight="1" s="339">
      <c r="A1705" s="70" t="n"/>
      <c r="B1705" s="70" t="n"/>
      <c r="C1705" s="70" t="n"/>
      <c r="D1705" s="243" t="n"/>
      <c r="E1705" s="243" t="n"/>
      <c r="F1705" s="243" t="n"/>
      <c r="G1705" s="244" t="n"/>
      <c r="H1705" s="245" t="n"/>
      <c r="I1705" s="18" t="n"/>
      <c r="J1705" s="18" t="n"/>
      <c r="K1705" s="246" t="n"/>
      <c r="L1705" s="246" t="n"/>
      <c r="M1705" s="246" t="n"/>
      <c r="N1705" s="247" t="n"/>
      <c r="O1705" s="248" t="n"/>
      <c r="P1705" s="249" t="n"/>
      <c r="Q1705" s="18" t="n"/>
      <c r="R1705" s="70" t="n"/>
      <c r="S1705" s="70" t="n"/>
      <c r="T1705" s="70" t="n"/>
      <c r="U1705" s="70" t="n"/>
      <c r="V1705" s="70" t="n"/>
      <c r="W1705" s="70" t="n"/>
      <c r="X1705" s="70" t="n"/>
      <c r="Y1705" s="70" t="n"/>
      <c r="Z1705" s="70" t="n"/>
    </row>
    <row r="1706" ht="15.75" customHeight="1" s="339">
      <c r="A1706" s="70" t="n"/>
      <c r="B1706" s="70" t="n"/>
      <c r="C1706" s="70" t="n"/>
      <c r="D1706" s="243" t="n"/>
      <c r="E1706" s="243" t="n"/>
      <c r="F1706" s="243" t="n"/>
      <c r="G1706" s="244" t="n"/>
      <c r="H1706" s="245" t="n"/>
      <c r="I1706" s="18" t="n"/>
      <c r="J1706" s="18" t="n"/>
      <c r="K1706" s="246" t="n"/>
      <c r="L1706" s="246" t="n"/>
      <c r="M1706" s="246" t="n"/>
      <c r="N1706" s="247" t="n"/>
      <c r="O1706" s="248" t="n"/>
      <c r="P1706" s="249" t="n"/>
      <c r="Q1706" s="18" t="n"/>
      <c r="R1706" s="70" t="n"/>
      <c r="S1706" s="70" t="n"/>
      <c r="T1706" s="70" t="n"/>
      <c r="U1706" s="70" t="n"/>
      <c r="V1706" s="70" t="n"/>
      <c r="W1706" s="70" t="n"/>
      <c r="X1706" s="70" t="n"/>
      <c r="Y1706" s="70" t="n"/>
      <c r="Z1706" s="70" t="n"/>
    </row>
    <row r="1707" ht="15.75" customHeight="1" s="339">
      <c r="A1707" s="70" t="n"/>
      <c r="B1707" s="70" t="n"/>
      <c r="C1707" s="70" t="n"/>
      <c r="D1707" s="243" t="n"/>
      <c r="E1707" s="243" t="n"/>
      <c r="F1707" s="243" t="n"/>
      <c r="G1707" s="244" t="n"/>
      <c r="H1707" s="245" t="n"/>
      <c r="I1707" s="18" t="n"/>
      <c r="J1707" s="18" t="n"/>
      <c r="K1707" s="246" t="n"/>
      <c r="L1707" s="246" t="n"/>
      <c r="M1707" s="246" t="n"/>
      <c r="N1707" s="247" t="n"/>
      <c r="O1707" s="248" t="n"/>
      <c r="P1707" s="249" t="n"/>
      <c r="Q1707" s="18" t="n"/>
      <c r="R1707" s="70" t="n"/>
      <c r="S1707" s="70" t="n"/>
      <c r="T1707" s="70" t="n"/>
      <c r="U1707" s="70" t="n"/>
      <c r="V1707" s="70" t="n"/>
      <c r="W1707" s="70" t="n"/>
      <c r="X1707" s="70" t="n"/>
      <c r="Y1707" s="70" t="n"/>
      <c r="Z1707" s="70" t="n"/>
    </row>
    <row r="1708" ht="15.75" customHeight="1" s="339">
      <c r="A1708" s="70" t="n"/>
      <c r="B1708" s="70" t="n"/>
      <c r="C1708" s="70" t="n"/>
      <c r="D1708" s="243" t="n"/>
      <c r="E1708" s="243" t="n"/>
      <c r="F1708" s="243" t="n"/>
      <c r="G1708" s="244" t="n"/>
      <c r="H1708" s="245" t="n"/>
      <c r="I1708" s="18" t="n"/>
      <c r="J1708" s="18" t="n"/>
      <c r="K1708" s="246" t="n"/>
      <c r="L1708" s="246" t="n"/>
      <c r="M1708" s="246" t="n"/>
      <c r="N1708" s="247" t="n"/>
      <c r="O1708" s="248" t="n"/>
      <c r="P1708" s="249" t="n"/>
      <c r="Q1708" s="18" t="n"/>
      <c r="R1708" s="70" t="n"/>
      <c r="S1708" s="70" t="n"/>
      <c r="T1708" s="70" t="n"/>
      <c r="U1708" s="70" t="n"/>
      <c r="V1708" s="70" t="n"/>
      <c r="W1708" s="70" t="n"/>
      <c r="X1708" s="70" t="n"/>
      <c r="Y1708" s="70" t="n"/>
      <c r="Z1708" s="70" t="n"/>
    </row>
    <row r="1709" ht="15.75" customHeight="1" s="339">
      <c r="A1709" s="70" t="n"/>
      <c r="B1709" s="70" t="n"/>
      <c r="C1709" s="70" t="n"/>
      <c r="D1709" s="243" t="n"/>
      <c r="E1709" s="243" t="n"/>
      <c r="F1709" s="243" t="n"/>
      <c r="G1709" s="244" t="n"/>
      <c r="H1709" s="245" t="n"/>
      <c r="I1709" s="18" t="n"/>
      <c r="J1709" s="18" t="n"/>
      <c r="K1709" s="246" t="n"/>
      <c r="L1709" s="246" t="n"/>
      <c r="M1709" s="246" t="n"/>
      <c r="N1709" s="247" t="n"/>
      <c r="O1709" s="248" t="n"/>
      <c r="P1709" s="249" t="n"/>
      <c r="Q1709" s="18" t="n"/>
      <c r="R1709" s="70" t="n"/>
      <c r="S1709" s="70" t="n"/>
      <c r="T1709" s="70" t="n"/>
      <c r="U1709" s="70" t="n"/>
      <c r="V1709" s="70" t="n"/>
      <c r="W1709" s="70" t="n"/>
      <c r="X1709" s="70" t="n"/>
      <c r="Y1709" s="70" t="n"/>
      <c r="Z1709" s="70" t="n"/>
    </row>
    <row r="1710" ht="15.75" customHeight="1" s="339">
      <c r="A1710" s="70" t="n"/>
      <c r="B1710" s="70" t="n"/>
      <c r="C1710" s="70" t="n"/>
      <c r="D1710" s="243" t="n"/>
      <c r="E1710" s="243" t="n"/>
      <c r="F1710" s="243" t="n"/>
      <c r="G1710" s="244" t="n"/>
      <c r="H1710" s="245" t="n"/>
      <c r="I1710" s="18" t="n"/>
      <c r="J1710" s="18" t="n"/>
      <c r="K1710" s="246" t="n"/>
      <c r="L1710" s="246" t="n"/>
      <c r="M1710" s="246" t="n"/>
      <c r="N1710" s="247" t="n"/>
      <c r="O1710" s="248" t="n"/>
      <c r="P1710" s="249" t="n"/>
      <c r="Q1710" s="18" t="n"/>
      <c r="R1710" s="70" t="n"/>
      <c r="S1710" s="70" t="n"/>
      <c r="T1710" s="70" t="n"/>
      <c r="U1710" s="70" t="n"/>
      <c r="V1710" s="70" t="n"/>
      <c r="W1710" s="70" t="n"/>
      <c r="X1710" s="70" t="n"/>
      <c r="Y1710" s="70" t="n"/>
      <c r="Z1710" s="70" t="n"/>
    </row>
    <row r="1711" ht="15.75" customHeight="1" s="339">
      <c r="A1711" s="70" t="n"/>
      <c r="B1711" s="70" t="n"/>
      <c r="C1711" s="70" t="n"/>
      <c r="D1711" s="243" t="n"/>
      <c r="E1711" s="243" t="n"/>
      <c r="F1711" s="243" t="n"/>
      <c r="G1711" s="244" t="n"/>
      <c r="H1711" s="245" t="n"/>
      <c r="I1711" s="18" t="n"/>
      <c r="J1711" s="18" t="n"/>
      <c r="K1711" s="246" t="n"/>
      <c r="L1711" s="246" t="n"/>
      <c r="M1711" s="246" t="n"/>
      <c r="N1711" s="247" t="n"/>
      <c r="O1711" s="248" t="n"/>
      <c r="P1711" s="249" t="n"/>
      <c r="Q1711" s="18" t="n"/>
      <c r="R1711" s="70" t="n"/>
      <c r="S1711" s="70" t="n"/>
      <c r="T1711" s="70" t="n"/>
      <c r="U1711" s="70" t="n"/>
      <c r="V1711" s="70" t="n"/>
      <c r="W1711" s="70" t="n"/>
      <c r="X1711" s="70" t="n"/>
      <c r="Y1711" s="70" t="n"/>
      <c r="Z1711" s="70" t="n"/>
    </row>
    <row r="1712" ht="15.75" customHeight="1" s="339">
      <c r="A1712" s="70" t="n"/>
      <c r="B1712" s="70" t="n"/>
      <c r="C1712" s="70" t="n"/>
      <c r="D1712" s="243" t="n"/>
      <c r="E1712" s="243" t="n"/>
      <c r="F1712" s="243" t="n"/>
      <c r="G1712" s="244" t="n"/>
      <c r="H1712" s="245" t="n"/>
      <c r="I1712" s="18" t="n"/>
      <c r="J1712" s="18" t="n"/>
      <c r="K1712" s="246" t="n"/>
      <c r="L1712" s="246" t="n"/>
      <c r="M1712" s="246" t="n"/>
      <c r="N1712" s="247" t="n"/>
      <c r="O1712" s="248" t="n"/>
      <c r="P1712" s="249" t="n"/>
      <c r="Q1712" s="18" t="n"/>
      <c r="R1712" s="70" t="n"/>
      <c r="S1712" s="70" t="n"/>
      <c r="T1712" s="70" t="n"/>
      <c r="U1712" s="70" t="n"/>
      <c r="V1712" s="70" t="n"/>
      <c r="W1712" s="70" t="n"/>
      <c r="X1712" s="70" t="n"/>
      <c r="Y1712" s="70" t="n"/>
      <c r="Z1712" s="70" t="n"/>
    </row>
    <row r="1713" ht="15.75" customHeight="1" s="339">
      <c r="A1713" s="70" t="n"/>
      <c r="B1713" s="70" t="n"/>
      <c r="C1713" s="70" t="n"/>
      <c r="D1713" s="243" t="n"/>
      <c r="E1713" s="243" t="n"/>
      <c r="F1713" s="243" t="n"/>
      <c r="G1713" s="244" t="n"/>
      <c r="H1713" s="245" t="n"/>
      <c r="I1713" s="18" t="n"/>
      <c r="J1713" s="18" t="n"/>
      <c r="K1713" s="246" t="n"/>
      <c r="L1713" s="246" t="n"/>
      <c r="M1713" s="246" t="n"/>
      <c r="N1713" s="247" t="n"/>
      <c r="O1713" s="248" t="n"/>
      <c r="P1713" s="249" t="n"/>
      <c r="Q1713" s="18" t="n"/>
      <c r="R1713" s="70" t="n"/>
      <c r="S1713" s="70" t="n"/>
      <c r="T1713" s="70" t="n"/>
      <c r="U1713" s="70" t="n"/>
      <c r="V1713" s="70" t="n"/>
      <c r="W1713" s="70" t="n"/>
      <c r="X1713" s="70" t="n"/>
      <c r="Y1713" s="70" t="n"/>
      <c r="Z1713" s="70" t="n"/>
    </row>
    <row r="1714" ht="15.75" customHeight="1" s="339">
      <c r="A1714" s="70" t="n"/>
      <c r="B1714" s="70" t="n"/>
      <c r="C1714" s="70" t="n"/>
      <c r="D1714" s="243" t="n"/>
      <c r="E1714" s="243" t="n"/>
      <c r="F1714" s="243" t="n"/>
      <c r="G1714" s="244" t="n"/>
      <c r="H1714" s="245" t="n"/>
      <c r="I1714" s="18" t="n"/>
      <c r="J1714" s="18" t="n"/>
      <c r="K1714" s="246" t="n"/>
      <c r="L1714" s="246" t="n"/>
      <c r="M1714" s="246" t="n"/>
      <c r="N1714" s="247" t="n"/>
      <c r="O1714" s="248" t="n"/>
      <c r="P1714" s="249" t="n"/>
      <c r="Q1714" s="18" t="n"/>
      <c r="R1714" s="70" t="n"/>
      <c r="S1714" s="70" t="n"/>
      <c r="T1714" s="70" t="n"/>
      <c r="U1714" s="70" t="n"/>
      <c r="V1714" s="70" t="n"/>
      <c r="W1714" s="70" t="n"/>
      <c r="X1714" s="70" t="n"/>
      <c r="Y1714" s="70" t="n"/>
      <c r="Z1714" s="70" t="n"/>
    </row>
    <row r="1715" ht="15.75" customHeight="1" s="339">
      <c r="A1715" s="70" t="n"/>
      <c r="B1715" s="70" t="n"/>
      <c r="C1715" s="70" t="n"/>
      <c r="D1715" s="243" t="n"/>
      <c r="E1715" s="243" t="n"/>
      <c r="F1715" s="243" t="n"/>
      <c r="G1715" s="244" t="n"/>
      <c r="H1715" s="245" t="n"/>
      <c r="I1715" s="18" t="n"/>
      <c r="J1715" s="18" t="n"/>
      <c r="K1715" s="246" t="n"/>
      <c r="L1715" s="246" t="n"/>
      <c r="M1715" s="246" t="n"/>
      <c r="N1715" s="247" t="n"/>
      <c r="O1715" s="248" t="n"/>
      <c r="P1715" s="249" t="n"/>
      <c r="Q1715" s="18" t="n"/>
      <c r="R1715" s="70" t="n"/>
      <c r="S1715" s="70" t="n"/>
      <c r="T1715" s="70" t="n"/>
      <c r="U1715" s="70" t="n"/>
      <c r="V1715" s="70" t="n"/>
      <c r="W1715" s="70" t="n"/>
      <c r="X1715" s="70" t="n"/>
      <c r="Y1715" s="70" t="n"/>
      <c r="Z1715" s="70" t="n"/>
    </row>
    <row r="1716" ht="15.75" customHeight="1" s="339">
      <c r="A1716" s="70" t="n"/>
      <c r="B1716" s="70" t="n"/>
      <c r="C1716" s="70" t="n"/>
      <c r="D1716" s="243" t="n"/>
      <c r="E1716" s="243" t="n"/>
      <c r="F1716" s="243" t="n"/>
      <c r="G1716" s="244" t="n"/>
      <c r="H1716" s="245" t="n"/>
      <c r="I1716" s="18" t="n"/>
      <c r="J1716" s="18" t="n"/>
      <c r="K1716" s="246" t="n"/>
      <c r="L1716" s="246" t="n"/>
      <c r="M1716" s="246" t="n"/>
      <c r="N1716" s="247" t="n"/>
      <c r="O1716" s="248" t="n"/>
      <c r="P1716" s="249" t="n"/>
      <c r="Q1716" s="18" t="n"/>
      <c r="R1716" s="70" t="n"/>
      <c r="S1716" s="70" t="n"/>
      <c r="T1716" s="70" t="n"/>
      <c r="U1716" s="70" t="n"/>
      <c r="V1716" s="70" t="n"/>
      <c r="W1716" s="70" t="n"/>
      <c r="X1716" s="70" t="n"/>
      <c r="Y1716" s="70" t="n"/>
      <c r="Z1716" s="70" t="n"/>
    </row>
    <row r="1717" ht="15.75" customHeight="1" s="339">
      <c r="A1717" s="70" t="n"/>
      <c r="B1717" s="70" t="n"/>
      <c r="C1717" s="70" t="n"/>
      <c r="D1717" s="243" t="n"/>
      <c r="E1717" s="243" t="n"/>
      <c r="F1717" s="243" t="n"/>
      <c r="G1717" s="244" t="n"/>
      <c r="H1717" s="245" t="n"/>
      <c r="I1717" s="18" t="n"/>
      <c r="J1717" s="18" t="n"/>
      <c r="K1717" s="246" t="n"/>
      <c r="L1717" s="246" t="n"/>
      <c r="M1717" s="246" t="n"/>
      <c r="N1717" s="247" t="n"/>
      <c r="O1717" s="248" t="n"/>
      <c r="P1717" s="249" t="n"/>
      <c r="Q1717" s="18" t="n"/>
      <c r="R1717" s="70" t="n"/>
      <c r="S1717" s="70" t="n"/>
      <c r="T1717" s="70" t="n"/>
      <c r="U1717" s="70" t="n"/>
      <c r="V1717" s="70" t="n"/>
      <c r="W1717" s="70" t="n"/>
      <c r="X1717" s="70" t="n"/>
      <c r="Y1717" s="70" t="n"/>
      <c r="Z1717" s="70" t="n"/>
    </row>
    <row r="1718" ht="15.75" customHeight="1" s="339">
      <c r="A1718" s="70" t="n"/>
      <c r="B1718" s="70" t="n"/>
      <c r="C1718" s="70" t="n"/>
      <c r="D1718" s="243" t="n"/>
      <c r="E1718" s="243" t="n"/>
      <c r="F1718" s="243" t="n"/>
      <c r="G1718" s="244" t="n"/>
      <c r="H1718" s="245" t="n"/>
      <c r="I1718" s="18" t="n"/>
      <c r="J1718" s="18" t="n"/>
      <c r="K1718" s="246" t="n"/>
      <c r="L1718" s="246" t="n"/>
      <c r="M1718" s="246" t="n"/>
      <c r="N1718" s="247" t="n"/>
      <c r="O1718" s="248" t="n"/>
      <c r="P1718" s="249" t="n"/>
      <c r="Q1718" s="18" t="n"/>
      <c r="R1718" s="70" t="n"/>
      <c r="S1718" s="70" t="n"/>
      <c r="T1718" s="70" t="n"/>
      <c r="U1718" s="70" t="n"/>
      <c r="V1718" s="70" t="n"/>
      <c r="W1718" s="70" t="n"/>
      <c r="X1718" s="70" t="n"/>
      <c r="Y1718" s="70" t="n"/>
      <c r="Z1718" s="70" t="n"/>
    </row>
    <row r="1719" ht="15.75" customHeight="1" s="339">
      <c r="A1719" s="70" t="n"/>
      <c r="B1719" s="70" t="n"/>
      <c r="C1719" s="70" t="n"/>
      <c r="D1719" s="243" t="n"/>
      <c r="E1719" s="243" t="n"/>
      <c r="F1719" s="243" t="n"/>
      <c r="G1719" s="244" t="n"/>
      <c r="H1719" s="245" t="n"/>
      <c r="I1719" s="18" t="n"/>
      <c r="J1719" s="18" t="n"/>
      <c r="K1719" s="246" t="n"/>
      <c r="L1719" s="246" t="n"/>
      <c r="M1719" s="246" t="n"/>
      <c r="N1719" s="247" t="n"/>
      <c r="O1719" s="248" t="n"/>
      <c r="P1719" s="249" t="n"/>
      <c r="Q1719" s="18" t="n"/>
      <c r="R1719" s="70" t="n"/>
      <c r="S1719" s="70" t="n"/>
      <c r="T1719" s="70" t="n"/>
      <c r="U1719" s="70" t="n"/>
      <c r="V1719" s="70" t="n"/>
      <c r="W1719" s="70" t="n"/>
      <c r="X1719" s="70" t="n"/>
      <c r="Y1719" s="70" t="n"/>
      <c r="Z1719" s="70" t="n"/>
    </row>
    <row r="1720" ht="15.75" customHeight="1" s="339">
      <c r="A1720" s="70" t="n"/>
      <c r="B1720" s="70" t="n"/>
      <c r="C1720" s="70" t="n"/>
      <c r="D1720" s="243" t="n"/>
      <c r="E1720" s="243" t="n"/>
      <c r="F1720" s="243" t="n"/>
      <c r="G1720" s="244" t="n"/>
      <c r="H1720" s="245" t="n"/>
      <c r="I1720" s="18" t="n"/>
      <c r="J1720" s="18" t="n"/>
      <c r="K1720" s="246" t="n"/>
      <c r="L1720" s="246" t="n"/>
      <c r="M1720" s="246" t="n"/>
      <c r="N1720" s="247" t="n"/>
      <c r="O1720" s="248" t="n"/>
      <c r="P1720" s="249" t="n"/>
      <c r="Q1720" s="18" t="n"/>
      <c r="R1720" s="70" t="n"/>
      <c r="S1720" s="70" t="n"/>
      <c r="T1720" s="70" t="n"/>
      <c r="U1720" s="70" t="n"/>
      <c r="V1720" s="70" t="n"/>
      <c r="W1720" s="70" t="n"/>
      <c r="X1720" s="70" t="n"/>
      <c r="Y1720" s="70" t="n"/>
      <c r="Z1720" s="70" t="n"/>
    </row>
    <row r="1721" ht="15.75" customHeight="1" s="339">
      <c r="A1721" s="70" t="n"/>
      <c r="B1721" s="70" t="n"/>
      <c r="C1721" s="70" t="n"/>
      <c r="D1721" s="243" t="n"/>
      <c r="E1721" s="243" t="n"/>
      <c r="F1721" s="243" t="n"/>
      <c r="G1721" s="244" t="n"/>
      <c r="H1721" s="245" t="n"/>
      <c r="I1721" s="18" t="n"/>
      <c r="J1721" s="18" t="n"/>
      <c r="K1721" s="246" t="n"/>
      <c r="L1721" s="246" t="n"/>
      <c r="M1721" s="246" t="n"/>
      <c r="N1721" s="247" t="n"/>
      <c r="O1721" s="248" t="n"/>
      <c r="P1721" s="249" t="n"/>
      <c r="Q1721" s="18" t="n"/>
      <c r="R1721" s="70" t="n"/>
      <c r="S1721" s="70" t="n"/>
      <c r="T1721" s="70" t="n"/>
      <c r="U1721" s="70" t="n"/>
      <c r="V1721" s="70" t="n"/>
      <c r="W1721" s="70" t="n"/>
      <c r="X1721" s="70" t="n"/>
      <c r="Y1721" s="70" t="n"/>
      <c r="Z1721" s="70" t="n"/>
    </row>
    <row r="1722" ht="15.75" customHeight="1" s="339">
      <c r="A1722" s="70" t="n"/>
      <c r="B1722" s="70" t="n"/>
      <c r="C1722" s="70" t="n"/>
      <c r="D1722" s="243" t="n"/>
      <c r="E1722" s="243" t="n"/>
      <c r="F1722" s="243" t="n"/>
      <c r="G1722" s="244" t="n"/>
      <c r="H1722" s="245" t="n"/>
      <c r="I1722" s="18" t="n"/>
      <c r="J1722" s="18" t="n"/>
      <c r="K1722" s="246" t="n"/>
      <c r="L1722" s="246" t="n"/>
      <c r="M1722" s="246" t="n"/>
      <c r="N1722" s="247" t="n"/>
      <c r="O1722" s="248" t="n"/>
      <c r="P1722" s="249" t="n"/>
      <c r="Q1722" s="18" t="n"/>
      <c r="R1722" s="70" t="n"/>
      <c r="S1722" s="70" t="n"/>
      <c r="T1722" s="70" t="n"/>
      <c r="U1722" s="70" t="n"/>
      <c r="V1722" s="70" t="n"/>
      <c r="W1722" s="70" t="n"/>
      <c r="X1722" s="70" t="n"/>
      <c r="Y1722" s="70" t="n"/>
      <c r="Z1722" s="70" t="n"/>
    </row>
    <row r="1723" ht="15.75" customHeight="1" s="339">
      <c r="A1723" s="70" t="n"/>
      <c r="B1723" s="70" t="n"/>
      <c r="C1723" s="70" t="n"/>
      <c r="D1723" s="243" t="n"/>
      <c r="E1723" s="243" t="n"/>
      <c r="F1723" s="243" t="n"/>
      <c r="G1723" s="244" t="n"/>
      <c r="H1723" s="245" t="n"/>
      <c r="I1723" s="18" t="n"/>
      <c r="J1723" s="18" t="n"/>
      <c r="K1723" s="246" t="n"/>
      <c r="L1723" s="246" t="n"/>
      <c r="M1723" s="246" t="n"/>
      <c r="N1723" s="247" t="n"/>
      <c r="O1723" s="248" t="n"/>
      <c r="P1723" s="249" t="n"/>
      <c r="Q1723" s="18" t="n"/>
      <c r="R1723" s="70" t="n"/>
      <c r="S1723" s="70" t="n"/>
      <c r="T1723" s="70" t="n"/>
      <c r="U1723" s="70" t="n"/>
      <c r="V1723" s="70" t="n"/>
      <c r="W1723" s="70" t="n"/>
      <c r="X1723" s="70" t="n"/>
      <c r="Y1723" s="70" t="n"/>
      <c r="Z1723" s="70" t="n"/>
    </row>
    <row r="1724" ht="15.75" customHeight="1" s="339">
      <c r="A1724" s="70" t="n"/>
      <c r="B1724" s="70" t="n"/>
      <c r="C1724" s="70" t="n"/>
      <c r="D1724" s="243" t="n"/>
      <c r="E1724" s="243" t="n"/>
      <c r="F1724" s="243" t="n"/>
      <c r="G1724" s="244" t="n"/>
      <c r="H1724" s="245" t="n"/>
      <c r="I1724" s="18" t="n"/>
      <c r="J1724" s="18" t="n"/>
      <c r="K1724" s="246" t="n"/>
      <c r="L1724" s="246" t="n"/>
      <c r="M1724" s="246" t="n"/>
      <c r="N1724" s="247" t="n"/>
      <c r="O1724" s="248" t="n"/>
      <c r="P1724" s="249" t="n"/>
      <c r="Q1724" s="18" t="n"/>
      <c r="R1724" s="70" t="n"/>
      <c r="S1724" s="70" t="n"/>
      <c r="T1724" s="70" t="n"/>
      <c r="U1724" s="70" t="n"/>
      <c r="V1724" s="70" t="n"/>
      <c r="W1724" s="70" t="n"/>
      <c r="X1724" s="70" t="n"/>
      <c r="Y1724" s="70" t="n"/>
      <c r="Z1724" s="70" t="n"/>
    </row>
    <row r="1725" ht="15.75" customHeight="1" s="339">
      <c r="A1725" s="70" t="n"/>
      <c r="B1725" s="70" t="n"/>
      <c r="C1725" s="70" t="n"/>
      <c r="D1725" s="243" t="n"/>
      <c r="E1725" s="243" t="n"/>
      <c r="F1725" s="243" t="n"/>
      <c r="G1725" s="244" t="n"/>
      <c r="H1725" s="245" t="n"/>
      <c r="I1725" s="18" t="n"/>
      <c r="J1725" s="18" t="n"/>
      <c r="K1725" s="246" t="n"/>
      <c r="L1725" s="246" t="n"/>
      <c r="M1725" s="246" t="n"/>
      <c r="N1725" s="247" t="n"/>
      <c r="O1725" s="248" t="n"/>
      <c r="P1725" s="249" t="n"/>
      <c r="Q1725" s="18" t="n"/>
      <c r="R1725" s="70" t="n"/>
      <c r="S1725" s="70" t="n"/>
      <c r="T1725" s="70" t="n"/>
      <c r="U1725" s="70" t="n"/>
      <c r="V1725" s="70" t="n"/>
      <c r="W1725" s="70" t="n"/>
      <c r="X1725" s="70" t="n"/>
      <c r="Y1725" s="70" t="n"/>
      <c r="Z1725" s="70" t="n"/>
    </row>
    <row r="1726" ht="15.75" customHeight="1" s="339">
      <c r="A1726" s="70" t="n"/>
      <c r="B1726" s="70" t="n"/>
      <c r="C1726" s="70" t="n"/>
      <c r="D1726" s="243" t="n"/>
      <c r="E1726" s="243" t="n"/>
      <c r="F1726" s="243" t="n"/>
      <c r="G1726" s="244" t="n"/>
      <c r="H1726" s="245" t="n"/>
      <c r="I1726" s="18" t="n"/>
      <c r="J1726" s="18" t="n"/>
      <c r="K1726" s="246" t="n"/>
      <c r="L1726" s="246" t="n"/>
      <c r="M1726" s="246" t="n"/>
      <c r="N1726" s="247" t="n"/>
      <c r="O1726" s="248" t="n"/>
      <c r="P1726" s="249" t="n"/>
      <c r="Q1726" s="18" t="n"/>
      <c r="R1726" s="70" t="n"/>
      <c r="S1726" s="70" t="n"/>
      <c r="T1726" s="70" t="n"/>
      <c r="U1726" s="70" t="n"/>
      <c r="V1726" s="70" t="n"/>
      <c r="W1726" s="70" t="n"/>
      <c r="X1726" s="70" t="n"/>
      <c r="Y1726" s="70" t="n"/>
      <c r="Z1726" s="70" t="n"/>
    </row>
    <row r="1727" ht="15.75" customHeight="1" s="339">
      <c r="A1727" s="70" t="n"/>
      <c r="B1727" s="70" t="n"/>
      <c r="C1727" s="70" t="n"/>
      <c r="D1727" s="243" t="n"/>
      <c r="E1727" s="243" t="n"/>
      <c r="F1727" s="243" t="n"/>
      <c r="G1727" s="244" t="n"/>
      <c r="H1727" s="245" t="n"/>
      <c r="I1727" s="18" t="n"/>
      <c r="J1727" s="18" t="n"/>
      <c r="K1727" s="246" t="n"/>
      <c r="L1727" s="246" t="n"/>
      <c r="M1727" s="246" t="n"/>
      <c r="N1727" s="247" t="n"/>
      <c r="O1727" s="248" t="n"/>
      <c r="P1727" s="249" t="n"/>
      <c r="Q1727" s="18" t="n"/>
      <c r="R1727" s="70" t="n"/>
      <c r="S1727" s="70" t="n"/>
      <c r="T1727" s="70" t="n"/>
      <c r="U1727" s="70" t="n"/>
      <c r="V1727" s="70" t="n"/>
      <c r="W1727" s="70" t="n"/>
      <c r="X1727" s="70" t="n"/>
      <c r="Y1727" s="70" t="n"/>
      <c r="Z1727" s="70" t="n"/>
    </row>
    <row r="1728" ht="15.75" customHeight="1" s="339">
      <c r="A1728" s="70" t="n"/>
      <c r="B1728" s="70" t="n"/>
      <c r="C1728" s="70" t="n"/>
      <c r="D1728" s="243" t="n"/>
      <c r="E1728" s="243" t="n"/>
      <c r="F1728" s="243" t="n"/>
      <c r="G1728" s="244" t="n"/>
      <c r="H1728" s="245" t="n"/>
      <c r="I1728" s="18" t="n"/>
      <c r="J1728" s="18" t="n"/>
      <c r="K1728" s="246" t="n"/>
      <c r="L1728" s="246" t="n"/>
      <c r="M1728" s="246" t="n"/>
      <c r="N1728" s="247" t="n"/>
      <c r="O1728" s="248" t="n"/>
      <c r="P1728" s="249" t="n"/>
      <c r="Q1728" s="18" t="n"/>
      <c r="R1728" s="70" t="n"/>
      <c r="S1728" s="70" t="n"/>
      <c r="T1728" s="70" t="n"/>
      <c r="U1728" s="70" t="n"/>
      <c r="V1728" s="70" t="n"/>
      <c r="W1728" s="70" t="n"/>
      <c r="X1728" s="70" t="n"/>
      <c r="Y1728" s="70" t="n"/>
      <c r="Z1728" s="70" t="n"/>
    </row>
    <row r="1729" ht="15.75" customHeight="1" s="339">
      <c r="A1729" s="70" t="n"/>
      <c r="B1729" s="70" t="n"/>
      <c r="C1729" s="70" t="n"/>
      <c r="D1729" s="243" t="n"/>
      <c r="E1729" s="243" t="n"/>
      <c r="F1729" s="243" t="n"/>
      <c r="G1729" s="244" t="n"/>
      <c r="H1729" s="245" t="n"/>
      <c r="I1729" s="18" t="n"/>
      <c r="J1729" s="18" t="n"/>
      <c r="K1729" s="246" t="n"/>
      <c r="L1729" s="246" t="n"/>
      <c r="M1729" s="246" t="n"/>
      <c r="N1729" s="247" t="n"/>
      <c r="O1729" s="248" t="n"/>
      <c r="P1729" s="249" t="n"/>
      <c r="Q1729" s="18" t="n"/>
      <c r="R1729" s="70" t="n"/>
      <c r="S1729" s="70" t="n"/>
      <c r="T1729" s="70" t="n"/>
      <c r="U1729" s="70" t="n"/>
      <c r="V1729" s="70" t="n"/>
      <c r="W1729" s="70" t="n"/>
      <c r="X1729" s="70" t="n"/>
      <c r="Y1729" s="70" t="n"/>
      <c r="Z1729" s="70" t="n"/>
    </row>
    <row r="1730" ht="15.75" customHeight="1" s="339">
      <c r="A1730" s="70" t="n"/>
      <c r="B1730" s="70" t="n"/>
      <c r="C1730" s="70" t="n"/>
      <c r="D1730" s="243" t="n"/>
      <c r="E1730" s="243" t="n"/>
      <c r="F1730" s="243" t="n"/>
      <c r="G1730" s="244" t="n"/>
      <c r="H1730" s="245" t="n"/>
      <c r="I1730" s="18" t="n"/>
      <c r="J1730" s="18" t="n"/>
      <c r="K1730" s="246" t="n"/>
      <c r="L1730" s="246" t="n"/>
      <c r="M1730" s="246" t="n"/>
      <c r="N1730" s="247" t="n"/>
      <c r="O1730" s="248" t="n"/>
      <c r="P1730" s="249" t="n"/>
      <c r="Q1730" s="18" t="n"/>
      <c r="R1730" s="70" t="n"/>
      <c r="S1730" s="70" t="n"/>
      <c r="T1730" s="70" t="n"/>
      <c r="U1730" s="70" t="n"/>
      <c r="V1730" s="70" t="n"/>
      <c r="W1730" s="70" t="n"/>
      <c r="X1730" s="70" t="n"/>
      <c r="Y1730" s="70" t="n"/>
      <c r="Z1730" s="70" t="n"/>
    </row>
    <row r="1731" ht="15.75" customHeight="1" s="339">
      <c r="A1731" s="70" t="n"/>
      <c r="B1731" s="70" t="n"/>
      <c r="C1731" s="70" t="n"/>
      <c r="D1731" s="243" t="n"/>
      <c r="E1731" s="243" t="n"/>
      <c r="F1731" s="243" t="n"/>
      <c r="G1731" s="244" t="n"/>
      <c r="H1731" s="245" t="n"/>
      <c r="I1731" s="18" t="n"/>
      <c r="J1731" s="18" t="n"/>
      <c r="K1731" s="246" t="n"/>
      <c r="L1731" s="246" t="n"/>
      <c r="M1731" s="246" t="n"/>
      <c r="N1731" s="247" t="n"/>
      <c r="O1731" s="248" t="n"/>
      <c r="P1731" s="249" t="n"/>
      <c r="Q1731" s="18" t="n"/>
      <c r="R1731" s="70" t="n"/>
      <c r="S1731" s="70" t="n"/>
      <c r="T1731" s="70" t="n"/>
      <c r="U1731" s="70" t="n"/>
      <c r="V1731" s="70" t="n"/>
      <c r="W1731" s="70" t="n"/>
      <c r="X1731" s="70" t="n"/>
      <c r="Y1731" s="70" t="n"/>
      <c r="Z1731" s="70" t="n"/>
    </row>
    <row r="1732" ht="15.75" customHeight="1" s="339">
      <c r="A1732" s="70" t="n"/>
      <c r="B1732" s="70" t="n"/>
      <c r="C1732" s="70" t="n"/>
      <c r="D1732" s="243" t="n"/>
      <c r="E1732" s="243" t="n"/>
      <c r="F1732" s="243" t="n"/>
      <c r="G1732" s="244" t="n"/>
      <c r="H1732" s="245" t="n"/>
      <c r="I1732" s="18" t="n"/>
      <c r="J1732" s="18" t="n"/>
      <c r="K1732" s="246" t="n"/>
      <c r="L1732" s="246" t="n"/>
      <c r="M1732" s="246" t="n"/>
      <c r="N1732" s="247" t="n"/>
      <c r="O1732" s="248" t="n"/>
      <c r="P1732" s="249" t="n"/>
      <c r="Q1732" s="18" t="n"/>
      <c r="R1732" s="70" t="n"/>
      <c r="S1732" s="70" t="n"/>
      <c r="T1732" s="70" t="n"/>
      <c r="U1732" s="70" t="n"/>
      <c r="V1732" s="70" t="n"/>
      <c r="W1732" s="70" t="n"/>
      <c r="X1732" s="70" t="n"/>
      <c r="Y1732" s="70" t="n"/>
      <c r="Z1732" s="70" t="n"/>
    </row>
    <row r="1733" ht="15.75" customHeight="1" s="339">
      <c r="A1733" s="70" t="n"/>
      <c r="B1733" s="70" t="n"/>
      <c r="C1733" s="70" t="n"/>
      <c r="D1733" s="243" t="n"/>
      <c r="E1733" s="243" t="n"/>
      <c r="F1733" s="243" t="n"/>
      <c r="G1733" s="244" t="n"/>
      <c r="H1733" s="245" t="n"/>
      <c r="I1733" s="18" t="n"/>
      <c r="J1733" s="18" t="n"/>
      <c r="K1733" s="246" t="n"/>
      <c r="L1733" s="246" t="n"/>
      <c r="M1733" s="246" t="n"/>
      <c r="N1733" s="247" t="n"/>
      <c r="O1733" s="248" t="n"/>
      <c r="P1733" s="249" t="n"/>
      <c r="Q1733" s="18" t="n"/>
      <c r="R1733" s="70" t="n"/>
      <c r="S1733" s="70" t="n"/>
      <c r="T1733" s="70" t="n"/>
      <c r="U1733" s="70" t="n"/>
      <c r="V1733" s="70" t="n"/>
      <c r="W1733" s="70" t="n"/>
      <c r="X1733" s="70" t="n"/>
      <c r="Y1733" s="70" t="n"/>
      <c r="Z1733" s="70" t="n"/>
    </row>
    <row r="1734" ht="15.75" customHeight="1" s="339">
      <c r="A1734" s="70" t="n"/>
      <c r="B1734" s="70" t="n"/>
      <c r="C1734" s="70" t="n"/>
      <c r="D1734" s="243" t="n"/>
      <c r="E1734" s="243" t="n"/>
      <c r="F1734" s="243" t="n"/>
      <c r="G1734" s="244" t="n"/>
      <c r="H1734" s="245" t="n"/>
      <c r="I1734" s="18" t="n"/>
      <c r="J1734" s="18" t="n"/>
      <c r="K1734" s="246" t="n"/>
      <c r="L1734" s="246" t="n"/>
      <c r="M1734" s="246" t="n"/>
      <c r="N1734" s="247" t="n"/>
      <c r="O1734" s="248" t="n"/>
      <c r="P1734" s="249" t="n"/>
      <c r="Q1734" s="18" t="n"/>
      <c r="R1734" s="70" t="n"/>
      <c r="S1734" s="70" t="n"/>
      <c r="T1734" s="70" t="n"/>
      <c r="U1734" s="70" t="n"/>
      <c r="V1734" s="70" t="n"/>
      <c r="W1734" s="70" t="n"/>
      <c r="X1734" s="70" t="n"/>
      <c r="Y1734" s="70" t="n"/>
      <c r="Z1734" s="70" t="n"/>
    </row>
    <row r="1735" ht="15.75" customHeight="1" s="339">
      <c r="A1735" s="70" t="n"/>
      <c r="B1735" s="70" t="n"/>
      <c r="C1735" s="70" t="n"/>
      <c r="D1735" s="243" t="n"/>
      <c r="E1735" s="243" t="n"/>
      <c r="F1735" s="243" t="n"/>
      <c r="G1735" s="244" t="n"/>
      <c r="H1735" s="245" t="n"/>
      <c r="I1735" s="18" t="n"/>
      <c r="J1735" s="18" t="n"/>
      <c r="K1735" s="246" t="n"/>
      <c r="L1735" s="246" t="n"/>
      <c r="M1735" s="246" t="n"/>
      <c r="N1735" s="247" t="n"/>
      <c r="O1735" s="248" t="n"/>
      <c r="P1735" s="249" t="n"/>
      <c r="Q1735" s="18" t="n"/>
      <c r="R1735" s="70" t="n"/>
      <c r="S1735" s="70" t="n"/>
      <c r="T1735" s="70" t="n"/>
      <c r="U1735" s="70" t="n"/>
      <c r="V1735" s="70" t="n"/>
      <c r="W1735" s="70" t="n"/>
      <c r="X1735" s="70" t="n"/>
      <c r="Y1735" s="70" t="n"/>
      <c r="Z1735" s="70" t="n"/>
    </row>
    <row r="1736" ht="15.75" customHeight="1" s="339">
      <c r="A1736" s="70" t="n"/>
      <c r="B1736" s="70" t="n"/>
      <c r="C1736" s="70" t="n"/>
      <c r="D1736" s="243" t="n"/>
      <c r="E1736" s="243" t="n"/>
      <c r="F1736" s="243" t="n"/>
      <c r="G1736" s="244" t="n"/>
      <c r="H1736" s="245" t="n"/>
      <c r="I1736" s="18" t="n"/>
      <c r="J1736" s="18" t="n"/>
      <c r="K1736" s="246" t="n"/>
      <c r="L1736" s="246" t="n"/>
      <c r="M1736" s="246" t="n"/>
      <c r="N1736" s="247" t="n"/>
      <c r="O1736" s="248" t="n"/>
      <c r="P1736" s="249" t="n"/>
      <c r="Q1736" s="18" t="n"/>
      <c r="R1736" s="70" t="n"/>
      <c r="S1736" s="70" t="n"/>
      <c r="T1736" s="70" t="n"/>
      <c r="U1736" s="70" t="n"/>
      <c r="V1736" s="70" t="n"/>
      <c r="W1736" s="70" t="n"/>
      <c r="X1736" s="70" t="n"/>
      <c r="Y1736" s="70" t="n"/>
      <c r="Z1736" s="70" t="n"/>
    </row>
    <row r="1737" ht="15.75" customHeight="1" s="339">
      <c r="A1737" s="70" t="n"/>
      <c r="B1737" s="70" t="n"/>
      <c r="C1737" s="70" t="n"/>
      <c r="D1737" s="243" t="n"/>
      <c r="E1737" s="243" t="n"/>
      <c r="F1737" s="243" t="n"/>
      <c r="G1737" s="244" t="n"/>
      <c r="H1737" s="245" t="n"/>
      <c r="I1737" s="18" t="n"/>
      <c r="J1737" s="18" t="n"/>
      <c r="K1737" s="246" t="n"/>
      <c r="L1737" s="246" t="n"/>
      <c r="M1737" s="246" t="n"/>
      <c r="N1737" s="247" t="n"/>
      <c r="O1737" s="248" t="n"/>
      <c r="P1737" s="249" t="n"/>
      <c r="Q1737" s="18" t="n"/>
      <c r="R1737" s="70" t="n"/>
      <c r="S1737" s="70" t="n"/>
      <c r="T1737" s="70" t="n"/>
      <c r="U1737" s="70" t="n"/>
      <c r="V1737" s="70" t="n"/>
      <c r="W1737" s="70" t="n"/>
      <c r="X1737" s="70" t="n"/>
      <c r="Y1737" s="70" t="n"/>
      <c r="Z1737" s="70" t="n"/>
    </row>
    <row r="1738" ht="15.75" customHeight="1" s="339">
      <c r="A1738" s="70" t="n"/>
      <c r="B1738" s="70" t="n"/>
      <c r="C1738" s="70" t="n"/>
      <c r="D1738" s="243" t="n"/>
      <c r="E1738" s="243" t="n"/>
      <c r="F1738" s="243" t="n"/>
      <c r="G1738" s="244" t="n"/>
      <c r="H1738" s="245" t="n"/>
      <c r="I1738" s="18" t="n"/>
      <c r="J1738" s="18" t="n"/>
      <c r="K1738" s="246" t="n"/>
      <c r="L1738" s="246" t="n"/>
      <c r="M1738" s="246" t="n"/>
      <c r="N1738" s="247" t="n"/>
      <c r="O1738" s="248" t="n"/>
      <c r="P1738" s="249" t="n"/>
      <c r="Q1738" s="18" t="n"/>
      <c r="R1738" s="70" t="n"/>
      <c r="S1738" s="70" t="n"/>
      <c r="T1738" s="70" t="n"/>
      <c r="U1738" s="70" t="n"/>
      <c r="V1738" s="70" t="n"/>
      <c r="W1738" s="70" t="n"/>
      <c r="X1738" s="70" t="n"/>
      <c r="Y1738" s="70" t="n"/>
      <c r="Z1738" s="70" t="n"/>
    </row>
    <row r="1739" ht="15.75" customHeight="1" s="339">
      <c r="A1739" s="70" t="n"/>
      <c r="B1739" s="70" t="n"/>
      <c r="C1739" s="70" t="n"/>
      <c r="D1739" s="243" t="n"/>
      <c r="E1739" s="243" t="n"/>
      <c r="F1739" s="243" t="n"/>
      <c r="G1739" s="244" t="n"/>
      <c r="H1739" s="245" t="n"/>
      <c r="I1739" s="18" t="n"/>
      <c r="J1739" s="18" t="n"/>
      <c r="K1739" s="246" t="n"/>
      <c r="L1739" s="246" t="n"/>
      <c r="M1739" s="246" t="n"/>
      <c r="N1739" s="247" t="n"/>
      <c r="O1739" s="248" t="n"/>
      <c r="P1739" s="249" t="n"/>
      <c r="Q1739" s="18" t="n"/>
      <c r="R1739" s="70" t="n"/>
      <c r="S1739" s="70" t="n"/>
      <c r="T1739" s="70" t="n"/>
      <c r="U1739" s="70" t="n"/>
      <c r="V1739" s="70" t="n"/>
      <c r="W1739" s="70" t="n"/>
      <c r="X1739" s="70" t="n"/>
      <c r="Y1739" s="70" t="n"/>
      <c r="Z1739" s="70" t="n"/>
    </row>
    <row r="1740" ht="15.75" customHeight="1" s="339">
      <c r="A1740" s="70" t="n"/>
      <c r="B1740" s="70" t="n"/>
      <c r="C1740" s="70" t="n"/>
      <c r="D1740" s="243" t="n"/>
      <c r="E1740" s="243" t="n"/>
      <c r="F1740" s="243" t="n"/>
      <c r="G1740" s="244" t="n"/>
      <c r="H1740" s="245" t="n"/>
      <c r="I1740" s="18" t="n"/>
      <c r="J1740" s="18" t="n"/>
      <c r="K1740" s="246" t="n"/>
      <c r="L1740" s="246" t="n"/>
      <c r="M1740" s="246" t="n"/>
      <c r="N1740" s="247" t="n"/>
      <c r="O1740" s="248" t="n"/>
      <c r="P1740" s="249" t="n"/>
      <c r="Q1740" s="18" t="n"/>
      <c r="R1740" s="70" t="n"/>
      <c r="S1740" s="70" t="n"/>
      <c r="T1740" s="70" t="n"/>
      <c r="U1740" s="70" t="n"/>
      <c r="V1740" s="70" t="n"/>
      <c r="W1740" s="70" t="n"/>
      <c r="X1740" s="70" t="n"/>
      <c r="Y1740" s="70" t="n"/>
      <c r="Z1740" s="70" t="n"/>
    </row>
    <row r="1741" ht="15.75" customHeight="1" s="339">
      <c r="A1741" s="70" t="n"/>
      <c r="B1741" s="70" t="n"/>
      <c r="C1741" s="70" t="n"/>
      <c r="D1741" s="243" t="n"/>
      <c r="E1741" s="243" t="n"/>
      <c r="F1741" s="243" t="n"/>
      <c r="G1741" s="244" t="n"/>
      <c r="H1741" s="245" t="n"/>
      <c r="I1741" s="18" t="n"/>
      <c r="J1741" s="18" t="n"/>
      <c r="K1741" s="246" t="n"/>
      <c r="L1741" s="246" t="n"/>
      <c r="M1741" s="246" t="n"/>
      <c r="N1741" s="247" t="n"/>
      <c r="O1741" s="248" t="n"/>
      <c r="P1741" s="249" t="n"/>
      <c r="Q1741" s="18" t="n"/>
      <c r="R1741" s="70" t="n"/>
      <c r="S1741" s="70" t="n"/>
      <c r="T1741" s="70" t="n"/>
      <c r="U1741" s="70" t="n"/>
      <c r="V1741" s="70" t="n"/>
      <c r="W1741" s="70" t="n"/>
      <c r="X1741" s="70" t="n"/>
      <c r="Y1741" s="70" t="n"/>
      <c r="Z1741" s="70" t="n"/>
    </row>
    <row r="1742" ht="15.75" customHeight="1" s="339">
      <c r="A1742" s="70" t="n"/>
      <c r="B1742" s="70" t="n"/>
      <c r="C1742" s="70" t="n"/>
      <c r="D1742" s="243" t="n"/>
      <c r="E1742" s="243" t="n"/>
      <c r="F1742" s="243" t="n"/>
      <c r="G1742" s="244" t="n"/>
      <c r="H1742" s="245" t="n"/>
      <c r="I1742" s="18" t="n"/>
      <c r="J1742" s="18" t="n"/>
      <c r="K1742" s="246" t="n"/>
      <c r="L1742" s="246" t="n"/>
      <c r="M1742" s="246" t="n"/>
      <c r="N1742" s="247" t="n"/>
      <c r="O1742" s="248" t="n"/>
      <c r="P1742" s="249" t="n"/>
      <c r="Q1742" s="18" t="n"/>
      <c r="R1742" s="70" t="n"/>
      <c r="S1742" s="70" t="n"/>
      <c r="T1742" s="70" t="n"/>
      <c r="U1742" s="70" t="n"/>
      <c r="V1742" s="70" t="n"/>
      <c r="W1742" s="70" t="n"/>
      <c r="X1742" s="70" t="n"/>
      <c r="Y1742" s="70" t="n"/>
      <c r="Z1742" s="70" t="n"/>
    </row>
    <row r="1743" ht="15.75" customHeight="1" s="339">
      <c r="A1743" s="70" t="n"/>
      <c r="B1743" s="70" t="n"/>
      <c r="C1743" s="70" t="n"/>
      <c r="D1743" s="243" t="n"/>
      <c r="E1743" s="243" t="n"/>
      <c r="F1743" s="243" t="n"/>
      <c r="G1743" s="244" t="n"/>
      <c r="H1743" s="245" t="n"/>
      <c r="I1743" s="18" t="n"/>
      <c r="J1743" s="18" t="n"/>
      <c r="K1743" s="246" t="n"/>
      <c r="L1743" s="246" t="n"/>
      <c r="M1743" s="246" t="n"/>
      <c r="N1743" s="247" t="n"/>
      <c r="O1743" s="248" t="n"/>
      <c r="P1743" s="249" t="n"/>
      <c r="Q1743" s="18" t="n"/>
      <c r="R1743" s="70" t="n"/>
      <c r="S1743" s="70" t="n"/>
      <c r="T1743" s="70" t="n"/>
      <c r="U1743" s="70" t="n"/>
      <c r="V1743" s="70" t="n"/>
      <c r="W1743" s="70" t="n"/>
      <c r="X1743" s="70" t="n"/>
      <c r="Y1743" s="70" t="n"/>
      <c r="Z1743" s="70" t="n"/>
    </row>
    <row r="1744" ht="15.75" customHeight="1" s="339">
      <c r="A1744" s="70" t="n"/>
      <c r="B1744" s="70" t="n"/>
      <c r="C1744" s="70" t="n"/>
      <c r="D1744" s="243" t="n"/>
      <c r="E1744" s="243" t="n"/>
      <c r="F1744" s="243" t="n"/>
      <c r="G1744" s="244" t="n"/>
      <c r="H1744" s="245" t="n"/>
      <c r="I1744" s="18" t="n"/>
      <c r="J1744" s="18" t="n"/>
      <c r="K1744" s="246" t="n"/>
      <c r="L1744" s="246" t="n"/>
      <c r="M1744" s="246" t="n"/>
      <c r="N1744" s="247" t="n"/>
      <c r="O1744" s="248" t="n"/>
      <c r="P1744" s="249" t="n"/>
      <c r="Q1744" s="18" t="n"/>
      <c r="R1744" s="70" t="n"/>
      <c r="S1744" s="70" t="n"/>
      <c r="T1744" s="70" t="n"/>
      <c r="U1744" s="70" t="n"/>
      <c r="V1744" s="70" t="n"/>
      <c r="W1744" s="70" t="n"/>
      <c r="X1744" s="70" t="n"/>
      <c r="Y1744" s="70" t="n"/>
      <c r="Z1744" s="70" t="n"/>
    </row>
    <row r="1745" ht="15.75" customHeight="1" s="339">
      <c r="A1745" s="70" t="n"/>
      <c r="B1745" s="70" t="n"/>
      <c r="C1745" s="70" t="n"/>
      <c r="D1745" s="243" t="n"/>
      <c r="E1745" s="243" t="n"/>
      <c r="F1745" s="243" t="n"/>
      <c r="G1745" s="244" t="n"/>
      <c r="H1745" s="245" t="n"/>
      <c r="I1745" s="18" t="n"/>
      <c r="J1745" s="18" t="n"/>
      <c r="K1745" s="246" t="n"/>
      <c r="L1745" s="246" t="n"/>
      <c r="M1745" s="246" t="n"/>
      <c r="N1745" s="247" t="n"/>
      <c r="O1745" s="248" t="n"/>
      <c r="P1745" s="249" t="n"/>
      <c r="Q1745" s="18" t="n"/>
      <c r="R1745" s="70" t="n"/>
      <c r="S1745" s="70" t="n"/>
      <c r="T1745" s="70" t="n"/>
      <c r="U1745" s="70" t="n"/>
      <c r="V1745" s="70" t="n"/>
      <c r="W1745" s="70" t="n"/>
      <c r="X1745" s="70" t="n"/>
      <c r="Y1745" s="70" t="n"/>
      <c r="Z1745" s="70" t="n"/>
    </row>
    <row r="1746" ht="15.75" customHeight="1" s="339">
      <c r="A1746" s="70" t="n"/>
      <c r="B1746" s="70" t="n"/>
      <c r="C1746" s="70" t="n"/>
      <c r="D1746" s="243" t="n"/>
      <c r="E1746" s="243" t="n"/>
      <c r="F1746" s="243" t="n"/>
      <c r="G1746" s="244" t="n"/>
      <c r="H1746" s="245" t="n"/>
      <c r="I1746" s="18" t="n"/>
      <c r="J1746" s="18" t="n"/>
      <c r="K1746" s="246" t="n"/>
      <c r="L1746" s="246" t="n"/>
      <c r="M1746" s="246" t="n"/>
      <c r="N1746" s="247" t="n"/>
      <c r="O1746" s="248" t="n"/>
      <c r="P1746" s="249" t="n"/>
      <c r="Q1746" s="18" t="n"/>
      <c r="R1746" s="70" t="n"/>
      <c r="S1746" s="70" t="n"/>
      <c r="T1746" s="70" t="n"/>
      <c r="U1746" s="70" t="n"/>
      <c r="V1746" s="70" t="n"/>
      <c r="W1746" s="70" t="n"/>
      <c r="X1746" s="70" t="n"/>
      <c r="Y1746" s="70" t="n"/>
      <c r="Z1746" s="70" t="n"/>
    </row>
    <row r="1747" ht="15.75" customHeight="1" s="339">
      <c r="A1747" s="70" t="n"/>
      <c r="B1747" s="70" t="n"/>
      <c r="C1747" s="70" t="n"/>
      <c r="D1747" s="243" t="n"/>
      <c r="E1747" s="243" t="n"/>
      <c r="F1747" s="243" t="n"/>
      <c r="G1747" s="244" t="n"/>
      <c r="H1747" s="245" t="n"/>
      <c r="I1747" s="18" t="n"/>
      <c r="J1747" s="18" t="n"/>
      <c r="K1747" s="246" t="n"/>
      <c r="L1747" s="246" t="n"/>
      <c r="M1747" s="246" t="n"/>
      <c r="N1747" s="247" t="n"/>
      <c r="O1747" s="248" t="n"/>
      <c r="P1747" s="249" t="n"/>
      <c r="Q1747" s="18" t="n"/>
      <c r="R1747" s="70" t="n"/>
      <c r="S1747" s="70" t="n"/>
      <c r="T1747" s="70" t="n"/>
      <c r="U1747" s="70" t="n"/>
      <c r="V1747" s="70" t="n"/>
      <c r="W1747" s="70" t="n"/>
      <c r="X1747" s="70" t="n"/>
      <c r="Y1747" s="70" t="n"/>
      <c r="Z1747" s="70" t="n"/>
    </row>
    <row r="1748" ht="15.75" customHeight="1" s="339">
      <c r="A1748" s="70" t="n"/>
      <c r="B1748" s="70" t="n"/>
      <c r="C1748" s="70" t="n"/>
      <c r="D1748" s="243" t="n"/>
      <c r="E1748" s="243" t="n"/>
      <c r="F1748" s="243" t="n"/>
      <c r="G1748" s="244" t="n"/>
      <c r="H1748" s="245" t="n"/>
      <c r="I1748" s="18" t="n"/>
      <c r="J1748" s="18" t="n"/>
      <c r="K1748" s="246" t="n"/>
      <c r="L1748" s="246" t="n"/>
      <c r="M1748" s="246" t="n"/>
      <c r="N1748" s="247" t="n"/>
      <c r="O1748" s="248" t="n"/>
      <c r="P1748" s="249" t="n"/>
      <c r="Q1748" s="18" t="n"/>
      <c r="R1748" s="70" t="n"/>
      <c r="S1748" s="70" t="n"/>
      <c r="T1748" s="70" t="n"/>
      <c r="U1748" s="70" t="n"/>
      <c r="V1748" s="70" t="n"/>
      <c r="W1748" s="70" t="n"/>
      <c r="X1748" s="70" t="n"/>
      <c r="Y1748" s="70" t="n"/>
      <c r="Z1748" s="70" t="n"/>
    </row>
    <row r="1749" ht="15.75" customHeight="1" s="339">
      <c r="A1749" s="70" t="n"/>
      <c r="B1749" s="70" t="n"/>
      <c r="C1749" s="70" t="n"/>
      <c r="D1749" s="243" t="n"/>
      <c r="E1749" s="243" t="n"/>
      <c r="F1749" s="243" t="n"/>
      <c r="G1749" s="244" t="n"/>
      <c r="H1749" s="245" t="n"/>
      <c r="I1749" s="18" t="n"/>
      <c r="J1749" s="18" t="n"/>
      <c r="K1749" s="246" t="n"/>
      <c r="L1749" s="246" t="n"/>
      <c r="M1749" s="246" t="n"/>
      <c r="N1749" s="247" t="n"/>
      <c r="O1749" s="248" t="n"/>
      <c r="P1749" s="249" t="n"/>
      <c r="Q1749" s="18" t="n"/>
      <c r="R1749" s="70" t="n"/>
      <c r="S1749" s="70" t="n"/>
      <c r="T1749" s="70" t="n"/>
      <c r="U1749" s="70" t="n"/>
      <c r="V1749" s="70" t="n"/>
      <c r="W1749" s="70" t="n"/>
      <c r="X1749" s="70" t="n"/>
      <c r="Y1749" s="70" t="n"/>
      <c r="Z1749" s="70" t="n"/>
    </row>
    <row r="1750" ht="15.75" customHeight="1" s="339">
      <c r="A1750" s="70" t="n"/>
      <c r="B1750" s="70" t="n"/>
      <c r="C1750" s="70" t="n"/>
      <c r="D1750" s="243" t="n"/>
      <c r="E1750" s="243" t="n"/>
      <c r="F1750" s="243" t="n"/>
      <c r="G1750" s="244" t="n"/>
      <c r="H1750" s="245" t="n"/>
      <c r="I1750" s="18" t="n"/>
      <c r="J1750" s="18" t="n"/>
      <c r="K1750" s="246" t="n"/>
      <c r="L1750" s="246" t="n"/>
      <c r="M1750" s="246" t="n"/>
      <c r="N1750" s="247" t="n"/>
      <c r="O1750" s="248" t="n"/>
      <c r="P1750" s="249" t="n"/>
      <c r="Q1750" s="18" t="n"/>
      <c r="R1750" s="70" t="n"/>
      <c r="S1750" s="70" t="n"/>
      <c r="T1750" s="70" t="n"/>
      <c r="U1750" s="70" t="n"/>
      <c r="V1750" s="70" t="n"/>
      <c r="W1750" s="70" t="n"/>
      <c r="X1750" s="70" t="n"/>
      <c r="Y1750" s="70" t="n"/>
      <c r="Z1750" s="70" t="n"/>
    </row>
    <row r="1751" ht="15.75" customHeight="1" s="339">
      <c r="A1751" s="70" t="n"/>
      <c r="B1751" s="70" t="n"/>
      <c r="C1751" s="70" t="n"/>
      <c r="D1751" s="243" t="n"/>
      <c r="E1751" s="243" t="n"/>
      <c r="F1751" s="243" t="n"/>
      <c r="G1751" s="244" t="n"/>
      <c r="H1751" s="245" t="n"/>
      <c r="I1751" s="18" t="n"/>
      <c r="J1751" s="18" t="n"/>
      <c r="K1751" s="246" t="n"/>
      <c r="L1751" s="246" t="n"/>
      <c r="M1751" s="246" t="n"/>
      <c r="N1751" s="247" t="n"/>
      <c r="O1751" s="248" t="n"/>
      <c r="P1751" s="249" t="n"/>
      <c r="Q1751" s="18" t="n"/>
      <c r="R1751" s="70" t="n"/>
      <c r="S1751" s="70" t="n"/>
      <c r="T1751" s="70" t="n"/>
      <c r="U1751" s="70" t="n"/>
      <c r="V1751" s="70" t="n"/>
      <c r="W1751" s="70" t="n"/>
      <c r="X1751" s="70" t="n"/>
      <c r="Y1751" s="70" t="n"/>
      <c r="Z1751" s="70" t="n"/>
    </row>
    <row r="1752" ht="15.75" customHeight="1" s="339">
      <c r="A1752" s="70" t="n"/>
      <c r="B1752" s="70" t="n"/>
      <c r="C1752" s="70" t="n"/>
      <c r="D1752" s="243" t="n"/>
      <c r="E1752" s="243" t="n"/>
      <c r="F1752" s="243" t="n"/>
      <c r="G1752" s="244" t="n"/>
      <c r="H1752" s="245" t="n"/>
      <c r="I1752" s="18" t="n"/>
      <c r="J1752" s="18" t="n"/>
      <c r="K1752" s="246" t="n"/>
      <c r="L1752" s="246" t="n"/>
      <c r="M1752" s="246" t="n"/>
      <c r="N1752" s="247" t="n"/>
      <c r="O1752" s="248" t="n"/>
      <c r="P1752" s="249" t="n"/>
      <c r="Q1752" s="18" t="n"/>
      <c r="R1752" s="70" t="n"/>
      <c r="S1752" s="70" t="n"/>
      <c r="T1752" s="70" t="n"/>
      <c r="U1752" s="70" t="n"/>
      <c r="V1752" s="70" t="n"/>
      <c r="W1752" s="70" t="n"/>
      <c r="X1752" s="70" t="n"/>
      <c r="Y1752" s="70" t="n"/>
      <c r="Z1752" s="70" t="n"/>
    </row>
    <row r="1753" ht="15.75" customHeight="1" s="339">
      <c r="A1753" s="70" t="n"/>
      <c r="B1753" s="70" t="n"/>
      <c r="C1753" s="70" t="n"/>
      <c r="D1753" s="243" t="n"/>
      <c r="E1753" s="243" t="n"/>
      <c r="F1753" s="243" t="n"/>
      <c r="G1753" s="244" t="n"/>
      <c r="H1753" s="245" t="n"/>
      <c r="I1753" s="18" t="n"/>
      <c r="J1753" s="18" t="n"/>
      <c r="K1753" s="246" t="n"/>
      <c r="L1753" s="246" t="n"/>
      <c r="M1753" s="246" t="n"/>
      <c r="N1753" s="247" t="n"/>
      <c r="O1753" s="248" t="n"/>
      <c r="P1753" s="249" t="n"/>
      <c r="Q1753" s="18" t="n"/>
      <c r="R1753" s="70" t="n"/>
      <c r="S1753" s="70" t="n"/>
      <c r="T1753" s="70" t="n"/>
      <c r="U1753" s="70" t="n"/>
      <c r="V1753" s="70" t="n"/>
      <c r="W1753" s="70" t="n"/>
      <c r="X1753" s="70" t="n"/>
      <c r="Y1753" s="70" t="n"/>
      <c r="Z1753" s="70" t="n"/>
    </row>
    <row r="1754" ht="15.75" customHeight="1" s="339">
      <c r="A1754" s="70" t="n"/>
      <c r="B1754" s="70" t="n"/>
      <c r="C1754" s="70" t="n"/>
      <c r="D1754" s="243" t="n"/>
      <c r="E1754" s="243" t="n"/>
      <c r="F1754" s="243" t="n"/>
      <c r="G1754" s="244" t="n"/>
      <c r="H1754" s="245" t="n"/>
      <c r="I1754" s="18" t="n"/>
      <c r="J1754" s="18" t="n"/>
      <c r="K1754" s="246" t="n"/>
      <c r="L1754" s="246" t="n"/>
      <c r="M1754" s="246" t="n"/>
      <c r="N1754" s="247" t="n"/>
      <c r="O1754" s="248" t="n"/>
      <c r="P1754" s="249" t="n"/>
      <c r="Q1754" s="18" t="n"/>
      <c r="R1754" s="70" t="n"/>
      <c r="S1754" s="70" t="n"/>
      <c r="T1754" s="70" t="n"/>
      <c r="U1754" s="70" t="n"/>
      <c r="V1754" s="70" t="n"/>
      <c r="W1754" s="70" t="n"/>
      <c r="X1754" s="70" t="n"/>
      <c r="Y1754" s="70" t="n"/>
      <c r="Z1754" s="70" t="n"/>
    </row>
    <row r="1755" ht="15.75" customHeight="1" s="339">
      <c r="A1755" s="70" t="n"/>
      <c r="B1755" s="70" t="n"/>
      <c r="C1755" s="70" t="n"/>
      <c r="D1755" s="243" t="n"/>
      <c r="E1755" s="243" t="n"/>
      <c r="F1755" s="243" t="n"/>
      <c r="G1755" s="244" t="n"/>
      <c r="H1755" s="245" t="n"/>
      <c r="I1755" s="18" t="n"/>
      <c r="J1755" s="18" t="n"/>
      <c r="K1755" s="246" t="n"/>
      <c r="L1755" s="246" t="n"/>
      <c r="M1755" s="246" t="n"/>
      <c r="N1755" s="247" t="n"/>
      <c r="O1755" s="248" t="n"/>
      <c r="P1755" s="249" t="n"/>
      <c r="Q1755" s="18" t="n"/>
      <c r="R1755" s="70" t="n"/>
      <c r="S1755" s="70" t="n"/>
      <c r="T1755" s="70" t="n"/>
      <c r="U1755" s="70" t="n"/>
      <c r="V1755" s="70" t="n"/>
      <c r="W1755" s="70" t="n"/>
      <c r="X1755" s="70" t="n"/>
      <c r="Y1755" s="70" t="n"/>
      <c r="Z1755" s="70" t="n"/>
    </row>
    <row r="1756" ht="15.75" customHeight="1" s="339">
      <c r="A1756" s="70" t="n"/>
      <c r="B1756" s="70" t="n"/>
      <c r="C1756" s="70" t="n"/>
      <c r="D1756" s="243" t="n"/>
      <c r="E1756" s="243" t="n"/>
      <c r="F1756" s="243" t="n"/>
      <c r="G1756" s="244" t="n"/>
      <c r="H1756" s="245" t="n"/>
      <c r="I1756" s="18" t="n"/>
      <c r="J1756" s="18" t="n"/>
      <c r="K1756" s="246" t="n"/>
      <c r="L1756" s="246" t="n"/>
      <c r="M1756" s="246" t="n"/>
      <c r="N1756" s="247" t="n"/>
      <c r="O1756" s="248" t="n"/>
      <c r="P1756" s="249" t="n"/>
      <c r="Q1756" s="18" t="n"/>
      <c r="R1756" s="70" t="n"/>
      <c r="S1756" s="70" t="n"/>
      <c r="T1756" s="70" t="n"/>
      <c r="U1756" s="70" t="n"/>
      <c r="V1756" s="70" t="n"/>
      <c r="W1756" s="70" t="n"/>
      <c r="X1756" s="70" t="n"/>
      <c r="Y1756" s="70" t="n"/>
      <c r="Z1756" s="70" t="n"/>
    </row>
    <row r="1757" ht="15.75" customHeight="1" s="339">
      <c r="A1757" s="70" t="n"/>
      <c r="B1757" s="70" t="n"/>
      <c r="C1757" s="70" t="n"/>
      <c r="D1757" s="243" t="n"/>
      <c r="E1757" s="243" t="n"/>
      <c r="F1757" s="243" t="n"/>
      <c r="G1757" s="244" t="n"/>
      <c r="H1757" s="245" t="n"/>
      <c r="I1757" s="18" t="n"/>
      <c r="J1757" s="18" t="n"/>
      <c r="K1757" s="246" t="n"/>
      <c r="L1757" s="246" t="n"/>
      <c r="M1757" s="246" t="n"/>
      <c r="N1757" s="247" t="n"/>
      <c r="O1757" s="248" t="n"/>
      <c r="P1757" s="249" t="n"/>
      <c r="Q1757" s="18" t="n"/>
      <c r="R1757" s="70" t="n"/>
      <c r="S1757" s="70" t="n"/>
      <c r="T1757" s="70" t="n"/>
      <c r="U1757" s="70" t="n"/>
      <c r="V1757" s="70" t="n"/>
      <c r="W1757" s="70" t="n"/>
      <c r="X1757" s="70" t="n"/>
      <c r="Y1757" s="70" t="n"/>
      <c r="Z1757" s="70" t="n"/>
    </row>
    <row r="1758" ht="15.75" customHeight="1" s="339">
      <c r="A1758" s="70" t="n"/>
      <c r="B1758" s="70" t="n"/>
      <c r="C1758" s="70" t="n"/>
      <c r="D1758" s="243" t="n"/>
      <c r="E1758" s="243" t="n"/>
      <c r="F1758" s="243" t="n"/>
      <c r="G1758" s="244" t="n"/>
      <c r="H1758" s="245" t="n"/>
      <c r="I1758" s="18" t="n"/>
      <c r="J1758" s="18" t="n"/>
      <c r="K1758" s="246" t="n"/>
      <c r="L1758" s="246" t="n"/>
      <c r="M1758" s="246" t="n"/>
      <c r="N1758" s="247" t="n"/>
      <c r="O1758" s="248" t="n"/>
      <c r="P1758" s="249" t="n"/>
      <c r="Q1758" s="18" t="n"/>
      <c r="R1758" s="70" t="n"/>
      <c r="S1758" s="70" t="n"/>
      <c r="T1758" s="70" t="n"/>
      <c r="U1758" s="70" t="n"/>
      <c r="V1758" s="70" t="n"/>
      <c r="W1758" s="70" t="n"/>
      <c r="X1758" s="70" t="n"/>
      <c r="Y1758" s="70" t="n"/>
      <c r="Z1758" s="70" t="n"/>
    </row>
    <row r="1759" ht="15.75" customHeight="1" s="339">
      <c r="A1759" s="70" t="n"/>
      <c r="B1759" s="70" t="n"/>
      <c r="C1759" s="70" t="n"/>
      <c r="D1759" s="243" t="n"/>
      <c r="E1759" s="243" t="n"/>
      <c r="F1759" s="243" t="n"/>
      <c r="G1759" s="244" t="n"/>
      <c r="H1759" s="245" t="n"/>
      <c r="I1759" s="18" t="n"/>
      <c r="J1759" s="18" t="n"/>
      <c r="K1759" s="246" t="n"/>
      <c r="L1759" s="246" t="n"/>
      <c r="M1759" s="246" t="n"/>
      <c r="N1759" s="247" t="n"/>
      <c r="O1759" s="248" t="n"/>
      <c r="P1759" s="249" t="n"/>
      <c r="Q1759" s="18" t="n"/>
      <c r="R1759" s="70" t="n"/>
      <c r="S1759" s="70" t="n"/>
      <c r="T1759" s="70" t="n"/>
      <c r="U1759" s="70" t="n"/>
      <c r="V1759" s="70" t="n"/>
      <c r="W1759" s="70" t="n"/>
      <c r="X1759" s="70" t="n"/>
      <c r="Y1759" s="70" t="n"/>
      <c r="Z1759" s="70" t="n"/>
    </row>
    <row r="1760" ht="15.75" customHeight="1" s="339">
      <c r="A1760" s="70" t="n"/>
      <c r="B1760" s="70" t="n"/>
      <c r="C1760" s="70" t="n"/>
      <c r="D1760" s="243" t="n"/>
      <c r="E1760" s="243" t="n"/>
      <c r="F1760" s="243" t="n"/>
      <c r="G1760" s="244" t="n"/>
      <c r="H1760" s="245" t="n"/>
      <c r="I1760" s="18" t="n"/>
      <c r="J1760" s="18" t="n"/>
      <c r="K1760" s="246" t="n"/>
      <c r="L1760" s="246" t="n"/>
      <c r="M1760" s="246" t="n"/>
      <c r="N1760" s="247" t="n"/>
      <c r="O1760" s="248" t="n"/>
      <c r="P1760" s="249" t="n"/>
      <c r="Q1760" s="18" t="n"/>
      <c r="R1760" s="70" t="n"/>
      <c r="S1760" s="70" t="n"/>
      <c r="T1760" s="70" t="n"/>
      <c r="U1760" s="70" t="n"/>
      <c r="V1760" s="70" t="n"/>
      <c r="W1760" s="70" t="n"/>
      <c r="X1760" s="70" t="n"/>
      <c r="Y1760" s="70" t="n"/>
      <c r="Z1760" s="70" t="n"/>
    </row>
    <row r="1761" ht="15.75" customHeight="1" s="339">
      <c r="A1761" s="70" t="n"/>
      <c r="B1761" s="70" t="n"/>
      <c r="C1761" s="70" t="n"/>
      <c r="D1761" s="243" t="n"/>
      <c r="E1761" s="243" t="n"/>
      <c r="F1761" s="243" t="n"/>
      <c r="G1761" s="244" t="n"/>
      <c r="H1761" s="245" t="n"/>
      <c r="I1761" s="18" t="n"/>
      <c r="J1761" s="18" t="n"/>
      <c r="K1761" s="246" t="n"/>
      <c r="L1761" s="246" t="n"/>
      <c r="M1761" s="246" t="n"/>
      <c r="N1761" s="247" t="n"/>
      <c r="O1761" s="248" t="n"/>
      <c r="P1761" s="249" t="n"/>
      <c r="Q1761" s="18" t="n"/>
      <c r="R1761" s="70" t="n"/>
      <c r="S1761" s="70" t="n"/>
      <c r="T1761" s="70" t="n"/>
      <c r="U1761" s="70" t="n"/>
      <c r="V1761" s="70" t="n"/>
      <c r="W1761" s="70" t="n"/>
      <c r="X1761" s="70" t="n"/>
      <c r="Y1761" s="70" t="n"/>
      <c r="Z1761" s="70" t="n"/>
    </row>
    <row r="1762" ht="15.75" customHeight="1" s="339">
      <c r="A1762" s="70" t="n"/>
      <c r="B1762" s="70" t="n"/>
      <c r="C1762" s="70" t="n"/>
      <c r="D1762" s="243" t="n"/>
      <c r="E1762" s="243" t="n"/>
      <c r="F1762" s="243" t="n"/>
      <c r="G1762" s="244" t="n"/>
      <c r="H1762" s="245" t="n"/>
      <c r="I1762" s="18" t="n"/>
      <c r="J1762" s="18" t="n"/>
      <c r="K1762" s="246" t="n"/>
      <c r="L1762" s="246" t="n"/>
      <c r="M1762" s="246" t="n"/>
      <c r="N1762" s="247" t="n"/>
      <c r="O1762" s="248" t="n"/>
      <c r="P1762" s="249" t="n"/>
      <c r="Q1762" s="18" t="n"/>
      <c r="R1762" s="70" t="n"/>
      <c r="S1762" s="70" t="n"/>
      <c r="T1762" s="70" t="n"/>
      <c r="U1762" s="70" t="n"/>
      <c r="V1762" s="70" t="n"/>
      <c r="W1762" s="70" t="n"/>
      <c r="X1762" s="70" t="n"/>
      <c r="Y1762" s="70" t="n"/>
      <c r="Z1762" s="70" t="n"/>
    </row>
    <row r="1763" ht="15.75" customHeight="1" s="339">
      <c r="A1763" s="70" t="n"/>
      <c r="B1763" s="70" t="n"/>
      <c r="C1763" s="70" t="n"/>
      <c r="D1763" s="243" t="n"/>
      <c r="E1763" s="243" t="n"/>
      <c r="F1763" s="243" t="n"/>
      <c r="G1763" s="244" t="n"/>
      <c r="H1763" s="245" t="n"/>
      <c r="I1763" s="18" t="n"/>
      <c r="J1763" s="18" t="n"/>
      <c r="K1763" s="246" t="n"/>
      <c r="L1763" s="246" t="n"/>
      <c r="M1763" s="246" t="n"/>
      <c r="N1763" s="247" t="n"/>
      <c r="O1763" s="248" t="n"/>
      <c r="P1763" s="249" t="n"/>
      <c r="Q1763" s="18" t="n"/>
      <c r="R1763" s="70" t="n"/>
      <c r="S1763" s="70" t="n"/>
      <c r="T1763" s="70" t="n"/>
      <c r="U1763" s="70" t="n"/>
      <c r="V1763" s="70" t="n"/>
      <c r="W1763" s="70" t="n"/>
      <c r="X1763" s="70" t="n"/>
      <c r="Y1763" s="70" t="n"/>
      <c r="Z1763" s="70" t="n"/>
    </row>
    <row r="1764" ht="15.75" customHeight="1" s="339">
      <c r="A1764" s="70" t="n"/>
      <c r="B1764" s="70" t="n"/>
      <c r="C1764" s="70" t="n"/>
      <c r="D1764" s="243" t="n"/>
      <c r="E1764" s="243" t="n"/>
      <c r="F1764" s="243" t="n"/>
      <c r="G1764" s="244" t="n"/>
      <c r="H1764" s="245" t="n"/>
      <c r="I1764" s="18" t="n"/>
      <c r="J1764" s="18" t="n"/>
      <c r="K1764" s="246" t="n"/>
      <c r="L1764" s="246" t="n"/>
      <c r="M1764" s="246" t="n"/>
      <c r="N1764" s="247" t="n"/>
      <c r="O1764" s="248" t="n"/>
      <c r="P1764" s="249" t="n"/>
      <c r="Q1764" s="18" t="n"/>
      <c r="R1764" s="70" t="n"/>
      <c r="S1764" s="70" t="n"/>
      <c r="T1764" s="70" t="n"/>
      <c r="U1764" s="70" t="n"/>
      <c r="V1764" s="70" t="n"/>
      <c r="W1764" s="70" t="n"/>
      <c r="X1764" s="70" t="n"/>
      <c r="Y1764" s="70" t="n"/>
      <c r="Z1764" s="70" t="n"/>
    </row>
    <row r="1765" ht="15.75" customHeight="1" s="339">
      <c r="A1765" s="70" t="n"/>
      <c r="B1765" s="70" t="n"/>
      <c r="C1765" s="70" t="n"/>
      <c r="D1765" s="243" t="n"/>
      <c r="E1765" s="243" t="n"/>
      <c r="F1765" s="243" t="n"/>
      <c r="G1765" s="244" t="n"/>
      <c r="H1765" s="245" t="n"/>
      <c r="I1765" s="18" t="n"/>
      <c r="J1765" s="18" t="n"/>
      <c r="K1765" s="246" t="n"/>
      <c r="L1765" s="246" t="n"/>
      <c r="M1765" s="246" t="n"/>
      <c r="N1765" s="247" t="n"/>
      <c r="O1765" s="248" t="n"/>
      <c r="P1765" s="249" t="n"/>
      <c r="Q1765" s="18" t="n"/>
      <c r="R1765" s="70" t="n"/>
      <c r="S1765" s="70" t="n"/>
      <c r="T1765" s="70" t="n"/>
      <c r="U1765" s="70" t="n"/>
      <c r="V1765" s="70" t="n"/>
      <c r="W1765" s="70" t="n"/>
      <c r="X1765" s="70" t="n"/>
      <c r="Y1765" s="70" t="n"/>
      <c r="Z1765" s="70" t="n"/>
    </row>
    <row r="1766" ht="15.75" customHeight="1" s="339">
      <c r="A1766" s="70" t="n"/>
      <c r="B1766" s="70" t="n"/>
      <c r="C1766" s="70" t="n"/>
      <c r="D1766" s="243" t="n"/>
      <c r="E1766" s="243" t="n"/>
      <c r="F1766" s="243" t="n"/>
      <c r="G1766" s="244" t="n"/>
      <c r="H1766" s="245" t="n"/>
      <c r="I1766" s="18" t="n"/>
      <c r="J1766" s="18" t="n"/>
      <c r="K1766" s="246" t="n"/>
      <c r="L1766" s="246" t="n"/>
      <c r="M1766" s="246" t="n"/>
      <c r="N1766" s="247" t="n"/>
      <c r="O1766" s="248" t="n"/>
      <c r="P1766" s="249" t="n"/>
      <c r="Q1766" s="18" t="n"/>
      <c r="R1766" s="70" t="n"/>
      <c r="S1766" s="70" t="n"/>
      <c r="T1766" s="70" t="n"/>
      <c r="U1766" s="70" t="n"/>
      <c r="V1766" s="70" t="n"/>
      <c r="W1766" s="70" t="n"/>
      <c r="X1766" s="70" t="n"/>
      <c r="Y1766" s="70" t="n"/>
      <c r="Z1766" s="70" t="n"/>
    </row>
    <row r="1767" ht="15.75" customHeight="1" s="339">
      <c r="A1767" s="70" t="n"/>
      <c r="B1767" s="70" t="n"/>
      <c r="C1767" s="70" t="n"/>
      <c r="D1767" s="243" t="n"/>
      <c r="E1767" s="243" t="n"/>
      <c r="F1767" s="243" t="n"/>
      <c r="G1767" s="244" t="n"/>
      <c r="H1767" s="245" t="n"/>
      <c r="I1767" s="18" t="n"/>
      <c r="J1767" s="18" t="n"/>
      <c r="K1767" s="246" t="n"/>
      <c r="L1767" s="246" t="n"/>
      <c r="M1767" s="246" t="n"/>
      <c r="N1767" s="247" t="n"/>
      <c r="O1767" s="248" t="n"/>
      <c r="P1767" s="249" t="n"/>
      <c r="Q1767" s="18" t="n"/>
      <c r="R1767" s="70" t="n"/>
      <c r="S1767" s="70" t="n"/>
      <c r="T1767" s="70" t="n"/>
      <c r="U1767" s="70" t="n"/>
      <c r="V1767" s="70" t="n"/>
      <c r="W1767" s="70" t="n"/>
      <c r="X1767" s="70" t="n"/>
      <c r="Y1767" s="70" t="n"/>
      <c r="Z1767" s="70" t="n"/>
    </row>
    <row r="1768" ht="15.75" customHeight="1" s="339">
      <c r="A1768" s="70" t="n"/>
      <c r="B1768" s="70" t="n"/>
      <c r="C1768" s="70" t="n"/>
      <c r="D1768" s="243" t="n"/>
      <c r="E1768" s="243" t="n"/>
      <c r="F1768" s="243" t="n"/>
      <c r="G1768" s="244" t="n"/>
      <c r="H1768" s="245" t="n"/>
      <c r="I1768" s="18" t="n"/>
      <c r="J1768" s="18" t="n"/>
      <c r="K1768" s="246" t="n"/>
      <c r="L1768" s="246" t="n"/>
      <c r="M1768" s="246" t="n"/>
      <c r="N1768" s="247" t="n"/>
      <c r="O1768" s="248" t="n"/>
      <c r="P1768" s="249" t="n"/>
      <c r="Q1768" s="18" t="n"/>
      <c r="R1768" s="70" t="n"/>
      <c r="S1768" s="70" t="n"/>
      <c r="T1768" s="70" t="n"/>
      <c r="U1768" s="70" t="n"/>
      <c r="V1768" s="70" t="n"/>
      <c r="W1768" s="70" t="n"/>
      <c r="X1768" s="70" t="n"/>
      <c r="Y1768" s="70" t="n"/>
      <c r="Z1768" s="70" t="n"/>
    </row>
    <row r="1769" ht="15.75" customHeight="1" s="339">
      <c r="A1769" s="70" t="n"/>
      <c r="B1769" s="70" t="n"/>
      <c r="C1769" s="70" t="n"/>
      <c r="D1769" s="243" t="n"/>
      <c r="E1769" s="243" t="n"/>
      <c r="F1769" s="243" t="n"/>
      <c r="G1769" s="244" t="n"/>
      <c r="H1769" s="245" t="n"/>
      <c r="I1769" s="18" t="n"/>
      <c r="J1769" s="18" t="n"/>
      <c r="K1769" s="246" t="n"/>
      <c r="L1769" s="246" t="n"/>
      <c r="M1769" s="246" t="n"/>
      <c r="N1769" s="247" t="n"/>
      <c r="O1769" s="248" t="n"/>
      <c r="P1769" s="249" t="n"/>
      <c r="Q1769" s="18" t="n"/>
      <c r="R1769" s="70" t="n"/>
      <c r="S1769" s="70" t="n"/>
      <c r="T1769" s="70" t="n"/>
      <c r="U1769" s="70" t="n"/>
      <c r="V1769" s="70" t="n"/>
      <c r="W1769" s="70" t="n"/>
      <c r="X1769" s="70" t="n"/>
      <c r="Y1769" s="70" t="n"/>
      <c r="Z1769" s="70" t="n"/>
    </row>
    <row r="1770" ht="15.75" customHeight="1" s="339">
      <c r="A1770" s="70" t="n"/>
      <c r="B1770" s="70" t="n"/>
      <c r="C1770" s="70" t="n"/>
      <c r="D1770" s="243" t="n"/>
      <c r="E1770" s="243" t="n"/>
      <c r="F1770" s="243" t="n"/>
      <c r="G1770" s="244" t="n"/>
      <c r="H1770" s="245" t="n"/>
      <c r="I1770" s="18" t="n"/>
      <c r="J1770" s="18" t="n"/>
      <c r="K1770" s="246" t="n"/>
      <c r="L1770" s="246" t="n"/>
      <c r="M1770" s="246" t="n"/>
      <c r="N1770" s="247" t="n"/>
      <c r="O1770" s="248" t="n"/>
      <c r="P1770" s="249" t="n"/>
      <c r="Q1770" s="18" t="n"/>
      <c r="R1770" s="70" t="n"/>
      <c r="S1770" s="70" t="n"/>
      <c r="T1770" s="70" t="n"/>
      <c r="U1770" s="70" t="n"/>
      <c r="V1770" s="70" t="n"/>
      <c r="W1770" s="70" t="n"/>
      <c r="X1770" s="70" t="n"/>
      <c r="Y1770" s="70" t="n"/>
      <c r="Z1770" s="70" t="n"/>
    </row>
    <row r="1771" ht="15.75" customHeight="1" s="339">
      <c r="A1771" s="70" t="n"/>
      <c r="B1771" s="70" t="n"/>
      <c r="C1771" s="70" t="n"/>
      <c r="D1771" s="243" t="n"/>
      <c r="E1771" s="243" t="n"/>
      <c r="F1771" s="243" t="n"/>
      <c r="G1771" s="244" t="n"/>
      <c r="H1771" s="245" t="n"/>
      <c r="I1771" s="18" t="n"/>
      <c r="J1771" s="18" t="n"/>
      <c r="K1771" s="246" t="n"/>
      <c r="L1771" s="246" t="n"/>
      <c r="M1771" s="246" t="n"/>
      <c r="N1771" s="247" t="n"/>
      <c r="O1771" s="248" t="n"/>
      <c r="P1771" s="249" t="n"/>
      <c r="Q1771" s="18" t="n"/>
      <c r="R1771" s="70" t="n"/>
      <c r="S1771" s="70" t="n"/>
      <c r="T1771" s="70" t="n"/>
      <c r="U1771" s="70" t="n"/>
      <c r="V1771" s="70" t="n"/>
      <c r="W1771" s="70" t="n"/>
      <c r="X1771" s="70" t="n"/>
      <c r="Y1771" s="70" t="n"/>
      <c r="Z1771" s="70" t="n"/>
    </row>
    <row r="1772" ht="15.75" customHeight="1" s="339">
      <c r="A1772" s="70" t="n"/>
      <c r="B1772" s="70" t="n"/>
      <c r="C1772" s="70" t="n"/>
      <c r="D1772" s="243" t="n"/>
      <c r="E1772" s="243" t="n"/>
      <c r="F1772" s="243" t="n"/>
      <c r="G1772" s="244" t="n"/>
      <c r="H1772" s="245" t="n"/>
      <c r="I1772" s="18" t="n"/>
      <c r="J1772" s="18" t="n"/>
      <c r="K1772" s="246" t="n"/>
      <c r="L1772" s="246" t="n"/>
      <c r="M1772" s="246" t="n"/>
      <c r="N1772" s="247" t="n"/>
      <c r="O1772" s="248" t="n"/>
      <c r="P1772" s="249" t="n"/>
      <c r="Q1772" s="18" t="n"/>
      <c r="R1772" s="70" t="n"/>
      <c r="S1772" s="70" t="n"/>
      <c r="T1772" s="70" t="n"/>
      <c r="U1772" s="70" t="n"/>
      <c r="V1772" s="70" t="n"/>
      <c r="W1772" s="70" t="n"/>
      <c r="X1772" s="70" t="n"/>
      <c r="Y1772" s="70" t="n"/>
      <c r="Z1772" s="70" t="n"/>
    </row>
    <row r="1773" ht="15.75" customHeight="1" s="339">
      <c r="A1773" s="70" t="n"/>
      <c r="B1773" s="70" t="n"/>
      <c r="C1773" s="70" t="n"/>
      <c r="D1773" s="243" t="n"/>
      <c r="E1773" s="243" t="n"/>
      <c r="F1773" s="243" t="n"/>
      <c r="G1773" s="244" t="n"/>
      <c r="H1773" s="245" t="n"/>
      <c r="I1773" s="18" t="n"/>
      <c r="J1773" s="18" t="n"/>
      <c r="K1773" s="246" t="n"/>
      <c r="L1773" s="246" t="n"/>
      <c r="M1773" s="246" t="n"/>
      <c r="N1773" s="247" t="n"/>
      <c r="O1773" s="248" t="n"/>
      <c r="P1773" s="249" t="n"/>
      <c r="Q1773" s="18" t="n"/>
      <c r="R1773" s="70" t="n"/>
      <c r="S1773" s="70" t="n"/>
      <c r="T1773" s="70" t="n"/>
      <c r="U1773" s="70" t="n"/>
      <c r="V1773" s="70" t="n"/>
      <c r="W1773" s="70" t="n"/>
      <c r="X1773" s="70" t="n"/>
      <c r="Y1773" s="70" t="n"/>
      <c r="Z1773" s="70" t="n"/>
    </row>
    <row r="1774" ht="15.75" customHeight="1" s="339">
      <c r="A1774" s="70" t="n"/>
      <c r="B1774" s="70" t="n"/>
      <c r="C1774" s="70" t="n"/>
      <c r="D1774" s="243" t="n"/>
      <c r="E1774" s="243" t="n"/>
      <c r="F1774" s="243" t="n"/>
      <c r="G1774" s="244" t="n"/>
      <c r="H1774" s="245" t="n"/>
      <c r="I1774" s="18" t="n"/>
      <c r="J1774" s="18" t="n"/>
      <c r="K1774" s="246" t="n"/>
      <c r="L1774" s="246" t="n"/>
      <c r="M1774" s="246" t="n"/>
      <c r="N1774" s="247" t="n"/>
      <c r="O1774" s="248" t="n"/>
      <c r="P1774" s="249" t="n"/>
      <c r="Q1774" s="18" t="n"/>
      <c r="R1774" s="70" t="n"/>
      <c r="S1774" s="70" t="n"/>
      <c r="T1774" s="70" t="n"/>
      <c r="U1774" s="70" t="n"/>
      <c r="V1774" s="70" t="n"/>
      <c r="W1774" s="70" t="n"/>
      <c r="X1774" s="70" t="n"/>
      <c r="Y1774" s="70" t="n"/>
      <c r="Z1774" s="70" t="n"/>
    </row>
    <row r="1775" ht="15.75" customHeight="1" s="339">
      <c r="A1775" s="70" t="n"/>
      <c r="B1775" s="70" t="n"/>
      <c r="C1775" s="70" t="n"/>
      <c r="D1775" s="243" t="n"/>
      <c r="E1775" s="243" t="n"/>
      <c r="F1775" s="243" t="n"/>
      <c r="G1775" s="244" t="n"/>
      <c r="H1775" s="245" t="n"/>
      <c r="I1775" s="18" t="n"/>
      <c r="J1775" s="18" t="n"/>
      <c r="K1775" s="246" t="n"/>
      <c r="L1775" s="246" t="n"/>
      <c r="M1775" s="246" t="n"/>
      <c r="N1775" s="247" t="n"/>
      <c r="O1775" s="248" t="n"/>
      <c r="P1775" s="249" t="n"/>
      <c r="Q1775" s="18" t="n"/>
      <c r="R1775" s="70" t="n"/>
      <c r="S1775" s="70" t="n"/>
      <c r="T1775" s="70" t="n"/>
      <c r="U1775" s="70" t="n"/>
      <c r="V1775" s="70" t="n"/>
      <c r="W1775" s="70" t="n"/>
      <c r="X1775" s="70" t="n"/>
      <c r="Y1775" s="70" t="n"/>
      <c r="Z1775" s="70" t="n"/>
    </row>
    <row r="1776" ht="15.75" customHeight="1" s="339">
      <c r="A1776" s="70" t="n"/>
      <c r="B1776" s="70" t="n"/>
      <c r="C1776" s="70" t="n"/>
      <c r="D1776" s="243" t="n"/>
      <c r="E1776" s="243" t="n"/>
      <c r="F1776" s="243" t="n"/>
      <c r="G1776" s="244" t="n"/>
      <c r="H1776" s="245" t="n"/>
      <c r="I1776" s="18" t="n"/>
      <c r="J1776" s="18" t="n"/>
      <c r="K1776" s="246" t="n"/>
      <c r="L1776" s="246" t="n"/>
      <c r="M1776" s="246" t="n"/>
      <c r="N1776" s="247" t="n"/>
      <c r="O1776" s="248" t="n"/>
      <c r="P1776" s="249" t="n"/>
      <c r="Q1776" s="18" t="n"/>
      <c r="R1776" s="70" t="n"/>
      <c r="S1776" s="70" t="n"/>
      <c r="T1776" s="70" t="n"/>
      <c r="U1776" s="70" t="n"/>
      <c r="V1776" s="70" t="n"/>
      <c r="W1776" s="70" t="n"/>
      <c r="X1776" s="70" t="n"/>
      <c r="Y1776" s="70" t="n"/>
      <c r="Z1776" s="70" t="n"/>
    </row>
    <row r="1777" ht="15.75" customHeight="1" s="339">
      <c r="A1777" s="70" t="n"/>
      <c r="B1777" s="70" t="n"/>
      <c r="C1777" s="70" t="n"/>
      <c r="D1777" s="243" t="n"/>
      <c r="E1777" s="243" t="n"/>
      <c r="F1777" s="243" t="n"/>
      <c r="G1777" s="244" t="n"/>
      <c r="H1777" s="245" t="n"/>
      <c r="I1777" s="18" t="n"/>
      <c r="J1777" s="18" t="n"/>
      <c r="K1777" s="246" t="n"/>
      <c r="L1777" s="246" t="n"/>
      <c r="M1777" s="246" t="n"/>
      <c r="N1777" s="247" t="n"/>
      <c r="O1777" s="248" t="n"/>
      <c r="P1777" s="249" t="n"/>
      <c r="Q1777" s="18" t="n"/>
      <c r="R1777" s="70" t="n"/>
      <c r="S1777" s="70" t="n"/>
      <c r="T1777" s="70" t="n"/>
      <c r="U1777" s="70" t="n"/>
      <c r="V1777" s="70" t="n"/>
      <c r="W1777" s="70" t="n"/>
      <c r="X1777" s="70" t="n"/>
      <c r="Y1777" s="70" t="n"/>
      <c r="Z1777" s="70" t="n"/>
    </row>
    <row r="1778" ht="15.75" customHeight="1" s="339">
      <c r="A1778" s="70" t="n"/>
      <c r="B1778" s="70" t="n"/>
      <c r="C1778" s="70" t="n"/>
      <c r="D1778" s="243" t="n"/>
      <c r="E1778" s="243" t="n"/>
      <c r="F1778" s="243" t="n"/>
      <c r="G1778" s="244" t="n"/>
      <c r="H1778" s="245" t="n"/>
      <c r="I1778" s="18" t="n"/>
      <c r="J1778" s="18" t="n"/>
      <c r="K1778" s="246" t="n"/>
      <c r="L1778" s="246" t="n"/>
      <c r="M1778" s="246" t="n"/>
      <c r="N1778" s="247" t="n"/>
      <c r="O1778" s="248" t="n"/>
      <c r="P1778" s="249" t="n"/>
      <c r="Q1778" s="18" t="n"/>
      <c r="R1778" s="70" t="n"/>
      <c r="S1778" s="70" t="n"/>
      <c r="T1778" s="70" t="n"/>
      <c r="U1778" s="70" t="n"/>
      <c r="V1778" s="70" t="n"/>
      <c r="W1778" s="70" t="n"/>
      <c r="X1778" s="70" t="n"/>
      <c r="Y1778" s="70" t="n"/>
      <c r="Z1778" s="70" t="n"/>
    </row>
    <row r="1779" ht="15.75" customHeight="1" s="339">
      <c r="A1779" s="70" t="n"/>
      <c r="B1779" s="70" t="n"/>
      <c r="C1779" s="70" t="n"/>
      <c r="D1779" s="243" t="n"/>
      <c r="E1779" s="243" t="n"/>
      <c r="F1779" s="243" t="n"/>
      <c r="G1779" s="244" t="n"/>
      <c r="H1779" s="245" t="n"/>
      <c r="I1779" s="18" t="n"/>
      <c r="J1779" s="18" t="n"/>
      <c r="K1779" s="246" t="n"/>
      <c r="L1779" s="246" t="n"/>
      <c r="M1779" s="246" t="n"/>
      <c r="N1779" s="247" t="n"/>
      <c r="O1779" s="248" t="n"/>
      <c r="P1779" s="249" t="n"/>
      <c r="Q1779" s="18" t="n"/>
      <c r="R1779" s="70" t="n"/>
      <c r="S1779" s="70" t="n"/>
      <c r="T1779" s="70" t="n"/>
      <c r="U1779" s="70" t="n"/>
      <c r="V1779" s="70" t="n"/>
      <c r="W1779" s="70" t="n"/>
      <c r="X1779" s="70" t="n"/>
      <c r="Y1779" s="70" t="n"/>
      <c r="Z1779" s="70" t="n"/>
    </row>
    <row r="1780" ht="15.75" customHeight="1" s="339">
      <c r="A1780" s="70" t="n"/>
      <c r="B1780" s="70" t="n"/>
      <c r="C1780" s="70" t="n"/>
      <c r="D1780" s="243" t="n"/>
      <c r="E1780" s="243" t="n"/>
      <c r="F1780" s="243" t="n"/>
      <c r="G1780" s="244" t="n"/>
      <c r="H1780" s="245" t="n"/>
      <c r="I1780" s="18" t="n"/>
      <c r="J1780" s="18" t="n"/>
      <c r="K1780" s="246" t="n"/>
      <c r="L1780" s="246" t="n"/>
      <c r="M1780" s="246" t="n"/>
      <c r="N1780" s="247" t="n"/>
      <c r="O1780" s="248" t="n"/>
      <c r="P1780" s="249" t="n"/>
      <c r="Q1780" s="18" t="n"/>
      <c r="R1780" s="70" t="n"/>
      <c r="S1780" s="70" t="n"/>
      <c r="T1780" s="70" t="n"/>
      <c r="U1780" s="70" t="n"/>
      <c r="V1780" s="70" t="n"/>
      <c r="W1780" s="70" t="n"/>
      <c r="X1780" s="70" t="n"/>
      <c r="Y1780" s="70" t="n"/>
      <c r="Z1780" s="70" t="n"/>
    </row>
    <row r="1781" ht="15.75" customHeight="1" s="339">
      <c r="A1781" s="70" t="n"/>
      <c r="B1781" s="70" t="n"/>
      <c r="C1781" s="70" t="n"/>
      <c r="D1781" s="243" t="n"/>
      <c r="E1781" s="243" t="n"/>
      <c r="F1781" s="243" t="n"/>
      <c r="G1781" s="244" t="n"/>
      <c r="H1781" s="245" t="n"/>
      <c r="I1781" s="18" t="n"/>
      <c r="J1781" s="18" t="n"/>
      <c r="K1781" s="246" t="n"/>
      <c r="L1781" s="246" t="n"/>
      <c r="M1781" s="246" t="n"/>
      <c r="N1781" s="247" t="n"/>
      <c r="O1781" s="248" t="n"/>
      <c r="P1781" s="249" t="n"/>
      <c r="Q1781" s="18" t="n"/>
      <c r="R1781" s="70" t="n"/>
      <c r="S1781" s="70" t="n"/>
      <c r="T1781" s="70" t="n"/>
      <c r="U1781" s="70" t="n"/>
      <c r="V1781" s="70" t="n"/>
      <c r="W1781" s="70" t="n"/>
      <c r="X1781" s="70" t="n"/>
      <c r="Y1781" s="70" t="n"/>
      <c r="Z1781" s="70" t="n"/>
    </row>
    <row r="1782" ht="15.75" customHeight="1" s="339">
      <c r="A1782" s="70" t="n"/>
      <c r="B1782" s="70" t="n"/>
      <c r="C1782" s="70" t="n"/>
      <c r="D1782" s="243" t="n"/>
      <c r="E1782" s="243" t="n"/>
      <c r="F1782" s="243" t="n"/>
      <c r="G1782" s="244" t="n"/>
      <c r="H1782" s="245" t="n"/>
      <c r="I1782" s="18" t="n"/>
      <c r="J1782" s="18" t="n"/>
      <c r="K1782" s="246" t="n"/>
      <c r="L1782" s="246" t="n"/>
      <c r="M1782" s="246" t="n"/>
      <c r="N1782" s="247" t="n"/>
      <c r="O1782" s="248" t="n"/>
      <c r="P1782" s="249" t="n"/>
      <c r="Q1782" s="18" t="n"/>
      <c r="R1782" s="70" t="n"/>
      <c r="S1782" s="70" t="n"/>
      <c r="T1782" s="70" t="n"/>
      <c r="U1782" s="70" t="n"/>
      <c r="V1782" s="70" t="n"/>
      <c r="W1782" s="70" t="n"/>
      <c r="X1782" s="70" t="n"/>
      <c r="Y1782" s="70" t="n"/>
      <c r="Z1782" s="70" t="n"/>
    </row>
    <row r="1783" ht="15.75" customHeight="1" s="339">
      <c r="A1783" s="70" t="n"/>
      <c r="B1783" s="70" t="n"/>
      <c r="C1783" s="70" t="n"/>
      <c r="D1783" s="243" t="n"/>
      <c r="E1783" s="243" t="n"/>
      <c r="F1783" s="243" t="n"/>
      <c r="G1783" s="244" t="n"/>
      <c r="H1783" s="245" t="n"/>
      <c r="I1783" s="18" t="n"/>
      <c r="J1783" s="18" t="n"/>
      <c r="K1783" s="246" t="n"/>
      <c r="L1783" s="246" t="n"/>
      <c r="M1783" s="246" t="n"/>
      <c r="N1783" s="247" t="n"/>
      <c r="O1783" s="248" t="n"/>
      <c r="P1783" s="249" t="n"/>
      <c r="Q1783" s="18" t="n"/>
      <c r="R1783" s="70" t="n"/>
      <c r="S1783" s="70" t="n"/>
      <c r="T1783" s="70" t="n"/>
      <c r="U1783" s="70" t="n"/>
      <c r="V1783" s="70" t="n"/>
      <c r="W1783" s="70" t="n"/>
      <c r="X1783" s="70" t="n"/>
      <c r="Y1783" s="70" t="n"/>
      <c r="Z1783" s="70" t="n"/>
    </row>
    <row r="1784" ht="15.75" customHeight="1" s="339">
      <c r="A1784" s="70" t="n"/>
      <c r="B1784" s="70" t="n"/>
      <c r="C1784" s="70" t="n"/>
      <c r="D1784" s="243" t="n"/>
      <c r="E1784" s="243" t="n"/>
      <c r="F1784" s="243" t="n"/>
      <c r="G1784" s="244" t="n"/>
      <c r="H1784" s="245" t="n"/>
      <c r="I1784" s="18" t="n"/>
      <c r="J1784" s="18" t="n"/>
      <c r="K1784" s="246" t="n"/>
      <c r="L1784" s="246" t="n"/>
      <c r="M1784" s="246" t="n"/>
      <c r="N1784" s="247" t="n"/>
      <c r="O1784" s="248" t="n"/>
      <c r="P1784" s="249" t="n"/>
      <c r="Q1784" s="18" t="n"/>
      <c r="R1784" s="70" t="n"/>
      <c r="S1784" s="70" t="n"/>
      <c r="T1784" s="70" t="n"/>
      <c r="U1784" s="70" t="n"/>
      <c r="V1784" s="70" t="n"/>
      <c r="W1784" s="70" t="n"/>
      <c r="X1784" s="70" t="n"/>
      <c r="Y1784" s="70" t="n"/>
      <c r="Z1784" s="70" t="n"/>
    </row>
    <row r="1785" ht="15.75" customHeight="1" s="339">
      <c r="A1785" s="70" t="n"/>
      <c r="B1785" s="70" t="n"/>
      <c r="C1785" s="70" t="n"/>
      <c r="D1785" s="243" t="n"/>
      <c r="E1785" s="243" t="n"/>
      <c r="F1785" s="243" t="n"/>
      <c r="G1785" s="244" t="n"/>
      <c r="H1785" s="245" t="n"/>
      <c r="I1785" s="18" t="n"/>
      <c r="J1785" s="18" t="n"/>
      <c r="K1785" s="246" t="n"/>
      <c r="L1785" s="246" t="n"/>
      <c r="M1785" s="246" t="n"/>
      <c r="N1785" s="247" t="n"/>
      <c r="O1785" s="248" t="n"/>
      <c r="P1785" s="249" t="n"/>
      <c r="Q1785" s="18" t="n"/>
      <c r="R1785" s="70" t="n"/>
      <c r="S1785" s="70" t="n"/>
      <c r="T1785" s="70" t="n"/>
      <c r="U1785" s="70" t="n"/>
      <c r="V1785" s="70" t="n"/>
      <c r="W1785" s="70" t="n"/>
      <c r="X1785" s="70" t="n"/>
      <c r="Y1785" s="70" t="n"/>
      <c r="Z1785" s="70" t="n"/>
    </row>
    <row r="1786" ht="15.75" customHeight="1" s="339">
      <c r="A1786" s="70" t="n"/>
      <c r="B1786" s="70" t="n"/>
      <c r="C1786" s="70" t="n"/>
      <c r="D1786" s="243" t="n"/>
      <c r="E1786" s="243" t="n"/>
      <c r="F1786" s="243" t="n"/>
      <c r="G1786" s="244" t="n"/>
      <c r="H1786" s="245" t="n"/>
      <c r="I1786" s="18" t="n"/>
      <c r="J1786" s="18" t="n"/>
      <c r="K1786" s="246" t="n"/>
      <c r="L1786" s="246" t="n"/>
      <c r="M1786" s="246" t="n"/>
      <c r="N1786" s="247" t="n"/>
      <c r="O1786" s="248" t="n"/>
      <c r="P1786" s="249" t="n"/>
      <c r="Q1786" s="18" t="n"/>
      <c r="R1786" s="70" t="n"/>
      <c r="S1786" s="70" t="n"/>
      <c r="T1786" s="70" t="n"/>
      <c r="U1786" s="70" t="n"/>
      <c r="V1786" s="70" t="n"/>
      <c r="W1786" s="70" t="n"/>
      <c r="X1786" s="70" t="n"/>
      <c r="Y1786" s="70" t="n"/>
      <c r="Z1786" s="70" t="n"/>
    </row>
    <row r="1787" ht="15.75" customHeight="1" s="339">
      <c r="A1787" s="70" t="n"/>
      <c r="B1787" s="70" t="n"/>
      <c r="C1787" s="70" t="n"/>
      <c r="D1787" s="243" t="n"/>
      <c r="E1787" s="243" t="n"/>
      <c r="F1787" s="243" t="n"/>
      <c r="G1787" s="244" t="n"/>
      <c r="H1787" s="245" t="n"/>
      <c r="I1787" s="18" t="n"/>
      <c r="J1787" s="18" t="n"/>
      <c r="K1787" s="246" t="n"/>
      <c r="L1787" s="246" t="n"/>
      <c r="M1787" s="246" t="n"/>
      <c r="N1787" s="247" t="n"/>
      <c r="O1787" s="248" t="n"/>
      <c r="P1787" s="249" t="n"/>
      <c r="Q1787" s="18" t="n"/>
      <c r="R1787" s="70" t="n"/>
      <c r="S1787" s="70" t="n"/>
      <c r="T1787" s="70" t="n"/>
      <c r="U1787" s="70" t="n"/>
      <c r="V1787" s="70" t="n"/>
      <c r="W1787" s="70" t="n"/>
      <c r="X1787" s="70" t="n"/>
      <c r="Y1787" s="70" t="n"/>
      <c r="Z1787" s="70" t="n"/>
    </row>
    <row r="1788" ht="15.75" customHeight="1" s="339">
      <c r="A1788" s="70" t="n"/>
      <c r="B1788" s="70" t="n"/>
      <c r="C1788" s="70" t="n"/>
      <c r="D1788" s="243" t="n"/>
      <c r="E1788" s="243" t="n"/>
      <c r="F1788" s="243" t="n"/>
      <c r="G1788" s="244" t="n"/>
      <c r="H1788" s="245" t="n"/>
      <c r="I1788" s="18" t="n"/>
      <c r="J1788" s="18" t="n"/>
      <c r="K1788" s="246" t="n"/>
      <c r="L1788" s="246" t="n"/>
      <c r="M1788" s="246" t="n"/>
      <c r="N1788" s="247" t="n"/>
      <c r="O1788" s="248" t="n"/>
      <c r="P1788" s="249" t="n"/>
      <c r="Q1788" s="18" t="n"/>
      <c r="R1788" s="70" t="n"/>
      <c r="S1788" s="70" t="n"/>
      <c r="T1788" s="70" t="n"/>
      <c r="U1788" s="70" t="n"/>
      <c r="V1788" s="70" t="n"/>
      <c r="W1788" s="70" t="n"/>
      <c r="X1788" s="70" t="n"/>
      <c r="Y1788" s="70" t="n"/>
      <c r="Z1788" s="70" t="n"/>
    </row>
    <row r="1789" ht="15.75" customHeight="1" s="339">
      <c r="A1789" s="70" t="n"/>
      <c r="B1789" s="70" t="n"/>
      <c r="C1789" s="70" t="n"/>
      <c r="D1789" s="243" t="n"/>
      <c r="E1789" s="243" t="n"/>
      <c r="F1789" s="243" t="n"/>
      <c r="G1789" s="244" t="n"/>
      <c r="H1789" s="245" t="n"/>
      <c r="I1789" s="18" t="n"/>
      <c r="J1789" s="18" t="n"/>
      <c r="K1789" s="246" t="n"/>
      <c r="L1789" s="246" t="n"/>
      <c r="M1789" s="246" t="n"/>
      <c r="N1789" s="247" t="n"/>
      <c r="O1789" s="248" t="n"/>
      <c r="P1789" s="249" t="n"/>
      <c r="Q1789" s="18" t="n"/>
      <c r="R1789" s="70" t="n"/>
      <c r="S1789" s="70" t="n"/>
      <c r="T1789" s="70" t="n"/>
      <c r="U1789" s="70" t="n"/>
      <c r="V1789" s="70" t="n"/>
      <c r="W1789" s="70" t="n"/>
      <c r="X1789" s="70" t="n"/>
      <c r="Y1789" s="70" t="n"/>
      <c r="Z1789" s="70" t="n"/>
    </row>
    <row r="1790" ht="15.75" customHeight="1" s="339">
      <c r="A1790" s="70" t="n"/>
      <c r="B1790" s="70" t="n"/>
      <c r="C1790" s="70" t="n"/>
      <c r="D1790" s="243" t="n"/>
      <c r="E1790" s="243" t="n"/>
      <c r="F1790" s="243" t="n"/>
      <c r="G1790" s="244" t="n"/>
      <c r="H1790" s="245" t="n"/>
      <c r="I1790" s="18" t="n"/>
      <c r="J1790" s="18" t="n"/>
      <c r="K1790" s="246" t="n"/>
      <c r="L1790" s="246" t="n"/>
      <c r="M1790" s="246" t="n"/>
      <c r="N1790" s="247" t="n"/>
      <c r="O1790" s="248" t="n"/>
      <c r="P1790" s="249" t="n"/>
      <c r="Q1790" s="18" t="n"/>
      <c r="R1790" s="70" t="n"/>
      <c r="S1790" s="70" t="n"/>
      <c r="T1790" s="70" t="n"/>
      <c r="U1790" s="70" t="n"/>
      <c r="V1790" s="70" t="n"/>
      <c r="W1790" s="70" t="n"/>
      <c r="X1790" s="70" t="n"/>
      <c r="Y1790" s="70" t="n"/>
      <c r="Z1790" s="70" t="n"/>
    </row>
    <row r="1791" ht="15.75" customHeight="1" s="339">
      <c r="A1791" s="70" t="n"/>
      <c r="B1791" s="70" t="n"/>
      <c r="C1791" s="70" t="n"/>
      <c r="D1791" s="243" t="n"/>
      <c r="E1791" s="243" t="n"/>
      <c r="F1791" s="243" t="n"/>
      <c r="G1791" s="244" t="n"/>
      <c r="H1791" s="245" t="n"/>
      <c r="I1791" s="18" t="n"/>
      <c r="J1791" s="18" t="n"/>
      <c r="K1791" s="246" t="n"/>
      <c r="L1791" s="246" t="n"/>
      <c r="M1791" s="246" t="n"/>
      <c r="N1791" s="247" t="n"/>
      <c r="O1791" s="248" t="n"/>
      <c r="P1791" s="249" t="n"/>
      <c r="Q1791" s="18" t="n"/>
      <c r="R1791" s="70" t="n"/>
      <c r="S1791" s="70" t="n"/>
      <c r="T1791" s="70" t="n"/>
      <c r="U1791" s="70" t="n"/>
      <c r="V1791" s="70" t="n"/>
      <c r="W1791" s="70" t="n"/>
      <c r="X1791" s="70" t="n"/>
      <c r="Y1791" s="70" t="n"/>
      <c r="Z1791" s="70" t="n"/>
    </row>
    <row r="1792" ht="15.75" customHeight="1" s="339">
      <c r="A1792" s="70" t="n"/>
      <c r="B1792" s="70" t="n"/>
      <c r="C1792" s="70" t="n"/>
      <c r="D1792" s="243" t="n"/>
      <c r="E1792" s="243" t="n"/>
      <c r="F1792" s="243" t="n"/>
      <c r="G1792" s="244" t="n"/>
      <c r="H1792" s="245" t="n"/>
      <c r="I1792" s="18" t="n"/>
      <c r="J1792" s="18" t="n"/>
      <c r="K1792" s="246" t="n"/>
      <c r="L1792" s="246" t="n"/>
      <c r="M1792" s="246" t="n"/>
      <c r="N1792" s="247" t="n"/>
      <c r="O1792" s="248" t="n"/>
      <c r="P1792" s="249" t="n"/>
      <c r="Q1792" s="18" t="n"/>
      <c r="R1792" s="70" t="n"/>
      <c r="S1792" s="70" t="n"/>
      <c r="T1792" s="70" t="n"/>
      <c r="U1792" s="70" t="n"/>
      <c r="V1792" s="70" t="n"/>
      <c r="W1792" s="70" t="n"/>
      <c r="X1792" s="70" t="n"/>
      <c r="Y1792" s="70" t="n"/>
      <c r="Z1792" s="70" t="n"/>
    </row>
    <row r="1793" ht="15.75" customHeight="1" s="339">
      <c r="A1793" s="70" t="n"/>
      <c r="B1793" s="70" t="n"/>
      <c r="C1793" s="70" t="n"/>
      <c r="D1793" s="243" t="n"/>
      <c r="E1793" s="243" t="n"/>
      <c r="F1793" s="243" t="n"/>
      <c r="G1793" s="244" t="n"/>
      <c r="H1793" s="245" t="n"/>
      <c r="I1793" s="18" t="n"/>
      <c r="J1793" s="18" t="n"/>
      <c r="K1793" s="246" t="n"/>
      <c r="L1793" s="246" t="n"/>
      <c r="M1793" s="246" t="n"/>
      <c r="N1793" s="247" t="n"/>
      <c r="O1793" s="248" t="n"/>
      <c r="P1793" s="249" t="n"/>
      <c r="Q1793" s="18" t="n"/>
      <c r="R1793" s="70" t="n"/>
      <c r="S1793" s="70" t="n"/>
      <c r="T1793" s="70" t="n"/>
      <c r="U1793" s="70" t="n"/>
      <c r="V1793" s="70" t="n"/>
      <c r="W1793" s="70" t="n"/>
      <c r="X1793" s="70" t="n"/>
      <c r="Y1793" s="70" t="n"/>
      <c r="Z1793" s="70" t="n"/>
    </row>
    <row r="1794" ht="15.75" customHeight="1" s="339">
      <c r="A1794" s="70" t="n"/>
      <c r="B1794" s="70" t="n"/>
      <c r="C1794" s="70" t="n"/>
      <c r="D1794" s="243" t="n"/>
      <c r="E1794" s="243" t="n"/>
      <c r="F1794" s="243" t="n"/>
      <c r="G1794" s="244" t="n"/>
      <c r="H1794" s="245" t="n"/>
      <c r="I1794" s="18" t="n"/>
      <c r="J1794" s="18" t="n"/>
      <c r="K1794" s="246" t="n"/>
      <c r="L1794" s="246" t="n"/>
      <c r="M1794" s="246" t="n"/>
      <c r="N1794" s="247" t="n"/>
      <c r="O1794" s="248" t="n"/>
      <c r="P1794" s="249" t="n"/>
      <c r="Q1794" s="18" t="n"/>
      <c r="R1794" s="70" t="n"/>
      <c r="S1794" s="70" t="n"/>
      <c r="T1794" s="70" t="n"/>
      <c r="U1794" s="70" t="n"/>
      <c r="V1794" s="70" t="n"/>
      <c r="W1794" s="70" t="n"/>
      <c r="X1794" s="70" t="n"/>
      <c r="Y1794" s="70" t="n"/>
      <c r="Z1794" s="70" t="n"/>
    </row>
    <row r="1795" ht="15.75" customHeight="1" s="339">
      <c r="A1795" s="70" t="n"/>
      <c r="B1795" s="70" t="n"/>
      <c r="C1795" s="70" t="n"/>
      <c r="D1795" s="243" t="n"/>
      <c r="E1795" s="243" t="n"/>
      <c r="F1795" s="243" t="n"/>
      <c r="G1795" s="244" t="n"/>
      <c r="H1795" s="245" t="n"/>
      <c r="I1795" s="18" t="n"/>
      <c r="J1795" s="18" t="n"/>
      <c r="K1795" s="246" t="n"/>
      <c r="L1795" s="246" t="n"/>
      <c r="M1795" s="246" t="n"/>
      <c r="N1795" s="247" t="n"/>
      <c r="O1795" s="248" t="n"/>
      <c r="P1795" s="249" t="n"/>
      <c r="Q1795" s="18" t="n"/>
      <c r="R1795" s="70" t="n"/>
      <c r="S1795" s="70" t="n"/>
      <c r="T1795" s="70" t="n"/>
      <c r="U1795" s="70" t="n"/>
      <c r="V1795" s="70" t="n"/>
      <c r="W1795" s="70" t="n"/>
      <c r="X1795" s="70" t="n"/>
      <c r="Y1795" s="70" t="n"/>
      <c r="Z1795" s="70" t="n"/>
    </row>
    <row r="1796" ht="15.75" customHeight="1" s="339">
      <c r="A1796" s="70" t="n"/>
      <c r="B1796" s="70" t="n"/>
      <c r="C1796" s="70" t="n"/>
      <c r="D1796" s="243" t="n"/>
      <c r="E1796" s="243" t="n"/>
      <c r="F1796" s="243" t="n"/>
      <c r="G1796" s="244" t="n"/>
      <c r="H1796" s="245" t="n"/>
      <c r="I1796" s="18" t="n"/>
      <c r="J1796" s="18" t="n"/>
      <c r="K1796" s="246" t="n"/>
      <c r="L1796" s="246" t="n"/>
      <c r="M1796" s="246" t="n"/>
      <c r="N1796" s="247" t="n"/>
      <c r="O1796" s="248" t="n"/>
      <c r="P1796" s="249" t="n"/>
      <c r="Q1796" s="18" t="n"/>
      <c r="R1796" s="70" t="n"/>
      <c r="S1796" s="70" t="n"/>
      <c r="T1796" s="70" t="n"/>
      <c r="U1796" s="70" t="n"/>
      <c r="V1796" s="70" t="n"/>
      <c r="W1796" s="70" t="n"/>
      <c r="X1796" s="70" t="n"/>
      <c r="Y1796" s="70" t="n"/>
      <c r="Z1796" s="70" t="n"/>
    </row>
    <row r="1797" ht="15.75" customHeight="1" s="339">
      <c r="A1797" s="70" t="n"/>
      <c r="B1797" s="70" t="n"/>
      <c r="C1797" s="70" t="n"/>
      <c r="D1797" s="243" t="n"/>
      <c r="E1797" s="243" t="n"/>
      <c r="F1797" s="243" t="n"/>
      <c r="G1797" s="244" t="n"/>
      <c r="H1797" s="245" t="n"/>
      <c r="I1797" s="18" t="n"/>
      <c r="J1797" s="18" t="n"/>
      <c r="K1797" s="246" t="n"/>
      <c r="L1797" s="246" t="n"/>
      <c r="M1797" s="246" t="n"/>
      <c r="N1797" s="247" t="n"/>
      <c r="O1797" s="248" t="n"/>
      <c r="P1797" s="249" t="n"/>
      <c r="Q1797" s="18" t="n"/>
      <c r="R1797" s="70" t="n"/>
      <c r="S1797" s="70" t="n"/>
      <c r="T1797" s="70" t="n"/>
      <c r="U1797" s="70" t="n"/>
      <c r="V1797" s="70" t="n"/>
      <c r="W1797" s="70" t="n"/>
      <c r="X1797" s="70" t="n"/>
      <c r="Y1797" s="70" t="n"/>
      <c r="Z1797" s="70" t="n"/>
    </row>
    <row r="1798" ht="15.75" customHeight="1" s="339">
      <c r="A1798" s="70" t="n"/>
      <c r="B1798" s="70" t="n"/>
      <c r="C1798" s="70" t="n"/>
      <c r="D1798" s="243" t="n"/>
      <c r="E1798" s="243" t="n"/>
      <c r="F1798" s="243" t="n"/>
      <c r="G1798" s="244" t="n"/>
      <c r="H1798" s="245" t="n"/>
      <c r="I1798" s="18" t="n"/>
      <c r="J1798" s="18" t="n"/>
      <c r="K1798" s="246" t="n"/>
      <c r="L1798" s="246" t="n"/>
      <c r="M1798" s="246" t="n"/>
      <c r="N1798" s="247" t="n"/>
      <c r="O1798" s="248" t="n"/>
      <c r="P1798" s="249" t="n"/>
      <c r="Q1798" s="18" t="n"/>
      <c r="R1798" s="70" t="n"/>
      <c r="S1798" s="70" t="n"/>
      <c r="T1798" s="70" t="n"/>
      <c r="U1798" s="70" t="n"/>
      <c r="V1798" s="70" t="n"/>
      <c r="W1798" s="70" t="n"/>
      <c r="X1798" s="70" t="n"/>
      <c r="Y1798" s="70" t="n"/>
      <c r="Z1798" s="70" t="n"/>
    </row>
    <row r="1799" ht="15.75" customHeight="1" s="339">
      <c r="A1799" s="70" t="n"/>
      <c r="B1799" s="70" t="n"/>
      <c r="C1799" s="70" t="n"/>
      <c r="D1799" s="243" t="n"/>
      <c r="E1799" s="243" t="n"/>
      <c r="F1799" s="243" t="n"/>
      <c r="G1799" s="244" t="n"/>
      <c r="H1799" s="245" t="n"/>
      <c r="I1799" s="18" t="n"/>
      <c r="J1799" s="18" t="n"/>
      <c r="K1799" s="246" t="n"/>
      <c r="L1799" s="246" t="n"/>
      <c r="M1799" s="246" t="n"/>
      <c r="N1799" s="247" t="n"/>
      <c r="O1799" s="248" t="n"/>
      <c r="P1799" s="249" t="n"/>
      <c r="Q1799" s="18" t="n"/>
      <c r="R1799" s="70" t="n"/>
      <c r="S1799" s="70" t="n"/>
      <c r="T1799" s="70" t="n"/>
      <c r="U1799" s="70" t="n"/>
      <c r="V1799" s="70" t="n"/>
      <c r="W1799" s="70" t="n"/>
      <c r="X1799" s="70" t="n"/>
      <c r="Y1799" s="70" t="n"/>
      <c r="Z1799" s="70" t="n"/>
    </row>
    <row r="1800" ht="15.75" customHeight="1" s="339">
      <c r="A1800" s="70" t="n"/>
      <c r="B1800" s="70" t="n"/>
      <c r="C1800" s="70" t="n"/>
      <c r="D1800" s="243" t="n"/>
      <c r="E1800" s="243" t="n"/>
      <c r="F1800" s="243" t="n"/>
      <c r="G1800" s="244" t="n"/>
      <c r="H1800" s="245" t="n"/>
      <c r="I1800" s="18" t="n"/>
      <c r="J1800" s="18" t="n"/>
      <c r="K1800" s="246" t="n"/>
      <c r="L1800" s="246" t="n"/>
      <c r="M1800" s="246" t="n"/>
      <c r="N1800" s="247" t="n"/>
      <c r="O1800" s="248" t="n"/>
      <c r="P1800" s="249" t="n"/>
      <c r="Q1800" s="18" t="n"/>
      <c r="R1800" s="70" t="n"/>
      <c r="S1800" s="70" t="n"/>
      <c r="T1800" s="70" t="n"/>
      <c r="U1800" s="70" t="n"/>
      <c r="V1800" s="70" t="n"/>
      <c r="W1800" s="70" t="n"/>
      <c r="X1800" s="70" t="n"/>
      <c r="Y1800" s="70" t="n"/>
      <c r="Z1800" s="70" t="n"/>
    </row>
    <row r="1801" ht="15.75" customHeight="1" s="339">
      <c r="A1801" s="70" t="n"/>
      <c r="B1801" s="70" t="n"/>
      <c r="C1801" s="70" t="n"/>
      <c r="D1801" s="243" t="n"/>
      <c r="E1801" s="243" t="n"/>
      <c r="F1801" s="243" t="n"/>
      <c r="G1801" s="244" t="n"/>
      <c r="H1801" s="245" t="n"/>
      <c r="I1801" s="18" t="n"/>
      <c r="J1801" s="18" t="n"/>
      <c r="K1801" s="246" t="n"/>
      <c r="L1801" s="246" t="n"/>
      <c r="M1801" s="246" t="n"/>
      <c r="N1801" s="247" t="n"/>
      <c r="O1801" s="248" t="n"/>
      <c r="P1801" s="249" t="n"/>
      <c r="Q1801" s="18" t="n"/>
      <c r="R1801" s="70" t="n"/>
      <c r="S1801" s="70" t="n"/>
      <c r="T1801" s="70" t="n"/>
      <c r="U1801" s="70" t="n"/>
      <c r="V1801" s="70" t="n"/>
      <c r="W1801" s="70" t="n"/>
      <c r="X1801" s="70" t="n"/>
      <c r="Y1801" s="70" t="n"/>
      <c r="Z1801" s="70" t="n"/>
    </row>
    <row r="1802" ht="15.75" customHeight="1" s="339">
      <c r="A1802" s="70" t="n"/>
      <c r="B1802" s="70" t="n"/>
      <c r="C1802" s="70" t="n"/>
      <c r="D1802" s="243" t="n"/>
      <c r="E1802" s="243" t="n"/>
      <c r="F1802" s="243" t="n"/>
      <c r="G1802" s="244" t="n"/>
      <c r="H1802" s="245" t="n"/>
      <c r="I1802" s="18" t="n"/>
      <c r="J1802" s="18" t="n"/>
      <c r="K1802" s="246" t="n"/>
      <c r="L1802" s="246" t="n"/>
      <c r="M1802" s="246" t="n"/>
      <c r="N1802" s="247" t="n"/>
      <c r="O1802" s="248" t="n"/>
      <c r="P1802" s="249" t="n"/>
      <c r="Q1802" s="18" t="n"/>
      <c r="R1802" s="70" t="n"/>
      <c r="S1802" s="70" t="n"/>
      <c r="T1802" s="70" t="n"/>
      <c r="U1802" s="70" t="n"/>
      <c r="V1802" s="70" t="n"/>
      <c r="W1802" s="70" t="n"/>
      <c r="X1802" s="70" t="n"/>
      <c r="Y1802" s="70" t="n"/>
      <c r="Z1802" s="70" t="n"/>
    </row>
    <row r="1803" ht="15.75" customHeight="1" s="339">
      <c r="A1803" s="70" t="n"/>
      <c r="B1803" s="70" t="n"/>
      <c r="C1803" s="70" t="n"/>
      <c r="D1803" s="243" t="n"/>
      <c r="E1803" s="243" t="n"/>
      <c r="F1803" s="243" t="n"/>
      <c r="G1803" s="244" t="n"/>
      <c r="H1803" s="245" t="n"/>
      <c r="I1803" s="18" t="n"/>
      <c r="J1803" s="18" t="n"/>
      <c r="K1803" s="246" t="n"/>
      <c r="L1803" s="246" t="n"/>
      <c r="M1803" s="246" t="n"/>
      <c r="N1803" s="247" t="n"/>
      <c r="O1803" s="248" t="n"/>
      <c r="P1803" s="249" t="n"/>
      <c r="Q1803" s="18" t="n"/>
      <c r="R1803" s="70" t="n"/>
      <c r="S1803" s="70" t="n"/>
      <c r="T1803" s="70" t="n"/>
      <c r="U1803" s="70" t="n"/>
      <c r="V1803" s="70" t="n"/>
      <c r="W1803" s="70" t="n"/>
      <c r="X1803" s="70" t="n"/>
      <c r="Y1803" s="70" t="n"/>
      <c r="Z1803" s="70" t="n"/>
    </row>
    <row r="1804" ht="15.75" customHeight="1" s="339">
      <c r="A1804" s="70" t="n"/>
      <c r="B1804" s="70" t="n"/>
      <c r="C1804" s="70" t="n"/>
      <c r="D1804" s="243" t="n"/>
      <c r="E1804" s="243" t="n"/>
      <c r="F1804" s="243" t="n"/>
      <c r="G1804" s="244" t="n"/>
      <c r="H1804" s="245" t="n"/>
      <c r="I1804" s="18" t="n"/>
      <c r="J1804" s="18" t="n"/>
      <c r="K1804" s="246" t="n"/>
      <c r="L1804" s="246" t="n"/>
      <c r="M1804" s="246" t="n"/>
      <c r="N1804" s="247" t="n"/>
      <c r="O1804" s="248" t="n"/>
      <c r="P1804" s="249" t="n"/>
      <c r="Q1804" s="18" t="n"/>
      <c r="R1804" s="70" t="n"/>
      <c r="S1804" s="70" t="n"/>
      <c r="T1804" s="70" t="n"/>
      <c r="U1804" s="70" t="n"/>
      <c r="V1804" s="70" t="n"/>
      <c r="W1804" s="70" t="n"/>
      <c r="X1804" s="70" t="n"/>
      <c r="Y1804" s="70" t="n"/>
      <c r="Z1804" s="70" t="n"/>
    </row>
    <row r="1805" ht="15.75" customHeight="1" s="339">
      <c r="A1805" s="70" t="n"/>
      <c r="B1805" s="70" t="n"/>
      <c r="C1805" s="70" t="n"/>
      <c r="D1805" s="243" t="n"/>
      <c r="E1805" s="243" t="n"/>
      <c r="F1805" s="243" t="n"/>
      <c r="G1805" s="244" t="n"/>
      <c r="H1805" s="245" t="n"/>
      <c r="I1805" s="18" t="n"/>
      <c r="J1805" s="18" t="n"/>
      <c r="K1805" s="246" t="n"/>
      <c r="L1805" s="246" t="n"/>
      <c r="M1805" s="246" t="n"/>
      <c r="N1805" s="247" t="n"/>
      <c r="O1805" s="248" t="n"/>
      <c r="P1805" s="249" t="n"/>
      <c r="Q1805" s="18" t="n"/>
      <c r="R1805" s="70" t="n"/>
      <c r="S1805" s="70" t="n"/>
      <c r="T1805" s="70" t="n"/>
      <c r="U1805" s="70" t="n"/>
      <c r="V1805" s="70" t="n"/>
      <c r="W1805" s="70" t="n"/>
      <c r="X1805" s="70" t="n"/>
      <c r="Y1805" s="70" t="n"/>
      <c r="Z1805" s="70" t="n"/>
    </row>
    <row r="1806" ht="15.75" customHeight="1" s="339">
      <c r="A1806" s="70" t="n"/>
      <c r="B1806" s="70" t="n"/>
      <c r="C1806" s="70" t="n"/>
      <c r="D1806" s="243" t="n"/>
      <c r="E1806" s="243" t="n"/>
      <c r="F1806" s="243" t="n"/>
      <c r="G1806" s="244" t="n"/>
      <c r="H1806" s="245" t="n"/>
      <c r="I1806" s="18" t="n"/>
      <c r="J1806" s="18" t="n"/>
      <c r="K1806" s="246" t="n"/>
      <c r="L1806" s="246" t="n"/>
      <c r="M1806" s="246" t="n"/>
      <c r="N1806" s="247" t="n"/>
      <c r="O1806" s="248" t="n"/>
      <c r="P1806" s="249" t="n"/>
      <c r="Q1806" s="18" t="n"/>
      <c r="R1806" s="70" t="n"/>
      <c r="S1806" s="70" t="n"/>
      <c r="T1806" s="70" t="n"/>
      <c r="U1806" s="70" t="n"/>
      <c r="V1806" s="70" t="n"/>
      <c r="W1806" s="70" t="n"/>
      <c r="X1806" s="70" t="n"/>
      <c r="Y1806" s="70" t="n"/>
      <c r="Z1806" s="70" t="n"/>
    </row>
    <row r="1807" ht="15.75" customHeight="1" s="339">
      <c r="A1807" s="70" t="n"/>
      <c r="B1807" s="70" t="n"/>
      <c r="C1807" s="70" t="n"/>
      <c r="D1807" s="243" t="n"/>
      <c r="E1807" s="243" t="n"/>
      <c r="F1807" s="243" t="n"/>
      <c r="G1807" s="244" t="n"/>
      <c r="H1807" s="245" t="n"/>
      <c r="I1807" s="18" t="n"/>
      <c r="J1807" s="18" t="n"/>
      <c r="K1807" s="246" t="n"/>
      <c r="L1807" s="246" t="n"/>
      <c r="M1807" s="246" t="n"/>
      <c r="N1807" s="247" t="n"/>
      <c r="O1807" s="248" t="n"/>
      <c r="P1807" s="249" t="n"/>
      <c r="Q1807" s="18" t="n"/>
      <c r="R1807" s="70" t="n"/>
      <c r="S1807" s="70" t="n"/>
      <c r="T1807" s="70" t="n"/>
      <c r="U1807" s="70" t="n"/>
      <c r="V1807" s="70" t="n"/>
      <c r="W1807" s="70" t="n"/>
      <c r="X1807" s="70" t="n"/>
      <c r="Y1807" s="70" t="n"/>
      <c r="Z1807" s="70" t="n"/>
    </row>
    <row r="1808" ht="15.75" customHeight="1" s="339">
      <c r="A1808" s="70" t="n"/>
      <c r="B1808" s="70" t="n"/>
      <c r="C1808" s="70" t="n"/>
      <c r="D1808" s="243" t="n"/>
      <c r="E1808" s="243" t="n"/>
      <c r="F1808" s="243" t="n"/>
      <c r="G1808" s="244" t="n"/>
      <c r="H1808" s="245" t="n"/>
      <c r="I1808" s="18" t="n"/>
      <c r="J1808" s="18" t="n"/>
      <c r="K1808" s="246" t="n"/>
      <c r="L1808" s="246" t="n"/>
      <c r="M1808" s="246" t="n"/>
      <c r="N1808" s="247" t="n"/>
      <c r="O1808" s="248" t="n"/>
      <c r="P1808" s="249" t="n"/>
      <c r="Q1808" s="18" t="n"/>
      <c r="R1808" s="70" t="n"/>
      <c r="S1808" s="70" t="n"/>
      <c r="T1808" s="70" t="n"/>
      <c r="U1808" s="70" t="n"/>
      <c r="V1808" s="70" t="n"/>
      <c r="W1808" s="70" t="n"/>
      <c r="X1808" s="70" t="n"/>
      <c r="Y1808" s="70" t="n"/>
      <c r="Z1808" s="70" t="n"/>
    </row>
    <row r="1809" ht="15.75" customHeight="1" s="339">
      <c r="A1809" s="70" t="n"/>
      <c r="B1809" s="70" t="n"/>
      <c r="C1809" s="70" t="n"/>
      <c r="D1809" s="243" t="n"/>
      <c r="E1809" s="243" t="n"/>
      <c r="F1809" s="243" t="n"/>
      <c r="G1809" s="244" t="n"/>
      <c r="H1809" s="245" t="n"/>
      <c r="I1809" s="18" t="n"/>
      <c r="J1809" s="18" t="n"/>
      <c r="K1809" s="246" t="n"/>
      <c r="L1809" s="246" t="n"/>
      <c r="M1809" s="246" t="n"/>
      <c r="N1809" s="247" t="n"/>
      <c r="O1809" s="248" t="n"/>
      <c r="P1809" s="249" t="n"/>
      <c r="Q1809" s="18" t="n"/>
      <c r="R1809" s="70" t="n"/>
      <c r="S1809" s="70" t="n"/>
      <c r="T1809" s="70" t="n"/>
      <c r="U1809" s="70" t="n"/>
      <c r="V1809" s="70" t="n"/>
      <c r="W1809" s="70" t="n"/>
      <c r="X1809" s="70" t="n"/>
      <c r="Y1809" s="70" t="n"/>
      <c r="Z1809" s="70" t="n"/>
    </row>
    <row r="1810" ht="15.75" customHeight="1" s="339">
      <c r="A1810" s="70" t="n"/>
      <c r="B1810" s="70" t="n"/>
      <c r="C1810" s="70" t="n"/>
      <c r="D1810" s="243" t="n"/>
      <c r="E1810" s="243" t="n"/>
      <c r="F1810" s="243" t="n"/>
      <c r="G1810" s="244" t="n"/>
      <c r="H1810" s="245" t="n"/>
      <c r="I1810" s="18" t="n"/>
      <c r="J1810" s="18" t="n"/>
      <c r="K1810" s="246" t="n"/>
      <c r="L1810" s="246" t="n"/>
      <c r="M1810" s="246" t="n"/>
      <c r="N1810" s="247" t="n"/>
      <c r="O1810" s="248" t="n"/>
      <c r="P1810" s="249" t="n"/>
      <c r="Q1810" s="18" t="n"/>
      <c r="R1810" s="70" t="n"/>
      <c r="S1810" s="70" t="n"/>
      <c r="T1810" s="70" t="n"/>
      <c r="U1810" s="70" t="n"/>
      <c r="V1810" s="70" t="n"/>
      <c r="W1810" s="70" t="n"/>
      <c r="X1810" s="70" t="n"/>
      <c r="Y1810" s="70" t="n"/>
      <c r="Z1810" s="70" t="n"/>
    </row>
    <row r="1811" ht="15.75" customHeight="1" s="339">
      <c r="A1811" s="70" t="n"/>
      <c r="B1811" s="70" t="n"/>
      <c r="C1811" s="70" t="n"/>
      <c r="D1811" s="243" t="n"/>
      <c r="E1811" s="243" t="n"/>
      <c r="F1811" s="243" t="n"/>
      <c r="G1811" s="244" t="n"/>
      <c r="H1811" s="245" t="n"/>
      <c r="I1811" s="18" t="n"/>
      <c r="J1811" s="18" t="n"/>
      <c r="K1811" s="246" t="n"/>
      <c r="L1811" s="246" t="n"/>
      <c r="M1811" s="246" t="n"/>
      <c r="N1811" s="247" t="n"/>
      <c r="O1811" s="248" t="n"/>
      <c r="P1811" s="249" t="n"/>
      <c r="Q1811" s="18" t="n"/>
      <c r="R1811" s="70" t="n"/>
      <c r="S1811" s="70" t="n"/>
      <c r="T1811" s="70" t="n"/>
      <c r="U1811" s="70" t="n"/>
      <c r="V1811" s="70" t="n"/>
      <c r="W1811" s="70" t="n"/>
      <c r="X1811" s="70" t="n"/>
      <c r="Y1811" s="70" t="n"/>
      <c r="Z1811" s="70" t="n"/>
    </row>
    <row r="1812" ht="15.75" customHeight="1" s="339">
      <c r="A1812" s="70" t="n"/>
      <c r="B1812" s="70" t="n"/>
      <c r="C1812" s="70" t="n"/>
      <c r="D1812" s="243" t="n"/>
      <c r="E1812" s="243" t="n"/>
      <c r="F1812" s="243" t="n"/>
      <c r="G1812" s="244" t="n"/>
      <c r="H1812" s="245" t="n"/>
      <c r="I1812" s="18" t="n"/>
      <c r="J1812" s="18" t="n"/>
      <c r="K1812" s="246" t="n"/>
      <c r="L1812" s="246" t="n"/>
      <c r="M1812" s="246" t="n"/>
      <c r="N1812" s="247" t="n"/>
      <c r="O1812" s="248" t="n"/>
      <c r="P1812" s="249" t="n"/>
      <c r="Q1812" s="18" t="n"/>
      <c r="R1812" s="70" t="n"/>
      <c r="S1812" s="70" t="n"/>
      <c r="T1812" s="70" t="n"/>
      <c r="U1812" s="70" t="n"/>
      <c r="V1812" s="70" t="n"/>
      <c r="W1812" s="70" t="n"/>
      <c r="X1812" s="70" t="n"/>
      <c r="Y1812" s="70" t="n"/>
      <c r="Z1812" s="70" t="n"/>
    </row>
    <row r="1813" ht="15.75" customHeight="1" s="339">
      <c r="A1813" s="70" t="n"/>
      <c r="B1813" s="70" t="n"/>
      <c r="C1813" s="70" t="n"/>
      <c r="D1813" s="243" t="n"/>
      <c r="E1813" s="243" t="n"/>
      <c r="F1813" s="243" t="n"/>
      <c r="G1813" s="244" t="n"/>
      <c r="H1813" s="245" t="n"/>
      <c r="I1813" s="18" t="n"/>
      <c r="J1813" s="18" t="n"/>
      <c r="K1813" s="246" t="n"/>
      <c r="L1813" s="246" t="n"/>
      <c r="M1813" s="246" t="n"/>
      <c r="N1813" s="247" t="n"/>
      <c r="O1813" s="248" t="n"/>
      <c r="P1813" s="249" t="n"/>
      <c r="Q1813" s="18" t="n"/>
      <c r="R1813" s="70" t="n"/>
      <c r="S1813" s="70" t="n"/>
      <c r="T1813" s="70" t="n"/>
      <c r="U1813" s="70" t="n"/>
      <c r="V1813" s="70" t="n"/>
      <c r="W1813" s="70" t="n"/>
      <c r="X1813" s="70" t="n"/>
      <c r="Y1813" s="70" t="n"/>
      <c r="Z1813" s="70" t="n"/>
    </row>
    <row r="1814" ht="15.75" customHeight="1" s="339">
      <c r="A1814" s="70" t="n"/>
      <c r="B1814" s="70" t="n"/>
      <c r="C1814" s="70" t="n"/>
      <c r="D1814" s="243" t="n"/>
      <c r="E1814" s="243" t="n"/>
      <c r="F1814" s="243" t="n"/>
      <c r="G1814" s="244" t="n"/>
      <c r="H1814" s="245" t="n"/>
      <c r="I1814" s="18" t="n"/>
      <c r="J1814" s="18" t="n"/>
      <c r="K1814" s="246" t="n"/>
      <c r="L1814" s="246" t="n"/>
      <c r="M1814" s="246" t="n"/>
      <c r="N1814" s="247" t="n"/>
      <c r="O1814" s="248" t="n"/>
      <c r="P1814" s="249" t="n"/>
      <c r="Q1814" s="18" t="n"/>
      <c r="R1814" s="70" t="n"/>
      <c r="S1814" s="70" t="n"/>
      <c r="T1814" s="70" t="n"/>
      <c r="U1814" s="70" t="n"/>
      <c r="V1814" s="70" t="n"/>
      <c r="W1814" s="70" t="n"/>
      <c r="X1814" s="70" t="n"/>
      <c r="Y1814" s="70" t="n"/>
      <c r="Z1814" s="70" t="n"/>
    </row>
    <row r="1815" ht="15.75" customHeight="1" s="339">
      <c r="A1815" s="70" t="n"/>
      <c r="B1815" s="70" t="n"/>
      <c r="C1815" s="70" t="n"/>
      <c r="D1815" s="243" t="n"/>
      <c r="E1815" s="243" t="n"/>
      <c r="F1815" s="243" t="n"/>
      <c r="G1815" s="244" t="n"/>
      <c r="H1815" s="245" t="n"/>
      <c r="I1815" s="18" t="n"/>
      <c r="J1815" s="18" t="n"/>
      <c r="K1815" s="246" t="n"/>
      <c r="L1815" s="246" t="n"/>
      <c r="M1815" s="246" t="n"/>
      <c r="N1815" s="247" t="n"/>
      <c r="O1815" s="248" t="n"/>
      <c r="P1815" s="249" t="n"/>
      <c r="Q1815" s="18" t="n"/>
      <c r="R1815" s="70" t="n"/>
      <c r="S1815" s="70" t="n"/>
      <c r="T1815" s="70" t="n"/>
      <c r="U1815" s="70" t="n"/>
      <c r="V1815" s="70" t="n"/>
      <c r="W1815" s="70" t="n"/>
      <c r="X1815" s="70" t="n"/>
      <c r="Y1815" s="70" t="n"/>
      <c r="Z1815" s="70" t="n"/>
    </row>
    <row r="1816" ht="15.75" customHeight="1" s="339">
      <c r="A1816" s="70" t="n"/>
      <c r="B1816" s="70" t="n"/>
      <c r="C1816" s="70" t="n"/>
      <c r="D1816" s="243" t="n"/>
      <c r="E1816" s="243" t="n"/>
      <c r="F1816" s="243" t="n"/>
      <c r="G1816" s="244" t="n"/>
      <c r="H1816" s="245" t="n"/>
      <c r="I1816" s="18" t="n"/>
      <c r="J1816" s="18" t="n"/>
      <c r="K1816" s="246" t="n"/>
      <c r="L1816" s="246" t="n"/>
      <c r="M1816" s="246" t="n"/>
      <c r="N1816" s="247" t="n"/>
      <c r="O1816" s="248" t="n"/>
      <c r="P1816" s="249" t="n"/>
      <c r="Q1816" s="18" t="n"/>
      <c r="R1816" s="70" t="n"/>
      <c r="S1816" s="70" t="n"/>
      <c r="T1816" s="70" t="n"/>
      <c r="U1816" s="70" t="n"/>
      <c r="V1816" s="70" t="n"/>
      <c r="W1816" s="70" t="n"/>
      <c r="X1816" s="70" t="n"/>
      <c r="Y1816" s="70" t="n"/>
      <c r="Z1816" s="70" t="n"/>
    </row>
    <row r="1817" ht="15.75" customHeight="1" s="339">
      <c r="A1817" s="70" t="n"/>
      <c r="B1817" s="70" t="n"/>
      <c r="C1817" s="70" t="n"/>
      <c r="D1817" s="243" t="n"/>
      <c r="E1817" s="243" t="n"/>
      <c r="F1817" s="243" t="n"/>
      <c r="G1817" s="244" t="n"/>
      <c r="H1817" s="245" t="n"/>
      <c r="I1817" s="18" t="n"/>
      <c r="J1817" s="18" t="n"/>
      <c r="K1817" s="246" t="n"/>
      <c r="L1817" s="246" t="n"/>
      <c r="M1817" s="246" t="n"/>
      <c r="N1817" s="247" t="n"/>
      <c r="O1817" s="248" t="n"/>
      <c r="P1817" s="249" t="n"/>
      <c r="Q1817" s="18" t="n"/>
      <c r="R1817" s="70" t="n"/>
      <c r="S1817" s="70" t="n"/>
      <c r="T1817" s="70" t="n"/>
      <c r="U1817" s="70" t="n"/>
      <c r="V1817" s="70" t="n"/>
      <c r="W1817" s="70" t="n"/>
      <c r="X1817" s="70" t="n"/>
      <c r="Y1817" s="70" t="n"/>
      <c r="Z1817" s="70" t="n"/>
    </row>
    <row r="1818" ht="15.75" customHeight="1" s="339">
      <c r="A1818" s="70" t="n"/>
      <c r="B1818" s="70" t="n"/>
      <c r="C1818" s="70" t="n"/>
      <c r="D1818" s="243" t="n"/>
      <c r="E1818" s="243" t="n"/>
      <c r="F1818" s="243" t="n"/>
      <c r="G1818" s="244" t="n"/>
      <c r="H1818" s="245" t="n"/>
      <c r="I1818" s="18" t="n"/>
      <c r="J1818" s="18" t="n"/>
      <c r="K1818" s="246" t="n"/>
      <c r="L1818" s="246" t="n"/>
      <c r="M1818" s="246" t="n"/>
      <c r="N1818" s="247" t="n"/>
      <c r="O1818" s="248" t="n"/>
      <c r="P1818" s="249" t="n"/>
      <c r="Q1818" s="18" t="n"/>
      <c r="R1818" s="70" t="n"/>
      <c r="S1818" s="70" t="n"/>
      <c r="T1818" s="70" t="n"/>
      <c r="U1818" s="70" t="n"/>
      <c r="V1818" s="70" t="n"/>
      <c r="W1818" s="70" t="n"/>
      <c r="X1818" s="70" t="n"/>
      <c r="Y1818" s="70" t="n"/>
      <c r="Z1818" s="70" t="n"/>
    </row>
    <row r="1819" ht="15.75" customHeight="1" s="339">
      <c r="A1819" s="70" t="n"/>
      <c r="B1819" s="70" t="n"/>
      <c r="C1819" s="70" t="n"/>
      <c r="D1819" s="243" t="n"/>
      <c r="E1819" s="243" t="n"/>
      <c r="F1819" s="243" t="n"/>
      <c r="G1819" s="244" t="n"/>
      <c r="H1819" s="245" t="n"/>
      <c r="I1819" s="18" t="n"/>
      <c r="J1819" s="18" t="n"/>
      <c r="K1819" s="246" t="n"/>
      <c r="L1819" s="246" t="n"/>
      <c r="M1819" s="246" t="n"/>
      <c r="N1819" s="247" t="n"/>
      <c r="O1819" s="248" t="n"/>
      <c r="P1819" s="249" t="n"/>
      <c r="Q1819" s="18" t="n"/>
      <c r="R1819" s="70" t="n"/>
      <c r="S1819" s="70" t="n"/>
      <c r="T1819" s="70" t="n"/>
      <c r="U1819" s="70" t="n"/>
      <c r="V1819" s="70" t="n"/>
      <c r="W1819" s="70" t="n"/>
      <c r="X1819" s="70" t="n"/>
      <c r="Y1819" s="70" t="n"/>
      <c r="Z1819" s="70" t="n"/>
    </row>
    <row r="1820" ht="15.75" customHeight="1" s="339">
      <c r="A1820" s="70" t="n"/>
      <c r="B1820" s="70" t="n"/>
      <c r="C1820" s="70" t="n"/>
      <c r="D1820" s="243" t="n"/>
      <c r="E1820" s="243" t="n"/>
      <c r="F1820" s="243" t="n"/>
      <c r="G1820" s="244" t="n"/>
      <c r="H1820" s="245" t="n"/>
      <c r="I1820" s="18" t="n"/>
      <c r="J1820" s="18" t="n"/>
      <c r="K1820" s="246" t="n"/>
      <c r="L1820" s="246" t="n"/>
      <c r="M1820" s="246" t="n"/>
      <c r="N1820" s="247" t="n"/>
      <c r="O1820" s="248" t="n"/>
      <c r="P1820" s="249" t="n"/>
      <c r="Q1820" s="18" t="n"/>
      <c r="R1820" s="70" t="n"/>
      <c r="S1820" s="70" t="n"/>
      <c r="T1820" s="70" t="n"/>
      <c r="U1820" s="70" t="n"/>
      <c r="V1820" s="70" t="n"/>
      <c r="W1820" s="70" t="n"/>
      <c r="X1820" s="70" t="n"/>
      <c r="Y1820" s="70" t="n"/>
      <c r="Z1820" s="70" t="n"/>
    </row>
    <row r="1821" ht="15.75" customHeight="1" s="339">
      <c r="A1821" s="70" t="n"/>
      <c r="B1821" s="70" t="n"/>
      <c r="C1821" s="70" t="n"/>
      <c r="D1821" s="243" t="n"/>
      <c r="E1821" s="243" t="n"/>
      <c r="F1821" s="243" t="n"/>
      <c r="G1821" s="244" t="n"/>
      <c r="H1821" s="245" t="n"/>
      <c r="I1821" s="18" t="n"/>
      <c r="J1821" s="18" t="n"/>
      <c r="K1821" s="246" t="n"/>
      <c r="L1821" s="246" t="n"/>
      <c r="M1821" s="246" t="n"/>
      <c r="N1821" s="247" t="n"/>
      <c r="O1821" s="248" t="n"/>
      <c r="P1821" s="249" t="n"/>
      <c r="Q1821" s="18" t="n"/>
      <c r="R1821" s="70" t="n"/>
      <c r="S1821" s="70" t="n"/>
      <c r="T1821" s="70" t="n"/>
      <c r="U1821" s="70" t="n"/>
      <c r="V1821" s="70" t="n"/>
      <c r="W1821" s="70" t="n"/>
      <c r="X1821" s="70" t="n"/>
      <c r="Y1821" s="70" t="n"/>
      <c r="Z1821" s="70" t="n"/>
    </row>
    <row r="1822" ht="15.75" customHeight="1" s="339">
      <c r="A1822" s="70" t="n"/>
      <c r="B1822" s="70" t="n"/>
      <c r="C1822" s="70" t="n"/>
      <c r="D1822" s="243" t="n"/>
      <c r="E1822" s="243" t="n"/>
      <c r="F1822" s="243" t="n"/>
      <c r="G1822" s="244" t="n"/>
      <c r="H1822" s="245" t="n"/>
      <c r="I1822" s="18" t="n"/>
      <c r="J1822" s="18" t="n"/>
      <c r="K1822" s="246" t="n"/>
      <c r="L1822" s="246" t="n"/>
      <c r="M1822" s="246" t="n"/>
      <c r="N1822" s="247" t="n"/>
      <c r="O1822" s="248" t="n"/>
      <c r="P1822" s="249" t="n"/>
      <c r="Q1822" s="18" t="n"/>
      <c r="R1822" s="70" t="n"/>
      <c r="S1822" s="70" t="n"/>
      <c r="T1822" s="70" t="n"/>
      <c r="U1822" s="70" t="n"/>
      <c r="V1822" s="70" t="n"/>
      <c r="W1822" s="70" t="n"/>
      <c r="X1822" s="70" t="n"/>
      <c r="Y1822" s="70" t="n"/>
      <c r="Z1822" s="70" t="n"/>
    </row>
    <row r="1823" ht="15.75" customHeight="1" s="339">
      <c r="A1823" s="70" t="n"/>
      <c r="B1823" s="70" t="n"/>
      <c r="C1823" s="70" t="n"/>
      <c r="D1823" s="243" t="n"/>
      <c r="E1823" s="243" t="n"/>
      <c r="F1823" s="243" t="n"/>
      <c r="G1823" s="244" t="n"/>
      <c r="H1823" s="245" t="n"/>
      <c r="I1823" s="18" t="n"/>
      <c r="J1823" s="18" t="n"/>
      <c r="K1823" s="246" t="n"/>
      <c r="L1823" s="246" t="n"/>
      <c r="M1823" s="246" t="n"/>
      <c r="N1823" s="247" t="n"/>
      <c r="O1823" s="248" t="n"/>
      <c r="P1823" s="249" t="n"/>
      <c r="Q1823" s="18" t="n"/>
      <c r="R1823" s="70" t="n"/>
      <c r="S1823" s="70" t="n"/>
      <c r="T1823" s="70" t="n"/>
      <c r="U1823" s="70" t="n"/>
      <c r="V1823" s="70" t="n"/>
      <c r="W1823" s="70" t="n"/>
      <c r="X1823" s="70" t="n"/>
      <c r="Y1823" s="70" t="n"/>
      <c r="Z1823" s="70" t="n"/>
    </row>
    <row r="1824" ht="15.75" customHeight="1" s="339">
      <c r="A1824" s="70" t="n"/>
      <c r="B1824" s="70" t="n"/>
      <c r="C1824" s="70" t="n"/>
      <c r="D1824" s="243" t="n"/>
      <c r="E1824" s="243" t="n"/>
      <c r="F1824" s="243" t="n"/>
      <c r="G1824" s="244" t="n"/>
      <c r="H1824" s="245" t="n"/>
      <c r="I1824" s="18" t="n"/>
      <c r="J1824" s="18" t="n"/>
      <c r="K1824" s="246" t="n"/>
      <c r="L1824" s="246" t="n"/>
      <c r="M1824" s="246" t="n"/>
      <c r="N1824" s="247" t="n"/>
      <c r="O1824" s="248" t="n"/>
      <c r="P1824" s="249" t="n"/>
      <c r="Q1824" s="18" t="n"/>
      <c r="R1824" s="70" t="n"/>
      <c r="S1824" s="70" t="n"/>
      <c r="T1824" s="70" t="n"/>
      <c r="U1824" s="70" t="n"/>
      <c r="V1824" s="70" t="n"/>
      <c r="W1824" s="70" t="n"/>
      <c r="X1824" s="70" t="n"/>
      <c r="Y1824" s="70" t="n"/>
      <c r="Z1824" s="70" t="n"/>
    </row>
    <row r="1825" ht="15.75" customHeight="1" s="339">
      <c r="A1825" s="70" t="n"/>
      <c r="B1825" s="70" t="n"/>
      <c r="C1825" s="70" t="n"/>
      <c r="D1825" s="243" t="n"/>
      <c r="E1825" s="243" t="n"/>
      <c r="F1825" s="243" t="n"/>
      <c r="G1825" s="244" t="n"/>
      <c r="H1825" s="245" t="n"/>
      <c r="I1825" s="18" t="n"/>
      <c r="J1825" s="18" t="n"/>
      <c r="K1825" s="246" t="n"/>
      <c r="L1825" s="246" t="n"/>
      <c r="M1825" s="246" t="n"/>
      <c r="N1825" s="247" t="n"/>
      <c r="O1825" s="248" t="n"/>
      <c r="P1825" s="249" t="n"/>
      <c r="Q1825" s="18" t="n"/>
      <c r="R1825" s="70" t="n"/>
      <c r="S1825" s="70" t="n"/>
      <c r="T1825" s="70" t="n"/>
      <c r="U1825" s="70" t="n"/>
      <c r="V1825" s="70" t="n"/>
      <c r="W1825" s="70" t="n"/>
      <c r="X1825" s="70" t="n"/>
      <c r="Y1825" s="70" t="n"/>
      <c r="Z1825" s="70" t="n"/>
    </row>
    <row r="1826" ht="15.75" customHeight="1" s="339">
      <c r="A1826" s="70" t="n"/>
      <c r="B1826" s="70" t="n"/>
      <c r="C1826" s="70" t="n"/>
      <c r="D1826" s="243" t="n"/>
      <c r="E1826" s="243" t="n"/>
      <c r="F1826" s="243" t="n"/>
      <c r="G1826" s="244" t="n"/>
      <c r="H1826" s="245" t="n"/>
      <c r="I1826" s="18" t="n"/>
      <c r="J1826" s="18" t="n"/>
      <c r="K1826" s="246" t="n"/>
      <c r="L1826" s="246" t="n"/>
      <c r="M1826" s="246" t="n"/>
      <c r="N1826" s="247" t="n"/>
      <c r="O1826" s="248" t="n"/>
      <c r="P1826" s="249" t="n"/>
      <c r="Q1826" s="18" t="n"/>
      <c r="R1826" s="70" t="n"/>
      <c r="S1826" s="70" t="n"/>
      <c r="T1826" s="70" t="n"/>
      <c r="U1826" s="70" t="n"/>
      <c r="V1826" s="70" t="n"/>
      <c r="W1826" s="70" t="n"/>
      <c r="X1826" s="70" t="n"/>
      <c r="Y1826" s="70" t="n"/>
      <c r="Z1826" s="70" t="n"/>
    </row>
    <row r="1827" ht="15.75" customHeight="1" s="339">
      <c r="A1827" s="70" t="n"/>
      <c r="B1827" s="70" t="n"/>
      <c r="C1827" s="70" t="n"/>
      <c r="D1827" s="243" t="n"/>
      <c r="E1827" s="243" t="n"/>
      <c r="F1827" s="243" t="n"/>
      <c r="G1827" s="244" t="n"/>
      <c r="H1827" s="245" t="n"/>
      <c r="I1827" s="18" t="n"/>
      <c r="J1827" s="18" t="n"/>
      <c r="K1827" s="246" t="n"/>
      <c r="L1827" s="246" t="n"/>
      <c r="M1827" s="246" t="n"/>
      <c r="N1827" s="247" t="n"/>
      <c r="O1827" s="248" t="n"/>
      <c r="P1827" s="249" t="n"/>
      <c r="Q1827" s="18" t="n"/>
      <c r="R1827" s="70" t="n"/>
      <c r="S1827" s="70" t="n"/>
      <c r="T1827" s="70" t="n"/>
      <c r="U1827" s="70" t="n"/>
      <c r="V1827" s="70" t="n"/>
      <c r="W1827" s="70" t="n"/>
      <c r="X1827" s="70" t="n"/>
      <c r="Y1827" s="70" t="n"/>
      <c r="Z1827" s="70" t="n"/>
    </row>
    <row r="1828" ht="15.75" customHeight="1" s="339">
      <c r="A1828" s="70" t="n"/>
      <c r="B1828" s="70" t="n"/>
      <c r="C1828" s="70" t="n"/>
      <c r="D1828" s="243" t="n"/>
      <c r="E1828" s="243" t="n"/>
      <c r="F1828" s="243" t="n"/>
      <c r="G1828" s="244" t="n"/>
      <c r="H1828" s="245" t="n"/>
      <c r="I1828" s="18" t="n"/>
      <c r="J1828" s="18" t="n"/>
      <c r="K1828" s="246" t="n"/>
      <c r="L1828" s="246" t="n"/>
      <c r="M1828" s="246" t="n"/>
      <c r="N1828" s="247" t="n"/>
      <c r="O1828" s="248" t="n"/>
      <c r="P1828" s="249" t="n"/>
      <c r="Q1828" s="18" t="n"/>
      <c r="R1828" s="70" t="n"/>
      <c r="S1828" s="70" t="n"/>
      <c r="T1828" s="70" t="n"/>
      <c r="U1828" s="70" t="n"/>
      <c r="V1828" s="70" t="n"/>
      <c r="W1828" s="70" t="n"/>
      <c r="X1828" s="70" t="n"/>
      <c r="Y1828" s="70" t="n"/>
      <c r="Z1828" s="70" t="n"/>
    </row>
    <row r="1829" ht="15.75" customHeight="1" s="339">
      <c r="A1829" s="70" t="n"/>
      <c r="B1829" s="70" t="n"/>
      <c r="C1829" s="70" t="n"/>
      <c r="D1829" s="243" t="n"/>
      <c r="E1829" s="243" t="n"/>
      <c r="F1829" s="243" t="n"/>
      <c r="G1829" s="244" t="n"/>
      <c r="H1829" s="245" t="n"/>
      <c r="I1829" s="18" t="n"/>
      <c r="J1829" s="18" t="n"/>
      <c r="K1829" s="246" t="n"/>
      <c r="L1829" s="246" t="n"/>
      <c r="M1829" s="246" t="n"/>
      <c r="N1829" s="247" t="n"/>
      <c r="O1829" s="248" t="n"/>
      <c r="P1829" s="249" t="n"/>
      <c r="Q1829" s="18" t="n"/>
      <c r="R1829" s="70" t="n"/>
      <c r="S1829" s="70" t="n"/>
      <c r="T1829" s="70" t="n"/>
      <c r="U1829" s="70" t="n"/>
      <c r="V1829" s="70" t="n"/>
      <c r="W1829" s="70" t="n"/>
      <c r="X1829" s="70" t="n"/>
      <c r="Y1829" s="70" t="n"/>
      <c r="Z1829" s="70" t="n"/>
    </row>
    <row r="1830" ht="15.75" customHeight="1" s="339">
      <c r="A1830" s="70" t="n"/>
      <c r="B1830" s="70" t="n"/>
      <c r="C1830" s="70" t="n"/>
      <c r="D1830" s="243" t="n"/>
      <c r="E1830" s="243" t="n"/>
      <c r="F1830" s="243" t="n"/>
      <c r="G1830" s="244" t="n"/>
      <c r="H1830" s="245" t="n"/>
      <c r="I1830" s="18" t="n"/>
      <c r="J1830" s="18" t="n"/>
      <c r="K1830" s="246" t="n"/>
      <c r="L1830" s="246" t="n"/>
      <c r="M1830" s="246" t="n"/>
      <c r="N1830" s="247" t="n"/>
      <c r="O1830" s="248" t="n"/>
      <c r="P1830" s="249" t="n"/>
      <c r="Q1830" s="18" t="n"/>
      <c r="R1830" s="70" t="n"/>
      <c r="S1830" s="70" t="n"/>
      <c r="T1830" s="70" t="n"/>
      <c r="U1830" s="70" t="n"/>
      <c r="V1830" s="70" t="n"/>
      <c r="W1830" s="70" t="n"/>
      <c r="X1830" s="70" t="n"/>
      <c r="Y1830" s="70" t="n"/>
      <c r="Z1830" s="70" t="n"/>
    </row>
    <row r="1831" ht="15.75" customHeight="1" s="339">
      <c r="A1831" s="70" t="n"/>
      <c r="B1831" s="70" t="n"/>
      <c r="C1831" s="70" t="n"/>
      <c r="D1831" s="243" t="n"/>
      <c r="E1831" s="243" t="n"/>
      <c r="F1831" s="243" t="n"/>
      <c r="G1831" s="244" t="n"/>
      <c r="H1831" s="245" t="n"/>
      <c r="I1831" s="18" t="n"/>
      <c r="J1831" s="18" t="n"/>
      <c r="K1831" s="246" t="n"/>
      <c r="L1831" s="246" t="n"/>
      <c r="M1831" s="246" t="n"/>
      <c r="N1831" s="247" t="n"/>
      <c r="O1831" s="248" t="n"/>
      <c r="P1831" s="249" t="n"/>
      <c r="Q1831" s="18" t="n"/>
      <c r="R1831" s="70" t="n"/>
      <c r="S1831" s="70" t="n"/>
      <c r="T1831" s="70" t="n"/>
      <c r="U1831" s="70" t="n"/>
      <c r="V1831" s="70" t="n"/>
      <c r="W1831" s="70" t="n"/>
      <c r="X1831" s="70" t="n"/>
      <c r="Y1831" s="70" t="n"/>
      <c r="Z1831" s="70" t="n"/>
    </row>
    <row r="1832" ht="15.75" customHeight="1" s="339">
      <c r="A1832" s="70" t="n"/>
      <c r="B1832" s="70" t="n"/>
      <c r="C1832" s="70" t="n"/>
      <c r="D1832" s="243" t="n"/>
      <c r="E1832" s="243" t="n"/>
      <c r="F1832" s="243" t="n"/>
      <c r="G1832" s="244" t="n"/>
      <c r="H1832" s="245" t="n"/>
      <c r="I1832" s="18" t="n"/>
      <c r="J1832" s="18" t="n"/>
      <c r="K1832" s="246" t="n"/>
      <c r="L1832" s="246" t="n"/>
      <c r="M1832" s="246" t="n"/>
      <c r="N1832" s="247" t="n"/>
      <c r="O1832" s="248" t="n"/>
      <c r="P1832" s="249" t="n"/>
      <c r="Q1832" s="18" t="n"/>
      <c r="R1832" s="70" t="n"/>
      <c r="S1832" s="70" t="n"/>
      <c r="T1832" s="70" t="n"/>
      <c r="U1832" s="70" t="n"/>
      <c r="V1832" s="70" t="n"/>
      <c r="W1832" s="70" t="n"/>
      <c r="X1832" s="70" t="n"/>
      <c r="Y1832" s="70" t="n"/>
      <c r="Z1832" s="70" t="n"/>
    </row>
    <row r="1833" ht="15.75" customHeight="1" s="339">
      <c r="A1833" s="70" t="n"/>
      <c r="B1833" s="70" t="n"/>
      <c r="C1833" s="70" t="n"/>
      <c r="D1833" s="243" t="n"/>
      <c r="E1833" s="243" t="n"/>
      <c r="F1833" s="243" t="n"/>
      <c r="G1833" s="244" t="n"/>
      <c r="H1833" s="245" t="n"/>
      <c r="I1833" s="18" t="n"/>
      <c r="J1833" s="18" t="n"/>
      <c r="K1833" s="246" t="n"/>
      <c r="L1833" s="246" t="n"/>
      <c r="M1833" s="246" t="n"/>
      <c r="N1833" s="247" t="n"/>
      <c r="O1833" s="248" t="n"/>
      <c r="P1833" s="249" t="n"/>
      <c r="Q1833" s="18" t="n"/>
      <c r="R1833" s="70" t="n"/>
      <c r="S1833" s="70" t="n"/>
      <c r="T1833" s="70" t="n"/>
      <c r="U1833" s="70" t="n"/>
      <c r="V1833" s="70" t="n"/>
      <c r="W1833" s="70" t="n"/>
      <c r="X1833" s="70" t="n"/>
      <c r="Y1833" s="70" t="n"/>
      <c r="Z1833" s="70" t="n"/>
    </row>
    <row r="1834" ht="15.75" customHeight="1" s="339">
      <c r="A1834" s="70" t="n"/>
      <c r="B1834" s="70" t="n"/>
      <c r="C1834" s="70" t="n"/>
      <c r="D1834" s="243" t="n"/>
      <c r="E1834" s="243" t="n"/>
      <c r="F1834" s="243" t="n"/>
      <c r="G1834" s="244" t="n"/>
      <c r="H1834" s="245" t="n"/>
      <c r="I1834" s="18" t="n"/>
      <c r="J1834" s="18" t="n"/>
      <c r="K1834" s="246" t="n"/>
      <c r="L1834" s="246" t="n"/>
      <c r="M1834" s="246" t="n"/>
      <c r="N1834" s="247" t="n"/>
      <c r="O1834" s="248" t="n"/>
      <c r="P1834" s="249" t="n"/>
      <c r="Q1834" s="18" t="n"/>
      <c r="R1834" s="70" t="n"/>
      <c r="S1834" s="70" t="n"/>
      <c r="T1834" s="70" t="n"/>
      <c r="U1834" s="70" t="n"/>
      <c r="V1834" s="70" t="n"/>
      <c r="W1834" s="70" t="n"/>
      <c r="X1834" s="70" t="n"/>
      <c r="Y1834" s="70" t="n"/>
      <c r="Z1834" s="70" t="n"/>
    </row>
    <row r="1835" ht="15.75" customHeight="1" s="339">
      <c r="A1835" s="70" t="n"/>
      <c r="B1835" s="70" t="n"/>
      <c r="C1835" s="70" t="n"/>
      <c r="D1835" s="243" t="n"/>
      <c r="E1835" s="243" t="n"/>
      <c r="F1835" s="243" t="n"/>
      <c r="G1835" s="244" t="n"/>
      <c r="H1835" s="245" t="n"/>
      <c r="I1835" s="18" t="n"/>
      <c r="J1835" s="18" t="n"/>
      <c r="K1835" s="246" t="n"/>
      <c r="L1835" s="246" t="n"/>
      <c r="M1835" s="246" t="n"/>
      <c r="N1835" s="247" t="n"/>
      <c r="O1835" s="248" t="n"/>
      <c r="P1835" s="249" t="n"/>
      <c r="Q1835" s="18" t="n"/>
      <c r="R1835" s="70" t="n"/>
      <c r="S1835" s="70" t="n"/>
      <c r="T1835" s="70" t="n"/>
      <c r="U1835" s="70" t="n"/>
      <c r="V1835" s="70" t="n"/>
      <c r="W1835" s="70" t="n"/>
      <c r="X1835" s="70" t="n"/>
      <c r="Y1835" s="70" t="n"/>
      <c r="Z1835" s="70" t="n"/>
    </row>
    <row r="1836" ht="15.75" customHeight="1" s="339">
      <c r="A1836" s="70" t="n"/>
      <c r="B1836" s="70" t="n"/>
      <c r="C1836" s="70" t="n"/>
      <c r="D1836" s="243" t="n"/>
      <c r="E1836" s="243" t="n"/>
      <c r="F1836" s="243" t="n"/>
      <c r="G1836" s="244" t="n"/>
      <c r="H1836" s="245" t="n"/>
      <c r="I1836" s="18" t="n"/>
      <c r="J1836" s="18" t="n"/>
      <c r="K1836" s="246" t="n"/>
      <c r="L1836" s="246" t="n"/>
      <c r="M1836" s="246" t="n"/>
      <c r="N1836" s="247" t="n"/>
      <c r="O1836" s="248" t="n"/>
      <c r="P1836" s="249" t="n"/>
      <c r="Q1836" s="18" t="n"/>
      <c r="R1836" s="70" t="n"/>
      <c r="S1836" s="70" t="n"/>
      <c r="T1836" s="70" t="n"/>
      <c r="U1836" s="70" t="n"/>
      <c r="V1836" s="70" t="n"/>
      <c r="W1836" s="70" t="n"/>
      <c r="X1836" s="70" t="n"/>
      <c r="Y1836" s="70" t="n"/>
      <c r="Z1836" s="70" t="n"/>
    </row>
    <row r="1837" ht="15.75" customHeight="1" s="339">
      <c r="A1837" s="70" t="n"/>
      <c r="B1837" s="70" t="n"/>
      <c r="C1837" s="70" t="n"/>
      <c r="D1837" s="243" t="n"/>
      <c r="E1837" s="243" t="n"/>
      <c r="F1837" s="243" t="n"/>
      <c r="G1837" s="244" t="n"/>
      <c r="H1837" s="245" t="n"/>
      <c r="I1837" s="18" t="n"/>
      <c r="J1837" s="18" t="n"/>
      <c r="K1837" s="246" t="n"/>
      <c r="L1837" s="246" t="n"/>
      <c r="M1837" s="246" t="n"/>
      <c r="N1837" s="247" t="n"/>
      <c r="O1837" s="248" t="n"/>
      <c r="P1837" s="249" t="n"/>
      <c r="Q1837" s="18" t="n"/>
      <c r="R1837" s="70" t="n"/>
      <c r="S1837" s="70" t="n"/>
      <c r="T1837" s="70" t="n"/>
      <c r="U1837" s="70" t="n"/>
      <c r="V1837" s="70" t="n"/>
      <c r="W1837" s="70" t="n"/>
      <c r="X1837" s="70" t="n"/>
      <c r="Y1837" s="70" t="n"/>
      <c r="Z1837" s="70" t="n"/>
    </row>
    <row r="1838" ht="15.75" customHeight="1" s="339">
      <c r="A1838" s="70" t="n"/>
      <c r="B1838" s="70" t="n"/>
      <c r="C1838" s="70" t="n"/>
      <c r="D1838" s="243" t="n"/>
      <c r="E1838" s="243" t="n"/>
      <c r="F1838" s="243" t="n"/>
      <c r="G1838" s="244" t="n"/>
      <c r="H1838" s="245" t="n"/>
      <c r="I1838" s="18" t="n"/>
      <c r="J1838" s="18" t="n"/>
      <c r="K1838" s="246" t="n"/>
      <c r="L1838" s="246" t="n"/>
      <c r="M1838" s="246" t="n"/>
      <c r="N1838" s="247" t="n"/>
      <c r="O1838" s="248" t="n"/>
      <c r="P1838" s="249" t="n"/>
      <c r="Q1838" s="18" t="n"/>
      <c r="R1838" s="70" t="n"/>
      <c r="S1838" s="70" t="n"/>
      <c r="T1838" s="70" t="n"/>
      <c r="U1838" s="70" t="n"/>
      <c r="V1838" s="70" t="n"/>
      <c r="W1838" s="70" t="n"/>
      <c r="X1838" s="70" t="n"/>
      <c r="Y1838" s="70" t="n"/>
      <c r="Z1838" s="70" t="n"/>
    </row>
    <row r="1839" ht="15.75" customHeight="1" s="339">
      <c r="A1839" s="70" t="n"/>
      <c r="B1839" s="70" t="n"/>
      <c r="C1839" s="70" t="n"/>
      <c r="D1839" s="243" t="n"/>
      <c r="E1839" s="243" t="n"/>
      <c r="F1839" s="243" t="n"/>
      <c r="G1839" s="244" t="n"/>
      <c r="H1839" s="245" t="n"/>
      <c r="I1839" s="18" t="n"/>
      <c r="J1839" s="18" t="n"/>
      <c r="K1839" s="246" t="n"/>
      <c r="L1839" s="246" t="n"/>
      <c r="M1839" s="246" t="n"/>
      <c r="N1839" s="247" t="n"/>
      <c r="O1839" s="248" t="n"/>
      <c r="P1839" s="249" t="n"/>
      <c r="Q1839" s="18" t="n"/>
      <c r="R1839" s="70" t="n"/>
      <c r="S1839" s="70" t="n"/>
      <c r="T1839" s="70" t="n"/>
      <c r="U1839" s="70" t="n"/>
      <c r="V1839" s="70" t="n"/>
      <c r="W1839" s="70" t="n"/>
      <c r="X1839" s="70" t="n"/>
      <c r="Y1839" s="70" t="n"/>
      <c r="Z1839" s="70" t="n"/>
    </row>
    <row r="1840" ht="15.75" customHeight="1" s="339">
      <c r="A1840" s="70" t="n"/>
      <c r="B1840" s="70" t="n"/>
      <c r="C1840" s="70" t="n"/>
      <c r="D1840" s="243" t="n"/>
      <c r="E1840" s="243" t="n"/>
      <c r="F1840" s="243" t="n"/>
      <c r="G1840" s="244" t="n"/>
      <c r="H1840" s="245" t="n"/>
      <c r="I1840" s="18" t="n"/>
      <c r="J1840" s="18" t="n"/>
      <c r="K1840" s="246" t="n"/>
      <c r="L1840" s="246" t="n"/>
      <c r="M1840" s="246" t="n"/>
      <c r="N1840" s="247" t="n"/>
      <c r="O1840" s="248" t="n"/>
      <c r="P1840" s="249" t="n"/>
      <c r="Q1840" s="18" t="n"/>
      <c r="R1840" s="70" t="n"/>
      <c r="S1840" s="70" t="n"/>
      <c r="T1840" s="70" t="n"/>
      <c r="U1840" s="70" t="n"/>
      <c r="V1840" s="70" t="n"/>
      <c r="W1840" s="70" t="n"/>
      <c r="X1840" s="70" t="n"/>
      <c r="Y1840" s="70" t="n"/>
      <c r="Z1840" s="70" t="n"/>
    </row>
    <row r="1841" ht="15.75" customHeight="1" s="339">
      <c r="A1841" s="70" t="n"/>
      <c r="B1841" s="70" t="n"/>
      <c r="C1841" s="70" t="n"/>
      <c r="D1841" s="243" t="n"/>
      <c r="E1841" s="243" t="n"/>
      <c r="F1841" s="243" t="n"/>
      <c r="G1841" s="244" t="n"/>
      <c r="H1841" s="245" t="n"/>
      <c r="I1841" s="18" t="n"/>
      <c r="J1841" s="18" t="n"/>
      <c r="K1841" s="246" t="n"/>
      <c r="L1841" s="246" t="n"/>
      <c r="M1841" s="246" t="n"/>
      <c r="N1841" s="247" t="n"/>
      <c r="O1841" s="248" t="n"/>
      <c r="P1841" s="249" t="n"/>
      <c r="Q1841" s="18" t="n"/>
      <c r="R1841" s="70" t="n"/>
      <c r="S1841" s="70" t="n"/>
      <c r="T1841" s="70" t="n"/>
      <c r="U1841" s="70" t="n"/>
      <c r="V1841" s="70" t="n"/>
      <c r="W1841" s="70" t="n"/>
      <c r="X1841" s="70" t="n"/>
      <c r="Y1841" s="70" t="n"/>
      <c r="Z1841" s="70" t="n"/>
    </row>
    <row r="1842" ht="15.75" customHeight="1" s="339">
      <c r="A1842" s="70" t="n"/>
      <c r="B1842" s="70" t="n"/>
      <c r="C1842" s="70" t="n"/>
      <c r="D1842" s="243" t="n"/>
      <c r="E1842" s="243" t="n"/>
      <c r="F1842" s="243" t="n"/>
      <c r="G1842" s="244" t="n"/>
      <c r="H1842" s="245" t="n"/>
      <c r="I1842" s="18" t="n"/>
      <c r="J1842" s="18" t="n"/>
      <c r="K1842" s="246" t="n"/>
      <c r="L1842" s="246" t="n"/>
      <c r="M1842" s="246" t="n"/>
      <c r="N1842" s="247" t="n"/>
      <c r="O1842" s="248" t="n"/>
      <c r="P1842" s="249" t="n"/>
      <c r="Q1842" s="18" t="n"/>
      <c r="R1842" s="70" t="n"/>
      <c r="S1842" s="70" t="n"/>
      <c r="T1842" s="70" t="n"/>
      <c r="U1842" s="70" t="n"/>
      <c r="V1842" s="70" t="n"/>
      <c r="W1842" s="70" t="n"/>
      <c r="X1842" s="70" t="n"/>
      <c r="Y1842" s="70" t="n"/>
      <c r="Z1842" s="70" t="n"/>
    </row>
    <row r="1843" ht="15.75" customHeight="1" s="339">
      <c r="A1843" s="70" t="n"/>
      <c r="B1843" s="70" t="n"/>
      <c r="C1843" s="70" t="n"/>
      <c r="D1843" s="243" t="n"/>
      <c r="E1843" s="243" t="n"/>
      <c r="F1843" s="243" t="n"/>
      <c r="G1843" s="244" t="n"/>
      <c r="H1843" s="245" t="n"/>
      <c r="I1843" s="18" t="n"/>
      <c r="J1843" s="18" t="n"/>
      <c r="K1843" s="246" t="n"/>
      <c r="L1843" s="246" t="n"/>
      <c r="M1843" s="246" t="n"/>
      <c r="N1843" s="247" t="n"/>
      <c r="O1843" s="248" t="n"/>
      <c r="P1843" s="249" t="n"/>
      <c r="Q1843" s="18" t="n"/>
      <c r="R1843" s="70" t="n"/>
      <c r="S1843" s="70" t="n"/>
      <c r="T1843" s="70" t="n"/>
      <c r="U1843" s="70" t="n"/>
      <c r="V1843" s="70" t="n"/>
      <c r="W1843" s="70" t="n"/>
      <c r="X1843" s="70" t="n"/>
      <c r="Y1843" s="70" t="n"/>
      <c r="Z1843" s="70" t="n"/>
    </row>
    <row r="1844" ht="15.75" customHeight="1" s="339">
      <c r="A1844" s="70" t="n"/>
      <c r="B1844" s="70" t="n"/>
      <c r="C1844" s="70" t="n"/>
      <c r="D1844" s="243" t="n"/>
      <c r="E1844" s="243" t="n"/>
      <c r="F1844" s="243" t="n"/>
      <c r="G1844" s="244" t="n"/>
      <c r="H1844" s="245" t="n"/>
      <c r="I1844" s="18" t="n"/>
      <c r="J1844" s="18" t="n"/>
      <c r="K1844" s="246" t="n"/>
      <c r="L1844" s="246" t="n"/>
      <c r="M1844" s="246" t="n"/>
      <c r="N1844" s="247" t="n"/>
      <c r="O1844" s="248" t="n"/>
      <c r="P1844" s="249" t="n"/>
      <c r="Q1844" s="18" t="n"/>
      <c r="R1844" s="70" t="n"/>
      <c r="S1844" s="70" t="n"/>
      <c r="T1844" s="70" t="n"/>
      <c r="U1844" s="70" t="n"/>
      <c r="V1844" s="70" t="n"/>
      <c r="W1844" s="70" t="n"/>
      <c r="X1844" s="70" t="n"/>
      <c r="Y1844" s="70" t="n"/>
      <c r="Z1844" s="70" t="n"/>
    </row>
    <row r="1845" ht="15.75" customHeight="1" s="339">
      <c r="A1845" s="70" t="n"/>
      <c r="B1845" s="70" t="n"/>
      <c r="C1845" s="70" t="n"/>
      <c r="D1845" s="243" t="n"/>
      <c r="E1845" s="243" t="n"/>
      <c r="F1845" s="243" t="n"/>
      <c r="G1845" s="244" t="n"/>
      <c r="H1845" s="245" t="n"/>
      <c r="I1845" s="18" t="n"/>
      <c r="J1845" s="18" t="n"/>
      <c r="K1845" s="246" t="n"/>
      <c r="L1845" s="246" t="n"/>
      <c r="M1845" s="246" t="n"/>
      <c r="N1845" s="247" t="n"/>
      <c r="O1845" s="248" t="n"/>
      <c r="P1845" s="249" t="n"/>
      <c r="Q1845" s="18" t="n"/>
      <c r="R1845" s="70" t="n"/>
      <c r="S1845" s="70" t="n"/>
      <c r="T1845" s="70" t="n"/>
      <c r="U1845" s="70" t="n"/>
      <c r="V1845" s="70" t="n"/>
      <c r="W1845" s="70" t="n"/>
      <c r="X1845" s="70" t="n"/>
      <c r="Y1845" s="70" t="n"/>
      <c r="Z1845" s="70" t="n"/>
    </row>
    <row r="1846" ht="15.75" customHeight="1" s="339">
      <c r="A1846" s="70" t="n"/>
      <c r="B1846" s="70" t="n"/>
      <c r="C1846" s="70" t="n"/>
      <c r="D1846" s="243" t="n"/>
      <c r="E1846" s="243" t="n"/>
      <c r="F1846" s="243" t="n"/>
      <c r="G1846" s="244" t="n"/>
      <c r="H1846" s="245" t="n"/>
      <c r="I1846" s="18" t="n"/>
      <c r="J1846" s="18" t="n"/>
      <c r="K1846" s="246" t="n"/>
      <c r="L1846" s="246" t="n"/>
      <c r="M1846" s="246" t="n"/>
      <c r="N1846" s="247" t="n"/>
      <c r="O1846" s="248" t="n"/>
      <c r="P1846" s="249" t="n"/>
      <c r="Q1846" s="18" t="n"/>
      <c r="R1846" s="70" t="n"/>
      <c r="S1846" s="70" t="n"/>
      <c r="T1846" s="70" t="n"/>
      <c r="U1846" s="70" t="n"/>
      <c r="V1846" s="70" t="n"/>
      <c r="W1846" s="70" t="n"/>
      <c r="X1846" s="70" t="n"/>
      <c r="Y1846" s="70" t="n"/>
      <c r="Z1846" s="70" t="n"/>
    </row>
    <row r="1847" ht="15.75" customHeight="1" s="339">
      <c r="A1847" s="70" t="n"/>
      <c r="B1847" s="70" t="n"/>
      <c r="C1847" s="70" t="n"/>
      <c r="D1847" s="243" t="n"/>
      <c r="E1847" s="243" t="n"/>
      <c r="F1847" s="243" t="n"/>
      <c r="G1847" s="244" t="n"/>
      <c r="H1847" s="245" t="n"/>
      <c r="I1847" s="18" t="n"/>
      <c r="J1847" s="18" t="n"/>
      <c r="K1847" s="246" t="n"/>
      <c r="L1847" s="246" t="n"/>
      <c r="M1847" s="246" t="n"/>
      <c r="N1847" s="247" t="n"/>
      <c r="O1847" s="248" t="n"/>
      <c r="P1847" s="249" t="n"/>
      <c r="Q1847" s="18" t="n"/>
      <c r="R1847" s="70" t="n"/>
      <c r="S1847" s="70" t="n"/>
      <c r="T1847" s="70" t="n"/>
      <c r="U1847" s="70" t="n"/>
      <c r="V1847" s="70" t="n"/>
      <c r="W1847" s="70" t="n"/>
      <c r="X1847" s="70" t="n"/>
      <c r="Y1847" s="70" t="n"/>
      <c r="Z1847" s="70" t="n"/>
    </row>
    <row r="1848" ht="15.75" customHeight="1" s="339">
      <c r="A1848" s="70" t="n"/>
      <c r="B1848" s="70" t="n"/>
      <c r="C1848" s="70" t="n"/>
      <c r="D1848" s="243" t="n"/>
      <c r="E1848" s="243" t="n"/>
      <c r="F1848" s="243" t="n"/>
      <c r="G1848" s="244" t="n"/>
      <c r="H1848" s="245" t="n"/>
      <c r="I1848" s="18" t="n"/>
      <c r="J1848" s="18" t="n"/>
      <c r="K1848" s="246" t="n"/>
      <c r="L1848" s="246" t="n"/>
      <c r="M1848" s="246" t="n"/>
      <c r="N1848" s="247" t="n"/>
      <c r="O1848" s="248" t="n"/>
      <c r="P1848" s="249" t="n"/>
      <c r="Q1848" s="18" t="n"/>
      <c r="R1848" s="70" t="n"/>
      <c r="S1848" s="70" t="n"/>
      <c r="T1848" s="70" t="n"/>
      <c r="U1848" s="70" t="n"/>
      <c r="V1848" s="70" t="n"/>
      <c r="W1848" s="70" t="n"/>
      <c r="X1848" s="70" t="n"/>
      <c r="Y1848" s="70" t="n"/>
      <c r="Z1848" s="70" t="n"/>
    </row>
    <row r="1849" ht="15.75" customHeight="1" s="339">
      <c r="A1849" s="70" t="n"/>
      <c r="B1849" s="70" t="n"/>
      <c r="C1849" s="70" t="n"/>
      <c r="D1849" s="243" t="n"/>
      <c r="E1849" s="243" t="n"/>
      <c r="F1849" s="243" t="n"/>
      <c r="G1849" s="244" t="n"/>
      <c r="H1849" s="245" t="n"/>
      <c r="I1849" s="18" t="n"/>
      <c r="J1849" s="18" t="n"/>
      <c r="K1849" s="246" t="n"/>
      <c r="L1849" s="246" t="n"/>
      <c r="M1849" s="246" t="n"/>
      <c r="N1849" s="247" t="n"/>
      <c r="O1849" s="248" t="n"/>
      <c r="P1849" s="249" t="n"/>
      <c r="Q1849" s="18" t="n"/>
      <c r="R1849" s="70" t="n"/>
      <c r="S1849" s="70" t="n"/>
      <c r="T1849" s="70" t="n"/>
      <c r="U1849" s="70" t="n"/>
      <c r="V1849" s="70" t="n"/>
      <c r="W1849" s="70" t="n"/>
      <c r="X1849" s="70" t="n"/>
      <c r="Y1849" s="70" t="n"/>
      <c r="Z1849" s="70" t="n"/>
    </row>
    <row r="1850" ht="15.75" customHeight="1" s="339">
      <c r="A1850" s="70" t="n"/>
      <c r="B1850" s="70" t="n"/>
      <c r="C1850" s="70" t="n"/>
      <c r="D1850" s="243" t="n"/>
      <c r="E1850" s="243" t="n"/>
      <c r="F1850" s="243" t="n"/>
      <c r="G1850" s="244" t="n"/>
      <c r="H1850" s="245" t="n"/>
      <c r="I1850" s="18" t="n"/>
      <c r="J1850" s="18" t="n"/>
      <c r="K1850" s="246" t="n"/>
      <c r="L1850" s="246" t="n"/>
      <c r="M1850" s="246" t="n"/>
      <c r="N1850" s="247" t="n"/>
      <c r="O1850" s="248" t="n"/>
      <c r="P1850" s="249" t="n"/>
      <c r="Q1850" s="18" t="n"/>
      <c r="R1850" s="70" t="n"/>
      <c r="S1850" s="70" t="n"/>
      <c r="T1850" s="70" t="n"/>
      <c r="U1850" s="70" t="n"/>
      <c r="V1850" s="70" t="n"/>
      <c r="W1850" s="70" t="n"/>
      <c r="X1850" s="70" t="n"/>
      <c r="Y1850" s="70" t="n"/>
      <c r="Z1850" s="70" t="n"/>
    </row>
    <row r="1851" ht="15.75" customHeight="1" s="339">
      <c r="A1851" s="70" t="n"/>
      <c r="B1851" s="70" t="n"/>
      <c r="C1851" s="70" t="n"/>
      <c r="D1851" s="243" t="n"/>
      <c r="E1851" s="243" t="n"/>
      <c r="F1851" s="243" t="n"/>
      <c r="G1851" s="244" t="n"/>
      <c r="H1851" s="245" t="n"/>
      <c r="I1851" s="18" t="n"/>
      <c r="J1851" s="18" t="n"/>
      <c r="K1851" s="246" t="n"/>
      <c r="L1851" s="246" t="n"/>
      <c r="M1851" s="246" t="n"/>
      <c r="N1851" s="247" t="n"/>
      <c r="O1851" s="248" t="n"/>
      <c r="P1851" s="249" t="n"/>
      <c r="Q1851" s="18" t="n"/>
      <c r="R1851" s="70" t="n"/>
      <c r="S1851" s="70" t="n"/>
      <c r="T1851" s="70" t="n"/>
      <c r="U1851" s="70" t="n"/>
      <c r="V1851" s="70" t="n"/>
      <c r="W1851" s="70" t="n"/>
      <c r="X1851" s="70" t="n"/>
      <c r="Y1851" s="70" t="n"/>
      <c r="Z1851" s="70" t="n"/>
    </row>
    <row r="1852" ht="15.75" customHeight="1" s="339">
      <c r="A1852" s="70" t="n"/>
      <c r="B1852" s="70" t="n"/>
      <c r="C1852" s="70" t="n"/>
      <c r="D1852" s="243" t="n"/>
      <c r="E1852" s="243" t="n"/>
      <c r="F1852" s="243" t="n"/>
      <c r="G1852" s="244" t="n"/>
      <c r="H1852" s="245" t="n"/>
      <c r="I1852" s="18" t="n"/>
      <c r="J1852" s="18" t="n"/>
      <c r="K1852" s="246" t="n"/>
      <c r="L1852" s="246" t="n"/>
      <c r="M1852" s="246" t="n"/>
      <c r="N1852" s="247" t="n"/>
      <c r="O1852" s="248" t="n"/>
      <c r="P1852" s="249" t="n"/>
      <c r="Q1852" s="18" t="n"/>
      <c r="R1852" s="70" t="n"/>
      <c r="S1852" s="70" t="n"/>
      <c r="T1852" s="70" t="n"/>
      <c r="U1852" s="70" t="n"/>
      <c r="V1852" s="70" t="n"/>
      <c r="W1852" s="70" t="n"/>
      <c r="X1852" s="70" t="n"/>
      <c r="Y1852" s="70" t="n"/>
      <c r="Z1852" s="70" t="n"/>
    </row>
    <row r="1853" ht="15.75" customHeight="1" s="339">
      <c r="A1853" s="70" t="n"/>
      <c r="B1853" s="70" t="n"/>
      <c r="C1853" s="70" t="n"/>
      <c r="D1853" s="243" t="n"/>
      <c r="E1853" s="243" t="n"/>
      <c r="F1853" s="243" t="n"/>
      <c r="G1853" s="244" t="n"/>
      <c r="H1853" s="245" t="n"/>
      <c r="I1853" s="18" t="n"/>
      <c r="J1853" s="18" t="n"/>
      <c r="K1853" s="246" t="n"/>
      <c r="L1853" s="246" t="n"/>
      <c r="M1853" s="246" t="n"/>
      <c r="N1853" s="247" t="n"/>
      <c r="O1853" s="248" t="n"/>
      <c r="P1853" s="249" t="n"/>
      <c r="Q1853" s="18" t="n"/>
      <c r="R1853" s="70" t="n"/>
      <c r="S1853" s="70" t="n"/>
      <c r="T1853" s="70" t="n"/>
      <c r="U1853" s="70" t="n"/>
      <c r="V1853" s="70" t="n"/>
      <c r="W1853" s="70" t="n"/>
      <c r="X1853" s="70" t="n"/>
      <c r="Y1853" s="70" t="n"/>
      <c r="Z1853" s="70" t="n"/>
    </row>
    <row r="1854" ht="15.75" customHeight="1" s="339">
      <c r="A1854" s="70" t="n"/>
      <c r="B1854" s="70" t="n"/>
      <c r="C1854" s="70" t="n"/>
      <c r="D1854" s="243" t="n"/>
      <c r="E1854" s="243" t="n"/>
      <c r="F1854" s="243" t="n"/>
      <c r="G1854" s="244" t="n"/>
      <c r="H1854" s="245" t="n"/>
      <c r="I1854" s="18" t="n"/>
      <c r="J1854" s="18" t="n"/>
      <c r="K1854" s="246" t="n"/>
      <c r="L1854" s="246" t="n"/>
      <c r="M1854" s="246" t="n"/>
      <c r="N1854" s="247" t="n"/>
      <c r="O1854" s="248" t="n"/>
      <c r="P1854" s="249" t="n"/>
      <c r="Q1854" s="18" t="n"/>
      <c r="R1854" s="70" t="n"/>
      <c r="S1854" s="70" t="n"/>
      <c r="T1854" s="70" t="n"/>
      <c r="U1854" s="70" t="n"/>
      <c r="V1854" s="70" t="n"/>
      <c r="W1854" s="70" t="n"/>
      <c r="X1854" s="70" t="n"/>
      <c r="Y1854" s="70" t="n"/>
      <c r="Z1854" s="70" t="n"/>
    </row>
    <row r="1855" ht="15.75" customHeight="1" s="339">
      <c r="A1855" s="70" t="n"/>
      <c r="B1855" s="70" t="n"/>
      <c r="C1855" s="70" t="n"/>
      <c r="D1855" s="243" t="n"/>
      <c r="E1855" s="243" t="n"/>
      <c r="F1855" s="243" t="n"/>
      <c r="G1855" s="244" t="n"/>
      <c r="H1855" s="245" t="n"/>
      <c r="I1855" s="18" t="n"/>
      <c r="J1855" s="18" t="n"/>
      <c r="K1855" s="246" t="n"/>
      <c r="L1855" s="246" t="n"/>
      <c r="M1855" s="246" t="n"/>
      <c r="N1855" s="247" t="n"/>
      <c r="O1855" s="248" t="n"/>
      <c r="P1855" s="249" t="n"/>
      <c r="Q1855" s="18" t="n"/>
      <c r="R1855" s="70" t="n"/>
      <c r="S1855" s="70" t="n"/>
      <c r="T1855" s="70" t="n"/>
      <c r="U1855" s="70" t="n"/>
      <c r="V1855" s="70" t="n"/>
      <c r="W1855" s="70" t="n"/>
      <c r="X1855" s="70" t="n"/>
      <c r="Y1855" s="70" t="n"/>
      <c r="Z1855" s="70" t="n"/>
    </row>
    <row r="1856" ht="15.75" customHeight="1" s="339">
      <c r="A1856" s="70" t="n"/>
      <c r="B1856" s="70" t="n"/>
      <c r="C1856" s="70" t="n"/>
      <c r="D1856" s="243" t="n"/>
      <c r="E1856" s="243" t="n"/>
      <c r="F1856" s="243" t="n"/>
      <c r="G1856" s="244" t="n"/>
      <c r="H1856" s="245" t="n"/>
      <c r="I1856" s="18" t="n"/>
      <c r="J1856" s="18" t="n"/>
      <c r="K1856" s="246" t="n"/>
      <c r="L1856" s="246" t="n"/>
      <c r="M1856" s="246" t="n"/>
      <c r="N1856" s="247" t="n"/>
      <c r="O1856" s="248" t="n"/>
      <c r="P1856" s="249" t="n"/>
      <c r="Q1856" s="18" t="n"/>
      <c r="R1856" s="70" t="n"/>
      <c r="S1856" s="70" t="n"/>
      <c r="T1856" s="70" t="n"/>
      <c r="U1856" s="70" t="n"/>
      <c r="V1856" s="70" t="n"/>
      <c r="W1856" s="70" t="n"/>
      <c r="X1856" s="70" t="n"/>
      <c r="Y1856" s="70" t="n"/>
      <c r="Z1856" s="70" t="n"/>
    </row>
    <row r="1857" ht="15.75" customHeight="1" s="339">
      <c r="A1857" s="70" t="n"/>
      <c r="B1857" s="70" t="n"/>
      <c r="C1857" s="70" t="n"/>
      <c r="D1857" s="243" t="n"/>
      <c r="E1857" s="243" t="n"/>
      <c r="F1857" s="243" t="n"/>
      <c r="G1857" s="244" t="n"/>
      <c r="H1857" s="245" t="n"/>
      <c r="I1857" s="18" t="n"/>
      <c r="J1857" s="18" t="n"/>
      <c r="K1857" s="246" t="n"/>
      <c r="L1857" s="246" t="n"/>
      <c r="M1857" s="246" t="n"/>
      <c r="N1857" s="247" t="n"/>
      <c r="O1857" s="248" t="n"/>
      <c r="P1857" s="249" t="n"/>
      <c r="Q1857" s="18" t="n"/>
      <c r="R1857" s="70" t="n"/>
      <c r="S1857" s="70" t="n"/>
      <c r="T1857" s="70" t="n"/>
      <c r="U1857" s="70" t="n"/>
      <c r="V1857" s="70" t="n"/>
      <c r="W1857" s="70" t="n"/>
      <c r="X1857" s="70" t="n"/>
      <c r="Y1857" s="70" t="n"/>
      <c r="Z1857" s="70" t="n"/>
    </row>
    <row r="1858" ht="15.75" customHeight="1" s="339">
      <c r="A1858" s="70" t="n"/>
      <c r="B1858" s="70" t="n"/>
      <c r="C1858" s="70" t="n"/>
      <c r="D1858" s="243" t="n"/>
      <c r="E1858" s="243" t="n"/>
      <c r="F1858" s="243" t="n"/>
      <c r="G1858" s="244" t="n"/>
      <c r="H1858" s="245" t="n"/>
      <c r="I1858" s="18" t="n"/>
      <c r="J1858" s="18" t="n"/>
      <c r="K1858" s="246" t="n"/>
      <c r="L1858" s="246" t="n"/>
      <c r="M1858" s="246" t="n"/>
      <c r="N1858" s="247" t="n"/>
      <c r="O1858" s="248" t="n"/>
      <c r="P1858" s="249" t="n"/>
      <c r="Q1858" s="18" t="n"/>
      <c r="R1858" s="70" t="n"/>
      <c r="S1858" s="70" t="n"/>
      <c r="T1858" s="70" t="n"/>
      <c r="U1858" s="70" t="n"/>
      <c r="V1858" s="70" t="n"/>
      <c r="W1858" s="70" t="n"/>
      <c r="X1858" s="70" t="n"/>
      <c r="Y1858" s="70" t="n"/>
      <c r="Z1858" s="70" t="n"/>
    </row>
    <row r="1859" ht="15.75" customHeight="1" s="339">
      <c r="A1859" s="70" t="n"/>
      <c r="B1859" s="70" t="n"/>
      <c r="C1859" s="70" t="n"/>
      <c r="D1859" s="243" t="n"/>
      <c r="E1859" s="243" t="n"/>
      <c r="F1859" s="243" t="n"/>
      <c r="G1859" s="244" t="n"/>
      <c r="H1859" s="245" t="n"/>
      <c r="I1859" s="18" t="n"/>
      <c r="J1859" s="18" t="n"/>
      <c r="K1859" s="246" t="n"/>
      <c r="L1859" s="246" t="n"/>
      <c r="M1859" s="246" t="n"/>
      <c r="N1859" s="247" t="n"/>
      <c r="O1859" s="248" t="n"/>
      <c r="P1859" s="249" t="n"/>
      <c r="Q1859" s="18" t="n"/>
      <c r="R1859" s="70" t="n"/>
      <c r="S1859" s="70" t="n"/>
      <c r="T1859" s="70" t="n"/>
      <c r="U1859" s="70" t="n"/>
      <c r="V1859" s="70" t="n"/>
      <c r="W1859" s="70" t="n"/>
      <c r="X1859" s="70" t="n"/>
      <c r="Y1859" s="70" t="n"/>
      <c r="Z1859" s="70" t="n"/>
    </row>
    <row r="1860" ht="15.75" customHeight="1" s="339">
      <c r="A1860" s="70" t="n"/>
      <c r="B1860" s="70" t="n"/>
      <c r="C1860" s="70" t="n"/>
      <c r="D1860" s="243" t="n"/>
      <c r="E1860" s="243" t="n"/>
      <c r="F1860" s="243" t="n"/>
      <c r="G1860" s="244" t="n"/>
      <c r="H1860" s="245" t="n"/>
      <c r="I1860" s="18" t="n"/>
      <c r="J1860" s="18" t="n"/>
      <c r="K1860" s="246" t="n"/>
      <c r="L1860" s="246" t="n"/>
      <c r="M1860" s="246" t="n"/>
      <c r="N1860" s="247" t="n"/>
      <c r="O1860" s="248" t="n"/>
      <c r="P1860" s="249" t="n"/>
      <c r="Q1860" s="18" t="n"/>
      <c r="R1860" s="70" t="n"/>
      <c r="S1860" s="70" t="n"/>
      <c r="T1860" s="70" t="n"/>
      <c r="U1860" s="70" t="n"/>
      <c r="V1860" s="70" t="n"/>
      <c r="W1860" s="70" t="n"/>
      <c r="X1860" s="70" t="n"/>
      <c r="Y1860" s="70" t="n"/>
      <c r="Z1860" s="70" t="n"/>
    </row>
    <row r="1861" ht="15.75" customHeight="1" s="339">
      <c r="A1861" s="70" t="n"/>
      <c r="B1861" s="70" t="n"/>
      <c r="C1861" s="70" t="n"/>
      <c r="D1861" s="243" t="n"/>
      <c r="E1861" s="243" t="n"/>
      <c r="F1861" s="243" t="n"/>
      <c r="G1861" s="244" t="n"/>
      <c r="H1861" s="245" t="n"/>
      <c r="I1861" s="18" t="n"/>
      <c r="J1861" s="18" t="n"/>
      <c r="K1861" s="246" t="n"/>
      <c r="L1861" s="246" t="n"/>
      <c r="M1861" s="246" t="n"/>
      <c r="N1861" s="247" t="n"/>
      <c r="O1861" s="248" t="n"/>
      <c r="P1861" s="249" t="n"/>
      <c r="Q1861" s="18" t="n"/>
      <c r="R1861" s="70" t="n"/>
      <c r="S1861" s="70" t="n"/>
      <c r="T1861" s="70" t="n"/>
      <c r="U1861" s="70" t="n"/>
      <c r="V1861" s="70" t="n"/>
      <c r="W1861" s="70" t="n"/>
      <c r="X1861" s="70" t="n"/>
      <c r="Y1861" s="70" t="n"/>
      <c r="Z1861" s="70" t="n"/>
    </row>
    <row r="1862" ht="15.75" customHeight="1" s="339">
      <c r="A1862" s="70" t="n"/>
      <c r="B1862" s="70" t="n"/>
      <c r="C1862" s="70" t="n"/>
      <c r="D1862" s="243" t="n"/>
      <c r="E1862" s="243" t="n"/>
      <c r="F1862" s="243" t="n"/>
      <c r="G1862" s="244" t="n"/>
      <c r="H1862" s="245" t="n"/>
      <c r="I1862" s="18" t="n"/>
      <c r="J1862" s="18" t="n"/>
      <c r="K1862" s="246" t="n"/>
      <c r="L1862" s="246" t="n"/>
      <c r="M1862" s="246" t="n"/>
      <c r="N1862" s="247" t="n"/>
      <c r="O1862" s="248" t="n"/>
      <c r="P1862" s="249" t="n"/>
      <c r="Q1862" s="18" t="n"/>
      <c r="R1862" s="70" t="n"/>
      <c r="S1862" s="70" t="n"/>
      <c r="T1862" s="70" t="n"/>
      <c r="U1862" s="70" t="n"/>
      <c r="V1862" s="70" t="n"/>
      <c r="W1862" s="70" t="n"/>
      <c r="X1862" s="70" t="n"/>
      <c r="Y1862" s="70" t="n"/>
      <c r="Z1862" s="70" t="n"/>
    </row>
    <row r="1863" ht="15.75" customHeight="1" s="339">
      <c r="A1863" s="70" t="n"/>
      <c r="B1863" s="70" t="n"/>
      <c r="C1863" s="70" t="n"/>
      <c r="D1863" s="243" t="n"/>
      <c r="E1863" s="243" t="n"/>
      <c r="F1863" s="243" t="n"/>
      <c r="G1863" s="244" t="n"/>
      <c r="H1863" s="245" t="n"/>
      <c r="I1863" s="18" t="n"/>
      <c r="J1863" s="18" t="n"/>
      <c r="K1863" s="246" t="n"/>
      <c r="L1863" s="246" t="n"/>
      <c r="M1863" s="246" t="n"/>
      <c r="N1863" s="247" t="n"/>
      <c r="O1863" s="248" t="n"/>
      <c r="P1863" s="249" t="n"/>
      <c r="Q1863" s="18" t="n"/>
      <c r="R1863" s="70" t="n"/>
      <c r="S1863" s="70" t="n"/>
      <c r="T1863" s="70" t="n"/>
      <c r="U1863" s="70" t="n"/>
      <c r="V1863" s="70" t="n"/>
      <c r="W1863" s="70" t="n"/>
      <c r="X1863" s="70" t="n"/>
      <c r="Y1863" s="70" t="n"/>
      <c r="Z1863" s="70" t="n"/>
    </row>
    <row r="1864" ht="15.75" customHeight="1" s="339">
      <c r="A1864" s="70" t="n"/>
      <c r="B1864" s="70" t="n"/>
      <c r="C1864" s="70" t="n"/>
      <c r="D1864" s="243" t="n"/>
      <c r="E1864" s="243" t="n"/>
      <c r="F1864" s="243" t="n"/>
      <c r="G1864" s="244" t="n"/>
      <c r="H1864" s="245" t="n"/>
      <c r="I1864" s="18" t="n"/>
      <c r="J1864" s="18" t="n"/>
      <c r="K1864" s="246" t="n"/>
      <c r="L1864" s="246" t="n"/>
      <c r="M1864" s="246" t="n"/>
      <c r="N1864" s="247" t="n"/>
      <c r="O1864" s="248" t="n"/>
      <c r="P1864" s="249" t="n"/>
      <c r="Q1864" s="18" t="n"/>
      <c r="R1864" s="70" t="n"/>
      <c r="S1864" s="70" t="n"/>
      <c r="T1864" s="70" t="n"/>
      <c r="U1864" s="70" t="n"/>
      <c r="V1864" s="70" t="n"/>
      <c r="W1864" s="70" t="n"/>
      <c r="X1864" s="70" t="n"/>
      <c r="Y1864" s="70" t="n"/>
      <c r="Z1864" s="70" t="n"/>
    </row>
    <row r="1865" ht="15.75" customHeight="1" s="339">
      <c r="A1865" s="70" t="n"/>
      <c r="B1865" s="70" t="n"/>
      <c r="C1865" s="70" t="n"/>
      <c r="D1865" s="243" t="n"/>
      <c r="E1865" s="243" t="n"/>
      <c r="F1865" s="243" t="n"/>
      <c r="G1865" s="244" t="n"/>
      <c r="H1865" s="245" t="n"/>
      <c r="I1865" s="18" t="n"/>
      <c r="J1865" s="18" t="n"/>
      <c r="K1865" s="246" t="n"/>
      <c r="L1865" s="246" t="n"/>
      <c r="M1865" s="246" t="n"/>
      <c r="N1865" s="247" t="n"/>
      <c r="O1865" s="248" t="n"/>
      <c r="P1865" s="249" t="n"/>
      <c r="Q1865" s="18" t="n"/>
      <c r="R1865" s="70" t="n"/>
      <c r="S1865" s="70" t="n"/>
      <c r="T1865" s="70" t="n"/>
      <c r="U1865" s="70" t="n"/>
      <c r="V1865" s="70" t="n"/>
      <c r="W1865" s="70" t="n"/>
      <c r="X1865" s="70" t="n"/>
      <c r="Y1865" s="70" t="n"/>
      <c r="Z1865" s="70" t="n"/>
    </row>
    <row r="1866" ht="15.75" customHeight="1" s="339">
      <c r="A1866" s="70" t="n"/>
      <c r="B1866" s="70" t="n"/>
      <c r="C1866" s="70" t="n"/>
      <c r="D1866" s="243" t="n"/>
      <c r="E1866" s="243" t="n"/>
      <c r="F1866" s="243" t="n"/>
      <c r="G1866" s="244" t="n"/>
      <c r="H1866" s="245" t="n"/>
      <c r="I1866" s="18" t="n"/>
      <c r="J1866" s="18" t="n"/>
      <c r="K1866" s="246" t="n"/>
      <c r="L1866" s="246" t="n"/>
      <c r="M1866" s="246" t="n"/>
      <c r="N1866" s="247" t="n"/>
      <c r="O1866" s="248" t="n"/>
      <c r="P1866" s="249" t="n"/>
      <c r="Q1866" s="18" t="n"/>
      <c r="R1866" s="70" t="n"/>
      <c r="S1866" s="70" t="n"/>
      <c r="T1866" s="70" t="n"/>
      <c r="U1866" s="70" t="n"/>
      <c r="V1866" s="70" t="n"/>
      <c r="W1866" s="70" t="n"/>
      <c r="X1866" s="70" t="n"/>
      <c r="Y1866" s="70" t="n"/>
      <c r="Z1866" s="70" t="n"/>
    </row>
    <row r="1867" ht="15.75" customHeight="1" s="339">
      <c r="A1867" s="70" t="n"/>
      <c r="B1867" s="70" t="n"/>
      <c r="C1867" s="70" t="n"/>
      <c r="D1867" s="243" t="n"/>
      <c r="E1867" s="243" t="n"/>
      <c r="F1867" s="243" t="n"/>
      <c r="G1867" s="244" t="n"/>
      <c r="H1867" s="245" t="n"/>
      <c r="I1867" s="18" t="n"/>
      <c r="J1867" s="18" t="n"/>
      <c r="K1867" s="246" t="n"/>
      <c r="L1867" s="246" t="n"/>
      <c r="M1867" s="246" t="n"/>
      <c r="N1867" s="247" t="n"/>
      <c r="O1867" s="248" t="n"/>
      <c r="P1867" s="249" t="n"/>
      <c r="Q1867" s="18" t="n"/>
      <c r="R1867" s="70" t="n"/>
      <c r="S1867" s="70" t="n"/>
      <c r="T1867" s="70" t="n"/>
      <c r="U1867" s="70" t="n"/>
      <c r="V1867" s="70" t="n"/>
      <c r="W1867" s="70" t="n"/>
      <c r="X1867" s="70" t="n"/>
      <c r="Y1867" s="70" t="n"/>
      <c r="Z1867" s="70" t="n"/>
    </row>
    <row r="1868" ht="15.75" customHeight="1" s="339">
      <c r="A1868" s="70" t="n"/>
      <c r="B1868" s="70" t="n"/>
      <c r="C1868" s="70" t="n"/>
      <c r="D1868" s="243" t="n"/>
      <c r="E1868" s="243" t="n"/>
      <c r="F1868" s="243" t="n"/>
      <c r="G1868" s="244" t="n"/>
      <c r="H1868" s="245" t="n"/>
      <c r="I1868" s="18" t="n"/>
      <c r="J1868" s="18" t="n"/>
      <c r="K1868" s="246" t="n"/>
      <c r="L1868" s="246" t="n"/>
      <c r="M1868" s="246" t="n"/>
      <c r="N1868" s="247" t="n"/>
      <c r="O1868" s="248" t="n"/>
      <c r="P1868" s="249" t="n"/>
      <c r="Q1868" s="18" t="n"/>
      <c r="R1868" s="70" t="n"/>
      <c r="S1868" s="70" t="n"/>
      <c r="T1868" s="70" t="n"/>
      <c r="U1868" s="70" t="n"/>
      <c r="V1868" s="70" t="n"/>
      <c r="W1868" s="70" t="n"/>
      <c r="X1868" s="70" t="n"/>
      <c r="Y1868" s="70" t="n"/>
      <c r="Z1868" s="70" t="n"/>
    </row>
    <row r="1869" ht="15.75" customHeight="1" s="339">
      <c r="A1869" s="70" t="n"/>
      <c r="B1869" s="70" t="n"/>
      <c r="C1869" s="70" t="n"/>
      <c r="D1869" s="243" t="n"/>
      <c r="E1869" s="243" t="n"/>
      <c r="F1869" s="243" t="n"/>
      <c r="G1869" s="244" t="n"/>
      <c r="H1869" s="245" t="n"/>
      <c r="I1869" s="18" t="n"/>
      <c r="J1869" s="18" t="n"/>
      <c r="K1869" s="246" t="n"/>
      <c r="L1869" s="246" t="n"/>
      <c r="M1869" s="246" t="n"/>
      <c r="N1869" s="247" t="n"/>
      <c r="O1869" s="248" t="n"/>
      <c r="P1869" s="249" t="n"/>
      <c r="Q1869" s="18" t="n"/>
      <c r="R1869" s="70" t="n"/>
      <c r="S1869" s="70" t="n"/>
      <c r="T1869" s="70" t="n"/>
      <c r="U1869" s="70" t="n"/>
      <c r="V1869" s="70" t="n"/>
      <c r="W1869" s="70" t="n"/>
      <c r="X1869" s="70" t="n"/>
      <c r="Y1869" s="70" t="n"/>
      <c r="Z1869" s="70" t="n"/>
    </row>
    <row r="1870" ht="15.75" customHeight="1" s="339">
      <c r="A1870" s="70" t="n"/>
      <c r="B1870" s="70" t="n"/>
      <c r="C1870" s="70" t="n"/>
      <c r="D1870" s="243" t="n"/>
      <c r="E1870" s="243" t="n"/>
      <c r="F1870" s="243" t="n"/>
      <c r="G1870" s="244" t="n"/>
      <c r="H1870" s="245" t="n"/>
      <c r="I1870" s="18" t="n"/>
      <c r="J1870" s="18" t="n"/>
      <c r="K1870" s="246" t="n"/>
      <c r="L1870" s="246" t="n"/>
      <c r="M1870" s="246" t="n"/>
      <c r="N1870" s="247" t="n"/>
      <c r="O1870" s="248" t="n"/>
      <c r="P1870" s="249" t="n"/>
      <c r="Q1870" s="18" t="n"/>
      <c r="R1870" s="70" t="n"/>
      <c r="S1870" s="70" t="n"/>
      <c r="T1870" s="70" t="n"/>
      <c r="U1870" s="70" t="n"/>
      <c r="V1870" s="70" t="n"/>
      <c r="W1870" s="70" t="n"/>
      <c r="X1870" s="70" t="n"/>
      <c r="Y1870" s="70" t="n"/>
      <c r="Z1870" s="70" t="n"/>
    </row>
    <row r="1871" ht="15.75" customHeight="1" s="339">
      <c r="A1871" s="70" t="n"/>
      <c r="B1871" s="70" t="n"/>
      <c r="C1871" s="70" t="n"/>
      <c r="D1871" s="243" t="n"/>
      <c r="E1871" s="243" t="n"/>
      <c r="F1871" s="243" t="n"/>
      <c r="G1871" s="244" t="n"/>
      <c r="H1871" s="245" t="n"/>
      <c r="I1871" s="18" t="n"/>
      <c r="J1871" s="18" t="n"/>
      <c r="K1871" s="246" t="n"/>
      <c r="L1871" s="246" t="n"/>
      <c r="M1871" s="246" t="n"/>
      <c r="N1871" s="247" t="n"/>
      <c r="O1871" s="248" t="n"/>
      <c r="P1871" s="249" t="n"/>
      <c r="Q1871" s="18" t="n"/>
      <c r="R1871" s="70" t="n"/>
      <c r="S1871" s="70" t="n"/>
      <c r="T1871" s="70" t="n"/>
      <c r="U1871" s="70" t="n"/>
      <c r="V1871" s="70" t="n"/>
      <c r="W1871" s="70" t="n"/>
      <c r="X1871" s="70" t="n"/>
      <c r="Y1871" s="70" t="n"/>
      <c r="Z1871" s="70" t="n"/>
    </row>
    <row r="1872" ht="15.75" customHeight="1" s="339">
      <c r="A1872" s="70" t="n"/>
      <c r="B1872" s="70" t="n"/>
      <c r="C1872" s="70" t="n"/>
      <c r="D1872" s="243" t="n"/>
      <c r="E1872" s="243" t="n"/>
      <c r="F1872" s="243" t="n"/>
      <c r="G1872" s="244" t="n"/>
      <c r="H1872" s="245" t="n"/>
      <c r="I1872" s="18" t="n"/>
      <c r="J1872" s="18" t="n"/>
      <c r="K1872" s="246" t="n"/>
      <c r="L1872" s="246" t="n"/>
      <c r="M1872" s="246" t="n"/>
      <c r="N1872" s="247" t="n"/>
      <c r="O1872" s="248" t="n"/>
      <c r="P1872" s="249" t="n"/>
      <c r="Q1872" s="18" t="n"/>
      <c r="R1872" s="70" t="n"/>
      <c r="S1872" s="70" t="n"/>
      <c r="T1872" s="70" t="n"/>
      <c r="U1872" s="70" t="n"/>
      <c r="V1872" s="70" t="n"/>
      <c r="W1872" s="70" t="n"/>
      <c r="X1872" s="70" t="n"/>
      <c r="Y1872" s="70" t="n"/>
      <c r="Z1872" s="70" t="n"/>
    </row>
    <row r="1873" ht="15.75" customHeight="1" s="339">
      <c r="A1873" s="70" t="n"/>
      <c r="B1873" s="70" t="n"/>
      <c r="C1873" s="70" t="n"/>
      <c r="D1873" s="243" t="n"/>
      <c r="E1873" s="243" t="n"/>
      <c r="F1873" s="243" t="n"/>
      <c r="G1873" s="244" t="n"/>
      <c r="H1873" s="245" t="n"/>
      <c r="I1873" s="18" t="n"/>
      <c r="J1873" s="18" t="n"/>
      <c r="K1873" s="246" t="n"/>
      <c r="L1873" s="246" t="n"/>
      <c r="M1873" s="246" t="n"/>
      <c r="N1873" s="247" t="n"/>
      <c r="O1873" s="248" t="n"/>
      <c r="P1873" s="249" t="n"/>
      <c r="Q1873" s="18" t="n"/>
      <c r="R1873" s="70" t="n"/>
      <c r="S1873" s="70" t="n"/>
      <c r="T1873" s="70" t="n"/>
      <c r="U1873" s="70" t="n"/>
      <c r="V1873" s="70" t="n"/>
      <c r="W1873" s="70" t="n"/>
      <c r="X1873" s="70" t="n"/>
      <c r="Y1873" s="70" t="n"/>
      <c r="Z1873" s="70" t="n"/>
    </row>
    <row r="1874" ht="15.75" customHeight="1" s="339">
      <c r="A1874" s="70" t="n"/>
      <c r="B1874" s="70" t="n"/>
      <c r="C1874" s="70" t="n"/>
      <c r="D1874" s="243" t="n"/>
      <c r="E1874" s="243" t="n"/>
      <c r="F1874" s="243" t="n"/>
      <c r="G1874" s="244" t="n"/>
      <c r="H1874" s="245" t="n"/>
      <c r="I1874" s="18" t="n"/>
      <c r="J1874" s="18" t="n"/>
      <c r="K1874" s="246" t="n"/>
      <c r="L1874" s="246" t="n"/>
      <c r="M1874" s="246" t="n"/>
      <c r="N1874" s="247" t="n"/>
      <c r="O1874" s="248" t="n"/>
      <c r="P1874" s="249" t="n"/>
      <c r="Q1874" s="18" t="n"/>
      <c r="R1874" s="70" t="n"/>
      <c r="S1874" s="70" t="n"/>
      <c r="T1874" s="70" t="n"/>
      <c r="U1874" s="70" t="n"/>
      <c r="V1874" s="70" t="n"/>
      <c r="W1874" s="70" t="n"/>
      <c r="X1874" s="70" t="n"/>
      <c r="Y1874" s="70" t="n"/>
      <c r="Z1874" s="70" t="n"/>
    </row>
    <row r="1875" ht="15.75" customHeight="1" s="339">
      <c r="A1875" s="70" t="n"/>
      <c r="B1875" s="70" t="n"/>
      <c r="C1875" s="70" t="n"/>
      <c r="D1875" s="243" t="n"/>
      <c r="E1875" s="243" t="n"/>
      <c r="F1875" s="243" t="n"/>
      <c r="G1875" s="244" t="n"/>
      <c r="H1875" s="245" t="n"/>
      <c r="I1875" s="18" t="n"/>
      <c r="J1875" s="18" t="n"/>
      <c r="K1875" s="246" t="n"/>
      <c r="L1875" s="246" t="n"/>
      <c r="M1875" s="246" t="n"/>
      <c r="N1875" s="247" t="n"/>
      <c r="O1875" s="248" t="n"/>
      <c r="P1875" s="249" t="n"/>
      <c r="Q1875" s="18" t="n"/>
      <c r="R1875" s="70" t="n"/>
      <c r="S1875" s="70" t="n"/>
      <c r="T1875" s="70" t="n"/>
      <c r="U1875" s="70" t="n"/>
      <c r="V1875" s="70" t="n"/>
      <c r="W1875" s="70" t="n"/>
      <c r="X1875" s="70" t="n"/>
      <c r="Y1875" s="70" t="n"/>
      <c r="Z1875" s="70" t="n"/>
    </row>
    <row r="1876" ht="15.75" customHeight="1" s="339">
      <c r="A1876" s="70" t="n"/>
      <c r="B1876" s="70" t="n"/>
      <c r="C1876" s="70" t="n"/>
      <c r="D1876" s="243" t="n"/>
      <c r="E1876" s="243" t="n"/>
      <c r="F1876" s="243" t="n"/>
      <c r="G1876" s="244" t="n"/>
      <c r="H1876" s="245" t="n"/>
      <c r="I1876" s="18" t="n"/>
      <c r="J1876" s="18" t="n"/>
      <c r="K1876" s="246" t="n"/>
      <c r="L1876" s="246" t="n"/>
      <c r="M1876" s="246" t="n"/>
      <c r="N1876" s="247" t="n"/>
      <c r="O1876" s="248" t="n"/>
      <c r="P1876" s="249" t="n"/>
      <c r="Q1876" s="18" t="n"/>
      <c r="R1876" s="70" t="n"/>
      <c r="S1876" s="70" t="n"/>
      <c r="T1876" s="70" t="n"/>
      <c r="U1876" s="70" t="n"/>
      <c r="V1876" s="70" t="n"/>
      <c r="W1876" s="70" t="n"/>
      <c r="X1876" s="70" t="n"/>
      <c r="Y1876" s="70" t="n"/>
      <c r="Z1876" s="70" t="n"/>
    </row>
    <row r="1877" ht="15.75" customHeight="1" s="339">
      <c r="A1877" s="70" t="n"/>
      <c r="B1877" s="70" t="n"/>
      <c r="C1877" s="70" t="n"/>
      <c r="D1877" s="243" t="n"/>
      <c r="E1877" s="243" t="n"/>
      <c r="F1877" s="243" t="n"/>
      <c r="G1877" s="244" t="n"/>
      <c r="H1877" s="245" t="n"/>
      <c r="I1877" s="18" t="n"/>
      <c r="J1877" s="18" t="n"/>
      <c r="K1877" s="246" t="n"/>
      <c r="L1877" s="246" t="n"/>
      <c r="M1877" s="246" t="n"/>
      <c r="N1877" s="247" t="n"/>
      <c r="O1877" s="248" t="n"/>
      <c r="P1877" s="249" t="n"/>
      <c r="Q1877" s="18" t="n"/>
      <c r="R1877" s="70" t="n"/>
      <c r="S1877" s="70" t="n"/>
      <c r="T1877" s="70" t="n"/>
      <c r="U1877" s="70" t="n"/>
      <c r="V1877" s="70" t="n"/>
      <c r="W1877" s="70" t="n"/>
      <c r="X1877" s="70" t="n"/>
      <c r="Y1877" s="70" t="n"/>
      <c r="Z1877" s="70" t="n"/>
    </row>
    <row r="1878" ht="15.75" customHeight="1" s="339">
      <c r="A1878" s="70" t="n"/>
      <c r="B1878" s="70" t="n"/>
      <c r="C1878" s="70" t="n"/>
      <c r="D1878" s="243" t="n"/>
      <c r="E1878" s="243" t="n"/>
      <c r="F1878" s="243" t="n"/>
      <c r="G1878" s="244" t="n"/>
      <c r="H1878" s="245" t="n"/>
      <c r="I1878" s="18" t="n"/>
      <c r="J1878" s="18" t="n"/>
      <c r="K1878" s="246" t="n"/>
      <c r="L1878" s="246" t="n"/>
      <c r="M1878" s="246" t="n"/>
      <c r="N1878" s="247" t="n"/>
      <c r="O1878" s="248" t="n"/>
      <c r="P1878" s="249" t="n"/>
      <c r="Q1878" s="18" t="n"/>
      <c r="R1878" s="70" t="n"/>
      <c r="S1878" s="70" t="n"/>
      <c r="T1878" s="70" t="n"/>
      <c r="U1878" s="70" t="n"/>
      <c r="V1878" s="70" t="n"/>
      <c r="W1878" s="70" t="n"/>
      <c r="X1878" s="70" t="n"/>
      <c r="Y1878" s="70" t="n"/>
      <c r="Z1878" s="70" t="n"/>
    </row>
    <row r="1879" ht="15.75" customHeight="1" s="339">
      <c r="A1879" s="70" t="n"/>
      <c r="B1879" s="70" t="n"/>
      <c r="C1879" s="70" t="n"/>
      <c r="D1879" s="243" t="n"/>
      <c r="E1879" s="243" t="n"/>
      <c r="F1879" s="243" t="n"/>
      <c r="G1879" s="244" t="n"/>
      <c r="H1879" s="245" t="n"/>
      <c r="I1879" s="18" t="n"/>
      <c r="J1879" s="18" t="n"/>
      <c r="K1879" s="246" t="n"/>
      <c r="L1879" s="246" t="n"/>
      <c r="M1879" s="246" t="n"/>
      <c r="N1879" s="247" t="n"/>
      <c r="O1879" s="248" t="n"/>
      <c r="P1879" s="249" t="n"/>
      <c r="Q1879" s="18" t="n"/>
      <c r="R1879" s="70" t="n"/>
      <c r="S1879" s="70" t="n"/>
      <c r="T1879" s="70" t="n"/>
      <c r="U1879" s="70" t="n"/>
      <c r="V1879" s="70" t="n"/>
      <c r="W1879" s="70" t="n"/>
      <c r="X1879" s="70" t="n"/>
      <c r="Y1879" s="70" t="n"/>
      <c r="Z1879" s="70" t="n"/>
    </row>
  </sheetData>
  <autoFilter ref="$C$9:$J$9"/>
  <mergeCells count="11">
    <mergeCell ref="K8:M8"/>
    <mergeCell ref="N8:Q8"/>
    <mergeCell ref="C1:D1"/>
    <mergeCell ref="X1:Y1"/>
    <mergeCell ref="S5:T5"/>
    <mergeCell ref="S1:T1"/>
    <mergeCell ref="X5:Y5"/>
    <mergeCell ref="K6:L6"/>
    <mergeCell ref="K5:L5"/>
    <mergeCell ref="K4:L4"/>
    <mergeCell ref="U1:U5"/>
  </mergeCells>
  <conditionalFormatting sqref="I1:I4 I8:I9 Q1:Q7 Q9">
    <cfRule type="expression" priority="1" dxfId="0">
      <formula>#REF!&lt;4</formula>
    </cfRule>
  </conditionalFormatting>
  <conditionalFormatting sqref="I10:I1879">
    <cfRule type="expression" priority="2" dxfId="1">
      <formula>H10=""</formula>
    </cfRule>
    <cfRule type="expression" priority="3" dxfId="2">
      <formula>$J10&lt;0</formula>
    </cfRule>
    <cfRule type="expression" priority="4" dxfId="3">
      <formula>AND($J10&gt;0,$J10&lt;4)</formula>
    </cfRule>
    <cfRule type="expression" priority="5" dxfId="4">
      <formula>$J10=0</formula>
    </cfRule>
    <cfRule type="expression" priority="6" dxfId="5">
      <formula>$J10&gt;=4</formula>
    </cfRule>
  </conditionalFormatting>
  <conditionalFormatting sqref="I10:I1879 Q10:Q1879">
    <cfRule type="expression" priority="7" dxfId="0">
      <formula>$J20&lt;4</formula>
    </cfRule>
    <cfRule type="expression" priority="8" dxfId="0">
      <formula>$L19&lt;4</formula>
    </cfRule>
  </conditionalFormatting>
  <conditionalFormatting sqref="Q10:Q1879">
    <cfRule type="expression" priority="9" dxfId="6">
      <formula>P10=""</formula>
    </cfRule>
    <cfRule type="expression" priority="10" dxfId="5">
      <formula>$R10&gt;=4</formula>
    </cfRule>
    <cfRule type="expression" priority="11" dxfId="4">
      <formula>$R10=0</formula>
    </cfRule>
    <cfRule type="expression" priority="12" dxfId="2">
      <formula>$R10&lt;0</formula>
    </cfRule>
    <cfRule type="expression" priority="13" dxfId="3">
      <formula>AND($R10&gt;0,$R10&lt;4)</formula>
    </cfRule>
    <cfRule type="expression" priority="14" dxfId="1">
      <formula>P10=""</formula>
    </cfRule>
    <cfRule type="expression" priority="15" dxfId="2">
      <formula>$J10&lt;0</formula>
    </cfRule>
    <cfRule type="expression" priority="16" dxfId="3">
      <formula>AND($J10&gt;0,$J10&lt;4)</formula>
    </cfRule>
    <cfRule type="expression" priority="17" dxfId="4">
      <formula>$J10=0</formula>
    </cfRule>
    <cfRule type="expression" priority="18" dxfId="5">
      <formula>$J10&gt;=4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00206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2.43" customWidth="1" style="339" min="3" max="3"/>
    <col width="15.57" customWidth="1" style="339" min="4" max="4"/>
    <col width="29.86" customWidth="1" style="339" min="5" max="5"/>
    <col width="14.14" customWidth="1" style="339" min="6" max="6"/>
    <col width="10.57" customWidth="1" style="339" min="7" max="7"/>
    <col width="17.14" customWidth="1" style="339" min="8" max="8"/>
    <col width="20.29" customWidth="1" style="339" min="9" max="9"/>
    <col hidden="1" width="10" customWidth="1" style="339" min="10" max="10"/>
    <col width="10.29" customWidth="1" style="339" min="11" max="11"/>
    <col width="12" customWidth="1" style="339" min="12" max="12"/>
    <col width="12.86" customWidth="1" style="339" min="13" max="13"/>
    <col width="14.71" customWidth="1" style="339" min="14" max="14"/>
    <col width="11.43" customWidth="1" style="339" min="15" max="15"/>
    <col width="15.71" customWidth="1" style="339" min="16" max="16"/>
    <col width="20.29" customWidth="1" style="339" min="17" max="17"/>
    <col hidden="1" width="9" customWidth="1" style="339" min="18" max="18"/>
    <col width="11.43" customWidth="1" style="339" min="19" max="26"/>
  </cols>
  <sheetData>
    <row r="1" ht="15.75" customHeight="1" s="339">
      <c r="A1" s="1" t="n"/>
      <c r="B1" s="1" t="n"/>
      <c r="C1" s="2" t="n"/>
      <c r="E1" s="1" t="n"/>
      <c r="F1" s="1" t="n"/>
      <c r="G1" s="3" t="n"/>
      <c r="H1" s="18" t="n"/>
      <c r="I1" s="5" t="n"/>
      <c r="J1" s="1" t="n"/>
      <c r="K1" s="1" t="n"/>
      <c r="L1" s="1" t="n"/>
      <c r="M1" s="1" t="n"/>
      <c r="N1" s="1" t="n"/>
      <c r="O1" s="1" t="n"/>
      <c r="P1" s="6" t="n"/>
      <c r="Q1" s="5" t="n"/>
      <c r="R1" s="7" t="n"/>
      <c r="S1" s="2" t="n"/>
      <c r="U1" s="8" t="n"/>
      <c r="V1" s="1" t="n"/>
      <c r="W1" s="7" t="n"/>
      <c r="X1" s="2" t="n"/>
      <c r="Z1" s="1" t="n"/>
    </row>
    <row r="2" ht="15.75" customHeight="1" s="339">
      <c r="A2" s="1" t="n"/>
      <c r="B2" s="1" t="n"/>
      <c r="C2" s="348" t="n"/>
      <c r="D2" s="349" t="n"/>
      <c r="E2" s="350" t="n"/>
      <c r="F2" s="1" t="n"/>
      <c r="G2" s="3" t="n"/>
      <c r="H2" s="18" t="n"/>
      <c r="I2" s="5" t="n"/>
      <c r="J2" s="1" t="n"/>
      <c r="K2" s="1" t="n"/>
      <c r="L2" s="1" t="n"/>
      <c r="M2" s="1" t="n"/>
      <c r="N2" s="1" t="n"/>
      <c r="O2" s="1" t="n"/>
      <c r="P2" s="6" t="n"/>
      <c r="Q2" s="5" t="n"/>
      <c r="R2" s="7" t="n"/>
      <c r="S2" s="2" t="n"/>
      <c r="T2" s="2" t="n"/>
      <c r="V2" s="1" t="n"/>
      <c r="W2" s="7" t="n"/>
      <c r="X2" s="2" t="n"/>
      <c r="Y2" s="2" t="n"/>
      <c r="Z2" s="1" t="n"/>
    </row>
    <row r="3" ht="15.75" customHeight="1" s="339">
      <c r="A3" s="1" t="n"/>
      <c r="B3" s="1" t="n"/>
      <c r="C3" s="351" t="n"/>
      <c r="E3" s="352" t="n"/>
      <c r="F3" s="1" t="n"/>
      <c r="G3" s="3" t="n"/>
      <c r="H3" s="18" t="n"/>
      <c r="I3" s="5" t="n"/>
      <c r="J3" s="1" t="n"/>
      <c r="K3" s="1" t="n"/>
      <c r="L3" s="1" t="n"/>
      <c r="M3" s="1" t="n"/>
      <c r="N3" s="1" t="n"/>
      <c r="O3" s="1" t="n"/>
      <c r="P3" s="6" t="n"/>
      <c r="Q3" s="5" t="n"/>
      <c r="R3" s="7" t="n"/>
      <c r="S3" s="2" t="n"/>
      <c r="T3" s="2" t="n"/>
      <c r="V3" s="1" t="n"/>
      <c r="W3" s="7" t="n"/>
      <c r="X3" s="2" t="n"/>
      <c r="Y3" s="2" t="n"/>
      <c r="Z3" s="1" t="n"/>
    </row>
    <row r="4" ht="17.25" customHeight="1" s="339">
      <c r="A4" s="1" t="n"/>
      <c r="B4" s="1" t="n"/>
      <c r="C4" s="351" t="n"/>
      <c r="E4" s="352" t="n"/>
      <c r="F4" s="1" t="n"/>
      <c r="G4" s="3" t="n"/>
      <c r="H4" s="18" t="n"/>
      <c r="I4" s="5" t="n"/>
      <c r="J4" s="1" t="n"/>
      <c r="K4" s="340" t="inlineStr">
        <is>
          <t>INGRESOS</t>
        </is>
      </c>
      <c r="L4" s="341" t="n"/>
      <c r="M4" s="21">
        <f>SUM(G10:G2000)</f>
        <v/>
      </c>
      <c r="N4" s="1" t="n"/>
      <c r="O4" s="1" t="n"/>
      <c r="P4" s="6" t="n"/>
      <c r="Q4" s="5" t="n"/>
      <c r="R4" s="7" t="n"/>
      <c r="S4" s="2" t="n"/>
      <c r="T4" s="2" t="n"/>
      <c r="V4" s="1" t="n"/>
      <c r="W4" s="7" t="n"/>
      <c r="X4" s="2" t="n"/>
      <c r="Y4" s="2" t="n"/>
      <c r="Z4" s="1" t="n"/>
    </row>
    <row r="5" ht="17.25" customHeight="1" s="339">
      <c r="A5" s="1" t="n"/>
      <c r="B5" s="1" t="n"/>
      <c r="C5" s="351" t="n"/>
      <c r="E5" s="352" t="n"/>
      <c r="F5" s="23" t="n"/>
      <c r="G5" s="1" t="n"/>
      <c r="H5" s="1" t="n"/>
      <c r="I5" s="1" t="n"/>
      <c r="J5" s="23" t="n"/>
      <c r="K5" s="342" t="inlineStr">
        <is>
          <t>EGRESOS</t>
        </is>
      </c>
      <c r="L5" s="341" t="n"/>
      <c r="M5" s="25">
        <f>SUM(O10:O2000)</f>
        <v/>
      </c>
      <c r="N5" s="23" t="n"/>
      <c r="O5" s="1" t="n"/>
      <c r="P5" s="6" t="n"/>
      <c r="Q5" s="26" t="n"/>
      <c r="R5" s="7" t="n"/>
      <c r="S5" s="27" t="n"/>
      <c r="V5" s="1" t="n"/>
      <c r="W5" s="7" t="n"/>
      <c r="X5" s="2" t="n"/>
      <c r="Z5" s="1" t="n"/>
    </row>
    <row r="6" ht="18" customHeight="1" s="339">
      <c r="A6" s="1" t="n"/>
      <c r="B6" s="1" t="n"/>
      <c r="C6" s="351" t="n"/>
      <c r="E6" s="352" t="n"/>
      <c r="F6" s="1" t="n"/>
      <c r="G6" s="1" t="n"/>
      <c r="H6" s="1" t="n"/>
      <c r="I6" s="1" t="n"/>
      <c r="J6" s="28" t="n"/>
      <c r="K6" s="343" t="inlineStr">
        <is>
          <t>GANANCIAS</t>
        </is>
      </c>
      <c r="L6" s="344" t="n"/>
      <c r="M6" s="31">
        <f>M4-M5</f>
        <v/>
      </c>
      <c r="N6" s="1" t="n"/>
      <c r="O6" s="1" t="n"/>
      <c r="P6" s="6" t="n"/>
      <c r="Q6" s="5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339">
      <c r="A7" s="1" t="n"/>
      <c r="B7" s="1" t="n"/>
      <c r="C7" s="351" t="n"/>
      <c r="E7" s="352" t="n"/>
      <c r="F7" s="1" t="n"/>
      <c r="G7" s="1" t="n"/>
      <c r="H7" s="1" t="n"/>
      <c r="I7" s="1" t="n"/>
      <c r="J7" s="27" t="n"/>
      <c r="K7" s="1" t="n"/>
      <c r="L7" s="1" t="n"/>
      <c r="M7" s="1" t="n"/>
      <c r="N7" s="1" t="n"/>
      <c r="O7" s="1" t="n"/>
      <c r="P7" s="6" t="n"/>
      <c r="Q7" s="5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339">
      <c r="A8" s="1" t="n"/>
      <c r="B8" s="1" t="n"/>
      <c r="C8" s="351" t="n"/>
      <c r="E8" s="352" t="n"/>
      <c r="F8" s="1" t="n"/>
      <c r="G8" s="3" t="n"/>
      <c r="H8" s="18" t="n"/>
      <c r="I8" s="5" t="n"/>
      <c r="J8" s="36">
        <f>TODAY()</f>
        <v/>
      </c>
      <c r="K8" s="353" t="inlineStr">
        <is>
          <t xml:space="preserve">  B O T O N E S   W H A T S A P P</t>
        </is>
      </c>
      <c r="L8" s="354" t="n"/>
      <c r="M8" s="355" t="n"/>
      <c r="N8" s="356" t="inlineStr">
        <is>
          <t xml:space="preserve">               D  A  T  O  S     D  E    L  A    C  U  E  N  T  A</t>
        </is>
      </c>
      <c r="O8" s="354" t="n"/>
      <c r="P8" s="354" t="n"/>
      <c r="Q8" s="355" t="n"/>
      <c r="R8" s="42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339">
      <c r="A9" s="1" t="n"/>
      <c r="B9" s="1" t="n"/>
      <c r="C9" s="45" t="inlineStr">
        <is>
          <t>NOMBRE</t>
        </is>
      </c>
      <c r="D9" s="45" t="inlineStr">
        <is>
          <t>CELULAR</t>
        </is>
      </c>
      <c r="E9" s="45" t="inlineStr">
        <is>
          <t>CORREO</t>
        </is>
      </c>
      <c r="F9" s="47" t="inlineStr">
        <is>
          <t>CLAVE</t>
        </is>
      </c>
      <c r="G9" s="48" t="inlineStr">
        <is>
          <t>PRECIO</t>
        </is>
      </c>
      <c r="H9" s="49" t="inlineStr">
        <is>
          <t>EXPIRACIÓN</t>
        </is>
      </c>
      <c r="I9" s="50" t="inlineStr">
        <is>
          <t>ALERTA</t>
        </is>
      </c>
      <c r="J9" s="51" t="inlineStr">
        <is>
          <t>DIAS</t>
        </is>
      </c>
      <c r="K9" s="52" t="inlineStr">
        <is>
          <t>COBRAR</t>
        </is>
      </c>
      <c r="L9" s="54" t="inlineStr">
        <is>
          <t>ACTUALIZAR</t>
        </is>
      </c>
      <c r="M9" s="55" t="inlineStr">
        <is>
          <t>PERFILES</t>
        </is>
      </c>
      <c r="N9" s="57" t="inlineStr">
        <is>
          <t>PROVEEDOR</t>
        </is>
      </c>
      <c r="O9" s="59" t="inlineStr">
        <is>
          <t>PRECIO</t>
        </is>
      </c>
      <c r="P9" s="61" t="inlineStr">
        <is>
          <t>EXPIRACIÓN</t>
        </is>
      </c>
      <c r="Q9" s="63" t="inlineStr">
        <is>
          <t>ALERTA</t>
        </is>
      </c>
      <c r="R9" s="64" t="inlineStr">
        <is>
          <t>DIAS</t>
        </is>
      </c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65" t="n"/>
      <c r="D10" s="66" t="n"/>
      <c r="E10" s="66" t="n"/>
      <c r="F10" s="66" t="n"/>
      <c r="G10" s="68" t="n"/>
      <c r="H10" s="69" t="n"/>
      <c r="I10" s="76">
        <f>IF(H10="","",IF(J10&lt;0,"Vencido hace "&amp;J10*-1&amp;" días",IF(J10=0,"Vence hoy",IF(J10&gt;0,"Le quedan "&amp;J10&amp;" días",""))))</f>
        <v/>
      </c>
      <c r="J10" s="77">
        <f>H10-J$8</f>
        <v/>
      </c>
      <c r="K10" s="83">
        <f>HYPERLINK("https://api.whatsapp.com/send?phone=57"&amp;D10&amp;"&amp;text="&amp;(IF(J10&lt;=0,"🚨 Hola, *"&amp;C10&amp;".*"&amp;"%0A"&amp;"Su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"&amp;C10&amp;"."&amp;"%0A"&amp;"Le quedan "&amp;J10&amp;" días restantes de su membresía en *_COMBO PLUS_*")),"💰")</f>
        <v/>
      </c>
      <c r="L10" s="83">
        <f>HYPERLINK("https://api.whatsapp.com/send?phone=57"&amp;D10&amp;"&amp;text=*_✅ ACTUALIZACIÓN DE CONTRASEÑA | COMBO PLUS_*"&amp;"%0A"&amp;"%0A"&amp;"💻 Correo: *"&amp;E10&amp;"*"&amp;"%0A"&amp;"🔐 Nueva Contraseña: *"&amp;F10&amp;"*","🔐")</f>
        <v/>
      </c>
      <c r="M10" s="84">
        <f>HYPERLINK("https://api.whatsapp.com/send?phone=57"&amp;D10&amp;"&amp;text=*_✅ COMBO PLUS_*"&amp;"%0A"&amp;"%0A"&amp;"*📧 Correo:* "&amp;E10&amp;"%0A"&amp;"*🔑 Contraseña:* "&amp;F10&amp;"%0A"&amp;"%0A"&amp;"*📍 Vence:* "&amp;H10,"💻")</f>
        <v/>
      </c>
      <c r="N10" s="85" t="n"/>
      <c r="O10" s="86" t="n"/>
      <c r="P10" s="87" t="n"/>
      <c r="Q10" s="88">
        <f>IF(P10="","",IF(R10&lt;0,"Vencido hace "&amp;R10*-1&amp;" días",IF(R10=0,"Vence hoy",IF(R10&gt;0,"Le quedan "&amp;R10&amp;" días",""))))</f>
        <v/>
      </c>
      <c r="R10" s="89">
        <f>P10-TODAY()</f>
        <v/>
      </c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1" t="n"/>
      <c r="C11" s="90" t="n"/>
      <c r="D11" s="91" t="n"/>
      <c r="E11" s="91" t="n"/>
      <c r="F11" s="91" t="n"/>
      <c r="G11" s="92" t="n"/>
      <c r="H11" s="106" t="n"/>
      <c r="I11" s="81">
        <f>IF(H11="","",IF(J11&lt;0,"Vencido hace "&amp;J11*-1&amp;" días",IF(J11=0,"Vence hoy",IF(J11&gt;0,"Le quedan "&amp;J11&amp;" días",""))))</f>
        <v/>
      </c>
      <c r="J11" s="77">
        <f>H11-J$8</f>
        <v/>
      </c>
      <c r="K11" s="83">
        <f>HYPERLINK("https://api.whatsapp.com/send?phone=57"&amp;D11&amp;"&amp;text="&amp;(IF(J11&lt;=0,"🚨 Hola, *"&amp;C11&amp;".*"&amp;"%0A"&amp;"Su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"&amp;C11&amp;"."&amp;"%0A"&amp;"Le quedan "&amp;J11&amp;" días restantes de su membresía en *_COMBO PLUS_*")),"💰")</f>
        <v/>
      </c>
      <c r="L11" s="83">
        <f>HYPERLINK("https://api.whatsapp.com/send?phone=57"&amp;D11&amp;"&amp;text=*_✅ ACTUALIZACIÓN DE CONTRASEÑA | COMBO PLUS_*"&amp;"%0A"&amp;"%0A"&amp;"💻 Correo: *"&amp;E11&amp;"*"&amp;"%0A"&amp;"🔐 Nueva Contraseña: *"&amp;F11&amp;"*","🔐")</f>
        <v/>
      </c>
      <c r="M11" s="84">
        <f>HYPERLINK("https://api.whatsapp.com/send?phone=57"&amp;D11&amp;"&amp;text=*_✅ COMBO PLUS_*"&amp;"%0A"&amp;"%0A"&amp;"*📧 Correo:* "&amp;E11&amp;"%0A"&amp;"*🔑 Contraseña:* "&amp;F11&amp;"%0A"&amp;"%0A"&amp;"*📍 Vence:* "&amp;H11,"💻")</f>
        <v/>
      </c>
      <c r="N11" s="93" t="n"/>
      <c r="O11" s="95" t="n"/>
      <c r="P11" s="96" t="n"/>
      <c r="Q11" s="97">
        <f>IF(P11="","",IF(R11&lt;0,"Vencido hace "&amp;R11*-1&amp;" días",IF(R11=0,"Vence hoy",IF(R11&gt;0,"Le quedan "&amp;R11&amp;" días",""))))</f>
        <v/>
      </c>
      <c r="R11" s="89">
        <f>P11-TODAY()</f>
        <v/>
      </c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1" t="n"/>
      <c r="C12" s="90" t="n"/>
      <c r="D12" s="91" t="n"/>
      <c r="E12" s="91" t="n"/>
      <c r="F12" s="91" t="n"/>
      <c r="G12" s="92" t="n"/>
      <c r="H12" s="106" t="n"/>
      <c r="I12" s="81">
        <f>IF(H12="","",IF(J12&lt;0,"Vencido hace "&amp;J12*-1&amp;" días",IF(J12=0,"Vence hoy",IF(J12&gt;0,"Le quedan "&amp;J12&amp;" días",""))))</f>
        <v/>
      </c>
      <c r="J12" s="77">
        <f>H12-J$8</f>
        <v/>
      </c>
      <c r="K12" s="83">
        <f>HYPERLINK("https://api.whatsapp.com/send?phone=57"&amp;D12&amp;"&amp;text="&amp;(IF(J12&lt;=0,"🚨 Hola, *"&amp;C12&amp;".*"&amp;"%0A"&amp;"Su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"&amp;C12&amp;"."&amp;"%0A"&amp;"Le quedan "&amp;J12&amp;" días restantes de su membresía en *_COMBO PLUS_*")),"💰")</f>
        <v/>
      </c>
      <c r="L12" s="83">
        <f>HYPERLINK("https://api.whatsapp.com/send?phone=57"&amp;D12&amp;"&amp;text=*_✅ ACTUALIZACIÓN DE CONTRASEÑA | COMBO PLUS_*"&amp;"%0A"&amp;"%0A"&amp;"💻 Correo: *"&amp;E12&amp;"*"&amp;"%0A"&amp;"🔐 Nueva Contraseña: *"&amp;F12&amp;"*","🔐")</f>
        <v/>
      </c>
      <c r="M12" s="84">
        <f>HYPERLINK("https://api.whatsapp.com/send?phone=57"&amp;D12&amp;"&amp;text=*_✅ COMBO PLUS_*"&amp;"%0A"&amp;"%0A"&amp;"*📧 Correo:* "&amp;E12&amp;"%0A"&amp;"*🔑 Contraseña:* "&amp;F12&amp;"%0A"&amp;"%0A"&amp;"*📍 Vence:* "&amp;H12,"💻")</f>
        <v/>
      </c>
      <c r="N12" s="99" t="n"/>
      <c r="O12" s="101" t="n"/>
      <c r="P12" s="103" t="n"/>
      <c r="Q12" s="97">
        <f>IF(P12="","",IF(R12&lt;0,"Vencido hace "&amp;R12*-1&amp;" días",IF(R12=0,"Vence hoy",IF(R12&gt;0,"Le quedan "&amp;R12&amp;" días",""))))</f>
        <v/>
      </c>
      <c r="R12" s="89">
        <f>P12-TODAY()</f>
        <v/>
      </c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1" t="n"/>
      <c r="C13" s="90" t="n"/>
      <c r="D13" s="91" t="n"/>
      <c r="E13" s="91" t="n"/>
      <c r="F13" s="91" t="n"/>
      <c r="G13" s="92" t="n"/>
      <c r="H13" s="106" t="n"/>
      <c r="I13" s="81">
        <f>IF(H13="","",IF(J13&lt;0,"Vencido hace "&amp;J13*-1&amp;" días",IF(J13=0,"Vence hoy",IF(J13&gt;0,"Le quedan "&amp;J13&amp;" días",""))))</f>
        <v/>
      </c>
      <c r="J13" s="77">
        <f>H13-J$8</f>
        <v/>
      </c>
      <c r="K13" s="83">
        <f>HYPERLINK("https://api.whatsapp.com/send?phone=57"&amp;D13&amp;"&amp;text="&amp;(IF(J13&lt;=0,"🚨 Hola, *"&amp;C13&amp;".*"&amp;"%0A"&amp;"Su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"&amp;C13&amp;"."&amp;"%0A"&amp;"Le quedan "&amp;J13&amp;" días restantes de su membresía en *_COMBO PLUS_*")),"💰")</f>
        <v/>
      </c>
      <c r="L13" s="83">
        <f>HYPERLINK("https://api.whatsapp.com/send?phone=57"&amp;D13&amp;"&amp;text=*_✅ ACTUALIZACIÓN DE CONTRASEÑA | COMBO PLUS_*"&amp;"%0A"&amp;"%0A"&amp;"💻 Correo: *"&amp;E13&amp;"*"&amp;"%0A"&amp;"🔐 Nueva Contraseña: *"&amp;F13&amp;"*","🔐")</f>
        <v/>
      </c>
      <c r="M13" s="84">
        <f>HYPERLINK("https://api.whatsapp.com/send?phone=57"&amp;D13&amp;"&amp;text=*_✅ COMBO PLUS_*"&amp;"%0A"&amp;"%0A"&amp;"*📧 Correo:* "&amp;E13&amp;"%0A"&amp;"*🔑 Contraseña:* "&amp;F13&amp;"%0A"&amp;"%0A"&amp;"*📍 Vence:* "&amp;H13,"💻")</f>
        <v/>
      </c>
      <c r="N13" s="93" t="n"/>
      <c r="O13" s="95" t="n"/>
      <c r="P13" s="96" t="n"/>
      <c r="Q13" s="97">
        <f>IF(P13="","",IF(R13&lt;0,"Vencido hace "&amp;R13*-1&amp;" días",IF(R13=0,"Vence hoy",IF(R13&gt;0,"Le quedan "&amp;R13&amp;" días",""))))</f>
        <v/>
      </c>
      <c r="R13" s="89">
        <f>P13-TODAY()</f>
        <v/>
      </c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339">
      <c r="A14" s="1" t="n"/>
      <c r="B14" s="1" t="n"/>
      <c r="C14" s="90" t="n"/>
      <c r="D14" s="91" t="n"/>
      <c r="E14" s="91" t="n"/>
      <c r="F14" s="91" t="n"/>
      <c r="G14" s="92" t="n"/>
      <c r="H14" s="106" t="n"/>
      <c r="I14" s="81">
        <f>IF(H14="","",IF(J14&lt;0,"Vencido hace "&amp;J14*-1&amp;" días",IF(J14=0,"Vence hoy",IF(J14&gt;0,"Le quedan "&amp;J14&amp;" días",""))))</f>
        <v/>
      </c>
      <c r="J14" s="77">
        <f>H14-J$8</f>
        <v/>
      </c>
      <c r="K14" s="83">
        <f>HYPERLINK("https://api.whatsapp.com/send?phone=57"&amp;D14&amp;"&amp;text="&amp;(IF(J14&lt;=0,"🚨 Hola, *"&amp;C14&amp;".*"&amp;"%0A"&amp;"Su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"&amp;C14&amp;"."&amp;"%0A"&amp;"Le quedan "&amp;J14&amp;" días restantes de su membresía en *_COMBO PLUS_*")),"💰")</f>
        <v/>
      </c>
      <c r="L14" s="83">
        <f>HYPERLINK("https://api.whatsapp.com/send?phone=57"&amp;D14&amp;"&amp;text=*_✅ ACTUALIZACIÓN DE CONTRASEÑA | COMBO PLUS_*"&amp;"%0A"&amp;"%0A"&amp;"💻 Correo: *"&amp;E14&amp;"*"&amp;"%0A"&amp;"🔐 Nueva Contraseña: *"&amp;F14&amp;"*","🔐")</f>
        <v/>
      </c>
      <c r="M14" s="84">
        <f>HYPERLINK("https://api.whatsapp.com/send?phone=57"&amp;D14&amp;"&amp;text=*_✅ COMBO PLUS_*"&amp;"%0A"&amp;"%0A"&amp;"*📧 Correo:* "&amp;E14&amp;"%0A"&amp;"*🔑 Contraseña:* "&amp;F14&amp;"%0A"&amp;"%0A"&amp;"*📍 Vence:* "&amp;H14,"💻")</f>
        <v/>
      </c>
      <c r="N14" s="93" t="n"/>
      <c r="O14" s="95" t="n"/>
      <c r="P14" s="96" t="n"/>
      <c r="Q14" s="97">
        <f>IF(P14="","",IF(R14&lt;0,"Vencido hace "&amp;R14*-1&amp;" días",IF(R14=0,"Vence hoy",IF(R14&gt;0,"Le quedan "&amp;R14&amp;" días",""))))</f>
        <v/>
      </c>
      <c r="R14" s="89">
        <f>P14-TODAY()</f>
        <v/>
      </c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 s="339">
      <c r="A15" s="1" t="n"/>
      <c r="B15" s="1" t="n"/>
      <c r="C15" s="90" t="n"/>
      <c r="D15" s="91" t="n"/>
      <c r="E15" s="91" t="n"/>
      <c r="F15" s="91" t="n"/>
      <c r="G15" s="92" t="n"/>
      <c r="H15" s="106" t="n"/>
      <c r="I15" s="81">
        <f>IF(H15="","",IF(J15&lt;0,"Vencido hace "&amp;J15*-1&amp;" días",IF(J15=0,"Vence hoy",IF(J15&gt;0,"Le quedan "&amp;J15&amp;" días",""))))</f>
        <v/>
      </c>
      <c r="J15" s="77">
        <f>H15-J$8</f>
        <v/>
      </c>
      <c r="K15" s="83">
        <f>HYPERLINK("https://api.whatsapp.com/send?phone=57"&amp;D15&amp;"&amp;text="&amp;(IF(J15&lt;=0,"🚨 Hola, *"&amp;C15&amp;".*"&amp;"%0A"&amp;"Su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"&amp;C15&amp;"."&amp;"%0A"&amp;"Le quedan "&amp;J15&amp;" días restantes de su membresía en *_COMBO PLUS_*")),"💰")</f>
        <v/>
      </c>
      <c r="L15" s="83">
        <f>HYPERLINK("https://api.whatsapp.com/send?phone=57"&amp;D15&amp;"&amp;text=*_✅ ACTUALIZACIÓN DE CONTRASEÑA | COMBO PLUS_*"&amp;"%0A"&amp;"%0A"&amp;"💻 Correo: *"&amp;E15&amp;"*"&amp;"%0A"&amp;"🔐 Nueva Contraseña: *"&amp;F15&amp;"*","🔐")</f>
        <v/>
      </c>
      <c r="M15" s="84">
        <f>HYPERLINK("https://api.whatsapp.com/send?phone=57"&amp;D15&amp;"&amp;text=*_✅ COMBO PLUS_*"&amp;"%0A"&amp;"%0A"&amp;"*📧 Correo:* "&amp;E15&amp;"%0A"&amp;"*🔑 Contraseña:* "&amp;F15&amp;"%0A"&amp;"%0A"&amp;"*📍 Vence:* "&amp;H15,"💻")</f>
        <v/>
      </c>
      <c r="N15" s="93" t="n"/>
      <c r="O15" s="95" t="n"/>
      <c r="P15" s="96" t="n"/>
      <c r="Q15" s="97">
        <f>IF(P15="","",IF(R15&lt;0,"Vencido hace "&amp;R15*-1&amp;" días",IF(R15=0,"Vence hoy",IF(R15&gt;0,"Le quedan "&amp;R15&amp;" días",""))))</f>
        <v/>
      </c>
      <c r="R15" s="89">
        <f>P15-TODAY()</f>
        <v/>
      </c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339">
      <c r="A16" s="1" t="n"/>
      <c r="B16" s="1" t="n"/>
      <c r="C16" s="90" t="n"/>
      <c r="D16" s="91" t="n"/>
      <c r="E16" s="91" t="n"/>
      <c r="F16" s="91" t="n"/>
      <c r="G16" s="92" t="n"/>
      <c r="H16" s="106" t="n"/>
      <c r="I16" s="81">
        <f>IF(H16="","",IF(J16&lt;0,"Vencido hace "&amp;J16*-1&amp;" días",IF(J16=0,"Vence hoy",IF(J16&gt;0,"Le quedan "&amp;J16&amp;" días",""))))</f>
        <v/>
      </c>
      <c r="J16" s="77">
        <f>H16-J$8</f>
        <v/>
      </c>
      <c r="K16" s="83">
        <f>HYPERLINK("https://api.whatsapp.com/send?phone=57"&amp;D16&amp;"&amp;text="&amp;(IF(J16&lt;=0,"🚨 Hola, *"&amp;C16&amp;".*"&amp;"%0A"&amp;"Su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"&amp;C16&amp;"."&amp;"%0A"&amp;"Le quedan "&amp;J16&amp;" días restantes de su membresía en *_COMBO PLUS_*")),"💰")</f>
        <v/>
      </c>
      <c r="L16" s="83">
        <f>HYPERLINK("https://api.whatsapp.com/send?phone=57"&amp;D16&amp;"&amp;text=*_✅ ACTUALIZACIÓN DE CONTRASEÑA | COMBO PLUS_*"&amp;"%0A"&amp;"%0A"&amp;"💻 Correo: *"&amp;E16&amp;"*"&amp;"%0A"&amp;"🔐 Nueva Contraseña: *"&amp;F16&amp;"*","🔐")</f>
        <v/>
      </c>
      <c r="M16" s="84">
        <f>HYPERLINK("https://api.whatsapp.com/send?phone=57"&amp;D16&amp;"&amp;text=*_✅ COMBO PLUS_*"&amp;"%0A"&amp;"%0A"&amp;"*📧 Correo:* "&amp;E16&amp;"%0A"&amp;"*🔑 Contraseña:* "&amp;F16&amp;"%0A"&amp;"%0A"&amp;"*📍 Vence:* "&amp;H16,"💻")</f>
        <v/>
      </c>
      <c r="N16" s="93" t="n"/>
      <c r="O16" s="95" t="n"/>
      <c r="P16" s="96" t="n"/>
      <c r="Q16" s="97">
        <f>IF(P16="","",IF(R16&lt;0,"Vencido hace "&amp;R16*-1&amp;" días",IF(R16=0,"Vence hoy",IF(R16&gt;0,"Le quedan "&amp;R16&amp;" días",""))))</f>
        <v/>
      </c>
      <c r="R16" s="89">
        <f>P16-TODAY()</f>
        <v/>
      </c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39">
      <c r="A17" s="1" t="n"/>
      <c r="B17" s="1" t="n"/>
      <c r="C17" s="90" t="n"/>
      <c r="D17" s="91" t="n"/>
      <c r="E17" s="91" t="n"/>
      <c r="F17" s="91" t="n"/>
      <c r="G17" s="92" t="n"/>
      <c r="H17" s="106" t="n"/>
      <c r="I17" s="81">
        <f>IF(H17="","",IF(J17&lt;0,"Vencido hace "&amp;J17*-1&amp;" días",IF(J17=0,"Vence hoy",IF(J17&gt;0,"Le quedan "&amp;J17&amp;" días",""))))</f>
        <v/>
      </c>
      <c r="J17" s="77">
        <f>H17-J$8</f>
        <v/>
      </c>
      <c r="K17" s="83">
        <f>HYPERLINK("https://api.whatsapp.com/send?phone=57"&amp;D17&amp;"&amp;text="&amp;(IF(J17&lt;=0,"🚨 Hola, *"&amp;C17&amp;".*"&amp;"%0A"&amp;"Su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"&amp;C17&amp;"."&amp;"%0A"&amp;"Le quedan "&amp;J17&amp;" días restantes de su membresía en *_COMBO PLUS_*")),"💰")</f>
        <v/>
      </c>
      <c r="L17" s="83">
        <f>HYPERLINK("https://api.whatsapp.com/send?phone=57"&amp;D17&amp;"&amp;text=*_✅ ACTUALIZACIÓN DE CONTRASEÑA | COMBO PLUS_*"&amp;"%0A"&amp;"%0A"&amp;"💻 Correo: *"&amp;E17&amp;"*"&amp;"%0A"&amp;"🔐 Nueva Contraseña: *"&amp;F17&amp;"*","🔐")</f>
        <v/>
      </c>
      <c r="M17" s="84">
        <f>HYPERLINK("https://api.whatsapp.com/send?phone=57"&amp;D17&amp;"&amp;text=*_✅ COMBO PLUS_*"&amp;"%0A"&amp;"%0A"&amp;"*📧 Correo:* "&amp;E17&amp;"%0A"&amp;"*🔑 Contraseña:* "&amp;F17&amp;"%0A"&amp;"%0A"&amp;"*📍 Vence:* "&amp;H17,"💻")</f>
        <v/>
      </c>
      <c r="N17" s="99" t="n"/>
      <c r="O17" s="101" t="n"/>
      <c r="P17" s="103" t="n"/>
      <c r="Q17" s="97">
        <f>IF(P17="","",IF(R17&lt;0,"Vencido hace "&amp;R17*-1&amp;" días",IF(R17=0,"Vence hoy",IF(R17&gt;0,"Le quedan "&amp;R17&amp;" días",""))))</f>
        <v/>
      </c>
      <c r="R17" s="89">
        <f>P17-TODAY()</f>
        <v/>
      </c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39">
      <c r="A18" s="1" t="n"/>
      <c r="B18" s="1" t="n"/>
      <c r="C18" s="90" t="n"/>
      <c r="D18" s="91" t="n"/>
      <c r="E18" s="91" t="n"/>
      <c r="F18" s="91" t="n"/>
      <c r="G18" s="92" t="n"/>
      <c r="H18" s="106" t="n"/>
      <c r="I18" s="81">
        <f>IF(H18="","",IF(J18&lt;0,"Vencido hace "&amp;J18*-1&amp;" días",IF(J18=0,"Vence hoy",IF(J18&gt;0,"Le quedan "&amp;J18&amp;" días",""))))</f>
        <v/>
      </c>
      <c r="J18" s="77">
        <f>H18-J$8</f>
        <v/>
      </c>
      <c r="K18" s="83">
        <f>HYPERLINK("https://api.whatsapp.com/send?phone=57"&amp;D18&amp;"&amp;text="&amp;(IF(J18&lt;=0,"🚨 Hola, *"&amp;C18&amp;".*"&amp;"%0A"&amp;"Su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"&amp;C18&amp;"."&amp;"%0A"&amp;"Le quedan "&amp;J18&amp;" días restantes de su membresía en *_COMBO PLUS_*")),"💰")</f>
        <v/>
      </c>
      <c r="L18" s="83">
        <f>HYPERLINK("https://api.whatsapp.com/send?phone=57"&amp;D18&amp;"&amp;text=*_✅ ACTUALIZACIÓN DE CONTRASEÑA | COMBO PLUS_*"&amp;"%0A"&amp;"%0A"&amp;"💻 Correo: *"&amp;E18&amp;"*"&amp;"%0A"&amp;"🔐 Nueva Contraseña: *"&amp;F18&amp;"*","🔐")</f>
        <v/>
      </c>
      <c r="M18" s="84">
        <f>HYPERLINK("https://api.whatsapp.com/send?phone=57"&amp;D18&amp;"&amp;text=*_✅ COMBO PLUS_*"&amp;"%0A"&amp;"%0A"&amp;"*📧 Correo:* "&amp;E18&amp;"%0A"&amp;"*🔑 Contraseña:* "&amp;F18&amp;"%0A"&amp;"%0A"&amp;"*📍 Vence:* "&amp;H18,"💻")</f>
        <v/>
      </c>
      <c r="N18" s="93" t="n"/>
      <c r="O18" s="95" t="n"/>
      <c r="P18" s="96" t="n"/>
      <c r="Q18" s="97">
        <f>IF(P18="","",IF(R18&lt;0,"Vencido hace "&amp;R18*-1&amp;" días",IF(R18=0,"Vence hoy",IF(R18&gt;0,"Le quedan "&amp;R18&amp;" días",""))))</f>
        <v/>
      </c>
      <c r="R18" s="89">
        <f>P18-TODAY()</f>
        <v/>
      </c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39">
      <c r="A19" s="1" t="n"/>
      <c r="B19" s="1" t="n"/>
      <c r="C19" s="90" t="n"/>
      <c r="D19" s="91" t="n"/>
      <c r="E19" s="91" t="n"/>
      <c r="F19" s="91" t="n"/>
      <c r="G19" s="92" t="n"/>
      <c r="H19" s="106" t="n"/>
      <c r="I19" s="81">
        <f>IF(H19="","",IF(J19&lt;0,"Vencido hace "&amp;J19*-1&amp;" días",IF(J19=0,"Vence hoy",IF(J19&gt;0,"Le quedan "&amp;J19&amp;" días",""))))</f>
        <v/>
      </c>
      <c r="J19" s="77">
        <f>H19-J$8</f>
        <v/>
      </c>
      <c r="K19" s="83">
        <f>HYPERLINK("https://api.whatsapp.com/send?phone=57"&amp;D19&amp;"&amp;text="&amp;(IF(J19&lt;=0,"🚨 Hola, *"&amp;C19&amp;".*"&amp;"%0A"&amp;"Su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"&amp;C19&amp;"."&amp;"%0A"&amp;"Le quedan "&amp;J19&amp;" días restantes de su membresía en *_COMBO PLUS_*")),"💰")</f>
        <v/>
      </c>
      <c r="L19" s="83">
        <f>HYPERLINK("https://api.whatsapp.com/send?phone=57"&amp;D19&amp;"&amp;text=*_✅ ACTUALIZACIÓN DE CONTRASEÑA | COMBO PLUS_*"&amp;"%0A"&amp;"%0A"&amp;"💻 Correo: *"&amp;E19&amp;"*"&amp;"%0A"&amp;"🔐 Nueva Contraseña: *"&amp;F19&amp;"*","🔐")</f>
        <v/>
      </c>
      <c r="M19" s="84">
        <f>HYPERLINK("https://api.whatsapp.com/send?phone=57"&amp;D19&amp;"&amp;text=*_✅ COMBO PLUS_*"&amp;"%0A"&amp;"%0A"&amp;"*📧 Correo:* "&amp;E19&amp;"%0A"&amp;"*🔑 Contraseña:* "&amp;F19&amp;"%0A"&amp;"%0A"&amp;"*📍 Vence:* "&amp;H19,"💻")</f>
        <v/>
      </c>
      <c r="N19" s="93" t="n"/>
      <c r="O19" s="95" t="n"/>
      <c r="P19" s="96" t="n"/>
      <c r="Q19" s="97">
        <f>IF(P19="","",IF(R19&lt;0,"Vencido hace "&amp;R19*-1&amp;" días",IF(R19=0,"Vence hoy",IF(R19&gt;0,"Le quedan "&amp;R19&amp;" días",""))))</f>
        <v/>
      </c>
      <c r="R19" s="89">
        <f>P19-TODAY()</f>
        <v/>
      </c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39">
      <c r="A20" s="1" t="n"/>
      <c r="B20" s="1" t="n"/>
      <c r="C20" s="90" t="n"/>
      <c r="D20" s="91" t="n"/>
      <c r="E20" s="91" t="n"/>
      <c r="F20" s="91" t="n"/>
      <c r="G20" s="92" t="n"/>
      <c r="H20" s="106" t="n"/>
      <c r="I20" s="81">
        <f>IF(H20="","",IF(J20&lt;0,"Vencido hace "&amp;J20*-1&amp;" días",IF(J20=0,"Vence hoy",IF(J20&gt;0,"Le quedan "&amp;J20&amp;" días",""))))</f>
        <v/>
      </c>
      <c r="J20" s="77">
        <f>H20-J$8</f>
        <v/>
      </c>
      <c r="K20" s="83">
        <f>HYPERLINK("https://api.whatsapp.com/send?phone=57"&amp;D20&amp;"&amp;text="&amp;(IF(J20&lt;=0,"🚨 Hola, *"&amp;C20&amp;".*"&amp;"%0A"&amp;"Su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"&amp;C20&amp;"."&amp;"%0A"&amp;"Le quedan "&amp;J20&amp;" días restantes de su membresía en *_COMBO PLUS_*")),"💰")</f>
        <v/>
      </c>
      <c r="L20" s="83">
        <f>HYPERLINK("https://api.whatsapp.com/send?phone=57"&amp;D20&amp;"&amp;text=*_✅ ACTUALIZACIÓN DE CONTRASEÑA | COMBO PLUS_*"&amp;"%0A"&amp;"%0A"&amp;"💻 Correo: *"&amp;E20&amp;"*"&amp;"%0A"&amp;"🔐 Nueva Contraseña: *"&amp;F20&amp;"*","🔐")</f>
        <v/>
      </c>
      <c r="M20" s="84">
        <f>HYPERLINK("https://api.whatsapp.com/send?phone=57"&amp;D20&amp;"&amp;text=*_✅ COMBO PLUS_*"&amp;"%0A"&amp;"%0A"&amp;"*📧 Correo:* "&amp;E20&amp;"%0A"&amp;"*🔑 Contraseña:* "&amp;F20&amp;"%0A"&amp;"%0A"&amp;"*📍 Vence:* "&amp;H20,"💻")</f>
        <v/>
      </c>
      <c r="N20" s="93" t="n"/>
      <c r="O20" s="95" t="n"/>
      <c r="P20" s="96" t="n"/>
      <c r="Q20" s="97">
        <f>IF(P20="","",IF(R20&lt;0,"Vencido hace "&amp;R20*-1&amp;" días",IF(R20=0,"Vence hoy",IF(R20&gt;0,"Le quedan "&amp;R20&amp;" días",""))))</f>
        <v/>
      </c>
      <c r="R20" s="89">
        <f>P20-TODAY()</f>
        <v/>
      </c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39">
      <c r="A21" s="1" t="n"/>
      <c r="B21" s="1" t="n"/>
      <c r="C21" s="90" t="n"/>
      <c r="D21" s="91" t="n"/>
      <c r="E21" s="91" t="n"/>
      <c r="F21" s="91" t="n"/>
      <c r="G21" s="92" t="n"/>
      <c r="H21" s="106" t="n"/>
      <c r="I21" s="81">
        <f>IF(H21="","",IF(J21&lt;0,"Vencido hace "&amp;J21*-1&amp;" días",IF(J21=0,"Vence hoy",IF(J21&gt;0,"Le quedan "&amp;J21&amp;" días",""))))</f>
        <v/>
      </c>
      <c r="J21" s="77">
        <f>H21-J$8</f>
        <v/>
      </c>
      <c r="K21" s="83">
        <f>HYPERLINK("https://api.whatsapp.com/send?phone=57"&amp;D21&amp;"&amp;text="&amp;(IF(J21&lt;=0,"🚨 Hola, *"&amp;C21&amp;".*"&amp;"%0A"&amp;"Su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"&amp;C21&amp;"."&amp;"%0A"&amp;"Le quedan "&amp;J21&amp;" días restantes de su membresía en *_COMBO PLUS_*")),"💰")</f>
        <v/>
      </c>
      <c r="L21" s="83">
        <f>HYPERLINK("https://api.whatsapp.com/send?phone=57"&amp;D21&amp;"&amp;text=*_✅ ACTUALIZACIÓN DE CONTRASEÑA | COMBO PLUS_*"&amp;"%0A"&amp;"%0A"&amp;"💻 Correo: *"&amp;E21&amp;"*"&amp;"%0A"&amp;"🔐 Nueva Contraseña: *"&amp;F21&amp;"*","🔐")</f>
        <v/>
      </c>
      <c r="M21" s="84">
        <f>HYPERLINK("https://api.whatsapp.com/send?phone=57"&amp;D21&amp;"&amp;text=*_✅ COMBO PLUS_*"&amp;"%0A"&amp;"%0A"&amp;"*📧 Correo:* "&amp;E21&amp;"%0A"&amp;"*🔑 Contraseña:* "&amp;F21&amp;"%0A"&amp;"%0A"&amp;"*📍 Vence:* "&amp;H21,"💻")</f>
        <v/>
      </c>
      <c r="N21" s="93" t="n"/>
      <c r="O21" s="95" t="n"/>
      <c r="P21" s="96" t="n"/>
      <c r="Q21" s="97">
        <f>IF(P21="","",IF(R21&lt;0,"Vencido hace "&amp;R21*-1&amp;" días",IF(R21=0,"Vence hoy",IF(R21&gt;0,"Le quedan "&amp;R21&amp;" días",""))))</f>
        <v/>
      </c>
      <c r="R21" s="89">
        <f>P21-TODAY()</f>
        <v/>
      </c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39">
      <c r="A22" s="1" t="n"/>
      <c r="B22" s="1" t="n"/>
      <c r="C22" s="90" t="n"/>
      <c r="D22" s="91" t="n"/>
      <c r="E22" s="91" t="n"/>
      <c r="F22" s="91" t="n"/>
      <c r="G22" s="92" t="n"/>
      <c r="H22" s="106" t="n"/>
      <c r="I22" s="81">
        <f>IF(H22="","",IF(J22&lt;0,"Vencido hace "&amp;J22*-1&amp;" días",IF(J22=0,"Vence hoy",IF(J22&gt;0,"Le quedan "&amp;J22&amp;" días",""))))</f>
        <v/>
      </c>
      <c r="J22" s="77">
        <f>H22-J$8</f>
        <v/>
      </c>
      <c r="K22" s="83">
        <f>HYPERLINK("https://api.whatsapp.com/send?phone=57"&amp;D22&amp;"&amp;text="&amp;(IF(J22&lt;=0,"🚨 Hola, *"&amp;C22&amp;".*"&amp;"%0A"&amp;"Su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"&amp;C22&amp;"."&amp;"%0A"&amp;"Le quedan "&amp;J22&amp;" días restantes de su membresía en *_COMBO PLUS_*")),"💰")</f>
        <v/>
      </c>
      <c r="L22" s="83">
        <f>HYPERLINK("https://api.whatsapp.com/send?phone=57"&amp;D22&amp;"&amp;text=*_✅ ACTUALIZACIÓN DE CONTRASEÑA | COMBO PLUS_*"&amp;"%0A"&amp;"%0A"&amp;"💻 Correo: *"&amp;E22&amp;"*"&amp;"%0A"&amp;"🔐 Nueva Contraseña: *"&amp;F22&amp;"*","🔐")</f>
        <v/>
      </c>
      <c r="M22" s="84">
        <f>HYPERLINK("https://api.whatsapp.com/send?phone=57"&amp;D22&amp;"&amp;text=*_✅ COMBO PLUS_*"&amp;"%0A"&amp;"%0A"&amp;"*📧 Correo:* "&amp;E22&amp;"%0A"&amp;"*🔑 Contraseña:* "&amp;F22&amp;"%0A"&amp;"%0A"&amp;"*📍 Vence:* "&amp;H22,"💻")</f>
        <v/>
      </c>
      <c r="N22" s="99" t="n"/>
      <c r="O22" s="101" t="n"/>
      <c r="P22" s="103" t="n"/>
      <c r="Q22" s="97">
        <f>IF(P22="","",IF(R22&lt;0,"Vencido hace "&amp;R22*-1&amp;" días",IF(R22=0,"Vence hoy",IF(R22&gt;0,"Le quedan "&amp;R22&amp;" días",""))))</f>
        <v/>
      </c>
      <c r="R22" s="89">
        <f>P22-TODAY()</f>
        <v/>
      </c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39">
      <c r="A23" s="1" t="n"/>
      <c r="B23" s="1" t="n"/>
      <c r="C23" s="90" t="n"/>
      <c r="D23" s="91" t="n"/>
      <c r="E23" s="91" t="n"/>
      <c r="F23" s="91" t="n"/>
      <c r="G23" s="92" t="n"/>
      <c r="H23" s="106" t="n"/>
      <c r="I23" s="81">
        <f>IF(H23="","",IF(J23&lt;0,"Vencido hace "&amp;J23*-1&amp;" días",IF(J23=0,"Vence hoy",IF(J23&gt;0,"Le quedan "&amp;J23&amp;" días",""))))</f>
        <v/>
      </c>
      <c r="J23" s="77">
        <f>H23-J$8</f>
        <v/>
      </c>
      <c r="K23" s="83">
        <f>HYPERLINK("https://api.whatsapp.com/send?phone=57"&amp;D23&amp;"&amp;text="&amp;(IF(J23&lt;=0,"🚨 Hola, *"&amp;C23&amp;".*"&amp;"%0A"&amp;"Su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"&amp;C23&amp;"."&amp;"%0A"&amp;"Le quedan "&amp;J23&amp;" días restantes de su membresía en *_COMBO PLUS_*")),"💰")</f>
        <v/>
      </c>
      <c r="L23" s="83">
        <f>HYPERLINK("https://api.whatsapp.com/send?phone=57"&amp;D23&amp;"&amp;text=*_✅ ACTUALIZACIÓN DE CONTRASEÑA | COMBO PLUS_*"&amp;"%0A"&amp;"%0A"&amp;"💻 Correo: *"&amp;E23&amp;"*"&amp;"%0A"&amp;"🔐 Nueva Contraseña: *"&amp;F23&amp;"*","🔐")</f>
        <v/>
      </c>
      <c r="M23" s="84">
        <f>HYPERLINK("https://api.whatsapp.com/send?phone=57"&amp;D23&amp;"&amp;text=*_✅ COMBO PLUS_*"&amp;"%0A"&amp;"%0A"&amp;"*📧 Correo:* "&amp;E23&amp;"%0A"&amp;"*🔑 Contraseña:* "&amp;F23&amp;"%0A"&amp;"%0A"&amp;"*📍 Vence:* "&amp;H23,"💻")</f>
        <v/>
      </c>
      <c r="N23" s="93" t="n"/>
      <c r="O23" s="95" t="n"/>
      <c r="P23" s="96" t="n"/>
      <c r="Q23" s="97">
        <f>IF(P23="","",IF(R23&lt;0,"Vencido hace "&amp;R23*-1&amp;" días",IF(R23=0,"Vence hoy",IF(R23&gt;0,"Le quedan "&amp;R23&amp;" días",""))))</f>
        <v/>
      </c>
      <c r="R23" s="89">
        <f>P23-TODAY()</f>
        <v/>
      </c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 s="339">
      <c r="A24" s="1" t="n"/>
      <c r="B24" s="1" t="n"/>
      <c r="C24" s="90" t="n"/>
      <c r="D24" s="91" t="n"/>
      <c r="E24" s="91" t="n"/>
      <c r="F24" s="91" t="n"/>
      <c r="G24" s="92" t="n"/>
      <c r="H24" s="106" t="n"/>
      <c r="I24" s="81">
        <f>IF(H24="","",IF(J24&lt;0,"Vencido hace "&amp;J24*-1&amp;" días",IF(J24=0,"Vence hoy",IF(J24&gt;0,"Le quedan "&amp;J24&amp;" días",""))))</f>
        <v/>
      </c>
      <c r="J24" s="77">
        <f>H24-J$8</f>
        <v/>
      </c>
      <c r="K24" s="83">
        <f>HYPERLINK("https://api.whatsapp.com/send?phone=57"&amp;D24&amp;"&amp;text="&amp;(IF(J24&lt;=0,"🚨 Hola, *"&amp;C24&amp;".*"&amp;"%0A"&amp;"Su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"&amp;C24&amp;"."&amp;"%0A"&amp;"Le quedan "&amp;J24&amp;" días restantes de su membresía en *_COMBO PLUS_*")),"💰")</f>
        <v/>
      </c>
      <c r="L24" s="83">
        <f>HYPERLINK("https://api.whatsapp.com/send?phone=57"&amp;D24&amp;"&amp;text=*_✅ ACTUALIZACIÓN DE CONTRASEÑA | COMBO PLUS_*"&amp;"%0A"&amp;"%0A"&amp;"💻 Correo: *"&amp;E24&amp;"*"&amp;"%0A"&amp;"🔐 Nueva Contraseña: *"&amp;F24&amp;"*","🔐")</f>
        <v/>
      </c>
      <c r="M24" s="84">
        <f>HYPERLINK("https://api.whatsapp.com/send?phone=57"&amp;D24&amp;"&amp;text=*_✅ COMBO PLUS_*"&amp;"%0A"&amp;"%0A"&amp;"*📧 Correo:* "&amp;E24&amp;"%0A"&amp;"*🔑 Contraseña:* "&amp;F24&amp;"%0A"&amp;"%0A"&amp;"*📍 Vence:* "&amp;H24,"💻")</f>
        <v/>
      </c>
      <c r="N24" s="93" t="n"/>
      <c r="O24" s="95" t="n"/>
      <c r="P24" s="96" t="n"/>
      <c r="Q24" s="97">
        <f>IF(P24="","",IF(R24&lt;0,"Vencido hace "&amp;R24*-1&amp;" días",IF(R24=0,"Vence hoy",IF(R24&gt;0,"Le quedan "&amp;R24&amp;" días",""))))</f>
        <v/>
      </c>
      <c r="R24" s="89">
        <f>P24-TODAY()</f>
        <v/>
      </c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39">
      <c r="A25" s="1" t="n"/>
      <c r="B25" s="1" t="n"/>
      <c r="C25" s="90" t="n"/>
      <c r="D25" s="91" t="n"/>
      <c r="E25" s="91" t="n"/>
      <c r="F25" s="91" t="n"/>
      <c r="G25" s="92" t="n"/>
      <c r="H25" s="106" t="n"/>
      <c r="I25" s="81">
        <f>IF(H25="","",IF(J25&lt;0,"Vencido hace "&amp;J25*-1&amp;" días",IF(J25=0,"Vence hoy",IF(J25&gt;0,"Le quedan "&amp;J25&amp;" días",""))))</f>
        <v/>
      </c>
      <c r="J25" s="77">
        <f>H25-J$8</f>
        <v/>
      </c>
      <c r="K25" s="83">
        <f>HYPERLINK("https://api.whatsapp.com/send?phone=57"&amp;D25&amp;"&amp;text="&amp;(IF(J25&lt;=0,"🚨 Hola, *"&amp;C25&amp;".*"&amp;"%0A"&amp;"Su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"&amp;C25&amp;"."&amp;"%0A"&amp;"Le quedan "&amp;J25&amp;" días restantes de su membresía en *_COMBO PLUS_*")),"💰")</f>
        <v/>
      </c>
      <c r="L25" s="83">
        <f>HYPERLINK("https://api.whatsapp.com/send?phone=57"&amp;D25&amp;"&amp;text=*_✅ ACTUALIZACIÓN DE CONTRASEÑA | COMBO PLUS_*"&amp;"%0A"&amp;"%0A"&amp;"💻 Correo: *"&amp;E25&amp;"*"&amp;"%0A"&amp;"🔐 Nueva Contraseña: *"&amp;F25&amp;"*","🔐")</f>
        <v/>
      </c>
      <c r="M25" s="84">
        <f>HYPERLINK("https://api.whatsapp.com/send?phone=57"&amp;D25&amp;"&amp;text=*_✅ COMBO PLUS_*"&amp;"%0A"&amp;"%0A"&amp;"*📧 Correo:* "&amp;E25&amp;"%0A"&amp;"*🔑 Contraseña:* "&amp;F25&amp;"%0A"&amp;"%0A"&amp;"*📍 Vence:* "&amp;H25,"💻")</f>
        <v/>
      </c>
      <c r="N25" s="93" t="n"/>
      <c r="O25" s="95" t="n"/>
      <c r="P25" s="96" t="n"/>
      <c r="Q25" s="97">
        <f>IF(P25="","",IF(R25&lt;0,"Vencido hace "&amp;R25*-1&amp;" días",IF(R25=0,"Vence hoy",IF(R25&gt;0,"Le quedan "&amp;R25&amp;" días",""))))</f>
        <v/>
      </c>
      <c r="R25" s="89">
        <f>P25-TODAY()</f>
        <v/>
      </c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39">
      <c r="A26" s="1" t="n"/>
      <c r="B26" s="1" t="n"/>
      <c r="C26" s="90" t="n"/>
      <c r="D26" s="91" t="n"/>
      <c r="E26" s="91" t="n"/>
      <c r="F26" s="91" t="n"/>
      <c r="G26" s="92" t="n"/>
      <c r="H26" s="106" t="n"/>
      <c r="I26" s="81">
        <f>IF(H26="","",IF(J26&lt;0,"Vencido hace "&amp;J26*-1&amp;" días",IF(J26=0,"Vence hoy",IF(J26&gt;0,"Le quedan "&amp;J26&amp;" días",""))))</f>
        <v/>
      </c>
      <c r="J26" s="77">
        <f>H26-J$8</f>
        <v/>
      </c>
      <c r="K26" s="83">
        <f>HYPERLINK("https://api.whatsapp.com/send?phone=57"&amp;D26&amp;"&amp;text="&amp;(IF(J26&lt;=0,"🚨 Hola, *"&amp;C26&amp;".*"&amp;"%0A"&amp;"Su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"&amp;C26&amp;"."&amp;"%0A"&amp;"Le quedan "&amp;J26&amp;" días restantes de su membresía en *_COMBO PLUS_*")),"💰")</f>
        <v/>
      </c>
      <c r="L26" s="83">
        <f>HYPERLINK("https://api.whatsapp.com/send?phone=57"&amp;D26&amp;"&amp;text=*_✅ ACTUALIZACIÓN DE CONTRASEÑA | COMBO PLUS_*"&amp;"%0A"&amp;"%0A"&amp;"💻 Correo: *"&amp;E26&amp;"*"&amp;"%0A"&amp;"🔐 Nueva Contraseña: *"&amp;F26&amp;"*","🔐")</f>
        <v/>
      </c>
      <c r="M26" s="84">
        <f>HYPERLINK("https://api.whatsapp.com/send?phone=57"&amp;D26&amp;"&amp;text=*_✅ COMBO PLUS_*"&amp;"%0A"&amp;"%0A"&amp;"*📧 Correo:* "&amp;E26&amp;"%0A"&amp;"*🔑 Contraseña:* "&amp;F26&amp;"%0A"&amp;"%0A"&amp;"*📍 Vence:* "&amp;H26,"💻")</f>
        <v/>
      </c>
      <c r="N26" s="93" t="n"/>
      <c r="O26" s="95" t="n"/>
      <c r="P26" s="96" t="n"/>
      <c r="Q26" s="97">
        <f>IF(P26="","",IF(R26&lt;0,"Vencido hace "&amp;R26*-1&amp;" días",IF(R26=0,"Vence hoy",IF(R26&gt;0,"Le quedan "&amp;R26&amp;" días",""))))</f>
        <v/>
      </c>
      <c r="R26" s="89">
        <f>P26-TODAY()</f>
        <v/>
      </c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39">
      <c r="A27" s="1" t="n"/>
      <c r="B27" s="1" t="n"/>
      <c r="C27" s="90" t="n"/>
      <c r="D27" s="91" t="n"/>
      <c r="E27" s="91" t="n"/>
      <c r="F27" s="91" t="n"/>
      <c r="G27" s="92" t="n"/>
      <c r="H27" s="106" t="n"/>
      <c r="I27" s="81">
        <f>IF(H27="","",IF(J27&lt;0,"Vencido hace "&amp;J27*-1&amp;" días",IF(J27=0,"Vence hoy",IF(J27&gt;0,"Le quedan "&amp;J27&amp;" días",""))))</f>
        <v/>
      </c>
      <c r="J27" s="77">
        <f>H27-J$8</f>
        <v/>
      </c>
      <c r="K27" s="83">
        <f>HYPERLINK("https://api.whatsapp.com/send?phone=57"&amp;D27&amp;"&amp;text="&amp;(IF(J27&lt;=0,"🚨 Hola, *"&amp;C27&amp;".*"&amp;"%0A"&amp;"Su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"&amp;C27&amp;"."&amp;"%0A"&amp;"Le quedan "&amp;J27&amp;" días restantes de su membresía en *_COMBO PLUS_*")),"💰")</f>
        <v/>
      </c>
      <c r="L27" s="83">
        <f>HYPERLINK("https://api.whatsapp.com/send?phone=57"&amp;D27&amp;"&amp;text=*_✅ ACTUALIZACIÓN DE CONTRASEÑA | COMBO PLUS_*"&amp;"%0A"&amp;"%0A"&amp;"💻 Correo: *"&amp;E27&amp;"*"&amp;"%0A"&amp;"🔐 Nueva Contraseña: *"&amp;F27&amp;"*","🔐")</f>
        <v/>
      </c>
      <c r="M27" s="84">
        <f>HYPERLINK("https://api.whatsapp.com/send?phone=57"&amp;D27&amp;"&amp;text=*_✅ COMBO PLUS_*"&amp;"%0A"&amp;"%0A"&amp;"*📧 Correo:* "&amp;E27&amp;"%0A"&amp;"*🔑 Contraseña:* "&amp;F27&amp;"%0A"&amp;"%0A"&amp;"*📍 Vence:* "&amp;H27,"💻")</f>
        <v/>
      </c>
      <c r="N27" s="99" t="n"/>
      <c r="O27" s="101" t="n"/>
      <c r="P27" s="103" t="n"/>
      <c r="Q27" s="97">
        <f>IF(P27="","",IF(R27&lt;0,"Vencido hace "&amp;R27*-1&amp;" días",IF(R27=0,"Vence hoy",IF(R27&gt;0,"Le quedan "&amp;R27&amp;" días",""))))</f>
        <v/>
      </c>
      <c r="R27" s="89">
        <f>P27-TODAY()</f>
        <v/>
      </c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39">
      <c r="A28" s="1" t="n"/>
      <c r="B28" s="1" t="n"/>
      <c r="C28" s="90" t="n"/>
      <c r="D28" s="91" t="n"/>
      <c r="E28" s="91" t="n"/>
      <c r="F28" s="91" t="n"/>
      <c r="G28" s="92" t="n"/>
      <c r="H28" s="106" t="n"/>
      <c r="I28" s="81">
        <f>IF(H28="","",IF(J28&lt;0,"Vencido hace "&amp;J28*-1&amp;" días",IF(J28=0,"Vence hoy",IF(J28&gt;0,"Le quedan "&amp;J28&amp;" días",""))))</f>
        <v/>
      </c>
      <c r="J28" s="77">
        <f>H28-J$8</f>
        <v/>
      </c>
      <c r="K28" s="83">
        <f>HYPERLINK("https://api.whatsapp.com/send?phone=57"&amp;D28&amp;"&amp;text="&amp;(IF(J28&lt;=0,"🚨 Hola, *"&amp;C28&amp;".*"&amp;"%0A"&amp;"Su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"&amp;C28&amp;"."&amp;"%0A"&amp;"Le quedan "&amp;J28&amp;" días restantes de su membresía en *_COMBO PLUS_*")),"💰")</f>
        <v/>
      </c>
      <c r="L28" s="83">
        <f>HYPERLINK("https://api.whatsapp.com/send?phone=57"&amp;D28&amp;"&amp;text=*_✅ ACTUALIZACIÓN DE CONTRASEÑA | COMBO PLUS_*"&amp;"%0A"&amp;"%0A"&amp;"💻 Correo: *"&amp;E28&amp;"*"&amp;"%0A"&amp;"🔐 Nueva Contraseña: *"&amp;F28&amp;"*","🔐")</f>
        <v/>
      </c>
      <c r="M28" s="84">
        <f>HYPERLINK("https://api.whatsapp.com/send?phone=57"&amp;D28&amp;"&amp;text=*_✅ COMBO PLUS_*"&amp;"%0A"&amp;"%0A"&amp;"*📧 Correo:* "&amp;E28&amp;"%0A"&amp;"*🔑 Contraseña:* "&amp;F28&amp;"%0A"&amp;"%0A"&amp;"*📍 Vence:* "&amp;H28,"💻")</f>
        <v/>
      </c>
      <c r="N28" s="93" t="n"/>
      <c r="O28" s="95" t="n"/>
      <c r="P28" s="96" t="n"/>
      <c r="Q28" s="97">
        <f>IF(P28="","",IF(R28&lt;0,"Vencido hace "&amp;R28*-1&amp;" días",IF(R28=0,"Vence hoy",IF(R28&gt;0,"Le quedan "&amp;R28&amp;" días",""))))</f>
        <v/>
      </c>
      <c r="R28" s="89">
        <f>P28-TODAY()</f>
        <v/>
      </c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39">
      <c r="A29" s="1" t="n"/>
      <c r="B29" s="1" t="n"/>
      <c r="C29" s="90" t="n"/>
      <c r="D29" s="91" t="n"/>
      <c r="E29" s="91" t="n"/>
      <c r="F29" s="91" t="n"/>
      <c r="G29" s="92" t="n"/>
      <c r="H29" s="106" t="n"/>
      <c r="I29" s="81">
        <f>IF(H29="","",IF(J29&lt;0,"Vencido hace "&amp;J29*-1&amp;" días",IF(J29=0,"Vence hoy",IF(J29&gt;0,"Le quedan "&amp;J29&amp;" días",""))))</f>
        <v/>
      </c>
      <c r="J29" s="77">
        <f>H29-J$8</f>
        <v/>
      </c>
      <c r="K29" s="83">
        <f>HYPERLINK("https://api.whatsapp.com/send?phone=57"&amp;D29&amp;"&amp;text="&amp;(IF(J29&lt;=0,"🚨 Hola, *"&amp;C29&amp;".*"&amp;"%0A"&amp;"Su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"&amp;C29&amp;"."&amp;"%0A"&amp;"Le quedan "&amp;J29&amp;" días restantes de su membresía en *_COMBO PLUS_*")),"💰")</f>
        <v/>
      </c>
      <c r="L29" s="83">
        <f>HYPERLINK("https://api.whatsapp.com/send?phone=57"&amp;D29&amp;"&amp;text=*_✅ ACTUALIZACIÓN DE CONTRASEÑA | COMBO PLUS_*"&amp;"%0A"&amp;"%0A"&amp;"💻 Correo: *"&amp;E29&amp;"*"&amp;"%0A"&amp;"🔐 Nueva Contraseña: *"&amp;F29&amp;"*","🔐")</f>
        <v/>
      </c>
      <c r="M29" s="84">
        <f>HYPERLINK("https://api.whatsapp.com/send?phone=57"&amp;D29&amp;"&amp;text=*_✅ COMBO PLUS_*"&amp;"%0A"&amp;"%0A"&amp;"*📧 Correo:* "&amp;E29&amp;"%0A"&amp;"*🔑 Contraseña:* "&amp;F29&amp;"%0A"&amp;"%0A"&amp;"*📍 Vence:* "&amp;H29,"💻")</f>
        <v/>
      </c>
      <c r="N29" s="93" t="n"/>
      <c r="O29" s="95" t="n"/>
      <c r="P29" s="96" t="n"/>
      <c r="Q29" s="97">
        <f>IF(P29="","",IF(R29&lt;0,"Vencido hace "&amp;R29*-1&amp;" días",IF(R29=0,"Vence hoy",IF(R29&gt;0,"Le quedan "&amp;R29&amp;" días",""))))</f>
        <v/>
      </c>
      <c r="R29" s="89">
        <f>P29-TODAY()</f>
        <v/>
      </c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39">
      <c r="A30" s="1" t="n"/>
      <c r="B30" s="1" t="n"/>
      <c r="C30" s="90" t="n"/>
      <c r="D30" s="91" t="n"/>
      <c r="E30" s="91" t="n"/>
      <c r="F30" s="91" t="n"/>
      <c r="G30" s="92" t="n"/>
      <c r="H30" s="106" t="n"/>
      <c r="I30" s="81">
        <f>IF(H30="","",IF(J30&lt;0,"Vencido hace "&amp;J30*-1&amp;" días",IF(J30=0,"Vence hoy",IF(J30&gt;0,"Le quedan "&amp;J30&amp;" días",""))))</f>
        <v/>
      </c>
      <c r="J30" s="77">
        <f>H30-J$8</f>
        <v/>
      </c>
      <c r="K30" s="83">
        <f>HYPERLINK("https://api.whatsapp.com/send?phone=57"&amp;D30&amp;"&amp;text="&amp;(IF(J30&lt;=0,"🚨 Hola, *"&amp;C30&amp;".*"&amp;"%0A"&amp;"Su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"&amp;C30&amp;"."&amp;"%0A"&amp;"Le quedan "&amp;J30&amp;" días restantes de su membresía en *_COMBO PLUS_*")),"💰")</f>
        <v/>
      </c>
      <c r="L30" s="83">
        <f>HYPERLINK("https://api.whatsapp.com/send?phone=57"&amp;D30&amp;"&amp;text=*_✅ ACTUALIZACIÓN DE CONTRASEÑA | COMBO PLUS_*"&amp;"%0A"&amp;"%0A"&amp;"💻 Correo: *"&amp;E30&amp;"*"&amp;"%0A"&amp;"🔐 Nueva Contraseña: *"&amp;F30&amp;"*","🔐")</f>
        <v/>
      </c>
      <c r="M30" s="84">
        <f>HYPERLINK("https://api.whatsapp.com/send?phone=57"&amp;D30&amp;"&amp;text=*_✅ COMBO PLUS_*"&amp;"%0A"&amp;"%0A"&amp;"*📧 Correo:* "&amp;E30&amp;"%0A"&amp;"*🔑 Contraseña:* "&amp;F30&amp;"%0A"&amp;"%0A"&amp;"*📍 Vence:* "&amp;H30,"💻")</f>
        <v/>
      </c>
      <c r="N30" s="93" t="n"/>
      <c r="O30" s="95" t="n"/>
      <c r="P30" s="96" t="n"/>
      <c r="Q30" s="97">
        <f>IF(P30="","",IF(R30&lt;0,"Vencido hace "&amp;R30*-1&amp;" días",IF(R30=0,"Vence hoy",IF(R30&gt;0,"Le quedan "&amp;R30&amp;" días",""))))</f>
        <v/>
      </c>
      <c r="R30" s="89">
        <f>P30-TODAY()</f>
        <v/>
      </c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39">
      <c r="A31" s="1" t="n"/>
      <c r="B31" s="1" t="n"/>
      <c r="C31" s="90" t="n"/>
      <c r="D31" s="91" t="n"/>
      <c r="E31" s="91" t="n"/>
      <c r="F31" s="91" t="n"/>
      <c r="G31" s="92" t="n"/>
      <c r="H31" s="106" t="n"/>
      <c r="I31" s="81">
        <f>IF(H31="","",IF(J31&lt;0,"Vencido hace "&amp;J31*-1&amp;" días",IF(J31=0,"Vence hoy",IF(J31&gt;0,"Le quedan "&amp;J31&amp;" días",""))))</f>
        <v/>
      </c>
      <c r="J31" s="77">
        <f>H31-J$8</f>
        <v/>
      </c>
      <c r="K31" s="83">
        <f>HYPERLINK("https://api.whatsapp.com/send?phone=57"&amp;D31&amp;"&amp;text="&amp;(IF(J31&lt;=0,"🚨 Hola, *"&amp;C31&amp;".*"&amp;"%0A"&amp;"Su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"&amp;C31&amp;"."&amp;"%0A"&amp;"Le quedan "&amp;J31&amp;" días restantes de su membresía en *_COMBO PLUS_*")),"💰")</f>
        <v/>
      </c>
      <c r="L31" s="83">
        <f>HYPERLINK("https://api.whatsapp.com/send?phone=57"&amp;D31&amp;"&amp;text=*_✅ ACTUALIZACIÓN DE CONTRASEÑA | COMBO PLUS_*"&amp;"%0A"&amp;"%0A"&amp;"💻 Correo: *"&amp;E31&amp;"*"&amp;"%0A"&amp;"🔐 Nueva Contraseña: *"&amp;F31&amp;"*","🔐")</f>
        <v/>
      </c>
      <c r="M31" s="84">
        <f>HYPERLINK("https://api.whatsapp.com/send?phone=57"&amp;D31&amp;"&amp;text=*_✅ COMBO PLUS_*"&amp;"%0A"&amp;"%0A"&amp;"*📧 Correo:* "&amp;E31&amp;"%0A"&amp;"*🔑 Contraseña:* "&amp;F31&amp;"%0A"&amp;"%0A"&amp;"*📍 Vence:* "&amp;H31,"💻")</f>
        <v/>
      </c>
      <c r="N31" s="93" t="n"/>
      <c r="O31" s="95" t="n"/>
      <c r="P31" s="96" t="n"/>
      <c r="Q31" s="97">
        <f>IF(P31="","",IF(R31&lt;0,"Vencido hace "&amp;R31*-1&amp;" días",IF(R31=0,"Vence hoy",IF(R31&gt;0,"Le quedan "&amp;R31&amp;" días",""))))</f>
        <v/>
      </c>
      <c r="R31" s="89">
        <f>P31-TODAY()</f>
        <v/>
      </c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39">
      <c r="A32" s="1" t="n"/>
      <c r="B32" s="1" t="n"/>
      <c r="C32" s="90" t="n"/>
      <c r="D32" s="91" t="n"/>
      <c r="E32" s="91" t="n"/>
      <c r="F32" s="91" t="n"/>
      <c r="G32" s="92" t="n"/>
      <c r="H32" s="106" t="n"/>
      <c r="I32" s="81">
        <f>IF(H32="","",IF(J32&lt;0,"Vencido hace "&amp;J32*-1&amp;" días",IF(J32=0,"Vence hoy",IF(J32&gt;0,"Le quedan "&amp;J32&amp;" días",""))))</f>
        <v/>
      </c>
      <c r="J32" s="77">
        <f>H32-J$8</f>
        <v/>
      </c>
      <c r="K32" s="83">
        <f>HYPERLINK("https://api.whatsapp.com/send?phone=57"&amp;D32&amp;"&amp;text="&amp;(IF(J32&lt;=0,"🚨 Hola, *"&amp;C32&amp;".*"&amp;"%0A"&amp;"Su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"&amp;C32&amp;"."&amp;"%0A"&amp;"Le quedan "&amp;J32&amp;" días restantes de su membresía en *_COMBO PLUS_*")),"💰")</f>
        <v/>
      </c>
      <c r="L32" s="83">
        <f>HYPERLINK("https://api.whatsapp.com/send?phone=57"&amp;D32&amp;"&amp;text=*_✅ ACTUALIZACIÓN DE CONTRASEÑA | COMBO PLUS_*"&amp;"%0A"&amp;"%0A"&amp;"💻 Correo: *"&amp;E32&amp;"*"&amp;"%0A"&amp;"🔐 Nueva Contraseña: *"&amp;F32&amp;"*","🔐")</f>
        <v/>
      </c>
      <c r="M32" s="84">
        <f>HYPERLINK("https://api.whatsapp.com/send?phone=57"&amp;D32&amp;"&amp;text=*_✅ COMBO PLUS_*"&amp;"%0A"&amp;"%0A"&amp;"*📧 Correo:* "&amp;E32&amp;"%0A"&amp;"*🔑 Contraseña:* "&amp;F32&amp;"%0A"&amp;"%0A"&amp;"*📍 Vence:* "&amp;H32,"💻")</f>
        <v/>
      </c>
      <c r="N32" s="99" t="n"/>
      <c r="O32" s="101" t="n"/>
      <c r="P32" s="103" t="n"/>
      <c r="Q32" s="97">
        <f>IF(P32="","",IF(R32&lt;0,"Vencido hace "&amp;R32*-1&amp;" días",IF(R32=0,"Vence hoy",IF(R32&gt;0,"Le quedan "&amp;R32&amp;" días",""))))</f>
        <v/>
      </c>
      <c r="R32" s="89">
        <f>P32-TODAY()</f>
        <v/>
      </c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39">
      <c r="A33" s="1" t="n"/>
      <c r="B33" s="1" t="n"/>
      <c r="C33" s="90" t="n"/>
      <c r="D33" s="91" t="n"/>
      <c r="E33" s="91" t="n"/>
      <c r="F33" s="91" t="n"/>
      <c r="G33" s="92" t="n"/>
      <c r="H33" s="106" t="n"/>
      <c r="I33" s="81">
        <f>IF(H33="","",IF(J33&lt;0,"Vencido hace "&amp;J33*-1&amp;" días",IF(J33=0,"Vence hoy",IF(J33&gt;0,"Le quedan "&amp;J33&amp;" días",""))))</f>
        <v/>
      </c>
      <c r="J33" s="77">
        <f>H33-J$8</f>
        <v/>
      </c>
      <c r="K33" s="83">
        <f>HYPERLINK("https://api.whatsapp.com/send?phone=57"&amp;D33&amp;"&amp;text="&amp;(IF(J33&lt;=0,"🚨 Hola, *"&amp;C33&amp;".*"&amp;"%0A"&amp;"Su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"&amp;C33&amp;"."&amp;"%0A"&amp;"Le quedan "&amp;J33&amp;" días restantes de su membresía en *_COMBO PLUS_*")),"💰")</f>
        <v/>
      </c>
      <c r="L33" s="83">
        <f>HYPERLINK("https://api.whatsapp.com/send?phone=57"&amp;D33&amp;"&amp;text=*_✅ ACTUALIZACIÓN DE CONTRASEÑA | COMBO PLUS_*"&amp;"%0A"&amp;"%0A"&amp;"💻 Correo: *"&amp;E33&amp;"*"&amp;"%0A"&amp;"🔐 Nueva Contraseña: *"&amp;F33&amp;"*","🔐")</f>
        <v/>
      </c>
      <c r="M33" s="84">
        <f>HYPERLINK("https://api.whatsapp.com/send?phone=57"&amp;D33&amp;"&amp;text=*_✅ COMBO PLUS_*"&amp;"%0A"&amp;"%0A"&amp;"*📧 Correo:* "&amp;E33&amp;"%0A"&amp;"*🔑 Contraseña:* "&amp;F33&amp;"%0A"&amp;"%0A"&amp;"*📍 Vence:* "&amp;H33,"💻")</f>
        <v/>
      </c>
      <c r="N33" s="93" t="n"/>
      <c r="O33" s="95" t="n"/>
      <c r="P33" s="96" t="n"/>
      <c r="Q33" s="97">
        <f>IF(P33="","",IF(R33&lt;0,"Vencido hace "&amp;R33*-1&amp;" días",IF(R33=0,"Vence hoy",IF(R33&gt;0,"Le quedan "&amp;R33&amp;" días",""))))</f>
        <v/>
      </c>
      <c r="R33" s="89">
        <f>P33-TODAY()</f>
        <v/>
      </c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39">
      <c r="A34" s="1" t="n"/>
      <c r="B34" s="1" t="n"/>
      <c r="C34" s="90" t="n"/>
      <c r="D34" s="91" t="n"/>
      <c r="E34" s="91" t="n"/>
      <c r="F34" s="91" t="n"/>
      <c r="G34" s="92" t="n"/>
      <c r="H34" s="106" t="n"/>
      <c r="I34" s="81">
        <f>IF(H34="","",IF(J34&lt;0,"Vencido hace "&amp;J34*-1&amp;" días",IF(J34=0,"Vence hoy",IF(J34&gt;0,"Le quedan "&amp;J34&amp;" días",""))))</f>
        <v/>
      </c>
      <c r="J34" s="77">
        <f>H34-J$8</f>
        <v/>
      </c>
      <c r="K34" s="83">
        <f>HYPERLINK("https://api.whatsapp.com/send?phone=57"&amp;D34&amp;"&amp;text="&amp;(IF(J34&lt;=0,"🚨 Hola, *"&amp;C34&amp;".*"&amp;"%0A"&amp;"Su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"&amp;C34&amp;"."&amp;"%0A"&amp;"Le quedan "&amp;J34&amp;" días restantes de su membresía en *_COMBO PLUS_*")),"💰")</f>
        <v/>
      </c>
      <c r="L34" s="83">
        <f>HYPERLINK("https://api.whatsapp.com/send?phone=57"&amp;D34&amp;"&amp;text=*_✅ ACTUALIZACIÓN DE CONTRASEÑA | COMBO PLUS_*"&amp;"%0A"&amp;"%0A"&amp;"💻 Correo: *"&amp;E34&amp;"*"&amp;"%0A"&amp;"🔐 Nueva Contraseña: *"&amp;F34&amp;"*","🔐")</f>
        <v/>
      </c>
      <c r="M34" s="84">
        <f>HYPERLINK("https://api.whatsapp.com/send?phone=57"&amp;D34&amp;"&amp;text=*_✅ COMBO PLUS_*"&amp;"%0A"&amp;"%0A"&amp;"*📧 Correo:* "&amp;E34&amp;"%0A"&amp;"*🔑 Contraseña:* "&amp;F34&amp;"%0A"&amp;"%0A"&amp;"*📍 Vence:* "&amp;H34,"💻")</f>
        <v/>
      </c>
      <c r="N34" s="93" t="n"/>
      <c r="O34" s="95" t="n"/>
      <c r="P34" s="96" t="n"/>
      <c r="Q34" s="97">
        <f>IF(P34="","",IF(R34&lt;0,"Vencido hace "&amp;R34*-1&amp;" días",IF(R34=0,"Vence hoy",IF(R34&gt;0,"Le quedan "&amp;R34&amp;" días",""))))</f>
        <v/>
      </c>
      <c r="R34" s="89">
        <f>P34-TODAY()</f>
        <v/>
      </c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39">
      <c r="A35" s="1" t="n"/>
      <c r="B35" s="1" t="n"/>
      <c r="C35" s="90" t="n"/>
      <c r="D35" s="91" t="n"/>
      <c r="E35" s="91" t="n"/>
      <c r="F35" s="91" t="n"/>
      <c r="G35" s="92" t="n"/>
      <c r="H35" s="106" t="n"/>
      <c r="I35" s="81">
        <f>IF(H35="","",IF(J35&lt;0,"Vencido hace "&amp;J35*-1&amp;" días",IF(J35=0,"Vence hoy",IF(J35&gt;0,"Le quedan "&amp;J35&amp;" días",""))))</f>
        <v/>
      </c>
      <c r="J35" s="77">
        <f>H35-J$8</f>
        <v/>
      </c>
      <c r="K35" s="83">
        <f>HYPERLINK("https://api.whatsapp.com/send?phone=57"&amp;D35&amp;"&amp;text="&amp;(IF(J35&lt;=0,"🚨 Hola, *"&amp;C35&amp;".*"&amp;"%0A"&amp;"Su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"&amp;C35&amp;"."&amp;"%0A"&amp;"Le quedan "&amp;J35&amp;" días restantes de su membresía en *_COMBO PLUS_*")),"💰")</f>
        <v/>
      </c>
      <c r="L35" s="83">
        <f>HYPERLINK("https://api.whatsapp.com/send?phone=57"&amp;D35&amp;"&amp;text=*_✅ ACTUALIZACIÓN DE CONTRASEÑA | COMBO PLUS_*"&amp;"%0A"&amp;"%0A"&amp;"💻 Correo: *"&amp;E35&amp;"*"&amp;"%0A"&amp;"🔐 Nueva Contraseña: *"&amp;F35&amp;"*","🔐")</f>
        <v/>
      </c>
      <c r="M35" s="84">
        <f>HYPERLINK("https://api.whatsapp.com/send?phone=57"&amp;D35&amp;"&amp;text=*_✅ COMBO PLUS_*"&amp;"%0A"&amp;"%0A"&amp;"*📧 Correo:* "&amp;E35&amp;"%0A"&amp;"*🔑 Contraseña:* "&amp;F35&amp;"%0A"&amp;"%0A"&amp;"*📍 Vence:* "&amp;H35,"💻")</f>
        <v/>
      </c>
      <c r="N35" s="93" t="n"/>
      <c r="O35" s="95" t="n"/>
      <c r="P35" s="96" t="n"/>
      <c r="Q35" s="97">
        <f>IF(P35="","",IF(R35&lt;0,"Vencido hace "&amp;R35*-1&amp;" días",IF(R35=0,"Vence hoy",IF(R35&gt;0,"Le quedan "&amp;R35&amp;" días",""))))</f>
        <v/>
      </c>
      <c r="R35" s="89">
        <f>P35-TODAY()</f>
        <v/>
      </c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39">
      <c r="A36" s="1" t="n"/>
      <c r="B36" s="1" t="n"/>
      <c r="C36" s="90" t="n"/>
      <c r="D36" s="91" t="n"/>
      <c r="E36" s="91" t="n"/>
      <c r="F36" s="91" t="n"/>
      <c r="G36" s="92" t="n"/>
      <c r="H36" s="106" t="n"/>
      <c r="I36" s="81">
        <f>IF(H36="","",IF(J36&lt;0,"Vencido hace "&amp;J36*-1&amp;" días",IF(J36=0,"Vence hoy",IF(J36&gt;0,"Le quedan "&amp;J36&amp;" días",""))))</f>
        <v/>
      </c>
      <c r="J36" s="77">
        <f>H36-J$8</f>
        <v/>
      </c>
      <c r="K36" s="83">
        <f>HYPERLINK("https://api.whatsapp.com/send?phone=57"&amp;D36&amp;"&amp;text="&amp;(IF(J36&lt;=0,"🚨 Hola, *"&amp;C36&amp;".*"&amp;"%0A"&amp;"Su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"&amp;C36&amp;"."&amp;"%0A"&amp;"Le quedan "&amp;J36&amp;" días restantes de su membresía en *_COMBO PLUS_*")),"💰")</f>
        <v/>
      </c>
      <c r="L36" s="83">
        <f>HYPERLINK("https://api.whatsapp.com/send?phone=57"&amp;D36&amp;"&amp;text=*_✅ ACTUALIZACIÓN DE CONTRASEÑA | COMBO PLUS_*"&amp;"%0A"&amp;"%0A"&amp;"💻 Correo: *"&amp;E36&amp;"*"&amp;"%0A"&amp;"🔐 Nueva Contraseña: *"&amp;F36&amp;"*","🔐")</f>
        <v/>
      </c>
      <c r="M36" s="84">
        <f>HYPERLINK("https://api.whatsapp.com/send?phone=57"&amp;D36&amp;"&amp;text=*_✅ COMBO PLUS_*"&amp;"%0A"&amp;"%0A"&amp;"*📧 Correo:* "&amp;E36&amp;"%0A"&amp;"*🔑 Contraseña:* "&amp;F36&amp;"%0A"&amp;"%0A"&amp;"*📍 Vence:* "&amp;H36,"💻")</f>
        <v/>
      </c>
      <c r="N36" s="93" t="n"/>
      <c r="O36" s="95" t="n"/>
      <c r="P36" s="96" t="n"/>
      <c r="Q36" s="97">
        <f>IF(P36="","",IF(R36&lt;0,"Vencido hace "&amp;R36*-1&amp;" días",IF(R36=0,"Vence hoy",IF(R36&gt;0,"Le quedan "&amp;R36&amp;" días",""))))</f>
        <v/>
      </c>
      <c r="R36" s="89">
        <f>P36-TODAY()</f>
        <v/>
      </c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39">
      <c r="A37" s="1" t="n"/>
      <c r="B37" s="1" t="n"/>
      <c r="C37" s="90" t="n"/>
      <c r="D37" s="91" t="n"/>
      <c r="E37" s="91" t="n"/>
      <c r="F37" s="91" t="n"/>
      <c r="G37" s="92" t="n"/>
      <c r="H37" s="106" t="n"/>
      <c r="I37" s="81">
        <f>IF(H37="","",IF(J37&lt;0,"Vencido hace "&amp;J37*-1&amp;" días",IF(J37=0,"Vence hoy",IF(J37&gt;0,"Le quedan "&amp;J37&amp;" días",""))))</f>
        <v/>
      </c>
      <c r="J37" s="77">
        <f>H37-J$8</f>
        <v/>
      </c>
      <c r="K37" s="83">
        <f>HYPERLINK("https://api.whatsapp.com/send?phone=57"&amp;D37&amp;"&amp;text="&amp;(IF(J37&lt;=0,"🚨 Hola, *"&amp;C37&amp;".*"&amp;"%0A"&amp;"Su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"&amp;C37&amp;"."&amp;"%0A"&amp;"Le quedan "&amp;J37&amp;" días restantes de su membresía en *_COMBO PLUS_*")),"💰")</f>
        <v/>
      </c>
      <c r="L37" s="83">
        <f>HYPERLINK("https://api.whatsapp.com/send?phone=57"&amp;D37&amp;"&amp;text=*_✅ ACTUALIZACIÓN DE CONTRASEÑA | COMBO PLUS_*"&amp;"%0A"&amp;"%0A"&amp;"💻 Correo: *"&amp;E37&amp;"*"&amp;"%0A"&amp;"🔐 Nueva Contraseña: *"&amp;F37&amp;"*","🔐")</f>
        <v/>
      </c>
      <c r="M37" s="84">
        <f>HYPERLINK("https://api.whatsapp.com/send?phone=57"&amp;D37&amp;"&amp;text=*_✅ COMBO PLUS_*"&amp;"%0A"&amp;"%0A"&amp;"*📧 Correo:* "&amp;E37&amp;"%0A"&amp;"*🔑 Contraseña:* "&amp;F37&amp;"%0A"&amp;"%0A"&amp;"*📍 Vence:* "&amp;H37,"💻")</f>
        <v/>
      </c>
      <c r="N37" s="99" t="n"/>
      <c r="O37" s="101" t="n"/>
      <c r="P37" s="103" t="n"/>
      <c r="Q37" s="97">
        <f>IF(P37="","",IF(R37&lt;0,"Vencido hace "&amp;R37*-1&amp;" días",IF(R37=0,"Vence hoy",IF(R37&gt;0,"Le quedan "&amp;R37&amp;" días",""))))</f>
        <v/>
      </c>
      <c r="R37" s="89">
        <f>P37-TODAY()</f>
        <v/>
      </c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39">
      <c r="A38" s="1" t="n"/>
      <c r="B38" s="1" t="n"/>
      <c r="C38" s="90" t="n"/>
      <c r="D38" s="91" t="n"/>
      <c r="E38" s="91" t="n"/>
      <c r="F38" s="91" t="n"/>
      <c r="G38" s="92" t="n"/>
      <c r="H38" s="106" t="n"/>
      <c r="I38" s="81">
        <f>IF(H38="","",IF(J38&lt;0,"Vencido hace "&amp;J38*-1&amp;" días",IF(J38=0,"Vence hoy",IF(J38&gt;0,"Le quedan "&amp;J38&amp;" días",""))))</f>
        <v/>
      </c>
      <c r="J38" s="77">
        <f>H38-J$8</f>
        <v/>
      </c>
      <c r="K38" s="83">
        <f>HYPERLINK("https://api.whatsapp.com/send?phone=57"&amp;D38&amp;"&amp;text="&amp;(IF(J38&lt;=0,"🚨 Hola, *"&amp;C38&amp;".*"&amp;"%0A"&amp;"Su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"&amp;C38&amp;"."&amp;"%0A"&amp;"Le quedan "&amp;J38&amp;" días restantes de su membresía en *_COMBO PLUS_*")),"💰")</f>
        <v/>
      </c>
      <c r="L38" s="83">
        <f>HYPERLINK("https://api.whatsapp.com/send?phone=57"&amp;D38&amp;"&amp;text=*_✅ ACTUALIZACIÓN DE CONTRASEÑA | COMBO PLUS_*"&amp;"%0A"&amp;"%0A"&amp;"💻 Correo: *"&amp;E38&amp;"*"&amp;"%0A"&amp;"🔐 Nueva Contraseña: *"&amp;F38&amp;"*","🔐")</f>
        <v/>
      </c>
      <c r="M38" s="84">
        <f>HYPERLINK("https://api.whatsapp.com/send?phone=57"&amp;D38&amp;"&amp;text=*_✅ COMBO PLUS_*"&amp;"%0A"&amp;"%0A"&amp;"*📧 Correo:* "&amp;E38&amp;"%0A"&amp;"*🔑 Contraseña:* "&amp;F38&amp;"%0A"&amp;"%0A"&amp;"*📍 Vence:* "&amp;H38,"💻")</f>
        <v/>
      </c>
      <c r="N38" s="93" t="n"/>
      <c r="O38" s="95" t="n"/>
      <c r="P38" s="96" t="n"/>
      <c r="Q38" s="97">
        <f>IF(P38="","",IF(R38&lt;0,"Vencido hace "&amp;R38*-1&amp;" días",IF(R38=0,"Vence hoy",IF(R38&gt;0,"Le quedan "&amp;R38&amp;" días",""))))</f>
        <v/>
      </c>
      <c r="R38" s="89">
        <f>P38-TODAY()</f>
        <v/>
      </c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39">
      <c r="A39" s="1" t="n"/>
      <c r="B39" s="1" t="n"/>
      <c r="C39" s="90" t="n"/>
      <c r="D39" s="91" t="n"/>
      <c r="E39" s="91" t="n"/>
      <c r="F39" s="91" t="n"/>
      <c r="G39" s="92" t="n"/>
      <c r="H39" s="106" t="n"/>
      <c r="I39" s="81">
        <f>IF(H39="","",IF(J39&lt;0,"Vencido hace "&amp;J39*-1&amp;" días",IF(J39=0,"Vence hoy",IF(J39&gt;0,"Le quedan "&amp;J39&amp;" días",""))))</f>
        <v/>
      </c>
      <c r="J39" s="77">
        <f>H39-J$8</f>
        <v/>
      </c>
      <c r="K39" s="83">
        <f>HYPERLINK("https://api.whatsapp.com/send?phone=57"&amp;D39&amp;"&amp;text="&amp;(IF(J39&lt;=0,"🚨 Hola, *"&amp;C39&amp;".*"&amp;"%0A"&amp;"Su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"&amp;C39&amp;"."&amp;"%0A"&amp;"Le quedan "&amp;J39&amp;" días restantes de su membresía en *_COMBO PLUS_*")),"💰")</f>
        <v/>
      </c>
      <c r="L39" s="83">
        <f>HYPERLINK("https://api.whatsapp.com/send?phone=57"&amp;D39&amp;"&amp;text=*_✅ ACTUALIZACIÓN DE CONTRASEÑA | COMBO PLUS_*"&amp;"%0A"&amp;"%0A"&amp;"💻 Correo: *"&amp;E39&amp;"*"&amp;"%0A"&amp;"🔐 Nueva Contraseña: *"&amp;F39&amp;"*","🔐")</f>
        <v/>
      </c>
      <c r="M39" s="84">
        <f>HYPERLINK("https://api.whatsapp.com/send?phone=57"&amp;D39&amp;"&amp;text=*_✅ COMBO PLUS_*"&amp;"%0A"&amp;"%0A"&amp;"*📧 Correo:* "&amp;E39&amp;"%0A"&amp;"*🔑 Contraseña:* "&amp;F39&amp;"%0A"&amp;"%0A"&amp;"*📍 Vence:* "&amp;H39,"💻")</f>
        <v/>
      </c>
      <c r="N39" s="93" t="n"/>
      <c r="O39" s="95" t="n"/>
      <c r="P39" s="96" t="n"/>
      <c r="Q39" s="97">
        <f>IF(P39="","",IF(R39&lt;0,"Vencido hace "&amp;R39*-1&amp;" días",IF(R39=0,"Vence hoy",IF(R39&gt;0,"Le quedan "&amp;R39&amp;" días",""))))</f>
        <v/>
      </c>
      <c r="R39" s="89">
        <f>P39-TODAY()</f>
        <v/>
      </c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39">
      <c r="A40" s="1" t="n"/>
      <c r="B40" s="1" t="n"/>
      <c r="C40" s="90" t="n"/>
      <c r="D40" s="91" t="n"/>
      <c r="E40" s="91" t="n"/>
      <c r="F40" s="91" t="n"/>
      <c r="G40" s="92" t="n"/>
      <c r="H40" s="106" t="n"/>
      <c r="I40" s="81">
        <f>IF(H40="","",IF(J40&lt;0,"Vencido hace "&amp;J40*-1&amp;" días",IF(J40=0,"Vence hoy",IF(J40&gt;0,"Le quedan "&amp;J40&amp;" días",""))))</f>
        <v/>
      </c>
      <c r="J40" s="77">
        <f>H40-J$8</f>
        <v/>
      </c>
      <c r="K40" s="83">
        <f>HYPERLINK("https://api.whatsapp.com/send?phone=57"&amp;D40&amp;"&amp;text="&amp;(IF(J40&lt;=0,"🚨 Hola, *"&amp;C40&amp;".*"&amp;"%0A"&amp;"Su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"&amp;C40&amp;"."&amp;"%0A"&amp;"Le quedan "&amp;J40&amp;" días restantes de su membresía en *_COMBO PLUS_*")),"💰")</f>
        <v/>
      </c>
      <c r="L40" s="83">
        <f>HYPERLINK("https://api.whatsapp.com/send?phone=57"&amp;D40&amp;"&amp;text=*_✅ ACTUALIZACIÓN DE CONTRASEÑA | COMBO PLUS_*"&amp;"%0A"&amp;"%0A"&amp;"💻 Correo: *"&amp;E40&amp;"*"&amp;"%0A"&amp;"🔐 Nueva Contraseña: *"&amp;F40&amp;"*","🔐")</f>
        <v/>
      </c>
      <c r="M40" s="84">
        <f>HYPERLINK("https://api.whatsapp.com/send?phone=57"&amp;D40&amp;"&amp;text=*_✅ COMBO PLUS_*"&amp;"%0A"&amp;"%0A"&amp;"*📧 Correo:* "&amp;E40&amp;"%0A"&amp;"*🔑 Contraseña:* "&amp;F40&amp;"%0A"&amp;"%0A"&amp;"*📍 Vence:* "&amp;H40,"💻")</f>
        <v/>
      </c>
      <c r="N40" s="93" t="n"/>
      <c r="O40" s="95" t="n"/>
      <c r="P40" s="96" t="n"/>
      <c r="Q40" s="97">
        <f>IF(P40="","",IF(R40&lt;0,"Vencido hace "&amp;R40*-1&amp;" días",IF(R40=0,"Vence hoy",IF(R40&gt;0,"Le quedan "&amp;R40&amp;" días",""))))</f>
        <v/>
      </c>
      <c r="R40" s="89">
        <f>P40-TODAY()</f>
        <v/>
      </c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39">
      <c r="A41" s="1" t="n"/>
      <c r="B41" s="1" t="n"/>
      <c r="C41" s="90" t="n"/>
      <c r="D41" s="91" t="n"/>
      <c r="E41" s="91" t="n"/>
      <c r="F41" s="91" t="n"/>
      <c r="G41" s="92" t="n"/>
      <c r="H41" s="106" t="n"/>
      <c r="I41" s="81">
        <f>IF(H41="","",IF(J41&lt;0,"Vencido hace "&amp;J41*-1&amp;" días",IF(J41=0,"Vence hoy",IF(J41&gt;0,"Le quedan "&amp;J41&amp;" días",""))))</f>
        <v/>
      </c>
      <c r="J41" s="77">
        <f>H41-J$8</f>
        <v/>
      </c>
      <c r="K41" s="83">
        <f>HYPERLINK("https://api.whatsapp.com/send?phone=57"&amp;D41&amp;"&amp;text="&amp;(IF(J41&lt;=0,"🚨 Hola, *"&amp;C41&amp;".*"&amp;"%0A"&amp;"Su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"&amp;C41&amp;"."&amp;"%0A"&amp;"Le quedan "&amp;J41&amp;" días restantes de su membresía en *_COMBO PLUS_*")),"💰")</f>
        <v/>
      </c>
      <c r="L41" s="83">
        <f>HYPERLINK("https://api.whatsapp.com/send?phone=57"&amp;D41&amp;"&amp;text=*_✅ ACTUALIZACIÓN DE CONTRASEÑA | COMBO PLUS_*"&amp;"%0A"&amp;"%0A"&amp;"💻 Correo: *"&amp;E41&amp;"*"&amp;"%0A"&amp;"🔐 Nueva Contraseña: *"&amp;F41&amp;"*","🔐")</f>
        <v/>
      </c>
      <c r="M41" s="84">
        <f>HYPERLINK("https://api.whatsapp.com/send?phone=57"&amp;D41&amp;"&amp;text=*_✅ COMBO PLUS_*"&amp;"%0A"&amp;"%0A"&amp;"*📧 Correo:* "&amp;E41&amp;"%0A"&amp;"*🔑 Contraseña:* "&amp;F41&amp;"%0A"&amp;"%0A"&amp;"*📍 Vence:* "&amp;H41,"💻")</f>
        <v/>
      </c>
      <c r="N41" s="93" t="n"/>
      <c r="O41" s="95" t="n"/>
      <c r="P41" s="96" t="n"/>
      <c r="Q41" s="97">
        <f>IF(P41="","",IF(R41&lt;0,"Vencido hace "&amp;R41*-1&amp;" días",IF(R41=0,"Vence hoy",IF(R41&gt;0,"Le quedan "&amp;R41&amp;" días",""))))</f>
        <v/>
      </c>
      <c r="R41" s="89">
        <f>P41-TODAY()</f>
        <v/>
      </c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39">
      <c r="A42" s="1" t="n"/>
      <c r="B42" s="1" t="n"/>
      <c r="C42" s="90" t="n"/>
      <c r="D42" s="91" t="n"/>
      <c r="E42" s="91" t="n"/>
      <c r="F42" s="91" t="n"/>
      <c r="G42" s="92" t="n"/>
      <c r="H42" s="106" t="n"/>
      <c r="I42" s="81">
        <f>IF(H42="","",IF(J42&lt;0,"Vencido hace "&amp;J42*-1&amp;" días",IF(J42=0,"Vence hoy",IF(J42&gt;0,"Le quedan "&amp;J42&amp;" días",""))))</f>
        <v/>
      </c>
      <c r="J42" s="77">
        <f>H42-J$8</f>
        <v/>
      </c>
      <c r="K42" s="83">
        <f>HYPERLINK("https://api.whatsapp.com/send?phone=57"&amp;D42&amp;"&amp;text="&amp;(IF(J42&lt;=0,"🚨 Hola, *"&amp;C42&amp;".*"&amp;"%0A"&amp;"Su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"&amp;C42&amp;"."&amp;"%0A"&amp;"Le quedan "&amp;J42&amp;" días restantes de su membresía en *_COMBO PLUS_*")),"💰")</f>
        <v/>
      </c>
      <c r="L42" s="83">
        <f>HYPERLINK("https://api.whatsapp.com/send?phone=57"&amp;D42&amp;"&amp;text=*_✅ ACTUALIZACIÓN DE CONTRASEÑA | COMBO PLUS_*"&amp;"%0A"&amp;"%0A"&amp;"💻 Correo: *"&amp;E42&amp;"*"&amp;"%0A"&amp;"🔐 Nueva Contraseña: *"&amp;F42&amp;"*","🔐")</f>
        <v/>
      </c>
      <c r="M42" s="84">
        <f>HYPERLINK("https://api.whatsapp.com/send?phone=57"&amp;D42&amp;"&amp;text=*_✅ COMBO PLUS_*"&amp;"%0A"&amp;"%0A"&amp;"*📧 Correo:* "&amp;E42&amp;"%0A"&amp;"*🔑 Contraseña:* "&amp;F42&amp;"%0A"&amp;"%0A"&amp;"*📍 Vence:* "&amp;H42,"💻")</f>
        <v/>
      </c>
      <c r="N42" s="99" t="n"/>
      <c r="O42" s="101" t="n"/>
      <c r="P42" s="103" t="n"/>
      <c r="Q42" s="97">
        <f>IF(P42="","",IF(R42&lt;0,"Vencido hace "&amp;R42*-1&amp;" días",IF(R42=0,"Vence hoy",IF(R42&gt;0,"Le quedan "&amp;R42&amp;" días",""))))</f>
        <v/>
      </c>
      <c r="R42" s="89">
        <f>P42-TODAY()</f>
        <v/>
      </c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39">
      <c r="A43" s="1" t="n"/>
      <c r="B43" s="1" t="n"/>
      <c r="C43" s="90" t="n"/>
      <c r="D43" s="91" t="n"/>
      <c r="E43" s="91" t="n"/>
      <c r="F43" s="91" t="n"/>
      <c r="G43" s="92" t="n"/>
      <c r="H43" s="106" t="n"/>
      <c r="I43" s="81">
        <f>IF(H43="","",IF(J43&lt;0,"Vencido hace "&amp;J43*-1&amp;" días",IF(J43=0,"Vence hoy",IF(J43&gt;0,"Le quedan "&amp;J43&amp;" días",""))))</f>
        <v/>
      </c>
      <c r="J43" s="77">
        <f>H43-J$8</f>
        <v/>
      </c>
      <c r="K43" s="83">
        <f>HYPERLINK("https://api.whatsapp.com/send?phone=57"&amp;D43&amp;"&amp;text="&amp;(IF(J43&lt;=0,"🚨 Hola, *"&amp;C43&amp;".*"&amp;"%0A"&amp;"Su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"&amp;C43&amp;"."&amp;"%0A"&amp;"Le quedan "&amp;J43&amp;" días restantes de su membresía en *_COMBO PLUS_*")),"💰")</f>
        <v/>
      </c>
      <c r="L43" s="83">
        <f>HYPERLINK("https://api.whatsapp.com/send?phone=57"&amp;D43&amp;"&amp;text=*_✅ ACTUALIZACIÓN DE CONTRASEÑA | COMBO PLUS_*"&amp;"%0A"&amp;"%0A"&amp;"💻 Correo: *"&amp;E43&amp;"*"&amp;"%0A"&amp;"🔐 Nueva Contraseña: *"&amp;F43&amp;"*","🔐")</f>
        <v/>
      </c>
      <c r="M43" s="84">
        <f>HYPERLINK("https://api.whatsapp.com/send?phone=57"&amp;D43&amp;"&amp;text=*_✅ COMBO PLUS_*"&amp;"%0A"&amp;"%0A"&amp;"*📧 Correo:* "&amp;E43&amp;"%0A"&amp;"*🔑 Contraseña:* "&amp;F43&amp;"%0A"&amp;"%0A"&amp;"*📍 Vence:* "&amp;H43,"💻")</f>
        <v/>
      </c>
      <c r="N43" s="93" t="n"/>
      <c r="O43" s="95" t="n"/>
      <c r="P43" s="96" t="n"/>
      <c r="Q43" s="97">
        <f>IF(P43="","",IF(R43&lt;0,"Vencido hace "&amp;R43*-1&amp;" días",IF(R43=0,"Vence hoy",IF(R43&gt;0,"Le quedan "&amp;R43&amp;" días",""))))</f>
        <v/>
      </c>
      <c r="R43" s="89">
        <f>P43-TODAY()</f>
        <v/>
      </c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39">
      <c r="A44" s="1" t="n"/>
      <c r="B44" s="1" t="n"/>
      <c r="C44" s="90" t="n"/>
      <c r="D44" s="91" t="n"/>
      <c r="E44" s="91" t="n"/>
      <c r="F44" s="91" t="n"/>
      <c r="G44" s="92" t="n"/>
      <c r="H44" s="106" t="n"/>
      <c r="I44" s="81">
        <f>IF(H44="","",IF(J44&lt;0,"Vencido hace "&amp;J44*-1&amp;" días",IF(J44=0,"Vence hoy",IF(J44&gt;0,"Le quedan "&amp;J44&amp;" días",""))))</f>
        <v/>
      </c>
      <c r="J44" s="77">
        <f>H44-J$8</f>
        <v/>
      </c>
      <c r="K44" s="83">
        <f>HYPERLINK("https://api.whatsapp.com/send?phone=57"&amp;D44&amp;"&amp;text="&amp;(IF(J44&lt;=0,"🚨 Hola, *"&amp;C44&amp;".*"&amp;"%0A"&amp;"Su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"&amp;C44&amp;"."&amp;"%0A"&amp;"Le quedan "&amp;J44&amp;" días restantes de su membresía en *_COMBO PLUS_*")),"💰")</f>
        <v/>
      </c>
      <c r="L44" s="83">
        <f>HYPERLINK("https://api.whatsapp.com/send?phone=57"&amp;D44&amp;"&amp;text=*_✅ ACTUALIZACIÓN DE CONTRASEÑA | COMBO PLUS_*"&amp;"%0A"&amp;"%0A"&amp;"💻 Correo: *"&amp;E44&amp;"*"&amp;"%0A"&amp;"🔐 Nueva Contraseña: *"&amp;F44&amp;"*","🔐")</f>
        <v/>
      </c>
      <c r="M44" s="84">
        <f>HYPERLINK("https://api.whatsapp.com/send?phone=57"&amp;D44&amp;"&amp;text=*_✅ COMBO PLUS_*"&amp;"%0A"&amp;"%0A"&amp;"*📧 Correo:* "&amp;E44&amp;"%0A"&amp;"*🔑 Contraseña:* "&amp;F44&amp;"%0A"&amp;"%0A"&amp;"*📍 Vence:* "&amp;H44,"💻")</f>
        <v/>
      </c>
      <c r="N44" s="93" t="n"/>
      <c r="O44" s="95" t="n"/>
      <c r="P44" s="96" t="n"/>
      <c r="Q44" s="97">
        <f>IF(P44="","",IF(R44&lt;0,"Vencido hace "&amp;R44*-1&amp;" días",IF(R44=0,"Vence hoy",IF(R44&gt;0,"Le quedan "&amp;R44&amp;" días",""))))</f>
        <v/>
      </c>
      <c r="R44" s="89">
        <f>P44-TODAY()</f>
        <v/>
      </c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39">
      <c r="A45" s="1" t="n"/>
      <c r="B45" s="1" t="n"/>
      <c r="C45" s="90" t="n"/>
      <c r="D45" s="91" t="n"/>
      <c r="E45" s="91" t="n"/>
      <c r="F45" s="91" t="n"/>
      <c r="G45" s="92" t="n"/>
      <c r="H45" s="106" t="n"/>
      <c r="I45" s="81">
        <f>IF(H45="","",IF(J45&lt;0,"Vencido hace "&amp;J45*-1&amp;" días",IF(J45=0,"Vence hoy",IF(J45&gt;0,"Le quedan "&amp;J45&amp;" días",""))))</f>
        <v/>
      </c>
      <c r="J45" s="77">
        <f>H45-J$8</f>
        <v/>
      </c>
      <c r="K45" s="83">
        <f>HYPERLINK("https://api.whatsapp.com/send?phone=57"&amp;D45&amp;"&amp;text="&amp;(IF(J45&lt;=0,"🚨 Hola, *"&amp;C45&amp;".*"&amp;"%0A"&amp;"Su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"&amp;C45&amp;"."&amp;"%0A"&amp;"Le quedan "&amp;J45&amp;" días restantes de su membresía en *_COMBO PLUS_*")),"💰")</f>
        <v/>
      </c>
      <c r="L45" s="83">
        <f>HYPERLINK("https://api.whatsapp.com/send?phone=57"&amp;D45&amp;"&amp;text=*_✅ ACTUALIZACIÓN DE CONTRASEÑA | COMBO PLUS_*"&amp;"%0A"&amp;"%0A"&amp;"💻 Correo: *"&amp;E45&amp;"*"&amp;"%0A"&amp;"🔐 Nueva Contraseña: *"&amp;F45&amp;"*","🔐")</f>
        <v/>
      </c>
      <c r="M45" s="84">
        <f>HYPERLINK("https://api.whatsapp.com/send?phone=57"&amp;D45&amp;"&amp;text=*_✅ COMBO PLUS_*"&amp;"%0A"&amp;"%0A"&amp;"*📧 Correo:* "&amp;E45&amp;"%0A"&amp;"*🔑 Contraseña:* "&amp;F45&amp;"%0A"&amp;"%0A"&amp;"*📍 Vence:* "&amp;H45,"💻")</f>
        <v/>
      </c>
      <c r="N45" s="93" t="n"/>
      <c r="O45" s="95" t="n"/>
      <c r="P45" s="96" t="n"/>
      <c r="Q45" s="97">
        <f>IF(P45="","",IF(R45&lt;0,"Vencido hace "&amp;R45*-1&amp;" días",IF(R45=0,"Vence hoy",IF(R45&gt;0,"Le quedan "&amp;R45&amp;" días",""))))</f>
        <v/>
      </c>
      <c r="R45" s="89">
        <f>P45-TODAY()</f>
        <v/>
      </c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39">
      <c r="A46" s="1" t="n"/>
      <c r="B46" s="1" t="n"/>
      <c r="C46" s="90" t="n"/>
      <c r="D46" s="91" t="n"/>
      <c r="E46" s="91" t="n"/>
      <c r="F46" s="91" t="n"/>
      <c r="G46" s="92" t="n"/>
      <c r="H46" s="106" t="n"/>
      <c r="I46" s="81">
        <f>IF(H46="","",IF(J46&lt;0,"Vencido hace "&amp;J46*-1&amp;" días",IF(J46=0,"Vence hoy",IF(J46&gt;0,"Le quedan "&amp;J46&amp;" días",""))))</f>
        <v/>
      </c>
      <c r="J46" s="77">
        <f>H46-J$8</f>
        <v/>
      </c>
      <c r="K46" s="83">
        <f>HYPERLINK("https://api.whatsapp.com/send?phone=57"&amp;D46&amp;"&amp;text="&amp;(IF(J46&lt;=0,"🚨 Hola, *"&amp;C46&amp;".*"&amp;"%0A"&amp;"Su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"&amp;C46&amp;"."&amp;"%0A"&amp;"Le quedan "&amp;J46&amp;" días restantes de su membresía en *_COMBO PLUS_*")),"💰")</f>
        <v/>
      </c>
      <c r="L46" s="83">
        <f>HYPERLINK("https://api.whatsapp.com/send?phone=57"&amp;D46&amp;"&amp;text=*_✅ ACTUALIZACIÓN DE CONTRASEÑA | COMBO PLUS_*"&amp;"%0A"&amp;"%0A"&amp;"💻 Correo: *"&amp;E46&amp;"*"&amp;"%0A"&amp;"🔐 Nueva Contraseña: *"&amp;F46&amp;"*","🔐")</f>
        <v/>
      </c>
      <c r="M46" s="84">
        <f>HYPERLINK("https://api.whatsapp.com/send?phone=57"&amp;D46&amp;"&amp;text=*_✅ COMBO PLUS_*"&amp;"%0A"&amp;"%0A"&amp;"*📧 Correo:* "&amp;E46&amp;"%0A"&amp;"*🔑 Contraseña:* "&amp;F46&amp;"%0A"&amp;"%0A"&amp;"*📍 Vence:* "&amp;H46,"💻")</f>
        <v/>
      </c>
      <c r="N46" s="93" t="n"/>
      <c r="O46" s="95" t="n"/>
      <c r="P46" s="96" t="n"/>
      <c r="Q46" s="97">
        <f>IF(P46="","",IF(R46&lt;0,"Vencido hace "&amp;R46*-1&amp;" días",IF(R46=0,"Vence hoy",IF(R46&gt;0,"Le quedan "&amp;R46&amp;" días",""))))</f>
        <v/>
      </c>
      <c r="R46" s="89">
        <f>P46-TODAY()</f>
        <v/>
      </c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39">
      <c r="A47" s="1" t="n"/>
      <c r="B47" s="1" t="n"/>
      <c r="C47" s="90" t="n"/>
      <c r="D47" s="91" t="n"/>
      <c r="E47" s="91" t="n"/>
      <c r="F47" s="91" t="n"/>
      <c r="G47" s="92" t="n"/>
      <c r="H47" s="106" t="n"/>
      <c r="I47" s="81">
        <f>IF(H47="","",IF(J47&lt;0,"Vencido hace "&amp;J47*-1&amp;" días",IF(J47=0,"Vence hoy",IF(J47&gt;0,"Le quedan "&amp;J47&amp;" días",""))))</f>
        <v/>
      </c>
      <c r="J47" s="77">
        <f>H47-J$8</f>
        <v/>
      </c>
      <c r="K47" s="83">
        <f>HYPERLINK("https://api.whatsapp.com/send?phone=57"&amp;D47&amp;"&amp;text="&amp;(IF(J47&lt;=0,"🚨 Hola, *"&amp;C47&amp;".*"&amp;"%0A"&amp;"Su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"&amp;C47&amp;"."&amp;"%0A"&amp;"Le quedan "&amp;J47&amp;" días restantes de su membresía en *_COMBO PLUS_*")),"💰")</f>
        <v/>
      </c>
      <c r="L47" s="83">
        <f>HYPERLINK("https://api.whatsapp.com/send?phone=57"&amp;D47&amp;"&amp;text=*_✅ ACTUALIZACIÓN DE CONTRASEÑA | COMBO PLUS_*"&amp;"%0A"&amp;"%0A"&amp;"💻 Correo: *"&amp;E47&amp;"*"&amp;"%0A"&amp;"🔐 Nueva Contraseña: *"&amp;F47&amp;"*","🔐")</f>
        <v/>
      </c>
      <c r="M47" s="84">
        <f>HYPERLINK("https://api.whatsapp.com/send?phone=57"&amp;D47&amp;"&amp;text=*_✅ COMBO PLUS_*"&amp;"%0A"&amp;"%0A"&amp;"*📧 Correo:* "&amp;E47&amp;"%0A"&amp;"*🔑 Contraseña:* "&amp;F47&amp;"%0A"&amp;"%0A"&amp;"*📍 Vence:* "&amp;H47,"💻")</f>
        <v/>
      </c>
      <c r="N47" s="99" t="n"/>
      <c r="O47" s="101" t="n"/>
      <c r="P47" s="103" t="n"/>
      <c r="Q47" s="97">
        <f>IF(P47="","",IF(R47&lt;0,"Vencido hace "&amp;R47*-1&amp;" días",IF(R47=0,"Vence hoy",IF(R47&gt;0,"Le quedan "&amp;R47&amp;" días",""))))</f>
        <v/>
      </c>
      <c r="R47" s="89">
        <f>P47-TODAY()</f>
        <v/>
      </c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39">
      <c r="A48" s="1" t="n"/>
      <c r="B48" s="1" t="n"/>
      <c r="C48" s="90" t="n"/>
      <c r="D48" s="91" t="n"/>
      <c r="E48" s="91" t="n"/>
      <c r="F48" s="91" t="n"/>
      <c r="G48" s="92" t="n"/>
      <c r="H48" s="106" t="n"/>
      <c r="I48" s="81">
        <f>IF(H48="","",IF(J48&lt;0,"Vencido hace "&amp;J48*-1&amp;" días",IF(J48=0,"Vence hoy",IF(J48&gt;0,"Le quedan "&amp;J48&amp;" días",""))))</f>
        <v/>
      </c>
      <c r="J48" s="77">
        <f>H48-J$8</f>
        <v/>
      </c>
      <c r="K48" s="83">
        <f>HYPERLINK("https://api.whatsapp.com/send?phone=57"&amp;D48&amp;"&amp;text="&amp;(IF(J48&lt;=0,"🚨 Hola, *"&amp;C48&amp;".*"&amp;"%0A"&amp;"Su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"&amp;C48&amp;"."&amp;"%0A"&amp;"Le quedan "&amp;J48&amp;" días restantes de su membresía en *_COMBO PLUS_*")),"💰")</f>
        <v/>
      </c>
      <c r="L48" s="83">
        <f>HYPERLINK("https://api.whatsapp.com/send?phone=57"&amp;D48&amp;"&amp;text=*_✅ ACTUALIZACIÓN DE CONTRASEÑA | COMBO PLUS_*"&amp;"%0A"&amp;"%0A"&amp;"💻 Correo: *"&amp;E48&amp;"*"&amp;"%0A"&amp;"🔐 Nueva Contraseña: *"&amp;F48&amp;"*","🔐")</f>
        <v/>
      </c>
      <c r="M48" s="84">
        <f>HYPERLINK("https://api.whatsapp.com/send?phone=57"&amp;D48&amp;"&amp;text=*_✅ COMBO PLUS_*"&amp;"%0A"&amp;"%0A"&amp;"*📧 Correo:* "&amp;E48&amp;"%0A"&amp;"*🔑 Contraseña:* "&amp;F48&amp;"%0A"&amp;"%0A"&amp;"*📍 Vence:* "&amp;H48,"💻")</f>
        <v/>
      </c>
      <c r="N48" s="93" t="n"/>
      <c r="O48" s="95" t="n"/>
      <c r="P48" s="96" t="n"/>
      <c r="Q48" s="97">
        <f>IF(P48="","",IF(R48&lt;0,"Vencido hace "&amp;R48*-1&amp;" días",IF(R48=0,"Vence hoy",IF(R48&gt;0,"Le quedan "&amp;R48&amp;" días",""))))</f>
        <v/>
      </c>
      <c r="R48" s="89">
        <f>P48-TODAY()</f>
        <v/>
      </c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 s="339">
      <c r="A49" s="1" t="n"/>
      <c r="B49" s="1" t="n"/>
      <c r="C49" s="90" t="n"/>
      <c r="D49" s="91" t="n"/>
      <c r="E49" s="91" t="n"/>
      <c r="F49" s="91" t="n"/>
      <c r="G49" s="92" t="n"/>
      <c r="H49" s="106" t="n"/>
      <c r="I49" s="81">
        <f>IF(H49="","",IF(J49&lt;0,"Vencido hace "&amp;J49*-1&amp;" días",IF(J49=0,"Vence hoy",IF(J49&gt;0,"Le quedan "&amp;J49&amp;" días",""))))</f>
        <v/>
      </c>
      <c r="J49" s="77">
        <f>H49-J$8</f>
        <v/>
      </c>
      <c r="K49" s="83">
        <f>HYPERLINK("https://api.whatsapp.com/send?phone=57"&amp;D49&amp;"&amp;text="&amp;(IF(J49&lt;=0,"🚨 Hola, *"&amp;C49&amp;".*"&amp;"%0A"&amp;"Su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"&amp;C49&amp;"."&amp;"%0A"&amp;"Le quedan "&amp;J49&amp;" días restantes de su membresía en *_COMBO PLUS_*")),"💰")</f>
        <v/>
      </c>
      <c r="L49" s="83">
        <f>HYPERLINK("https://api.whatsapp.com/send?phone=57"&amp;D49&amp;"&amp;text=*_✅ ACTUALIZACIÓN DE CONTRASEÑA | COMBO PLUS_*"&amp;"%0A"&amp;"%0A"&amp;"💻 Correo: *"&amp;E49&amp;"*"&amp;"%0A"&amp;"🔐 Nueva Contraseña: *"&amp;F49&amp;"*","🔐")</f>
        <v/>
      </c>
      <c r="M49" s="84">
        <f>HYPERLINK("https://api.whatsapp.com/send?phone=57"&amp;D49&amp;"&amp;text=*_✅ COMBO PLUS_*"&amp;"%0A"&amp;"%0A"&amp;"*📧 Correo:* "&amp;E49&amp;"%0A"&amp;"*🔑 Contraseña:* "&amp;F49&amp;"%0A"&amp;"%0A"&amp;"*📍 Vence:* "&amp;H49,"💻")</f>
        <v/>
      </c>
      <c r="N49" s="93" t="n"/>
      <c r="O49" s="95" t="n"/>
      <c r="P49" s="96" t="n"/>
      <c r="Q49" s="97">
        <f>IF(P49="","",IF(R49&lt;0,"Vencido hace "&amp;R49*-1&amp;" días",IF(R49=0,"Vence hoy",IF(R49&gt;0,"Le quedan "&amp;R49&amp;" días",""))))</f>
        <v/>
      </c>
      <c r="R49" s="89">
        <f>P49-TODAY()</f>
        <v/>
      </c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 s="339">
      <c r="A50" s="1" t="n"/>
      <c r="B50" s="1" t="n"/>
      <c r="C50" s="90" t="n"/>
      <c r="D50" s="91" t="n"/>
      <c r="E50" s="91" t="n"/>
      <c r="F50" s="91" t="n"/>
      <c r="G50" s="92" t="n"/>
      <c r="H50" s="106" t="n"/>
      <c r="I50" s="81">
        <f>IF(H50="","",IF(J50&lt;0,"Vencido hace "&amp;J50*-1&amp;" días",IF(J50=0,"Vence hoy",IF(J50&gt;0,"Le quedan "&amp;J50&amp;" días",""))))</f>
        <v/>
      </c>
      <c r="J50" s="77">
        <f>H50-J$8</f>
        <v/>
      </c>
      <c r="K50" s="83">
        <f>HYPERLINK("https://api.whatsapp.com/send?phone=57"&amp;D50&amp;"&amp;text="&amp;(IF(J50&lt;=0,"🚨 Hola, *"&amp;C50&amp;".*"&amp;"%0A"&amp;"Su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"&amp;C50&amp;"."&amp;"%0A"&amp;"Le quedan "&amp;J50&amp;" días restantes de su membresía en *_COMBO PLUS_*")),"💰")</f>
        <v/>
      </c>
      <c r="L50" s="83">
        <f>HYPERLINK("https://api.whatsapp.com/send?phone=57"&amp;D50&amp;"&amp;text=*_✅ ACTUALIZACIÓN DE CONTRASEÑA | COMBO PLUS_*"&amp;"%0A"&amp;"%0A"&amp;"💻 Correo: *"&amp;E50&amp;"*"&amp;"%0A"&amp;"🔐 Nueva Contraseña: *"&amp;F50&amp;"*","🔐")</f>
        <v/>
      </c>
      <c r="M50" s="84">
        <f>HYPERLINK("https://api.whatsapp.com/send?phone=57"&amp;D50&amp;"&amp;text=*_✅ COMBO PLUS_*"&amp;"%0A"&amp;"%0A"&amp;"*📧 Correo:* "&amp;E50&amp;"%0A"&amp;"*🔑 Contraseña:* "&amp;F50&amp;"%0A"&amp;"%0A"&amp;"*📍 Vence:* "&amp;H50,"💻")</f>
        <v/>
      </c>
      <c r="N50" s="93" t="n"/>
      <c r="O50" s="95" t="n"/>
      <c r="P50" s="96" t="n"/>
      <c r="Q50" s="97">
        <f>IF(P50="","",IF(R50&lt;0,"Vencido hace "&amp;R50*-1&amp;" días",IF(R50=0,"Vence hoy",IF(R50&gt;0,"Le quedan "&amp;R50&amp;" días",""))))</f>
        <v/>
      </c>
      <c r="R50" s="89">
        <f>P50-TODAY()</f>
        <v/>
      </c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 s="339">
      <c r="A51" s="1" t="n"/>
      <c r="B51" s="1" t="n"/>
      <c r="C51" s="90" t="n"/>
      <c r="D51" s="91" t="n"/>
      <c r="E51" s="91" t="n"/>
      <c r="F51" s="91" t="n"/>
      <c r="G51" s="92" t="n"/>
      <c r="H51" s="106" t="n"/>
      <c r="I51" s="81">
        <f>IF(H51="","",IF(J51&lt;0,"Vencido hace "&amp;J51*-1&amp;" días",IF(J51=0,"Vence hoy",IF(J51&gt;0,"Le quedan "&amp;J51&amp;" días",""))))</f>
        <v/>
      </c>
      <c r="J51" s="77">
        <f>H51-J$8</f>
        <v/>
      </c>
      <c r="K51" s="83">
        <f>HYPERLINK("https://api.whatsapp.com/send?phone=57"&amp;D51&amp;"&amp;text="&amp;(IF(J51&lt;=0,"🚨 Hola, *"&amp;C51&amp;".*"&amp;"%0A"&amp;"Su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"&amp;C51&amp;"."&amp;"%0A"&amp;"Le quedan "&amp;J51&amp;" días restantes de su membresía en *_COMBO PLUS_*")),"💰")</f>
        <v/>
      </c>
      <c r="L51" s="83">
        <f>HYPERLINK("https://api.whatsapp.com/send?phone=57"&amp;D51&amp;"&amp;text=*_✅ ACTUALIZACIÓN DE CONTRASEÑA | COMBO PLUS_*"&amp;"%0A"&amp;"%0A"&amp;"💻 Correo: *"&amp;E51&amp;"*"&amp;"%0A"&amp;"🔐 Nueva Contraseña: *"&amp;F51&amp;"*","🔐")</f>
        <v/>
      </c>
      <c r="M51" s="84">
        <f>HYPERLINK("https://api.whatsapp.com/send?phone=57"&amp;D51&amp;"&amp;text=*_✅ COMBO PLUS_*"&amp;"%0A"&amp;"%0A"&amp;"*📧 Correo:* "&amp;E51&amp;"%0A"&amp;"*🔑 Contraseña:* "&amp;F51&amp;"%0A"&amp;"%0A"&amp;"*📍 Vence:* "&amp;H51,"💻")</f>
        <v/>
      </c>
      <c r="N51" s="93" t="n"/>
      <c r="O51" s="95" t="n"/>
      <c r="P51" s="96" t="n"/>
      <c r="Q51" s="97">
        <f>IF(P51="","",IF(R51&lt;0,"Vencido hace "&amp;R51*-1&amp;" días",IF(R51=0,"Vence hoy",IF(R51&gt;0,"Le quedan "&amp;R51&amp;" días",""))))</f>
        <v/>
      </c>
      <c r="R51" s="89">
        <f>P51-TODAY()</f>
        <v/>
      </c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39">
      <c r="A52" s="1" t="n"/>
      <c r="B52" s="1" t="n"/>
      <c r="C52" s="90" t="n"/>
      <c r="D52" s="91" t="n"/>
      <c r="E52" s="91" t="n"/>
      <c r="F52" s="91" t="n"/>
      <c r="G52" s="92" t="n"/>
      <c r="H52" s="106" t="n"/>
      <c r="I52" s="81">
        <f>IF(H52="","",IF(J52&lt;0,"Vencido hace "&amp;J52*-1&amp;" días",IF(J52=0,"Vence hoy",IF(J52&gt;0,"Le quedan "&amp;J52&amp;" días",""))))</f>
        <v/>
      </c>
      <c r="J52" s="77">
        <f>H52-J$8</f>
        <v/>
      </c>
      <c r="K52" s="83">
        <f>HYPERLINK("https://api.whatsapp.com/send?phone=57"&amp;D52&amp;"&amp;text="&amp;(IF(J52&lt;=0,"🚨 Hola, *"&amp;C52&amp;".*"&amp;"%0A"&amp;"Su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"&amp;C52&amp;"."&amp;"%0A"&amp;"Le quedan "&amp;J52&amp;" días restantes de su membresía en *_COMBO PLUS_*")),"💰")</f>
        <v/>
      </c>
      <c r="L52" s="83">
        <f>HYPERLINK("https://api.whatsapp.com/send?phone=57"&amp;D52&amp;"&amp;text=*_✅ ACTUALIZACIÓN DE CONTRASEÑA | COMBO PLUS_*"&amp;"%0A"&amp;"%0A"&amp;"💻 Correo: *"&amp;E52&amp;"*"&amp;"%0A"&amp;"🔐 Nueva Contraseña: *"&amp;F52&amp;"*","🔐")</f>
        <v/>
      </c>
      <c r="M52" s="84">
        <f>HYPERLINK("https://api.whatsapp.com/send?phone=57"&amp;D52&amp;"&amp;text=*_✅ COMBO PLUS_*"&amp;"%0A"&amp;"%0A"&amp;"*📧 Correo:* "&amp;E52&amp;"%0A"&amp;"*🔑 Contraseña:* "&amp;F52&amp;"%0A"&amp;"%0A"&amp;"*📍 Vence:* "&amp;H52,"💻")</f>
        <v/>
      </c>
      <c r="N52" s="99" t="n"/>
      <c r="O52" s="101" t="n"/>
      <c r="P52" s="103" t="n"/>
      <c r="Q52" s="97">
        <f>IF(P52="","",IF(R52&lt;0,"Vencido hace "&amp;R52*-1&amp;" días",IF(R52=0,"Vence hoy",IF(R52&gt;0,"Le quedan "&amp;R52&amp;" días",""))))</f>
        <v/>
      </c>
      <c r="R52" s="89">
        <f>P52-TODAY()</f>
        <v/>
      </c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39">
      <c r="A53" s="1" t="n"/>
      <c r="B53" s="1" t="n"/>
      <c r="C53" s="90" t="n"/>
      <c r="D53" s="91" t="n"/>
      <c r="E53" s="91" t="n"/>
      <c r="F53" s="91" t="n"/>
      <c r="G53" s="92" t="n"/>
      <c r="H53" s="106" t="n"/>
      <c r="I53" s="81">
        <f>IF(H53="","",IF(J53&lt;0,"Vencido hace "&amp;J53*-1&amp;" días",IF(J53=0,"Vence hoy",IF(J53&gt;0,"Le quedan "&amp;J53&amp;" días",""))))</f>
        <v/>
      </c>
      <c r="J53" s="77">
        <f>H53-J$8</f>
        <v/>
      </c>
      <c r="K53" s="83">
        <f>HYPERLINK("https://api.whatsapp.com/send?phone=57"&amp;D53&amp;"&amp;text="&amp;(IF(J53&lt;=0,"🚨 Hola, *"&amp;C53&amp;".*"&amp;"%0A"&amp;"Su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"&amp;C53&amp;"."&amp;"%0A"&amp;"Le quedan "&amp;J53&amp;" días restantes de su membresía en *_COMBO PLUS_*")),"💰")</f>
        <v/>
      </c>
      <c r="L53" s="83">
        <f>HYPERLINK("https://api.whatsapp.com/send?phone=57"&amp;D53&amp;"&amp;text=*_✅ ACTUALIZACIÓN DE CONTRASEÑA | COMBO PLUS_*"&amp;"%0A"&amp;"%0A"&amp;"💻 Correo: *"&amp;E53&amp;"*"&amp;"%0A"&amp;"🔐 Nueva Contraseña: *"&amp;F53&amp;"*","🔐")</f>
        <v/>
      </c>
      <c r="M53" s="84">
        <f>HYPERLINK("https://api.whatsapp.com/send?phone=57"&amp;D53&amp;"&amp;text=*_✅ COMBO PLUS_*"&amp;"%0A"&amp;"%0A"&amp;"*📧 Correo:* "&amp;E53&amp;"%0A"&amp;"*🔑 Contraseña:* "&amp;F53&amp;"%0A"&amp;"%0A"&amp;"*📍 Vence:* "&amp;H53,"💻")</f>
        <v/>
      </c>
      <c r="N53" s="93" t="n"/>
      <c r="O53" s="95" t="n"/>
      <c r="P53" s="96" t="n"/>
      <c r="Q53" s="97">
        <f>IF(P53="","",IF(R53&lt;0,"Vencido hace "&amp;R53*-1&amp;" días",IF(R53=0,"Vence hoy",IF(R53&gt;0,"Le quedan "&amp;R53&amp;" días",""))))</f>
        <v/>
      </c>
      <c r="R53" s="89">
        <f>P53-TODAY()</f>
        <v/>
      </c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339">
      <c r="A54" s="70" t="n"/>
      <c r="B54" s="70" t="n"/>
      <c r="C54" s="90" t="n"/>
      <c r="D54" s="91" t="n"/>
      <c r="E54" s="91" t="n"/>
      <c r="F54" s="91" t="n"/>
      <c r="G54" s="92" t="n"/>
      <c r="H54" s="106" t="n"/>
      <c r="I54" s="81">
        <f>IF(H54="","",IF(J54&lt;0,"Vencido hace "&amp;J54*-1&amp;" días",IF(J54=0,"Vence hoy",IF(J54&gt;0,"Le quedan "&amp;J54&amp;" días",""))))</f>
        <v/>
      </c>
      <c r="J54" s="77">
        <f>H54-J$8</f>
        <v/>
      </c>
      <c r="K54" s="83">
        <f>HYPERLINK("https://api.whatsapp.com/send?phone=57"&amp;D54&amp;"&amp;text="&amp;(IF(J54&lt;=0,"🚨 Hola, *"&amp;C54&amp;".*"&amp;"%0A"&amp;"Su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"&amp;C54&amp;"."&amp;"%0A"&amp;"Le quedan "&amp;J54&amp;" días restantes de su membresía en *_COMBO PLUS_*")),"💰")</f>
        <v/>
      </c>
      <c r="L54" s="83">
        <f>HYPERLINK("https://api.whatsapp.com/send?phone=57"&amp;D54&amp;"&amp;text=*_✅ ACTUALIZACIÓN DE CONTRASEÑA | COMBO PLUS_*"&amp;"%0A"&amp;"%0A"&amp;"💻 Correo: *"&amp;E54&amp;"*"&amp;"%0A"&amp;"🔐 Nueva Contraseña: *"&amp;F54&amp;"*","🔐")</f>
        <v/>
      </c>
      <c r="M54" s="84">
        <f>HYPERLINK("https://api.whatsapp.com/send?phone=57"&amp;D54&amp;"&amp;text=*_✅ COMBO PLUS_*"&amp;"%0A"&amp;"%0A"&amp;"*📧 Correo:* "&amp;E54&amp;"%0A"&amp;"*🔑 Contraseña:* "&amp;F54&amp;"%0A"&amp;"%0A"&amp;"*📍 Vence:* "&amp;H54,"💻")</f>
        <v/>
      </c>
      <c r="N54" s="93" t="n"/>
      <c r="O54" s="95" t="n"/>
      <c r="P54" s="96" t="n"/>
      <c r="Q54" s="97">
        <f>IF(P54="","",IF(R54&lt;0,"Vencido hace "&amp;R54*-1&amp;" días",IF(R54=0,"Vence hoy",IF(R54&gt;0,"Le quedan "&amp;R54&amp;" días",""))))</f>
        <v/>
      </c>
      <c r="R54" s="89">
        <f>P54-TODAY()</f>
        <v/>
      </c>
      <c r="S54" s="70" t="n"/>
      <c r="T54" s="70" t="n"/>
      <c r="U54" s="70" t="n"/>
      <c r="V54" s="70" t="n"/>
      <c r="W54" s="70" t="n"/>
      <c r="X54" s="70" t="n"/>
      <c r="Y54" s="70" t="n"/>
      <c r="Z54" s="70" t="n"/>
    </row>
    <row r="55" ht="15.75" customHeight="1" s="339">
      <c r="A55" s="70" t="n"/>
      <c r="B55" s="70" t="n"/>
      <c r="C55" s="90" t="n"/>
      <c r="D55" s="91" t="n"/>
      <c r="E55" s="91" t="n"/>
      <c r="F55" s="91" t="n"/>
      <c r="G55" s="92" t="n"/>
      <c r="H55" s="106" t="n"/>
      <c r="I55" s="81">
        <f>IF(H55="","",IF(J55&lt;0,"Vencido hace "&amp;J55*-1&amp;" días",IF(J55=0,"Vence hoy",IF(J55&gt;0,"Le quedan "&amp;J55&amp;" días",""))))</f>
        <v/>
      </c>
      <c r="J55" s="77">
        <f>H55-J$8</f>
        <v/>
      </c>
      <c r="K55" s="83">
        <f>HYPERLINK("https://api.whatsapp.com/send?phone=57"&amp;D55&amp;"&amp;text="&amp;(IF(J55&lt;=0,"🚨 Hola, *"&amp;C55&amp;".*"&amp;"%0A"&amp;"Su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"&amp;C55&amp;"."&amp;"%0A"&amp;"Le quedan "&amp;J55&amp;" días restantes de su membresía en *_COMBO PLUS_*")),"💰")</f>
        <v/>
      </c>
      <c r="L55" s="83">
        <f>HYPERLINK("https://api.whatsapp.com/send?phone=57"&amp;D55&amp;"&amp;text=*_✅ ACTUALIZACIÓN DE CONTRASEÑA | COMBO PLUS_*"&amp;"%0A"&amp;"%0A"&amp;"💻 Correo: *"&amp;E55&amp;"*"&amp;"%0A"&amp;"🔐 Nueva Contraseña: *"&amp;F55&amp;"*","🔐")</f>
        <v/>
      </c>
      <c r="M55" s="84">
        <f>HYPERLINK("https://api.whatsapp.com/send?phone=57"&amp;D55&amp;"&amp;text=*_✅ COMBO PLUS_*"&amp;"%0A"&amp;"%0A"&amp;"*📧 Correo:* "&amp;E55&amp;"%0A"&amp;"*🔑 Contraseña:* "&amp;F55&amp;"%0A"&amp;"%0A"&amp;"*📍 Vence:* "&amp;H55,"💻")</f>
        <v/>
      </c>
      <c r="N55" s="93" t="n"/>
      <c r="O55" s="95" t="n"/>
      <c r="P55" s="96" t="n"/>
      <c r="Q55" s="97">
        <f>IF(P55="","",IF(R55&lt;0,"Vencido hace "&amp;R55*-1&amp;" días",IF(R55=0,"Vence hoy",IF(R55&gt;0,"Le quedan "&amp;R55&amp;" días",""))))</f>
        <v/>
      </c>
      <c r="R55" s="89">
        <f>P55-TODAY()</f>
        <v/>
      </c>
      <c r="S55" s="70" t="n"/>
      <c r="T55" s="70" t="n"/>
      <c r="U55" s="70" t="n"/>
      <c r="V55" s="70" t="n"/>
      <c r="W55" s="70" t="n"/>
      <c r="X55" s="70" t="n"/>
      <c r="Y55" s="70" t="n"/>
      <c r="Z55" s="70" t="n"/>
    </row>
    <row r="56" ht="15.75" customHeight="1" s="339">
      <c r="A56" s="70" t="n"/>
      <c r="B56" s="70" t="n"/>
      <c r="C56" s="90" t="n"/>
      <c r="D56" s="91" t="n"/>
      <c r="E56" s="91" t="n"/>
      <c r="F56" s="91" t="n"/>
      <c r="G56" s="92" t="n"/>
      <c r="H56" s="106" t="n"/>
      <c r="I56" s="81">
        <f>IF(H56="","",IF(J56&lt;0,"Vencido hace "&amp;J56*-1&amp;" días",IF(J56=0,"Vence hoy",IF(J56&gt;0,"Le quedan "&amp;J56&amp;" días",""))))</f>
        <v/>
      </c>
      <c r="J56" s="77">
        <f>H56-J$8</f>
        <v/>
      </c>
      <c r="K56" s="83">
        <f>HYPERLINK("https://api.whatsapp.com/send?phone=57"&amp;D56&amp;"&amp;text="&amp;(IF(J56&lt;=0,"🚨 Hola, *"&amp;C56&amp;".*"&amp;"%0A"&amp;"Su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"&amp;C56&amp;"."&amp;"%0A"&amp;"Le quedan "&amp;J56&amp;" días restantes de su membresía en *_COMBO PLUS_*")),"💰")</f>
        <v/>
      </c>
      <c r="L56" s="83">
        <f>HYPERLINK("https://api.whatsapp.com/send?phone=57"&amp;D56&amp;"&amp;text=*_✅ ACTUALIZACIÓN DE CONTRASEÑA | COMBO PLUS_*"&amp;"%0A"&amp;"%0A"&amp;"💻 Correo: *"&amp;E56&amp;"*"&amp;"%0A"&amp;"🔐 Nueva Contraseña: *"&amp;F56&amp;"*","🔐")</f>
        <v/>
      </c>
      <c r="M56" s="84">
        <f>HYPERLINK("https://api.whatsapp.com/send?phone=57"&amp;D56&amp;"&amp;text=*_✅ COMBO PLUS_*"&amp;"%0A"&amp;"%0A"&amp;"*📧 Correo:* "&amp;E56&amp;"%0A"&amp;"*🔑 Contraseña:* "&amp;F56&amp;"%0A"&amp;"%0A"&amp;"*📍 Vence:* "&amp;H56,"💻")</f>
        <v/>
      </c>
      <c r="N56" s="93" t="n"/>
      <c r="O56" s="95" t="n"/>
      <c r="P56" s="96" t="n"/>
      <c r="Q56" s="97">
        <f>IF(P56="","",IF(R56&lt;0,"Vencido hace "&amp;R56*-1&amp;" días",IF(R56=0,"Vence hoy",IF(R56&gt;0,"Le quedan "&amp;R56&amp;" días",""))))</f>
        <v/>
      </c>
      <c r="R56" s="89">
        <f>P56-TODAY()</f>
        <v/>
      </c>
      <c r="S56" s="70" t="n"/>
      <c r="T56" s="70" t="n"/>
      <c r="U56" s="70" t="n"/>
      <c r="V56" s="70" t="n"/>
      <c r="W56" s="70" t="n"/>
      <c r="X56" s="70" t="n"/>
      <c r="Y56" s="70" t="n"/>
      <c r="Z56" s="70" t="n"/>
    </row>
    <row r="57" ht="15.75" customHeight="1" s="339">
      <c r="A57" s="70" t="n"/>
      <c r="B57" s="70" t="n"/>
      <c r="C57" s="90" t="n"/>
      <c r="D57" s="91" t="n"/>
      <c r="E57" s="91" t="n"/>
      <c r="F57" s="91" t="n"/>
      <c r="G57" s="92" t="n"/>
      <c r="H57" s="106" t="n"/>
      <c r="I57" s="81">
        <f>IF(H57="","",IF(J57&lt;0,"Vencido hace "&amp;J57*-1&amp;" días",IF(J57=0,"Vence hoy",IF(J57&gt;0,"Le quedan "&amp;J57&amp;" días",""))))</f>
        <v/>
      </c>
      <c r="J57" s="77">
        <f>H57-J$8</f>
        <v/>
      </c>
      <c r="K57" s="83">
        <f>HYPERLINK("https://api.whatsapp.com/send?phone=57"&amp;D57&amp;"&amp;text="&amp;(IF(J57&lt;=0,"🚨 Hola, *"&amp;C57&amp;".*"&amp;"%0A"&amp;"Su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"&amp;C57&amp;"."&amp;"%0A"&amp;"Le quedan "&amp;J57&amp;" días restantes de su membresía en *_COMBO PLUS_*")),"💰")</f>
        <v/>
      </c>
      <c r="L57" s="83">
        <f>HYPERLINK("https://api.whatsapp.com/send?phone=57"&amp;D57&amp;"&amp;text=*_✅ ACTUALIZACIÓN DE CONTRASEÑA | COMBO PLUS_*"&amp;"%0A"&amp;"%0A"&amp;"💻 Correo: *"&amp;E57&amp;"*"&amp;"%0A"&amp;"🔐 Nueva Contraseña: *"&amp;F57&amp;"*","🔐")</f>
        <v/>
      </c>
      <c r="M57" s="84">
        <f>HYPERLINK("https://api.whatsapp.com/send?phone=57"&amp;D57&amp;"&amp;text=*_✅ COMBO PLUS_*"&amp;"%0A"&amp;"%0A"&amp;"*📧 Correo:* "&amp;E57&amp;"%0A"&amp;"*🔑 Contraseña:* "&amp;F57&amp;"%0A"&amp;"%0A"&amp;"*📍 Vence:* "&amp;H57,"💻")</f>
        <v/>
      </c>
      <c r="N57" s="99" t="n"/>
      <c r="O57" s="101" t="n"/>
      <c r="P57" s="103" t="n"/>
      <c r="Q57" s="97">
        <f>IF(P57="","",IF(R57&lt;0,"Vencido hace "&amp;R57*-1&amp;" días",IF(R57=0,"Vence hoy",IF(R57&gt;0,"Le quedan "&amp;R57&amp;" días",""))))</f>
        <v/>
      </c>
      <c r="R57" s="89">
        <f>P57-TODAY()</f>
        <v/>
      </c>
      <c r="S57" s="70" t="n"/>
      <c r="T57" s="70" t="n"/>
      <c r="U57" s="70" t="n"/>
      <c r="V57" s="70" t="n"/>
      <c r="W57" s="70" t="n"/>
      <c r="X57" s="70" t="n"/>
      <c r="Y57" s="70" t="n"/>
      <c r="Z57" s="70" t="n"/>
    </row>
    <row r="58" ht="15.75" customHeight="1" s="339">
      <c r="A58" s="70" t="n"/>
      <c r="B58" s="70" t="n"/>
      <c r="C58" s="90" t="n"/>
      <c r="D58" s="91" t="n"/>
      <c r="E58" s="91" t="n"/>
      <c r="F58" s="91" t="n"/>
      <c r="G58" s="92" t="n"/>
      <c r="H58" s="106" t="n"/>
      <c r="I58" s="81">
        <f>IF(H58="","",IF(J58&lt;0,"Vencido hace "&amp;J58*-1&amp;" días",IF(J58=0,"Vence hoy",IF(J58&gt;0,"Le quedan "&amp;J58&amp;" días",""))))</f>
        <v/>
      </c>
      <c r="J58" s="77">
        <f>H58-J$8</f>
        <v/>
      </c>
      <c r="K58" s="83">
        <f>HYPERLINK("https://api.whatsapp.com/send?phone=57"&amp;D58&amp;"&amp;text="&amp;(IF(J58&lt;=0,"🚨 Hola, *"&amp;C58&amp;".*"&amp;"%0A"&amp;"Su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"&amp;C58&amp;"."&amp;"%0A"&amp;"Le quedan "&amp;J58&amp;" días restantes de su membresía en *_COMBO PLUS_*")),"💰")</f>
        <v/>
      </c>
      <c r="L58" s="83">
        <f>HYPERLINK("https://api.whatsapp.com/send?phone=57"&amp;D58&amp;"&amp;text=*_✅ ACTUALIZACIÓN DE CONTRASEÑA | COMBO PLUS_*"&amp;"%0A"&amp;"%0A"&amp;"💻 Correo: *"&amp;E58&amp;"*"&amp;"%0A"&amp;"🔐 Nueva Contraseña: *"&amp;F58&amp;"*","🔐")</f>
        <v/>
      </c>
      <c r="M58" s="84">
        <f>HYPERLINK("https://api.whatsapp.com/send?phone=57"&amp;D58&amp;"&amp;text=*_✅ COMBO PLUS_*"&amp;"%0A"&amp;"%0A"&amp;"*📧 Correo:* "&amp;E58&amp;"%0A"&amp;"*🔑 Contraseña:* "&amp;F58&amp;"%0A"&amp;"%0A"&amp;"*📍 Vence:* "&amp;H58,"💻")</f>
        <v/>
      </c>
      <c r="N58" s="93" t="n"/>
      <c r="O58" s="95" t="n"/>
      <c r="P58" s="96" t="n"/>
      <c r="Q58" s="97">
        <f>IF(P58="","",IF(R58&lt;0,"Vencido hace "&amp;R58*-1&amp;" días",IF(R58=0,"Vence hoy",IF(R58&gt;0,"Le quedan "&amp;R58&amp;" días",""))))</f>
        <v/>
      </c>
      <c r="R58" s="89">
        <f>P58-TODAY()</f>
        <v/>
      </c>
      <c r="S58" s="70" t="n"/>
      <c r="T58" s="70" t="n"/>
      <c r="U58" s="70" t="n"/>
      <c r="V58" s="70" t="n"/>
      <c r="W58" s="70" t="n"/>
      <c r="X58" s="70" t="n"/>
      <c r="Y58" s="70" t="n"/>
      <c r="Z58" s="70" t="n"/>
    </row>
    <row r="59" ht="15.75" customHeight="1" s="339">
      <c r="A59" s="70" t="n"/>
      <c r="B59" s="70" t="n"/>
      <c r="C59" s="108" t="n"/>
      <c r="D59" s="109" t="n"/>
      <c r="E59" s="109" t="n"/>
      <c r="F59" s="109" t="n"/>
      <c r="G59" s="110" t="n"/>
      <c r="H59" s="111" t="n"/>
      <c r="I59" s="112">
        <f>IF(H59="","",IF(J59&lt;0,"Vencido hace "&amp;J59*-1&amp;" días",IF(J59=0,"Vence hoy",IF(J59&gt;0,"Le quedan "&amp;J59&amp;" días",""))))</f>
        <v/>
      </c>
      <c r="J59" s="113">
        <f>H59-J$8</f>
        <v/>
      </c>
      <c r="K59" s="114">
        <f>HYPERLINK("https://api.whatsapp.com/send?phone=57"&amp;D59&amp;"&amp;text="&amp;(IF(J59&lt;=0,"🚨 Hola, *"&amp;C59&amp;".*"&amp;"%0A"&amp;"Su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"&amp;C59&amp;"."&amp;"%0A"&amp;"Le quedan "&amp;J59&amp;" días restantes de su membresía en *_COMBO PLUS_*")),"💰")</f>
        <v/>
      </c>
      <c r="L59" s="114">
        <f>HYPERLINK("https://api.whatsapp.com/send?phone=57"&amp;D59&amp;"&amp;text=*_✅ ACTUALIZACIÓN DE CONTRASEÑA | COMBO PLUS_*"&amp;"%0A"&amp;"%0A"&amp;"💻 Correo: *"&amp;E59&amp;"*"&amp;"%0A"&amp;"🔐 Nueva Contraseña: *"&amp;F59&amp;"*","🔐")</f>
        <v/>
      </c>
      <c r="M59" s="115">
        <f>HYPERLINK("https://api.whatsapp.com/send?phone=57"&amp;D59&amp;"&amp;text=*_✅ COMBO PLUS_*"&amp;"%0A"&amp;"%0A"&amp;"*📧 Correo:* "&amp;E59&amp;"%0A"&amp;"*🔑 Contraseña:* "&amp;F59&amp;"%0A"&amp;"%0A"&amp;"*📍 Vence:* "&amp;H59,"💻")</f>
        <v/>
      </c>
      <c r="N59" s="116" t="n"/>
      <c r="O59" s="117" t="n"/>
      <c r="P59" s="118" t="n"/>
      <c r="Q59" s="119">
        <f>IF(P59="","",IF(R59&lt;0,"Vencido hace "&amp;R59*-1&amp;" días",IF(R59=0,"Vence hoy",IF(R59&gt;0,"Le quedan "&amp;R59&amp;" días",""))))</f>
        <v/>
      </c>
      <c r="R59" s="89">
        <f>P59-TODAY()</f>
        <v/>
      </c>
      <c r="S59" s="70" t="n"/>
      <c r="T59" s="70" t="n"/>
      <c r="U59" s="70" t="n"/>
      <c r="V59" s="70" t="n"/>
      <c r="W59" s="70" t="n"/>
      <c r="X59" s="70" t="n"/>
      <c r="Y59" s="70" t="n"/>
      <c r="Z59" s="70" t="n"/>
    </row>
    <row r="60" ht="15.75" customHeight="1" s="339">
      <c r="A60" s="70" t="n"/>
      <c r="B60" s="70" t="n"/>
      <c r="C60" s="70" t="n"/>
      <c r="D60" s="70" t="n"/>
      <c r="E60" s="70" t="n"/>
      <c r="F60" s="70" t="n"/>
      <c r="G60" s="120" t="n"/>
      <c r="H60" s="121" t="n"/>
      <c r="I60" s="122" t="n"/>
      <c r="J60" s="70" t="n"/>
      <c r="K60" s="70" t="n"/>
      <c r="L60" s="70" t="n"/>
      <c r="M60" s="70" t="n"/>
      <c r="N60" s="70" t="n"/>
      <c r="O60" s="70" t="n"/>
      <c r="P60" s="123" t="n"/>
      <c r="Q60" s="122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</row>
    <row r="61" ht="15.75" customHeight="1" s="339">
      <c r="A61" s="70" t="n"/>
      <c r="B61" s="70" t="n"/>
      <c r="C61" s="70" t="n"/>
      <c r="D61" s="70" t="n"/>
      <c r="E61" s="70" t="n"/>
      <c r="F61" s="70" t="n"/>
      <c r="G61" s="120" t="n"/>
      <c r="H61" s="121" t="n"/>
      <c r="I61" s="122" t="n"/>
      <c r="J61" s="70" t="n"/>
      <c r="K61" s="70" t="n"/>
      <c r="L61" s="70" t="n"/>
      <c r="M61" s="70" t="n"/>
      <c r="N61" s="70" t="n"/>
      <c r="O61" s="70" t="n"/>
      <c r="P61" s="123" t="n"/>
      <c r="Q61" s="122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</row>
    <row r="62" ht="15.75" customHeight="1" s="339">
      <c r="A62" s="70" t="n"/>
      <c r="B62" s="70" t="n"/>
      <c r="C62" s="70" t="n"/>
      <c r="D62" s="70" t="n"/>
      <c r="E62" s="70" t="n"/>
      <c r="F62" s="70" t="n"/>
      <c r="G62" s="120" t="n"/>
      <c r="H62" s="121" t="n"/>
      <c r="I62" s="122" t="n"/>
      <c r="J62" s="70" t="n"/>
      <c r="K62" s="70" t="n"/>
      <c r="L62" s="70" t="n"/>
      <c r="M62" s="70" t="n"/>
      <c r="N62" s="70" t="n"/>
      <c r="O62" s="70" t="n"/>
      <c r="P62" s="123" t="n"/>
      <c r="Q62" s="122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</row>
    <row r="63" ht="15.75" customHeight="1" s="339">
      <c r="A63" s="70" t="n"/>
      <c r="B63" s="70" t="n"/>
      <c r="C63" s="70" t="n"/>
      <c r="D63" s="70" t="n"/>
      <c r="E63" s="70" t="n"/>
      <c r="F63" s="70" t="n"/>
      <c r="G63" s="120" t="n"/>
      <c r="H63" s="121" t="n"/>
      <c r="I63" s="122" t="n"/>
      <c r="J63" s="70" t="n"/>
      <c r="K63" s="70" t="n"/>
      <c r="L63" s="70" t="n"/>
      <c r="M63" s="70" t="n"/>
      <c r="N63" s="70" t="n"/>
      <c r="O63" s="70" t="n"/>
      <c r="P63" s="123" t="n"/>
      <c r="Q63" s="122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</row>
    <row r="64" ht="15.75" customHeight="1" s="339">
      <c r="A64" s="70" t="n"/>
      <c r="B64" s="70" t="n"/>
      <c r="C64" s="70" t="n"/>
      <c r="D64" s="70" t="n"/>
      <c r="E64" s="70" t="n"/>
      <c r="F64" s="70" t="n"/>
      <c r="G64" s="120" t="n"/>
      <c r="H64" s="121" t="n"/>
      <c r="I64" s="122" t="n"/>
      <c r="J64" s="70" t="n"/>
      <c r="K64" s="70" t="n"/>
      <c r="L64" s="70" t="n"/>
      <c r="M64" s="70" t="n"/>
      <c r="N64" s="70" t="n"/>
      <c r="O64" s="70" t="n"/>
      <c r="P64" s="123" t="n"/>
      <c r="Q64" s="122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</row>
    <row r="65" ht="15.75" customHeight="1" s="339">
      <c r="A65" s="70" t="n"/>
      <c r="B65" s="70" t="n"/>
      <c r="C65" s="70" t="n"/>
      <c r="D65" s="70" t="n"/>
      <c r="E65" s="70" t="n"/>
      <c r="F65" s="70" t="n"/>
      <c r="G65" s="120" t="n"/>
      <c r="H65" s="121" t="n"/>
      <c r="I65" s="122" t="n"/>
      <c r="J65" s="70" t="n"/>
      <c r="K65" s="70" t="n"/>
      <c r="L65" s="70" t="n"/>
      <c r="M65" s="70" t="n"/>
      <c r="N65" s="70" t="n"/>
      <c r="O65" s="70" t="n"/>
      <c r="P65" s="123" t="n"/>
      <c r="Q65" s="122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</row>
    <row r="66" ht="15.75" customHeight="1" s="339">
      <c r="A66" s="70" t="n"/>
      <c r="B66" s="70" t="n"/>
      <c r="C66" s="70" t="n"/>
      <c r="D66" s="70" t="n"/>
      <c r="E66" s="70" t="n"/>
      <c r="F66" s="70" t="n"/>
      <c r="G66" s="120" t="n"/>
      <c r="H66" s="121" t="n"/>
      <c r="I66" s="122" t="n"/>
      <c r="J66" s="70" t="n"/>
      <c r="K66" s="70" t="n"/>
      <c r="L66" s="70" t="n"/>
      <c r="M66" s="70" t="n"/>
      <c r="N66" s="70" t="n"/>
      <c r="O66" s="70" t="n"/>
      <c r="P66" s="123" t="n"/>
      <c r="Q66" s="122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</row>
    <row r="67" ht="15.75" customHeight="1" s="339">
      <c r="A67" s="70" t="n"/>
      <c r="B67" s="70" t="n"/>
      <c r="C67" s="70" t="n"/>
      <c r="D67" s="70" t="n"/>
      <c r="E67" s="70" t="n"/>
      <c r="F67" s="70" t="n"/>
      <c r="G67" s="120" t="n"/>
      <c r="H67" s="121" t="n"/>
      <c r="I67" s="122" t="n"/>
      <c r="J67" s="70" t="n"/>
      <c r="K67" s="70" t="n"/>
      <c r="L67" s="70" t="n"/>
      <c r="M67" s="70" t="n"/>
      <c r="N67" s="70" t="n"/>
      <c r="O67" s="70" t="n"/>
      <c r="P67" s="123" t="n"/>
      <c r="Q67" s="122" t="n"/>
      <c r="R67" s="70" t="n"/>
      <c r="S67" s="70" t="n"/>
      <c r="T67" s="70" t="n"/>
      <c r="U67" s="70" t="n"/>
      <c r="V67" s="70" t="n"/>
      <c r="W67" s="70" t="n"/>
      <c r="X67" s="70" t="n"/>
      <c r="Y67" s="70" t="n"/>
      <c r="Z67" s="70" t="n"/>
    </row>
    <row r="68" ht="15.75" customHeight="1" s="339">
      <c r="A68" s="70" t="n"/>
      <c r="B68" s="70" t="n"/>
      <c r="C68" s="70" t="n"/>
      <c r="D68" s="70" t="n"/>
      <c r="E68" s="70" t="n"/>
      <c r="F68" s="70" t="n"/>
      <c r="G68" s="120" t="n"/>
      <c r="H68" s="121" t="n"/>
      <c r="I68" s="122" t="n"/>
      <c r="J68" s="70" t="n"/>
      <c r="K68" s="70" t="n"/>
      <c r="L68" s="70" t="n"/>
      <c r="M68" s="70" t="n"/>
      <c r="N68" s="70" t="n"/>
      <c r="O68" s="70" t="n"/>
      <c r="P68" s="123" t="n"/>
      <c r="Q68" s="122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</row>
    <row r="69" ht="15.75" customHeight="1" s="339">
      <c r="A69" s="70" t="n"/>
      <c r="B69" s="70" t="n"/>
      <c r="C69" s="70" t="n"/>
      <c r="D69" s="70" t="n"/>
      <c r="E69" s="70" t="n"/>
      <c r="F69" s="70" t="n"/>
      <c r="G69" s="120" t="n"/>
      <c r="H69" s="121" t="n"/>
      <c r="I69" s="122" t="n"/>
      <c r="J69" s="70" t="n"/>
      <c r="K69" s="70" t="n"/>
      <c r="L69" s="70" t="n"/>
      <c r="M69" s="70" t="n"/>
      <c r="N69" s="70" t="n"/>
      <c r="O69" s="70" t="n"/>
      <c r="P69" s="123" t="n"/>
      <c r="Q69" s="122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</row>
    <row r="70" ht="15.75" customHeight="1" s="339">
      <c r="A70" s="70" t="n"/>
      <c r="B70" s="70" t="n"/>
      <c r="C70" s="70" t="n"/>
      <c r="D70" s="70" t="n"/>
      <c r="E70" s="70" t="n"/>
      <c r="F70" s="70" t="n"/>
      <c r="G70" s="120" t="n"/>
      <c r="H70" s="121" t="n"/>
      <c r="I70" s="122" t="n"/>
      <c r="J70" s="70" t="n"/>
      <c r="K70" s="70" t="n"/>
      <c r="L70" s="70" t="n"/>
      <c r="M70" s="70" t="n"/>
      <c r="N70" s="70" t="n"/>
      <c r="O70" s="70" t="n"/>
      <c r="P70" s="123" t="n"/>
      <c r="Q70" s="122" t="n"/>
      <c r="R70" s="70" t="n"/>
      <c r="S70" s="70" t="n"/>
      <c r="T70" s="70" t="n"/>
      <c r="U70" s="70" t="n"/>
      <c r="V70" s="70" t="n"/>
      <c r="W70" s="70" t="n"/>
      <c r="X70" s="70" t="n"/>
      <c r="Y70" s="70" t="n"/>
      <c r="Z70" s="70" t="n"/>
    </row>
    <row r="71" ht="15.75" customHeight="1" s="339">
      <c r="A71" s="70" t="n"/>
      <c r="B71" s="70" t="n"/>
      <c r="C71" s="70" t="n"/>
      <c r="D71" s="70" t="n"/>
      <c r="E71" s="70" t="n"/>
      <c r="F71" s="70" t="n"/>
      <c r="G71" s="120" t="n"/>
      <c r="H71" s="121" t="n"/>
      <c r="I71" s="122" t="n"/>
      <c r="J71" s="70" t="n"/>
      <c r="K71" s="70" t="n"/>
      <c r="L71" s="70" t="n"/>
      <c r="M71" s="70" t="n"/>
      <c r="N71" s="70" t="n"/>
      <c r="O71" s="70" t="n"/>
      <c r="P71" s="123" t="n"/>
      <c r="Q71" s="122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</row>
    <row r="72" ht="15.75" customHeight="1" s="339">
      <c r="A72" s="70" t="n"/>
      <c r="B72" s="70" t="n"/>
      <c r="C72" s="70" t="n"/>
      <c r="D72" s="70" t="n"/>
      <c r="E72" s="70" t="n"/>
      <c r="F72" s="70" t="n"/>
      <c r="G72" s="120" t="n"/>
      <c r="H72" s="121" t="n"/>
      <c r="I72" s="122" t="n"/>
      <c r="J72" s="70" t="n"/>
      <c r="K72" s="70" t="n"/>
      <c r="L72" s="70" t="n"/>
      <c r="M72" s="70" t="n"/>
      <c r="N72" s="70" t="n"/>
      <c r="O72" s="70" t="n"/>
      <c r="P72" s="123" t="n"/>
      <c r="Q72" s="122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</row>
    <row r="73" ht="15.75" customHeight="1" s="339">
      <c r="A73" s="70" t="n"/>
      <c r="B73" s="70" t="n"/>
      <c r="C73" s="70" t="n"/>
      <c r="D73" s="70" t="n"/>
      <c r="E73" s="70" t="n"/>
      <c r="F73" s="70" t="n"/>
      <c r="G73" s="120" t="n"/>
      <c r="H73" s="121" t="n"/>
      <c r="I73" s="122" t="n"/>
      <c r="J73" s="70" t="n"/>
      <c r="K73" s="70" t="n"/>
      <c r="L73" s="70" t="n"/>
      <c r="M73" s="70" t="n"/>
      <c r="N73" s="70" t="n"/>
      <c r="O73" s="70" t="n"/>
      <c r="P73" s="123" t="n"/>
      <c r="Q73" s="122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120" t="n"/>
      <c r="H74" s="121" t="n"/>
      <c r="I74" s="122" t="n"/>
      <c r="J74" s="70" t="n"/>
      <c r="K74" s="70" t="n"/>
      <c r="L74" s="70" t="n"/>
      <c r="M74" s="70" t="n"/>
      <c r="N74" s="70" t="n"/>
      <c r="O74" s="70" t="n"/>
      <c r="P74" s="123" t="n"/>
      <c r="Q74" s="122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120" t="n"/>
      <c r="H75" s="121" t="n"/>
      <c r="I75" s="122" t="n"/>
      <c r="J75" s="70" t="n"/>
      <c r="K75" s="70" t="n"/>
      <c r="L75" s="70" t="n"/>
      <c r="M75" s="70" t="n"/>
      <c r="N75" s="70" t="n"/>
      <c r="O75" s="70" t="n"/>
      <c r="P75" s="123" t="n"/>
      <c r="Q75" s="122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120" t="n"/>
      <c r="H76" s="121" t="n"/>
      <c r="I76" s="122" t="n"/>
      <c r="J76" s="70" t="n"/>
      <c r="K76" s="70" t="n"/>
      <c r="L76" s="70" t="n"/>
      <c r="M76" s="70" t="n"/>
      <c r="N76" s="70" t="n"/>
      <c r="O76" s="70" t="n"/>
      <c r="P76" s="123" t="n"/>
      <c r="Q76" s="122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120" t="n"/>
      <c r="H77" s="121" t="n"/>
      <c r="I77" s="122" t="n"/>
      <c r="J77" s="70" t="n"/>
      <c r="K77" s="70" t="n"/>
      <c r="L77" s="70" t="n"/>
      <c r="M77" s="70" t="n"/>
      <c r="N77" s="70" t="n"/>
      <c r="O77" s="70" t="n"/>
      <c r="P77" s="123" t="n"/>
      <c r="Q77" s="122" t="n"/>
      <c r="R77" s="70" t="n"/>
      <c r="S77" s="70" t="n"/>
      <c r="T77" s="70" t="n"/>
      <c r="U77" s="70" t="n"/>
      <c r="V77" s="70" t="n"/>
      <c r="W77" s="70" t="n"/>
      <c r="X77" s="70" t="n"/>
      <c r="Y77" s="70" t="n"/>
      <c r="Z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120" t="n"/>
      <c r="H78" s="121" t="n"/>
      <c r="I78" s="122" t="n"/>
      <c r="J78" s="70" t="n"/>
      <c r="K78" s="70" t="n"/>
      <c r="L78" s="70" t="n"/>
      <c r="M78" s="70" t="n"/>
      <c r="N78" s="70" t="n"/>
      <c r="O78" s="70" t="n"/>
      <c r="P78" s="123" t="n"/>
      <c r="Q78" s="122" t="n"/>
      <c r="R78" s="70" t="n"/>
      <c r="S78" s="70" t="n"/>
      <c r="T78" s="70" t="n"/>
      <c r="U78" s="70" t="n"/>
      <c r="V78" s="70" t="n"/>
      <c r="W78" s="70" t="n"/>
      <c r="X78" s="70" t="n"/>
      <c r="Y78" s="70" t="n"/>
      <c r="Z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120" t="n"/>
      <c r="H79" s="121" t="n"/>
      <c r="I79" s="122" t="n"/>
      <c r="J79" s="70" t="n"/>
      <c r="K79" s="70" t="n"/>
      <c r="L79" s="70" t="n"/>
      <c r="M79" s="70" t="n"/>
      <c r="N79" s="70" t="n"/>
      <c r="O79" s="70" t="n"/>
      <c r="P79" s="123" t="n"/>
      <c r="Q79" s="122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120" t="n"/>
      <c r="H80" s="121" t="n"/>
      <c r="I80" s="122" t="n"/>
      <c r="J80" s="70" t="n"/>
      <c r="K80" s="70" t="n"/>
      <c r="L80" s="70" t="n"/>
      <c r="M80" s="70" t="n"/>
      <c r="N80" s="70" t="n"/>
      <c r="O80" s="70" t="n"/>
      <c r="P80" s="123" t="n"/>
      <c r="Q80" s="122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120" t="n"/>
      <c r="H81" s="121" t="n"/>
      <c r="I81" s="122" t="n"/>
      <c r="J81" s="70" t="n"/>
      <c r="K81" s="70" t="n"/>
      <c r="L81" s="70" t="n"/>
      <c r="M81" s="70" t="n"/>
      <c r="N81" s="70" t="n"/>
      <c r="O81" s="70" t="n"/>
      <c r="P81" s="123" t="n"/>
      <c r="Q81" s="122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120" t="n"/>
      <c r="H82" s="121" t="n"/>
      <c r="I82" s="122" t="n"/>
      <c r="J82" s="70" t="n"/>
      <c r="K82" s="70" t="n"/>
      <c r="L82" s="70" t="n"/>
      <c r="M82" s="70" t="n"/>
      <c r="N82" s="70" t="n"/>
      <c r="O82" s="70" t="n"/>
      <c r="P82" s="123" t="n"/>
      <c r="Q82" s="122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120" t="n"/>
      <c r="H83" s="121" t="n"/>
      <c r="I83" s="122" t="n"/>
      <c r="J83" s="70" t="n"/>
      <c r="K83" s="70" t="n"/>
      <c r="L83" s="70" t="n"/>
      <c r="M83" s="70" t="n"/>
      <c r="N83" s="70" t="n"/>
      <c r="O83" s="70" t="n"/>
      <c r="P83" s="123" t="n"/>
      <c r="Q83" s="122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120" t="n"/>
      <c r="H84" s="121" t="n"/>
      <c r="I84" s="122" t="n"/>
      <c r="J84" s="70" t="n"/>
      <c r="K84" s="70" t="n"/>
      <c r="L84" s="70" t="n"/>
      <c r="M84" s="70" t="n"/>
      <c r="N84" s="70" t="n"/>
      <c r="O84" s="70" t="n"/>
      <c r="P84" s="123" t="n"/>
      <c r="Q84" s="122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120" t="n"/>
      <c r="H85" s="121" t="n"/>
      <c r="I85" s="122" t="n"/>
      <c r="J85" s="70" t="n"/>
      <c r="K85" s="70" t="n"/>
      <c r="L85" s="70" t="n"/>
      <c r="M85" s="70" t="n"/>
      <c r="N85" s="70" t="n"/>
      <c r="O85" s="70" t="n"/>
      <c r="P85" s="123" t="n"/>
      <c r="Q85" s="122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120" t="n"/>
      <c r="H86" s="121" t="n"/>
      <c r="I86" s="122" t="n"/>
      <c r="J86" s="70" t="n"/>
      <c r="K86" s="70" t="n"/>
      <c r="L86" s="70" t="n"/>
      <c r="M86" s="70" t="n"/>
      <c r="N86" s="70" t="n"/>
      <c r="O86" s="70" t="n"/>
      <c r="P86" s="123" t="n"/>
      <c r="Q86" s="122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120" t="n"/>
      <c r="H87" s="121" t="n"/>
      <c r="I87" s="122" t="n"/>
      <c r="J87" s="70" t="n"/>
      <c r="K87" s="70" t="n"/>
      <c r="L87" s="70" t="n"/>
      <c r="M87" s="70" t="n"/>
      <c r="N87" s="70" t="n"/>
      <c r="O87" s="70" t="n"/>
      <c r="P87" s="123" t="n"/>
      <c r="Q87" s="122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120" t="n"/>
      <c r="H88" s="121" t="n"/>
      <c r="I88" s="122" t="n"/>
      <c r="J88" s="70" t="n"/>
      <c r="K88" s="70" t="n"/>
      <c r="L88" s="70" t="n"/>
      <c r="M88" s="70" t="n"/>
      <c r="N88" s="70" t="n"/>
      <c r="O88" s="70" t="n"/>
      <c r="P88" s="123" t="n"/>
      <c r="Q88" s="122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120" t="n"/>
      <c r="H89" s="121" t="n"/>
      <c r="I89" s="122" t="n"/>
      <c r="J89" s="70" t="n"/>
      <c r="K89" s="70" t="n"/>
      <c r="L89" s="70" t="n"/>
      <c r="M89" s="70" t="n"/>
      <c r="N89" s="70" t="n"/>
      <c r="O89" s="70" t="n"/>
      <c r="P89" s="123" t="n"/>
      <c r="Q89" s="122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120" t="n"/>
      <c r="H90" s="121" t="n"/>
      <c r="I90" s="122" t="n"/>
      <c r="J90" s="70" t="n"/>
      <c r="K90" s="70" t="n"/>
      <c r="L90" s="70" t="n"/>
      <c r="M90" s="70" t="n"/>
      <c r="N90" s="70" t="n"/>
      <c r="O90" s="70" t="n"/>
      <c r="P90" s="123" t="n"/>
      <c r="Q90" s="122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120" t="n"/>
      <c r="H91" s="121" t="n"/>
      <c r="I91" s="122" t="n"/>
      <c r="J91" s="70" t="n"/>
      <c r="K91" s="70" t="n"/>
      <c r="L91" s="70" t="n"/>
      <c r="M91" s="70" t="n"/>
      <c r="N91" s="70" t="n"/>
      <c r="O91" s="70" t="n"/>
      <c r="P91" s="123" t="n"/>
      <c r="Q91" s="122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120" t="n"/>
      <c r="H92" s="121" t="n"/>
      <c r="I92" s="122" t="n"/>
      <c r="J92" s="70" t="n"/>
      <c r="K92" s="70" t="n"/>
      <c r="L92" s="70" t="n"/>
      <c r="M92" s="70" t="n"/>
      <c r="N92" s="70" t="n"/>
      <c r="O92" s="70" t="n"/>
      <c r="P92" s="123" t="n"/>
      <c r="Q92" s="122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120" t="n"/>
      <c r="H93" s="121" t="n"/>
      <c r="I93" s="122" t="n"/>
      <c r="J93" s="70" t="n"/>
      <c r="K93" s="70" t="n"/>
      <c r="L93" s="70" t="n"/>
      <c r="M93" s="70" t="n"/>
      <c r="N93" s="70" t="n"/>
      <c r="O93" s="70" t="n"/>
      <c r="P93" s="123" t="n"/>
      <c r="Q93" s="122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120" t="n"/>
      <c r="H94" s="121" t="n"/>
      <c r="I94" s="122" t="n"/>
      <c r="J94" s="70" t="n"/>
      <c r="K94" s="70" t="n"/>
      <c r="L94" s="70" t="n"/>
      <c r="M94" s="70" t="n"/>
      <c r="N94" s="70" t="n"/>
      <c r="O94" s="70" t="n"/>
      <c r="P94" s="123" t="n"/>
      <c r="Q94" s="122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120" t="n"/>
      <c r="H95" s="121" t="n"/>
      <c r="I95" s="122" t="n"/>
      <c r="J95" s="70" t="n"/>
      <c r="K95" s="70" t="n"/>
      <c r="L95" s="70" t="n"/>
      <c r="M95" s="70" t="n"/>
      <c r="N95" s="70" t="n"/>
      <c r="O95" s="70" t="n"/>
      <c r="P95" s="123" t="n"/>
      <c r="Q95" s="122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120" t="n"/>
      <c r="H96" s="121" t="n"/>
      <c r="I96" s="122" t="n"/>
      <c r="J96" s="70" t="n"/>
      <c r="K96" s="70" t="n"/>
      <c r="L96" s="70" t="n"/>
      <c r="M96" s="70" t="n"/>
      <c r="N96" s="70" t="n"/>
      <c r="O96" s="70" t="n"/>
      <c r="P96" s="123" t="n"/>
      <c r="Q96" s="122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120" t="n"/>
      <c r="H97" s="121" t="n"/>
      <c r="I97" s="122" t="n"/>
      <c r="J97" s="70" t="n"/>
      <c r="K97" s="70" t="n"/>
      <c r="L97" s="70" t="n"/>
      <c r="M97" s="70" t="n"/>
      <c r="N97" s="70" t="n"/>
      <c r="O97" s="70" t="n"/>
      <c r="P97" s="123" t="n"/>
      <c r="Q97" s="122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120" t="n"/>
      <c r="H98" s="121" t="n"/>
      <c r="I98" s="122" t="n"/>
      <c r="J98" s="70" t="n"/>
      <c r="K98" s="70" t="n"/>
      <c r="L98" s="70" t="n"/>
      <c r="M98" s="70" t="n"/>
      <c r="N98" s="70" t="n"/>
      <c r="O98" s="70" t="n"/>
      <c r="P98" s="123" t="n"/>
      <c r="Q98" s="122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120" t="n"/>
      <c r="H99" s="121" t="n"/>
      <c r="I99" s="122" t="n"/>
      <c r="J99" s="70" t="n"/>
      <c r="K99" s="70" t="n"/>
      <c r="L99" s="70" t="n"/>
      <c r="M99" s="70" t="n"/>
      <c r="N99" s="70" t="n"/>
      <c r="O99" s="70" t="n"/>
      <c r="P99" s="123" t="n"/>
      <c r="Q99" s="122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120" t="n"/>
      <c r="H100" s="121" t="n"/>
      <c r="I100" s="122" t="n"/>
      <c r="J100" s="70" t="n"/>
      <c r="K100" s="70" t="n"/>
      <c r="L100" s="70" t="n"/>
      <c r="M100" s="70" t="n"/>
      <c r="N100" s="70" t="n"/>
      <c r="O100" s="70" t="n"/>
      <c r="P100" s="123" t="n"/>
      <c r="Q100" s="122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120" t="n"/>
      <c r="H101" s="121" t="n"/>
      <c r="I101" s="122" t="n"/>
      <c r="J101" s="70" t="n"/>
      <c r="K101" s="70" t="n"/>
      <c r="L101" s="70" t="n"/>
      <c r="M101" s="70" t="n"/>
      <c r="N101" s="70" t="n"/>
      <c r="O101" s="70" t="n"/>
      <c r="P101" s="123" t="n"/>
      <c r="Q101" s="122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120" t="n"/>
      <c r="H102" s="121" t="n"/>
      <c r="I102" s="122" t="n"/>
      <c r="J102" s="70" t="n"/>
      <c r="K102" s="70" t="n"/>
      <c r="L102" s="70" t="n"/>
      <c r="M102" s="70" t="n"/>
      <c r="N102" s="70" t="n"/>
      <c r="O102" s="70" t="n"/>
      <c r="P102" s="123" t="n"/>
      <c r="Q102" s="122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120" t="n"/>
      <c r="H103" s="121" t="n"/>
      <c r="I103" s="122" t="n"/>
      <c r="J103" s="70" t="n"/>
      <c r="K103" s="70" t="n"/>
      <c r="L103" s="70" t="n"/>
      <c r="M103" s="70" t="n"/>
      <c r="N103" s="70" t="n"/>
      <c r="O103" s="70" t="n"/>
      <c r="P103" s="123" t="n"/>
      <c r="Q103" s="122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120" t="n"/>
      <c r="H104" s="121" t="n"/>
      <c r="I104" s="122" t="n"/>
      <c r="J104" s="70" t="n"/>
      <c r="K104" s="70" t="n"/>
      <c r="L104" s="70" t="n"/>
      <c r="M104" s="70" t="n"/>
      <c r="N104" s="70" t="n"/>
      <c r="O104" s="70" t="n"/>
      <c r="P104" s="123" t="n"/>
      <c r="Q104" s="122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120" t="n"/>
      <c r="H105" s="121" t="n"/>
      <c r="I105" s="122" t="n"/>
      <c r="J105" s="70" t="n"/>
      <c r="K105" s="70" t="n"/>
      <c r="L105" s="70" t="n"/>
      <c r="M105" s="70" t="n"/>
      <c r="N105" s="70" t="n"/>
      <c r="O105" s="70" t="n"/>
      <c r="P105" s="123" t="n"/>
      <c r="Q105" s="122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120" t="n"/>
      <c r="H106" s="121" t="n"/>
      <c r="I106" s="122" t="n"/>
      <c r="J106" s="70" t="n"/>
      <c r="K106" s="70" t="n"/>
      <c r="L106" s="70" t="n"/>
      <c r="M106" s="70" t="n"/>
      <c r="N106" s="70" t="n"/>
      <c r="O106" s="70" t="n"/>
      <c r="P106" s="123" t="n"/>
      <c r="Q106" s="122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120" t="n"/>
      <c r="H107" s="121" t="n"/>
      <c r="I107" s="122" t="n"/>
      <c r="J107" s="70" t="n"/>
      <c r="K107" s="70" t="n"/>
      <c r="L107" s="70" t="n"/>
      <c r="M107" s="70" t="n"/>
      <c r="N107" s="70" t="n"/>
      <c r="O107" s="70" t="n"/>
      <c r="P107" s="123" t="n"/>
      <c r="Q107" s="122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120" t="n"/>
      <c r="H108" s="121" t="n"/>
      <c r="I108" s="122" t="n"/>
      <c r="J108" s="70" t="n"/>
      <c r="K108" s="70" t="n"/>
      <c r="L108" s="70" t="n"/>
      <c r="M108" s="70" t="n"/>
      <c r="N108" s="70" t="n"/>
      <c r="O108" s="70" t="n"/>
      <c r="P108" s="123" t="n"/>
      <c r="Q108" s="122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120" t="n"/>
      <c r="H109" s="121" t="n"/>
      <c r="I109" s="122" t="n"/>
      <c r="J109" s="70" t="n"/>
      <c r="K109" s="70" t="n"/>
      <c r="L109" s="70" t="n"/>
      <c r="M109" s="70" t="n"/>
      <c r="N109" s="70" t="n"/>
      <c r="O109" s="70" t="n"/>
      <c r="P109" s="123" t="n"/>
      <c r="Q109" s="122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120" t="n"/>
      <c r="H110" s="121" t="n"/>
      <c r="I110" s="122" t="n"/>
      <c r="J110" s="70" t="n"/>
      <c r="K110" s="70" t="n"/>
      <c r="L110" s="70" t="n"/>
      <c r="M110" s="70" t="n"/>
      <c r="N110" s="70" t="n"/>
      <c r="O110" s="70" t="n"/>
      <c r="P110" s="123" t="n"/>
      <c r="Q110" s="122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120" t="n"/>
      <c r="H111" s="121" t="n"/>
      <c r="I111" s="122" t="n"/>
      <c r="J111" s="70" t="n"/>
      <c r="K111" s="70" t="n"/>
      <c r="L111" s="70" t="n"/>
      <c r="M111" s="70" t="n"/>
      <c r="N111" s="70" t="n"/>
      <c r="O111" s="70" t="n"/>
      <c r="P111" s="123" t="n"/>
      <c r="Q111" s="122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120" t="n"/>
      <c r="H112" s="121" t="n"/>
      <c r="I112" s="122" t="n"/>
      <c r="J112" s="70" t="n"/>
      <c r="K112" s="70" t="n"/>
      <c r="L112" s="70" t="n"/>
      <c r="M112" s="70" t="n"/>
      <c r="N112" s="70" t="n"/>
      <c r="O112" s="70" t="n"/>
      <c r="P112" s="123" t="n"/>
      <c r="Q112" s="122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120" t="n"/>
      <c r="H113" s="121" t="n"/>
      <c r="I113" s="122" t="n"/>
      <c r="J113" s="70" t="n"/>
      <c r="K113" s="70" t="n"/>
      <c r="L113" s="70" t="n"/>
      <c r="M113" s="70" t="n"/>
      <c r="N113" s="70" t="n"/>
      <c r="O113" s="70" t="n"/>
      <c r="P113" s="123" t="n"/>
      <c r="Q113" s="122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120" t="n"/>
      <c r="H114" s="121" t="n"/>
      <c r="I114" s="122" t="n"/>
      <c r="J114" s="70" t="n"/>
      <c r="K114" s="70" t="n"/>
      <c r="L114" s="70" t="n"/>
      <c r="M114" s="70" t="n"/>
      <c r="N114" s="70" t="n"/>
      <c r="O114" s="70" t="n"/>
      <c r="P114" s="123" t="n"/>
      <c r="Q114" s="122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120" t="n"/>
      <c r="H115" s="121" t="n"/>
      <c r="I115" s="122" t="n"/>
      <c r="J115" s="70" t="n"/>
      <c r="K115" s="70" t="n"/>
      <c r="L115" s="70" t="n"/>
      <c r="M115" s="70" t="n"/>
      <c r="N115" s="70" t="n"/>
      <c r="O115" s="70" t="n"/>
      <c r="P115" s="123" t="n"/>
      <c r="Q115" s="122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120" t="n"/>
      <c r="H116" s="121" t="n"/>
      <c r="I116" s="122" t="n"/>
      <c r="J116" s="70" t="n"/>
      <c r="K116" s="70" t="n"/>
      <c r="L116" s="70" t="n"/>
      <c r="M116" s="70" t="n"/>
      <c r="N116" s="70" t="n"/>
      <c r="O116" s="70" t="n"/>
      <c r="P116" s="123" t="n"/>
      <c r="Q116" s="122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120" t="n"/>
      <c r="H117" s="121" t="n"/>
      <c r="I117" s="122" t="n"/>
      <c r="J117" s="70" t="n"/>
      <c r="K117" s="70" t="n"/>
      <c r="L117" s="70" t="n"/>
      <c r="M117" s="70" t="n"/>
      <c r="N117" s="70" t="n"/>
      <c r="O117" s="70" t="n"/>
      <c r="P117" s="123" t="n"/>
      <c r="Q117" s="122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120" t="n"/>
      <c r="H118" s="121" t="n"/>
      <c r="I118" s="122" t="n"/>
      <c r="J118" s="70" t="n"/>
      <c r="K118" s="70" t="n"/>
      <c r="L118" s="70" t="n"/>
      <c r="M118" s="70" t="n"/>
      <c r="N118" s="70" t="n"/>
      <c r="O118" s="70" t="n"/>
      <c r="P118" s="123" t="n"/>
      <c r="Q118" s="122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120" t="n"/>
      <c r="H119" s="121" t="n"/>
      <c r="I119" s="122" t="n"/>
      <c r="J119" s="70" t="n"/>
      <c r="K119" s="70" t="n"/>
      <c r="L119" s="70" t="n"/>
      <c r="M119" s="70" t="n"/>
      <c r="N119" s="70" t="n"/>
      <c r="O119" s="70" t="n"/>
      <c r="P119" s="123" t="n"/>
      <c r="Q119" s="122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120" t="n"/>
      <c r="H120" s="121" t="n"/>
      <c r="I120" s="122" t="n"/>
      <c r="J120" s="70" t="n"/>
      <c r="K120" s="70" t="n"/>
      <c r="L120" s="70" t="n"/>
      <c r="M120" s="70" t="n"/>
      <c r="N120" s="70" t="n"/>
      <c r="O120" s="70" t="n"/>
      <c r="P120" s="123" t="n"/>
      <c r="Q120" s="122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120" t="n"/>
      <c r="H121" s="121" t="n"/>
      <c r="I121" s="122" t="n"/>
      <c r="J121" s="70" t="n"/>
      <c r="K121" s="70" t="n"/>
      <c r="L121" s="70" t="n"/>
      <c r="M121" s="70" t="n"/>
      <c r="N121" s="70" t="n"/>
      <c r="O121" s="70" t="n"/>
      <c r="P121" s="123" t="n"/>
      <c r="Q121" s="122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120" t="n"/>
      <c r="H122" s="121" t="n"/>
      <c r="I122" s="122" t="n"/>
      <c r="J122" s="70" t="n"/>
      <c r="K122" s="70" t="n"/>
      <c r="L122" s="70" t="n"/>
      <c r="M122" s="70" t="n"/>
      <c r="N122" s="70" t="n"/>
      <c r="O122" s="70" t="n"/>
      <c r="P122" s="123" t="n"/>
      <c r="Q122" s="122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120" t="n"/>
      <c r="H123" s="121" t="n"/>
      <c r="I123" s="122" t="n"/>
      <c r="J123" s="70" t="n"/>
      <c r="K123" s="70" t="n"/>
      <c r="L123" s="70" t="n"/>
      <c r="M123" s="70" t="n"/>
      <c r="N123" s="70" t="n"/>
      <c r="O123" s="70" t="n"/>
      <c r="P123" s="123" t="n"/>
      <c r="Q123" s="122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120" t="n"/>
      <c r="H124" s="121" t="n"/>
      <c r="I124" s="122" t="n"/>
      <c r="J124" s="70" t="n"/>
      <c r="K124" s="70" t="n"/>
      <c r="L124" s="70" t="n"/>
      <c r="M124" s="70" t="n"/>
      <c r="N124" s="70" t="n"/>
      <c r="O124" s="70" t="n"/>
      <c r="P124" s="123" t="n"/>
      <c r="Q124" s="122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120" t="n"/>
      <c r="H125" s="121" t="n"/>
      <c r="I125" s="122" t="n"/>
      <c r="J125" s="70" t="n"/>
      <c r="K125" s="70" t="n"/>
      <c r="L125" s="70" t="n"/>
      <c r="M125" s="70" t="n"/>
      <c r="N125" s="70" t="n"/>
      <c r="O125" s="70" t="n"/>
      <c r="P125" s="123" t="n"/>
      <c r="Q125" s="122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120" t="n"/>
      <c r="H126" s="121" t="n"/>
      <c r="I126" s="122" t="n"/>
      <c r="J126" s="70" t="n"/>
      <c r="K126" s="70" t="n"/>
      <c r="L126" s="70" t="n"/>
      <c r="M126" s="70" t="n"/>
      <c r="N126" s="70" t="n"/>
      <c r="O126" s="70" t="n"/>
      <c r="P126" s="123" t="n"/>
      <c r="Q126" s="122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120" t="n"/>
      <c r="H127" s="121" t="n"/>
      <c r="I127" s="122" t="n"/>
      <c r="J127" s="70" t="n"/>
      <c r="K127" s="70" t="n"/>
      <c r="L127" s="70" t="n"/>
      <c r="M127" s="70" t="n"/>
      <c r="N127" s="70" t="n"/>
      <c r="O127" s="70" t="n"/>
      <c r="P127" s="123" t="n"/>
      <c r="Q127" s="122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120" t="n"/>
      <c r="H128" s="121" t="n"/>
      <c r="I128" s="122" t="n"/>
      <c r="J128" s="70" t="n"/>
      <c r="K128" s="70" t="n"/>
      <c r="L128" s="70" t="n"/>
      <c r="M128" s="70" t="n"/>
      <c r="N128" s="70" t="n"/>
      <c r="O128" s="70" t="n"/>
      <c r="P128" s="123" t="n"/>
      <c r="Q128" s="122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120" t="n"/>
      <c r="H129" s="121" t="n"/>
      <c r="I129" s="122" t="n"/>
      <c r="J129" s="70" t="n"/>
      <c r="K129" s="70" t="n"/>
      <c r="L129" s="70" t="n"/>
      <c r="M129" s="70" t="n"/>
      <c r="N129" s="70" t="n"/>
      <c r="O129" s="70" t="n"/>
      <c r="P129" s="123" t="n"/>
      <c r="Q129" s="122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120" t="n"/>
      <c r="H130" s="121" t="n"/>
      <c r="I130" s="122" t="n"/>
      <c r="J130" s="70" t="n"/>
      <c r="K130" s="70" t="n"/>
      <c r="L130" s="70" t="n"/>
      <c r="M130" s="70" t="n"/>
      <c r="N130" s="70" t="n"/>
      <c r="O130" s="70" t="n"/>
      <c r="P130" s="123" t="n"/>
      <c r="Q130" s="122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120" t="n"/>
      <c r="H131" s="121" t="n"/>
      <c r="I131" s="122" t="n"/>
      <c r="J131" s="70" t="n"/>
      <c r="K131" s="70" t="n"/>
      <c r="L131" s="70" t="n"/>
      <c r="M131" s="70" t="n"/>
      <c r="N131" s="70" t="n"/>
      <c r="O131" s="70" t="n"/>
      <c r="P131" s="123" t="n"/>
      <c r="Q131" s="122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120" t="n"/>
      <c r="H132" s="121" t="n"/>
      <c r="I132" s="122" t="n"/>
      <c r="J132" s="70" t="n"/>
      <c r="K132" s="70" t="n"/>
      <c r="L132" s="70" t="n"/>
      <c r="M132" s="70" t="n"/>
      <c r="N132" s="70" t="n"/>
      <c r="O132" s="70" t="n"/>
      <c r="P132" s="123" t="n"/>
      <c r="Q132" s="122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120" t="n"/>
      <c r="H133" s="121" t="n"/>
      <c r="I133" s="122" t="n"/>
      <c r="J133" s="70" t="n"/>
      <c r="K133" s="70" t="n"/>
      <c r="L133" s="70" t="n"/>
      <c r="M133" s="70" t="n"/>
      <c r="N133" s="70" t="n"/>
      <c r="O133" s="70" t="n"/>
      <c r="P133" s="123" t="n"/>
      <c r="Q133" s="122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120" t="n"/>
      <c r="H134" s="121" t="n"/>
      <c r="I134" s="122" t="n"/>
      <c r="J134" s="70" t="n"/>
      <c r="K134" s="70" t="n"/>
      <c r="L134" s="70" t="n"/>
      <c r="M134" s="70" t="n"/>
      <c r="N134" s="70" t="n"/>
      <c r="O134" s="70" t="n"/>
      <c r="P134" s="123" t="n"/>
      <c r="Q134" s="122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120" t="n"/>
      <c r="H135" s="121" t="n"/>
      <c r="I135" s="122" t="n"/>
      <c r="J135" s="70" t="n"/>
      <c r="K135" s="70" t="n"/>
      <c r="L135" s="70" t="n"/>
      <c r="M135" s="70" t="n"/>
      <c r="N135" s="70" t="n"/>
      <c r="O135" s="70" t="n"/>
      <c r="P135" s="123" t="n"/>
      <c r="Q135" s="122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120" t="n"/>
      <c r="H136" s="121" t="n"/>
      <c r="I136" s="122" t="n"/>
      <c r="J136" s="70" t="n"/>
      <c r="K136" s="70" t="n"/>
      <c r="L136" s="70" t="n"/>
      <c r="M136" s="70" t="n"/>
      <c r="N136" s="70" t="n"/>
      <c r="O136" s="70" t="n"/>
      <c r="P136" s="123" t="n"/>
      <c r="Q136" s="122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120" t="n"/>
      <c r="H137" s="121" t="n"/>
      <c r="I137" s="122" t="n"/>
      <c r="J137" s="70" t="n"/>
      <c r="K137" s="70" t="n"/>
      <c r="L137" s="70" t="n"/>
      <c r="M137" s="70" t="n"/>
      <c r="N137" s="70" t="n"/>
      <c r="O137" s="70" t="n"/>
      <c r="P137" s="123" t="n"/>
      <c r="Q137" s="122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120" t="n"/>
      <c r="H138" s="121" t="n"/>
      <c r="I138" s="122" t="n"/>
      <c r="J138" s="70" t="n"/>
      <c r="K138" s="70" t="n"/>
      <c r="L138" s="70" t="n"/>
      <c r="M138" s="70" t="n"/>
      <c r="N138" s="70" t="n"/>
      <c r="O138" s="70" t="n"/>
      <c r="P138" s="123" t="n"/>
      <c r="Q138" s="122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120" t="n"/>
      <c r="H139" s="121" t="n"/>
      <c r="I139" s="122" t="n"/>
      <c r="J139" s="70" t="n"/>
      <c r="K139" s="70" t="n"/>
      <c r="L139" s="70" t="n"/>
      <c r="M139" s="70" t="n"/>
      <c r="N139" s="70" t="n"/>
      <c r="O139" s="70" t="n"/>
      <c r="P139" s="123" t="n"/>
      <c r="Q139" s="122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120" t="n"/>
      <c r="H140" s="121" t="n"/>
      <c r="I140" s="122" t="n"/>
      <c r="J140" s="70" t="n"/>
      <c r="K140" s="70" t="n"/>
      <c r="L140" s="70" t="n"/>
      <c r="M140" s="70" t="n"/>
      <c r="N140" s="70" t="n"/>
      <c r="O140" s="70" t="n"/>
      <c r="P140" s="123" t="n"/>
      <c r="Q140" s="122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120" t="n"/>
      <c r="H141" s="121" t="n"/>
      <c r="I141" s="122" t="n"/>
      <c r="J141" s="70" t="n"/>
      <c r="K141" s="70" t="n"/>
      <c r="L141" s="70" t="n"/>
      <c r="M141" s="70" t="n"/>
      <c r="N141" s="70" t="n"/>
      <c r="O141" s="70" t="n"/>
      <c r="P141" s="123" t="n"/>
      <c r="Q141" s="122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120" t="n"/>
      <c r="H142" s="121" t="n"/>
      <c r="I142" s="122" t="n"/>
      <c r="J142" s="70" t="n"/>
      <c r="K142" s="70" t="n"/>
      <c r="L142" s="70" t="n"/>
      <c r="M142" s="70" t="n"/>
      <c r="N142" s="70" t="n"/>
      <c r="O142" s="70" t="n"/>
      <c r="P142" s="123" t="n"/>
      <c r="Q142" s="122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120" t="n"/>
      <c r="H143" s="121" t="n"/>
      <c r="I143" s="122" t="n"/>
      <c r="J143" s="70" t="n"/>
      <c r="K143" s="70" t="n"/>
      <c r="L143" s="70" t="n"/>
      <c r="M143" s="70" t="n"/>
      <c r="N143" s="70" t="n"/>
      <c r="O143" s="70" t="n"/>
      <c r="P143" s="123" t="n"/>
      <c r="Q143" s="122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120" t="n"/>
      <c r="H144" s="121" t="n"/>
      <c r="I144" s="122" t="n"/>
      <c r="J144" s="70" t="n"/>
      <c r="K144" s="70" t="n"/>
      <c r="L144" s="70" t="n"/>
      <c r="M144" s="70" t="n"/>
      <c r="N144" s="70" t="n"/>
      <c r="O144" s="70" t="n"/>
      <c r="P144" s="123" t="n"/>
      <c r="Q144" s="122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120" t="n"/>
      <c r="H145" s="121" t="n"/>
      <c r="I145" s="122" t="n"/>
      <c r="J145" s="70" t="n"/>
      <c r="K145" s="70" t="n"/>
      <c r="L145" s="70" t="n"/>
      <c r="M145" s="70" t="n"/>
      <c r="N145" s="70" t="n"/>
      <c r="O145" s="70" t="n"/>
      <c r="P145" s="123" t="n"/>
      <c r="Q145" s="122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120" t="n"/>
      <c r="H146" s="121" t="n"/>
      <c r="I146" s="122" t="n"/>
      <c r="J146" s="70" t="n"/>
      <c r="K146" s="70" t="n"/>
      <c r="L146" s="70" t="n"/>
      <c r="M146" s="70" t="n"/>
      <c r="N146" s="70" t="n"/>
      <c r="O146" s="70" t="n"/>
      <c r="P146" s="123" t="n"/>
      <c r="Q146" s="122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120" t="n"/>
      <c r="H147" s="121" t="n"/>
      <c r="I147" s="122" t="n"/>
      <c r="J147" s="70" t="n"/>
      <c r="K147" s="70" t="n"/>
      <c r="L147" s="70" t="n"/>
      <c r="M147" s="70" t="n"/>
      <c r="N147" s="70" t="n"/>
      <c r="O147" s="70" t="n"/>
      <c r="P147" s="123" t="n"/>
      <c r="Q147" s="122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120" t="n"/>
      <c r="H148" s="121" t="n"/>
      <c r="I148" s="122" t="n"/>
      <c r="J148" s="70" t="n"/>
      <c r="K148" s="70" t="n"/>
      <c r="L148" s="70" t="n"/>
      <c r="M148" s="70" t="n"/>
      <c r="N148" s="70" t="n"/>
      <c r="O148" s="70" t="n"/>
      <c r="P148" s="123" t="n"/>
      <c r="Q148" s="122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120" t="n"/>
      <c r="H149" s="121" t="n"/>
      <c r="I149" s="122" t="n"/>
      <c r="J149" s="70" t="n"/>
      <c r="K149" s="70" t="n"/>
      <c r="L149" s="70" t="n"/>
      <c r="M149" s="70" t="n"/>
      <c r="N149" s="70" t="n"/>
      <c r="O149" s="70" t="n"/>
      <c r="P149" s="123" t="n"/>
      <c r="Q149" s="122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120" t="n"/>
      <c r="H150" s="121" t="n"/>
      <c r="I150" s="122" t="n"/>
      <c r="J150" s="70" t="n"/>
      <c r="K150" s="70" t="n"/>
      <c r="L150" s="70" t="n"/>
      <c r="M150" s="70" t="n"/>
      <c r="N150" s="70" t="n"/>
      <c r="O150" s="70" t="n"/>
      <c r="P150" s="123" t="n"/>
      <c r="Q150" s="122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120" t="n"/>
      <c r="H151" s="121" t="n"/>
      <c r="I151" s="122" t="n"/>
      <c r="J151" s="70" t="n"/>
      <c r="K151" s="70" t="n"/>
      <c r="L151" s="70" t="n"/>
      <c r="M151" s="70" t="n"/>
      <c r="N151" s="70" t="n"/>
      <c r="O151" s="70" t="n"/>
      <c r="P151" s="123" t="n"/>
      <c r="Q151" s="122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120" t="n"/>
      <c r="H152" s="121" t="n"/>
      <c r="I152" s="122" t="n"/>
      <c r="J152" s="70" t="n"/>
      <c r="K152" s="70" t="n"/>
      <c r="L152" s="70" t="n"/>
      <c r="M152" s="70" t="n"/>
      <c r="N152" s="70" t="n"/>
      <c r="O152" s="70" t="n"/>
      <c r="P152" s="123" t="n"/>
      <c r="Q152" s="122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120" t="n"/>
      <c r="H153" s="121" t="n"/>
      <c r="I153" s="122" t="n"/>
      <c r="J153" s="70" t="n"/>
      <c r="K153" s="70" t="n"/>
      <c r="L153" s="70" t="n"/>
      <c r="M153" s="70" t="n"/>
      <c r="N153" s="70" t="n"/>
      <c r="O153" s="70" t="n"/>
      <c r="P153" s="123" t="n"/>
      <c r="Q153" s="122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120" t="n"/>
      <c r="H154" s="121" t="n"/>
      <c r="I154" s="122" t="n"/>
      <c r="J154" s="70" t="n"/>
      <c r="K154" s="70" t="n"/>
      <c r="L154" s="70" t="n"/>
      <c r="M154" s="70" t="n"/>
      <c r="N154" s="70" t="n"/>
      <c r="O154" s="70" t="n"/>
      <c r="P154" s="123" t="n"/>
      <c r="Q154" s="122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120" t="n"/>
      <c r="H155" s="121" t="n"/>
      <c r="I155" s="122" t="n"/>
      <c r="J155" s="70" t="n"/>
      <c r="K155" s="70" t="n"/>
      <c r="L155" s="70" t="n"/>
      <c r="M155" s="70" t="n"/>
      <c r="N155" s="70" t="n"/>
      <c r="O155" s="70" t="n"/>
      <c r="P155" s="123" t="n"/>
      <c r="Q155" s="122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120" t="n"/>
      <c r="H156" s="121" t="n"/>
      <c r="I156" s="122" t="n"/>
      <c r="J156" s="70" t="n"/>
      <c r="K156" s="70" t="n"/>
      <c r="L156" s="70" t="n"/>
      <c r="M156" s="70" t="n"/>
      <c r="N156" s="70" t="n"/>
      <c r="O156" s="70" t="n"/>
      <c r="P156" s="123" t="n"/>
      <c r="Q156" s="122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120" t="n"/>
      <c r="H157" s="121" t="n"/>
      <c r="I157" s="122" t="n"/>
      <c r="J157" s="70" t="n"/>
      <c r="K157" s="70" t="n"/>
      <c r="L157" s="70" t="n"/>
      <c r="M157" s="70" t="n"/>
      <c r="N157" s="70" t="n"/>
      <c r="O157" s="70" t="n"/>
      <c r="P157" s="123" t="n"/>
      <c r="Q157" s="122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120" t="n"/>
      <c r="H158" s="121" t="n"/>
      <c r="I158" s="122" t="n"/>
      <c r="J158" s="70" t="n"/>
      <c r="K158" s="70" t="n"/>
      <c r="L158" s="70" t="n"/>
      <c r="M158" s="70" t="n"/>
      <c r="N158" s="70" t="n"/>
      <c r="O158" s="70" t="n"/>
      <c r="P158" s="123" t="n"/>
      <c r="Q158" s="122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120" t="n"/>
      <c r="H159" s="121" t="n"/>
      <c r="I159" s="122" t="n"/>
      <c r="J159" s="70" t="n"/>
      <c r="K159" s="70" t="n"/>
      <c r="L159" s="70" t="n"/>
      <c r="M159" s="70" t="n"/>
      <c r="N159" s="70" t="n"/>
      <c r="O159" s="70" t="n"/>
      <c r="P159" s="123" t="n"/>
      <c r="Q159" s="122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120" t="n"/>
      <c r="H160" s="121" t="n"/>
      <c r="I160" s="122" t="n"/>
      <c r="J160" s="70" t="n"/>
      <c r="K160" s="70" t="n"/>
      <c r="L160" s="70" t="n"/>
      <c r="M160" s="70" t="n"/>
      <c r="N160" s="70" t="n"/>
      <c r="O160" s="70" t="n"/>
      <c r="P160" s="123" t="n"/>
      <c r="Q160" s="122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120" t="n"/>
      <c r="H161" s="121" t="n"/>
      <c r="I161" s="122" t="n"/>
      <c r="J161" s="70" t="n"/>
      <c r="K161" s="70" t="n"/>
      <c r="L161" s="70" t="n"/>
      <c r="M161" s="70" t="n"/>
      <c r="N161" s="70" t="n"/>
      <c r="O161" s="70" t="n"/>
      <c r="P161" s="123" t="n"/>
      <c r="Q161" s="122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120" t="n"/>
      <c r="H162" s="121" t="n"/>
      <c r="I162" s="122" t="n"/>
      <c r="J162" s="70" t="n"/>
      <c r="K162" s="70" t="n"/>
      <c r="L162" s="70" t="n"/>
      <c r="M162" s="70" t="n"/>
      <c r="N162" s="70" t="n"/>
      <c r="O162" s="70" t="n"/>
      <c r="P162" s="123" t="n"/>
      <c r="Q162" s="122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120" t="n"/>
      <c r="H163" s="121" t="n"/>
      <c r="I163" s="122" t="n"/>
      <c r="J163" s="70" t="n"/>
      <c r="K163" s="70" t="n"/>
      <c r="L163" s="70" t="n"/>
      <c r="M163" s="70" t="n"/>
      <c r="N163" s="70" t="n"/>
      <c r="O163" s="70" t="n"/>
      <c r="P163" s="123" t="n"/>
      <c r="Q163" s="122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120" t="n"/>
      <c r="H164" s="121" t="n"/>
      <c r="I164" s="122" t="n"/>
      <c r="J164" s="70" t="n"/>
      <c r="K164" s="70" t="n"/>
      <c r="L164" s="70" t="n"/>
      <c r="M164" s="70" t="n"/>
      <c r="N164" s="70" t="n"/>
      <c r="O164" s="70" t="n"/>
      <c r="P164" s="123" t="n"/>
      <c r="Q164" s="122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120" t="n"/>
      <c r="H165" s="121" t="n"/>
      <c r="I165" s="122" t="n"/>
      <c r="J165" s="70" t="n"/>
      <c r="K165" s="70" t="n"/>
      <c r="L165" s="70" t="n"/>
      <c r="M165" s="70" t="n"/>
      <c r="N165" s="70" t="n"/>
      <c r="O165" s="70" t="n"/>
      <c r="P165" s="123" t="n"/>
      <c r="Q165" s="122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120" t="n"/>
      <c r="H166" s="121" t="n"/>
      <c r="I166" s="122" t="n"/>
      <c r="J166" s="70" t="n"/>
      <c r="K166" s="70" t="n"/>
      <c r="L166" s="70" t="n"/>
      <c r="M166" s="70" t="n"/>
      <c r="N166" s="70" t="n"/>
      <c r="O166" s="70" t="n"/>
      <c r="P166" s="123" t="n"/>
      <c r="Q166" s="122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120" t="n"/>
      <c r="H167" s="121" t="n"/>
      <c r="I167" s="122" t="n"/>
      <c r="J167" s="70" t="n"/>
      <c r="K167" s="70" t="n"/>
      <c r="L167" s="70" t="n"/>
      <c r="M167" s="70" t="n"/>
      <c r="N167" s="70" t="n"/>
      <c r="O167" s="70" t="n"/>
      <c r="P167" s="123" t="n"/>
      <c r="Q167" s="122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120" t="n"/>
      <c r="H168" s="121" t="n"/>
      <c r="I168" s="122" t="n"/>
      <c r="J168" s="70" t="n"/>
      <c r="K168" s="70" t="n"/>
      <c r="L168" s="70" t="n"/>
      <c r="M168" s="70" t="n"/>
      <c r="N168" s="70" t="n"/>
      <c r="O168" s="70" t="n"/>
      <c r="P168" s="123" t="n"/>
      <c r="Q168" s="122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120" t="n"/>
      <c r="H169" s="121" t="n"/>
      <c r="I169" s="122" t="n"/>
      <c r="J169" s="70" t="n"/>
      <c r="K169" s="70" t="n"/>
      <c r="L169" s="70" t="n"/>
      <c r="M169" s="70" t="n"/>
      <c r="N169" s="70" t="n"/>
      <c r="O169" s="70" t="n"/>
      <c r="P169" s="123" t="n"/>
      <c r="Q169" s="122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120" t="n"/>
      <c r="H170" s="121" t="n"/>
      <c r="I170" s="122" t="n"/>
      <c r="J170" s="70" t="n"/>
      <c r="K170" s="70" t="n"/>
      <c r="L170" s="70" t="n"/>
      <c r="M170" s="70" t="n"/>
      <c r="N170" s="70" t="n"/>
      <c r="O170" s="70" t="n"/>
      <c r="P170" s="123" t="n"/>
      <c r="Q170" s="122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120" t="n"/>
      <c r="H171" s="121" t="n"/>
      <c r="I171" s="122" t="n"/>
      <c r="J171" s="70" t="n"/>
      <c r="K171" s="70" t="n"/>
      <c r="L171" s="70" t="n"/>
      <c r="M171" s="70" t="n"/>
      <c r="N171" s="70" t="n"/>
      <c r="O171" s="70" t="n"/>
      <c r="P171" s="123" t="n"/>
      <c r="Q171" s="122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120" t="n"/>
      <c r="H172" s="121" t="n"/>
      <c r="I172" s="122" t="n"/>
      <c r="J172" s="70" t="n"/>
      <c r="K172" s="70" t="n"/>
      <c r="L172" s="70" t="n"/>
      <c r="M172" s="70" t="n"/>
      <c r="N172" s="70" t="n"/>
      <c r="O172" s="70" t="n"/>
      <c r="P172" s="123" t="n"/>
      <c r="Q172" s="122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120" t="n"/>
      <c r="H173" s="121" t="n"/>
      <c r="I173" s="122" t="n"/>
      <c r="J173" s="70" t="n"/>
      <c r="K173" s="70" t="n"/>
      <c r="L173" s="70" t="n"/>
      <c r="M173" s="70" t="n"/>
      <c r="N173" s="70" t="n"/>
      <c r="O173" s="70" t="n"/>
      <c r="P173" s="123" t="n"/>
      <c r="Q173" s="122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120" t="n"/>
      <c r="H174" s="121" t="n"/>
      <c r="I174" s="122" t="n"/>
      <c r="J174" s="70" t="n"/>
      <c r="K174" s="70" t="n"/>
      <c r="L174" s="70" t="n"/>
      <c r="M174" s="70" t="n"/>
      <c r="N174" s="70" t="n"/>
      <c r="O174" s="70" t="n"/>
      <c r="P174" s="123" t="n"/>
      <c r="Q174" s="122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120" t="n"/>
      <c r="H175" s="121" t="n"/>
      <c r="I175" s="122" t="n"/>
      <c r="J175" s="70" t="n"/>
      <c r="K175" s="70" t="n"/>
      <c r="L175" s="70" t="n"/>
      <c r="M175" s="70" t="n"/>
      <c r="N175" s="70" t="n"/>
      <c r="O175" s="70" t="n"/>
      <c r="P175" s="123" t="n"/>
      <c r="Q175" s="122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120" t="n"/>
      <c r="H176" s="121" t="n"/>
      <c r="I176" s="122" t="n"/>
      <c r="J176" s="70" t="n"/>
      <c r="K176" s="70" t="n"/>
      <c r="L176" s="70" t="n"/>
      <c r="M176" s="70" t="n"/>
      <c r="N176" s="70" t="n"/>
      <c r="O176" s="70" t="n"/>
      <c r="P176" s="123" t="n"/>
      <c r="Q176" s="122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120" t="n"/>
      <c r="H177" s="121" t="n"/>
      <c r="I177" s="122" t="n"/>
      <c r="J177" s="70" t="n"/>
      <c r="K177" s="70" t="n"/>
      <c r="L177" s="70" t="n"/>
      <c r="M177" s="70" t="n"/>
      <c r="N177" s="70" t="n"/>
      <c r="O177" s="70" t="n"/>
      <c r="P177" s="123" t="n"/>
      <c r="Q177" s="122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120" t="n"/>
      <c r="H178" s="121" t="n"/>
      <c r="I178" s="122" t="n"/>
      <c r="J178" s="70" t="n"/>
      <c r="K178" s="70" t="n"/>
      <c r="L178" s="70" t="n"/>
      <c r="M178" s="70" t="n"/>
      <c r="N178" s="70" t="n"/>
      <c r="O178" s="70" t="n"/>
      <c r="P178" s="123" t="n"/>
      <c r="Q178" s="122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120" t="n"/>
      <c r="H179" s="121" t="n"/>
      <c r="I179" s="122" t="n"/>
      <c r="J179" s="70" t="n"/>
      <c r="K179" s="70" t="n"/>
      <c r="L179" s="70" t="n"/>
      <c r="M179" s="70" t="n"/>
      <c r="N179" s="70" t="n"/>
      <c r="O179" s="70" t="n"/>
      <c r="P179" s="123" t="n"/>
      <c r="Q179" s="122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120" t="n"/>
      <c r="H180" s="121" t="n"/>
      <c r="I180" s="122" t="n"/>
      <c r="J180" s="70" t="n"/>
      <c r="K180" s="70" t="n"/>
      <c r="L180" s="70" t="n"/>
      <c r="M180" s="70" t="n"/>
      <c r="N180" s="70" t="n"/>
      <c r="O180" s="70" t="n"/>
      <c r="P180" s="123" t="n"/>
      <c r="Q180" s="122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120" t="n"/>
      <c r="H181" s="121" t="n"/>
      <c r="I181" s="122" t="n"/>
      <c r="J181" s="70" t="n"/>
      <c r="K181" s="70" t="n"/>
      <c r="L181" s="70" t="n"/>
      <c r="M181" s="70" t="n"/>
      <c r="N181" s="70" t="n"/>
      <c r="O181" s="70" t="n"/>
      <c r="P181" s="123" t="n"/>
      <c r="Q181" s="122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120" t="n"/>
      <c r="H182" s="121" t="n"/>
      <c r="I182" s="122" t="n"/>
      <c r="J182" s="70" t="n"/>
      <c r="K182" s="70" t="n"/>
      <c r="L182" s="70" t="n"/>
      <c r="M182" s="70" t="n"/>
      <c r="N182" s="70" t="n"/>
      <c r="O182" s="70" t="n"/>
      <c r="P182" s="123" t="n"/>
      <c r="Q182" s="122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120" t="n"/>
      <c r="H183" s="121" t="n"/>
      <c r="I183" s="122" t="n"/>
      <c r="J183" s="70" t="n"/>
      <c r="K183" s="70" t="n"/>
      <c r="L183" s="70" t="n"/>
      <c r="M183" s="70" t="n"/>
      <c r="N183" s="70" t="n"/>
      <c r="O183" s="70" t="n"/>
      <c r="P183" s="123" t="n"/>
      <c r="Q183" s="122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120" t="n"/>
      <c r="H184" s="121" t="n"/>
      <c r="I184" s="122" t="n"/>
      <c r="J184" s="70" t="n"/>
      <c r="K184" s="70" t="n"/>
      <c r="L184" s="70" t="n"/>
      <c r="M184" s="70" t="n"/>
      <c r="N184" s="70" t="n"/>
      <c r="O184" s="70" t="n"/>
      <c r="P184" s="123" t="n"/>
      <c r="Q184" s="122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120" t="n"/>
      <c r="H185" s="121" t="n"/>
      <c r="I185" s="122" t="n"/>
      <c r="J185" s="70" t="n"/>
      <c r="K185" s="70" t="n"/>
      <c r="L185" s="70" t="n"/>
      <c r="M185" s="70" t="n"/>
      <c r="N185" s="70" t="n"/>
      <c r="O185" s="70" t="n"/>
      <c r="P185" s="123" t="n"/>
      <c r="Q185" s="122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120" t="n"/>
      <c r="H186" s="121" t="n"/>
      <c r="I186" s="122" t="n"/>
      <c r="J186" s="70" t="n"/>
      <c r="K186" s="70" t="n"/>
      <c r="L186" s="70" t="n"/>
      <c r="M186" s="70" t="n"/>
      <c r="N186" s="70" t="n"/>
      <c r="O186" s="70" t="n"/>
      <c r="P186" s="123" t="n"/>
      <c r="Q186" s="122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120" t="n"/>
      <c r="H187" s="121" t="n"/>
      <c r="I187" s="122" t="n"/>
      <c r="J187" s="70" t="n"/>
      <c r="K187" s="70" t="n"/>
      <c r="L187" s="70" t="n"/>
      <c r="M187" s="70" t="n"/>
      <c r="N187" s="70" t="n"/>
      <c r="O187" s="70" t="n"/>
      <c r="P187" s="123" t="n"/>
      <c r="Q187" s="122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120" t="n"/>
      <c r="H188" s="121" t="n"/>
      <c r="I188" s="122" t="n"/>
      <c r="J188" s="70" t="n"/>
      <c r="K188" s="70" t="n"/>
      <c r="L188" s="70" t="n"/>
      <c r="M188" s="70" t="n"/>
      <c r="N188" s="70" t="n"/>
      <c r="O188" s="70" t="n"/>
      <c r="P188" s="123" t="n"/>
      <c r="Q188" s="122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120" t="n"/>
      <c r="H189" s="121" t="n"/>
      <c r="I189" s="122" t="n"/>
      <c r="J189" s="70" t="n"/>
      <c r="K189" s="70" t="n"/>
      <c r="L189" s="70" t="n"/>
      <c r="M189" s="70" t="n"/>
      <c r="N189" s="70" t="n"/>
      <c r="O189" s="70" t="n"/>
      <c r="P189" s="123" t="n"/>
      <c r="Q189" s="122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120" t="n"/>
      <c r="H190" s="121" t="n"/>
      <c r="I190" s="122" t="n"/>
      <c r="J190" s="70" t="n"/>
      <c r="K190" s="70" t="n"/>
      <c r="L190" s="70" t="n"/>
      <c r="M190" s="70" t="n"/>
      <c r="N190" s="70" t="n"/>
      <c r="O190" s="70" t="n"/>
      <c r="P190" s="123" t="n"/>
      <c r="Q190" s="122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120" t="n"/>
      <c r="H191" s="121" t="n"/>
      <c r="I191" s="122" t="n"/>
      <c r="J191" s="70" t="n"/>
      <c r="K191" s="70" t="n"/>
      <c r="L191" s="70" t="n"/>
      <c r="M191" s="70" t="n"/>
      <c r="N191" s="70" t="n"/>
      <c r="O191" s="70" t="n"/>
      <c r="P191" s="123" t="n"/>
      <c r="Q191" s="122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120" t="n"/>
      <c r="H192" s="121" t="n"/>
      <c r="I192" s="122" t="n"/>
      <c r="J192" s="70" t="n"/>
      <c r="K192" s="70" t="n"/>
      <c r="L192" s="70" t="n"/>
      <c r="M192" s="70" t="n"/>
      <c r="N192" s="70" t="n"/>
      <c r="O192" s="70" t="n"/>
      <c r="P192" s="123" t="n"/>
      <c r="Q192" s="122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120" t="n"/>
      <c r="H193" s="121" t="n"/>
      <c r="I193" s="122" t="n"/>
      <c r="J193" s="70" t="n"/>
      <c r="K193" s="70" t="n"/>
      <c r="L193" s="70" t="n"/>
      <c r="M193" s="70" t="n"/>
      <c r="N193" s="70" t="n"/>
      <c r="O193" s="70" t="n"/>
      <c r="P193" s="123" t="n"/>
      <c r="Q193" s="122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120" t="n"/>
      <c r="H194" s="121" t="n"/>
      <c r="I194" s="122" t="n"/>
      <c r="J194" s="70" t="n"/>
      <c r="K194" s="70" t="n"/>
      <c r="L194" s="70" t="n"/>
      <c r="M194" s="70" t="n"/>
      <c r="N194" s="70" t="n"/>
      <c r="O194" s="70" t="n"/>
      <c r="P194" s="123" t="n"/>
      <c r="Q194" s="122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120" t="n"/>
      <c r="H195" s="121" t="n"/>
      <c r="I195" s="122" t="n"/>
      <c r="J195" s="70" t="n"/>
      <c r="K195" s="70" t="n"/>
      <c r="L195" s="70" t="n"/>
      <c r="M195" s="70" t="n"/>
      <c r="N195" s="70" t="n"/>
      <c r="O195" s="70" t="n"/>
      <c r="P195" s="123" t="n"/>
      <c r="Q195" s="122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120" t="n"/>
      <c r="H196" s="121" t="n"/>
      <c r="I196" s="122" t="n"/>
      <c r="J196" s="70" t="n"/>
      <c r="K196" s="70" t="n"/>
      <c r="L196" s="70" t="n"/>
      <c r="M196" s="70" t="n"/>
      <c r="N196" s="70" t="n"/>
      <c r="O196" s="70" t="n"/>
      <c r="P196" s="123" t="n"/>
      <c r="Q196" s="122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120" t="n"/>
      <c r="H197" s="121" t="n"/>
      <c r="I197" s="122" t="n"/>
      <c r="J197" s="70" t="n"/>
      <c r="K197" s="70" t="n"/>
      <c r="L197" s="70" t="n"/>
      <c r="M197" s="70" t="n"/>
      <c r="N197" s="70" t="n"/>
      <c r="O197" s="70" t="n"/>
      <c r="P197" s="123" t="n"/>
      <c r="Q197" s="122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120" t="n"/>
      <c r="H198" s="121" t="n"/>
      <c r="I198" s="122" t="n"/>
      <c r="J198" s="70" t="n"/>
      <c r="K198" s="70" t="n"/>
      <c r="L198" s="70" t="n"/>
      <c r="M198" s="70" t="n"/>
      <c r="N198" s="70" t="n"/>
      <c r="O198" s="70" t="n"/>
      <c r="P198" s="123" t="n"/>
      <c r="Q198" s="122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120" t="n"/>
      <c r="H199" s="121" t="n"/>
      <c r="I199" s="122" t="n"/>
      <c r="J199" s="70" t="n"/>
      <c r="K199" s="70" t="n"/>
      <c r="L199" s="70" t="n"/>
      <c r="M199" s="70" t="n"/>
      <c r="N199" s="70" t="n"/>
      <c r="O199" s="70" t="n"/>
      <c r="P199" s="123" t="n"/>
      <c r="Q199" s="122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120" t="n"/>
      <c r="H200" s="121" t="n"/>
      <c r="I200" s="122" t="n"/>
      <c r="J200" s="70" t="n"/>
      <c r="K200" s="70" t="n"/>
      <c r="L200" s="70" t="n"/>
      <c r="M200" s="70" t="n"/>
      <c r="N200" s="70" t="n"/>
      <c r="O200" s="70" t="n"/>
      <c r="P200" s="123" t="n"/>
      <c r="Q200" s="122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120" t="n"/>
      <c r="H201" s="121" t="n"/>
      <c r="I201" s="122" t="n"/>
      <c r="J201" s="70" t="n"/>
      <c r="K201" s="70" t="n"/>
      <c r="L201" s="70" t="n"/>
      <c r="M201" s="70" t="n"/>
      <c r="N201" s="70" t="n"/>
      <c r="O201" s="70" t="n"/>
      <c r="P201" s="123" t="n"/>
      <c r="Q201" s="122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120" t="n"/>
      <c r="H202" s="121" t="n"/>
      <c r="I202" s="122" t="n"/>
      <c r="J202" s="70" t="n"/>
      <c r="K202" s="70" t="n"/>
      <c r="L202" s="70" t="n"/>
      <c r="M202" s="70" t="n"/>
      <c r="N202" s="70" t="n"/>
      <c r="O202" s="70" t="n"/>
      <c r="P202" s="123" t="n"/>
      <c r="Q202" s="122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120" t="n"/>
      <c r="H203" s="121" t="n"/>
      <c r="I203" s="122" t="n"/>
      <c r="J203" s="70" t="n"/>
      <c r="K203" s="70" t="n"/>
      <c r="L203" s="70" t="n"/>
      <c r="M203" s="70" t="n"/>
      <c r="N203" s="70" t="n"/>
      <c r="O203" s="70" t="n"/>
      <c r="P203" s="123" t="n"/>
      <c r="Q203" s="122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120" t="n"/>
      <c r="H204" s="121" t="n"/>
      <c r="I204" s="122" t="n"/>
      <c r="J204" s="70" t="n"/>
      <c r="K204" s="70" t="n"/>
      <c r="L204" s="70" t="n"/>
      <c r="M204" s="70" t="n"/>
      <c r="N204" s="70" t="n"/>
      <c r="O204" s="70" t="n"/>
      <c r="P204" s="123" t="n"/>
      <c r="Q204" s="122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120" t="n"/>
      <c r="H205" s="121" t="n"/>
      <c r="I205" s="122" t="n"/>
      <c r="J205" s="70" t="n"/>
      <c r="K205" s="70" t="n"/>
      <c r="L205" s="70" t="n"/>
      <c r="M205" s="70" t="n"/>
      <c r="N205" s="70" t="n"/>
      <c r="O205" s="70" t="n"/>
      <c r="P205" s="123" t="n"/>
      <c r="Q205" s="122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120" t="n"/>
      <c r="H206" s="121" t="n"/>
      <c r="I206" s="122" t="n"/>
      <c r="J206" s="70" t="n"/>
      <c r="K206" s="70" t="n"/>
      <c r="L206" s="70" t="n"/>
      <c r="M206" s="70" t="n"/>
      <c r="N206" s="70" t="n"/>
      <c r="O206" s="70" t="n"/>
      <c r="P206" s="123" t="n"/>
      <c r="Q206" s="122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120" t="n"/>
      <c r="H207" s="121" t="n"/>
      <c r="I207" s="122" t="n"/>
      <c r="J207" s="70" t="n"/>
      <c r="K207" s="70" t="n"/>
      <c r="L207" s="70" t="n"/>
      <c r="M207" s="70" t="n"/>
      <c r="N207" s="70" t="n"/>
      <c r="O207" s="70" t="n"/>
      <c r="P207" s="123" t="n"/>
      <c r="Q207" s="122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120" t="n"/>
      <c r="H208" s="121" t="n"/>
      <c r="I208" s="122" t="n"/>
      <c r="J208" s="70" t="n"/>
      <c r="K208" s="70" t="n"/>
      <c r="L208" s="70" t="n"/>
      <c r="M208" s="70" t="n"/>
      <c r="N208" s="70" t="n"/>
      <c r="O208" s="70" t="n"/>
      <c r="P208" s="123" t="n"/>
      <c r="Q208" s="122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120" t="n"/>
      <c r="H209" s="121" t="n"/>
      <c r="I209" s="122" t="n"/>
      <c r="J209" s="70" t="n"/>
      <c r="K209" s="70" t="n"/>
      <c r="L209" s="70" t="n"/>
      <c r="M209" s="70" t="n"/>
      <c r="N209" s="70" t="n"/>
      <c r="O209" s="70" t="n"/>
      <c r="P209" s="123" t="n"/>
      <c r="Q209" s="122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120" t="n"/>
      <c r="H210" s="121" t="n"/>
      <c r="I210" s="122" t="n"/>
      <c r="J210" s="70" t="n"/>
      <c r="K210" s="70" t="n"/>
      <c r="L210" s="70" t="n"/>
      <c r="M210" s="70" t="n"/>
      <c r="N210" s="70" t="n"/>
      <c r="O210" s="70" t="n"/>
      <c r="P210" s="123" t="n"/>
      <c r="Q210" s="122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120" t="n"/>
      <c r="H211" s="121" t="n"/>
      <c r="I211" s="122" t="n"/>
      <c r="J211" s="70" t="n"/>
      <c r="K211" s="70" t="n"/>
      <c r="L211" s="70" t="n"/>
      <c r="M211" s="70" t="n"/>
      <c r="N211" s="70" t="n"/>
      <c r="O211" s="70" t="n"/>
      <c r="P211" s="123" t="n"/>
      <c r="Q211" s="122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120" t="n"/>
      <c r="H212" s="121" t="n"/>
      <c r="I212" s="122" t="n"/>
      <c r="J212" s="70" t="n"/>
      <c r="K212" s="70" t="n"/>
      <c r="L212" s="70" t="n"/>
      <c r="M212" s="70" t="n"/>
      <c r="N212" s="70" t="n"/>
      <c r="O212" s="70" t="n"/>
      <c r="P212" s="123" t="n"/>
      <c r="Q212" s="122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120" t="n"/>
      <c r="H213" s="121" t="n"/>
      <c r="I213" s="122" t="n"/>
      <c r="J213" s="70" t="n"/>
      <c r="K213" s="70" t="n"/>
      <c r="L213" s="70" t="n"/>
      <c r="M213" s="70" t="n"/>
      <c r="N213" s="70" t="n"/>
      <c r="O213" s="70" t="n"/>
      <c r="P213" s="123" t="n"/>
      <c r="Q213" s="122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120" t="n"/>
      <c r="H214" s="121" t="n"/>
      <c r="I214" s="122" t="n"/>
      <c r="J214" s="70" t="n"/>
      <c r="K214" s="70" t="n"/>
      <c r="L214" s="70" t="n"/>
      <c r="M214" s="70" t="n"/>
      <c r="N214" s="70" t="n"/>
      <c r="O214" s="70" t="n"/>
      <c r="P214" s="123" t="n"/>
      <c r="Q214" s="122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120" t="n"/>
      <c r="H215" s="121" t="n"/>
      <c r="I215" s="122" t="n"/>
      <c r="J215" s="70" t="n"/>
      <c r="K215" s="70" t="n"/>
      <c r="L215" s="70" t="n"/>
      <c r="M215" s="70" t="n"/>
      <c r="N215" s="70" t="n"/>
      <c r="O215" s="70" t="n"/>
      <c r="P215" s="123" t="n"/>
      <c r="Q215" s="122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120" t="n"/>
      <c r="H216" s="121" t="n"/>
      <c r="I216" s="122" t="n"/>
      <c r="J216" s="70" t="n"/>
      <c r="K216" s="70" t="n"/>
      <c r="L216" s="70" t="n"/>
      <c r="M216" s="70" t="n"/>
      <c r="N216" s="70" t="n"/>
      <c r="O216" s="70" t="n"/>
      <c r="P216" s="123" t="n"/>
      <c r="Q216" s="122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120" t="n"/>
      <c r="H217" s="121" t="n"/>
      <c r="I217" s="122" t="n"/>
      <c r="J217" s="70" t="n"/>
      <c r="K217" s="70" t="n"/>
      <c r="L217" s="70" t="n"/>
      <c r="M217" s="70" t="n"/>
      <c r="N217" s="70" t="n"/>
      <c r="O217" s="70" t="n"/>
      <c r="P217" s="123" t="n"/>
      <c r="Q217" s="122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120" t="n"/>
      <c r="H218" s="121" t="n"/>
      <c r="I218" s="122" t="n"/>
      <c r="J218" s="70" t="n"/>
      <c r="K218" s="70" t="n"/>
      <c r="L218" s="70" t="n"/>
      <c r="M218" s="70" t="n"/>
      <c r="N218" s="70" t="n"/>
      <c r="O218" s="70" t="n"/>
      <c r="P218" s="123" t="n"/>
      <c r="Q218" s="122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120" t="n"/>
      <c r="H219" s="121" t="n"/>
      <c r="I219" s="122" t="n"/>
      <c r="J219" s="70" t="n"/>
      <c r="K219" s="70" t="n"/>
      <c r="L219" s="70" t="n"/>
      <c r="M219" s="70" t="n"/>
      <c r="N219" s="70" t="n"/>
      <c r="O219" s="70" t="n"/>
      <c r="P219" s="123" t="n"/>
      <c r="Q219" s="122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120" t="n"/>
      <c r="H220" s="121" t="n"/>
      <c r="I220" s="122" t="n"/>
      <c r="J220" s="70" t="n"/>
      <c r="K220" s="70" t="n"/>
      <c r="L220" s="70" t="n"/>
      <c r="M220" s="70" t="n"/>
      <c r="N220" s="70" t="n"/>
      <c r="O220" s="70" t="n"/>
      <c r="P220" s="123" t="n"/>
      <c r="Q220" s="122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120" t="n"/>
      <c r="H221" s="121" t="n"/>
      <c r="I221" s="122" t="n"/>
      <c r="J221" s="70" t="n"/>
      <c r="K221" s="70" t="n"/>
      <c r="L221" s="70" t="n"/>
      <c r="M221" s="70" t="n"/>
      <c r="N221" s="70" t="n"/>
      <c r="O221" s="70" t="n"/>
      <c r="P221" s="123" t="n"/>
      <c r="Q221" s="122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120" t="n"/>
      <c r="H222" s="121" t="n"/>
      <c r="I222" s="122" t="n"/>
      <c r="J222" s="70" t="n"/>
      <c r="K222" s="70" t="n"/>
      <c r="L222" s="70" t="n"/>
      <c r="M222" s="70" t="n"/>
      <c r="N222" s="70" t="n"/>
      <c r="O222" s="70" t="n"/>
      <c r="P222" s="123" t="n"/>
      <c r="Q222" s="122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120" t="n"/>
      <c r="H223" s="121" t="n"/>
      <c r="I223" s="122" t="n"/>
      <c r="J223" s="70" t="n"/>
      <c r="K223" s="70" t="n"/>
      <c r="L223" s="70" t="n"/>
      <c r="M223" s="70" t="n"/>
      <c r="N223" s="70" t="n"/>
      <c r="O223" s="70" t="n"/>
      <c r="P223" s="123" t="n"/>
      <c r="Q223" s="122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120" t="n"/>
      <c r="H224" s="121" t="n"/>
      <c r="I224" s="122" t="n"/>
      <c r="J224" s="70" t="n"/>
      <c r="K224" s="70" t="n"/>
      <c r="L224" s="70" t="n"/>
      <c r="M224" s="70" t="n"/>
      <c r="N224" s="70" t="n"/>
      <c r="O224" s="70" t="n"/>
      <c r="P224" s="123" t="n"/>
      <c r="Q224" s="122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120" t="n"/>
      <c r="H225" s="121" t="n"/>
      <c r="I225" s="122" t="n"/>
      <c r="J225" s="70" t="n"/>
      <c r="K225" s="70" t="n"/>
      <c r="L225" s="70" t="n"/>
      <c r="M225" s="70" t="n"/>
      <c r="N225" s="70" t="n"/>
      <c r="O225" s="70" t="n"/>
      <c r="P225" s="123" t="n"/>
      <c r="Q225" s="122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120" t="n"/>
      <c r="H226" s="121" t="n"/>
      <c r="I226" s="122" t="n"/>
      <c r="J226" s="70" t="n"/>
      <c r="K226" s="70" t="n"/>
      <c r="L226" s="70" t="n"/>
      <c r="M226" s="70" t="n"/>
      <c r="N226" s="70" t="n"/>
      <c r="O226" s="70" t="n"/>
      <c r="P226" s="123" t="n"/>
      <c r="Q226" s="122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120" t="n"/>
      <c r="H227" s="121" t="n"/>
      <c r="I227" s="122" t="n"/>
      <c r="J227" s="70" t="n"/>
      <c r="K227" s="70" t="n"/>
      <c r="L227" s="70" t="n"/>
      <c r="M227" s="70" t="n"/>
      <c r="N227" s="70" t="n"/>
      <c r="O227" s="70" t="n"/>
      <c r="P227" s="123" t="n"/>
      <c r="Q227" s="122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120" t="n"/>
      <c r="H228" s="121" t="n"/>
      <c r="I228" s="122" t="n"/>
      <c r="J228" s="70" t="n"/>
      <c r="K228" s="70" t="n"/>
      <c r="L228" s="70" t="n"/>
      <c r="M228" s="70" t="n"/>
      <c r="N228" s="70" t="n"/>
      <c r="O228" s="70" t="n"/>
      <c r="P228" s="123" t="n"/>
      <c r="Q228" s="122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120" t="n"/>
      <c r="H229" s="121" t="n"/>
      <c r="I229" s="122" t="n"/>
      <c r="J229" s="70" t="n"/>
      <c r="K229" s="70" t="n"/>
      <c r="L229" s="70" t="n"/>
      <c r="M229" s="70" t="n"/>
      <c r="N229" s="70" t="n"/>
      <c r="O229" s="70" t="n"/>
      <c r="P229" s="123" t="n"/>
      <c r="Q229" s="122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120" t="n"/>
      <c r="H230" s="121" t="n"/>
      <c r="I230" s="122" t="n"/>
      <c r="J230" s="70" t="n"/>
      <c r="K230" s="70" t="n"/>
      <c r="L230" s="70" t="n"/>
      <c r="M230" s="70" t="n"/>
      <c r="N230" s="70" t="n"/>
      <c r="O230" s="70" t="n"/>
      <c r="P230" s="123" t="n"/>
      <c r="Q230" s="122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120" t="n"/>
      <c r="H231" s="121" t="n"/>
      <c r="I231" s="122" t="n"/>
      <c r="J231" s="70" t="n"/>
      <c r="K231" s="70" t="n"/>
      <c r="L231" s="70" t="n"/>
      <c r="M231" s="70" t="n"/>
      <c r="N231" s="70" t="n"/>
      <c r="O231" s="70" t="n"/>
      <c r="P231" s="123" t="n"/>
      <c r="Q231" s="122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120" t="n"/>
      <c r="H232" s="121" t="n"/>
      <c r="I232" s="122" t="n"/>
      <c r="J232" s="70" t="n"/>
      <c r="K232" s="70" t="n"/>
      <c r="L232" s="70" t="n"/>
      <c r="M232" s="70" t="n"/>
      <c r="N232" s="70" t="n"/>
      <c r="O232" s="70" t="n"/>
      <c r="P232" s="123" t="n"/>
      <c r="Q232" s="122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120" t="n"/>
      <c r="H233" s="121" t="n"/>
      <c r="I233" s="122" t="n"/>
      <c r="J233" s="70" t="n"/>
      <c r="K233" s="70" t="n"/>
      <c r="L233" s="70" t="n"/>
      <c r="M233" s="70" t="n"/>
      <c r="N233" s="70" t="n"/>
      <c r="O233" s="70" t="n"/>
      <c r="P233" s="123" t="n"/>
      <c r="Q233" s="122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120" t="n"/>
      <c r="H234" s="121" t="n"/>
      <c r="I234" s="122" t="n"/>
      <c r="J234" s="70" t="n"/>
      <c r="K234" s="70" t="n"/>
      <c r="L234" s="70" t="n"/>
      <c r="M234" s="70" t="n"/>
      <c r="N234" s="70" t="n"/>
      <c r="O234" s="70" t="n"/>
      <c r="P234" s="123" t="n"/>
      <c r="Q234" s="122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120" t="n"/>
      <c r="H235" s="121" t="n"/>
      <c r="I235" s="122" t="n"/>
      <c r="J235" s="70" t="n"/>
      <c r="K235" s="70" t="n"/>
      <c r="L235" s="70" t="n"/>
      <c r="M235" s="70" t="n"/>
      <c r="N235" s="70" t="n"/>
      <c r="O235" s="70" t="n"/>
      <c r="P235" s="123" t="n"/>
      <c r="Q235" s="122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120" t="n"/>
      <c r="H236" s="121" t="n"/>
      <c r="I236" s="122" t="n"/>
      <c r="J236" s="70" t="n"/>
      <c r="K236" s="70" t="n"/>
      <c r="L236" s="70" t="n"/>
      <c r="M236" s="70" t="n"/>
      <c r="N236" s="70" t="n"/>
      <c r="O236" s="70" t="n"/>
      <c r="P236" s="123" t="n"/>
      <c r="Q236" s="122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120" t="n"/>
      <c r="H237" s="121" t="n"/>
      <c r="I237" s="122" t="n"/>
      <c r="J237" s="70" t="n"/>
      <c r="K237" s="70" t="n"/>
      <c r="L237" s="70" t="n"/>
      <c r="M237" s="70" t="n"/>
      <c r="N237" s="70" t="n"/>
      <c r="O237" s="70" t="n"/>
      <c r="P237" s="123" t="n"/>
      <c r="Q237" s="122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120" t="n"/>
      <c r="H238" s="121" t="n"/>
      <c r="I238" s="122" t="n"/>
      <c r="J238" s="70" t="n"/>
      <c r="K238" s="70" t="n"/>
      <c r="L238" s="70" t="n"/>
      <c r="M238" s="70" t="n"/>
      <c r="N238" s="70" t="n"/>
      <c r="O238" s="70" t="n"/>
      <c r="P238" s="123" t="n"/>
      <c r="Q238" s="122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120" t="n"/>
      <c r="H239" s="121" t="n"/>
      <c r="I239" s="122" t="n"/>
      <c r="J239" s="70" t="n"/>
      <c r="K239" s="70" t="n"/>
      <c r="L239" s="70" t="n"/>
      <c r="M239" s="70" t="n"/>
      <c r="N239" s="70" t="n"/>
      <c r="O239" s="70" t="n"/>
      <c r="P239" s="123" t="n"/>
      <c r="Q239" s="122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120" t="n"/>
      <c r="H240" s="121" t="n"/>
      <c r="I240" s="122" t="n"/>
      <c r="J240" s="70" t="n"/>
      <c r="K240" s="70" t="n"/>
      <c r="L240" s="70" t="n"/>
      <c r="M240" s="70" t="n"/>
      <c r="N240" s="70" t="n"/>
      <c r="O240" s="70" t="n"/>
      <c r="P240" s="123" t="n"/>
      <c r="Q240" s="122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120" t="n"/>
      <c r="H241" s="121" t="n"/>
      <c r="I241" s="122" t="n"/>
      <c r="J241" s="70" t="n"/>
      <c r="K241" s="70" t="n"/>
      <c r="L241" s="70" t="n"/>
      <c r="M241" s="70" t="n"/>
      <c r="N241" s="70" t="n"/>
      <c r="O241" s="70" t="n"/>
      <c r="P241" s="123" t="n"/>
      <c r="Q241" s="122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120" t="n"/>
      <c r="H242" s="121" t="n"/>
      <c r="I242" s="122" t="n"/>
      <c r="J242" s="70" t="n"/>
      <c r="K242" s="70" t="n"/>
      <c r="L242" s="70" t="n"/>
      <c r="M242" s="70" t="n"/>
      <c r="N242" s="70" t="n"/>
      <c r="O242" s="70" t="n"/>
      <c r="P242" s="123" t="n"/>
      <c r="Q242" s="122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120" t="n"/>
      <c r="H243" s="121" t="n"/>
      <c r="I243" s="122" t="n"/>
      <c r="J243" s="70" t="n"/>
      <c r="K243" s="70" t="n"/>
      <c r="L243" s="70" t="n"/>
      <c r="M243" s="70" t="n"/>
      <c r="N243" s="70" t="n"/>
      <c r="O243" s="70" t="n"/>
      <c r="P243" s="123" t="n"/>
      <c r="Q243" s="122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120" t="n"/>
      <c r="H244" s="121" t="n"/>
      <c r="I244" s="122" t="n"/>
      <c r="J244" s="70" t="n"/>
      <c r="K244" s="70" t="n"/>
      <c r="L244" s="70" t="n"/>
      <c r="M244" s="70" t="n"/>
      <c r="N244" s="70" t="n"/>
      <c r="O244" s="70" t="n"/>
      <c r="P244" s="123" t="n"/>
      <c r="Q244" s="122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120" t="n"/>
      <c r="H245" s="121" t="n"/>
      <c r="I245" s="122" t="n"/>
      <c r="J245" s="70" t="n"/>
      <c r="K245" s="70" t="n"/>
      <c r="L245" s="70" t="n"/>
      <c r="M245" s="70" t="n"/>
      <c r="N245" s="70" t="n"/>
      <c r="O245" s="70" t="n"/>
      <c r="P245" s="123" t="n"/>
      <c r="Q245" s="122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120" t="n"/>
      <c r="H246" s="121" t="n"/>
      <c r="I246" s="122" t="n"/>
      <c r="J246" s="70" t="n"/>
      <c r="K246" s="70" t="n"/>
      <c r="L246" s="70" t="n"/>
      <c r="M246" s="70" t="n"/>
      <c r="N246" s="70" t="n"/>
      <c r="O246" s="70" t="n"/>
      <c r="P246" s="123" t="n"/>
      <c r="Q246" s="122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120" t="n"/>
      <c r="H247" s="121" t="n"/>
      <c r="I247" s="122" t="n"/>
      <c r="J247" s="70" t="n"/>
      <c r="K247" s="70" t="n"/>
      <c r="L247" s="70" t="n"/>
      <c r="M247" s="70" t="n"/>
      <c r="N247" s="70" t="n"/>
      <c r="O247" s="70" t="n"/>
      <c r="P247" s="123" t="n"/>
      <c r="Q247" s="122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120" t="n"/>
      <c r="H248" s="121" t="n"/>
      <c r="I248" s="122" t="n"/>
      <c r="J248" s="70" t="n"/>
      <c r="K248" s="70" t="n"/>
      <c r="L248" s="70" t="n"/>
      <c r="M248" s="70" t="n"/>
      <c r="N248" s="70" t="n"/>
      <c r="O248" s="70" t="n"/>
      <c r="P248" s="123" t="n"/>
      <c r="Q248" s="122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120" t="n"/>
      <c r="H249" s="121" t="n"/>
      <c r="I249" s="122" t="n"/>
      <c r="J249" s="70" t="n"/>
      <c r="K249" s="70" t="n"/>
      <c r="L249" s="70" t="n"/>
      <c r="M249" s="70" t="n"/>
      <c r="N249" s="70" t="n"/>
      <c r="O249" s="70" t="n"/>
      <c r="P249" s="123" t="n"/>
      <c r="Q249" s="122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120" t="n"/>
      <c r="H250" s="121" t="n"/>
      <c r="I250" s="122" t="n"/>
      <c r="J250" s="70" t="n"/>
      <c r="K250" s="70" t="n"/>
      <c r="L250" s="70" t="n"/>
      <c r="M250" s="70" t="n"/>
      <c r="N250" s="70" t="n"/>
      <c r="O250" s="70" t="n"/>
      <c r="P250" s="123" t="n"/>
      <c r="Q250" s="122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120" t="n"/>
      <c r="H251" s="121" t="n"/>
      <c r="I251" s="122" t="n"/>
      <c r="J251" s="70" t="n"/>
      <c r="K251" s="70" t="n"/>
      <c r="L251" s="70" t="n"/>
      <c r="M251" s="70" t="n"/>
      <c r="N251" s="70" t="n"/>
      <c r="O251" s="70" t="n"/>
      <c r="P251" s="123" t="n"/>
      <c r="Q251" s="122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120" t="n"/>
      <c r="H252" s="121" t="n"/>
      <c r="I252" s="122" t="n"/>
      <c r="J252" s="70" t="n"/>
      <c r="K252" s="70" t="n"/>
      <c r="L252" s="70" t="n"/>
      <c r="M252" s="70" t="n"/>
      <c r="N252" s="70" t="n"/>
      <c r="O252" s="70" t="n"/>
      <c r="P252" s="123" t="n"/>
      <c r="Q252" s="122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120" t="n"/>
      <c r="H253" s="121" t="n"/>
      <c r="I253" s="122" t="n"/>
      <c r="J253" s="70" t="n"/>
      <c r="K253" s="70" t="n"/>
      <c r="L253" s="70" t="n"/>
      <c r="M253" s="70" t="n"/>
      <c r="N253" s="70" t="n"/>
      <c r="O253" s="70" t="n"/>
      <c r="P253" s="123" t="n"/>
      <c r="Q253" s="122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120" t="n"/>
      <c r="H254" s="121" t="n"/>
      <c r="I254" s="122" t="n"/>
      <c r="J254" s="70" t="n"/>
      <c r="K254" s="70" t="n"/>
      <c r="L254" s="70" t="n"/>
      <c r="M254" s="70" t="n"/>
      <c r="N254" s="70" t="n"/>
      <c r="O254" s="70" t="n"/>
      <c r="P254" s="123" t="n"/>
      <c r="Q254" s="122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120" t="n"/>
      <c r="H255" s="121" t="n"/>
      <c r="I255" s="122" t="n"/>
      <c r="J255" s="70" t="n"/>
      <c r="K255" s="70" t="n"/>
      <c r="L255" s="70" t="n"/>
      <c r="M255" s="70" t="n"/>
      <c r="N255" s="70" t="n"/>
      <c r="O255" s="70" t="n"/>
      <c r="P255" s="123" t="n"/>
      <c r="Q255" s="122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120" t="n"/>
      <c r="H256" s="121" t="n"/>
      <c r="I256" s="122" t="n"/>
      <c r="J256" s="70" t="n"/>
      <c r="K256" s="70" t="n"/>
      <c r="L256" s="70" t="n"/>
      <c r="M256" s="70" t="n"/>
      <c r="N256" s="70" t="n"/>
      <c r="O256" s="70" t="n"/>
      <c r="P256" s="123" t="n"/>
      <c r="Q256" s="122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120" t="n"/>
      <c r="H257" s="121" t="n"/>
      <c r="I257" s="122" t="n"/>
      <c r="J257" s="70" t="n"/>
      <c r="K257" s="70" t="n"/>
      <c r="L257" s="70" t="n"/>
      <c r="M257" s="70" t="n"/>
      <c r="N257" s="70" t="n"/>
      <c r="O257" s="70" t="n"/>
      <c r="P257" s="123" t="n"/>
      <c r="Q257" s="122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120" t="n"/>
      <c r="H258" s="121" t="n"/>
      <c r="I258" s="122" t="n"/>
      <c r="J258" s="70" t="n"/>
      <c r="K258" s="70" t="n"/>
      <c r="L258" s="70" t="n"/>
      <c r="M258" s="70" t="n"/>
      <c r="N258" s="70" t="n"/>
      <c r="O258" s="70" t="n"/>
      <c r="P258" s="123" t="n"/>
      <c r="Q258" s="122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120" t="n"/>
      <c r="H259" s="121" t="n"/>
      <c r="I259" s="122" t="n"/>
      <c r="J259" s="70" t="n"/>
      <c r="K259" s="70" t="n"/>
      <c r="L259" s="70" t="n"/>
      <c r="M259" s="70" t="n"/>
      <c r="N259" s="70" t="n"/>
      <c r="O259" s="70" t="n"/>
      <c r="P259" s="123" t="n"/>
      <c r="Q259" s="122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120" t="n"/>
      <c r="H260" s="121" t="n"/>
      <c r="I260" s="122" t="n"/>
      <c r="J260" s="70" t="n"/>
      <c r="K260" s="70" t="n"/>
      <c r="L260" s="70" t="n"/>
      <c r="M260" s="70" t="n"/>
      <c r="N260" s="70" t="n"/>
      <c r="O260" s="70" t="n"/>
      <c r="P260" s="123" t="n"/>
      <c r="Q260" s="122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120" t="n"/>
      <c r="H261" s="121" t="n"/>
      <c r="I261" s="122" t="n"/>
      <c r="J261" s="70" t="n"/>
      <c r="K261" s="70" t="n"/>
      <c r="L261" s="70" t="n"/>
      <c r="M261" s="70" t="n"/>
      <c r="N261" s="70" t="n"/>
      <c r="O261" s="70" t="n"/>
      <c r="P261" s="123" t="n"/>
      <c r="Q261" s="122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120" t="n"/>
      <c r="H262" s="121" t="n"/>
      <c r="I262" s="122" t="n"/>
      <c r="J262" s="70" t="n"/>
      <c r="K262" s="70" t="n"/>
      <c r="L262" s="70" t="n"/>
      <c r="M262" s="70" t="n"/>
      <c r="N262" s="70" t="n"/>
      <c r="O262" s="70" t="n"/>
      <c r="P262" s="123" t="n"/>
      <c r="Q262" s="122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120" t="n"/>
      <c r="H263" s="121" t="n"/>
      <c r="I263" s="122" t="n"/>
      <c r="J263" s="70" t="n"/>
      <c r="K263" s="70" t="n"/>
      <c r="L263" s="70" t="n"/>
      <c r="M263" s="70" t="n"/>
      <c r="N263" s="70" t="n"/>
      <c r="O263" s="70" t="n"/>
      <c r="P263" s="123" t="n"/>
      <c r="Q263" s="122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120" t="n"/>
      <c r="H264" s="121" t="n"/>
      <c r="I264" s="122" t="n"/>
      <c r="J264" s="70" t="n"/>
      <c r="K264" s="70" t="n"/>
      <c r="L264" s="70" t="n"/>
      <c r="M264" s="70" t="n"/>
      <c r="N264" s="70" t="n"/>
      <c r="O264" s="70" t="n"/>
      <c r="P264" s="123" t="n"/>
      <c r="Q264" s="122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120" t="n"/>
      <c r="H265" s="121" t="n"/>
      <c r="I265" s="122" t="n"/>
      <c r="J265" s="70" t="n"/>
      <c r="K265" s="70" t="n"/>
      <c r="L265" s="70" t="n"/>
      <c r="M265" s="70" t="n"/>
      <c r="N265" s="70" t="n"/>
      <c r="O265" s="70" t="n"/>
      <c r="P265" s="123" t="n"/>
      <c r="Q265" s="122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120" t="n"/>
      <c r="H266" s="121" t="n"/>
      <c r="I266" s="122" t="n"/>
      <c r="J266" s="70" t="n"/>
      <c r="K266" s="70" t="n"/>
      <c r="L266" s="70" t="n"/>
      <c r="M266" s="70" t="n"/>
      <c r="N266" s="70" t="n"/>
      <c r="O266" s="70" t="n"/>
      <c r="P266" s="123" t="n"/>
      <c r="Q266" s="122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120" t="n"/>
      <c r="H267" s="121" t="n"/>
      <c r="I267" s="122" t="n"/>
      <c r="J267" s="70" t="n"/>
      <c r="K267" s="70" t="n"/>
      <c r="L267" s="70" t="n"/>
      <c r="M267" s="70" t="n"/>
      <c r="N267" s="70" t="n"/>
      <c r="O267" s="70" t="n"/>
      <c r="P267" s="123" t="n"/>
      <c r="Q267" s="122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120" t="n"/>
      <c r="H268" s="121" t="n"/>
      <c r="I268" s="122" t="n"/>
      <c r="J268" s="70" t="n"/>
      <c r="K268" s="70" t="n"/>
      <c r="L268" s="70" t="n"/>
      <c r="M268" s="70" t="n"/>
      <c r="N268" s="70" t="n"/>
      <c r="O268" s="70" t="n"/>
      <c r="P268" s="123" t="n"/>
      <c r="Q268" s="122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120" t="n"/>
      <c r="H269" s="121" t="n"/>
      <c r="I269" s="122" t="n"/>
      <c r="J269" s="70" t="n"/>
      <c r="K269" s="70" t="n"/>
      <c r="L269" s="70" t="n"/>
      <c r="M269" s="70" t="n"/>
      <c r="N269" s="70" t="n"/>
      <c r="O269" s="70" t="n"/>
      <c r="P269" s="123" t="n"/>
      <c r="Q269" s="122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120" t="n"/>
      <c r="H270" s="121" t="n"/>
      <c r="I270" s="122" t="n"/>
      <c r="J270" s="70" t="n"/>
      <c r="K270" s="70" t="n"/>
      <c r="L270" s="70" t="n"/>
      <c r="M270" s="70" t="n"/>
      <c r="N270" s="70" t="n"/>
      <c r="O270" s="70" t="n"/>
      <c r="P270" s="123" t="n"/>
      <c r="Q270" s="122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120" t="n"/>
      <c r="H271" s="121" t="n"/>
      <c r="I271" s="122" t="n"/>
      <c r="J271" s="70" t="n"/>
      <c r="K271" s="70" t="n"/>
      <c r="L271" s="70" t="n"/>
      <c r="M271" s="70" t="n"/>
      <c r="N271" s="70" t="n"/>
      <c r="O271" s="70" t="n"/>
      <c r="P271" s="123" t="n"/>
      <c r="Q271" s="122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120" t="n"/>
      <c r="H272" s="121" t="n"/>
      <c r="I272" s="122" t="n"/>
      <c r="J272" s="70" t="n"/>
      <c r="K272" s="70" t="n"/>
      <c r="L272" s="70" t="n"/>
      <c r="M272" s="70" t="n"/>
      <c r="N272" s="70" t="n"/>
      <c r="O272" s="70" t="n"/>
      <c r="P272" s="123" t="n"/>
      <c r="Q272" s="122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120" t="n"/>
      <c r="H273" s="121" t="n"/>
      <c r="I273" s="122" t="n"/>
      <c r="J273" s="70" t="n"/>
      <c r="K273" s="70" t="n"/>
      <c r="L273" s="70" t="n"/>
      <c r="M273" s="70" t="n"/>
      <c r="N273" s="70" t="n"/>
      <c r="O273" s="70" t="n"/>
      <c r="P273" s="123" t="n"/>
      <c r="Q273" s="122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120" t="n"/>
      <c r="H274" s="121" t="n"/>
      <c r="I274" s="122" t="n"/>
      <c r="J274" s="70" t="n"/>
      <c r="K274" s="70" t="n"/>
      <c r="L274" s="70" t="n"/>
      <c r="M274" s="70" t="n"/>
      <c r="N274" s="70" t="n"/>
      <c r="O274" s="70" t="n"/>
      <c r="P274" s="123" t="n"/>
      <c r="Q274" s="122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120" t="n"/>
      <c r="H275" s="121" t="n"/>
      <c r="I275" s="122" t="n"/>
      <c r="J275" s="70" t="n"/>
      <c r="K275" s="70" t="n"/>
      <c r="L275" s="70" t="n"/>
      <c r="M275" s="70" t="n"/>
      <c r="N275" s="70" t="n"/>
      <c r="O275" s="70" t="n"/>
      <c r="P275" s="123" t="n"/>
      <c r="Q275" s="122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120" t="n"/>
      <c r="H276" s="121" t="n"/>
      <c r="I276" s="122" t="n"/>
      <c r="J276" s="70" t="n"/>
      <c r="K276" s="70" t="n"/>
      <c r="L276" s="70" t="n"/>
      <c r="M276" s="70" t="n"/>
      <c r="N276" s="70" t="n"/>
      <c r="O276" s="70" t="n"/>
      <c r="P276" s="123" t="n"/>
      <c r="Q276" s="122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120" t="n"/>
      <c r="H277" s="121" t="n"/>
      <c r="I277" s="122" t="n"/>
      <c r="J277" s="70" t="n"/>
      <c r="K277" s="70" t="n"/>
      <c r="L277" s="70" t="n"/>
      <c r="M277" s="70" t="n"/>
      <c r="N277" s="70" t="n"/>
      <c r="O277" s="70" t="n"/>
      <c r="P277" s="123" t="n"/>
      <c r="Q277" s="122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120" t="n"/>
      <c r="H278" s="121" t="n"/>
      <c r="I278" s="122" t="n"/>
      <c r="J278" s="70" t="n"/>
      <c r="K278" s="70" t="n"/>
      <c r="L278" s="70" t="n"/>
      <c r="M278" s="70" t="n"/>
      <c r="N278" s="70" t="n"/>
      <c r="O278" s="70" t="n"/>
      <c r="P278" s="123" t="n"/>
      <c r="Q278" s="122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120" t="n"/>
      <c r="H279" s="121" t="n"/>
      <c r="I279" s="122" t="n"/>
      <c r="J279" s="70" t="n"/>
      <c r="K279" s="70" t="n"/>
      <c r="L279" s="70" t="n"/>
      <c r="M279" s="70" t="n"/>
      <c r="N279" s="70" t="n"/>
      <c r="O279" s="70" t="n"/>
      <c r="P279" s="123" t="n"/>
      <c r="Q279" s="122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120" t="n"/>
      <c r="H280" s="121" t="n"/>
      <c r="I280" s="122" t="n"/>
      <c r="J280" s="70" t="n"/>
      <c r="K280" s="70" t="n"/>
      <c r="L280" s="70" t="n"/>
      <c r="M280" s="70" t="n"/>
      <c r="N280" s="70" t="n"/>
      <c r="O280" s="70" t="n"/>
      <c r="P280" s="123" t="n"/>
      <c r="Q280" s="122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120" t="n"/>
      <c r="H281" s="121" t="n"/>
      <c r="I281" s="122" t="n"/>
      <c r="J281" s="70" t="n"/>
      <c r="K281" s="70" t="n"/>
      <c r="L281" s="70" t="n"/>
      <c r="M281" s="70" t="n"/>
      <c r="N281" s="70" t="n"/>
      <c r="O281" s="70" t="n"/>
      <c r="P281" s="123" t="n"/>
      <c r="Q281" s="122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120" t="n"/>
      <c r="H282" s="121" t="n"/>
      <c r="I282" s="122" t="n"/>
      <c r="J282" s="70" t="n"/>
      <c r="K282" s="70" t="n"/>
      <c r="L282" s="70" t="n"/>
      <c r="M282" s="70" t="n"/>
      <c r="N282" s="70" t="n"/>
      <c r="O282" s="70" t="n"/>
      <c r="P282" s="123" t="n"/>
      <c r="Q282" s="122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120" t="n"/>
      <c r="H283" s="121" t="n"/>
      <c r="I283" s="122" t="n"/>
      <c r="J283" s="70" t="n"/>
      <c r="K283" s="70" t="n"/>
      <c r="L283" s="70" t="n"/>
      <c r="M283" s="70" t="n"/>
      <c r="N283" s="70" t="n"/>
      <c r="O283" s="70" t="n"/>
      <c r="P283" s="123" t="n"/>
      <c r="Q283" s="122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120" t="n"/>
      <c r="H284" s="121" t="n"/>
      <c r="I284" s="122" t="n"/>
      <c r="J284" s="70" t="n"/>
      <c r="K284" s="70" t="n"/>
      <c r="L284" s="70" t="n"/>
      <c r="M284" s="70" t="n"/>
      <c r="N284" s="70" t="n"/>
      <c r="O284" s="70" t="n"/>
      <c r="P284" s="123" t="n"/>
      <c r="Q284" s="122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120" t="n"/>
      <c r="H285" s="121" t="n"/>
      <c r="I285" s="122" t="n"/>
      <c r="J285" s="70" t="n"/>
      <c r="K285" s="70" t="n"/>
      <c r="L285" s="70" t="n"/>
      <c r="M285" s="70" t="n"/>
      <c r="N285" s="70" t="n"/>
      <c r="O285" s="70" t="n"/>
      <c r="P285" s="123" t="n"/>
      <c r="Q285" s="122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120" t="n"/>
      <c r="H286" s="121" t="n"/>
      <c r="I286" s="122" t="n"/>
      <c r="J286" s="70" t="n"/>
      <c r="K286" s="70" t="n"/>
      <c r="L286" s="70" t="n"/>
      <c r="M286" s="70" t="n"/>
      <c r="N286" s="70" t="n"/>
      <c r="O286" s="70" t="n"/>
      <c r="P286" s="123" t="n"/>
      <c r="Q286" s="122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120" t="n"/>
      <c r="H287" s="121" t="n"/>
      <c r="I287" s="122" t="n"/>
      <c r="J287" s="70" t="n"/>
      <c r="K287" s="70" t="n"/>
      <c r="L287" s="70" t="n"/>
      <c r="M287" s="70" t="n"/>
      <c r="N287" s="70" t="n"/>
      <c r="O287" s="70" t="n"/>
      <c r="P287" s="123" t="n"/>
      <c r="Q287" s="122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120" t="n"/>
      <c r="H288" s="121" t="n"/>
      <c r="I288" s="122" t="n"/>
      <c r="J288" s="70" t="n"/>
      <c r="K288" s="70" t="n"/>
      <c r="L288" s="70" t="n"/>
      <c r="M288" s="70" t="n"/>
      <c r="N288" s="70" t="n"/>
      <c r="O288" s="70" t="n"/>
      <c r="P288" s="123" t="n"/>
      <c r="Q288" s="122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120" t="n"/>
      <c r="H289" s="121" t="n"/>
      <c r="I289" s="122" t="n"/>
      <c r="J289" s="70" t="n"/>
      <c r="K289" s="70" t="n"/>
      <c r="L289" s="70" t="n"/>
      <c r="M289" s="70" t="n"/>
      <c r="N289" s="70" t="n"/>
      <c r="O289" s="70" t="n"/>
      <c r="P289" s="123" t="n"/>
      <c r="Q289" s="122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120" t="n"/>
      <c r="H290" s="121" t="n"/>
      <c r="I290" s="122" t="n"/>
      <c r="J290" s="70" t="n"/>
      <c r="K290" s="70" t="n"/>
      <c r="L290" s="70" t="n"/>
      <c r="M290" s="70" t="n"/>
      <c r="N290" s="70" t="n"/>
      <c r="O290" s="70" t="n"/>
      <c r="P290" s="123" t="n"/>
      <c r="Q290" s="122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120" t="n"/>
      <c r="H291" s="121" t="n"/>
      <c r="I291" s="122" t="n"/>
      <c r="J291" s="70" t="n"/>
      <c r="K291" s="70" t="n"/>
      <c r="L291" s="70" t="n"/>
      <c r="M291" s="70" t="n"/>
      <c r="N291" s="70" t="n"/>
      <c r="O291" s="70" t="n"/>
      <c r="P291" s="123" t="n"/>
      <c r="Q291" s="122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120" t="n"/>
      <c r="H292" s="121" t="n"/>
      <c r="I292" s="122" t="n"/>
      <c r="J292" s="70" t="n"/>
      <c r="K292" s="70" t="n"/>
      <c r="L292" s="70" t="n"/>
      <c r="M292" s="70" t="n"/>
      <c r="N292" s="70" t="n"/>
      <c r="O292" s="70" t="n"/>
      <c r="P292" s="123" t="n"/>
      <c r="Q292" s="122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120" t="n"/>
      <c r="H293" s="121" t="n"/>
      <c r="I293" s="122" t="n"/>
      <c r="J293" s="70" t="n"/>
      <c r="K293" s="70" t="n"/>
      <c r="L293" s="70" t="n"/>
      <c r="M293" s="70" t="n"/>
      <c r="N293" s="70" t="n"/>
      <c r="O293" s="70" t="n"/>
      <c r="P293" s="123" t="n"/>
      <c r="Q293" s="122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120" t="n"/>
      <c r="H294" s="121" t="n"/>
      <c r="I294" s="122" t="n"/>
      <c r="J294" s="70" t="n"/>
      <c r="K294" s="70" t="n"/>
      <c r="L294" s="70" t="n"/>
      <c r="M294" s="70" t="n"/>
      <c r="N294" s="70" t="n"/>
      <c r="O294" s="70" t="n"/>
      <c r="P294" s="123" t="n"/>
      <c r="Q294" s="122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120" t="n"/>
      <c r="H295" s="121" t="n"/>
      <c r="I295" s="122" t="n"/>
      <c r="J295" s="70" t="n"/>
      <c r="K295" s="70" t="n"/>
      <c r="L295" s="70" t="n"/>
      <c r="M295" s="70" t="n"/>
      <c r="N295" s="70" t="n"/>
      <c r="O295" s="70" t="n"/>
      <c r="P295" s="123" t="n"/>
      <c r="Q295" s="122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120" t="n"/>
      <c r="H296" s="121" t="n"/>
      <c r="I296" s="122" t="n"/>
      <c r="J296" s="70" t="n"/>
      <c r="K296" s="70" t="n"/>
      <c r="L296" s="70" t="n"/>
      <c r="M296" s="70" t="n"/>
      <c r="N296" s="70" t="n"/>
      <c r="O296" s="70" t="n"/>
      <c r="P296" s="123" t="n"/>
      <c r="Q296" s="122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120" t="n"/>
      <c r="H297" s="121" t="n"/>
      <c r="I297" s="122" t="n"/>
      <c r="J297" s="70" t="n"/>
      <c r="K297" s="70" t="n"/>
      <c r="L297" s="70" t="n"/>
      <c r="M297" s="70" t="n"/>
      <c r="N297" s="70" t="n"/>
      <c r="O297" s="70" t="n"/>
      <c r="P297" s="123" t="n"/>
      <c r="Q297" s="122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120" t="n"/>
      <c r="H298" s="121" t="n"/>
      <c r="I298" s="122" t="n"/>
      <c r="J298" s="70" t="n"/>
      <c r="K298" s="70" t="n"/>
      <c r="L298" s="70" t="n"/>
      <c r="M298" s="70" t="n"/>
      <c r="N298" s="70" t="n"/>
      <c r="O298" s="70" t="n"/>
      <c r="P298" s="123" t="n"/>
      <c r="Q298" s="122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120" t="n"/>
      <c r="H299" s="121" t="n"/>
      <c r="I299" s="122" t="n"/>
      <c r="J299" s="70" t="n"/>
      <c r="K299" s="70" t="n"/>
      <c r="L299" s="70" t="n"/>
      <c r="M299" s="70" t="n"/>
      <c r="N299" s="70" t="n"/>
      <c r="O299" s="70" t="n"/>
      <c r="P299" s="123" t="n"/>
      <c r="Q299" s="122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120" t="n"/>
      <c r="H300" s="121" t="n"/>
      <c r="I300" s="122" t="n"/>
      <c r="J300" s="70" t="n"/>
      <c r="K300" s="70" t="n"/>
      <c r="L300" s="70" t="n"/>
      <c r="M300" s="70" t="n"/>
      <c r="N300" s="70" t="n"/>
      <c r="O300" s="70" t="n"/>
      <c r="P300" s="123" t="n"/>
      <c r="Q300" s="122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120" t="n"/>
      <c r="H301" s="121" t="n"/>
      <c r="I301" s="122" t="n"/>
      <c r="J301" s="70" t="n"/>
      <c r="K301" s="70" t="n"/>
      <c r="L301" s="70" t="n"/>
      <c r="M301" s="70" t="n"/>
      <c r="N301" s="70" t="n"/>
      <c r="O301" s="70" t="n"/>
      <c r="P301" s="123" t="n"/>
      <c r="Q301" s="122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120" t="n"/>
      <c r="H302" s="121" t="n"/>
      <c r="I302" s="122" t="n"/>
      <c r="J302" s="70" t="n"/>
      <c r="K302" s="70" t="n"/>
      <c r="L302" s="70" t="n"/>
      <c r="M302" s="70" t="n"/>
      <c r="N302" s="70" t="n"/>
      <c r="O302" s="70" t="n"/>
      <c r="P302" s="123" t="n"/>
      <c r="Q302" s="122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120" t="n"/>
      <c r="H303" s="121" t="n"/>
      <c r="I303" s="122" t="n"/>
      <c r="J303" s="70" t="n"/>
      <c r="K303" s="70" t="n"/>
      <c r="L303" s="70" t="n"/>
      <c r="M303" s="70" t="n"/>
      <c r="N303" s="70" t="n"/>
      <c r="O303" s="70" t="n"/>
      <c r="P303" s="123" t="n"/>
      <c r="Q303" s="122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120" t="n"/>
      <c r="H304" s="121" t="n"/>
      <c r="I304" s="122" t="n"/>
      <c r="J304" s="70" t="n"/>
      <c r="K304" s="70" t="n"/>
      <c r="L304" s="70" t="n"/>
      <c r="M304" s="70" t="n"/>
      <c r="N304" s="70" t="n"/>
      <c r="O304" s="70" t="n"/>
      <c r="P304" s="123" t="n"/>
      <c r="Q304" s="122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120" t="n"/>
      <c r="H305" s="121" t="n"/>
      <c r="I305" s="122" t="n"/>
      <c r="J305" s="70" t="n"/>
      <c r="K305" s="70" t="n"/>
      <c r="L305" s="70" t="n"/>
      <c r="M305" s="70" t="n"/>
      <c r="N305" s="70" t="n"/>
      <c r="O305" s="70" t="n"/>
      <c r="P305" s="123" t="n"/>
      <c r="Q305" s="122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120" t="n"/>
      <c r="H306" s="121" t="n"/>
      <c r="I306" s="122" t="n"/>
      <c r="J306" s="70" t="n"/>
      <c r="K306" s="70" t="n"/>
      <c r="L306" s="70" t="n"/>
      <c r="M306" s="70" t="n"/>
      <c r="N306" s="70" t="n"/>
      <c r="O306" s="70" t="n"/>
      <c r="P306" s="123" t="n"/>
      <c r="Q306" s="122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120" t="n"/>
      <c r="H307" s="121" t="n"/>
      <c r="I307" s="122" t="n"/>
      <c r="J307" s="70" t="n"/>
      <c r="K307" s="70" t="n"/>
      <c r="L307" s="70" t="n"/>
      <c r="M307" s="70" t="n"/>
      <c r="N307" s="70" t="n"/>
      <c r="O307" s="70" t="n"/>
      <c r="P307" s="123" t="n"/>
      <c r="Q307" s="122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120" t="n"/>
      <c r="H308" s="121" t="n"/>
      <c r="I308" s="122" t="n"/>
      <c r="J308" s="70" t="n"/>
      <c r="K308" s="70" t="n"/>
      <c r="L308" s="70" t="n"/>
      <c r="M308" s="70" t="n"/>
      <c r="N308" s="70" t="n"/>
      <c r="O308" s="70" t="n"/>
      <c r="P308" s="123" t="n"/>
      <c r="Q308" s="122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120" t="n"/>
      <c r="H309" s="121" t="n"/>
      <c r="I309" s="122" t="n"/>
      <c r="J309" s="70" t="n"/>
      <c r="K309" s="70" t="n"/>
      <c r="L309" s="70" t="n"/>
      <c r="M309" s="70" t="n"/>
      <c r="N309" s="70" t="n"/>
      <c r="O309" s="70" t="n"/>
      <c r="P309" s="123" t="n"/>
      <c r="Q309" s="122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120" t="n"/>
      <c r="H310" s="121" t="n"/>
      <c r="I310" s="122" t="n"/>
      <c r="J310" s="70" t="n"/>
      <c r="K310" s="70" t="n"/>
      <c r="L310" s="70" t="n"/>
      <c r="M310" s="70" t="n"/>
      <c r="N310" s="70" t="n"/>
      <c r="O310" s="70" t="n"/>
      <c r="P310" s="123" t="n"/>
      <c r="Q310" s="122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120" t="n"/>
      <c r="H311" s="121" t="n"/>
      <c r="I311" s="122" t="n"/>
      <c r="J311" s="70" t="n"/>
      <c r="K311" s="70" t="n"/>
      <c r="L311" s="70" t="n"/>
      <c r="M311" s="70" t="n"/>
      <c r="N311" s="70" t="n"/>
      <c r="O311" s="70" t="n"/>
      <c r="P311" s="123" t="n"/>
      <c r="Q311" s="122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120" t="n"/>
      <c r="H312" s="121" t="n"/>
      <c r="I312" s="122" t="n"/>
      <c r="J312" s="70" t="n"/>
      <c r="K312" s="70" t="n"/>
      <c r="L312" s="70" t="n"/>
      <c r="M312" s="70" t="n"/>
      <c r="N312" s="70" t="n"/>
      <c r="O312" s="70" t="n"/>
      <c r="P312" s="123" t="n"/>
      <c r="Q312" s="122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120" t="n"/>
      <c r="H313" s="121" t="n"/>
      <c r="I313" s="122" t="n"/>
      <c r="J313" s="70" t="n"/>
      <c r="K313" s="70" t="n"/>
      <c r="L313" s="70" t="n"/>
      <c r="M313" s="70" t="n"/>
      <c r="N313" s="70" t="n"/>
      <c r="O313" s="70" t="n"/>
      <c r="P313" s="123" t="n"/>
      <c r="Q313" s="122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120" t="n"/>
      <c r="H314" s="121" t="n"/>
      <c r="I314" s="122" t="n"/>
      <c r="J314" s="70" t="n"/>
      <c r="K314" s="70" t="n"/>
      <c r="L314" s="70" t="n"/>
      <c r="M314" s="70" t="n"/>
      <c r="N314" s="70" t="n"/>
      <c r="O314" s="70" t="n"/>
      <c r="P314" s="123" t="n"/>
      <c r="Q314" s="122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120" t="n"/>
      <c r="H315" s="121" t="n"/>
      <c r="I315" s="122" t="n"/>
      <c r="J315" s="70" t="n"/>
      <c r="K315" s="70" t="n"/>
      <c r="L315" s="70" t="n"/>
      <c r="M315" s="70" t="n"/>
      <c r="N315" s="70" t="n"/>
      <c r="O315" s="70" t="n"/>
      <c r="P315" s="123" t="n"/>
      <c r="Q315" s="122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120" t="n"/>
      <c r="H316" s="121" t="n"/>
      <c r="I316" s="122" t="n"/>
      <c r="J316" s="70" t="n"/>
      <c r="K316" s="70" t="n"/>
      <c r="L316" s="70" t="n"/>
      <c r="M316" s="70" t="n"/>
      <c r="N316" s="70" t="n"/>
      <c r="O316" s="70" t="n"/>
      <c r="P316" s="123" t="n"/>
      <c r="Q316" s="122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120" t="n"/>
      <c r="H317" s="121" t="n"/>
      <c r="I317" s="122" t="n"/>
      <c r="J317" s="70" t="n"/>
      <c r="K317" s="70" t="n"/>
      <c r="L317" s="70" t="n"/>
      <c r="M317" s="70" t="n"/>
      <c r="N317" s="70" t="n"/>
      <c r="O317" s="70" t="n"/>
      <c r="P317" s="123" t="n"/>
      <c r="Q317" s="122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120" t="n"/>
      <c r="H318" s="121" t="n"/>
      <c r="I318" s="122" t="n"/>
      <c r="J318" s="70" t="n"/>
      <c r="K318" s="70" t="n"/>
      <c r="L318" s="70" t="n"/>
      <c r="M318" s="70" t="n"/>
      <c r="N318" s="70" t="n"/>
      <c r="O318" s="70" t="n"/>
      <c r="P318" s="123" t="n"/>
      <c r="Q318" s="122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120" t="n"/>
      <c r="H319" s="121" t="n"/>
      <c r="I319" s="122" t="n"/>
      <c r="J319" s="70" t="n"/>
      <c r="K319" s="70" t="n"/>
      <c r="L319" s="70" t="n"/>
      <c r="M319" s="70" t="n"/>
      <c r="N319" s="70" t="n"/>
      <c r="O319" s="70" t="n"/>
      <c r="P319" s="123" t="n"/>
      <c r="Q319" s="122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120" t="n"/>
      <c r="H320" s="121" t="n"/>
      <c r="I320" s="122" t="n"/>
      <c r="J320" s="70" t="n"/>
      <c r="K320" s="70" t="n"/>
      <c r="L320" s="70" t="n"/>
      <c r="M320" s="70" t="n"/>
      <c r="N320" s="70" t="n"/>
      <c r="O320" s="70" t="n"/>
      <c r="P320" s="123" t="n"/>
      <c r="Q320" s="122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120" t="n"/>
      <c r="H321" s="121" t="n"/>
      <c r="I321" s="122" t="n"/>
      <c r="J321" s="70" t="n"/>
      <c r="K321" s="70" t="n"/>
      <c r="L321" s="70" t="n"/>
      <c r="M321" s="70" t="n"/>
      <c r="N321" s="70" t="n"/>
      <c r="O321" s="70" t="n"/>
      <c r="P321" s="123" t="n"/>
      <c r="Q321" s="122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120" t="n"/>
      <c r="H322" s="121" t="n"/>
      <c r="I322" s="122" t="n"/>
      <c r="J322" s="70" t="n"/>
      <c r="K322" s="70" t="n"/>
      <c r="L322" s="70" t="n"/>
      <c r="M322" s="70" t="n"/>
      <c r="N322" s="70" t="n"/>
      <c r="O322" s="70" t="n"/>
      <c r="P322" s="123" t="n"/>
      <c r="Q322" s="122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120" t="n"/>
      <c r="H323" s="121" t="n"/>
      <c r="I323" s="122" t="n"/>
      <c r="J323" s="70" t="n"/>
      <c r="K323" s="70" t="n"/>
      <c r="L323" s="70" t="n"/>
      <c r="M323" s="70" t="n"/>
      <c r="N323" s="70" t="n"/>
      <c r="O323" s="70" t="n"/>
      <c r="P323" s="123" t="n"/>
      <c r="Q323" s="122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120" t="n"/>
      <c r="H324" s="121" t="n"/>
      <c r="I324" s="122" t="n"/>
      <c r="J324" s="70" t="n"/>
      <c r="K324" s="70" t="n"/>
      <c r="L324" s="70" t="n"/>
      <c r="M324" s="70" t="n"/>
      <c r="N324" s="70" t="n"/>
      <c r="O324" s="70" t="n"/>
      <c r="P324" s="123" t="n"/>
      <c r="Q324" s="122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120" t="n"/>
      <c r="H325" s="121" t="n"/>
      <c r="I325" s="122" t="n"/>
      <c r="J325" s="70" t="n"/>
      <c r="K325" s="70" t="n"/>
      <c r="L325" s="70" t="n"/>
      <c r="M325" s="70" t="n"/>
      <c r="N325" s="70" t="n"/>
      <c r="O325" s="70" t="n"/>
      <c r="P325" s="123" t="n"/>
      <c r="Q325" s="122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120" t="n"/>
      <c r="H326" s="121" t="n"/>
      <c r="I326" s="122" t="n"/>
      <c r="J326" s="70" t="n"/>
      <c r="K326" s="70" t="n"/>
      <c r="L326" s="70" t="n"/>
      <c r="M326" s="70" t="n"/>
      <c r="N326" s="70" t="n"/>
      <c r="O326" s="70" t="n"/>
      <c r="P326" s="123" t="n"/>
      <c r="Q326" s="122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120" t="n"/>
      <c r="H327" s="121" t="n"/>
      <c r="I327" s="122" t="n"/>
      <c r="J327" s="70" t="n"/>
      <c r="K327" s="70" t="n"/>
      <c r="L327" s="70" t="n"/>
      <c r="M327" s="70" t="n"/>
      <c r="N327" s="70" t="n"/>
      <c r="O327" s="70" t="n"/>
      <c r="P327" s="123" t="n"/>
      <c r="Q327" s="122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120" t="n"/>
      <c r="H328" s="121" t="n"/>
      <c r="I328" s="122" t="n"/>
      <c r="J328" s="70" t="n"/>
      <c r="K328" s="70" t="n"/>
      <c r="L328" s="70" t="n"/>
      <c r="M328" s="70" t="n"/>
      <c r="N328" s="70" t="n"/>
      <c r="O328" s="70" t="n"/>
      <c r="P328" s="123" t="n"/>
      <c r="Q328" s="122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120" t="n"/>
      <c r="H329" s="121" t="n"/>
      <c r="I329" s="122" t="n"/>
      <c r="J329" s="70" t="n"/>
      <c r="K329" s="70" t="n"/>
      <c r="L329" s="70" t="n"/>
      <c r="M329" s="70" t="n"/>
      <c r="N329" s="70" t="n"/>
      <c r="O329" s="70" t="n"/>
      <c r="P329" s="123" t="n"/>
      <c r="Q329" s="122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120" t="n"/>
      <c r="H330" s="121" t="n"/>
      <c r="I330" s="122" t="n"/>
      <c r="J330" s="70" t="n"/>
      <c r="K330" s="70" t="n"/>
      <c r="L330" s="70" t="n"/>
      <c r="M330" s="70" t="n"/>
      <c r="N330" s="70" t="n"/>
      <c r="O330" s="70" t="n"/>
      <c r="P330" s="123" t="n"/>
      <c r="Q330" s="122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120" t="n"/>
      <c r="H331" s="121" t="n"/>
      <c r="I331" s="122" t="n"/>
      <c r="J331" s="70" t="n"/>
      <c r="K331" s="70" t="n"/>
      <c r="L331" s="70" t="n"/>
      <c r="M331" s="70" t="n"/>
      <c r="N331" s="70" t="n"/>
      <c r="O331" s="70" t="n"/>
      <c r="P331" s="123" t="n"/>
      <c r="Q331" s="122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120" t="n"/>
      <c r="H332" s="121" t="n"/>
      <c r="I332" s="122" t="n"/>
      <c r="J332" s="70" t="n"/>
      <c r="K332" s="70" t="n"/>
      <c r="L332" s="70" t="n"/>
      <c r="M332" s="70" t="n"/>
      <c r="N332" s="70" t="n"/>
      <c r="O332" s="70" t="n"/>
      <c r="P332" s="123" t="n"/>
      <c r="Q332" s="122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120" t="n"/>
      <c r="H333" s="121" t="n"/>
      <c r="I333" s="122" t="n"/>
      <c r="J333" s="70" t="n"/>
      <c r="K333" s="70" t="n"/>
      <c r="L333" s="70" t="n"/>
      <c r="M333" s="70" t="n"/>
      <c r="N333" s="70" t="n"/>
      <c r="O333" s="70" t="n"/>
      <c r="P333" s="123" t="n"/>
      <c r="Q333" s="122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120" t="n"/>
      <c r="H334" s="121" t="n"/>
      <c r="I334" s="122" t="n"/>
      <c r="J334" s="70" t="n"/>
      <c r="K334" s="70" t="n"/>
      <c r="L334" s="70" t="n"/>
      <c r="M334" s="70" t="n"/>
      <c r="N334" s="70" t="n"/>
      <c r="O334" s="70" t="n"/>
      <c r="P334" s="123" t="n"/>
      <c r="Q334" s="122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120" t="n"/>
      <c r="H335" s="121" t="n"/>
      <c r="I335" s="122" t="n"/>
      <c r="J335" s="70" t="n"/>
      <c r="K335" s="70" t="n"/>
      <c r="L335" s="70" t="n"/>
      <c r="M335" s="70" t="n"/>
      <c r="N335" s="70" t="n"/>
      <c r="O335" s="70" t="n"/>
      <c r="P335" s="123" t="n"/>
      <c r="Q335" s="122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120" t="n"/>
      <c r="H336" s="121" t="n"/>
      <c r="I336" s="122" t="n"/>
      <c r="J336" s="70" t="n"/>
      <c r="K336" s="70" t="n"/>
      <c r="L336" s="70" t="n"/>
      <c r="M336" s="70" t="n"/>
      <c r="N336" s="70" t="n"/>
      <c r="O336" s="70" t="n"/>
      <c r="P336" s="123" t="n"/>
      <c r="Q336" s="122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120" t="n"/>
      <c r="H337" s="121" t="n"/>
      <c r="I337" s="122" t="n"/>
      <c r="J337" s="70" t="n"/>
      <c r="K337" s="70" t="n"/>
      <c r="L337" s="70" t="n"/>
      <c r="M337" s="70" t="n"/>
      <c r="N337" s="70" t="n"/>
      <c r="O337" s="70" t="n"/>
      <c r="P337" s="123" t="n"/>
      <c r="Q337" s="122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120" t="n"/>
      <c r="H338" s="121" t="n"/>
      <c r="I338" s="122" t="n"/>
      <c r="J338" s="70" t="n"/>
      <c r="K338" s="70" t="n"/>
      <c r="L338" s="70" t="n"/>
      <c r="M338" s="70" t="n"/>
      <c r="N338" s="70" t="n"/>
      <c r="O338" s="70" t="n"/>
      <c r="P338" s="123" t="n"/>
      <c r="Q338" s="122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120" t="n"/>
      <c r="H339" s="121" t="n"/>
      <c r="I339" s="122" t="n"/>
      <c r="J339" s="70" t="n"/>
      <c r="K339" s="70" t="n"/>
      <c r="L339" s="70" t="n"/>
      <c r="M339" s="70" t="n"/>
      <c r="N339" s="70" t="n"/>
      <c r="O339" s="70" t="n"/>
      <c r="P339" s="123" t="n"/>
      <c r="Q339" s="122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120" t="n"/>
      <c r="H340" s="121" t="n"/>
      <c r="I340" s="122" t="n"/>
      <c r="J340" s="70" t="n"/>
      <c r="K340" s="70" t="n"/>
      <c r="L340" s="70" t="n"/>
      <c r="M340" s="70" t="n"/>
      <c r="N340" s="70" t="n"/>
      <c r="O340" s="70" t="n"/>
      <c r="P340" s="123" t="n"/>
      <c r="Q340" s="122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120" t="n"/>
      <c r="H341" s="121" t="n"/>
      <c r="I341" s="122" t="n"/>
      <c r="J341" s="70" t="n"/>
      <c r="K341" s="70" t="n"/>
      <c r="L341" s="70" t="n"/>
      <c r="M341" s="70" t="n"/>
      <c r="N341" s="70" t="n"/>
      <c r="O341" s="70" t="n"/>
      <c r="P341" s="123" t="n"/>
      <c r="Q341" s="122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120" t="n"/>
      <c r="H342" s="121" t="n"/>
      <c r="I342" s="122" t="n"/>
      <c r="J342" s="70" t="n"/>
      <c r="K342" s="70" t="n"/>
      <c r="L342" s="70" t="n"/>
      <c r="M342" s="70" t="n"/>
      <c r="N342" s="70" t="n"/>
      <c r="O342" s="70" t="n"/>
      <c r="P342" s="123" t="n"/>
      <c r="Q342" s="122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120" t="n"/>
      <c r="H343" s="121" t="n"/>
      <c r="I343" s="122" t="n"/>
      <c r="J343" s="70" t="n"/>
      <c r="K343" s="70" t="n"/>
      <c r="L343" s="70" t="n"/>
      <c r="M343" s="70" t="n"/>
      <c r="N343" s="70" t="n"/>
      <c r="O343" s="70" t="n"/>
      <c r="P343" s="123" t="n"/>
      <c r="Q343" s="122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120" t="n"/>
      <c r="H344" s="121" t="n"/>
      <c r="I344" s="122" t="n"/>
      <c r="J344" s="70" t="n"/>
      <c r="K344" s="70" t="n"/>
      <c r="L344" s="70" t="n"/>
      <c r="M344" s="70" t="n"/>
      <c r="N344" s="70" t="n"/>
      <c r="O344" s="70" t="n"/>
      <c r="P344" s="123" t="n"/>
      <c r="Q344" s="122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120" t="n"/>
      <c r="H345" s="121" t="n"/>
      <c r="I345" s="122" t="n"/>
      <c r="J345" s="70" t="n"/>
      <c r="K345" s="70" t="n"/>
      <c r="L345" s="70" t="n"/>
      <c r="M345" s="70" t="n"/>
      <c r="N345" s="70" t="n"/>
      <c r="O345" s="70" t="n"/>
      <c r="P345" s="123" t="n"/>
      <c r="Q345" s="122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120" t="n"/>
      <c r="H346" s="121" t="n"/>
      <c r="I346" s="122" t="n"/>
      <c r="J346" s="70" t="n"/>
      <c r="K346" s="70" t="n"/>
      <c r="L346" s="70" t="n"/>
      <c r="M346" s="70" t="n"/>
      <c r="N346" s="70" t="n"/>
      <c r="O346" s="70" t="n"/>
      <c r="P346" s="123" t="n"/>
      <c r="Q346" s="122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120" t="n"/>
      <c r="H347" s="121" t="n"/>
      <c r="I347" s="122" t="n"/>
      <c r="J347" s="70" t="n"/>
      <c r="K347" s="70" t="n"/>
      <c r="L347" s="70" t="n"/>
      <c r="M347" s="70" t="n"/>
      <c r="N347" s="70" t="n"/>
      <c r="O347" s="70" t="n"/>
      <c r="P347" s="123" t="n"/>
      <c r="Q347" s="122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120" t="n"/>
      <c r="H348" s="121" t="n"/>
      <c r="I348" s="122" t="n"/>
      <c r="J348" s="70" t="n"/>
      <c r="K348" s="70" t="n"/>
      <c r="L348" s="70" t="n"/>
      <c r="M348" s="70" t="n"/>
      <c r="N348" s="70" t="n"/>
      <c r="O348" s="70" t="n"/>
      <c r="P348" s="123" t="n"/>
      <c r="Q348" s="122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120" t="n"/>
      <c r="H349" s="121" t="n"/>
      <c r="I349" s="122" t="n"/>
      <c r="J349" s="70" t="n"/>
      <c r="K349" s="70" t="n"/>
      <c r="L349" s="70" t="n"/>
      <c r="M349" s="70" t="n"/>
      <c r="N349" s="70" t="n"/>
      <c r="O349" s="70" t="n"/>
      <c r="P349" s="123" t="n"/>
      <c r="Q349" s="122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120" t="n"/>
      <c r="H350" s="121" t="n"/>
      <c r="I350" s="122" t="n"/>
      <c r="J350" s="70" t="n"/>
      <c r="K350" s="70" t="n"/>
      <c r="L350" s="70" t="n"/>
      <c r="M350" s="70" t="n"/>
      <c r="N350" s="70" t="n"/>
      <c r="O350" s="70" t="n"/>
      <c r="P350" s="123" t="n"/>
      <c r="Q350" s="122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120" t="n"/>
      <c r="H351" s="121" t="n"/>
      <c r="I351" s="122" t="n"/>
      <c r="J351" s="70" t="n"/>
      <c r="K351" s="70" t="n"/>
      <c r="L351" s="70" t="n"/>
      <c r="M351" s="70" t="n"/>
      <c r="N351" s="70" t="n"/>
      <c r="O351" s="70" t="n"/>
      <c r="P351" s="123" t="n"/>
      <c r="Q351" s="122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120" t="n"/>
      <c r="H352" s="121" t="n"/>
      <c r="I352" s="122" t="n"/>
      <c r="J352" s="70" t="n"/>
      <c r="K352" s="70" t="n"/>
      <c r="L352" s="70" t="n"/>
      <c r="M352" s="70" t="n"/>
      <c r="N352" s="70" t="n"/>
      <c r="O352" s="70" t="n"/>
      <c r="P352" s="123" t="n"/>
      <c r="Q352" s="122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120" t="n"/>
      <c r="H353" s="121" t="n"/>
      <c r="I353" s="122" t="n"/>
      <c r="J353" s="70" t="n"/>
      <c r="K353" s="70" t="n"/>
      <c r="L353" s="70" t="n"/>
      <c r="M353" s="70" t="n"/>
      <c r="N353" s="70" t="n"/>
      <c r="O353" s="70" t="n"/>
      <c r="P353" s="123" t="n"/>
      <c r="Q353" s="122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120" t="n"/>
      <c r="H354" s="121" t="n"/>
      <c r="I354" s="122" t="n"/>
      <c r="J354" s="70" t="n"/>
      <c r="K354" s="70" t="n"/>
      <c r="L354" s="70" t="n"/>
      <c r="M354" s="70" t="n"/>
      <c r="N354" s="70" t="n"/>
      <c r="O354" s="70" t="n"/>
      <c r="P354" s="123" t="n"/>
      <c r="Q354" s="122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120" t="n"/>
      <c r="H355" s="121" t="n"/>
      <c r="I355" s="122" t="n"/>
      <c r="J355" s="70" t="n"/>
      <c r="K355" s="70" t="n"/>
      <c r="L355" s="70" t="n"/>
      <c r="M355" s="70" t="n"/>
      <c r="N355" s="70" t="n"/>
      <c r="O355" s="70" t="n"/>
      <c r="P355" s="123" t="n"/>
      <c r="Q355" s="122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120" t="n"/>
      <c r="H356" s="121" t="n"/>
      <c r="I356" s="122" t="n"/>
      <c r="J356" s="70" t="n"/>
      <c r="K356" s="70" t="n"/>
      <c r="L356" s="70" t="n"/>
      <c r="M356" s="70" t="n"/>
      <c r="N356" s="70" t="n"/>
      <c r="O356" s="70" t="n"/>
      <c r="P356" s="123" t="n"/>
      <c r="Q356" s="122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120" t="n"/>
      <c r="H357" s="121" t="n"/>
      <c r="I357" s="122" t="n"/>
      <c r="J357" s="70" t="n"/>
      <c r="K357" s="70" t="n"/>
      <c r="L357" s="70" t="n"/>
      <c r="M357" s="70" t="n"/>
      <c r="N357" s="70" t="n"/>
      <c r="O357" s="70" t="n"/>
      <c r="P357" s="123" t="n"/>
      <c r="Q357" s="122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120" t="n"/>
      <c r="H358" s="121" t="n"/>
      <c r="I358" s="122" t="n"/>
      <c r="J358" s="70" t="n"/>
      <c r="K358" s="70" t="n"/>
      <c r="L358" s="70" t="n"/>
      <c r="M358" s="70" t="n"/>
      <c r="N358" s="70" t="n"/>
      <c r="O358" s="70" t="n"/>
      <c r="P358" s="123" t="n"/>
      <c r="Q358" s="122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120" t="n"/>
      <c r="H359" s="121" t="n"/>
      <c r="I359" s="122" t="n"/>
      <c r="J359" s="70" t="n"/>
      <c r="K359" s="70" t="n"/>
      <c r="L359" s="70" t="n"/>
      <c r="M359" s="70" t="n"/>
      <c r="N359" s="70" t="n"/>
      <c r="O359" s="70" t="n"/>
      <c r="P359" s="123" t="n"/>
      <c r="Q359" s="122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120" t="n"/>
      <c r="H360" s="121" t="n"/>
      <c r="I360" s="122" t="n"/>
      <c r="J360" s="70" t="n"/>
      <c r="K360" s="70" t="n"/>
      <c r="L360" s="70" t="n"/>
      <c r="M360" s="70" t="n"/>
      <c r="N360" s="70" t="n"/>
      <c r="O360" s="70" t="n"/>
      <c r="P360" s="123" t="n"/>
      <c r="Q360" s="122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120" t="n"/>
      <c r="H361" s="121" t="n"/>
      <c r="I361" s="122" t="n"/>
      <c r="J361" s="70" t="n"/>
      <c r="K361" s="70" t="n"/>
      <c r="L361" s="70" t="n"/>
      <c r="M361" s="70" t="n"/>
      <c r="N361" s="70" t="n"/>
      <c r="O361" s="70" t="n"/>
      <c r="P361" s="123" t="n"/>
      <c r="Q361" s="122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120" t="n"/>
      <c r="H362" s="121" t="n"/>
      <c r="I362" s="122" t="n"/>
      <c r="J362" s="70" t="n"/>
      <c r="K362" s="70" t="n"/>
      <c r="L362" s="70" t="n"/>
      <c r="M362" s="70" t="n"/>
      <c r="N362" s="70" t="n"/>
      <c r="O362" s="70" t="n"/>
      <c r="P362" s="123" t="n"/>
      <c r="Q362" s="122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120" t="n"/>
      <c r="H363" s="121" t="n"/>
      <c r="I363" s="122" t="n"/>
      <c r="J363" s="70" t="n"/>
      <c r="K363" s="70" t="n"/>
      <c r="L363" s="70" t="n"/>
      <c r="M363" s="70" t="n"/>
      <c r="N363" s="70" t="n"/>
      <c r="O363" s="70" t="n"/>
      <c r="P363" s="123" t="n"/>
      <c r="Q363" s="122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120" t="n"/>
      <c r="H364" s="121" t="n"/>
      <c r="I364" s="122" t="n"/>
      <c r="J364" s="70" t="n"/>
      <c r="K364" s="70" t="n"/>
      <c r="L364" s="70" t="n"/>
      <c r="M364" s="70" t="n"/>
      <c r="N364" s="70" t="n"/>
      <c r="O364" s="70" t="n"/>
      <c r="P364" s="123" t="n"/>
      <c r="Q364" s="122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120" t="n"/>
      <c r="H365" s="121" t="n"/>
      <c r="I365" s="122" t="n"/>
      <c r="J365" s="70" t="n"/>
      <c r="K365" s="70" t="n"/>
      <c r="L365" s="70" t="n"/>
      <c r="M365" s="70" t="n"/>
      <c r="N365" s="70" t="n"/>
      <c r="O365" s="70" t="n"/>
      <c r="P365" s="123" t="n"/>
      <c r="Q365" s="122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120" t="n"/>
      <c r="H366" s="121" t="n"/>
      <c r="I366" s="122" t="n"/>
      <c r="J366" s="70" t="n"/>
      <c r="K366" s="70" t="n"/>
      <c r="L366" s="70" t="n"/>
      <c r="M366" s="70" t="n"/>
      <c r="N366" s="70" t="n"/>
      <c r="O366" s="70" t="n"/>
      <c r="P366" s="123" t="n"/>
      <c r="Q366" s="122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120" t="n"/>
      <c r="H367" s="121" t="n"/>
      <c r="I367" s="122" t="n"/>
      <c r="J367" s="70" t="n"/>
      <c r="K367" s="70" t="n"/>
      <c r="L367" s="70" t="n"/>
      <c r="M367" s="70" t="n"/>
      <c r="N367" s="70" t="n"/>
      <c r="O367" s="70" t="n"/>
      <c r="P367" s="123" t="n"/>
      <c r="Q367" s="122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120" t="n"/>
      <c r="H368" s="121" t="n"/>
      <c r="I368" s="122" t="n"/>
      <c r="J368" s="70" t="n"/>
      <c r="K368" s="70" t="n"/>
      <c r="L368" s="70" t="n"/>
      <c r="M368" s="70" t="n"/>
      <c r="N368" s="70" t="n"/>
      <c r="O368" s="70" t="n"/>
      <c r="P368" s="123" t="n"/>
      <c r="Q368" s="122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120" t="n"/>
      <c r="H369" s="121" t="n"/>
      <c r="I369" s="122" t="n"/>
      <c r="J369" s="70" t="n"/>
      <c r="K369" s="70" t="n"/>
      <c r="L369" s="70" t="n"/>
      <c r="M369" s="70" t="n"/>
      <c r="N369" s="70" t="n"/>
      <c r="O369" s="70" t="n"/>
      <c r="P369" s="123" t="n"/>
      <c r="Q369" s="122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120" t="n"/>
      <c r="H370" s="121" t="n"/>
      <c r="I370" s="122" t="n"/>
      <c r="J370" s="70" t="n"/>
      <c r="K370" s="70" t="n"/>
      <c r="L370" s="70" t="n"/>
      <c r="M370" s="70" t="n"/>
      <c r="N370" s="70" t="n"/>
      <c r="O370" s="70" t="n"/>
      <c r="P370" s="123" t="n"/>
      <c r="Q370" s="122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120" t="n"/>
      <c r="H371" s="121" t="n"/>
      <c r="I371" s="122" t="n"/>
      <c r="J371" s="70" t="n"/>
      <c r="K371" s="70" t="n"/>
      <c r="L371" s="70" t="n"/>
      <c r="M371" s="70" t="n"/>
      <c r="N371" s="70" t="n"/>
      <c r="O371" s="70" t="n"/>
      <c r="P371" s="123" t="n"/>
      <c r="Q371" s="122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120" t="n"/>
      <c r="H372" s="121" t="n"/>
      <c r="I372" s="122" t="n"/>
      <c r="J372" s="70" t="n"/>
      <c r="K372" s="70" t="n"/>
      <c r="L372" s="70" t="n"/>
      <c r="M372" s="70" t="n"/>
      <c r="N372" s="70" t="n"/>
      <c r="O372" s="70" t="n"/>
      <c r="P372" s="123" t="n"/>
      <c r="Q372" s="122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120" t="n"/>
      <c r="H373" s="121" t="n"/>
      <c r="I373" s="122" t="n"/>
      <c r="J373" s="70" t="n"/>
      <c r="K373" s="70" t="n"/>
      <c r="L373" s="70" t="n"/>
      <c r="M373" s="70" t="n"/>
      <c r="N373" s="70" t="n"/>
      <c r="O373" s="70" t="n"/>
      <c r="P373" s="123" t="n"/>
      <c r="Q373" s="122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120" t="n"/>
      <c r="H374" s="121" t="n"/>
      <c r="I374" s="122" t="n"/>
      <c r="J374" s="70" t="n"/>
      <c r="K374" s="70" t="n"/>
      <c r="L374" s="70" t="n"/>
      <c r="M374" s="70" t="n"/>
      <c r="N374" s="70" t="n"/>
      <c r="O374" s="70" t="n"/>
      <c r="P374" s="123" t="n"/>
      <c r="Q374" s="122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120" t="n"/>
      <c r="H375" s="121" t="n"/>
      <c r="I375" s="122" t="n"/>
      <c r="J375" s="70" t="n"/>
      <c r="K375" s="70" t="n"/>
      <c r="L375" s="70" t="n"/>
      <c r="M375" s="70" t="n"/>
      <c r="N375" s="70" t="n"/>
      <c r="O375" s="70" t="n"/>
      <c r="P375" s="123" t="n"/>
      <c r="Q375" s="122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120" t="n"/>
      <c r="H376" s="121" t="n"/>
      <c r="I376" s="122" t="n"/>
      <c r="J376" s="70" t="n"/>
      <c r="K376" s="70" t="n"/>
      <c r="L376" s="70" t="n"/>
      <c r="M376" s="70" t="n"/>
      <c r="N376" s="70" t="n"/>
      <c r="O376" s="70" t="n"/>
      <c r="P376" s="123" t="n"/>
      <c r="Q376" s="122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120" t="n"/>
      <c r="H377" s="121" t="n"/>
      <c r="I377" s="122" t="n"/>
      <c r="J377" s="70" t="n"/>
      <c r="K377" s="70" t="n"/>
      <c r="L377" s="70" t="n"/>
      <c r="M377" s="70" t="n"/>
      <c r="N377" s="70" t="n"/>
      <c r="O377" s="70" t="n"/>
      <c r="P377" s="123" t="n"/>
      <c r="Q377" s="122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120" t="n"/>
      <c r="H378" s="121" t="n"/>
      <c r="I378" s="122" t="n"/>
      <c r="J378" s="70" t="n"/>
      <c r="K378" s="70" t="n"/>
      <c r="L378" s="70" t="n"/>
      <c r="M378" s="70" t="n"/>
      <c r="N378" s="70" t="n"/>
      <c r="O378" s="70" t="n"/>
      <c r="P378" s="123" t="n"/>
      <c r="Q378" s="122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120" t="n"/>
      <c r="H379" s="121" t="n"/>
      <c r="I379" s="122" t="n"/>
      <c r="J379" s="70" t="n"/>
      <c r="K379" s="70" t="n"/>
      <c r="L379" s="70" t="n"/>
      <c r="M379" s="70" t="n"/>
      <c r="N379" s="70" t="n"/>
      <c r="O379" s="70" t="n"/>
      <c r="P379" s="123" t="n"/>
      <c r="Q379" s="122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120" t="n"/>
      <c r="H380" s="121" t="n"/>
      <c r="I380" s="122" t="n"/>
      <c r="J380" s="70" t="n"/>
      <c r="K380" s="70" t="n"/>
      <c r="L380" s="70" t="n"/>
      <c r="M380" s="70" t="n"/>
      <c r="N380" s="70" t="n"/>
      <c r="O380" s="70" t="n"/>
      <c r="P380" s="123" t="n"/>
      <c r="Q380" s="122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120" t="n"/>
      <c r="H381" s="121" t="n"/>
      <c r="I381" s="122" t="n"/>
      <c r="J381" s="70" t="n"/>
      <c r="K381" s="70" t="n"/>
      <c r="L381" s="70" t="n"/>
      <c r="M381" s="70" t="n"/>
      <c r="N381" s="70" t="n"/>
      <c r="O381" s="70" t="n"/>
      <c r="P381" s="123" t="n"/>
      <c r="Q381" s="122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120" t="n"/>
      <c r="H382" s="121" t="n"/>
      <c r="I382" s="122" t="n"/>
      <c r="J382" s="70" t="n"/>
      <c r="K382" s="70" t="n"/>
      <c r="L382" s="70" t="n"/>
      <c r="M382" s="70" t="n"/>
      <c r="N382" s="70" t="n"/>
      <c r="O382" s="70" t="n"/>
      <c r="P382" s="123" t="n"/>
      <c r="Q382" s="122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120" t="n"/>
      <c r="H383" s="121" t="n"/>
      <c r="I383" s="122" t="n"/>
      <c r="J383" s="70" t="n"/>
      <c r="K383" s="70" t="n"/>
      <c r="L383" s="70" t="n"/>
      <c r="M383" s="70" t="n"/>
      <c r="N383" s="70" t="n"/>
      <c r="O383" s="70" t="n"/>
      <c r="P383" s="123" t="n"/>
      <c r="Q383" s="122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120" t="n"/>
      <c r="H384" s="121" t="n"/>
      <c r="I384" s="122" t="n"/>
      <c r="J384" s="70" t="n"/>
      <c r="K384" s="70" t="n"/>
      <c r="L384" s="70" t="n"/>
      <c r="M384" s="70" t="n"/>
      <c r="N384" s="70" t="n"/>
      <c r="O384" s="70" t="n"/>
      <c r="P384" s="123" t="n"/>
      <c r="Q384" s="122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120" t="n"/>
      <c r="H385" s="121" t="n"/>
      <c r="I385" s="122" t="n"/>
      <c r="J385" s="70" t="n"/>
      <c r="K385" s="70" t="n"/>
      <c r="L385" s="70" t="n"/>
      <c r="M385" s="70" t="n"/>
      <c r="N385" s="70" t="n"/>
      <c r="O385" s="70" t="n"/>
      <c r="P385" s="123" t="n"/>
      <c r="Q385" s="122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120" t="n"/>
      <c r="H386" s="121" t="n"/>
      <c r="I386" s="122" t="n"/>
      <c r="J386" s="70" t="n"/>
      <c r="K386" s="70" t="n"/>
      <c r="L386" s="70" t="n"/>
      <c r="M386" s="70" t="n"/>
      <c r="N386" s="70" t="n"/>
      <c r="O386" s="70" t="n"/>
      <c r="P386" s="123" t="n"/>
      <c r="Q386" s="122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120" t="n"/>
      <c r="H387" s="121" t="n"/>
      <c r="I387" s="122" t="n"/>
      <c r="J387" s="70" t="n"/>
      <c r="K387" s="70" t="n"/>
      <c r="L387" s="70" t="n"/>
      <c r="M387" s="70" t="n"/>
      <c r="N387" s="70" t="n"/>
      <c r="O387" s="70" t="n"/>
      <c r="P387" s="123" t="n"/>
      <c r="Q387" s="122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120" t="n"/>
      <c r="H388" s="121" t="n"/>
      <c r="I388" s="122" t="n"/>
      <c r="J388" s="70" t="n"/>
      <c r="K388" s="70" t="n"/>
      <c r="L388" s="70" t="n"/>
      <c r="M388" s="70" t="n"/>
      <c r="N388" s="70" t="n"/>
      <c r="O388" s="70" t="n"/>
      <c r="P388" s="123" t="n"/>
      <c r="Q388" s="122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120" t="n"/>
      <c r="H389" s="121" t="n"/>
      <c r="I389" s="122" t="n"/>
      <c r="J389" s="70" t="n"/>
      <c r="K389" s="70" t="n"/>
      <c r="L389" s="70" t="n"/>
      <c r="M389" s="70" t="n"/>
      <c r="N389" s="70" t="n"/>
      <c r="O389" s="70" t="n"/>
      <c r="P389" s="123" t="n"/>
      <c r="Q389" s="122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120" t="n"/>
      <c r="H390" s="121" t="n"/>
      <c r="I390" s="122" t="n"/>
      <c r="J390" s="70" t="n"/>
      <c r="K390" s="70" t="n"/>
      <c r="L390" s="70" t="n"/>
      <c r="M390" s="70" t="n"/>
      <c r="N390" s="70" t="n"/>
      <c r="O390" s="70" t="n"/>
      <c r="P390" s="123" t="n"/>
      <c r="Q390" s="122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120" t="n"/>
      <c r="H391" s="121" t="n"/>
      <c r="I391" s="122" t="n"/>
      <c r="J391" s="70" t="n"/>
      <c r="K391" s="70" t="n"/>
      <c r="L391" s="70" t="n"/>
      <c r="M391" s="70" t="n"/>
      <c r="N391" s="70" t="n"/>
      <c r="O391" s="70" t="n"/>
      <c r="P391" s="123" t="n"/>
      <c r="Q391" s="122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120" t="n"/>
      <c r="H392" s="121" t="n"/>
      <c r="I392" s="122" t="n"/>
      <c r="J392" s="70" t="n"/>
      <c r="K392" s="70" t="n"/>
      <c r="L392" s="70" t="n"/>
      <c r="M392" s="70" t="n"/>
      <c r="N392" s="70" t="n"/>
      <c r="O392" s="70" t="n"/>
      <c r="P392" s="123" t="n"/>
      <c r="Q392" s="122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120" t="n"/>
      <c r="H393" s="121" t="n"/>
      <c r="I393" s="122" t="n"/>
      <c r="J393" s="70" t="n"/>
      <c r="K393" s="70" t="n"/>
      <c r="L393" s="70" t="n"/>
      <c r="M393" s="70" t="n"/>
      <c r="N393" s="70" t="n"/>
      <c r="O393" s="70" t="n"/>
      <c r="P393" s="123" t="n"/>
      <c r="Q393" s="122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120" t="n"/>
      <c r="H394" s="121" t="n"/>
      <c r="I394" s="122" t="n"/>
      <c r="J394" s="70" t="n"/>
      <c r="K394" s="70" t="n"/>
      <c r="L394" s="70" t="n"/>
      <c r="M394" s="70" t="n"/>
      <c r="N394" s="70" t="n"/>
      <c r="O394" s="70" t="n"/>
      <c r="P394" s="123" t="n"/>
      <c r="Q394" s="122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120" t="n"/>
      <c r="H395" s="121" t="n"/>
      <c r="I395" s="122" t="n"/>
      <c r="J395" s="70" t="n"/>
      <c r="K395" s="70" t="n"/>
      <c r="L395" s="70" t="n"/>
      <c r="M395" s="70" t="n"/>
      <c r="N395" s="70" t="n"/>
      <c r="O395" s="70" t="n"/>
      <c r="P395" s="123" t="n"/>
      <c r="Q395" s="122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120" t="n"/>
      <c r="H396" s="121" t="n"/>
      <c r="I396" s="122" t="n"/>
      <c r="J396" s="70" t="n"/>
      <c r="K396" s="70" t="n"/>
      <c r="L396" s="70" t="n"/>
      <c r="M396" s="70" t="n"/>
      <c r="N396" s="70" t="n"/>
      <c r="O396" s="70" t="n"/>
      <c r="P396" s="123" t="n"/>
      <c r="Q396" s="122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120" t="n"/>
      <c r="H397" s="121" t="n"/>
      <c r="I397" s="122" t="n"/>
      <c r="J397" s="70" t="n"/>
      <c r="K397" s="70" t="n"/>
      <c r="L397" s="70" t="n"/>
      <c r="M397" s="70" t="n"/>
      <c r="N397" s="70" t="n"/>
      <c r="O397" s="70" t="n"/>
      <c r="P397" s="123" t="n"/>
      <c r="Q397" s="122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120" t="n"/>
      <c r="H398" s="121" t="n"/>
      <c r="I398" s="122" t="n"/>
      <c r="J398" s="70" t="n"/>
      <c r="K398" s="70" t="n"/>
      <c r="L398" s="70" t="n"/>
      <c r="M398" s="70" t="n"/>
      <c r="N398" s="70" t="n"/>
      <c r="O398" s="70" t="n"/>
      <c r="P398" s="123" t="n"/>
      <c r="Q398" s="122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120" t="n"/>
      <c r="H399" s="121" t="n"/>
      <c r="I399" s="122" t="n"/>
      <c r="J399" s="70" t="n"/>
      <c r="K399" s="70" t="n"/>
      <c r="L399" s="70" t="n"/>
      <c r="M399" s="70" t="n"/>
      <c r="N399" s="70" t="n"/>
      <c r="O399" s="70" t="n"/>
      <c r="P399" s="123" t="n"/>
      <c r="Q399" s="122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120" t="n"/>
      <c r="H400" s="121" t="n"/>
      <c r="I400" s="122" t="n"/>
      <c r="J400" s="70" t="n"/>
      <c r="K400" s="70" t="n"/>
      <c r="L400" s="70" t="n"/>
      <c r="M400" s="70" t="n"/>
      <c r="N400" s="70" t="n"/>
      <c r="O400" s="70" t="n"/>
      <c r="P400" s="123" t="n"/>
      <c r="Q400" s="122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120" t="n"/>
      <c r="H401" s="121" t="n"/>
      <c r="I401" s="122" t="n"/>
      <c r="J401" s="70" t="n"/>
      <c r="K401" s="70" t="n"/>
      <c r="L401" s="70" t="n"/>
      <c r="M401" s="70" t="n"/>
      <c r="N401" s="70" t="n"/>
      <c r="O401" s="70" t="n"/>
      <c r="P401" s="123" t="n"/>
      <c r="Q401" s="122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120" t="n"/>
      <c r="H402" s="121" t="n"/>
      <c r="I402" s="122" t="n"/>
      <c r="J402" s="70" t="n"/>
      <c r="K402" s="70" t="n"/>
      <c r="L402" s="70" t="n"/>
      <c r="M402" s="70" t="n"/>
      <c r="N402" s="70" t="n"/>
      <c r="O402" s="70" t="n"/>
      <c r="P402" s="123" t="n"/>
      <c r="Q402" s="122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120" t="n"/>
      <c r="H403" s="121" t="n"/>
      <c r="I403" s="122" t="n"/>
      <c r="J403" s="70" t="n"/>
      <c r="K403" s="70" t="n"/>
      <c r="L403" s="70" t="n"/>
      <c r="M403" s="70" t="n"/>
      <c r="N403" s="70" t="n"/>
      <c r="O403" s="70" t="n"/>
      <c r="P403" s="123" t="n"/>
      <c r="Q403" s="122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120" t="n"/>
      <c r="H404" s="121" t="n"/>
      <c r="I404" s="122" t="n"/>
      <c r="J404" s="70" t="n"/>
      <c r="K404" s="70" t="n"/>
      <c r="L404" s="70" t="n"/>
      <c r="M404" s="70" t="n"/>
      <c r="N404" s="70" t="n"/>
      <c r="O404" s="70" t="n"/>
      <c r="P404" s="123" t="n"/>
      <c r="Q404" s="122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120" t="n"/>
      <c r="H405" s="121" t="n"/>
      <c r="I405" s="122" t="n"/>
      <c r="J405" s="70" t="n"/>
      <c r="K405" s="70" t="n"/>
      <c r="L405" s="70" t="n"/>
      <c r="M405" s="70" t="n"/>
      <c r="N405" s="70" t="n"/>
      <c r="O405" s="70" t="n"/>
      <c r="P405" s="123" t="n"/>
      <c r="Q405" s="122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120" t="n"/>
      <c r="H406" s="121" t="n"/>
      <c r="I406" s="122" t="n"/>
      <c r="J406" s="70" t="n"/>
      <c r="K406" s="70" t="n"/>
      <c r="L406" s="70" t="n"/>
      <c r="M406" s="70" t="n"/>
      <c r="N406" s="70" t="n"/>
      <c r="O406" s="70" t="n"/>
      <c r="P406" s="123" t="n"/>
      <c r="Q406" s="122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120" t="n"/>
      <c r="H407" s="121" t="n"/>
      <c r="I407" s="122" t="n"/>
      <c r="J407" s="70" t="n"/>
      <c r="K407" s="70" t="n"/>
      <c r="L407" s="70" t="n"/>
      <c r="M407" s="70" t="n"/>
      <c r="N407" s="70" t="n"/>
      <c r="O407" s="70" t="n"/>
      <c r="P407" s="123" t="n"/>
      <c r="Q407" s="122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120" t="n"/>
      <c r="H408" s="121" t="n"/>
      <c r="I408" s="122" t="n"/>
      <c r="J408" s="70" t="n"/>
      <c r="K408" s="70" t="n"/>
      <c r="L408" s="70" t="n"/>
      <c r="M408" s="70" t="n"/>
      <c r="N408" s="70" t="n"/>
      <c r="O408" s="70" t="n"/>
      <c r="P408" s="123" t="n"/>
      <c r="Q408" s="122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120" t="n"/>
      <c r="H409" s="121" t="n"/>
      <c r="I409" s="122" t="n"/>
      <c r="J409" s="70" t="n"/>
      <c r="K409" s="70" t="n"/>
      <c r="L409" s="70" t="n"/>
      <c r="M409" s="70" t="n"/>
      <c r="N409" s="70" t="n"/>
      <c r="O409" s="70" t="n"/>
      <c r="P409" s="123" t="n"/>
      <c r="Q409" s="122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120" t="n"/>
      <c r="H410" s="121" t="n"/>
      <c r="I410" s="122" t="n"/>
      <c r="J410" s="70" t="n"/>
      <c r="K410" s="70" t="n"/>
      <c r="L410" s="70" t="n"/>
      <c r="M410" s="70" t="n"/>
      <c r="N410" s="70" t="n"/>
      <c r="O410" s="70" t="n"/>
      <c r="P410" s="123" t="n"/>
      <c r="Q410" s="122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120" t="n"/>
      <c r="H411" s="121" t="n"/>
      <c r="I411" s="122" t="n"/>
      <c r="J411" s="70" t="n"/>
      <c r="K411" s="70" t="n"/>
      <c r="L411" s="70" t="n"/>
      <c r="M411" s="70" t="n"/>
      <c r="N411" s="70" t="n"/>
      <c r="O411" s="70" t="n"/>
      <c r="P411" s="123" t="n"/>
      <c r="Q411" s="122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120" t="n"/>
      <c r="H412" s="121" t="n"/>
      <c r="I412" s="122" t="n"/>
      <c r="J412" s="70" t="n"/>
      <c r="K412" s="70" t="n"/>
      <c r="L412" s="70" t="n"/>
      <c r="M412" s="70" t="n"/>
      <c r="N412" s="70" t="n"/>
      <c r="O412" s="70" t="n"/>
      <c r="P412" s="123" t="n"/>
      <c r="Q412" s="122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120" t="n"/>
      <c r="H413" s="121" t="n"/>
      <c r="I413" s="122" t="n"/>
      <c r="J413" s="70" t="n"/>
      <c r="K413" s="70" t="n"/>
      <c r="L413" s="70" t="n"/>
      <c r="M413" s="70" t="n"/>
      <c r="N413" s="70" t="n"/>
      <c r="O413" s="70" t="n"/>
      <c r="P413" s="123" t="n"/>
      <c r="Q413" s="122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120" t="n"/>
      <c r="H414" s="121" t="n"/>
      <c r="I414" s="122" t="n"/>
      <c r="J414" s="70" t="n"/>
      <c r="K414" s="70" t="n"/>
      <c r="L414" s="70" t="n"/>
      <c r="M414" s="70" t="n"/>
      <c r="N414" s="70" t="n"/>
      <c r="O414" s="70" t="n"/>
      <c r="P414" s="123" t="n"/>
      <c r="Q414" s="122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120" t="n"/>
      <c r="H415" s="121" t="n"/>
      <c r="I415" s="122" t="n"/>
      <c r="J415" s="70" t="n"/>
      <c r="K415" s="70" t="n"/>
      <c r="L415" s="70" t="n"/>
      <c r="M415" s="70" t="n"/>
      <c r="N415" s="70" t="n"/>
      <c r="O415" s="70" t="n"/>
      <c r="P415" s="123" t="n"/>
      <c r="Q415" s="122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120" t="n"/>
      <c r="H416" s="121" t="n"/>
      <c r="I416" s="122" t="n"/>
      <c r="J416" s="70" t="n"/>
      <c r="K416" s="70" t="n"/>
      <c r="L416" s="70" t="n"/>
      <c r="M416" s="70" t="n"/>
      <c r="N416" s="70" t="n"/>
      <c r="O416" s="70" t="n"/>
      <c r="P416" s="123" t="n"/>
      <c r="Q416" s="122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120" t="n"/>
      <c r="H417" s="121" t="n"/>
      <c r="I417" s="122" t="n"/>
      <c r="J417" s="70" t="n"/>
      <c r="K417" s="70" t="n"/>
      <c r="L417" s="70" t="n"/>
      <c r="M417" s="70" t="n"/>
      <c r="N417" s="70" t="n"/>
      <c r="O417" s="70" t="n"/>
      <c r="P417" s="123" t="n"/>
      <c r="Q417" s="122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120" t="n"/>
      <c r="H418" s="121" t="n"/>
      <c r="I418" s="122" t="n"/>
      <c r="J418" s="70" t="n"/>
      <c r="K418" s="70" t="n"/>
      <c r="L418" s="70" t="n"/>
      <c r="M418" s="70" t="n"/>
      <c r="N418" s="70" t="n"/>
      <c r="O418" s="70" t="n"/>
      <c r="P418" s="123" t="n"/>
      <c r="Q418" s="122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120" t="n"/>
      <c r="H419" s="121" t="n"/>
      <c r="I419" s="122" t="n"/>
      <c r="J419" s="70" t="n"/>
      <c r="K419" s="70" t="n"/>
      <c r="L419" s="70" t="n"/>
      <c r="M419" s="70" t="n"/>
      <c r="N419" s="70" t="n"/>
      <c r="O419" s="70" t="n"/>
      <c r="P419" s="123" t="n"/>
      <c r="Q419" s="122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120" t="n"/>
      <c r="H420" s="121" t="n"/>
      <c r="I420" s="122" t="n"/>
      <c r="J420" s="70" t="n"/>
      <c r="K420" s="70" t="n"/>
      <c r="L420" s="70" t="n"/>
      <c r="M420" s="70" t="n"/>
      <c r="N420" s="70" t="n"/>
      <c r="O420" s="70" t="n"/>
      <c r="P420" s="123" t="n"/>
      <c r="Q420" s="122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120" t="n"/>
      <c r="H421" s="121" t="n"/>
      <c r="I421" s="122" t="n"/>
      <c r="J421" s="70" t="n"/>
      <c r="K421" s="70" t="n"/>
      <c r="L421" s="70" t="n"/>
      <c r="M421" s="70" t="n"/>
      <c r="N421" s="70" t="n"/>
      <c r="O421" s="70" t="n"/>
      <c r="P421" s="123" t="n"/>
      <c r="Q421" s="122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120" t="n"/>
      <c r="H422" s="121" t="n"/>
      <c r="I422" s="122" t="n"/>
      <c r="J422" s="70" t="n"/>
      <c r="K422" s="70" t="n"/>
      <c r="L422" s="70" t="n"/>
      <c r="M422" s="70" t="n"/>
      <c r="N422" s="70" t="n"/>
      <c r="O422" s="70" t="n"/>
      <c r="P422" s="123" t="n"/>
      <c r="Q422" s="122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120" t="n"/>
      <c r="H423" s="121" t="n"/>
      <c r="I423" s="122" t="n"/>
      <c r="J423" s="70" t="n"/>
      <c r="K423" s="70" t="n"/>
      <c r="L423" s="70" t="n"/>
      <c r="M423" s="70" t="n"/>
      <c r="N423" s="70" t="n"/>
      <c r="O423" s="70" t="n"/>
      <c r="P423" s="123" t="n"/>
      <c r="Q423" s="122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120" t="n"/>
      <c r="H424" s="121" t="n"/>
      <c r="I424" s="122" t="n"/>
      <c r="J424" s="70" t="n"/>
      <c r="K424" s="70" t="n"/>
      <c r="L424" s="70" t="n"/>
      <c r="M424" s="70" t="n"/>
      <c r="N424" s="70" t="n"/>
      <c r="O424" s="70" t="n"/>
      <c r="P424" s="123" t="n"/>
      <c r="Q424" s="122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120" t="n"/>
      <c r="H425" s="121" t="n"/>
      <c r="I425" s="122" t="n"/>
      <c r="J425" s="70" t="n"/>
      <c r="K425" s="70" t="n"/>
      <c r="L425" s="70" t="n"/>
      <c r="M425" s="70" t="n"/>
      <c r="N425" s="70" t="n"/>
      <c r="O425" s="70" t="n"/>
      <c r="P425" s="123" t="n"/>
      <c r="Q425" s="122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120" t="n"/>
      <c r="H426" s="121" t="n"/>
      <c r="I426" s="122" t="n"/>
      <c r="J426" s="70" t="n"/>
      <c r="K426" s="70" t="n"/>
      <c r="L426" s="70" t="n"/>
      <c r="M426" s="70" t="n"/>
      <c r="N426" s="70" t="n"/>
      <c r="O426" s="70" t="n"/>
      <c r="P426" s="123" t="n"/>
      <c r="Q426" s="122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120" t="n"/>
      <c r="H427" s="121" t="n"/>
      <c r="I427" s="122" t="n"/>
      <c r="J427" s="70" t="n"/>
      <c r="K427" s="70" t="n"/>
      <c r="L427" s="70" t="n"/>
      <c r="M427" s="70" t="n"/>
      <c r="N427" s="70" t="n"/>
      <c r="O427" s="70" t="n"/>
      <c r="P427" s="123" t="n"/>
      <c r="Q427" s="122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120" t="n"/>
      <c r="H428" s="121" t="n"/>
      <c r="I428" s="122" t="n"/>
      <c r="J428" s="70" t="n"/>
      <c r="K428" s="70" t="n"/>
      <c r="L428" s="70" t="n"/>
      <c r="M428" s="70" t="n"/>
      <c r="N428" s="70" t="n"/>
      <c r="O428" s="70" t="n"/>
      <c r="P428" s="123" t="n"/>
      <c r="Q428" s="122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120" t="n"/>
      <c r="H429" s="121" t="n"/>
      <c r="I429" s="122" t="n"/>
      <c r="J429" s="70" t="n"/>
      <c r="K429" s="70" t="n"/>
      <c r="L429" s="70" t="n"/>
      <c r="M429" s="70" t="n"/>
      <c r="N429" s="70" t="n"/>
      <c r="O429" s="70" t="n"/>
      <c r="P429" s="123" t="n"/>
      <c r="Q429" s="122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120" t="n"/>
      <c r="H430" s="121" t="n"/>
      <c r="I430" s="122" t="n"/>
      <c r="J430" s="70" t="n"/>
      <c r="K430" s="70" t="n"/>
      <c r="L430" s="70" t="n"/>
      <c r="M430" s="70" t="n"/>
      <c r="N430" s="70" t="n"/>
      <c r="O430" s="70" t="n"/>
      <c r="P430" s="123" t="n"/>
      <c r="Q430" s="122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120" t="n"/>
      <c r="H431" s="121" t="n"/>
      <c r="I431" s="122" t="n"/>
      <c r="J431" s="70" t="n"/>
      <c r="K431" s="70" t="n"/>
      <c r="L431" s="70" t="n"/>
      <c r="M431" s="70" t="n"/>
      <c r="N431" s="70" t="n"/>
      <c r="O431" s="70" t="n"/>
      <c r="P431" s="123" t="n"/>
      <c r="Q431" s="122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120" t="n"/>
      <c r="H432" s="121" t="n"/>
      <c r="I432" s="122" t="n"/>
      <c r="J432" s="70" t="n"/>
      <c r="K432" s="70" t="n"/>
      <c r="L432" s="70" t="n"/>
      <c r="M432" s="70" t="n"/>
      <c r="N432" s="70" t="n"/>
      <c r="O432" s="70" t="n"/>
      <c r="P432" s="123" t="n"/>
      <c r="Q432" s="122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120" t="n"/>
      <c r="H433" s="121" t="n"/>
      <c r="I433" s="122" t="n"/>
      <c r="J433" s="70" t="n"/>
      <c r="K433" s="70" t="n"/>
      <c r="L433" s="70" t="n"/>
      <c r="M433" s="70" t="n"/>
      <c r="N433" s="70" t="n"/>
      <c r="O433" s="70" t="n"/>
      <c r="P433" s="123" t="n"/>
      <c r="Q433" s="122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120" t="n"/>
      <c r="H434" s="121" t="n"/>
      <c r="I434" s="122" t="n"/>
      <c r="J434" s="70" t="n"/>
      <c r="K434" s="70" t="n"/>
      <c r="L434" s="70" t="n"/>
      <c r="M434" s="70" t="n"/>
      <c r="N434" s="70" t="n"/>
      <c r="O434" s="70" t="n"/>
      <c r="P434" s="123" t="n"/>
      <c r="Q434" s="122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120" t="n"/>
      <c r="H435" s="121" t="n"/>
      <c r="I435" s="122" t="n"/>
      <c r="J435" s="70" t="n"/>
      <c r="K435" s="70" t="n"/>
      <c r="L435" s="70" t="n"/>
      <c r="M435" s="70" t="n"/>
      <c r="N435" s="70" t="n"/>
      <c r="O435" s="70" t="n"/>
      <c r="P435" s="123" t="n"/>
      <c r="Q435" s="122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120" t="n"/>
      <c r="H436" s="121" t="n"/>
      <c r="I436" s="122" t="n"/>
      <c r="J436" s="70" t="n"/>
      <c r="K436" s="70" t="n"/>
      <c r="L436" s="70" t="n"/>
      <c r="M436" s="70" t="n"/>
      <c r="N436" s="70" t="n"/>
      <c r="O436" s="70" t="n"/>
      <c r="P436" s="123" t="n"/>
      <c r="Q436" s="122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120" t="n"/>
      <c r="H437" s="121" t="n"/>
      <c r="I437" s="122" t="n"/>
      <c r="J437" s="70" t="n"/>
      <c r="K437" s="70" t="n"/>
      <c r="L437" s="70" t="n"/>
      <c r="M437" s="70" t="n"/>
      <c r="N437" s="70" t="n"/>
      <c r="O437" s="70" t="n"/>
      <c r="P437" s="123" t="n"/>
      <c r="Q437" s="122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120" t="n"/>
      <c r="H438" s="121" t="n"/>
      <c r="I438" s="122" t="n"/>
      <c r="J438" s="70" t="n"/>
      <c r="K438" s="70" t="n"/>
      <c r="L438" s="70" t="n"/>
      <c r="M438" s="70" t="n"/>
      <c r="N438" s="70" t="n"/>
      <c r="O438" s="70" t="n"/>
      <c r="P438" s="123" t="n"/>
      <c r="Q438" s="122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120" t="n"/>
      <c r="H439" s="121" t="n"/>
      <c r="I439" s="122" t="n"/>
      <c r="J439" s="70" t="n"/>
      <c r="K439" s="70" t="n"/>
      <c r="L439" s="70" t="n"/>
      <c r="M439" s="70" t="n"/>
      <c r="N439" s="70" t="n"/>
      <c r="O439" s="70" t="n"/>
      <c r="P439" s="123" t="n"/>
      <c r="Q439" s="122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120" t="n"/>
      <c r="H440" s="121" t="n"/>
      <c r="I440" s="122" t="n"/>
      <c r="J440" s="70" t="n"/>
      <c r="K440" s="70" t="n"/>
      <c r="L440" s="70" t="n"/>
      <c r="M440" s="70" t="n"/>
      <c r="N440" s="70" t="n"/>
      <c r="O440" s="70" t="n"/>
      <c r="P440" s="123" t="n"/>
      <c r="Q440" s="122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120" t="n"/>
      <c r="H441" s="121" t="n"/>
      <c r="I441" s="122" t="n"/>
      <c r="J441" s="70" t="n"/>
      <c r="K441" s="70" t="n"/>
      <c r="L441" s="70" t="n"/>
      <c r="M441" s="70" t="n"/>
      <c r="N441" s="70" t="n"/>
      <c r="O441" s="70" t="n"/>
      <c r="P441" s="123" t="n"/>
      <c r="Q441" s="122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120" t="n"/>
      <c r="H442" s="121" t="n"/>
      <c r="I442" s="122" t="n"/>
      <c r="J442" s="70" t="n"/>
      <c r="K442" s="70" t="n"/>
      <c r="L442" s="70" t="n"/>
      <c r="M442" s="70" t="n"/>
      <c r="N442" s="70" t="n"/>
      <c r="O442" s="70" t="n"/>
      <c r="P442" s="123" t="n"/>
      <c r="Q442" s="122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120" t="n"/>
      <c r="H443" s="121" t="n"/>
      <c r="I443" s="122" t="n"/>
      <c r="J443" s="70" t="n"/>
      <c r="K443" s="70" t="n"/>
      <c r="L443" s="70" t="n"/>
      <c r="M443" s="70" t="n"/>
      <c r="N443" s="70" t="n"/>
      <c r="O443" s="70" t="n"/>
      <c r="P443" s="123" t="n"/>
      <c r="Q443" s="122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120" t="n"/>
      <c r="H444" s="121" t="n"/>
      <c r="I444" s="122" t="n"/>
      <c r="J444" s="70" t="n"/>
      <c r="K444" s="70" t="n"/>
      <c r="L444" s="70" t="n"/>
      <c r="M444" s="70" t="n"/>
      <c r="N444" s="70" t="n"/>
      <c r="O444" s="70" t="n"/>
      <c r="P444" s="123" t="n"/>
      <c r="Q444" s="122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120" t="n"/>
      <c r="H445" s="121" t="n"/>
      <c r="I445" s="122" t="n"/>
      <c r="J445" s="70" t="n"/>
      <c r="K445" s="70" t="n"/>
      <c r="L445" s="70" t="n"/>
      <c r="M445" s="70" t="n"/>
      <c r="N445" s="70" t="n"/>
      <c r="O445" s="70" t="n"/>
      <c r="P445" s="123" t="n"/>
      <c r="Q445" s="122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120" t="n"/>
      <c r="H446" s="121" t="n"/>
      <c r="I446" s="122" t="n"/>
      <c r="J446" s="70" t="n"/>
      <c r="K446" s="70" t="n"/>
      <c r="L446" s="70" t="n"/>
      <c r="M446" s="70" t="n"/>
      <c r="N446" s="70" t="n"/>
      <c r="O446" s="70" t="n"/>
      <c r="P446" s="123" t="n"/>
      <c r="Q446" s="122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120" t="n"/>
      <c r="H447" s="121" t="n"/>
      <c r="I447" s="122" t="n"/>
      <c r="J447" s="70" t="n"/>
      <c r="K447" s="70" t="n"/>
      <c r="L447" s="70" t="n"/>
      <c r="M447" s="70" t="n"/>
      <c r="N447" s="70" t="n"/>
      <c r="O447" s="70" t="n"/>
      <c r="P447" s="123" t="n"/>
      <c r="Q447" s="122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120" t="n"/>
      <c r="H448" s="121" t="n"/>
      <c r="I448" s="122" t="n"/>
      <c r="J448" s="70" t="n"/>
      <c r="K448" s="70" t="n"/>
      <c r="L448" s="70" t="n"/>
      <c r="M448" s="70" t="n"/>
      <c r="N448" s="70" t="n"/>
      <c r="O448" s="70" t="n"/>
      <c r="P448" s="123" t="n"/>
      <c r="Q448" s="122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120" t="n"/>
      <c r="H449" s="121" t="n"/>
      <c r="I449" s="122" t="n"/>
      <c r="J449" s="70" t="n"/>
      <c r="K449" s="70" t="n"/>
      <c r="L449" s="70" t="n"/>
      <c r="M449" s="70" t="n"/>
      <c r="N449" s="70" t="n"/>
      <c r="O449" s="70" t="n"/>
      <c r="P449" s="123" t="n"/>
      <c r="Q449" s="122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120" t="n"/>
      <c r="H450" s="121" t="n"/>
      <c r="I450" s="122" t="n"/>
      <c r="J450" s="70" t="n"/>
      <c r="K450" s="70" t="n"/>
      <c r="L450" s="70" t="n"/>
      <c r="M450" s="70" t="n"/>
      <c r="N450" s="70" t="n"/>
      <c r="O450" s="70" t="n"/>
      <c r="P450" s="123" t="n"/>
      <c r="Q450" s="122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120" t="n"/>
      <c r="H451" s="121" t="n"/>
      <c r="I451" s="122" t="n"/>
      <c r="J451" s="70" t="n"/>
      <c r="K451" s="70" t="n"/>
      <c r="L451" s="70" t="n"/>
      <c r="M451" s="70" t="n"/>
      <c r="N451" s="70" t="n"/>
      <c r="O451" s="70" t="n"/>
      <c r="P451" s="123" t="n"/>
      <c r="Q451" s="122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120" t="n"/>
      <c r="H452" s="121" t="n"/>
      <c r="I452" s="122" t="n"/>
      <c r="J452" s="70" t="n"/>
      <c r="K452" s="70" t="n"/>
      <c r="L452" s="70" t="n"/>
      <c r="M452" s="70" t="n"/>
      <c r="N452" s="70" t="n"/>
      <c r="O452" s="70" t="n"/>
      <c r="P452" s="123" t="n"/>
      <c r="Q452" s="122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120" t="n"/>
      <c r="H453" s="121" t="n"/>
      <c r="I453" s="122" t="n"/>
      <c r="J453" s="70" t="n"/>
      <c r="K453" s="70" t="n"/>
      <c r="L453" s="70" t="n"/>
      <c r="M453" s="70" t="n"/>
      <c r="N453" s="70" t="n"/>
      <c r="O453" s="70" t="n"/>
      <c r="P453" s="123" t="n"/>
      <c r="Q453" s="122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120" t="n"/>
      <c r="H454" s="121" t="n"/>
      <c r="I454" s="122" t="n"/>
      <c r="J454" s="70" t="n"/>
      <c r="K454" s="70" t="n"/>
      <c r="L454" s="70" t="n"/>
      <c r="M454" s="70" t="n"/>
      <c r="N454" s="70" t="n"/>
      <c r="O454" s="70" t="n"/>
      <c r="P454" s="123" t="n"/>
      <c r="Q454" s="122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120" t="n"/>
      <c r="H455" s="121" t="n"/>
      <c r="I455" s="122" t="n"/>
      <c r="J455" s="70" t="n"/>
      <c r="K455" s="70" t="n"/>
      <c r="L455" s="70" t="n"/>
      <c r="M455" s="70" t="n"/>
      <c r="N455" s="70" t="n"/>
      <c r="O455" s="70" t="n"/>
      <c r="P455" s="123" t="n"/>
      <c r="Q455" s="122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120" t="n"/>
      <c r="H456" s="121" t="n"/>
      <c r="I456" s="122" t="n"/>
      <c r="J456" s="70" t="n"/>
      <c r="K456" s="70" t="n"/>
      <c r="L456" s="70" t="n"/>
      <c r="M456" s="70" t="n"/>
      <c r="N456" s="70" t="n"/>
      <c r="O456" s="70" t="n"/>
      <c r="P456" s="123" t="n"/>
      <c r="Q456" s="122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120" t="n"/>
      <c r="H457" s="121" t="n"/>
      <c r="I457" s="122" t="n"/>
      <c r="J457" s="70" t="n"/>
      <c r="K457" s="70" t="n"/>
      <c r="L457" s="70" t="n"/>
      <c r="M457" s="70" t="n"/>
      <c r="N457" s="70" t="n"/>
      <c r="O457" s="70" t="n"/>
      <c r="P457" s="123" t="n"/>
      <c r="Q457" s="122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120" t="n"/>
      <c r="H458" s="121" t="n"/>
      <c r="I458" s="122" t="n"/>
      <c r="J458" s="70" t="n"/>
      <c r="K458" s="70" t="n"/>
      <c r="L458" s="70" t="n"/>
      <c r="M458" s="70" t="n"/>
      <c r="N458" s="70" t="n"/>
      <c r="O458" s="70" t="n"/>
      <c r="P458" s="123" t="n"/>
      <c r="Q458" s="122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120" t="n"/>
      <c r="H459" s="121" t="n"/>
      <c r="I459" s="122" t="n"/>
      <c r="J459" s="70" t="n"/>
      <c r="K459" s="70" t="n"/>
      <c r="L459" s="70" t="n"/>
      <c r="M459" s="70" t="n"/>
      <c r="N459" s="70" t="n"/>
      <c r="O459" s="70" t="n"/>
      <c r="P459" s="123" t="n"/>
      <c r="Q459" s="122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120" t="n"/>
      <c r="H460" s="121" t="n"/>
      <c r="I460" s="122" t="n"/>
      <c r="J460" s="70" t="n"/>
      <c r="K460" s="70" t="n"/>
      <c r="L460" s="70" t="n"/>
      <c r="M460" s="70" t="n"/>
      <c r="N460" s="70" t="n"/>
      <c r="O460" s="70" t="n"/>
      <c r="P460" s="123" t="n"/>
      <c r="Q460" s="122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120" t="n"/>
      <c r="H461" s="121" t="n"/>
      <c r="I461" s="122" t="n"/>
      <c r="J461" s="70" t="n"/>
      <c r="K461" s="70" t="n"/>
      <c r="L461" s="70" t="n"/>
      <c r="M461" s="70" t="n"/>
      <c r="N461" s="70" t="n"/>
      <c r="O461" s="70" t="n"/>
      <c r="P461" s="123" t="n"/>
      <c r="Q461" s="122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120" t="n"/>
      <c r="H462" s="121" t="n"/>
      <c r="I462" s="122" t="n"/>
      <c r="J462" s="70" t="n"/>
      <c r="K462" s="70" t="n"/>
      <c r="L462" s="70" t="n"/>
      <c r="M462" s="70" t="n"/>
      <c r="N462" s="70" t="n"/>
      <c r="O462" s="70" t="n"/>
      <c r="P462" s="123" t="n"/>
      <c r="Q462" s="122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120" t="n"/>
      <c r="H463" s="121" t="n"/>
      <c r="I463" s="122" t="n"/>
      <c r="J463" s="70" t="n"/>
      <c r="K463" s="70" t="n"/>
      <c r="L463" s="70" t="n"/>
      <c r="M463" s="70" t="n"/>
      <c r="N463" s="70" t="n"/>
      <c r="O463" s="70" t="n"/>
      <c r="P463" s="123" t="n"/>
      <c r="Q463" s="122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120" t="n"/>
      <c r="H464" s="121" t="n"/>
      <c r="I464" s="122" t="n"/>
      <c r="J464" s="70" t="n"/>
      <c r="K464" s="70" t="n"/>
      <c r="L464" s="70" t="n"/>
      <c r="M464" s="70" t="n"/>
      <c r="N464" s="70" t="n"/>
      <c r="O464" s="70" t="n"/>
      <c r="P464" s="123" t="n"/>
      <c r="Q464" s="122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120" t="n"/>
      <c r="H465" s="121" t="n"/>
      <c r="I465" s="122" t="n"/>
      <c r="J465" s="70" t="n"/>
      <c r="K465" s="70" t="n"/>
      <c r="L465" s="70" t="n"/>
      <c r="M465" s="70" t="n"/>
      <c r="N465" s="70" t="n"/>
      <c r="O465" s="70" t="n"/>
      <c r="P465" s="123" t="n"/>
      <c r="Q465" s="122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120" t="n"/>
      <c r="H466" s="121" t="n"/>
      <c r="I466" s="122" t="n"/>
      <c r="J466" s="70" t="n"/>
      <c r="K466" s="70" t="n"/>
      <c r="L466" s="70" t="n"/>
      <c r="M466" s="70" t="n"/>
      <c r="N466" s="70" t="n"/>
      <c r="O466" s="70" t="n"/>
      <c r="P466" s="123" t="n"/>
      <c r="Q466" s="122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120" t="n"/>
      <c r="H467" s="121" t="n"/>
      <c r="I467" s="122" t="n"/>
      <c r="J467" s="70" t="n"/>
      <c r="K467" s="70" t="n"/>
      <c r="L467" s="70" t="n"/>
      <c r="M467" s="70" t="n"/>
      <c r="N467" s="70" t="n"/>
      <c r="O467" s="70" t="n"/>
      <c r="P467" s="123" t="n"/>
      <c r="Q467" s="122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120" t="n"/>
      <c r="H468" s="121" t="n"/>
      <c r="I468" s="122" t="n"/>
      <c r="J468" s="70" t="n"/>
      <c r="K468" s="70" t="n"/>
      <c r="L468" s="70" t="n"/>
      <c r="M468" s="70" t="n"/>
      <c r="N468" s="70" t="n"/>
      <c r="O468" s="70" t="n"/>
      <c r="P468" s="123" t="n"/>
      <c r="Q468" s="122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120" t="n"/>
      <c r="H469" s="121" t="n"/>
      <c r="I469" s="122" t="n"/>
      <c r="J469" s="70" t="n"/>
      <c r="K469" s="70" t="n"/>
      <c r="L469" s="70" t="n"/>
      <c r="M469" s="70" t="n"/>
      <c r="N469" s="70" t="n"/>
      <c r="O469" s="70" t="n"/>
      <c r="P469" s="123" t="n"/>
      <c r="Q469" s="122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120" t="n"/>
      <c r="H470" s="121" t="n"/>
      <c r="I470" s="122" t="n"/>
      <c r="J470" s="70" t="n"/>
      <c r="K470" s="70" t="n"/>
      <c r="L470" s="70" t="n"/>
      <c r="M470" s="70" t="n"/>
      <c r="N470" s="70" t="n"/>
      <c r="O470" s="70" t="n"/>
      <c r="P470" s="123" t="n"/>
      <c r="Q470" s="122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120" t="n"/>
      <c r="H471" s="121" t="n"/>
      <c r="I471" s="122" t="n"/>
      <c r="J471" s="70" t="n"/>
      <c r="K471" s="70" t="n"/>
      <c r="L471" s="70" t="n"/>
      <c r="M471" s="70" t="n"/>
      <c r="N471" s="70" t="n"/>
      <c r="O471" s="70" t="n"/>
      <c r="P471" s="123" t="n"/>
      <c r="Q471" s="122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120" t="n"/>
      <c r="H472" s="121" t="n"/>
      <c r="I472" s="122" t="n"/>
      <c r="J472" s="70" t="n"/>
      <c r="K472" s="70" t="n"/>
      <c r="L472" s="70" t="n"/>
      <c r="M472" s="70" t="n"/>
      <c r="N472" s="70" t="n"/>
      <c r="O472" s="70" t="n"/>
      <c r="P472" s="123" t="n"/>
      <c r="Q472" s="122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120" t="n"/>
      <c r="H473" s="121" t="n"/>
      <c r="I473" s="122" t="n"/>
      <c r="J473" s="70" t="n"/>
      <c r="K473" s="70" t="n"/>
      <c r="L473" s="70" t="n"/>
      <c r="M473" s="70" t="n"/>
      <c r="N473" s="70" t="n"/>
      <c r="O473" s="70" t="n"/>
      <c r="P473" s="123" t="n"/>
      <c r="Q473" s="122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120" t="n"/>
      <c r="H474" s="121" t="n"/>
      <c r="I474" s="122" t="n"/>
      <c r="J474" s="70" t="n"/>
      <c r="K474" s="70" t="n"/>
      <c r="L474" s="70" t="n"/>
      <c r="M474" s="70" t="n"/>
      <c r="N474" s="70" t="n"/>
      <c r="O474" s="70" t="n"/>
      <c r="P474" s="123" t="n"/>
      <c r="Q474" s="122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120" t="n"/>
      <c r="H475" s="121" t="n"/>
      <c r="I475" s="122" t="n"/>
      <c r="J475" s="70" t="n"/>
      <c r="K475" s="70" t="n"/>
      <c r="L475" s="70" t="n"/>
      <c r="M475" s="70" t="n"/>
      <c r="N475" s="70" t="n"/>
      <c r="O475" s="70" t="n"/>
      <c r="P475" s="123" t="n"/>
      <c r="Q475" s="122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120" t="n"/>
      <c r="H476" s="121" t="n"/>
      <c r="I476" s="122" t="n"/>
      <c r="J476" s="70" t="n"/>
      <c r="K476" s="70" t="n"/>
      <c r="L476" s="70" t="n"/>
      <c r="M476" s="70" t="n"/>
      <c r="N476" s="70" t="n"/>
      <c r="O476" s="70" t="n"/>
      <c r="P476" s="123" t="n"/>
      <c r="Q476" s="122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120" t="n"/>
      <c r="H477" s="121" t="n"/>
      <c r="I477" s="122" t="n"/>
      <c r="J477" s="70" t="n"/>
      <c r="K477" s="70" t="n"/>
      <c r="L477" s="70" t="n"/>
      <c r="M477" s="70" t="n"/>
      <c r="N477" s="70" t="n"/>
      <c r="O477" s="70" t="n"/>
      <c r="P477" s="123" t="n"/>
      <c r="Q477" s="122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120" t="n"/>
      <c r="H478" s="121" t="n"/>
      <c r="I478" s="122" t="n"/>
      <c r="J478" s="70" t="n"/>
      <c r="K478" s="70" t="n"/>
      <c r="L478" s="70" t="n"/>
      <c r="M478" s="70" t="n"/>
      <c r="N478" s="70" t="n"/>
      <c r="O478" s="70" t="n"/>
      <c r="P478" s="123" t="n"/>
      <c r="Q478" s="122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120" t="n"/>
      <c r="H479" s="121" t="n"/>
      <c r="I479" s="122" t="n"/>
      <c r="J479" s="70" t="n"/>
      <c r="K479" s="70" t="n"/>
      <c r="L479" s="70" t="n"/>
      <c r="M479" s="70" t="n"/>
      <c r="N479" s="70" t="n"/>
      <c r="O479" s="70" t="n"/>
      <c r="P479" s="123" t="n"/>
      <c r="Q479" s="122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120" t="n"/>
      <c r="H480" s="121" t="n"/>
      <c r="I480" s="122" t="n"/>
      <c r="J480" s="70" t="n"/>
      <c r="K480" s="70" t="n"/>
      <c r="L480" s="70" t="n"/>
      <c r="M480" s="70" t="n"/>
      <c r="N480" s="70" t="n"/>
      <c r="O480" s="70" t="n"/>
      <c r="P480" s="123" t="n"/>
      <c r="Q480" s="122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120" t="n"/>
      <c r="H481" s="121" t="n"/>
      <c r="I481" s="122" t="n"/>
      <c r="J481" s="70" t="n"/>
      <c r="K481" s="70" t="n"/>
      <c r="L481" s="70" t="n"/>
      <c r="M481" s="70" t="n"/>
      <c r="N481" s="70" t="n"/>
      <c r="O481" s="70" t="n"/>
      <c r="P481" s="123" t="n"/>
      <c r="Q481" s="122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120" t="n"/>
      <c r="H482" s="121" t="n"/>
      <c r="I482" s="122" t="n"/>
      <c r="J482" s="70" t="n"/>
      <c r="K482" s="70" t="n"/>
      <c r="L482" s="70" t="n"/>
      <c r="M482" s="70" t="n"/>
      <c r="N482" s="70" t="n"/>
      <c r="O482" s="70" t="n"/>
      <c r="P482" s="123" t="n"/>
      <c r="Q482" s="122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120" t="n"/>
      <c r="H483" s="121" t="n"/>
      <c r="I483" s="122" t="n"/>
      <c r="J483" s="70" t="n"/>
      <c r="K483" s="70" t="n"/>
      <c r="L483" s="70" t="n"/>
      <c r="M483" s="70" t="n"/>
      <c r="N483" s="70" t="n"/>
      <c r="O483" s="70" t="n"/>
      <c r="P483" s="123" t="n"/>
      <c r="Q483" s="122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120" t="n"/>
      <c r="H484" s="121" t="n"/>
      <c r="I484" s="122" t="n"/>
      <c r="J484" s="70" t="n"/>
      <c r="K484" s="70" t="n"/>
      <c r="L484" s="70" t="n"/>
      <c r="M484" s="70" t="n"/>
      <c r="N484" s="70" t="n"/>
      <c r="O484" s="70" t="n"/>
      <c r="P484" s="123" t="n"/>
      <c r="Q484" s="122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120" t="n"/>
      <c r="H485" s="121" t="n"/>
      <c r="I485" s="122" t="n"/>
      <c r="J485" s="70" t="n"/>
      <c r="K485" s="70" t="n"/>
      <c r="L485" s="70" t="n"/>
      <c r="M485" s="70" t="n"/>
      <c r="N485" s="70" t="n"/>
      <c r="O485" s="70" t="n"/>
      <c r="P485" s="123" t="n"/>
      <c r="Q485" s="122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120" t="n"/>
      <c r="H486" s="121" t="n"/>
      <c r="I486" s="122" t="n"/>
      <c r="J486" s="70" t="n"/>
      <c r="K486" s="70" t="n"/>
      <c r="L486" s="70" t="n"/>
      <c r="M486" s="70" t="n"/>
      <c r="N486" s="70" t="n"/>
      <c r="O486" s="70" t="n"/>
      <c r="P486" s="123" t="n"/>
      <c r="Q486" s="122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120" t="n"/>
      <c r="H487" s="121" t="n"/>
      <c r="I487" s="122" t="n"/>
      <c r="J487" s="70" t="n"/>
      <c r="K487" s="70" t="n"/>
      <c r="L487" s="70" t="n"/>
      <c r="M487" s="70" t="n"/>
      <c r="N487" s="70" t="n"/>
      <c r="O487" s="70" t="n"/>
      <c r="P487" s="123" t="n"/>
      <c r="Q487" s="122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120" t="n"/>
      <c r="H488" s="121" t="n"/>
      <c r="I488" s="122" t="n"/>
      <c r="J488" s="70" t="n"/>
      <c r="K488" s="70" t="n"/>
      <c r="L488" s="70" t="n"/>
      <c r="M488" s="70" t="n"/>
      <c r="N488" s="70" t="n"/>
      <c r="O488" s="70" t="n"/>
      <c r="P488" s="123" t="n"/>
      <c r="Q488" s="122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120" t="n"/>
      <c r="H489" s="121" t="n"/>
      <c r="I489" s="122" t="n"/>
      <c r="J489" s="70" t="n"/>
      <c r="K489" s="70" t="n"/>
      <c r="L489" s="70" t="n"/>
      <c r="M489" s="70" t="n"/>
      <c r="N489" s="70" t="n"/>
      <c r="O489" s="70" t="n"/>
      <c r="P489" s="123" t="n"/>
      <c r="Q489" s="122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120" t="n"/>
      <c r="H490" s="121" t="n"/>
      <c r="I490" s="122" t="n"/>
      <c r="J490" s="70" t="n"/>
      <c r="K490" s="70" t="n"/>
      <c r="L490" s="70" t="n"/>
      <c r="M490" s="70" t="n"/>
      <c r="N490" s="70" t="n"/>
      <c r="O490" s="70" t="n"/>
      <c r="P490" s="123" t="n"/>
      <c r="Q490" s="122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120" t="n"/>
      <c r="H491" s="121" t="n"/>
      <c r="I491" s="122" t="n"/>
      <c r="J491" s="70" t="n"/>
      <c r="K491" s="70" t="n"/>
      <c r="L491" s="70" t="n"/>
      <c r="M491" s="70" t="n"/>
      <c r="N491" s="70" t="n"/>
      <c r="O491" s="70" t="n"/>
      <c r="P491" s="123" t="n"/>
      <c r="Q491" s="122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120" t="n"/>
      <c r="H492" s="121" t="n"/>
      <c r="I492" s="122" t="n"/>
      <c r="J492" s="70" t="n"/>
      <c r="K492" s="70" t="n"/>
      <c r="L492" s="70" t="n"/>
      <c r="M492" s="70" t="n"/>
      <c r="N492" s="70" t="n"/>
      <c r="O492" s="70" t="n"/>
      <c r="P492" s="123" t="n"/>
      <c r="Q492" s="122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120" t="n"/>
      <c r="H493" s="121" t="n"/>
      <c r="I493" s="122" t="n"/>
      <c r="J493" s="70" t="n"/>
      <c r="K493" s="70" t="n"/>
      <c r="L493" s="70" t="n"/>
      <c r="M493" s="70" t="n"/>
      <c r="N493" s="70" t="n"/>
      <c r="O493" s="70" t="n"/>
      <c r="P493" s="123" t="n"/>
      <c r="Q493" s="122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120" t="n"/>
      <c r="H494" s="121" t="n"/>
      <c r="I494" s="122" t="n"/>
      <c r="J494" s="70" t="n"/>
      <c r="K494" s="70" t="n"/>
      <c r="L494" s="70" t="n"/>
      <c r="M494" s="70" t="n"/>
      <c r="N494" s="70" t="n"/>
      <c r="O494" s="70" t="n"/>
      <c r="P494" s="123" t="n"/>
      <c r="Q494" s="122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120" t="n"/>
      <c r="H495" s="121" t="n"/>
      <c r="I495" s="122" t="n"/>
      <c r="J495" s="70" t="n"/>
      <c r="K495" s="70" t="n"/>
      <c r="L495" s="70" t="n"/>
      <c r="M495" s="70" t="n"/>
      <c r="N495" s="70" t="n"/>
      <c r="O495" s="70" t="n"/>
      <c r="P495" s="123" t="n"/>
      <c r="Q495" s="122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120" t="n"/>
      <c r="H496" s="121" t="n"/>
      <c r="I496" s="122" t="n"/>
      <c r="J496" s="70" t="n"/>
      <c r="K496" s="70" t="n"/>
      <c r="L496" s="70" t="n"/>
      <c r="M496" s="70" t="n"/>
      <c r="N496" s="70" t="n"/>
      <c r="O496" s="70" t="n"/>
      <c r="P496" s="123" t="n"/>
      <c r="Q496" s="122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120" t="n"/>
      <c r="H497" s="121" t="n"/>
      <c r="I497" s="122" t="n"/>
      <c r="J497" s="70" t="n"/>
      <c r="K497" s="70" t="n"/>
      <c r="L497" s="70" t="n"/>
      <c r="M497" s="70" t="n"/>
      <c r="N497" s="70" t="n"/>
      <c r="O497" s="70" t="n"/>
      <c r="P497" s="123" t="n"/>
      <c r="Q497" s="122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120" t="n"/>
      <c r="H498" s="121" t="n"/>
      <c r="I498" s="122" t="n"/>
      <c r="J498" s="70" t="n"/>
      <c r="K498" s="70" t="n"/>
      <c r="L498" s="70" t="n"/>
      <c r="M498" s="70" t="n"/>
      <c r="N498" s="70" t="n"/>
      <c r="O498" s="70" t="n"/>
      <c r="P498" s="123" t="n"/>
      <c r="Q498" s="122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120" t="n"/>
      <c r="H499" s="121" t="n"/>
      <c r="I499" s="122" t="n"/>
      <c r="J499" s="70" t="n"/>
      <c r="K499" s="70" t="n"/>
      <c r="L499" s="70" t="n"/>
      <c r="M499" s="70" t="n"/>
      <c r="N499" s="70" t="n"/>
      <c r="O499" s="70" t="n"/>
      <c r="P499" s="123" t="n"/>
      <c r="Q499" s="122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120" t="n"/>
      <c r="H500" s="121" t="n"/>
      <c r="I500" s="122" t="n"/>
      <c r="J500" s="70" t="n"/>
      <c r="K500" s="70" t="n"/>
      <c r="L500" s="70" t="n"/>
      <c r="M500" s="70" t="n"/>
      <c r="N500" s="70" t="n"/>
      <c r="O500" s="70" t="n"/>
      <c r="P500" s="123" t="n"/>
      <c r="Q500" s="122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120" t="n"/>
      <c r="H501" s="121" t="n"/>
      <c r="I501" s="122" t="n"/>
      <c r="J501" s="70" t="n"/>
      <c r="K501" s="70" t="n"/>
      <c r="L501" s="70" t="n"/>
      <c r="M501" s="70" t="n"/>
      <c r="N501" s="70" t="n"/>
      <c r="O501" s="70" t="n"/>
      <c r="P501" s="123" t="n"/>
      <c r="Q501" s="122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120" t="n"/>
      <c r="H502" s="121" t="n"/>
      <c r="I502" s="122" t="n"/>
      <c r="J502" s="70" t="n"/>
      <c r="K502" s="70" t="n"/>
      <c r="L502" s="70" t="n"/>
      <c r="M502" s="70" t="n"/>
      <c r="N502" s="70" t="n"/>
      <c r="O502" s="70" t="n"/>
      <c r="P502" s="123" t="n"/>
      <c r="Q502" s="122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120" t="n"/>
      <c r="H503" s="121" t="n"/>
      <c r="I503" s="122" t="n"/>
      <c r="J503" s="70" t="n"/>
      <c r="K503" s="70" t="n"/>
      <c r="L503" s="70" t="n"/>
      <c r="M503" s="70" t="n"/>
      <c r="N503" s="70" t="n"/>
      <c r="O503" s="70" t="n"/>
      <c r="P503" s="123" t="n"/>
      <c r="Q503" s="122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120" t="n"/>
      <c r="H504" s="121" t="n"/>
      <c r="I504" s="122" t="n"/>
      <c r="J504" s="70" t="n"/>
      <c r="K504" s="70" t="n"/>
      <c r="L504" s="70" t="n"/>
      <c r="M504" s="70" t="n"/>
      <c r="N504" s="70" t="n"/>
      <c r="O504" s="70" t="n"/>
      <c r="P504" s="123" t="n"/>
      <c r="Q504" s="122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120" t="n"/>
      <c r="H505" s="121" t="n"/>
      <c r="I505" s="122" t="n"/>
      <c r="J505" s="70" t="n"/>
      <c r="K505" s="70" t="n"/>
      <c r="L505" s="70" t="n"/>
      <c r="M505" s="70" t="n"/>
      <c r="N505" s="70" t="n"/>
      <c r="O505" s="70" t="n"/>
      <c r="P505" s="123" t="n"/>
      <c r="Q505" s="122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120" t="n"/>
      <c r="H506" s="121" t="n"/>
      <c r="I506" s="122" t="n"/>
      <c r="J506" s="70" t="n"/>
      <c r="K506" s="70" t="n"/>
      <c r="L506" s="70" t="n"/>
      <c r="M506" s="70" t="n"/>
      <c r="N506" s="70" t="n"/>
      <c r="O506" s="70" t="n"/>
      <c r="P506" s="123" t="n"/>
      <c r="Q506" s="122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120" t="n"/>
      <c r="H507" s="121" t="n"/>
      <c r="I507" s="122" t="n"/>
      <c r="J507" s="70" t="n"/>
      <c r="K507" s="70" t="n"/>
      <c r="L507" s="70" t="n"/>
      <c r="M507" s="70" t="n"/>
      <c r="N507" s="70" t="n"/>
      <c r="O507" s="70" t="n"/>
      <c r="P507" s="123" t="n"/>
      <c r="Q507" s="122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120" t="n"/>
      <c r="H508" s="121" t="n"/>
      <c r="I508" s="122" t="n"/>
      <c r="J508" s="70" t="n"/>
      <c r="K508" s="70" t="n"/>
      <c r="L508" s="70" t="n"/>
      <c r="M508" s="70" t="n"/>
      <c r="N508" s="70" t="n"/>
      <c r="O508" s="70" t="n"/>
      <c r="P508" s="123" t="n"/>
      <c r="Q508" s="122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120" t="n"/>
      <c r="H509" s="121" t="n"/>
      <c r="I509" s="122" t="n"/>
      <c r="J509" s="70" t="n"/>
      <c r="K509" s="70" t="n"/>
      <c r="L509" s="70" t="n"/>
      <c r="M509" s="70" t="n"/>
      <c r="N509" s="70" t="n"/>
      <c r="O509" s="70" t="n"/>
      <c r="P509" s="123" t="n"/>
      <c r="Q509" s="122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120" t="n"/>
      <c r="H510" s="121" t="n"/>
      <c r="I510" s="122" t="n"/>
      <c r="J510" s="70" t="n"/>
      <c r="K510" s="70" t="n"/>
      <c r="L510" s="70" t="n"/>
      <c r="M510" s="70" t="n"/>
      <c r="N510" s="70" t="n"/>
      <c r="O510" s="70" t="n"/>
      <c r="P510" s="123" t="n"/>
      <c r="Q510" s="122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120" t="n"/>
      <c r="H511" s="121" t="n"/>
      <c r="I511" s="122" t="n"/>
      <c r="J511" s="70" t="n"/>
      <c r="K511" s="70" t="n"/>
      <c r="L511" s="70" t="n"/>
      <c r="M511" s="70" t="n"/>
      <c r="N511" s="70" t="n"/>
      <c r="O511" s="70" t="n"/>
      <c r="P511" s="123" t="n"/>
      <c r="Q511" s="122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120" t="n"/>
      <c r="H512" s="121" t="n"/>
      <c r="I512" s="122" t="n"/>
      <c r="J512" s="70" t="n"/>
      <c r="K512" s="70" t="n"/>
      <c r="L512" s="70" t="n"/>
      <c r="M512" s="70" t="n"/>
      <c r="N512" s="70" t="n"/>
      <c r="O512" s="70" t="n"/>
      <c r="P512" s="123" t="n"/>
      <c r="Q512" s="122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120" t="n"/>
      <c r="H513" s="121" t="n"/>
      <c r="I513" s="122" t="n"/>
      <c r="J513" s="70" t="n"/>
      <c r="K513" s="70" t="n"/>
      <c r="L513" s="70" t="n"/>
      <c r="M513" s="70" t="n"/>
      <c r="N513" s="70" t="n"/>
      <c r="O513" s="70" t="n"/>
      <c r="P513" s="123" t="n"/>
      <c r="Q513" s="122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120" t="n"/>
      <c r="H514" s="121" t="n"/>
      <c r="I514" s="122" t="n"/>
      <c r="J514" s="70" t="n"/>
      <c r="K514" s="70" t="n"/>
      <c r="L514" s="70" t="n"/>
      <c r="M514" s="70" t="n"/>
      <c r="N514" s="70" t="n"/>
      <c r="O514" s="70" t="n"/>
      <c r="P514" s="123" t="n"/>
      <c r="Q514" s="122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120" t="n"/>
      <c r="H515" s="121" t="n"/>
      <c r="I515" s="122" t="n"/>
      <c r="J515" s="70" t="n"/>
      <c r="K515" s="70" t="n"/>
      <c r="L515" s="70" t="n"/>
      <c r="M515" s="70" t="n"/>
      <c r="N515" s="70" t="n"/>
      <c r="O515" s="70" t="n"/>
      <c r="P515" s="123" t="n"/>
      <c r="Q515" s="122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120" t="n"/>
      <c r="H516" s="121" t="n"/>
      <c r="I516" s="122" t="n"/>
      <c r="J516" s="70" t="n"/>
      <c r="K516" s="70" t="n"/>
      <c r="L516" s="70" t="n"/>
      <c r="M516" s="70" t="n"/>
      <c r="N516" s="70" t="n"/>
      <c r="O516" s="70" t="n"/>
      <c r="P516" s="123" t="n"/>
      <c r="Q516" s="122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120" t="n"/>
      <c r="H517" s="121" t="n"/>
      <c r="I517" s="122" t="n"/>
      <c r="J517" s="70" t="n"/>
      <c r="K517" s="70" t="n"/>
      <c r="L517" s="70" t="n"/>
      <c r="M517" s="70" t="n"/>
      <c r="N517" s="70" t="n"/>
      <c r="O517" s="70" t="n"/>
      <c r="P517" s="123" t="n"/>
      <c r="Q517" s="122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120" t="n"/>
      <c r="H518" s="121" t="n"/>
      <c r="I518" s="122" t="n"/>
      <c r="J518" s="70" t="n"/>
      <c r="K518" s="70" t="n"/>
      <c r="L518" s="70" t="n"/>
      <c r="M518" s="70" t="n"/>
      <c r="N518" s="70" t="n"/>
      <c r="O518" s="70" t="n"/>
      <c r="P518" s="123" t="n"/>
      <c r="Q518" s="122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120" t="n"/>
      <c r="H519" s="121" t="n"/>
      <c r="I519" s="122" t="n"/>
      <c r="J519" s="70" t="n"/>
      <c r="K519" s="70" t="n"/>
      <c r="L519" s="70" t="n"/>
      <c r="M519" s="70" t="n"/>
      <c r="N519" s="70" t="n"/>
      <c r="O519" s="70" t="n"/>
      <c r="P519" s="123" t="n"/>
      <c r="Q519" s="122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120" t="n"/>
      <c r="H520" s="121" t="n"/>
      <c r="I520" s="122" t="n"/>
      <c r="J520" s="70" t="n"/>
      <c r="K520" s="70" t="n"/>
      <c r="L520" s="70" t="n"/>
      <c r="M520" s="70" t="n"/>
      <c r="N520" s="70" t="n"/>
      <c r="O520" s="70" t="n"/>
      <c r="P520" s="123" t="n"/>
      <c r="Q520" s="122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120" t="n"/>
      <c r="H521" s="121" t="n"/>
      <c r="I521" s="122" t="n"/>
      <c r="J521" s="70" t="n"/>
      <c r="K521" s="70" t="n"/>
      <c r="L521" s="70" t="n"/>
      <c r="M521" s="70" t="n"/>
      <c r="N521" s="70" t="n"/>
      <c r="O521" s="70" t="n"/>
      <c r="P521" s="123" t="n"/>
      <c r="Q521" s="122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120" t="n"/>
      <c r="H522" s="121" t="n"/>
      <c r="I522" s="122" t="n"/>
      <c r="J522" s="70" t="n"/>
      <c r="K522" s="70" t="n"/>
      <c r="L522" s="70" t="n"/>
      <c r="M522" s="70" t="n"/>
      <c r="N522" s="70" t="n"/>
      <c r="O522" s="70" t="n"/>
      <c r="P522" s="123" t="n"/>
      <c r="Q522" s="122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120" t="n"/>
      <c r="H523" s="121" t="n"/>
      <c r="I523" s="122" t="n"/>
      <c r="J523" s="70" t="n"/>
      <c r="K523" s="70" t="n"/>
      <c r="L523" s="70" t="n"/>
      <c r="M523" s="70" t="n"/>
      <c r="N523" s="70" t="n"/>
      <c r="O523" s="70" t="n"/>
      <c r="P523" s="123" t="n"/>
      <c r="Q523" s="122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120" t="n"/>
      <c r="H524" s="121" t="n"/>
      <c r="I524" s="122" t="n"/>
      <c r="J524" s="70" t="n"/>
      <c r="K524" s="70" t="n"/>
      <c r="L524" s="70" t="n"/>
      <c r="M524" s="70" t="n"/>
      <c r="N524" s="70" t="n"/>
      <c r="O524" s="70" t="n"/>
      <c r="P524" s="123" t="n"/>
      <c r="Q524" s="122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120" t="n"/>
      <c r="H525" s="121" t="n"/>
      <c r="I525" s="122" t="n"/>
      <c r="J525" s="70" t="n"/>
      <c r="K525" s="70" t="n"/>
      <c r="L525" s="70" t="n"/>
      <c r="M525" s="70" t="n"/>
      <c r="N525" s="70" t="n"/>
      <c r="O525" s="70" t="n"/>
      <c r="P525" s="123" t="n"/>
      <c r="Q525" s="122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120" t="n"/>
      <c r="H526" s="121" t="n"/>
      <c r="I526" s="122" t="n"/>
      <c r="J526" s="70" t="n"/>
      <c r="K526" s="70" t="n"/>
      <c r="L526" s="70" t="n"/>
      <c r="M526" s="70" t="n"/>
      <c r="N526" s="70" t="n"/>
      <c r="O526" s="70" t="n"/>
      <c r="P526" s="123" t="n"/>
      <c r="Q526" s="122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120" t="n"/>
      <c r="H527" s="121" t="n"/>
      <c r="I527" s="122" t="n"/>
      <c r="J527" s="70" t="n"/>
      <c r="K527" s="70" t="n"/>
      <c r="L527" s="70" t="n"/>
      <c r="M527" s="70" t="n"/>
      <c r="N527" s="70" t="n"/>
      <c r="O527" s="70" t="n"/>
      <c r="P527" s="123" t="n"/>
      <c r="Q527" s="122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120" t="n"/>
      <c r="H528" s="121" t="n"/>
      <c r="I528" s="122" t="n"/>
      <c r="J528" s="70" t="n"/>
      <c r="K528" s="70" t="n"/>
      <c r="L528" s="70" t="n"/>
      <c r="M528" s="70" t="n"/>
      <c r="N528" s="70" t="n"/>
      <c r="O528" s="70" t="n"/>
      <c r="P528" s="123" t="n"/>
      <c r="Q528" s="122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120" t="n"/>
      <c r="H529" s="121" t="n"/>
      <c r="I529" s="122" t="n"/>
      <c r="J529" s="70" t="n"/>
      <c r="K529" s="70" t="n"/>
      <c r="L529" s="70" t="n"/>
      <c r="M529" s="70" t="n"/>
      <c r="N529" s="70" t="n"/>
      <c r="O529" s="70" t="n"/>
      <c r="P529" s="123" t="n"/>
      <c r="Q529" s="122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120" t="n"/>
      <c r="H530" s="121" t="n"/>
      <c r="I530" s="122" t="n"/>
      <c r="J530" s="70" t="n"/>
      <c r="K530" s="70" t="n"/>
      <c r="L530" s="70" t="n"/>
      <c r="M530" s="70" t="n"/>
      <c r="N530" s="70" t="n"/>
      <c r="O530" s="70" t="n"/>
      <c r="P530" s="123" t="n"/>
      <c r="Q530" s="122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120" t="n"/>
      <c r="H531" s="121" t="n"/>
      <c r="I531" s="122" t="n"/>
      <c r="J531" s="70" t="n"/>
      <c r="K531" s="70" t="n"/>
      <c r="L531" s="70" t="n"/>
      <c r="M531" s="70" t="n"/>
      <c r="N531" s="70" t="n"/>
      <c r="O531" s="70" t="n"/>
      <c r="P531" s="123" t="n"/>
      <c r="Q531" s="122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120" t="n"/>
      <c r="H532" s="121" t="n"/>
      <c r="I532" s="122" t="n"/>
      <c r="J532" s="70" t="n"/>
      <c r="K532" s="70" t="n"/>
      <c r="L532" s="70" t="n"/>
      <c r="M532" s="70" t="n"/>
      <c r="N532" s="70" t="n"/>
      <c r="O532" s="70" t="n"/>
      <c r="P532" s="123" t="n"/>
      <c r="Q532" s="122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120" t="n"/>
      <c r="H533" s="121" t="n"/>
      <c r="I533" s="122" t="n"/>
      <c r="J533" s="70" t="n"/>
      <c r="K533" s="70" t="n"/>
      <c r="L533" s="70" t="n"/>
      <c r="M533" s="70" t="n"/>
      <c r="N533" s="70" t="n"/>
      <c r="O533" s="70" t="n"/>
      <c r="P533" s="123" t="n"/>
      <c r="Q533" s="122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120" t="n"/>
      <c r="H534" s="121" t="n"/>
      <c r="I534" s="122" t="n"/>
      <c r="J534" s="70" t="n"/>
      <c r="K534" s="70" t="n"/>
      <c r="L534" s="70" t="n"/>
      <c r="M534" s="70" t="n"/>
      <c r="N534" s="70" t="n"/>
      <c r="O534" s="70" t="n"/>
      <c r="P534" s="123" t="n"/>
      <c r="Q534" s="122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120" t="n"/>
      <c r="H535" s="121" t="n"/>
      <c r="I535" s="122" t="n"/>
      <c r="J535" s="70" t="n"/>
      <c r="K535" s="70" t="n"/>
      <c r="L535" s="70" t="n"/>
      <c r="M535" s="70" t="n"/>
      <c r="N535" s="70" t="n"/>
      <c r="O535" s="70" t="n"/>
      <c r="P535" s="123" t="n"/>
      <c r="Q535" s="122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120" t="n"/>
      <c r="H536" s="121" t="n"/>
      <c r="I536" s="122" t="n"/>
      <c r="J536" s="70" t="n"/>
      <c r="K536" s="70" t="n"/>
      <c r="L536" s="70" t="n"/>
      <c r="M536" s="70" t="n"/>
      <c r="N536" s="70" t="n"/>
      <c r="O536" s="70" t="n"/>
      <c r="P536" s="123" t="n"/>
      <c r="Q536" s="122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120" t="n"/>
      <c r="H537" s="121" t="n"/>
      <c r="I537" s="122" t="n"/>
      <c r="J537" s="70" t="n"/>
      <c r="K537" s="70" t="n"/>
      <c r="L537" s="70" t="n"/>
      <c r="M537" s="70" t="n"/>
      <c r="N537" s="70" t="n"/>
      <c r="O537" s="70" t="n"/>
      <c r="P537" s="123" t="n"/>
      <c r="Q537" s="122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120" t="n"/>
      <c r="H538" s="121" t="n"/>
      <c r="I538" s="122" t="n"/>
      <c r="J538" s="70" t="n"/>
      <c r="K538" s="70" t="n"/>
      <c r="L538" s="70" t="n"/>
      <c r="M538" s="70" t="n"/>
      <c r="N538" s="70" t="n"/>
      <c r="O538" s="70" t="n"/>
      <c r="P538" s="123" t="n"/>
      <c r="Q538" s="122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120" t="n"/>
      <c r="H539" s="121" t="n"/>
      <c r="I539" s="122" t="n"/>
      <c r="J539" s="70" t="n"/>
      <c r="K539" s="70" t="n"/>
      <c r="L539" s="70" t="n"/>
      <c r="M539" s="70" t="n"/>
      <c r="N539" s="70" t="n"/>
      <c r="O539" s="70" t="n"/>
      <c r="P539" s="123" t="n"/>
      <c r="Q539" s="122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120" t="n"/>
      <c r="H540" s="121" t="n"/>
      <c r="I540" s="122" t="n"/>
      <c r="J540" s="70" t="n"/>
      <c r="K540" s="70" t="n"/>
      <c r="L540" s="70" t="n"/>
      <c r="M540" s="70" t="n"/>
      <c r="N540" s="70" t="n"/>
      <c r="O540" s="70" t="n"/>
      <c r="P540" s="123" t="n"/>
      <c r="Q540" s="122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120" t="n"/>
      <c r="H541" s="121" t="n"/>
      <c r="I541" s="122" t="n"/>
      <c r="J541" s="70" t="n"/>
      <c r="K541" s="70" t="n"/>
      <c r="L541" s="70" t="n"/>
      <c r="M541" s="70" t="n"/>
      <c r="N541" s="70" t="n"/>
      <c r="O541" s="70" t="n"/>
      <c r="P541" s="123" t="n"/>
      <c r="Q541" s="122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120" t="n"/>
      <c r="H542" s="121" t="n"/>
      <c r="I542" s="122" t="n"/>
      <c r="J542" s="70" t="n"/>
      <c r="K542" s="70" t="n"/>
      <c r="L542" s="70" t="n"/>
      <c r="M542" s="70" t="n"/>
      <c r="N542" s="70" t="n"/>
      <c r="O542" s="70" t="n"/>
      <c r="P542" s="123" t="n"/>
      <c r="Q542" s="122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120" t="n"/>
      <c r="H543" s="121" t="n"/>
      <c r="I543" s="122" t="n"/>
      <c r="J543" s="70" t="n"/>
      <c r="K543" s="70" t="n"/>
      <c r="L543" s="70" t="n"/>
      <c r="M543" s="70" t="n"/>
      <c r="N543" s="70" t="n"/>
      <c r="O543" s="70" t="n"/>
      <c r="P543" s="123" t="n"/>
      <c r="Q543" s="122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120" t="n"/>
      <c r="H544" s="121" t="n"/>
      <c r="I544" s="122" t="n"/>
      <c r="J544" s="70" t="n"/>
      <c r="K544" s="70" t="n"/>
      <c r="L544" s="70" t="n"/>
      <c r="M544" s="70" t="n"/>
      <c r="N544" s="70" t="n"/>
      <c r="O544" s="70" t="n"/>
      <c r="P544" s="123" t="n"/>
      <c r="Q544" s="122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120" t="n"/>
      <c r="H545" s="121" t="n"/>
      <c r="I545" s="122" t="n"/>
      <c r="J545" s="70" t="n"/>
      <c r="K545" s="70" t="n"/>
      <c r="L545" s="70" t="n"/>
      <c r="M545" s="70" t="n"/>
      <c r="N545" s="70" t="n"/>
      <c r="O545" s="70" t="n"/>
      <c r="P545" s="123" t="n"/>
      <c r="Q545" s="122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120" t="n"/>
      <c r="H546" s="121" t="n"/>
      <c r="I546" s="122" t="n"/>
      <c r="J546" s="70" t="n"/>
      <c r="K546" s="70" t="n"/>
      <c r="L546" s="70" t="n"/>
      <c r="M546" s="70" t="n"/>
      <c r="N546" s="70" t="n"/>
      <c r="O546" s="70" t="n"/>
      <c r="P546" s="123" t="n"/>
      <c r="Q546" s="122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120" t="n"/>
      <c r="H547" s="121" t="n"/>
      <c r="I547" s="122" t="n"/>
      <c r="J547" s="70" t="n"/>
      <c r="K547" s="70" t="n"/>
      <c r="L547" s="70" t="n"/>
      <c r="M547" s="70" t="n"/>
      <c r="N547" s="70" t="n"/>
      <c r="O547" s="70" t="n"/>
      <c r="P547" s="123" t="n"/>
      <c r="Q547" s="122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120" t="n"/>
      <c r="H548" s="121" t="n"/>
      <c r="I548" s="122" t="n"/>
      <c r="J548" s="70" t="n"/>
      <c r="K548" s="70" t="n"/>
      <c r="L548" s="70" t="n"/>
      <c r="M548" s="70" t="n"/>
      <c r="N548" s="70" t="n"/>
      <c r="O548" s="70" t="n"/>
      <c r="P548" s="123" t="n"/>
      <c r="Q548" s="122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120" t="n"/>
      <c r="H549" s="121" t="n"/>
      <c r="I549" s="122" t="n"/>
      <c r="J549" s="70" t="n"/>
      <c r="K549" s="70" t="n"/>
      <c r="L549" s="70" t="n"/>
      <c r="M549" s="70" t="n"/>
      <c r="N549" s="70" t="n"/>
      <c r="O549" s="70" t="n"/>
      <c r="P549" s="123" t="n"/>
      <c r="Q549" s="122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120" t="n"/>
      <c r="H550" s="121" t="n"/>
      <c r="I550" s="122" t="n"/>
      <c r="J550" s="70" t="n"/>
      <c r="K550" s="70" t="n"/>
      <c r="L550" s="70" t="n"/>
      <c r="M550" s="70" t="n"/>
      <c r="N550" s="70" t="n"/>
      <c r="O550" s="70" t="n"/>
      <c r="P550" s="123" t="n"/>
      <c r="Q550" s="122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120" t="n"/>
      <c r="H551" s="121" t="n"/>
      <c r="I551" s="122" t="n"/>
      <c r="J551" s="70" t="n"/>
      <c r="K551" s="70" t="n"/>
      <c r="L551" s="70" t="n"/>
      <c r="M551" s="70" t="n"/>
      <c r="N551" s="70" t="n"/>
      <c r="O551" s="70" t="n"/>
      <c r="P551" s="123" t="n"/>
      <c r="Q551" s="122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120" t="n"/>
      <c r="H552" s="121" t="n"/>
      <c r="I552" s="122" t="n"/>
      <c r="J552" s="70" t="n"/>
      <c r="K552" s="70" t="n"/>
      <c r="L552" s="70" t="n"/>
      <c r="M552" s="70" t="n"/>
      <c r="N552" s="70" t="n"/>
      <c r="O552" s="70" t="n"/>
      <c r="P552" s="123" t="n"/>
      <c r="Q552" s="122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120" t="n"/>
      <c r="H553" s="121" t="n"/>
      <c r="I553" s="122" t="n"/>
      <c r="J553" s="70" t="n"/>
      <c r="K553" s="70" t="n"/>
      <c r="L553" s="70" t="n"/>
      <c r="M553" s="70" t="n"/>
      <c r="N553" s="70" t="n"/>
      <c r="O553" s="70" t="n"/>
      <c r="P553" s="123" t="n"/>
      <c r="Q553" s="122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120" t="n"/>
      <c r="H554" s="121" t="n"/>
      <c r="I554" s="122" t="n"/>
      <c r="J554" s="70" t="n"/>
      <c r="K554" s="70" t="n"/>
      <c r="L554" s="70" t="n"/>
      <c r="M554" s="70" t="n"/>
      <c r="N554" s="70" t="n"/>
      <c r="O554" s="70" t="n"/>
      <c r="P554" s="123" t="n"/>
      <c r="Q554" s="122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120" t="n"/>
      <c r="H555" s="121" t="n"/>
      <c r="I555" s="122" t="n"/>
      <c r="J555" s="70" t="n"/>
      <c r="K555" s="70" t="n"/>
      <c r="L555" s="70" t="n"/>
      <c r="M555" s="70" t="n"/>
      <c r="N555" s="70" t="n"/>
      <c r="O555" s="70" t="n"/>
      <c r="P555" s="123" t="n"/>
      <c r="Q555" s="122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120" t="n"/>
      <c r="H556" s="121" t="n"/>
      <c r="I556" s="122" t="n"/>
      <c r="J556" s="70" t="n"/>
      <c r="K556" s="70" t="n"/>
      <c r="L556" s="70" t="n"/>
      <c r="M556" s="70" t="n"/>
      <c r="N556" s="70" t="n"/>
      <c r="O556" s="70" t="n"/>
      <c r="P556" s="123" t="n"/>
      <c r="Q556" s="122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120" t="n"/>
      <c r="H557" s="121" t="n"/>
      <c r="I557" s="122" t="n"/>
      <c r="J557" s="70" t="n"/>
      <c r="K557" s="70" t="n"/>
      <c r="L557" s="70" t="n"/>
      <c r="M557" s="70" t="n"/>
      <c r="N557" s="70" t="n"/>
      <c r="O557" s="70" t="n"/>
      <c r="P557" s="123" t="n"/>
      <c r="Q557" s="122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120" t="n"/>
      <c r="H558" s="121" t="n"/>
      <c r="I558" s="122" t="n"/>
      <c r="J558" s="70" t="n"/>
      <c r="K558" s="70" t="n"/>
      <c r="L558" s="70" t="n"/>
      <c r="M558" s="70" t="n"/>
      <c r="N558" s="70" t="n"/>
      <c r="O558" s="70" t="n"/>
      <c r="P558" s="123" t="n"/>
      <c r="Q558" s="122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120" t="n"/>
      <c r="H559" s="121" t="n"/>
      <c r="I559" s="122" t="n"/>
      <c r="J559" s="70" t="n"/>
      <c r="K559" s="70" t="n"/>
      <c r="L559" s="70" t="n"/>
      <c r="M559" s="70" t="n"/>
      <c r="N559" s="70" t="n"/>
      <c r="O559" s="70" t="n"/>
      <c r="P559" s="123" t="n"/>
      <c r="Q559" s="122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120" t="n"/>
      <c r="H560" s="121" t="n"/>
      <c r="I560" s="122" t="n"/>
      <c r="J560" s="70" t="n"/>
      <c r="K560" s="70" t="n"/>
      <c r="L560" s="70" t="n"/>
      <c r="M560" s="70" t="n"/>
      <c r="N560" s="70" t="n"/>
      <c r="O560" s="70" t="n"/>
      <c r="P560" s="123" t="n"/>
      <c r="Q560" s="122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120" t="n"/>
      <c r="H561" s="121" t="n"/>
      <c r="I561" s="122" t="n"/>
      <c r="J561" s="70" t="n"/>
      <c r="K561" s="70" t="n"/>
      <c r="L561" s="70" t="n"/>
      <c r="M561" s="70" t="n"/>
      <c r="N561" s="70" t="n"/>
      <c r="O561" s="70" t="n"/>
      <c r="P561" s="123" t="n"/>
      <c r="Q561" s="122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120" t="n"/>
      <c r="H562" s="121" t="n"/>
      <c r="I562" s="122" t="n"/>
      <c r="J562" s="70" t="n"/>
      <c r="K562" s="70" t="n"/>
      <c r="L562" s="70" t="n"/>
      <c r="M562" s="70" t="n"/>
      <c r="N562" s="70" t="n"/>
      <c r="O562" s="70" t="n"/>
      <c r="P562" s="123" t="n"/>
      <c r="Q562" s="122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120" t="n"/>
      <c r="H563" s="121" t="n"/>
      <c r="I563" s="122" t="n"/>
      <c r="J563" s="70" t="n"/>
      <c r="K563" s="70" t="n"/>
      <c r="L563" s="70" t="n"/>
      <c r="M563" s="70" t="n"/>
      <c r="N563" s="70" t="n"/>
      <c r="O563" s="70" t="n"/>
      <c r="P563" s="123" t="n"/>
      <c r="Q563" s="122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120" t="n"/>
      <c r="H564" s="121" t="n"/>
      <c r="I564" s="122" t="n"/>
      <c r="J564" s="70" t="n"/>
      <c r="K564" s="70" t="n"/>
      <c r="L564" s="70" t="n"/>
      <c r="M564" s="70" t="n"/>
      <c r="N564" s="70" t="n"/>
      <c r="O564" s="70" t="n"/>
      <c r="P564" s="123" t="n"/>
      <c r="Q564" s="122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120" t="n"/>
      <c r="H565" s="121" t="n"/>
      <c r="I565" s="122" t="n"/>
      <c r="J565" s="70" t="n"/>
      <c r="K565" s="70" t="n"/>
      <c r="L565" s="70" t="n"/>
      <c r="M565" s="70" t="n"/>
      <c r="N565" s="70" t="n"/>
      <c r="O565" s="70" t="n"/>
      <c r="P565" s="123" t="n"/>
      <c r="Q565" s="122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120" t="n"/>
      <c r="H566" s="121" t="n"/>
      <c r="I566" s="122" t="n"/>
      <c r="J566" s="70" t="n"/>
      <c r="K566" s="70" t="n"/>
      <c r="L566" s="70" t="n"/>
      <c r="M566" s="70" t="n"/>
      <c r="N566" s="70" t="n"/>
      <c r="O566" s="70" t="n"/>
      <c r="P566" s="123" t="n"/>
      <c r="Q566" s="122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120" t="n"/>
      <c r="H567" s="121" t="n"/>
      <c r="I567" s="122" t="n"/>
      <c r="J567" s="70" t="n"/>
      <c r="K567" s="70" t="n"/>
      <c r="L567" s="70" t="n"/>
      <c r="M567" s="70" t="n"/>
      <c r="N567" s="70" t="n"/>
      <c r="O567" s="70" t="n"/>
      <c r="P567" s="123" t="n"/>
      <c r="Q567" s="122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120" t="n"/>
      <c r="H568" s="121" t="n"/>
      <c r="I568" s="122" t="n"/>
      <c r="J568" s="70" t="n"/>
      <c r="K568" s="70" t="n"/>
      <c r="L568" s="70" t="n"/>
      <c r="M568" s="70" t="n"/>
      <c r="N568" s="70" t="n"/>
      <c r="O568" s="70" t="n"/>
      <c r="P568" s="123" t="n"/>
      <c r="Q568" s="122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120" t="n"/>
      <c r="H569" s="121" t="n"/>
      <c r="I569" s="122" t="n"/>
      <c r="J569" s="70" t="n"/>
      <c r="K569" s="70" t="n"/>
      <c r="L569" s="70" t="n"/>
      <c r="M569" s="70" t="n"/>
      <c r="N569" s="70" t="n"/>
      <c r="O569" s="70" t="n"/>
      <c r="P569" s="123" t="n"/>
      <c r="Q569" s="122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120" t="n"/>
      <c r="H570" s="121" t="n"/>
      <c r="I570" s="122" t="n"/>
      <c r="J570" s="70" t="n"/>
      <c r="K570" s="70" t="n"/>
      <c r="L570" s="70" t="n"/>
      <c r="M570" s="70" t="n"/>
      <c r="N570" s="70" t="n"/>
      <c r="O570" s="70" t="n"/>
      <c r="P570" s="123" t="n"/>
      <c r="Q570" s="122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120" t="n"/>
      <c r="H571" s="121" t="n"/>
      <c r="I571" s="122" t="n"/>
      <c r="J571" s="70" t="n"/>
      <c r="K571" s="70" t="n"/>
      <c r="L571" s="70" t="n"/>
      <c r="M571" s="70" t="n"/>
      <c r="N571" s="70" t="n"/>
      <c r="O571" s="70" t="n"/>
      <c r="P571" s="123" t="n"/>
      <c r="Q571" s="122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120" t="n"/>
      <c r="H572" s="121" t="n"/>
      <c r="I572" s="122" t="n"/>
      <c r="J572" s="70" t="n"/>
      <c r="K572" s="70" t="n"/>
      <c r="L572" s="70" t="n"/>
      <c r="M572" s="70" t="n"/>
      <c r="N572" s="70" t="n"/>
      <c r="O572" s="70" t="n"/>
      <c r="P572" s="123" t="n"/>
      <c r="Q572" s="122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120" t="n"/>
      <c r="H573" s="121" t="n"/>
      <c r="I573" s="122" t="n"/>
      <c r="J573" s="70" t="n"/>
      <c r="K573" s="70" t="n"/>
      <c r="L573" s="70" t="n"/>
      <c r="M573" s="70" t="n"/>
      <c r="N573" s="70" t="n"/>
      <c r="O573" s="70" t="n"/>
      <c r="P573" s="123" t="n"/>
      <c r="Q573" s="122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120" t="n"/>
      <c r="H574" s="121" t="n"/>
      <c r="I574" s="122" t="n"/>
      <c r="J574" s="70" t="n"/>
      <c r="K574" s="70" t="n"/>
      <c r="L574" s="70" t="n"/>
      <c r="M574" s="70" t="n"/>
      <c r="N574" s="70" t="n"/>
      <c r="O574" s="70" t="n"/>
      <c r="P574" s="123" t="n"/>
      <c r="Q574" s="122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120" t="n"/>
      <c r="H575" s="121" t="n"/>
      <c r="I575" s="122" t="n"/>
      <c r="J575" s="70" t="n"/>
      <c r="K575" s="70" t="n"/>
      <c r="L575" s="70" t="n"/>
      <c r="M575" s="70" t="n"/>
      <c r="N575" s="70" t="n"/>
      <c r="O575" s="70" t="n"/>
      <c r="P575" s="123" t="n"/>
      <c r="Q575" s="122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120" t="n"/>
      <c r="H576" s="121" t="n"/>
      <c r="I576" s="122" t="n"/>
      <c r="J576" s="70" t="n"/>
      <c r="K576" s="70" t="n"/>
      <c r="L576" s="70" t="n"/>
      <c r="M576" s="70" t="n"/>
      <c r="N576" s="70" t="n"/>
      <c r="O576" s="70" t="n"/>
      <c r="P576" s="123" t="n"/>
      <c r="Q576" s="122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120" t="n"/>
      <c r="H577" s="121" t="n"/>
      <c r="I577" s="122" t="n"/>
      <c r="J577" s="70" t="n"/>
      <c r="K577" s="70" t="n"/>
      <c r="L577" s="70" t="n"/>
      <c r="M577" s="70" t="n"/>
      <c r="N577" s="70" t="n"/>
      <c r="O577" s="70" t="n"/>
      <c r="P577" s="123" t="n"/>
      <c r="Q577" s="122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120" t="n"/>
      <c r="H578" s="121" t="n"/>
      <c r="I578" s="122" t="n"/>
      <c r="J578" s="70" t="n"/>
      <c r="K578" s="70" t="n"/>
      <c r="L578" s="70" t="n"/>
      <c r="M578" s="70" t="n"/>
      <c r="N578" s="70" t="n"/>
      <c r="O578" s="70" t="n"/>
      <c r="P578" s="123" t="n"/>
      <c r="Q578" s="122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120" t="n"/>
      <c r="H579" s="121" t="n"/>
      <c r="I579" s="122" t="n"/>
      <c r="J579" s="70" t="n"/>
      <c r="K579" s="70" t="n"/>
      <c r="L579" s="70" t="n"/>
      <c r="M579" s="70" t="n"/>
      <c r="N579" s="70" t="n"/>
      <c r="O579" s="70" t="n"/>
      <c r="P579" s="123" t="n"/>
      <c r="Q579" s="122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120" t="n"/>
      <c r="H580" s="121" t="n"/>
      <c r="I580" s="122" t="n"/>
      <c r="J580" s="70" t="n"/>
      <c r="K580" s="70" t="n"/>
      <c r="L580" s="70" t="n"/>
      <c r="M580" s="70" t="n"/>
      <c r="N580" s="70" t="n"/>
      <c r="O580" s="70" t="n"/>
      <c r="P580" s="123" t="n"/>
      <c r="Q580" s="122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120" t="n"/>
      <c r="H581" s="121" t="n"/>
      <c r="I581" s="122" t="n"/>
      <c r="J581" s="70" t="n"/>
      <c r="K581" s="70" t="n"/>
      <c r="L581" s="70" t="n"/>
      <c r="M581" s="70" t="n"/>
      <c r="N581" s="70" t="n"/>
      <c r="O581" s="70" t="n"/>
      <c r="P581" s="123" t="n"/>
      <c r="Q581" s="122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120" t="n"/>
      <c r="H582" s="121" t="n"/>
      <c r="I582" s="122" t="n"/>
      <c r="J582" s="70" t="n"/>
      <c r="K582" s="70" t="n"/>
      <c r="L582" s="70" t="n"/>
      <c r="M582" s="70" t="n"/>
      <c r="N582" s="70" t="n"/>
      <c r="O582" s="70" t="n"/>
      <c r="P582" s="123" t="n"/>
      <c r="Q582" s="122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120" t="n"/>
      <c r="H583" s="121" t="n"/>
      <c r="I583" s="122" t="n"/>
      <c r="J583" s="70" t="n"/>
      <c r="K583" s="70" t="n"/>
      <c r="L583" s="70" t="n"/>
      <c r="M583" s="70" t="n"/>
      <c r="N583" s="70" t="n"/>
      <c r="O583" s="70" t="n"/>
      <c r="P583" s="123" t="n"/>
      <c r="Q583" s="122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120" t="n"/>
      <c r="H584" s="121" t="n"/>
      <c r="I584" s="122" t="n"/>
      <c r="J584" s="70" t="n"/>
      <c r="K584" s="70" t="n"/>
      <c r="L584" s="70" t="n"/>
      <c r="M584" s="70" t="n"/>
      <c r="N584" s="70" t="n"/>
      <c r="O584" s="70" t="n"/>
      <c r="P584" s="123" t="n"/>
      <c r="Q584" s="122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120" t="n"/>
      <c r="H585" s="121" t="n"/>
      <c r="I585" s="122" t="n"/>
      <c r="J585" s="70" t="n"/>
      <c r="K585" s="70" t="n"/>
      <c r="L585" s="70" t="n"/>
      <c r="M585" s="70" t="n"/>
      <c r="N585" s="70" t="n"/>
      <c r="O585" s="70" t="n"/>
      <c r="P585" s="123" t="n"/>
      <c r="Q585" s="122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120" t="n"/>
      <c r="H586" s="121" t="n"/>
      <c r="I586" s="122" t="n"/>
      <c r="J586" s="70" t="n"/>
      <c r="K586" s="70" t="n"/>
      <c r="L586" s="70" t="n"/>
      <c r="M586" s="70" t="n"/>
      <c r="N586" s="70" t="n"/>
      <c r="O586" s="70" t="n"/>
      <c r="P586" s="123" t="n"/>
      <c r="Q586" s="122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120" t="n"/>
      <c r="H587" s="121" t="n"/>
      <c r="I587" s="122" t="n"/>
      <c r="J587" s="70" t="n"/>
      <c r="K587" s="70" t="n"/>
      <c r="L587" s="70" t="n"/>
      <c r="M587" s="70" t="n"/>
      <c r="N587" s="70" t="n"/>
      <c r="O587" s="70" t="n"/>
      <c r="P587" s="123" t="n"/>
      <c r="Q587" s="122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120" t="n"/>
      <c r="H588" s="121" t="n"/>
      <c r="I588" s="122" t="n"/>
      <c r="J588" s="70" t="n"/>
      <c r="K588" s="70" t="n"/>
      <c r="L588" s="70" t="n"/>
      <c r="M588" s="70" t="n"/>
      <c r="N588" s="70" t="n"/>
      <c r="O588" s="70" t="n"/>
      <c r="P588" s="123" t="n"/>
      <c r="Q588" s="122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120" t="n"/>
      <c r="H589" s="121" t="n"/>
      <c r="I589" s="122" t="n"/>
      <c r="J589" s="70" t="n"/>
      <c r="K589" s="70" t="n"/>
      <c r="L589" s="70" t="n"/>
      <c r="M589" s="70" t="n"/>
      <c r="N589" s="70" t="n"/>
      <c r="O589" s="70" t="n"/>
      <c r="P589" s="123" t="n"/>
      <c r="Q589" s="122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120" t="n"/>
      <c r="H590" s="121" t="n"/>
      <c r="I590" s="122" t="n"/>
      <c r="J590" s="70" t="n"/>
      <c r="K590" s="70" t="n"/>
      <c r="L590" s="70" t="n"/>
      <c r="M590" s="70" t="n"/>
      <c r="N590" s="70" t="n"/>
      <c r="O590" s="70" t="n"/>
      <c r="P590" s="123" t="n"/>
      <c r="Q590" s="122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120" t="n"/>
      <c r="H591" s="121" t="n"/>
      <c r="I591" s="122" t="n"/>
      <c r="J591" s="70" t="n"/>
      <c r="K591" s="70" t="n"/>
      <c r="L591" s="70" t="n"/>
      <c r="M591" s="70" t="n"/>
      <c r="N591" s="70" t="n"/>
      <c r="O591" s="70" t="n"/>
      <c r="P591" s="123" t="n"/>
      <c r="Q591" s="122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120" t="n"/>
      <c r="H592" s="121" t="n"/>
      <c r="I592" s="122" t="n"/>
      <c r="J592" s="70" t="n"/>
      <c r="K592" s="70" t="n"/>
      <c r="L592" s="70" t="n"/>
      <c r="M592" s="70" t="n"/>
      <c r="N592" s="70" t="n"/>
      <c r="O592" s="70" t="n"/>
      <c r="P592" s="123" t="n"/>
      <c r="Q592" s="122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120" t="n"/>
      <c r="H593" s="121" t="n"/>
      <c r="I593" s="122" t="n"/>
      <c r="J593" s="70" t="n"/>
      <c r="K593" s="70" t="n"/>
      <c r="L593" s="70" t="n"/>
      <c r="M593" s="70" t="n"/>
      <c r="N593" s="70" t="n"/>
      <c r="O593" s="70" t="n"/>
      <c r="P593" s="123" t="n"/>
      <c r="Q593" s="122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120" t="n"/>
      <c r="H594" s="121" t="n"/>
      <c r="I594" s="122" t="n"/>
      <c r="J594" s="70" t="n"/>
      <c r="K594" s="70" t="n"/>
      <c r="L594" s="70" t="n"/>
      <c r="M594" s="70" t="n"/>
      <c r="N594" s="70" t="n"/>
      <c r="O594" s="70" t="n"/>
      <c r="P594" s="123" t="n"/>
      <c r="Q594" s="122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120" t="n"/>
      <c r="H595" s="121" t="n"/>
      <c r="I595" s="122" t="n"/>
      <c r="J595" s="70" t="n"/>
      <c r="K595" s="70" t="n"/>
      <c r="L595" s="70" t="n"/>
      <c r="M595" s="70" t="n"/>
      <c r="N595" s="70" t="n"/>
      <c r="O595" s="70" t="n"/>
      <c r="P595" s="123" t="n"/>
      <c r="Q595" s="122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120" t="n"/>
      <c r="H596" s="121" t="n"/>
      <c r="I596" s="122" t="n"/>
      <c r="J596" s="70" t="n"/>
      <c r="K596" s="70" t="n"/>
      <c r="L596" s="70" t="n"/>
      <c r="M596" s="70" t="n"/>
      <c r="N596" s="70" t="n"/>
      <c r="O596" s="70" t="n"/>
      <c r="P596" s="123" t="n"/>
      <c r="Q596" s="122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120" t="n"/>
      <c r="H597" s="121" t="n"/>
      <c r="I597" s="122" t="n"/>
      <c r="J597" s="70" t="n"/>
      <c r="K597" s="70" t="n"/>
      <c r="L597" s="70" t="n"/>
      <c r="M597" s="70" t="n"/>
      <c r="N597" s="70" t="n"/>
      <c r="O597" s="70" t="n"/>
      <c r="P597" s="123" t="n"/>
      <c r="Q597" s="122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120" t="n"/>
      <c r="H598" s="121" t="n"/>
      <c r="I598" s="122" t="n"/>
      <c r="J598" s="70" t="n"/>
      <c r="K598" s="70" t="n"/>
      <c r="L598" s="70" t="n"/>
      <c r="M598" s="70" t="n"/>
      <c r="N598" s="70" t="n"/>
      <c r="O598" s="70" t="n"/>
      <c r="P598" s="123" t="n"/>
      <c r="Q598" s="122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120" t="n"/>
      <c r="H599" s="121" t="n"/>
      <c r="I599" s="122" t="n"/>
      <c r="J599" s="70" t="n"/>
      <c r="K599" s="70" t="n"/>
      <c r="L599" s="70" t="n"/>
      <c r="M599" s="70" t="n"/>
      <c r="N599" s="70" t="n"/>
      <c r="O599" s="70" t="n"/>
      <c r="P599" s="123" t="n"/>
      <c r="Q599" s="122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120" t="n"/>
      <c r="H600" s="121" t="n"/>
      <c r="I600" s="122" t="n"/>
      <c r="J600" s="70" t="n"/>
      <c r="K600" s="70" t="n"/>
      <c r="L600" s="70" t="n"/>
      <c r="M600" s="70" t="n"/>
      <c r="N600" s="70" t="n"/>
      <c r="O600" s="70" t="n"/>
      <c r="P600" s="123" t="n"/>
      <c r="Q600" s="122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120" t="n"/>
      <c r="H601" s="121" t="n"/>
      <c r="I601" s="122" t="n"/>
      <c r="J601" s="70" t="n"/>
      <c r="K601" s="70" t="n"/>
      <c r="L601" s="70" t="n"/>
      <c r="M601" s="70" t="n"/>
      <c r="N601" s="70" t="n"/>
      <c r="O601" s="70" t="n"/>
      <c r="P601" s="123" t="n"/>
      <c r="Q601" s="122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120" t="n"/>
      <c r="H602" s="121" t="n"/>
      <c r="I602" s="122" t="n"/>
      <c r="J602" s="70" t="n"/>
      <c r="K602" s="70" t="n"/>
      <c r="L602" s="70" t="n"/>
      <c r="M602" s="70" t="n"/>
      <c r="N602" s="70" t="n"/>
      <c r="O602" s="70" t="n"/>
      <c r="P602" s="123" t="n"/>
      <c r="Q602" s="122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120" t="n"/>
      <c r="H603" s="121" t="n"/>
      <c r="I603" s="122" t="n"/>
      <c r="J603" s="70" t="n"/>
      <c r="K603" s="70" t="n"/>
      <c r="L603" s="70" t="n"/>
      <c r="M603" s="70" t="n"/>
      <c r="N603" s="70" t="n"/>
      <c r="O603" s="70" t="n"/>
      <c r="P603" s="123" t="n"/>
      <c r="Q603" s="122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120" t="n"/>
      <c r="H604" s="121" t="n"/>
      <c r="I604" s="122" t="n"/>
      <c r="J604" s="70" t="n"/>
      <c r="K604" s="70" t="n"/>
      <c r="L604" s="70" t="n"/>
      <c r="M604" s="70" t="n"/>
      <c r="N604" s="70" t="n"/>
      <c r="O604" s="70" t="n"/>
      <c r="P604" s="123" t="n"/>
      <c r="Q604" s="122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120" t="n"/>
      <c r="H605" s="121" t="n"/>
      <c r="I605" s="122" t="n"/>
      <c r="J605" s="70" t="n"/>
      <c r="K605" s="70" t="n"/>
      <c r="L605" s="70" t="n"/>
      <c r="M605" s="70" t="n"/>
      <c r="N605" s="70" t="n"/>
      <c r="O605" s="70" t="n"/>
      <c r="P605" s="123" t="n"/>
      <c r="Q605" s="122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120" t="n"/>
      <c r="H606" s="121" t="n"/>
      <c r="I606" s="122" t="n"/>
      <c r="J606" s="70" t="n"/>
      <c r="K606" s="70" t="n"/>
      <c r="L606" s="70" t="n"/>
      <c r="M606" s="70" t="n"/>
      <c r="N606" s="70" t="n"/>
      <c r="O606" s="70" t="n"/>
      <c r="P606" s="123" t="n"/>
      <c r="Q606" s="122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120" t="n"/>
      <c r="H607" s="121" t="n"/>
      <c r="I607" s="122" t="n"/>
      <c r="J607" s="70" t="n"/>
      <c r="K607" s="70" t="n"/>
      <c r="L607" s="70" t="n"/>
      <c r="M607" s="70" t="n"/>
      <c r="N607" s="70" t="n"/>
      <c r="O607" s="70" t="n"/>
      <c r="P607" s="123" t="n"/>
      <c r="Q607" s="122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120" t="n"/>
      <c r="H608" s="121" t="n"/>
      <c r="I608" s="122" t="n"/>
      <c r="J608" s="70" t="n"/>
      <c r="K608" s="70" t="n"/>
      <c r="L608" s="70" t="n"/>
      <c r="M608" s="70" t="n"/>
      <c r="N608" s="70" t="n"/>
      <c r="O608" s="70" t="n"/>
      <c r="P608" s="123" t="n"/>
      <c r="Q608" s="122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120" t="n"/>
      <c r="H609" s="121" t="n"/>
      <c r="I609" s="122" t="n"/>
      <c r="J609" s="70" t="n"/>
      <c r="K609" s="70" t="n"/>
      <c r="L609" s="70" t="n"/>
      <c r="M609" s="70" t="n"/>
      <c r="N609" s="70" t="n"/>
      <c r="O609" s="70" t="n"/>
      <c r="P609" s="123" t="n"/>
      <c r="Q609" s="122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120" t="n"/>
      <c r="H610" s="121" t="n"/>
      <c r="I610" s="122" t="n"/>
      <c r="J610" s="70" t="n"/>
      <c r="K610" s="70" t="n"/>
      <c r="L610" s="70" t="n"/>
      <c r="M610" s="70" t="n"/>
      <c r="N610" s="70" t="n"/>
      <c r="O610" s="70" t="n"/>
      <c r="P610" s="123" t="n"/>
      <c r="Q610" s="122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120" t="n"/>
      <c r="H611" s="121" t="n"/>
      <c r="I611" s="122" t="n"/>
      <c r="J611" s="70" t="n"/>
      <c r="K611" s="70" t="n"/>
      <c r="L611" s="70" t="n"/>
      <c r="M611" s="70" t="n"/>
      <c r="N611" s="70" t="n"/>
      <c r="O611" s="70" t="n"/>
      <c r="P611" s="123" t="n"/>
      <c r="Q611" s="122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120" t="n"/>
      <c r="H612" s="121" t="n"/>
      <c r="I612" s="122" t="n"/>
      <c r="J612" s="70" t="n"/>
      <c r="K612" s="70" t="n"/>
      <c r="L612" s="70" t="n"/>
      <c r="M612" s="70" t="n"/>
      <c r="N612" s="70" t="n"/>
      <c r="O612" s="70" t="n"/>
      <c r="P612" s="123" t="n"/>
      <c r="Q612" s="122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120" t="n"/>
      <c r="H613" s="121" t="n"/>
      <c r="I613" s="122" t="n"/>
      <c r="J613" s="70" t="n"/>
      <c r="K613" s="70" t="n"/>
      <c r="L613" s="70" t="n"/>
      <c r="M613" s="70" t="n"/>
      <c r="N613" s="70" t="n"/>
      <c r="O613" s="70" t="n"/>
      <c r="P613" s="123" t="n"/>
      <c r="Q613" s="122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120" t="n"/>
      <c r="H614" s="121" t="n"/>
      <c r="I614" s="122" t="n"/>
      <c r="J614" s="70" t="n"/>
      <c r="K614" s="70" t="n"/>
      <c r="L614" s="70" t="n"/>
      <c r="M614" s="70" t="n"/>
      <c r="N614" s="70" t="n"/>
      <c r="O614" s="70" t="n"/>
      <c r="P614" s="123" t="n"/>
      <c r="Q614" s="122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120" t="n"/>
      <c r="H615" s="121" t="n"/>
      <c r="I615" s="122" t="n"/>
      <c r="J615" s="70" t="n"/>
      <c r="K615" s="70" t="n"/>
      <c r="L615" s="70" t="n"/>
      <c r="M615" s="70" t="n"/>
      <c r="N615" s="70" t="n"/>
      <c r="O615" s="70" t="n"/>
      <c r="P615" s="123" t="n"/>
      <c r="Q615" s="122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120" t="n"/>
      <c r="H616" s="121" t="n"/>
      <c r="I616" s="122" t="n"/>
      <c r="J616" s="70" t="n"/>
      <c r="K616" s="70" t="n"/>
      <c r="L616" s="70" t="n"/>
      <c r="M616" s="70" t="n"/>
      <c r="N616" s="70" t="n"/>
      <c r="O616" s="70" t="n"/>
      <c r="P616" s="123" t="n"/>
      <c r="Q616" s="122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120" t="n"/>
      <c r="H617" s="121" t="n"/>
      <c r="I617" s="122" t="n"/>
      <c r="J617" s="70" t="n"/>
      <c r="K617" s="70" t="n"/>
      <c r="L617" s="70" t="n"/>
      <c r="M617" s="70" t="n"/>
      <c r="N617" s="70" t="n"/>
      <c r="O617" s="70" t="n"/>
      <c r="P617" s="123" t="n"/>
      <c r="Q617" s="122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120" t="n"/>
      <c r="H618" s="121" t="n"/>
      <c r="I618" s="122" t="n"/>
      <c r="J618" s="70" t="n"/>
      <c r="K618" s="70" t="n"/>
      <c r="L618" s="70" t="n"/>
      <c r="M618" s="70" t="n"/>
      <c r="N618" s="70" t="n"/>
      <c r="O618" s="70" t="n"/>
      <c r="P618" s="123" t="n"/>
      <c r="Q618" s="122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120" t="n"/>
      <c r="H619" s="121" t="n"/>
      <c r="I619" s="122" t="n"/>
      <c r="J619" s="70" t="n"/>
      <c r="K619" s="70" t="n"/>
      <c r="L619" s="70" t="n"/>
      <c r="M619" s="70" t="n"/>
      <c r="N619" s="70" t="n"/>
      <c r="O619" s="70" t="n"/>
      <c r="P619" s="123" t="n"/>
      <c r="Q619" s="122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120" t="n"/>
      <c r="H620" s="121" t="n"/>
      <c r="I620" s="122" t="n"/>
      <c r="J620" s="70" t="n"/>
      <c r="K620" s="70" t="n"/>
      <c r="L620" s="70" t="n"/>
      <c r="M620" s="70" t="n"/>
      <c r="N620" s="70" t="n"/>
      <c r="O620" s="70" t="n"/>
      <c r="P620" s="123" t="n"/>
      <c r="Q620" s="122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120" t="n"/>
      <c r="H621" s="121" t="n"/>
      <c r="I621" s="122" t="n"/>
      <c r="J621" s="70" t="n"/>
      <c r="K621" s="70" t="n"/>
      <c r="L621" s="70" t="n"/>
      <c r="M621" s="70" t="n"/>
      <c r="N621" s="70" t="n"/>
      <c r="O621" s="70" t="n"/>
      <c r="P621" s="123" t="n"/>
      <c r="Q621" s="122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120" t="n"/>
      <c r="H622" s="121" t="n"/>
      <c r="I622" s="122" t="n"/>
      <c r="J622" s="70" t="n"/>
      <c r="K622" s="70" t="n"/>
      <c r="L622" s="70" t="n"/>
      <c r="M622" s="70" t="n"/>
      <c r="N622" s="70" t="n"/>
      <c r="O622" s="70" t="n"/>
      <c r="P622" s="123" t="n"/>
      <c r="Q622" s="122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120" t="n"/>
      <c r="H623" s="121" t="n"/>
      <c r="I623" s="122" t="n"/>
      <c r="J623" s="70" t="n"/>
      <c r="K623" s="70" t="n"/>
      <c r="L623" s="70" t="n"/>
      <c r="M623" s="70" t="n"/>
      <c r="N623" s="70" t="n"/>
      <c r="O623" s="70" t="n"/>
      <c r="P623" s="123" t="n"/>
      <c r="Q623" s="122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120" t="n"/>
      <c r="H624" s="121" t="n"/>
      <c r="I624" s="122" t="n"/>
      <c r="J624" s="70" t="n"/>
      <c r="K624" s="70" t="n"/>
      <c r="L624" s="70" t="n"/>
      <c r="M624" s="70" t="n"/>
      <c r="N624" s="70" t="n"/>
      <c r="O624" s="70" t="n"/>
      <c r="P624" s="123" t="n"/>
      <c r="Q624" s="122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120" t="n"/>
      <c r="H625" s="121" t="n"/>
      <c r="I625" s="122" t="n"/>
      <c r="J625" s="70" t="n"/>
      <c r="K625" s="70" t="n"/>
      <c r="L625" s="70" t="n"/>
      <c r="M625" s="70" t="n"/>
      <c r="N625" s="70" t="n"/>
      <c r="O625" s="70" t="n"/>
      <c r="P625" s="123" t="n"/>
      <c r="Q625" s="122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120" t="n"/>
      <c r="H626" s="121" t="n"/>
      <c r="I626" s="122" t="n"/>
      <c r="J626" s="70" t="n"/>
      <c r="K626" s="70" t="n"/>
      <c r="L626" s="70" t="n"/>
      <c r="M626" s="70" t="n"/>
      <c r="N626" s="70" t="n"/>
      <c r="O626" s="70" t="n"/>
      <c r="P626" s="123" t="n"/>
      <c r="Q626" s="122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120" t="n"/>
      <c r="H627" s="121" t="n"/>
      <c r="I627" s="122" t="n"/>
      <c r="J627" s="70" t="n"/>
      <c r="K627" s="70" t="n"/>
      <c r="L627" s="70" t="n"/>
      <c r="M627" s="70" t="n"/>
      <c r="N627" s="70" t="n"/>
      <c r="O627" s="70" t="n"/>
      <c r="P627" s="123" t="n"/>
      <c r="Q627" s="122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120" t="n"/>
      <c r="H628" s="121" t="n"/>
      <c r="I628" s="122" t="n"/>
      <c r="J628" s="70" t="n"/>
      <c r="K628" s="70" t="n"/>
      <c r="L628" s="70" t="n"/>
      <c r="M628" s="70" t="n"/>
      <c r="N628" s="70" t="n"/>
      <c r="O628" s="70" t="n"/>
      <c r="P628" s="123" t="n"/>
      <c r="Q628" s="122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120" t="n"/>
      <c r="H629" s="121" t="n"/>
      <c r="I629" s="122" t="n"/>
      <c r="J629" s="70" t="n"/>
      <c r="K629" s="70" t="n"/>
      <c r="L629" s="70" t="n"/>
      <c r="M629" s="70" t="n"/>
      <c r="N629" s="70" t="n"/>
      <c r="O629" s="70" t="n"/>
      <c r="P629" s="123" t="n"/>
      <c r="Q629" s="122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120" t="n"/>
      <c r="H630" s="121" t="n"/>
      <c r="I630" s="122" t="n"/>
      <c r="J630" s="70" t="n"/>
      <c r="K630" s="70" t="n"/>
      <c r="L630" s="70" t="n"/>
      <c r="M630" s="70" t="n"/>
      <c r="N630" s="70" t="n"/>
      <c r="O630" s="70" t="n"/>
      <c r="P630" s="123" t="n"/>
      <c r="Q630" s="122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120" t="n"/>
      <c r="H631" s="121" t="n"/>
      <c r="I631" s="122" t="n"/>
      <c r="J631" s="70" t="n"/>
      <c r="K631" s="70" t="n"/>
      <c r="L631" s="70" t="n"/>
      <c r="M631" s="70" t="n"/>
      <c r="N631" s="70" t="n"/>
      <c r="O631" s="70" t="n"/>
      <c r="P631" s="123" t="n"/>
      <c r="Q631" s="122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120" t="n"/>
      <c r="H632" s="121" t="n"/>
      <c r="I632" s="122" t="n"/>
      <c r="J632" s="70" t="n"/>
      <c r="K632" s="70" t="n"/>
      <c r="L632" s="70" t="n"/>
      <c r="M632" s="70" t="n"/>
      <c r="N632" s="70" t="n"/>
      <c r="O632" s="70" t="n"/>
      <c r="P632" s="123" t="n"/>
      <c r="Q632" s="122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120" t="n"/>
      <c r="H633" s="121" t="n"/>
      <c r="I633" s="122" t="n"/>
      <c r="J633" s="70" t="n"/>
      <c r="K633" s="70" t="n"/>
      <c r="L633" s="70" t="n"/>
      <c r="M633" s="70" t="n"/>
      <c r="N633" s="70" t="n"/>
      <c r="O633" s="70" t="n"/>
      <c r="P633" s="123" t="n"/>
      <c r="Q633" s="122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120" t="n"/>
      <c r="H634" s="121" t="n"/>
      <c r="I634" s="122" t="n"/>
      <c r="J634" s="70" t="n"/>
      <c r="K634" s="70" t="n"/>
      <c r="L634" s="70" t="n"/>
      <c r="M634" s="70" t="n"/>
      <c r="N634" s="70" t="n"/>
      <c r="O634" s="70" t="n"/>
      <c r="P634" s="123" t="n"/>
      <c r="Q634" s="122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120" t="n"/>
      <c r="H635" s="121" t="n"/>
      <c r="I635" s="122" t="n"/>
      <c r="J635" s="70" t="n"/>
      <c r="K635" s="70" t="n"/>
      <c r="L635" s="70" t="n"/>
      <c r="M635" s="70" t="n"/>
      <c r="N635" s="70" t="n"/>
      <c r="O635" s="70" t="n"/>
      <c r="P635" s="123" t="n"/>
      <c r="Q635" s="122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120" t="n"/>
      <c r="H636" s="121" t="n"/>
      <c r="I636" s="122" t="n"/>
      <c r="J636" s="70" t="n"/>
      <c r="K636" s="70" t="n"/>
      <c r="L636" s="70" t="n"/>
      <c r="M636" s="70" t="n"/>
      <c r="N636" s="70" t="n"/>
      <c r="O636" s="70" t="n"/>
      <c r="P636" s="123" t="n"/>
      <c r="Q636" s="122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120" t="n"/>
      <c r="H637" s="121" t="n"/>
      <c r="I637" s="122" t="n"/>
      <c r="J637" s="70" t="n"/>
      <c r="K637" s="70" t="n"/>
      <c r="L637" s="70" t="n"/>
      <c r="M637" s="70" t="n"/>
      <c r="N637" s="70" t="n"/>
      <c r="O637" s="70" t="n"/>
      <c r="P637" s="123" t="n"/>
      <c r="Q637" s="122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120" t="n"/>
      <c r="H638" s="121" t="n"/>
      <c r="I638" s="122" t="n"/>
      <c r="J638" s="70" t="n"/>
      <c r="K638" s="70" t="n"/>
      <c r="L638" s="70" t="n"/>
      <c r="M638" s="70" t="n"/>
      <c r="N638" s="70" t="n"/>
      <c r="O638" s="70" t="n"/>
      <c r="P638" s="123" t="n"/>
      <c r="Q638" s="122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120" t="n"/>
      <c r="H639" s="121" t="n"/>
      <c r="I639" s="122" t="n"/>
      <c r="J639" s="70" t="n"/>
      <c r="K639" s="70" t="n"/>
      <c r="L639" s="70" t="n"/>
      <c r="M639" s="70" t="n"/>
      <c r="N639" s="70" t="n"/>
      <c r="O639" s="70" t="n"/>
      <c r="P639" s="123" t="n"/>
      <c r="Q639" s="122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120" t="n"/>
      <c r="H640" s="121" t="n"/>
      <c r="I640" s="122" t="n"/>
      <c r="J640" s="70" t="n"/>
      <c r="K640" s="70" t="n"/>
      <c r="L640" s="70" t="n"/>
      <c r="M640" s="70" t="n"/>
      <c r="N640" s="70" t="n"/>
      <c r="O640" s="70" t="n"/>
      <c r="P640" s="123" t="n"/>
      <c r="Q640" s="122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120" t="n"/>
      <c r="H641" s="121" t="n"/>
      <c r="I641" s="122" t="n"/>
      <c r="J641" s="70" t="n"/>
      <c r="K641" s="70" t="n"/>
      <c r="L641" s="70" t="n"/>
      <c r="M641" s="70" t="n"/>
      <c r="N641" s="70" t="n"/>
      <c r="O641" s="70" t="n"/>
      <c r="P641" s="123" t="n"/>
      <c r="Q641" s="122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120" t="n"/>
      <c r="H642" s="121" t="n"/>
      <c r="I642" s="122" t="n"/>
      <c r="J642" s="70" t="n"/>
      <c r="K642" s="70" t="n"/>
      <c r="L642" s="70" t="n"/>
      <c r="M642" s="70" t="n"/>
      <c r="N642" s="70" t="n"/>
      <c r="O642" s="70" t="n"/>
      <c r="P642" s="123" t="n"/>
      <c r="Q642" s="122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120" t="n"/>
      <c r="H643" s="121" t="n"/>
      <c r="I643" s="122" t="n"/>
      <c r="J643" s="70" t="n"/>
      <c r="K643" s="70" t="n"/>
      <c r="L643" s="70" t="n"/>
      <c r="M643" s="70" t="n"/>
      <c r="N643" s="70" t="n"/>
      <c r="O643" s="70" t="n"/>
      <c r="P643" s="123" t="n"/>
      <c r="Q643" s="122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120" t="n"/>
      <c r="H644" s="121" t="n"/>
      <c r="I644" s="122" t="n"/>
      <c r="J644" s="70" t="n"/>
      <c r="K644" s="70" t="n"/>
      <c r="L644" s="70" t="n"/>
      <c r="M644" s="70" t="n"/>
      <c r="N644" s="70" t="n"/>
      <c r="O644" s="70" t="n"/>
      <c r="P644" s="123" t="n"/>
      <c r="Q644" s="122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120" t="n"/>
      <c r="H645" s="121" t="n"/>
      <c r="I645" s="122" t="n"/>
      <c r="J645" s="70" t="n"/>
      <c r="K645" s="70" t="n"/>
      <c r="L645" s="70" t="n"/>
      <c r="M645" s="70" t="n"/>
      <c r="N645" s="70" t="n"/>
      <c r="O645" s="70" t="n"/>
      <c r="P645" s="123" t="n"/>
      <c r="Q645" s="122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120" t="n"/>
      <c r="H646" s="121" t="n"/>
      <c r="I646" s="122" t="n"/>
      <c r="J646" s="70" t="n"/>
      <c r="K646" s="70" t="n"/>
      <c r="L646" s="70" t="n"/>
      <c r="M646" s="70" t="n"/>
      <c r="N646" s="70" t="n"/>
      <c r="O646" s="70" t="n"/>
      <c r="P646" s="123" t="n"/>
      <c r="Q646" s="122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120" t="n"/>
      <c r="H647" s="121" t="n"/>
      <c r="I647" s="122" t="n"/>
      <c r="J647" s="70" t="n"/>
      <c r="K647" s="70" t="n"/>
      <c r="L647" s="70" t="n"/>
      <c r="M647" s="70" t="n"/>
      <c r="N647" s="70" t="n"/>
      <c r="O647" s="70" t="n"/>
      <c r="P647" s="123" t="n"/>
      <c r="Q647" s="122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120" t="n"/>
      <c r="H648" s="121" t="n"/>
      <c r="I648" s="122" t="n"/>
      <c r="J648" s="70" t="n"/>
      <c r="K648" s="70" t="n"/>
      <c r="L648" s="70" t="n"/>
      <c r="M648" s="70" t="n"/>
      <c r="N648" s="70" t="n"/>
      <c r="O648" s="70" t="n"/>
      <c r="P648" s="123" t="n"/>
      <c r="Q648" s="122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120" t="n"/>
      <c r="H649" s="121" t="n"/>
      <c r="I649" s="122" t="n"/>
      <c r="J649" s="70" t="n"/>
      <c r="K649" s="70" t="n"/>
      <c r="L649" s="70" t="n"/>
      <c r="M649" s="70" t="n"/>
      <c r="N649" s="70" t="n"/>
      <c r="O649" s="70" t="n"/>
      <c r="P649" s="123" t="n"/>
      <c r="Q649" s="122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120" t="n"/>
      <c r="H650" s="121" t="n"/>
      <c r="I650" s="122" t="n"/>
      <c r="J650" s="70" t="n"/>
      <c r="K650" s="70" t="n"/>
      <c r="L650" s="70" t="n"/>
      <c r="M650" s="70" t="n"/>
      <c r="N650" s="70" t="n"/>
      <c r="O650" s="70" t="n"/>
      <c r="P650" s="123" t="n"/>
      <c r="Q650" s="122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120" t="n"/>
      <c r="H651" s="121" t="n"/>
      <c r="I651" s="122" t="n"/>
      <c r="J651" s="70" t="n"/>
      <c r="K651" s="70" t="n"/>
      <c r="L651" s="70" t="n"/>
      <c r="M651" s="70" t="n"/>
      <c r="N651" s="70" t="n"/>
      <c r="O651" s="70" t="n"/>
      <c r="P651" s="123" t="n"/>
      <c r="Q651" s="122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120" t="n"/>
      <c r="H652" s="121" t="n"/>
      <c r="I652" s="122" t="n"/>
      <c r="J652" s="70" t="n"/>
      <c r="K652" s="70" t="n"/>
      <c r="L652" s="70" t="n"/>
      <c r="M652" s="70" t="n"/>
      <c r="N652" s="70" t="n"/>
      <c r="O652" s="70" t="n"/>
      <c r="P652" s="123" t="n"/>
      <c r="Q652" s="122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120" t="n"/>
      <c r="H653" s="121" t="n"/>
      <c r="I653" s="122" t="n"/>
      <c r="J653" s="70" t="n"/>
      <c r="K653" s="70" t="n"/>
      <c r="L653" s="70" t="n"/>
      <c r="M653" s="70" t="n"/>
      <c r="N653" s="70" t="n"/>
      <c r="O653" s="70" t="n"/>
      <c r="P653" s="123" t="n"/>
      <c r="Q653" s="122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120" t="n"/>
      <c r="H654" s="121" t="n"/>
      <c r="I654" s="122" t="n"/>
      <c r="J654" s="70" t="n"/>
      <c r="K654" s="70" t="n"/>
      <c r="L654" s="70" t="n"/>
      <c r="M654" s="70" t="n"/>
      <c r="N654" s="70" t="n"/>
      <c r="O654" s="70" t="n"/>
      <c r="P654" s="123" t="n"/>
      <c r="Q654" s="122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120" t="n"/>
      <c r="H655" s="121" t="n"/>
      <c r="I655" s="122" t="n"/>
      <c r="J655" s="70" t="n"/>
      <c r="K655" s="70" t="n"/>
      <c r="L655" s="70" t="n"/>
      <c r="M655" s="70" t="n"/>
      <c r="N655" s="70" t="n"/>
      <c r="O655" s="70" t="n"/>
      <c r="P655" s="123" t="n"/>
      <c r="Q655" s="122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120" t="n"/>
      <c r="H656" s="121" t="n"/>
      <c r="I656" s="122" t="n"/>
      <c r="J656" s="70" t="n"/>
      <c r="K656" s="70" t="n"/>
      <c r="L656" s="70" t="n"/>
      <c r="M656" s="70" t="n"/>
      <c r="N656" s="70" t="n"/>
      <c r="O656" s="70" t="n"/>
      <c r="P656" s="123" t="n"/>
      <c r="Q656" s="122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120" t="n"/>
      <c r="H657" s="121" t="n"/>
      <c r="I657" s="122" t="n"/>
      <c r="J657" s="70" t="n"/>
      <c r="K657" s="70" t="n"/>
      <c r="L657" s="70" t="n"/>
      <c r="M657" s="70" t="n"/>
      <c r="N657" s="70" t="n"/>
      <c r="O657" s="70" t="n"/>
      <c r="P657" s="123" t="n"/>
      <c r="Q657" s="122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120" t="n"/>
      <c r="H658" s="121" t="n"/>
      <c r="I658" s="122" t="n"/>
      <c r="J658" s="70" t="n"/>
      <c r="K658" s="70" t="n"/>
      <c r="L658" s="70" t="n"/>
      <c r="M658" s="70" t="n"/>
      <c r="N658" s="70" t="n"/>
      <c r="O658" s="70" t="n"/>
      <c r="P658" s="123" t="n"/>
      <c r="Q658" s="122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120" t="n"/>
      <c r="H659" s="121" t="n"/>
      <c r="I659" s="122" t="n"/>
      <c r="J659" s="70" t="n"/>
      <c r="K659" s="70" t="n"/>
      <c r="L659" s="70" t="n"/>
      <c r="M659" s="70" t="n"/>
      <c r="N659" s="70" t="n"/>
      <c r="O659" s="70" t="n"/>
      <c r="P659" s="123" t="n"/>
      <c r="Q659" s="122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120" t="n"/>
      <c r="H660" s="121" t="n"/>
      <c r="I660" s="122" t="n"/>
      <c r="J660" s="70" t="n"/>
      <c r="K660" s="70" t="n"/>
      <c r="L660" s="70" t="n"/>
      <c r="M660" s="70" t="n"/>
      <c r="N660" s="70" t="n"/>
      <c r="O660" s="70" t="n"/>
      <c r="P660" s="123" t="n"/>
      <c r="Q660" s="122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120" t="n"/>
      <c r="H661" s="121" t="n"/>
      <c r="I661" s="122" t="n"/>
      <c r="J661" s="70" t="n"/>
      <c r="K661" s="70" t="n"/>
      <c r="L661" s="70" t="n"/>
      <c r="M661" s="70" t="n"/>
      <c r="N661" s="70" t="n"/>
      <c r="O661" s="70" t="n"/>
      <c r="P661" s="123" t="n"/>
      <c r="Q661" s="122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120" t="n"/>
      <c r="H662" s="121" t="n"/>
      <c r="I662" s="122" t="n"/>
      <c r="J662" s="70" t="n"/>
      <c r="K662" s="70" t="n"/>
      <c r="L662" s="70" t="n"/>
      <c r="M662" s="70" t="n"/>
      <c r="N662" s="70" t="n"/>
      <c r="O662" s="70" t="n"/>
      <c r="P662" s="123" t="n"/>
      <c r="Q662" s="122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120" t="n"/>
      <c r="H663" s="121" t="n"/>
      <c r="I663" s="122" t="n"/>
      <c r="J663" s="70" t="n"/>
      <c r="K663" s="70" t="n"/>
      <c r="L663" s="70" t="n"/>
      <c r="M663" s="70" t="n"/>
      <c r="N663" s="70" t="n"/>
      <c r="O663" s="70" t="n"/>
      <c r="P663" s="123" t="n"/>
      <c r="Q663" s="122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120" t="n"/>
      <c r="H664" s="121" t="n"/>
      <c r="I664" s="122" t="n"/>
      <c r="J664" s="70" t="n"/>
      <c r="K664" s="70" t="n"/>
      <c r="L664" s="70" t="n"/>
      <c r="M664" s="70" t="n"/>
      <c r="N664" s="70" t="n"/>
      <c r="O664" s="70" t="n"/>
      <c r="P664" s="123" t="n"/>
      <c r="Q664" s="122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120" t="n"/>
      <c r="H665" s="121" t="n"/>
      <c r="I665" s="122" t="n"/>
      <c r="J665" s="70" t="n"/>
      <c r="K665" s="70" t="n"/>
      <c r="L665" s="70" t="n"/>
      <c r="M665" s="70" t="n"/>
      <c r="N665" s="70" t="n"/>
      <c r="O665" s="70" t="n"/>
      <c r="P665" s="123" t="n"/>
      <c r="Q665" s="122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120" t="n"/>
      <c r="H666" s="121" t="n"/>
      <c r="I666" s="122" t="n"/>
      <c r="J666" s="70" t="n"/>
      <c r="K666" s="70" t="n"/>
      <c r="L666" s="70" t="n"/>
      <c r="M666" s="70" t="n"/>
      <c r="N666" s="70" t="n"/>
      <c r="O666" s="70" t="n"/>
      <c r="P666" s="123" t="n"/>
      <c r="Q666" s="122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120" t="n"/>
      <c r="H667" s="121" t="n"/>
      <c r="I667" s="122" t="n"/>
      <c r="J667" s="70" t="n"/>
      <c r="K667" s="70" t="n"/>
      <c r="L667" s="70" t="n"/>
      <c r="M667" s="70" t="n"/>
      <c r="N667" s="70" t="n"/>
      <c r="O667" s="70" t="n"/>
      <c r="P667" s="123" t="n"/>
      <c r="Q667" s="122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120" t="n"/>
      <c r="H668" s="121" t="n"/>
      <c r="I668" s="122" t="n"/>
      <c r="J668" s="70" t="n"/>
      <c r="K668" s="70" t="n"/>
      <c r="L668" s="70" t="n"/>
      <c r="M668" s="70" t="n"/>
      <c r="N668" s="70" t="n"/>
      <c r="O668" s="70" t="n"/>
      <c r="P668" s="123" t="n"/>
      <c r="Q668" s="122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120" t="n"/>
      <c r="H669" s="121" t="n"/>
      <c r="I669" s="122" t="n"/>
      <c r="J669" s="70" t="n"/>
      <c r="K669" s="70" t="n"/>
      <c r="L669" s="70" t="n"/>
      <c r="M669" s="70" t="n"/>
      <c r="N669" s="70" t="n"/>
      <c r="O669" s="70" t="n"/>
      <c r="P669" s="123" t="n"/>
      <c r="Q669" s="122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120" t="n"/>
      <c r="H670" s="121" t="n"/>
      <c r="I670" s="122" t="n"/>
      <c r="J670" s="70" t="n"/>
      <c r="K670" s="70" t="n"/>
      <c r="L670" s="70" t="n"/>
      <c r="M670" s="70" t="n"/>
      <c r="N670" s="70" t="n"/>
      <c r="O670" s="70" t="n"/>
      <c r="P670" s="123" t="n"/>
      <c r="Q670" s="122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120" t="n"/>
      <c r="H671" s="121" t="n"/>
      <c r="I671" s="122" t="n"/>
      <c r="J671" s="70" t="n"/>
      <c r="K671" s="70" t="n"/>
      <c r="L671" s="70" t="n"/>
      <c r="M671" s="70" t="n"/>
      <c r="N671" s="70" t="n"/>
      <c r="O671" s="70" t="n"/>
      <c r="P671" s="123" t="n"/>
      <c r="Q671" s="122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120" t="n"/>
      <c r="H672" s="121" t="n"/>
      <c r="I672" s="122" t="n"/>
      <c r="J672" s="70" t="n"/>
      <c r="K672" s="70" t="n"/>
      <c r="L672" s="70" t="n"/>
      <c r="M672" s="70" t="n"/>
      <c r="N672" s="70" t="n"/>
      <c r="O672" s="70" t="n"/>
      <c r="P672" s="123" t="n"/>
      <c r="Q672" s="122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120" t="n"/>
      <c r="H673" s="121" t="n"/>
      <c r="I673" s="122" t="n"/>
      <c r="J673" s="70" t="n"/>
      <c r="K673" s="70" t="n"/>
      <c r="L673" s="70" t="n"/>
      <c r="M673" s="70" t="n"/>
      <c r="N673" s="70" t="n"/>
      <c r="O673" s="70" t="n"/>
      <c r="P673" s="123" t="n"/>
      <c r="Q673" s="122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120" t="n"/>
      <c r="H674" s="121" t="n"/>
      <c r="I674" s="122" t="n"/>
      <c r="J674" s="70" t="n"/>
      <c r="K674" s="70" t="n"/>
      <c r="L674" s="70" t="n"/>
      <c r="M674" s="70" t="n"/>
      <c r="N674" s="70" t="n"/>
      <c r="O674" s="70" t="n"/>
      <c r="P674" s="123" t="n"/>
      <c r="Q674" s="122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120" t="n"/>
      <c r="H675" s="121" t="n"/>
      <c r="I675" s="122" t="n"/>
      <c r="J675" s="70" t="n"/>
      <c r="K675" s="70" t="n"/>
      <c r="L675" s="70" t="n"/>
      <c r="M675" s="70" t="n"/>
      <c r="N675" s="70" t="n"/>
      <c r="O675" s="70" t="n"/>
      <c r="P675" s="123" t="n"/>
      <c r="Q675" s="122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120" t="n"/>
      <c r="H676" s="121" t="n"/>
      <c r="I676" s="122" t="n"/>
      <c r="J676" s="70" t="n"/>
      <c r="K676" s="70" t="n"/>
      <c r="L676" s="70" t="n"/>
      <c r="M676" s="70" t="n"/>
      <c r="N676" s="70" t="n"/>
      <c r="O676" s="70" t="n"/>
      <c r="P676" s="123" t="n"/>
      <c r="Q676" s="122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120" t="n"/>
      <c r="H677" s="121" t="n"/>
      <c r="I677" s="122" t="n"/>
      <c r="J677" s="70" t="n"/>
      <c r="K677" s="70" t="n"/>
      <c r="L677" s="70" t="n"/>
      <c r="M677" s="70" t="n"/>
      <c r="N677" s="70" t="n"/>
      <c r="O677" s="70" t="n"/>
      <c r="P677" s="123" t="n"/>
      <c r="Q677" s="122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120" t="n"/>
      <c r="H678" s="121" t="n"/>
      <c r="I678" s="122" t="n"/>
      <c r="J678" s="70" t="n"/>
      <c r="K678" s="70" t="n"/>
      <c r="L678" s="70" t="n"/>
      <c r="M678" s="70" t="n"/>
      <c r="N678" s="70" t="n"/>
      <c r="O678" s="70" t="n"/>
      <c r="P678" s="123" t="n"/>
      <c r="Q678" s="122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120" t="n"/>
      <c r="H679" s="121" t="n"/>
      <c r="I679" s="122" t="n"/>
      <c r="J679" s="70" t="n"/>
      <c r="K679" s="70" t="n"/>
      <c r="L679" s="70" t="n"/>
      <c r="M679" s="70" t="n"/>
      <c r="N679" s="70" t="n"/>
      <c r="O679" s="70" t="n"/>
      <c r="P679" s="123" t="n"/>
      <c r="Q679" s="122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120" t="n"/>
      <c r="H680" s="121" t="n"/>
      <c r="I680" s="122" t="n"/>
      <c r="J680" s="70" t="n"/>
      <c r="K680" s="70" t="n"/>
      <c r="L680" s="70" t="n"/>
      <c r="M680" s="70" t="n"/>
      <c r="N680" s="70" t="n"/>
      <c r="O680" s="70" t="n"/>
      <c r="P680" s="123" t="n"/>
      <c r="Q680" s="122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120" t="n"/>
      <c r="H681" s="121" t="n"/>
      <c r="I681" s="122" t="n"/>
      <c r="J681" s="70" t="n"/>
      <c r="K681" s="70" t="n"/>
      <c r="L681" s="70" t="n"/>
      <c r="M681" s="70" t="n"/>
      <c r="N681" s="70" t="n"/>
      <c r="O681" s="70" t="n"/>
      <c r="P681" s="123" t="n"/>
      <c r="Q681" s="122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120" t="n"/>
      <c r="H682" s="121" t="n"/>
      <c r="I682" s="122" t="n"/>
      <c r="J682" s="70" t="n"/>
      <c r="K682" s="70" t="n"/>
      <c r="L682" s="70" t="n"/>
      <c r="M682" s="70" t="n"/>
      <c r="N682" s="70" t="n"/>
      <c r="O682" s="70" t="n"/>
      <c r="P682" s="123" t="n"/>
      <c r="Q682" s="122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120" t="n"/>
      <c r="H683" s="121" t="n"/>
      <c r="I683" s="122" t="n"/>
      <c r="J683" s="70" t="n"/>
      <c r="K683" s="70" t="n"/>
      <c r="L683" s="70" t="n"/>
      <c r="M683" s="70" t="n"/>
      <c r="N683" s="70" t="n"/>
      <c r="O683" s="70" t="n"/>
      <c r="P683" s="123" t="n"/>
      <c r="Q683" s="122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120" t="n"/>
      <c r="H684" s="121" t="n"/>
      <c r="I684" s="122" t="n"/>
      <c r="J684" s="70" t="n"/>
      <c r="K684" s="70" t="n"/>
      <c r="L684" s="70" t="n"/>
      <c r="M684" s="70" t="n"/>
      <c r="N684" s="70" t="n"/>
      <c r="O684" s="70" t="n"/>
      <c r="P684" s="123" t="n"/>
      <c r="Q684" s="122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120" t="n"/>
      <c r="H685" s="121" t="n"/>
      <c r="I685" s="122" t="n"/>
      <c r="J685" s="70" t="n"/>
      <c r="K685" s="70" t="n"/>
      <c r="L685" s="70" t="n"/>
      <c r="M685" s="70" t="n"/>
      <c r="N685" s="70" t="n"/>
      <c r="O685" s="70" t="n"/>
      <c r="P685" s="123" t="n"/>
      <c r="Q685" s="122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120" t="n"/>
      <c r="H686" s="121" t="n"/>
      <c r="I686" s="122" t="n"/>
      <c r="J686" s="70" t="n"/>
      <c r="K686" s="70" t="n"/>
      <c r="L686" s="70" t="n"/>
      <c r="M686" s="70" t="n"/>
      <c r="N686" s="70" t="n"/>
      <c r="O686" s="70" t="n"/>
      <c r="P686" s="123" t="n"/>
      <c r="Q686" s="122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120" t="n"/>
      <c r="H687" s="121" t="n"/>
      <c r="I687" s="122" t="n"/>
      <c r="J687" s="70" t="n"/>
      <c r="K687" s="70" t="n"/>
      <c r="L687" s="70" t="n"/>
      <c r="M687" s="70" t="n"/>
      <c r="N687" s="70" t="n"/>
      <c r="O687" s="70" t="n"/>
      <c r="P687" s="123" t="n"/>
      <c r="Q687" s="122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120" t="n"/>
      <c r="H688" s="121" t="n"/>
      <c r="I688" s="122" t="n"/>
      <c r="J688" s="70" t="n"/>
      <c r="K688" s="70" t="n"/>
      <c r="L688" s="70" t="n"/>
      <c r="M688" s="70" t="n"/>
      <c r="N688" s="70" t="n"/>
      <c r="O688" s="70" t="n"/>
      <c r="P688" s="123" t="n"/>
      <c r="Q688" s="122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120" t="n"/>
      <c r="H689" s="121" t="n"/>
      <c r="I689" s="122" t="n"/>
      <c r="J689" s="70" t="n"/>
      <c r="K689" s="70" t="n"/>
      <c r="L689" s="70" t="n"/>
      <c r="M689" s="70" t="n"/>
      <c r="N689" s="70" t="n"/>
      <c r="O689" s="70" t="n"/>
      <c r="P689" s="123" t="n"/>
      <c r="Q689" s="122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120" t="n"/>
      <c r="H690" s="121" t="n"/>
      <c r="I690" s="122" t="n"/>
      <c r="J690" s="70" t="n"/>
      <c r="K690" s="70" t="n"/>
      <c r="L690" s="70" t="n"/>
      <c r="M690" s="70" t="n"/>
      <c r="N690" s="70" t="n"/>
      <c r="O690" s="70" t="n"/>
      <c r="P690" s="123" t="n"/>
      <c r="Q690" s="122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120" t="n"/>
      <c r="H691" s="121" t="n"/>
      <c r="I691" s="122" t="n"/>
      <c r="J691" s="70" t="n"/>
      <c r="K691" s="70" t="n"/>
      <c r="L691" s="70" t="n"/>
      <c r="M691" s="70" t="n"/>
      <c r="N691" s="70" t="n"/>
      <c r="O691" s="70" t="n"/>
      <c r="P691" s="123" t="n"/>
      <c r="Q691" s="122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120" t="n"/>
      <c r="H692" s="121" t="n"/>
      <c r="I692" s="122" t="n"/>
      <c r="J692" s="70" t="n"/>
      <c r="K692" s="70" t="n"/>
      <c r="L692" s="70" t="n"/>
      <c r="M692" s="70" t="n"/>
      <c r="N692" s="70" t="n"/>
      <c r="O692" s="70" t="n"/>
      <c r="P692" s="123" t="n"/>
      <c r="Q692" s="122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120" t="n"/>
      <c r="H693" s="121" t="n"/>
      <c r="I693" s="122" t="n"/>
      <c r="J693" s="70" t="n"/>
      <c r="K693" s="70" t="n"/>
      <c r="L693" s="70" t="n"/>
      <c r="M693" s="70" t="n"/>
      <c r="N693" s="70" t="n"/>
      <c r="O693" s="70" t="n"/>
      <c r="P693" s="123" t="n"/>
      <c r="Q693" s="122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120" t="n"/>
      <c r="H694" s="121" t="n"/>
      <c r="I694" s="122" t="n"/>
      <c r="J694" s="70" t="n"/>
      <c r="K694" s="70" t="n"/>
      <c r="L694" s="70" t="n"/>
      <c r="M694" s="70" t="n"/>
      <c r="N694" s="70" t="n"/>
      <c r="O694" s="70" t="n"/>
      <c r="P694" s="123" t="n"/>
      <c r="Q694" s="122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120" t="n"/>
      <c r="H695" s="121" t="n"/>
      <c r="I695" s="122" t="n"/>
      <c r="J695" s="70" t="n"/>
      <c r="K695" s="70" t="n"/>
      <c r="L695" s="70" t="n"/>
      <c r="M695" s="70" t="n"/>
      <c r="N695" s="70" t="n"/>
      <c r="O695" s="70" t="n"/>
      <c r="P695" s="123" t="n"/>
      <c r="Q695" s="122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120" t="n"/>
      <c r="H696" s="121" t="n"/>
      <c r="I696" s="122" t="n"/>
      <c r="J696" s="70" t="n"/>
      <c r="K696" s="70" t="n"/>
      <c r="L696" s="70" t="n"/>
      <c r="M696" s="70" t="n"/>
      <c r="N696" s="70" t="n"/>
      <c r="O696" s="70" t="n"/>
      <c r="P696" s="123" t="n"/>
      <c r="Q696" s="122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120" t="n"/>
      <c r="H697" s="121" t="n"/>
      <c r="I697" s="122" t="n"/>
      <c r="J697" s="70" t="n"/>
      <c r="K697" s="70" t="n"/>
      <c r="L697" s="70" t="n"/>
      <c r="M697" s="70" t="n"/>
      <c r="N697" s="70" t="n"/>
      <c r="O697" s="70" t="n"/>
      <c r="P697" s="123" t="n"/>
      <c r="Q697" s="122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120" t="n"/>
      <c r="H698" s="121" t="n"/>
      <c r="I698" s="122" t="n"/>
      <c r="J698" s="70" t="n"/>
      <c r="K698" s="70" t="n"/>
      <c r="L698" s="70" t="n"/>
      <c r="M698" s="70" t="n"/>
      <c r="N698" s="70" t="n"/>
      <c r="O698" s="70" t="n"/>
      <c r="P698" s="123" t="n"/>
      <c r="Q698" s="122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120" t="n"/>
      <c r="H699" s="121" t="n"/>
      <c r="I699" s="122" t="n"/>
      <c r="J699" s="70" t="n"/>
      <c r="K699" s="70" t="n"/>
      <c r="L699" s="70" t="n"/>
      <c r="M699" s="70" t="n"/>
      <c r="N699" s="70" t="n"/>
      <c r="O699" s="70" t="n"/>
      <c r="P699" s="123" t="n"/>
      <c r="Q699" s="122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120" t="n"/>
      <c r="H700" s="121" t="n"/>
      <c r="I700" s="122" t="n"/>
      <c r="J700" s="70" t="n"/>
      <c r="K700" s="70" t="n"/>
      <c r="L700" s="70" t="n"/>
      <c r="M700" s="70" t="n"/>
      <c r="N700" s="70" t="n"/>
      <c r="O700" s="70" t="n"/>
      <c r="P700" s="123" t="n"/>
      <c r="Q700" s="122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120" t="n"/>
      <c r="H701" s="121" t="n"/>
      <c r="I701" s="122" t="n"/>
      <c r="J701" s="70" t="n"/>
      <c r="K701" s="70" t="n"/>
      <c r="L701" s="70" t="n"/>
      <c r="M701" s="70" t="n"/>
      <c r="N701" s="70" t="n"/>
      <c r="O701" s="70" t="n"/>
      <c r="P701" s="123" t="n"/>
      <c r="Q701" s="122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120" t="n"/>
      <c r="H702" s="121" t="n"/>
      <c r="I702" s="122" t="n"/>
      <c r="J702" s="70" t="n"/>
      <c r="K702" s="70" t="n"/>
      <c r="L702" s="70" t="n"/>
      <c r="M702" s="70" t="n"/>
      <c r="N702" s="70" t="n"/>
      <c r="O702" s="70" t="n"/>
      <c r="P702" s="123" t="n"/>
      <c r="Q702" s="122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120" t="n"/>
      <c r="H703" s="121" t="n"/>
      <c r="I703" s="122" t="n"/>
      <c r="J703" s="70" t="n"/>
      <c r="K703" s="70" t="n"/>
      <c r="L703" s="70" t="n"/>
      <c r="M703" s="70" t="n"/>
      <c r="N703" s="70" t="n"/>
      <c r="O703" s="70" t="n"/>
      <c r="P703" s="123" t="n"/>
      <c r="Q703" s="122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120" t="n"/>
      <c r="H704" s="121" t="n"/>
      <c r="I704" s="122" t="n"/>
      <c r="J704" s="70" t="n"/>
      <c r="K704" s="70" t="n"/>
      <c r="L704" s="70" t="n"/>
      <c r="M704" s="70" t="n"/>
      <c r="N704" s="70" t="n"/>
      <c r="O704" s="70" t="n"/>
      <c r="P704" s="123" t="n"/>
      <c r="Q704" s="122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120" t="n"/>
      <c r="H705" s="121" t="n"/>
      <c r="I705" s="122" t="n"/>
      <c r="J705" s="70" t="n"/>
      <c r="K705" s="70" t="n"/>
      <c r="L705" s="70" t="n"/>
      <c r="M705" s="70" t="n"/>
      <c r="N705" s="70" t="n"/>
      <c r="O705" s="70" t="n"/>
      <c r="P705" s="123" t="n"/>
      <c r="Q705" s="122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120" t="n"/>
      <c r="H706" s="121" t="n"/>
      <c r="I706" s="122" t="n"/>
      <c r="J706" s="70" t="n"/>
      <c r="K706" s="70" t="n"/>
      <c r="L706" s="70" t="n"/>
      <c r="M706" s="70" t="n"/>
      <c r="N706" s="70" t="n"/>
      <c r="O706" s="70" t="n"/>
      <c r="P706" s="123" t="n"/>
      <c r="Q706" s="122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120" t="n"/>
      <c r="H707" s="121" t="n"/>
      <c r="I707" s="122" t="n"/>
      <c r="J707" s="70" t="n"/>
      <c r="K707" s="70" t="n"/>
      <c r="L707" s="70" t="n"/>
      <c r="M707" s="70" t="n"/>
      <c r="N707" s="70" t="n"/>
      <c r="O707" s="70" t="n"/>
      <c r="P707" s="123" t="n"/>
      <c r="Q707" s="122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120" t="n"/>
      <c r="H708" s="121" t="n"/>
      <c r="I708" s="122" t="n"/>
      <c r="J708" s="70" t="n"/>
      <c r="K708" s="70" t="n"/>
      <c r="L708" s="70" t="n"/>
      <c r="M708" s="70" t="n"/>
      <c r="N708" s="70" t="n"/>
      <c r="O708" s="70" t="n"/>
      <c r="P708" s="123" t="n"/>
      <c r="Q708" s="122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120" t="n"/>
      <c r="H709" s="121" t="n"/>
      <c r="I709" s="122" t="n"/>
      <c r="J709" s="70" t="n"/>
      <c r="K709" s="70" t="n"/>
      <c r="L709" s="70" t="n"/>
      <c r="M709" s="70" t="n"/>
      <c r="N709" s="70" t="n"/>
      <c r="O709" s="70" t="n"/>
      <c r="P709" s="123" t="n"/>
      <c r="Q709" s="122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120" t="n"/>
      <c r="H710" s="121" t="n"/>
      <c r="I710" s="122" t="n"/>
      <c r="J710" s="70" t="n"/>
      <c r="K710" s="70" t="n"/>
      <c r="L710" s="70" t="n"/>
      <c r="M710" s="70" t="n"/>
      <c r="N710" s="70" t="n"/>
      <c r="O710" s="70" t="n"/>
      <c r="P710" s="123" t="n"/>
      <c r="Q710" s="122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120" t="n"/>
      <c r="H711" s="121" t="n"/>
      <c r="I711" s="122" t="n"/>
      <c r="J711" s="70" t="n"/>
      <c r="K711" s="70" t="n"/>
      <c r="L711" s="70" t="n"/>
      <c r="M711" s="70" t="n"/>
      <c r="N711" s="70" t="n"/>
      <c r="O711" s="70" t="n"/>
      <c r="P711" s="123" t="n"/>
      <c r="Q711" s="122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120" t="n"/>
      <c r="H712" s="121" t="n"/>
      <c r="I712" s="122" t="n"/>
      <c r="J712" s="70" t="n"/>
      <c r="K712" s="70" t="n"/>
      <c r="L712" s="70" t="n"/>
      <c r="M712" s="70" t="n"/>
      <c r="N712" s="70" t="n"/>
      <c r="O712" s="70" t="n"/>
      <c r="P712" s="123" t="n"/>
      <c r="Q712" s="122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120" t="n"/>
      <c r="H713" s="121" t="n"/>
      <c r="I713" s="122" t="n"/>
      <c r="J713" s="70" t="n"/>
      <c r="K713" s="70" t="n"/>
      <c r="L713" s="70" t="n"/>
      <c r="M713" s="70" t="n"/>
      <c r="N713" s="70" t="n"/>
      <c r="O713" s="70" t="n"/>
      <c r="P713" s="123" t="n"/>
      <c r="Q713" s="122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120" t="n"/>
      <c r="H714" s="121" t="n"/>
      <c r="I714" s="122" t="n"/>
      <c r="J714" s="70" t="n"/>
      <c r="K714" s="70" t="n"/>
      <c r="L714" s="70" t="n"/>
      <c r="M714" s="70" t="n"/>
      <c r="N714" s="70" t="n"/>
      <c r="O714" s="70" t="n"/>
      <c r="P714" s="123" t="n"/>
      <c r="Q714" s="122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120" t="n"/>
      <c r="H715" s="121" t="n"/>
      <c r="I715" s="122" t="n"/>
      <c r="J715" s="70" t="n"/>
      <c r="K715" s="70" t="n"/>
      <c r="L715" s="70" t="n"/>
      <c r="M715" s="70" t="n"/>
      <c r="N715" s="70" t="n"/>
      <c r="O715" s="70" t="n"/>
      <c r="P715" s="123" t="n"/>
      <c r="Q715" s="122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120" t="n"/>
      <c r="H716" s="121" t="n"/>
      <c r="I716" s="122" t="n"/>
      <c r="J716" s="70" t="n"/>
      <c r="K716" s="70" t="n"/>
      <c r="L716" s="70" t="n"/>
      <c r="M716" s="70" t="n"/>
      <c r="N716" s="70" t="n"/>
      <c r="O716" s="70" t="n"/>
      <c r="P716" s="123" t="n"/>
      <c r="Q716" s="122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120" t="n"/>
      <c r="H717" s="121" t="n"/>
      <c r="I717" s="122" t="n"/>
      <c r="J717" s="70" t="n"/>
      <c r="K717" s="70" t="n"/>
      <c r="L717" s="70" t="n"/>
      <c r="M717" s="70" t="n"/>
      <c r="N717" s="70" t="n"/>
      <c r="O717" s="70" t="n"/>
      <c r="P717" s="123" t="n"/>
      <c r="Q717" s="122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120" t="n"/>
      <c r="H718" s="121" t="n"/>
      <c r="I718" s="122" t="n"/>
      <c r="J718" s="70" t="n"/>
      <c r="K718" s="70" t="n"/>
      <c r="L718" s="70" t="n"/>
      <c r="M718" s="70" t="n"/>
      <c r="N718" s="70" t="n"/>
      <c r="O718" s="70" t="n"/>
      <c r="P718" s="123" t="n"/>
      <c r="Q718" s="122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120" t="n"/>
      <c r="H719" s="121" t="n"/>
      <c r="I719" s="122" t="n"/>
      <c r="J719" s="70" t="n"/>
      <c r="K719" s="70" t="n"/>
      <c r="L719" s="70" t="n"/>
      <c r="M719" s="70" t="n"/>
      <c r="N719" s="70" t="n"/>
      <c r="O719" s="70" t="n"/>
      <c r="P719" s="123" t="n"/>
      <c r="Q719" s="122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120" t="n"/>
      <c r="H720" s="121" t="n"/>
      <c r="I720" s="122" t="n"/>
      <c r="J720" s="70" t="n"/>
      <c r="K720" s="70" t="n"/>
      <c r="L720" s="70" t="n"/>
      <c r="M720" s="70" t="n"/>
      <c r="N720" s="70" t="n"/>
      <c r="O720" s="70" t="n"/>
      <c r="P720" s="123" t="n"/>
      <c r="Q720" s="122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120" t="n"/>
      <c r="H721" s="121" t="n"/>
      <c r="I721" s="122" t="n"/>
      <c r="J721" s="70" t="n"/>
      <c r="K721" s="70" t="n"/>
      <c r="L721" s="70" t="n"/>
      <c r="M721" s="70" t="n"/>
      <c r="N721" s="70" t="n"/>
      <c r="O721" s="70" t="n"/>
      <c r="P721" s="123" t="n"/>
      <c r="Q721" s="122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120" t="n"/>
      <c r="H722" s="121" t="n"/>
      <c r="I722" s="122" t="n"/>
      <c r="J722" s="70" t="n"/>
      <c r="K722" s="70" t="n"/>
      <c r="L722" s="70" t="n"/>
      <c r="M722" s="70" t="n"/>
      <c r="N722" s="70" t="n"/>
      <c r="O722" s="70" t="n"/>
      <c r="P722" s="123" t="n"/>
      <c r="Q722" s="122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120" t="n"/>
      <c r="H723" s="121" t="n"/>
      <c r="I723" s="122" t="n"/>
      <c r="J723" s="70" t="n"/>
      <c r="K723" s="70" t="n"/>
      <c r="L723" s="70" t="n"/>
      <c r="M723" s="70" t="n"/>
      <c r="N723" s="70" t="n"/>
      <c r="O723" s="70" t="n"/>
      <c r="P723" s="123" t="n"/>
      <c r="Q723" s="122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120" t="n"/>
      <c r="H724" s="121" t="n"/>
      <c r="I724" s="122" t="n"/>
      <c r="J724" s="70" t="n"/>
      <c r="K724" s="70" t="n"/>
      <c r="L724" s="70" t="n"/>
      <c r="M724" s="70" t="n"/>
      <c r="N724" s="70" t="n"/>
      <c r="O724" s="70" t="n"/>
      <c r="P724" s="123" t="n"/>
      <c r="Q724" s="122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120" t="n"/>
      <c r="H725" s="121" t="n"/>
      <c r="I725" s="122" t="n"/>
      <c r="J725" s="70" t="n"/>
      <c r="K725" s="70" t="n"/>
      <c r="L725" s="70" t="n"/>
      <c r="M725" s="70" t="n"/>
      <c r="N725" s="70" t="n"/>
      <c r="O725" s="70" t="n"/>
      <c r="P725" s="123" t="n"/>
      <c r="Q725" s="122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120" t="n"/>
      <c r="H726" s="121" t="n"/>
      <c r="I726" s="122" t="n"/>
      <c r="J726" s="70" t="n"/>
      <c r="K726" s="70" t="n"/>
      <c r="L726" s="70" t="n"/>
      <c r="M726" s="70" t="n"/>
      <c r="N726" s="70" t="n"/>
      <c r="O726" s="70" t="n"/>
      <c r="P726" s="123" t="n"/>
      <c r="Q726" s="122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120" t="n"/>
      <c r="H727" s="121" t="n"/>
      <c r="I727" s="122" t="n"/>
      <c r="J727" s="70" t="n"/>
      <c r="K727" s="70" t="n"/>
      <c r="L727" s="70" t="n"/>
      <c r="M727" s="70" t="n"/>
      <c r="N727" s="70" t="n"/>
      <c r="O727" s="70" t="n"/>
      <c r="P727" s="123" t="n"/>
      <c r="Q727" s="122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120" t="n"/>
      <c r="H728" s="121" t="n"/>
      <c r="I728" s="122" t="n"/>
      <c r="J728" s="70" t="n"/>
      <c r="K728" s="70" t="n"/>
      <c r="L728" s="70" t="n"/>
      <c r="M728" s="70" t="n"/>
      <c r="N728" s="70" t="n"/>
      <c r="O728" s="70" t="n"/>
      <c r="P728" s="123" t="n"/>
      <c r="Q728" s="122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120" t="n"/>
      <c r="H729" s="121" t="n"/>
      <c r="I729" s="122" t="n"/>
      <c r="J729" s="70" t="n"/>
      <c r="K729" s="70" t="n"/>
      <c r="L729" s="70" t="n"/>
      <c r="M729" s="70" t="n"/>
      <c r="N729" s="70" t="n"/>
      <c r="O729" s="70" t="n"/>
      <c r="P729" s="123" t="n"/>
      <c r="Q729" s="122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120" t="n"/>
      <c r="H730" s="121" t="n"/>
      <c r="I730" s="122" t="n"/>
      <c r="J730" s="70" t="n"/>
      <c r="K730" s="70" t="n"/>
      <c r="L730" s="70" t="n"/>
      <c r="M730" s="70" t="n"/>
      <c r="N730" s="70" t="n"/>
      <c r="O730" s="70" t="n"/>
      <c r="P730" s="123" t="n"/>
      <c r="Q730" s="122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120" t="n"/>
      <c r="H731" s="121" t="n"/>
      <c r="I731" s="122" t="n"/>
      <c r="J731" s="70" t="n"/>
      <c r="K731" s="70" t="n"/>
      <c r="L731" s="70" t="n"/>
      <c r="M731" s="70" t="n"/>
      <c r="N731" s="70" t="n"/>
      <c r="O731" s="70" t="n"/>
      <c r="P731" s="123" t="n"/>
      <c r="Q731" s="122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120" t="n"/>
      <c r="H732" s="121" t="n"/>
      <c r="I732" s="122" t="n"/>
      <c r="J732" s="70" t="n"/>
      <c r="K732" s="70" t="n"/>
      <c r="L732" s="70" t="n"/>
      <c r="M732" s="70" t="n"/>
      <c r="N732" s="70" t="n"/>
      <c r="O732" s="70" t="n"/>
      <c r="P732" s="123" t="n"/>
      <c r="Q732" s="122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120" t="n"/>
      <c r="H733" s="121" t="n"/>
      <c r="I733" s="122" t="n"/>
      <c r="J733" s="70" t="n"/>
      <c r="K733" s="70" t="n"/>
      <c r="L733" s="70" t="n"/>
      <c r="M733" s="70" t="n"/>
      <c r="N733" s="70" t="n"/>
      <c r="O733" s="70" t="n"/>
      <c r="P733" s="123" t="n"/>
      <c r="Q733" s="122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120" t="n"/>
      <c r="H734" s="121" t="n"/>
      <c r="I734" s="122" t="n"/>
      <c r="J734" s="70" t="n"/>
      <c r="K734" s="70" t="n"/>
      <c r="L734" s="70" t="n"/>
      <c r="M734" s="70" t="n"/>
      <c r="N734" s="70" t="n"/>
      <c r="O734" s="70" t="n"/>
      <c r="P734" s="123" t="n"/>
      <c r="Q734" s="122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120" t="n"/>
      <c r="H735" s="121" t="n"/>
      <c r="I735" s="122" t="n"/>
      <c r="J735" s="70" t="n"/>
      <c r="K735" s="70" t="n"/>
      <c r="L735" s="70" t="n"/>
      <c r="M735" s="70" t="n"/>
      <c r="N735" s="70" t="n"/>
      <c r="O735" s="70" t="n"/>
      <c r="P735" s="123" t="n"/>
      <c r="Q735" s="122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120" t="n"/>
      <c r="H736" s="121" t="n"/>
      <c r="I736" s="122" t="n"/>
      <c r="J736" s="70" t="n"/>
      <c r="K736" s="70" t="n"/>
      <c r="L736" s="70" t="n"/>
      <c r="M736" s="70" t="n"/>
      <c r="N736" s="70" t="n"/>
      <c r="O736" s="70" t="n"/>
      <c r="P736" s="123" t="n"/>
      <c r="Q736" s="122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120" t="n"/>
      <c r="H737" s="121" t="n"/>
      <c r="I737" s="122" t="n"/>
      <c r="J737" s="70" t="n"/>
      <c r="K737" s="70" t="n"/>
      <c r="L737" s="70" t="n"/>
      <c r="M737" s="70" t="n"/>
      <c r="N737" s="70" t="n"/>
      <c r="O737" s="70" t="n"/>
      <c r="P737" s="123" t="n"/>
      <c r="Q737" s="122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120" t="n"/>
      <c r="H738" s="121" t="n"/>
      <c r="I738" s="122" t="n"/>
      <c r="J738" s="70" t="n"/>
      <c r="K738" s="70" t="n"/>
      <c r="L738" s="70" t="n"/>
      <c r="M738" s="70" t="n"/>
      <c r="N738" s="70" t="n"/>
      <c r="O738" s="70" t="n"/>
      <c r="P738" s="123" t="n"/>
      <c r="Q738" s="122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120" t="n"/>
      <c r="H739" s="121" t="n"/>
      <c r="I739" s="122" t="n"/>
      <c r="J739" s="70" t="n"/>
      <c r="K739" s="70" t="n"/>
      <c r="L739" s="70" t="n"/>
      <c r="M739" s="70" t="n"/>
      <c r="N739" s="70" t="n"/>
      <c r="O739" s="70" t="n"/>
      <c r="P739" s="123" t="n"/>
      <c r="Q739" s="122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120" t="n"/>
      <c r="H740" s="121" t="n"/>
      <c r="I740" s="122" t="n"/>
      <c r="J740" s="70" t="n"/>
      <c r="K740" s="70" t="n"/>
      <c r="L740" s="70" t="n"/>
      <c r="M740" s="70" t="n"/>
      <c r="N740" s="70" t="n"/>
      <c r="O740" s="70" t="n"/>
      <c r="P740" s="123" t="n"/>
      <c r="Q740" s="122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120" t="n"/>
      <c r="H741" s="121" t="n"/>
      <c r="I741" s="122" t="n"/>
      <c r="J741" s="70" t="n"/>
      <c r="K741" s="70" t="n"/>
      <c r="L741" s="70" t="n"/>
      <c r="M741" s="70" t="n"/>
      <c r="N741" s="70" t="n"/>
      <c r="O741" s="70" t="n"/>
      <c r="P741" s="123" t="n"/>
      <c r="Q741" s="122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120" t="n"/>
      <c r="H742" s="121" t="n"/>
      <c r="I742" s="122" t="n"/>
      <c r="J742" s="70" t="n"/>
      <c r="K742" s="70" t="n"/>
      <c r="L742" s="70" t="n"/>
      <c r="M742" s="70" t="n"/>
      <c r="N742" s="70" t="n"/>
      <c r="O742" s="70" t="n"/>
      <c r="P742" s="123" t="n"/>
      <c r="Q742" s="122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120" t="n"/>
      <c r="H743" s="121" t="n"/>
      <c r="I743" s="122" t="n"/>
      <c r="J743" s="70" t="n"/>
      <c r="K743" s="70" t="n"/>
      <c r="L743" s="70" t="n"/>
      <c r="M743" s="70" t="n"/>
      <c r="N743" s="70" t="n"/>
      <c r="O743" s="70" t="n"/>
      <c r="P743" s="123" t="n"/>
      <c r="Q743" s="122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120" t="n"/>
      <c r="H744" s="121" t="n"/>
      <c r="I744" s="122" t="n"/>
      <c r="J744" s="70" t="n"/>
      <c r="K744" s="70" t="n"/>
      <c r="L744" s="70" t="n"/>
      <c r="M744" s="70" t="n"/>
      <c r="N744" s="70" t="n"/>
      <c r="O744" s="70" t="n"/>
      <c r="P744" s="123" t="n"/>
      <c r="Q744" s="122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120" t="n"/>
      <c r="H745" s="121" t="n"/>
      <c r="I745" s="122" t="n"/>
      <c r="J745" s="70" t="n"/>
      <c r="K745" s="70" t="n"/>
      <c r="L745" s="70" t="n"/>
      <c r="M745" s="70" t="n"/>
      <c r="N745" s="70" t="n"/>
      <c r="O745" s="70" t="n"/>
      <c r="P745" s="123" t="n"/>
      <c r="Q745" s="122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120" t="n"/>
      <c r="H746" s="121" t="n"/>
      <c r="I746" s="122" t="n"/>
      <c r="J746" s="70" t="n"/>
      <c r="K746" s="70" t="n"/>
      <c r="L746" s="70" t="n"/>
      <c r="M746" s="70" t="n"/>
      <c r="N746" s="70" t="n"/>
      <c r="O746" s="70" t="n"/>
      <c r="P746" s="123" t="n"/>
      <c r="Q746" s="122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120" t="n"/>
      <c r="H747" s="121" t="n"/>
      <c r="I747" s="122" t="n"/>
      <c r="J747" s="70" t="n"/>
      <c r="K747" s="70" t="n"/>
      <c r="L747" s="70" t="n"/>
      <c r="M747" s="70" t="n"/>
      <c r="N747" s="70" t="n"/>
      <c r="O747" s="70" t="n"/>
      <c r="P747" s="123" t="n"/>
      <c r="Q747" s="122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120" t="n"/>
      <c r="H748" s="121" t="n"/>
      <c r="I748" s="122" t="n"/>
      <c r="J748" s="70" t="n"/>
      <c r="K748" s="70" t="n"/>
      <c r="L748" s="70" t="n"/>
      <c r="M748" s="70" t="n"/>
      <c r="N748" s="70" t="n"/>
      <c r="O748" s="70" t="n"/>
      <c r="P748" s="123" t="n"/>
      <c r="Q748" s="122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120" t="n"/>
      <c r="H749" s="121" t="n"/>
      <c r="I749" s="122" t="n"/>
      <c r="J749" s="70" t="n"/>
      <c r="K749" s="70" t="n"/>
      <c r="L749" s="70" t="n"/>
      <c r="M749" s="70" t="n"/>
      <c r="N749" s="70" t="n"/>
      <c r="O749" s="70" t="n"/>
      <c r="P749" s="123" t="n"/>
      <c r="Q749" s="122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120" t="n"/>
      <c r="H750" s="121" t="n"/>
      <c r="I750" s="122" t="n"/>
      <c r="J750" s="70" t="n"/>
      <c r="K750" s="70" t="n"/>
      <c r="L750" s="70" t="n"/>
      <c r="M750" s="70" t="n"/>
      <c r="N750" s="70" t="n"/>
      <c r="O750" s="70" t="n"/>
      <c r="P750" s="123" t="n"/>
      <c r="Q750" s="122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120" t="n"/>
      <c r="H751" s="121" t="n"/>
      <c r="I751" s="122" t="n"/>
      <c r="J751" s="70" t="n"/>
      <c r="K751" s="70" t="n"/>
      <c r="L751" s="70" t="n"/>
      <c r="M751" s="70" t="n"/>
      <c r="N751" s="70" t="n"/>
      <c r="O751" s="70" t="n"/>
      <c r="P751" s="123" t="n"/>
      <c r="Q751" s="122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120" t="n"/>
      <c r="H752" s="121" t="n"/>
      <c r="I752" s="122" t="n"/>
      <c r="J752" s="70" t="n"/>
      <c r="K752" s="70" t="n"/>
      <c r="L752" s="70" t="n"/>
      <c r="M752" s="70" t="n"/>
      <c r="N752" s="70" t="n"/>
      <c r="O752" s="70" t="n"/>
      <c r="P752" s="123" t="n"/>
      <c r="Q752" s="122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120" t="n"/>
      <c r="H753" s="121" t="n"/>
      <c r="I753" s="122" t="n"/>
      <c r="J753" s="70" t="n"/>
      <c r="K753" s="70" t="n"/>
      <c r="L753" s="70" t="n"/>
      <c r="M753" s="70" t="n"/>
      <c r="N753" s="70" t="n"/>
      <c r="O753" s="70" t="n"/>
      <c r="P753" s="123" t="n"/>
      <c r="Q753" s="122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120" t="n"/>
      <c r="H754" s="121" t="n"/>
      <c r="I754" s="122" t="n"/>
      <c r="J754" s="70" t="n"/>
      <c r="K754" s="70" t="n"/>
      <c r="L754" s="70" t="n"/>
      <c r="M754" s="70" t="n"/>
      <c r="N754" s="70" t="n"/>
      <c r="O754" s="70" t="n"/>
      <c r="P754" s="123" t="n"/>
      <c r="Q754" s="122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120" t="n"/>
      <c r="H755" s="121" t="n"/>
      <c r="I755" s="122" t="n"/>
      <c r="J755" s="70" t="n"/>
      <c r="K755" s="70" t="n"/>
      <c r="L755" s="70" t="n"/>
      <c r="M755" s="70" t="n"/>
      <c r="N755" s="70" t="n"/>
      <c r="O755" s="70" t="n"/>
      <c r="P755" s="123" t="n"/>
      <c r="Q755" s="122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120" t="n"/>
      <c r="H756" s="121" t="n"/>
      <c r="I756" s="122" t="n"/>
      <c r="J756" s="70" t="n"/>
      <c r="K756" s="70" t="n"/>
      <c r="L756" s="70" t="n"/>
      <c r="M756" s="70" t="n"/>
      <c r="N756" s="70" t="n"/>
      <c r="O756" s="70" t="n"/>
      <c r="P756" s="123" t="n"/>
      <c r="Q756" s="122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120" t="n"/>
      <c r="H757" s="121" t="n"/>
      <c r="I757" s="122" t="n"/>
      <c r="J757" s="70" t="n"/>
      <c r="K757" s="70" t="n"/>
      <c r="L757" s="70" t="n"/>
      <c r="M757" s="70" t="n"/>
      <c r="N757" s="70" t="n"/>
      <c r="O757" s="70" t="n"/>
      <c r="P757" s="123" t="n"/>
      <c r="Q757" s="122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120" t="n"/>
      <c r="H758" s="121" t="n"/>
      <c r="I758" s="122" t="n"/>
      <c r="J758" s="70" t="n"/>
      <c r="K758" s="70" t="n"/>
      <c r="L758" s="70" t="n"/>
      <c r="M758" s="70" t="n"/>
      <c r="N758" s="70" t="n"/>
      <c r="O758" s="70" t="n"/>
      <c r="P758" s="123" t="n"/>
      <c r="Q758" s="122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120" t="n"/>
      <c r="H759" s="121" t="n"/>
      <c r="I759" s="122" t="n"/>
      <c r="J759" s="70" t="n"/>
      <c r="K759" s="70" t="n"/>
      <c r="L759" s="70" t="n"/>
      <c r="M759" s="70" t="n"/>
      <c r="N759" s="70" t="n"/>
      <c r="O759" s="70" t="n"/>
      <c r="P759" s="123" t="n"/>
      <c r="Q759" s="122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120" t="n"/>
      <c r="H760" s="121" t="n"/>
      <c r="I760" s="122" t="n"/>
      <c r="J760" s="70" t="n"/>
      <c r="K760" s="70" t="n"/>
      <c r="L760" s="70" t="n"/>
      <c r="M760" s="70" t="n"/>
      <c r="N760" s="70" t="n"/>
      <c r="O760" s="70" t="n"/>
      <c r="P760" s="123" t="n"/>
      <c r="Q760" s="122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120" t="n"/>
      <c r="H761" s="121" t="n"/>
      <c r="I761" s="122" t="n"/>
      <c r="J761" s="70" t="n"/>
      <c r="K761" s="70" t="n"/>
      <c r="L761" s="70" t="n"/>
      <c r="M761" s="70" t="n"/>
      <c r="N761" s="70" t="n"/>
      <c r="O761" s="70" t="n"/>
      <c r="P761" s="123" t="n"/>
      <c r="Q761" s="122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120" t="n"/>
      <c r="H762" s="121" t="n"/>
      <c r="I762" s="122" t="n"/>
      <c r="J762" s="70" t="n"/>
      <c r="K762" s="70" t="n"/>
      <c r="L762" s="70" t="n"/>
      <c r="M762" s="70" t="n"/>
      <c r="N762" s="70" t="n"/>
      <c r="O762" s="70" t="n"/>
      <c r="P762" s="123" t="n"/>
      <c r="Q762" s="122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120" t="n"/>
      <c r="H763" s="121" t="n"/>
      <c r="I763" s="122" t="n"/>
      <c r="J763" s="70" t="n"/>
      <c r="K763" s="70" t="n"/>
      <c r="L763" s="70" t="n"/>
      <c r="M763" s="70" t="n"/>
      <c r="N763" s="70" t="n"/>
      <c r="O763" s="70" t="n"/>
      <c r="P763" s="123" t="n"/>
      <c r="Q763" s="122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120" t="n"/>
      <c r="H764" s="121" t="n"/>
      <c r="I764" s="122" t="n"/>
      <c r="J764" s="70" t="n"/>
      <c r="K764" s="70" t="n"/>
      <c r="L764" s="70" t="n"/>
      <c r="M764" s="70" t="n"/>
      <c r="N764" s="70" t="n"/>
      <c r="O764" s="70" t="n"/>
      <c r="P764" s="123" t="n"/>
      <c r="Q764" s="122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120" t="n"/>
      <c r="H765" s="121" t="n"/>
      <c r="I765" s="122" t="n"/>
      <c r="J765" s="70" t="n"/>
      <c r="K765" s="70" t="n"/>
      <c r="L765" s="70" t="n"/>
      <c r="M765" s="70" t="n"/>
      <c r="N765" s="70" t="n"/>
      <c r="O765" s="70" t="n"/>
      <c r="P765" s="123" t="n"/>
      <c r="Q765" s="122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120" t="n"/>
      <c r="H766" s="121" t="n"/>
      <c r="I766" s="122" t="n"/>
      <c r="J766" s="70" t="n"/>
      <c r="K766" s="70" t="n"/>
      <c r="L766" s="70" t="n"/>
      <c r="M766" s="70" t="n"/>
      <c r="N766" s="70" t="n"/>
      <c r="O766" s="70" t="n"/>
      <c r="P766" s="123" t="n"/>
      <c r="Q766" s="122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120" t="n"/>
      <c r="H767" s="121" t="n"/>
      <c r="I767" s="122" t="n"/>
      <c r="J767" s="70" t="n"/>
      <c r="K767" s="70" t="n"/>
      <c r="L767" s="70" t="n"/>
      <c r="M767" s="70" t="n"/>
      <c r="N767" s="70" t="n"/>
      <c r="O767" s="70" t="n"/>
      <c r="P767" s="123" t="n"/>
      <c r="Q767" s="122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120" t="n"/>
      <c r="H768" s="121" t="n"/>
      <c r="I768" s="122" t="n"/>
      <c r="J768" s="70" t="n"/>
      <c r="K768" s="70" t="n"/>
      <c r="L768" s="70" t="n"/>
      <c r="M768" s="70" t="n"/>
      <c r="N768" s="70" t="n"/>
      <c r="O768" s="70" t="n"/>
      <c r="P768" s="123" t="n"/>
      <c r="Q768" s="122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120" t="n"/>
      <c r="H769" s="121" t="n"/>
      <c r="I769" s="122" t="n"/>
      <c r="J769" s="70" t="n"/>
      <c r="K769" s="70" t="n"/>
      <c r="L769" s="70" t="n"/>
      <c r="M769" s="70" t="n"/>
      <c r="N769" s="70" t="n"/>
      <c r="O769" s="70" t="n"/>
      <c r="P769" s="123" t="n"/>
      <c r="Q769" s="122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120" t="n"/>
      <c r="H770" s="121" t="n"/>
      <c r="I770" s="122" t="n"/>
      <c r="J770" s="70" t="n"/>
      <c r="K770" s="70" t="n"/>
      <c r="L770" s="70" t="n"/>
      <c r="M770" s="70" t="n"/>
      <c r="N770" s="70" t="n"/>
      <c r="O770" s="70" t="n"/>
      <c r="P770" s="123" t="n"/>
      <c r="Q770" s="122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120" t="n"/>
      <c r="H771" s="121" t="n"/>
      <c r="I771" s="122" t="n"/>
      <c r="J771" s="70" t="n"/>
      <c r="K771" s="70" t="n"/>
      <c r="L771" s="70" t="n"/>
      <c r="M771" s="70" t="n"/>
      <c r="N771" s="70" t="n"/>
      <c r="O771" s="70" t="n"/>
      <c r="P771" s="123" t="n"/>
      <c r="Q771" s="122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120" t="n"/>
      <c r="H772" s="121" t="n"/>
      <c r="I772" s="122" t="n"/>
      <c r="J772" s="70" t="n"/>
      <c r="K772" s="70" t="n"/>
      <c r="L772" s="70" t="n"/>
      <c r="M772" s="70" t="n"/>
      <c r="N772" s="70" t="n"/>
      <c r="O772" s="70" t="n"/>
      <c r="P772" s="123" t="n"/>
      <c r="Q772" s="122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120" t="n"/>
      <c r="H773" s="121" t="n"/>
      <c r="I773" s="122" t="n"/>
      <c r="J773" s="70" t="n"/>
      <c r="K773" s="70" t="n"/>
      <c r="L773" s="70" t="n"/>
      <c r="M773" s="70" t="n"/>
      <c r="N773" s="70" t="n"/>
      <c r="O773" s="70" t="n"/>
      <c r="P773" s="123" t="n"/>
      <c r="Q773" s="122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120" t="n"/>
      <c r="H774" s="121" t="n"/>
      <c r="I774" s="122" t="n"/>
      <c r="J774" s="70" t="n"/>
      <c r="K774" s="70" t="n"/>
      <c r="L774" s="70" t="n"/>
      <c r="M774" s="70" t="n"/>
      <c r="N774" s="70" t="n"/>
      <c r="O774" s="70" t="n"/>
      <c r="P774" s="123" t="n"/>
      <c r="Q774" s="122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120" t="n"/>
      <c r="H775" s="121" t="n"/>
      <c r="I775" s="122" t="n"/>
      <c r="J775" s="70" t="n"/>
      <c r="K775" s="70" t="n"/>
      <c r="L775" s="70" t="n"/>
      <c r="M775" s="70" t="n"/>
      <c r="N775" s="70" t="n"/>
      <c r="O775" s="70" t="n"/>
      <c r="P775" s="123" t="n"/>
      <c r="Q775" s="122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120" t="n"/>
      <c r="H776" s="121" t="n"/>
      <c r="I776" s="122" t="n"/>
      <c r="J776" s="70" t="n"/>
      <c r="K776" s="70" t="n"/>
      <c r="L776" s="70" t="n"/>
      <c r="M776" s="70" t="n"/>
      <c r="N776" s="70" t="n"/>
      <c r="O776" s="70" t="n"/>
      <c r="P776" s="123" t="n"/>
      <c r="Q776" s="122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120" t="n"/>
      <c r="H777" s="121" t="n"/>
      <c r="I777" s="122" t="n"/>
      <c r="J777" s="70" t="n"/>
      <c r="K777" s="70" t="n"/>
      <c r="L777" s="70" t="n"/>
      <c r="M777" s="70" t="n"/>
      <c r="N777" s="70" t="n"/>
      <c r="O777" s="70" t="n"/>
      <c r="P777" s="123" t="n"/>
      <c r="Q777" s="122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120" t="n"/>
      <c r="H778" s="121" t="n"/>
      <c r="I778" s="122" t="n"/>
      <c r="J778" s="70" t="n"/>
      <c r="K778" s="70" t="n"/>
      <c r="L778" s="70" t="n"/>
      <c r="M778" s="70" t="n"/>
      <c r="N778" s="70" t="n"/>
      <c r="O778" s="70" t="n"/>
      <c r="P778" s="123" t="n"/>
      <c r="Q778" s="122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120" t="n"/>
      <c r="H779" s="121" t="n"/>
      <c r="I779" s="122" t="n"/>
      <c r="J779" s="70" t="n"/>
      <c r="K779" s="70" t="n"/>
      <c r="L779" s="70" t="n"/>
      <c r="M779" s="70" t="n"/>
      <c r="N779" s="70" t="n"/>
      <c r="O779" s="70" t="n"/>
      <c r="P779" s="123" t="n"/>
      <c r="Q779" s="122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120" t="n"/>
      <c r="H780" s="121" t="n"/>
      <c r="I780" s="122" t="n"/>
      <c r="J780" s="70" t="n"/>
      <c r="K780" s="70" t="n"/>
      <c r="L780" s="70" t="n"/>
      <c r="M780" s="70" t="n"/>
      <c r="N780" s="70" t="n"/>
      <c r="O780" s="70" t="n"/>
      <c r="P780" s="123" t="n"/>
      <c r="Q780" s="122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120" t="n"/>
      <c r="H781" s="121" t="n"/>
      <c r="I781" s="122" t="n"/>
      <c r="J781" s="70" t="n"/>
      <c r="K781" s="70" t="n"/>
      <c r="L781" s="70" t="n"/>
      <c r="M781" s="70" t="n"/>
      <c r="N781" s="70" t="n"/>
      <c r="O781" s="70" t="n"/>
      <c r="P781" s="123" t="n"/>
      <c r="Q781" s="122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120" t="n"/>
      <c r="H782" s="121" t="n"/>
      <c r="I782" s="122" t="n"/>
      <c r="J782" s="70" t="n"/>
      <c r="K782" s="70" t="n"/>
      <c r="L782" s="70" t="n"/>
      <c r="M782" s="70" t="n"/>
      <c r="N782" s="70" t="n"/>
      <c r="O782" s="70" t="n"/>
      <c r="P782" s="123" t="n"/>
      <c r="Q782" s="122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120" t="n"/>
      <c r="H783" s="121" t="n"/>
      <c r="I783" s="122" t="n"/>
      <c r="J783" s="70" t="n"/>
      <c r="K783" s="70" t="n"/>
      <c r="L783" s="70" t="n"/>
      <c r="M783" s="70" t="n"/>
      <c r="N783" s="70" t="n"/>
      <c r="O783" s="70" t="n"/>
      <c r="P783" s="123" t="n"/>
      <c r="Q783" s="122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120" t="n"/>
      <c r="H784" s="121" t="n"/>
      <c r="I784" s="122" t="n"/>
      <c r="J784" s="70" t="n"/>
      <c r="K784" s="70" t="n"/>
      <c r="L784" s="70" t="n"/>
      <c r="M784" s="70" t="n"/>
      <c r="N784" s="70" t="n"/>
      <c r="O784" s="70" t="n"/>
      <c r="P784" s="123" t="n"/>
      <c r="Q784" s="122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120" t="n"/>
      <c r="H785" s="121" t="n"/>
      <c r="I785" s="122" t="n"/>
      <c r="J785" s="70" t="n"/>
      <c r="K785" s="70" t="n"/>
      <c r="L785" s="70" t="n"/>
      <c r="M785" s="70" t="n"/>
      <c r="N785" s="70" t="n"/>
      <c r="O785" s="70" t="n"/>
      <c r="P785" s="123" t="n"/>
      <c r="Q785" s="122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120" t="n"/>
      <c r="H786" s="121" t="n"/>
      <c r="I786" s="122" t="n"/>
      <c r="J786" s="70" t="n"/>
      <c r="K786" s="70" t="n"/>
      <c r="L786" s="70" t="n"/>
      <c r="M786" s="70" t="n"/>
      <c r="N786" s="70" t="n"/>
      <c r="O786" s="70" t="n"/>
      <c r="P786" s="123" t="n"/>
      <c r="Q786" s="122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120" t="n"/>
      <c r="H787" s="121" t="n"/>
      <c r="I787" s="122" t="n"/>
      <c r="J787" s="70" t="n"/>
      <c r="K787" s="70" t="n"/>
      <c r="L787" s="70" t="n"/>
      <c r="M787" s="70" t="n"/>
      <c r="N787" s="70" t="n"/>
      <c r="O787" s="70" t="n"/>
      <c r="P787" s="123" t="n"/>
      <c r="Q787" s="122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120" t="n"/>
      <c r="H788" s="121" t="n"/>
      <c r="I788" s="122" t="n"/>
      <c r="J788" s="70" t="n"/>
      <c r="K788" s="70" t="n"/>
      <c r="L788" s="70" t="n"/>
      <c r="M788" s="70" t="n"/>
      <c r="N788" s="70" t="n"/>
      <c r="O788" s="70" t="n"/>
      <c r="P788" s="123" t="n"/>
      <c r="Q788" s="122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120" t="n"/>
      <c r="H789" s="121" t="n"/>
      <c r="I789" s="122" t="n"/>
      <c r="J789" s="70" t="n"/>
      <c r="K789" s="70" t="n"/>
      <c r="L789" s="70" t="n"/>
      <c r="M789" s="70" t="n"/>
      <c r="N789" s="70" t="n"/>
      <c r="O789" s="70" t="n"/>
      <c r="P789" s="123" t="n"/>
      <c r="Q789" s="122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120" t="n"/>
      <c r="H790" s="121" t="n"/>
      <c r="I790" s="122" t="n"/>
      <c r="J790" s="70" t="n"/>
      <c r="K790" s="70" t="n"/>
      <c r="L790" s="70" t="n"/>
      <c r="M790" s="70" t="n"/>
      <c r="N790" s="70" t="n"/>
      <c r="O790" s="70" t="n"/>
      <c r="P790" s="123" t="n"/>
      <c r="Q790" s="122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120" t="n"/>
      <c r="H791" s="121" t="n"/>
      <c r="I791" s="122" t="n"/>
      <c r="J791" s="70" t="n"/>
      <c r="K791" s="70" t="n"/>
      <c r="L791" s="70" t="n"/>
      <c r="M791" s="70" t="n"/>
      <c r="N791" s="70" t="n"/>
      <c r="O791" s="70" t="n"/>
      <c r="P791" s="123" t="n"/>
      <c r="Q791" s="122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120" t="n"/>
      <c r="H792" s="121" t="n"/>
      <c r="I792" s="122" t="n"/>
      <c r="J792" s="70" t="n"/>
      <c r="K792" s="70" t="n"/>
      <c r="L792" s="70" t="n"/>
      <c r="M792" s="70" t="n"/>
      <c r="N792" s="70" t="n"/>
      <c r="O792" s="70" t="n"/>
      <c r="P792" s="123" t="n"/>
      <c r="Q792" s="122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120" t="n"/>
      <c r="H793" s="121" t="n"/>
      <c r="I793" s="122" t="n"/>
      <c r="J793" s="70" t="n"/>
      <c r="K793" s="70" t="n"/>
      <c r="L793" s="70" t="n"/>
      <c r="M793" s="70" t="n"/>
      <c r="N793" s="70" t="n"/>
      <c r="O793" s="70" t="n"/>
      <c r="P793" s="123" t="n"/>
      <c r="Q793" s="122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120" t="n"/>
      <c r="H794" s="121" t="n"/>
      <c r="I794" s="122" t="n"/>
      <c r="J794" s="70" t="n"/>
      <c r="K794" s="70" t="n"/>
      <c r="L794" s="70" t="n"/>
      <c r="M794" s="70" t="n"/>
      <c r="N794" s="70" t="n"/>
      <c r="O794" s="70" t="n"/>
      <c r="P794" s="123" t="n"/>
      <c r="Q794" s="122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120" t="n"/>
      <c r="H795" s="121" t="n"/>
      <c r="I795" s="122" t="n"/>
      <c r="J795" s="70" t="n"/>
      <c r="K795" s="70" t="n"/>
      <c r="L795" s="70" t="n"/>
      <c r="M795" s="70" t="n"/>
      <c r="N795" s="70" t="n"/>
      <c r="O795" s="70" t="n"/>
      <c r="P795" s="123" t="n"/>
      <c r="Q795" s="122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120" t="n"/>
      <c r="H796" s="121" t="n"/>
      <c r="I796" s="122" t="n"/>
      <c r="J796" s="70" t="n"/>
      <c r="K796" s="70" t="n"/>
      <c r="L796" s="70" t="n"/>
      <c r="M796" s="70" t="n"/>
      <c r="N796" s="70" t="n"/>
      <c r="O796" s="70" t="n"/>
      <c r="P796" s="123" t="n"/>
      <c r="Q796" s="122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120" t="n"/>
      <c r="H797" s="121" t="n"/>
      <c r="I797" s="122" t="n"/>
      <c r="J797" s="70" t="n"/>
      <c r="K797" s="70" t="n"/>
      <c r="L797" s="70" t="n"/>
      <c r="M797" s="70" t="n"/>
      <c r="N797" s="70" t="n"/>
      <c r="O797" s="70" t="n"/>
      <c r="P797" s="123" t="n"/>
      <c r="Q797" s="122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120" t="n"/>
      <c r="H798" s="121" t="n"/>
      <c r="I798" s="122" t="n"/>
      <c r="J798" s="70" t="n"/>
      <c r="K798" s="70" t="n"/>
      <c r="L798" s="70" t="n"/>
      <c r="M798" s="70" t="n"/>
      <c r="N798" s="70" t="n"/>
      <c r="O798" s="70" t="n"/>
      <c r="P798" s="123" t="n"/>
      <c r="Q798" s="122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120" t="n"/>
      <c r="H799" s="121" t="n"/>
      <c r="I799" s="122" t="n"/>
      <c r="J799" s="70" t="n"/>
      <c r="K799" s="70" t="n"/>
      <c r="L799" s="70" t="n"/>
      <c r="M799" s="70" t="n"/>
      <c r="N799" s="70" t="n"/>
      <c r="O799" s="70" t="n"/>
      <c r="P799" s="123" t="n"/>
      <c r="Q799" s="122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120" t="n"/>
      <c r="H800" s="121" t="n"/>
      <c r="I800" s="122" t="n"/>
      <c r="J800" s="70" t="n"/>
      <c r="K800" s="70" t="n"/>
      <c r="L800" s="70" t="n"/>
      <c r="M800" s="70" t="n"/>
      <c r="N800" s="70" t="n"/>
      <c r="O800" s="70" t="n"/>
      <c r="P800" s="123" t="n"/>
      <c r="Q800" s="122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120" t="n"/>
      <c r="H801" s="121" t="n"/>
      <c r="I801" s="122" t="n"/>
      <c r="J801" s="70" t="n"/>
      <c r="K801" s="70" t="n"/>
      <c r="L801" s="70" t="n"/>
      <c r="M801" s="70" t="n"/>
      <c r="N801" s="70" t="n"/>
      <c r="O801" s="70" t="n"/>
      <c r="P801" s="123" t="n"/>
      <c r="Q801" s="122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120" t="n"/>
      <c r="H802" s="121" t="n"/>
      <c r="I802" s="122" t="n"/>
      <c r="J802" s="70" t="n"/>
      <c r="K802" s="70" t="n"/>
      <c r="L802" s="70" t="n"/>
      <c r="M802" s="70" t="n"/>
      <c r="N802" s="70" t="n"/>
      <c r="O802" s="70" t="n"/>
      <c r="P802" s="123" t="n"/>
      <c r="Q802" s="122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120" t="n"/>
      <c r="H803" s="121" t="n"/>
      <c r="I803" s="122" t="n"/>
      <c r="J803" s="70" t="n"/>
      <c r="K803" s="70" t="n"/>
      <c r="L803" s="70" t="n"/>
      <c r="M803" s="70" t="n"/>
      <c r="N803" s="70" t="n"/>
      <c r="O803" s="70" t="n"/>
      <c r="P803" s="123" t="n"/>
      <c r="Q803" s="122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120" t="n"/>
      <c r="H804" s="121" t="n"/>
      <c r="I804" s="122" t="n"/>
      <c r="J804" s="70" t="n"/>
      <c r="K804" s="70" t="n"/>
      <c r="L804" s="70" t="n"/>
      <c r="M804" s="70" t="n"/>
      <c r="N804" s="70" t="n"/>
      <c r="O804" s="70" t="n"/>
      <c r="P804" s="123" t="n"/>
      <c r="Q804" s="122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120" t="n"/>
      <c r="H805" s="121" t="n"/>
      <c r="I805" s="122" t="n"/>
      <c r="J805" s="70" t="n"/>
      <c r="K805" s="70" t="n"/>
      <c r="L805" s="70" t="n"/>
      <c r="M805" s="70" t="n"/>
      <c r="N805" s="70" t="n"/>
      <c r="O805" s="70" t="n"/>
      <c r="P805" s="123" t="n"/>
      <c r="Q805" s="122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120" t="n"/>
      <c r="H806" s="121" t="n"/>
      <c r="I806" s="122" t="n"/>
      <c r="J806" s="70" t="n"/>
      <c r="K806" s="70" t="n"/>
      <c r="L806" s="70" t="n"/>
      <c r="M806" s="70" t="n"/>
      <c r="N806" s="70" t="n"/>
      <c r="O806" s="70" t="n"/>
      <c r="P806" s="123" t="n"/>
      <c r="Q806" s="122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120" t="n"/>
      <c r="H807" s="121" t="n"/>
      <c r="I807" s="122" t="n"/>
      <c r="J807" s="70" t="n"/>
      <c r="K807" s="70" t="n"/>
      <c r="L807" s="70" t="n"/>
      <c r="M807" s="70" t="n"/>
      <c r="N807" s="70" t="n"/>
      <c r="O807" s="70" t="n"/>
      <c r="P807" s="123" t="n"/>
      <c r="Q807" s="122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120" t="n"/>
      <c r="H808" s="121" t="n"/>
      <c r="I808" s="122" t="n"/>
      <c r="J808" s="70" t="n"/>
      <c r="K808" s="70" t="n"/>
      <c r="L808" s="70" t="n"/>
      <c r="M808" s="70" t="n"/>
      <c r="N808" s="70" t="n"/>
      <c r="O808" s="70" t="n"/>
      <c r="P808" s="123" t="n"/>
      <c r="Q808" s="122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120" t="n"/>
      <c r="H809" s="121" t="n"/>
      <c r="I809" s="122" t="n"/>
      <c r="J809" s="70" t="n"/>
      <c r="K809" s="70" t="n"/>
      <c r="L809" s="70" t="n"/>
      <c r="M809" s="70" t="n"/>
      <c r="N809" s="70" t="n"/>
      <c r="O809" s="70" t="n"/>
      <c r="P809" s="123" t="n"/>
      <c r="Q809" s="122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120" t="n"/>
      <c r="H810" s="121" t="n"/>
      <c r="I810" s="122" t="n"/>
      <c r="J810" s="70" t="n"/>
      <c r="K810" s="70" t="n"/>
      <c r="L810" s="70" t="n"/>
      <c r="M810" s="70" t="n"/>
      <c r="N810" s="70" t="n"/>
      <c r="O810" s="70" t="n"/>
      <c r="P810" s="123" t="n"/>
      <c r="Q810" s="122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120" t="n"/>
      <c r="H811" s="121" t="n"/>
      <c r="I811" s="122" t="n"/>
      <c r="J811" s="70" t="n"/>
      <c r="K811" s="70" t="n"/>
      <c r="L811" s="70" t="n"/>
      <c r="M811" s="70" t="n"/>
      <c r="N811" s="70" t="n"/>
      <c r="O811" s="70" t="n"/>
      <c r="P811" s="123" t="n"/>
      <c r="Q811" s="122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120" t="n"/>
      <c r="H812" s="121" t="n"/>
      <c r="I812" s="122" t="n"/>
      <c r="J812" s="70" t="n"/>
      <c r="K812" s="70" t="n"/>
      <c r="L812" s="70" t="n"/>
      <c r="M812" s="70" t="n"/>
      <c r="N812" s="70" t="n"/>
      <c r="O812" s="70" t="n"/>
      <c r="P812" s="123" t="n"/>
      <c r="Q812" s="122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120" t="n"/>
      <c r="H813" s="121" t="n"/>
      <c r="I813" s="122" t="n"/>
      <c r="J813" s="70" t="n"/>
      <c r="K813" s="70" t="n"/>
      <c r="L813" s="70" t="n"/>
      <c r="M813" s="70" t="n"/>
      <c r="N813" s="70" t="n"/>
      <c r="O813" s="70" t="n"/>
      <c r="P813" s="123" t="n"/>
      <c r="Q813" s="122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120" t="n"/>
      <c r="H814" s="121" t="n"/>
      <c r="I814" s="122" t="n"/>
      <c r="J814" s="70" t="n"/>
      <c r="K814" s="70" t="n"/>
      <c r="L814" s="70" t="n"/>
      <c r="M814" s="70" t="n"/>
      <c r="N814" s="70" t="n"/>
      <c r="O814" s="70" t="n"/>
      <c r="P814" s="123" t="n"/>
      <c r="Q814" s="122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120" t="n"/>
      <c r="H815" s="121" t="n"/>
      <c r="I815" s="122" t="n"/>
      <c r="J815" s="70" t="n"/>
      <c r="K815" s="70" t="n"/>
      <c r="L815" s="70" t="n"/>
      <c r="M815" s="70" t="n"/>
      <c r="N815" s="70" t="n"/>
      <c r="O815" s="70" t="n"/>
      <c r="P815" s="123" t="n"/>
      <c r="Q815" s="122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120" t="n"/>
      <c r="H816" s="121" t="n"/>
      <c r="I816" s="122" t="n"/>
      <c r="J816" s="70" t="n"/>
      <c r="K816" s="70" t="n"/>
      <c r="L816" s="70" t="n"/>
      <c r="M816" s="70" t="n"/>
      <c r="N816" s="70" t="n"/>
      <c r="O816" s="70" t="n"/>
      <c r="P816" s="123" t="n"/>
      <c r="Q816" s="122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120" t="n"/>
      <c r="H817" s="121" t="n"/>
      <c r="I817" s="122" t="n"/>
      <c r="J817" s="70" t="n"/>
      <c r="K817" s="70" t="n"/>
      <c r="L817" s="70" t="n"/>
      <c r="M817" s="70" t="n"/>
      <c r="N817" s="70" t="n"/>
      <c r="O817" s="70" t="n"/>
      <c r="P817" s="123" t="n"/>
      <c r="Q817" s="122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120" t="n"/>
      <c r="H818" s="121" t="n"/>
      <c r="I818" s="122" t="n"/>
      <c r="J818" s="70" t="n"/>
      <c r="K818" s="70" t="n"/>
      <c r="L818" s="70" t="n"/>
      <c r="M818" s="70" t="n"/>
      <c r="N818" s="70" t="n"/>
      <c r="O818" s="70" t="n"/>
      <c r="P818" s="123" t="n"/>
      <c r="Q818" s="122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120" t="n"/>
      <c r="H819" s="121" t="n"/>
      <c r="I819" s="122" t="n"/>
      <c r="J819" s="70" t="n"/>
      <c r="K819" s="70" t="n"/>
      <c r="L819" s="70" t="n"/>
      <c r="M819" s="70" t="n"/>
      <c r="N819" s="70" t="n"/>
      <c r="O819" s="70" t="n"/>
      <c r="P819" s="123" t="n"/>
      <c r="Q819" s="122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120" t="n"/>
      <c r="H820" s="121" t="n"/>
      <c r="I820" s="122" t="n"/>
      <c r="J820" s="70" t="n"/>
      <c r="K820" s="70" t="n"/>
      <c r="L820" s="70" t="n"/>
      <c r="M820" s="70" t="n"/>
      <c r="N820" s="70" t="n"/>
      <c r="O820" s="70" t="n"/>
      <c r="P820" s="123" t="n"/>
      <c r="Q820" s="122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120" t="n"/>
      <c r="H821" s="121" t="n"/>
      <c r="I821" s="122" t="n"/>
      <c r="J821" s="70" t="n"/>
      <c r="K821" s="70" t="n"/>
      <c r="L821" s="70" t="n"/>
      <c r="M821" s="70" t="n"/>
      <c r="N821" s="70" t="n"/>
      <c r="O821" s="70" t="n"/>
      <c r="P821" s="123" t="n"/>
      <c r="Q821" s="122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120" t="n"/>
      <c r="H822" s="121" t="n"/>
      <c r="I822" s="122" t="n"/>
      <c r="J822" s="70" t="n"/>
      <c r="K822" s="70" t="n"/>
      <c r="L822" s="70" t="n"/>
      <c r="M822" s="70" t="n"/>
      <c r="N822" s="70" t="n"/>
      <c r="O822" s="70" t="n"/>
      <c r="P822" s="123" t="n"/>
      <c r="Q822" s="122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120" t="n"/>
      <c r="H823" s="121" t="n"/>
      <c r="I823" s="122" t="n"/>
      <c r="J823" s="70" t="n"/>
      <c r="K823" s="70" t="n"/>
      <c r="L823" s="70" t="n"/>
      <c r="M823" s="70" t="n"/>
      <c r="N823" s="70" t="n"/>
      <c r="O823" s="70" t="n"/>
      <c r="P823" s="123" t="n"/>
      <c r="Q823" s="122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120" t="n"/>
      <c r="H824" s="121" t="n"/>
      <c r="I824" s="122" t="n"/>
      <c r="J824" s="70" t="n"/>
      <c r="K824" s="70" t="n"/>
      <c r="L824" s="70" t="n"/>
      <c r="M824" s="70" t="n"/>
      <c r="N824" s="70" t="n"/>
      <c r="O824" s="70" t="n"/>
      <c r="P824" s="123" t="n"/>
      <c r="Q824" s="122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120" t="n"/>
      <c r="H825" s="121" t="n"/>
      <c r="I825" s="122" t="n"/>
      <c r="J825" s="70" t="n"/>
      <c r="K825" s="70" t="n"/>
      <c r="L825" s="70" t="n"/>
      <c r="M825" s="70" t="n"/>
      <c r="N825" s="70" t="n"/>
      <c r="O825" s="70" t="n"/>
      <c r="P825" s="123" t="n"/>
      <c r="Q825" s="122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120" t="n"/>
      <c r="H826" s="121" t="n"/>
      <c r="I826" s="122" t="n"/>
      <c r="J826" s="70" t="n"/>
      <c r="K826" s="70" t="n"/>
      <c r="L826" s="70" t="n"/>
      <c r="M826" s="70" t="n"/>
      <c r="N826" s="70" t="n"/>
      <c r="O826" s="70" t="n"/>
      <c r="P826" s="123" t="n"/>
      <c r="Q826" s="122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120" t="n"/>
      <c r="H827" s="121" t="n"/>
      <c r="I827" s="122" t="n"/>
      <c r="J827" s="70" t="n"/>
      <c r="K827" s="70" t="n"/>
      <c r="L827" s="70" t="n"/>
      <c r="M827" s="70" t="n"/>
      <c r="N827" s="70" t="n"/>
      <c r="O827" s="70" t="n"/>
      <c r="P827" s="123" t="n"/>
      <c r="Q827" s="122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120" t="n"/>
      <c r="H828" s="121" t="n"/>
      <c r="I828" s="122" t="n"/>
      <c r="J828" s="70" t="n"/>
      <c r="K828" s="70" t="n"/>
      <c r="L828" s="70" t="n"/>
      <c r="M828" s="70" t="n"/>
      <c r="N828" s="70" t="n"/>
      <c r="O828" s="70" t="n"/>
      <c r="P828" s="123" t="n"/>
      <c r="Q828" s="122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120" t="n"/>
      <c r="H829" s="121" t="n"/>
      <c r="I829" s="122" t="n"/>
      <c r="J829" s="70" t="n"/>
      <c r="K829" s="70" t="n"/>
      <c r="L829" s="70" t="n"/>
      <c r="M829" s="70" t="n"/>
      <c r="N829" s="70" t="n"/>
      <c r="O829" s="70" t="n"/>
      <c r="P829" s="123" t="n"/>
      <c r="Q829" s="122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120" t="n"/>
      <c r="H830" s="121" t="n"/>
      <c r="I830" s="122" t="n"/>
      <c r="J830" s="70" t="n"/>
      <c r="K830" s="70" t="n"/>
      <c r="L830" s="70" t="n"/>
      <c r="M830" s="70" t="n"/>
      <c r="N830" s="70" t="n"/>
      <c r="O830" s="70" t="n"/>
      <c r="P830" s="123" t="n"/>
      <c r="Q830" s="122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120" t="n"/>
      <c r="H831" s="121" t="n"/>
      <c r="I831" s="122" t="n"/>
      <c r="J831" s="70" t="n"/>
      <c r="K831" s="70" t="n"/>
      <c r="L831" s="70" t="n"/>
      <c r="M831" s="70" t="n"/>
      <c r="N831" s="70" t="n"/>
      <c r="O831" s="70" t="n"/>
      <c r="P831" s="123" t="n"/>
      <c r="Q831" s="122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120" t="n"/>
      <c r="H832" s="121" t="n"/>
      <c r="I832" s="122" t="n"/>
      <c r="J832" s="70" t="n"/>
      <c r="K832" s="70" t="n"/>
      <c r="L832" s="70" t="n"/>
      <c r="M832" s="70" t="n"/>
      <c r="N832" s="70" t="n"/>
      <c r="O832" s="70" t="n"/>
      <c r="P832" s="123" t="n"/>
      <c r="Q832" s="122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120" t="n"/>
      <c r="H833" s="121" t="n"/>
      <c r="I833" s="122" t="n"/>
      <c r="J833" s="70" t="n"/>
      <c r="K833" s="70" t="n"/>
      <c r="L833" s="70" t="n"/>
      <c r="M833" s="70" t="n"/>
      <c r="N833" s="70" t="n"/>
      <c r="O833" s="70" t="n"/>
      <c r="P833" s="123" t="n"/>
      <c r="Q833" s="122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120" t="n"/>
      <c r="H834" s="121" t="n"/>
      <c r="I834" s="122" t="n"/>
      <c r="J834" s="70" t="n"/>
      <c r="K834" s="70" t="n"/>
      <c r="L834" s="70" t="n"/>
      <c r="M834" s="70" t="n"/>
      <c r="N834" s="70" t="n"/>
      <c r="O834" s="70" t="n"/>
      <c r="P834" s="123" t="n"/>
      <c r="Q834" s="122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120" t="n"/>
      <c r="H835" s="121" t="n"/>
      <c r="I835" s="122" t="n"/>
      <c r="J835" s="70" t="n"/>
      <c r="K835" s="70" t="n"/>
      <c r="L835" s="70" t="n"/>
      <c r="M835" s="70" t="n"/>
      <c r="N835" s="70" t="n"/>
      <c r="O835" s="70" t="n"/>
      <c r="P835" s="123" t="n"/>
      <c r="Q835" s="122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120" t="n"/>
      <c r="H836" s="121" t="n"/>
      <c r="I836" s="122" t="n"/>
      <c r="J836" s="70" t="n"/>
      <c r="K836" s="70" t="n"/>
      <c r="L836" s="70" t="n"/>
      <c r="M836" s="70" t="n"/>
      <c r="N836" s="70" t="n"/>
      <c r="O836" s="70" t="n"/>
      <c r="P836" s="123" t="n"/>
      <c r="Q836" s="122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120" t="n"/>
      <c r="H837" s="121" t="n"/>
      <c r="I837" s="122" t="n"/>
      <c r="J837" s="70" t="n"/>
      <c r="K837" s="70" t="n"/>
      <c r="L837" s="70" t="n"/>
      <c r="M837" s="70" t="n"/>
      <c r="N837" s="70" t="n"/>
      <c r="O837" s="70" t="n"/>
      <c r="P837" s="123" t="n"/>
      <c r="Q837" s="122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120" t="n"/>
      <c r="H838" s="121" t="n"/>
      <c r="I838" s="122" t="n"/>
      <c r="J838" s="70" t="n"/>
      <c r="K838" s="70" t="n"/>
      <c r="L838" s="70" t="n"/>
      <c r="M838" s="70" t="n"/>
      <c r="N838" s="70" t="n"/>
      <c r="O838" s="70" t="n"/>
      <c r="P838" s="123" t="n"/>
      <c r="Q838" s="122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120" t="n"/>
      <c r="H839" s="121" t="n"/>
      <c r="I839" s="122" t="n"/>
      <c r="J839" s="70" t="n"/>
      <c r="K839" s="70" t="n"/>
      <c r="L839" s="70" t="n"/>
      <c r="M839" s="70" t="n"/>
      <c r="N839" s="70" t="n"/>
      <c r="O839" s="70" t="n"/>
      <c r="P839" s="123" t="n"/>
      <c r="Q839" s="122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120" t="n"/>
      <c r="H840" s="121" t="n"/>
      <c r="I840" s="122" t="n"/>
      <c r="J840" s="70" t="n"/>
      <c r="K840" s="70" t="n"/>
      <c r="L840" s="70" t="n"/>
      <c r="M840" s="70" t="n"/>
      <c r="N840" s="70" t="n"/>
      <c r="O840" s="70" t="n"/>
      <c r="P840" s="123" t="n"/>
      <c r="Q840" s="122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120" t="n"/>
      <c r="H841" s="121" t="n"/>
      <c r="I841" s="122" t="n"/>
      <c r="J841" s="70" t="n"/>
      <c r="K841" s="70" t="n"/>
      <c r="L841" s="70" t="n"/>
      <c r="M841" s="70" t="n"/>
      <c r="N841" s="70" t="n"/>
      <c r="O841" s="70" t="n"/>
      <c r="P841" s="123" t="n"/>
      <c r="Q841" s="122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120" t="n"/>
      <c r="H842" s="121" t="n"/>
      <c r="I842" s="122" t="n"/>
      <c r="J842" s="70" t="n"/>
      <c r="K842" s="70" t="n"/>
      <c r="L842" s="70" t="n"/>
      <c r="M842" s="70" t="n"/>
      <c r="N842" s="70" t="n"/>
      <c r="O842" s="70" t="n"/>
      <c r="P842" s="123" t="n"/>
      <c r="Q842" s="122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120" t="n"/>
      <c r="H843" s="121" t="n"/>
      <c r="I843" s="122" t="n"/>
      <c r="J843" s="70" t="n"/>
      <c r="K843" s="70" t="n"/>
      <c r="L843" s="70" t="n"/>
      <c r="M843" s="70" t="n"/>
      <c r="N843" s="70" t="n"/>
      <c r="O843" s="70" t="n"/>
      <c r="P843" s="123" t="n"/>
      <c r="Q843" s="122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120" t="n"/>
      <c r="H844" s="121" t="n"/>
      <c r="I844" s="122" t="n"/>
      <c r="J844" s="70" t="n"/>
      <c r="K844" s="70" t="n"/>
      <c r="L844" s="70" t="n"/>
      <c r="M844" s="70" t="n"/>
      <c r="N844" s="70" t="n"/>
      <c r="O844" s="70" t="n"/>
      <c r="P844" s="123" t="n"/>
      <c r="Q844" s="122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120" t="n"/>
      <c r="H845" s="121" t="n"/>
      <c r="I845" s="122" t="n"/>
      <c r="J845" s="70" t="n"/>
      <c r="K845" s="70" t="n"/>
      <c r="L845" s="70" t="n"/>
      <c r="M845" s="70" t="n"/>
      <c r="N845" s="70" t="n"/>
      <c r="O845" s="70" t="n"/>
      <c r="P845" s="123" t="n"/>
      <c r="Q845" s="122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120" t="n"/>
      <c r="H846" s="121" t="n"/>
      <c r="I846" s="122" t="n"/>
      <c r="J846" s="70" t="n"/>
      <c r="K846" s="70" t="n"/>
      <c r="L846" s="70" t="n"/>
      <c r="M846" s="70" t="n"/>
      <c r="N846" s="70" t="n"/>
      <c r="O846" s="70" t="n"/>
      <c r="P846" s="123" t="n"/>
      <c r="Q846" s="122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120" t="n"/>
      <c r="H847" s="121" t="n"/>
      <c r="I847" s="122" t="n"/>
      <c r="J847" s="70" t="n"/>
      <c r="K847" s="70" t="n"/>
      <c r="L847" s="70" t="n"/>
      <c r="M847" s="70" t="n"/>
      <c r="N847" s="70" t="n"/>
      <c r="O847" s="70" t="n"/>
      <c r="P847" s="123" t="n"/>
      <c r="Q847" s="122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120" t="n"/>
      <c r="H848" s="121" t="n"/>
      <c r="I848" s="122" t="n"/>
      <c r="J848" s="70" t="n"/>
      <c r="K848" s="70" t="n"/>
      <c r="L848" s="70" t="n"/>
      <c r="M848" s="70" t="n"/>
      <c r="N848" s="70" t="n"/>
      <c r="O848" s="70" t="n"/>
      <c r="P848" s="123" t="n"/>
      <c r="Q848" s="122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120" t="n"/>
      <c r="H849" s="121" t="n"/>
      <c r="I849" s="122" t="n"/>
      <c r="J849" s="70" t="n"/>
      <c r="K849" s="70" t="n"/>
      <c r="L849" s="70" t="n"/>
      <c r="M849" s="70" t="n"/>
      <c r="N849" s="70" t="n"/>
      <c r="O849" s="70" t="n"/>
      <c r="P849" s="123" t="n"/>
      <c r="Q849" s="122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120" t="n"/>
      <c r="H850" s="121" t="n"/>
      <c r="I850" s="122" t="n"/>
      <c r="J850" s="70" t="n"/>
      <c r="K850" s="70" t="n"/>
      <c r="L850" s="70" t="n"/>
      <c r="M850" s="70" t="n"/>
      <c r="N850" s="70" t="n"/>
      <c r="O850" s="70" t="n"/>
      <c r="P850" s="123" t="n"/>
      <c r="Q850" s="122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120" t="n"/>
      <c r="H851" s="121" t="n"/>
      <c r="I851" s="122" t="n"/>
      <c r="J851" s="70" t="n"/>
      <c r="K851" s="70" t="n"/>
      <c r="L851" s="70" t="n"/>
      <c r="M851" s="70" t="n"/>
      <c r="N851" s="70" t="n"/>
      <c r="O851" s="70" t="n"/>
      <c r="P851" s="123" t="n"/>
      <c r="Q851" s="122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120" t="n"/>
      <c r="H852" s="121" t="n"/>
      <c r="I852" s="122" t="n"/>
      <c r="J852" s="70" t="n"/>
      <c r="K852" s="70" t="n"/>
      <c r="L852" s="70" t="n"/>
      <c r="M852" s="70" t="n"/>
      <c r="N852" s="70" t="n"/>
      <c r="O852" s="70" t="n"/>
      <c r="P852" s="123" t="n"/>
      <c r="Q852" s="122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120" t="n"/>
      <c r="H853" s="121" t="n"/>
      <c r="I853" s="122" t="n"/>
      <c r="J853" s="70" t="n"/>
      <c r="K853" s="70" t="n"/>
      <c r="L853" s="70" t="n"/>
      <c r="M853" s="70" t="n"/>
      <c r="N853" s="70" t="n"/>
      <c r="O853" s="70" t="n"/>
      <c r="P853" s="123" t="n"/>
      <c r="Q853" s="122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120" t="n"/>
      <c r="H854" s="121" t="n"/>
      <c r="I854" s="122" t="n"/>
      <c r="J854" s="70" t="n"/>
      <c r="K854" s="70" t="n"/>
      <c r="L854" s="70" t="n"/>
      <c r="M854" s="70" t="n"/>
      <c r="N854" s="70" t="n"/>
      <c r="O854" s="70" t="n"/>
      <c r="P854" s="123" t="n"/>
      <c r="Q854" s="122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120" t="n"/>
      <c r="H855" s="121" t="n"/>
      <c r="I855" s="122" t="n"/>
      <c r="J855" s="70" t="n"/>
      <c r="K855" s="70" t="n"/>
      <c r="L855" s="70" t="n"/>
      <c r="M855" s="70" t="n"/>
      <c r="N855" s="70" t="n"/>
      <c r="O855" s="70" t="n"/>
      <c r="P855" s="123" t="n"/>
      <c r="Q855" s="122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120" t="n"/>
      <c r="H856" s="121" t="n"/>
      <c r="I856" s="122" t="n"/>
      <c r="J856" s="70" t="n"/>
      <c r="K856" s="70" t="n"/>
      <c r="L856" s="70" t="n"/>
      <c r="M856" s="70" t="n"/>
      <c r="N856" s="70" t="n"/>
      <c r="O856" s="70" t="n"/>
      <c r="P856" s="123" t="n"/>
      <c r="Q856" s="122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120" t="n"/>
      <c r="H857" s="121" t="n"/>
      <c r="I857" s="122" t="n"/>
      <c r="J857" s="70" t="n"/>
      <c r="K857" s="70" t="n"/>
      <c r="L857" s="70" t="n"/>
      <c r="M857" s="70" t="n"/>
      <c r="N857" s="70" t="n"/>
      <c r="O857" s="70" t="n"/>
      <c r="P857" s="123" t="n"/>
      <c r="Q857" s="122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120" t="n"/>
      <c r="H858" s="121" t="n"/>
      <c r="I858" s="122" t="n"/>
      <c r="J858" s="70" t="n"/>
      <c r="K858" s="70" t="n"/>
      <c r="L858" s="70" t="n"/>
      <c r="M858" s="70" t="n"/>
      <c r="N858" s="70" t="n"/>
      <c r="O858" s="70" t="n"/>
      <c r="P858" s="123" t="n"/>
      <c r="Q858" s="122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120" t="n"/>
      <c r="H859" s="121" t="n"/>
      <c r="I859" s="122" t="n"/>
      <c r="J859" s="70" t="n"/>
      <c r="K859" s="70" t="n"/>
      <c r="L859" s="70" t="n"/>
      <c r="M859" s="70" t="n"/>
      <c r="N859" s="70" t="n"/>
      <c r="O859" s="70" t="n"/>
      <c r="P859" s="123" t="n"/>
      <c r="Q859" s="122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120" t="n"/>
      <c r="H860" s="121" t="n"/>
      <c r="I860" s="122" t="n"/>
      <c r="J860" s="70" t="n"/>
      <c r="K860" s="70" t="n"/>
      <c r="L860" s="70" t="n"/>
      <c r="M860" s="70" t="n"/>
      <c r="N860" s="70" t="n"/>
      <c r="O860" s="70" t="n"/>
      <c r="P860" s="123" t="n"/>
      <c r="Q860" s="122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120" t="n"/>
      <c r="H861" s="121" t="n"/>
      <c r="I861" s="122" t="n"/>
      <c r="J861" s="70" t="n"/>
      <c r="K861" s="70" t="n"/>
      <c r="L861" s="70" t="n"/>
      <c r="M861" s="70" t="n"/>
      <c r="N861" s="70" t="n"/>
      <c r="O861" s="70" t="n"/>
      <c r="P861" s="123" t="n"/>
      <c r="Q861" s="122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120" t="n"/>
      <c r="H862" s="121" t="n"/>
      <c r="I862" s="122" t="n"/>
      <c r="J862" s="70" t="n"/>
      <c r="K862" s="70" t="n"/>
      <c r="L862" s="70" t="n"/>
      <c r="M862" s="70" t="n"/>
      <c r="N862" s="70" t="n"/>
      <c r="O862" s="70" t="n"/>
      <c r="P862" s="123" t="n"/>
      <c r="Q862" s="122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120" t="n"/>
      <c r="H863" s="121" t="n"/>
      <c r="I863" s="122" t="n"/>
      <c r="J863" s="70" t="n"/>
      <c r="K863" s="70" t="n"/>
      <c r="L863" s="70" t="n"/>
      <c r="M863" s="70" t="n"/>
      <c r="N863" s="70" t="n"/>
      <c r="O863" s="70" t="n"/>
      <c r="P863" s="123" t="n"/>
      <c r="Q863" s="122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120" t="n"/>
      <c r="H864" s="121" t="n"/>
      <c r="I864" s="122" t="n"/>
      <c r="J864" s="70" t="n"/>
      <c r="K864" s="70" t="n"/>
      <c r="L864" s="70" t="n"/>
      <c r="M864" s="70" t="n"/>
      <c r="N864" s="70" t="n"/>
      <c r="O864" s="70" t="n"/>
      <c r="P864" s="123" t="n"/>
      <c r="Q864" s="122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120" t="n"/>
      <c r="H865" s="121" t="n"/>
      <c r="I865" s="122" t="n"/>
      <c r="J865" s="70" t="n"/>
      <c r="K865" s="70" t="n"/>
      <c r="L865" s="70" t="n"/>
      <c r="M865" s="70" t="n"/>
      <c r="N865" s="70" t="n"/>
      <c r="O865" s="70" t="n"/>
      <c r="P865" s="123" t="n"/>
      <c r="Q865" s="122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120" t="n"/>
      <c r="H866" s="121" t="n"/>
      <c r="I866" s="122" t="n"/>
      <c r="J866" s="70" t="n"/>
      <c r="K866" s="70" t="n"/>
      <c r="L866" s="70" t="n"/>
      <c r="M866" s="70" t="n"/>
      <c r="N866" s="70" t="n"/>
      <c r="O866" s="70" t="n"/>
      <c r="P866" s="123" t="n"/>
      <c r="Q866" s="122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120" t="n"/>
      <c r="H867" s="121" t="n"/>
      <c r="I867" s="122" t="n"/>
      <c r="J867" s="70" t="n"/>
      <c r="K867" s="70" t="n"/>
      <c r="L867" s="70" t="n"/>
      <c r="M867" s="70" t="n"/>
      <c r="N867" s="70" t="n"/>
      <c r="O867" s="70" t="n"/>
      <c r="P867" s="123" t="n"/>
      <c r="Q867" s="122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120" t="n"/>
      <c r="H868" s="121" t="n"/>
      <c r="I868" s="122" t="n"/>
      <c r="J868" s="70" t="n"/>
      <c r="K868" s="70" t="n"/>
      <c r="L868" s="70" t="n"/>
      <c r="M868" s="70" t="n"/>
      <c r="N868" s="70" t="n"/>
      <c r="O868" s="70" t="n"/>
      <c r="P868" s="123" t="n"/>
      <c r="Q868" s="122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120" t="n"/>
      <c r="H869" s="121" t="n"/>
      <c r="I869" s="122" t="n"/>
      <c r="J869" s="70" t="n"/>
      <c r="K869" s="70" t="n"/>
      <c r="L869" s="70" t="n"/>
      <c r="M869" s="70" t="n"/>
      <c r="N869" s="70" t="n"/>
      <c r="O869" s="70" t="n"/>
      <c r="P869" s="123" t="n"/>
      <c r="Q869" s="122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120" t="n"/>
      <c r="H870" s="121" t="n"/>
      <c r="I870" s="122" t="n"/>
      <c r="J870" s="70" t="n"/>
      <c r="K870" s="70" t="n"/>
      <c r="L870" s="70" t="n"/>
      <c r="M870" s="70" t="n"/>
      <c r="N870" s="70" t="n"/>
      <c r="O870" s="70" t="n"/>
      <c r="P870" s="123" t="n"/>
      <c r="Q870" s="122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120" t="n"/>
      <c r="H871" s="121" t="n"/>
      <c r="I871" s="122" t="n"/>
      <c r="J871" s="70" t="n"/>
      <c r="K871" s="70" t="n"/>
      <c r="L871" s="70" t="n"/>
      <c r="M871" s="70" t="n"/>
      <c r="N871" s="70" t="n"/>
      <c r="O871" s="70" t="n"/>
      <c r="P871" s="123" t="n"/>
      <c r="Q871" s="122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120" t="n"/>
      <c r="H872" s="121" t="n"/>
      <c r="I872" s="122" t="n"/>
      <c r="J872" s="70" t="n"/>
      <c r="K872" s="70" t="n"/>
      <c r="L872" s="70" t="n"/>
      <c r="M872" s="70" t="n"/>
      <c r="N872" s="70" t="n"/>
      <c r="O872" s="70" t="n"/>
      <c r="P872" s="123" t="n"/>
      <c r="Q872" s="122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120" t="n"/>
      <c r="H873" s="121" t="n"/>
      <c r="I873" s="122" t="n"/>
      <c r="J873" s="70" t="n"/>
      <c r="K873" s="70" t="n"/>
      <c r="L873" s="70" t="n"/>
      <c r="M873" s="70" t="n"/>
      <c r="N873" s="70" t="n"/>
      <c r="O873" s="70" t="n"/>
      <c r="P873" s="123" t="n"/>
      <c r="Q873" s="122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120" t="n"/>
      <c r="H874" s="121" t="n"/>
      <c r="I874" s="122" t="n"/>
      <c r="J874" s="70" t="n"/>
      <c r="K874" s="70" t="n"/>
      <c r="L874" s="70" t="n"/>
      <c r="M874" s="70" t="n"/>
      <c r="N874" s="70" t="n"/>
      <c r="O874" s="70" t="n"/>
      <c r="P874" s="123" t="n"/>
      <c r="Q874" s="122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120" t="n"/>
      <c r="H875" s="121" t="n"/>
      <c r="I875" s="122" t="n"/>
      <c r="J875" s="70" t="n"/>
      <c r="K875" s="70" t="n"/>
      <c r="L875" s="70" t="n"/>
      <c r="M875" s="70" t="n"/>
      <c r="N875" s="70" t="n"/>
      <c r="O875" s="70" t="n"/>
      <c r="P875" s="123" t="n"/>
      <c r="Q875" s="122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120" t="n"/>
      <c r="H876" s="121" t="n"/>
      <c r="I876" s="122" t="n"/>
      <c r="J876" s="70" t="n"/>
      <c r="K876" s="70" t="n"/>
      <c r="L876" s="70" t="n"/>
      <c r="M876" s="70" t="n"/>
      <c r="N876" s="70" t="n"/>
      <c r="O876" s="70" t="n"/>
      <c r="P876" s="123" t="n"/>
      <c r="Q876" s="122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120" t="n"/>
      <c r="H877" s="121" t="n"/>
      <c r="I877" s="122" t="n"/>
      <c r="J877" s="70" t="n"/>
      <c r="K877" s="70" t="n"/>
      <c r="L877" s="70" t="n"/>
      <c r="M877" s="70" t="n"/>
      <c r="N877" s="70" t="n"/>
      <c r="O877" s="70" t="n"/>
      <c r="P877" s="123" t="n"/>
      <c r="Q877" s="122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120" t="n"/>
      <c r="H878" s="121" t="n"/>
      <c r="I878" s="122" t="n"/>
      <c r="J878" s="70" t="n"/>
      <c r="K878" s="70" t="n"/>
      <c r="L878" s="70" t="n"/>
      <c r="M878" s="70" t="n"/>
      <c r="N878" s="70" t="n"/>
      <c r="O878" s="70" t="n"/>
      <c r="P878" s="123" t="n"/>
      <c r="Q878" s="122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120" t="n"/>
      <c r="H879" s="121" t="n"/>
      <c r="I879" s="122" t="n"/>
      <c r="J879" s="70" t="n"/>
      <c r="K879" s="70" t="n"/>
      <c r="L879" s="70" t="n"/>
      <c r="M879" s="70" t="n"/>
      <c r="N879" s="70" t="n"/>
      <c r="O879" s="70" t="n"/>
      <c r="P879" s="123" t="n"/>
      <c r="Q879" s="122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120" t="n"/>
      <c r="H880" s="121" t="n"/>
      <c r="I880" s="122" t="n"/>
      <c r="J880" s="70" t="n"/>
      <c r="K880" s="70" t="n"/>
      <c r="L880" s="70" t="n"/>
      <c r="M880" s="70" t="n"/>
      <c r="N880" s="70" t="n"/>
      <c r="O880" s="70" t="n"/>
      <c r="P880" s="123" t="n"/>
      <c r="Q880" s="122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120" t="n"/>
      <c r="H881" s="121" t="n"/>
      <c r="I881" s="122" t="n"/>
      <c r="J881" s="70" t="n"/>
      <c r="K881" s="70" t="n"/>
      <c r="L881" s="70" t="n"/>
      <c r="M881" s="70" t="n"/>
      <c r="N881" s="70" t="n"/>
      <c r="O881" s="70" t="n"/>
      <c r="P881" s="123" t="n"/>
      <c r="Q881" s="122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120" t="n"/>
      <c r="H882" s="121" t="n"/>
      <c r="I882" s="122" t="n"/>
      <c r="J882" s="70" t="n"/>
      <c r="K882" s="70" t="n"/>
      <c r="L882" s="70" t="n"/>
      <c r="M882" s="70" t="n"/>
      <c r="N882" s="70" t="n"/>
      <c r="O882" s="70" t="n"/>
      <c r="P882" s="123" t="n"/>
      <c r="Q882" s="122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120" t="n"/>
      <c r="H883" s="121" t="n"/>
      <c r="I883" s="122" t="n"/>
      <c r="J883" s="70" t="n"/>
      <c r="K883" s="70" t="n"/>
      <c r="L883" s="70" t="n"/>
      <c r="M883" s="70" t="n"/>
      <c r="N883" s="70" t="n"/>
      <c r="O883" s="70" t="n"/>
      <c r="P883" s="123" t="n"/>
      <c r="Q883" s="122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120" t="n"/>
      <c r="H884" s="121" t="n"/>
      <c r="I884" s="122" t="n"/>
      <c r="J884" s="70" t="n"/>
      <c r="K884" s="70" t="n"/>
      <c r="L884" s="70" t="n"/>
      <c r="M884" s="70" t="n"/>
      <c r="N884" s="70" t="n"/>
      <c r="O884" s="70" t="n"/>
      <c r="P884" s="123" t="n"/>
      <c r="Q884" s="122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120" t="n"/>
      <c r="H885" s="121" t="n"/>
      <c r="I885" s="122" t="n"/>
      <c r="J885" s="70" t="n"/>
      <c r="K885" s="70" t="n"/>
      <c r="L885" s="70" t="n"/>
      <c r="M885" s="70" t="n"/>
      <c r="N885" s="70" t="n"/>
      <c r="O885" s="70" t="n"/>
      <c r="P885" s="123" t="n"/>
      <c r="Q885" s="122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120" t="n"/>
      <c r="H886" s="121" t="n"/>
      <c r="I886" s="122" t="n"/>
      <c r="J886" s="70" t="n"/>
      <c r="K886" s="70" t="n"/>
      <c r="L886" s="70" t="n"/>
      <c r="M886" s="70" t="n"/>
      <c r="N886" s="70" t="n"/>
      <c r="O886" s="70" t="n"/>
      <c r="P886" s="123" t="n"/>
      <c r="Q886" s="122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120" t="n"/>
      <c r="H887" s="121" t="n"/>
      <c r="I887" s="122" t="n"/>
      <c r="J887" s="70" t="n"/>
      <c r="K887" s="70" t="n"/>
      <c r="L887" s="70" t="n"/>
      <c r="M887" s="70" t="n"/>
      <c r="N887" s="70" t="n"/>
      <c r="O887" s="70" t="n"/>
      <c r="P887" s="123" t="n"/>
      <c r="Q887" s="122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120" t="n"/>
      <c r="H888" s="121" t="n"/>
      <c r="I888" s="122" t="n"/>
      <c r="J888" s="70" t="n"/>
      <c r="K888" s="70" t="n"/>
      <c r="L888" s="70" t="n"/>
      <c r="M888" s="70" t="n"/>
      <c r="N888" s="70" t="n"/>
      <c r="O888" s="70" t="n"/>
      <c r="P888" s="123" t="n"/>
      <c r="Q888" s="122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120" t="n"/>
      <c r="H889" s="121" t="n"/>
      <c r="I889" s="122" t="n"/>
      <c r="J889" s="70" t="n"/>
      <c r="K889" s="70" t="n"/>
      <c r="L889" s="70" t="n"/>
      <c r="M889" s="70" t="n"/>
      <c r="N889" s="70" t="n"/>
      <c r="O889" s="70" t="n"/>
      <c r="P889" s="123" t="n"/>
      <c r="Q889" s="122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120" t="n"/>
      <c r="H890" s="121" t="n"/>
      <c r="I890" s="122" t="n"/>
      <c r="J890" s="70" t="n"/>
      <c r="K890" s="70" t="n"/>
      <c r="L890" s="70" t="n"/>
      <c r="M890" s="70" t="n"/>
      <c r="N890" s="70" t="n"/>
      <c r="O890" s="70" t="n"/>
      <c r="P890" s="123" t="n"/>
      <c r="Q890" s="122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120" t="n"/>
      <c r="H891" s="121" t="n"/>
      <c r="I891" s="122" t="n"/>
      <c r="J891" s="70" t="n"/>
      <c r="K891" s="70" t="n"/>
      <c r="L891" s="70" t="n"/>
      <c r="M891" s="70" t="n"/>
      <c r="N891" s="70" t="n"/>
      <c r="O891" s="70" t="n"/>
      <c r="P891" s="123" t="n"/>
      <c r="Q891" s="122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120" t="n"/>
      <c r="H892" s="121" t="n"/>
      <c r="I892" s="122" t="n"/>
      <c r="J892" s="70" t="n"/>
      <c r="K892" s="70" t="n"/>
      <c r="L892" s="70" t="n"/>
      <c r="M892" s="70" t="n"/>
      <c r="N892" s="70" t="n"/>
      <c r="O892" s="70" t="n"/>
      <c r="P892" s="123" t="n"/>
      <c r="Q892" s="122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120" t="n"/>
      <c r="H893" s="121" t="n"/>
      <c r="I893" s="122" t="n"/>
      <c r="J893" s="70" t="n"/>
      <c r="K893" s="70" t="n"/>
      <c r="L893" s="70" t="n"/>
      <c r="M893" s="70" t="n"/>
      <c r="N893" s="70" t="n"/>
      <c r="O893" s="70" t="n"/>
      <c r="P893" s="123" t="n"/>
      <c r="Q893" s="122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120" t="n"/>
      <c r="H894" s="121" t="n"/>
      <c r="I894" s="122" t="n"/>
      <c r="J894" s="70" t="n"/>
      <c r="K894" s="70" t="n"/>
      <c r="L894" s="70" t="n"/>
      <c r="M894" s="70" t="n"/>
      <c r="N894" s="70" t="n"/>
      <c r="O894" s="70" t="n"/>
      <c r="P894" s="123" t="n"/>
      <c r="Q894" s="122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120" t="n"/>
      <c r="H895" s="121" t="n"/>
      <c r="I895" s="122" t="n"/>
      <c r="J895" s="70" t="n"/>
      <c r="K895" s="70" t="n"/>
      <c r="L895" s="70" t="n"/>
      <c r="M895" s="70" t="n"/>
      <c r="N895" s="70" t="n"/>
      <c r="O895" s="70" t="n"/>
      <c r="P895" s="123" t="n"/>
      <c r="Q895" s="122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120" t="n"/>
      <c r="H896" s="121" t="n"/>
      <c r="I896" s="122" t="n"/>
      <c r="J896" s="70" t="n"/>
      <c r="K896" s="70" t="n"/>
      <c r="L896" s="70" t="n"/>
      <c r="M896" s="70" t="n"/>
      <c r="N896" s="70" t="n"/>
      <c r="O896" s="70" t="n"/>
      <c r="P896" s="123" t="n"/>
      <c r="Q896" s="122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120" t="n"/>
      <c r="H897" s="121" t="n"/>
      <c r="I897" s="122" t="n"/>
      <c r="J897" s="70" t="n"/>
      <c r="K897" s="70" t="n"/>
      <c r="L897" s="70" t="n"/>
      <c r="M897" s="70" t="n"/>
      <c r="N897" s="70" t="n"/>
      <c r="O897" s="70" t="n"/>
      <c r="P897" s="123" t="n"/>
      <c r="Q897" s="122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120" t="n"/>
      <c r="H898" s="121" t="n"/>
      <c r="I898" s="122" t="n"/>
      <c r="J898" s="70" t="n"/>
      <c r="K898" s="70" t="n"/>
      <c r="L898" s="70" t="n"/>
      <c r="M898" s="70" t="n"/>
      <c r="N898" s="70" t="n"/>
      <c r="O898" s="70" t="n"/>
      <c r="P898" s="123" t="n"/>
      <c r="Q898" s="122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120" t="n"/>
      <c r="H899" s="121" t="n"/>
      <c r="I899" s="122" t="n"/>
      <c r="J899" s="70" t="n"/>
      <c r="K899" s="70" t="n"/>
      <c r="L899" s="70" t="n"/>
      <c r="M899" s="70" t="n"/>
      <c r="N899" s="70" t="n"/>
      <c r="O899" s="70" t="n"/>
      <c r="P899" s="123" t="n"/>
      <c r="Q899" s="122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120" t="n"/>
      <c r="H900" s="121" t="n"/>
      <c r="I900" s="122" t="n"/>
      <c r="J900" s="70" t="n"/>
      <c r="K900" s="70" t="n"/>
      <c r="L900" s="70" t="n"/>
      <c r="M900" s="70" t="n"/>
      <c r="N900" s="70" t="n"/>
      <c r="O900" s="70" t="n"/>
      <c r="P900" s="123" t="n"/>
      <c r="Q900" s="122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120" t="n"/>
      <c r="H901" s="121" t="n"/>
      <c r="I901" s="122" t="n"/>
      <c r="J901" s="70" t="n"/>
      <c r="K901" s="70" t="n"/>
      <c r="L901" s="70" t="n"/>
      <c r="M901" s="70" t="n"/>
      <c r="N901" s="70" t="n"/>
      <c r="O901" s="70" t="n"/>
      <c r="P901" s="123" t="n"/>
      <c r="Q901" s="122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120" t="n"/>
      <c r="H902" s="121" t="n"/>
      <c r="I902" s="122" t="n"/>
      <c r="J902" s="70" t="n"/>
      <c r="K902" s="70" t="n"/>
      <c r="L902" s="70" t="n"/>
      <c r="M902" s="70" t="n"/>
      <c r="N902" s="70" t="n"/>
      <c r="O902" s="70" t="n"/>
      <c r="P902" s="123" t="n"/>
      <c r="Q902" s="122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120" t="n"/>
      <c r="H903" s="121" t="n"/>
      <c r="I903" s="122" t="n"/>
      <c r="J903" s="70" t="n"/>
      <c r="K903" s="70" t="n"/>
      <c r="L903" s="70" t="n"/>
      <c r="M903" s="70" t="n"/>
      <c r="N903" s="70" t="n"/>
      <c r="O903" s="70" t="n"/>
      <c r="P903" s="123" t="n"/>
      <c r="Q903" s="122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120" t="n"/>
      <c r="H904" s="121" t="n"/>
      <c r="I904" s="122" t="n"/>
      <c r="J904" s="70" t="n"/>
      <c r="K904" s="70" t="n"/>
      <c r="L904" s="70" t="n"/>
      <c r="M904" s="70" t="n"/>
      <c r="N904" s="70" t="n"/>
      <c r="O904" s="70" t="n"/>
      <c r="P904" s="123" t="n"/>
      <c r="Q904" s="122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120" t="n"/>
      <c r="H905" s="121" t="n"/>
      <c r="I905" s="122" t="n"/>
      <c r="J905" s="70" t="n"/>
      <c r="K905" s="70" t="n"/>
      <c r="L905" s="70" t="n"/>
      <c r="M905" s="70" t="n"/>
      <c r="N905" s="70" t="n"/>
      <c r="O905" s="70" t="n"/>
      <c r="P905" s="123" t="n"/>
      <c r="Q905" s="122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120" t="n"/>
      <c r="H906" s="121" t="n"/>
      <c r="I906" s="122" t="n"/>
      <c r="J906" s="70" t="n"/>
      <c r="K906" s="70" t="n"/>
      <c r="L906" s="70" t="n"/>
      <c r="M906" s="70" t="n"/>
      <c r="N906" s="70" t="n"/>
      <c r="O906" s="70" t="n"/>
      <c r="P906" s="123" t="n"/>
      <c r="Q906" s="122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120" t="n"/>
      <c r="H907" s="121" t="n"/>
      <c r="I907" s="122" t="n"/>
      <c r="J907" s="70" t="n"/>
      <c r="K907" s="70" t="n"/>
      <c r="L907" s="70" t="n"/>
      <c r="M907" s="70" t="n"/>
      <c r="N907" s="70" t="n"/>
      <c r="O907" s="70" t="n"/>
      <c r="P907" s="123" t="n"/>
      <c r="Q907" s="122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120" t="n"/>
      <c r="H908" s="121" t="n"/>
      <c r="I908" s="122" t="n"/>
      <c r="J908" s="70" t="n"/>
      <c r="K908" s="70" t="n"/>
      <c r="L908" s="70" t="n"/>
      <c r="M908" s="70" t="n"/>
      <c r="N908" s="70" t="n"/>
      <c r="O908" s="70" t="n"/>
      <c r="P908" s="123" t="n"/>
      <c r="Q908" s="122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120" t="n"/>
      <c r="H909" s="121" t="n"/>
      <c r="I909" s="122" t="n"/>
      <c r="J909" s="70" t="n"/>
      <c r="K909" s="70" t="n"/>
      <c r="L909" s="70" t="n"/>
      <c r="M909" s="70" t="n"/>
      <c r="N909" s="70" t="n"/>
      <c r="O909" s="70" t="n"/>
      <c r="P909" s="123" t="n"/>
      <c r="Q909" s="122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120" t="n"/>
      <c r="H910" s="121" t="n"/>
      <c r="I910" s="122" t="n"/>
      <c r="J910" s="70" t="n"/>
      <c r="K910" s="70" t="n"/>
      <c r="L910" s="70" t="n"/>
      <c r="M910" s="70" t="n"/>
      <c r="N910" s="70" t="n"/>
      <c r="O910" s="70" t="n"/>
      <c r="P910" s="123" t="n"/>
      <c r="Q910" s="122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120" t="n"/>
      <c r="H911" s="121" t="n"/>
      <c r="I911" s="122" t="n"/>
      <c r="J911" s="70" t="n"/>
      <c r="K911" s="70" t="n"/>
      <c r="L911" s="70" t="n"/>
      <c r="M911" s="70" t="n"/>
      <c r="N911" s="70" t="n"/>
      <c r="O911" s="70" t="n"/>
      <c r="P911" s="123" t="n"/>
      <c r="Q911" s="122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120" t="n"/>
      <c r="H912" s="121" t="n"/>
      <c r="I912" s="122" t="n"/>
      <c r="J912" s="70" t="n"/>
      <c r="K912" s="70" t="n"/>
      <c r="L912" s="70" t="n"/>
      <c r="M912" s="70" t="n"/>
      <c r="N912" s="70" t="n"/>
      <c r="O912" s="70" t="n"/>
      <c r="P912" s="123" t="n"/>
      <c r="Q912" s="122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120" t="n"/>
      <c r="H913" s="121" t="n"/>
      <c r="I913" s="122" t="n"/>
      <c r="J913" s="70" t="n"/>
      <c r="K913" s="70" t="n"/>
      <c r="L913" s="70" t="n"/>
      <c r="M913" s="70" t="n"/>
      <c r="N913" s="70" t="n"/>
      <c r="O913" s="70" t="n"/>
      <c r="P913" s="123" t="n"/>
      <c r="Q913" s="122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120" t="n"/>
      <c r="H914" s="121" t="n"/>
      <c r="I914" s="122" t="n"/>
      <c r="J914" s="70" t="n"/>
      <c r="K914" s="70" t="n"/>
      <c r="L914" s="70" t="n"/>
      <c r="M914" s="70" t="n"/>
      <c r="N914" s="70" t="n"/>
      <c r="O914" s="70" t="n"/>
      <c r="P914" s="123" t="n"/>
      <c r="Q914" s="122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120" t="n"/>
      <c r="H915" s="121" t="n"/>
      <c r="I915" s="122" t="n"/>
      <c r="J915" s="70" t="n"/>
      <c r="K915" s="70" t="n"/>
      <c r="L915" s="70" t="n"/>
      <c r="M915" s="70" t="n"/>
      <c r="N915" s="70" t="n"/>
      <c r="O915" s="70" t="n"/>
      <c r="P915" s="123" t="n"/>
      <c r="Q915" s="122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120" t="n"/>
      <c r="H916" s="121" t="n"/>
      <c r="I916" s="122" t="n"/>
      <c r="J916" s="70" t="n"/>
      <c r="K916" s="70" t="n"/>
      <c r="L916" s="70" t="n"/>
      <c r="M916" s="70" t="n"/>
      <c r="N916" s="70" t="n"/>
      <c r="O916" s="70" t="n"/>
      <c r="P916" s="123" t="n"/>
      <c r="Q916" s="122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120" t="n"/>
      <c r="H917" s="121" t="n"/>
      <c r="I917" s="122" t="n"/>
      <c r="J917" s="70" t="n"/>
      <c r="K917" s="70" t="n"/>
      <c r="L917" s="70" t="n"/>
      <c r="M917" s="70" t="n"/>
      <c r="N917" s="70" t="n"/>
      <c r="O917" s="70" t="n"/>
      <c r="P917" s="123" t="n"/>
      <c r="Q917" s="122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120" t="n"/>
      <c r="H918" s="121" t="n"/>
      <c r="I918" s="122" t="n"/>
      <c r="J918" s="70" t="n"/>
      <c r="K918" s="70" t="n"/>
      <c r="L918" s="70" t="n"/>
      <c r="M918" s="70" t="n"/>
      <c r="N918" s="70" t="n"/>
      <c r="O918" s="70" t="n"/>
      <c r="P918" s="123" t="n"/>
      <c r="Q918" s="122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120" t="n"/>
      <c r="H919" s="121" t="n"/>
      <c r="I919" s="122" t="n"/>
      <c r="J919" s="70" t="n"/>
      <c r="K919" s="70" t="n"/>
      <c r="L919" s="70" t="n"/>
      <c r="M919" s="70" t="n"/>
      <c r="N919" s="70" t="n"/>
      <c r="O919" s="70" t="n"/>
      <c r="P919" s="123" t="n"/>
      <c r="Q919" s="122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120" t="n"/>
      <c r="H920" s="121" t="n"/>
      <c r="I920" s="122" t="n"/>
      <c r="J920" s="70" t="n"/>
      <c r="K920" s="70" t="n"/>
      <c r="L920" s="70" t="n"/>
      <c r="M920" s="70" t="n"/>
      <c r="N920" s="70" t="n"/>
      <c r="O920" s="70" t="n"/>
      <c r="P920" s="123" t="n"/>
      <c r="Q920" s="122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120" t="n"/>
      <c r="H921" s="121" t="n"/>
      <c r="I921" s="122" t="n"/>
      <c r="J921" s="70" t="n"/>
      <c r="K921" s="70" t="n"/>
      <c r="L921" s="70" t="n"/>
      <c r="M921" s="70" t="n"/>
      <c r="N921" s="70" t="n"/>
      <c r="O921" s="70" t="n"/>
      <c r="P921" s="123" t="n"/>
      <c r="Q921" s="122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120" t="n"/>
      <c r="H922" s="121" t="n"/>
      <c r="I922" s="122" t="n"/>
      <c r="J922" s="70" t="n"/>
      <c r="K922" s="70" t="n"/>
      <c r="L922" s="70" t="n"/>
      <c r="M922" s="70" t="n"/>
      <c r="N922" s="70" t="n"/>
      <c r="O922" s="70" t="n"/>
      <c r="P922" s="123" t="n"/>
      <c r="Q922" s="122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120" t="n"/>
      <c r="H923" s="121" t="n"/>
      <c r="I923" s="122" t="n"/>
      <c r="J923" s="70" t="n"/>
      <c r="K923" s="70" t="n"/>
      <c r="L923" s="70" t="n"/>
      <c r="M923" s="70" t="n"/>
      <c r="N923" s="70" t="n"/>
      <c r="O923" s="70" t="n"/>
      <c r="P923" s="123" t="n"/>
      <c r="Q923" s="122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120" t="n"/>
      <c r="H924" s="121" t="n"/>
      <c r="I924" s="122" t="n"/>
      <c r="J924" s="70" t="n"/>
      <c r="K924" s="70" t="n"/>
      <c r="L924" s="70" t="n"/>
      <c r="M924" s="70" t="n"/>
      <c r="N924" s="70" t="n"/>
      <c r="O924" s="70" t="n"/>
      <c r="P924" s="123" t="n"/>
      <c r="Q924" s="122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120" t="n"/>
      <c r="H925" s="121" t="n"/>
      <c r="I925" s="122" t="n"/>
      <c r="J925" s="70" t="n"/>
      <c r="K925" s="70" t="n"/>
      <c r="L925" s="70" t="n"/>
      <c r="M925" s="70" t="n"/>
      <c r="N925" s="70" t="n"/>
      <c r="O925" s="70" t="n"/>
      <c r="P925" s="123" t="n"/>
      <c r="Q925" s="122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120" t="n"/>
      <c r="H926" s="121" t="n"/>
      <c r="I926" s="122" t="n"/>
      <c r="J926" s="70" t="n"/>
      <c r="K926" s="70" t="n"/>
      <c r="L926" s="70" t="n"/>
      <c r="M926" s="70" t="n"/>
      <c r="N926" s="70" t="n"/>
      <c r="O926" s="70" t="n"/>
      <c r="P926" s="123" t="n"/>
      <c r="Q926" s="122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120" t="n"/>
      <c r="H927" s="121" t="n"/>
      <c r="I927" s="122" t="n"/>
      <c r="J927" s="70" t="n"/>
      <c r="K927" s="70" t="n"/>
      <c r="L927" s="70" t="n"/>
      <c r="M927" s="70" t="n"/>
      <c r="N927" s="70" t="n"/>
      <c r="O927" s="70" t="n"/>
      <c r="P927" s="123" t="n"/>
      <c r="Q927" s="122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120" t="n"/>
      <c r="H928" s="121" t="n"/>
      <c r="I928" s="122" t="n"/>
      <c r="J928" s="70" t="n"/>
      <c r="K928" s="70" t="n"/>
      <c r="L928" s="70" t="n"/>
      <c r="M928" s="70" t="n"/>
      <c r="N928" s="70" t="n"/>
      <c r="O928" s="70" t="n"/>
      <c r="P928" s="123" t="n"/>
      <c r="Q928" s="122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120" t="n"/>
      <c r="H929" s="121" t="n"/>
      <c r="I929" s="122" t="n"/>
      <c r="J929" s="70" t="n"/>
      <c r="K929" s="70" t="n"/>
      <c r="L929" s="70" t="n"/>
      <c r="M929" s="70" t="n"/>
      <c r="N929" s="70" t="n"/>
      <c r="O929" s="70" t="n"/>
      <c r="P929" s="123" t="n"/>
      <c r="Q929" s="122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120" t="n"/>
      <c r="H930" s="121" t="n"/>
      <c r="I930" s="122" t="n"/>
      <c r="J930" s="70" t="n"/>
      <c r="K930" s="70" t="n"/>
      <c r="L930" s="70" t="n"/>
      <c r="M930" s="70" t="n"/>
      <c r="N930" s="70" t="n"/>
      <c r="O930" s="70" t="n"/>
      <c r="P930" s="123" t="n"/>
      <c r="Q930" s="122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120" t="n"/>
      <c r="H931" s="121" t="n"/>
      <c r="I931" s="122" t="n"/>
      <c r="J931" s="70" t="n"/>
      <c r="K931" s="70" t="n"/>
      <c r="L931" s="70" t="n"/>
      <c r="M931" s="70" t="n"/>
      <c r="N931" s="70" t="n"/>
      <c r="O931" s="70" t="n"/>
      <c r="P931" s="123" t="n"/>
      <c r="Q931" s="122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120" t="n"/>
      <c r="H932" s="121" t="n"/>
      <c r="I932" s="122" t="n"/>
      <c r="J932" s="70" t="n"/>
      <c r="K932" s="70" t="n"/>
      <c r="L932" s="70" t="n"/>
      <c r="M932" s="70" t="n"/>
      <c r="N932" s="70" t="n"/>
      <c r="O932" s="70" t="n"/>
      <c r="P932" s="123" t="n"/>
      <c r="Q932" s="122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120" t="n"/>
      <c r="H933" s="121" t="n"/>
      <c r="I933" s="122" t="n"/>
      <c r="J933" s="70" t="n"/>
      <c r="K933" s="70" t="n"/>
      <c r="L933" s="70" t="n"/>
      <c r="M933" s="70" t="n"/>
      <c r="N933" s="70" t="n"/>
      <c r="O933" s="70" t="n"/>
      <c r="P933" s="123" t="n"/>
      <c r="Q933" s="122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120" t="n"/>
      <c r="H934" s="121" t="n"/>
      <c r="I934" s="122" t="n"/>
      <c r="J934" s="70" t="n"/>
      <c r="K934" s="70" t="n"/>
      <c r="L934" s="70" t="n"/>
      <c r="M934" s="70" t="n"/>
      <c r="N934" s="70" t="n"/>
      <c r="O934" s="70" t="n"/>
      <c r="P934" s="123" t="n"/>
      <c r="Q934" s="122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120" t="n"/>
      <c r="H935" s="121" t="n"/>
      <c r="I935" s="122" t="n"/>
      <c r="J935" s="70" t="n"/>
      <c r="K935" s="70" t="n"/>
      <c r="L935" s="70" t="n"/>
      <c r="M935" s="70" t="n"/>
      <c r="N935" s="70" t="n"/>
      <c r="O935" s="70" t="n"/>
      <c r="P935" s="123" t="n"/>
      <c r="Q935" s="122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120" t="n"/>
      <c r="H936" s="121" t="n"/>
      <c r="I936" s="122" t="n"/>
      <c r="J936" s="70" t="n"/>
      <c r="K936" s="70" t="n"/>
      <c r="L936" s="70" t="n"/>
      <c r="M936" s="70" t="n"/>
      <c r="N936" s="70" t="n"/>
      <c r="O936" s="70" t="n"/>
      <c r="P936" s="123" t="n"/>
      <c r="Q936" s="122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120" t="n"/>
      <c r="H937" s="121" t="n"/>
      <c r="I937" s="122" t="n"/>
      <c r="J937" s="70" t="n"/>
      <c r="K937" s="70" t="n"/>
      <c r="L937" s="70" t="n"/>
      <c r="M937" s="70" t="n"/>
      <c r="N937" s="70" t="n"/>
      <c r="O937" s="70" t="n"/>
      <c r="P937" s="123" t="n"/>
      <c r="Q937" s="122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120" t="n"/>
      <c r="H938" s="121" t="n"/>
      <c r="I938" s="122" t="n"/>
      <c r="J938" s="70" t="n"/>
      <c r="K938" s="70" t="n"/>
      <c r="L938" s="70" t="n"/>
      <c r="M938" s="70" t="n"/>
      <c r="N938" s="70" t="n"/>
      <c r="O938" s="70" t="n"/>
      <c r="P938" s="123" t="n"/>
      <c r="Q938" s="122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120" t="n"/>
      <c r="H939" s="121" t="n"/>
      <c r="I939" s="122" t="n"/>
      <c r="J939" s="70" t="n"/>
      <c r="K939" s="70" t="n"/>
      <c r="L939" s="70" t="n"/>
      <c r="M939" s="70" t="n"/>
      <c r="N939" s="70" t="n"/>
      <c r="O939" s="70" t="n"/>
      <c r="P939" s="123" t="n"/>
      <c r="Q939" s="122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120" t="n"/>
      <c r="H940" s="121" t="n"/>
      <c r="I940" s="122" t="n"/>
      <c r="J940" s="70" t="n"/>
      <c r="K940" s="70" t="n"/>
      <c r="L940" s="70" t="n"/>
      <c r="M940" s="70" t="n"/>
      <c r="N940" s="70" t="n"/>
      <c r="O940" s="70" t="n"/>
      <c r="P940" s="123" t="n"/>
      <c r="Q940" s="122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120" t="n"/>
      <c r="H941" s="121" t="n"/>
      <c r="I941" s="122" t="n"/>
      <c r="J941" s="70" t="n"/>
      <c r="K941" s="70" t="n"/>
      <c r="L941" s="70" t="n"/>
      <c r="M941" s="70" t="n"/>
      <c r="N941" s="70" t="n"/>
      <c r="O941" s="70" t="n"/>
      <c r="P941" s="123" t="n"/>
      <c r="Q941" s="122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120" t="n"/>
      <c r="H942" s="121" t="n"/>
      <c r="I942" s="122" t="n"/>
      <c r="J942" s="70" t="n"/>
      <c r="K942" s="70" t="n"/>
      <c r="L942" s="70" t="n"/>
      <c r="M942" s="70" t="n"/>
      <c r="N942" s="70" t="n"/>
      <c r="O942" s="70" t="n"/>
      <c r="P942" s="123" t="n"/>
      <c r="Q942" s="122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120" t="n"/>
      <c r="H943" s="121" t="n"/>
      <c r="I943" s="122" t="n"/>
      <c r="J943" s="70" t="n"/>
      <c r="K943" s="70" t="n"/>
      <c r="L943" s="70" t="n"/>
      <c r="M943" s="70" t="n"/>
      <c r="N943" s="70" t="n"/>
      <c r="O943" s="70" t="n"/>
      <c r="P943" s="123" t="n"/>
      <c r="Q943" s="122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120" t="n"/>
      <c r="H944" s="121" t="n"/>
      <c r="I944" s="122" t="n"/>
      <c r="J944" s="70" t="n"/>
      <c r="K944" s="70" t="n"/>
      <c r="L944" s="70" t="n"/>
      <c r="M944" s="70" t="n"/>
      <c r="N944" s="70" t="n"/>
      <c r="O944" s="70" t="n"/>
      <c r="P944" s="123" t="n"/>
      <c r="Q944" s="122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120" t="n"/>
      <c r="H945" s="121" t="n"/>
      <c r="I945" s="122" t="n"/>
      <c r="J945" s="70" t="n"/>
      <c r="K945" s="70" t="n"/>
      <c r="L945" s="70" t="n"/>
      <c r="M945" s="70" t="n"/>
      <c r="N945" s="70" t="n"/>
      <c r="O945" s="70" t="n"/>
      <c r="P945" s="123" t="n"/>
      <c r="Q945" s="122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120" t="n"/>
      <c r="H946" s="121" t="n"/>
      <c r="I946" s="122" t="n"/>
      <c r="J946" s="70" t="n"/>
      <c r="K946" s="70" t="n"/>
      <c r="L946" s="70" t="n"/>
      <c r="M946" s="70" t="n"/>
      <c r="N946" s="70" t="n"/>
      <c r="O946" s="70" t="n"/>
      <c r="P946" s="123" t="n"/>
      <c r="Q946" s="122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120" t="n"/>
      <c r="H947" s="121" t="n"/>
      <c r="I947" s="122" t="n"/>
      <c r="J947" s="70" t="n"/>
      <c r="K947" s="70" t="n"/>
      <c r="L947" s="70" t="n"/>
      <c r="M947" s="70" t="n"/>
      <c r="N947" s="70" t="n"/>
      <c r="O947" s="70" t="n"/>
      <c r="P947" s="123" t="n"/>
      <c r="Q947" s="122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120" t="n"/>
      <c r="H948" s="121" t="n"/>
      <c r="I948" s="122" t="n"/>
      <c r="J948" s="70" t="n"/>
      <c r="K948" s="70" t="n"/>
      <c r="L948" s="70" t="n"/>
      <c r="M948" s="70" t="n"/>
      <c r="N948" s="70" t="n"/>
      <c r="O948" s="70" t="n"/>
      <c r="P948" s="123" t="n"/>
      <c r="Q948" s="122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120" t="n"/>
      <c r="H949" s="121" t="n"/>
      <c r="I949" s="122" t="n"/>
      <c r="J949" s="70" t="n"/>
      <c r="K949" s="70" t="n"/>
      <c r="L949" s="70" t="n"/>
      <c r="M949" s="70" t="n"/>
      <c r="N949" s="70" t="n"/>
      <c r="O949" s="70" t="n"/>
      <c r="P949" s="123" t="n"/>
      <c r="Q949" s="122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120" t="n"/>
      <c r="H950" s="121" t="n"/>
      <c r="I950" s="122" t="n"/>
      <c r="J950" s="70" t="n"/>
      <c r="K950" s="70" t="n"/>
      <c r="L950" s="70" t="n"/>
      <c r="M950" s="70" t="n"/>
      <c r="N950" s="70" t="n"/>
      <c r="O950" s="70" t="n"/>
      <c r="P950" s="123" t="n"/>
      <c r="Q950" s="122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120" t="n"/>
      <c r="H951" s="121" t="n"/>
      <c r="I951" s="122" t="n"/>
      <c r="J951" s="70" t="n"/>
      <c r="K951" s="70" t="n"/>
      <c r="L951" s="70" t="n"/>
      <c r="M951" s="70" t="n"/>
      <c r="N951" s="70" t="n"/>
      <c r="O951" s="70" t="n"/>
      <c r="P951" s="123" t="n"/>
      <c r="Q951" s="122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120" t="n"/>
      <c r="H952" s="121" t="n"/>
      <c r="I952" s="122" t="n"/>
      <c r="J952" s="70" t="n"/>
      <c r="K952" s="70" t="n"/>
      <c r="L952" s="70" t="n"/>
      <c r="M952" s="70" t="n"/>
      <c r="N952" s="70" t="n"/>
      <c r="O952" s="70" t="n"/>
      <c r="P952" s="123" t="n"/>
      <c r="Q952" s="122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120" t="n"/>
      <c r="H953" s="121" t="n"/>
      <c r="I953" s="122" t="n"/>
      <c r="J953" s="70" t="n"/>
      <c r="K953" s="70" t="n"/>
      <c r="L953" s="70" t="n"/>
      <c r="M953" s="70" t="n"/>
      <c r="N953" s="70" t="n"/>
      <c r="O953" s="70" t="n"/>
      <c r="P953" s="123" t="n"/>
      <c r="Q953" s="122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120" t="n"/>
      <c r="H954" s="121" t="n"/>
      <c r="I954" s="122" t="n"/>
      <c r="J954" s="70" t="n"/>
      <c r="K954" s="70" t="n"/>
      <c r="L954" s="70" t="n"/>
      <c r="M954" s="70" t="n"/>
      <c r="N954" s="70" t="n"/>
      <c r="O954" s="70" t="n"/>
      <c r="P954" s="123" t="n"/>
      <c r="Q954" s="122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120" t="n"/>
      <c r="H955" s="121" t="n"/>
      <c r="I955" s="122" t="n"/>
      <c r="J955" s="70" t="n"/>
      <c r="K955" s="70" t="n"/>
      <c r="L955" s="70" t="n"/>
      <c r="M955" s="70" t="n"/>
      <c r="N955" s="70" t="n"/>
      <c r="O955" s="70" t="n"/>
      <c r="P955" s="123" t="n"/>
      <c r="Q955" s="122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120" t="n"/>
      <c r="H956" s="121" t="n"/>
      <c r="I956" s="122" t="n"/>
      <c r="J956" s="70" t="n"/>
      <c r="K956" s="70" t="n"/>
      <c r="L956" s="70" t="n"/>
      <c r="M956" s="70" t="n"/>
      <c r="N956" s="70" t="n"/>
      <c r="O956" s="70" t="n"/>
      <c r="P956" s="123" t="n"/>
      <c r="Q956" s="122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120" t="n"/>
      <c r="H957" s="121" t="n"/>
      <c r="I957" s="122" t="n"/>
      <c r="J957" s="70" t="n"/>
      <c r="K957" s="70" t="n"/>
      <c r="L957" s="70" t="n"/>
      <c r="M957" s="70" t="n"/>
      <c r="N957" s="70" t="n"/>
      <c r="O957" s="70" t="n"/>
      <c r="P957" s="123" t="n"/>
      <c r="Q957" s="122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120" t="n"/>
      <c r="H958" s="121" t="n"/>
      <c r="I958" s="122" t="n"/>
      <c r="J958" s="70" t="n"/>
      <c r="K958" s="70" t="n"/>
      <c r="L958" s="70" t="n"/>
      <c r="M958" s="70" t="n"/>
      <c r="N958" s="70" t="n"/>
      <c r="O958" s="70" t="n"/>
      <c r="P958" s="123" t="n"/>
      <c r="Q958" s="122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120" t="n"/>
      <c r="H959" s="121" t="n"/>
      <c r="I959" s="122" t="n"/>
      <c r="J959" s="70" t="n"/>
      <c r="K959" s="70" t="n"/>
      <c r="L959" s="70" t="n"/>
      <c r="M959" s="70" t="n"/>
      <c r="N959" s="70" t="n"/>
      <c r="O959" s="70" t="n"/>
      <c r="P959" s="123" t="n"/>
      <c r="Q959" s="122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120" t="n"/>
      <c r="H960" s="121" t="n"/>
      <c r="I960" s="122" t="n"/>
      <c r="J960" s="70" t="n"/>
      <c r="K960" s="70" t="n"/>
      <c r="L960" s="70" t="n"/>
      <c r="M960" s="70" t="n"/>
      <c r="N960" s="70" t="n"/>
      <c r="O960" s="70" t="n"/>
      <c r="P960" s="123" t="n"/>
      <c r="Q960" s="122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120" t="n"/>
      <c r="H961" s="121" t="n"/>
      <c r="I961" s="122" t="n"/>
      <c r="J961" s="70" t="n"/>
      <c r="K961" s="70" t="n"/>
      <c r="L961" s="70" t="n"/>
      <c r="M961" s="70" t="n"/>
      <c r="N961" s="70" t="n"/>
      <c r="O961" s="70" t="n"/>
      <c r="P961" s="123" t="n"/>
      <c r="Q961" s="122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120" t="n"/>
      <c r="H962" s="121" t="n"/>
      <c r="I962" s="122" t="n"/>
      <c r="J962" s="70" t="n"/>
      <c r="K962" s="70" t="n"/>
      <c r="L962" s="70" t="n"/>
      <c r="M962" s="70" t="n"/>
      <c r="N962" s="70" t="n"/>
      <c r="O962" s="70" t="n"/>
      <c r="P962" s="123" t="n"/>
      <c r="Q962" s="122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120" t="n"/>
      <c r="H963" s="121" t="n"/>
      <c r="I963" s="122" t="n"/>
      <c r="J963" s="70" t="n"/>
      <c r="K963" s="70" t="n"/>
      <c r="L963" s="70" t="n"/>
      <c r="M963" s="70" t="n"/>
      <c r="N963" s="70" t="n"/>
      <c r="O963" s="70" t="n"/>
      <c r="P963" s="123" t="n"/>
      <c r="Q963" s="122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120" t="n"/>
      <c r="H964" s="121" t="n"/>
      <c r="I964" s="122" t="n"/>
      <c r="J964" s="70" t="n"/>
      <c r="K964" s="70" t="n"/>
      <c r="L964" s="70" t="n"/>
      <c r="M964" s="70" t="n"/>
      <c r="N964" s="70" t="n"/>
      <c r="O964" s="70" t="n"/>
      <c r="P964" s="123" t="n"/>
      <c r="Q964" s="122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120" t="n"/>
      <c r="H965" s="121" t="n"/>
      <c r="I965" s="122" t="n"/>
      <c r="J965" s="70" t="n"/>
      <c r="K965" s="70" t="n"/>
      <c r="L965" s="70" t="n"/>
      <c r="M965" s="70" t="n"/>
      <c r="N965" s="70" t="n"/>
      <c r="O965" s="70" t="n"/>
      <c r="P965" s="123" t="n"/>
      <c r="Q965" s="122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120" t="n"/>
      <c r="H966" s="121" t="n"/>
      <c r="I966" s="122" t="n"/>
      <c r="J966" s="70" t="n"/>
      <c r="K966" s="70" t="n"/>
      <c r="L966" s="70" t="n"/>
      <c r="M966" s="70" t="n"/>
      <c r="N966" s="70" t="n"/>
      <c r="O966" s="70" t="n"/>
      <c r="P966" s="123" t="n"/>
      <c r="Q966" s="122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120" t="n"/>
      <c r="H967" s="121" t="n"/>
      <c r="I967" s="122" t="n"/>
      <c r="J967" s="70" t="n"/>
      <c r="K967" s="70" t="n"/>
      <c r="L967" s="70" t="n"/>
      <c r="M967" s="70" t="n"/>
      <c r="N967" s="70" t="n"/>
      <c r="O967" s="70" t="n"/>
      <c r="P967" s="123" t="n"/>
      <c r="Q967" s="122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120" t="n"/>
      <c r="H968" s="121" t="n"/>
      <c r="I968" s="122" t="n"/>
      <c r="J968" s="70" t="n"/>
      <c r="K968" s="70" t="n"/>
      <c r="L968" s="70" t="n"/>
      <c r="M968" s="70" t="n"/>
      <c r="N968" s="70" t="n"/>
      <c r="O968" s="70" t="n"/>
      <c r="P968" s="123" t="n"/>
      <c r="Q968" s="122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120" t="n"/>
      <c r="H969" s="121" t="n"/>
      <c r="I969" s="122" t="n"/>
      <c r="J969" s="70" t="n"/>
      <c r="K969" s="70" t="n"/>
      <c r="L969" s="70" t="n"/>
      <c r="M969" s="70" t="n"/>
      <c r="N969" s="70" t="n"/>
      <c r="O969" s="70" t="n"/>
      <c r="P969" s="123" t="n"/>
      <c r="Q969" s="122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120" t="n"/>
      <c r="H970" s="121" t="n"/>
      <c r="I970" s="122" t="n"/>
      <c r="J970" s="70" t="n"/>
      <c r="K970" s="70" t="n"/>
      <c r="L970" s="70" t="n"/>
      <c r="M970" s="70" t="n"/>
      <c r="N970" s="70" t="n"/>
      <c r="O970" s="70" t="n"/>
      <c r="P970" s="123" t="n"/>
      <c r="Q970" s="122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120" t="n"/>
      <c r="H971" s="121" t="n"/>
      <c r="I971" s="122" t="n"/>
      <c r="J971" s="70" t="n"/>
      <c r="K971" s="70" t="n"/>
      <c r="L971" s="70" t="n"/>
      <c r="M971" s="70" t="n"/>
      <c r="N971" s="70" t="n"/>
      <c r="O971" s="70" t="n"/>
      <c r="P971" s="123" t="n"/>
      <c r="Q971" s="122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120" t="n"/>
      <c r="H972" s="121" t="n"/>
      <c r="I972" s="122" t="n"/>
      <c r="J972" s="70" t="n"/>
      <c r="K972" s="70" t="n"/>
      <c r="L972" s="70" t="n"/>
      <c r="M972" s="70" t="n"/>
      <c r="N972" s="70" t="n"/>
      <c r="O972" s="70" t="n"/>
      <c r="P972" s="123" t="n"/>
      <c r="Q972" s="122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120" t="n"/>
      <c r="H973" s="121" t="n"/>
      <c r="I973" s="122" t="n"/>
      <c r="J973" s="70" t="n"/>
      <c r="K973" s="70" t="n"/>
      <c r="L973" s="70" t="n"/>
      <c r="M973" s="70" t="n"/>
      <c r="N973" s="70" t="n"/>
      <c r="O973" s="70" t="n"/>
      <c r="P973" s="123" t="n"/>
      <c r="Q973" s="122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120" t="n"/>
      <c r="H974" s="121" t="n"/>
      <c r="I974" s="122" t="n"/>
      <c r="J974" s="70" t="n"/>
      <c r="K974" s="70" t="n"/>
      <c r="L974" s="70" t="n"/>
      <c r="M974" s="70" t="n"/>
      <c r="N974" s="70" t="n"/>
      <c r="O974" s="70" t="n"/>
      <c r="P974" s="123" t="n"/>
      <c r="Q974" s="122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120" t="n"/>
      <c r="H975" s="121" t="n"/>
      <c r="I975" s="122" t="n"/>
      <c r="J975" s="70" t="n"/>
      <c r="K975" s="70" t="n"/>
      <c r="L975" s="70" t="n"/>
      <c r="M975" s="70" t="n"/>
      <c r="N975" s="70" t="n"/>
      <c r="O975" s="70" t="n"/>
      <c r="P975" s="123" t="n"/>
      <c r="Q975" s="122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120" t="n"/>
      <c r="H976" s="121" t="n"/>
      <c r="I976" s="122" t="n"/>
      <c r="J976" s="70" t="n"/>
      <c r="K976" s="70" t="n"/>
      <c r="L976" s="70" t="n"/>
      <c r="M976" s="70" t="n"/>
      <c r="N976" s="70" t="n"/>
      <c r="O976" s="70" t="n"/>
      <c r="P976" s="123" t="n"/>
      <c r="Q976" s="122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120" t="n"/>
      <c r="H977" s="121" t="n"/>
      <c r="I977" s="122" t="n"/>
      <c r="J977" s="70" t="n"/>
      <c r="K977" s="70" t="n"/>
      <c r="L977" s="70" t="n"/>
      <c r="M977" s="70" t="n"/>
      <c r="N977" s="70" t="n"/>
      <c r="O977" s="70" t="n"/>
      <c r="P977" s="123" t="n"/>
      <c r="Q977" s="122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120" t="n"/>
      <c r="H978" s="121" t="n"/>
      <c r="I978" s="122" t="n"/>
      <c r="J978" s="70" t="n"/>
      <c r="K978" s="70" t="n"/>
      <c r="L978" s="70" t="n"/>
      <c r="M978" s="70" t="n"/>
      <c r="N978" s="70" t="n"/>
      <c r="O978" s="70" t="n"/>
      <c r="P978" s="123" t="n"/>
      <c r="Q978" s="122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120" t="n"/>
      <c r="H979" s="121" t="n"/>
      <c r="I979" s="122" t="n"/>
      <c r="J979" s="70" t="n"/>
      <c r="K979" s="70" t="n"/>
      <c r="L979" s="70" t="n"/>
      <c r="M979" s="70" t="n"/>
      <c r="N979" s="70" t="n"/>
      <c r="O979" s="70" t="n"/>
      <c r="P979" s="123" t="n"/>
      <c r="Q979" s="122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120" t="n"/>
      <c r="H980" s="121" t="n"/>
      <c r="I980" s="122" t="n"/>
      <c r="J980" s="70" t="n"/>
      <c r="K980" s="70" t="n"/>
      <c r="L980" s="70" t="n"/>
      <c r="M980" s="70" t="n"/>
      <c r="N980" s="70" t="n"/>
      <c r="O980" s="70" t="n"/>
      <c r="P980" s="123" t="n"/>
      <c r="Q980" s="122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120" t="n"/>
      <c r="H981" s="121" t="n"/>
      <c r="I981" s="122" t="n"/>
      <c r="J981" s="70" t="n"/>
      <c r="K981" s="70" t="n"/>
      <c r="L981" s="70" t="n"/>
      <c r="M981" s="70" t="n"/>
      <c r="N981" s="70" t="n"/>
      <c r="O981" s="70" t="n"/>
      <c r="P981" s="123" t="n"/>
      <c r="Q981" s="122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120" t="n"/>
      <c r="H982" s="121" t="n"/>
      <c r="I982" s="122" t="n"/>
      <c r="J982" s="70" t="n"/>
      <c r="K982" s="70" t="n"/>
      <c r="L982" s="70" t="n"/>
      <c r="M982" s="70" t="n"/>
      <c r="N982" s="70" t="n"/>
      <c r="O982" s="70" t="n"/>
      <c r="P982" s="123" t="n"/>
      <c r="Q982" s="122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120" t="n"/>
      <c r="H983" s="121" t="n"/>
      <c r="I983" s="122" t="n"/>
      <c r="J983" s="70" t="n"/>
      <c r="K983" s="70" t="n"/>
      <c r="L983" s="70" t="n"/>
      <c r="M983" s="70" t="n"/>
      <c r="N983" s="70" t="n"/>
      <c r="O983" s="70" t="n"/>
      <c r="P983" s="123" t="n"/>
      <c r="Q983" s="122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120" t="n"/>
      <c r="H984" s="121" t="n"/>
      <c r="I984" s="122" t="n"/>
      <c r="J984" s="70" t="n"/>
      <c r="K984" s="70" t="n"/>
      <c r="L984" s="70" t="n"/>
      <c r="M984" s="70" t="n"/>
      <c r="N984" s="70" t="n"/>
      <c r="O984" s="70" t="n"/>
      <c r="P984" s="123" t="n"/>
      <c r="Q984" s="122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120" t="n"/>
      <c r="H985" s="121" t="n"/>
      <c r="I985" s="122" t="n"/>
      <c r="J985" s="70" t="n"/>
      <c r="K985" s="70" t="n"/>
      <c r="L985" s="70" t="n"/>
      <c r="M985" s="70" t="n"/>
      <c r="N985" s="70" t="n"/>
      <c r="O985" s="70" t="n"/>
      <c r="P985" s="123" t="n"/>
      <c r="Q985" s="122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120" t="n"/>
      <c r="H986" s="121" t="n"/>
      <c r="I986" s="122" t="n"/>
      <c r="J986" s="70" t="n"/>
      <c r="K986" s="70" t="n"/>
      <c r="L986" s="70" t="n"/>
      <c r="M986" s="70" t="n"/>
      <c r="N986" s="70" t="n"/>
      <c r="O986" s="70" t="n"/>
      <c r="P986" s="123" t="n"/>
      <c r="Q986" s="122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120" t="n"/>
      <c r="H987" s="121" t="n"/>
      <c r="I987" s="122" t="n"/>
      <c r="J987" s="70" t="n"/>
      <c r="K987" s="70" t="n"/>
      <c r="L987" s="70" t="n"/>
      <c r="M987" s="70" t="n"/>
      <c r="N987" s="70" t="n"/>
      <c r="O987" s="70" t="n"/>
      <c r="P987" s="123" t="n"/>
      <c r="Q987" s="122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120" t="n"/>
      <c r="H988" s="121" t="n"/>
      <c r="I988" s="122" t="n"/>
      <c r="J988" s="70" t="n"/>
      <c r="K988" s="70" t="n"/>
      <c r="L988" s="70" t="n"/>
      <c r="M988" s="70" t="n"/>
      <c r="N988" s="70" t="n"/>
      <c r="O988" s="70" t="n"/>
      <c r="P988" s="123" t="n"/>
      <c r="Q988" s="122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120" t="n"/>
      <c r="H989" s="121" t="n"/>
      <c r="I989" s="122" t="n"/>
      <c r="J989" s="70" t="n"/>
      <c r="K989" s="70" t="n"/>
      <c r="L989" s="70" t="n"/>
      <c r="M989" s="70" t="n"/>
      <c r="N989" s="70" t="n"/>
      <c r="O989" s="70" t="n"/>
      <c r="P989" s="123" t="n"/>
      <c r="Q989" s="122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120" t="n"/>
      <c r="H990" s="121" t="n"/>
      <c r="I990" s="122" t="n"/>
      <c r="J990" s="70" t="n"/>
      <c r="K990" s="70" t="n"/>
      <c r="L990" s="70" t="n"/>
      <c r="M990" s="70" t="n"/>
      <c r="N990" s="70" t="n"/>
      <c r="O990" s="70" t="n"/>
      <c r="P990" s="123" t="n"/>
      <c r="Q990" s="122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120" t="n"/>
      <c r="H991" s="121" t="n"/>
      <c r="I991" s="122" t="n"/>
      <c r="J991" s="70" t="n"/>
      <c r="K991" s="70" t="n"/>
      <c r="L991" s="70" t="n"/>
      <c r="M991" s="70" t="n"/>
      <c r="N991" s="70" t="n"/>
      <c r="O991" s="70" t="n"/>
      <c r="P991" s="123" t="n"/>
      <c r="Q991" s="122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120" t="n"/>
      <c r="H992" s="121" t="n"/>
      <c r="I992" s="122" t="n"/>
      <c r="J992" s="70" t="n"/>
      <c r="K992" s="70" t="n"/>
      <c r="L992" s="70" t="n"/>
      <c r="M992" s="70" t="n"/>
      <c r="N992" s="70" t="n"/>
      <c r="O992" s="70" t="n"/>
      <c r="P992" s="123" t="n"/>
      <c r="Q992" s="122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120" t="n"/>
      <c r="H993" s="121" t="n"/>
      <c r="I993" s="122" t="n"/>
      <c r="J993" s="70" t="n"/>
      <c r="K993" s="70" t="n"/>
      <c r="L993" s="70" t="n"/>
      <c r="M993" s="70" t="n"/>
      <c r="N993" s="70" t="n"/>
      <c r="O993" s="70" t="n"/>
      <c r="P993" s="123" t="n"/>
      <c r="Q993" s="122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120" t="n"/>
      <c r="H994" s="121" t="n"/>
      <c r="I994" s="122" t="n"/>
      <c r="J994" s="70" t="n"/>
      <c r="K994" s="70" t="n"/>
      <c r="L994" s="70" t="n"/>
      <c r="M994" s="70" t="n"/>
      <c r="N994" s="70" t="n"/>
      <c r="O994" s="70" t="n"/>
      <c r="P994" s="123" t="n"/>
      <c r="Q994" s="122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120" t="n"/>
      <c r="H995" s="121" t="n"/>
      <c r="I995" s="122" t="n"/>
      <c r="J995" s="70" t="n"/>
      <c r="K995" s="70" t="n"/>
      <c r="L995" s="70" t="n"/>
      <c r="M995" s="70" t="n"/>
      <c r="N995" s="70" t="n"/>
      <c r="O995" s="70" t="n"/>
      <c r="P995" s="123" t="n"/>
      <c r="Q995" s="122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120" t="n"/>
      <c r="H996" s="121" t="n"/>
      <c r="I996" s="122" t="n"/>
      <c r="J996" s="70" t="n"/>
      <c r="K996" s="70" t="n"/>
      <c r="L996" s="70" t="n"/>
      <c r="M996" s="70" t="n"/>
      <c r="N996" s="70" t="n"/>
      <c r="O996" s="70" t="n"/>
      <c r="P996" s="123" t="n"/>
      <c r="Q996" s="122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120" t="n"/>
      <c r="H997" s="121" t="n"/>
      <c r="I997" s="122" t="n"/>
      <c r="J997" s="70" t="n"/>
      <c r="K997" s="70" t="n"/>
      <c r="L997" s="70" t="n"/>
      <c r="M997" s="70" t="n"/>
      <c r="N997" s="70" t="n"/>
      <c r="O997" s="70" t="n"/>
      <c r="P997" s="123" t="n"/>
      <c r="Q997" s="122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120" t="n"/>
      <c r="H998" s="121" t="n"/>
      <c r="I998" s="122" t="n"/>
      <c r="J998" s="70" t="n"/>
      <c r="K998" s="70" t="n"/>
      <c r="L998" s="70" t="n"/>
      <c r="M998" s="70" t="n"/>
      <c r="N998" s="70" t="n"/>
      <c r="O998" s="70" t="n"/>
      <c r="P998" s="123" t="n"/>
      <c r="Q998" s="122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120" t="n"/>
      <c r="H999" s="121" t="n"/>
      <c r="I999" s="122" t="n"/>
      <c r="J999" s="70" t="n"/>
      <c r="K999" s="70" t="n"/>
      <c r="L999" s="70" t="n"/>
      <c r="M999" s="70" t="n"/>
      <c r="N999" s="70" t="n"/>
      <c r="O999" s="70" t="n"/>
      <c r="P999" s="123" t="n"/>
      <c r="Q999" s="122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120" t="n"/>
      <c r="H1000" s="121" t="n"/>
      <c r="I1000" s="122" t="n"/>
      <c r="J1000" s="70" t="n"/>
      <c r="K1000" s="70" t="n"/>
      <c r="L1000" s="70" t="n"/>
      <c r="M1000" s="70" t="n"/>
      <c r="N1000" s="70" t="n"/>
      <c r="O1000" s="70" t="n"/>
      <c r="P1000" s="123" t="n"/>
      <c r="Q1000" s="122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</row>
  </sheetData>
  <autoFilter ref="$C$9:$I$9"/>
  <mergeCells count="12">
    <mergeCell ref="K8:M8"/>
    <mergeCell ref="C2:E8"/>
    <mergeCell ref="N8:Q8"/>
    <mergeCell ref="C1:D1"/>
    <mergeCell ref="S5:T5"/>
    <mergeCell ref="X1:Y1"/>
    <mergeCell ref="S1:T1"/>
    <mergeCell ref="X5:Y5"/>
    <mergeCell ref="K6:L6"/>
    <mergeCell ref="K5:L5"/>
    <mergeCell ref="K4:L4"/>
    <mergeCell ref="U1:U5"/>
  </mergeCells>
  <conditionalFormatting sqref="I1:I4 I8:I25 I30 I35 I40 I45 I50:I54 Q1:Q7 Q9:Q25 Q30 Q35 Q40 Q45 Q50:Q54">
    <cfRule type="expression" priority="1" dxfId="0">
      <formula>$J10&lt;4</formula>
    </cfRule>
  </conditionalFormatting>
  <conditionalFormatting sqref="I10:I59">
    <cfRule type="expression" priority="2" dxfId="1">
      <formula>H10=""</formula>
    </cfRule>
    <cfRule type="expression" priority="3" dxfId="2">
      <formula>$J10&lt;0</formula>
    </cfRule>
    <cfRule type="expression" priority="4" dxfId="3">
      <formula>AND($J10&gt;0,$J10&lt;4)</formula>
    </cfRule>
    <cfRule type="expression" priority="5" dxfId="4">
      <formula>$J10=0</formula>
    </cfRule>
    <cfRule type="expression" priority="6" dxfId="5">
      <formula>$J10&gt;=4</formula>
    </cfRule>
  </conditionalFormatting>
  <conditionalFormatting sqref="I11 I16 I21 I26 I36 I41 I46 Q11 Q16 Q21 Q26 Q36 Q41 Q46">
    <cfRule type="expression" priority="7" dxfId="0">
      <formula>#REF!&lt;4</formula>
    </cfRule>
  </conditionalFormatting>
  <conditionalFormatting sqref="I12:I14 I17:I19 I22:I24 I27:I29 I32:I34 I37:I39 I42:I44 I47:I49 Q12:Q14 Q17:Q19 Q22:Q24 Q27:Q29 Q32:Q34 Q37:Q39 Q42:Q44 Q47:Q49">
    <cfRule type="expression" priority="8" dxfId="0">
      <formula>$J20&lt;4</formula>
    </cfRule>
  </conditionalFormatting>
  <conditionalFormatting sqref="I26:I30 I37 Q26:Q30 Q37">
    <cfRule type="expression" priority="9" dxfId="0">
      <formula>$J50&lt;4</formula>
    </cfRule>
  </conditionalFormatting>
  <conditionalFormatting sqref="I31 Q31">
    <cfRule type="expression" priority="10" dxfId="0">
      <formula>#REF!&lt;4</formula>
    </cfRule>
  </conditionalFormatting>
  <conditionalFormatting sqref="I32 I38 Q32 Q38">
    <cfRule type="expression" priority="11" dxfId="0">
      <formula>$J55&lt;4</formula>
    </cfRule>
  </conditionalFormatting>
  <conditionalFormatting sqref="I33:I35">
    <cfRule type="expression" priority="12" dxfId="0">
      <formula>$J59&lt;4</formula>
    </cfRule>
  </conditionalFormatting>
  <conditionalFormatting sqref="I36">
    <cfRule type="expression" priority="13" dxfId="0">
      <formula>$J61&lt;4</formula>
    </cfRule>
  </conditionalFormatting>
  <conditionalFormatting sqref="I39 Q39">
    <cfRule type="expression" priority="14" dxfId="0">
      <formula>$J61&lt;4</formula>
    </cfRule>
  </conditionalFormatting>
  <conditionalFormatting sqref="I40 Q40">
    <cfRule type="expression" priority="15" dxfId="0">
      <formula>$J61&lt;4</formula>
    </cfRule>
  </conditionalFormatting>
  <conditionalFormatting sqref="I41 Q41">
    <cfRule type="expression" priority="16" dxfId="0">
      <formula>$J61&lt;4</formula>
    </cfRule>
  </conditionalFormatting>
  <conditionalFormatting sqref="I42 Q42">
    <cfRule type="expression" priority="17" dxfId="0">
      <formula>$J61&lt;4</formula>
    </cfRule>
  </conditionalFormatting>
  <conditionalFormatting sqref="I43 Q43">
    <cfRule type="expression" priority="18" dxfId="0">
      <formula>$J61&lt;4</formula>
    </cfRule>
  </conditionalFormatting>
  <conditionalFormatting sqref="I44 Q44">
    <cfRule type="expression" priority="19" dxfId="0">
      <formula>$J61&lt;4</formula>
    </cfRule>
  </conditionalFormatting>
  <conditionalFormatting sqref="I45 Q45">
    <cfRule type="expression" priority="20" dxfId="0">
      <formula>$J61&lt;4</formula>
    </cfRule>
  </conditionalFormatting>
  <conditionalFormatting sqref="I46 Q46">
    <cfRule type="expression" priority="21" dxfId="0">
      <formula>$J61&lt;4</formula>
    </cfRule>
  </conditionalFormatting>
  <conditionalFormatting sqref="I47 Q47">
    <cfRule type="expression" priority="22" dxfId="0">
      <formula>$J61&lt;4</formula>
    </cfRule>
  </conditionalFormatting>
  <conditionalFormatting sqref="I48 Q48">
    <cfRule type="expression" priority="23" dxfId="0">
      <formula>$J61&lt;4</formula>
    </cfRule>
  </conditionalFormatting>
  <conditionalFormatting sqref="I49 Q49 Q55:Q56">
    <cfRule type="expression" priority="24" dxfId="0">
      <formula>$J61&lt;4</formula>
    </cfRule>
  </conditionalFormatting>
  <conditionalFormatting sqref="I50:I54 I57 Q50:Q54 Q57">
    <cfRule type="expression" priority="25" dxfId="0">
      <formula>$J61&lt;4</formula>
    </cfRule>
  </conditionalFormatting>
  <conditionalFormatting sqref="I55:I56">
    <cfRule type="expression" priority="26" dxfId="0">
      <formula>$J67&lt;4</formula>
    </cfRule>
  </conditionalFormatting>
  <conditionalFormatting sqref="I55:I59 Q55:Q59">
    <cfRule type="expression" priority="27" dxfId="0">
      <formula>$J65&lt;4</formula>
    </cfRule>
  </conditionalFormatting>
  <conditionalFormatting sqref="I59:I1000 Q59:Q1000">
    <cfRule type="expression" priority="28" dxfId="0">
      <formula>$L68&lt;4</formula>
    </cfRule>
  </conditionalFormatting>
  <conditionalFormatting sqref="Q10:Q59">
    <cfRule type="expression" priority="29" dxfId="6">
      <formula>P10=""</formula>
    </cfRule>
    <cfRule type="expression" priority="30" dxfId="5">
      <formula>$R10&gt;=4</formula>
    </cfRule>
    <cfRule type="expression" priority="31" dxfId="4">
      <formula>$R10=0</formula>
    </cfRule>
    <cfRule type="expression" priority="32" dxfId="2">
      <formula>$R10&lt;0</formula>
    </cfRule>
    <cfRule type="expression" priority="33" dxfId="3">
      <formula>AND($R10&gt;0,$R10&lt;4)</formula>
    </cfRule>
    <cfRule type="expression" priority="34" dxfId="1">
      <formula>P10=""</formula>
    </cfRule>
    <cfRule type="expression" priority="35" dxfId="2">
      <formula>$J10&lt;0</formula>
    </cfRule>
    <cfRule type="expression" priority="36" dxfId="3">
      <formula>AND($J10&gt;0,$J10&lt;4)</formula>
    </cfRule>
    <cfRule type="expression" priority="37" dxfId="4">
      <formula>$J10=0</formula>
    </cfRule>
    <cfRule type="expression" priority="38" dxfId="5">
      <formula>$J10&gt;=4</formula>
    </cfRule>
  </conditionalFormatting>
  <conditionalFormatting sqref="Q33:Q35">
    <cfRule type="expression" priority="39" dxfId="0">
      <formula>$J59&lt;4</formula>
    </cfRule>
  </conditionalFormatting>
  <conditionalFormatting sqref="Q36">
    <cfRule type="expression" priority="40" dxfId="0">
      <formula>$J61&lt;4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000099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2.43" customWidth="1" style="339" min="3" max="3"/>
    <col width="15.57" customWidth="1" style="339" min="4" max="4"/>
    <col width="29.86" customWidth="1" style="339" min="5" max="5"/>
    <col width="14.14" customWidth="1" style="339" min="6" max="6"/>
    <col width="10.57" customWidth="1" style="339" min="7" max="7"/>
    <col width="17.14" customWidth="1" style="339" min="8" max="8"/>
    <col width="20.29" customWidth="1" style="339" min="9" max="9"/>
    <col hidden="1" width="10" customWidth="1" style="339" min="10" max="10"/>
    <col width="10.29" customWidth="1" style="339" min="11" max="11"/>
    <col width="12" customWidth="1" style="339" min="12" max="12"/>
    <col width="12.86" customWidth="1" style="339" min="13" max="13"/>
    <col width="14.71" customWidth="1" style="339" min="14" max="14"/>
    <col width="11.43" customWidth="1" style="339" min="15" max="15"/>
    <col width="15.71" customWidth="1" style="339" min="16" max="16"/>
    <col width="20.29" customWidth="1" style="339" min="17" max="17"/>
    <col hidden="1" width="9" customWidth="1" style="339" min="18" max="18"/>
    <col width="11.43" customWidth="1" style="339" min="19" max="26"/>
  </cols>
  <sheetData>
    <row r="1" ht="15.75" customHeight="1" s="339">
      <c r="A1" s="1" t="n"/>
      <c r="B1" s="1" t="n"/>
      <c r="C1" s="2" t="n"/>
      <c r="E1" s="1" t="n"/>
      <c r="F1" s="1" t="n"/>
      <c r="G1" s="3" t="n"/>
      <c r="H1" s="18" t="n"/>
      <c r="I1" s="5" t="n"/>
      <c r="J1" s="1" t="n"/>
      <c r="K1" s="1" t="n"/>
      <c r="L1" s="1" t="n"/>
      <c r="M1" s="1" t="n"/>
      <c r="N1" s="1" t="n"/>
      <c r="O1" s="1" t="n"/>
      <c r="P1" s="6" t="n"/>
      <c r="Q1" s="5" t="n"/>
      <c r="R1" s="7" t="n"/>
      <c r="S1" s="2" t="n"/>
      <c r="U1" s="8" t="n"/>
      <c r="V1" s="1" t="n"/>
      <c r="W1" s="7" t="n"/>
      <c r="X1" s="2" t="n"/>
      <c r="Z1" s="1" t="n"/>
    </row>
    <row r="2" ht="15.75" customHeight="1" s="339">
      <c r="A2" s="1" t="n"/>
      <c r="B2" s="1" t="n"/>
      <c r="C2" s="357" t="n"/>
      <c r="D2" s="349" t="n"/>
      <c r="E2" s="350" t="n"/>
      <c r="F2" s="1" t="n"/>
      <c r="G2" s="3" t="n"/>
      <c r="H2" s="18" t="n"/>
      <c r="I2" s="5" t="n"/>
      <c r="J2" s="1" t="n"/>
      <c r="K2" s="1" t="n"/>
      <c r="L2" s="1" t="n"/>
      <c r="M2" s="1" t="n"/>
      <c r="N2" s="1" t="n"/>
      <c r="O2" s="1" t="n"/>
      <c r="P2" s="6" t="n"/>
      <c r="Q2" s="5" t="n"/>
      <c r="R2" s="7" t="n"/>
      <c r="S2" s="2" t="n"/>
      <c r="T2" s="2" t="n"/>
      <c r="V2" s="1" t="n"/>
      <c r="W2" s="7" t="n"/>
      <c r="X2" s="2" t="n"/>
      <c r="Y2" s="2" t="n"/>
      <c r="Z2" s="1" t="n"/>
    </row>
    <row r="3" ht="15.75" customHeight="1" s="339">
      <c r="A3" s="1" t="n"/>
      <c r="B3" s="1" t="n"/>
      <c r="C3" s="351" t="n"/>
      <c r="E3" s="352" t="n"/>
      <c r="F3" s="1" t="n"/>
      <c r="G3" s="3" t="n"/>
      <c r="H3" s="18" t="n"/>
      <c r="I3" s="5" t="n"/>
      <c r="J3" s="1" t="n"/>
      <c r="K3" s="1" t="n"/>
      <c r="L3" s="1" t="n"/>
      <c r="M3" s="1" t="n"/>
      <c r="N3" s="1" t="n"/>
      <c r="O3" s="1" t="n"/>
      <c r="P3" s="6" t="n"/>
      <c r="Q3" s="5" t="n"/>
      <c r="R3" s="7" t="n"/>
      <c r="S3" s="2" t="n"/>
      <c r="T3" s="2" t="n"/>
      <c r="V3" s="1" t="n"/>
      <c r="W3" s="7" t="n"/>
      <c r="X3" s="2" t="n"/>
      <c r="Y3" s="2" t="n"/>
      <c r="Z3" s="1" t="n"/>
    </row>
    <row r="4" ht="17.25" customHeight="1" s="339">
      <c r="A4" s="1" t="n"/>
      <c r="B4" s="1" t="n"/>
      <c r="C4" s="351" t="n"/>
      <c r="E4" s="352" t="n"/>
      <c r="F4" s="1" t="n"/>
      <c r="G4" s="3" t="n"/>
      <c r="H4" s="18" t="n"/>
      <c r="I4" s="5" t="n"/>
      <c r="J4" s="1" t="n"/>
      <c r="K4" s="340" t="inlineStr">
        <is>
          <t>INGRESOS</t>
        </is>
      </c>
      <c r="L4" s="341" t="n"/>
      <c r="M4" s="21">
        <f>SUM(G10:G2000)</f>
        <v/>
      </c>
      <c r="N4" s="1" t="n"/>
      <c r="O4" s="1" t="n"/>
      <c r="P4" s="6" t="n"/>
      <c r="Q4" s="5" t="n"/>
      <c r="R4" s="7" t="n"/>
      <c r="S4" s="2" t="n"/>
      <c r="T4" s="2" t="n"/>
      <c r="V4" s="1" t="n"/>
      <c r="W4" s="7" t="n"/>
      <c r="X4" s="2" t="n"/>
      <c r="Y4" s="2" t="n"/>
      <c r="Z4" s="1" t="n"/>
    </row>
    <row r="5" ht="17.25" customHeight="1" s="339">
      <c r="A5" s="1" t="n"/>
      <c r="B5" s="1" t="n"/>
      <c r="C5" s="351" t="n"/>
      <c r="E5" s="352" t="n"/>
      <c r="F5" s="23" t="n"/>
      <c r="G5" s="1" t="n"/>
      <c r="H5" s="1" t="n"/>
      <c r="I5" s="1" t="n"/>
      <c r="J5" s="23" t="n"/>
      <c r="K5" s="342" t="inlineStr">
        <is>
          <t>EGRESOS</t>
        </is>
      </c>
      <c r="L5" s="341" t="n"/>
      <c r="M5" s="25">
        <f>SUM(O10:O2000)</f>
        <v/>
      </c>
      <c r="N5" s="23" t="n"/>
      <c r="O5" s="1" t="n"/>
      <c r="P5" s="6" t="n"/>
      <c r="Q5" s="26" t="n"/>
      <c r="R5" s="7" t="n"/>
      <c r="S5" s="27" t="n"/>
      <c r="V5" s="1" t="n"/>
      <c r="W5" s="7" t="n"/>
      <c r="X5" s="2" t="n"/>
      <c r="Z5" s="1" t="n"/>
    </row>
    <row r="6" ht="18" customHeight="1" s="339">
      <c r="A6" s="1" t="n"/>
      <c r="B6" s="1" t="n"/>
      <c r="C6" s="351" t="n"/>
      <c r="E6" s="352" t="n"/>
      <c r="F6" s="1" t="n"/>
      <c r="G6" s="1" t="n"/>
      <c r="H6" s="1" t="n"/>
      <c r="I6" s="1" t="n"/>
      <c r="J6" s="28" t="n"/>
      <c r="K6" s="343" t="inlineStr">
        <is>
          <t>GANANCIAS</t>
        </is>
      </c>
      <c r="L6" s="344" t="n"/>
      <c r="M6" s="31">
        <f>M4-M5</f>
        <v/>
      </c>
      <c r="N6" s="1" t="n"/>
      <c r="O6" s="1" t="n"/>
      <c r="P6" s="6" t="n"/>
      <c r="Q6" s="5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339">
      <c r="A7" s="1" t="n"/>
      <c r="B7" s="1" t="n"/>
      <c r="C7" s="351" t="n"/>
      <c r="E7" s="352" t="n"/>
      <c r="F7" s="1" t="n"/>
      <c r="G7" s="1" t="n"/>
      <c r="H7" s="1" t="n"/>
      <c r="I7" s="1" t="n"/>
      <c r="J7" s="27" t="n"/>
      <c r="K7" s="1" t="n"/>
      <c r="L7" s="1" t="n"/>
      <c r="M7" s="1" t="n"/>
      <c r="N7" s="1" t="n"/>
      <c r="O7" s="1" t="n"/>
      <c r="P7" s="6" t="n"/>
      <c r="Q7" s="5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339">
      <c r="A8" s="1" t="n"/>
      <c r="B8" s="1" t="n"/>
      <c r="C8" s="351" t="n"/>
      <c r="E8" s="352" t="n"/>
      <c r="F8" s="1" t="n"/>
      <c r="G8" s="3" t="n"/>
      <c r="H8" s="18" t="n"/>
      <c r="I8" s="5" t="n"/>
      <c r="J8" s="36">
        <f>TODAY()</f>
        <v/>
      </c>
      <c r="K8" s="345" t="inlineStr">
        <is>
          <t xml:space="preserve">  B O T O N E S   W H A T S A P P</t>
        </is>
      </c>
      <c r="L8" s="341" t="n"/>
      <c r="M8" s="346" t="n"/>
      <c r="N8" s="347" t="inlineStr">
        <is>
          <t xml:space="preserve">               D  A  T  O  S     D  E    L  A    C  U  E  N  T  A</t>
        </is>
      </c>
      <c r="O8" s="341" t="n"/>
      <c r="P8" s="341" t="n"/>
      <c r="Q8" s="346" t="n"/>
      <c r="R8" s="42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339">
      <c r="A9" s="1" t="n"/>
      <c r="B9" s="1" t="n"/>
      <c r="C9" s="45" t="inlineStr">
        <is>
          <t>NOMBRE</t>
        </is>
      </c>
      <c r="D9" s="45" t="inlineStr">
        <is>
          <t>CELULAR</t>
        </is>
      </c>
      <c r="E9" s="45" t="inlineStr">
        <is>
          <t>CORREO</t>
        </is>
      </c>
      <c r="F9" s="45" t="inlineStr">
        <is>
          <t>CLAVE</t>
        </is>
      </c>
      <c r="G9" s="48" t="inlineStr">
        <is>
          <t>PRECIO</t>
        </is>
      </c>
      <c r="H9" s="49" t="inlineStr">
        <is>
          <t>EXPIRACIÓN</t>
        </is>
      </c>
      <c r="I9" s="67" t="inlineStr">
        <is>
          <t>ALERTA</t>
        </is>
      </c>
      <c r="J9" s="51" t="inlineStr">
        <is>
          <t>DIAS</t>
        </is>
      </c>
      <c r="K9" s="52" t="inlineStr">
        <is>
          <t>COBRAR</t>
        </is>
      </c>
      <c r="L9" s="54" t="inlineStr">
        <is>
          <t>ACTUALIZAR</t>
        </is>
      </c>
      <c r="M9" s="55" t="inlineStr">
        <is>
          <t>PERFILES</t>
        </is>
      </c>
      <c r="N9" s="57" t="inlineStr">
        <is>
          <t>PROVEEDOR</t>
        </is>
      </c>
      <c r="O9" s="59" t="inlineStr">
        <is>
          <t>PRECIO</t>
        </is>
      </c>
      <c r="P9" s="61" t="inlineStr">
        <is>
          <t>EXPIRACIÓN</t>
        </is>
      </c>
      <c r="Q9" s="63" t="inlineStr">
        <is>
          <t>ALERTA</t>
        </is>
      </c>
      <c r="R9" s="64" t="inlineStr">
        <is>
          <t>DIAS</t>
        </is>
      </c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65" t="n"/>
      <c r="D10" s="66" t="n"/>
      <c r="E10" s="66" t="n"/>
      <c r="F10" s="66" t="n"/>
      <c r="G10" s="68" t="n"/>
      <c r="H10" s="69" t="n"/>
      <c r="I10" s="76">
        <f>IF(H10="","",IF(J10&lt;0,"Vencido hace "&amp;J10*-1&amp;" días",IF(J10=0,"Vence hoy",IF(J10&gt;0,"Le quedan "&amp;J10&amp;" días",""))))</f>
        <v/>
      </c>
      <c r="J10" s="77">
        <f>H10-J$8</f>
        <v/>
      </c>
      <c r="K10" s="83">
        <f>HYPERLINK("https://api.whatsapp.com/send?phone=57"&amp;D10&amp;"&amp;text="&amp;(IF(J10&lt;=0,"🚨 Hola, *"&amp;C10&amp;".*"&amp;"%0A"&amp;"Su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"&amp;C10&amp;"."&amp;"%0A"&amp;"Le quedan "&amp;J10&amp;" días restantes de su membresía en *_DISNEY PLUS_*")),"💰")</f>
        <v/>
      </c>
      <c r="L10" s="83">
        <f>HYPERLINK("https://api.whatsapp.com/send?phone=57"&amp;D10&amp;"&amp;text=*_✅ ACTUALIZACIÓN DE CONTRASEÑA | DISNEY PLUS_*"&amp;"%0A"&amp;"%0A"&amp;"💻 Correo: *"&amp;E10&amp;"*"&amp;"%0A"&amp;"🔐 Nueva Contraseña: *"&amp;F10&amp;"*","🔐")</f>
        <v/>
      </c>
      <c r="M10" s="84">
        <f>HYPERLINK("https://api.whatsapp.com/send?phone=57"&amp;D10&amp;"&amp;text=*_✅ DISNEY PLUS_*"&amp;"%0A"&amp;"%0A"&amp;"*📧 Correo:* "&amp;E10&amp;"%0A"&amp;"*🔑 Contraseña:* "&amp;F10&amp;"%0A"&amp;"%0A"&amp;"*📍 Vence:* "&amp;H10,"💻")</f>
        <v/>
      </c>
      <c r="N10" s="85" t="n"/>
      <c r="O10" s="86" t="n"/>
      <c r="P10" s="87" t="n"/>
      <c r="Q10" s="76">
        <f>IF(P10="","",IF(R10&lt;0,"Vencido hace "&amp;R10*-1&amp;" días",IF(R10=0,"Vence hoy",IF(R10&gt;0,"Le quedan "&amp;R10&amp;" días",""))))</f>
        <v/>
      </c>
      <c r="R10" s="89">
        <f>P10-TODAY()</f>
        <v/>
      </c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n"/>
      <c r="C11" s="98" t="n"/>
      <c r="D11" s="100" t="n"/>
      <c r="E11" s="100" t="n"/>
      <c r="F11" s="100" t="n"/>
      <c r="G11" s="92" t="n"/>
      <c r="H11" s="102" t="n"/>
      <c r="I11" s="81">
        <f>IF(H11="","",IF(J11&lt;0,"Vencido hace "&amp;J11*-1&amp;" días",IF(J11=0,"Vence hoy",IF(J11&gt;0,"Le quedan "&amp;J11&amp;" días",""))))</f>
        <v/>
      </c>
      <c r="J11" s="77">
        <f>H11-J$8</f>
        <v/>
      </c>
      <c r="K11" s="83">
        <f>HYPERLINK("https://api.whatsapp.com/send?phone=57"&amp;D11&amp;"&amp;text="&amp;(IF(J11&lt;=0,"🚨 Hola, *"&amp;C11&amp;".*"&amp;"%0A"&amp;"Su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"&amp;C11&amp;"."&amp;"%0A"&amp;"Le quedan "&amp;J11&amp;" días restantes de su membresía en *_DISNEY PLUS_*")),"💰")</f>
        <v/>
      </c>
      <c r="L11" s="83">
        <f>HYPERLINK("https://api.whatsapp.com/send?phone=57"&amp;D11&amp;"&amp;text=*_✅ ACTUALIZACIÓN DE CONTRASEÑA | DISNEY PLUS_*"&amp;"%0A"&amp;"%0A"&amp;"💻 Correo: *"&amp;E11&amp;"*"&amp;"%0A"&amp;"🔐 Nueva Contraseña: *"&amp;F11&amp;"*","🔐")</f>
        <v/>
      </c>
      <c r="M11" s="84">
        <f>HYPERLINK("https://api.whatsapp.com/send?phone=57"&amp;D11&amp;"&amp;text=*_✅ DISNEY PLUS_*"&amp;"%0A"&amp;"%0A"&amp;"*📧 Correo:* "&amp;E11&amp;"%0A"&amp;"*🔑 Contraseña:* "&amp;F11&amp;"%0A"&amp;"%0A"&amp;"*📍 Vence:* "&amp;H11,"💻")</f>
        <v/>
      </c>
      <c r="N11" s="93" t="n"/>
      <c r="O11" s="95" t="n"/>
      <c r="P11" s="96" t="n"/>
      <c r="Q11" s="81">
        <f>IF(P11="","",IF(R11&lt;0,"Vencido hace "&amp;R11*-1&amp;" días",IF(R11=0,"Vence hoy",IF(R11&gt;0,"Le quedan "&amp;R11&amp;" días",""))))</f>
        <v/>
      </c>
      <c r="R11" s="89">
        <f>P11-TODAY()</f>
        <v/>
      </c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1" t="n"/>
      <c r="C12" s="90" t="n"/>
      <c r="D12" s="91" t="n"/>
      <c r="E12" s="91" t="n"/>
      <c r="F12" s="91" t="n"/>
      <c r="G12" s="92" t="n"/>
      <c r="H12" s="106" t="n"/>
      <c r="I12" s="81">
        <f>IF(H12="","",IF(J12&lt;0,"Vencido hace "&amp;J12*-1&amp;" días",IF(J12=0,"Vence hoy",IF(J12&gt;0,"Le quedan "&amp;J12&amp;" días",""))))</f>
        <v/>
      </c>
      <c r="J12" s="77">
        <f>H12-J$8</f>
        <v/>
      </c>
      <c r="K12" s="83">
        <f>HYPERLINK("https://api.whatsapp.com/send?phone=57"&amp;D12&amp;"&amp;text="&amp;(IF(J12&lt;=0,"🚨 Hola, *"&amp;C12&amp;".*"&amp;"%0A"&amp;"Su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"&amp;C12&amp;"."&amp;"%0A"&amp;"Le quedan "&amp;J12&amp;" días restantes de su membresía en *_DISNEY PLUS_*")),"💰")</f>
        <v/>
      </c>
      <c r="L12" s="83">
        <f>HYPERLINK("https://api.whatsapp.com/send?phone=57"&amp;D12&amp;"&amp;text=*_✅ ACTUALIZACIÓN DE CONTRASEÑA | DISNEY PLUS_*"&amp;"%0A"&amp;"%0A"&amp;"💻 Correo: *"&amp;E12&amp;"*"&amp;"%0A"&amp;"🔐 Nueva Contraseña: *"&amp;F12&amp;"*","🔐")</f>
        <v/>
      </c>
      <c r="M12" s="84">
        <f>HYPERLINK("https://api.whatsapp.com/send?phone=57"&amp;D12&amp;"&amp;text=*_✅ DISNEY PLUS_*"&amp;"%0A"&amp;"%0A"&amp;"*📧 Correo:* "&amp;E12&amp;"%0A"&amp;"*🔑 Contraseña:* "&amp;F12&amp;"%0A"&amp;"%0A"&amp;"*📍 Vence:* "&amp;H12,"💻")</f>
        <v/>
      </c>
      <c r="N12" s="99" t="n"/>
      <c r="O12" s="101" t="n"/>
      <c r="P12" s="103" t="n"/>
      <c r="Q12" s="81">
        <f>IF(P12="","",IF(R12&lt;0,"Vencido hace "&amp;R12*-1&amp;" días",IF(R12=0,"Vence hoy",IF(R12&gt;0,"Le quedan "&amp;R12&amp;" días",""))))</f>
        <v/>
      </c>
      <c r="R12" s="89">
        <f>P12-TODAY()</f>
        <v/>
      </c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1" t="n"/>
      <c r="C13" s="90" t="n"/>
      <c r="D13" s="91" t="n"/>
      <c r="E13" s="91" t="n"/>
      <c r="F13" s="91" t="n"/>
      <c r="G13" s="92" t="n"/>
      <c r="H13" s="106" t="n"/>
      <c r="I13" s="81">
        <f>IF(H13="","",IF(J13&lt;0,"Vencido hace "&amp;J13*-1&amp;" días",IF(J13=0,"Vence hoy",IF(J13&gt;0,"Le quedan "&amp;J13&amp;" días",""))))</f>
        <v/>
      </c>
      <c r="J13" s="77">
        <f>H13-J$8</f>
        <v/>
      </c>
      <c r="K13" s="83">
        <f>HYPERLINK("https://api.whatsapp.com/send?phone=57"&amp;D13&amp;"&amp;text="&amp;(IF(J13&lt;=0,"🚨 Hola, *"&amp;C13&amp;".*"&amp;"%0A"&amp;"Su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"&amp;C13&amp;"."&amp;"%0A"&amp;"Le quedan "&amp;J13&amp;" días restantes de su membresía en *_DISNEY PLUS_*")),"💰")</f>
        <v/>
      </c>
      <c r="L13" s="83">
        <f>HYPERLINK("https://api.whatsapp.com/send?phone=57"&amp;D13&amp;"&amp;text=*_✅ ACTUALIZACIÓN DE CONTRASEÑA | DISNEY PLUS_*"&amp;"%0A"&amp;"%0A"&amp;"💻 Correo: *"&amp;E13&amp;"*"&amp;"%0A"&amp;"🔐 Nueva Contraseña: *"&amp;F13&amp;"*","🔐")</f>
        <v/>
      </c>
      <c r="M13" s="84">
        <f>HYPERLINK("https://api.whatsapp.com/send?phone=57"&amp;D13&amp;"&amp;text=*_✅ DISNEY PLUS_*"&amp;"%0A"&amp;"%0A"&amp;"*📧 Correo:* "&amp;E13&amp;"%0A"&amp;"*🔑 Contraseña:* "&amp;F13&amp;"%0A"&amp;"%0A"&amp;"*📍 Vence:* "&amp;H13,"💻")</f>
        <v/>
      </c>
      <c r="N13" s="93" t="n"/>
      <c r="O13" s="95" t="n"/>
      <c r="P13" s="96" t="n"/>
      <c r="Q13" s="81">
        <f>IF(P13="","",IF(R13&lt;0,"Vencido hace "&amp;R13*-1&amp;" días",IF(R13=0,"Vence hoy",IF(R13&gt;0,"Le quedan "&amp;R13&amp;" días",""))))</f>
        <v/>
      </c>
      <c r="R13" s="89">
        <f>P13-TODAY()</f>
        <v/>
      </c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339">
      <c r="A14" s="1" t="n"/>
      <c r="B14" s="1" t="n"/>
      <c r="C14" s="90" t="n"/>
      <c r="D14" s="91" t="n"/>
      <c r="E14" s="91" t="n"/>
      <c r="F14" s="91" t="n"/>
      <c r="G14" s="92" t="n"/>
      <c r="H14" s="106" t="n"/>
      <c r="I14" s="81">
        <f>IF(H14="","",IF(J14&lt;0,"Vencido hace "&amp;J14*-1&amp;" días",IF(J14=0,"Vence hoy",IF(J14&gt;0,"Le quedan "&amp;J14&amp;" días",""))))</f>
        <v/>
      </c>
      <c r="J14" s="77">
        <f>H14-J$8</f>
        <v/>
      </c>
      <c r="K14" s="83">
        <f>HYPERLINK("https://api.whatsapp.com/send?phone=57"&amp;D14&amp;"&amp;text="&amp;(IF(J14&lt;=0,"🚨 Hola, *"&amp;C14&amp;".*"&amp;"%0A"&amp;"Su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"&amp;C14&amp;"."&amp;"%0A"&amp;"Le quedan "&amp;J14&amp;" días restantes de su membresía en *_DISNEY PLUS_*")),"💰")</f>
        <v/>
      </c>
      <c r="L14" s="83">
        <f>HYPERLINK("https://api.whatsapp.com/send?phone=57"&amp;D14&amp;"&amp;text=*_✅ ACTUALIZACIÓN DE CONTRASEÑA | DISNEY PLUS_*"&amp;"%0A"&amp;"%0A"&amp;"💻 Correo: *"&amp;E14&amp;"*"&amp;"%0A"&amp;"🔐 Nueva Contraseña: *"&amp;F14&amp;"*","🔐")</f>
        <v/>
      </c>
      <c r="M14" s="84">
        <f>HYPERLINK("https://api.whatsapp.com/send?phone=57"&amp;D14&amp;"&amp;text=*_✅ DISNEY PLUS_*"&amp;"%0A"&amp;"%0A"&amp;"*📧 Correo:* "&amp;E14&amp;"%0A"&amp;"*🔑 Contraseña:* "&amp;F14&amp;"%0A"&amp;"%0A"&amp;"*📍 Vence:* "&amp;H14,"💻")</f>
        <v/>
      </c>
      <c r="N14" s="93" t="n"/>
      <c r="O14" s="95" t="n"/>
      <c r="P14" s="96" t="n"/>
      <c r="Q14" s="81">
        <f>IF(P14="","",IF(R14&lt;0,"Vencido hace "&amp;R14*-1&amp;" días",IF(R14=0,"Vence hoy",IF(R14&gt;0,"Le quedan "&amp;R14&amp;" días",""))))</f>
        <v/>
      </c>
      <c r="R14" s="89">
        <f>P14-TODAY()</f>
        <v/>
      </c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 s="339">
      <c r="A15" s="1" t="n"/>
      <c r="B15" s="1" t="n"/>
      <c r="C15" s="90" t="n"/>
      <c r="D15" s="91" t="n"/>
      <c r="E15" s="91" t="n"/>
      <c r="F15" s="91" t="n"/>
      <c r="G15" s="92" t="n"/>
      <c r="H15" s="106" t="n"/>
      <c r="I15" s="81">
        <f>IF(H15="","",IF(J15&lt;0,"Vencido hace "&amp;J15*-1&amp;" días",IF(J15=0,"Vence hoy",IF(J15&gt;0,"Le quedan "&amp;J15&amp;" días",""))))</f>
        <v/>
      </c>
      <c r="J15" s="77">
        <f>H15-J$8</f>
        <v/>
      </c>
      <c r="K15" s="83">
        <f>HYPERLINK("https://api.whatsapp.com/send?phone=57"&amp;D15&amp;"&amp;text="&amp;(IF(J15&lt;=0,"🚨 Hola, *"&amp;C15&amp;".*"&amp;"%0A"&amp;"Su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"&amp;C15&amp;"."&amp;"%0A"&amp;"Le quedan "&amp;J15&amp;" días restantes de su membresía en *_DISNEY PLUS_*")),"💰")</f>
        <v/>
      </c>
      <c r="L15" s="83">
        <f>HYPERLINK("https://api.whatsapp.com/send?phone=57"&amp;D15&amp;"&amp;text=*_✅ ACTUALIZACIÓN DE CONTRASEÑA | DISNEY PLUS_*"&amp;"%0A"&amp;"%0A"&amp;"💻 Correo: *"&amp;E15&amp;"*"&amp;"%0A"&amp;"🔐 Nueva Contraseña: *"&amp;F15&amp;"*","🔐")</f>
        <v/>
      </c>
      <c r="M15" s="84">
        <f>HYPERLINK("https://api.whatsapp.com/send?phone=57"&amp;D15&amp;"&amp;text=*_✅ DISNEY PLUS_*"&amp;"%0A"&amp;"%0A"&amp;"*📧 Correo:* "&amp;E15&amp;"%0A"&amp;"*🔑 Contraseña:* "&amp;F15&amp;"%0A"&amp;"%0A"&amp;"*📍 Vence:* "&amp;H15,"💻")</f>
        <v/>
      </c>
      <c r="N15" s="93" t="n"/>
      <c r="O15" s="95" t="n"/>
      <c r="P15" s="96" t="n"/>
      <c r="Q15" s="81">
        <f>IF(P15="","",IF(R15&lt;0,"Vencido hace "&amp;R15*-1&amp;" días",IF(R15=0,"Vence hoy",IF(R15&gt;0,"Le quedan "&amp;R15&amp;" días",""))))</f>
        <v/>
      </c>
      <c r="R15" s="89">
        <f>P15-TODAY()</f>
        <v/>
      </c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339">
      <c r="A16" s="1" t="n"/>
      <c r="B16" s="1" t="n"/>
      <c r="C16" s="90" t="n"/>
      <c r="D16" s="91" t="n"/>
      <c r="E16" s="91" t="n"/>
      <c r="F16" s="91" t="n"/>
      <c r="G16" s="92" t="n"/>
      <c r="H16" s="106" t="n"/>
      <c r="I16" s="81">
        <f>IF(H16="","",IF(J16&lt;0,"Vencido hace "&amp;J16*-1&amp;" días",IF(J16=0,"Vence hoy",IF(J16&gt;0,"Le quedan "&amp;J16&amp;" días",""))))</f>
        <v/>
      </c>
      <c r="J16" s="77">
        <f>H16-J$8</f>
        <v/>
      </c>
      <c r="K16" s="83">
        <f>HYPERLINK("https://api.whatsapp.com/send?phone=57"&amp;D16&amp;"&amp;text="&amp;(IF(J16&lt;=0,"🚨 Hola, *"&amp;C16&amp;".*"&amp;"%0A"&amp;"Su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"&amp;C16&amp;"."&amp;"%0A"&amp;"Le quedan "&amp;J16&amp;" días restantes de su membresía en *_DISNEY PLUS_*")),"💰")</f>
        <v/>
      </c>
      <c r="L16" s="83">
        <f>HYPERLINK("https://api.whatsapp.com/send?phone=57"&amp;D16&amp;"&amp;text=*_✅ ACTUALIZACIÓN DE CONTRASEÑA | DISNEY PLUS_*"&amp;"%0A"&amp;"%0A"&amp;"💻 Correo: *"&amp;E16&amp;"*"&amp;"%0A"&amp;"🔐 Nueva Contraseña: *"&amp;F16&amp;"*","🔐")</f>
        <v/>
      </c>
      <c r="M16" s="84">
        <f>HYPERLINK("https://api.whatsapp.com/send?phone=57"&amp;D16&amp;"&amp;text=*_✅ DISNEY PLUS_*"&amp;"%0A"&amp;"%0A"&amp;"*📧 Correo:* "&amp;E16&amp;"%0A"&amp;"*🔑 Contraseña:* "&amp;F16&amp;"%0A"&amp;"%0A"&amp;"*📍 Vence:* "&amp;H16,"💻")</f>
        <v/>
      </c>
      <c r="N16" s="93" t="n"/>
      <c r="O16" s="95" t="n"/>
      <c r="P16" s="96" t="n"/>
      <c r="Q16" s="81">
        <f>IF(P16="","",IF(R16&lt;0,"Vencido hace "&amp;R16*-1&amp;" días",IF(R16=0,"Vence hoy",IF(R16&gt;0,"Le quedan "&amp;R16&amp;" días",""))))</f>
        <v/>
      </c>
      <c r="R16" s="89">
        <f>P16-TODAY()</f>
        <v/>
      </c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39">
      <c r="A17" s="1" t="n"/>
      <c r="B17" s="1" t="n"/>
      <c r="C17" s="90" t="n"/>
      <c r="D17" s="91" t="n"/>
      <c r="E17" s="91" t="n"/>
      <c r="F17" s="91" t="n"/>
      <c r="G17" s="92" t="n"/>
      <c r="H17" s="106" t="n"/>
      <c r="I17" s="81">
        <f>IF(H17="","",IF(J17&lt;0,"Vencido hace "&amp;J17*-1&amp;" días",IF(J17=0,"Vence hoy",IF(J17&gt;0,"Le quedan "&amp;J17&amp;" días",""))))</f>
        <v/>
      </c>
      <c r="J17" s="77">
        <f>H17-J$8</f>
        <v/>
      </c>
      <c r="K17" s="83">
        <f>HYPERLINK("https://api.whatsapp.com/send?phone=57"&amp;D17&amp;"&amp;text="&amp;(IF(J17&lt;=0,"🚨 Hola, *"&amp;C17&amp;".*"&amp;"%0A"&amp;"Su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"&amp;C17&amp;"."&amp;"%0A"&amp;"Le quedan "&amp;J17&amp;" días restantes de su membresía en *_DISNEY PLUS_*")),"💰")</f>
        <v/>
      </c>
      <c r="L17" s="83">
        <f>HYPERLINK("https://api.whatsapp.com/send?phone=57"&amp;D17&amp;"&amp;text=*_✅ ACTUALIZACIÓN DE CONTRASEÑA | DISNEY PLUS_*"&amp;"%0A"&amp;"%0A"&amp;"💻 Correo: *"&amp;E17&amp;"*"&amp;"%0A"&amp;"🔐 Nueva Contraseña: *"&amp;F17&amp;"*","🔐")</f>
        <v/>
      </c>
      <c r="M17" s="84">
        <f>HYPERLINK("https://api.whatsapp.com/send?phone=57"&amp;D17&amp;"&amp;text=*_✅ DISNEY PLUS_*"&amp;"%0A"&amp;"%0A"&amp;"*📧 Correo:* "&amp;E17&amp;"%0A"&amp;"*🔑 Contraseña:* "&amp;F17&amp;"%0A"&amp;"%0A"&amp;"*📍 Vence:* "&amp;H17,"💻")</f>
        <v/>
      </c>
      <c r="N17" s="99" t="n"/>
      <c r="O17" s="101" t="n"/>
      <c r="P17" s="103" t="n"/>
      <c r="Q17" s="81">
        <f>IF(P17="","",IF(R17&lt;0,"Vencido hace "&amp;R17*-1&amp;" días",IF(R17=0,"Vence hoy",IF(R17&gt;0,"Le quedan "&amp;R17&amp;" días",""))))</f>
        <v/>
      </c>
      <c r="R17" s="89">
        <f>P17-TODAY()</f>
        <v/>
      </c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39">
      <c r="A18" s="1" t="n"/>
      <c r="B18" s="1" t="n"/>
      <c r="C18" s="90" t="n"/>
      <c r="D18" s="91" t="n"/>
      <c r="E18" s="91" t="n"/>
      <c r="F18" s="91" t="n"/>
      <c r="G18" s="92" t="n"/>
      <c r="H18" s="106" t="n"/>
      <c r="I18" s="81">
        <f>IF(H18="","",IF(J18&lt;0,"Vencido hace "&amp;J18*-1&amp;" días",IF(J18=0,"Vence hoy",IF(J18&gt;0,"Le quedan "&amp;J18&amp;" días",""))))</f>
        <v/>
      </c>
      <c r="J18" s="77">
        <f>H18-J$8</f>
        <v/>
      </c>
      <c r="K18" s="83">
        <f>HYPERLINK("https://api.whatsapp.com/send?phone=57"&amp;D18&amp;"&amp;text="&amp;(IF(J18&lt;=0,"🚨 Hola, *"&amp;C18&amp;".*"&amp;"%0A"&amp;"Su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"&amp;C18&amp;"."&amp;"%0A"&amp;"Le quedan "&amp;J18&amp;" días restantes de su membresía en *_DISNEY PLUS_*")),"💰")</f>
        <v/>
      </c>
      <c r="L18" s="83">
        <f>HYPERLINK("https://api.whatsapp.com/send?phone=57"&amp;D18&amp;"&amp;text=*_✅ ACTUALIZACIÓN DE CONTRASEÑA | DISNEY PLUS_*"&amp;"%0A"&amp;"%0A"&amp;"💻 Correo: *"&amp;E18&amp;"*"&amp;"%0A"&amp;"🔐 Nueva Contraseña: *"&amp;F18&amp;"*","🔐")</f>
        <v/>
      </c>
      <c r="M18" s="84">
        <f>HYPERLINK("https://api.whatsapp.com/send?phone=57"&amp;D18&amp;"&amp;text=*_✅ DISNEY PLUS_*"&amp;"%0A"&amp;"%0A"&amp;"*📧 Correo:* "&amp;E18&amp;"%0A"&amp;"*🔑 Contraseña:* "&amp;F18&amp;"%0A"&amp;"%0A"&amp;"*📍 Vence:* "&amp;H18,"💻")</f>
        <v/>
      </c>
      <c r="N18" s="93" t="n"/>
      <c r="O18" s="95" t="n"/>
      <c r="P18" s="96" t="n"/>
      <c r="Q18" s="81">
        <f>IF(P18="","",IF(R18&lt;0,"Vencido hace "&amp;R18*-1&amp;" días",IF(R18=0,"Vence hoy",IF(R18&gt;0,"Le quedan "&amp;R18&amp;" días",""))))</f>
        <v/>
      </c>
      <c r="R18" s="89">
        <f>P18-TODAY()</f>
        <v/>
      </c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39">
      <c r="A19" s="1" t="n"/>
      <c r="B19" s="1" t="n"/>
      <c r="C19" s="90" t="n"/>
      <c r="D19" s="91" t="n"/>
      <c r="E19" s="91" t="n"/>
      <c r="F19" s="91" t="n"/>
      <c r="G19" s="92" t="n"/>
      <c r="H19" s="106" t="n"/>
      <c r="I19" s="81">
        <f>IF(H19="","",IF(J19&lt;0,"Vencido hace "&amp;J19*-1&amp;" días",IF(J19=0,"Vence hoy",IF(J19&gt;0,"Le quedan "&amp;J19&amp;" días",""))))</f>
        <v/>
      </c>
      <c r="J19" s="77">
        <f>H19-J$8</f>
        <v/>
      </c>
      <c r="K19" s="83">
        <f>HYPERLINK("https://api.whatsapp.com/send?phone=57"&amp;D19&amp;"&amp;text="&amp;(IF(J19&lt;=0,"🚨 Hola, *"&amp;C19&amp;".*"&amp;"%0A"&amp;"Su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"&amp;C19&amp;"."&amp;"%0A"&amp;"Le quedan "&amp;J19&amp;" días restantes de su membresía en *_DISNEY PLUS_*")),"💰")</f>
        <v/>
      </c>
      <c r="L19" s="83">
        <f>HYPERLINK("https://api.whatsapp.com/send?phone=57"&amp;D19&amp;"&amp;text=*_✅ ACTUALIZACIÓN DE CONTRASEÑA | DISNEY PLUS_*"&amp;"%0A"&amp;"%0A"&amp;"💻 Correo: *"&amp;E19&amp;"*"&amp;"%0A"&amp;"🔐 Nueva Contraseña: *"&amp;F19&amp;"*","🔐")</f>
        <v/>
      </c>
      <c r="M19" s="84">
        <f>HYPERLINK("https://api.whatsapp.com/send?phone=57"&amp;D19&amp;"&amp;text=*_✅ DISNEY PLUS_*"&amp;"%0A"&amp;"%0A"&amp;"*📧 Correo:* "&amp;E19&amp;"%0A"&amp;"*🔑 Contraseña:* "&amp;F19&amp;"%0A"&amp;"%0A"&amp;"*📍 Vence:* "&amp;H19,"💻")</f>
        <v/>
      </c>
      <c r="N19" s="93" t="n"/>
      <c r="O19" s="95" t="n"/>
      <c r="P19" s="96" t="n"/>
      <c r="Q19" s="81">
        <f>IF(P19="","",IF(R19&lt;0,"Vencido hace "&amp;R19*-1&amp;" días",IF(R19=0,"Vence hoy",IF(R19&gt;0,"Le quedan "&amp;R19&amp;" días",""))))</f>
        <v/>
      </c>
      <c r="R19" s="89">
        <f>P19-TODAY()</f>
        <v/>
      </c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39">
      <c r="A20" s="1" t="n"/>
      <c r="B20" s="1" t="n"/>
      <c r="C20" s="90" t="n"/>
      <c r="D20" s="91" t="n"/>
      <c r="E20" s="91" t="n"/>
      <c r="F20" s="91" t="n"/>
      <c r="G20" s="92" t="n"/>
      <c r="H20" s="106" t="n"/>
      <c r="I20" s="81">
        <f>IF(H20="","",IF(J20&lt;0,"Vencido hace "&amp;J20*-1&amp;" días",IF(J20=0,"Vence hoy",IF(J20&gt;0,"Le quedan "&amp;J20&amp;" días",""))))</f>
        <v/>
      </c>
      <c r="J20" s="77">
        <f>H20-J$8</f>
        <v/>
      </c>
      <c r="K20" s="83">
        <f>HYPERLINK("https://api.whatsapp.com/send?phone=57"&amp;D20&amp;"&amp;text="&amp;(IF(J20&lt;=0,"🚨 Hola, *"&amp;C20&amp;".*"&amp;"%0A"&amp;"Su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"&amp;C20&amp;"."&amp;"%0A"&amp;"Le quedan "&amp;J20&amp;" días restantes de su membresía en *_DISNEY PLUS_*")),"💰")</f>
        <v/>
      </c>
      <c r="L20" s="83">
        <f>HYPERLINK("https://api.whatsapp.com/send?phone=57"&amp;D20&amp;"&amp;text=*_✅ ACTUALIZACIÓN DE CONTRASEÑA | DISNEY PLUS_*"&amp;"%0A"&amp;"%0A"&amp;"💻 Correo: *"&amp;E20&amp;"*"&amp;"%0A"&amp;"🔐 Nueva Contraseña: *"&amp;F20&amp;"*","🔐")</f>
        <v/>
      </c>
      <c r="M20" s="84">
        <f>HYPERLINK("https://api.whatsapp.com/send?phone=57"&amp;D20&amp;"&amp;text=*_✅ DISNEY PLUS_*"&amp;"%0A"&amp;"%0A"&amp;"*📧 Correo:* "&amp;E20&amp;"%0A"&amp;"*🔑 Contraseña:* "&amp;F20&amp;"%0A"&amp;"%0A"&amp;"*📍 Vence:* "&amp;H20,"💻")</f>
        <v/>
      </c>
      <c r="N20" s="93" t="n"/>
      <c r="O20" s="95" t="n"/>
      <c r="P20" s="96" t="n"/>
      <c r="Q20" s="81">
        <f>IF(P20="","",IF(R20&lt;0,"Vencido hace "&amp;R20*-1&amp;" días",IF(R20=0,"Vence hoy",IF(R20&gt;0,"Le quedan "&amp;R20&amp;" días",""))))</f>
        <v/>
      </c>
      <c r="R20" s="89">
        <f>P20-TODAY()</f>
        <v/>
      </c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39">
      <c r="A21" s="1" t="n"/>
      <c r="B21" s="1" t="n"/>
      <c r="C21" s="90" t="n"/>
      <c r="D21" s="91" t="n"/>
      <c r="E21" s="91" t="n"/>
      <c r="F21" s="91" t="n"/>
      <c r="G21" s="92" t="n"/>
      <c r="H21" s="106" t="n"/>
      <c r="I21" s="81">
        <f>IF(H21="","",IF(J21&lt;0,"Vencido hace "&amp;J21*-1&amp;" días",IF(J21=0,"Vence hoy",IF(J21&gt;0,"Le quedan "&amp;J21&amp;" días",""))))</f>
        <v/>
      </c>
      <c r="J21" s="77">
        <f>H21-J$8</f>
        <v/>
      </c>
      <c r="K21" s="83">
        <f>HYPERLINK("https://api.whatsapp.com/send?phone=57"&amp;D21&amp;"&amp;text="&amp;(IF(J21&lt;=0,"🚨 Hola, *"&amp;C21&amp;".*"&amp;"%0A"&amp;"Su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"&amp;C21&amp;"."&amp;"%0A"&amp;"Le quedan "&amp;J21&amp;" días restantes de su membresía en *_DISNEY PLUS_*")),"💰")</f>
        <v/>
      </c>
      <c r="L21" s="83">
        <f>HYPERLINK("https://api.whatsapp.com/send?phone=57"&amp;D21&amp;"&amp;text=*_✅ ACTUALIZACIÓN DE CONTRASEÑA | DISNEY PLUS_*"&amp;"%0A"&amp;"%0A"&amp;"💻 Correo: *"&amp;E21&amp;"*"&amp;"%0A"&amp;"🔐 Nueva Contraseña: *"&amp;F21&amp;"*","🔐")</f>
        <v/>
      </c>
      <c r="M21" s="84">
        <f>HYPERLINK("https://api.whatsapp.com/send?phone=57"&amp;D21&amp;"&amp;text=*_✅ DISNEY PLUS_*"&amp;"%0A"&amp;"%0A"&amp;"*📧 Correo:* "&amp;E21&amp;"%0A"&amp;"*🔑 Contraseña:* "&amp;F21&amp;"%0A"&amp;"%0A"&amp;"*📍 Vence:* "&amp;H21,"💻")</f>
        <v/>
      </c>
      <c r="N21" s="93" t="n"/>
      <c r="O21" s="95" t="n"/>
      <c r="P21" s="96" t="n"/>
      <c r="Q21" s="81">
        <f>IF(P21="","",IF(R21&lt;0,"Vencido hace "&amp;R21*-1&amp;" días",IF(R21=0,"Vence hoy",IF(R21&gt;0,"Le quedan "&amp;R21&amp;" días",""))))</f>
        <v/>
      </c>
      <c r="R21" s="89">
        <f>P21-TODAY()</f>
        <v/>
      </c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39">
      <c r="A22" s="1" t="n"/>
      <c r="B22" s="1" t="n"/>
      <c r="C22" s="90" t="n"/>
      <c r="D22" s="91" t="n"/>
      <c r="E22" s="91" t="n"/>
      <c r="F22" s="91" t="n"/>
      <c r="G22" s="92" t="n"/>
      <c r="H22" s="106" t="n"/>
      <c r="I22" s="81">
        <f>IF(H22="","",IF(J22&lt;0,"Vencido hace "&amp;J22*-1&amp;" días",IF(J22=0,"Vence hoy",IF(J22&gt;0,"Le quedan "&amp;J22&amp;" días",""))))</f>
        <v/>
      </c>
      <c r="J22" s="77">
        <f>H22-J$8</f>
        <v/>
      </c>
      <c r="K22" s="83">
        <f>HYPERLINK("https://api.whatsapp.com/send?phone=57"&amp;D22&amp;"&amp;text="&amp;(IF(J22&lt;=0,"🚨 Hola, *"&amp;C22&amp;".*"&amp;"%0A"&amp;"Su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"&amp;C22&amp;"."&amp;"%0A"&amp;"Le quedan "&amp;J22&amp;" días restantes de su membresía en *_DISNEY PLUS_*")),"💰")</f>
        <v/>
      </c>
      <c r="L22" s="83">
        <f>HYPERLINK("https://api.whatsapp.com/send?phone=57"&amp;D22&amp;"&amp;text=*_✅ ACTUALIZACIÓN DE CONTRASEÑA | DISNEY PLUS_*"&amp;"%0A"&amp;"%0A"&amp;"💻 Correo: *"&amp;E22&amp;"*"&amp;"%0A"&amp;"🔐 Nueva Contraseña: *"&amp;F22&amp;"*","🔐")</f>
        <v/>
      </c>
      <c r="M22" s="84">
        <f>HYPERLINK("https://api.whatsapp.com/send?phone=57"&amp;D22&amp;"&amp;text=*_✅ DISNEY PLUS_*"&amp;"%0A"&amp;"%0A"&amp;"*📧 Correo:* "&amp;E22&amp;"%0A"&amp;"*🔑 Contraseña:* "&amp;F22&amp;"%0A"&amp;"%0A"&amp;"*📍 Vence:* "&amp;H22,"💻")</f>
        <v/>
      </c>
      <c r="N22" s="99" t="n"/>
      <c r="O22" s="101" t="n"/>
      <c r="P22" s="103" t="n"/>
      <c r="Q22" s="81">
        <f>IF(P22="","",IF(R22&lt;0,"Vencido hace "&amp;R22*-1&amp;" días",IF(R22=0,"Vence hoy",IF(R22&gt;0,"Le quedan "&amp;R22&amp;" días",""))))</f>
        <v/>
      </c>
      <c r="R22" s="89">
        <f>P22-TODAY()</f>
        <v/>
      </c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39">
      <c r="A23" s="1" t="n"/>
      <c r="B23" s="1" t="n"/>
      <c r="C23" s="90" t="n"/>
      <c r="D23" s="91" t="n"/>
      <c r="E23" s="91" t="n"/>
      <c r="F23" s="91" t="n"/>
      <c r="G23" s="92" t="n"/>
      <c r="H23" s="106" t="n"/>
      <c r="I23" s="81">
        <f>IF(H23="","",IF(J23&lt;0,"Vencido hace "&amp;J23*-1&amp;" días",IF(J23=0,"Vence hoy",IF(J23&gt;0,"Le quedan "&amp;J23&amp;" días",""))))</f>
        <v/>
      </c>
      <c r="J23" s="77">
        <f>H23-J$8</f>
        <v/>
      </c>
      <c r="K23" s="83">
        <f>HYPERLINK("https://api.whatsapp.com/send?phone=57"&amp;D23&amp;"&amp;text="&amp;(IF(J23&lt;=0,"🚨 Hola, *"&amp;C23&amp;".*"&amp;"%0A"&amp;"Su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"&amp;C23&amp;"."&amp;"%0A"&amp;"Le quedan "&amp;J23&amp;" días restantes de su membresía en *_DISNEY PLUS_*")),"💰")</f>
        <v/>
      </c>
      <c r="L23" s="83">
        <f>HYPERLINK("https://api.whatsapp.com/send?phone=57"&amp;D23&amp;"&amp;text=*_✅ ACTUALIZACIÓN DE CONTRASEÑA | DISNEY PLUS_*"&amp;"%0A"&amp;"%0A"&amp;"💻 Correo: *"&amp;E23&amp;"*"&amp;"%0A"&amp;"🔐 Nueva Contraseña: *"&amp;F23&amp;"*","🔐")</f>
        <v/>
      </c>
      <c r="M23" s="84">
        <f>HYPERLINK("https://api.whatsapp.com/send?phone=57"&amp;D23&amp;"&amp;text=*_✅ DISNEY PLUS_*"&amp;"%0A"&amp;"%0A"&amp;"*📧 Correo:* "&amp;E23&amp;"%0A"&amp;"*🔑 Contraseña:* "&amp;F23&amp;"%0A"&amp;"%0A"&amp;"*📍 Vence:* "&amp;H23,"💻")</f>
        <v/>
      </c>
      <c r="N23" s="93" t="n"/>
      <c r="O23" s="95" t="n"/>
      <c r="P23" s="96" t="n"/>
      <c r="Q23" s="81">
        <f>IF(P23="","",IF(R23&lt;0,"Vencido hace "&amp;R23*-1&amp;" días",IF(R23=0,"Vence hoy",IF(R23&gt;0,"Le quedan "&amp;R23&amp;" días",""))))</f>
        <v/>
      </c>
      <c r="R23" s="89">
        <f>P23-TODAY()</f>
        <v/>
      </c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 s="339">
      <c r="A24" s="1" t="n"/>
      <c r="B24" s="1" t="n"/>
      <c r="C24" s="90" t="n"/>
      <c r="D24" s="91" t="n"/>
      <c r="E24" s="91" t="n"/>
      <c r="F24" s="91" t="n"/>
      <c r="G24" s="92" t="n"/>
      <c r="H24" s="106" t="n"/>
      <c r="I24" s="81">
        <f>IF(H24="","",IF(J24&lt;0,"Vencido hace "&amp;J24*-1&amp;" días",IF(J24=0,"Vence hoy",IF(J24&gt;0,"Le quedan "&amp;J24&amp;" días",""))))</f>
        <v/>
      </c>
      <c r="J24" s="77">
        <f>H24-J$8</f>
        <v/>
      </c>
      <c r="K24" s="83">
        <f>HYPERLINK("https://api.whatsapp.com/send?phone=57"&amp;D24&amp;"&amp;text="&amp;(IF(J24&lt;=0,"🚨 Hola, *"&amp;C24&amp;".*"&amp;"%0A"&amp;"Su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"&amp;C24&amp;"."&amp;"%0A"&amp;"Le quedan "&amp;J24&amp;" días restantes de su membresía en *_DISNEY PLUS_*")),"💰")</f>
        <v/>
      </c>
      <c r="L24" s="83">
        <f>HYPERLINK("https://api.whatsapp.com/send?phone=57"&amp;D24&amp;"&amp;text=*_✅ ACTUALIZACIÓN DE CONTRASEÑA | DISNEY PLUS_*"&amp;"%0A"&amp;"%0A"&amp;"💻 Correo: *"&amp;E24&amp;"*"&amp;"%0A"&amp;"🔐 Nueva Contraseña: *"&amp;F24&amp;"*","🔐")</f>
        <v/>
      </c>
      <c r="M24" s="84">
        <f>HYPERLINK("https://api.whatsapp.com/send?phone=57"&amp;D24&amp;"&amp;text=*_✅ DISNEY PLUS_*"&amp;"%0A"&amp;"%0A"&amp;"*📧 Correo:* "&amp;E24&amp;"%0A"&amp;"*🔑 Contraseña:* "&amp;F24&amp;"%0A"&amp;"%0A"&amp;"*📍 Vence:* "&amp;H24,"💻")</f>
        <v/>
      </c>
      <c r="N24" s="93" t="n"/>
      <c r="O24" s="95" t="n"/>
      <c r="P24" s="96" t="n"/>
      <c r="Q24" s="81">
        <f>IF(P24="","",IF(R24&lt;0,"Vencido hace "&amp;R24*-1&amp;" días",IF(R24=0,"Vence hoy",IF(R24&gt;0,"Le quedan "&amp;R24&amp;" días",""))))</f>
        <v/>
      </c>
      <c r="R24" s="89">
        <f>P24-TODAY()</f>
        <v/>
      </c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39">
      <c r="A25" s="1" t="n"/>
      <c r="B25" s="1" t="n"/>
      <c r="C25" s="90" t="n"/>
      <c r="D25" s="91" t="n"/>
      <c r="E25" s="91" t="n"/>
      <c r="F25" s="91" t="n"/>
      <c r="G25" s="92" t="n"/>
      <c r="H25" s="106" t="n"/>
      <c r="I25" s="81">
        <f>IF(H25="","",IF(J25&lt;0,"Vencido hace "&amp;J25*-1&amp;" días",IF(J25=0,"Vence hoy",IF(J25&gt;0,"Le quedan "&amp;J25&amp;" días",""))))</f>
        <v/>
      </c>
      <c r="J25" s="77">
        <f>H25-J$8</f>
        <v/>
      </c>
      <c r="K25" s="83">
        <f>HYPERLINK("https://api.whatsapp.com/send?phone=57"&amp;D25&amp;"&amp;text="&amp;(IF(J25&lt;=0,"🚨 Hola, *"&amp;C25&amp;".*"&amp;"%0A"&amp;"Su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"&amp;C25&amp;"."&amp;"%0A"&amp;"Le quedan "&amp;J25&amp;" días restantes de su membresía en *_DISNEY PLUS_*")),"💰")</f>
        <v/>
      </c>
      <c r="L25" s="83">
        <f>HYPERLINK("https://api.whatsapp.com/send?phone=57"&amp;D25&amp;"&amp;text=*_✅ ACTUALIZACIÓN DE CONTRASEÑA | DISNEY PLUS_*"&amp;"%0A"&amp;"%0A"&amp;"💻 Correo: *"&amp;E25&amp;"*"&amp;"%0A"&amp;"🔐 Nueva Contraseña: *"&amp;F25&amp;"*","🔐")</f>
        <v/>
      </c>
      <c r="M25" s="84">
        <f>HYPERLINK("https://api.whatsapp.com/send?phone=57"&amp;D25&amp;"&amp;text=*_✅ DISNEY PLUS_*"&amp;"%0A"&amp;"%0A"&amp;"*📧 Correo:* "&amp;E25&amp;"%0A"&amp;"*🔑 Contraseña:* "&amp;F25&amp;"%0A"&amp;"%0A"&amp;"*📍 Vence:* "&amp;H25,"💻")</f>
        <v/>
      </c>
      <c r="N25" s="93" t="n"/>
      <c r="O25" s="95" t="n"/>
      <c r="P25" s="96" t="n"/>
      <c r="Q25" s="81">
        <f>IF(P25="","",IF(R25&lt;0,"Vencido hace "&amp;R25*-1&amp;" días",IF(R25=0,"Vence hoy",IF(R25&gt;0,"Le quedan "&amp;R25&amp;" días",""))))</f>
        <v/>
      </c>
      <c r="R25" s="89">
        <f>P25-TODAY()</f>
        <v/>
      </c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39">
      <c r="A26" s="1" t="n"/>
      <c r="B26" s="1" t="n"/>
      <c r="C26" s="90" t="n"/>
      <c r="D26" s="91" t="n"/>
      <c r="E26" s="91" t="n"/>
      <c r="F26" s="91" t="n"/>
      <c r="G26" s="92" t="n"/>
      <c r="H26" s="106" t="n"/>
      <c r="I26" s="81">
        <f>IF(H26="","",IF(J26&lt;0,"Vencido hace "&amp;J26*-1&amp;" días",IF(J26=0,"Vence hoy",IF(J26&gt;0,"Le quedan "&amp;J26&amp;" días",""))))</f>
        <v/>
      </c>
      <c r="J26" s="77">
        <f>H26-J$8</f>
        <v/>
      </c>
      <c r="K26" s="83">
        <f>HYPERLINK("https://api.whatsapp.com/send?phone=57"&amp;D26&amp;"&amp;text="&amp;(IF(J26&lt;=0,"🚨 Hola, *"&amp;C26&amp;".*"&amp;"%0A"&amp;"Su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"&amp;C26&amp;"."&amp;"%0A"&amp;"Le quedan "&amp;J26&amp;" días restantes de su membresía en *_DISNEY PLUS_*")),"💰")</f>
        <v/>
      </c>
      <c r="L26" s="83">
        <f>HYPERLINK("https://api.whatsapp.com/send?phone=57"&amp;D26&amp;"&amp;text=*_✅ ACTUALIZACIÓN DE CONTRASEÑA | DISNEY PLUS_*"&amp;"%0A"&amp;"%0A"&amp;"💻 Correo: *"&amp;E26&amp;"*"&amp;"%0A"&amp;"🔐 Nueva Contraseña: *"&amp;F26&amp;"*","🔐")</f>
        <v/>
      </c>
      <c r="M26" s="84">
        <f>HYPERLINK("https://api.whatsapp.com/send?phone=57"&amp;D26&amp;"&amp;text=*_✅ DISNEY PLUS_*"&amp;"%0A"&amp;"%0A"&amp;"*📧 Correo:* "&amp;E26&amp;"%0A"&amp;"*🔑 Contraseña:* "&amp;F26&amp;"%0A"&amp;"%0A"&amp;"*📍 Vence:* "&amp;H26,"💻")</f>
        <v/>
      </c>
      <c r="N26" s="93" t="n"/>
      <c r="O26" s="95" t="n"/>
      <c r="P26" s="96" t="n"/>
      <c r="Q26" s="81">
        <f>IF(P26="","",IF(R26&lt;0,"Vencido hace "&amp;R26*-1&amp;" días",IF(R26=0,"Vence hoy",IF(R26&gt;0,"Le quedan "&amp;R26&amp;" días",""))))</f>
        <v/>
      </c>
      <c r="R26" s="89">
        <f>P26-TODAY()</f>
        <v/>
      </c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39">
      <c r="A27" s="1" t="n"/>
      <c r="B27" s="1" t="n"/>
      <c r="C27" s="90" t="n"/>
      <c r="D27" s="91" t="n"/>
      <c r="E27" s="91" t="n"/>
      <c r="F27" s="91" t="n"/>
      <c r="G27" s="92" t="n"/>
      <c r="H27" s="106" t="n"/>
      <c r="I27" s="81">
        <f>IF(H27="","",IF(J27&lt;0,"Vencido hace "&amp;J27*-1&amp;" días",IF(J27=0,"Vence hoy",IF(J27&gt;0,"Le quedan "&amp;J27&amp;" días",""))))</f>
        <v/>
      </c>
      <c r="J27" s="77">
        <f>H27-J$8</f>
        <v/>
      </c>
      <c r="K27" s="83">
        <f>HYPERLINK("https://api.whatsapp.com/send?phone=57"&amp;D27&amp;"&amp;text="&amp;(IF(J27&lt;=0,"🚨 Hola, *"&amp;C27&amp;".*"&amp;"%0A"&amp;"Su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"&amp;C27&amp;"."&amp;"%0A"&amp;"Le quedan "&amp;J27&amp;" días restantes de su membresía en *_DISNEY PLUS_*")),"💰")</f>
        <v/>
      </c>
      <c r="L27" s="83">
        <f>HYPERLINK("https://api.whatsapp.com/send?phone=57"&amp;D27&amp;"&amp;text=*_✅ ACTUALIZACIÓN DE CONTRASEÑA | DISNEY PLUS_*"&amp;"%0A"&amp;"%0A"&amp;"💻 Correo: *"&amp;E27&amp;"*"&amp;"%0A"&amp;"🔐 Nueva Contraseña: *"&amp;F27&amp;"*","🔐")</f>
        <v/>
      </c>
      <c r="M27" s="84">
        <f>HYPERLINK("https://api.whatsapp.com/send?phone=57"&amp;D27&amp;"&amp;text=*_✅ DISNEY PLUS_*"&amp;"%0A"&amp;"%0A"&amp;"*📧 Correo:* "&amp;E27&amp;"%0A"&amp;"*🔑 Contraseña:* "&amp;F27&amp;"%0A"&amp;"%0A"&amp;"*📍 Vence:* "&amp;H27,"💻")</f>
        <v/>
      </c>
      <c r="N27" s="99" t="n"/>
      <c r="O27" s="101" t="n"/>
      <c r="P27" s="103" t="n"/>
      <c r="Q27" s="81">
        <f>IF(P27="","",IF(R27&lt;0,"Vencido hace "&amp;R27*-1&amp;" días",IF(R27=0,"Vence hoy",IF(R27&gt;0,"Le quedan "&amp;R27&amp;" días",""))))</f>
        <v/>
      </c>
      <c r="R27" s="89">
        <f>P27-TODAY()</f>
        <v/>
      </c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39">
      <c r="A28" s="1" t="n"/>
      <c r="B28" s="1" t="n"/>
      <c r="C28" s="90" t="n"/>
      <c r="D28" s="91" t="n"/>
      <c r="E28" s="91" t="n"/>
      <c r="F28" s="91" t="n"/>
      <c r="G28" s="92" t="n"/>
      <c r="H28" s="106" t="n"/>
      <c r="I28" s="81">
        <f>IF(H28="","",IF(J28&lt;0,"Vencido hace "&amp;J28*-1&amp;" días",IF(J28=0,"Vence hoy",IF(J28&gt;0,"Le quedan "&amp;J28&amp;" días",""))))</f>
        <v/>
      </c>
      <c r="J28" s="77">
        <f>H28-J$8</f>
        <v/>
      </c>
      <c r="K28" s="83">
        <f>HYPERLINK("https://api.whatsapp.com/send?phone=57"&amp;D28&amp;"&amp;text="&amp;(IF(J28&lt;=0,"🚨 Hola, *"&amp;C28&amp;".*"&amp;"%0A"&amp;"Su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"&amp;C28&amp;"."&amp;"%0A"&amp;"Le quedan "&amp;J28&amp;" días restantes de su membresía en *_DISNEY PLUS_*")),"💰")</f>
        <v/>
      </c>
      <c r="L28" s="83">
        <f>HYPERLINK("https://api.whatsapp.com/send?phone=57"&amp;D28&amp;"&amp;text=*_✅ ACTUALIZACIÓN DE CONTRASEÑA | DISNEY PLUS_*"&amp;"%0A"&amp;"%0A"&amp;"💻 Correo: *"&amp;E28&amp;"*"&amp;"%0A"&amp;"🔐 Nueva Contraseña: *"&amp;F28&amp;"*","🔐")</f>
        <v/>
      </c>
      <c r="M28" s="84">
        <f>HYPERLINK("https://api.whatsapp.com/send?phone=57"&amp;D28&amp;"&amp;text=*_✅ DISNEY PLUS_*"&amp;"%0A"&amp;"%0A"&amp;"*📧 Correo:* "&amp;E28&amp;"%0A"&amp;"*🔑 Contraseña:* "&amp;F28&amp;"%0A"&amp;"%0A"&amp;"*📍 Vence:* "&amp;H28,"💻")</f>
        <v/>
      </c>
      <c r="N28" s="93" t="n"/>
      <c r="O28" s="95" t="n"/>
      <c r="P28" s="96" t="n"/>
      <c r="Q28" s="81">
        <f>IF(P28="","",IF(R28&lt;0,"Vencido hace "&amp;R28*-1&amp;" días",IF(R28=0,"Vence hoy",IF(R28&gt;0,"Le quedan "&amp;R28&amp;" días",""))))</f>
        <v/>
      </c>
      <c r="R28" s="89">
        <f>P28-TODAY()</f>
        <v/>
      </c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39">
      <c r="A29" s="1" t="n"/>
      <c r="B29" s="1" t="n"/>
      <c r="C29" s="90" t="n"/>
      <c r="D29" s="91" t="n"/>
      <c r="E29" s="91" t="n"/>
      <c r="F29" s="91" t="n"/>
      <c r="G29" s="92" t="n"/>
      <c r="H29" s="106" t="n"/>
      <c r="I29" s="81">
        <f>IF(H29="","",IF(J29&lt;0,"Vencido hace "&amp;J29*-1&amp;" días",IF(J29=0,"Vence hoy",IF(J29&gt;0,"Le quedan "&amp;J29&amp;" días",""))))</f>
        <v/>
      </c>
      <c r="J29" s="77">
        <f>H29-J$8</f>
        <v/>
      </c>
      <c r="K29" s="83">
        <f>HYPERLINK("https://api.whatsapp.com/send?phone=57"&amp;D29&amp;"&amp;text="&amp;(IF(J29&lt;=0,"🚨 Hola, *"&amp;C29&amp;".*"&amp;"%0A"&amp;"Su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"&amp;C29&amp;"."&amp;"%0A"&amp;"Le quedan "&amp;J29&amp;" días restantes de su membresía en *_DISNEY PLUS_*")),"💰")</f>
        <v/>
      </c>
      <c r="L29" s="83">
        <f>HYPERLINK("https://api.whatsapp.com/send?phone=57"&amp;D29&amp;"&amp;text=*_✅ ACTUALIZACIÓN DE CONTRASEÑA | DISNEY PLUS_*"&amp;"%0A"&amp;"%0A"&amp;"💻 Correo: *"&amp;E29&amp;"*"&amp;"%0A"&amp;"🔐 Nueva Contraseña: *"&amp;F29&amp;"*","🔐")</f>
        <v/>
      </c>
      <c r="M29" s="84">
        <f>HYPERLINK("https://api.whatsapp.com/send?phone=57"&amp;D29&amp;"&amp;text=*_✅ DISNEY PLUS_*"&amp;"%0A"&amp;"%0A"&amp;"*📧 Correo:* "&amp;E29&amp;"%0A"&amp;"*🔑 Contraseña:* "&amp;F29&amp;"%0A"&amp;"%0A"&amp;"*📍 Vence:* "&amp;H29,"💻")</f>
        <v/>
      </c>
      <c r="N29" s="93" t="n"/>
      <c r="O29" s="95" t="n"/>
      <c r="P29" s="96" t="n"/>
      <c r="Q29" s="81">
        <f>IF(P29="","",IF(R29&lt;0,"Vencido hace "&amp;R29*-1&amp;" días",IF(R29=0,"Vence hoy",IF(R29&gt;0,"Le quedan "&amp;R29&amp;" días",""))))</f>
        <v/>
      </c>
      <c r="R29" s="89">
        <f>P29-TODAY()</f>
        <v/>
      </c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39">
      <c r="A30" s="1" t="n"/>
      <c r="B30" s="1" t="n"/>
      <c r="C30" s="90" t="n"/>
      <c r="D30" s="91" t="n"/>
      <c r="E30" s="91" t="n"/>
      <c r="F30" s="91" t="n"/>
      <c r="G30" s="92" t="n"/>
      <c r="H30" s="106" t="n"/>
      <c r="I30" s="81">
        <f>IF(H30="","",IF(J30&lt;0,"Vencido hace "&amp;J30*-1&amp;" días",IF(J30=0,"Vence hoy",IF(J30&gt;0,"Le quedan "&amp;J30&amp;" días",""))))</f>
        <v/>
      </c>
      <c r="J30" s="77">
        <f>H30-J$8</f>
        <v/>
      </c>
      <c r="K30" s="83">
        <f>HYPERLINK("https://api.whatsapp.com/send?phone=57"&amp;D30&amp;"&amp;text="&amp;(IF(J30&lt;=0,"🚨 Hola, *"&amp;C30&amp;".*"&amp;"%0A"&amp;"Su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"&amp;C30&amp;"."&amp;"%0A"&amp;"Le quedan "&amp;J30&amp;" días restantes de su membresía en *_DISNEY PLUS_*")),"💰")</f>
        <v/>
      </c>
      <c r="L30" s="83">
        <f>HYPERLINK("https://api.whatsapp.com/send?phone=57"&amp;D30&amp;"&amp;text=*_✅ ACTUALIZACIÓN DE CONTRASEÑA | DISNEY PLUS_*"&amp;"%0A"&amp;"%0A"&amp;"💻 Correo: *"&amp;E30&amp;"*"&amp;"%0A"&amp;"🔐 Nueva Contraseña: *"&amp;F30&amp;"*","🔐")</f>
        <v/>
      </c>
      <c r="M30" s="84">
        <f>HYPERLINK("https://api.whatsapp.com/send?phone=57"&amp;D30&amp;"&amp;text=*_✅ DISNEY PLUS_*"&amp;"%0A"&amp;"%0A"&amp;"*📧 Correo:* "&amp;E30&amp;"%0A"&amp;"*🔑 Contraseña:* "&amp;F30&amp;"%0A"&amp;"%0A"&amp;"*📍 Vence:* "&amp;H30,"💻")</f>
        <v/>
      </c>
      <c r="N30" s="93" t="n"/>
      <c r="O30" s="95" t="n"/>
      <c r="P30" s="96" t="n"/>
      <c r="Q30" s="81">
        <f>IF(P30="","",IF(R30&lt;0,"Vencido hace "&amp;R30*-1&amp;" días",IF(R30=0,"Vence hoy",IF(R30&gt;0,"Le quedan "&amp;R30&amp;" días",""))))</f>
        <v/>
      </c>
      <c r="R30" s="89">
        <f>P30-TODAY()</f>
        <v/>
      </c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39">
      <c r="A31" s="1" t="n"/>
      <c r="B31" s="1" t="n"/>
      <c r="C31" s="90" t="n"/>
      <c r="D31" s="91" t="n"/>
      <c r="E31" s="91" t="n"/>
      <c r="F31" s="91" t="n"/>
      <c r="G31" s="92" t="n"/>
      <c r="H31" s="106" t="n"/>
      <c r="I31" s="81">
        <f>IF(H31="","",IF(J31&lt;0,"Vencido hace "&amp;J31*-1&amp;" días",IF(J31=0,"Vence hoy",IF(J31&gt;0,"Le quedan "&amp;J31&amp;" días",""))))</f>
        <v/>
      </c>
      <c r="J31" s="77">
        <f>H31-J$8</f>
        <v/>
      </c>
      <c r="K31" s="83">
        <f>HYPERLINK("https://api.whatsapp.com/send?phone=57"&amp;D31&amp;"&amp;text="&amp;(IF(J31&lt;=0,"🚨 Hola, *"&amp;C31&amp;".*"&amp;"%0A"&amp;"Su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"&amp;C31&amp;"."&amp;"%0A"&amp;"Le quedan "&amp;J31&amp;" días restantes de su membresía en *_DISNEY PLUS_*")),"💰")</f>
        <v/>
      </c>
      <c r="L31" s="83">
        <f>HYPERLINK("https://api.whatsapp.com/send?phone=57"&amp;D31&amp;"&amp;text=*_✅ ACTUALIZACIÓN DE CONTRASEÑA | DISNEY PLUS_*"&amp;"%0A"&amp;"%0A"&amp;"💻 Correo: *"&amp;E31&amp;"*"&amp;"%0A"&amp;"🔐 Nueva Contraseña: *"&amp;F31&amp;"*","🔐")</f>
        <v/>
      </c>
      <c r="M31" s="84">
        <f>HYPERLINK("https://api.whatsapp.com/send?phone=57"&amp;D31&amp;"&amp;text=*_✅ DISNEY PLUS_*"&amp;"%0A"&amp;"%0A"&amp;"*📧 Correo:* "&amp;E31&amp;"%0A"&amp;"*🔑 Contraseña:* "&amp;F31&amp;"%0A"&amp;"%0A"&amp;"*📍 Vence:* "&amp;H31,"💻")</f>
        <v/>
      </c>
      <c r="N31" s="93" t="n"/>
      <c r="O31" s="95" t="n"/>
      <c r="P31" s="96" t="n"/>
      <c r="Q31" s="81">
        <f>IF(P31="","",IF(R31&lt;0,"Vencido hace "&amp;R31*-1&amp;" días",IF(R31=0,"Vence hoy",IF(R31&gt;0,"Le quedan "&amp;R31&amp;" días",""))))</f>
        <v/>
      </c>
      <c r="R31" s="89">
        <f>P31-TODAY()</f>
        <v/>
      </c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39">
      <c r="A32" s="1" t="n"/>
      <c r="B32" s="1" t="n"/>
      <c r="C32" s="90" t="n"/>
      <c r="D32" s="91" t="n"/>
      <c r="E32" s="91" t="n"/>
      <c r="F32" s="91" t="n"/>
      <c r="G32" s="92" t="n"/>
      <c r="H32" s="106" t="n"/>
      <c r="I32" s="81">
        <f>IF(H32="","",IF(J32&lt;0,"Vencido hace "&amp;J32*-1&amp;" días",IF(J32=0,"Vence hoy",IF(J32&gt;0,"Le quedan "&amp;J32&amp;" días",""))))</f>
        <v/>
      </c>
      <c r="J32" s="77">
        <f>H32-J$8</f>
        <v/>
      </c>
      <c r="K32" s="83">
        <f>HYPERLINK("https://api.whatsapp.com/send?phone=57"&amp;D32&amp;"&amp;text="&amp;(IF(J32&lt;=0,"🚨 Hola, *"&amp;C32&amp;".*"&amp;"%0A"&amp;"Su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"&amp;C32&amp;"."&amp;"%0A"&amp;"Le quedan "&amp;J32&amp;" días restantes de su membresía en *_DISNEY PLUS_*")),"💰")</f>
        <v/>
      </c>
      <c r="L32" s="83">
        <f>HYPERLINK("https://api.whatsapp.com/send?phone=57"&amp;D32&amp;"&amp;text=*_✅ ACTUALIZACIÓN DE CONTRASEÑA | DISNEY PLUS_*"&amp;"%0A"&amp;"%0A"&amp;"💻 Correo: *"&amp;E32&amp;"*"&amp;"%0A"&amp;"🔐 Nueva Contraseña: *"&amp;F32&amp;"*","🔐")</f>
        <v/>
      </c>
      <c r="M32" s="84">
        <f>HYPERLINK("https://api.whatsapp.com/send?phone=57"&amp;D32&amp;"&amp;text=*_✅ DISNEY PLUS_*"&amp;"%0A"&amp;"%0A"&amp;"*📧 Correo:* "&amp;E32&amp;"%0A"&amp;"*🔑 Contraseña:* "&amp;F32&amp;"%0A"&amp;"%0A"&amp;"*📍 Vence:* "&amp;H32,"💻")</f>
        <v/>
      </c>
      <c r="N32" s="99" t="n"/>
      <c r="O32" s="101" t="n"/>
      <c r="P32" s="103" t="n"/>
      <c r="Q32" s="81">
        <f>IF(P32="","",IF(R32&lt;0,"Vencido hace "&amp;R32*-1&amp;" días",IF(R32=0,"Vence hoy",IF(R32&gt;0,"Le quedan "&amp;R32&amp;" días",""))))</f>
        <v/>
      </c>
      <c r="R32" s="89">
        <f>P32-TODAY()</f>
        <v/>
      </c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39">
      <c r="A33" s="1" t="n"/>
      <c r="B33" s="1" t="n"/>
      <c r="C33" s="90" t="n"/>
      <c r="D33" s="91" t="n"/>
      <c r="E33" s="91" t="n"/>
      <c r="F33" s="91" t="n"/>
      <c r="G33" s="92" t="n"/>
      <c r="H33" s="106" t="n"/>
      <c r="I33" s="81">
        <f>IF(H33="","",IF(J33&lt;0,"Vencido hace "&amp;J33*-1&amp;" días",IF(J33=0,"Vence hoy",IF(J33&gt;0,"Le quedan "&amp;J33&amp;" días",""))))</f>
        <v/>
      </c>
      <c r="J33" s="77">
        <f>H33-J$8</f>
        <v/>
      </c>
      <c r="K33" s="83">
        <f>HYPERLINK("https://api.whatsapp.com/send?phone=57"&amp;D33&amp;"&amp;text="&amp;(IF(J33&lt;=0,"🚨 Hola, *"&amp;C33&amp;".*"&amp;"%0A"&amp;"Su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"&amp;C33&amp;"."&amp;"%0A"&amp;"Le quedan "&amp;J33&amp;" días restantes de su membresía en *_DISNEY PLUS_*")),"💰")</f>
        <v/>
      </c>
      <c r="L33" s="83">
        <f>HYPERLINK("https://api.whatsapp.com/send?phone=57"&amp;D33&amp;"&amp;text=*_✅ ACTUALIZACIÓN DE CONTRASEÑA | DISNEY PLUS_*"&amp;"%0A"&amp;"%0A"&amp;"💻 Correo: *"&amp;E33&amp;"*"&amp;"%0A"&amp;"🔐 Nueva Contraseña: *"&amp;F33&amp;"*","🔐")</f>
        <v/>
      </c>
      <c r="M33" s="84">
        <f>HYPERLINK("https://api.whatsapp.com/send?phone=57"&amp;D33&amp;"&amp;text=*_✅ DISNEY PLUS_*"&amp;"%0A"&amp;"%0A"&amp;"*📧 Correo:* "&amp;E33&amp;"%0A"&amp;"*🔑 Contraseña:* "&amp;F33&amp;"%0A"&amp;"%0A"&amp;"*📍 Vence:* "&amp;H33,"💻")</f>
        <v/>
      </c>
      <c r="N33" s="93" t="n"/>
      <c r="O33" s="95" t="n"/>
      <c r="P33" s="96" t="n"/>
      <c r="Q33" s="81">
        <f>IF(P33="","",IF(R33&lt;0,"Vencido hace "&amp;R33*-1&amp;" días",IF(R33=0,"Vence hoy",IF(R33&gt;0,"Le quedan "&amp;R33&amp;" días",""))))</f>
        <v/>
      </c>
      <c r="R33" s="89">
        <f>P33-TODAY()</f>
        <v/>
      </c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39">
      <c r="A34" s="1" t="n"/>
      <c r="B34" s="1" t="n"/>
      <c r="C34" s="90" t="n"/>
      <c r="D34" s="91" t="n"/>
      <c r="E34" s="91" t="n"/>
      <c r="F34" s="91" t="n"/>
      <c r="G34" s="92" t="n"/>
      <c r="H34" s="106" t="n"/>
      <c r="I34" s="81">
        <f>IF(H34="","",IF(J34&lt;0,"Vencido hace "&amp;J34*-1&amp;" días",IF(J34=0,"Vence hoy",IF(J34&gt;0,"Le quedan "&amp;J34&amp;" días",""))))</f>
        <v/>
      </c>
      <c r="J34" s="77">
        <f>H34-J$8</f>
        <v/>
      </c>
      <c r="K34" s="83">
        <f>HYPERLINK("https://api.whatsapp.com/send?phone=57"&amp;D34&amp;"&amp;text="&amp;(IF(J34&lt;=0,"🚨 Hola, *"&amp;C34&amp;".*"&amp;"%0A"&amp;"Su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"&amp;C34&amp;"."&amp;"%0A"&amp;"Le quedan "&amp;J34&amp;" días restantes de su membresía en *_DISNEY PLUS_*")),"💰")</f>
        <v/>
      </c>
      <c r="L34" s="83">
        <f>HYPERLINK("https://api.whatsapp.com/send?phone=57"&amp;D34&amp;"&amp;text=*_✅ ACTUALIZACIÓN DE CONTRASEÑA | DISNEY PLUS_*"&amp;"%0A"&amp;"%0A"&amp;"💻 Correo: *"&amp;E34&amp;"*"&amp;"%0A"&amp;"🔐 Nueva Contraseña: *"&amp;F34&amp;"*","🔐")</f>
        <v/>
      </c>
      <c r="M34" s="84">
        <f>HYPERLINK("https://api.whatsapp.com/send?phone=57"&amp;D34&amp;"&amp;text=*_✅ DISNEY PLUS_*"&amp;"%0A"&amp;"%0A"&amp;"*📧 Correo:* "&amp;E34&amp;"%0A"&amp;"*🔑 Contraseña:* "&amp;F34&amp;"%0A"&amp;"%0A"&amp;"*📍 Vence:* "&amp;H34,"💻")</f>
        <v/>
      </c>
      <c r="N34" s="93" t="n"/>
      <c r="O34" s="95" t="n"/>
      <c r="P34" s="96" t="n"/>
      <c r="Q34" s="81">
        <f>IF(P34="","",IF(R34&lt;0,"Vencido hace "&amp;R34*-1&amp;" días",IF(R34=0,"Vence hoy",IF(R34&gt;0,"Le quedan "&amp;R34&amp;" días",""))))</f>
        <v/>
      </c>
      <c r="R34" s="89">
        <f>P34-TODAY()</f>
        <v/>
      </c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39">
      <c r="A35" s="1" t="n"/>
      <c r="B35" s="1" t="n"/>
      <c r="C35" s="90" t="n"/>
      <c r="D35" s="91" t="n"/>
      <c r="E35" s="91" t="n"/>
      <c r="F35" s="91" t="n"/>
      <c r="G35" s="92" t="n"/>
      <c r="H35" s="106" t="n"/>
      <c r="I35" s="81">
        <f>IF(H35="","",IF(J35&lt;0,"Vencido hace "&amp;J35*-1&amp;" días",IF(J35=0,"Vence hoy",IF(J35&gt;0,"Le quedan "&amp;J35&amp;" días",""))))</f>
        <v/>
      </c>
      <c r="J35" s="77">
        <f>H35-J$8</f>
        <v/>
      </c>
      <c r="K35" s="83">
        <f>HYPERLINK("https://api.whatsapp.com/send?phone=57"&amp;D35&amp;"&amp;text="&amp;(IF(J35&lt;=0,"🚨 Hola, *"&amp;C35&amp;".*"&amp;"%0A"&amp;"Su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"&amp;C35&amp;"."&amp;"%0A"&amp;"Le quedan "&amp;J35&amp;" días restantes de su membresía en *_DISNEY PLUS_*")),"💰")</f>
        <v/>
      </c>
      <c r="L35" s="83">
        <f>HYPERLINK("https://api.whatsapp.com/send?phone=57"&amp;D35&amp;"&amp;text=*_✅ ACTUALIZACIÓN DE CONTRASEÑA | DISNEY PLUS_*"&amp;"%0A"&amp;"%0A"&amp;"💻 Correo: *"&amp;E35&amp;"*"&amp;"%0A"&amp;"🔐 Nueva Contraseña: *"&amp;F35&amp;"*","🔐")</f>
        <v/>
      </c>
      <c r="M35" s="84">
        <f>HYPERLINK("https://api.whatsapp.com/send?phone=57"&amp;D35&amp;"&amp;text=*_✅ DISNEY PLUS_*"&amp;"%0A"&amp;"%0A"&amp;"*📧 Correo:* "&amp;E35&amp;"%0A"&amp;"*🔑 Contraseña:* "&amp;F35&amp;"%0A"&amp;"%0A"&amp;"*📍 Vence:* "&amp;H35,"💻")</f>
        <v/>
      </c>
      <c r="N35" s="93" t="n"/>
      <c r="O35" s="95" t="n"/>
      <c r="P35" s="96" t="n"/>
      <c r="Q35" s="81">
        <f>IF(P35="","",IF(R35&lt;0,"Vencido hace "&amp;R35*-1&amp;" días",IF(R35=0,"Vence hoy",IF(R35&gt;0,"Le quedan "&amp;R35&amp;" días",""))))</f>
        <v/>
      </c>
      <c r="R35" s="89">
        <f>P35-TODAY()</f>
        <v/>
      </c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39">
      <c r="A36" s="1" t="n"/>
      <c r="B36" s="1" t="n"/>
      <c r="C36" s="90" t="n"/>
      <c r="D36" s="91" t="n"/>
      <c r="E36" s="91" t="n"/>
      <c r="F36" s="91" t="n"/>
      <c r="G36" s="92" t="n"/>
      <c r="H36" s="106" t="n"/>
      <c r="I36" s="81">
        <f>IF(H36="","",IF(J36&lt;0,"Vencido hace "&amp;J36*-1&amp;" días",IF(J36=0,"Vence hoy",IF(J36&gt;0,"Le quedan "&amp;J36&amp;" días",""))))</f>
        <v/>
      </c>
      <c r="J36" s="77">
        <f>H36-J$8</f>
        <v/>
      </c>
      <c r="K36" s="83">
        <f>HYPERLINK("https://api.whatsapp.com/send?phone=57"&amp;D36&amp;"&amp;text="&amp;(IF(J36&lt;=0,"🚨 Hola, *"&amp;C36&amp;".*"&amp;"%0A"&amp;"Su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"&amp;C36&amp;"."&amp;"%0A"&amp;"Le quedan "&amp;J36&amp;" días restantes de su membresía en *_DISNEY PLUS_*")),"💰")</f>
        <v/>
      </c>
      <c r="L36" s="83">
        <f>HYPERLINK("https://api.whatsapp.com/send?phone=57"&amp;D36&amp;"&amp;text=*_✅ ACTUALIZACIÓN DE CONTRASEÑA | DISNEY PLUS_*"&amp;"%0A"&amp;"%0A"&amp;"💻 Correo: *"&amp;E36&amp;"*"&amp;"%0A"&amp;"🔐 Nueva Contraseña: *"&amp;F36&amp;"*","🔐")</f>
        <v/>
      </c>
      <c r="M36" s="84">
        <f>HYPERLINK("https://api.whatsapp.com/send?phone=57"&amp;D36&amp;"&amp;text=*_✅ DISNEY PLUS_*"&amp;"%0A"&amp;"%0A"&amp;"*📧 Correo:* "&amp;E36&amp;"%0A"&amp;"*🔑 Contraseña:* "&amp;F36&amp;"%0A"&amp;"%0A"&amp;"*📍 Vence:* "&amp;H36,"💻")</f>
        <v/>
      </c>
      <c r="N36" s="93" t="n"/>
      <c r="O36" s="95" t="n"/>
      <c r="P36" s="96" t="n"/>
      <c r="Q36" s="81">
        <f>IF(P36="","",IF(R36&lt;0,"Vencido hace "&amp;R36*-1&amp;" días",IF(R36=0,"Vence hoy",IF(R36&gt;0,"Le quedan "&amp;R36&amp;" días",""))))</f>
        <v/>
      </c>
      <c r="R36" s="89">
        <f>P36-TODAY()</f>
        <v/>
      </c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39">
      <c r="A37" s="1" t="n"/>
      <c r="B37" s="1" t="n"/>
      <c r="C37" s="90" t="n"/>
      <c r="D37" s="91" t="n"/>
      <c r="E37" s="91" t="n"/>
      <c r="F37" s="91" t="n"/>
      <c r="G37" s="92" t="n"/>
      <c r="H37" s="106" t="n"/>
      <c r="I37" s="81">
        <f>IF(H37="","",IF(J37&lt;0,"Vencido hace "&amp;J37*-1&amp;" días",IF(J37=0,"Vence hoy",IF(J37&gt;0,"Le quedan "&amp;J37&amp;" días",""))))</f>
        <v/>
      </c>
      <c r="J37" s="77">
        <f>H37-J$8</f>
        <v/>
      </c>
      <c r="K37" s="83">
        <f>HYPERLINK("https://api.whatsapp.com/send?phone=57"&amp;D37&amp;"&amp;text="&amp;(IF(J37&lt;=0,"🚨 Hola, *"&amp;C37&amp;".*"&amp;"%0A"&amp;"Su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"&amp;C37&amp;"."&amp;"%0A"&amp;"Le quedan "&amp;J37&amp;" días restantes de su membresía en *_DISNEY PLUS_*")),"💰")</f>
        <v/>
      </c>
      <c r="L37" s="83">
        <f>HYPERLINK("https://api.whatsapp.com/send?phone=57"&amp;D37&amp;"&amp;text=*_✅ ACTUALIZACIÓN DE CONTRASEÑA | DISNEY PLUS_*"&amp;"%0A"&amp;"%0A"&amp;"💻 Correo: *"&amp;E37&amp;"*"&amp;"%0A"&amp;"🔐 Nueva Contraseña: *"&amp;F37&amp;"*","🔐")</f>
        <v/>
      </c>
      <c r="M37" s="84">
        <f>HYPERLINK("https://api.whatsapp.com/send?phone=57"&amp;D37&amp;"&amp;text=*_✅ DISNEY PLUS_*"&amp;"%0A"&amp;"%0A"&amp;"*📧 Correo:* "&amp;E37&amp;"%0A"&amp;"*🔑 Contraseña:* "&amp;F37&amp;"%0A"&amp;"%0A"&amp;"*📍 Vence:* "&amp;H37,"💻")</f>
        <v/>
      </c>
      <c r="N37" s="99" t="n"/>
      <c r="O37" s="101" t="n"/>
      <c r="P37" s="103" t="n"/>
      <c r="Q37" s="81">
        <f>IF(P37="","",IF(R37&lt;0,"Vencido hace "&amp;R37*-1&amp;" días",IF(R37=0,"Vence hoy",IF(R37&gt;0,"Le quedan "&amp;R37&amp;" días",""))))</f>
        <v/>
      </c>
      <c r="R37" s="89">
        <f>P37-TODAY()</f>
        <v/>
      </c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39">
      <c r="A38" s="1" t="n"/>
      <c r="B38" s="1" t="n"/>
      <c r="C38" s="90" t="n"/>
      <c r="D38" s="91" t="n"/>
      <c r="E38" s="91" t="n"/>
      <c r="F38" s="91" t="n"/>
      <c r="G38" s="92" t="n"/>
      <c r="H38" s="106" t="n"/>
      <c r="I38" s="81">
        <f>IF(H38="","",IF(J38&lt;0,"Vencido hace "&amp;J38*-1&amp;" días",IF(J38=0,"Vence hoy",IF(J38&gt;0,"Le quedan "&amp;J38&amp;" días",""))))</f>
        <v/>
      </c>
      <c r="J38" s="77">
        <f>H38-J$8</f>
        <v/>
      </c>
      <c r="K38" s="83">
        <f>HYPERLINK("https://api.whatsapp.com/send?phone=57"&amp;D38&amp;"&amp;text="&amp;(IF(J38&lt;=0,"🚨 Hola, *"&amp;C38&amp;".*"&amp;"%0A"&amp;"Su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"&amp;C38&amp;"."&amp;"%0A"&amp;"Le quedan "&amp;J38&amp;" días restantes de su membresía en *_DISNEY PLUS_*")),"💰")</f>
        <v/>
      </c>
      <c r="L38" s="83">
        <f>HYPERLINK("https://api.whatsapp.com/send?phone=57"&amp;D38&amp;"&amp;text=*_✅ ACTUALIZACIÓN DE CONTRASEÑA | DISNEY PLUS_*"&amp;"%0A"&amp;"%0A"&amp;"💻 Correo: *"&amp;E38&amp;"*"&amp;"%0A"&amp;"🔐 Nueva Contraseña: *"&amp;F38&amp;"*","🔐")</f>
        <v/>
      </c>
      <c r="M38" s="84">
        <f>HYPERLINK("https://api.whatsapp.com/send?phone=57"&amp;D38&amp;"&amp;text=*_✅ DISNEY PLUS_*"&amp;"%0A"&amp;"%0A"&amp;"*📧 Correo:* "&amp;E38&amp;"%0A"&amp;"*🔑 Contraseña:* "&amp;F38&amp;"%0A"&amp;"%0A"&amp;"*📍 Vence:* "&amp;H38,"💻")</f>
        <v/>
      </c>
      <c r="N38" s="93" t="n"/>
      <c r="O38" s="95" t="n"/>
      <c r="P38" s="96" t="n"/>
      <c r="Q38" s="81">
        <f>IF(P38="","",IF(R38&lt;0,"Vencido hace "&amp;R38*-1&amp;" días",IF(R38=0,"Vence hoy",IF(R38&gt;0,"Le quedan "&amp;R38&amp;" días",""))))</f>
        <v/>
      </c>
      <c r="R38" s="89">
        <f>P38-TODAY()</f>
        <v/>
      </c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39">
      <c r="A39" s="1" t="n"/>
      <c r="B39" s="1" t="n"/>
      <c r="C39" s="90" t="n"/>
      <c r="D39" s="91" t="n"/>
      <c r="E39" s="91" t="n"/>
      <c r="F39" s="91" t="n"/>
      <c r="G39" s="92" t="n"/>
      <c r="H39" s="106" t="n"/>
      <c r="I39" s="81">
        <f>IF(H39="","",IF(J39&lt;0,"Vencido hace "&amp;J39*-1&amp;" días",IF(J39=0,"Vence hoy",IF(J39&gt;0,"Le quedan "&amp;J39&amp;" días",""))))</f>
        <v/>
      </c>
      <c r="J39" s="77">
        <f>H39-J$8</f>
        <v/>
      </c>
      <c r="K39" s="83">
        <f>HYPERLINK("https://api.whatsapp.com/send?phone=57"&amp;D39&amp;"&amp;text="&amp;(IF(J39&lt;=0,"🚨 Hola, *"&amp;C39&amp;".*"&amp;"%0A"&amp;"Su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"&amp;C39&amp;"."&amp;"%0A"&amp;"Le quedan "&amp;J39&amp;" días restantes de su membresía en *_DISNEY PLUS_*")),"💰")</f>
        <v/>
      </c>
      <c r="L39" s="83">
        <f>HYPERLINK("https://api.whatsapp.com/send?phone=57"&amp;D39&amp;"&amp;text=*_✅ ACTUALIZACIÓN DE CONTRASEÑA | DISNEY PLUS_*"&amp;"%0A"&amp;"%0A"&amp;"💻 Correo: *"&amp;E39&amp;"*"&amp;"%0A"&amp;"🔐 Nueva Contraseña: *"&amp;F39&amp;"*","🔐")</f>
        <v/>
      </c>
      <c r="M39" s="84">
        <f>HYPERLINK("https://api.whatsapp.com/send?phone=57"&amp;D39&amp;"&amp;text=*_✅ DISNEY PLUS_*"&amp;"%0A"&amp;"%0A"&amp;"*📧 Correo:* "&amp;E39&amp;"%0A"&amp;"*🔑 Contraseña:* "&amp;F39&amp;"%0A"&amp;"%0A"&amp;"*📍 Vence:* "&amp;H39,"💻")</f>
        <v/>
      </c>
      <c r="N39" s="93" t="n"/>
      <c r="O39" s="95" t="n"/>
      <c r="P39" s="96" t="n"/>
      <c r="Q39" s="81">
        <f>IF(P39="","",IF(R39&lt;0,"Vencido hace "&amp;R39*-1&amp;" días",IF(R39=0,"Vence hoy",IF(R39&gt;0,"Le quedan "&amp;R39&amp;" días",""))))</f>
        <v/>
      </c>
      <c r="R39" s="89">
        <f>P39-TODAY()</f>
        <v/>
      </c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39">
      <c r="A40" s="1" t="n"/>
      <c r="B40" s="1" t="n"/>
      <c r="C40" s="90" t="n"/>
      <c r="D40" s="91" t="n"/>
      <c r="E40" s="91" t="n"/>
      <c r="F40" s="91" t="n"/>
      <c r="G40" s="92" t="n"/>
      <c r="H40" s="106" t="n"/>
      <c r="I40" s="81">
        <f>IF(H40="","",IF(J40&lt;0,"Vencido hace "&amp;J40*-1&amp;" días",IF(J40=0,"Vence hoy",IF(J40&gt;0,"Le quedan "&amp;J40&amp;" días",""))))</f>
        <v/>
      </c>
      <c r="J40" s="77">
        <f>H40-J$8</f>
        <v/>
      </c>
      <c r="K40" s="83">
        <f>HYPERLINK("https://api.whatsapp.com/send?phone=57"&amp;D40&amp;"&amp;text="&amp;(IF(J40&lt;=0,"🚨 Hola, *"&amp;C40&amp;".*"&amp;"%0A"&amp;"Su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"&amp;C40&amp;"."&amp;"%0A"&amp;"Le quedan "&amp;J40&amp;" días restantes de su membresía en *_DISNEY PLUS_*")),"💰")</f>
        <v/>
      </c>
      <c r="L40" s="83">
        <f>HYPERLINK("https://api.whatsapp.com/send?phone=57"&amp;D40&amp;"&amp;text=*_✅ ACTUALIZACIÓN DE CONTRASEÑA | DISNEY PLUS_*"&amp;"%0A"&amp;"%0A"&amp;"💻 Correo: *"&amp;E40&amp;"*"&amp;"%0A"&amp;"🔐 Nueva Contraseña: *"&amp;F40&amp;"*","🔐")</f>
        <v/>
      </c>
      <c r="M40" s="84">
        <f>HYPERLINK("https://api.whatsapp.com/send?phone=57"&amp;D40&amp;"&amp;text=*_✅ DISNEY PLUS_*"&amp;"%0A"&amp;"%0A"&amp;"*📧 Correo:* "&amp;E40&amp;"%0A"&amp;"*🔑 Contraseña:* "&amp;F40&amp;"%0A"&amp;"%0A"&amp;"*📍 Vence:* "&amp;H40,"💻")</f>
        <v/>
      </c>
      <c r="N40" s="93" t="n"/>
      <c r="O40" s="95" t="n"/>
      <c r="P40" s="96" t="n"/>
      <c r="Q40" s="81">
        <f>IF(P40="","",IF(R40&lt;0,"Vencido hace "&amp;R40*-1&amp;" días",IF(R40=0,"Vence hoy",IF(R40&gt;0,"Le quedan "&amp;R40&amp;" días",""))))</f>
        <v/>
      </c>
      <c r="R40" s="89">
        <f>P40-TODAY()</f>
        <v/>
      </c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39">
      <c r="A41" s="1" t="n"/>
      <c r="B41" s="1" t="n"/>
      <c r="C41" s="90" t="n"/>
      <c r="D41" s="91" t="n"/>
      <c r="E41" s="91" t="n"/>
      <c r="F41" s="91" t="n"/>
      <c r="G41" s="92" t="n"/>
      <c r="H41" s="106" t="n"/>
      <c r="I41" s="81">
        <f>IF(H41="","",IF(J41&lt;0,"Vencido hace "&amp;J41*-1&amp;" días",IF(J41=0,"Vence hoy",IF(J41&gt;0,"Le quedan "&amp;J41&amp;" días",""))))</f>
        <v/>
      </c>
      <c r="J41" s="77">
        <f>H41-J$8</f>
        <v/>
      </c>
      <c r="K41" s="83">
        <f>HYPERLINK("https://api.whatsapp.com/send?phone=57"&amp;D41&amp;"&amp;text="&amp;(IF(J41&lt;=0,"🚨 Hola, *"&amp;C41&amp;".*"&amp;"%0A"&amp;"Su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"&amp;C41&amp;"."&amp;"%0A"&amp;"Le quedan "&amp;J41&amp;" días restantes de su membresía en *_DISNEY PLUS_*")),"💰")</f>
        <v/>
      </c>
      <c r="L41" s="83">
        <f>HYPERLINK("https://api.whatsapp.com/send?phone=57"&amp;D41&amp;"&amp;text=*_✅ ACTUALIZACIÓN DE CONTRASEÑA | DISNEY PLUS_*"&amp;"%0A"&amp;"%0A"&amp;"💻 Correo: *"&amp;E41&amp;"*"&amp;"%0A"&amp;"🔐 Nueva Contraseña: *"&amp;F41&amp;"*","🔐")</f>
        <v/>
      </c>
      <c r="M41" s="84">
        <f>HYPERLINK("https://api.whatsapp.com/send?phone=57"&amp;D41&amp;"&amp;text=*_✅ DISNEY PLUS_*"&amp;"%0A"&amp;"%0A"&amp;"*📧 Correo:* "&amp;E41&amp;"%0A"&amp;"*🔑 Contraseña:* "&amp;F41&amp;"%0A"&amp;"%0A"&amp;"*📍 Vence:* "&amp;H41,"💻")</f>
        <v/>
      </c>
      <c r="N41" s="93" t="n"/>
      <c r="O41" s="95" t="n"/>
      <c r="P41" s="96" t="n"/>
      <c r="Q41" s="81">
        <f>IF(P41="","",IF(R41&lt;0,"Vencido hace "&amp;R41*-1&amp;" días",IF(R41=0,"Vence hoy",IF(R41&gt;0,"Le quedan "&amp;R41&amp;" días",""))))</f>
        <v/>
      </c>
      <c r="R41" s="89">
        <f>P41-TODAY()</f>
        <v/>
      </c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39">
      <c r="A42" s="1" t="n"/>
      <c r="B42" s="1" t="n"/>
      <c r="C42" s="90" t="n"/>
      <c r="D42" s="91" t="n"/>
      <c r="E42" s="91" t="n"/>
      <c r="F42" s="91" t="n"/>
      <c r="G42" s="92" t="n"/>
      <c r="H42" s="106" t="n"/>
      <c r="I42" s="81">
        <f>IF(H42="","",IF(J42&lt;0,"Vencido hace "&amp;J42*-1&amp;" días",IF(J42=0,"Vence hoy",IF(J42&gt;0,"Le quedan "&amp;J42&amp;" días",""))))</f>
        <v/>
      </c>
      <c r="J42" s="77">
        <f>H42-J$8</f>
        <v/>
      </c>
      <c r="K42" s="83">
        <f>HYPERLINK("https://api.whatsapp.com/send?phone=57"&amp;D42&amp;"&amp;text="&amp;(IF(J42&lt;=0,"🚨 Hola, *"&amp;C42&amp;".*"&amp;"%0A"&amp;"Su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"&amp;C42&amp;"."&amp;"%0A"&amp;"Le quedan "&amp;J42&amp;" días restantes de su membresía en *_DISNEY PLUS_*")),"💰")</f>
        <v/>
      </c>
      <c r="L42" s="83">
        <f>HYPERLINK("https://api.whatsapp.com/send?phone=57"&amp;D42&amp;"&amp;text=*_✅ ACTUALIZACIÓN DE CONTRASEÑA | DISNEY PLUS_*"&amp;"%0A"&amp;"%0A"&amp;"💻 Correo: *"&amp;E42&amp;"*"&amp;"%0A"&amp;"🔐 Nueva Contraseña: *"&amp;F42&amp;"*","🔐")</f>
        <v/>
      </c>
      <c r="M42" s="84">
        <f>HYPERLINK("https://api.whatsapp.com/send?phone=57"&amp;D42&amp;"&amp;text=*_✅ DISNEY PLUS_*"&amp;"%0A"&amp;"%0A"&amp;"*📧 Correo:* "&amp;E42&amp;"%0A"&amp;"*🔑 Contraseña:* "&amp;F42&amp;"%0A"&amp;"%0A"&amp;"*📍 Vence:* "&amp;H42,"💻")</f>
        <v/>
      </c>
      <c r="N42" s="99" t="n"/>
      <c r="O42" s="101" t="n"/>
      <c r="P42" s="103" t="n"/>
      <c r="Q42" s="81">
        <f>IF(P42="","",IF(R42&lt;0,"Vencido hace "&amp;R42*-1&amp;" días",IF(R42=0,"Vence hoy",IF(R42&gt;0,"Le quedan "&amp;R42&amp;" días",""))))</f>
        <v/>
      </c>
      <c r="R42" s="89">
        <f>P42-TODAY()</f>
        <v/>
      </c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39">
      <c r="A43" s="1" t="n"/>
      <c r="B43" s="1" t="n"/>
      <c r="C43" s="90" t="n"/>
      <c r="D43" s="91" t="n"/>
      <c r="E43" s="91" t="n"/>
      <c r="F43" s="91" t="n"/>
      <c r="G43" s="92" t="n"/>
      <c r="H43" s="106" t="n"/>
      <c r="I43" s="81">
        <f>IF(H43="","",IF(J43&lt;0,"Vencido hace "&amp;J43*-1&amp;" días",IF(J43=0,"Vence hoy",IF(J43&gt;0,"Le quedan "&amp;J43&amp;" días",""))))</f>
        <v/>
      </c>
      <c r="J43" s="77">
        <f>H43-J$8</f>
        <v/>
      </c>
      <c r="K43" s="83">
        <f>HYPERLINK("https://api.whatsapp.com/send?phone=57"&amp;D43&amp;"&amp;text="&amp;(IF(J43&lt;=0,"🚨 Hola, *"&amp;C43&amp;".*"&amp;"%0A"&amp;"Su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"&amp;C43&amp;"."&amp;"%0A"&amp;"Le quedan "&amp;J43&amp;" días restantes de su membresía en *_DISNEY PLUS_*")),"💰")</f>
        <v/>
      </c>
      <c r="L43" s="83">
        <f>HYPERLINK("https://api.whatsapp.com/send?phone=57"&amp;D43&amp;"&amp;text=*_✅ ACTUALIZACIÓN DE CONTRASEÑA | DISNEY PLUS_*"&amp;"%0A"&amp;"%0A"&amp;"💻 Correo: *"&amp;E43&amp;"*"&amp;"%0A"&amp;"🔐 Nueva Contraseña: *"&amp;F43&amp;"*","🔐")</f>
        <v/>
      </c>
      <c r="M43" s="84">
        <f>HYPERLINK("https://api.whatsapp.com/send?phone=57"&amp;D43&amp;"&amp;text=*_✅ DISNEY PLUS_*"&amp;"%0A"&amp;"%0A"&amp;"*📧 Correo:* "&amp;E43&amp;"%0A"&amp;"*🔑 Contraseña:* "&amp;F43&amp;"%0A"&amp;"%0A"&amp;"*📍 Vence:* "&amp;H43,"💻")</f>
        <v/>
      </c>
      <c r="N43" s="93" t="n"/>
      <c r="O43" s="95" t="n"/>
      <c r="P43" s="96" t="n"/>
      <c r="Q43" s="81">
        <f>IF(P43="","",IF(R43&lt;0,"Vencido hace "&amp;R43*-1&amp;" días",IF(R43=0,"Vence hoy",IF(R43&gt;0,"Le quedan "&amp;R43&amp;" días",""))))</f>
        <v/>
      </c>
      <c r="R43" s="89">
        <f>P43-TODAY()</f>
        <v/>
      </c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39">
      <c r="A44" s="1" t="n"/>
      <c r="B44" s="1" t="n"/>
      <c r="C44" s="90" t="n"/>
      <c r="D44" s="91" t="n"/>
      <c r="E44" s="91" t="n"/>
      <c r="F44" s="91" t="n"/>
      <c r="G44" s="92" t="n"/>
      <c r="H44" s="106" t="n"/>
      <c r="I44" s="81">
        <f>IF(H44="","",IF(J44&lt;0,"Vencido hace "&amp;J44*-1&amp;" días",IF(J44=0,"Vence hoy",IF(J44&gt;0,"Le quedan "&amp;J44&amp;" días",""))))</f>
        <v/>
      </c>
      <c r="J44" s="77">
        <f>H44-J$8</f>
        <v/>
      </c>
      <c r="K44" s="83">
        <f>HYPERLINK("https://api.whatsapp.com/send?phone=57"&amp;D44&amp;"&amp;text="&amp;(IF(J44&lt;=0,"🚨 Hola, *"&amp;C44&amp;".*"&amp;"%0A"&amp;"Su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"&amp;C44&amp;"."&amp;"%0A"&amp;"Le quedan "&amp;J44&amp;" días restantes de su membresía en *_DISNEY PLUS_*")),"💰")</f>
        <v/>
      </c>
      <c r="L44" s="83">
        <f>HYPERLINK("https://api.whatsapp.com/send?phone=57"&amp;D44&amp;"&amp;text=*_✅ ACTUALIZACIÓN DE CONTRASEÑA | DISNEY PLUS_*"&amp;"%0A"&amp;"%0A"&amp;"💻 Correo: *"&amp;E44&amp;"*"&amp;"%0A"&amp;"🔐 Nueva Contraseña: *"&amp;F44&amp;"*","🔐")</f>
        <v/>
      </c>
      <c r="M44" s="84">
        <f>HYPERLINK("https://api.whatsapp.com/send?phone=57"&amp;D44&amp;"&amp;text=*_✅ DISNEY PLUS_*"&amp;"%0A"&amp;"%0A"&amp;"*📧 Correo:* "&amp;E44&amp;"%0A"&amp;"*🔑 Contraseña:* "&amp;F44&amp;"%0A"&amp;"%0A"&amp;"*📍 Vence:* "&amp;H44,"💻")</f>
        <v/>
      </c>
      <c r="N44" s="93" t="n"/>
      <c r="O44" s="95" t="n"/>
      <c r="P44" s="96" t="n"/>
      <c r="Q44" s="81">
        <f>IF(P44="","",IF(R44&lt;0,"Vencido hace "&amp;R44*-1&amp;" días",IF(R44=0,"Vence hoy",IF(R44&gt;0,"Le quedan "&amp;R44&amp;" días",""))))</f>
        <v/>
      </c>
      <c r="R44" s="89">
        <f>P44-TODAY()</f>
        <v/>
      </c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39">
      <c r="A45" s="1" t="n"/>
      <c r="B45" s="1" t="n"/>
      <c r="C45" s="90" t="n"/>
      <c r="D45" s="91" t="n"/>
      <c r="E45" s="91" t="n"/>
      <c r="F45" s="91" t="n"/>
      <c r="G45" s="92" t="n"/>
      <c r="H45" s="106" t="n"/>
      <c r="I45" s="81">
        <f>IF(H45="","",IF(J45&lt;0,"Vencido hace "&amp;J45*-1&amp;" días",IF(J45=0,"Vence hoy",IF(J45&gt;0,"Le quedan "&amp;J45&amp;" días",""))))</f>
        <v/>
      </c>
      <c r="J45" s="77">
        <f>H45-J$8</f>
        <v/>
      </c>
      <c r="K45" s="83">
        <f>HYPERLINK("https://api.whatsapp.com/send?phone=57"&amp;D45&amp;"&amp;text="&amp;(IF(J45&lt;=0,"🚨 Hola, *"&amp;C45&amp;".*"&amp;"%0A"&amp;"Su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"&amp;C45&amp;"."&amp;"%0A"&amp;"Le quedan "&amp;J45&amp;" días restantes de su membresía en *_DISNEY PLUS_*")),"💰")</f>
        <v/>
      </c>
      <c r="L45" s="83">
        <f>HYPERLINK("https://api.whatsapp.com/send?phone=57"&amp;D45&amp;"&amp;text=*_✅ ACTUALIZACIÓN DE CONTRASEÑA | DISNEY PLUS_*"&amp;"%0A"&amp;"%0A"&amp;"💻 Correo: *"&amp;E45&amp;"*"&amp;"%0A"&amp;"🔐 Nueva Contraseña: *"&amp;F45&amp;"*","🔐")</f>
        <v/>
      </c>
      <c r="M45" s="84">
        <f>HYPERLINK("https://api.whatsapp.com/send?phone=57"&amp;D45&amp;"&amp;text=*_✅ DISNEY PLUS_*"&amp;"%0A"&amp;"%0A"&amp;"*📧 Correo:* "&amp;E45&amp;"%0A"&amp;"*🔑 Contraseña:* "&amp;F45&amp;"%0A"&amp;"%0A"&amp;"*📍 Vence:* "&amp;H45,"💻")</f>
        <v/>
      </c>
      <c r="N45" s="93" t="n"/>
      <c r="O45" s="95" t="n"/>
      <c r="P45" s="96" t="n"/>
      <c r="Q45" s="81">
        <f>IF(P45="","",IF(R45&lt;0,"Vencido hace "&amp;R45*-1&amp;" días",IF(R45=0,"Vence hoy",IF(R45&gt;0,"Le quedan "&amp;R45&amp;" días",""))))</f>
        <v/>
      </c>
      <c r="R45" s="89">
        <f>P45-TODAY()</f>
        <v/>
      </c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39">
      <c r="A46" s="1" t="n"/>
      <c r="B46" s="1" t="n"/>
      <c r="C46" s="90" t="n"/>
      <c r="D46" s="91" t="n"/>
      <c r="E46" s="91" t="n"/>
      <c r="F46" s="91" t="n"/>
      <c r="G46" s="92" t="n"/>
      <c r="H46" s="106" t="n"/>
      <c r="I46" s="81">
        <f>IF(H46="","",IF(J46&lt;0,"Vencido hace "&amp;J46*-1&amp;" días",IF(J46=0,"Vence hoy",IF(J46&gt;0,"Le quedan "&amp;J46&amp;" días",""))))</f>
        <v/>
      </c>
      <c r="J46" s="77">
        <f>H46-J$8</f>
        <v/>
      </c>
      <c r="K46" s="83">
        <f>HYPERLINK("https://api.whatsapp.com/send?phone=57"&amp;D46&amp;"&amp;text="&amp;(IF(J46&lt;=0,"🚨 Hola, *"&amp;C46&amp;".*"&amp;"%0A"&amp;"Su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"&amp;C46&amp;"."&amp;"%0A"&amp;"Le quedan "&amp;J46&amp;" días restantes de su membresía en *_DISNEY PLUS_*")),"💰")</f>
        <v/>
      </c>
      <c r="L46" s="83">
        <f>HYPERLINK("https://api.whatsapp.com/send?phone=57"&amp;D46&amp;"&amp;text=*_✅ ACTUALIZACIÓN DE CONTRASEÑA | DISNEY PLUS_*"&amp;"%0A"&amp;"%0A"&amp;"💻 Correo: *"&amp;E46&amp;"*"&amp;"%0A"&amp;"🔐 Nueva Contraseña: *"&amp;F46&amp;"*","🔐")</f>
        <v/>
      </c>
      <c r="M46" s="84">
        <f>HYPERLINK("https://api.whatsapp.com/send?phone=57"&amp;D46&amp;"&amp;text=*_✅ DISNEY PLUS_*"&amp;"%0A"&amp;"%0A"&amp;"*📧 Correo:* "&amp;E46&amp;"%0A"&amp;"*🔑 Contraseña:* "&amp;F46&amp;"%0A"&amp;"%0A"&amp;"*📍 Vence:* "&amp;H46,"💻")</f>
        <v/>
      </c>
      <c r="N46" s="93" t="n"/>
      <c r="O46" s="95" t="n"/>
      <c r="P46" s="96" t="n"/>
      <c r="Q46" s="81">
        <f>IF(P46="","",IF(R46&lt;0,"Vencido hace "&amp;R46*-1&amp;" días",IF(R46=0,"Vence hoy",IF(R46&gt;0,"Le quedan "&amp;R46&amp;" días",""))))</f>
        <v/>
      </c>
      <c r="R46" s="89">
        <f>P46-TODAY()</f>
        <v/>
      </c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39">
      <c r="A47" s="1" t="n"/>
      <c r="B47" s="1" t="n"/>
      <c r="C47" s="90" t="n"/>
      <c r="D47" s="91" t="n"/>
      <c r="E47" s="91" t="n"/>
      <c r="F47" s="91" t="n"/>
      <c r="G47" s="92" t="n"/>
      <c r="H47" s="106" t="n"/>
      <c r="I47" s="81">
        <f>IF(H47="","",IF(J47&lt;0,"Vencido hace "&amp;J47*-1&amp;" días",IF(J47=0,"Vence hoy",IF(J47&gt;0,"Le quedan "&amp;J47&amp;" días",""))))</f>
        <v/>
      </c>
      <c r="J47" s="77">
        <f>H47-J$8</f>
        <v/>
      </c>
      <c r="K47" s="83">
        <f>HYPERLINK("https://api.whatsapp.com/send?phone=57"&amp;D47&amp;"&amp;text="&amp;(IF(J47&lt;=0,"🚨 Hola, *"&amp;C47&amp;".*"&amp;"%0A"&amp;"Su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"&amp;C47&amp;"."&amp;"%0A"&amp;"Le quedan "&amp;J47&amp;" días restantes de su membresía en *_DISNEY PLUS_*")),"💰")</f>
        <v/>
      </c>
      <c r="L47" s="83">
        <f>HYPERLINK("https://api.whatsapp.com/send?phone=57"&amp;D47&amp;"&amp;text=*_✅ ACTUALIZACIÓN DE CONTRASEÑA | DISNEY PLUS_*"&amp;"%0A"&amp;"%0A"&amp;"💻 Correo: *"&amp;E47&amp;"*"&amp;"%0A"&amp;"🔐 Nueva Contraseña: *"&amp;F47&amp;"*","🔐")</f>
        <v/>
      </c>
      <c r="M47" s="84">
        <f>HYPERLINK("https://api.whatsapp.com/send?phone=57"&amp;D47&amp;"&amp;text=*_✅ DISNEY PLUS_*"&amp;"%0A"&amp;"%0A"&amp;"*📧 Correo:* "&amp;E47&amp;"%0A"&amp;"*🔑 Contraseña:* "&amp;F47&amp;"%0A"&amp;"%0A"&amp;"*📍 Vence:* "&amp;H47,"💻")</f>
        <v/>
      </c>
      <c r="N47" s="99" t="n"/>
      <c r="O47" s="101" t="n"/>
      <c r="P47" s="103" t="n"/>
      <c r="Q47" s="81">
        <f>IF(P47="","",IF(R47&lt;0,"Vencido hace "&amp;R47*-1&amp;" días",IF(R47=0,"Vence hoy",IF(R47&gt;0,"Le quedan "&amp;R47&amp;" días",""))))</f>
        <v/>
      </c>
      <c r="R47" s="89">
        <f>P47-TODAY()</f>
        <v/>
      </c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39">
      <c r="A48" s="1" t="n"/>
      <c r="B48" s="1" t="n"/>
      <c r="C48" s="90" t="n"/>
      <c r="D48" s="91" t="n"/>
      <c r="E48" s="91" t="n"/>
      <c r="F48" s="91" t="n"/>
      <c r="G48" s="92" t="n"/>
      <c r="H48" s="106" t="n"/>
      <c r="I48" s="81">
        <f>IF(H48="","",IF(J48&lt;0,"Vencido hace "&amp;J48*-1&amp;" días",IF(J48=0,"Vence hoy",IF(J48&gt;0,"Le quedan "&amp;J48&amp;" días",""))))</f>
        <v/>
      </c>
      <c r="J48" s="77">
        <f>H48-J$8</f>
        <v/>
      </c>
      <c r="K48" s="83">
        <f>HYPERLINK("https://api.whatsapp.com/send?phone=57"&amp;D48&amp;"&amp;text="&amp;(IF(J48&lt;=0,"🚨 Hola, *"&amp;C48&amp;".*"&amp;"%0A"&amp;"Su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"&amp;C48&amp;"."&amp;"%0A"&amp;"Le quedan "&amp;J48&amp;" días restantes de su membresía en *_DISNEY PLUS_*")),"💰")</f>
        <v/>
      </c>
      <c r="L48" s="83">
        <f>HYPERLINK("https://api.whatsapp.com/send?phone=57"&amp;D48&amp;"&amp;text=*_✅ ACTUALIZACIÓN DE CONTRASEÑA | DISNEY PLUS_*"&amp;"%0A"&amp;"%0A"&amp;"💻 Correo: *"&amp;E48&amp;"*"&amp;"%0A"&amp;"🔐 Nueva Contraseña: *"&amp;F48&amp;"*","🔐")</f>
        <v/>
      </c>
      <c r="M48" s="84">
        <f>HYPERLINK("https://api.whatsapp.com/send?phone=57"&amp;D48&amp;"&amp;text=*_✅ DISNEY PLUS_*"&amp;"%0A"&amp;"%0A"&amp;"*📧 Correo:* "&amp;E48&amp;"%0A"&amp;"*🔑 Contraseña:* "&amp;F48&amp;"%0A"&amp;"%0A"&amp;"*📍 Vence:* "&amp;H48,"💻")</f>
        <v/>
      </c>
      <c r="N48" s="93" t="n"/>
      <c r="O48" s="95" t="n"/>
      <c r="P48" s="96" t="n"/>
      <c r="Q48" s="81">
        <f>IF(P48="","",IF(R48&lt;0,"Vencido hace "&amp;R48*-1&amp;" días",IF(R48=0,"Vence hoy",IF(R48&gt;0,"Le quedan "&amp;R48&amp;" días",""))))</f>
        <v/>
      </c>
      <c r="R48" s="89">
        <f>P48-TODAY()</f>
        <v/>
      </c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 s="339">
      <c r="A49" s="1" t="n"/>
      <c r="B49" s="1" t="n"/>
      <c r="C49" s="90" t="n"/>
      <c r="D49" s="91" t="n"/>
      <c r="E49" s="91" t="n"/>
      <c r="F49" s="91" t="n"/>
      <c r="G49" s="92" t="n"/>
      <c r="H49" s="106" t="n"/>
      <c r="I49" s="81">
        <f>IF(H49="","",IF(J49&lt;0,"Vencido hace "&amp;J49*-1&amp;" días",IF(J49=0,"Vence hoy",IF(J49&gt;0,"Le quedan "&amp;J49&amp;" días",""))))</f>
        <v/>
      </c>
      <c r="J49" s="77">
        <f>H49-J$8</f>
        <v/>
      </c>
      <c r="K49" s="83">
        <f>HYPERLINK("https://api.whatsapp.com/send?phone=57"&amp;D49&amp;"&amp;text="&amp;(IF(J49&lt;=0,"🚨 Hola, *"&amp;C49&amp;".*"&amp;"%0A"&amp;"Su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"&amp;C49&amp;"."&amp;"%0A"&amp;"Le quedan "&amp;J49&amp;" días restantes de su membresía en *_DISNEY PLUS_*")),"💰")</f>
        <v/>
      </c>
      <c r="L49" s="83">
        <f>HYPERLINK("https://api.whatsapp.com/send?phone=57"&amp;D49&amp;"&amp;text=*_✅ ACTUALIZACIÓN DE CONTRASEÑA | DISNEY PLUS_*"&amp;"%0A"&amp;"%0A"&amp;"💻 Correo: *"&amp;E49&amp;"*"&amp;"%0A"&amp;"🔐 Nueva Contraseña: *"&amp;F49&amp;"*","🔐")</f>
        <v/>
      </c>
      <c r="M49" s="84">
        <f>HYPERLINK("https://api.whatsapp.com/send?phone=57"&amp;D49&amp;"&amp;text=*_✅ DISNEY PLUS_*"&amp;"%0A"&amp;"%0A"&amp;"*📧 Correo:* "&amp;E49&amp;"%0A"&amp;"*🔑 Contraseña:* "&amp;F49&amp;"%0A"&amp;"%0A"&amp;"*📍 Vence:* "&amp;H49,"💻")</f>
        <v/>
      </c>
      <c r="N49" s="93" t="n"/>
      <c r="O49" s="95" t="n"/>
      <c r="P49" s="96" t="n"/>
      <c r="Q49" s="81">
        <f>IF(P49="","",IF(R49&lt;0,"Vencido hace "&amp;R49*-1&amp;" días",IF(R49=0,"Vence hoy",IF(R49&gt;0,"Le quedan "&amp;R49&amp;" días",""))))</f>
        <v/>
      </c>
      <c r="R49" s="89">
        <f>P49-TODAY()</f>
        <v/>
      </c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 s="339">
      <c r="A50" s="1" t="n"/>
      <c r="B50" s="1" t="n"/>
      <c r="C50" s="90" t="n"/>
      <c r="D50" s="91" t="n"/>
      <c r="E50" s="91" t="n"/>
      <c r="F50" s="91" t="n"/>
      <c r="G50" s="92" t="n"/>
      <c r="H50" s="106" t="n"/>
      <c r="I50" s="81">
        <f>IF(H50="","",IF(J50&lt;0,"Vencido hace "&amp;J50*-1&amp;" días",IF(J50=0,"Vence hoy",IF(J50&gt;0,"Le quedan "&amp;J50&amp;" días",""))))</f>
        <v/>
      </c>
      <c r="J50" s="77">
        <f>H50-J$8</f>
        <v/>
      </c>
      <c r="K50" s="83">
        <f>HYPERLINK("https://api.whatsapp.com/send?phone=57"&amp;D50&amp;"&amp;text="&amp;(IF(J50&lt;=0,"🚨 Hola, *"&amp;C50&amp;".*"&amp;"%0A"&amp;"Su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"&amp;C50&amp;"."&amp;"%0A"&amp;"Le quedan "&amp;J50&amp;" días restantes de su membresía en *_DISNEY PLUS_*")),"💰")</f>
        <v/>
      </c>
      <c r="L50" s="83">
        <f>HYPERLINK("https://api.whatsapp.com/send?phone=57"&amp;D50&amp;"&amp;text=*_✅ ACTUALIZACIÓN DE CONTRASEÑA | DISNEY PLUS_*"&amp;"%0A"&amp;"%0A"&amp;"💻 Correo: *"&amp;E50&amp;"*"&amp;"%0A"&amp;"🔐 Nueva Contraseña: *"&amp;F50&amp;"*","🔐")</f>
        <v/>
      </c>
      <c r="M50" s="84">
        <f>HYPERLINK("https://api.whatsapp.com/send?phone=57"&amp;D50&amp;"&amp;text=*_✅ DISNEY PLUS_*"&amp;"%0A"&amp;"%0A"&amp;"*📧 Correo:* "&amp;E50&amp;"%0A"&amp;"*🔑 Contraseña:* "&amp;F50&amp;"%0A"&amp;"%0A"&amp;"*📍 Vence:* "&amp;H50,"💻")</f>
        <v/>
      </c>
      <c r="N50" s="93" t="n"/>
      <c r="O50" s="95" t="n"/>
      <c r="P50" s="96" t="n"/>
      <c r="Q50" s="81">
        <f>IF(P50="","",IF(R50&lt;0,"Vencido hace "&amp;R50*-1&amp;" días",IF(R50=0,"Vence hoy",IF(R50&gt;0,"Le quedan "&amp;R50&amp;" días",""))))</f>
        <v/>
      </c>
      <c r="R50" s="89">
        <f>P50-TODAY()</f>
        <v/>
      </c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 s="339">
      <c r="A51" s="1" t="n"/>
      <c r="B51" s="1" t="n"/>
      <c r="C51" s="90" t="n"/>
      <c r="D51" s="91" t="n"/>
      <c r="E51" s="91" t="n"/>
      <c r="F51" s="91" t="n"/>
      <c r="G51" s="92" t="n"/>
      <c r="H51" s="106" t="n"/>
      <c r="I51" s="81">
        <f>IF(H51="","",IF(J51&lt;0,"Vencido hace "&amp;J51*-1&amp;" días",IF(J51=0,"Vence hoy",IF(J51&gt;0,"Le quedan "&amp;J51&amp;" días",""))))</f>
        <v/>
      </c>
      <c r="J51" s="77">
        <f>H51-J$8</f>
        <v/>
      </c>
      <c r="K51" s="83">
        <f>HYPERLINK("https://api.whatsapp.com/send?phone=57"&amp;D51&amp;"&amp;text="&amp;(IF(J51&lt;=0,"🚨 Hola, *"&amp;C51&amp;".*"&amp;"%0A"&amp;"Su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"&amp;C51&amp;"."&amp;"%0A"&amp;"Le quedan "&amp;J51&amp;" días restantes de su membresía en *_DISNEY PLUS_*")),"💰")</f>
        <v/>
      </c>
      <c r="L51" s="83">
        <f>HYPERLINK("https://api.whatsapp.com/send?phone=57"&amp;D51&amp;"&amp;text=*_✅ ACTUALIZACIÓN DE CONTRASEÑA | DISNEY PLUS_*"&amp;"%0A"&amp;"%0A"&amp;"💻 Correo: *"&amp;E51&amp;"*"&amp;"%0A"&amp;"🔐 Nueva Contraseña: *"&amp;F51&amp;"*","🔐")</f>
        <v/>
      </c>
      <c r="M51" s="84">
        <f>HYPERLINK("https://api.whatsapp.com/send?phone=57"&amp;D51&amp;"&amp;text=*_✅ DISNEY PLUS_*"&amp;"%0A"&amp;"%0A"&amp;"*📧 Correo:* "&amp;E51&amp;"%0A"&amp;"*🔑 Contraseña:* "&amp;F51&amp;"%0A"&amp;"%0A"&amp;"*📍 Vence:* "&amp;H51,"💻")</f>
        <v/>
      </c>
      <c r="N51" s="93" t="n"/>
      <c r="O51" s="95" t="n"/>
      <c r="P51" s="96" t="n"/>
      <c r="Q51" s="81">
        <f>IF(P51="","",IF(R51&lt;0,"Vencido hace "&amp;R51*-1&amp;" días",IF(R51=0,"Vence hoy",IF(R51&gt;0,"Le quedan "&amp;R51&amp;" días",""))))</f>
        <v/>
      </c>
      <c r="R51" s="89">
        <f>P51-TODAY()</f>
        <v/>
      </c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39">
      <c r="A52" s="1" t="n"/>
      <c r="B52" s="1" t="n"/>
      <c r="C52" s="90" t="n"/>
      <c r="D52" s="91" t="n"/>
      <c r="E52" s="91" t="n"/>
      <c r="F52" s="91" t="n"/>
      <c r="G52" s="92" t="n"/>
      <c r="H52" s="106" t="n"/>
      <c r="I52" s="81">
        <f>IF(H52="","",IF(J52&lt;0,"Vencido hace "&amp;J52*-1&amp;" días",IF(J52=0,"Vence hoy",IF(J52&gt;0,"Le quedan "&amp;J52&amp;" días",""))))</f>
        <v/>
      </c>
      <c r="J52" s="77">
        <f>H52-J$8</f>
        <v/>
      </c>
      <c r="K52" s="83">
        <f>HYPERLINK("https://api.whatsapp.com/send?phone=57"&amp;D52&amp;"&amp;text="&amp;(IF(J52&lt;=0,"🚨 Hola, *"&amp;C52&amp;".*"&amp;"%0A"&amp;"Su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"&amp;C52&amp;"."&amp;"%0A"&amp;"Le quedan "&amp;J52&amp;" días restantes de su membresía en *_DISNEY PLUS_*")),"💰")</f>
        <v/>
      </c>
      <c r="L52" s="83">
        <f>HYPERLINK("https://api.whatsapp.com/send?phone=57"&amp;D52&amp;"&amp;text=*_✅ ACTUALIZACIÓN DE CONTRASEÑA | DISNEY PLUS_*"&amp;"%0A"&amp;"%0A"&amp;"💻 Correo: *"&amp;E52&amp;"*"&amp;"%0A"&amp;"🔐 Nueva Contraseña: *"&amp;F52&amp;"*","🔐")</f>
        <v/>
      </c>
      <c r="M52" s="84">
        <f>HYPERLINK("https://api.whatsapp.com/send?phone=57"&amp;D52&amp;"&amp;text=*_✅ DISNEY PLUS_*"&amp;"%0A"&amp;"%0A"&amp;"*📧 Correo:* "&amp;E52&amp;"%0A"&amp;"*🔑 Contraseña:* "&amp;F52&amp;"%0A"&amp;"%0A"&amp;"*📍 Vence:* "&amp;H52,"💻")</f>
        <v/>
      </c>
      <c r="N52" s="99" t="n"/>
      <c r="O52" s="101" t="n"/>
      <c r="P52" s="103" t="n"/>
      <c r="Q52" s="81">
        <f>IF(P52="","",IF(R52&lt;0,"Vencido hace "&amp;R52*-1&amp;" días",IF(R52=0,"Vence hoy",IF(R52&gt;0,"Le quedan "&amp;R52&amp;" días",""))))</f>
        <v/>
      </c>
      <c r="R52" s="89">
        <f>P52-TODAY()</f>
        <v/>
      </c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39">
      <c r="A53" s="1" t="n"/>
      <c r="B53" s="1" t="n"/>
      <c r="C53" s="90" t="n"/>
      <c r="D53" s="91" t="n"/>
      <c r="E53" s="91" t="n"/>
      <c r="F53" s="91" t="n"/>
      <c r="G53" s="92" t="n"/>
      <c r="H53" s="106" t="n"/>
      <c r="I53" s="81">
        <f>IF(H53="","",IF(J53&lt;0,"Vencido hace "&amp;J53*-1&amp;" días",IF(J53=0,"Vence hoy",IF(J53&gt;0,"Le quedan "&amp;J53&amp;" días",""))))</f>
        <v/>
      </c>
      <c r="J53" s="77">
        <f>H53-J$8</f>
        <v/>
      </c>
      <c r="K53" s="83">
        <f>HYPERLINK("https://api.whatsapp.com/send?phone=57"&amp;D53&amp;"&amp;text="&amp;(IF(J53&lt;=0,"🚨 Hola, *"&amp;C53&amp;".*"&amp;"%0A"&amp;"Su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"&amp;C53&amp;"."&amp;"%0A"&amp;"Le quedan "&amp;J53&amp;" días restantes de su membresía en *_DISNEY PLUS_*")),"💰")</f>
        <v/>
      </c>
      <c r="L53" s="83">
        <f>HYPERLINK("https://api.whatsapp.com/send?phone=57"&amp;D53&amp;"&amp;text=*_✅ ACTUALIZACIÓN DE CONTRASEÑA | DISNEY PLUS_*"&amp;"%0A"&amp;"%0A"&amp;"💻 Correo: *"&amp;E53&amp;"*"&amp;"%0A"&amp;"🔐 Nueva Contraseña: *"&amp;F53&amp;"*","🔐")</f>
        <v/>
      </c>
      <c r="M53" s="84">
        <f>HYPERLINK("https://api.whatsapp.com/send?phone=57"&amp;D53&amp;"&amp;text=*_✅ DISNEY PLUS_*"&amp;"%0A"&amp;"%0A"&amp;"*📧 Correo:* "&amp;E53&amp;"%0A"&amp;"*🔑 Contraseña:* "&amp;F53&amp;"%0A"&amp;"%0A"&amp;"*📍 Vence:* "&amp;H53,"💻")</f>
        <v/>
      </c>
      <c r="N53" s="93" t="n"/>
      <c r="O53" s="95" t="n"/>
      <c r="P53" s="96" t="n"/>
      <c r="Q53" s="81">
        <f>IF(P53="","",IF(R53&lt;0,"Vencido hace "&amp;R53*-1&amp;" días",IF(R53=0,"Vence hoy",IF(R53&gt;0,"Le quedan "&amp;R53&amp;" días",""))))</f>
        <v/>
      </c>
      <c r="R53" s="89">
        <f>P53-TODAY()</f>
        <v/>
      </c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39">
      <c r="A54" s="1" t="n"/>
      <c r="B54" s="1" t="n"/>
      <c r="C54" s="90" t="n"/>
      <c r="D54" s="91" t="n"/>
      <c r="E54" s="91" t="n"/>
      <c r="F54" s="91" t="n"/>
      <c r="G54" s="92" t="n"/>
      <c r="H54" s="106" t="n"/>
      <c r="I54" s="81">
        <f>IF(H54="","",IF(J54&lt;0,"Vencido hace "&amp;J54*-1&amp;" días",IF(J54=0,"Vence hoy",IF(J54&gt;0,"Le quedan "&amp;J54&amp;" días",""))))</f>
        <v/>
      </c>
      <c r="J54" s="77">
        <f>H54-J$8</f>
        <v/>
      </c>
      <c r="K54" s="83">
        <f>HYPERLINK("https://api.whatsapp.com/send?phone=57"&amp;D54&amp;"&amp;text="&amp;(IF(J54&lt;=0,"🚨 Hola, *"&amp;C54&amp;".*"&amp;"%0A"&amp;"Su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"&amp;C54&amp;"."&amp;"%0A"&amp;"Le quedan "&amp;J54&amp;" días restantes de su membresía en *_DISNEY PLUS_*")),"💰")</f>
        <v/>
      </c>
      <c r="L54" s="83">
        <f>HYPERLINK("https://api.whatsapp.com/send?phone=57"&amp;D54&amp;"&amp;text=*_✅ ACTUALIZACIÓN DE CONTRASEÑA | DISNEY PLUS_*"&amp;"%0A"&amp;"%0A"&amp;"💻 Correo: *"&amp;E54&amp;"*"&amp;"%0A"&amp;"🔐 Nueva Contraseña: *"&amp;F54&amp;"*","🔐")</f>
        <v/>
      </c>
      <c r="M54" s="84">
        <f>HYPERLINK("https://api.whatsapp.com/send?phone=57"&amp;D54&amp;"&amp;text=*_✅ DISNEY PLUS_*"&amp;"%0A"&amp;"%0A"&amp;"*📧 Correo:* "&amp;E54&amp;"%0A"&amp;"*🔑 Contraseña:* "&amp;F54&amp;"%0A"&amp;"%0A"&amp;"*📍 Vence:* "&amp;H54,"💻")</f>
        <v/>
      </c>
      <c r="N54" s="93" t="n"/>
      <c r="O54" s="95" t="n"/>
      <c r="P54" s="96" t="n"/>
      <c r="Q54" s="81">
        <f>IF(P54="","",IF(R54&lt;0,"Vencido hace "&amp;R54*-1&amp;" días",IF(R54=0,"Vence hoy",IF(R54&gt;0,"Le quedan "&amp;R54&amp;" días",""))))</f>
        <v/>
      </c>
      <c r="R54" s="89">
        <f>P54-TODAY()</f>
        <v/>
      </c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" customHeight="1" s="339">
      <c r="A55" s="1" t="n"/>
      <c r="B55" s="1" t="n"/>
      <c r="C55" s="90" t="n"/>
      <c r="D55" s="91" t="n"/>
      <c r="E55" s="91" t="n"/>
      <c r="F55" s="91" t="n"/>
      <c r="G55" s="92" t="n"/>
      <c r="H55" s="106" t="n"/>
      <c r="I55" s="81">
        <f>IF(H55="","",IF(J55&lt;0,"Vencido hace "&amp;J55*-1&amp;" días",IF(J55=0,"Vence hoy",IF(J55&gt;0,"Le quedan "&amp;J55&amp;" días",""))))</f>
        <v/>
      </c>
      <c r="J55" s="77">
        <f>H55-J$8</f>
        <v/>
      </c>
      <c r="K55" s="83">
        <f>HYPERLINK("https://api.whatsapp.com/send?phone=57"&amp;D55&amp;"&amp;text="&amp;(IF(J55&lt;=0,"🚨 Hola, *"&amp;C55&amp;".*"&amp;"%0A"&amp;"Su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"&amp;C55&amp;"."&amp;"%0A"&amp;"Le quedan "&amp;J55&amp;" días restantes de su membresía en *_DISNEY PLUS_*")),"💰")</f>
        <v/>
      </c>
      <c r="L55" s="83">
        <f>HYPERLINK("https://api.whatsapp.com/send?phone=57"&amp;D55&amp;"&amp;text=*_✅ ACTUALIZACIÓN DE CONTRASEÑA | DISNEY PLUS_*"&amp;"%0A"&amp;"%0A"&amp;"💻 Correo: *"&amp;E55&amp;"*"&amp;"%0A"&amp;"🔐 Nueva Contraseña: *"&amp;F55&amp;"*","🔐")</f>
        <v/>
      </c>
      <c r="M55" s="84">
        <f>HYPERLINK("https://api.whatsapp.com/send?phone=57"&amp;D55&amp;"&amp;text=*_✅ DISNEY PLUS_*"&amp;"%0A"&amp;"%0A"&amp;"*📧 Correo:* "&amp;E55&amp;"%0A"&amp;"*🔑 Contraseña:* "&amp;F55&amp;"%0A"&amp;"%0A"&amp;"*📍 Vence:* "&amp;H55,"💻")</f>
        <v/>
      </c>
      <c r="N55" s="93" t="n"/>
      <c r="O55" s="95" t="n"/>
      <c r="P55" s="96" t="n"/>
      <c r="Q55" s="81">
        <f>IF(P55="","",IF(R55&lt;0,"Vencido hace "&amp;R55*-1&amp;" días",IF(R55=0,"Vence hoy",IF(R55&gt;0,"Le quedan "&amp;R55&amp;" días",""))))</f>
        <v/>
      </c>
      <c r="R55" s="89">
        <f>P55-TODAY()</f>
        <v/>
      </c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" customHeight="1" s="339">
      <c r="A56" s="1" t="n"/>
      <c r="B56" s="1" t="n"/>
      <c r="C56" s="90" t="n"/>
      <c r="D56" s="91" t="n"/>
      <c r="E56" s="91" t="n"/>
      <c r="F56" s="91" t="n"/>
      <c r="G56" s="92" t="n"/>
      <c r="H56" s="106" t="n"/>
      <c r="I56" s="81">
        <f>IF(H56="","",IF(J56&lt;0,"Vencido hace "&amp;J56*-1&amp;" días",IF(J56=0,"Vence hoy",IF(J56&gt;0,"Le quedan "&amp;J56&amp;" días",""))))</f>
        <v/>
      </c>
      <c r="J56" s="77">
        <f>H56-J$8</f>
        <v/>
      </c>
      <c r="K56" s="83">
        <f>HYPERLINK("https://api.whatsapp.com/send?phone=57"&amp;D56&amp;"&amp;text="&amp;(IF(J56&lt;=0,"🚨 Hola, *"&amp;C56&amp;".*"&amp;"%0A"&amp;"Su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"&amp;C56&amp;"."&amp;"%0A"&amp;"Le quedan "&amp;J56&amp;" días restantes de su membresía en *_DISNEY PLUS_*")),"💰")</f>
        <v/>
      </c>
      <c r="L56" s="83">
        <f>HYPERLINK("https://api.whatsapp.com/send?phone=57"&amp;D56&amp;"&amp;text=*_✅ ACTUALIZACIÓN DE CONTRASEÑA | DISNEY PLUS_*"&amp;"%0A"&amp;"%0A"&amp;"💻 Correo: *"&amp;E56&amp;"*"&amp;"%0A"&amp;"🔐 Nueva Contraseña: *"&amp;F56&amp;"*","🔐")</f>
        <v/>
      </c>
      <c r="M56" s="84">
        <f>HYPERLINK("https://api.whatsapp.com/send?phone=57"&amp;D56&amp;"&amp;text=*_✅ DISNEY PLUS_*"&amp;"%0A"&amp;"%0A"&amp;"*📧 Correo:* "&amp;E56&amp;"%0A"&amp;"*🔑 Contraseña:* "&amp;F56&amp;"%0A"&amp;"%0A"&amp;"*📍 Vence:* "&amp;H56,"💻")</f>
        <v/>
      </c>
      <c r="N56" s="93" t="n"/>
      <c r="O56" s="95" t="n"/>
      <c r="P56" s="96" t="n"/>
      <c r="Q56" s="81">
        <f>IF(P56="","",IF(R56&lt;0,"Vencido hace "&amp;R56*-1&amp;" días",IF(R56=0,"Vence hoy",IF(R56&gt;0,"Le quedan "&amp;R56&amp;" días",""))))</f>
        <v/>
      </c>
      <c r="R56" s="89">
        <f>P56-TODAY()</f>
        <v/>
      </c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39">
      <c r="A57" s="1" t="n"/>
      <c r="B57" s="1" t="n"/>
      <c r="C57" s="90" t="n"/>
      <c r="D57" s="91" t="n"/>
      <c r="E57" s="91" t="n"/>
      <c r="F57" s="91" t="n"/>
      <c r="G57" s="92" t="n"/>
      <c r="H57" s="106" t="n"/>
      <c r="I57" s="81">
        <f>IF(H57="","",IF(J57&lt;0,"Vencido hace "&amp;J57*-1&amp;" días",IF(J57=0,"Vence hoy",IF(J57&gt;0,"Le quedan "&amp;J57&amp;" días",""))))</f>
        <v/>
      </c>
      <c r="J57" s="77">
        <f>H57-J$8</f>
        <v/>
      </c>
      <c r="K57" s="83">
        <f>HYPERLINK("https://api.whatsapp.com/send?phone=57"&amp;D57&amp;"&amp;text="&amp;(IF(J57&lt;=0,"🚨 Hola, *"&amp;C57&amp;".*"&amp;"%0A"&amp;"Su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"&amp;C57&amp;"."&amp;"%0A"&amp;"Le quedan "&amp;J57&amp;" días restantes de su membresía en *_DISNEY PLUS_*")),"💰")</f>
        <v/>
      </c>
      <c r="L57" s="83">
        <f>HYPERLINK("https://api.whatsapp.com/send?phone=57"&amp;D57&amp;"&amp;text=*_✅ ACTUALIZACIÓN DE CONTRASEÑA | DISNEY PLUS_*"&amp;"%0A"&amp;"%0A"&amp;"💻 Correo: *"&amp;E57&amp;"*"&amp;"%0A"&amp;"🔐 Nueva Contraseña: *"&amp;F57&amp;"*","🔐")</f>
        <v/>
      </c>
      <c r="M57" s="84">
        <f>HYPERLINK("https://api.whatsapp.com/send?phone=57"&amp;D57&amp;"&amp;text=*_✅ DISNEY PLUS_*"&amp;"%0A"&amp;"%0A"&amp;"*📧 Correo:* "&amp;E57&amp;"%0A"&amp;"*🔑 Contraseña:* "&amp;F57&amp;"%0A"&amp;"%0A"&amp;"*📍 Vence:* "&amp;H57,"💻")</f>
        <v/>
      </c>
      <c r="N57" s="99" t="n"/>
      <c r="O57" s="101" t="n"/>
      <c r="P57" s="103" t="n"/>
      <c r="Q57" s="81">
        <f>IF(P57="","",IF(R57&lt;0,"Vencido hace "&amp;R57*-1&amp;" días",IF(R57=0,"Vence hoy",IF(R57&gt;0,"Le quedan "&amp;R57&amp;" días",""))))</f>
        <v/>
      </c>
      <c r="R57" s="89">
        <f>P57-TODAY()</f>
        <v/>
      </c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" customHeight="1" s="339">
      <c r="A58" s="1" t="n"/>
      <c r="B58" s="1" t="n"/>
      <c r="C58" s="90" t="n"/>
      <c r="D58" s="91" t="n"/>
      <c r="E58" s="91" t="n"/>
      <c r="F58" s="91" t="n"/>
      <c r="G58" s="92" t="n"/>
      <c r="H58" s="106" t="n"/>
      <c r="I58" s="81">
        <f>IF(H58="","",IF(J58&lt;0,"Vencido hace "&amp;J58*-1&amp;" días",IF(J58=0,"Vence hoy",IF(J58&gt;0,"Le quedan "&amp;J58&amp;" días",""))))</f>
        <v/>
      </c>
      <c r="J58" s="77">
        <f>H58-J$8</f>
        <v/>
      </c>
      <c r="K58" s="83">
        <f>HYPERLINK("https://api.whatsapp.com/send?phone=57"&amp;D58&amp;"&amp;text="&amp;(IF(J58&lt;=0,"🚨 Hola, *"&amp;C58&amp;".*"&amp;"%0A"&amp;"Su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"&amp;C58&amp;"."&amp;"%0A"&amp;"Le quedan "&amp;J58&amp;" días restantes de su membresía en *_DISNEY PLUS_*")),"💰")</f>
        <v/>
      </c>
      <c r="L58" s="83">
        <f>HYPERLINK("https://api.whatsapp.com/send?phone=57"&amp;D58&amp;"&amp;text=*_✅ ACTUALIZACIÓN DE CONTRASEÑA | DISNEY PLUS_*"&amp;"%0A"&amp;"%0A"&amp;"💻 Correo: *"&amp;E58&amp;"*"&amp;"%0A"&amp;"🔐 Nueva Contraseña: *"&amp;F58&amp;"*","🔐")</f>
        <v/>
      </c>
      <c r="M58" s="84">
        <f>HYPERLINK("https://api.whatsapp.com/send?phone=57"&amp;D58&amp;"&amp;text=*_✅ DISNEY PLUS_*"&amp;"%0A"&amp;"%0A"&amp;"*📧 Correo:* "&amp;E58&amp;"%0A"&amp;"*🔑 Contraseña:* "&amp;F58&amp;"%0A"&amp;"%0A"&amp;"*📍 Vence:* "&amp;H58,"💻")</f>
        <v/>
      </c>
      <c r="N58" s="93" t="n"/>
      <c r="O58" s="95" t="n"/>
      <c r="P58" s="96" t="n"/>
      <c r="Q58" s="81">
        <f>IF(P58="","",IF(R58&lt;0,"Vencido hace "&amp;R58*-1&amp;" días",IF(R58=0,"Vence hoy",IF(R58&gt;0,"Le quedan "&amp;R58&amp;" días",""))))</f>
        <v/>
      </c>
      <c r="R58" s="89">
        <f>P58-TODAY()</f>
        <v/>
      </c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39">
      <c r="A59" s="1" t="n"/>
      <c r="B59" s="1" t="n"/>
      <c r="C59" s="90" t="n"/>
      <c r="D59" s="91" t="n"/>
      <c r="E59" s="91" t="n"/>
      <c r="F59" s="91" t="n"/>
      <c r="G59" s="92" t="n"/>
      <c r="H59" s="106" t="n"/>
      <c r="I59" s="81">
        <f>IF(H59="","",IF(J59&lt;0,"Vencido hace "&amp;J59*-1&amp;" días",IF(J59=0,"Vence hoy",IF(J59&gt;0,"Le quedan "&amp;J59&amp;" días",""))))</f>
        <v/>
      </c>
      <c r="J59" s="77">
        <f>H59-J$8</f>
        <v/>
      </c>
      <c r="K59" s="83">
        <f>HYPERLINK("https://api.whatsapp.com/send?phone=57"&amp;D59&amp;"&amp;text="&amp;(IF(J59&lt;=0,"🚨 Hola, *"&amp;C59&amp;".*"&amp;"%0A"&amp;"Su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"&amp;C59&amp;"."&amp;"%0A"&amp;"Le quedan "&amp;J59&amp;" días restantes de su membresía en *_DISNEY PLUS_*")),"💰")</f>
        <v/>
      </c>
      <c r="L59" s="83">
        <f>HYPERLINK("https://api.whatsapp.com/send?phone=57"&amp;D59&amp;"&amp;text=*_✅ ACTUALIZACIÓN DE CONTRASEÑA | DISNEY PLUS_*"&amp;"%0A"&amp;"%0A"&amp;"💻 Correo: *"&amp;E59&amp;"*"&amp;"%0A"&amp;"🔐 Nueva Contraseña: *"&amp;F59&amp;"*","🔐")</f>
        <v/>
      </c>
      <c r="M59" s="84">
        <f>HYPERLINK("https://api.whatsapp.com/send?phone=57"&amp;D59&amp;"&amp;text=*_✅ DISNEY PLUS_*"&amp;"%0A"&amp;"%0A"&amp;"*📧 Correo:* "&amp;E59&amp;"%0A"&amp;"*🔑 Contraseña:* "&amp;F59&amp;"%0A"&amp;"%0A"&amp;"*📍 Vence:* "&amp;H59,"💻")</f>
        <v/>
      </c>
      <c r="N59" s="93" t="n"/>
      <c r="O59" s="95" t="n"/>
      <c r="P59" s="96" t="n"/>
      <c r="Q59" s="81">
        <f>IF(P59="","",IF(R59&lt;0,"Vencido hace "&amp;R59*-1&amp;" días",IF(R59=0,"Vence hoy",IF(R59&gt;0,"Le quedan "&amp;R59&amp;" días",""))))</f>
        <v/>
      </c>
      <c r="R59" s="89">
        <f>P59-TODAY()</f>
        <v/>
      </c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39">
      <c r="A60" s="1" t="n"/>
      <c r="B60" s="1" t="n"/>
      <c r="C60" s="90" t="n"/>
      <c r="D60" s="91" t="n"/>
      <c r="E60" s="91" t="n"/>
      <c r="F60" s="91" t="n"/>
      <c r="G60" s="92" t="n"/>
      <c r="H60" s="106" t="n"/>
      <c r="I60" s="81">
        <f>IF(H60="","",IF(J60&lt;0,"Vencido hace "&amp;J60*-1&amp;" días",IF(J60=0,"Vence hoy",IF(J60&gt;0,"Le quedan "&amp;J60&amp;" días",""))))</f>
        <v/>
      </c>
      <c r="J60" s="77">
        <f>H60-J$8</f>
        <v/>
      </c>
      <c r="K60" s="83">
        <f>HYPERLINK("https://api.whatsapp.com/send?phone=57"&amp;D60&amp;"&amp;text="&amp;(IF(J60&lt;=0,"🚨 Hola, *"&amp;C60&amp;".*"&amp;"%0A"&amp;"Su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"&amp;C60&amp;"."&amp;"%0A"&amp;"Le quedan "&amp;J60&amp;" días restantes de su membresía en *_DISNEY PLUS_*")),"💰")</f>
        <v/>
      </c>
      <c r="L60" s="83">
        <f>HYPERLINK("https://api.whatsapp.com/send?phone=57"&amp;D60&amp;"&amp;text=*_✅ ACTUALIZACIÓN DE CONTRASEÑA | DISNEY PLUS_*"&amp;"%0A"&amp;"%0A"&amp;"💻 Correo: *"&amp;E60&amp;"*"&amp;"%0A"&amp;"🔐 Nueva Contraseña: *"&amp;F60&amp;"*","🔐")</f>
        <v/>
      </c>
      <c r="M60" s="84">
        <f>HYPERLINK("https://api.whatsapp.com/send?phone=57"&amp;D60&amp;"&amp;text=*_✅ DISNEY PLUS_*"&amp;"%0A"&amp;"%0A"&amp;"*📧 Correo:* "&amp;E60&amp;"%0A"&amp;"*🔑 Contraseña:* "&amp;F60&amp;"%0A"&amp;"%0A"&amp;"*📍 Vence:* "&amp;H60,"💻")</f>
        <v/>
      </c>
      <c r="N60" s="124" t="n"/>
      <c r="O60" s="125" t="n"/>
      <c r="P60" s="126" t="n"/>
      <c r="Q60" s="81">
        <f>IF(P60="","",IF(R60&lt;0,"Vencido hace "&amp;R60*-1&amp;" días",IF(R60=0,"Vence hoy",IF(R60&gt;0,"Le quedan "&amp;R60&amp;" días",""))))</f>
        <v/>
      </c>
      <c r="R60" s="89">
        <f>P60-TODAY()</f>
        <v/>
      </c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" customHeight="1" s="339">
      <c r="A61" s="1" t="n"/>
      <c r="B61" s="1" t="n"/>
      <c r="C61" s="90" t="n"/>
      <c r="D61" s="91" t="n"/>
      <c r="E61" s="91" t="n"/>
      <c r="F61" s="91" t="n"/>
      <c r="G61" s="92" t="n"/>
      <c r="H61" s="106" t="n"/>
      <c r="I61" s="81">
        <f>IF(H61="","",IF(J61&lt;0,"Vencido hace "&amp;J61*-1&amp;" días",IF(J61=0,"Vence hoy",IF(J61&gt;0,"Le quedan "&amp;J61&amp;" días",""))))</f>
        <v/>
      </c>
      <c r="J61" s="77">
        <f>H61-J$8</f>
        <v/>
      </c>
      <c r="K61" s="83">
        <f>HYPERLINK("https://api.whatsapp.com/send?phone=57"&amp;D61&amp;"&amp;text="&amp;(IF(J61&lt;=0,"🚨 Hola, *"&amp;C61&amp;".*"&amp;"%0A"&amp;"Su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"&amp;C61&amp;"."&amp;"%0A"&amp;"Le quedan "&amp;J61&amp;" días restantes de su membresía en *_DISNEY PLUS_*")),"💰")</f>
        <v/>
      </c>
      <c r="L61" s="83">
        <f>HYPERLINK("https://api.whatsapp.com/send?phone=57"&amp;D61&amp;"&amp;text=*_✅ ACTUALIZACIÓN DE CONTRASEÑA | DISNEY PLUS_*"&amp;"%0A"&amp;"%0A"&amp;"💻 Correo: *"&amp;E61&amp;"*"&amp;"%0A"&amp;"🔐 Nueva Contraseña: *"&amp;F61&amp;"*","🔐")</f>
        <v/>
      </c>
      <c r="M61" s="84">
        <f>HYPERLINK("https://api.whatsapp.com/send?phone=57"&amp;D61&amp;"&amp;text=*_✅ DISNEY PLUS_*"&amp;"%0A"&amp;"%0A"&amp;"*📧 Correo:* "&amp;E61&amp;"%0A"&amp;"*🔑 Contraseña:* "&amp;F61&amp;"%0A"&amp;"%0A"&amp;"*📍 Vence:* "&amp;H61,"💻")</f>
        <v/>
      </c>
      <c r="N61" s="93" t="n"/>
      <c r="O61" s="95" t="n"/>
      <c r="P61" s="96" t="n"/>
      <c r="Q61" s="81">
        <f>IF(P61="","",IF(R61&lt;0,"Vencido hace "&amp;R61*-1&amp;" días",IF(R61=0,"Vence hoy",IF(R61&gt;0,"Le quedan "&amp;R61&amp;" días",""))))</f>
        <v/>
      </c>
      <c r="R61" s="89">
        <f>P61-TODAY()</f>
        <v/>
      </c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" customHeight="1" s="339">
      <c r="A62" s="1" t="n"/>
      <c r="B62" s="1" t="n"/>
      <c r="C62" s="90" t="n"/>
      <c r="D62" s="91" t="n"/>
      <c r="E62" s="91" t="n"/>
      <c r="F62" s="91" t="n"/>
      <c r="G62" s="92" t="n"/>
      <c r="H62" s="106" t="n"/>
      <c r="I62" s="81">
        <f>IF(H62="","",IF(J62&lt;0,"Vencido hace "&amp;J62*-1&amp;" días",IF(J62=0,"Vence hoy",IF(J62&gt;0,"Le quedan "&amp;J62&amp;" días",""))))</f>
        <v/>
      </c>
      <c r="J62" s="77">
        <f>H62-J$8</f>
        <v/>
      </c>
      <c r="K62" s="83">
        <f>HYPERLINK("https://api.whatsapp.com/send?phone=57"&amp;D62&amp;"&amp;text="&amp;(IF(J62&lt;=0,"🚨 Hola, *"&amp;C62&amp;".*"&amp;"%0A"&amp;"Su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"&amp;C62&amp;"."&amp;"%0A"&amp;"Le quedan "&amp;J62&amp;" días restantes de su membresía en *_DISNEY PLUS_*")),"💰")</f>
        <v/>
      </c>
      <c r="L62" s="83">
        <f>HYPERLINK("https://api.whatsapp.com/send?phone=57"&amp;D62&amp;"&amp;text=*_✅ ACTUALIZACIÓN DE CONTRASEÑA | DISNEY PLUS_*"&amp;"%0A"&amp;"%0A"&amp;"💻 Correo: *"&amp;E62&amp;"*"&amp;"%0A"&amp;"🔐 Nueva Contraseña: *"&amp;F62&amp;"*","🔐")</f>
        <v/>
      </c>
      <c r="M62" s="84">
        <f>HYPERLINK("https://api.whatsapp.com/send?phone=57"&amp;D62&amp;"&amp;text=*_✅ DISNEY PLUS_*"&amp;"%0A"&amp;"%0A"&amp;"*📧 Correo:* "&amp;E62&amp;"%0A"&amp;"*🔑 Contraseña:* "&amp;F62&amp;"%0A"&amp;"%0A"&amp;"*📍 Vence:* "&amp;H62,"💻")</f>
        <v/>
      </c>
      <c r="N62" s="99" t="n"/>
      <c r="O62" s="101" t="n"/>
      <c r="P62" s="103" t="n"/>
      <c r="Q62" s="81">
        <f>IF(P62="","",IF(R62&lt;0,"Vencido hace "&amp;R62*-1&amp;" días",IF(R62=0,"Vence hoy",IF(R62&gt;0,"Le quedan "&amp;R62&amp;" días",""))))</f>
        <v/>
      </c>
      <c r="R62" s="89">
        <f>P62-TODAY()</f>
        <v/>
      </c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339">
      <c r="A63" s="70" t="n"/>
      <c r="B63" s="70" t="n"/>
      <c r="C63" s="90" t="n"/>
      <c r="D63" s="91" t="n"/>
      <c r="E63" s="91" t="n"/>
      <c r="F63" s="91" t="n"/>
      <c r="G63" s="92" t="n"/>
      <c r="H63" s="106" t="n"/>
      <c r="I63" s="81">
        <f>IF(H63="","",IF(J63&lt;0,"Vencido hace "&amp;J63*-1&amp;" días",IF(J63=0,"Vence hoy",IF(J63&gt;0,"Le quedan "&amp;J63&amp;" días",""))))</f>
        <v/>
      </c>
      <c r="J63" s="77">
        <f>H63-J$8</f>
        <v/>
      </c>
      <c r="K63" s="83">
        <f>HYPERLINK("https://api.whatsapp.com/send?phone=57"&amp;D63&amp;"&amp;text="&amp;(IF(J63&lt;=0,"🚨 Hola, *"&amp;C63&amp;".*"&amp;"%0A"&amp;"Su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"&amp;C63&amp;"."&amp;"%0A"&amp;"Le quedan "&amp;J63&amp;" días restantes de su membresía en *_DISNEY PLUS_*")),"💰")</f>
        <v/>
      </c>
      <c r="L63" s="83">
        <f>HYPERLINK("https://api.whatsapp.com/send?phone=57"&amp;D63&amp;"&amp;text=*_✅ ACTUALIZACIÓN DE CONTRASEÑA | DISNEY PLUS_*"&amp;"%0A"&amp;"%0A"&amp;"💻 Correo: *"&amp;E63&amp;"*"&amp;"%0A"&amp;"🔐 Nueva Contraseña: *"&amp;F63&amp;"*","🔐")</f>
        <v/>
      </c>
      <c r="M63" s="84">
        <f>HYPERLINK("https://api.whatsapp.com/send?phone=57"&amp;D63&amp;"&amp;text=*_✅ DISNEY PLUS_*"&amp;"%0A"&amp;"%0A"&amp;"*📧 Correo:* "&amp;E63&amp;"%0A"&amp;"*🔑 Contraseña:* "&amp;F63&amp;"%0A"&amp;"%0A"&amp;"*📍 Vence:* "&amp;H63,"💻")</f>
        <v/>
      </c>
      <c r="N63" s="93" t="n"/>
      <c r="O63" s="95" t="n"/>
      <c r="P63" s="96" t="n"/>
      <c r="Q63" s="81">
        <f>IF(P63="","",IF(R63&lt;0,"Vencido hace "&amp;R63*-1&amp;" días",IF(R63=0,"Vence hoy",IF(R63&gt;0,"Le quedan "&amp;R63&amp;" días",""))))</f>
        <v/>
      </c>
      <c r="R63" s="89">
        <f>P63-TODAY()</f>
        <v/>
      </c>
      <c r="S63" s="70" t="n"/>
      <c r="T63" s="70" t="n"/>
      <c r="U63" s="70" t="n"/>
      <c r="V63" s="70" t="n"/>
      <c r="W63" s="70" t="n"/>
      <c r="X63" s="70" t="n"/>
      <c r="Y63" s="70" t="n"/>
      <c r="Z63" s="70" t="n"/>
    </row>
    <row r="64" ht="15.75" customHeight="1" s="339">
      <c r="A64" s="70" t="n"/>
      <c r="B64" s="70" t="n"/>
      <c r="C64" s="90" t="n"/>
      <c r="D64" s="91" t="n"/>
      <c r="E64" s="91" t="n"/>
      <c r="F64" s="91" t="n"/>
      <c r="G64" s="92" t="n"/>
      <c r="H64" s="106" t="n"/>
      <c r="I64" s="81">
        <f>IF(H64="","",IF(J64&lt;0,"Vencido hace "&amp;J64*-1&amp;" días",IF(J64=0,"Vence hoy",IF(J64&gt;0,"Le quedan "&amp;J64&amp;" días",""))))</f>
        <v/>
      </c>
      <c r="J64" s="77">
        <f>H64-J$8</f>
        <v/>
      </c>
      <c r="K64" s="83">
        <f>HYPERLINK("https://api.whatsapp.com/send?phone=57"&amp;D64&amp;"&amp;text="&amp;(IF(J64&lt;=0,"🚨 Hola, *"&amp;C64&amp;".*"&amp;"%0A"&amp;"Su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"&amp;C64&amp;"."&amp;"%0A"&amp;"Le quedan "&amp;J64&amp;" días restantes de su membresía en *_DISNEY PLUS_*")),"💰")</f>
        <v/>
      </c>
      <c r="L64" s="83">
        <f>HYPERLINK("https://api.whatsapp.com/send?phone=57"&amp;D64&amp;"&amp;text=*_✅ ACTUALIZACIÓN DE CONTRASEÑA | DISNEY PLUS_*"&amp;"%0A"&amp;"%0A"&amp;"💻 Correo: *"&amp;E64&amp;"*"&amp;"%0A"&amp;"🔐 Nueva Contraseña: *"&amp;F64&amp;"*","🔐")</f>
        <v/>
      </c>
      <c r="M64" s="84">
        <f>HYPERLINK("https://api.whatsapp.com/send?phone=57"&amp;D64&amp;"&amp;text=*_✅ DISNEY PLUS_*"&amp;"%0A"&amp;"%0A"&amp;"*📧 Correo:* "&amp;E64&amp;"%0A"&amp;"*🔑 Contraseña:* "&amp;F64&amp;"%0A"&amp;"%0A"&amp;"*📍 Vence:* "&amp;H64,"💻")</f>
        <v/>
      </c>
      <c r="N64" s="93" t="n"/>
      <c r="O64" s="95" t="n"/>
      <c r="P64" s="96" t="n"/>
      <c r="Q64" s="81">
        <f>IF(P64="","",IF(R64&lt;0,"Vencido hace "&amp;R64*-1&amp;" días",IF(R64=0,"Vence hoy",IF(R64&gt;0,"Le quedan "&amp;R64&amp;" días",""))))</f>
        <v/>
      </c>
      <c r="R64" s="89">
        <f>P64-TODAY()</f>
        <v/>
      </c>
      <c r="S64" s="70" t="n"/>
      <c r="T64" s="70" t="n"/>
      <c r="U64" s="70" t="n"/>
      <c r="V64" s="70" t="n"/>
      <c r="W64" s="70" t="n"/>
      <c r="X64" s="70" t="n"/>
      <c r="Y64" s="70" t="n"/>
      <c r="Z64" s="70" t="n"/>
    </row>
    <row r="65" ht="15.75" customHeight="1" s="339">
      <c r="A65" s="70" t="n"/>
      <c r="B65" s="70" t="n"/>
      <c r="C65" s="90" t="n"/>
      <c r="D65" s="91" t="n"/>
      <c r="E65" s="91" t="n"/>
      <c r="F65" s="91" t="n"/>
      <c r="G65" s="92" t="n"/>
      <c r="H65" s="106" t="n"/>
      <c r="I65" s="81">
        <f>IF(H65="","",IF(J65&lt;0,"Vencido hace "&amp;J65*-1&amp;" días",IF(J65=0,"Vence hoy",IF(J65&gt;0,"Le quedan "&amp;J65&amp;" días",""))))</f>
        <v/>
      </c>
      <c r="J65" s="77">
        <f>H65-J$8</f>
        <v/>
      </c>
      <c r="K65" s="83">
        <f>HYPERLINK("https://api.whatsapp.com/send?phone=57"&amp;D65&amp;"&amp;text="&amp;(IF(J65&lt;=0,"🚨 Hola, *"&amp;C65&amp;".*"&amp;"%0A"&amp;"Su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"&amp;C65&amp;"."&amp;"%0A"&amp;"Le quedan "&amp;J65&amp;" días restantes de su membresía en *_DISNEY PLUS_*")),"💰")</f>
        <v/>
      </c>
      <c r="L65" s="83">
        <f>HYPERLINK("https://api.whatsapp.com/send?phone=57"&amp;D65&amp;"&amp;text=*_✅ ACTUALIZACIÓN DE CONTRASEÑA | DISNEY PLUS_*"&amp;"%0A"&amp;"%0A"&amp;"💻 Correo: *"&amp;E65&amp;"*"&amp;"%0A"&amp;"🔐 Nueva Contraseña: *"&amp;F65&amp;"*","🔐")</f>
        <v/>
      </c>
      <c r="M65" s="84">
        <f>HYPERLINK("https://api.whatsapp.com/send?phone=57"&amp;D65&amp;"&amp;text=*_✅ DISNEY PLUS_*"&amp;"%0A"&amp;"%0A"&amp;"*📧 Correo:* "&amp;E65&amp;"%0A"&amp;"*🔑 Contraseña:* "&amp;F65&amp;"%0A"&amp;"%0A"&amp;"*📍 Vence:* "&amp;H65,"💻")</f>
        <v/>
      </c>
      <c r="N65" s="93" t="n"/>
      <c r="O65" s="95" t="n"/>
      <c r="P65" s="96" t="n"/>
      <c r="Q65" s="81">
        <f>IF(P65="","",IF(R65&lt;0,"Vencido hace "&amp;R65*-1&amp;" días",IF(R65=0,"Vence hoy",IF(R65&gt;0,"Le quedan "&amp;R65&amp;" días",""))))</f>
        <v/>
      </c>
      <c r="R65" s="89">
        <f>P65-TODAY()</f>
        <v/>
      </c>
      <c r="S65" s="70" t="n"/>
      <c r="T65" s="70" t="n"/>
      <c r="U65" s="70" t="n"/>
      <c r="V65" s="70" t="n"/>
      <c r="W65" s="70" t="n"/>
      <c r="X65" s="70" t="n"/>
      <c r="Y65" s="70" t="n"/>
      <c r="Z65" s="70" t="n"/>
    </row>
    <row r="66" ht="15.75" customHeight="1" s="339">
      <c r="A66" s="70" t="n"/>
      <c r="B66" s="70" t="n"/>
      <c r="C66" s="90" t="n"/>
      <c r="D66" s="91" t="n"/>
      <c r="E66" s="91" t="n"/>
      <c r="F66" s="91" t="n"/>
      <c r="G66" s="92" t="n"/>
      <c r="H66" s="106" t="n"/>
      <c r="I66" s="81">
        <f>IF(H66="","",IF(J66&lt;0,"Vencido hace "&amp;J66*-1&amp;" días",IF(J66=0,"Vence hoy",IF(J66&gt;0,"Le quedan "&amp;J66&amp;" días",""))))</f>
        <v/>
      </c>
      <c r="J66" s="77">
        <f>H66-J$8</f>
        <v/>
      </c>
      <c r="K66" s="83">
        <f>HYPERLINK("https://api.whatsapp.com/send?phone=57"&amp;D66&amp;"&amp;text="&amp;(IF(J66&lt;=0,"🚨 Hola, *"&amp;C66&amp;".*"&amp;"%0A"&amp;"Su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"&amp;C66&amp;"."&amp;"%0A"&amp;"Le quedan "&amp;J66&amp;" días restantes de su membresía en *_DISNEY PLUS_*")),"💰")</f>
        <v/>
      </c>
      <c r="L66" s="83">
        <f>HYPERLINK("https://api.whatsapp.com/send?phone=57"&amp;D66&amp;"&amp;text=*_✅ ACTUALIZACIÓN DE CONTRASEÑA | DISNEY PLUS_*"&amp;"%0A"&amp;"%0A"&amp;"💻 Correo: *"&amp;E66&amp;"*"&amp;"%0A"&amp;"🔐 Nueva Contraseña: *"&amp;F66&amp;"*","🔐")</f>
        <v/>
      </c>
      <c r="M66" s="84">
        <f>HYPERLINK("https://api.whatsapp.com/send?phone=57"&amp;D66&amp;"&amp;text=*_✅ DISNEY PLUS_*"&amp;"%0A"&amp;"%0A"&amp;"*📧 Correo:* "&amp;E66&amp;"%0A"&amp;"*🔑 Contraseña:* "&amp;F66&amp;"%0A"&amp;"%0A"&amp;"*📍 Vence:* "&amp;H66,"💻")</f>
        <v/>
      </c>
      <c r="N66" s="93" t="n"/>
      <c r="O66" s="95" t="n"/>
      <c r="P66" s="96" t="n"/>
      <c r="Q66" s="81">
        <f>IF(P66="","",IF(R66&lt;0,"Vencido hace "&amp;R66*-1&amp;" días",IF(R66=0,"Vence hoy",IF(R66&gt;0,"Le quedan "&amp;R66&amp;" días",""))))</f>
        <v/>
      </c>
      <c r="R66" s="89">
        <f>P66-TODAY()</f>
        <v/>
      </c>
      <c r="S66" s="70" t="n"/>
      <c r="T66" s="70" t="n"/>
      <c r="U66" s="70" t="n"/>
      <c r="V66" s="70" t="n"/>
      <c r="W66" s="70" t="n"/>
      <c r="X66" s="70" t="n"/>
      <c r="Y66" s="70" t="n"/>
      <c r="Z66" s="70" t="n"/>
    </row>
    <row r="67" ht="15.75" customHeight="1" s="339">
      <c r="A67" s="70" t="n"/>
      <c r="B67" s="70" t="n"/>
      <c r="C67" s="90" t="n"/>
      <c r="D67" s="91" t="n"/>
      <c r="E67" s="91" t="n"/>
      <c r="F67" s="91" t="n"/>
      <c r="G67" s="92" t="n"/>
      <c r="H67" s="106" t="n"/>
      <c r="I67" s="81">
        <f>IF(H67="","",IF(J67&lt;0,"Vencido hace "&amp;J67*-1&amp;" días",IF(J67=0,"Vence hoy",IF(J67&gt;0,"Le quedan "&amp;J67&amp;" días",""))))</f>
        <v/>
      </c>
      <c r="J67" s="77">
        <f>H67-J$8</f>
        <v/>
      </c>
      <c r="K67" s="83">
        <f>HYPERLINK("https://api.whatsapp.com/send?phone=57"&amp;D67&amp;"&amp;text="&amp;(IF(J67&lt;=0,"🚨 Hola, *"&amp;C67&amp;".*"&amp;"%0A"&amp;"Su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"&amp;C67&amp;"."&amp;"%0A"&amp;"Le quedan "&amp;J67&amp;" días restantes de su membresía en *_DISNEY PLUS_*")),"💰")</f>
        <v/>
      </c>
      <c r="L67" s="83">
        <f>HYPERLINK("https://api.whatsapp.com/send?phone=57"&amp;D67&amp;"&amp;text=*_✅ ACTUALIZACIÓN DE CONTRASEÑA | DISNEY PLUS_*"&amp;"%0A"&amp;"%0A"&amp;"💻 Correo: *"&amp;E67&amp;"*"&amp;"%0A"&amp;"🔐 Nueva Contraseña: *"&amp;F67&amp;"*","🔐")</f>
        <v/>
      </c>
      <c r="M67" s="84">
        <f>HYPERLINK("https://api.whatsapp.com/send?phone=57"&amp;D67&amp;"&amp;text=*_✅ DISNEY PLUS_*"&amp;"%0A"&amp;"%0A"&amp;"*📧 Correo:* "&amp;E67&amp;"%0A"&amp;"*🔑 Contraseña:* "&amp;F67&amp;"%0A"&amp;"%0A"&amp;"*📍 Vence:* "&amp;H67,"💻")</f>
        <v/>
      </c>
      <c r="N67" s="99" t="n"/>
      <c r="O67" s="101" t="n"/>
      <c r="P67" s="103" t="n"/>
      <c r="Q67" s="81">
        <f>IF(P67="","",IF(R67&lt;0,"Vencido hace "&amp;R67*-1&amp;" días",IF(R67=0,"Vence hoy",IF(R67&gt;0,"Le quedan "&amp;R67&amp;" días",""))))</f>
        <v/>
      </c>
      <c r="R67" s="89">
        <f>P67-TODAY()</f>
        <v/>
      </c>
      <c r="S67" s="70" t="n"/>
      <c r="T67" s="70" t="n"/>
      <c r="U67" s="70" t="n"/>
      <c r="V67" s="70" t="n"/>
      <c r="W67" s="70" t="n"/>
      <c r="X67" s="70" t="n"/>
      <c r="Y67" s="70" t="n"/>
      <c r="Z67" s="70" t="n"/>
    </row>
    <row r="68" ht="15.75" customHeight="1" s="339">
      <c r="A68" s="70" t="n"/>
      <c r="B68" s="70" t="n"/>
      <c r="C68" s="108" t="n"/>
      <c r="D68" s="109" t="n"/>
      <c r="E68" s="109" t="n"/>
      <c r="F68" s="109" t="n"/>
      <c r="G68" s="110" t="n"/>
      <c r="H68" s="111" t="n"/>
      <c r="I68" s="112">
        <f>IF(H68="","",IF(J68&lt;0,"Vencido hace "&amp;J68*-1&amp;" días",IF(J68=0,"Vence hoy",IF(J68&gt;0,"Le quedan "&amp;J68&amp;" días",""))))</f>
        <v/>
      </c>
      <c r="J68" s="113">
        <f>H68-J$8</f>
        <v/>
      </c>
      <c r="K68" s="114">
        <f>HYPERLINK("https://api.whatsapp.com/send?phone=57"&amp;D68&amp;"&amp;text="&amp;(IF(J68&lt;=0,"🚨 Hola, *"&amp;C68&amp;".*"&amp;"%0A"&amp;"Su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"&amp;C68&amp;"."&amp;"%0A"&amp;"Le quedan "&amp;J68&amp;" días restantes de su membresía en *_DISNEY PLUS_*")),"💰")</f>
        <v/>
      </c>
      <c r="L68" s="114">
        <f>HYPERLINK("https://api.whatsapp.com/send?phone=57"&amp;D68&amp;"&amp;text=*_✅ ACTUALIZACIÓN DE CONTRASEÑA | DISNEY PLUS_*"&amp;"%0A"&amp;"%0A"&amp;"💻 Correo: *"&amp;E68&amp;"*"&amp;"%0A"&amp;"🔐 Nueva Contraseña: *"&amp;F68&amp;"*","🔐")</f>
        <v/>
      </c>
      <c r="M68" s="84">
        <f>HYPERLINK("https://api.whatsapp.com/send?phone=57"&amp;D68&amp;"&amp;text=*_✅ DISNEY PLUS_*"&amp;"%0A"&amp;"%0A"&amp;"*📧 Correo:* "&amp;E68&amp;"%0A"&amp;"*🔑 Contraseña:* "&amp;F68&amp;"%0A"&amp;"%0A"&amp;"*📍 Vence:* "&amp;H68,"💻")</f>
        <v/>
      </c>
      <c r="N68" s="116" t="n"/>
      <c r="O68" s="117" t="n"/>
      <c r="P68" s="118" t="n"/>
      <c r="Q68" s="112">
        <f>IF(P68="","",IF(R68&lt;0,"Vencido hace "&amp;R68*-1&amp;" días",IF(R68=0,"Vence hoy",IF(R68&gt;0,"Le quedan "&amp;R68&amp;" días",""))))</f>
        <v/>
      </c>
      <c r="R68" s="89">
        <f>P68-TODAY()</f>
        <v/>
      </c>
      <c r="S68" s="70" t="n"/>
      <c r="T68" s="70" t="n"/>
      <c r="U68" s="70" t="n"/>
      <c r="V68" s="70" t="n"/>
      <c r="W68" s="70" t="n"/>
      <c r="X68" s="70" t="n"/>
      <c r="Y68" s="70" t="n"/>
      <c r="Z68" s="70" t="n"/>
    </row>
    <row r="69" ht="15.75" customHeight="1" s="339">
      <c r="A69" s="70" t="n"/>
      <c r="B69" s="70" t="n"/>
      <c r="C69" s="70" t="n"/>
      <c r="D69" s="70" t="n"/>
      <c r="E69" s="70" t="n"/>
      <c r="F69" s="70" t="n"/>
      <c r="G69" s="120" t="n"/>
      <c r="H69" s="121" t="n"/>
      <c r="I69" s="122" t="n"/>
      <c r="J69" s="70" t="n"/>
      <c r="K69" s="70" t="n"/>
      <c r="L69" s="70" t="n"/>
      <c r="M69" s="70" t="n"/>
      <c r="N69" s="70" t="n"/>
      <c r="O69" s="70" t="n"/>
      <c r="P69" s="123" t="n"/>
      <c r="Q69" s="122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</row>
    <row r="70" ht="15.75" customHeight="1" s="339">
      <c r="A70" s="70" t="n"/>
      <c r="B70" s="70" t="n"/>
      <c r="C70" s="70" t="n"/>
      <c r="D70" s="70" t="n"/>
      <c r="E70" s="70" t="n"/>
      <c r="F70" s="70" t="n"/>
      <c r="G70" s="120" t="n"/>
      <c r="H70" s="121" t="n"/>
      <c r="I70" s="122" t="n"/>
      <c r="J70" s="70" t="n"/>
      <c r="K70" s="70" t="n"/>
      <c r="L70" s="70" t="n"/>
      <c r="M70" s="70" t="n"/>
      <c r="N70" s="70" t="n"/>
      <c r="O70" s="70" t="n"/>
      <c r="P70" s="123" t="n"/>
      <c r="Q70" s="122" t="n"/>
      <c r="R70" s="70" t="n"/>
      <c r="S70" s="70" t="n"/>
      <c r="T70" s="70" t="n"/>
      <c r="U70" s="70" t="n"/>
      <c r="V70" s="70" t="n"/>
      <c r="W70" s="70" t="n"/>
      <c r="X70" s="70" t="n"/>
      <c r="Y70" s="70" t="n"/>
      <c r="Z70" s="70" t="n"/>
    </row>
    <row r="71" ht="15.75" customHeight="1" s="339">
      <c r="A71" s="70" t="n"/>
      <c r="B71" s="70" t="n"/>
      <c r="C71" s="70" t="n"/>
      <c r="D71" s="70" t="n"/>
      <c r="E71" s="70" t="n"/>
      <c r="F71" s="70" t="n"/>
      <c r="G71" s="120" t="n"/>
      <c r="H71" s="121" t="n"/>
      <c r="I71" s="122" t="n"/>
      <c r="J71" s="70" t="n"/>
      <c r="K71" s="70" t="n"/>
      <c r="L71" s="70" t="n"/>
      <c r="M71" s="70" t="n"/>
      <c r="N71" s="70" t="n"/>
      <c r="O71" s="70" t="n"/>
      <c r="P71" s="123" t="n"/>
      <c r="Q71" s="122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</row>
    <row r="72" ht="15.75" customHeight="1" s="339">
      <c r="A72" s="70" t="n"/>
      <c r="B72" s="70" t="n"/>
      <c r="C72" s="70" t="n"/>
      <c r="D72" s="70" t="n"/>
      <c r="E72" s="70" t="n"/>
      <c r="F72" s="70" t="n"/>
      <c r="G72" s="120" t="n"/>
      <c r="H72" s="121" t="n"/>
      <c r="I72" s="122" t="n"/>
      <c r="J72" s="70" t="n"/>
      <c r="K72" s="70" t="n"/>
      <c r="L72" s="70" t="n"/>
      <c r="M72" s="70" t="n"/>
      <c r="N72" s="70" t="n"/>
      <c r="O72" s="70" t="n"/>
      <c r="P72" s="123" t="n"/>
      <c r="Q72" s="122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</row>
    <row r="73" ht="15.75" customHeight="1" s="339">
      <c r="A73" s="70" t="n"/>
      <c r="B73" s="70" t="n"/>
      <c r="C73" s="70" t="n"/>
      <c r="D73" s="70" t="n"/>
      <c r="E73" s="70" t="n"/>
      <c r="F73" s="70" t="n"/>
      <c r="G73" s="120" t="n"/>
      <c r="H73" s="121" t="n"/>
      <c r="I73" s="122" t="n"/>
      <c r="J73" s="70" t="n"/>
      <c r="K73" s="70" t="n"/>
      <c r="L73" s="70" t="n"/>
      <c r="M73" s="70" t="n"/>
      <c r="N73" s="70" t="n"/>
      <c r="O73" s="70" t="n"/>
      <c r="P73" s="123" t="n"/>
      <c r="Q73" s="122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120" t="n"/>
      <c r="H74" s="121" t="n"/>
      <c r="I74" s="122" t="n"/>
      <c r="J74" s="70" t="n"/>
      <c r="K74" s="70" t="n"/>
      <c r="L74" s="70" t="n"/>
      <c r="M74" s="70" t="n"/>
      <c r="N74" s="70" t="n"/>
      <c r="O74" s="70" t="n"/>
      <c r="P74" s="123" t="n"/>
      <c r="Q74" s="122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120" t="n"/>
      <c r="H75" s="121" t="n"/>
      <c r="I75" s="122" t="n"/>
      <c r="J75" s="70" t="n"/>
      <c r="K75" s="70" t="n"/>
      <c r="L75" s="70" t="n"/>
      <c r="M75" s="70" t="n"/>
      <c r="N75" s="70" t="n"/>
      <c r="O75" s="70" t="n"/>
      <c r="P75" s="123" t="n"/>
      <c r="Q75" s="122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120" t="n"/>
      <c r="H76" s="121" t="n"/>
      <c r="I76" s="122" t="n"/>
      <c r="J76" s="70" t="n"/>
      <c r="K76" s="70" t="n"/>
      <c r="L76" s="70" t="n"/>
      <c r="M76" s="70" t="n"/>
      <c r="N76" s="70" t="n"/>
      <c r="O76" s="70" t="n"/>
      <c r="P76" s="123" t="n"/>
      <c r="Q76" s="122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120" t="n"/>
      <c r="H77" s="121" t="n"/>
      <c r="I77" s="122" t="n"/>
      <c r="J77" s="70" t="n"/>
      <c r="K77" s="70" t="n"/>
      <c r="L77" s="70" t="n"/>
      <c r="M77" s="70" t="n"/>
      <c r="N77" s="70" t="n"/>
      <c r="O77" s="70" t="n"/>
      <c r="P77" s="123" t="n"/>
      <c r="Q77" s="122" t="n"/>
      <c r="R77" s="70" t="n"/>
      <c r="S77" s="70" t="n"/>
      <c r="T77" s="70" t="n"/>
      <c r="U77" s="70" t="n"/>
      <c r="V77" s="70" t="n"/>
      <c r="W77" s="70" t="n"/>
      <c r="X77" s="70" t="n"/>
      <c r="Y77" s="70" t="n"/>
      <c r="Z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120" t="n"/>
      <c r="H78" s="121" t="n"/>
      <c r="I78" s="122" t="n"/>
      <c r="J78" s="70" t="n"/>
      <c r="K78" s="70" t="n"/>
      <c r="L78" s="70" t="n"/>
      <c r="M78" s="70" t="n"/>
      <c r="N78" s="70" t="n"/>
      <c r="O78" s="70" t="n"/>
      <c r="P78" s="123" t="n"/>
      <c r="Q78" s="122" t="n"/>
      <c r="R78" s="70" t="n"/>
      <c r="S78" s="70" t="n"/>
      <c r="T78" s="70" t="n"/>
      <c r="U78" s="70" t="n"/>
      <c r="V78" s="70" t="n"/>
      <c r="W78" s="70" t="n"/>
      <c r="X78" s="70" t="n"/>
      <c r="Y78" s="70" t="n"/>
      <c r="Z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120" t="n"/>
      <c r="H79" s="121" t="n"/>
      <c r="I79" s="122" t="n"/>
      <c r="J79" s="70" t="n"/>
      <c r="K79" s="70" t="n"/>
      <c r="L79" s="70" t="n"/>
      <c r="M79" s="70" t="n"/>
      <c r="N79" s="70" t="n"/>
      <c r="O79" s="70" t="n"/>
      <c r="P79" s="123" t="n"/>
      <c r="Q79" s="122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120" t="n"/>
      <c r="H80" s="121" t="n"/>
      <c r="I80" s="122" t="n"/>
      <c r="J80" s="70" t="n"/>
      <c r="K80" s="70" t="n"/>
      <c r="L80" s="70" t="n"/>
      <c r="M80" s="70" t="n"/>
      <c r="N80" s="70" t="n"/>
      <c r="O80" s="70" t="n"/>
      <c r="P80" s="123" t="n"/>
      <c r="Q80" s="122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120" t="n"/>
      <c r="H81" s="121" t="n"/>
      <c r="I81" s="122" t="n"/>
      <c r="J81" s="70" t="n"/>
      <c r="K81" s="70" t="n"/>
      <c r="L81" s="70" t="n"/>
      <c r="M81" s="70" t="n"/>
      <c r="N81" s="70" t="n"/>
      <c r="O81" s="70" t="n"/>
      <c r="P81" s="123" t="n"/>
      <c r="Q81" s="122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120" t="n"/>
      <c r="H82" s="121" t="n"/>
      <c r="I82" s="122" t="n"/>
      <c r="J82" s="70" t="n"/>
      <c r="K82" s="70" t="n"/>
      <c r="L82" s="70" t="n"/>
      <c r="M82" s="70" t="n"/>
      <c r="N82" s="70" t="n"/>
      <c r="O82" s="70" t="n"/>
      <c r="P82" s="123" t="n"/>
      <c r="Q82" s="122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120" t="n"/>
      <c r="H83" s="121" t="n"/>
      <c r="I83" s="122" t="n"/>
      <c r="J83" s="70" t="n"/>
      <c r="K83" s="70" t="n"/>
      <c r="L83" s="70" t="n"/>
      <c r="M83" s="70" t="n"/>
      <c r="N83" s="70" t="n"/>
      <c r="O83" s="70" t="n"/>
      <c r="P83" s="123" t="n"/>
      <c r="Q83" s="122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120" t="n"/>
      <c r="H84" s="121" t="n"/>
      <c r="I84" s="122" t="n"/>
      <c r="J84" s="70" t="n"/>
      <c r="K84" s="70" t="n"/>
      <c r="L84" s="70" t="n"/>
      <c r="M84" s="70" t="n"/>
      <c r="N84" s="70" t="n"/>
      <c r="O84" s="70" t="n"/>
      <c r="P84" s="123" t="n"/>
      <c r="Q84" s="122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120" t="n"/>
      <c r="H85" s="121" t="n"/>
      <c r="I85" s="122" t="n"/>
      <c r="J85" s="70" t="n"/>
      <c r="K85" s="70" t="n"/>
      <c r="L85" s="70" t="n"/>
      <c r="M85" s="70" t="n"/>
      <c r="N85" s="70" t="n"/>
      <c r="O85" s="70" t="n"/>
      <c r="P85" s="123" t="n"/>
      <c r="Q85" s="122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120" t="n"/>
      <c r="H86" s="121" t="n"/>
      <c r="I86" s="122" t="n"/>
      <c r="J86" s="70" t="n"/>
      <c r="K86" s="70" t="n"/>
      <c r="L86" s="70" t="n"/>
      <c r="M86" s="70" t="n"/>
      <c r="N86" s="70" t="n"/>
      <c r="O86" s="70" t="n"/>
      <c r="P86" s="123" t="n"/>
      <c r="Q86" s="122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120" t="n"/>
      <c r="H87" s="121" t="n"/>
      <c r="I87" s="122" t="n"/>
      <c r="J87" s="70" t="n"/>
      <c r="K87" s="70" t="n"/>
      <c r="L87" s="70" t="n"/>
      <c r="M87" s="70" t="n"/>
      <c r="N87" s="70" t="n"/>
      <c r="O87" s="70" t="n"/>
      <c r="P87" s="123" t="n"/>
      <c r="Q87" s="122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120" t="n"/>
      <c r="H88" s="121" t="n"/>
      <c r="I88" s="122" t="n"/>
      <c r="J88" s="70" t="n"/>
      <c r="K88" s="70" t="n"/>
      <c r="L88" s="70" t="n"/>
      <c r="M88" s="70" t="n"/>
      <c r="N88" s="70" t="n"/>
      <c r="O88" s="70" t="n"/>
      <c r="P88" s="123" t="n"/>
      <c r="Q88" s="122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120" t="n"/>
      <c r="H89" s="121" t="n"/>
      <c r="I89" s="122" t="n"/>
      <c r="J89" s="70" t="n"/>
      <c r="K89" s="70" t="n"/>
      <c r="L89" s="70" t="n"/>
      <c r="M89" s="70" t="n"/>
      <c r="N89" s="70" t="n"/>
      <c r="O89" s="70" t="n"/>
      <c r="P89" s="123" t="n"/>
      <c r="Q89" s="122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120" t="n"/>
      <c r="H90" s="121" t="n"/>
      <c r="I90" s="122" t="n"/>
      <c r="J90" s="70" t="n"/>
      <c r="K90" s="70" t="n"/>
      <c r="L90" s="70" t="n"/>
      <c r="M90" s="70" t="n"/>
      <c r="N90" s="70" t="n"/>
      <c r="O90" s="70" t="n"/>
      <c r="P90" s="123" t="n"/>
      <c r="Q90" s="122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120" t="n"/>
      <c r="H91" s="121" t="n"/>
      <c r="I91" s="122" t="n"/>
      <c r="J91" s="70" t="n"/>
      <c r="K91" s="70" t="n"/>
      <c r="L91" s="70" t="n"/>
      <c r="M91" s="70" t="n"/>
      <c r="N91" s="70" t="n"/>
      <c r="O91" s="70" t="n"/>
      <c r="P91" s="123" t="n"/>
      <c r="Q91" s="122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120" t="n"/>
      <c r="H92" s="121" t="n"/>
      <c r="I92" s="122" t="n"/>
      <c r="J92" s="70" t="n"/>
      <c r="K92" s="70" t="n"/>
      <c r="L92" s="70" t="n"/>
      <c r="M92" s="70" t="n"/>
      <c r="N92" s="70" t="n"/>
      <c r="O92" s="70" t="n"/>
      <c r="P92" s="123" t="n"/>
      <c r="Q92" s="122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120" t="n"/>
      <c r="H93" s="121" t="n"/>
      <c r="I93" s="122" t="n"/>
      <c r="J93" s="70" t="n"/>
      <c r="K93" s="70" t="n"/>
      <c r="L93" s="70" t="n"/>
      <c r="M93" s="70" t="n"/>
      <c r="N93" s="70" t="n"/>
      <c r="O93" s="70" t="n"/>
      <c r="P93" s="123" t="n"/>
      <c r="Q93" s="122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120" t="n"/>
      <c r="H94" s="121" t="n"/>
      <c r="I94" s="122" t="n"/>
      <c r="J94" s="70" t="n"/>
      <c r="K94" s="70" t="n"/>
      <c r="L94" s="70" t="n"/>
      <c r="M94" s="70" t="n"/>
      <c r="N94" s="70" t="n"/>
      <c r="O94" s="70" t="n"/>
      <c r="P94" s="123" t="n"/>
      <c r="Q94" s="122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120" t="n"/>
      <c r="H95" s="121" t="n"/>
      <c r="I95" s="122" t="n"/>
      <c r="J95" s="70" t="n"/>
      <c r="K95" s="70" t="n"/>
      <c r="L95" s="70" t="n"/>
      <c r="M95" s="70" t="n"/>
      <c r="N95" s="70" t="n"/>
      <c r="O95" s="70" t="n"/>
      <c r="P95" s="123" t="n"/>
      <c r="Q95" s="122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120" t="n"/>
      <c r="H96" s="121" t="n"/>
      <c r="I96" s="122" t="n"/>
      <c r="J96" s="70" t="n"/>
      <c r="K96" s="70" t="n"/>
      <c r="L96" s="70" t="n"/>
      <c r="M96" s="70" t="n"/>
      <c r="N96" s="70" t="n"/>
      <c r="O96" s="70" t="n"/>
      <c r="P96" s="123" t="n"/>
      <c r="Q96" s="122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120" t="n"/>
      <c r="H97" s="121" t="n"/>
      <c r="I97" s="122" t="n"/>
      <c r="J97" s="70" t="n"/>
      <c r="K97" s="70" t="n"/>
      <c r="L97" s="70" t="n"/>
      <c r="M97" s="70" t="n"/>
      <c r="N97" s="70" t="n"/>
      <c r="O97" s="70" t="n"/>
      <c r="P97" s="123" t="n"/>
      <c r="Q97" s="122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120" t="n"/>
      <c r="H98" s="121" t="n"/>
      <c r="I98" s="122" t="n"/>
      <c r="J98" s="70" t="n"/>
      <c r="K98" s="70" t="n"/>
      <c r="L98" s="70" t="n"/>
      <c r="M98" s="70" t="n"/>
      <c r="N98" s="70" t="n"/>
      <c r="O98" s="70" t="n"/>
      <c r="P98" s="123" t="n"/>
      <c r="Q98" s="122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120" t="n"/>
      <c r="H99" s="121" t="n"/>
      <c r="I99" s="122" t="n"/>
      <c r="J99" s="70" t="n"/>
      <c r="K99" s="70" t="n"/>
      <c r="L99" s="70" t="n"/>
      <c r="M99" s="70" t="n"/>
      <c r="N99" s="70" t="n"/>
      <c r="O99" s="70" t="n"/>
      <c r="P99" s="123" t="n"/>
      <c r="Q99" s="122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120" t="n"/>
      <c r="H100" s="121" t="n"/>
      <c r="I100" s="122" t="n"/>
      <c r="J100" s="70" t="n"/>
      <c r="K100" s="70" t="n"/>
      <c r="L100" s="70" t="n"/>
      <c r="M100" s="70" t="n"/>
      <c r="N100" s="70" t="n"/>
      <c r="O100" s="70" t="n"/>
      <c r="P100" s="123" t="n"/>
      <c r="Q100" s="122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120" t="n"/>
      <c r="H101" s="121" t="n"/>
      <c r="I101" s="122" t="n"/>
      <c r="J101" s="70" t="n"/>
      <c r="K101" s="70" t="n"/>
      <c r="L101" s="70" t="n"/>
      <c r="M101" s="70" t="n"/>
      <c r="N101" s="70" t="n"/>
      <c r="O101" s="70" t="n"/>
      <c r="P101" s="123" t="n"/>
      <c r="Q101" s="122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120" t="n"/>
      <c r="H102" s="121" t="n"/>
      <c r="I102" s="122" t="n"/>
      <c r="J102" s="70" t="n"/>
      <c r="K102" s="70" t="n"/>
      <c r="L102" s="70" t="n"/>
      <c r="M102" s="70" t="n"/>
      <c r="N102" s="70" t="n"/>
      <c r="O102" s="70" t="n"/>
      <c r="P102" s="123" t="n"/>
      <c r="Q102" s="122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120" t="n"/>
      <c r="H103" s="121" t="n"/>
      <c r="I103" s="122" t="n"/>
      <c r="J103" s="70" t="n"/>
      <c r="K103" s="70" t="n"/>
      <c r="L103" s="70" t="n"/>
      <c r="M103" s="70" t="n"/>
      <c r="N103" s="70" t="n"/>
      <c r="O103" s="70" t="n"/>
      <c r="P103" s="123" t="n"/>
      <c r="Q103" s="122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120" t="n"/>
      <c r="H104" s="121" t="n"/>
      <c r="I104" s="122" t="n"/>
      <c r="J104" s="70" t="n"/>
      <c r="K104" s="70" t="n"/>
      <c r="L104" s="70" t="n"/>
      <c r="M104" s="70" t="n"/>
      <c r="N104" s="70" t="n"/>
      <c r="O104" s="70" t="n"/>
      <c r="P104" s="123" t="n"/>
      <c r="Q104" s="122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120" t="n"/>
      <c r="H105" s="121" t="n"/>
      <c r="I105" s="122" t="n"/>
      <c r="J105" s="70" t="n"/>
      <c r="K105" s="70" t="n"/>
      <c r="L105" s="70" t="n"/>
      <c r="M105" s="70" t="n"/>
      <c r="N105" s="70" t="n"/>
      <c r="O105" s="70" t="n"/>
      <c r="P105" s="123" t="n"/>
      <c r="Q105" s="122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120" t="n"/>
      <c r="H106" s="121" t="n"/>
      <c r="I106" s="122" t="n"/>
      <c r="J106" s="70" t="n"/>
      <c r="K106" s="70" t="n"/>
      <c r="L106" s="70" t="n"/>
      <c r="M106" s="70" t="n"/>
      <c r="N106" s="70" t="n"/>
      <c r="O106" s="70" t="n"/>
      <c r="P106" s="123" t="n"/>
      <c r="Q106" s="122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120" t="n"/>
      <c r="H107" s="121" t="n"/>
      <c r="I107" s="122" t="n"/>
      <c r="J107" s="70" t="n"/>
      <c r="K107" s="70" t="n"/>
      <c r="L107" s="70" t="n"/>
      <c r="M107" s="70" t="n"/>
      <c r="N107" s="70" t="n"/>
      <c r="O107" s="70" t="n"/>
      <c r="P107" s="123" t="n"/>
      <c r="Q107" s="122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120" t="n"/>
      <c r="H108" s="121" t="n"/>
      <c r="I108" s="122" t="n"/>
      <c r="J108" s="70" t="n"/>
      <c r="K108" s="70" t="n"/>
      <c r="L108" s="70" t="n"/>
      <c r="M108" s="70" t="n"/>
      <c r="N108" s="70" t="n"/>
      <c r="O108" s="70" t="n"/>
      <c r="P108" s="123" t="n"/>
      <c r="Q108" s="122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120" t="n"/>
      <c r="H109" s="121" t="n"/>
      <c r="I109" s="122" t="n"/>
      <c r="J109" s="70" t="n"/>
      <c r="K109" s="70" t="n"/>
      <c r="L109" s="70" t="n"/>
      <c r="M109" s="70" t="n"/>
      <c r="N109" s="70" t="n"/>
      <c r="O109" s="70" t="n"/>
      <c r="P109" s="123" t="n"/>
      <c r="Q109" s="122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120" t="n"/>
      <c r="H110" s="121" t="n"/>
      <c r="I110" s="122" t="n"/>
      <c r="J110" s="70" t="n"/>
      <c r="K110" s="70" t="n"/>
      <c r="L110" s="70" t="n"/>
      <c r="M110" s="70" t="n"/>
      <c r="N110" s="70" t="n"/>
      <c r="O110" s="70" t="n"/>
      <c r="P110" s="123" t="n"/>
      <c r="Q110" s="122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120" t="n"/>
      <c r="H111" s="121" t="n"/>
      <c r="I111" s="122" t="n"/>
      <c r="J111" s="70" t="n"/>
      <c r="K111" s="70" t="n"/>
      <c r="L111" s="70" t="n"/>
      <c r="M111" s="70" t="n"/>
      <c r="N111" s="70" t="n"/>
      <c r="O111" s="70" t="n"/>
      <c r="P111" s="123" t="n"/>
      <c r="Q111" s="122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120" t="n"/>
      <c r="H112" s="121" t="n"/>
      <c r="I112" s="122" t="n"/>
      <c r="J112" s="70" t="n"/>
      <c r="K112" s="70" t="n"/>
      <c r="L112" s="70" t="n"/>
      <c r="M112" s="70" t="n"/>
      <c r="N112" s="70" t="n"/>
      <c r="O112" s="70" t="n"/>
      <c r="P112" s="123" t="n"/>
      <c r="Q112" s="122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120" t="n"/>
      <c r="H113" s="121" t="n"/>
      <c r="I113" s="122" t="n"/>
      <c r="J113" s="70" t="n"/>
      <c r="K113" s="70" t="n"/>
      <c r="L113" s="70" t="n"/>
      <c r="M113" s="70" t="n"/>
      <c r="N113" s="70" t="n"/>
      <c r="O113" s="70" t="n"/>
      <c r="P113" s="123" t="n"/>
      <c r="Q113" s="122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120" t="n"/>
      <c r="H114" s="121" t="n"/>
      <c r="I114" s="122" t="n"/>
      <c r="J114" s="70" t="n"/>
      <c r="K114" s="70" t="n"/>
      <c r="L114" s="70" t="n"/>
      <c r="M114" s="70" t="n"/>
      <c r="N114" s="70" t="n"/>
      <c r="O114" s="70" t="n"/>
      <c r="P114" s="123" t="n"/>
      <c r="Q114" s="122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120" t="n"/>
      <c r="H115" s="121" t="n"/>
      <c r="I115" s="122" t="n"/>
      <c r="J115" s="70" t="n"/>
      <c r="K115" s="70" t="n"/>
      <c r="L115" s="70" t="n"/>
      <c r="M115" s="70" t="n"/>
      <c r="N115" s="70" t="n"/>
      <c r="O115" s="70" t="n"/>
      <c r="P115" s="123" t="n"/>
      <c r="Q115" s="122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120" t="n"/>
      <c r="H116" s="121" t="n"/>
      <c r="I116" s="122" t="n"/>
      <c r="J116" s="70" t="n"/>
      <c r="K116" s="70" t="n"/>
      <c r="L116" s="70" t="n"/>
      <c r="M116" s="70" t="n"/>
      <c r="N116" s="70" t="n"/>
      <c r="O116" s="70" t="n"/>
      <c r="P116" s="123" t="n"/>
      <c r="Q116" s="122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120" t="n"/>
      <c r="H117" s="121" t="n"/>
      <c r="I117" s="122" t="n"/>
      <c r="J117" s="70" t="n"/>
      <c r="K117" s="70" t="n"/>
      <c r="L117" s="70" t="n"/>
      <c r="M117" s="70" t="n"/>
      <c r="N117" s="70" t="n"/>
      <c r="O117" s="70" t="n"/>
      <c r="P117" s="123" t="n"/>
      <c r="Q117" s="122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120" t="n"/>
      <c r="H118" s="121" t="n"/>
      <c r="I118" s="122" t="n"/>
      <c r="J118" s="70" t="n"/>
      <c r="K118" s="70" t="n"/>
      <c r="L118" s="70" t="n"/>
      <c r="M118" s="70" t="n"/>
      <c r="N118" s="70" t="n"/>
      <c r="O118" s="70" t="n"/>
      <c r="P118" s="123" t="n"/>
      <c r="Q118" s="122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120" t="n"/>
      <c r="H119" s="121" t="n"/>
      <c r="I119" s="122" t="n"/>
      <c r="J119" s="70" t="n"/>
      <c r="K119" s="70" t="n"/>
      <c r="L119" s="70" t="n"/>
      <c r="M119" s="70" t="n"/>
      <c r="N119" s="70" t="n"/>
      <c r="O119" s="70" t="n"/>
      <c r="P119" s="123" t="n"/>
      <c r="Q119" s="122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120" t="n"/>
      <c r="H120" s="121" t="n"/>
      <c r="I120" s="122" t="n"/>
      <c r="J120" s="70" t="n"/>
      <c r="K120" s="70" t="n"/>
      <c r="L120" s="70" t="n"/>
      <c r="M120" s="70" t="n"/>
      <c r="N120" s="70" t="n"/>
      <c r="O120" s="70" t="n"/>
      <c r="P120" s="123" t="n"/>
      <c r="Q120" s="122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120" t="n"/>
      <c r="H121" s="121" t="n"/>
      <c r="I121" s="122" t="n"/>
      <c r="J121" s="70" t="n"/>
      <c r="K121" s="70" t="n"/>
      <c r="L121" s="70" t="n"/>
      <c r="M121" s="70" t="n"/>
      <c r="N121" s="70" t="n"/>
      <c r="O121" s="70" t="n"/>
      <c r="P121" s="123" t="n"/>
      <c r="Q121" s="122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120" t="n"/>
      <c r="H122" s="121" t="n"/>
      <c r="I122" s="122" t="n"/>
      <c r="J122" s="70" t="n"/>
      <c r="K122" s="70" t="n"/>
      <c r="L122" s="70" t="n"/>
      <c r="M122" s="70" t="n"/>
      <c r="N122" s="70" t="n"/>
      <c r="O122" s="70" t="n"/>
      <c r="P122" s="123" t="n"/>
      <c r="Q122" s="122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120" t="n"/>
      <c r="H123" s="121" t="n"/>
      <c r="I123" s="122" t="n"/>
      <c r="J123" s="70" t="n"/>
      <c r="K123" s="70" t="n"/>
      <c r="L123" s="70" t="n"/>
      <c r="M123" s="70" t="n"/>
      <c r="N123" s="70" t="n"/>
      <c r="O123" s="70" t="n"/>
      <c r="P123" s="123" t="n"/>
      <c r="Q123" s="122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120" t="n"/>
      <c r="H124" s="121" t="n"/>
      <c r="I124" s="122" t="n"/>
      <c r="J124" s="70" t="n"/>
      <c r="K124" s="70" t="n"/>
      <c r="L124" s="70" t="n"/>
      <c r="M124" s="70" t="n"/>
      <c r="N124" s="70" t="n"/>
      <c r="O124" s="70" t="n"/>
      <c r="P124" s="123" t="n"/>
      <c r="Q124" s="122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120" t="n"/>
      <c r="H125" s="121" t="n"/>
      <c r="I125" s="122" t="n"/>
      <c r="J125" s="70" t="n"/>
      <c r="K125" s="70" t="n"/>
      <c r="L125" s="70" t="n"/>
      <c r="M125" s="70" t="n"/>
      <c r="N125" s="70" t="n"/>
      <c r="O125" s="70" t="n"/>
      <c r="P125" s="123" t="n"/>
      <c r="Q125" s="122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120" t="n"/>
      <c r="H126" s="121" t="n"/>
      <c r="I126" s="122" t="n"/>
      <c r="J126" s="70" t="n"/>
      <c r="K126" s="70" t="n"/>
      <c r="L126" s="70" t="n"/>
      <c r="M126" s="70" t="n"/>
      <c r="N126" s="70" t="n"/>
      <c r="O126" s="70" t="n"/>
      <c r="P126" s="123" t="n"/>
      <c r="Q126" s="122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120" t="n"/>
      <c r="H127" s="121" t="n"/>
      <c r="I127" s="122" t="n"/>
      <c r="J127" s="70" t="n"/>
      <c r="K127" s="70" t="n"/>
      <c r="L127" s="70" t="n"/>
      <c r="M127" s="70" t="n"/>
      <c r="N127" s="70" t="n"/>
      <c r="O127" s="70" t="n"/>
      <c r="P127" s="123" t="n"/>
      <c r="Q127" s="122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120" t="n"/>
      <c r="H128" s="121" t="n"/>
      <c r="I128" s="122" t="n"/>
      <c r="J128" s="70" t="n"/>
      <c r="K128" s="70" t="n"/>
      <c r="L128" s="70" t="n"/>
      <c r="M128" s="70" t="n"/>
      <c r="N128" s="70" t="n"/>
      <c r="O128" s="70" t="n"/>
      <c r="P128" s="123" t="n"/>
      <c r="Q128" s="122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120" t="n"/>
      <c r="H129" s="121" t="n"/>
      <c r="I129" s="122" t="n"/>
      <c r="J129" s="70" t="n"/>
      <c r="K129" s="70" t="n"/>
      <c r="L129" s="70" t="n"/>
      <c r="M129" s="70" t="n"/>
      <c r="N129" s="70" t="n"/>
      <c r="O129" s="70" t="n"/>
      <c r="P129" s="123" t="n"/>
      <c r="Q129" s="122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120" t="n"/>
      <c r="H130" s="121" t="n"/>
      <c r="I130" s="122" t="n"/>
      <c r="J130" s="70" t="n"/>
      <c r="K130" s="70" t="n"/>
      <c r="L130" s="70" t="n"/>
      <c r="M130" s="70" t="n"/>
      <c r="N130" s="70" t="n"/>
      <c r="O130" s="70" t="n"/>
      <c r="P130" s="123" t="n"/>
      <c r="Q130" s="122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120" t="n"/>
      <c r="H131" s="121" t="n"/>
      <c r="I131" s="122" t="n"/>
      <c r="J131" s="70" t="n"/>
      <c r="K131" s="70" t="n"/>
      <c r="L131" s="70" t="n"/>
      <c r="M131" s="70" t="n"/>
      <c r="N131" s="70" t="n"/>
      <c r="O131" s="70" t="n"/>
      <c r="P131" s="123" t="n"/>
      <c r="Q131" s="122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120" t="n"/>
      <c r="H132" s="121" t="n"/>
      <c r="I132" s="122" t="n"/>
      <c r="J132" s="70" t="n"/>
      <c r="K132" s="70" t="n"/>
      <c r="L132" s="70" t="n"/>
      <c r="M132" s="70" t="n"/>
      <c r="N132" s="70" t="n"/>
      <c r="O132" s="70" t="n"/>
      <c r="P132" s="123" t="n"/>
      <c r="Q132" s="122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120" t="n"/>
      <c r="H133" s="121" t="n"/>
      <c r="I133" s="122" t="n"/>
      <c r="J133" s="70" t="n"/>
      <c r="K133" s="70" t="n"/>
      <c r="L133" s="70" t="n"/>
      <c r="M133" s="70" t="n"/>
      <c r="N133" s="70" t="n"/>
      <c r="O133" s="70" t="n"/>
      <c r="P133" s="123" t="n"/>
      <c r="Q133" s="122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120" t="n"/>
      <c r="H134" s="121" t="n"/>
      <c r="I134" s="122" t="n"/>
      <c r="J134" s="70" t="n"/>
      <c r="K134" s="70" t="n"/>
      <c r="L134" s="70" t="n"/>
      <c r="M134" s="70" t="n"/>
      <c r="N134" s="70" t="n"/>
      <c r="O134" s="70" t="n"/>
      <c r="P134" s="123" t="n"/>
      <c r="Q134" s="122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120" t="n"/>
      <c r="H135" s="121" t="n"/>
      <c r="I135" s="122" t="n"/>
      <c r="J135" s="70" t="n"/>
      <c r="K135" s="70" t="n"/>
      <c r="L135" s="70" t="n"/>
      <c r="M135" s="70" t="n"/>
      <c r="N135" s="70" t="n"/>
      <c r="O135" s="70" t="n"/>
      <c r="P135" s="123" t="n"/>
      <c r="Q135" s="122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120" t="n"/>
      <c r="H136" s="121" t="n"/>
      <c r="I136" s="122" t="n"/>
      <c r="J136" s="70" t="n"/>
      <c r="K136" s="70" t="n"/>
      <c r="L136" s="70" t="n"/>
      <c r="M136" s="70" t="n"/>
      <c r="N136" s="70" t="n"/>
      <c r="O136" s="70" t="n"/>
      <c r="P136" s="123" t="n"/>
      <c r="Q136" s="122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120" t="n"/>
      <c r="H137" s="121" t="n"/>
      <c r="I137" s="122" t="n"/>
      <c r="J137" s="70" t="n"/>
      <c r="K137" s="70" t="n"/>
      <c r="L137" s="70" t="n"/>
      <c r="M137" s="70" t="n"/>
      <c r="N137" s="70" t="n"/>
      <c r="O137" s="70" t="n"/>
      <c r="P137" s="123" t="n"/>
      <c r="Q137" s="122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120" t="n"/>
      <c r="H138" s="121" t="n"/>
      <c r="I138" s="122" t="n"/>
      <c r="J138" s="70" t="n"/>
      <c r="K138" s="70" t="n"/>
      <c r="L138" s="70" t="n"/>
      <c r="M138" s="70" t="n"/>
      <c r="N138" s="70" t="n"/>
      <c r="O138" s="70" t="n"/>
      <c r="P138" s="123" t="n"/>
      <c r="Q138" s="122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120" t="n"/>
      <c r="H139" s="121" t="n"/>
      <c r="I139" s="122" t="n"/>
      <c r="J139" s="70" t="n"/>
      <c r="K139" s="70" t="n"/>
      <c r="L139" s="70" t="n"/>
      <c r="M139" s="70" t="n"/>
      <c r="N139" s="70" t="n"/>
      <c r="O139" s="70" t="n"/>
      <c r="P139" s="123" t="n"/>
      <c r="Q139" s="122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120" t="n"/>
      <c r="H140" s="121" t="n"/>
      <c r="I140" s="122" t="n"/>
      <c r="J140" s="70" t="n"/>
      <c r="K140" s="70" t="n"/>
      <c r="L140" s="70" t="n"/>
      <c r="M140" s="70" t="n"/>
      <c r="N140" s="70" t="n"/>
      <c r="O140" s="70" t="n"/>
      <c r="P140" s="123" t="n"/>
      <c r="Q140" s="122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120" t="n"/>
      <c r="H141" s="121" t="n"/>
      <c r="I141" s="122" t="n"/>
      <c r="J141" s="70" t="n"/>
      <c r="K141" s="70" t="n"/>
      <c r="L141" s="70" t="n"/>
      <c r="M141" s="70" t="n"/>
      <c r="N141" s="70" t="n"/>
      <c r="O141" s="70" t="n"/>
      <c r="P141" s="123" t="n"/>
      <c r="Q141" s="122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120" t="n"/>
      <c r="H142" s="121" t="n"/>
      <c r="I142" s="122" t="n"/>
      <c r="J142" s="70" t="n"/>
      <c r="K142" s="70" t="n"/>
      <c r="L142" s="70" t="n"/>
      <c r="M142" s="70" t="n"/>
      <c r="N142" s="70" t="n"/>
      <c r="O142" s="70" t="n"/>
      <c r="P142" s="123" t="n"/>
      <c r="Q142" s="122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120" t="n"/>
      <c r="H143" s="121" t="n"/>
      <c r="I143" s="122" t="n"/>
      <c r="J143" s="70" t="n"/>
      <c r="K143" s="70" t="n"/>
      <c r="L143" s="70" t="n"/>
      <c r="M143" s="70" t="n"/>
      <c r="N143" s="70" t="n"/>
      <c r="O143" s="70" t="n"/>
      <c r="P143" s="123" t="n"/>
      <c r="Q143" s="122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120" t="n"/>
      <c r="H144" s="121" t="n"/>
      <c r="I144" s="122" t="n"/>
      <c r="J144" s="70" t="n"/>
      <c r="K144" s="70" t="n"/>
      <c r="L144" s="70" t="n"/>
      <c r="M144" s="70" t="n"/>
      <c r="N144" s="70" t="n"/>
      <c r="O144" s="70" t="n"/>
      <c r="P144" s="123" t="n"/>
      <c r="Q144" s="122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120" t="n"/>
      <c r="H145" s="121" t="n"/>
      <c r="I145" s="122" t="n"/>
      <c r="J145" s="70" t="n"/>
      <c r="K145" s="70" t="n"/>
      <c r="L145" s="70" t="n"/>
      <c r="M145" s="70" t="n"/>
      <c r="N145" s="70" t="n"/>
      <c r="O145" s="70" t="n"/>
      <c r="P145" s="123" t="n"/>
      <c r="Q145" s="122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120" t="n"/>
      <c r="H146" s="121" t="n"/>
      <c r="I146" s="122" t="n"/>
      <c r="J146" s="70" t="n"/>
      <c r="K146" s="70" t="n"/>
      <c r="L146" s="70" t="n"/>
      <c r="M146" s="70" t="n"/>
      <c r="N146" s="70" t="n"/>
      <c r="O146" s="70" t="n"/>
      <c r="P146" s="123" t="n"/>
      <c r="Q146" s="122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120" t="n"/>
      <c r="H147" s="121" t="n"/>
      <c r="I147" s="122" t="n"/>
      <c r="J147" s="70" t="n"/>
      <c r="K147" s="70" t="n"/>
      <c r="L147" s="70" t="n"/>
      <c r="M147" s="70" t="n"/>
      <c r="N147" s="70" t="n"/>
      <c r="O147" s="70" t="n"/>
      <c r="P147" s="123" t="n"/>
      <c r="Q147" s="122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120" t="n"/>
      <c r="H148" s="121" t="n"/>
      <c r="I148" s="122" t="n"/>
      <c r="J148" s="70" t="n"/>
      <c r="K148" s="70" t="n"/>
      <c r="L148" s="70" t="n"/>
      <c r="M148" s="70" t="n"/>
      <c r="N148" s="70" t="n"/>
      <c r="O148" s="70" t="n"/>
      <c r="P148" s="123" t="n"/>
      <c r="Q148" s="122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120" t="n"/>
      <c r="H149" s="121" t="n"/>
      <c r="I149" s="122" t="n"/>
      <c r="J149" s="70" t="n"/>
      <c r="K149" s="70" t="n"/>
      <c r="L149" s="70" t="n"/>
      <c r="M149" s="70" t="n"/>
      <c r="N149" s="70" t="n"/>
      <c r="O149" s="70" t="n"/>
      <c r="P149" s="123" t="n"/>
      <c r="Q149" s="122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120" t="n"/>
      <c r="H150" s="121" t="n"/>
      <c r="I150" s="122" t="n"/>
      <c r="J150" s="70" t="n"/>
      <c r="K150" s="70" t="n"/>
      <c r="L150" s="70" t="n"/>
      <c r="M150" s="70" t="n"/>
      <c r="N150" s="70" t="n"/>
      <c r="O150" s="70" t="n"/>
      <c r="P150" s="123" t="n"/>
      <c r="Q150" s="122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120" t="n"/>
      <c r="H151" s="121" t="n"/>
      <c r="I151" s="122" t="n"/>
      <c r="J151" s="70" t="n"/>
      <c r="K151" s="70" t="n"/>
      <c r="L151" s="70" t="n"/>
      <c r="M151" s="70" t="n"/>
      <c r="N151" s="70" t="n"/>
      <c r="O151" s="70" t="n"/>
      <c r="P151" s="123" t="n"/>
      <c r="Q151" s="122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120" t="n"/>
      <c r="H152" s="121" t="n"/>
      <c r="I152" s="122" t="n"/>
      <c r="J152" s="70" t="n"/>
      <c r="K152" s="70" t="n"/>
      <c r="L152" s="70" t="n"/>
      <c r="M152" s="70" t="n"/>
      <c r="N152" s="70" t="n"/>
      <c r="O152" s="70" t="n"/>
      <c r="P152" s="123" t="n"/>
      <c r="Q152" s="122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120" t="n"/>
      <c r="H153" s="121" t="n"/>
      <c r="I153" s="122" t="n"/>
      <c r="J153" s="70" t="n"/>
      <c r="K153" s="70" t="n"/>
      <c r="L153" s="70" t="n"/>
      <c r="M153" s="70" t="n"/>
      <c r="N153" s="70" t="n"/>
      <c r="O153" s="70" t="n"/>
      <c r="P153" s="123" t="n"/>
      <c r="Q153" s="122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120" t="n"/>
      <c r="H154" s="121" t="n"/>
      <c r="I154" s="122" t="n"/>
      <c r="J154" s="70" t="n"/>
      <c r="K154" s="70" t="n"/>
      <c r="L154" s="70" t="n"/>
      <c r="M154" s="70" t="n"/>
      <c r="N154" s="70" t="n"/>
      <c r="O154" s="70" t="n"/>
      <c r="P154" s="123" t="n"/>
      <c r="Q154" s="122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120" t="n"/>
      <c r="H155" s="121" t="n"/>
      <c r="I155" s="122" t="n"/>
      <c r="J155" s="70" t="n"/>
      <c r="K155" s="70" t="n"/>
      <c r="L155" s="70" t="n"/>
      <c r="M155" s="70" t="n"/>
      <c r="N155" s="70" t="n"/>
      <c r="O155" s="70" t="n"/>
      <c r="P155" s="123" t="n"/>
      <c r="Q155" s="122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120" t="n"/>
      <c r="H156" s="121" t="n"/>
      <c r="I156" s="122" t="n"/>
      <c r="J156" s="70" t="n"/>
      <c r="K156" s="70" t="n"/>
      <c r="L156" s="70" t="n"/>
      <c r="M156" s="70" t="n"/>
      <c r="N156" s="70" t="n"/>
      <c r="O156" s="70" t="n"/>
      <c r="P156" s="123" t="n"/>
      <c r="Q156" s="122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120" t="n"/>
      <c r="H157" s="121" t="n"/>
      <c r="I157" s="122" t="n"/>
      <c r="J157" s="70" t="n"/>
      <c r="K157" s="70" t="n"/>
      <c r="L157" s="70" t="n"/>
      <c r="M157" s="70" t="n"/>
      <c r="N157" s="70" t="n"/>
      <c r="O157" s="70" t="n"/>
      <c r="P157" s="123" t="n"/>
      <c r="Q157" s="122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120" t="n"/>
      <c r="H158" s="121" t="n"/>
      <c r="I158" s="122" t="n"/>
      <c r="J158" s="70" t="n"/>
      <c r="K158" s="70" t="n"/>
      <c r="L158" s="70" t="n"/>
      <c r="M158" s="70" t="n"/>
      <c r="N158" s="70" t="n"/>
      <c r="O158" s="70" t="n"/>
      <c r="P158" s="123" t="n"/>
      <c r="Q158" s="122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120" t="n"/>
      <c r="H159" s="121" t="n"/>
      <c r="I159" s="122" t="n"/>
      <c r="J159" s="70" t="n"/>
      <c r="K159" s="70" t="n"/>
      <c r="L159" s="70" t="n"/>
      <c r="M159" s="70" t="n"/>
      <c r="N159" s="70" t="n"/>
      <c r="O159" s="70" t="n"/>
      <c r="P159" s="123" t="n"/>
      <c r="Q159" s="122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120" t="n"/>
      <c r="H160" s="121" t="n"/>
      <c r="I160" s="122" t="n"/>
      <c r="J160" s="70" t="n"/>
      <c r="K160" s="70" t="n"/>
      <c r="L160" s="70" t="n"/>
      <c r="M160" s="70" t="n"/>
      <c r="N160" s="70" t="n"/>
      <c r="O160" s="70" t="n"/>
      <c r="P160" s="123" t="n"/>
      <c r="Q160" s="122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120" t="n"/>
      <c r="H161" s="121" t="n"/>
      <c r="I161" s="122" t="n"/>
      <c r="J161" s="70" t="n"/>
      <c r="K161" s="70" t="n"/>
      <c r="L161" s="70" t="n"/>
      <c r="M161" s="70" t="n"/>
      <c r="N161" s="70" t="n"/>
      <c r="O161" s="70" t="n"/>
      <c r="P161" s="123" t="n"/>
      <c r="Q161" s="122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120" t="n"/>
      <c r="H162" s="121" t="n"/>
      <c r="I162" s="122" t="n"/>
      <c r="J162" s="70" t="n"/>
      <c r="K162" s="70" t="n"/>
      <c r="L162" s="70" t="n"/>
      <c r="M162" s="70" t="n"/>
      <c r="N162" s="70" t="n"/>
      <c r="O162" s="70" t="n"/>
      <c r="P162" s="123" t="n"/>
      <c r="Q162" s="122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120" t="n"/>
      <c r="H163" s="121" t="n"/>
      <c r="I163" s="122" t="n"/>
      <c r="J163" s="70" t="n"/>
      <c r="K163" s="70" t="n"/>
      <c r="L163" s="70" t="n"/>
      <c r="M163" s="70" t="n"/>
      <c r="N163" s="70" t="n"/>
      <c r="O163" s="70" t="n"/>
      <c r="P163" s="123" t="n"/>
      <c r="Q163" s="122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120" t="n"/>
      <c r="H164" s="121" t="n"/>
      <c r="I164" s="122" t="n"/>
      <c r="J164" s="70" t="n"/>
      <c r="K164" s="70" t="n"/>
      <c r="L164" s="70" t="n"/>
      <c r="M164" s="70" t="n"/>
      <c r="N164" s="70" t="n"/>
      <c r="O164" s="70" t="n"/>
      <c r="P164" s="123" t="n"/>
      <c r="Q164" s="122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120" t="n"/>
      <c r="H165" s="121" t="n"/>
      <c r="I165" s="122" t="n"/>
      <c r="J165" s="70" t="n"/>
      <c r="K165" s="70" t="n"/>
      <c r="L165" s="70" t="n"/>
      <c r="M165" s="70" t="n"/>
      <c r="N165" s="70" t="n"/>
      <c r="O165" s="70" t="n"/>
      <c r="P165" s="123" t="n"/>
      <c r="Q165" s="122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120" t="n"/>
      <c r="H166" s="121" t="n"/>
      <c r="I166" s="122" t="n"/>
      <c r="J166" s="70" t="n"/>
      <c r="K166" s="70" t="n"/>
      <c r="L166" s="70" t="n"/>
      <c r="M166" s="70" t="n"/>
      <c r="N166" s="70" t="n"/>
      <c r="O166" s="70" t="n"/>
      <c r="P166" s="123" t="n"/>
      <c r="Q166" s="122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120" t="n"/>
      <c r="H167" s="121" t="n"/>
      <c r="I167" s="122" t="n"/>
      <c r="J167" s="70" t="n"/>
      <c r="K167" s="70" t="n"/>
      <c r="L167" s="70" t="n"/>
      <c r="M167" s="70" t="n"/>
      <c r="N167" s="70" t="n"/>
      <c r="O167" s="70" t="n"/>
      <c r="P167" s="123" t="n"/>
      <c r="Q167" s="122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120" t="n"/>
      <c r="H168" s="121" t="n"/>
      <c r="I168" s="122" t="n"/>
      <c r="J168" s="70" t="n"/>
      <c r="K168" s="70" t="n"/>
      <c r="L168" s="70" t="n"/>
      <c r="M168" s="70" t="n"/>
      <c r="N168" s="70" t="n"/>
      <c r="O168" s="70" t="n"/>
      <c r="P168" s="123" t="n"/>
      <c r="Q168" s="122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120" t="n"/>
      <c r="H169" s="121" t="n"/>
      <c r="I169" s="122" t="n"/>
      <c r="J169" s="70" t="n"/>
      <c r="K169" s="70" t="n"/>
      <c r="L169" s="70" t="n"/>
      <c r="M169" s="70" t="n"/>
      <c r="N169" s="70" t="n"/>
      <c r="O169" s="70" t="n"/>
      <c r="P169" s="123" t="n"/>
      <c r="Q169" s="122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120" t="n"/>
      <c r="H170" s="121" t="n"/>
      <c r="I170" s="122" t="n"/>
      <c r="J170" s="70" t="n"/>
      <c r="K170" s="70" t="n"/>
      <c r="L170" s="70" t="n"/>
      <c r="M170" s="70" t="n"/>
      <c r="N170" s="70" t="n"/>
      <c r="O170" s="70" t="n"/>
      <c r="P170" s="123" t="n"/>
      <c r="Q170" s="122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120" t="n"/>
      <c r="H171" s="121" t="n"/>
      <c r="I171" s="122" t="n"/>
      <c r="J171" s="70" t="n"/>
      <c r="K171" s="70" t="n"/>
      <c r="L171" s="70" t="n"/>
      <c r="M171" s="70" t="n"/>
      <c r="N171" s="70" t="n"/>
      <c r="O171" s="70" t="n"/>
      <c r="P171" s="123" t="n"/>
      <c r="Q171" s="122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120" t="n"/>
      <c r="H172" s="121" t="n"/>
      <c r="I172" s="122" t="n"/>
      <c r="J172" s="70" t="n"/>
      <c r="K172" s="70" t="n"/>
      <c r="L172" s="70" t="n"/>
      <c r="M172" s="70" t="n"/>
      <c r="N172" s="70" t="n"/>
      <c r="O172" s="70" t="n"/>
      <c r="P172" s="123" t="n"/>
      <c r="Q172" s="122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120" t="n"/>
      <c r="H173" s="121" t="n"/>
      <c r="I173" s="122" t="n"/>
      <c r="J173" s="70" t="n"/>
      <c r="K173" s="70" t="n"/>
      <c r="L173" s="70" t="n"/>
      <c r="M173" s="70" t="n"/>
      <c r="N173" s="70" t="n"/>
      <c r="O173" s="70" t="n"/>
      <c r="P173" s="123" t="n"/>
      <c r="Q173" s="122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120" t="n"/>
      <c r="H174" s="121" t="n"/>
      <c r="I174" s="122" t="n"/>
      <c r="J174" s="70" t="n"/>
      <c r="K174" s="70" t="n"/>
      <c r="L174" s="70" t="n"/>
      <c r="M174" s="70" t="n"/>
      <c r="N174" s="70" t="n"/>
      <c r="O174" s="70" t="n"/>
      <c r="P174" s="123" t="n"/>
      <c r="Q174" s="122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120" t="n"/>
      <c r="H175" s="121" t="n"/>
      <c r="I175" s="122" t="n"/>
      <c r="J175" s="70" t="n"/>
      <c r="K175" s="70" t="n"/>
      <c r="L175" s="70" t="n"/>
      <c r="M175" s="70" t="n"/>
      <c r="N175" s="70" t="n"/>
      <c r="O175" s="70" t="n"/>
      <c r="P175" s="123" t="n"/>
      <c r="Q175" s="122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120" t="n"/>
      <c r="H176" s="121" t="n"/>
      <c r="I176" s="122" t="n"/>
      <c r="J176" s="70" t="n"/>
      <c r="K176" s="70" t="n"/>
      <c r="L176" s="70" t="n"/>
      <c r="M176" s="70" t="n"/>
      <c r="N176" s="70" t="n"/>
      <c r="O176" s="70" t="n"/>
      <c r="P176" s="123" t="n"/>
      <c r="Q176" s="122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120" t="n"/>
      <c r="H177" s="121" t="n"/>
      <c r="I177" s="122" t="n"/>
      <c r="J177" s="70" t="n"/>
      <c r="K177" s="70" t="n"/>
      <c r="L177" s="70" t="n"/>
      <c r="M177" s="70" t="n"/>
      <c r="N177" s="70" t="n"/>
      <c r="O177" s="70" t="n"/>
      <c r="P177" s="123" t="n"/>
      <c r="Q177" s="122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120" t="n"/>
      <c r="H178" s="121" t="n"/>
      <c r="I178" s="122" t="n"/>
      <c r="J178" s="70" t="n"/>
      <c r="K178" s="70" t="n"/>
      <c r="L178" s="70" t="n"/>
      <c r="M178" s="70" t="n"/>
      <c r="N178" s="70" t="n"/>
      <c r="O178" s="70" t="n"/>
      <c r="P178" s="123" t="n"/>
      <c r="Q178" s="122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120" t="n"/>
      <c r="H179" s="121" t="n"/>
      <c r="I179" s="122" t="n"/>
      <c r="J179" s="70" t="n"/>
      <c r="K179" s="70" t="n"/>
      <c r="L179" s="70" t="n"/>
      <c r="M179" s="70" t="n"/>
      <c r="N179" s="70" t="n"/>
      <c r="O179" s="70" t="n"/>
      <c r="P179" s="123" t="n"/>
      <c r="Q179" s="122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120" t="n"/>
      <c r="H180" s="121" t="n"/>
      <c r="I180" s="122" t="n"/>
      <c r="J180" s="70" t="n"/>
      <c r="K180" s="70" t="n"/>
      <c r="L180" s="70" t="n"/>
      <c r="M180" s="70" t="n"/>
      <c r="N180" s="70" t="n"/>
      <c r="O180" s="70" t="n"/>
      <c r="P180" s="123" t="n"/>
      <c r="Q180" s="122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120" t="n"/>
      <c r="H181" s="121" t="n"/>
      <c r="I181" s="122" t="n"/>
      <c r="J181" s="70" t="n"/>
      <c r="K181" s="70" t="n"/>
      <c r="L181" s="70" t="n"/>
      <c r="M181" s="70" t="n"/>
      <c r="N181" s="70" t="n"/>
      <c r="O181" s="70" t="n"/>
      <c r="P181" s="123" t="n"/>
      <c r="Q181" s="122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120" t="n"/>
      <c r="H182" s="121" t="n"/>
      <c r="I182" s="122" t="n"/>
      <c r="J182" s="70" t="n"/>
      <c r="K182" s="70" t="n"/>
      <c r="L182" s="70" t="n"/>
      <c r="M182" s="70" t="n"/>
      <c r="N182" s="70" t="n"/>
      <c r="O182" s="70" t="n"/>
      <c r="P182" s="123" t="n"/>
      <c r="Q182" s="122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120" t="n"/>
      <c r="H183" s="121" t="n"/>
      <c r="I183" s="122" t="n"/>
      <c r="J183" s="70" t="n"/>
      <c r="K183" s="70" t="n"/>
      <c r="L183" s="70" t="n"/>
      <c r="M183" s="70" t="n"/>
      <c r="N183" s="70" t="n"/>
      <c r="O183" s="70" t="n"/>
      <c r="P183" s="123" t="n"/>
      <c r="Q183" s="122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120" t="n"/>
      <c r="H184" s="121" t="n"/>
      <c r="I184" s="122" t="n"/>
      <c r="J184" s="70" t="n"/>
      <c r="K184" s="70" t="n"/>
      <c r="L184" s="70" t="n"/>
      <c r="M184" s="70" t="n"/>
      <c r="N184" s="70" t="n"/>
      <c r="O184" s="70" t="n"/>
      <c r="P184" s="123" t="n"/>
      <c r="Q184" s="122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120" t="n"/>
      <c r="H185" s="121" t="n"/>
      <c r="I185" s="122" t="n"/>
      <c r="J185" s="70" t="n"/>
      <c r="K185" s="70" t="n"/>
      <c r="L185" s="70" t="n"/>
      <c r="M185" s="70" t="n"/>
      <c r="N185" s="70" t="n"/>
      <c r="O185" s="70" t="n"/>
      <c r="P185" s="123" t="n"/>
      <c r="Q185" s="122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120" t="n"/>
      <c r="H186" s="121" t="n"/>
      <c r="I186" s="122" t="n"/>
      <c r="J186" s="70" t="n"/>
      <c r="K186" s="70" t="n"/>
      <c r="L186" s="70" t="n"/>
      <c r="M186" s="70" t="n"/>
      <c r="N186" s="70" t="n"/>
      <c r="O186" s="70" t="n"/>
      <c r="P186" s="123" t="n"/>
      <c r="Q186" s="122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120" t="n"/>
      <c r="H187" s="121" t="n"/>
      <c r="I187" s="122" t="n"/>
      <c r="J187" s="70" t="n"/>
      <c r="K187" s="70" t="n"/>
      <c r="L187" s="70" t="n"/>
      <c r="M187" s="70" t="n"/>
      <c r="N187" s="70" t="n"/>
      <c r="O187" s="70" t="n"/>
      <c r="P187" s="123" t="n"/>
      <c r="Q187" s="122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120" t="n"/>
      <c r="H188" s="121" t="n"/>
      <c r="I188" s="122" t="n"/>
      <c r="J188" s="70" t="n"/>
      <c r="K188" s="70" t="n"/>
      <c r="L188" s="70" t="n"/>
      <c r="M188" s="70" t="n"/>
      <c r="N188" s="70" t="n"/>
      <c r="O188" s="70" t="n"/>
      <c r="P188" s="123" t="n"/>
      <c r="Q188" s="122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120" t="n"/>
      <c r="H189" s="121" t="n"/>
      <c r="I189" s="122" t="n"/>
      <c r="J189" s="70" t="n"/>
      <c r="K189" s="70" t="n"/>
      <c r="L189" s="70" t="n"/>
      <c r="M189" s="70" t="n"/>
      <c r="N189" s="70" t="n"/>
      <c r="O189" s="70" t="n"/>
      <c r="P189" s="123" t="n"/>
      <c r="Q189" s="122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120" t="n"/>
      <c r="H190" s="121" t="n"/>
      <c r="I190" s="122" t="n"/>
      <c r="J190" s="70" t="n"/>
      <c r="K190" s="70" t="n"/>
      <c r="L190" s="70" t="n"/>
      <c r="M190" s="70" t="n"/>
      <c r="N190" s="70" t="n"/>
      <c r="O190" s="70" t="n"/>
      <c r="P190" s="123" t="n"/>
      <c r="Q190" s="122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120" t="n"/>
      <c r="H191" s="121" t="n"/>
      <c r="I191" s="122" t="n"/>
      <c r="J191" s="70" t="n"/>
      <c r="K191" s="70" t="n"/>
      <c r="L191" s="70" t="n"/>
      <c r="M191" s="70" t="n"/>
      <c r="N191" s="70" t="n"/>
      <c r="O191" s="70" t="n"/>
      <c r="P191" s="123" t="n"/>
      <c r="Q191" s="122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120" t="n"/>
      <c r="H192" s="121" t="n"/>
      <c r="I192" s="122" t="n"/>
      <c r="J192" s="70" t="n"/>
      <c r="K192" s="70" t="n"/>
      <c r="L192" s="70" t="n"/>
      <c r="M192" s="70" t="n"/>
      <c r="N192" s="70" t="n"/>
      <c r="O192" s="70" t="n"/>
      <c r="P192" s="123" t="n"/>
      <c r="Q192" s="122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120" t="n"/>
      <c r="H193" s="121" t="n"/>
      <c r="I193" s="122" t="n"/>
      <c r="J193" s="70" t="n"/>
      <c r="K193" s="70" t="n"/>
      <c r="L193" s="70" t="n"/>
      <c r="M193" s="70" t="n"/>
      <c r="N193" s="70" t="n"/>
      <c r="O193" s="70" t="n"/>
      <c r="P193" s="123" t="n"/>
      <c r="Q193" s="122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120" t="n"/>
      <c r="H194" s="121" t="n"/>
      <c r="I194" s="122" t="n"/>
      <c r="J194" s="70" t="n"/>
      <c r="K194" s="70" t="n"/>
      <c r="L194" s="70" t="n"/>
      <c r="M194" s="70" t="n"/>
      <c r="N194" s="70" t="n"/>
      <c r="O194" s="70" t="n"/>
      <c r="P194" s="123" t="n"/>
      <c r="Q194" s="122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120" t="n"/>
      <c r="H195" s="121" t="n"/>
      <c r="I195" s="122" t="n"/>
      <c r="J195" s="70" t="n"/>
      <c r="K195" s="70" t="n"/>
      <c r="L195" s="70" t="n"/>
      <c r="M195" s="70" t="n"/>
      <c r="N195" s="70" t="n"/>
      <c r="O195" s="70" t="n"/>
      <c r="P195" s="123" t="n"/>
      <c r="Q195" s="122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120" t="n"/>
      <c r="H196" s="121" t="n"/>
      <c r="I196" s="122" t="n"/>
      <c r="J196" s="70" t="n"/>
      <c r="K196" s="70" t="n"/>
      <c r="L196" s="70" t="n"/>
      <c r="M196" s="70" t="n"/>
      <c r="N196" s="70" t="n"/>
      <c r="O196" s="70" t="n"/>
      <c r="P196" s="123" t="n"/>
      <c r="Q196" s="122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120" t="n"/>
      <c r="H197" s="121" t="n"/>
      <c r="I197" s="122" t="n"/>
      <c r="J197" s="70" t="n"/>
      <c r="K197" s="70" t="n"/>
      <c r="L197" s="70" t="n"/>
      <c r="M197" s="70" t="n"/>
      <c r="N197" s="70" t="n"/>
      <c r="O197" s="70" t="n"/>
      <c r="P197" s="123" t="n"/>
      <c r="Q197" s="122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120" t="n"/>
      <c r="H198" s="121" t="n"/>
      <c r="I198" s="122" t="n"/>
      <c r="J198" s="70" t="n"/>
      <c r="K198" s="70" t="n"/>
      <c r="L198" s="70" t="n"/>
      <c r="M198" s="70" t="n"/>
      <c r="N198" s="70" t="n"/>
      <c r="O198" s="70" t="n"/>
      <c r="P198" s="123" t="n"/>
      <c r="Q198" s="122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120" t="n"/>
      <c r="H199" s="121" t="n"/>
      <c r="I199" s="122" t="n"/>
      <c r="J199" s="70" t="n"/>
      <c r="K199" s="70" t="n"/>
      <c r="L199" s="70" t="n"/>
      <c r="M199" s="70" t="n"/>
      <c r="N199" s="70" t="n"/>
      <c r="O199" s="70" t="n"/>
      <c r="P199" s="123" t="n"/>
      <c r="Q199" s="122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120" t="n"/>
      <c r="H200" s="121" t="n"/>
      <c r="I200" s="122" t="n"/>
      <c r="J200" s="70" t="n"/>
      <c r="K200" s="70" t="n"/>
      <c r="L200" s="70" t="n"/>
      <c r="M200" s="70" t="n"/>
      <c r="N200" s="70" t="n"/>
      <c r="O200" s="70" t="n"/>
      <c r="P200" s="123" t="n"/>
      <c r="Q200" s="122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120" t="n"/>
      <c r="H201" s="121" t="n"/>
      <c r="I201" s="122" t="n"/>
      <c r="J201" s="70" t="n"/>
      <c r="K201" s="70" t="n"/>
      <c r="L201" s="70" t="n"/>
      <c r="M201" s="70" t="n"/>
      <c r="N201" s="70" t="n"/>
      <c r="O201" s="70" t="n"/>
      <c r="P201" s="123" t="n"/>
      <c r="Q201" s="122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120" t="n"/>
      <c r="H202" s="121" t="n"/>
      <c r="I202" s="122" t="n"/>
      <c r="J202" s="70" t="n"/>
      <c r="K202" s="70" t="n"/>
      <c r="L202" s="70" t="n"/>
      <c r="M202" s="70" t="n"/>
      <c r="N202" s="70" t="n"/>
      <c r="O202" s="70" t="n"/>
      <c r="P202" s="123" t="n"/>
      <c r="Q202" s="122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120" t="n"/>
      <c r="H203" s="121" t="n"/>
      <c r="I203" s="122" t="n"/>
      <c r="J203" s="70" t="n"/>
      <c r="K203" s="70" t="n"/>
      <c r="L203" s="70" t="n"/>
      <c r="M203" s="70" t="n"/>
      <c r="N203" s="70" t="n"/>
      <c r="O203" s="70" t="n"/>
      <c r="P203" s="123" t="n"/>
      <c r="Q203" s="122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120" t="n"/>
      <c r="H204" s="121" t="n"/>
      <c r="I204" s="122" t="n"/>
      <c r="J204" s="70" t="n"/>
      <c r="K204" s="70" t="n"/>
      <c r="L204" s="70" t="n"/>
      <c r="M204" s="70" t="n"/>
      <c r="N204" s="70" t="n"/>
      <c r="O204" s="70" t="n"/>
      <c r="P204" s="123" t="n"/>
      <c r="Q204" s="122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120" t="n"/>
      <c r="H205" s="121" t="n"/>
      <c r="I205" s="122" t="n"/>
      <c r="J205" s="70" t="n"/>
      <c r="K205" s="70" t="n"/>
      <c r="L205" s="70" t="n"/>
      <c r="M205" s="70" t="n"/>
      <c r="N205" s="70" t="n"/>
      <c r="O205" s="70" t="n"/>
      <c r="P205" s="123" t="n"/>
      <c r="Q205" s="122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120" t="n"/>
      <c r="H206" s="121" t="n"/>
      <c r="I206" s="122" t="n"/>
      <c r="J206" s="70" t="n"/>
      <c r="K206" s="70" t="n"/>
      <c r="L206" s="70" t="n"/>
      <c r="M206" s="70" t="n"/>
      <c r="N206" s="70" t="n"/>
      <c r="O206" s="70" t="n"/>
      <c r="P206" s="123" t="n"/>
      <c r="Q206" s="122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120" t="n"/>
      <c r="H207" s="121" t="n"/>
      <c r="I207" s="122" t="n"/>
      <c r="J207" s="70" t="n"/>
      <c r="K207" s="70" t="n"/>
      <c r="L207" s="70" t="n"/>
      <c r="M207" s="70" t="n"/>
      <c r="N207" s="70" t="n"/>
      <c r="O207" s="70" t="n"/>
      <c r="P207" s="123" t="n"/>
      <c r="Q207" s="122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120" t="n"/>
      <c r="H208" s="121" t="n"/>
      <c r="I208" s="122" t="n"/>
      <c r="J208" s="70" t="n"/>
      <c r="K208" s="70" t="n"/>
      <c r="L208" s="70" t="n"/>
      <c r="M208" s="70" t="n"/>
      <c r="N208" s="70" t="n"/>
      <c r="O208" s="70" t="n"/>
      <c r="P208" s="123" t="n"/>
      <c r="Q208" s="122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120" t="n"/>
      <c r="H209" s="121" t="n"/>
      <c r="I209" s="122" t="n"/>
      <c r="J209" s="70" t="n"/>
      <c r="K209" s="70" t="n"/>
      <c r="L209" s="70" t="n"/>
      <c r="M209" s="70" t="n"/>
      <c r="N209" s="70" t="n"/>
      <c r="O209" s="70" t="n"/>
      <c r="P209" s="123" t="n"/>
      <c r="Q209" s="122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120" t="n"/>
      <c r="H210" s="121" t="n"/>
      <c r="I210" s="122" t="n"/>
      <c r="J210" s="70" t="n"/>
      <c r="K210" s="70" t="n"/>
      <c r="L210" s="70" t="n"/>
      <c r="M210" s="70" t="n"/>
      <c r="N210" s="70" t="n"/>
      <c r="O210" s="70" t="n"/>
      <c r="P210" s="123" t="n"/>
      <c r="Q210" s="122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120" t="n"/>
      <c r="H211" s="121" t="n"/>
      <c r="I211" s="122" t="n"/>
      <c r="J211" s="70" t="n"/>
      <c r="K211" s="70" t="n"/>
      <c r="L211" s="70" t="n"/>
      <c r="M211" s="70" t="n"/>
      <c r="N211" s="70" t="n"/>
      <c r="O211" s="70" t="n"/>
      <c r="P211" s="123" t="n"/>
      <c r="Q211" s="122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120" t="n"/>
      <c r="H212" s="121" t="n"/>
      <c r="I212" s="122" t="n"/>
      <c r="J212" s="70" t="n"/>
      <c r="K212" s="70" t="n"/>
      <c r="L212" s="70" t="n"/>
      <c r="M212" s="70" t="n"/>
      <c r="N212" s="70" t="n"/>
      <c r="O212" s="70" t="n"/>
      <c r="P212" s="123" t="n"/>
      <c r="Q212" s="122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120" t="n"/>
      <c r="H213" s="121" t="n"/>
      <c r="I213" s="122" t="n"/>
      <c r="J213" s="70" t="n"/>
      <c r="K213" s="70" t="n"/>
      <c r="L213" s="70" t="n"/>
      <c r="M213" s="70" t="n"/>
      <c r="N213" s="70" t="n"/>
      <c r="O213" s="70" t="n"/>
      <c r="P213" s="123" t="n"/>
      <c r="Q213" s="122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120" t="n"/>
      <c r="H214" s="121" t="n"/>
      <c r="I214" s="122" t="n"/>
      <c r="J214" s="70" t="n"/>
      <c r="K214" s="70" t="n"/>
      <c r="L214" s="70" t="n"/>
      <c r="M214" s="70" t="n"/>
      <c r="N214" s="70" t="n"/>
      <c r="O214" s="70" t="n"/>
      <c r="P214" s="123" t="n"/>
      <c r="Q214" s="122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120" t="n"/>
      <c r="H215" s="121" t="n"/>
      <c r="I215" s="122" t="n"/>
      <c r="J215" s="70" t="n"/>
      <c r="K215" s="70" t="n"/>
      <c r="L215" s="70" t="n"/>
      <c r="M215" s="70" t="n"/>
      <c r="N215" s="70" t="n"/>
      <c r="O215" s="70" t="n"/>
      <c r="P215" s="123" t="n"/>
      <c r="Q215" s="122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120" t="n"/>
      <c r="H216" s="121" t="n"/>
      <c r="I216" s="122" t="n"/>
      <c r="J216" s="70" t="n"/>
      <c r="K216" s="70" t="n"/>
      <c r="L216" s="70" t="n"/>
      <c r="M216" s="70" t="n"/>
      <c r="N216" s="70" t="n"/>
      <c r="O216" s="70" t="n"/>
      <c r="P216" s="123" t="n"/>
      <c r="Q216" s="122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120" t="n"/>
      <c r="H217" s="121" t="n"/>
      <c r="I217" s="122" t="n"/>
      <c r="J217" s="70" t="n"/>
      <c r="K217" s="70" t="n"/>
      <c r="L217" s="70" t="n"/>
      <c r="M217" s="70" t="n"/>
      <c r="N217" s="70" t="n"/>
      <c r="O217" s="70" t="n"/>
      <c r="P217" s="123" t="n"/>
      <c r="Q217" s="122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120" t="n"/>
      <c r="H218" s="121" t="n"/>
      <c r="I218" s="122" t="n"/>
      <c r="J218" s="70" t="n"/>
      <c r="K218" s="70" t="n"/>
      <c r="L218" s="70" t="n"/>
      <c r="M218" s="70" t="n"/>
      <c r="N218" s="70" t="n"/>
      <c r="O218" s="70" t="n"/>
      <c r="P218" s="123" t="n"/>
      <c r="Q218" s="122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120" t="n"/>
      <c r="H219" s="121" t="n"/>
      <c r="I219" s="122" t="n"/>
      <c r="J219" s="70" t="n"/>
      <c r="K219" s="70" t="n"/>
      <c r="L219" s="70" t="n"/>
      <c r="M219" s="70" t="n"/>
      <c r="N219" s="70" t="n"/>
      <c r="O219" s="70" t="n"/>
      <c r="P219" s="123" t="n"/>
      <c r="Q219" s="122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120" t="n"/>
      <c r="H220" s="121" t="n"/>
      <c r="I220" s="122" t="n"/>
      <c r="J220" s="70" t="n"/>
      <c r="K220" s="70" t="n"/>
      <c r="L220" s="70" t="n"/>
      <c r="M220" s="70" t="n"/>
      <c r="N220" s="70" t="n"/>
      <c r="O220" s="70" t="n"/>
      <c r="P220" s="123" t="n"/>
      <c r="Q220" s="122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120" t="n"/>
      <c r="H221" s="121" t="n"/>
      <c r="I221" s="122" t="n"/>
      <c r="J221" s="70" t="n"/>
      <c r="K221" s="70" t="n"/>
      <c r="L221" s="70" t="n"/>
      <c r="M221" s="70" t="n"/>
      <c r="N221" s="70" t="n"/>
      <c r="O221" s="70" t="n"/>
      <c r="P221" s="123" t="n"/>
      <c r="Q221" s="122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120" t="n"/>
      <c r="H222" s="121" t="n"/>
      <c r="I222" s="122" t="n"/>
      <c r="J222" s="70" t="n"/>
      <c r="K222" s="70" t="n"/>
      <c r="L222" s="70" t="n"/>
      <c r="M222" s="70" t="n"/>
      <c r="N222" s="70" t="n"/>
      <c r="O222" s="70" t="n"/>
      <c r="P222" s="123" t="n"/>
      <c r="Q222" s="122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120" t="n"/>
      <c r="H223" s="121" t="n"/>
      <c r="I223" s="122" t="n"/>
      <c r="J223" s="70" t="n"/>
      <c r="K223" s="70" t="n"/>
      <c r="L223" s="70" t="n"/>
      <c r="M223" s="70" t="n"/>
      <c r="N223" s="70" t="n"/>
      <c r="O223" s="70" t="n"/>
      <c r="P223" s="123" t="n"/>
      <c r="Q223" s="122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120" t="n"/>
      <c r="H224" s="121" t="n"/>
      <c r="I224" s="122" t="n"/>
      <c r="J224" s="70" t="n"/>
      <c r="K224" s="70" t="n"/>
      <c r="L224" s="70" t="n"/>
      <c r="M224" s="70" t="n"/>
      <c r="N224" s="70" t="n"/>
      <c r="O224" s="70" t="n"/>
      <c r="P224" s="123" t="n"/>
      <c r="Q224" s="122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120" t="n"/>
      <c r="H225" s="121" t="n"/>
      <c r="I225" s="122" t="n"/>
      <c r="J225" s="70" t="n"/>
      <c r="K225" s="70" t="n"/>
      <c r="L225" s="70" t="n"/>
      <c r="M225" s="70" t="n"/>
      <c r="N225" s="70" t="n"/>
      <c r="O225" s="70" t="n"/>
      <c r="P225" s="123" t="n"/>
      <c r="Q225" s="122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120" t="n"/>
      <c r="H226" s="121" t="n"/>
      <c r="I226" s="122" t="n"/>
      <c r="J226" s="70" t="n"/>
      <c r="K226" s="70" t="n"/>
      <c r="L226" s="70" t="n"/>
      <c r="M226" s="70" t="n"/>
      <c r="N226" s="70" t="n"/>
      <c r="O226" s="70" t="n"/>
      <c r="P226" s="123" t="n"/>
      <c r="Q226" s="122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120" t="n"/>
      <c r="H227" s="121" t="n"/>
      <c r="I227" s="122" t="n"/>
      <c r="J227" s="70" t="n"/>
      <c r="K227" s="70" t="n"/>
      <c r="L227" s="70" t="n"/>
      <c r="M227" s="70" t="n"/>
      <c r="N227" s="70" t="n"/>
      <c r="O227" s="70" t="n"/>
      <c r="P227" s="123" t="n"/>
      <c r="Q227" s="122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120" t="n"/>
      <c r="H228" s="121" t="n"/>
      <c r="I228" s="122" t="n"/>
      <c r="J228" s="70" t="n"/>
      <c r="K228" s="70" t="n"/>
      <c r="L228" s="70" t="n"/>
      <c r="M228" s="70" t="n"/>
      <c r="N228" s="70" t="n"/>
      <c r="O228" s="70" t="n"/>
      <c r="P228" s="123" t="n"/>
      <c r="Q228" s="122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120" t="n"/>
      <c r="H229" s="121" t="n"/>
      <c r="I229" s="122" t="n"/>
      <c r="J229" s="70" t="n"/>
      <c r="K229" s="70" t="n"/>
      <c r="L229" s="70" t="n"/>
      <c r="M229" s="70" t="n"/>
      <c r="N229" s="70" t="n"/>
      <c r="O229" s="70" t="n"/>
      <c r="P229" s="123" t="n"/>
      <c r="Q229" s="122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120" t="n"/>
      <c r="H230" s="121" t="n"/>
      <c r="I230" s="122" t="n"/>
      <c r="J230" s="70" t="n"/>
      <c r="K230" s="70" t="n"/>
      <c r="L230" s="70" t="n"/>
      <c r="M230" s="70" t="n"/>
      <c r="N230" s="70" t="n"/>
      <c r="O230" s="70" t="n"/>
      <c r="P230" s="123" t="n"/>
      <c r="Q230" s="122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120" t="n"/>
      <c r="H231" s="121" t="n"/>
      <c r="I231" s="122" t="n"/>
      <c r="J231" s="70" t="n"/>
      <c r="K231" s="70" t="n"/>
      <c r="L231" s="70" t="n"/>
      <c r="M231" s="70" t="n"/>
      <c r="N231" s="70" t="n"/>
      <c r="O231" s="70" t="n"/>
      <c r="P231" s="123" t="n"/>
      <c r="Q231" s="122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120" t="n"/>
      <c r="H232" s="121" t="n"/>
      <c r="I232" s="122" t="n"/>
      <c r="J232" s="70" t="n"/>
      <c r="K232" s="70" t="n"/>
      <c r="L232" s="70" t="n"/>
      <c r="M232" s="70" t="n"/>
      <c r="N232" s="70" t="n"/>
      <c r="O232" s="70" t="n"/>
      <c r="P232" s="123" t="n"/>
      <c r="Q232" s="122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120" t="n"/>
      <c r="H233" s="121" t="n"/>
      <c r="I233" s="122" t="n"/>
      <c r="J233" s="70" t="n"/>
      <c r="K233" s="70" t="n"/>
      <c r="L233" s="70" t="n"/>
      <c r="M233" s="70" t="n"/>
      <c r="N233" s="70" t="n"/>
      <c r="O233" s="70" t="n"/>
      <c r="P233" s="123" t="n"/>
      <c r="Q233" s="122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120" t="n"/>
      <c r="H234" s="121" t="n"/>
      <c r="I234" s="122" t="n"/>
      <c r="J234" s="70" t="n"/>
      <c r="K234" s="70" t="n"/>
      <c r="L234" s="70" t="n"/>
      <c r="M234" s="70" t="n"/>
      <c r="N234" s="70" t="n"/>
      <c r="O234" s="70" t="n"/>
      <c r="P234" s="123" t="n"/>
      <c r="Q234" s="122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120" t="n"/>
      <c r="H235" s="121" t="n"/>
      <c r="I235" s="122" t="n"/>
      <c r="J235" s="70" t="n"/>
      <c r="K235" s="70" t="n"/>
      <c r="L235" s="70" t="n"/>
      <c r="M235" s="70" t="n"/>
      <c r="N235" s="70" t="n"/>
      <c r="O235" s="70" t="n"/>
      <c r="P235" s="123" t="n"/>
      <c r="Q235" s="122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120" t="n"/>
      <c r="H236" s="121" t="n"/>
      <c r="I236" s="122" t="n"/>
      <c r="J236" s="70" t="n"/>
      <c r="K236" s="70" t="n"/>
      <c r="L236" s="70" t="n"/>
      <c r="M236" s="70" t="n"/>
      <c r="N236" s="70" t="n"/>
      <c r="O236" s="70" t="n"/>
      <c r="P236" s="123" t="n"/>
      <c r="Q236" s="122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120" t="n"/>
      <c r="H237" s="121" t="n"/>
      <c r="I237" s="122" t="n"/>
      <c r="J237" s="70" t="n"/>
      <c r="K237" s="70" t="n"/>
      <c r="L237" s="70" t="n"/>
      <c r="M237" s="70" t="n"/>
      <c r="N237" s="70" t="n"/>
      <c r="O237" s="70" t="n"/>
      <c r="P237" s="123" t="n"/>
      <c r="Q237" s="122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120" t="n"/>
      <c r="H238" s="121" t="n"/>
      <c r="I238" s="122" t="n"/>
      <c r="J238" s="70" t="n"/>
      <c r="K238" s="70" t="n"/>
      <c r="L238" s="70" t="n"/>
      <c r="M238" s="70" t="n"/>
      <c r="N238" s="70" t="n"/>
      <c r="O238" s="70" t="n"/>
      <c r="P238" s="123" t="n"/>
      <c r="Q238" s="122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120" t="n"/>
      <c r="H239" s="121" t="n"/>
      <c r="I239" s="122" t="n"/>
      <c r="J239" s="70" t="n"/>
      <c r="K239" s="70" t="n"/>
      <c r="L239" s="70" t="n"/>
      <c r="M239" s="70" t="n"/>
      <c r="N239" s="70" t="n"/>
      <c r="O239" s="70" t="n"/>
      <c r="P239" s="123" t="n"/>
      <c r="Q239" s="122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120" t="n"/>
      <c r="H240" s="121" t="n"/>
      <c r="I240" s="122" t="n"/>
      <c r="J240" s="70" t="n"/>
      <c r="K240" s="70" t="n"/>
      <c r="L240" s="70" t="n"/>
      <c r="M240" s="70" t="n"/>
      <c r="N240" s="70" t="n"/>
      <c r="O240" s="70" t="n"/>
      <c r="P240" s="123" t="n"/>
      <c r="Q240" s="122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120" t="n"/>
      <c r="H241" s="121" t="n"/>
      <c r="I241" s="122" t="n"/>
      <c r="J241" s="70" t="n"/>
      <c r="K241" s="70" t="n"/>
      <c r="L241" s="70" t="n"/>
      <c r="M241" s="70" t="n"/>
      <c r="N241" s="70" t="n"/>
      <c r="O241" s="70" t="n"/>
      <c r="P241" s="123" t="n"/>
      <c r="Q241" s="122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120" t="n"/>
      <c r="H242" s="121" t="n"/>
      <c r="I242" s="122" t="n"/>
      <c r="J242" s="70" t="n"/>
      <c r="K242" s="70" t="n"/>
      <c r="L242" s="70" t="n"/>
      <c r="M242" s="70" t="n"/>
      <c r="N242" s="70" t="n"/>
      <c r="O242" s="70" t="n"/>
      <c r="P242" s="123" t="n"/>
      <c r="Q242" s="122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120" t="n"/>
      <c r="H243" s="121" t="n"/>
      <c r="I243" s="122" t="n"/>
      <c r="J243" s="70" t="n"/>
      <c r="K243" s="70" t="n"/>
      <c r="L243" s="70" t="n"/>
      <c r="M243" s="70" t="n"/>
      <c r="N243" s="70" t="n"/>
      <c r="O243" s="70" t="n"/>
      <c r="P243" s="123" t="n"/>
      <c r="Q243" s="122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120" t="n"/>
      <c r="H244" s="121" t="n"/>
      <c r="I244" s="122" t="n"/>
      <c r="J244" s="70" t="n"/>
      <c r="K244" s="70" t="n"/>
      <c r="L244" s="70" t="n"/>
      <c r="M244" s="70" t="n"/>
      <c r="N244" s="70" t="n"/>
      <c r="O244" s="70" t="n"/>
      <c r="P244" s="123" t="n"/>
      <c r="Q244" s="122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120" t="n"/>
      <c r="H245" s="121" t="n"/>
      <c r="I245" s="122" t="n"/>
      <c r="J245" s="70" t="n"/>
      <c r="K245" s="70" t="n"/>
      <c r="L245" s="70" t="n"/>
      <c r="M245" s="70" t="n"/>
      <c r="N245" s="70" t="n"/>
      <c r="O245" s="70" t="n"/>
      <c r="P245" s="123" t="n"/>
      <c r="Q245" s="122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120" t="n"/>
      <c r="H246" s="121" t="n"/>
      <c r="I246" s="122" t="n"/>
      <c r="J246" s="70" t="n"/>
      <c r="K246" s="70" t="n"/>
      <c r="L246" s="70" t="n"/>
      <c r="M246" s="70" t="n"/>
      <c r="N246" s="70" t="n"/>
      <c r="O246" s="70" t="n"/>
      <c r="P246" s="123" t="n"/>
      <c r="Q246" s="122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120" t="n"/>
      <c r="H247" s="121" t="n"/>
      <c r="I247" s="122" t="n"/>
      <c r="J247" s="70" t="n"/>
      <c r="K247" s="70" t="n"/>
      <c r="L247" s="70" t="n"/>
      <c r="M247" s="70" t="n"/>
      <c r="N247" s="70" t="n"/>
      <c r="O247" s="70" t="n"/>
      <c r="P247" s="123" t="n"/>
      <c r="Q247" s="122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120" t="n"/>
      <c r="H248" s="121" t="n"/>
      <c r="I248" s="122" t="n"/>
      <c r="J248" s="70" t="n"/>
      <c r="K248" s="70" t="n"/>
      <c r="L248" s="70" t="n"/>
      <c r="M248" s="70" t="n"/>
      <c r="N248" s="70" t="n"/>
      <c r="O248" s="70" t="n"/>
      <c r="P248" s="123" t="n"/>
      <c r="Q248" s="122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120" t="n"/>
      <c r="H249" s="121" t="n"/>
      <c r="I249" s="122" t="n"/>
      <c r="J249" s="70" t="n"/>
      <c r="K249" s="70" t="n"/>
      <c r="L249" s="70" t="n"/>
      <c r="M249" s="70" t="n"/>
      <c r="N249" s="70" t="n"/>
      <c r="O249" s="70" t="n"/>
      <c r="P249" s="123" t="n"/>
      <c r="Q249" s="122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120" t="n"/>
      <c r="H250" s="121" t="n"/>
      <c r="I250" s="122" t="n"/>
      <c r="J250" s="70" t="n"/>
      <c r="K250" s="70" t="n"/>
      <c r="L250" s="70" t="n"/>
      <c r="M250" s="70" t="n"/>
      <c r="N250" s="70" t="n"/>
      <c r="O250" s="70" t="n"/>
      <c r="P250" s="123" t="n"/>
      <c r="Q250" s="122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120" t="n"/>
      <c r="H251" s="121" t="n"/>
      <c r="I251" s="122" t="n"/>
      <c r="J251" s="70" t="n"/>
      <c r="K251" s="70" t="n"/>
      <c r="L251" s="70" t="n"/>
      <c r="M251" s="70" t="n"/>
      <c r="N251" s="70" t="n"/>
      <c r="O251" s="70" t="n"/>
      <c r="P251" s="123" t="n"/>
      <c r="Q251" s="122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120" t="n"/>
      <c r="H252" s="121" t="n"/>
      <c r="I252" s="122" t="n"/>
      <c r="J252" s="70" t="n"/>
      <c r="K252" s="70" t="n"/>
      <c r="L252" s="70" t="n"/>
      <c r="M252" s="70" t="n"/>
      <c r="N252" s="70" t="n"/>
      <c r="O252" s="70" t="n"/>
      <c r="P252" s="123" t="n"/>
      <c r="Q252" s="122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120" t="n"/>
      <c r="H253" s="121" t="n"/>
      <c r="I253" s="122" t="n"/>
      <c r="J253" s="70" t="n"/>
      <c r="K253" s="70" t="n"/>
      <c r="L253" s="70" t="n"/>
      <c r="M253" s="70" t="n"/>
      <c r="N253" s="70" t="n"/>
      <c r="O253" s="70" t="n"/>
      <c r="P253" s="123" t="n"/>
      <c r="Q253" s="122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120" t="n"/>
      <c r="H254" s="121" t="n"/>
      <c r="I254" s="122" t="n"/>
      <c r="J254" s="70" t="n"/>
      <c r="K254" s="70" t="n"/>
      <c r="L254" s="70" t="n"/>
      <c r="M254" s="70" t="n"/>
      <c r="N254" s="70" t="n"/>
      <c r="O254" s="70" t="n"/>
      <c r="P254" s="123" t="n"/>
      <c r="Q254" s="122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120" t="n"/>
      <c r="H255" s="121" t="n"/>
      <c r="I255" s="122" t="n"/>
      <c r="J255" s="70" t="n"/>
      <c r="K255" s="70" t="n"/>
      <c r="L255" s="70" t="n"/>
      <c r="M255" s="70" t="n"/>
      <c r="N255" s="70" t="n"/>
      <c r="O255" s="70" t="n"/>
      <c r="P255" s="123" t="n"/>
      <c r="Q255" s="122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120" t="n"/>
      <c r="H256" s="121" t="n"/>
      <c r="I256" s="122" t="n"/>
      <c r="J256" s="70" t="n"/>
      <c r="K256" s="70" t="n"/>
      <c r="L256" s="70" t="n"/>
      <c r="M256" s="70" t="n"/>
      <c r="N256" s="70" t="n"/>
      <c r="O256" s="70" t="n"/>
      <c r="P256" s="123" t="n"/>
      <c r="Q256" s="122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120" t="n"/>
      <c r="H257" s="121" t="n"/>
      <c r="I257" s="122" t="n"/>
      <c r="J257" s="70" t="n"/>
      <c r="K257" s="70" t="n"/>
      <c r="L257" s="70" t="n"/>
      <c r="M257" s="70" t="n"/>
      <c r="N257" s="70" t="n"/>
      <c r="O257" s="70" t="n"/>
      <c r="P257" s="123" t="n"/>
      <c r="Q257" s="122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120" t="n"/>
      <c r="H258" s="121" t="n"/>
      <c r="I258" s="122" t="n"/>
      <c r="J258" s="70" t="n"/>
      <c r="K258" s="70" t="n"/>
      <c r="L258" s="70" t="n"/>
      <c r="M258" s="70" t="n"/>
      <c r="N258" s="70" t="n"/>
      <c r="O258" s="70" t="n"/>
      <c r="P258" s="123" t="n"/>
      <c r="Q258" s="122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120" t="n"/>
      <c r="H259" s="121" t="n"/>
      <c r="I259" s="122" t="n"/>
      <c r="J259" s="70" t="n"/>
      <c r="K259" s="70" t="n"/>
      <c r="L259" s="70" t="n"/>
      <c r="M259" s="70" t="n"/>
      <c r="N259" s="70" t="n"/>
      <c r="O259" s="70" t="n"/>
      <c r="P259" s="123" t="n"/>
      <c r="Q259" s="122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120" t="n"/>
      <c r="H260" s="121" t="n"/>
      <c r="I260" s="122" t="n"/>
      <c r="J260" s="70" t="n"/>
      <c r="K260" s="70" t="n"/>
      <c r="L260" s="70" t="n"/>
      <c r="M260" s="70" t="n"/>
      <c r="N260" s="70" t="n"/>
      <c r="O260" s="70" t="n"/>
      <c r="P260" s="123" t="n"/>
      <c r="Q260" s="122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120" t="n"/>
      <c r="H261" s="121" t="n"/>
      <c r="I261" s="122" t="n"/>
      <c r="J261" s="70" t="n"/>
      <c r="K261" s="70" t="n"/>
      <c r="L261" s="70" t="n"/>
      <c r="M261" s="70" t="n"/>
      <c r="N261" s="70" t="n"/>
      <c r="O261" s="70" t="n"/>
      <c r="P261" s="123" t="n"/>
      <c r="Q261" s="122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120" t="n"/>
      <c r="H262" s="121" t="n"/>
      <c r="I262" s="122" t="n"/>
      <c r="J262" s="70" t="n"/>
      <c r="K262" s="70" t="n"/>
      <c r="L262" s="70" t="n"/>
      <c r="M262" s="70" t="n"/>
      <c r="N262" s="70" t="n"/>
      <c r="O262" s="70" t="n"/>
      <c r="P262" s="123" t="n"/>
      <c r="Q262" s="122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120" t="n"/>
      <c r="H263" s="121" t="n"/>
      <c r="I263" s="122" t="n"/>
      <c r="J263" s="70" t="n"/>
      <c r="K263" s="70" t="n"/>
      <c r="L263" s="70" t="n"/>
      <c r="M263" s="70" t="n"/>
      <c r="N263" s="70" t="n"/>
      <c r="O263" s="70" t="n"/>
      <c r="P263" s="123" t="n"/>
      <c r="Q263" s="122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120" t="n"/>
      <c r="H264" s="121" t="n"/>
      <c r="I264" s="122" t="n"/>
      <c r="J264" s="70" t="n"/>
      <c r="K264" s="70" t="n"/>
      <c r="L264" s="70" t="n"/>
      <c r="M264" s="70" t="n"/>
      <c r="N264" s="70" t="n"/>
      <c r="O264" s="70" t="n"/>
      <c r="P264" s="123" t="n"/>
      <c r="Q264" s="122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120" t="n"/>
      <c r="H265" s="121" t="n"/>
      <c r="I265" s="122" t="n"/>
      <c r="J265" s="70" t="n"/>
      <c r="K265" s="70" t="n"/>
      <c r="L265" s="70" t="n"/>
      <c r="M265" s="70" t="n"/>
      <c r="N265" s="70" t="n"/>
      <c r="O265" s="70" t="n"/>
      <c r="P265" s="123" t="n"/>
      <c r="Q265" s="122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120" t="n"/>
      <c r="H266" s="121" t="n"/>
      <c r="I266" s="122" t="n"/>
      <c r="J266" s="70" t="n"/>
      <c r="K266" s="70" t="n"/>
      <c r="L266" s="70" t="n"/>
      <c r="M266" s="70" t="n"/>
      <c r="N266" s="70" t="n"/>
      <c r="O266" s="70" t="n"/>
      <c r="P266" s="123" t="n"/>
      <c r="Q266" s="122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120" t="n"/>
      <c r="H267" s="121" t="n"/>
      <c r="I267" s="122" t="n"/>
      <c r="J267" s="70" t="n"/>
      <c r="K267" s="70" t="n"/>
      <c r="L267" s="70" t="n"/>
      <c r="M267" s="70" t="n"/>
      <c r="N267" s="70" t="n"/>
      <c r="O267" s="70" t="n"/>
      <c r="P267" s="123" t="n"/>
      <c r="Q267" s="122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120" t="n"/>
      <c r="H268" s="121" t="n"/>
      <c r="I268" s="122" t="n"/>
      <c r="J268" s="70" t="n"/>
      <c r="K268" s="70" t="n"/>
      <c r="L268" s="70" t="n"/>
      <c r="M268" s="70" t="n"/>
      <c r="N268" s="70" t="n"/>
      <c r="O268" s="70" t="n"/>
      <c r="P268" s="123" t="n"/>
      <c r="Q268" s="122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120" t="n"/>
      <c r="H269" s="121" t="n"/>
      <c r="I269" s="122" t="n"/>
      <c r="J269" s="70" t="n"/>
      <c r="K269" s="70" t="n"/>
      <c r="L269" s="70" t="n"/>
      <c r="M269" s="70" t="n"/>
      <c r="N269" s="70" t="n"/>
      <c r="O269" s="70" t="n"/>
      <c r="P269" s="123" t="n"/>
      <c r="Q269" s="122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120" t="n"/>
      <c r="H270" s="121" t="n"/>
      <c r="I270" s="122" t="n"/>
      <c r="J270" s="70" t="n"/>
      <c r="K270" s="70" t="n"/>
      <c r="L270" s="70" t="n"/>
      <c r="M270" s="70" t="n"/>
      <c r="N270" s="70" t="n"/>
      <c r="O270" s="70" t="n"/>
      <c r="P270" s="123" t="n"/>
      <c r="Q270" s="122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120" t="n"/>
      <c r="H271" s="121" t="n"/>
      <c r="I271" s="122" t="n"/>
      <c r="J271" s="70" t="n"/>
      <c r="K271" s="70" t="n"/>
      <c r="L271" s="70" t="n"/>
      <c r="M271" s="70" t="n"/>
      <c r="N271" s="70" t="n"/>
      <c r="O271" s="70" t="n"/>
      <c r="P271" s="123" t="n"/>
      <c r="Q271" s="122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120" t="n"/>
      <c r="H272" s="121" t="n"/>
      <c r="I272" s="122" t="n"/>
      <c r="J272" s="70" t="n"/>
      <c r="K272" s="70" t="n"/>
      <c r="L272" s="70" t="n"/>
      <c r="M272" s="70" t="n"/>
      <c r="N272" s="70" t="n"/>
      <c r="O272" s="70" t="n"/>
      <c r="P272" s="123" t="n"/>
      <c r="Q272" s="122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120" t="n"/>
      <c r="H273" s="121" t="n"/>
      <c r="I273" s="122" t="n"/>
      <c r="J273" s="70" t="n"/>
      <c r="K273" s="70" t="n"/>
      <c r="L273" s="70" t="n"/>
      <c r="M273" s="70" t="n"/>
      <c r="N273" s="70" t="n"/>
      <c r="O273" s="70" t="n"/>
      <c r="P273" s="123" t="n"/>
      <c r="Q273" s="122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120" t="n"/>
      <c r="H274" s="121" t="n"/>
      <c r="I274" s="122" t="n"/>
      <c r="J274" s="70" t="n"/>
      <c r="K274" s="70" t="n"/>
      <c r="L274" s="70" t="n"/>
      <c r="M274" s="70" t="n"/>
      <c r="N274" s="70" t="n"/>
      <c r="O274" s="70" t="n"/>
      <c r="P274" s="123" t="n"/>
      <c r="Q274" s="122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120" t="n"/>
      <c r="H275" s="121" t="n"/>
      <c r="I275" s="122" t="n"/>
      <c r="J275" s="70" t="n"/>
      <c r="K275" s="70" t="n"/>
      <c r="L275" s="70" t="n"/>
      <c r="M275" s="70" t="n"/>
      <c r="N275" s="70" t="n"/>
      <c r="O275" s="70" t="n"/>
      <c r="P275" s="123" t="n"/>
      <c r="Q275" s="122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120" t="n"/>
      <c r="H276" s="121" t="n"/>
      <c r="I276" s="122" t="n"/>
      <c r="J276" s="70" t="n"/>
      <c r="K276" s="70" t="n"/>
      <c r="L276" s="70" t="n"/>
      <c r="M276" s="70" t="n"/>
      <c r="N276" s="70" t="n"/>
      <c r="O276" s="70" t="n"/>
      <c r="P276" s="123" t="n"/>
      <c r="Q276" s="122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120" t="n"/>
      <c r="H277" s="121" t="n"/>
      <c r="I277" s="122" t="n"/>
      <c r="J277" s="70" t="n"/>
      <c r="K277" s="70" t="n"/>
      <c r="L277" s="70" t="n"/>
      <c r="M277" s="70" t="n"/>
      <c r="N277" s="70" t="n"/>
      <c r="O277" s="70" t="n"/>
      <c r="P277" s="123" t="n"/>
      <c r="Q277" s="122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120" t="n"/>
      <c r="H278" s="121" t="n"/>
      <c r="I278" s="122" t="n"/>
      <c r="J278" s="70" t="n"/>
      <c r="K278" s="70" t="n"/>
      <c r="L278" s="70" t="n"/>
      <c r="M278" s="70" t="n"/>
      <c r="N278" s="70" t="n"/>
      <c r="O278" s="70" t="n"/>
      <c r="P278" s="123" t="n"/>
      <c r="Q278" s="122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120" t="n"/>
      <c r="H279" s="121" t="n"/>
      <c r="I279" s="122" t="n"/>
      <c r="J279" s="70" t="n"/>
      <c r="K279" s="70" t="n"/>
      <c r="L279" s="70" t="n"/>
      <c r="M279" s="70" t="n"/>
      <c r="N279" s="70" t="n"/>
      <c r="O279" s="70" t="n"/>
      <c r="P279" s="123" t="n"/>
      <c r="Q279" s="122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120" t="n"/>
      <c r="H280" s="121" t="n"/>
      <c r="I280" s="122" t="n"/>
      <c r="J280" s="70" t="n"/>
      <c r="K280" s="70" t="n"/>
      <c r="L280" s="70" t="n"/>
      <c r="M280" s="70" t="n"/>
      <c r="N280" s="70" t="n"/>
      <c r="O280" s="70" t="n"/>
      <c r="P280" s="123" t="n"/>
      <c r="Q280" s="122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120" t="n"/>
      <c r="H281" s="121" t="n"/>
      <c r="I281" s="122" t="n"/>
      <c r="J281" s="70" t="n"/>
      <c r="K281" s="70" t="n"/>
      <c r="L281" s="70" t="n"/>
      <c r="M281" s="70" t="n"/>
      <c r="N281" s="70" t="n"/>
      <c r="O281" s="70" t="n"/>
      <c r="P281" s="123" t="n"/>
      <c r="Q281" s="122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120" t="n"/>
      <c r="H282" s="121" t="n"/>
      <c r="I282" s="122" t="n"/>
      <c r="J282" s="70" t="n"/>
      <c r="K282" s="70" t="n"/>
      <c r="L282" s="70" t="n"/>
      <c r="M282" s="70" t="n"/>
      <c r="N282" s="70" t="n"/>
      <c r="O282" s="70" t="n"/>
      <c r="P282" s="123" t="n"/>
      <c r="Q282" s="122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120" t="n"/>
      <c r="H283" s="121" t="n"/>
      <c r="I283" s="122" t="n"/>
      <c r="J283" s="70" t="n"/>
      <c r="K283" s="70" t="n"/>
      <c r="L283" s="70" t="n"/>
      <c r="M283" s="70" t="n"/>
      <c r="N283" s="70" t="n"/>
      <c r="O283" s="70" t="n"/>
      <c r="P283" s="123" t="n"/>
      <c r="Q283" s="122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120" t="n"/>
      <c r="H284" s="121" t="n"/>
      <c r="I284" s="122" t="n"/>
      <c r="J284" s="70" t="n"/>
      <c r="K284" s="70" t="n"/>
      <c r="L284" s="70" t="n"/>
      <c r="M284" s="70" t="n"/>
      <c r="N284" s="70" t="n"/>
      <c r="O284" s="70" t="n"/>
      <c r="P284" s="123" t="n"/>
      <c r="Q284" s="122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120" t="n"/>
      <c r="H285" s="121" t="n"/>
      <c r="I285" s="122" t="n"/>
      <c r="J285" s="70" t="n"/>
      <c r="K285" s="70" t="n"/>
      <c r="L285" s="70" t="n"/>
      <c r="M285" s="70" t="n"/>
      <c r="N285" s="70" t="n"/>
      <c r="O285" s="70" t="n"/>
      <c r="P285" s="123" t="n"/>
      <c r="Q285" s="122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120" t="n"/>
      <c r="H286" s="121" t="n"/>
      <c r="I286" s="122" t="n"/>
      <c r="J286" s="70" t="n"/>
      <c r="K286" s="70" t="n"/>
      <c r="L286" s="70" t="n"/>
      <c r="M286" s="70" t="n"/>
      <c r="N286" s="70" t="n"/>
      <c r="O286" s="70" t="n"/>
      <c r="P286" s="123" t="n"/>
      <c r="Q286" s="122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120" t="n"/>
      <c r="H287" s="121" t="n"/>
      <c r="I287" s="122" t="n"/>
      <c r="J287" s="70" t="n"/>
      <c r="K287" s="70" t="n"/>
      <c r="L287" s="70" t="n"/>
      <c r="M287" s="70" t="n"/>
      <c r="N287" s="70" t="n"/>
      <c r="O287" s="70" t="n"/>
      <c r="P287" s="123" t="n"/>
      <c r="Q287" s="122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120" t="n"/>
      <c r="H288" s="121" t="n"/>
      <c r="I288" s="122" t="n"/>
      <c r="J288" s="70" t="n"/>
      <c r="K288" s="70" t="n"/>
      <c r="L288" s="70" t="n"/>
      <c r="M288" s="70" t="n"/>
      <c r="N288" s="70" t="n"/>
      <c r="O288" s="70" t="n"/>
      <c r="P288" s="123" t="n"/>
      <c r="Q288" s="122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120" t="n"/>
      <c r="H289" s="121" t="n"/>
      <c r="I289" s="122" t="n"/>
      <c r="J289" s="70" t="n"/>
      <c r="K289" s="70" t="n"/>
      <c r="L289" s="70" t="n"/>
      <c r="M289" s="70" t="n"/>
      <c r="N289" s="70" t="n"/>
      <c r="O289" s="70" t="n"/>
      <c r="P289" s="123" t="n"/>
      <c r="Q289" s="122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120" t="n"/>
      <c r="H290" s="121" t="n"/>
      <c r="I290" s="122" t="n"/>
      <c r="J290" s="70" t="n"/>
      <c r="K290" s="70" t="n"/>
      <c r="L290" s="70" t="n"/>
      <c r="M290" s="70" t="n"/>
      <c r="N290" s="70" t="n"/>
      <c r="O290" s="70" t="n"/>
      <c r="P290" s="123" t="n"/>
      <c r="Q290" s="122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120" t="n"/>
      <c r="H291" s="121" t="n"/>
      <c r="I291" s="122" t="n"/>
      <c r="J291" s="70" t="n"/>
      <c r="K291" s="70" t="n"/>
      <c r="L291" s="70" t="n"/>
      <c r="M291" s="70" t="n"/>
      <c r="N291" s="70" t="n"/>
      <c r="O291" s="70" t="n"/>
      <c r="P291" s="123" t="n"/>
      <c r="Q291" s="122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120" t="n"/>
      <c r="H292" s="121" t="n"/>
      <c r="I292" s="122" t="n"/>
      <c r="J292" s="70" t="n"/>
      <c r="K292" s="70" t="n"/>
      <c r="L292" s="70" t="n"/>
      <c r="M292" s="70" t="n"/>
      <c r="N292" s="70" t="n"/>
      <c r="O292" s="70" t="n"/>
      <c r="P292" s="123" t="n"/>
      <c r="Q292" s="122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120" t="n"/>
      <c r="H293" s="121" t="n"/>
      <c r="I293" s="122" t="n"/>
      <c r="J293" s="70" t="n"/>
      <c r="K293" s="70" t="n"/>
      <c r="L293" s="70" t="n"/>
      <c r="M293" s="70" t="n"/>
      <c r="N293" s="70" t="n"/>
      <c r="O293" s="70" t="n"/>
      <c r="P293" s="123" t="n"/>
      <c r="Q293" s="122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120" t="n"/>
      <c r="H294" s="121" t="n"/>
      <c r="I294" s="122" t="n"/>
      <c r="J294" s="70" t="n"/>
      <c r="K294" s="70" t="n"/>
      <c r="L294" s="70" t="n"/>
      <c r="M294" s="70" t="n"/>
      <c r="N294" s="70" t="n"/>
      <c r="O294" s="70" t="n"/>
      <c r="P294" s="123" t="n"/>
      <c r="Q294" s="122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120" t="n"/>
      <c r="H295" s="121" t="n"/>
      <c r="I295" s="122" t="n"/>
      <c r="J295" s="70" t="n"/>
      <c r="K295" s="70" t="n"/>
      <c r="L295" s="70" t="n"/>
      <c r="M295" s="70" t="n"/>
      <c r="N295" s="70" t="n"/>
      <c r="O295" s="70" t="n"/>
      <c r="P295" s="123" t="n"/>
      <c r="Q295" s="122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120" t="n"/>
      <c r="H296" s="121" t="n"/>
      <c r="I296" s="122" t="n"/>
      <c r="J296" s="70" t="n"/>
      <c r="K296" s="70" t="n"/>
      <c r="L296" s="70" t="n"/>
      <c r="M296" s="70" t="n"/>
      <c r="N296" s="70" t="n"/>
      <c r="O296" s="70" t="n"/>
      <c r="P296" s="123" t="n"/>
      <c r="Q296" s="122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120" t="n"/>
      <c r="H297" s="121" t="n"/>
      <c r="I297" s="122" t="n"/>
      <c r="J297" s="70" t="n"/>
      <c r="K297" s="70" t="n"/>
      <c r="L297" s="70" t="n"/>
      <c r="M297" s="70" t="n"/>
      <c r="N297" s="70" t="n"/>
      <c r="O297" s="70" t="n"/>
      <c r="P297" s="123" t="n"/>
      <c r="Q297" s="122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120" t="n"/>
      <c r="H298" s="121" t="n"/>
      <c r="I298" s="122" t="n"/>
      <c r="J298" s="70" t="n"/>
      <c r="K298" s="70" t="n"/>
      <c r="L298" s="70" t="n"/>
      <c r="M298" s="70" t="n"/>
      <c r="N298" s="70" t="n"/>
      <c r="O298" s="70" t="n"/>
      <c r="P298" s="123" t="n"/>
      <c r="Q298" s="122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120" t="n"/>
      <c r="H299" s="121" t="n"/>
      <c r="I299" s="122" t="n"/>
      <c r="J299" s="70" t="n"/>
      <c r="K299" s="70" t="n"/>
      <c r="L299" s="70" t="n"/>
      <c r="M299" s="70" t="n"/>
      <c r="N299" s="70" t="n"/>
      <c r="O299" s="70" t="n"/>
      <c r="P299" s="123" t="n"/>
      <c r="Q299" s="122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120" t="n"/>
      <c r="H300" s="121" t="n"/>
      <c r="I300" s="122" t="n"/>
      <c r="J300" s="70" t="n"/>
      <c r="K300" s="70" t="n"/>
      <c r="L300" s="70" t="n"/>
      <c r="M300" s="70" t="n"/>
      <c r="N300" s="70" t="n"/>
      <c r="O300" s="70" t="n"/>
      <c r="P300" s="123" t="n"/>
      <c r="Q300" s="122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120" t="n"/>
      <c r="H301" s="121" t="n"/>
      <c r="I301" s="122" t="n"/>
      <c r="J301" s="70" t="n"/>
      <c r="K301" s="70" t="n"/>
      <c r="L301" s="70" t="n"/>
      <c r="M301" s="70" t="n"/>
      <c r="N301" s="70" t="n"/>
      <c r="O301" s="70" t="n"/>
      <c r="P301" s="123" t="n"/>
      <c r="Q301" s="122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120" t="n"/>
      <c r="H302" s="121" t="n"/>
      <c r="I302" s="122" t="n"/>
      <c r="J302" s="70" t="n"/>
      <c r="K302" s="70" t="n"/>
      <c r="L302" s="70" t="n"/>
      <c r="M302" s="70" t="n"/>
      <c r="N302" s="70" t="n"/>
      <c r="O302" s="70" t="n"/>
      <c r="P302" s="123" t="n"/>
      <c r="Q302" s="122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120" t="n"/>
      <c r="H303" s="121" t="n"/>
      <c r="I303" s="122" t="n"/>
      <c r="J303" s="70" t="n"/>
      <c r="K303" s="70" t="n"/>
      <c r="L303" s="70" t="n"/>
      <c r="M303" s="70" t="n"/>
      <c r="N303" s="70" t="n"/>
      <c r="O303" s="70" t="n"/>
      <c r="P303" s="123" t="n"/>
      <c r="Q303" s="122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120" t="n"/>
      <c r="H304" s="121" t="n"/>
      <c r="I304" s="122" t="n"/>
      <c r="J304" s="70" t="n"/>
      <c r="K304" s="70" t="n"/>
      <c r="L304" s="70" t="n"/>
      <c r="M304" s="70" t="n"/>
      <c r="N304" s="70" t="n"/>
      <c r="O304" s="70" t="n"/>
      <c r="P304" s="123" t="n"/>
      <c r="Q304" s="122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120" t="n"/>
      <c r="H305" s="121" t="n"/>
      <c r="I305" s="122" t="n"/>
      <c r="J305" s="70" t="n"/>
      <c r="K305" s="70" t="n"/>
      <c r="L305" s="70" t="n"/>
      <c r="M305" s="70" t="n"/>
      <c r="N305" s="70" t="n"/>
      <c r="O305" s="70" t="n"/>
      <c r="P305" s="123" t="n"/>
      <c r="Q305" s="122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120" t="n"/>
      <c r="H306" s="121" t="n"/>
      <c r="I306" s="122" t="n"/>
      <c r="J306" s="70" t="n"/>
      <c r="K306" s="70" t="n"/>
      <c r="L306" s="70" t="n"/>
      <c r="M306" s="70" t="n"/>
      <c r="N306" s="70" t="n"/>
      <c r="O306" s="70" t="n"/>
      <c r="P306" s="123" t="n"/>
      <c r="Q306" s="122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120" t="n"/>
      <c r="H307" s="121" t="n"/>
      <c r="I307" s="122" t="n"/>
      <c r="J307" s="70" t="n"/>
      <c r="K307" s="70" t="n"/>
      <c r="L307" s="70" t="n"/>
      <c r="M307" s="70" t="n"/>
      <c r="N307" s="70" t="n"/>
      <c r="O307" s="70" t="n"/>
      <c r="P307" s="123" t="n"/>
      <c r="Q307" s="122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120" t="n"/>
      <c r="H308" s="121" t="n"/>
      <c r="I308" s="122" t="n"/>
      <c r="J308" s="70" t="n"/>
      <c r="K308" s="70" t="n"/>
      <c r="L308" s="70" t="n"/>
      <c r="M308" s="70" t="n"/>
      <c r="N308" s="70" t="n"/>
      <c r="O308" s="70" t="n"/>
      <c r="P308" s="123" t="n"/>
      <c r="Q308" s="122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120" t="n"/>
      <c r="H309" s="121" t="n"/>
      <c r="I309" s="122" t="n"/>
      <c r="J309" s="70" t="n"/>
      <c r="K309" s="70" t="n"/>
      <c r="L309" s="70" t="n"/>
      <c r="M309" s="70" t="n"/>
      <c r="N309" s="70" t="n"/>
      <c r="O309" s="70" t="n"/>
      <c r="P309" s="123" t="n"/>
      <c r="Q309" s="122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120" t="n"/>
      <c r="H310" s="121" t="n"/>
      <c r="I310" s="122" t="n"/>
      <c r="J310" s="70" t="n"/>
      <c r="K310" s="70" t="n"/>
      <c r="L310" s="70" t="n"/>
      <c r="M310" s="70" t="n"/>
      <c r="N310" s="70" t="n"/>
      <c r="O310" s="70" t="n"/>
      <c r="P310" s="123" t="n"/>
      <c r="Q310" s="122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120" t="n"/>
      <c r="H311" s="121" t="n"/>
      <c r="I311" s="122" t="n"/>
      <c r="J311" s="70" t="n"/>
      <c r="K311" s="70" t="n"/>
      <c r="L311" s="70" t="n"/>
      <c r="M311" s="70" t="n"/>
      <c r="N311" s="70" t="n"/>
      <c r="O311" s="70" t="n"/>
      <c r="P311" s="123" t="n"/>
      <c r="Q311" s="122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120" t="n"/>
      <c r="H312" s="121" t="n"/>
      <c r="I312" s="122" t="n"/>
      <c r="J312" s="70" t="n"/>
      <c r="K312" s="70" t="n"/>
      <c r="L312" s="70" t="n"/>
      <c r="M312" s="70" t="n"/>
      <c r="N312" s="70" t="n"/>
      <c r="O312" s="70" t="n"/>
      <c r="P312" s="123" t="n"/>
      <c r="Q312" s="122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120" t="n"/>
      <c r="H313" s="121" t="n"/>
      <c r="I313" s="122" t="n"/>
      <c r="J313" s="70" t="n"/>
      <c r="K313" s="70" t="n"/>
      <c r="L313" s="70" t="n"/>
      <c r="M313" s="70" t="n"/>
      <c r="N313" s="70" t="n"/>
      <c r="O313" s="70" t="n"/>
      <c r="P313" s="123" t="n"/>
      <c r="Q313" s="122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120" t="n"/>
      <c r="H314" s="121" t="n"/>
      <c r="I314" s="122" t="n"/>
      <c r="J314" s="70" t="n"/>
      <c r="K314" s="70" t="n"/>
      <c r="L314" s="70" t="n"/>
      <c r="M314" s="70" t="n"/>
      <c r="N314" s="70" t="n"/>
      <c r="O314" s="70" t="n"/>
      <c r="P314" s="123" t="n"/>
      <c r="Q314" s="122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120" t="n"/>
      <c r="H315" s="121" t="n"/>
      <c r="I315" s="122" t="n"/>
      <c r="J315" s="70" t="n"/>
      <c r="K315" s="70" t="n"/>
      <c r="L315" s="70" t="n"/>
      <c r="M315" s="70" t="n"/>
      <c r="N315" s="70" t="n"/>
      <c r="O315" s="70" t="n"/>
      <c r="P315" s="123" t="n"/>
      <c r="Q315" s="122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120" t="n"/>
      <c r="H316" s="121" t="n"/>
      <c r="I316" s="122" t="n"/>
      <c r="J316" s="70" t="n"/>
      <c r="K316" s="70" t="n"/>
      <c r="L316" s="70" t="n"/>
      <c r="M316" s="70" t="n"/>
      <c r="N316" s="70" t="n"/>
      <c r="O316" s="70" t="n"/>
      <c r="P316" s="123" t="n"/>
      <c r="Q316" s="122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120" t="n"/>
      <c r="H317" s="121" t="n"/>
      <c r="I317" s="122" t="n"/>
      <c r="J317" s="70" t="n"/>
      <c r="K317" s="70" t="n"/>
      <c r="L317" s="70" t="n"/>
      <c r="M317" s="70" t="n"/>
      <c r="N317" s="70" t="n"/>
      <c r="O317" s="70" t="n"/>
      <c r="P317" s="123" t="n"/>
      <c r="Q317" s="122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120" t="n"/>
      <c r="H318" s="121" t="n"/>
      <c r="I318" s="122" t="n"/>
      <c r="J318" s="70" t="n"/>
      <c r="K318" s="70" t="n"/>
      <c r="L318" s="70" t="n"/>
      <c r="M318" s="70" t="n"/>
      <c r="N318" s="70" t="n"/>
      <c r="O318" s="70" t="n"/>
      <c r="P318" s="123" t="n"/>
      <c r="Q318" s="122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120" t="n"/>
      <c r="H319" s="121" t="n"/>
      <c r="I319" s="122" t="n"/>
      <c r="J319" s="70" t="n"/>
      <c r="K319" s="70" t="n"/>
      <c r="L319" s="70" t="n"/>
      <c r="M319" s="70" t="n"/>
      <c r="N319" s="70" t="n"/>
      <c r="O319" s="70" t="n"/>
      <c r="P319" s="123" t="n"/>
      <c r="Q319" s="122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120" t="n"/>
      <c r="H320" s="121" t="n"/>
      <c r="I320" s="122" t="n"/>
      <c r="J320" s="70" t="n"/>
      <c r="K320" s="70" t="n"/>
      <c r="L320" s="70" t="n"/>
      <c r="M320" s="70" t="n"/>
      <c r="N320" s="70" t="n"/>
      <c r="O320" s="70" t="n"/>
      <c r="P320" s="123" t="n"/>
      <c r="Q320" s="122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120" t="n"/>
      <c r="H321" s="121" t="n"/>
      <c r="I321" s="122" t="n"/>
      <c r="J321" s="70" t="n"/>
      <c r="K321" s="70" t="n"/>
      <c r="L321" s="70" t="n"/>
      <c r="M321" s="70" t="n"/>
      <c r="N321" s="70" t="n"/>
      <c r="O321" s="70" t="n"/>
      <c r="P321" s="123" t="n"/>
      <c r="Q321" s="122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120" t="n"/>
      <c r="H322" s="121" t="n"/>
      <c r="I322" s="122" t="n"/>
      <c r="J322" s="70" t="n"/>
      <c r="K322" s="70" t="n"/>
      <c r="L322" s="70" t="n"/>
      <c r="M322" s="70" t="n"/>
      <c r="N322" s="70" t="n"/>
      <c r="O322" s="70" t="n"/>
      <c r="P322" s="123" t="n"/>
      <c r="Q322" s="122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120" t="n"/>
      <c r="H323" s="121" t="n"/>
      <c r="I323" s="122" t="n"/>
      <c r="J323" s="70" t="n"/>
      <c r="K323" s="70" t="n"/>
      <c r="L323" s="70" t="n"/>
      <c r="M323" s="70" t="n"/>
      <c r="N323" s="70" t="n"/>
      <c r="O323" s="70" t="n"/>
      <c r="P323" s="123" t="n"/>
      <c r="Q323" s="122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120" t="n"/>
      <c r="H324" s="121" t="n"/>
      <c r="I324" s="122" t="n"/>
      <c r="J324" s="70" t="n"/>
      <c r="K324" s="70" t="n"/>
      <c r="L324" s="70" t="n"/>
      <c r="M324" s="70" t="n"/>
      <c r="N324" s="70" t="n"/>
      <c r="O324" s="70" t="n"/>
      <c r="P324" s="123" t="n"/>
      <c r="Q324" s="122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120" t="n"/>
      <c r="H325" s="121" t="n"/>
      <c r="I325" s="122" t="n"/>
      <c r="J325" s="70" t="n"/>
      <c r="K325" s="70" t="n"/>
      <c r="L325" s="70" t="n"/>
      <c r="M325" s="70" t="n"/>
      <c r="N325" s="70" t="n"/>
      <c r="O325" s="70" t="n"/>
      <c r="P325" s="123" t="n"/>
      <c r="Q325" s="122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120" t="n"/>
      <c r="H326" s="121" t="n"/>
      <c r="I326" s="122" t="n"/>
      <c r="J326" s="70" t="n"/>
      <c r="K326" s="70" t="n"/>
      <c r="L326" s="70" t="n"/>
      <c r="M326" s="70" t="n"/>
      <c r="N326" s="70" t="n"/>
      <c r="O326" s="70" t="n"/>
      <c r="P326" s="123" t="n"/>
      <c r="Q326" s="122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120" t="n"/>
      <c r="H327" s="121" t="n"/>
      <c r="I327" s="122" t="n"/>
      <c r="J327" s="70" t="n"/>
      <c r="K327" s="70" t="n"/>
      <c r="L327" s="70" t="n"/>
      <c r="M327" s="70" t="n"/>
      <c r="N327" s="70" t="n"/>
      <c r="O327" s="70" t="n"/>
      <c r="P327" s="123" t="n"/>
      <c r="Q327" s="122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120" t="n"/>
      <c r="H328" s="121" t="n"/>
      <c r="I328" s="122" t="n"/>
      <c r="J328" s="70" t="n"/>
      <c r="K328" s="70" t="n"/>
      <c r="L328" s="70" t="n"/>
      <c r="M328" s="70" t="n"/>
      <c r="N328" s="70" t="n"/>
      <c r="O328" s="70" t="n"/>
      <c r="P328" s="123" t="n"/>
      <c r="Q328" s="122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120" t="n"/>
      <c r="H329" s="121" t="n"/>
      <c r="I329" s="122" t="n"/>
      <c r="J329" s="70" t="n"/>
      <c r="K329" s="70" t="n"/>
      <c r="L329" s="70" t="n"/>
      <c r="M329" s="70" t="n"/>
      <c r="N329" s="70" t="n"/>
      <c r="O329" s="70" t="n"/>
      <c r="P329" s="123" t="n"/>
      <c r="Q329" s="122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120" t="n"/>
      <c r="H330" s="121" t="n"/>
      <c r="I330" s="122" t="n"/>
      <c r="J330" s="70" t="n"/>
      <c r="K330" s="70" t="n"/>
      <c r="L330" s="70" t="n"/>
      <c r="M330" s="70" t="n"/>
      <c r="N330" s="70" t="n"/>
      <c r="O330" s="70" t="n"/>
      <c r="P330" s="123" t="n"/>
      <c r="Q330" s="122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120" t="n"/>
      <c r="H331" s="121" t="n"/>
      <c r="I331" s="122" t="n"/>
      <c r="J331" s="70" t="n"/>
      <c r="K331" s="70" t="n"/>
      <c r="L331" s="70" t="n"/>
      <c r="M331" s="70" t="n"/>
      <c r="N331" s="70" t="n"/>
      <c r="O331" s="70" t="n"/>
      <c r="P331" s="123" t="n"/>
      <c r="Q331" s="122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120" t="n"/>
      <c r="H332" s="121" t="n"/>
      <c r="I332" s="122" t="n"/>
      <c r="J332" s="70" t="n"/>
      <c r="K332" s="70" t="n"/>
      <c r="L332" s="70" t="n"/>
      <c r="M332" s="70" t="n"/>
      <c r="N332" s="70" t="n"/>
      <c r="O332" s="70" t="n"/>
      <c r="P332" s="123" t="n"/>
      <c r="Q332" s="122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120" t="n"/>
      <c r="H333" s="121" t="n"/>
      <c r="I333" s="122" t="n"/>
      <c r="J333" s="70" t="n"/>
      <c r="K333" s="70" t="n"/>
      <c r="L333" s="70" t="n"/>
      <c r="M333" s="70" t="n"/>
      <c r="N333" s="70" t="n"/>
      <c r="O333" s="70" t="n"/>
      <c r="P333" s="123" t="n"/>
      <c r="Q333" s="122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120" t="n"/>
      <c r="H334" s="121" t="n"/>
      <c r="I334" s="122" t="n"/>
      <c r="J334" s="70" t="n"/>
      <c r="K334" s="70" t="n"/>
      <c r="L334" s="70" t="n"/>
      <c r="M334" s="70" t="n"/>
      <c r="N334" s="70" t="n"/>
      <c r="O334" s="70" t="n"/>
      <c r="P334" s="123" t="n"/>
      <c r="Q334" s="122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120" t="n"/>
      <c r="H335" s="121" t="n"/>
      <c r="I335" s="122" t="n"/>
      <c r="J335" s="70" t="n"/>
      <c r="K335" s="70" t="n"/>
      <c r="L335" s="70" t="n"/>
      <c r="M335" s="70" t="n"/>
      <c r="N335" s="70" t="n"/>
      <c r="O335" s="70" t="n"/>
      <c r="P335" s="123" t="n"/>
      <c r="Q335" s="122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120" t="n"/>
      <c r="H336" s="121" t="n"/>
      <c r="I336" s="122" t="n"/>
      <c r="J336" s="70" t="n"/>
      <c r="K336" s="70" t="n"/>
      <c r="L336" s="70" t="n"/>
      <c r="M336" s="70" t="n"/>
      <c r="N336" s="70" t="n"/>
      <c r="O336" s="70" t="n"/>
      <c r="P336" s="123" t="n"/>
      <c r="Q336" s="122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120" t="n"/>
      <c r="H337" s="121" t="n"/>
      <c r="I337" s="122" t="n"/>
      <c r="J337" s="70" t="n"/>
      <c r="K337" s="70" t="n"/>
      <c r="L337" s="70" t="n"/>
      <c r="M337" s="70" t="n"/>
      <c r="N337" s="70" t="n"/>
      <c r="O337" s="70" t="n"/>
      <c r="P337" s="123" t="n"/>
      <c r="Q337" s="122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120" t="n"/>
      <c r="H338" s="121" t="n"/>
      <c r="I338" s="122" t="n"/>
      <c r="J338" s="70" t="n"/>
      <c r="K338" s="70" t="n"/>
      <c r="L338" s="70" t="n"/>
      <c r="M338" s="70" t="n"/>
      <c r="N338" s="70" t="n"/>
      <c r="O338" s="70" t="n"/>
      <c r="P338" s="123" t="n"/>
      <c r="Q338" s="122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120" t="n"/>
      <c r="H339" s="121" t="n"/>
      <c r="I339" s="122" t="n"/>
      <c r="J339" s="70" t="n"/>
      <c r="K339" s="70" t="n"/>
      <c r="L339" s="70" t="n"/>
      <c r="M339" s="70" t="n"/>
      <c r="N339" s="70" t="n"/>
      <c r="O339" s="70" t="n"/>
      <c r="P339" s="123" t="n"/>
      <c r="Q339" s="122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120" t="n"/>
      <c r="H340" s="121" t="n"/>
      <c r="I340" s="122" t="n"/>
      <c r="J340" s="70" t="n"/>
      <c r="K340" s="70" t="n"/>
      <c r="L340" s="70" t="n"/>
      <c r="M340" s="70" t="n"/>
      <c r="N340" s="70" t="n"/>
      <c r="O340" s="70" t="n"/>
      <c r="P340" s="123" t="n"/>
      <c r="Q340" s="122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120" t="n"/>
      <c r="H341" s="121" t="n"/>
      <c r="I341" s="122" t="n"/>
      <c r="J341" s="70" t="n"/>
      <c r="K341" s="70" t="n"/>
      <c r="L341" s="70" t="n"/>
      <c r="M341" s="70" t="n"/>
      <c r="N341" s="70" t="n"/>
      <c r="O341" s="70" t="n"/>
      <c r="P341" s="123" t="n"/>
      <c r="Q341" s="122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120" t="n"/>
      <c r="H342" s="121" t="n"/>
      <c r="I342" s="122" t="n"/>
      <c r="J342" s="70" t="n"/>
      <c r="K342" s="70" t="n"/>
      <c r="L342" s="70" t="n"/>
      <c r="M342" s="70" t="n"/>
      <c r="N342" s="70" t="n"/>
      <c r="O342" s="70" t="n"/>
      <c r="P342" s="123" t="n"/>
      <c r="Q342" s="122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120" t="n"/>
      <c r="H343" s="121" t="n"/>
      <c r="I343" s="122" t="n"/>
      <c r="J343" s="70" t="n"/>
      <c r="K343" s="70" t="n"/>
      <c r="L343" s="70" t="n"/>
      <c r="M343" s="70" t="n"/>
      <c r="N343" s="70" t="n"/>
      <c r="O343" s="70" t="n"/>
      <c r="P343" s="123" t="n"/>
      <c r="Q343" s="122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120" t="n"/>
      <c r="H344" s="121" t="n"/>
      <c r="I344" s="122" t="n"/>
      <c r="J344" s="70" t="n"/>
      <c r="K344" s="70" t="n"/>
      <c r="L344" s="70" t="n"/>
      <c r="M344" s="70" t="n"/>
      <c r="N344" s="70" t="n"/>
      <c r="O344" s="70" t="n"/>
      <c r="P344" s="123" t="n"/>
      <c r="Q344" s="122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120" t="n"/>
      <c r="H345" s="121" t="n"/>
      <c r="I345" s="122" t="n"/>
      <c r="J345" s="70" t="n"/>
      <c r="K345" s="70" t="n"/>
      <c r="L345" s="70" t="n"/>
      <c r="M345" s="70" t="n"/>
      <c r="N345" s="70" t="n"/>
      <c r="O345" s="70" t="n"/>
      <c r="P345" s="123" t="n"/>
      <c r="Q345" s="122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120" t="n"/>
      <c r="H346" s="121" t="n"/>
      <c r="I346" s="122" t="n"/>
      <c r="J346" s="70" t="n"/>
      <c r="K346" s="70" t="n"/>
      <c r="L346" s="70" t="n"/>
      <c r="M346" s="70" t="n"/>
      <c r="N346" s="70" t="n"/>
      <c r="O346" s="70" t="n"/>
      <c r="P346" s="123" t="n"/>
      <c r="Q346" s="122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120" t="n"/>
      <c r="H347" s="121" t="n"/>
      <c r="I347" s="122" t="n"/>
      <c r="J347" s="70" t="n"/>
      <c r="K347" s="70" t="n"/>
      <c r="L347" s="70" t="n"/>
      <c r="M347" s="70" t="n"/>
      <c r="N347" s="70" t="n"/>
      <c r="O347" s="70" t="n"/>
      <c r="P347" s="123" t="n"/>
      <c r="Q347" s="122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120" t="n"/>
      <c r="H348" s="121" t="n"/>
      <c r="I348" s="122" t="n"/>
      <c r="J348" s="70" t="n"/>
      <c r="K348" s="70" t="n"/>
      <c r="L348" s="70" t="n"/>
      <c r="M348" s="70" t="n"/>
      <c r="N348" s="70" t="n"/>
      <c r="O348" s="70" t="n"/>
      <c r="P348" s="123" t="n"/>
      <c r="Q348" s="122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120" t="n"/>
      <c r="H349" s="121" t="n"/>
      <c r="I349" s="122" t="n"/>
      <c r="J349" s="70" t="n"/>
      <c r="K349" s="70" t="n"/>
      <c r="L349" s="70" t="n"/>
      <c r="M349" s="70" t="n"/>
      <c r="N349" s="70" t="n"/>
      <c r="O349" s="70" t="n"/>
      <c r="P349" s="123" t="n"/>
      <c r="Q349" s="122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120" t="n"/>
      <c r="H350" s="121" t="n"/>
      <c r="I350" s="122" t="n"/>
      <c r="J350" s="70" t="n"/>
      <c r="K350" s="70" t="n"/>
      <c r="L350" s="70" t="n"/>
      <c r="M350" s="70" t="n"/>
      <c r="N350" s="70" t="n"/>
      <c r="O350" s="70" t="n"/>
      <c r="P350" s="123" t="n"/>
      <c r="Q350" s="122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120" t="n"/>
      <c r="H351" s="121" t="n"/>
      <c r="I351" s="122" t="n"/>
      <c r="J351" s="70" t="n"/>
      <c r="K351" s="70" t="n"/>
      <c r="L351" s="70" t="n"/>
      <c r="M351" s="70" t="n"/>
      <c r="N351" s="70" t="n"/>
      <c r="O351" s="70" t="n"/>
      <c r="P351" s="123" t="n"/>
      <c r="Q351" s="122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120" t="n"/>
      <c r="H352" s="121" t="n"/>
      <c r="I352" s="122" t="n"/>
      <c r="J352" s="70" t="n"/>
      <c r="K352" s="70" t="n"/>
      <c r="L352" s="70" t="n"/>
      <c r="M352" s="70" t="n"/>
      <c r="N352" s="70" t="n"/>
      <c r="O352" s="70" t="n"/>
      <c r="P352" s="123" t="n"/>
      <c r="Q352" s="122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120" t="n"/>
      <c r="H353" s="121" t="n"/>
      <c r="I353" s="122" t="n"/>
      <c r="J353" s="70" t="n"/>
      <c r="K353" s="70" t="n"/>
      <c r="L353" s="70" t="n"/>
      <c r="M353" s="70" t="n"/>
      <c r="N353" s="70" t="n"/>
      <c r="O353" s="70" t="n"/>
      <c r="P353" s="123" t="n"/>
      <c r="Q353" s="122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120" t="n"/>
      <c r="H354" s="121" t="n"/>
      <c r="I354" s="122" t="n"/>
      <c r="J354" s="70" t="n"/>
      <c r="K354" s="70" t="n"/>
      <c r="L354" s="70" t="n"/>
      <c r="M354" s="70" t="n"/>
      <c r="N354" s="70" t="n"/>
      <c r="O354" s="70" t="n"/>
      <c r="P354" s="123" t="n"/>
      <c r="Q354" s="122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120" t="n"/>
      <c r="H355" s="121" t="n"/>
      <c r="I355" s="122" t="n"/>
      <c r="J355" s="70" t="n"/>
      <c r="K355" s="70" t="n"/>
      <c r="L355" s="70" t="n"/>
      <c r="M355" s="70" t="n"/>
      <c r="N355" s="70" t="n"/>
      <c r="O355" s="70" t="n"/>
      <c r="P355" s="123" t="n"/>
      <c r="Q355" s="122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120" t="n"/>
      <c r="H356" s="121" t="n"/>
      <c r="I356" s="122" t="n"/>
      <c r="J356" s="70" t="n"/>
      <c r="K356" s="70" t="n"/>
      <c r="L356" s="70" t="n"/>
      <c r="M356" s="70" t="n"/>
      <c r="N356" s="70" t="n"/>
      <c r="O356" s="70" t="n"/>
      <c r="P356" s="123" t="n"/>
      <c r="Q356" s="122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120" t="n"/>
      <c r="H357" s="121" t="n"/>
      <c r="I357" s="122" t="n"/>
      <c r="J357" s="70" t="n"/>
      <c r="K357" s="70" t="n"/>
      <c r="L357" s="70" t="n"/>
      <c r="M357" s="70" t="n"/>
      <c r="N357" s="70" t="n"/>
      <c r="O357" s="70" t="n"/>
      <c r="P357" s="123" t="n"/>
      <c r="Q357" s="122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120" t="n"/>
      <c r="H358" s="121" t="n"/>
      <c r="I358" s="122" t="n"/>
      <c r="J358" s="70" t="n"/>
      <c r="K358" s="70" t="n"/>
      <c r="L358" s="70" t="n"/>
      <c r="M358" s="70" t="n"/>
      <c r="N358" s="70" t="n"/>
      <c r="O358" s="70" t="n"/>
      <c r="P358" s="123" t="n"/>
      <c r="Q358" s="122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120" t="n"/>
      <c r="H359" s="121" t="n"/>
      <c r="I359" s="122" t="n"/>
      <c r="J359" s="70" t="n"/>
      <c r="K359" s="70" t="n"/>
      <c r="L359" s="70" t="n"/>
      <c r="M359" s="70" t="n"/>
      <c r="N359" s="70" t="n"/>
      <c r="O359" s="70" t="n"/>
      <c r="P359" s="123" t="n"/>
      <c r="Q359" s="122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120" t="n"/>
      <c r="H360" s="121" t="n"/>
      <c r="I360" s="122" t="n"/>
      <c r="J360" s="70" t="n"/>
      <c r="K360" s="70" t="n"/>
      <c r="L360" s="70" t="n"/>
      <c r="M360" s="70" t="n"/>
      <c r="N360" s="70" t="n"/>
      <c r="O360" s="70" t="n"/>
      <c r="P360" s="123" t="n"/>
      <c r="Q360" s="122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120" t="n"/>
      <c r="H361" s="121" t="n"/>
      <c r="I361" s="122" t="n"/>
      <c r="J361" s="70" t="n"/>
      <c r="K361" s="70" t="n"/>
      <c r="L361" s="70" t="n"/>
      <c r="M361" s="70" t="n"/>
      <c r="N361" s="70" t="n"/>
      <c r="O361" s="70" t="n"/>
      <c r="P361" s="123" t="n"/>
      <c r="Q361" s="122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120" t="n"/>
      <c r="H362" s="121" t="n"/>
      <c r="I362" s="122" t="n"/>
      <c r="J362" s="70" t="n"/>
      <c r="K362" s="70" t="n"/>
      <c r="L362" s="70" t="n"/>
      <c r="M362" s="70" t="n"/>
      <c r="N362" s="70" t="n"/>
      <c r="O362" s="70" t="n"/>
      <c r="P362" s="123" t="n"/>
      <c r="Q362" s="122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120" t="n"/>
      <c r="H363" s="121" t="n"/>
      <c r="I363" s="122" t="n"/>
      <c r="J363" s="70" t="n"/>
      <c r="K363" s="70" t="n"/>
      <c r="L363" s="70" t="n"/>
      <c r="M363" s="70" t="n"/>
      <c r="N363" s="70" t="n"/>
      <c r="O363" s="70" t="n"/>
      <c r="P363" s="123" t="n"/>
      <c r="Q363" s="122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120" t="n"/>
      <c r="H364" s="121" t="n"/>
      <c r="I364" s="122" t="n"/>
      <c r="J364" s="70" t="n"/>
      <c r="K364" s="70" t="n"/>
      <c r="L364" s="70" t="n"/>
      <c r="M364" s="70" t="n"/>
      <c r="N364" s="70" t="n"/>
      <c r="O364" s="70" t="n"/>
      <c r="P364" s="123" t="n"/>
      <c r="Q364" s="122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120" t="n"/>
      <c r="H365" s="121" t="n"/>
      <c r="I365" s="122" t="n"/>
      <c r="J365" s="70" t="n"/>
      <c r="K365" s="70" t="n"/>
      <c r="L365" s="70" t="n"/>
      <c r="M365" s="70" t="n"/>
      <c r="N365" s="70" t="n"/>
      <c r="O365" s="70" t="n"/>
      <c r="P365" s="123" t="n"/>
      <c r="Q365" s="122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120" t="n"/>
      <c r="H366" s="121" t="n"/>
      <c r="I366" s="122" t="n"/>
      <c r="J366" s="70" t="n"/>
      <c r="K366" s="70" t="n"/>
      <c r="L366" s="70" t="n"/>
      <c r="M366" s="70" t="n"/>
      <c r="N366" s="70" t="n"/>
      <c r="O366" s="70" t="n"/>
      <c r="P366" s="123" t="n"/>
      <c r="Q366" s="122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120" t="n"/>
      <c r="H367" s="121" t="n"/>
      <c r="I367" s="122" t="n"/>
      <c r="J367" s="70" t="n"/>
      <c r="K367" s="70" t="n"/>
      <c r="L367" s="70" t="n"/>
      <c r="M367" s="70" t="n"/>
      <c r="N367" s="70" t="n"/>
      <c r="O367" s="70" t="n"/>
      <c r="P367" s="123" t="n"/>
      <c r="Q367" s="122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120" t="n"/>
      <c r="H368" s="121" t="n"/>
      <c r="I368" s="122" t="n"/>
      <c r="J368" s="70" t="n"/>
      <c r="K368" s="70" t="n"/>
      <c r="L368" s="70" t="n"/>
      <c r="M368" s="70" t="n"/>
      <c r="N368" s="70" t="n"/>
      <c r="O368" s="70" t="n"/>
      <c r="P368" s="123" t="n"/>
      <c r="Q368" s="122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120" t="n"/>
      <c r="H369" s="121" t="n"/>
      <c r="I369" s="122" t="n"/>
      <c r="J369" s="70" t="n"/>
      <c r="K369" s="70" t="n"/>
      <c r="L369" s="70" t="n"/>
      <c r="M369" s="70" t="n"/>
      <c r="N369" s="70" t="n"/>
      <c r="O369" s="70" t="n"/>
      <c r="P369" s="123" t="n"/>
      <c r="Q369" s="122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120" t="n"/>
      <c r="H370" s="121" t="n"/>
      <c r="I370" s="122" t="n"/>
      <c r="J370" s="70" t="n"/>
      <c r="K370" s="70" t="n"/>
      <c r="L370" s="70" t="n"/>
      <c r="M370" s="70" t="n"/>
      <c r="N370" s="70" t="n"/>
      <c r="O370" s="70" t="n"/>
      <c r="P370" s="123" t="n"/>
      <c r="Q370" s="122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120" t="n"/>
      <c r="H371" s="121" t="n"/>
      <c r="I371" s="122" t="n"/>
      <c r="J371" s="70" t="n"/>
      <c r="K371" s="70" t="n"/>
      <c r="L371" s="70" t="n"/>
      <c r="M371" s="70" t="n"/>
      <c r="N371" s="70" t="n"/>
      <c r="O371" s="70" t="n"/>
      <c r="P371" s="123" t="n"/>
      <c r="Q371" s="122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120" t="n"/>
      <c r="H372" s="121" t="n"/>
      <c r="I372" s="122" t="n"/>
      <c r="J372" s="70" t="n"/>
      <c r="K372" s="70" t="n"/>
      <c r="L372" s="70" t="n"/>
      <c r="M372" s="70" t="n"/>
      <c r="N372" s="70" t="n"/>
      <c r="O372" s="70" t="n"/>
      <c r="P372" s="123" t="n"/>
      <c r="Q372" s="122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120" t="n"/>
      <c r="H373" s="121" t="n"/>
      <c r="I373" s="122" t="n"/>
      <c r="J373" s="70" t="n"/>
      <c r="K373" s="70" t="n"/>
      <c r="L373" s="70" t="n"/>
      <c r="M373" s="70" t="n"/>
      <c r="N373" s="70" t="n"/>
      <c r="O373" s="70" t="n"/>
      <c r="P373" s="123" t="n"/>
      <c r="Q373" s="122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120" t="n"/>
      <c r="H374" s="121" t="n"/>
      <c r="I374" s="122" t="n"/>
      <c r="J374" s="70" t="n"/>
      <c r="K374" s="70" t="n"/>
      <c r="L374" s="70" t="n"/>
      <c r="M374" s="70" t="n"/>
      <c r="N374" s="70" t="n"/>
      <c r="O374" s="70" t="n"/>
      <c r="P374" s="123" t="n"/>
      <c r="Q374" s="122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120" t="n"/>
      <c r="H375" s="121" t="n"/>
      <c r="I375" s="122" t="n"/>
      <c r="J375" s="70" t="n"/>
      <c r="K375" s="70" t="n"/>
      <c r="L375" s="70" t="n"/>
      <c r="M375" s="70" t="n"/>
      <c r="N375" s="70" t="n"/>
      <c r="O375" s="70" t="n"/>
      <c r="P375" s="123" t="n"/>
      <c r="Q375" s="122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120" t="n"/>
      <c r="H376" s="121" t="n"/>
      <c r="I376" s="122" t="n"/>
      <c r="J376" s="70" t="n"/>
      <c r="K376" s="70" t="n"/>
      <c r="L376" s="70" t="n"/>
      <c r="M376" s="70" t="n"/>
      <c r="N376" s="70" t="n"/>
      <c r="O376" s="70" t="n"/>
      <c r="P376" s="123" t="n"/>
      <c r="Q376" s="122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120" t="n"/>
      <c r="H377" s="121" t="n"/>
      <c r="I377" s="122" t="n"/>
      <c r="J377" s="70" t="n"/>
      <c r="K377" s="70" t="n"/>
      <c r="L377" s="70" t="n"/>
      <c r="M377" s="70" t="n"/>
      <c r="N377" s="70" t="n"/>
      <c r="O377" s="70" t="n"/>
      <c r="P377" s="123" t="n"/>
      <c r="Q377" s="122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120" t="n"/>
      <c r="H378" s="121" t="n"/>
      <c r="I378" s="122" t="n"/>
      <c r="J378" s="70" t="n"/>
      <c r="K378" s="70" t="n"/>
      <c r="L378" s="70" t="n"/>
      <c r="M378" s="70" t="n"/>
      <c r="N378" s="70" t="n"/>
      <c r="O378" s="70" t="n"/>
      <c r="P378" s="123" t="n"/>
      <c r="Q378" s="122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120" t="n"/>
      <c r="H379" s="121" t="n"/>
      <c r="I379" s="122" t="n"/>
      <c r="J379" s="70" t="n"/>
      <c r="K379" s="70" t="n"/>
      <c r="L379" s="70" t="n"/>
      <c r="M379" s="70" t="n"/>
      <c r="N379" s="70" t="n"/>
      <c r="O379" s="70" t="n"/>
      <c r="P379" s="123" t="n"/>
      <c r="Q379" s="122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120" t="n"/>
      <c r="H380" s="121" t="n"/>
      <c r="I380" s="122" t="n"/>
      <c r="J380" s="70" t="n"/>
      <c r="K380" s="70" t="n"/>
      <c r="L380" s="70" t="n"/>
      <c r="M380" s="70" t="n"/>
      <c r="N380" s="70" t="n"/>
      <c r="O380" s="70" t="n"/>
      <c r="P380" s="123" t="n"/>
      <c r="Q380" s="122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120" t="n"/>
      <c r="H381" s="121" t="n"/>
      <c r="I381" s="122" t="n"/>
      <c r="J381" s="70" t="n"/>
      <c r="K381" s="70" t="n"/>
      <c r="L381" s="70" t="n"/>
      <c r="M381" s="70" t="n"/>
      <c r="N381" s="70" t="n"/>
      <c r="O381" s="70" t="n"/>
      <c r="P381" s="123" t="n"/>
      <c r="Q381" s="122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120" t="n"/>
      <c r="H382" s="121" t="n"/>
      <c r="I382" s="122" t="n"/>
      <c r="J382" s="70" t="n"/>
      <c r="K382" s="70" t="n"/>
      <c r="L382" s="70" t="n"/>
      <c r="M382" s="70" t="n"/>
      <c r="N382" s="70" t="n"/>
      <c r="O382" s="70" t="n"/>
      <c r="P382" s="123" t="n"/>
      <c r="Q382" s="122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120" t="n"/>
      <c r="H383" s="121" t="n"/>
      <c r="I383" s="122" t="n"/>
      <c r="J383" s="70" t="n"/>
      <c r="K383" s="70" t="n"/>
      <c r="L383" s="70" t="n"/>
      <c r="M383" s="70" t="n"/>
      <c r="N383" s="70" t="n"/>
      <c r="O383" s="70" t="n"/>
      <c r="P383" s="123" t="n"/>
      <c r="Q383" s="122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120" t="n"/>
      <c r="H384" s="121" t="n"/>
      <c r="I384" s="122" t="n"/>
      <c r="J384" s="70" t="n"/>
      <c r="K384" s="70" t="n"/>
      <c r="L384" s="70" t="n"/>
      <c r="M384" s="70" t="n"/>
      <c r="N384" s="70" t="n"/>
      <c r="O384" s="70" t="n"/>
      <c r="P384" s="123" t="n"/>
      <c r="Q384" s="122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120" t="n"/>
      <c r="H385" s="121" t="n"/>
      <c r="I385" s="122" t="n"/>
      <c r="J385" s="70" t="n"/>
      <c r="K385" s="70" t="n"/>
      <c r="L385" s="70" t="n"/>
      <c r="M385" s="70" t="n"/>
      <c r="N385" s="70" t="n"/>
      <c r="O385" s="70" t="n"/>
      <c r="P385" s="123" t="n"/>
      <c r="Q385" s="122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120" t="n"/>
      <c r="H386" s="121" t="n"/>
      <c r="I386" s="122" t="n"/>
      <c r="J386" s="70" t="n"/>
      <c r="K386" s="70" t="n"/>
      <c r="L386" s="70" t="n"/>
      <c r="M386" s="70" t="n"/>
      <c r="N386" s="70" t="n"/>
      <c r="O386" s="70" t="n"/>
      <c r="P386" s="123" t="n"/>
      <c r="Q386" s="122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120" t="n"/>
      <c r="H387" s="121" t="n"/>
      <c r="I387" s="122" t="n"/>
      <c r="J387" s="70" t="n"/>
      <c r="K387" s="70" t="n"/>
      <c r="L387" s="70" t="n"/>
      <c r="M387" s="70" t="n"/>
      <c r="N387" s="70" t="n"/>
      <c r="O387" s="70" t="n"/>
      <c r="P387" s="123" t="n"/>
      <c r="Q387" s="122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120" t="n"/>
      <c r="H388" s="121" t="n"/>
      <c r="I388" s="122" t="n"/>
      <c r="J388" s="70" t="n"/>
      <c r="K388" s="70" t="n"/>
      <c r="L388" s="70" t="n"/>
      <c r="M388" s="70" t="n"/>
      <c r="N388" s="70" t="n"/>
      <c r="O388" s="70" t="n"/>
      <c r="P388" s="123" t="n"/>
      <c r="Q388" s="122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120" t="n"/>
      <c r="H389" s="121" t="n"/>
      <c r="I389" s="122" t="n"/>
      <c r="J389" s="70" t="n"/>
      <c r="K389" s="70" t="n"/>
      <c r="L389" s="70" t="n"/>
      <c r="M389" s="70" t="n"/>
      <c r="N389" s="70" t="n"/>
      <c r="O389" s="70" t="n"/>
      <c r="P389" s="123" t="n"/>
      <c r="Q389" s="122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120" t="n"/>
      <c r="H390" s="121" t="n"/>
      <c r="I390" s="122" t="n"/>
      <c r="J390" s="70" t="n"/>
      <c r="K390" s="70" t="n"/>
      <c r="L390" s="70" t="n"/>
      <c r="M390" s="70" t="n"/>
      <c r="N390" s="70" t="n"/>
      <c r="O390" s="70" t="n"/>
      <c r="P390" s="123" t="n"/>
      <c r="Q390" s="122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120" t="n"/>
      <c r="H391" s="121" t="n"/>
      <c r="I391" s="122" t="n"/>
      <c r="J391" s="70" t="n"/>
      <c r="K391" s="70" t="n"/>
      <c r="L391" s="70" t="n"/>
      <c r="M391" s="70" t="n"/>
      <c r="N391" s="70" t="n"/>
      <c r="O391" s="70" t="n"/>
      <c r="P391" s="123" t="n"/>
      <c r="Q391" s="122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120" t="n"/>
      <c r="H392" s="121" t="n"/>
      <c r="I392" s="122" t="n"/>
      <c r="J392" s="70" t="n"/>
      <c r="K392" s="70" t="n"/>
      <c r="L392" s="70" t="n"/>
      <c r="M392" s="70" t="n"/>
      <c r="N392" s="70" t="n"/>
      <c r="O392" s="70" t="n"/>
      <c r="P392" s="123" t="n"/>
      <c r="Q392" s="122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120" t="n"/>
      <c r="H393" s="121" t="n"/>
      <c r="I393" s="122" t="n"/>
      <c r="J393" s="70" t="n"/>
      <c r="K393" s="70" t="n"/>
      <c r="L393" s="70" t="n"/>
      <c r="M393" s="70" t="n"/>
      <c r="N393" s="70" t="n"/>
      <c r="O393" s="70" t="n"/>
      <c r="P393" s="123" t="n"/>
      <c r="Q393" s="122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120" t="n"/>
      <c r="H394" s="121" t="n"/>
      <c r="I394" s="122" t="n"/>
      <c r="J394" s="70" t="n"/>
      <c r="K394" s="70" t="n"/>
      <c r="L394" s="70" t="n"/>
      <c r="M394" s="70" t="n"/>
      <c r="N394" s="70" t="n"/>
      <c r="O394" s="70" t="n"/>
      <c r="P394" s="123" t="n"/>
      <c r="Q394" s="122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120" t="n"/>
      <c r="H395" s="121" t="n"/>
      <c r="I395" s="122" t="n"/>
      <c r="J395" s="70" t="n"/>
      <c r="K395" s="70" t="n"/>
      <c r="L395" s="70" t="n"/>
      <c r="M395" s="70" t="n"/>
      <c r="N395" s="70" t="n"/>
      <c r="O395" s="70" t="n"/>
      <c r="P395" s="123" t="n"/>
      <c r="Q395" s="122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120" t="n"/>
      <c r="H396" s="121" t="n"/>
      <c r="I396" s="122" t="n"/>
      <c r="J396" s="70" t="n"/>
      <c r="K396" s="70" t="n"/>
      <c r="L396" s="70" t="n"/>
      <c r="M396" s="70" t="n"/>
      <c r="N396" s="70" t="n"/>
      <c r="O396" s="70" t="n"/>
      <c r="P396" s="123" t="n"/>
      <c r="Q396" s="122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120" t="n"/>
      <c r="H397" s="121" t="n"/>
      <c r="I397" s="122" t="n"/>
      <c r="J397" s="70" t="n"/>
      <c r="K397" s="70" t="n"/>
      <c r="L397" s="70" t="n"/>
      <c r="M397" s="70" t="n"/>
      <c r="N397" s="70" t="n"/>
      <c r="O397" s="70" t="n"/>
      <c r="P397" s="123" t="n"/>
      <c r="Q397" s="122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120" t="n"/>
      <c r="H398" s="121" t="n"/>
      <c r="I398" s="122" t="n"/>
      <c r="J398" s="70" t="n"/>
      <c r="K398" s="70" t="n"/>
      <c r="L398" s="70" t="n"/>
      <c r="M398" s="70" t="n"/>
      <c r="N398" s="70" t="n"/>
      <c r="O398" s="70" t="n"/>
      <c r="P398" s="123" t="n"/>
      <c r="Q398" s="122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120" t="n"/>
      <c r="H399" s="121" t="n"/>
      <c r="I399" s="122" t="n"/>
      <c r="J399" s="70" t="n"/>
      <c r="K399" s="70" t="n"/>
      <c r="L399" s="70" t="n"/>
      <c r="M399" s="70" t="n"/>
      <c r="N399" s="70" t="n"/>
      <c r="O399" s="70" t="n"/>
      <c r="P399" s="123" t="n"/>
      <c r="Q399" s="122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120" t="n"/>
      <c r="H400" s="121" t="n"/>
      <c r="I400" s="122" t="n"/>
      <c r="J400" s="70" t="n"/>
      <c r="K400" s="70" t="n"/>
      <c r="L400" s="70" t="n"/>
      <c r="M400" s="70" t="n"/>
      <c r="N400" s="70" t="n"/>
      <c r="O400" s="70" t="n"/>
      <c r="P400" s="123" t="n"/>
      <c r="Q400" s="122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120" t="n"/>
      <c r="H401" s="121" t="n"/>
      <c r="I401" s="122" t="n"/>
      <c r="J401" s="70" t="n"/>
      <c r="K401" s="70" t="n"/>
      <c r="L401" s="70" t="n"/>
      <c r="M401" s="70" t="n"/>
      <c r="N401" s="70" t="n"/>
      <c r="O401" s="70" t="n"/>
      <c r="P401" s="123" t="n"/>
      <c r="Q401" s="122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120" t="n"/>
      <c r="H402" s="121" t="n"/>
      <c r="I402" s="122" t="n"/>
      <c r="J402" s="70" t="n"/>
      <c r="K402" s="70" t="n"/>
      <c r="L402" s="70" t="n"/>
      <c r="M402" s="70" t="n"/>
      <c r="N402" s="70" t="n"/>
      <c r="O402" s="70" t="n"/>
      <c r="P402" s="123" t="n"/>
      <c r="Q402" s="122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120" t="n"/>
      <c r="H403" s="121" t="n"/>
      <c r="I403" s="122" t="n"/>
      <c r="J403" s="70" t="n"/>
      <c r="K403" s="70" t="n"/>
      <c r="L403" s="70" t="n"/>
      <c r="M403" s="70" t="n"/>
      <c r="N403" s="70" t="n"/>
      <c r="O403" s="70" t="n"/>
      <c r="P403" s="123" t="n"/>
      <c r="Q403" s="122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120" t="n"/>
      <c r="H404" s="121" t="n"/>
      <c r="I404" s="122" t="n"/>
      <c r="J404" s="70" t="n"/>
      <c r="K404" s="70" t="n"/>
      <c r="L404" s="70" t="n"/>
      <c r="M404" s="70" t="n"/>
      <c r="N404" s="70" t="n"/>
      <c r="O404" s="70" t="n"/>
      <c r="P404" s="123" t="n"/>
      <c r="Q404" s="122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120" t="n"/>
      <c r="H405" s="121" t="n"/>
      <c r="I405" s="122" t="n"/>
      <c r="J405" s="70" t="n"/>
      <c r="K405" s="70" t="n"/>
      <c r="L405" s="70" t="n"/>
      <c r="M405" s="70" t="n"/>
      <c r="N405" s="70" t="n"/>
      <c r="O405" s="70" t="n"/>
      <c r="P405" s="123" t="n"/>
      <c r="Q405" s="122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120" t="n"/>
      <c r="H406" s="121" t="n"/>
      <c r="I406" s="122" t="n"/>
      <c r="J406" s="70" t="n"/>
      <c r="K406" s="70" t="n"/>
      <c r="L406" s="70" t="n"/>
      <c r="M406" s="70" t="n"/>
      <c r="N406" s="70" t="n"/>
      <c r="O406" s="70" t="n"/>
      <c r="P406" s="123" t="n"/>
      <c r="Q406" s="122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120" t="n"/>
      <c r="H407" s="121" t="n"/>
      <c r="I407" s="122" t="n"/>
      <c r="J407" s="70" t="n"/>
      <c r="K407" s="70" t="n"/>
      <c r="L407" s="70" t="n"/>
      <c r="M407" s="70" t="n"/>
      <c r="N407" s="70" t="n"/>
      <c r="O407" s="70" t="n"/>
      <c r="P407" s="123" t="n"/>
      <c r="Q407" s="122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120" t="n"/>
      <c r="H408" s="121" t="n"/>
      <c r="I408" s="122" t="n"/>
      <c r="J408" s="70" t="n"/>
      <c r="K408" s="70" t="n"/>
      <c r="L408" s="70" t="n"/>
      <c r="M408" s="70" t="n"/>
      <c r="N408" s="70" t="n"/>
      <c r="O408" s="70" t="n"/>
      <c r="P408" s="123" t="n"/>
      <c r="Q408" s="122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120" t="n"/>
      <c r="H409" s="121" t="n"/>
      <c r="I409" s="122" t="n"/>
      <c r="J409" s="70" t="n"/>
      <c r="K409" s="70" t="n"/>
      <c r="L409" s="70" t="n"/>
      <c r="M409" s="70" t="n"/>
      <c r="N409" s="70" t="n"/>
      <c r="O409" s="70" t="n"/>
      <c r="P409" s="123" t="n"/>
      <c r="Q409" s="122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120" t="n"/>
      <c r="H410" s="121" t="n"/>
      <c r="I410" s="122" t="n"/>
      <c r="J410" s="70" t="n"/>
      <c r="K410" s="70" t="n"/>
      <c r="L410" s="70" t="n"/>
      <c r="M410" s="70" t="n"/>
      <c r="N410" s="70" t="n"/>
      <c r="O410" s="70" t="n"/>
      <c r="P410" s="123" t="n"/>
      <c r="Q410" s="122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120" t="n"/>
      <c r="H411" s="121" t="n"/>
      <c r="I411" s="122" t="n"/>
      <c r="J411" s="70" t="n"/>
      <c r="K411" s="70" t="n"/>
      <c r="L411" s="70" t="n"/>
      <c r="M411" s="70" t="n"/>
      <c r="N411" s="70" t="n"/>
      <c r="O411" s="70" t="n"/>
      <c r="P411" s="123" t="n"/>
      <c r="Q411" s="122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120" t="n"/>
      <c r="H412" s="121" t="n"/>
      <c r="I412" s="122" t="n"/>
      <c r="J412" s="70" t="n"/>
      <c r="K412" s="70" t="n"/>
      <c r="L412" s="70" t="n"/>
      <c r="M412" s="70" t="n"/>
      <c r="N412" s="70" t="n"/>
      <c r="O412" s="70" t="n"/>
      <c r="P412" s="123" t="n"/>
      <c r="Q412" s="122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120" t="n"/>
      <c r="H413" s="121" t="n"/>
      <c r="I413" s="122" t="n"/>
      <c r="J413" s="70" t="n"/>
      <c r="K413" s="70" t="n"/>
      <c r="L413" s="70" t="n"/>
      <c r="M413" s="70" t="n"/>
      <c r="N413" s="70" t="n"/>
      <c r="O413" s="70" t="n"/>
      <c r="P413" s="123" t="n"/>
      <c r="Q413" s="122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120" t="n"/>
      <c r="H414" s="121" t="n"/>
      <c r="I414" s="122" t="n"/>
      <c r="J414" s="70" t="n"/>
      <c r="K414" s="70" t="n"/>
      <c r="L414" s="70" t="n"/>
      <c r="M414" s="70" t="n"/>
      <c r="N414" s="70" t="n"/>
      <c r="O414" s="70" t="n"/>
      <c r="P414" s="123" t="n"/>
      <c r="Q414" s="122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120" t="n"/>
      <c r="H415" s="121" t="n"/>
      <c r="I415" s="122" t="n"/>
      <c r="J415" s="70" t="n"/>
      <c r="K415" s="70" t="n"/>
      <c r="L415" s="70" t="n"/>
      <c r="M415" s="70" t="n"/>
      <c r="N415" s="70" t="n"/>
      <c r="O415" s="70" t="n"/>
      <c r="P415" s="123" t="n"/>
      <c r="Q415" s="122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120" t="n"/>
      <c r="H416" s="121" t="n"/>
      <c r="I416" s="122" t="n"/>
      <c r="J416" s="70" t="n"/>
      <c r="K416" s="70" t="n"/>
      <c r="L416" s="70" t="n"/>
      <c r="M416" s="70" t="n"/>
      <c r="N416" s="70" t="n"/>
      <c r="O416" s="70" t="n"/>
      <c r="P416" s="123" t="n"/>
      <c r="Q416" s="122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120" t="n"/>
      <c r="H417" s="121" t="n"/>
      <c r="I417" s="122" t="n"/>
      <c r="J417" s="70" t="n"/>
      <c r="K417" s="70" t="n"/>
      <c r="L417" s="70" t="n"/>
      <c r="M417" s="70" t="n"/>
      <c r="N417" s="70" t="n"/>
      <c r="O417" s="70" t="n"/>
      <c r="P417" s="123" t="n"/>
      <c r="Q417" s="122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120" t="n"/>
      <c r="H418" s="121" t="n"/>
      <c r="I418" s="122" t="n"/>
      <c r="J418" s="70" t="n"/>
      <c r="K418" s="70" t="n"/>
      <c r="L418" s="70" t="n"/>
      <c r="M418" s="70" t="n"/>
      <c r="N418" s="70" t="n"/>
      <c r="O418" s="70" t="n"/>
      <c r="P418" s="123" t="n"/>
      <c r="Q418" s="122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120" t="n"/>
      <c r="H419" s="121" t="n"/>
      <c r="I419" s="122" t="n"/>
      <c r="J419" s="70" t="n"/>
      <c r="K419" s="70" t="n"/>
      <c r="L419" s="70" t="n"/>
      <c r="M419" s="70" t="n"/>
      <c r="N419" s="70" t="n"/>
      <c r="O419" s="70" t="n"/>
      <c r="P419" s="123" t="n"/>
      <c r="Q419" s="122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120" t="n"/>
      <c r="H420" s="121" t="n"/>
      <c r="I420" s="122" t="n"/>
      <c r="J420" s="70" t="n"/>
      <c r="K420" s="70" t="n"/>
      <c r="L420" s="70" t="n"/>
      <c r="M420" s="70" t="n"/>
      <c r="N420" s="70" t="n"/>
      <c r="O420" s="70" t="n"/>
      <c r="P420" s="123" t="n"/>
      <c r="Q420" s="122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120" t="n"/>
      <c r="H421" s="121" t="n"/>
      <c r="I421" s="122" t="n"/>
      <c r="J421" s="70" t="n"/>
      <c r="K421" s="70" t="n"/>
      <c r="L421" s="70" t="n"/>
      <c r="M421" s="70" t="n"/>
      <c r="N421" s="70" t="n"/>
      <c r="O421" s="70" t="n"/>
      <c r="P421" s="123" t="n"/>
      <c r="Q421" s="122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120" t="n"/>
      <c r="H422" s="121" t="n"/>
      <c r="I422" s="122" t="n"/>
      <c r="J422" s="70" t="n"/>
      <c r="K422" s="70" t="n"/>
      <c r="L422" s="70" t="n"/>
      <c r="M422" s="70" t="n"/>
      <c r="N422" s="70" t="n"/>
      <c r="O422" s="70" t="n"/>
      <c r="P422" s="123" t="n"/>
      <c r="Q422" s="122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120" t="n"/>
      <c r="H423" s="121" t="n"/>
      <c r="I423" s="122" t="n"/>
      <c r="J423" s="70" t="n"/>
      <c r="K423" s="70" t="n"/>
      <c r="L423" s="70" t="n"/>
      <c r="M423" s="70" t="n"/>
      <c r="N423" s="70" t="n"/>
      <c r="O423" s="70" t="n"/>
      <c r="P423" s="123" t="n"/>
      <c r="Q423" s="122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120" t="n"/>
      <c r="H424" s="121" t="n"/>
      <c r="I424" s="122" t="n"/>
      <c r="J424" s="70" t="n"/>
      <c r="K424" s="70" t="n"/>
      <c r="L424" s="70" t="n"/>
      <c r="M424" s="70" t="n"/>
      <c r="N424" s="70" t="n"/>
      <c r="O424" s="70" t="n"/>
      <c r="P424" s="123" t="n"/>
      <c r="Q424" s="122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120" t="n"/>
      <c r="H425" s="121" t="n"/>
      <c r="I425" s="122" t="n"/>
      <c r="J425" s="70" t="n"/>
      <c r="K425" s="70" t="n"/>
      <c r="L425" s="70" t="n"/>
      <c r="M425" s="70" t="n"/>
      <c r="N425" s="70" t="n"/>
      <c r="O425" s="70" t="n"/>
      <c r="P425" s="123" t="n"/>
      <c r="Q425" s="122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120" t="n"/>
      <c r="H426" s="121" t="n"/>
      <c r="I426" s="122" t="n"/>
      <c r="J426" s="70" t="n"/>
      <c r="K426" s="70" t="n"/>
      <c r="L426" s="70" t="n"/>
      <c r="M426" s="70" t="n"/>
      <c r="N426" s="70" t="n"/>
      <c r="O426" s="70" t="n"/>
      <c r="P426" s="123" t="n"/>
      <c r="Q426" s="122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120" t="n"/>
      <c r="H427" s="121" t="n"/>
      <c r="I427" s="122" t="n"/>
      <c r="J427" s="70" t="n"/>
      <c r="K427" s="70" t="n"/>
      <c r="L427" s="70" t="n"/>
      <c r="M427" s="70" t="n"/>
      <c r="N427" s="70" t="n"/>
      <c r="O427" s="70" t="n"/>
      <c r="P427" s="123" t="n"/>
      <c r="Q427" s="122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120" t="n"/>
      <c r="H428" s="121" t="n"/>
      <c r="I428" s="122" t="n"/>
      <c r="J428" s="70" t="n"/>
      <c r="K428" s="70" t="n"/>
      <c r="L428" s="70" t="n"/>
      <c r="M428" s="70" t="n"/>
      <c r="N428" s="70" t="n"/>
      <c r="O428" s="70" t="n"/>
      <c r="P428" s="123" t="n"/>
      <c r="Q428" s="122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120" t="n"/>
      <c r="H429" s="121" t="n"/>
      <c r="I429" s="122" t="n"/>
      <c r="J429" s="70" t="n"/>
      <c r="K429" s="70" t="n"/>
      <c r="L429" s="70" t="n"/>
      <c r="M429" s="70" t="n"/>
      <c r="N429" s="70" t="n"/>
      <c r="O429" s="70" t="n"/>
      <c r="P429" s="123" t="n"/>
      <c r="Q429" s="122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120" t="n"/>
      <c r="H430" s="121" t="n"/>
      <c r="I430" s="122" t="n"/>
      <c r="J430" s="70" t="n"/>
      <c r="K430" s="70" t="n"/>
      <c r="L430" s="70" t="n"/>
      <c r="M430" s="70" t="n"/>
      <c r="N430" s="70" t="n"/>
      <c r="O430" s="70" t="n"/>
      <c r="P430" s="123" t="n"/>
      <c r="Q430" s="122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120" t="n"/>
      <c r="H431" s="121" t="n"/>
      <c r="I431" s="122" t="n"/>
      <c r="J431" s="70" t="n"/>
      <c r="K431" s="70" t="n"/>
      <c r="L431" s="70" t="n"/>
      <c r="M431" s="70" t="n"/>
      <c r="N431" s="70" t="n"/>
      <c r="O431" s="70" t="n"/>
      <c r="P431" s="123" t="n"/>
      <c r="Q431" s="122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120" t="n"/>
      <c r="H432" s="121" t="n"/>
      <c r="I432" s="122" t="n"/>
      <c r="J432" s="70" t="n"/>
      <c r="K432" s="70" t="n"/>
      <c r="L432" s="70" t="n"/>
      <c r="M432" s="70" t="n"/>
      <c r="N432" s="70" t="n"/>
      <c r="O432" s="70" t="n"/>
      <c r="P432" s="123" t="n"/>
      <c r="Q432" s="122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120" t="n"/>
      <c r="H433" s="121" t="n"/>
      <c r="I433" s="122" t="n"/>
      <c r="J433" s="70" t="n"/>
      <c r="K433" s="70" t="n"/>
      <c r="L433" s="70" t="n"/>
      <c r="M433" s="70" t="n"/>
      <c r="N433" s="70" t="n"/>
      <c r="O433" s="70" t="n"/>
      <c r="P433" s="123" t="n"/>
      <c r="Q433" s="122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120" t="n"/>
      <c r="H434" s="121" t="n"/>
      <c r="I434" s="122" t="n"/>
      <c r="J434" s="70" t="n"/>
      <c r="K434" s="70" t="n"/>
      <c r="L434" s="70" t="n"/>
      <c r="M434" s="70" t="n"/>
      <c r="N434" s="70" t="n"/>
      <c r="O434" s="70" t="n"/>
      <c r="P434" s="123" t="n"/>
      <c r="Q434" s="122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120" t="n"/>
      <c r="H435" s="121" t="n"/>
      <c r="I435" s="122" t="n"/>
      <c r="J435" s="70" t="n"/>
      <c r="K435" s="70" t="n"/>
      <c r="L435" s="70" t="n"/>
      <c r="M435" s="70" t="n"/>
      <c r="N435" s="70" t="n"/>
      <c r="O435" s="70" t="n"/>
      <c r="P435" s="123" t="n"/>
      <c r="Q435" s="122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120" t="n"/>
      <c r="H436" s="121" t="n"/>
      <c r="I436" s="122" t="n"/>
      <c r="J436" s="70" t="n"/>
      <c r="K436" s="70" t="n"/>
      <c r="L436" s="70" t="n"/>
      <c r="M436" s="70" t="n"/>
      <c r="N436" s="70" t="n"/>
      <c r="O436" s="70" t="n"/>
      <c r="P436" s="123" t="n"/>
      <c r="Q436" s="122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120" t="n"/>
      <c r="H437" s="121" t="n"/>
      <c r="I437" s="122" t="n"/>
      <c r="J437" s="70" t="n"/>
      <c r="K437" s="70" t="n"/>
      <c r="L437" s="70" t="n"/>
      <c r="M437" s="70" t="n"/>
      <c r="N437" s="70" t="n"/>
      <c r="O437" s="70" t="n"/>
      <c r="P437" s="123" t="n"/>
      <c r="Q437" s="122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120" t="n"/>
      <c r="H438" s="121" t="n"/>
      <c r="I438" s="122" t="n"/>
      <c r="J438" s="70" t="n"/>
      <c r="K438" s="70" t="n"/>
      <c r="L438" s="70" t="n"/>
      <c r="M438" s="70" t="n"/>
      <c r="N438" s="70" t="n"/>
      <c r="O438" s="70" t="n"/>
      <c r="P438" s="123" t="n"/>
      <c r="Q438" s="122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120" t="n"/>
      <c r="H439" s="121" t="n"/>
      <c r="I439" s="122" t="n"/>
      <c r="J439" s="70" t="n"/>
      <c r="K439" s="70" t="n"/>
      <c r="L439" s="70" t="n"/>
      <c r="M439" s="70" t="n"/>
      <c r="N439" s="70" t="n"/>
      <c r="O439" s="70" t="n"/>
      <c r="P439" s="123" t="n"/>
      <c r="Q439" s="122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120" t="n"/>
      <c r="H440" s="121" t="n"/>
      <c r="I440" s="122" t="n"/>
      <c r="J440" s="70" t="n"/>
      <c r="K440" s="70" t="n"/>
      <c r="L440" s="70" t="n"/>
      <c r="M440" s="70" t="n"/>
      <c r="N440" s="70" t="n"/>
      <c r="O440" s="70" t="n"/>
      <c r="P440" s="123" t="n"/>
      <c r="Q440" s="122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120" t="n"/>
      <c r="H441" s="121" t="n"/>
      <c r="I441" s="122" t="n"/>
      <c r="J441" s="70" t="n"/>
      <c r="K441" s="70" t="n"/>
      <c r="L441" s="70" t="n"/>
      <c r="M441" s="70" t="n"/>
      <c r="N441" s="70" t="n"/>
      <c r="O441" s="70" t="n"/>
      <c r="P441" s="123" t="n"/>
      <c r="Q441" s="122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120" t="n"/>
      <c r="H442" s="121" t="n"/>
      <c r="I442" s="122" t="n"/>
      <c r="J442" s="70" t="n"/>
      <c r="K442" s="70" t="n"/>
      <c r="L442" s="70" t="n"/>
      <c r="M442" s="70" t="n"/>
      <c r="N442" s="70" t="n"/>
      <c r="O442" s="70" t="n"/>
      <c r="P442" s="123" t="n"/>
      <c r="Q442" s="122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120" t="n"/>
      <c r="H443" s="121" t="n"/>
      <c r="I443" s="122" t="n"/>
      <c r="J443" s="70" t="n"/>
      <c r="K443" s="70" t="n"/>
      <c r="L443" s="70" t="n"/>
      <c r="M443" s="70" t="n"/>
      <c r="N443" s="70" t="n"/>
      <c r="O443" s="70" t="n"/>
      <c r="P443" s="123" t="n"/>
      <c r="Q443" s="122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120" t="n"/>
      <c r="H444" s="121" t="n"/>
      <c r="I444" s="122" t="n"/>
      <c r="J444" s="70" t="n"/>
      <c r="K444" s="70" t="n"/>
      <c r="L444" s="70" t="n"/>
      <c r="M444" s="70" t="n"/>
      <c r="N444" s="70" t="n"/>
      <c r="O444" s="70" t="n"/>
      <c r="P444" s="123" t="n"/>
      <c r="Q444" s="122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120" t="n"/>
      <c r="H445" s="121" t="n"/>
      <c r="I445" s="122" t="n"/>
      <c r="J445" s="70" t="n"/>
      <c r="K445" s="70" t="n"/>
      <c r="L445" s="70" t="n"/>
      <c r="M445" s="70" t="n"/>
      <c r="N445" s="70" t="n"/>
      <c r="O445" s="70" t="n"/>
      <c r="P445" s="123" t="n"/>
      <c r="Q445" s="122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120" t="n"/>
      <c r="H446" s="121" t="n"/>
      <c r="I446" s="122" t="n"/>
      <c r="J446" s="70" t="n"/>
      <c r="K446" s="70" t="n"/>
      <c r="L446" s="70" t="n"/>
      <c r="M446" s="70" t="n"/>
      <c r="N446" s="70" t="n"/>
      <c r="O446" s="70" t="n"/>
      <c r="P446" s="123" t="n"/>
      <c r="Q446" s="122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120" t="n"/>
      <c r="H447" s="121" t="n"/>
      <c r="I447" s="122" t="n"/>
      <c r="J447" s="70" t="n"/>
      <c r="K447" s="70" t="n"/>
      <c r="L447" s="70" t="n"/>
      <c r="M447" s="70" t="n"/>
      <c r="N447" s="70" t="n"/>
      <c r="O447" s="70" t="n"/>
      <c r="P447" s="123" t="n"/>
      <c r="Q447" s="122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120" t="n"/>
      <c r="H448" s="121" t="n"/>
      <c r="I448" s="122" t="n"/>
      <c r="J448" s="70" t="n"/>
      <c r="K448" s="70" t="n"/>
      <c r="L448" s="70" t="n"/>
      <c r="M448" s="70" t="n"/>
      <c r="N448" s="70" t="n"/>
      <c r="O448" s="70" t="n"/>
      <c r="P448" s="123" t="n"/>
      <c r="Q448" s="122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120" t="n"/>
      <c r="H449" s="121" t="n"/>
      <c r="I449" s="122" t="n"/>
      <c r="J449" s="70" t="n"/>
      <c r="K449" s="70" t="n"/>
      <c r="L449" s="70" t="n"/>
      <c r="M449" s="70" t="n"/>
      <c r="N449" s="70" t="n"/>
      <c r="O449" s="70" t="n"/>
      <c r="P449" s="123" t="n"/>
      <c r="Q449" s="122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120" t="n"/>
      <c r="H450" s="121" t="n"/>
      <c r="I450" s="122" t="n"/>
      <c r="J450" s="70" t="n"/>
      <c r="K450" s="70" t="n"/>
      <c r="L450" s="70" t="n"/>
      <c r="M450" s="70" t="n"/>
      <c r="N450" s="70" t="n"/>
      <c r="O450" s="70" t="n"/>
      <c r="P450" s="123" t="n"/>
      <c r="Q450" s="122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120" t="n"/>
      <c r="H451" s="121" t="n"/>
      <c r="I451" s="122" t="n"/>
      <c r="J451" s="70" t="n"/>
      <c r="K451" s="70" t="n"/>
      <c r="L451" s="70" t="n"/>
      <c r="M451" s="70" t="n"/>
      <c r="N451" s="70" t="n"/>
      <c r="O451" s="70" t="n"/>
      <c r="P451" s="123" t="n"/>
      <c r="Q451" s="122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120" t="n"/>
      <c r="H452" s="121" t="n"/>
      <c r="I452" s="122" t="n"/>
      <c r="J452" s="70" t="n"/>
      <c r="K452" s="70" t="n"/>
      <c r="L452" s="70" t="n"/>
      <c r="M452" s="70" t="n"/>
      <c r="N452" s="70" t="n"/>
      <c r="O452" s="70" t="n"/>
      <c r="P452" s="123" t="n"/>
      <c r="Q452" s="122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120" t="n"/>
      <c r="H453" s="121" t="n"/>
      <c r="I453" s="122" t="n"/>
      <c r="J453" s="70" t="n"/>
      <c r="K453" s="70" t="n"/>
      <c r="L453" s="70" t="n"/>
      <c r="M453" s="70" t="n"/>
      <c r="N453" s="70" t="n"/>
      <c r="O453" s="70" t="n"/>
      <c r="P453" s="123" t="n"/>
      <c r="Q453" s="122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120" t="n"/>
      <c r="H454" s="121" t="n"/>
      <c r="I454" s="122" t="n"/>
      <c r="J454" s="70" t="n"/>
      <c r="K454" s="70" t="n"/>
      <c r="L454" s="70" t="n"/>
      <c r="M454" s="70" t="n"/>
      <c r="N454" s="70" t="n"/>
      <c r="O454" s="70" t="n"/>
      <c r="P454" s="123" t="n"/>
      <c r="Q454" s="122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120" t="n"/>
      <c r="H455" s="121" t="n"/>
      <c r="I455" s="122" t="n"/>
      <c r="J455" s="70" t="n"/>
      <c r="K455" s="70" t="n"/>
      <c r="L455" s="70" t="n"/>
      <c r="M455" s="70" t="n"/>
      <c r="N455" s="70" t="n"/>
      <c r="O455" s="70" t="n"/>
      <c r="P455" s="123" t="n"/>
      <c r="Q455" s="122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120" t="n"/>
      <c r="H456" s="121" t="n"/>
      <c r="I456" s="122" t="n"/>
      <c r="J456" s="70" t="n"/>
      <c r="K456" s="70" t="n"/>
      <c r="L456" s="70" t="n"/>
      <c r="M456" s="70" t="n"/>
      <c r="N456" s="70" t="n"/>
      <c r="O456" s="70" t="n"/>
      <c r="P456" s="123" t="n"/>
      <c r="Q456" s="122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120" t="n"/>
      <c r="H457" s="121" t="n"/>
      <c r="I457" s="122" t="n"/>
      <c r="J457" s="70" t="n"/>
      <c r="K457" s="70" t="n"/>
      <c r="L457" s="70" t="n"/>
      <c r="M457" s="70" t="n"/>
      <c r="N457" s="70" t="n"/>
      <c r="O457" s="70" t="n"/>
      <c r="P457" s="123" t="n"/>
      <c r="Q457" s="122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120" t="n"/>
      <c r="H458" s="121" t="n"/>
      <c r="I458" s="122" t="n"/>
      <c r="J458" s="70" t="n"/>
      <c r="K458" s="70" t="n"/>
      <c r="L458" s="70" t="n"/>
      <c r="M458" s="70" t="n"/>
      <c r="N458" s="70" t="n"/>
      <c r="O458" s="70" t="n"/>
      <c r="P458" s="123" t="n"/>
      <c r="Q458" s="122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120" t="n"/>
      <c r="H459" s="121" t="n"/>
      <c r="I459" s="122" t="n"/>
      <c r="J459" s="70" t="n"/>
      <c r="K459" s="70" t="n"/>
      <c r="L459" s="70" t="n"/>
      <c r="M459" s="70" t="n"/>
      <c r="N459" s="70" t="n"/>
      <c r="O459" s="70" t="n"/>
      <c r="P459" s="123" t="n"/>
      <c r="Q459" s="122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120" t="n"/>
      <c r="H460" s="121" t="n"/>
      <c r="I460" s="122" t="n"/>
      <c r="J460" s="70" t="n"/>
      <c r="K460" s="70" t="n"/>
      <c r="L460" s="70" t="n"/>
      <c r="M460" s="70" t="n"/>
      <c r="N460" s="70" t="n"/>
      <c r="O460" s="70" t="n"/>
      <c r="P460" s="123" t="n"/>
      <c r="Q460" s="122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120" t="n"/>
      <c r="H461" s="121" t="n"/>
      <c r="I461" s="122" t="n"/>
      <c r="J461" s="70" t="n"/>
      <c r="K461" s="70" t="n"/>
      <c r="L461" s="70" t="n"/>
      <c r="M461" s="70" t="n"/>
      <c r="N461" s="70" t="n"/>
      <c r="O461" s="70" t="n"/>
      <c r="P461" s="123" t="n"/>
      <c r="Q461" s="122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120" t="n"/>
      <c r="H462" s="121" t="n"/>
      <c r="I462" s="122" t="n"/>
      <c r="J462" s="70" t="n"/>
      <c r="K462" s="70" t="n"/>
      <c r="L462" s="70" t="n"/>
      <c r="M462" s="70" t="n"/>
      <c r="N462" s="70" t="n"/>
      <c r="O462" s="70" t="n"/>
      <c r="P462" s="123" t="n"/>
      <c r="Q462" s="122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120" t="n"/>
      <c r="H463" s="121" t="n"/>
      <c r="I463" s="122" t="n"/>
      <c r="J463" s="70" t="n"/>
      <c r="K463" s="70" t="n"/>
      <c r="L463" s="70" t="n"/>
      <c r="M463" s="70" t="n"/>
      <c r="N463" s="70" t="n"/>
      <c r="O463" s="70" t="n"/>
      <c r="P463" s="123" t="n"/>
      <c r="Q463" s="122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120" t="n"/>
      <c r="H464" s="121" t="n"/>
      <c r="I464" s="122" t="n"/>
      <c r="J464" s="70" t="n"/>
      <c r="K464" s="70" t="n"/>
      <c r="L464" s="70" t="n"/>
      <c r="M464" s="70" t="n"/>
      <c r="N464" s="70" t="n"/>
      <c r="O464" s="70" t="n"/>
      <c r="P464" s="123" t="n"/>
      <c r="Q464" s="122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120" t="n"/>
      <c r="H465" s="121" t="n"/>
      <c r="I465" s="122" t="n"/>
      <c r="J465" s="70" t="n"/>
      <c r="K465" s="70" t="n"/>
      <c r="L465" s="70" t="n"/>
      <c r="M465" s="70" t="n"/>
      <c r="N465" s="70" t="n"/>
      <c r="O465" s="70" t="n"/>
      <c r="P465" s="123" t="n"/>
      <c r="Q465" s="122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120" t="n"/>
      <c r="H466" s="121" t="n"/>
      <c r="I466" s="122" t="n"/>
      <c r="J466" s="70" t="n"/>
      <c r="K466" s="70" t="n"/>
      <c r="L466" s="70" t="n"/>
      <c r="M466" s="70" t="n"/>
      <c r="N466" s="70" t="n"/>
      <c r="O466" s="70" t="n"/>
      <c r="P466" s="123" t="n"/>
      <c r="Q466" s="122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120" t="n"/>
      <c r="H467" s="121" t="n"/>
      <c r="I467" s="122" t="n"/>
      <c r="J467" s="70" t="n"/>
      <c r="K467" s="70" t="n"/>
      <c r="L467" s="70" t="n"/>
      <c r="M467" s="70" t="n"/>
      <c r="N467" s="70" t="n"/>
      <c r="O467" s="70" t="n"/>
      <c r="P467" s="123" t="n"/>
      <c r="Q467" s="122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120" t="n"/>
      <c r="H468" s="121" t="n"/>
      <c r="I468" s="122" t="n"/>
      <c r="J468" s="70" t="n"/>
      <c r="K468" s="70" t="n"/>
      <c r="L468" s="70" t="n"/>
      <c r="M468" s="70" t="n"/>
      <c r="N468" s="70" t="n"/>
      <c r="O468" s="70" t="n"/>
      <c r="P468" s="123" t="n"/>
      <c r="Q468" s="122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120" t="n"/>
      <c r="H469" s="121" t="n"/>
      <c r="I469" s="122" t="n"/>
      <c r="J469" s="70" t="n"/>
      <c r="K469" s="70" t="n"/>
      <c r="L469" s="70" t="n"/>
      <c r="M469" s="70" t="n"/>
      <c r="N469" s="70" t="n"/>
      <c r="O469" s="70" t="n"/>
      <c r="P469" s="123" t="n"/>
      <c r="Q469" s="122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120" t="n"/>
      <c r="H470" s="121" t="n"/>
      <c r="I470" s="122" t="n"/>
      <c r="J470" s="70" t="n"/>
      <c r="K470" s="70" t="n"/>
      <c r="L470" s="70" t="n"/>
      <c r="M470" s="70" t="n"/>
      <c r="N470" s="70" t="n"/>
      <c r="O470" s="70" t="n"/>
      <c r="P470" s="123" t="n"/>
      <c r="Q470" s="122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120" t="n"/>
      <c r="H471" s="121" t="n"/>
      <c r="I471" s="122" t="n"/>
      <c r="J471" s="70" t="n"/>
      <c r="K471" s="70" t="n"/>
      <c r="L471" s="70" t="n"/>
      <c r="M471" s="70" t="n"/>
      <c r="N471" s="70" t="n"/>
      <c r="O471" s="70" t="n"/>
      <c r="P471" s="123" t="n"/>
      <c r="Q471" s="122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120" t="n"/>
      <c r="H472" s="121" t="n"/>
      <c r="I472" s="122" t="n"/>
      <c r="J472" s="70" t="n"/>
      <c r="K472" s="70" t="n"/>
      <c r="L472" s="70" t="n"/>
      <c r="M472" s="70" t="n"/>
      <c r="N472" s="70" t="n"/>
      <c r="O472" s="70" t="n"/>
      <c r="P472" s="123" t="n"/>
      <c r="Q472" s="122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120" t="n"/>
      <c r="H473" s="121" t="n"/>
      <c r="I473" s="122" t="n"/>
      <c r="J473" s="70" t="n"/>
      <c r="K473" s="70" t="n"/>
      <c r="L473" s="70" t="n"/>
      <c r="M473" s="70" t="n"/>
      <c r="N473" s="70" t="n"/>
      <c r="O473" s="70" t="n"/>
      <c r="P473" s="123" t="n"/>
      <c r="Q473" s="122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120" t="n"/>
      <c r="H474" s="121" t="n"/>
      <c r="I474" s="122" t="n"/>
      <c r="J474" s="70" t="n"/>
      <c r="K474" s="70" t="n"/>
      <c r="L474" s="70" t="n"/>
      <c r="M474" s="70" t="n"/>
      <c r="N474" s="70" t="n"/>
      <c r="O474" s="70" t="n"/>
      <c r="P474" s="123" t="n"/>
      <c r="Q474" s="122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120" t="n"/>
      <c r="H475" s="121" t="n"/>
      <c r="I475" s="122" t="n"/>
      <c r="J475" s="70" t="n"/>
      <c r="K475" s="70" t="n"/>
      <c r="L475" s="70" t="n"/>
      <c r="M475" s="70" t="n"/>
      <c r="N475" s="70" t="n"/>
      <c r="O475" s="70" t="n"/>
      <c r="P475" s="123" t="n"/>
      <c r="Q475" s="122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120" t="n"/>
      <c r="H476" s="121" t="n"/>
      <c r="I476" s="122" t="n"/>
      <c r="J476" s="70" t="n"/>
      <c r="K476" s="70" t="n"/>
      <c r="L476" s="70" t="n"/>
      <c r="M476" s="70" t="n"/>
      <c r="N476" s="70" t="n"/>
      <c r="O476" s="70" t="n"/>
      <c r="P476" s="123" t="n"/>
      <c r="Q476" s="122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120" t="n"/>
      <c r="H477" s="121" t="n"/>
      <c r="I477" s="122" t="n"/>
      <c r="J477" s="70" t="n"/>
      <c r="K477" s="70" t="n"/>
      <c r="L477" s="70" t="n"/>
      <c r="M477" s="70" t="n"/>
      <c r="N477" s="70" t="n"/>
      <c r="O477" s="70" t="n"/>
      <c r="P477" s="123" t="n"/>
      <c r="Q477" s="122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120" t="n"/>
      <c r="H478" s="121" t="n"/>
      <c r="I478" s="122" t="n"/>
      <c r="J478" s="70" t="n"/>
      <c r="K478" s="70" t="n"/>
      <c r="L478" s="70" t="n"/>
      <c r="M478" s="70" t="n"/>
      <c r="N478" s="70" t="n"/>
      <c r="O478" s="70" t="n"/>
      <c r="P478" s="123" t="n"/>
      <c r="Q478" s="122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120" t="n"/>
      <c r="H479" s="121" t="n"/>
      <c r="I479" s="122" t="n"/>
      <c r="J479" s="70" t="n"/>
      <c r="K479" s="70" t="n"/>
      <c r="L479" s="70" t="n"/>
      <c r="M479" s="70" t="n"/>
      <c r="N479" s="70" t="n"/>
      <c r="O479" s="70" t="n"/>
      <c r="P479" s="123" t="n"/>
      <c r="Q479" s="122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120" t="n"/>
      <c r="H480" s="121" t="n"/>
      <c r="I480" s="122" t="n"/>
      <c r="J480" s="70" t="n"/>
      <c r="K480" s="70" t="n"/>
      <c r="L480" s="70" t="n"/>
      <c r="M480" s="70" t="n"/>
      <c r="N480" s="70" t="n"/>
      <c r="O480" s="70" t="n"/>
      <c r="P480" s="123" t="n"/>
      <c r="Q480" s="122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120" t="n"/>
      <c r="H481" s="121" t="n"/>
      <c r="I481" s="122" t="n"/>
      <c r="J481" s="70" t="n"/>
      <c r="K481" s="70" t="n"/>
      <c r="L481" s="70" t="n"/>
      <c r="M481" s="70" t="n"/>
      <c r="N481" s="70" t="n"/>
      <c r="O481" s="70" t="n"/>
      <c r="P481" s="123" t="n"/>
      <c r="Q481" s="122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120" t="n"/>
      <c r="H482" s="121" t="n"/>
      <c r="I482" s="122" t="n"/>
      <c r="J482" s="70" t="n"/>
      <c r="K482" s="70" t="n"/>
      <c r="L482" s="70" t="n"/>
      <c r="M482" s="70" t="n"/>
      <c r="N482" s="70" t="n"/>
      <c r="O482" s="70" t="n"/>
      <c r="P482" s="123" t="n"/>
      <c r="Q482" s="122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120" t="n"/>
      <c r="H483" s="121" t="n"/>
      <c r="I483" s="122" t="n"/>
      <c r="J483" s="70" t="n"/>
      <c r="K483" s="70" t="n"/>
      <c r="L483" s="70" t="n"/>
      <c r="M483" s="70" t="n"/>
      <c r="N483" s="70" t="n"/>
      <c r="O483" s="70" t="n"/>
      <c r="P483" s="123" t="n"/>
      <c r="Q483" s="122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120" t="n"/>
      <c r="H484" s="121" t="n"/>
      <c r="I484" s="122" t="n"/>
      <c r="J484" s="70" t="n"/>
      <c r="K484" s="70" t="n"/>
      <c r="L484" s="70" t="n"/>
      <c r="M484" s="70" t="n"/>
      <c r="N484" s="70" t="n"/>
      <c r="O484" s="70" t="n"/>
      <c r="P484" s="123" t="n"/>
      <c r="Q484" s="122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120" t="n"/>
      <c r="H485" s="121" t="n"/>
      <c r="I485" s="122" t="n"/>
      <c r="J485" s="70" t="n"/>
      <c r="K485" s="70" t="n"/>
      <c r="L485" s="70" t="n"/>
      <c r="M485" s="70" t="n"/>
      <c r="N485" s="70" t="n"/>
      <c r="O485" s="70" t="n"/>
      <c r="P485" s="123" t="n"/>
      <c r="Q485" s="122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120" t="n"/>
      <c r="H486" s="121" t="n"/>
      <c r="I486" s="122" t="n"/>
      <c r="J486" s="70" t="n"/>
      <c r="K486" s="70" t="n"/>
      <c r="L486" s="70" t="n"/>
      <c r="M486" s="70" t="n"/>
      <c r="N486" s="70" t="n"/>
      <c r="O486" s="70" t="n"/>
      <c r="P486" s="123" t="n"/>
      <c r="Q486" s="122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120" t="n"/>
      <c r="H487" s="121" t="n"/>
      <c r="I487" s="122" t="n"/>
      <c r="J487" s="70" t="n"/>
      <c r="K487" s="70" t="n"/>
      <c r="L487" s="70" t="n"/>
      <c r="M487" s="70" t="n"/>
      <c r="N487" s="70" t="n"/>
      <c r="O487" s="70" t="n"/>
      <c r="P487" s="123" t="n"/>
      <c r="Q487" s="122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120" t="n"/>
      <c r="H488" s="121" t="n"/>
      <c r="I488" s="122" t="n"/>
      <c r="J488" s="70" t="n"/>
      <c r="K488" s="70" t="n"/>
      <c r="L488" s="70" t="n"/>
      <c r="M488" s="70" t="n"/>
      <c r="N488" s="70" t="n"/>
      <c r="O488" s="70" t="n"/>
      <c r="P488" s="123" t="n"/>
      <c r="Q488" s="122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120" t="n"/>
      <c r="H489" s="121" t="n"/>
      <c r="I489" s="122" t="n"/>
      <c r="J489" s="70" t="n"/>
      <c r="K489" s="70" t="n"/>
      <c r="L489" s="70" t="n"/>
      <c r="M489" s="70" t="n"/>
      <c r="N489" s="70" t="n"/>
      <c r="O489" s="70" t="n"/>
      <c r="P489" s="123" t="n"/>
      <c r="Q489" s="122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120" t="n"/>
      <c r="H490" s="121" t="n"/>
      <c r="I490" s="122" t="n"/>
      <c r="J490" s="70" t="n"/>
      <c r="K490" s="70" t="n"/>
      <c r="L490" s="70" t="n"/>
      <c r="M490" s="70" t="n"/>
      <c r="N490" s="70" t="n"/>
      <c r="O490" s="70" t="n"/>
      <c r="P490" s="123" t="n"/>
      <c r="Q490" s="122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120" t="n"/>
      <c r="H491" s="121" t="n"/>
      <c r="I491" s="122" t="n"/>
      <c r="J491" s="70" t="n"/>
      <c r="K491" s="70" t="n"/>
      <c r="L491" s="70" t="n"/>
      <c r="M491" s="70" t="n"/>
      <c r="N491" s="70" t="n"/>
      <c r="O491" s="70" t="n"/>
      <c r="P491" s="123" t="n"/>
      <c r="Q491" s="122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120" t="n"/>
      <c r="H492" s="121" t="n"/>
      <c r="I492" s="122" t="n"/>
      <c r="J492" s="70" t="n"/>
      <c r="K492" s="70" t="n"/>
      <c r="L492" s="70" t="n"/>
      <c r="M492" s="70" t="n"/>
      <c r="N492" s="70" t="n"/>
      <c r="O492" s="70" t="n"/>
      <c r="P492" s="123" t="n"/>
      <c r="Q492" s="122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120" t="n"/>
      <c r="H493" s="121" t="n"/>
      <c r="I493" s="122" t="n"/>
      <c r="J493" s="70" t="n"/>
      <c r="K493" s="70" t="n"/>
      <c r="L493" s="70" t="n"/>
      <c r="M493" s="70" t="n"/>
      <c r="N493" s="70" t="n"/>
      <c r="O493" s="70" t="n"/>
      <c r="P493" s="123" t="n"/>
      <c r="Q493" s="122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120" t="n"/>
      <c r="H494" s="121" t="n"/>
      <c r="I494" s="122" t="n"/>
      <c r="J494" s="70" t="n"/>
      <c r="K494" s="70" t="n"/>
      <c r="L494" s="70" t="n"/>
      <c r="M494" s="70" t="n"/>
      <c r="N494" s="70" t="n"/>
      <c r="O494" s="70" t="n"/>
      <c r="P494" s="123" t="n"/>
      <c r="Q494" s="122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120" t="n"/>
      <c r="H495" s="121" t="n"/>
      <c r="I495" s="122" t="n"/>
      <c r="J495" s="70" t="n"/>
      <c r="K495" s="70" t="n"/>
      <c r="L495" s="70" t="n"/>
      <c r="M495" s="70" t="n"/>
      <c r="N495" s="70" t="n"/>
      <c r="O495" s="70" t="n"/>
      <c r="P495" s="123" t="n"/>
      <c r="Q495" s="122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120" t="n"/>
      <c r="H496" s="121" t="n"/>
      <c r="I496" s="122" t="n"/>
      <c r="J496" s="70" t="n"/>
      <c r="K496" s="70" t="n"/>
      <c r="L496" s="70" t="n"/>
      <c r="M496" s="70" t="n"/>
      <c r="N496" s="70" t="n"/>
      <c r="O496" s="70" t="n"/>
      <c r="P496" s="123" t="n"/>
      <c r="Q496" s="122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120" t="n"/>
      <c r="H497" s="121" t="n"/>
      <c r="I497" s="122" t="n"/>
      <c r="J497" s="70" t="n"/>
      <c r="K497" s="70" t="n"/>
      <c r="L497" s="70" t="n"/>
      <c r="M497" s="70" t="n"/>
      <c r="N497" s="70" t="n"/>
      <c r="O497" s="70" t="n"/>
      <c r="P497" s="123" t="n"/>
      <c r="Q497" s="122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120" t="n"/>
      <c r="H498" s="121" t="n"/>
      <c r="I498" s="122" t="n"/>
      <c r="J498" s="70" t="n"/>
      <c r="K498" s="70" t="n"/>
      <c r="L498" s="70" t="n"/>
      <c r="M498" s="70" t="n"/>
      <c r="N498" s="70" t="n"/>
      <c r="O498" s="70" t="n"/>
      <c r="P498" s="123" t="n"/>
      <c r="Q498" s="122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120" t="n"/>
      <c r="H499" s="121" t="n"/>
      <c r="I499" s="122" t="n"/>
      <c r="J499" s="70" t="n"/>
      <c r="K499" s="70" t="n"/>
      <c r="L499" s="70" t="n"/>
      <c r="M499" s="70" t="n"/>
      <c r="N499" s="70" t="n"/>
      <c r="O499" s="70" t="n"/>
      <c r="P499" s="123" t="n"/>
      <c r="Q499" s="122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120" t="n"/>
      <c r="H500" s="121" t="n"/>
      <c r="I500" s="122" t="n"/>
      <c r="J500" s="70" t="n"/>
      <c r="K500" s="70" t="n"/>
      <c r="L500" s="70" t="n"/>
      <c r="M500" s="70" t="n"/>
      <c r="N500" s="70" t="n"/>
      <c r="O500" s="70" t="n"/>
      <c r="P500" s="123" t="n"/>
      <c r="Q500" s="122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120" t="n"/>
      <c r="H501" s="121" t="n"/>
      <c r="I501" s="122" t="n"/>
      <c r="J501" s="70" t="n"/>
      <c r="K501" s="70" t="n"/>
      <c r="L501" s="70" t="n"/>
      <c r="M501" s="70" t="n"/>
      <c r="N501" s="70" t="n"/>
      <c r="O501" s="70" t="n"/>
      <c r="P501" s="123" t="n"/>
      <c r="Q501" s="122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120" t="n"/>
      <c r="H502" s="121" t="n"/>
      <c r="I502" s="122" t="n"/>
      <c r="J502" s="70" t="n"/>
      <c r="K502" s="70" t="n"/>
      <c r="L502" s="70" t="n"/>
      <c r="M502" s="70" t="n"/>
      <c r="N502" s="70" t="n"/>
      <c r="O502" s="70" t="n"/>
      <c r="P502" s="123" t="n"/>
      <c r="Q502" s="122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120" t="n"/>
      <c r="H503" s="121" t="n"/>
      <c r="I503" s="122" t="n"/>
      <c r="J503" s="70" t="n"/>
      <c r="K503" s="70" t="n"/>
      <c r="L503" s="70" t="n"/>
      <c r="M503" s="70" t="n"/>
      <c r="N503" s="70" t="n"/>
      <c r="O503" s="70" t="n"/>
      <c r="P503" s="123" t="n"/>
      <c r="Q503" s="122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120" t="n"/>
      <c r="H504" s="121" t="n"/>
      <c r="I504" s="122" t="n"/>
      <c r="J504" s="70" t="n"/>
      <c r="K504" s="70" t="n"/>
      <c r="L504" s="70" t="n"/>
      <c r="M504" s="70" t="n"/>
      <c r="N504" s="70" t="n"/>
      <c r="O504" s="70" t="n"/>
      <c r="P504" s="123" t="n"/>
      <c r="Q504" s="122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120" t="n"/>
      <c r="H505" s="121" t="n"/>
      <c r="I505" s="122" t="n"/>
      <c r="J505" s="70" t="n"/>
      <c r="K505" s="70" t="n"/>
      <c r="L505" s="70" t="n"/>
      <c r="M505" s="70" t="n"/>
      <c r="N505" s="70" t="n"/>
      <c r="O505" s="70" t="n"/>
      <c r="P505" s="123" t="n"/>
      <c r="Q505" s="122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120" t="n"/>
      <c r="H506" s="121" t="n"/>
      <c r="I506" s="122" t="n"/>
      <c r="J506" s="70" t="n"/>
      <c r="K506" s="70" t="n"/>
      <c r="L506" s="70" t="n"/>
      <c r="M506" s="70" t="n"/>
      <c r="N506" s="70" t="n"/>
      <c r="O506" s="70" t="n"/>
      <c r="P506" s="123" t="n"/>
      <c r="Q506" s="122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120" t="n"/>
      <c r="H507" s="121" t="n"/>
      <c r="I507" s="122" t="n"/>
      <c r="J507" s="70" t="n"/>
      <c r="K507" s="70" t="n"/>
      <c r="L507" s="70" t="n"/>
      <c r="M507" s="70" t="n"/>
      <c r="N507" s="70" t="n"/>
      <c r="O507" s="70" t="n"/>
      <c r="P507" s="123" t="n"/>
      <c r="Q507" s="122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120" t="n"/>
      <c r="H508" s="121" t="n"/>
      <c r="I508" s="122" t="n"/>
      <c r="J508" s="70" t="n"/>
      <c r="K508" s="70" t="n"/>
      <c r="L508" s="70" t="n"/>
      <c r="M508" s="70" t="n"/>
      <c r="N508" s="70" t="n"/>
      <c r="O508" s="70" t="n"/>
      <c r="P508" s="123" t="n"/>
      <c r="Q508" s="122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120" t="n"/>
      <c r="H509" s="121" t="n"/>
      <c r="I509" s="122" t="n"/>
      <c r="J509" s="70" t="n"/>
      <c r="K509" s="70" t="n"/>
      <c r="L509" s="70" t="n"/>
      <c r="M509" s="70" t="n"/>
      <c r="N509" s="70" t="n"/>
      <c r="O509" s="70" t="n"/>
      <c r="P509" s="123" t="n"/>
      <c r="Q509" s="122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120" t="n"/>
      <c r="H510" s="121" t="n"/>
      <c r="I510" s="122" t="n"/>
      <c r="J510" s="70" t="n"/>
      <c r="K510" s="70" t="n"/>
      <c r="L510" s="70" t="n"/>
      <c r="M510" s="70" t="n"/>
      <c r="N510" s="70" t="n"/>
      <c r="O510" s="70" t="n"/>
      <c r="P510" s="123" t="n"/>
      <c r="Q510" s="122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120" t="n"/>
      <c r="H511" s="121" t="n"/>
      <c r="I511" s="122" t="n"/>
      <c r="J511" s="70" t="n"/>
      <c r="K511" s="70" t="n"/>
      <c r="L511" s="70" t="n"/>
      <c r="M511" s="70" t="n"/>
      <c r="N511" s="70" t="n"/>
      <c r="O511" s="70" t="n"/>
      <c r="P511" s="123" t="n"/>
      <c r="Q511" s="122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120" t="n"/>
      <c r="H512" s="121" t="n"/>
      <c r="I512" s="122" t="n"/>
      <c r="J512" s="70" t="n"/>
      <c r="K512" s="70" t="n"/>
      <c r="L512" s="70" t="n"/>
      <c r="M512" s="70" t="n"/>
      <c r="N512" s="70" t="n"/>
      <c r="O512" s="70" t="n"/>
      <c r="P512" s="123" t="n"/>
      <c r="Q512" s="122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120" t="n"/>
      <c r="H513" s="121" t="n"/>
      <c r="I513" s="122" t="n"/>
      <c r="J513" s="70" t="n"/>
      <c r="K513" s="70" t="n"/>
      <c r="L513" s="70" t="n"/>
      <c r="M513" s="70" t="n"/>
      <c r="N513" s="70" t="n"/>
      <c r="O513" s="70" t="n"/>
      <c r="P513" s="123" t="n"/>
      <c r="Q513" s="122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120" t="n"/>
      <c r="H514" s="121" t="n"/>
      <c r="I514" s="122" t="n"/>
      <c r="J514" s="70" t="n"/>
      <c r="K514" s="70" t="n"/>
      <c r="L514" s="70" t="n"/>
      <c r="M514" s="70" t="n"/>
      <c r="N514" s="70" t="n"/>
      <c r="O514" s="70" t="n"/>
      <c r="P514" s="123" t="n"/>
      <c r="Q514" s="122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120" t="n"/>
      <c r="H515" s="121" t="n"/>
      <c r="I515" s="122" t="n"/>
      <c r="J515" s="70" t="n"/>
      <c r="K515" s="70" t="n"/>
      <c r="L515" s="70" t="n"/>
      <c r="M515" s="70" t="n"/>
      <c r="N515" s="70" t="n"/>
      <c r="O515" s="70" t="n"/>
      <c r="P515" s="123" t="n"/>
      <c r="Q515" s="122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120" t="n"/>
      <c r="H516" s="121" t="n"/>
      <c r="I516" s="122" t="n"/>
      <c r="J516" s="70" t="n"/>
      <c r="K516" s="70" t="n"/>
      <c r="L516" s="70" t="n"/>
      <c r="M516" s="70" t="n"/>
      <c r="N516" s="70" t="n"/>
      <c r="O516" s="70" t="n"/>
      <c r="P516" s="123" t="n"/>
      <c r="Q516" s="122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120" t="n"/>
      <c r="H517" s="121" t="n"/>
      <c r="I517" s="122" t="n"/>
      <c r="J517" s="70" t="n"/>
      <c r="K517" s="70" t="n"/>
      <c r="L517" s="70" t="n"/>
      <c r="M517" s="70" t="n"/>
      <c r="N517" s="70" t="n"/>
      <c r="O517" s="70" t="n"/>
      <c r="P517" s="123" t="n"/>
      <c r="Q517" s="122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120" t="n"/>
      <c r="H518" s="121" t="n"/>
      <c r="I518" s="122" t="n"/>
      <c r="J518" s="70" t="n"/>
      <c r="K518" s="70" t="n"/>
      <c r="L518" s="70" t="n"/>
      <c r="M518" s="70" t="n"/>
      <c r="N518" s="70" t="n"/>
      <c r="O518" s="70" t="n"/>
      <c r="P518" s="123" t="n"/>
      <c r="Q518" s="122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120" t="n"/>
      <c r="H519" s="121" t="n"/>
      <c r="I519" s="122" t="n"/>
      <c r="J519" s="70" t="n"/>
      <c r="K519" s="70" t="n"/>
      <c r="L519" s="70" t="n"/>
      <c r="M519" s="70" t="n"/>
      <c r="N519" s="70" t="n"/>
      <c r="O519" s="70" t="n"/>
      <c r="P519" s="123" t="n"/>
      <c r="Q519" s="122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120" t="n"/>
      <c r="H520" s="121" t="n"/>
      <c r="I520" s="122" t="n"/>
      <c r="J520" s="70" t="n"/>
      <c r="K520" s="70" t="n"/>
      <c r="L520" s="70" t="n"/>
      <c r="M520" s="70" t="n"/>
      <c r="N520" s="70" t="n"/>
      <c r="O520" s="70" t="n"/>
      <c r="P520" s="123" t="n"/>
      <c r="Q520" s="122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120" t="n"/>
      <c r="H521" s="121" t="n"/>
      <c r="I521" s="122" t="n"/>
      <c r="J521" s="70" t="n"/>
      <c r="K521" s="70" t="n"/>
      <c r="L521" s="70" t="n"/>
      <c r="M521" s="70" t="n"/>
      <c r="N521" s="70" t="n"/>
      <c r="O521" s="70" t="n"/>
      <c r="P521" s="123" t="n"/>
      <c r="Q521" s="122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120" t="n"/>
      <c r="H522" s="121" t="n"/>
      <c r="I522" s="122" t="n"/>
      <c r="J522" s="70" t="n"/>
      <c r="K522" s="70" t="n"/>
      <c r="L522" s="70" t="n"/>
      <c r="M522" s="70" t="n"/>
      <c r="N522" s="70" t="n"/>
      <c r="O522" s="70" t="n"/>
      <c r="P522" s="123" t="n"/>
      <c r="Q522" s="122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120" t="n"/>
      <c r="H523" s="121" t="n"/>
      <c r="I523" s="122" t="n"/>
      <c r="J523" s="70" t="n"/>
      <c r="K523" s="70" t="n"/>
      <c r="L523" s="70" t="n"/>
      <c r="M523" s="70" t="n"/>
      <c r="N523" s="70" t="n"/>
      <c r="O523" s="70" t="n"/>
      <c r="P523" s="123" t="n"/>
      <c r="Q523" s="122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120" t="n"/>
      <c r="H524" s="121" t="n"/>
      <c r="I524" s="122" t="n"/>
      <c r="J524" s="70" t="n"/>
      <c r="K524" s="70" t="n"/>
      <c r="L524" s="70" t="n"/>
      <c r="M524" s="70" t="n"/>
      <c r="N524" s="70" t="n"/>
      <c r="O524" s="70" t="n"/>
      <c r="P524" s="123" t="n"/>
      <c r="Q524" s="122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120" t="n"/>
      <c r="H525" s="121" t="n"/>
      <c r="I525" s="122" t="n"/>
      <c r="J525" s="70" t="n"/>
      <c r="K525" s="70" t="n"/>
      <c r="L525" s="70" t="n"/>
      <c r="M525" s="70" t="n"/>
      <c r="N525" s="70" t="n"/>
      <c r="O525" s="70" t="n"/>
      <c r="P525" s="123" t="n"/>
      <c r="Q525" s="122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120" t="n"/>
      <c r="H526" s="121" t="n"/>
      <c r="I526" s="122" t="n"/>
      <c r="J526" s="70" t="n"/>
      <c r="K526" s="70" t="n"/>
      <c r="L526" s="70" t="n"/>
      <c r="M526" s="70" t="n"/>
      <c r="N526" s="70" t="n"/>
      <c r="O526" s="70" t="n"/>
      <c r="P526" s="123" t="n"/>
      <c r="Q526" s="122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120" t="n"/>
      <c r="H527" s="121" t="n"/>
      <c r="I527" s="122" t="n"/>
      <c r="J527" s="70" t="n"/>
      <c r="K527" s="70" t="n"/>
      <c r="L527" s="70" t="n"/>
      <c r="M527" s="70" t="n"/>
      <c r="N527" s="70" t="n"/>
      <c r="O527" s="70" t="n"/>
      <c r="P527" s="123" t="n"/>
      <c r="Q527" s="122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120" t="n"/>
      <c r="H528" s="121" t="n"/>
      <c r="I528" s="122" t="n"/>
      <c r="J528" s="70" t="n"/>
      <c r="K528" s="70" t="n"/>
      <c r="L528" s="70" t="n"/>
      <c r="M528" s="70" t="n"/>
      <c r="N528" s="70" t="n"/>
      <c r="O528" s="70" t="n"/>
      <c r="P528" s="123" t="n"/>
      <c r="Q528" s="122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120" t="n"/>
      <c r="H529" s="121" t="n"/>
      <c r="I529" s="122" t="n"/>
      <c r="J529" s="70" t="n"/>
      <c r="K529" s="70" t="n"/>
      <c r="L529" s="70" t="n"/>
      <c r="M529" s="70" t="n"/>
      <c r="N529" s="70" t="n"/>
      <c r="O529" s="70" t="n"/>
      <c r="P529" s="123" t="n"/>
      <c r="Q529" s="122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120" t="n"/>
      <c r="H530" s="121" t="n"/>
      <c r="I530" s="122" t="n"/>
      <c r="J530" s="70" t="n"/>
      <c r="K530" s="70" t="n"/>
      <c r="L530" s="70" t="n"/>
      <c r="M530" s="70" t="n"/>
      <c r="N530" s="70" t="n"/>
      <c r="O530" s="70" t="n"/>
      <c r="P530" s="123" t="n"/>
      <c r="Q530" s="122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120" t="n"/>
      <c r="H531" s="121" t="n"/>
      <c r="I531" s="122" t="n"/>
      <c r="J531" s="70" t="n"/>
      <c r="K531" s="70" t="n"/>
      <c r="L531" s="70" t="n"/>
      <c r="M531" s="70" t="n"/>
      <c r="N531" s="70" t="n"/>
      <c r="O531" s="70" t="n"/>
      <c r="P531" s="123" t="n"/>
      <c r="Q531" s="122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120" t="n"/>
      <c r="H532" s="121" t="n"/>
      <c r="I532" s="122" t="n"/>
      <c r="J532" s="70" t="n"/>
      <c r="K532" s="70" t="n"/>
      <c r="L532" s="70" t="n"/>
      <c r="M532" s="70" t="n"/>
      <c r="N532" s="70" t="n"/>
      <c r="O532" s="70" t="n"/>
      <c r="P532" s="123" t="n"/>
      <c r="Q532" s="122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120" t="n"/>
      <c r="H533" s="121" t="n"/>
      <c r="I533" s="122" t="n"/>
      <c r="J533" s="70" t="n"/>
      <c r="K533" s="70" t="n"/>
      <c r="L533" s="70" t="n"/>
      <c r="M533" s="70" t="n"/>
      <c r="N533" s="70" t="n"/>
      <c r="O533" s="70" t="n"/>
      <c r="P533" s="123" t="n"/>
      <c r="Q533" s="122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120" t="n"/>
      <c r="H534" s="121" t="n"/>
      <c r="I534" s="122" t="n"/>
      <c r="J534" s="70" t="n"/>
      <c r="K534" s="70" t="n"/>
      <c r="L534" s="70" t="n"/>
      <c r="M534" s="70" t="n"/>
      <c r="N534" s="70" t="n"/>
      <c r="O534" s="70" t="n"/>
      <c r="P534" s="123" t="n"/>
      <c r="Q534" s="122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120" t="n"/>
      <c r="H535" s="121" t="n"/>
      <c r="I535" s="122" t="n"/>
      <c r="J535" s="70" t="n"/>
      <c r="K535" s="70" t="n"/>
      <c r="L535" s="70" t="n"/>
      <c r="M535" s="70" t="n"/>
      <c r="N535" s="70" t="n"/>
      <c r="O535" s="70" t="n"/>
      <c r="P535" s="123" t="n"/>
      <c r="Q535" s="122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120" t="n"/>
      <c r="H536" s="121" t="n"/>
      <c r="I536" s="122" t="n"/>
      <c r="J536" s="70" t="n"/>
      <c r="K536" s="70" t="n"/>
      <c r="L536" s="70" t="n"/>
      <c r="M536" s="70" t="n"/>
      <c r="N536" s="70" t="n"/>
      <c r="O536" s="70" t="n"/>
      <c r="P536" s="123" t="n"/>
      <c r="Q536" s="122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120" t="n"/>
      <c r="H537" s="121" t="n"/>
      <c r="I537" s="122" t="n"/>
      <c r="J537" s="70" t="n"/>
      <c r="K537" s="70" t="n"/>
      <c r="L537" s="70" t="n"/>
      <c r="M537" s="70" t="n"/>
      <c r="N537" s="70" t="n"/>
      <c r="O537" s="70" t="n"/>
      <c r="P537" s="123" t="n"/>
      <c r="Q537" s="122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120" t="n"/>
      <c r="H538" s="121" t="n"/>
      <c r="I538" s="122" t="n"/>
      <c r="J538" s="70" t="n"/>
      <c r="K538" s="70" t="n"/>
      <c r="L538" s="70" t="n"/>
      <c r="M538" s="70" t="n"/>
      <c r="N538" s="70" t="n"/>
      <c r="O538" s="70" t="n"/>
      <c r="P538" s="123" t="n"/>
      <c r="Q538" s="122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120" t="n"/>
      <c r="H539" s="121" t="n"/>
      <c r="I539" s="122" t="n"/>
      <c r="J539" s="70" t="n"/>
      <c r="K539" s="70" t="n"/>
      <c r="L539" s="70" t="n"/>
      <c r="M539" s="70" t="n"/>
      <c r="N539" s="70" t="n"/>
      <c r="O539" s="70" t="n"/>
      <c r="P539" s="123" t="n"/>
      <c r="Q539" s="122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120" t="n"/>
      <c r="H540" s="121" t="n"/>
      <c r="I540" s="122" t="n"/>
      <c r="J540" s="70" t="n"/>
      <c r="K540" s="70" t="n"/>
      <c r="L540" s="70" t="n"/>
      <c r="M540" s="70" t="n"/>
      <c r="N540" s="70" t="n"/>
      <c r="O540" s="70" t="n"/>
      <c r="P540" s="123" t="n"/>
      <c r="Q540" s="122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120" t="n"/>
      <c r="H541" s="121" t="n"/>
      <c r="I541" s="122" t="n"/>
      <c r="J541" s="70" t="n"/>
      <c r="K541" s="70" t="n"/>
      <c r="L541" s="70" t="n"/>
      <c r="M541" s="70" t="n"/>
      <c r="N541" s="70" t="n"/>
      <c r="O541" s="70" t="n"/>
      <c r="P541" s="123" t="n"/>
      <c r="Q541" s="122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120" t="n"/>
      <c r="H542" s="121" t="n"/>
      <c r="I542" s="122" t="n"/>
      <c r="J542" s="70" t="n"/>
      <c r="K542" s="70" t="n"/>
      <c r="L542" s="70" t="n"/>
      <c r="M542" s="70" t="n"/>
      <c r="N542" s="70" t="n"/>
      <c r="O542" s="70" t="n"/>
      <c r="P542" s="123" t="n"/>
      <c r="Q542" s="122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120" t="n"/>
      <c r="H543" s="121" t="n"/>
      <c r="I543" s="122" t="n"/>
      <c r="J543" s="70" t="n"/>
      <c r="K543" s="70" t="n"/>
      <c r="L543" s="70" t="n"/>
      <c r="M543" s="70" t="n"/>
      <c r="N543" s="70" t="n"/>
      <c r="O543" s="70" t="n"/>
      <c r="P543" s="123" t="n"/>
      <c r="Q543" s="122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120" t="n"/>
      <c r="H544" s="121" t="n"/>
      <c r="I544" s="122" t="n"/>
      <c r="J544" s="70" t="n"/>
      <c r="K544" s="70" t="n"/>
      <c r="L544" s="70" t="n"/>
      <c r="M544" s="70" t="n"/>
      <c r="N544" s="70" t="n"/>
      <c r="O544" s="70" t="n"/>
      <c r="P544" s="123" t="n"/>
      <c r="Q544" s="122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120" t="n"/>
      <c r="H545" s="121" t="n"/>
      <c r="I545" s="122" t="n"/>
      <c r="J545" s="70" t="n"/>
      <c r="K545" s="70" t="n"/>
      <c r="L545" s="70" t="n"/>
      <c r="M545" s="70" t="n"/>
      <c r="N545" s="70" t="n"/>
      <c r="O545" s="70" t="n"/>
      <c r="P545" s="123" t="n"/>
      <c r="Q545" s="122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120" t="n"/>
      <c r="H546" s="121" t="n"/>
      <c r="I546" s="122" t="n"/>
      <c r="J546" s="70" t="n"/>
      <c r="K546" s="70" t="n"/>
      <c r="L546" s="70" t="n"/>
      <c r="M546" s="70" t="n"/>
      <c r="N546" s="70" t="n"/>
      <c r="O546" s="70" t="n"/>
      <c r="P546" s="123" t="n"/>
      <c r="Q546" s="122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120" t="n"/>
      <c r="H547" s="121" t="n"/>
      <c r="I547" s="122" t="n"/>
      <c r="J547" s="70" t="n"/>
      <c r="K547" s="70" t="n"/>
      <c r="L547" s="70" t="n"/>
      <c r="M547" s="70" t="n"/>
      <c r="N547" s="70" t="n"/>
      <c r="O547" s="70" t="n"/>
      <c r="P547" s="123" t="n"/>
      <c r="Q547" s="122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120" t="n"/>
      <c r="H548" s="121" t="n"/>
      <c r="I548" s="122" t="n"/>
      <c r="J548" s="70" t="n"/>
      <c r="K548" s="70" t="n"/>
      <c r="L548" s="70" t="n"/>
      <c r="M548" s="70" t="n"/>
      <c r="N548" s="70" t="n"/>
      <c r="O548" s="70" t="n"/>
      <c r="P548" s="123" t="n"/>
      <c r="Q548" s="122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120" t="n"/>
      <c r="H549" s="121" t="n"/>
      <c r="I549" s="122" t="n"/>
      <c r="J549" s="70" t="n"/>
      <c r="K549" s="70" t="n"/>
      <c r="L549" s="70" t="n"/>
      <c r="M549" s="70" t="n"/>
      <c r="N549" s="70" t="n"/>
      <c r="O549" s="70" t="n"/>
      <c r="P549" s="123" t="n"/>
      <c r="Q549" s="122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120" t="n"/>
      <c r="H550" s="121" t="n"/>
      <c r="I550" s="122" t="n"/>
      <c r="J550" s="70" t="n"/>
      <c r="K550" s="70" t="n"/>
      <c r="L550" s="70" t="n"/>
      <c r="M550" s="70" t="n"/>
      <c r="N550" s="70" t="n"/>
      <c r="O550" s="70" t="n"/>
      <c r="P550" s="123" t="n"/>
      <c r="Q550" s="122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120" t="n"/>
      <c r="H551" s="121" t="n"/>
      <c r="I551" s="122" t="n"/>
      <c r="J551" s="70" t="n"/>
      <c r="K551" s="70" t="n"/>
      <c r="L551" s="70" t="n"/>
      <c r="M551" s="70" t="n"/>
      <c r="N551" s="70" t="n"/>
      <c r="O551" s="70" t="n"/>
      <c r="P551" s="123" t="n"/>
      <c r="Q551" s="122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120" t="n"/>
      <c r="H552" s="121" t="n"/>
      <c r="I552" s="122" t="n"/>
      <c r="J552" s="70" t="n"/>
      <c r="K552" s="70" t="n"/>
      <c r="L552" s="70" t="n"/>
      <c r="M552" s="70" t="n"/>
      <c r="N552" s="70" t="n"/>
      <c r="O552" s="70" t="n"/>
      <c r="P552" s="123" t="n"/>
      <c r="Q552" s="122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120" t="n"/>
      <c r="H553" s="121" t="n"/>
      <c r="I553" s="122" t="n"/>
      <c r="J553" s="70" t="n"/>
      <c r="K553" s="70" t="n"/>
      <c r="L553" s="70" t="n"/>
      <c r="M553" s="70" t="n"/>
      <c r="N553" s="70" t="n"/>
      <c r="O553" s="70" t="n"/>
      <c r="P553" s="123" t="n"/>
      <c r="Q553" s="122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120" t="n"/>
      <c r="H554" s="121" t="n"/>
      <c r="I554" s="122" t="n"/>
      <c r="J554" s="70" t="n"/>
      <c r="K554" s="70" t="n"/>
      <c r="L554" s="70" t="n"/>
      <c r="M554" s="70" t="n"/>
      <c r="N554" s="70" t="n"/>
      <c r="O554" s="70" t="n"/>
      <c r="P554" s="123" t="n"/>
      <c r="Q554" s="122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120" t="n"/>
      <c r="H555" s="121" t="n"/>
      <c r="I555" s="122" t="n"/>
      <c r="J555" s="70" t="n"/>
      <c r="K555" s="70" t="n"/>
      <c r="L555" s="70" t="n"/>
      <c r="M555" s="70" t="n"/>
      <c r="N555" s="70" t="n"/>
      <c r="O555" s="70" t="n"/>
      <c r="P555" s="123" t="n"/>
      <c r="Q555" s="122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120" t="n"/>
      <c r="H556" s="121" t="n"/>
      <c r="I556" s="122" t="n"/>
      <c r="J556" s="70" t="n"/>
      <c r="K556" s="70" t="n"/>
      <c r="L556" s="70" t="n"/>
      <c r="M556" s="70" t="n"/>
      <c r="N556" s="70" t="n"/>
      <c r="O556" s="70" t="n"/>
      <c r="P556" s="123" t="n"/>
      <c r="Q556" s="122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120" t="n"/>
      <c r="H557" s="121" t="n"/>
      <c r="I557" s="122" t="n"/>
      <c r="J557" s="70" t="n"/>
      <c r="K557" s="70" t="n"/>
      <c r="L557" s="70" t="n"/>
      <c r="M557" s="70" t="n"/>
      <c r="N557" s="70" t="n"/>
      <c r="O557" s="70" t="n"/>
      <c r="P557" s="123" t="n"/>
      <c r="Q557" s="122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120" t="n"/>
      <c r="H558" s="121" t="n"/>
      <c r="I558" s="122" t="n"/>
      <c r="J558" s="70" t="n"/>
      <c r="K558" s="70" t="n"/>
      <c r="L558" s="70" t="n"/>
      <c r="M558" s="70" t="n"/>
      <c r="N558" s="70" t="n"/>
      <c r="O558" s="70" t="n"/>
      <c r="P558" s="123" t="n"/>
      <c r="Q558" s="122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120" t="n"/>
      <c r="H559" s="121" t="n"/>
      <c r="I559" s="122" t="n"/>
      <c r="J559" s="70" t="n"/>
      <c r="K559" s="70" t="n"/>
      <c r="L559" s="70" t="n"/>
      <c r="M559" s="70" t="n"/>
      <c r="N559" s="70" t="n"/>
      <c r="O559" s="70" t="n"/>
      <c r="P559" s="123" t="n"/>
      <c r="Q559" s="122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120" t="n"/>
      <c r="H560" s="121" t="n"/>
      <c r="I560" s="122" t="n"/>
      <c r="J560" s="70" t="n"/>
      <c r="K560" s="70" t="n"/>
      <c r="L560" s="70" t="n"/>
      <c r="M560" s="70" t="n"/>
      <c r="N560" s="70" t="n"/>
      <c r="O560" s="70" t="n"/>
      <c r="P560" s="123" t="n"/>
      <c r="Q560" s="122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120" t="n"/>
      <c r="H561" s="121" t="n"/>
      <c r="I561" s="122" t="n"/>
      <c r="J561" s="70" t="n"/>
      <c r="K561" s="70" t="n"/>
      <c r="L561" s="70" t="n"/>
      <c r="M561" s="70" t="n"/>
      <c r="N561" s="70" t="n"/>
      <c r="O561" s="70" t="n"/>
      <c r="P561" s="123" t="n"/>
      <c r="Q561" s="122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120" t="n"/>
      <c r="H562" s="121" t="n"/>
      <c r="I562" s="122" t="n"/>
      <c r="J562" s="70" t="n"/>
      <c r="K562" s="70" t="n"/>
      <c r="L562" s="70" t="n"/>
      <c r="M562" s="70" t="n"/>
      <c r="N562" s="70" t="n"/>
      <c r="O562" s="70" t="n"/>
      <c r="P562" s="123" t="n"/>
      <c r="Q562" s="122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120" t="n"/>
      <c r="H563" s="121" t="n"/>
      <c r="I563" s="122" t="n"/>
      <c r="J563" s="70" t="n"/>
      <c r="K563" s="70" t="n"/>
      <c r="L563" s="70" t="n"/>
      <c r="M563" s="70" t="n"/>
      <c r="N563" s="70" t="n"/>
      <c r="O563" s="70" t="n"/>
      <c r="P563" s="123" t="n"/>
      <c r="Q563" s="122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120" t="n"/>
      <c r="H564" s="121" t="n"/>
      <c r="I564" s="122" t="n"/>
      <c r="J564" s="70" t="n"/>
      <c r="K564" s="70" t="n"/>
      <c r="L564" s="70" t="n"/>
      <c r="M564" s="70" t="n"/>
      <c r="N564" s="70" t="n"/>
      <c r="O564" s="70" t="n"/>
      <c r="P564" s="123" t="n"/>
      <c r="Q564" s="122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120" t="n"/>
      <c r="H565" s="121" t="n"/>
      <c r="I565" s="122" t="n"/>
      <c r="J565" s="70" t="n"/>
      <c r="K565" s="70" t="n"/>
      <c r="L565" s="70" t="n"/>
      <c r="M565" s="70" t="n"/>
      <c r="N565" s="70" t="n"/>
      <c r="O565" s="70" t="n"/>
      <c r="P565" s="123" t="n"/>
      <c r="Q565" s="122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120" t="n"/>
      <c r="H566" s="121" t="n"/>
      <c r="I566" s="122" t="n"/>
      <c r="J566" s="70" t="n"/>
      <c r="K566" s="70" t="n"/>
      <c r="L566" s="70" t="n"/>
      <c r="M566" s="70" t="n"/>
      <c r="N566" s="70" t="n"/>
      <c r="O566" s="70" t="n"/>
      <c r="P566" s="123" t="n"/>
      <c r="Q566" s="122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120" t="n"/>
      <c r="H567" s="121" t="n"/>
      <c r="I567" s="122" t="n"/>
      <c r="J567" s="70" t="n"/>
      <c r="K567" s="70" t="n"/>
      <c r="L567" s="70" t="n"/>
      <c r="M567" s="70" t="n"/>
      <c r="N567" s="70" t="n"/>
      <c r="O567" s="70" t="n"/>
      <c r="P567" s="123" t="n"/>
      <c r="Q567" s="122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120" t="n"/>
      <c r="H568" s="121" t="n"/>
      <c r="I568" s="122" t="n"/>
      <c r="J568" s="70" t="n"/>
      <c r="K568" s="70" t="n"/>
      <c r="L568" s="70" t="n"/>
      <c r="M568" s="70" t="n"/>
      <c r="N568" s="70" t="n"/>
      <c r="O568" s="70" t="n"/>
      <c r="P568" s="123" t="n"/>
      <c r="Q568" s="122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120" t="n"/>
      <c r="H569" s="121" t="n"/>
      <c r="I569" s="122" t="n"/>
      <c r="J569" s="70" t="n"/>
      <c r="K569" s="70" t="n"/>
      <c r="L569" s="70" t="n"/>
      <c r="M569" s="70" t="n"/>
      <c r="N569" s="70" t="n"/>
      <c r="O569" s="70" t="n"/>
      <c r="P569" s="123" t="n"/>
      <c r="Q569" s="122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120" t="n"/>
      <c r="H570" s="121" t="n"/>
      <c r="I570" s="122" t="n"/>
      <c r="J570" s="70" t="n"/>
      <c r="K570" s="70" t="n"/>
      <c r="L570" s="70" t="n"/>
      <c r="M570" s="70" t="n"/>
      <c r="N570" s="70" t="n"/>
      <c r="O570" s="70" t="n"/>
      <c r="P570" s="123" t="n"/>
      <c r="Q570" s="122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120" t="n"/>
      <c r="H571" s="121" t="n"/>
      <c r="I571" s="122" t="n"/>
      <c r="J571" s="70" t="n"/>
      <c r="K571" s="70" t="n"/>
      <c r="L571" s="70" t="n"/>
      <c r="M571" s="70" t="n"/>
      <c r="N571" s="70" t="n"/>
      <c r="O571" s="70" t="n"/>
      <c r="P571" s="123" t="n"/>
      <c r="Q571" s="122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120" t="n"/>
      <c r="H572" s="121" t="n"/>
      <c r="I572" s="122" t="n"/>
      <c r="J572" s="70" t="n"/>
      <c r="K572" s="70" t="n"/>
      <c r="L572" s="70" t="n"/>
      <c r="M572" s="70" t="n"/>
      <c r="N572" s="70" t="n"/>
      <c r="O572" s="70" t="n"/>
      <c r="P572" s="123" t="n"/>
      <c r="Q572" s="122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120" t="n"/>
      <c r="H573" s="121" t="n"/>
      <c r="I573" s="122" t="n"/>
      <c r="J573" s="70" t="n"/>
      <c r="K573" s="70" t="n"/>
      <c r="L573" s="70" t="n"/>
      <c r="M573" s="70" t="n"/>
      <c r="N573" s="70" t="n"/>
      <c r="O573" s="70" t="n"/>
      <c r="P573" s="123" t="n"/>
      <c r="Q573" s="122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120" t="n"/>
      <c r="H574" s="121" t="n"/>
      <c r="I574" s="122" t="n"/>
      <c r="J574" s="70" t="n"/>
      <c r="K574" s="70" t="n"/>
      <c r="L574" s="70" t="n"/>
      <c r="M574" s="70" t="n"/>
      <c r="N574" s="70" t="n"/>
      <c r="O574" s="70" t="n"/>
      <c r="P574" s="123" t="n"/>
      <c r="Q574" s="122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120" t="n"/>
      <c r="H575" s="121" t="n"/>
      <c r="I575" s="122" t="n"/>
      <c r="J575" s="70" t="n"/>
      <c r="K575" s="70" t="n"/>
      <c r="L575" s="70" t="n"/>
      <c r="M575" s="70" t="n"/>
      <c r="N575" s="70" t="n"/>
      <c r="O575" s="70" t="n"/>
      <c r="P575" s="123" t="n"/>
      <c r="Q575" s="122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120" t="n"/>
      <c r="H576" s="121" t="n"/>
      <c r="I576" s="122" t="n"/>
      <c r="J576" s="70" t="n"/>
      <c r="K576" s="70" t="n"/>
      <c r="L576" s="70" t="n"/>
      <c r="M576" s="70" t="n"/>
      <c r="N576" s="70" t="n"/>
      <c r="O576" s="70" t="n"/>
      <c r="P576" s="123" t="n"/>
      <c r="Q576" s="122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120" t="n"/>
      <c r="H577" s="121" t="n"/>
      <c r="I577" s="122" t="n"/>
      <c r="J577" s="70" t="n"/>
      <c r="K577" s="70" t="n"/>
      <c r="L577" s="70" t="n"/>
      <c r="M577" s="70" t="n"/>
      <c r="N577" s="70" t="n"/>
      <c r="O577" s="70" t="n"/>
      <c r="P577" s="123" t="n"/>
      <c r="Q577" s="122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120" t="n"/>
      <c r="H578" s="121" t="n"/>
      <c r="I578" s="122" t="n"/>
      <c r="J578" s="70" t="n"/>
      <c r="K578" s="70" t="n"/>
      <c r="L578" s="70" t="n"/>
      <c r="M578" s="70" t="n"/>
      <c r="N578" s="70" t="n"/>
      <c r="O578" s="70" t="n"/>
      <c r="P578" s="123" t="n"/>
      <c r="Q578" s="122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120" t="n"/>
      <c r="H579" s="121" t="n"/>
      <c r="I579" s="122" t="n"/>
      <c r="J579" s="70" t="n"/>
      <c r="K579" s="70" t="n"/>
      <c r="L579" s="70" t="n"/>
      <c r="M579" s="70" t="n"/>
      <c r="N579" s="70" t="n"/>
      <c r="O579" s="70" t="n"/>
      <c r="P579" s="123" t="n"/>
      <c r="Q579" s="122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120" t="n"/>
      <c r="H580" s="121" t="n"/>
      <c r="I580" s="122" t="n"/>
      <c r="J580" s="70" t="n"/>
      <c r="K580" s="70" t="n"/>
      <c r="L580" s="70" t="n"/>
      <c r="M580" s="70" t="n"/>
      <c r="N580" s="70" t="n"/>
      <c r="O580" s="70" t="n"/>
      <c r="P580" s="123" t="n"/>
      <c r="Q580" s="122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120" t="n"/>
      <c r="H581" s="121" t="n"/>
      <c r="I581" s="122" t="n"/>
      <c r="J581" s="70" t="n"/>
      <c r="K581" s="70" t="n"/>
      <c r="L581" s="70" t="n"/>
      <c r="M581" s="70" t="n"/>
      <c r="N581" s="70" t="n"/>
      <c r="O581" s="70" t="n"/>
      <c r="P581" s="123" t="n"/>
      <c r="Q581" s="122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120" t="n"/>
      <c r="H582" s="121" t="n"/>
      <c r="I582" s="122" t="n"/>
      <c r="J582" s="70" t="n"/>
      <c r="K582" s="70" t="n"/>
      <c r="L582" s="70" t="n"/>
      <c r="M582" s="70" t="n"/>
      <c r="N582" s="70" t="n"/>
      <c r="O582" s="70" t="n"/>
      <c r="P582" s="123" t="n"/>
      <c r="Q582" s="122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120" t="n"/>
      <c r="H583" s="121" t="n"/>
      <c r="I583" s="122" t="n"/>
      <c r="J583" s="70" t="n"/>
      <c r="K583" s="70" t="n"/>
      <c r="L583" s="70" t="n"/>
      <c r="M583" s="70" t="n"/>
      <c r="N583" s="70" t="n"/>
      <c r="O583" s="70" t="n"/>
      <c r="P583" s="123" t="n"/>
      <c r="Q583" s="122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120" t="n"/>
      <c r="H584" s="121" t="n"/>
      <c r="I584" s="122" t="n"/>
      <c r="J584" s="70" t="n"/>
      <c r="K584" s="70" t="n"/>
      <c r="L584" s="70" t="n"/>
      <c r="M584" s="70" t="n"/>
      <c r="N584" s="70" t="n"/>
      <c r="O584" s="70" t="n"/>
      <c r="P584" s="123" t="n"/>
      <c r="Q584" s="122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120" t="n"/>
      <c r="H585" s="121" t="n"/>
      <c r="I585" s="122" t="n"/>
      <c r="J585" s="70" t="n"/>
      <c r="K585" s="70" t="n"/>
      <c r="L585" s="70" t="n"/>
      <c r="M585" s="70" t="n"/>
      <c r="N585" s="70" t="n"/>
      <c r="O585" s="70" t="n"/>
      <c r="P585" s="123" t="n"/>
      <c r="Q585" s="122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120" t="n"/>
      <c r="H586" s="121" t="n"/>
      <c r="I586" s="122" t="n"/>
      <c r="J586" s="70" t="n"/>
      <c r="K586" s="70" t="n"/>
      <c r="L586" s="70" t="n"/>
      <c r="M586" s="70" t="n"/>
      <c r="N586" s="70" t="n"/>
      <c r="O586" s="70" t="n"/>
      <c r="P586" s="123" t="n"/>
      <c r="Q586" s="122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120" t="n"/>
      <c r="H587" s="121" t="n"/>
      <c r="I587" s="122" t="n"/>
      <c r="J587" s="70" t="n"/>
      <c r="K587" s="70" t="n"/>
      <c r="L587" s="70" t="n"/>
      <c r="M587" s="70" t="n"/>
      <c r="N587" s="70" t="n"/>
      <c r="O587" s="70" t="n"/>
      <c r="P587" s="123" t="n"/>
      <c r="Q587" s="122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120" t="n"/>
      <c r="H588" s="121" t="n"/>
      <c r="I588" s="122" t="n"/>
      <c r="J588" s="70" t="n"/>
      <c r="K588" s="70" t="n"/>
      <c r="L588" s="70" t="n"/>
      <c r="M588" s="70" t="n"/>
      <c r="N588" s="70" t="n"/>
      <c r="O588" s="70" t="n"/>
      <c r="P588" s="123" t="n"/>
      <c r="Q588" s="122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120" t="n"/>
      <c r="H589" s="121" t="n"/>
      <c r="I589" s="122" t="n"/>
      <c r="J589" s="70" t="n"/>
      <c r="K589" s="70" t="n"/>
      <c r="L589" s="70" t="n"/>
      <c r="M589" s="70" t="n"/>
      <c r="N589" s="70" t="n"/>
      <c r="O589" s="70" t="n"/>
      <c r="P589" s="123" t="n"/>
      <c r="Q589" s="122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120" t="n"/>
      <c r="H590" s="121" t="n"/>
      <c r="I590" s="122" t="n"/>
      <c r="J590" s="70" t="n"/>
      <c r="K590" s="70" t="n"/>
      <c r="L590" s="70" t="n"/>
      <c r="M590" s="70" t="n"/>
      <c r="N590" s="70" t="n"/>
      <c r="O590" s="70" t="n"/>
      <c r="P590" s="123" t="n"/>
      <c r="Q590" s="122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120" t="n"/>
      <c r="H591" s="121" t="n"/>
      <c r="I591" s="122" t="n"/>
      <c r="J591" s="70" t="n"/>
      <c r="K591" s="70" t="n"/>
      <c r="L591" s="70" t="n"/>
      <c r="M591" s="70" t="n"/>
      <c r="N591" s="70" t="n"/>
      <c r="O591" s="70" t="n"/>
      <c r="P591" s="123" t="n"/>
      <c r="Q591" s="122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120" t="n"/>
      <c r="H592" s="121" t="n"/>
      <c r="I592" s="122" t="n"/>
      <c r="J592" s="70" t="n"/>
      <c r="K592" s="70" t="n"/>
      <c r="L592" s="70" t="n"/>
      <c r="M592" s="70" t="n"/>
      <c r="N592" s="70" t="n"/>
      <c r="O592" s="70" t="n"/>
      <c r="P592" s="123" t="n"/>
      <c r="Q592" s="122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120" t="n"/>
      <c r="H593" s="121" t="n"/>
      <c r="I593" s="122" t="n"/>
      <c r="J593" s="70" t="n"/>
      <c r="K593" s="70" t="n"/>
      <c r="L593" s="70" t="n"/>
      <c r="M593" s="70" t="n"/>
      <c r="N593" s="70" t="n"/>
      <c r="O593" s="70" t="n"/>
      <c r="P593" s="123" t="n"/>
      <c r="Q593" s="122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120" t="n"/>
      <c r="H594" s="121" t="n"/>
      <c r="I594" s="122" t="n"/>
      <c r="J594" s="70" t="n"/>
      <c r="K594" s="70" t="n"/>
      <c r="L594" s="70" t="n"/>
      <c r="M594" s="70" t="n"/>
      <c r="N594" s="70" t="n"/>
      <c r="O594" s="70" t="n"/>
      <c r="P594" s="123" t="n"/>
      <c r="Q594" s="122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120" t="n"/>
      <c r="H595" s="121" t="n"/>
      <c r="I595" s="122" t="n"/>
      <c r="J595" s="70" t="n"/>
      <c r="K595" s="70" t="n"/>
      <c r="L595" s="70" t="n"/>
      <c r="M595" s="70" t="n"/>
      <c r="N595" s="70" t="n"/>
      <c r="O595" s="70" t="n"/>
      <c r="P595" s="123" t="n"/>
      <c r="Q595" s="122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120" t="n"/>
      <c r="H596" s="121" t="n"/>
      <c r="I596" s="122" t="n"/>
      <c r="J596" s="70" t="n"/>
      <c r="K596" s="70" t="n"/>
      <c r="L596" s="70" t="n"/>
      <c r="M596" s="70" t="n"/>
      <c r="N596" s="70" t="n"/>
      <c r="O596" s="70" t="n"/>
      <c r="P596" s="123" t="n"/>
      <c r="Q596" s="122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120" t="n"/>
      <c r="H597" s="121" t="n"/>
      <c r="I597" s="122" t="n"/>
      <c r="J597" s="70" t="n"/>
      <c r="K597" s="70" t="n"/>
      <c r="L597" s="70" t="n"/>
      <c r="M597" s="70" t="n"/>
      <c r="N597" s="70" t="n"/>
      <c r="O597" s="70" t="n"/>
      <c r="P597" s="123" t="n"/>
      <c r="Q597" s="122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120" t="n"/>
      <c r="H598" s="121" t="n"/>
      <c r="I598" s="122" t="n"/>
      <c r="J598" s="70" t="n"/>
      <c r="K598" s="70" t="n"/>
      <c r="L598" s="70" t="n"/>
      <c r="M598" s="70" t="n"/>
      <c r="N598" s="70" t="n"/>
      <c r="O598" s="70" t="n"/>
      <c r="P598" s="123" t="n"/>
      <c r="Q598" s="122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120" t="n"/>
      <c r="H599" s="121" t="n"/>
      <c r="I599" s="122" t="n"/>
      <c r="J599" s="70" t="n"/>
      <c r="K599" s="70" t="n"/>
      <c r="L599" s="70" t="n"/>
      <c r="M599" s="70" t="n"/>
      <c r="N599" s="70" t="n"/>
      <c r="O599" s="70" t="n"/>
      <c r="P599" s="123" t="n"/>
      <c r="Q599" s="122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120" t="n"/>
      <c r="H600" s="121" t="n"/>
      <c r="I600" s="122" t="n"/>
      <c r="J600" s="70" t="n"/>
      <c r="K600" s="70" t="n"/>
      <c r="L600" s="70" t="n"/>
      <c r="M600" s="70" t="n"/>
      <c r="N600" s="70" t="n"/>
      <c r="O600" s="70" t="n"/>
      <c r="P600" s="123" t="n"/>
      <c r="Q600" s="122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120" t="n"/>
      <c r="H601" s="121" t="n"/>
      <c r="I601" s="122" t="n"/>
      <c r="J601" s="70" t="n"/>
      <c r="K601" s="70" t="n"/>
      <c r="L601" s="70" t="n"/>
      <c r="M601" s="70" t="n"/>
      <c r="N601" s="70" t="n"/>
      <c r="O601" s="70" t="n"/>
      <c r="P601" s="123" t="n"/>
      <c r="Q601" s="122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120" t="n"/>
      <c r="H602" s="121" t="n"/>
      <c r="I602" s="122" t="n"/>
      <c r="J602" s="70" t="n"/>
      <c r="K602" s="70" t="n"/>
      <c r="L602" s="70" t="n"/>
      <c r="M602" s="70" t="n"/>
      <c r="N602" s="70" t="n"/>
      <c r="O602" s="70" t="n"/>
      <c r="P602" s="123" t="n"/>
      <c r="Q602" s="122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120" t="n"/>
      <c r="H603" s="121" t="n"/>
      <c r="I603" s="122" t="n"/>
      <c r="J603" s="70" t="n"/>
      <c r="K603" s="70" t="n"/>
      <c r="L603" s="70" t="n"/>
      <c r="M603" s="70" t="n"/>
      <c r="N603" s="70" t="n"/>
      <c r="O603" s="70" t="n"/>
      <c r="P603" s="123" t="n"/>
      <c r="Q603" s="122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120" t="n"/>
      <c r="H604" s="121" t="n"/>
      <c r="I604" s="122" t="n"/>
      <c r="J604" s="70" t="n"/>
      <c r="K604" s="70" t="n"/>
      <c r="L604" s="70" t="n"/>
      <c r="M604" s="70" t="n"/>
      <c r="N604" s="70" t="n"/>
      <c r="O604" s="70" t="n"/>
      <c r="P604" s="123" t="n"/>
      <c r="Q604" s="122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120" t="n"/>
      <c r="H605" s="121" t="n"/>
      <c r="I605" s="122" t="n"/>
      <c r="J605" s="70" t="n"/>
      <c r="K605" s="70" t="n"/>
      <c r="L605" s="70" t="n"/>
      <c r="M605" s="70" t="n"/>
      <c r="N605" s="70" t="n"/>
      <c r="O605" s="70" t="n"/>
      <c r="P605" s="123" t="n"/>
      <c r="Q605" s="122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120" t="n"/>
      <c r="H606" s="121" t="n"/>
      <c r="I606" s="122" t="n"/>
      <c r="J606" s="70" t="n"/>
      <c r="K606" s="70" t="n"/>
      <c r="L606" s="70" t="n"/>
      <c r="M606" s="70" t="n"/>
      <c r="N606" s="70" t="n"/>
      <c r="O606" s="70" t="n"/>
      <c r="P606" s="123" t="n"/>
      <c r="Q606" s="122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120" t="n"/>
      <c r="H607" s="121" t="n"/>
      <c r="I607" s="122" t="n"/>
      <c r="J607" s="70" t="n"/>
      <c r="K607" s="70" t="n"/>
      <c r="L607" s="70" t="n"/>
      <c r="M607" s="70" t="n"/>
      <c r="N607" s="70" t="n"/>
      <c r="O607" s="70" t="n"/>
      <c r="P607" s="123" t="n"/>
      <c r="Q607" s="122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120" t="n"/>
      <c r="H608" s="121" t="n"/>
      <c r="I608" s="122" t="n"/>
      <c r="J608" s="70" t="n"/>
      <c r="K608" s="70" t="n"/>
      <c r="L608" s="70" t="n"/>
      <c r="M608" s="70" t="n"/>
      <c r="N608" s="70" t="n"/>
      <c r="O608" s="70" t="n"/>
      <c r="P608" s="123" t="n"/>
      <c r="Q608" s="122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120" t="n"/>
      <c r="H609" s="121" t="n"/>
      <c r="I609" s="122" t="n"/>
      <c r="J609" s="70" t="n"/>
      <c r="K609" s="70" t="n"/>
      <c r="L609" s="70" t="n"/>
      <c r="M609" s="70" t="n"/>
      <c r="N609" s="70" t="n"/>
      <c r="O609" s="70" t="n"/>
      <c r="P609" s="123" t="n"/>
      <c r="Q609" s="122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120" t="n"/>
      <c r="H610" s="121" t="n"/>
      <c r="I610" s="122" t="n"/>
      <c r="J610" s="70" t="n"/>
      <c r="K610" s="70" t="n"/>
      <c r="L610" s="70" t="n"/>
      <c r="M610" s="70" t="n"/>
      <c r="N610" s="70" t="n"/>
      <c r="O610" s="70" t="n"/>
      <c r="P610" s="123" t="n"/>
      <c r="Q610" s="122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120" t="n"/>
      <c r="H611" s="121" t="n"/>
      <c r="I611" s="122" t="n"/>
      <c r="J611" s="70" t="n"/>
      <c r="K611" s="70" t="n"/>
      <c r="L611" s="70" t="n"/>
      <c r="M611" s="70" t="n"/>
      <c r="N611" s="70" t="n"/>
      <c r="O611" s="70" t="n"/>
      <c r="P611" s="123" t="n"/>
      <c r="Q611" s="122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120" t="n"/>
      <c r="H612" s="121" t="n"/>
      <c r="I612" s="122" t="n"/>
      <c r="J612" s="70" t="n"/>
      <c r="K612" s="70" t="n"/>
      <c r="L612" s="70" t="n"/>
      <c r="M612" s="70" t="n"/>
      <c r="N612" s="70" t="n"/>
      <c r="O612" s="70" t="n"/>
      <c r="P612" s="123" t="n"/>
      <c r="Q612" s="122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120" t="n"/>
      <c r="H613" s="121" t="n"/>
      <c r="I613" s="122" t="n"/>
      <c r="J613" s="70" t="n"/>
      <c r="K613" s="70" t="n"/>
      <c r="L613" s="70" t="n"/>
      <c r="M613" s="70" t="n"/>
      <c r="N613" s="70" t="n"/>
      <c r="O613" s="70" t="n"/>
      <c r="P613" s="123" t="n"/>
      <c r="Q613" s="122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120" t="n"/>
      <c r="H614" s="121" t="n"/>
      <c r="I614" s="122" t="n"/>
      <c r="J614" s="70" t="n"/>
      <c r="K614" s="70" t="n"/>
      <c r="L614" s="70" t="n"/>
      <c r="M614" s="70" t="n"/>
      <c r="N614" s="70" t="n"/>
      <c r="O614" s="70" t="n"/>
      <c r="P614" s="123" t="n"/>
      <c r="Q614" s="122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120" t="n"/>
      <c r="H615" s="121" t="n"/>
      <c r="I615" s="122" t="n"/>
      <c r="J615" s="70" t="n"/>
      <c r="K615" s="70" t="n"/>
      <c r="L615" s="70" t="n"/>
      <c r="M615" s="70" t="n"/>
      <c r="N615" s="70" t="n"/>
      <c r="O615" s="70" t="n"/>
      <c r="P615" s="123" t="n"/>
      <c r="Q615" s="122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120" t="n"/>
      <c r="H616" s="121" t="n"/>
      <c r="I616" s="122" t="n"/>
      <c r="J616" s="70" t="n"/>
      <c r="K616" s="70" t="n"/>
      <c r="L616" s="70" t="n"/>
      <c r="M616" s="70" t="n"/>
      <c r="N616" s="70" t="n"/>
      <c r="O616" s="70" t="n"/>
      <c r="P616" s="123" t="n"/>
      <c r="Q616" s="122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120" t="n"/>
      <c r="H617" s="121" t="n"/>
      <c r="I617" s="122" t="n"/>
      <c r="J617" s="70" t="n"/>
      <c r="K617" s="70" t="n"/>
      <c r="L617" s="70" t="n"/>
      <c r="M617" s="70" t="n"/>
      <c r="N617" s="70" t="n"/>
      <c r="O617" s="70" t="n"/>
      <c r="P617" s="123" t="n"/>
      <c r="Q617" s="122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120" t="n"/>
      <c r="H618" s="121" t="n"/>
      <c r="I618" s="122" t="n"/>
      <c r="J618" s="70" t="n"/>
      <c r="K618" s="70" t="n"/>
      <c r="L618" s="70" t="n"/>
      <c r="M618" s="70" t="n"/>
      <c r="N618" s="70" t="n"/>
      <c r="O618" s="70" t="n"/>
      <c r="P618" s="123" t="n"/>
      <c r="Q618" s="122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120" t="n"/>
      <c r="H619" s="121" t="n"/>
      <c r="I619" s="122" t="n"/>
      <c r="J619" s="70" t="n"/>
      <c r="K619" s="70" t="n"/>
      <c r="L619" s="70" t="n"/>
      <c r="M619" s="70" t="n"/>
      <c r="N619" s="70" t="n"/>
      <c r="O619" s="70" t="n"/>
      <c r="P619" s="123" t="n"/>
      <c r="Q619" s="122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120" t="n"/>
      <c r="H620" s="121" t="n"/>
      <c r="I620" s="122" t="n"/>
      <c r="J620" s="70" t="n"/>
      <c r="K620" s="70" t="n"/>
      <c r="L620" s="70" t="n"/>
      <c r="M620" s="70" t="n"/>
      <c r="N620" s="70" t="n"/>
      <c r="O620" s="70" t="n"/>
      <c r="P620" s="123" t="n"/>
      <c r="Q620" s="122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120" t="n"/>
      <c r="H621" s="121" t="n"/>
      <c r="I621" s="122" t="n"/>
      <c r="J621" s="70" t="n"/>
      <c r="K621" s="70" t="n"/>
      <c r="L621" s="70" t="n"/>
      <c r="M621" s="70" t="n"/>
      <c r="N621" s="70" t="n"/>
      <c r="O621" s="70" t="n"/>
      <c r="P621" s="123" t="n"/>
      <c r="Q621" s="122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120" t="n"/>
      <c r="H622" s="121" t="n"/>
      <c r="I622" s="122" t="n"/>
      <c r="J622" s="70" t="n"/>
      <c r="K622" s="70" t="n"/>
      <c r="L622" s="70" t="n"/>
      <c r="M622" s="70" t="n"/>
      <c r="N622" s="70" t="n"/>
      <c r="O622" s="70" t="n"/>
      <c r="P622" s="123" t="n"/>
      <c r="Q622" s="122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120" t="n"/>
      <c r="H623" s="121" t="n"/>
      <c r="I623" s="122" t="n"/>
      <c r="J623" s="70" t="n"/>
      <c r="K623" s="70" t="n"/>
      <c r="L623" s="70" t="n"/>
      <c r="M623" s="70" t="n"/>
      <c r="N623" s="70" t="n"/>
      <c r="O623" s="70" t="n"/>
      <c r="P623" s="123" t="n"/>
      <c r="Q623" s="122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120" t="n"/>
      <c r="H624" s="121" t="n"/>
      <c r="I624" s="122" t="n"/>
      <c r="J624" s="70" t="n"/>
      <c r="K624" s="70" t="n"/>
      <c r="L624" s="70" t="n"/>
      <c r="M624" s="70" t="n"/>
      <c r="N624" s="70" t="n"/>
      <c r="O624" s="70" t="n"/>
      <c r="P624" s="123" t="n"/>
      <c r="Q624" s="122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120" t="n"/>
      <c r="H625" s="121" t="n"/>
      <c r="I625" s="122" t="n"/>
      <c r="J625" s="70" t="n"/>
      <c r="K625" s="70" t="n"/>
      <c r="L625" s="70" t="n"/>
      <c r="M625" s="70" t="n"/>
      <c r="N625" s="70" t="n"/>
      <c r="O625" s="70" t="n"/>
      <c r="P625" s="123" t="n"/>
      <c r="Q625" s="122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120" t="n"/>
      <c r="H626" s="121" t="n"/>
      <c r="I626" s="122" t="n"/>
      <c r="J626" s="70" t="n"/>
      <c r="K626" s="70" t="n"/>
      <c r="L626" s="70" t="n"/>
      <c r="M626" s="70" t="n"/>
      <c r="N626" s="70" t="n"/>
      <c r="O626" s="70" t="n"/>
      <c r="P626" s="123" t="n"/>
      <c r="Q626" s="122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120" t="n"/>
      <c r="H627" s="121" t="n"/>
      <c r="I627" s="122" t="n"/>
      <c r="J627" s="70" t="n"/>
      <c r="K627" s="70" t="n"/>
      <c r="L627" s="70" t="n"/>
      <c r="M627" s="70" t="n"/>
      <c r="N627" s="70" t="n"/>
      <c r="O627" s="70" t="n"/>
      <c r="P627" s="123" t="n"/>
      <c r="Q627" s="122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120" t="n"/>
      <c r="H628" s="121" t="n"/>
      <c r="I628" s="122" t="n"/>
      <c r="J628" s="70" t="n"/>
      <c r="K628" s="70" t="n"/>
      <c r="L628" s="70" t="n"/>
      <c r="M628" s="70" t="n"/>
      <c r="N628" s="70" t="n"/>
      <c r="O628" s="70" t="n"/>
      <c r="P628" s="123" t="n"/>
      <c r="Q628" s="122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120" t="n"/>
      <c r="H629" s="121" t="n"/>
      <c r="I629" s="122" t="n"/>
      <c r="J629" s="70" t="n"/>
      <c r="K629" s="70" t="n"/>
      <c r="L629" s="70" t="n"/>
      <c r="M629" s="70" t="n"/>
      <c r="N629" s="70" t="n"/>
      <c r="O629" s="70" t="n"/>
      <c r="P629" s="123" t="n"/>
      <c r="Q629" s="122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120" t="n"/>
      <c r="H630" s="121" t="n"/>
      <c r="I630" s="122" t="n"/>
      <c r="J630" s="70" t="n"/>
      <c r="K630" s="70" t="n"/>
      <c r="L630" s="70" t="n"/>
      <c r="M630" s="70" t="n"/>
      <c r="N630" s="70" t="n"/>
      <c r="O630" s="70" t="n"/>
      <c r="P630" s="123" t="n"/>
      <c r="Q630" s="122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120" t="n"/>
      <c r="H631" s="121" t="n"/>
      <c r="I631" s="122" t="n"/>
      <c r="J631" s="70" t="n"/>
      <c r="K631" s="70" t="n"/>
      <c r="L631" s="70" t="n"/>
      <c r="M631" s="70" t="n"/>
      <c r="N631" s="70" t="n"/>
      <c r="O631" s="70" t="n"/>
      <c r="P631" s="123" t="n"/>
      <c r="Q631" s="122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120" t="n"/>
      <c r="H632" s="121" t="n"/>
      <c r="I632" s="122" t="n"/>
      <c r="J632" s="70" t="n"/>
      <c r="K632" s="70" t="n"/>
      <c r="L632" s="70" t="n"/>
      <c r="M632" s="70" t="n"/>
      <c r="N632" s="70" t="n"/>
      <c r="O632" s="70" t="n"/>
      <c r="P632" s="123" t="n"/>
      <c r="Q632" s="122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120" t="n"/>
      <c r="H633" s="121" t="n"/>
      <c r="I633" s="122" t="n"/>
      <c r="J633" s="70" t="n"/>
      <c r="K633" s="70" t="n"/>
      <c r="L633" s="70" t="n"/>
      <c r="M633" s="70" t="n"/>
      <c r="N633" s="70" t="n"/>
      <c r="O633" s="70" t="n"/>
      <c r="P633" s="123" t="n"/>
      <c r="Q633" s="122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120" t="n"/>
      <c r="H634" s="121" t="n"/>
      <c r="I634" s="122" t="n"/>
      <c r="J634" s="70" t="n"/>
      <c r="K634" s="70" t="n"/>
      <c r="L634" s="70" t="n"/>
      <c r="M634" s="70" t="n"/>
      <c r="N634" s="70" t="n"/>
      <c r="O634" s="70" t="n"/>
      <c r="P634" s="123" t="n"/>
      <c r="Q634" s="122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120" t="n"/>
      <c r="H635" s="121" t="n"/>
      <c r="I635" s="122" t="n"/>
      <c r="J635" s="70" t="n"/>
      <c r="K635" s="70" t="n"/>
      <c r="L635" s="70" t="n"/>
      <c r="M635" s="70" t="n"/>
      <c r="N635" s="70" t="n"/>
      <c r="O635" s="70" t="n"/>
      <c r="P635" s="123" t="n"/>
      <c r="Q635" s="122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120" t="n"/>
      <c r="H636" s="121" t="n"/>
      <c r="I636" s="122" t="n"/>
      <c r="J636" s="70" t="n"/>
      <c r="K636" s="70" t="n"/>
      <c r="L636" s="70" t="n"/>
      <c r="M636" s="70" t="n"/>
      <c r="N636" s="70" t="n"/>
      <c r="O636" s="70" t="n"/>
      <c r="P636" s="123" t="n"/>
      <c r="Q636" s="122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120" t="n"/>
      <c r="H637" s="121" t="n"/>
      <c r="I637" s="122" t="n"/>
      <c r="J637" s="70" t="n"/>
      <c r="K637" s="70" t="n"/>
      <c r="L637" s="70" t="n"/>
      <c r="M637" s="70" t="n"/>
      <c r="N637" s="70" t="n"/>
      <c r="O637" s="70" t="n"/>
      <c r="P637" s="123" t="n"/>
      <c r="Q637" s="122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120" t="n"/>
      <c r="H638" s="121" t="n"/>
      <c r="I638" s="122" t="n"/>
      <c r="J638" s="70" t="n"/>
      <c r="K638" s="70" t="n"/>
      <c r="L638" s="70" t="n"/>
      <c r="M638" s="70" t="n"/>
      <c r="N638" s="70" t="n"/>
      <c r="O638" s="70" t="n"/>
      <c r="P638" s="123" t="n"/>
      <c r="Q638" s="122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120" t="n"/>
      <c r="H639" s="121" t="n"/>
      <c r="I639" s="122" t="n"/>
      <c r="J639" s="70" t="n"/>
      <c r="K639" s="70" t="n"/>
      <c r="L639" s="70" t="n"/>
      <c r="M639" s="70" t="n"/>
      <c r="N639" s="70" t="n"/>
      <c r="O639" s="70" t="n"/>
      <c r="P639" s="123" t="n"/>
      <c r="Q639" s="122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120" t="n"/>
      <c r="H640" s="121" t="n"/>
      <c r="I640" s="122" t="n"/>
      <c r="J640" s="70" t="n"/>
      <c r="K640" s="70" t="n"/>
      <c r="L640" s="70" t="n"/>
      <c r="M640" s="70" t="n"/>
      <c r="N640" s="70" t="n"/>
      <c r="O640" s="70" t="n"/>
      <c r="P640" s="123" t="n"/>
      <c r="Q640" s="122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120" t="n"/>
      <c r="H641" s="121" t="n"/>
      <c r="I641" s="122" t="n"/>
      <c r="J641" s="70" t="n"/>
      <c r="K641" s="70" t="n"/>
      <c r="L641" s="70" t="n"/>
      <c r="M641" s="70" t="n"/>
      <c r="N641" s="70" t="n"/>
      <c r="O641" s="70" t="n"/>
      <c r="P641" s="123" t="n"/>
      <c r="Q641" s="122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120" t="n"/>
      <c r="H642" s="121" t="n"/>
      <c r="I642" s="122" t="n"/>
      <c r="J642" s="70" t="n"/>
      <c r="K642" s="70" t="n"/>
      <c r="L642" s="70" t="n"/>
      <c r="M642" s="70" t="n"/>
      <c r="N642" s="70" t="n"/>
      <c r="O642" s="70" t="n"/>
      <c r="P642" s="123" t="n"/>
      <c r="Q642" s="122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120" t="n"/>
      <c r="H643" s="121" t="n"/>
      <c r="I643" s="122" t="n"/>
      <c r="J643" s="70" t="n"/>
      <c r="K643" s="70" t="n"/>
      <c r="L643" s="70" t="n"/>
      <c r="M643" s="70" t="n"/>
      <c r="N643" s="70" t="n"/>
      <c r="O643" s="70" t="n"/>
      <c r="P643" s="123" t="n"/>
      <c r="Q643" s="122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120" t="n"/>
      <c r="H644" s="121" t="n"/>
      <c r="I644" s="122" t="n"/>
      <c r="J644" s="70" t="n"/>
      <c r="K644" s="70" t="n"/>
      <c r="L644" s="70" t="n"/>
      <c r="M644" s="70" t="n"/>
      <c r="N644" s="70" t="n"/>
      <c r="O644" s="70" t="n"/>
      <c r="P644" s="123" t="n"/>
      <c r="Q644" s="122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120" t="n"/>
      <c r="H645" s="121" t="n"/>
      <c r="I645" s="122" t="n"/>
      <c r="J645" s="70" t="n"/>
      <c r="K645" s="70" t="n"/>
      <c r="L645" s="70" t="n"/>
      <c r="M645" s="70" t="n"/>
      <c r="N645" s="70" t="n"/>
      <c r="O645" s="70" t="n"/>
      <c r="P645" s="123" t="n"/>
      <c r="Q645" s="122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120" t="n"/>
      <c r="H646" s="121" t="n"/>
      <c r="I646" s="122" t="n"/>
      <c r="J646" s="70" t="n"/>
      <c r="K646" s="70" t="n"/>
      <c r="L646" s="70" t="n"/>
      <c r="M646" s="70" t="n"/>
      <c r="N646" s="70" t="n"/>
      <c r="O646" s="70" t="n"/>
      <c r="P646" s="123" t="n"/>
      <c r="Q646" s="122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120" t="n"/>
      <c r="H647" s="121" t="n"/>
      <c r="I647" s="122" t="n"/>
      <c r="J647" s="70" t="n"/>
      <c r="K647" s="70" t="n"/>
      <c r="L647" s="70" t="n"/>
      <c r="M647" s="70" t="n"/>
      <c r="N647" s="70" t="n"/>
      <c r="O647" s="70" t="n"/>
      <c r="P647" s="123" t="n"/>
      <c r="Q647" s="122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120" t="n"/>
      <c r="H648" s="121" t="n"/>
      <c r="I648" s="122" t="n"/>
      <c r="J648" s="70" t="n"/>
      <c r="K648" s="70" t="n"/>
      <c r="L648" s="70" t="n"/>
      <c r="M648" s="70" t="n"/>
      <c r="N648" s="70" t="n"/>
      <c r="O648" s="70" t="n"/>
      <c r="P648" s="123" t="n"/>
      <c r="Q648" s="122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120" t="n"/>
      <c r="H649" s="121" t="n"/>
      <c r="I649" s="122" t="n"/>
      <c r="J649" s="70" t="n"/>
      <c r="K649" s="70" t="n"/>
      <c r="L649" s="70" t="n"/>
      <c r="M649" s="70" t="n"/>
      <c r="N649" s="70" t="n"/>
      <c r="O649" s="70" t="n"/>
      <c r="P649" s="123" t="n"/>
      <c r="Q649" s="122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120" t="n"/>
      <c r="H650" s="121" t="n"/>
      <c r="I650" s="122" t="n"/>
      <c r="J650" s="70" t="n"/>
      <c r="K650" s="70" t="n"/>
      <c r="L650" s="70" t="n"/>
      <c r="M650" s="70" t="n"/>
      <c r="N650" s="70" t="n"/>
      <c r="O650" s="70" t="n"/>
      <c r="P650" s="123" t="n"/>
      <c r="Q650" s="122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120" t="n"/>
      <c r="H651" s="121" t="n"/>
      <c r="I651" s="122" t="n"/>
      <c r="J651" s="70" t="n"/>
      <c r="K651" s="70" t="n"/>
      <c r="L651" s="70" t="n"/>
      <c r="M651" s="70" t="n"/>
      <c r="N651" s="70" t="n"/>
      <c r="O651" s="70" t="n"/>
      <c r="P651" s="123" t="n"/>
      <c r="Q651" s="122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120" t="n"/>
      <c r="H652" s="121" t="n"/>
      <c r="I652" s="122" t="n"/>
      <c r="J652" s="70" t="n"/>
      <c r="K652" s="70" t="n"/>
      <c r="L652" s="70" t="n"/>
      <c r="M652" s="70" t="n"/>
      <c r="N652" s="70" t="n"/>
      <c r="O652" s="70" t="n"/>
      <c r="P652" s="123" t="n"/>
      <c r="Q652" s="122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120" t="n"/>
      <c r="H653" s="121" t="n"/>
      <c r="I653" s="122" t="n"/>
      <c r="J653" s="70" t="n"/>
      <c r="K653" s="70" t="n"/>
      <c r="L653" s="70" t="n"/>
      <c r="M653" s="70" t="n"/>
      <c r="N653" s="70" t="n"/>
      <c r="O653" s="70" t="n"/>
      <c r="P653" s="123" t="n"/>
      <c r="Q653" s="122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120" t="n"/>
      <c r="H654" s="121" t="n"/>
      <c r="I654" s="122" t="n"/>
      <c r="J654" s="70" t="n"/>
      <c r="K654" s="70" t="n"/>
      <c r="L654" s="70" t="n"/>
      <c r="M654" s="70" t="n"/>
      <c r="N654" s="70" t="n"/>
      <c r="O654" s="70" t="n"/>
      <c r="P654" s="123" t="n"/>
      <c r="Q654" s="122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120" t="n"/>
      <c r="H655" s="121" t="n"/>
      <c r="I655" s="122" t="n"/>
      <c r="J655" s="70" t="n"/>
      <c r="K655" s="70" t="n"/>
      <c r="L655" s="70" t="n"/>
      <c r="M655" s="70" t="n"/>
      <c r="N655" s="70" t="n"/>
      <c r="O655" s="70" t="n"/>
      <c r="P655" s="123" t="n"/>
      <c r="Q655" s="122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120" t="n"/>
      <c r="H656" s="121" t="n"/>
      <c r="I656" s="122" t="n"/>
      <c r="J656" s="70" t="n"/>
      <c r="K656" s="70" t="n"/>
      <c r="L656" s="70" t="n"/>
      <c r="M656" s="70" t="n"/>
      <c r="N656" s="70" t="n"/>
      <c r="O656" s="70" t="n"/>
      <c r="P656" s="123" t="n"/>
      <c r="Q656" s="122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120" t="n"/>
      <c r="H657" s="121" t="n"/>
      <c r="I657" s="122" t="n"/>
      <c r="J657" s="70" t="n"/>
      <c r="K657" s="70" t="n"/>
      <c r="L657" s="70" t="n"/>
      <c r="M657" s="70" t="n"/>
      <c r="N657" s="70" t="n"/>
      <c r="O657" s="70" t="n"/>
      <c r="P657" s="123" t="n"/>
      <c r="Q657" s="122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120" t="n"/>
      <c r="H658" s="121" t="n"/>
      <c r="I658" s="122" t="n"/>
      <c r="J658" s="70" t="n"/>
      <c r="K658" s="70" t="n"/>
      <c r="L658" s="70" t="n"/>
      <c r="M658" s="70" t="n"/>
      <c r="N658" s="70" t="n"/>
      <c r="O658" s="70" t="n"/>
      <c r="P658" s="123" t="n"/>
      <c r="Q658" s="122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120" t="n"/>
      <c r="H659" s="121" t="n"/>
      <c r="I659" s="122" t="n"/>
      <c r="J659" s="70" t="n"/>
      <c r="K659" s="70" t="n"/>
      <c r="L659" s="70" t="n"/>
      <c r="M659" s="70" t="n"/>
      <c r="N659" s="70" t="n"/>
      <c r="O659" s="70" t="n"/>
      <c r="P659" s="123" t="n"/>
      <c r="Q659" s="122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120" t="n"/>
      <c r="H660" s="121" t="n"/>
      <c r="I660" s="122" t="n"/>
      <c r="J660" s="70" t="n"/>
      <c r="K660" s="70" t="n"/>
      <c r="L660" s="70" t="n"/>
      <c r="M660" s="70" t="n"/>
      <c r="N660" s="70" t="n"/>
      <c r="O660" s="70" t="n"/>
      <c r="P660" s="123" t="n"/>
      <c r="Q660" s="122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120" t="n"/>
      <c r="H661" s="121" t="n"/>
      <c r="I661" s="122" t="n"/>
      <c r="J661" s="70" t="n"/>
      <c r="K661" s="70" t="n"/>
      <c r="L661" s="70" t="n"/>
      <c r="M661" s="70" t="n"/>
      <c r="N661" s="70" t="n"/>
      <c r="O661" s="70" t="n"/>
      <c r="P661" s="123" t="n"/>
      <c r="Q661" s="122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120" t="n"/>
      <c r="H662" s="121" t="n"/>
      <c r="I662" s="122" t="n"/>
      <c r="J662" s="70" t="n"/>
      <c r="K662" s="70" t="n"/>
      <c r="L662" s="70" t="n"/>
      <c r="M662" s="70" t="n"/>
      <c r="N662" s="70" t="n"/>
      <c r="O662" s="70" t="n"/>
      <c r="P662" s="123" t="n"/>
      <c r="Q662" s="122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120" t="n"/>
      <c r="H663" s="121" t="n"/>
      <c r="I663" s="122" t="n"/>
      <c r="J663" s="70" t="n"/>
      <c r="K663" s="70" t="n"/>
      <c r="L663" s="70" t="n"/>
      <c r="M663" s="70" t="n"/>
      <c r="N663" s="70" t="n"/>
      <c r="O663" s="70" t="n"/>
      <c r="P663" s="123" t="n"/>
      <c r="Q663" s="122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120" t="n"/>
      <c r="H664" s="121" t="n"/>
      <c r="I664" s="122" t="n"/>
      <c r="J664" s="70" t="n"/>
      <c r="K664" s="70" t="n"/>
      <c r="L664" s="70" t="n"/>
      <c r="M664" s="70" t="n"/>
      <c r="N664" s="70" t="n"/>
      <c r="O664" s="70" t="n"/>
      <c r="P664" s="123" t="n"/>
      <c r="Q664" s="122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120" t="n"/>
      <c r="H665" s="121" t="n"/>
      <c r="I665" s="122" t="n"/>
      <c r="J665" s="70" t="n"/>
      <c r="K665" s="70" t="n"/>
      <c r="L665" s="70" t="n"/>
      <c r="M665" s="70" t="n"/>
      <c r="N665" s="70" t="n"/>
      <c r="O665" s="70" t="n"/>
      <c r="P665" s="123" t="n"/>
      <c r="Q665" s="122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120" t="n"/>
      <c r="H666" s="121" t="n"/>
      <c r="I666" s="122" t="n"/>
      <c r="J666" s="70" t="n"/>
      <c r="K666" s="70" t="n"/>
      <c r="L666" s="70" t="n"/>
      <c r="M666" s="70" t="n"/>
      <c r="N666" s="70" t="n"/>
      <c r="O666" s="70" t="n"/>
      <c r="P666" s="123" t="n"/>
      <c r="Q666" s="122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120" t="n"/>
      <c r="H667" s="121" t="n"/>
      <c r="I667" s="122" t="n"/>
      <c r="J667" s="70" t="n"/>
      <c r="K667" s="70" t="n"/>
      <c r="L667" s="70" t="n"/>
      <c r="M667" s="70" t="n"/>
      <c r="N667" s="70" t="n"/>
      <c r="O667" s="70" t="n"/>
      <c r="P667" s="123" t="n"/>
      <c r="Q667" s="122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120" t="n"/>
      <c r="H668" s="121" t="n"/>
      <c r="I668" s="122" t="n"/>
      <c r="J668" s="70" t="n"/>
      <c r="K668" s="70" t="n"/>
      <c r="L668" s="70" t="n"/>
      <c r="M668" s="70" t="n"/>
      <c r="N668" s="70" t="n"/>
      <c r="O668" s="70" t="n"/>
      <c r="P668" s="123" t="n"/>
      <c r="Q668" s="122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120" t="n"/>
      <c r="H669" s="121" t="n"/>
      <c r="I669" s="122" t="n"/>
      <c r="J669" s="70" t="n"/>
      <c r="K669" s="70" t="n"/>
      <c r="L669" s="70" t="n"/>
      <c r="M669" s="70" t="n"/>
      <c r="N669" s="70" t="n"/>
      <c r="O669" s="70" t="n"/>
      <c r="P669" s="123" t="n"/>
      <c r="Q669" s="122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120" t="n"/>
      <c r="H670" s="121" t="n"/>
      <c r="I670" s="122" t="n"/>
      <c r="J670" s="70" t="n"/>
      <c r="K670" s="70" t="n"/>
      <c r="L670" s="70" t="n"/>
      <c r="M670" s="70" t="n"/>
      <c r="N670" s="70" t="n"/>
      <c r="O670" s="70" t="n"/>
      <c r="P670" s="123" t="n"/>
      <c r="Q670" s="122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120" t="n"/>
      <c r="H671" s="121" t="n"/>
      <c r="I671" s="122" t="n"/>
      <c r="J671" s="70" t="n"/>
      <c r="K671" s="70" t="n"/>
      <c r="L671" s="70" t="n"/>
      <c r="M671" s="70" t="n"/>
      <c r="N671" s="70" t="n"/>
      <c r="O671" s="70" t="n"/>
      <c r="P671" s="123" t="n"/>
      <c r="Q671" s="122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120" t="n"/>
      <c r="H672" s="121" t="n"/>
      <c r="I672" s="122" t="n"/>
      <c r="J672" s="70" t="n"/>
      <c r="K672" s="70" t="n"/>
      <c r="L672" s="70" t="n"/>
      <c r="M672" s="70" t="n"/>
      <c r="N672" s="70" t="n"/>
      <c r="O672" s="70" t="n"/>
      <c r="P672" s="123" t="n"/>
      <c r="Q672" s="122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120" t="n"/>
      <c r="H673" s="121" t="n"/>
      <c r="I673" s="122" t="n"/>
      <c r="J673" s="70" t="n"/>
      <c r="K673" s="70" t="n"/>
      <c r="L673" s="70" t="n"/>
      <c r="M673" s="70" t="n"/>
      <c r="N673" s="70" t="n"/>
      <c r="O673" s="70" t="n"/>
      <c r="P673" s="123" t="n"/>
      <c r="Q673" s="122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120" t="n"/>
      <c r="H674" s="121" t="n"/>
      <c r="I674" s="122" t="n"/>
      <c r="J674" s="70" t="n"/>
      <c r="K674" s="70" t="n"/>
      <c r="L674" s="70" t="n"/>
      <c r="M674" s="70" t="n"/>
      <c r="N674" s="70" t="n"/>
      <c r="O674" s="70" t="n"/>
      <c r="P674" s="123" t="n"/>
      <c r="Q674" s="122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120" t="n"/>
      <c r="H675" s="121" t="n"/>
      <c r="I675" s="122" t="n"/>
      <c r="J675" s="70" t="n"/>
      <c r="K675" s="70" t="n"/>
      <c r="L675" s="70" t="n"/>
      <c r="M675" s="70" t="n"/>
      <c r="N675" s="70" t="n"/>
      <c r="O675" s="70" t="n"/>
      <c r="P675" s="123" t="n"/>
      <c r="Q675" s="122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120" t="n"/>
      <c r="H676" s="121" t="n"/>
      <c r="I676" s="122" t="n"/>
      <c r="J676" s="70" t="n"/>
      <c r="K676" s="70" t="n"/>
      <c r="L676" s="70" t="n"/>
      <c r="M676" s="70" t="n"/>
      <c r="N676" s="70" t="n"/>
      <c r="O676" s="70" t="n"/>
      <c r="P676" s="123" t="n"/>
      <c r="Q676" s="122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120" t="n"/>
      <c r="H677" s="121" t="n"/>
      <c r="I677" s="122" t="n"/>
      <c r="J677" s="70" t="n"/>
      <c r="K677" s="70" t="n"/>
      <c r="L677" s="70" t="n"/>
      <c r="M677" s="70" t="n"/>
      <c r="N677" s="70" t="n"/>
      <c r="O677" s="70" t="n"/>
      <c r="P677" s="123" t="n"/>
      <c r="Q677" s="122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120" t="n"/>
      <c r="H678" s="121" t="n"/>
      <c r="I678" s="122" t="n"/>
      <c r="J678" s="70" t="n"/>
      <c r="K678" s="70" t="n"/>
      <c r="L678" s="70" t="n"/>
      <c r="M678" s="70" t="n"/>
      <c r="N678" s="70" t="n"/>
      <c r="O678" s="70" t="n"/>
      <c r="P678" s="123" t="n"/>
      <c r="Q678" s="122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120" t="n"/>
      <c r="H679" s="121" t="n"/>
      <c r="I679" s="122" t="n"/>
      <c r="J679" s="70" t="n"/>
      <c r="K679" s="70" t="n"/>
      <c r="L679" s="70" t="n"/>
      <c r="M679" s="70" t="n"/>
      <c r="N679" s="70" t="n"/>
      <c r="O679" s="70" t="n"/>
      <c r="P679" s="123" t="n"/>
      <c r="Q679" s="122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120" t="n"/>
      <c r="H680" s="121" t="n"/>
      <c r="I680" s="122" t="n"/>
      <c r="J680" s="70" t="n"/>
      <c r="K680" s="70" t="n"/>
      <c r="L680" s="70" t="n"/>
      <c r="M680" s="70" t="n"/>
      <c r="N680" s="70" t="n"/>
      <c r="O680" s="70" t="n"/>
      <c r="P680" s="123" t="n"/>
      <c r="Q680" s="122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120" t="n"/>
      <c r="H681" s="121" t="n"/>
      <c r="I681" s="122" t="n"/>
      <c r="J681" s="70" t="n"/>
      <c r="K681" s="70" t="n"/>
      <c r="L681" s="70" t="n"/>
      <c r="M681" s="70" t="n"/>
      <c r="N681" s="70" t="n"/>
      <c r="O681" s="70" t="n"/>
      <c r="P681" s="123" t="n"/>
      <c r="Q681" s="122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120" t="n"/>
      <c r="H682" s="121" t="n"/>
      <c r="I682" s="122" t="n"/>
      <c r="J682" s="70" t="n"/>
      <c r="K682" s="70" t="n"/>
      <c r="L682" s="70" t="n"/>
      <c r="M682" s="70" t="n"/>
      <c r="N682" s="70" t="n"/>
      <c r="O682" s="70" t="n"/>
      <c r="P682" s="123" t="n"/>
      <c r="Q682" s="122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120" t="n"/>
      <c r="H683" s="121" t="n"/>
      <c r="I683" s="122" t="n"/>
      <c r="J683" s="70" t="n"/>
      <c r="K683" s="70" t="n"/>
      <c r="L683" s="70" t="n"/>
      <c r="M683" s="70" t="n"/>
      <c r="N683" s="70" t="n"/>
      <c r="O683" s="70" t="n"/>
      <c r="P683" s="123" t="n"/>
      <c r="Q683" s="122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120" t="n"/>
      <c r="H684" s="121" t="n"/>
      <c r="I684" s="122" t="n"/>
      <c r="J684" s="70" t="n"/>
      <c r="K684" s="70" t="n"/>
      <c r="L684" s="70" t="n"/>
      <c r="M684" s="70" t="n"/>
      <c r="N684" s="70" t="n"/>
      <c r="O684" s="70" t="n"/>
      <c r="P684" s="123" t="n"/>
      <c r="Q684" s="122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120" t="n"/>
      <c r="H685" s="121" t="n"/>
      <c r="I685" s="122" t="n"/>
      <c r="J685" s="70" t="n"/>
      <c r="K685" s="70" t="n"/>
      <c r="L685" s="70" t="n"/>
      <c r="M685" s="70" t="n"/>
      <c r="N685" s="70" t="n"/>
      <c r="O685" s="70" t="n"/>
      <c r="P685" s="123" t="n"/>
      <c r="Q685" s="122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120" t="n"/>
      <c r="H686" s="121" t="n"/>
      <c r="I686" s="122" t="n"/>
      <c r="J686" s="70" t="n"/>
      <c r="K686" s="70" t="n"/>
      <c r="L686" s="70" t="n"/>
      <c r="M686" s="70" t="n"/>
      <c r="N686" s="70" t="n"/>
      <c r="O686" s="70" t="n"/>
      <c r="P686" s="123" t="n"/>
      <c r="Q686" s="122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120" t="n"/>
      <c r="H687" s="121" t="n"/>
      <c r="I687" s="122" t="n"/>
      <c r="J687" s="70" t="n"/>
      <c r="K687" s="70" t="n"/>
      <c r="L687" s="70" t="n"/>
      <c r="M687" s="70" t="n"/>
      <c r="N687" s="70" t="n"/>
      <c r="O687" s="70" t="n"/>
      <c r="P687" s="123" t="n"/>
      <c r="Q687" s="122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120" t="n"/>
      <c r="H688" s="121" t="n"/>
      <c r="I688" s="122" t="n"/>
      <c r="J688" s="70" t="n"/>
      <c r="K688" s="70" t="n"/>
      <c r="L688" s="70" t="n"/>
      <c r="M688" s="70" t="n"/>
      <c r="N688" s="70" t="n"/>
      <c r="O688" s="70" t="n"/>
      <c r="P688" s="123" t="n"/>
      <c r="Q688" s="122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120" t="n"/>
      <c r="H689" s="121" t="n"/>
      <c r="I689" s="122" t="n"/>
      <c r="J689" s="70" t="n"/>
      <c r="K689" s="70" t="n"/>
      <c r="L689" s="70" t="n"/>
      <c r="M689" s="70" t="n"/>
      <c r="N689" s="70" t="n"/>
      <c r="O689" s="70" t="n"/>
      <c r="P689" s="123" t="n"/>
      <c r="Q689" s="122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120" t="n"/>
      <c r="H690" s="121" t="n"/>
      <c r="I690" s="122" t="n"/>
      <c r="J690" s="70" t="n"/>
      <c r="K690" s="70" t="n"/>
      <c r="L690" s="70" t="n"/>
      <c r="M690" s="70" t="n"/>
      <c r="N690" s="70" t="n"/>
      <c r="O690" s="70" t="n"/>
      <c r="P690" s="123" t="n"/>
      <c r="Q690" s="122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120" t="n"/>
      <c r="H691" s="121" t="n"/>
      <c r="I691" s="122" t="n"/>
      <c r="J691" s="70" t="n"/>
      <c r="K691" s="70" t="n"/>
      <c r="L691" s="70" t="n"/>
      <c r="M691" s="70" t="n"/>
      <c r="N691" s="70" t="n"/>
      <c r="O691" s="70" t="n"/>
      <c r="P691" s="123" t="n"/>
      <c r="Q691" s="122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120" t="n"/>
      <c r="H692" s="121" t="n"/>
      <c r="I692" s="122" t="n"/>
      <c r="J692" s="70" t="n"/>
      <c r="K692" s="70" t="n"/>
      <c r="L692" s="70" t="n"/>
      <c r="M692" s="70" t="n"/>
      <c r="N692" s="70" t="n"/>
      <c r="O692" s="70" t="n"/>
      <c r="P692" s="123" t="n"/>
      <c r="Q692" s="122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120" t="n"/>
      <c r="H693" s="121" t="n"/>
      <c r="I693" s="122" t="n"/>
      <c r="J693" s="70" t="n"/>
      <c r="K693" s="70" t="n"/>
      <c r="L693" s="70" t="n"/>
      <c r="M693" s="70" t="n"/>
      <c r="N693" s="70" t="n"/>
      <c r="O693" s="70" t="n"/>
      <c r="P693" s="123" t="n"/>
      <c r="Q693" s="122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120" t="n"/>
      <c r="H694" s="121" t="n"/>
      <c r="I694" s="122" t="n"/>
      <c r="J694" s="70" t="n"/>
      <c r="K694" s="70" t="n"/>
      <c r="L694" s="70" t="n"/>
      <c r="M694" s="70" t="n"/>
      <c r="N694" s="70" t="n"/>
      <c r="O694" s="70" t="n"/>
      <c r="P694" s="123" t="n"/>
      <c r="Q694" s="122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120" t="n"/>
      <c r="H695" s="121" t="n"/>
      <c r="I695" s="122" t="n"/>
      <c r="J695" s="70" t="n"/>
      <c r="K695" s="70" t="n"/>
      <c r="L695" s="70" t="n"/>
      <c r="M695" s="70" t="n"/>
      <c r="N695" s="70" t="n"/>
      <c r="O695" s="70" t="n"/>
      <c r="P695" s="123" t="n"/>
      <c r="Q695" s="122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120" t="n"/>
      <c r="H696" s="121" t="n"/>
      <c r="I696" s="122" t="n"/>
      <c r="J696" s="70" t="n"/>
      <c r="K696" s="70" t="n"/>
      <c r="L696" s="70" t="n"/>
      <c r="M696" s="70" t="n"/>
      <c r="N696" s="70" t="n"/>
      <c r="O696" s="70" t="n"/>
      <c r="P696" s="123" t="n"/>
      <c r="Q696" s="122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120" t="n"/>
      <c r="H697" s="121" t="n"/>
      <c r="I697" s="122" t="n"/>
      <c r="J697" s="70" t="n"/>
      <c r="K697" s="70" t="n"/>
      <c r="L697" s="70" t="n"/>
      <c r="M697" s="70" t="n"/>
      <c r="N697" s="70" t="n"/>
      <c r="O697" s="70" t="n"/>
      <c r="P697" s="123" t="n"/>
      <c r="Q697" s="122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120" t="n"/>
      <c r="H698" s="121" t="n"/>
      <c r="I698" s="122" t="n"/>
      <c r="J698" s="70" t="n"/>
      <c r="K698" s="70" t="n"/>
      <c r="L698" s="70" t="n"/>
      <c r="M698" s="70" t="n"/>
      <c r="N698" s="70" t="n"/>
      <c r="O698" s="70" t="n"/>
      <c r="P698" s="123" t="n"/>
      <c r="Q698" s="122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120" t="n"/>
      <c r="H699" s="121" t="n"/>
      <c r="I699" s="122" t="n"/>
      <c r="J699" s="70" t="n"/>
      <c r="K699" s="70" t="n"/>
      <c r="L699" s="70" t="n"/>
      <c r="M699" s="70" t="n"/>
      <c r="N699" s="70" t="n"/>
      <c r="O699" s="70" t="n"/>
      <c r="P699" s="123" t="n"/>
      <c r="Q699" s="122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120" t="n"/>
      <c r="H700" s="121" t="n"/>
      <c r="I700" s="122" t="n"/>
      <c r="J700" s="70" t="n"/>
      <c r="K700" s="70" t="n"/>
      <c r="L700" s="70" t="n"/>
      <c r="M700" s="70" t="n"/>
      <c r="N700" s="70" t="n"/>
      <c r="O700" s="70" t="n"/>
      <c r="P700" s="123" t="n"/>
      <c r="Q700" s="122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120" t="n"/>
      <c r="H701" s="121" t="n"/>
      <c r="I701" s="122" t="n"/>
      <c r="J701" s="70" t="n"/>
      <c r="K701" s="70" t="n"/>
      <c r="L701" s="70" t="n"/>
      <c r="M701" s="70" t="n"/>
      <c r="N701" s="70" t="n"/>
      <c r="O701" s="70" t="n"/>
      <c r="P701" s="123" t="n"/>
      <c r="Q701" s="122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120" t="n"/>
      <c r="H702" s="121" t="n"/>
      <c r="I702" s="122" t="n"/>
      <c r="J702" s="70" t="n"/>
      <c r="K702" s="70" t="n"/>
      <c r="L702" s="70" t="n"/>
      <c r="M702" s="70" t="n"/>
      <c r="N702" s="70" t="n"/>
      <c r="O702" s="70" t="n"/>
      <c r="P702" s="123" t="n"/>
      <c r="Q702" s="122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120" t="n"/>
      <c r="H703" s="121" t="n"/>
      <c r="I703" s="122" t="n"/>
      <c r="J703" s="70" t="n"/>
      <c r="K703" s="70" t="n"/>
      <c r="L703" s="70" t="n"/>
      <c r="M703" s="70" t="n"/>
      <c r="N703" s="70" t="n"/>
      <c r="O703" s="70" t="n"/>
      <c r="P703" s="123" t="n"/>
      <c r="Q703" s="122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120" t="n"/>
      <c r="H704" s="121" t="n"/>
      <c r="I704" s="122" t="n"/>
      <c r="J704" s="70" t="n"/>
      <c r="K704" s="70" t="n"/>
      <c r="L704" s="70" t="n"/>
      <c r="M704" s="70" t="n"/>
      <c r="N704" s="70" t="n"/>
      <c r="O704" s="70" t="n"/>
      <c r="P704" s="123" t="n"/>
      <c r="Q704" s="122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120" t="n"/>
      <c r="H705" s="121" t="n"/>
      <c r="I705" s="122" t="n"/>
      <c r="J705" s="70" t="n"/>
      <c r="K705" s="70" t="n"/>
      <c r="L705" s="70" t="n"/>
      <c r="M705" s="70" t="n"/>
      <c r="N705" s="70" t="n"/>
      <c r="O705" s="70" t="n"/>
      <c r="P705" s="123" t="n"/>
      <c r="Q705" s="122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120" t="n"/>
      <c r="H706" s="121" t="n"/>
      <c r="I706" s="122" t="n"/>
      <c r="J706" s="70" t="n"/>
      <c r="K706" s="70" t="n"/>
      <c r="L706" s="70" t="n"/>
      <c r="M706" s="70" t="n"/>
      <c r="N706" s="70" t="n"/>
      <c r="O706" s="70" t="n"/>
      <c r="P706" s="123" t="n"/>
      <c r="Q706" s="122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120" t="n"/>
      <c r="H707" s="121" t="n"/>
      <c r="I707" s="122" t="n"/>
      <c r="J707" s="70" t="n"/>
      <c r="K707" s="70" t="n"/>
      <c r="L707" s="70" t="n"/>
      <c r="M707" s="70" t="n"/>
      <c r="N707" s="70" t="n"/>
      <c r="O707" s="70" t="n"/>
      <c r="P707" s="123" t="n"/>
      <c r="Q707" s="122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120" t="n"/>
      <c r="H708" s="121" t="n"/>
      <c r="I708" s="122" t="n"/>
      <c r="J708" s="70" t="n"/>
      <c r="K708" s="70" t="n"/>
      <c r="L708" s="70" t="n"/>
      <c r="M708" s="70" t="n"/>
      <c r="N708" s="70" t="n"/>
      <c r="O708" s="70" t="n"/>
      <c r="P708" s="123" t="n"/>
      <c r="Q708" s="122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120" t="n"/>
      <c r="H709" s="121" t="n"/>
      <c r="I709" s="122" t="n"/>
      <c r="J709" s="70" t="n"/>
      <c r="K709" s="70" t="n"/>
      <c r="L709" s="70" t="n"/>
      <c r="M709" s="70" t="n"/>
      <c r="N709" s="70" t="n"/>
      <c r="O709" s="70" t="n"/>
      <c r="P709" s="123" t="n"/>
      <c r="Q709" s="122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120" t="n"/>
      <c r="H710" s="121" t="n"/>
      <c r="I710" s="122" t="n"/>
      <c r="J710" s="70" t="n"/>
      <c r="K710" s="70" t="n"/>
      <c r="L710" s="70" t="n"/>
      <c r="M710" s="70" t="n"/>
      <c r="N710" s="70" t="n"/>
      <c r="O710" s="70" t="n"/>
      <c r="P710" s="123" t="n"/>
      <c r="Q710" s="122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120" t="n"/>
      <c r="H711" s="121" t="n"/>
      <c r="I711" s="122" t="n"/>
      <c r="J711" s="70" t="n"/>
      <c r="K711" s="70" t="n"/>
      <c r="L711" s="70" t="n"/>
      <c r="M711" s="70" t="n"/>
      <c r="N711" s="70" t="n"/>
      <c r="O711" s="70" t="n"/>
      <c r="P711" s="123" t="n"/>
      <c r="Q711" s="122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120" t="n"/>
      <c r="H712" s="121" t="n"/>
      <c r="I712" s="122" t="n"/>
      <c r="J712" s="70" t="n"/>
      <c r="K712" s="70" t="n"/>
      <c r="L712" s="70" t="n"/>
      <c r="M712" s="70" t="n"/>
      <c r="N712" s="70" t="n"/>
      <c r="O712" s="70" t="n"/>
      <c r="P712" s="123" t="n"/>
      <c r="Q712" s="122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120" t="n"/>
      <c r="H713" s="121" t="n"/>
      <c r="I713" s="122" t="n"/>
      <c r="J713" s="70" t="n"/>
      <c r="K713" s="70" t="n"/>
      <c r="L713" s="70" t="n"/>
      <c r="M713" s="70" t="n"/>
      <c r="N713" s="70" t="n"/>
      <c r="O713" s="70" t="n"/>
      <c r="P713" s="123" t="n"/>
      <c r="Q713" s="122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120" t="n"/>
      <c r="H714" s="121" t="n"/>
      <c r="I714" s="122" t="n"/>
      <c r="J714" s="70" t="n"/>
      <c r="K714" s="70" t="n"/>
      <c r="L714" s="70" t="n"/>
      <c r="M714" s="70" t="n"/>
      <c r="N714" s="70" t="n"/>
      <c r="O714" s="70" t="n"/>
      <c r="P714" s="123" t="n"/>
      <c r="Q714" s="122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120" t="n"/>
      <c r="H715" s="121" t="n"/>
      <c r="I715" s="122" t="n"/>
      <c r="J715" s="70" t="n"/>
      <c r="K715" s="70" t="n"/>
      <c r="L715" s="70" t="n"/>
      <c r="M715" s="70" t="n"/>
      <c r="N715" s="70" t="n"/>
      <c r="O715" s="70" t="n"/>
      <c r="P715" s="123" t="n"/>
      <c r="Q715" s="122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120" t="n"/>
      <c r="H716" s="121" t="n"/>
      <c r="I716" s="122" t="n"/>
      <c r="J716" s="70" t="n"/>
      <c r="K716" s="70" t="n"/>
      <c r="L716" s="70" t="n"/>
      <c r="M716" s="70" t="n"/>
      <c r="N716" s="70" t="n"/>
      <c r="O716" s="70" t="n"/>
      <c r="P716" s="123" t="n"/>
      <c r="Q716" s="122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120" t="n"/>
      <c r="H717" s="121" t="n"/>
      <c r="I717" s="122" t="n"/>
      <c r="J717" s="70" t="n"/>
      <c r="K717" s="70" t="n"/>
      <c r="L717" s="70" t="n"/>
      <c r="M717" s="70" t="n"/>
      <c r="N717" s="70" t="n"/>
      <c r="O717" s="70" t="n"/>
      <c r="P717" s="123" t="n"/>
      <c r="Q717" s="122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120" t="n"/>
      <c r="H718" s="121" t="n"/>
      <c r="I718" s="122" t="n"/>
      <c r="J718" s="70" t="n"/>
      <c r="K718" s="70" t="n"/>
      <c r="L718" s="70" t="n"/>
      <c r="M718" s="70" t="n"/>
      <c r="N718" s="70" t="n"/>
      <c r="O718" s="70" t="n"/>
      <c r="P718" s="123" t="n"/>
      <c r="Q718" s="122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120" t="n"/>
      <c r="H719" s="121" t="n"/>
      <c r="I719" s="122" t="n"/>
      <c r="J719" s="70" t="n"/>
      <c r="K719" s="70" t="n"/>
      <c r="L719" s="70" t="n"/>
      <c r="M719" s="70" t="n"/>
      <c r="N719" s="70" t="n"/>
      <c r="O719" s="70" t="n"/>
      <c r="P719" s="123" t="n"/>
      <c r="Q719" s="122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120" t="n"/>
      <c r="H720" s="121" t="n"/>
      <c r="I720" s="122" t="n"/>
      <c r="J720" s="70" t="n"/>
      <c r="K720" s="70" t="n"/>
      <c r="L720" s="70" t="n"/>
      <c r="M720" s="70" t="n"/>
      <c r="N720" s="70" t="n"/>
      <c r="O720" s="70" t="n"/>
      <c r="P720" s="123" t="n"/>
      <c r="Q720" s="122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120" t="n"/>
      <c r="H721" s="121" t="n"/>
      <c r="I721" s="122" t="n"/>
      <c r="J721" s="70" t="n"/>
      <c r="K721" s="70" t="n"/>
      <c r="L721" s="70" t="n"/>
      <c r="M721" s="70" t="n"/>
      <c r="N721" s="70" t="n"/>
      <c r="O721" s="70" t="n"/>
      <c r="P721" s="123" t="n"/>
      <c r="Q721" s="122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120" t="n"/>
      <c r="H722" s="121" t="n"/>
      <c r="I722" s="122" t="n"/>
      <c r="J722" s="70" t="n"/>
      <c r="K722" s="70" t="n"/>
      <c r="L722" s="70" t="n"/>
      <c r="M722" s="70" t="n"/>
      <c r="N722" s="70" t="n"/>
      <c r="O722" s="70" t="n"/>
      <c r="P722" s="123" t="n"/>
      <c r="Q722" s="122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120" t="n"/>
      <c r="H723" s="121" t="n"/>
      <c r="I723" s="122" t="n"/>
      <c r="J723" s="70" t="n"/>
      <c r="K723" s="70" t="n"/>
      <c r="L723" s="70" t="n"/>
      <c r="M723" s="70" t="n"/>
      <c r="N723" s="70" t="n"/>
      <c r="O723" s="70" t="n"/>
      <c r="P723" s="123" t="n"/>
      <c r="Q723" s="122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120" t="n"/>
      <c r="H724" s="121" t="n"/>
      <c r="I724" s="122" t="n"/>
      <c r="J724" s="70" t="n"/>
      <c r="K724" s="70" t="n"/>
      <c r="L724" s="70" t="n"/>
      <c r="M724" s="70" t="n"/>
      <c r="N724" s="70" t="n"/>
      <c r="O724" s="70" t="n"/>
      <c r="P724" s="123" t="n"/>
      <c r="Q724" s="122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120" t="n"/>
      <c r="H725" s="121" t="n"/>
      <c r="I725" s="122" t="n"/>
      <c r="J725" s="70" t="n"/>
      <c r="K725" s="70" t="n"/>
      <c r="L725" s="70" t="n"/>
      <c r="M725" s="70" t="n"/>
      <c r="N725" s="70" t="n"/>
      <c r="O725" s="70" t="n"/>
      <c r="P725" s="123" t="n"/>
      <c r="Q725" s="122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120" t="n"/>
      <c r="H726" s="121" t="n"/>
      <c r="I726" s="122" t="n"/>
      <c r="J726" s="70" t="n"/>
      <c r="K726" s="70" t="n"/>
      <c r="L726" s="70" t="n"/>
      <c r="M726" s="70" t="n"/>
      <c r="N726" s="70" t="n"/>
      <c r="O726" s="70" t="n"/>
      <c r="P726" s="123" t="n"/>
      <c r="Q726" s="122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120" t="n"/>
      <c r="H727" s="121" t="n"/>
      <c r="I727" s="122" t="n"/>
      <c r="J727" s="70" t="n"/>
      <c r="K727" s="70" t="n"/>
      <c r="L727" s="70" t="n"/>
      <c r="M727" s="70" t="n"/>
      <c r="N727" s="70" t="n"/>
      <c r="O727" s="70" t="n"/>
      <c r="P727" s="123" t="n"/>
      <c r="Q727" s="122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120" t="n"/>
      <c r="H728" s="121" t="n"/>
      <c r="I728" s="122" t="n"/>
      <c r="J728" s="70" t="n"/>
      <c r="K728" s="70" t="n"/>
      <c r="L728" s="70" t="n"/>
      <c r="M728" s="70" t="n"/>
      <c r="N728" s="70" t="n"/>
      <c r="O728" s="70" t="n"/>
      <c r="P728" s="123" t="n"/>
      <c r="Q728" s="122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120" t="n"/>
      <c r="H729" s="121" t="n"/>
      <c r="I729" s="122" t="n"/>
      <c r="J729" s="70" t="n"/>
      <c r="K729" s="70" t="n"/>
      <c r="L729" s="70" t="n"/>
      <c r="M729" s="70" t="n"/>
      <c r="N729" s="70" t="n"/>
      <c r="O729" s="70" t="n"/>
      <c r="P729" s="123" t="n"/>
      <c r="Q729" s="122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120" t="n"/>
      <c r="H730" s="121" t="n"/>
      <c r="I730" s="122" t="n"/>
      <c r="J730" s="70" t="n"/>
      <c r="K730" s="70" t="n"/>
      <c r="L730" s="70" t="n"/>
      <c r="M730" s="70" t="n"/>
      <c r="N730" s="70" t="n"/>
      <c r="O730" s="70" t="n"/>
      <c r="P730" s="123" t="n"/>
      <c r="Q730" s="122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120" t="n"/>
      <c r="H731" s="121" t="n"/>
      <c r="I731" s="122" t="n"/>
      <c r="J731" s="70" t="n"/>
      <c r="K731" s="70" t="n"/>
      <c r="L731" s="70" t="n"/>
      <c r="M731" s="70" t="n"/>
      <c r="N731" s="70" t="n"/>
      <c r="O731" s="70" t="n"/>
      <c r="P731" s="123" t="n"/>
      <c r="Q731" s="122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120" t="n"/>
      <c r="H732" s="121" t="n"/>
      <c r="I732" s="122" t="n"/>
      <c r="J732" s="70" t="n"/>
      <c r="K732" s="70" t="n"/>
      <c r="L732" s="70" t="n"/>
      <c r="M732" s="70" t="n"/>
      <c r="N732" s="70" t="n"/>
      <c r="O732" s="70" t="n"/>
      <c r="P732" s="123" t="n"/>
      <c r="Q732" s="122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120" t="n"/>
      <c r="H733" s="121" t="n"/>
      <c r="I733" s="122" t="n"/>
      <c r="J733" s="70" t="n"/>
      <c r="K733" s="70" t="n"/>
      <c r="L733" s="70" t="n"/>
      <c r="M733" s="70" t="n"/>
      <c r="N733" s="70" t="n"/>
      <c r="O733" s="70" t="n"/>
      <c r="P733" s="123" t="n"/>
      <c r="Q733" s="122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120" t="n"/>
      <c r="H734" s="121" t="n"/>
      <c r="I734" s="122" t="n"/>
      <c r="J734" s="70" t="n"/>
      <c r="K734" s="70" t="n"/>
      <c r="L734" s="70" t="n"/>
      <c r="M734" s="70" t="n"/>
      <c r="N734" s="70" t="n"/>
      <c r="O734" s="70" t="n"/>
      <c r="P734" s="123" t="n"/>
      <c r="Q734" s="122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120" t="n"/>
      <c r="H735" s="121" t="n"/>
      <c r="I735" s="122" t="n"/>
      <c r="J735" s="70" t="n"/>
      <c r="K735" s="70" t="n"/>
      <c r="L735" s="70" t="n"/>
      <c r="M735" s="70" t="n"/>
      <c r="N735" s="70" t="n"/>
      <c r="O735" s="70" t="n"/>
      <c r="P735" s="123" t="n"/>
      <c r="Q735" s="122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120" t="n"/>
      <c r="H736" s="121" t="n"/>
      <c r="I736" s="122" t="n"/>
      <c r="J736" s="70" t="n"/>
      <c r="K736" s="70" t="n"/>
      <c r="L736" s="70" t="n"/>
      <c r="M736" s="70" t="n"/>
      <c r="N736" s="70" t="n"/>
      <c r="O736" s="70" t="n"/>
      <c r="P736" s="123" t="n"/>
      <c r="Q736" s="122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120" t="n"/>
      <c r="H737" s="121" t="n"/>
      <c r="I737" s="122" t="n"/>
      <c r="J737" s="70" t="n"/>
      <c r="K737" s="70" t="n"/>
      <c r="L737" s="70" t="n"/>
      <c r="M737" s="70" t="n"/>
      <c r="N737" s="70" t="n"/>
      <c r="O737" s="70" t="n"/>
      <c r="P737" s="123" t="n"/>
      <c r="Q737" s="122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120" t="n"/>
      <c r="H738" s="121" t="n"/>
      <c r="I738" s="122" t="n"/>
      <c r="J738" s="70" t="n"/>
      <c r="K738" s="70" t="n"/>
      <c r="L738" s="70" t="n"/>
      <c r="M738" s="70" t="n"/>
      <c r="N738" s="70" t="n"/>
      <c r="O738" s="70" t="n"/>
      <c r="P738" s="123" t="n"/>
      <c r="Q738" s="122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120" t="n"/>
      <c r="H739" s="121" t="n"/>
      <c r="I739" s="122" t="n"/>
      <c r="J739" s="70" t="n"/>
      <c r="K739" s="70" t="n"/>
      <c r="L739" s="70" t="n"/>
      <c r="M739" s="70" t="n"/>
      <c r="N739" s="70" t="n"/>
      <c r="O739" s="70" t="n"/>
      <c r="P739" s="123" t="n"/>
      <c r="Q739" s="122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120" t="n"/>
      <c r="H740" s="121" t="n"/>
      <c r="I740" s="122" t="n"/>
      <c r="J740" s="70" t="n"/>
      <c r="K740" s="70" t="n"/>
      <c r="L740" s="70" t="n"/>
      <c r="M740" s="70" t="n"/>
      <c r="N740" s="70" t="n"/>
      <c r="O740" s="70" t="n"/>
      <c r="P740" s="123" t="n"/>
      <c r="Q740" s="122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120" t="n"/>
      <c r="H741" s="121" t="n"/>
      <c r="I741" s="122" t="n"/>
      <c r="J741" s="70" t="n"/>
      <c r="K741" s="70" t="n"/>
      <c r="L741" s="70" t="n"/>
      <c r="M741" s="70" t="n"/>
      <c r="N741" s="70" t="n"/>
      <c r="O741" s="70" t="n"/>
      <c r="P741" s="123" t="n"/>
      <c r="Q741" s="122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120" t="n"/>
      <c r="H742" s="121" t="n"/>
      <c r="I742" s="122" t="n"/>
      <c r="J742" s="70" t="n"/>
      <c r="K742" s="70" t="n"/>
      <c r="L742" s="70" t="n"/>
      <c r="M742" s="70" t="n"/>
      <c r="N742" s="70" t="n"/>
      <c r="O742" s="70" t="n"/>
      <c r="P742" s="123" t="n"/>
      <c r="Q742" s="122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120" t="n"/>
      <c r="H743" s="121" t="n"/>
      <c r="I743" s="122" t="n"/>
      <c r="J743" s="70" t="n"/>
      <c r="K743" s="70" t="n"/>
      <c r="L743" s="70" t="n"/>
      <c r="M743" s="70" t="n"/>
      <c r="N743" s="70" t="n"/>
      <c r="O743" s="70" t="n"/>
      <c r="P743" s="123" t="n"/>
      <c r="Q743" s="122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120" t="n"/>
      <c r="H744" s="121" t="n"/>
      <c r="I744" s="122" t="n"/>
      <c r="J744" s="70" t="n"/>
      <c r="K744" s="70" t="n"/>
      <c r="L744" s="70" t="n"/>
      <c r="M744" s="70" t="n"/>
      <c r="N744" s="70" t="n"/>
      <c r="O744" s="70" t="n"/>
      <c r="P744" s="123" t="n"/>
      <c r="Q744" s="122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120" t="n"/>
      <c r="H745" s="121" t="n"/>
      <c r="I745" s="122" t="n"/>
      <c r="J745" s="70" t="n"/>
      <c r="K745" s="70" t="n"/>
      <c r="L745" s="70" t="n"/>
      <c r="M745" s="70" t="n"/>
      <c r="N745" s="70" t="n"/>
      <c r="O745" s="70" t="n"/>
      <c r="P745" s="123" t="n"/>
      <c r="Q745" s="122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120" t="n"/>
      <c r="H746" s="121" t="n"/>
      <c r="I746" s="122" t="n"/>
      <c r="J746" s="70" t="n"/>
      <c r="K746" s="70" t="n"/>
      <c r="L746" s="70" t="n"/>
      <c r="M746" s="70" t="n"/>
      <c r="N746" s="70" t="n"/>
      <c r="O746" s="70" t="n"/>
      <c r="P746" s="123" t="n"/>
      <c r="Q746" s="122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120" t="n"/>
      <c r="H747" s="121" t="n"/>
      <c r="I747" s="122" t="n"/>
      <c r="J747" s="70" t="n"/>
      <c r="K747" s="70" t="n"/>
      <c r="L747" s="70" t="n"/>
      <c r="M747" s="70" t="n"/>
      <c r="N747" s="70" t="n"/>
      <c r="O747" s="70" t="n"/>
      <c r="P747" s="123" t="n"/>
      <c r="Q747" s="122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120" t="n"/>
      <c r="H748" s="121" t="n"/>
      <c r="I748" s="122" t="n"/>
      <c r="J748" s="70" t="n"/>
      <c r="K748" s="70" t="n"/>
      <c r="L748" s="70" t="n"/>
      <c r="M748" s="70" t="n"/>
      <c r="N748" s="70" t="n"/>
      <c r="O748" s="70" t="n"/>
      <c r="P748" s="123" t="n"/>
      <c r="Q748" s="122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120" t="n"/>
      <c r="H749" s="121" t="n"/>
      <c r="I749" s="122" t="n"/>
      <c r="J749" s="70" t="n"/>
      <c r="K749" s="70" t="n"/>
      <c r="L749" s="70" t="n"/>
      <c r="M749" s="70" t="n"/>
      <c r="N749" s="70" t="n"/>
      <c r="O749" s="70" t="n"/>
      <c r="P749" s="123" t="n"/>
      <c r="Q749" s="122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120" t="n"/>
      <c r="H750" s="121" t="n"/>
      <c r="I750" s="122" t="n"/>
      <c r="J750" s="70" t="n"/>
      <c r="K750" s="70" t="n"/>
      <c r="L750" s="70" t="n"/>
      <c r="M750" s="70" t="n"/>
      <c r="N750" s="70" t="n"/>
      <c r="O750" s="70" t="n"/>
      <c r="P750" s="123" t="n"/>
      <c r="Q750" s="122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120" t="n"/>
      <c r="H751" s="121" t="n"/>
      <c r="I751" s="122" t="n"/>
      <c r="J751" s="70" t="n"/>
      <c r="K751" s="70" t="n"/>
      <c r="L751" s="70" t="n"/>
      <c r="M751" s="70" t="n"/>
      <c r="N751" s="70" t="n"/>
      <c r="O751" s="70" t="n"/>
      <c r="P751" s="123" t="n"/>
      <c r="Q751" s="122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120" t="n"/>
      <c r="H752" s="121" t="n"/>
      <c r="I752" s="122" t="n"/>
      <c r="J752" s="70" t="n"/>
      <c r="K752" s="70" t="n"/>
      <c r="L752" s="70" t="n"/>
      <c r="M752" s="70" t="n"/>
      <c r="N752" s="70" t="n"/>
      <c r="O752" s="70" t="n"/>
      <c r="P752" s="123" t="n"/>
      <c r="Q752" s="122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120" t="n"/>
      <c r="H753" s="121" t="n"/>
      <c r="I753" s="122" t="n"/>
      <c r="J753" s="70" t="n"/>
      <c r="K753" s="70" t="n"/>
      <c r="L753" s="70" t="n"/>
      <c r="M753" s="70" t="n"/>
      <c r="N753" s="70" t="n"/>
      <c r="O753" s="70" t="n"/>
      <c r="P753" s="123" t="n"/>
      <c r="Q753" s="122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120" t="n"/>
      <c r="H754" s="121" t="n"/>
      <c r="I754" s="122" t="n"/>
      <c r="J754" s="70" t="n"/>
      <c r="K754" s="70" t="n"/>
      <c r="L754" s="70" t="n"/>
      <c r="M754" s="70" t="n"/>
      <c r="N754" s="70" t="n"/>
      <c r="O754" s="70" t="n"/>
      <c r="P754" s="123" t="n"/>
      <c r="Q754" s="122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120" t="n"/>
      <c r="H755" s="121" t="n"/>
      <c r="I755" s="122" t="n"/>
      <c r="J755" s="70" t="n"/>
      <c r="K755" s="70" t="n"/>
      <c r="L755" s="70" t="n"/>
      <c r="M755" s="70" t="n"/>
      <c r="N755" s="70" t="n"/>
      <c r="O755" s="70" t="n"/>
      <c r="P755" s="123" t="n"/>
      <c r="Q755" s="122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120" t="n"/>
      <c r="H756" s="121" t="n"/>
      <c r="I756" s="122" t="n"/>
      <c r="J756" s="70" t="n"/>
      <c r="K756" s="70" t="n"/>
      <c r="L756" s="70" t="n"/>
      <c r="M756" s="70" t="n"/>
      <c r="N756" s="70" t="n"/>
      <c r="O756" s="70" t="n"/>
      <c r="P756" s="123" t="n"/>
      <c r="Q756" s="122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120" t="n"/>
      <c r="H757" s="121" t="n"/>
      <c r="I757" s="122" t="n"/>
      <c r="J757" s="70" t="n"/>
      <c r="K757" s="70" t="n"/>
      <c r="L757" s="70" t="n"/>
      <c r="M757" s="70" t="n"/>
      <c r="N757" s="70" t="n"/>
      <c r="O757" s="70" t="n"/>
      <c r="P757" s="123" t="n"/>
      <c r="Q757" s="122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120" t="n"/>
      <c r="H758" s="121" t="n"/>
      <c r="I758" s="122" t="n"/>
      <c r="J758" s="70" t="n"/>
      <c r="K758" s="70" t="n"/>
      <c r="L758" s="70" t="n"/>
      <c r="M758" s="70" t="n"/>
      <c r="N758" s="70" t="n"/>
      <c r="O758" s="70" t="n"/>
      <c r="P758" s="123" t="n"/>
      <c r="Q758" s="122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120" t="n"/>
      <c r="H759" s="121" t="n"/>
      <c r="I759" s="122" t="n"/>
      <c r="J759" s="70" t="n"/>
      <c r="K759" s="70" t="n"/>
      <c r="L759" s="70" t="n"/>
      <c r="M759" s="70" t="n"/>
      <c r="N759" s="70" t="n"/>
      <c r="O759" s="70" t="n"/>
      <c r="P759" s="123" t="n"/>
      <c r="Q759" s="122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120" t="n"/>
      <c r="H760" s="121" t="n"/>
      <c r="I760" s="122" t="n"/>
      <c r="J760" s="70" t="n"/>
      <c r="K760" s="70" t="n"/>
      <c r="L760" s="70" t="n"/>
      <c r="M760" s="70" t="n"/>
      <c r="N760" s="70" t="n"/>
      <c r="O760" s="70" t="n"/>
      <c r="P760" s="123" t="n"/>
      <c r="Q760" s="122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120" t="n"/>
      <c r="H761" s="121" t="n"/>
      <c r="I761" s="122" t="n"/>
      <c r="J761" s="70" t="n"/>
      <c r="K761" s="70" t="n"/>
      <c r="L761" s="70" t="n"/>
      <c r="M761" s="70" t="n"/>
      <c r="N761" s="70" t="n"/>
      <c r="O761" s="70" t="n"/>
      <c r="P761" s="123" t="n"/>
      <c r="Q761" s="122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120" t="n"/>
      <c r="H762" s="121" t="n"/>
      <c r="I762" s="122" t="n"/>
      <c r="J762" s="70" t="n"/>
      <c r="K762" s="70" t="n"/>
      <c r="L762" s="70" t="n"/>
      <c r="M762" s="70" t="n"/>
      <c r="N762" s="70" t="n"/>
      <c r="O762" s="70" t="n"/>
      <c r="P762" s="123" t="n"/>
      <c r="Q762" s="122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120" t="n"/>
      <c r="H763" s="121" t="n"/>
      <c r="I763" s="122" t="n"/>
      <c r="J763" s="70" t="n"/>
      <c r="K763" s="70" t="n"/>
      <c r="L763" s="70" t="n"/>
      <c r="M763" s="70" t="n"/>
      <c r="N763" s="70" t="n"/>
      <c r="O763" s="70" t="n"/>
      <c r="P763" s="123" t="n"/>
      <c r="Q763" s="122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120" t="n"/>
      <c r="H764" s="121" t="n"/>
      <c r="I764" s="122" t="n"/>
      <c r="J764" s="70" t="n"/>
      <c r="K764" s="70" t="n"/>
      <c r="L764" s="70" t="n"/>
      <c r="M764" s="70" t="n"/>
      <c r="N764" s="70" t="n"/>
      <c r="O764" s="70" t="n"/>
      <c r="P764" s="123" t="n"/>
      <c r="Q764" s="122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120" t="n"/>
      <c r="H765" s="121" t="n"/>
      <c r="I765" s="122" t="n"/>
      <c r="J765" s="70" t="n"/>
      <c r="K765" s="70" t="n"/>
      <c r="L765" s="70" t="n"/>
      <c r="M765" s="70" t="n"/>
      <c r="N765" s="70" t="n"/>
      <c r="O765" s="70" t="n"/>
      <c r="P765" s="123" t="n"/>
      <c r="Q765" s="122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120" t="n"/>
      <c r="H766" s="121" t="n"/>
      <c r="I766" s="122" t="n"/>
      <c r="J766" s="70" t="n"/>
      <c r="K766" s="70" t="n"/>
      <c r="L766" s="70" t="n"/>
      <c r="M766" s="70" t="n"/>
      <c r="N766" s="70" t="n"/>
      <c r="O766" s="70" t="n"/>
      <c r="P766" s="123" t="n"/>
      <c r="Q766" s="122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120" t="n"/>
      <c r="H767" s="121" t="n"/>
      <c r="I767" s="122" t="n"/>
      <c r="J767" s="70" t="n"/>
      <c r="K767" s="70" t="n"/>
      <c r="L767" s="70" t="n"/>
      <c r="M767" s="70" t="n"/>
      <c r="N767" s="70" t="n"/>
      <c r="O767" s="70" t="n"/>
      <c r="P767" s="123" t="n"/>
      <c r="Q767" s="122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120" t="n"/>
      <c r="H768" s="121" t="n"/>
      <c r="I768" s="122" t="n"/>
      <c r="J768" s="70" t="n"/>
      <c r="K768" s="70" t="n"/>
      <c r="L768" s="70" t="n"/>
      <c r="M768" s="70" t="n"/>
      <c r="N768" s="70" t="n"/>
      <c r="O768" s="70" t="n"/>
      <c r="P768" s="123" t="n"/>
      <c r="Q768" s="122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120" t="n"/>
      <c r="H769" s="121" t="n"/>
      <c r="I769" s="122" t="n"/>
      <c r="J769" s="70" t="n"/>
      <c r="K769" s="70" t="n"/>
      <c r="L769" s="70" t="n"/>
      <c r="M769" s="70" t="n"/>
      <c r="N769" s="70" t="n"/>
      <c r="O769" s="70" t="n"/>
      <c r="P769" s="123" t="n"/>
      <c r="Q769" s="122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120" t="n"/>
      <c r="H770" s="121" t="n"/>
      <c r="I770" s="122" t="n"/>
      <c r="J770" s="70" t="n"/>
      <c r="K770" s="70" t="n"/>
      <c r="L770" s="70" t="n"/>
      <c r="M770" s="70" t="n"/>
      <c r="N770" s="70" t="n"/>
      <c r="O770" s="70" t="n"/>
      <c r="P770" s="123" t="n"/>
      <c r="Q770" s="122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120" t="n"/>
      <c r="H771" s="121" t="n"/>
      <c r="I771" s="122" t="n"/>
      <c r="J771" s="70" t="n"/>
      <c r="K771" s="70" t="n"/>
      <c r="L771" s="70" t="n"/>
      <c r="M771" s="70" t="n"/>
      <c r="N771" s="70" t="n"/>
      <c r="O771" s="70" t="n"/>
      <c r="P771" s="123" t="n"/>
      <c r="Q771" s="122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120" t="n"/>
      <c r="H772" s="121" t="n"/>
      <c r="I772" s="122" t="n"/>
      <c r="J772" s="70" t="n"/>
      <c r="K772" s="70" t="n"/>
      <c r="L772" s="70" t="n"/>
      <c r="M772" s="70" t="n"/>
      <c r="N772" s="70" t="n"/>
      <c r="O772" s="70" t="n"/>
      <c r="P772" s="123" t="n"/>
      <c r="Q772" s="122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120" t="n"/>
      <c r="H773" s="121" t="n"/>
      <c r="I773" s="122" t="n"/>
      <c r="J773" s="70" t="n"/>
      <c r="K773" s="70" t="n"/>
      <c r="L773" s="70" t="n"/>
      <c r="M773" s="70" t="n"/>
      <c r="N773" s="70" t="n"/>
      <c r="O773" s="70" t="n"/>
      <c r="P773" s="123" t="n"/>
      <c r="Q773" s="122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120" t="n"/>
      <c r="H774" s="121" t="n"/>
      <c r="I774" s="122" t="n"/>
      <c r="J774" s="70" t="n"/>
      <c r="K774" s="70" t="n"/>
      <c r="L774" s="70" t="n"/>
      <c r="M774" s="70" t="n"/>
      <c r="N774" s="70" t="n"/>
      <c r="O774" s="70" t="n"/>
      <c r="P774" s="123" t="n"/>
      <c r="Q774" s="122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120" t="n"/>
      <c r="H775" s="121" t="n"/>
      <c r="I775" s="122" t="n"/>
      <c r="J775" s="70" t="n"/>
      <c r="K775" s="70" t="n"/>
      <c r="L775" s="70" t="n"/>
      <c r="M775" s="70" t="n"/>
      <c r="N775" s="70" t="n"/>
      <c r="O775" s="70" t="n"/>
      <c r="P775" s="123" t="n"/>
      <c r="Q775" s="122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120" t="n"/>
      <c r="H776" s="121" t="n"/>
      <c r="I776" s="122" t="n"/>
      <c r="J776" s="70" t="n"/>
      <c r="K776" s="70" t="n"/>
      <c r="L776" s="70" t="n"/>
      <c r="M776" s="70" t="n"/>
      <c r="N776" s="70" t="n"/>
      <c r="O776" s="70" t="n"/>
      <c r="P776" s="123" t="n"/>
      <c r="Q776" s="122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120" t="n"/>
      <c r="H777" s="121" t="n"/>
      <c r="I777" s="122" t="n"/>
      <c r="J777" s="70" t="n"/>
      <c r="K777" s="70" t="n"/>
      <c r="L777" s="70" t="n"/>
      <c r="M777" s="70" t="n"/>
      <c r="N777" s="70" t="n"/>
      <c r="O777" s="70" t="n"/>
      <c r="P777" s="123" t="n"/>
      <c r="Q777" s="122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120" t="n"/>
      <c r="H778" s="121" t="n"/>
      <c r="I778" s="122" t="n"/>
      <c r="J778" s="70" t="n"/>
      <c r="K778" s="70" t="n"/>
      <c r="L778" s="70" t="n"/>
      <c r="M778" s="70" t="n"/>
      <c r="N778" s="70" t="n"/>
      <c r="O778" s="70" t="n"/>
      <c r="P778" s="123" t="n"/>
      <c r="Q778" s="122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120" t="n"/>
      <c r="H779" s="121" t="n"/>
      <c r="I779" s="122" t="n"/>
      <c r="J779" s="70" t="n"/>
      <c r="K779" s="70" t="n"/>
      <c r="L779" s="70" t="n"/>
      <c r="M779" s="70" t="n"/>
      <c r="N779" s="70" t="n"/>
      <c r="O779" s="70" t="n"/>
      <c r="P779" s="123" t="n"/>
      <c r="Q779" s="122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120" t="n"/>
      <c r="H780" s="121" t="n"/>
      <c r="I780" s="122" t="n"/>
      <c r="J780" s="70" t="n"/>
      <c r="K780" s="70" t="n"/>
      <c r="L780" s="70" t="n"/>
      <c r="M780" s="70" t="n"/>
      <c r="N780" s="70" t="n"/>
      <c r="O780" s="70" t="n"/>
      <c r="P780" s="123" t="n"/>
      <c r="Q780" s="122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120" t="n"/>
      <c r="H781" s="121" t="n"/>
      <c r="I781" s="122" t="n"/>
      <c r="J781" s="70" t="n"/>
      <c r="K781" s="70" t="n"/>
      <c r="L781" s="70" t="n"/>
      <c r="M781" s="70" t="n"/>
      <c r="N781" s="70" t="n"/>
      <c r="O781" s="70" t="n"/>
      <c r="P781" s="123" t="n"/>
      <c r="Q781" s="122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120" t="n"/>
      <c r="H782" s="121" t="n"/>
      <c r="I782" s="122" t="n"/>
      <c r="J782" s="70" t="n"/>
      <c r="K782" s="70" t="n"/>
      <c r="L782" s="70" t="n"/>
      <c r="M782" s="70" t="n"/>
      <c r="N782" s="70" t="n"/>
      <c r="O782" s="70" t="n"/>
      <c r="P782" s="123" t="n"/>
      <c r="Q782" s="122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120" t="n"/>
      <c r="H783" s="121" t="n"/>
      <c r="I783" s="122" t="n"/>
      <c r="J783" s="70" t="n"/>
      <c r="K783" s="70" t="n"/>
      <c r="L783" s="70" t="n"/>
      <c r="M783" s="70" t="n"/>
      <c r="N783" s="70" t="n"/>
      <c r="O783" s="70" t="n"/>
      <c r="P783" s="123" t="n"/>
      <c r="Q783" s="122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120" t="n"/>
      <c r="H784" s="121" t="n"/>
      <c r="I784" s="122" t="n"/>
      <c r="J784" s="70" t="n"/>
      <c r="K784" s="70" t="n"/>
      <c r="L784" s="70" t="n"/>
      <c r="M784" s="70" t="n"/>
      <c r="N784" s="70" t="n"/>
      <c r="O784" s="70" t="n"/>
      <c r="P784" s="123" t="n"/>
      <c r="Q784" s="122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120" t="n"/>
      <c r="H785" s="121" t="n"/>
      <c r="I785" s="122" t="n"/>
      <c r="J785" s="70" t="n"/>
      <c r="K785" s="70" t="n"/>
      <c r="L785" s="70" t="n"/>
      <c r="M785" s="70" t="n"/>
      <c r="N785" s="70" t="n"/>
      <c r="O785" s="70" t="n"/>
      <c r="P785" s="123" t="n"/>
      <c r="Q785" s="122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120" t="n"/>
      <c r="H786" s="121" t="n"/>
      <c r="I786" s="122" t="n"/>
      <c r="J786" s="70" t="n"/>
      <c r="K786" s="70" t="n"/>
      <c r="L786" s="70" t="n"/>
      <c r="M786" s="70" t="n"/>
      <c r="N786" s="70" t="n"/>
      <c r="O786" s="70" t="n"/>
      <c r="P786" s="123" t="n"/>
      <c r="Q786" s="122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120" t="n"/>
      <c r="H787" s="121" t="n"/>
      <c r="I787" s="122" t="n"/>
      <c r="J787" s="70" t="n"/>
      <c r="K787" s="70" t="n"/>
      <c r="L787" s="70" t="n"/>
      <c r="M787" s="70" t="n"/>
      <c r="N787" s="70" t="n"/>
      <c r="O787" s="70" t="n"/>
      <c r="P787" s="123" t="n"/>
      <c r="Q787" s="122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120" t="n"/>
      <c r="H788" s="121" t="n"/>
      <c r="I788" s="122" t="n"/>
      <c r="J788" s="70" t="n"/>
      <c r="K788" s="70" t="n"/>
      <c r="L788" s="70" t="n"/>
      <c r="M788" s="70" t="n"/>
      <c r="N788" s="70" t="n"/>
      <c r="O788" s="70" t="n"/>
      <c r="P788" s="123" t="n"/>
      <c r="Q788" s="122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120" t="n"/>
      <c r="H789" s="121" t="n"/>
      <c r="I789" s="122" t="n"/>
      <c r="J789" s="70" t="n"/>
      <c r="K789" s="70" t="n"/>
      <c r="L789" s="70" t="n"/>
      <c r="M789" s="70" t="n"/>
      <c r="N789" s="70" t="n"/>
      <c r="O789" s="70" t="n"/>
      <c r="P789" s="123" t="n"/>
      <c r="Q789" s="122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120" t="n"/>
      <c r="H790" s="121" t="n"/>
      <c r="I790" s="122" t="n"/>
      <c r="J790" s="70" t="n"/>
      <c r="K790" s="70" t="n"/>
      <c r="L790" s="70" t="n"/>
      <c r="M790" s="70" t="n"/>
      <c r="N790" s="70" t="n"/>
      <c r="O790" s="70" t="n"/>
      <c r="P790" s="123" t="n"/>
      <c r="Q790" s="122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120" t="n"/>
      <c r="H791" s="121" t="n"/>
      <c r="I791" s="122" t="n"/>
      <c r="J791" s="70" t="n"/>
      <c r="K791" s="70" t="n"/>
      <c r="L791" s="70" t="n"/>
      <c r="M791" s="70" t="n"/>
      <c r="N791" s="70" t="n"/>
      <c r="O791" s="70" t="n"/>
      <c r="P791" s="123" t="n"/>
      <c r="Q791" s="122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120" t="n"/>
      <c r="H792" s="121" t="n"/>
      <c r="I792" s="122" t="n"/>
      <c r="J792" s="70" t="n"/>
      <c r="K792" s="70" t="n"/>
      <c r="L792" s="70" t="n"/>
      <c r="M792" s="70" t="n"/>
      <c r="N792" s="70" t="n"/>
      <c r="O792" s="70" t="n"/>
      <c r="P792" s="123" t="n"/>
      <c r="Q792" s="122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120" t="n"/>
      <c r="H793" s="121" t="n"/>
      <c r="I793" s="122" t="n"/>
      <c r="J793" s="70" t="n"/>
      <c r="K793" s="70" t="n"/>
      <c r="L793" s="70" t="n"/>
      <c r="M793" s="70" t="n"/>
      <c r="N793" s="70" t="n"/>
      <c r="O793" s="70" t="n"/>
      <c r="P793" s="123" t="n"/>
      <c r="Q793" s="122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120" t="n"/>
      <c r="H794" s="121" t="n"/>
      <c r="I794" s="122" t="n"/>
      <c r="J794" s="70" t="n"/>
      <c r="K794" s="70" t="n"/>
      <c r="L794" s="70" t="n"/>
      <c r="M794" s="70" t="n"/>
      <c r="N794" s="70" t="n"/>
      <c r="O794" s="70" t="n"/>
      <c r="P794" s="123" t="n"/>
      <c r="Q794" s="122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120" t="n"/>
      <c r="H795" s="121" t="n"/>
      <c r="I795" s="122" t="n"/>
      <c r="J795" s="70" t="n"/>
      <c r="K795" s="70" t="n"/>
      <c r="L795" s="70" t="n"/>
      <c r="M795" s="70" t="n"/>
      <c r="N795" s="70" t="n"/>
      <c r="O795" s="70" t="n"/>
      <c r="P795" s="123" t="n"/>
      <c r="Q795" s="122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120" t="n"/>
      <c r="H796" s="121" t="n"/>
      <c r="I796" s="122" t="n"/>
      <c r="J796" s="70" t="n"/>
      <c r="K796" s="70" t="n"/>
      <c r="L796" s="70" t="n"/>
      <c r="M796" s="70" t="n"/>
      <c r="N796" s="70" t="n"/>
      <c r="O796" s="70" t="n"/>
      <c r="P796" s="123" t="n"/>
      <c r="Q796" s="122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120" t="n"/>
      <c r="H797" s="121" t="n"/>
      <c r="I797" s="122" t="n"/>
      <c r="J797" s="70" t="n"/>
      <c r="K797" s="70" t="n"/>
      <c r="L797" s="70" t="n"/>
      <c r="M797" s="70" t="n"/>
      <c r="N797" s="70" t="n"/>
      <c r="O797" s="70" t="n"/>
      <c r="P797" s="123" t="n"/>
      <c r="Q797" s="122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120" t="n"/>
      <c r="H798" s="121" t="n"/>
      <c r="I798" s="122" t="n"/>
      <c r="J798" s="70" t="n"/>
      <c r="K798" s="70" t="n"/>
      <c r="L798" s="70" t="n"/>
      <c r="M798" s="70" t="n"/>
      <c r="N798" s="70" t="n"/>
      <c r="O798" s="70" t="n"/>
      <c r="P798" s="123" t="n"/>
      <c r="Q798" s="122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120" t="n"/>
      <c r="H799" s="121" t="n"/>
      <c r="I799" s="122" t="n"/>
      <c r="J799" s="70" t="n"/>
      <c r="K799" s="70" t="n"/>
      <c r="L799" s="70" t="n"/>
      <c r="M799" s="70" t="n"/>
      <c r="N799" s="70" t="n"/>
      <c r="O799" s="70" t="n"/>
      <c r="P799" s="123" t="n"/>
      <c r="Q799" s="122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120" t="n"/>
      <c r="H800" s="121" t="n"/>
      <c r="I800" s="122" t="n"/>
      <c r="J800" s="70" t="n"/>
      <c r="K800" s="70" t="n"/>
      <c r="L800" s="70" t="n"/>
      <c r="M800" s="70" t="n"/>
      <c r="N800" s="70" t="n"/>
      <c r="O800" s="70" t="n"/>
      <c r="P800" s="123" t="n"/>
      <c r="Q800" s="122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120" t="n"/>
      <c r="H801" s="121" t="n"/>
      <c r="I801" s="122" t="n"/>
      <c r="J801" s="70" t="n"/>
      <c r="K801" s="70" t="n"/>
      <c r="L801" s="70" t="n"/>
      <c r="M801" s="70" t="n"/>
      <c r="N801" s="70" t="n"/>
      <c r="O801" s="70" t="n"/>
      <c r="P801" s="123" t="n"/>
      <c r="Q801" s="122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120" t="n"/>
      <c r="H802" s="121" t="n"/>
      <c r="I802" s="122" t="n"/>
      <c r="J802" s="70" t="n"/>
      <c r="K802" s="70" t="n"/>
      <c r="L802" s="70" t="n"/>
      <c r="M802" s="70" t="n"/>
      <c r="N802" s="70" t="n"/>
      <c r="O802" s="70" t="n"/>
      <c r="P802" s="123" t="n"/>
      <c r="Q802" s="122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120" t="n"/>
      <c r="H803" s="121" t="n"/>
      <c r="I803" s="122" t="n"/>
      <c r="J803" s="70" t="n"/>
      <c r="K803" s="70" t="n"/>
      <c r="L803" s="70" t="n"/>
      <c r="M803" s="70" t="n"/>
      <c r="N803" s="70" t="n"/>
      <c r="O803" s="70" t="n"/>
      <c r="P803" s="123" t="n"/>
      <c r="Q803" s="122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120" t="n"/>
      <c r="H804" s="121" t="n"/>
      <c r="I804" s="122" t="n"/>
      <c r="J804" s="70" t="n"/>
      <c r="K804" s="70" t="n"/>
      <c r="L804" s="70" t="n"/>
      <c r="M804" s="70" t="n"/>
      <c r="N804" s="70" t="n"/>
      <c r="O804" s="70" t="n"/>
      <c r="P804" s="123" t="n"/>
      <c r="Q804" s="122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120" t="n"/>
      <c r="H805" s="121" t="n"/>
      <c r="I805" s="122" t="n"/>
      <c r="J805" s="70" t="n"/>
      <c r="K805" s="70" t="n"/>
      <c r="L805" s="70" t="n"/>
      <c r="M805" s="70" t="n"/>
      <c r="N805" s="70" t="n"/>
      <c r="O805" s="70" t="n"/>
      <c r="P805" s="123" t="n"/>
      <c r="Q805" s="122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120" t="n"/>
      <c r="H806" s="121" t="n"/>
      <c r="I806" s="122" t="n"/>
      <c r="J806" s="70" t="n"/>
      <c r="K806" s="70" t="n"/>
      <c r="L806" s="70" t="n"/>
      <c r="M806" s="70" t="n"/>
      <c r="N806" s="70" t="n"/>
      <c r="O806" s="70" t="n"/>
      <c r="P806" s="123" t="n"/>
      <c r="Q806" s="122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120" t="n"/>
      <c r="H807" s="121" t="n"/>
      <c r="I807" s="122" t="n"/>
      <c r="J807" s="70" t="n"/>
      <c r="K807" s="70" t="n"/>
      <c r="L807" s="70" t="n"/>
      <c r="M807" s="70" t="n"/>
      <c r="N807" s="70" t="n"/>
      <c r="O807" s="70" t="n"/>
      <c r="P807" s="123" t="n"/>
      <c r="Q807" s="122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120" t="n"/>
      <c r="H808" s="121" t="n"/>
      <c r="I808" s="122" t="n"/>
      <c r="J808" s="70" t="n"/>
      <c r="K808" s="70" t="n"/>
      <c r="L808" s="70" t="n"/>
      <c r="M808" s="70" t="n"/>
      <c r="N808" s="70" t="n"/>
      <c r="O808" s="70" t="n"/>
      <c r="P808" s="123" t="n"/>
      <c r="Q808" s="122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120" t="n"/>
      <c r="H809" s="121" t="n"/>
      <c r="I809" s="122" t="n"/>
      <c r="J809" s="70" t="n"/>
      <c r="K809" s="70" t="n"/>
      <c r="L809" s="70" t="n"/>
      <c r="M809" s="70" t="n"/>
      <c r="N809" s="70" t="n"/>
      <c r="O809" s="70" t="n"/>
      <c r="P809" s="123" t="n"/>
      <c r="Q809" s="122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120" t="n"/>
      <c r="H810" s="121" t="n"/>
      <c r="I810" s="122" t="n"/>
      <c r="J810" s="70" t="n"/>
      <c r="K810" s="70" t="n"/>
      <c r="L810" s="70" t="n"/>
      <c r="M810" s="70" t="n"/>
      <c r="N810" s="70" t="n"/>
      <c r="O810" s="70" t="n"/>
      <c r="P810" s="123" t="n"/>
      <c r="Q810" s="122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120" t="n"/>
      <c r="H811" s="121" t="n"/>
      <c r="I811" s="122" t="n"/>
      <c r="J811" s="70" t="n"/>
      <c r="K811" s="70" t="n"/>
      <c r="L811" s="70" t="n"/>
      <c r="M811" s="70" t="n"/>
      <c r="N811" s="70" t="n"/>
      <c r="O811" s="70" t="n"/>
      <c r="P811" s="123" t="n"/>
      <c r="Q811" s="122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120" t="n"/>
      <c r="H812" s="121" t="n"/>
      <c r="I812" s="122" t="n"/>
      <c r="J812" s="70" t="n"/>
      <c r="K812" s="70" t="n"/>
      <c r="L812" s="70" t="n"/>
      <c r="M812" s="70" t="n"/>
      <c r="N812" s="70" t="n"/>
      <c r="O812" s="70" t="n"/>
      <c r="P812" s="123" t="n"/>
      <c r="Q812" s="122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120" t="n"/>
      <c r="H813" s="121" t="n"/>
      <c r="I813" s="122" t="n"/>
      <c r="J813" s="70" t="n"/>
      <c r="K813" s="70" t="n"/>
      <c r="L813" s="70" t="n"/>
      <c r="M813" s="70" t="n"/>
      <c r="N813" s="70" t="n"/>
      <c r="O813" s="70" t="n"/>
      <c r="P813" s="123" t="n"/>
      <c r="Q813" s="122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120" t="n"/>
      <c r="H814" s="121" t="n"/>
      <c r="I814" s="122" t="n"/>
      <c r="J814" s="70" t="n"/>
      <c r="K814" s="70" t="n"/>
      <c r="L814" s="70" t="n"/>
      <c r="M814" s="70" t="n"/>
      <c r="N814" s="70" t="n"/>
      <c r="O814" s="70" t="n"/>
      <c r="P814" s="123" t="n"/>
      <c r="Q814" s="122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120" t="n"/>
      <c r="H815" s="121" t="n"/>
      <c r="I815" s="122" t="n"/>
      <c r="J815" s="70" t="n"/>
      <c r="K815" s="70" t="n"/>
      <c r="L815" s="70" t="n"/>
      <c r="M815" s="70" t="n"/>
      <c r="N815" s="70" t="n"/>
      <c r="O815" s="70" t="n"/>
      <c r="P815" s="123" t="n"/>
      <c r="Q815" s="122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120" t="n"/>
      <c r="H816" s="121" t="n"/>
      <c r="I816" s="122" t="n"/>
      <c r="J816" s="70" t="n"/>
      <c r="K816" s="70" t="n"/>
      <c r="L816" s="70" t="n"/>
      <c r="M816" s="70" t="n"/>
      <c r="N816" s="70" t="n"/>
      <c r="O816" s="70" t="n"/>
      <c r="P816" s="123" t="n"/>
      <c r="Q816" s="122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120" t="n"/>
      <c r="H817" s="121" t="n"/>
      <c r="I817" s="122" t="n"/>
      <c r="J817" s="70" t="n"/>
      <c r="K817" s="70" t="n"/>
      <c r="L817" s="70" t="n"/>
      <c r="M817" s="70" t="n"/>
      <c r="N817" s="70" t="n"/>
      <c r="O817" s="70" t="n"/>
      <c r="P817" s="123" t="n"/>
      <c r="Q817" s="122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120" t="n"/>
      <c r="H818" s="121" t="n"/>
      <c r="I818" s="122" t="n"/>
      <c r="J818" s="70" t="n"/>
      <c r="K818" s="70" t="n"/>
      <c r="L818" s="70" t="n"/>
      <c r="M818" s="70" t="n"/>
      <c r="N818" s="70" t="n"/>
      <c r="O818" s="70" t="n"/>
      <c r="P818" s="123" t="n"/>
      <c r="Q818" s="122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120" t="n"/>
      <c r="H819" s="121" t="n"/>
      <c r="I819" s="122" t="n"/>
      <c r="J819" s="70" t="n"/>
      <c r="K819" s="70" t="n"/>
      <c r="L819" s="70" t="n"/>
      <c r="M819" s="70" t="n"/>
      <c r="N819" s="70" t="n"/>
      <c r="O819" s="70" t="n"/>
      <c r="P819" s="123" t="n"/>
      <c r="Q819" s="122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120" t="n"/>
      <c r="H820" s="121" t="n"/>
      <c r="I820" s="122" t="n"/>
      <c r="J820" s="70" t="n"/>
      <c r="K820" s="70" t="n"/>
      <c r="L820" s="70" t="n"/>
      <c r="M820" s="70" t="n"/>
      <c r="N820" s="70" t="n"/>
      <c r="O820" s="70" t="n"/>
      <c r="P820" s="123" t="n"/>
      <c r="Q820" s="122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120" t="n"/>
      <c r="H821" s="121" t="n"/>
      <c r="I821" s="122" t="n"/>
      <c r="J821" s="70" t="n"/>
      <c r="K821" s="70" t="n"/>
      <c r="L821" s="70" t="n"/>
      <c r="M821" s="70" t="n"/>
      <c r="N821" s="70" t="n"/>
      <c r="O821" s="70" t="n"/>
      <c r="P821" s="123" t="n"/>
      <c r="Q821" s="122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120" t="n"/>
      <c r="H822" s="121" t="n"/>
      <c r="I822" s="122" t="n"/>
      <c r="J822" s="70" t="n"/>
      <c r="K822" s="70" t="n"/>
      <c r="L822" s="70" t="n"/>
      <c r="M822" s="70" t="n"/>
      <c r="N822" s="70" t="n"/>
      <c r="O822" s="70" t="n"/>
      <c r="P822" s="123" t="n"/>
      <c r="Q822" s="122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120" t="n"/>
      <c r="H823" s="121" t="n"/>
      <c r="I823" s="122" t="n"/>
      <c r="J823" s="70" t="n"/>
      <c r="K823" s="70" t="n"/>
      <c r="L823" s="70" t="n"/>
      <c r="M823" s="70" t="n"/>
      <c r="N823" s="70" t="n"/>
      <c r="O823" s="70" t="n"/>
      <c r="P823" s="123" t="n"/>
      <c r="Q823" s="122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120" t="n"/>
      <c r="H824" s="121" t="n"/>
      <c r="I824" s="122" t="n"/>
      <c r="J824" s="70" t="n"/>
      <c r="K824" s="70" t="n"/>
      <c r="L824" s="70" t="n"/>
      <c r="M824" s="70" t="n"/>
      <c r="N824" s="70" t="n"/>
      <c r="O824" s="70" t="n"/>
      <c r="P824" s="123" t="n"/>
      <c r="Q824" s="122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120" t="n"/>
      <c r="H825" s="121" t="n"/>
      <c r="I825" s="122" t="n"/>
      <c r="J825" s="70" t="n"/>
      <c r="K825" s="70" t="n"/>
      <c r="L825" s="70" t="n"/>
      <c r="M825" s="70" t="n"/>
      <c r="N825" s="70" t="n"/>
      <c r="O825" s="70" t="n"/>
      <c r="P825" s="123" t="n"/>
      <c r="Q825" s="122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120" t="n"/>
      <c r="H826" s="121" t="n"/>
      <c r="I826" s="122" t="n"/>
      <c r="J826" s="70" t="n"/>
      <c r="K826" s="70" t="n"/>
      <c r="L826" s="70" t="n"/>
      <c r="M826" s="70" t="n"/>
      <c r="N826" s="70" t="n"/>
      <c r="O826" s="70" t="n"/>
      <c r="P826" s="123" t="n"/>
      <c r="Q826" s="122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120" t="n"/>
      <c r="H827" s="121" t="n"/>
      <c r="I827" s="122" t="n"/>
      <c r="J827" s="70" t="n"/>
      <c r="K827" s="70" t="n"/>
      <c r="L827" s="70" t="n"/>
      <c r="M827" s="70" t="n"/>
      <c r="N827" s="70" t="n"/>
      <c r="O827" s="70" t="n"/>
      <c r="P827" s="123" t="n"/>
      <c r="Q827" s="122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120" t="n"/>
      <c r="H828" s="121" t="n"/>
      <c r="I828" s="122" t="n"/>
      <c r="J828" s="70" t="n"/>
      <c r="K828" s="70" t="n"/>
      <c r="L828" s="70" t="n"/>
      <c r="M828" s="70" t="n"/>
      <c r="N828" s="70" t="n"/>
      <c r="O828" s="70" t="n"/>
      <c r="P828" s="123" t="n"/>
      <c r="Q828" s="122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120" t="n"/>
      <c r="H829" s="121" t="n"/>
      <c r="I829" s="122" t="n"/>
      <c r="J829" s="70" t="n"/>
      <c r="K829" s="70" t="n"/>
      <c r="L829" s="70" t="n"/>
      <c r="M829" s="70" t="n"/>
      <c r="N829" s="70" t="n"/>
      <c r="O829" s="70" t="n"/>
      <c r="P829" s="123" t="n"/>
      <c r="Q829" s="122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120" t="n"/>
      <c r="H830" s="121" t="n"/>
      <c r="I830" s="122" t="n"/>
      <c r="J830" s="70" t="n"/>
      <c r="K830" s="70" t="n"/>
      <c r="L830" s="70" t="n"/>
      <c r="M830" s="70" t="n"/>
      <c r="N830" s="70" t="n"/>
      <c r="O830" s="70" t="n"/>
      <c r="P830" s="123" t="n"/>
      <c r="Q830" s="122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120" t="n"/>
      <c r="H831" s="121" t="n"/>
      <c r="I831" s="122" t="n"/>
      <c r="J831" s="70" t="n"/>
      <c r="K831" s="70" t="n"/>
      <c r="L831" s="70" t="n"/>
      <c r="M831" s="70" t="n"/>
      <c r="N831" s="70" t="n"/>
      <c r="O831" s="70" t="n"/>
      <c r="P831" s="123" t="n"/>
      <c r="Q831" s="122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120" t="n"/>
      <c r="H832" s="121" t="n"/>
      <c r="I832" s="122" t="n"/>
      <c r="J832" s="70" t="n"/>
      <c r="K832" s="70" t="n"/>
      <c r="L832" s="70" t="n"/>
      <c r="M832" s="70" t="n"/>
      <c r="N832" s="70" t="n"/>
      <c r="O832" s="70" t="n"/>
      <c r="P832" s="123" t="n"/>
      <c r="Q832" s="122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120" t="n"/>
      <c r="H833" s="121" t="n"/>
      <c r="I833" s="122" t="n"/>
      <c r="J833" s="70" t="n"/>
      <c r="K833" s="70" t="n"/>
      <c r="L833" s="70" t="n"/>
      <c r="M833" s="70" t="n"/>
      <c r="N833" s="70" t="n"/>
      <c r="O833" s="70" t="n"/>
      <c r="P833" s="123" t="n"/>
      <c r="Q833" s="122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120" t="n"/>
      <c r="H834" s="121" t="n"/>
      <c r="I834" s="122" t="n"/>
      <c r="J834" s="70" t="n"/>
      <c r="K834" s="70" t="n"/>
      <c r="L834" s="70" t="n"/>
      <c r="M834" s="70" t="n"/>
      <c r="N834" s="70" t="n"/>
      <c r="O834" s="70" t="n"/>
      <c r="P834" s="123" t="n"/>
      <c r="Q834" s="122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120" t="n"/>
      <c r="H835" s="121" t="n"/>
      <c r="I835" s="122" t="n"/>
      <c r="J835" s="70" t="n"/>
      <c r="K835" s="70" t="n"/>
      <c r="L835" s="70" t="n"/>
      <c r="M835" s="70" t="n"/>
      <c r="N835" s="70" t="n"/>
      <c r="O835" s="70" t="n"/>
      <c r="P835" s="123" t="n"/>
      <c r="Q835" s="122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120" t="n"/>
      <c r="H836" s="121" t="n"/>
      <c r="I836" s="122" t="n"/>
      <c r="J836" s="70" t="n"/>
      <c r="K836" s="70" t="n"/>
      <c r="L836" s="70" t="n"/>
      <c r="M836" s="70" t="n"/>
      <c r="N836" s="70" t="n"/>
      <c r="O836" s="70" t="n"/>
      <c r="P836" s="123" t="n"/>
      <c r="Q836" s="122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120" t="n"/>
      <c r="H837" s="121" t="n"/>
      <c r="I837" s="122" t="n"/>
      <c r="J837" s="70" t="n"/>
      <c r="K837" s="70" t="n"/>
      <c r="L837" s="70" t="n"/>
      <c r="M837" s="70" t="n"/>
      <c r="N837" s="70" t="n"/>
      <c r="O837" s="70" t="n"/>
      <c r="P837" s="123" t="n"/>
      <c r="Q837" s="122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120" t="n"/>
      <c r="H838" s="121" t="n"/>
      <c r="I838" s="122" t="n"/>
      <c r="J838" s="70" t="n"/>
      <c r="K838" s="70" t="n"/>
      <c r="L838" s="70" t="n"/>
      <c r="M838" s="70" t="n"/>
      <c r="N838" s="70" t="n"/>
      <c r="O838" s="70" t="n"/>
      <c r="P838" s="123" t="n"/>
      <c r="Q838" s="122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120" t="n"/>
      <c r="H839" s="121" t="n"/>
      <c r="I839" s="122" t="n"/>
      <c r="J839" s="70" t="n"/>
      <c r="K839" s="70" t="n"/>
      <c r="L839" s="70" t="n"/>
      <c r="M839" s="70" t="n"/>
      <c r="N839" s="70" t="n"/>
      <c r="O839" s="70" t="n"/>
      <c r="P839" s="123" t="n"/>
      <c r="Q839" s="122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120" t="n"/>
      <c r="H840" s="121" t="n"/>
      <c r="I840" s="122" t="n"/>
      <c r="J840" s="70" t="n"/>
      <c r="K840" s="70" t="n"/>
      <c r="L840" s="70" t="n"/>
      <c r="M840" s="70" t="n"/>
      <c r="N840" s="70" t="n"/>
      <c r="O840" s="70" t="n"/>
      <c r="P840" s="123" t="n"/>
      <c r="Q840" s="122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120" t="n"/>
      <c r="H841" s="121" t="n"/>
      <c r="I841" s="122" t="n"/>
      <c r="J841" s="70" t="n"/>
      <c r="K841" s="70" t="n"/>
      <c r="L841" s="70" t="n"/>
      <c r="M841" s="70" t="n"/>
      <c r="N841" s="70" t="n"/>
      <c r="O841" s="70" t="n"/>
      <c r="P841" s="123" t="n"/>
      <c r="Q841" s="122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120" t="n"/>
      <c r="H842" s="121" t="n"/>
      <c r="I842" s="122" t="n"/>
      <c r="J842" s="70" t="n"/>
      <c r="K842" s="70" t="n"/>
      <c r="L842" s="70" t="n"/>
      <c r="M842" s="70" t="n"/>
      <c r="N842" s="70" t="n"/>
      <c r="O842" s="70" t="n"/>
      <c r="P842" s="123" t="n"/>
      <c r="Q842" s="122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120" t="n"/>
      <c r="H843" s="121" t="n"/>
      <c r="I843" s="122" t="n"/>
      <c r="J843" s="70" t="n"/>
      <c r="K843" s="70" t="n"/>
      <c r="L843" s="70" t="n"/>
      <c r="M843" s="70" t="n"/>
      <c r="N843" s="70" t="n"/>
      <c r="O843" s="70" t="n"/>
      <c r="P843" s="123" t="n"/>
      <c r="Q843" s="122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120" t="n"/>
      <c r="H844" s="121" t="n"/>
      <c r="I844" s="122" t="n"/>
      <c r="J844" s="70" t="n"/>
      <c r="K844" s="70" t="n"/>
      <c r="L844" s="70" t="n"/>
      <c r="M844" s="70" t="n"/>
      <c r="N844" s="70" t="n"/>
      <c r="O844" s="70" t="n"/>
      <c r="P844" s="123" t="n"/>
      <c r="Q844" s="122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120" t="n"/>
      <c r="H845" s="121" t="n"/>
      <c r="I845" s="122" t="n"/>
      <c r="J845" s="70" t="n"/>
      <c r="K845" s="70" t="n"/>
      <c r="L845" s="70" t="n"/>
      <c r="M845" s="70" t="n"/>
      <c r="N845" s="70" t="n"/>
      <c r="O845" s="70" t="n"/>
      <c r="P845" s="123" t="n"/>
      <c r="Q845" s="122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120" t="n"/>
      <c r="H846" s="121" t="n"/>
      <c r="I846" s="122" t="n"/>
      <c r="J846" s="70" t="n"/>
      <c r="K846" s="70" t="n"/>
      <c r="L846" s="70" t="n"/>
      <c r="M846" s="70" t="n"/>
      <c r="N846" s="70" t="n"/>
      <c r="O846" s="70" t="n"/>
      <c r="P846" s="123" t="n"/>
      <c r="Q846" s="122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120" t="n"/>
      <c r="H847" s="121" t="n"/>
      <c r="I847" s="122" t="n"/>
      <c r="J847" s="70" t="n"/>
      <c r="K847" s="70" t="n"/>
      <c r="L847" s="70" t="n"/>
      <c r="M847" s="70" t="n"/>
      <c r="N847" s="70" t="n"/>
      <c r="O847" s="70" t="n"/>
      <c r="P847" s="123" t="n"/>
      <c r="Q847" s="122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120" t="n"/>
      <c r="H848" s="121" t="n"/>
      <c r="I848" s="122" t="n"/>
      <c r="J848" s="70" t="n"/>
      <c r="K848" s="70" t="n"/>
      <c r="L848" s="70" t="n"/>
      <c r="M848" s="70" t="n"/>
      <c r="N848" s="70" t="n"/>
      <c r="O848" s="70" t="n"/>
      <c r="P848" s="123" t="n"/>
      <c r="Q848" s="122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120" t="n"/>
      <c r="H849" s="121" t="n"/>
      <c r="I849" s="122" t="n"/>
      <c r="J849" s="70" t="n"/>
      <c r="K849" s="70" t="n"/>
      <c r="L849" s="70" t="n"/>
      <c r="M849" s="70" t="n"/>
      <c r="N849" s="70" t="n"/>
      <c r="O849" s="70" t="n"/>
      <c r="P849" s="123" t="n"/>
      <c r="Q849" s="122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120" t="n"/>
      <c r="H850" s="121" t="n"/>
      <c r="I850" s="122" t="n"/>
      <c r="J850" s="70" t="n"/>
      <c r="K850" s="70" t="n"/>
      <c r="L850" s="70" t="n"/>
      <c r="M850" s="70" t="n"/>
      <c r="N850" s="70" t="n"/>
      <c r="O850" s="70" t="n"/>
      <c r="P850" s="123" t="n"/>
      <c r="Q850" s="122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120" t="n"/>
      <c r="H851" s="121" t="n"/>
      <c r="I851" s="122" t="n"/>
      <c r="J851" s="70" t="n"/>
      <c r="K851" s="70" t="n"/>
      <c r="L851" s="70" t="n"/>
      <c r="M851" s="70" t="n"/>
      <c r="N851" s="70" t="n"/>
      <c r="O851" s="70" t="n"/>
      <c r="P851" s="123" t="n"/>
      <c r="Q851" s="122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120" t="n"/>
      <c r="H852" s="121" t="n"/>
      <c r="I852" s="122" t="n"/>
      <c r="J852" s="70" t="n"/>
      <c r="K852" s="70" t="n"/>
      <c r="L852" s="70" t="n"/>
      <c r="M852" s="70" t="n"/>
      <c r="N852" s="70" t="n"/>
      <c r="O852" s="70" t="n"/>
      <c r="P852" s="123" t="n"/>
      <c r="Q852" s="122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120" t="n"/>
      <c r="H853" s="121" t="n"/>
      <c r="I853" s="122" t="n"/>
      <c r="J853" s="70" t="n"/>
      <c r="K853" s="70" t="n"/>
      <c r="L853" s="70" t="n"/>
      <c r="M853" s="70" t="n"/>
      <c r="N853" s="70" t="n"/>
      <c r="O853" s="70" t="n"/>
      <c r="P853" s="123" t="n"/>
      <c r="Q853" s="122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120" t="n"/>
      <c r="H854" s="121" t="n"/>
      <c r="I854" s="122" t="n"/>
      <c r="J854" s="70" t="n"/>
      <c r="K854" s="70" t="n"/>
      <c r="L854" s="70" t="n"/>
      <c r="M854" s="70" t="n"/>
      <c r="N854" s="70" t="n"/>
      <c r="O854" s="70" t="n"/>
      <c r="P854" s="123" t="n"/>
      <c r="Q854" s="122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120" t="n"/>
      <c r="H855" s="121" t="n"/>
      <c r="I855" s="122" t="n"/>
      <c r="J855" s="70" t="n"/>
      <c r="K855" s="70" t="n"/>
      <c r="L855" s="70" t="n"/>
      <c r="M855" s="70" t="n"/>
      <c r="N855" s="70" t="n"/>
      <c r="O855" s="70" t="n"/>
      <c r="P855" s="123" t="n"/>
      <c r="Q855" s="122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120" t="n"/>
      <c r="H856" s="121" t="n"/>
      <c r="I856" s="122" t="n"/>
      <c r="J856" s="70" t="n"/>
      <c r="K856" s="70" t="n"/>
      <c r="L856" s="70" t="n"/>
      <c r="M856" s="70" t="n"/>
      <c r="N856" s="70" t="n"/>
      <c r="O856" s="70" t="n"/>
      <c r="P856" s="123" t="n"/>
      <c r="Q856" s="122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120" t="n"/>
      <c r="H857" s="121" t="n"/>
      <c r="I857" s="122" t="n"/>
      <c r="J857" s="70" t="n"/>
      <c r="K857" s="70" t="n"/>
      <c r="L857" s="70" t="n"/>
      <c r="M857" s="70" t="n"/>
      <c r="N857" s="70" t="n"/>
      <c r="O857" s="70" t="n"/>
      <c r="P857" s="123" t="n"/>
      <c r="Q857" s="122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120" t="n"/>
      <c r="H858" s="121" t="n"/>
      <c r="I858" s="122" t="n"/>
      <c r="J858" s="70" t="n"/>
      <c r="K858" s="70" t="n"/>
      <c r="L858" s="70" t="n"/>
      <c r="M858" s="70" t="n"/>
      <c r="N858" s="70" t="n"/>
      <c r="O858" s="70" t="n"/>
      <c r="P858" s="123" t="n"/>
      <c r="Q858" s="122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120" t="n"/>
      <c r="H859" s="121" t="n"/>
      <c r="I859" s="122" t="n"/>
      <c r="J859" s="70" t="n"/>
      <c r="K859" s="70" t="n"/>
      <c r="L859" s="70" t="n"/>
      <c r="M859" s="70" t="n"/>
      <c r="N859" s="70" t="n"/>
      <c r="O859" s="70" t="n"/>
      <c r="P859" s="123" t="n"/>
      <c r="Q859" s="122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120" t="n"/>
      <c r="H860" s="121" t="n"/>
      <c r="I860" s="122" t="n"/>
      <c r="J860" s="70" t="n"/>
      <c r="K860" s="70" t="n"/>
      <c r="L860" s="70" t="n"/>
      <c r="M860" s="70" t="n"/>
      <c r="N860" s="70" t="n"/>
      <c r="O860" s="70" t="n"/>
      <c r="P860" s="123" t="n"/>
      <c r="Q860" s="122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120" t="n"/>
      <c r="H861" s="121" t="n"/>
      <c r="I861" s="122" t="n"/>
      <c r="J861" s="70" t="n"/>
      <c r="K861" s="70" t="n"/>
      <c r="L861" s="70" t="n"/>
      <c r="M861" s="70" t="n"/>
      <c r="N861" s="70" t="n"/>
      <c r="O861" s="70" t="n"/>
      <c r="P861" s="123" t="n"/>
      <c r="Q861" s="122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120" t="n"/>
      <c r="H862" s="121" t="n"/>
      <c r="I862" s="122" t="n"/>
      <c r="J862" s="70" t="n"/>
      <c r="K862" s="70" t="n"/>
      <c r="L862" s="70" t="n"/>
      <c r="M862" s="70" t="n"/>
      <c r="N862" s="70" t="n"/>
      <c r="O862" s="70" t="n"/>
      <c r="P862" s="123" t="n"/>
      <c r="Q862" s="122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120" t="n"/>
      <c r="H863" s="121" t="n"/>
      <c r="I863" s="122" t="n"/>
      <c r="J863" s="70" t="n"/>
      <c r="K863" s="70" t="n"/>
      <c r="L863" s="70" t="n"/>
      <c r="M863" s="70" t="n"/>
      <c r="N863" s="70" t="n"/>
      <c r="O863" s="70" t="n"/>
      <c r="P863" s="123" t="n"/>
      <c r="Q863" s="122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120" t="n"/>
      <c r="H864" s="121" t="n"/>
      <c r="I864" s="122" t="n"/>
      <c r="J864" s="70" t="n"/>
      <c r="K864" s="70" t="n"/>
      <c r="L864" s="70" t="n"/>
      <c r="M864" s="70" t="n"/>
      <c r="N864" s="70" t="n"/>
      <c r="O864" s="70" t="n"/>
      <c r="P864" s="123" t="n"/>
      <c r="Q864" s="122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120" t="n"/>
      <c r="H865" s="121" t="n"/>
      <c r="I865" s="122" t="n"/>
      <c r="J865" s="70" t="n"/>
      <c r="K865" s="70" t="n"/>
      <c r="L865" s="70" t="n"/>
      <c r="M865" s="70" t="n"/>
      <c r="N865" s="70" t="n"/>
      <c r="O865" s="70" t="n"/>
      <c r="P865" s="123" t="n"/>
      <c r="Q865" s="122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120" t="n"/>
      <c r="H866" s="121" t="n"/>
      <c r="I866" s="122" t="n"/>
      <c r="J866" s="70" t="n"/>
      <c r="K866" s="70" t="n"/>
      <c r="L866" s="70" t="n"/>
      <c r="M866" s="70" t="n"/>
      <c r="N866" s="70" t="n"/>
      <c r="O866" s="70" t="n"/>
      <c r="P866" s="123" t="n"/>
      <c r="Q866" s="122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120" t="n"/>
      <c r="H867" s="121" t="n"/>
      <c r="I867" s="122" t="n"/>
      <c r="J867" s="70" t="n"/>
      <c r="K867" s="70" t="n"/>
      <c r="L867" s="70" t="n"/>
      <c r="M867" s="70" t="n"/>
      <c r="N867" s="70" t="n"/>
      <c r="O867" s="70" t="n"/>
      <c r="P867" s="123" t="n"/>
      <c r="Q867" s="122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120" t="n"/>
      <c r="H868" s="121" t="n"/>
      <c r="I868" s="122" t="n"/>
      <c r="J868" s="70" t="n"/>
      <c r="K868" s="70" t="n"/>
      <c r="L868" s="70" t="n"/>
      <c r="M868" s="70" t="n"/>
      <c r="N868" s="70" t="n"/>
      <c r="O868" s="70" t="n"/>
      <c r="P868" s="123" t="n"/>
      <c r="Q868" s="122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120" t="n"/>
      <c r="H869" s="121" t="n"/>
      <c r="I869" s="122" t="n"/>
      <c r="J869" s="70" t="n"/>
      <c r="K869" s="70" t="n"/>
      <c r="L869" s="70" t="n"/>
      <c r="M869" s="70" t="n"/>
      <c r="N869" s="70" t="n"/>
      <c r="O869" s="70" t="n"/>
      <c r="P869" s="123" t="n"/>
      <c r="Q869" s="122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120" t="n"/>
      <c r="H870" s="121" t="n"/>
      <c r="I870" s="122" t="n"/>
      <c r="J870" s="70" t="n"/>
      <c r="K870" s="70" t="n"/>
      <c r="L870" s="70" t="n"/>
      <c r="M870" s="70" t="n"/>
      <c r="N870" s="70" t="n"/>
      <c r="O870" s="70" t="n"/>
      <c r="P870" s="123" t="n"/>
      <c r="Q870" s="122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120" t="n"/>
      <c r="H871" s="121" t="n"/>
      <c r="I871" s="122" t="n"/>
      <c r="J871" s="70" t="n"/>
      <c r="K871" s="70" t="n"/>
      <c r="L871" s="70" t="n"/>
      <c r="M871" s="70" t="n"/>
      <c r="N871" s="70" t="n"/>
      <c r="O871" s="70" t="n"/>
      <c r="P871" s="123" t="n"/>
      <c r="Q871" s="122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120" t="n"/>
      <c r="H872" s="121" t="n"/>
      <c r="I872" s="122" t="n"/>
      <c r="J872" s="70" t="n"/>
      <c r="K872" s="70" t="n"/>
      <c r="L872" s="70" t="n"/>
      <c r="M872" s="70" t="n"/>
      <c r="N872" s="70" t="n"/>
      <c r="O872" s="70" t="n"/>
      <c r="P872" s="123" t="n"/>
      <c r="Q872" s="122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120" t="n"/>
      <c r="H873" s="121" t="n"/>
      <c r="I873" s="122" t="n"/>
      <c r="J873" s="70" t="n"/>
      <c r="K873" s="70" t="n"/>
      <c r="L873" s="70" t="n"/>
      <c r="M873" s="70" t="n"/>
      <c r="N873" s="70" t="n"/>
      <c r="O873" s="70" t="n"/>
      <c r="P873" s="123" t="n"/>
      <c r="Q873" s="122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120" t="n"/>
      <c r="H874" s="121" t="n"/>
      <c r="I874" s="122" t="n"/>
      <c r="J874" s="70" t="n"/>
      <c r="K874" s="70" t="n"/>
      <c r="L874" s="70" t="n"/>
      <c r="M874" s="70" t="n"/>
      <c r="N874" s="70" t="n"/>
      <c r="O874" s="70" t="n"/>
      <c r="P874" s="123" t="n"/>
      <c r="Q874" s="122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120" t="n"/>
      <c r="H875" s="121" t="n"/>
      <c r="I875" s="122" t="n"/>
      <c r="J875" s="70" t="n"/>
      <c r="K875" s="70" t="n"/>
      <c r="L875" s="70" t="n"/>
      <c r="M875" s="70" t="n"/>
      <c r="N875" s="70" t="n"/>
      <c r="O875" s="70" t="n"/>
      <c r="P875" s="123" t="n"/>
      <c r="Q875" s="122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120" t="n"/>
      <c r="H876" s="121" t="n"/>
      <c r="I876" s="122" t="n"/>
      <c r="J876" s="70" t="n"/>
      <c r="K876" s="70" t="n"/>
      <c r="L876" s="70" t="n"/>
      <c r="M876" s="70" t="n"/>
      <c r="N876" s="70" t="n"/>
      <c r="O876" s="70" t="n"/>
      <c r="P876" s="123" t="n"/>
      <c r="Q876" s="122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120" t="n"/>
      <c r="H877" s="121" t="n"/>
      <c r="I877" s="122" t="n"/>
      <c r="J877" s="70" t="n"/>
      <c r="K877" s="70" t="n"/>
      <c r="L877" s="70" t="n"/>
      <c r="M877" s="70" t="n"/>
      <c r="N877" s="70" t="n"/>
      <c r="O877" s="70" t="n"/>
      <c r="P877" s="123" t="n"/>
      <c r="Q877" s="122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120" t="n"/>
      <c r="H878" s="121" t="n"/>
      <c r="I878" s="122" t="n"/>
      <c r="J878" s="70" t="n"/>
      <c r="K878" s="70" t="n"/>
      <c r="L878" s="70" t="n"/>
      <c r="M878" s="70" t="n"/>
      <c r="N878" s="70" t="n"/>
      <c r="O878" s="70" t="n"/>
      <c r="P878" s="123" t="n"/>
      <c r="Q878" s="122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120" t="n"/>
      <c r="H879" s="121" t="n"/>
      <c r="I879" s="122" t="n"/>
      <c r="J879" s="70" t="n"/>
      <c r="K879" s="70" t="n"/>
      <c r="L879" s="70" t="n"/>
      <c r="M879" s="70" t="n"/>
      <c r="N879" s="70" t="n"/>
      <c r="O879" s="70" t="n"/>
      <c r="P879" s="123" t="n"/>
      <c r="Q879" s="122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120" t="n"/>
      <c r="H880" s="121" t="n"/>
      <c r="I880" s="122" t="n"/>
      <c r="J880" s="70" t="n"/>
      <c r="K880" s="70" t="n"/>
      <c r="L880" s="70" t="n"/>
      <c r="M880" s="70" t="n"/>
      <c r="N880" s="70" t="n"/>
      <c r="O880" s="70" t="n"/>
      <c r="P880" s="123" t="n"/>
      <c r="Q880" s="122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120" t="n"/>
      <c r="H881" s="121" t="n"/>
      <c r="I881" s="122" t="n"/>
      <c r="J881" s="70" t="n"/>
      <c r="K881" s="70" t="n"/>
      <c r="L881" s="70" t="n"/>
      <c r="M881" s="70" t="n"/>
      <c r="N881" s="70" t="n"/>
      <c r="O881" s="70" t="n"/>
      <c r="P881" s="123" t="n"/>
      <c r="Q881" s="122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120" t="n"/>
      <c r="H882" s="121" t="n"/>
      <c r="I882" s="122" t="n"/>
      <c r="J882" s="70" t="n"/>
      <c r="K882" s="70" t="n"/>
      <c r="L882" s="70" t="n"/>
      <c r="M882" s="70" t="n"/>
      <c r="N882" s="70" t="n"/>
      <c r="O882" s="70" t="n"/>
      <c r="P882" s="123" t="n"/>
      <c r="Q882" s="122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120" t="n"/>
      <c r="H883" s="121" t="n"/>
      <c r="I883" s="122" t="n"/>
      <c r="J883" s="70" t="n"/>
      <c r="K883" s="70" t="n"/>
      <c r="L883" s="70" t="n"/>
      <c r="M883" s="70" t="n"/>
      <c r="N883" s="70" t="n"/>
      <c r="O883" s="70" t="n"/>
      <c r="P883" s="123" t="n"/>
      <c r="Q883" s="122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120" t="n"/>
      <c r="H884" s="121" t="n"/>
      <c r="I884" s="122" t="n"/>
      <c r="J884" s="70" t="n"/>
      <c r="K884" s="70" t="n"/>
      <c r="L884" s="70" t="n"/>
      <c r="M884" s="70" t="n"/>
      <c r="N884" s="70" t="n"/>
      <c r="O884" s="70" t="n"/>
      <c r="P884" s="123" t="n"/>
      <c r="Q884" s="122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120" t="n"/>
      <c r="H885" s="121" t="n"/>
      <c r="I885" s="122" t="n"/>
      <c r="J885" s="70" t="n"/>
      <c r="K885" s="70" t="n"/>
      <c r="L885" s="70" t="n"/>
      <c r="M885" s="70" t="n"/>
      <c r="N885" s="70" t="n"/>
      <c r="O885" s="70" t="n"/>
      <c r="P885" s="123" t="n"/>
      <c r="Q885" s="122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120" t="n"/>
      <c r="H886" s="121" t="n"/>
      <c r="I886" s="122" t="n"/>
      <c r="J886" s="70" t="n"/>
      <c r="K886" s="70" t="n"/>
      <c r="L886" s="70" t="n"/>
      <c r="M886" s="70" t="n"/>
      <c r="N886" s="70" t="n"/>
      <c r="O886" s="70" t="n"/>
      <c r="P886" s="123" t="n"/>
      <c r="Q886" s="122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120" t="n"/>
      <c r="H887" s="121" t="n"/>
      <c r="I887" s="122" t="n"/>
      <c r="J887" s="70" t="n"/>
      <c r="K887" s="70" t="n"/>
      <c r="L887" s="70" t="n"/>
      <c r="M887" s="70" t="n"/>
      <c r="N887" s="70" t="n"/>
      <c r="O887" s="70" t="n"/>
      <c r="P887" s="123" t="n"/>
      <c r="Q887" s="122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120" t="n"/>
      <c r="H888" s="121" t="n"/>
      <c r="I888" s="122" t="n"/>
      <c r="J888" s="70" t="n"/>
      <c r="K888" s="70" t="n"/>
      <c r="L888" s="70" t="n"/>
      <c r="M888" s="70" t="n"/>
      <c r="N888" s="70" t="n"/>
      <c r="O888" s="70" t="n"/>
      <c r="P888" s="123" t="n"/>
      <c r="Q888" s="122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120" t="n"/>
      <c r="H889" s="121" t="n"/>
      <c r="I889" s="122" t="n"/>
      <c r="J889" s="70" t="n"/>
      <c r="K889" s="70" t="n"/>
      <c r="L889" s="70" t="n"/>
      <c r="M889" s="70" t="n"/>
      <c r="N889" s="70" t="n"/>
      <c r="O889" s="70" t="n"/>
      <c r="P889" s="123" t="n"/>
      <c r="Q889" s="122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120" t="n"/>
      <c r="H890" s="121" t="n"/>
      <c r="I890" s="122" t="n"/>
      <c r="J890" s="70" t="n"/>
      <c r="K890" s="70" t="n"/>
      <c r="L890" s="70" t="n"/>
      <c r="M890" s="70" t="n"/>
      <c r="N890" s="70" t="n"/>
      <c r="O890" s="70" t="n"/>
      <c r="P890" s="123" t="n"/>
      <c r="Q890" s="122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120" t="n"/>
      <c r="H891" s="121" t="n"/>
      <c r="I891" s="122" t="n"/>
      <c r="J891" s="70" t="n"/>
      <c r="K891" s="70" t="n"/>
      <c r="L891" s="70" t="n"/>
      <c r="M891" s="70" t="n"/>
      <c r="N891" s="70" t="n"/>
      <c r="O891" s="70" t="n"/>
      <c r="P891" s="123" t="n"/>
      <c r="Q891" s="122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120" t="n"/>
      <c r="H892" s="121" t="n"/>
      <c r="I892" s="122" t="n"/>
      <c r="J892" s="70" t="n"/>
      <c r="K892" s="70" t="n"/>
      <c r="L892" s="70" t="n"/>
      <c r="M892" s="70" t="n"/>
      <c r="N892" s="70" t="n"/>
      <c r="O892" s="70" t="n"/>
      <c r="P892" s="123" t="n"/>
      <c r="Q892" s="122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120" t="n"/>
      <c r="H893" s="121" t="n"/>
      <c r="I893" s="122" t="n"/>
      <c r="J893" s="70" t="n"/>
      <c r="K893" s="70" t="n"/>
      <c r="L893" s="70" t="n"/>
      <c r="M893" s="70" t="n"/>
      <c r="N893" s="70" t="n"/>
      <c r="O893" s="70" t="n"/>
      <c r="P893" s="123" t="n"/>
      <c r="Q893" s="122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120" t="n"/>
      <c r="H894" s="121" t="n"/>
      <c r="I894" s="122" t="n"/>
      <c r="J894" s="70" t="n"/>
      <c r="K894" s="70" t="n"/>
      <c r="L894" s="70" t="n"/>
      <c r="M894" s="70" t="n"/>
      <c r="N894" s="70" t="n"/>
      <c r="O894" s="70" t="n"/>
      <c r="P894" s="123" t="n"/>
      <c r="Q894" s="122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120" t="n"/>
      <c r="H895" s="121" t="n"/>
      <c r="I895" s="122" t="n"/>
      <c r="J895" s="70" t="n"/>
      <c r="K895" s="70" t="n"/>
      <c r="L895" s="70" t="n"/>
      <c r="M895" s="70" t="n"/>
      <c r="N895" s="70" t="n"/>
      <c r="O895" s="70" t="n"/>
      <c r="P895" s="123" t="n"/>
      <c r="Q895" s="122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120" t="n"/>
      <c r="H896" s="121" t="n"/>
      <c r="I896" s="122" t="n"/>
      <c r="J896" s="70" t="n"/>
      <c r="K896" s="70" t="n"/>
      <c r="L896" s="70" t="n"/>
      <c r="M896" s="70" t="n"/>
      <c r="N896" s="70" t="n"/>
      <c r="O896" s="70" t="n"/>
      <c r="P896" s="123" t="n"/>
      <c r="Q896" s="122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120" t="n"/>
      <c r="H897" s="121" t="n"/>
      <c r="I897" s="122" t="n"/>
      <c r="J897" s="70" t="n"/>
      <c r="K897" s="70" t="n"/>
      <c r="L897" s="70" t="n"/>
      <c r="M897" s="70" t="n"/>
      <c r="N897" s="70" t="n"/>
      <c r="O897" s="70" t="n"/>
      <c r="P897" s="123" t="n"/>
      <c r="Q897" s="122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120" t="n"/>
      <c r="H898" s="121" t="n"/>
      <c r="I898" s="122" t="n"/>
      <c r="J898" s="70" t="n"/>
      <c r="K898" s="70" t="n"/>
      <c r="L898" s="70" t="n"/>
      <c r="M898" s="70" t="n"/>
      <c r="N898" s="70" t="n"/>
      <c r="O898" s="70" t="n"/>
      <c r="P898" s="123" t="n"/>
      <c r="Q898" s="122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120" t="n"/>
      <c r="H899" s="121" t="n"/>
      <c r="I899" s="122" t="n"/>
      <c r="J899" s="70" t="n"/>
      <c r="K899" s="70" t="n"/>
      <c r="L899" s="70" t="n"/>
      <c r="M899" s="70" t="n"/>
      <c r="N899" s="70" t="n"/>
      <c r="O899" s="70" t="n"/>
      <c r="P899" s="123" t="n"/>
      <c r="Q899" s="122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120" t="n"/>
      <c r="H900" s="121" t="n"/>
      <c r="I900" s="122" t="n"/>
      <c r="J900" s="70" t="n"/>
      <c r="K900" s="70" t="n"/>
      <c r="L900" s="70" t="n"/>
      <c r="M900" s="70" t="n"/>
      <c r="N900" s="70" t="n"/>
      <c r="O900" s="70" t="n"/>
      <c r="P900" s="123" t="n"/>
      <c r="Q900" s="122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120" t="n"/>
      <c r="H901" s="121" t="n"/>
      <c r="I901" s="122" t="n"/>
      <c r="J901" s="70" t="n"/>
      <c r="K901" s="70" t="n"/>
      <c r="L901" s="70" t="n"/>
      <c r="M901" s="70" t="n"/>
      <c r="N901" s="70" t="n"/>
      <c r="O901" s="70" t="n"/>
      <c r="P901" s="123" t="n"/>
      <c r="Q901" s="122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120" t="n"/>
      <c r="H902" s="121" t="n"/>
      <c r="I902" s="122" t="n"/>
      <c r="J902" s="70" t="n"/>
      <c r="K902" s="70" t="n"/>
      <c r="L902" s="70" t="n"/>
      <c r="M902" s="70" t="n"/>
      <c r="N902" s="70" t="n"/>
      <c r="O902" s="70" t="n"/>
      <c r="P902" s="123" t="n"/>
      <c r="Q902" s="122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120" t="n"/>
      <c r="H903" s="121" t="n"/>
      <c r="I903" s="122" t="n"/>
      <c r="J903" s="70" t="n"/>
      <c r="K903" s="70" t="n"/>
      <c r="L903" s="70" t="n"/>
      <c r="M903" s="70" t="n"/>
      <c r="N903" s="70" t="n"/>
      <c r="O903" s="70" t="n"/>
      <c r="P903" s="123" t="n"/>
      <c r="Q903" s="122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120" t="n"/>
      <c r="H904" s="121" t="n"/>
      <c r="I904" s="122" t="n"/>
      <c r="J904" s="70" t="n"/>
      <c r="K904" s="70" t="n"/>
      <c r="L904" s="70" t="n"/>
      <c r="M904" s="70" t="n"/>
      <c r="N904" s="70" t="n"/>
      <c r="O904" s="70" t="n"/>
      <c r="P904" s="123" t="n"/>
      <c r="Q904" s="122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120" t="n"/>
      <c r="H905" s="121" t="n"/>
      <c r="I905" s="122" t="n"/>
      <c r="J905" s="70" t="n"/>
      <c r="K905" s="70" t="n"/>
      <c r="L905" s="70" t="n"/>
      <c r="M905" s="70" t="n"/>
      <c r="N905" s="70" t="n"/>
      <c r="O905" s="70" t="n"/>
      <c r="P905" s="123" t="n"/>
      <c r="Q905" s="122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120" t="n"/>
      <c r="H906" s="121" t="n"/>
      <c r="I906" s="122" t="n"/>
      <c r="J906" s="70" t="n"/>
      <c r="K906" s="70" t="n"/>
      <c r="L906" s="70" t="n"/>
      <c r="M906" s="70" t="n"/>
      <c r="N906" s="70" t="n"/>
      <c r="O906" s="70" t="n"/>
      <c r="P906" s="123" t="n"/>
      <c r="Q906" s="122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120" t="n"/>
      <c r="H907" s="121" t="n"/>
      <c r="I907" s="122" t="n"/>
      <c r="J907" s="70" t="n"/>
      <c r="K907" s="70" t="n"/>
      <c r="L907" s="70" t="n"/>
      <c r="M907" s="70" t="n"/>
      <c r="N907" s="70" t="n"/>
      <c r="O907" s="70" t="n"/>
      <c r="P907" s="123" t="n"/>
      <c r="Q907" s="122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120" t="n"/>
      <c r="H908" s="121" t="n"/>
      <c r="I908" s="122" t="n"/>
      <c r="J908" s="70" t="n"/>
      <c r="K908" s="70" t="n"/>
      <c r="L908" s="70" t="n"/>
      <c r="M908" s="70" t="n"/>
      <c r="N908" s="70" t="n"/>
      <c r="O908" s="70" t="n"/>
      <c r="P908" s="123" t="n"/>
      <c r="Q908" s="122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120" t="n"/>
      <c r="H909" s="121" t="n"/>
      <c r="I909" s="122" t="n"/>
      <c r="J909" s="70" t="n"/>
      <c r="K909" s="70" t="n"/>
      <c r="L909" s="70" t="n"/>
      <c r="M909" s="70" t="n"/>
      <c r="N909" s="70" t="n"/>
      <c r="O909" s="70" t="n"/>
      <c r="P909" s="123" t="n"/>
      <c r="Q909" s="122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120" t="n"/>
      <c r="H910" s="121" t="n"/>
      <c r="I910" s="122" t="n"/>
      <c r="J910" s="70" t="n"/>
      <c r="K910" s="70" t="n"/>
      <c r="L910" s="70" t="n"/>
      <c r="M910" s="70" t="n"/>
      <c r="N910" s="70" t="n"/>
      <c r="O910" s="70" t="n"/>
      <c r="P910" s="123" t="n"/>
      <c r="Q910" s="122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120" t="n"/>
      <c r="H911" s="121" t="n"/>
      <c r="I911" s="122" t="n"/>
      <c r="J911" s="70" t="n"/>
      <c r="K911" s="70" t="n"/>
      <c r="L911" s="70" t="n"/>
      <c r="M911" s="70" t="n"/>
      <c r="N911" s="70" t="n"/>
      <c r="O911" s="70" t="n"/>
      <c r="P911" s="123" t="n"/>
      <c r="Q911" s="122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120" t="n"/>
      <c r="H912" s="121" t="n"/>
      <c r="I912" s="122" t="n"/>
      <c r="J912" s="70" t="n"/>
      <c r="K912" s="70" t="n"/>
      <c r="L912" s="70" t="n"/>
      <c r="M912" s="70" t="n"/>
      <c r="N912" s="70" t="n"/>
      <c r="O912" s="70" t="n"/>
      <c r="P912" s="123" t="n"/>
      <c r="Q912" s="122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120" t="n"/>
      <c r="H913" s="121" t="n"/>
      <c r="I913" s="122" t="n"/>
      <c r="J913" s="70" t="n"/>
      <c r="K913" s="70" t="n"/>
      <c r="L913" s="70" t="n"/>
      <c r="M913" s="70" t="n"/>
      <c r="N913" s="70" t="n"/>
      <c r="O913" s="70" t="n"/>
      <c r="P913" s="123" t="n"/>
      <c r="Q913" s="122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120" t="n"/>
      <c r="H914" s="121" t="n"/>
      <c r="I914" s="122" t="n"/>
      <c r="J914" s="70" t="n"/>
      <c r="K914" s="70" t="n"/>
      <c r="L914" s="70" t="n"/>
      <c r="M914" s="70" t="n"/>
      <c r="N914" s="70" t="n"/>
      <c r="O914" s="70" t="n"/>
      <c r="P914" s="123" t="n"/>
      <c r="Q914" s="122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120" t="n"/>
      <c r="H915" s="121" t="n"/>
      <c r="I915" s="122" t="n"/>
      <c r="J915" s="70" t="n"/>
      <c r="K915" s="70" t="n"/>
      <c r="L915" s="70" t="n"/>
      <c r="M915" s="70" t="n"/>
      <c r="N915" s="70" t="n"/>
      <c r="O915" s="70" t="n"/>
      <c r="P915" s="123" t="n"/>
      <c r="Q915" s="122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120" t="n"/>
      <c r="H916" s="121" t="n"/>
      <c r="I916" s="122" t="n"/>
      <c r="J916" s="70" t="n"/>
      <c r="K916" s="70" t="n"/>
      <c r="L916" s="70" t="n"/>
      <c r="M916" s="70" t="n"/>
      <c r="N916" s="70" t="n"/>
      <c r="O916" s="70" t="n"/>
      <c r="P916" s="123" t="n"/>
      <c r="Q916" s="122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120" t="n"/>
      <c r="H917" s="121" t="n"/>
      <c r="I917" s="122" t="n"/>
      <c r="J917" s="70" t="n"/>
      <c r="K917" s="70" t="n"/>
      <c r="L917" s="70" t="n"/>
      <c r="M917" s="70" t="n"/>
      <c r="N917" s="70" t="n"/>
      <c r="O917" s="70" t="n"/>
      <c r="P917" s="123" t="n"/>
      <c r="Q917" s="122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120" t="n"/>
      <c r="H918" s="121" t="n"/>
      <c r="I918" s="122" t="n"/>
      <c r="J918" s="70" t="n"/>
      <c r="K918" s="70" t="n"/>
      <c r="L918" s="70" t="n"/>
      <c r="M918" s="70" t="n"/>
      <c r="N918" s="70" t="n"/>
      <c r="O918" s="70" t="n"/>
      <c r="P918" s="123" t="n"/>
      <c r="Q918" s="122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120" t="n"/>
      <c r="H919" s="121" t="n"/>
      <c r="I919" s="122" t="n"/>
      <c r="J919" s="70" t="n"/>
      <c r="K919" s="70" t="n"/>
      <c r="L919" s="70" t="n"/>
      <c r="M919" s="70" t="n"/>
      <c r="N919" s="70" t="n"/>
      <c r="O919" s="70" t="n"/>
      <c r="P919" s="123" t="n"/>
      <c r="Q919" s="122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120" t="n"/>
      <c r="H920" s="121" t="n"/>
      <c r="I920" s="122" t="n"/>
      <c r="J920" s="70" t="n"/>
      <c r="K920" s="70" t="n"/>
      <c r="L920" s="70" t="n"/>
      <c r="M920" s="70" t="n"/>
      <c r="N920" s="70" t="n"/>
      <c r="O920" s="70" t="n"/>
      <c r="P920" s="123" t="n"/>
      <c r="Q920" s="122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120" t="n"/>
      <c r="H921" s="121" t="n"/>
      <c r="I921" s="122" t="n"/>
      <c r="J921" s="70" t="n"/>
      <c r="K921" s="70" t="n"/>
      <c r="L921" s="70" t="n"/>
      <c r="M921" s="70" t="n"/>
      <c r="N921" s="70" t="n"/>
      <c r="O921" s="70" t="n"/>
      <c r="P921" s="123" t="n"/>
      <c r="Q921" s="122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120" t="n"/>
      <c r="H922" s="121" t="n"/>
      <c r="I922" s="122" t="n"/>
      <c r="J922" s="70" t="n"/>
      <c r="K922" s="70" t="n"/>
      <c r="L922" s="70" t="n"/>
      <c r="M922" s="70" t="n"/>
      <c r="N922" s="70" t="n"/>
      <c r="O922" s="70" t="n"/>
      <c r="P922" s="123" t="n"/>
      <c r="Q922" s="122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120" t="n"/>
      <c r="H923" s="121" t="n"/>
      <c r="I923" s="122" t="n"/>
      <c r="J923" s="70" t="n"/>
      <c r="K923" s="70" t="n"/>
      <c r="L923" s="70" t="n"/>
      <c r="M923" s="70" t="n"/>
      <c r="N923" s="70" t="n"/>
      <c r="O923" s="70" t="n"/>
      <c r="P923" s="123" t="n"/>
      <c r="Q923" s="122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120" t="n"/>
      <c r="H924" s="121" t="n"/>
      <c r="I924" s="122" t="n"/>
      <c r="J924" s="70" t="n"/>
      <c r="K924" s="70" t="n"/>
      <c r="L924" s="70" t="n"/>
      <c r="M924" s="70" t="n"/>
      <c r="N924" s="70" t="n"/>
      <c r="O924" s="70" t="n"/>
      <c r="P924" s="123" t="n"/>
      <c r="Q924" s="122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120" t="n"/>
      <c r="H925" s="121" t="n"/>
      <c r="I925" s="122" t="n"/>
      <c r="J925" s="70" t="n"/>
      <c r="K925" s="70" t="n"/>
      <c r="L925" s="70" t="n"/>
      <c r="M925" s="70" t="n"/>
      <c r="N925" s="70" t="n"/>
      <c r="O925" s="70" t="n"/>
      <c r="P925" s="123" t="n"/>
      <c r="Q925" s="122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120" t="n"/>
      <c r="H926" s="121" t="n"/>
      <c r="I926" s="122" t="n"/>
      <c r="J926" s="70" t="n"/>
      <c r="K926" s="70" t="n"/>
      <c r="L926" s="70" t="n"/>
      <c r="M926" s="70" t="n"/>
      <c r="N926" s="70" t="n"/>
      <c r="O926" s="70" t="n"/>
      <c r="P926" s="123" t="n"/>
      <c r="Q926" s="122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120" t="n"/>
      <c r="H927" s="121" t="n"/>
      <c r="I927" s="122" t="n"/>
      <c r="J927" s="70" t="n"/>
      <c r="K927" s="70" t="n"/>
      <c r="L927" s="70" t="n"/>
      <c r="M927" s="70" t="n"/>
      <c r="N927" s="70" t="n"/>
      <c r="O927" s="70" t="n"/>
      <c r="P927" s="123" t="n"/>
      <c r="Q927" s="122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120" t="n"/>
      <c r="H928" s="121" t="n"/>
      <c r="I928" s="122" t="n"/>
      <c r="J928" s="70" t="n"/>
      <c r="K928" s="70" t="n"/>
      <c r="L928" s="70" t="n"/>
      <c r="M928" s="70" t="n"/>
      <c r="N928" s="70" t="n"/>
      <c r="O928" s="70" t="n"/>
      <c r="P928" s="123" t="n"/>
      <c r="Q928" s="122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120" t="n"/>
      <c r="H929" s="121" t="n"/>
      <c r="I929" s="122" t="n"/>
      <c r="J929" s="70" t="n"/>
      <c r="K929" s="70" t="n"/>
      <c r="L929" s="70" t="n"/>
      <c r="M929" s="70" t="n"/>
      <c r="N929" s="70" t="n"/>
      <c r="O929" s="70" t="n"/>
      <c r="P929" s="123" t="n"/>
      <c r="Q929" s="122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120" t="n"/>
      <c r="H930" s="121" t="n"/>
      <c r="I930" s="122" t="n"/>
      <c r="J930" s="70" t="n"/>
      <c r="K930" s="70" t="n"/>
      <c r="L930" s="70" t="n"/>
      <c r="M930" s="70" t="n"/>
      <c r="N930" s="70" t="n"/>
      <c r="O930" s="70" t="n"/>
      <c r="P930" s="123" t="n"/>
      <c r="Q930" s="122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120" t="n"/>
      <c r="H931" s="121" t="n"/>
      <c r="I931" s="122" t="n"/>
      <c r="J931" s="70" t="n"/>
      <c r="K931" s="70" t="n"/>
      <c r="L931" s="70" t="n"/>
      <c r="M931" s="70" t="n"/>
      <c r="N931" s="70" t="n"/>
      <c r="O931" s="70" t="n"/>
      <c r="P931" s="123" t="n"/>
      <c r="Q931" s="122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120" t="n"/>
      <c r="H932" s="121" t="n"/>
      <c r="I932" s="122" t="n"/>
      <c r="J932" s="70" t="n"/>
      <c r="K932" s="70" t="n"/>
      <c r="L932" s="70" t="n"/>
      <c r="M932" s="70" t="n"/>
      <c r="N932" s="70" t="n"/>
      <c r="O932" s="70" t="n"/>
      <c r="P932" s="123" t="n"/>
      <c r="Q932" s="122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120" t="n"/>
      <c r="H933" s="121" t="n"/>
      <c r="I933" s="122" t="n"/>
      <c r="J933" s="70" t="n"/>
      <c r="K933" s="70" t="n"/>
      <c r="L933" s="70" t="n"/>
      <c r="M933" s="70" t="n"/>
      <c r="N933" s="70" t="n"/>
      <c r="O933" s="70" t="n"/>
      <c r="P933" s="123" t="n"/>
      <c r="Q933" s="122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120" t="n"/>
      <c r="H934" s="121" t="n"/>
      <c r="I934" s="122" t="n"/>
      <c r="J934" s="70" t="n"/>
      <c r="K934" s="70" t="n"/>
      <c r="L934" s="70" t="n"/>
      <c r="M934" s="70" t="n"/>
      <c r="N934" s="70" t="n"/>
      <c r="O934" s="70" t="n"/>
      <c r="P934" s="123" t="n"/>
      <c r="Q934" s="122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120" t="n"/>
      <c r="H935" s="121" t="n"/>
      <c r="I935" s="122" t="n"/>
      <c r="J935" s="70" t="n"/>
      <c r="K935" s="70" t="n"/>
      <c r="L935" s="70" t="n"/>
      <c r="M935" s="70" t="n"/>
      <c r="N935" s="70" t="n"/>
      <c r="O935" s="70" t="n"/>
      <c r="P935" s="123" t="n"/>
      <c r="Q935" s="122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120" t="n"/>
      <c r="H936" s="121" t="n"/>
      <c r="I936" s="122" t="n"/>
      <c r="J936" s="70" t="n"/>
      <c r="K936" s="70" t="n"/>
      <c r="L936" s="70" t="n"/>
      <c r="M936" s="70" t="n"/>
      <c r="N936" s="70" t="n"/>
      <c r="O936" s="70" t="n"/>
      <c r="P936" s="123" t="n"/>
      <c r="Q936" s="122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120" t="n"/>
      <c r="H937" s="121" t="n"/>
      <c r="I937" s="122" t="n"/>
      <c r="J937" s="70" t="n"/>
      <c r="K937" s="70" t="n"/>
      <c r="L937" s="70" t="n"/>
      <c r="M937" s="70" t="n"/>
      <c r="N937" s="70" t="n"/>
      <c r="O937" s="70" t="n"/>
      <c r="P937" s="123" t="n"/>
      <c r="Q937" s="122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120" t="n"/>
      <c r="H938" s="121" t="n"/>
      <c r="I938" s="122" t="n"/>
      <c r="J938" s="70" t="n"/>
      <c r="K938" s="70" t="n"/>
      <c r="L938" s="70" t="n"/>
      <c r="M938" s="70" t="n"/>
      <c r="N938" s="70" t="n"/>
      <c r="O938" s="70" t="n"/>
      <c r="P938" s="123" t="n"/>
      <c r="Q938" s="122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120" t="n"/>
      <c r="H939" s="121" t="n"/>
      <c r="I939" s="122" t="n"/>
      <c r="J939" s="70" t="n"/>
      <c r="K939" s="70" t="n"/>
      <c r="L939" s="70" t="n"/>
      <c r="M939" s="70" t="n"/>
      <c r="N939" s="70" t="n"/>
      <c r="O939" s="70" t="n"/>
      <c r="P939" s="123" t="n"/>
      <c r="Q939" s="122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120" t="n"/>
      <c r="H940" s="121" t="n"/>
      <c r="I940" s="122" t="n"/>
      <c r="J940" s="70" t="n"/>
      <c r="K940" s="70" t="n"/>
      <c r="L940" s="70" t="n"/>
      <c r="M940" s="70" t="n"/>
      <c r="N940" s="70" t="n"/>
      <c r="O940" s="70" t="n"/>
      <c r="P940" s="123" t="n"/>
      <c r="Q940" s="122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120" t="n"/>
      <c r="H941" s="121" t="n"/>
      <c r="I941" s="122" t="n"/>
      <c r="J941" s="70" t="n"/>
      <c r="K941" s="70" t="n"/>
      <c r="L941" s="70" t="n"/>
      <c r="M941" s="70" t="n"/>
      <c r="N941" s="70" t="n"/>
      <c r="O941" s="70" t="n"/>
      <c r="P941" s="123" t="n"/>
      <c r="Q941" s="122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120" t="n"/>
      <c r="H942" s="121" t="n"/>
      <c r="I942" s="122" t="n"/>
      <c r="J942" s="70" t="n"/>
      <c r="K942" s="70" t="n"/>
      <c r="L942" s="70" t="n"/>
      <c r="M942" s="70" t="n"/>
      <c r="N942" s="70" t="n"/>
      <c r="O942" s="70" t="n"/>
      <c r="P942" s="123" t="n"/>
      <c r="Q942" s="122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120" t="n"/>
      <c r="H943" s="121" t="n"/>
      <c r="I943" s="122" t="n"/>
      <c r="J943" s="70" t="n"/>
      <c r="K943" s="70" t="n"/>
      <c r="L943" s="70" t="n"/>
      <c r="M943" s="70" t="n"/>
      <c r="N943" s="70" t="n"/>
      <c r="O943" s="70" t="n"/>
      <c r="P943" s="123" t="n"/>
      <c r="Q943" s="122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120" t="n"/>
      <c r="H944" s="121" t="n"/>
      <c r="I944" s="122" t="n"/>
      <c r="J944" s="70" t="n"/>
      <c r="K944" s="70" t="n"/>
      <c r="L944" s="70" t="n"/>
      <c r="M944" s="70" t="n"/>
      <c r="N944" s="70" t="n"/>
      <c r="O944" s="70" t="n"/>
      <c r="P944" s="123" t="n"/>
      <c r="Q944" s="122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120" t="n"/>
      <c r="H945" s="121" t="n"/>
      <c r="I945" s="122" t="n"/>
      <c r="J945" s="70" t="n"/>
      <c r="K945" s="70" t="n"/>
      <c r="L945" s="70" t="n"/>
      <c r="M945" s="70" t="n"/>
      <c r="N945" s="70" t="n"/>
      <c r="O945" s="70" t="n"/>
      <c r="P945" s="123" t="n"/>
      <c r="Q945" s="122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120" t="n"/>
      <c r="H946" s="121" t="n"/>
      <c r="I946" s="122" t="n"/>
      <c r="J946" s="70" t="n"/>
      <c r="K946" s="70" t="n"/>
      <c r="L946" s="70" t="n"/>
      <c r="M946" s="70" t="n"/>
      <c r="N946" s="70" t="n"/>
      <c r="O946" s="70" t="n"/>
      <c r="P946" s="123" t="n"/>
      <c r="Q946" s="122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120" t="n"/>
      <c r="H947" s="121" t="n"/>
      <c r="I947" s="122" t="n"/>
      <c r="J947" s="70" t="n"/>
      <c r="K947" s="70" t="n"/>
      <c r="L947" s="70" t="n"/>
      <c r="M947" s="70" t="n"/>
      <c r="N947" s="70" t="n"/>
      <c r="O947" s="70" t="n"/>
      <c r="P947" s="123" t="n"/>
      <c r="Q947" s="122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120" t="n"/>
      <c r="H948" s="121" t="n"/>
      <c r="I948" s="122" t="n"/>
      <c r="J948" s="70" t="n"/>
      <c r="K948" s="70" t="n"/>
      <c r="L948" s="70" t="n"/>
      <c r="M948" s="70" t="n"/>
      <c r="N948" s="70" t="n"/>
      <c r="O948" s="70" t="n"/>
      <c r="P948" s="123" t="n"/>
      <c r="Q948" s="122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120" t="n"/>
      <c r="H949" s="121" t="n"/>
      <c r="I949" s="122" t="n"/>
      <c r="J949" s="70" t="n"/>
      <c r="K949" s="70" t="n"/>
      <c r="L949" s="70" t="n"/>
      <c r="M949" s="70" t="n"/>
      <c r="N949" s="70" t="n"/>
      <c r="O949" s="70" t="n"/>
      <c r="P949" s="123" t="n"/>
      <c r="Q949" s="122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120" t="n"/>
      <c r="H950" s="121" t="n"/>
      <c r="I950" s="122" t="n"/>
      <c r="J950" s="70" t="n"/>
      <c r="K950" s="70" t="n"/>
      <c r="L950" s="70" t="n"/>
      <c r="M950" s="70" t="n"/>
      <c r="N950" s="70" t="n"/>
      <c r="O950" s="70" t="n"/>
      <c r="P950" s="123" t="n"/>
      <c r="Q950" s="122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120" t="n"/>
      <c r="H951" s="121" t="n"/>
      <c r="I951" s="122" t="n"/>
      <c r="J951" s="70" t="n"/>
      <c r="K951" s="70" t="n"/>
      <c r="L951" s="70" t="n"/>
      <c r="M951" s="70" t="n"/>
      <c r="N951" s="70" t="n"/>
      <c r="O951" s="70" t="n"/>
      <c r="P951" s="123" t="n"/>
      <c r="Q951" s="122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120" t="n"/>
      <c r="H952" s="121" t="n"/>
      <c r="I952" s="122" t="n"/>
      <c r="J952" s="70" t="n"/>
      <c r="K952" s="70" t="n"/>
      <c r="L952" s="70" t="n"/>
      <c r="M952" s="70" t="n"/>
      <c r="N952" s="70" t="n"/>
      <c r="O952" s="70" t="n"/>
      <c r="P952" s="123" t="n"/>
      <c r="Q952" s="122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120" t="n"/>
      <c r="H953" s="121" t="n"/>
      <c r="I953" s="122" t="n"/>
      <c r="J953" s="70" t="n"/>
      <c r="K953" s="70" t="n"/>
      <c r="L953" s="70" t="n"/>
      <c r="M953" s="70" t="n"/>
      <c r="N953" s="70" t="n"/>
      <c r="O953" s="70" t="n"/>
      <c r="P953" s="123" t="n"/>
      <c r="Q953" s="122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120" t="n"/>
      <c r="H954" s="121" t="n"/>
      <c r="I954" s="122" t="n"/>
      <c r="J954" s="70" t="n"/>
      <c r="K954" s="70" t="n"/>
      <c r="L954" s="70" t="n"/>
      <c r="M954" s="70" t="n"/>
      <c r="N954" s="70" t="n"/>
      <c r="O954" s="70" t="n"/>
      <c r="P954" s="123" t="n"/>
      <c r="Q954" s="122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120" t="n"/>
      <c r="H955" s="121" t="n"/>
      <c r="I955" s="122" t="n"/>
      <c r="J955" s="70" t="n"/>
      <c r="K955" s="70" t="n"/>
      <c r="L955" s="70" t="n"/>
      <c r="M955" s="70" t="n"/>
      <c r="N955" s="70" t="n"/>
      <c r="O955" s="70" t="n"/>
      <c r="P955" s="123" t="n"/>
      <c r="Q955" s="122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120" t="n"/>
      <c r="H956" s="121" t="n"/>
      <c r="I956" s="122" t="n"/>
      <c r="J956" s="70" t="n"/>
      <c r="K956" s="70" t="n"/>
      <c r="L956" s="70" t="n"/>
      <c r="M956" s="70" t="n"/>
      <c r="N956" s="70" t="n"/>
      <c r="O956" s="70" t="n"/>
      <c r="P956" s="123" t="n"/>
      <c r="Q956" s="122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120" t="n"/>
      <c r="H957" s="121" t="n"/>
      <c r="I957" s="122" t="n"/>
      <c r="J957" s="70" t="n"/>
      <c r="K957" s="70" t="n"/>
      <c r="L957" s="70" t="n"/>
      <c r="M957" s="70" t="n"/>
      <c r="N957" s="70" t="n"/>
      <c r="O957" s="70" t="n"/>
      <c r="P957" s="123" t="n"/>
      <c r="Q957" s="122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120" t="n"/>
      <c r="H958" s="121" t="n"/>
      <c r="I958" s="122" t="n"/>
      <c r="J958" s="70" t="n"/>
      <c r="K958" s="70" t="n"/>
      <c r="L958" s="70" t="n"/>
      <c r="M958" s="70" t="n"/>
      <c r="N958" s="70" t="n"/>
      <c r="O958" s="70" t="n"/>
      <c r="P958" s="123" t="n"/>
      <c r="Q958" s="122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120" t="n"/>
      <c r="H959" s="121" t="n"/>
      <c r="I959" s="122" t="n"/>
      <c r="J959" s="70" t="n"/>
      <c r="K959" s="70" t="n"/>
      <c r="L959" s="70" t="n"/>
      <c r="M959" s="70" t="n"/>
      <c r="N959" s="70" t="n"/>
      <c r="O959" s="70" t="n"/>
      <c r="P959" s="123" t="n"/>
      <c r="Q959" s="122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120" t="n"/>
      <c r="H960" s="121" t="n"/>
      <c r="I960" s="122" t="n"/>
      <c r="J960" s="70" t="n"/>
      <c r="K960" s="70" t="n"/>
      <c r="L960" s="70" t="n"/>
      <c r="M960" s="70" t="n"/>
      <c r="N960" s="70" t="n"/>
      <c r="O960" s="70" t="n"/>
      <c r="P960" s="123" t="n"/>
      <c r="Q960" s="122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120" t="n"/>
      <c r="H961" s="121" t="n"/>
      <c r="I961" s="122" t="n"/>
      <c r="J961" s="70" t="n"/>
      <c r="K961" s="70" t="n"/>
      <c r="L961" s="70" t="n"/>
      <c r="M961" s="70" t="n"/>
      <c r="N961" s="70" t="n"/>
      <c r="O961" s="70" t="n"/>
      <c r="P961" s="123" t="n"/>
      <c r="Q961" s="122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120" t="n"/>
      <c r="H962" s="121" t="n"/>
      <c r="I962" s="122" t="n"/>
      <c r="J962" s="70" t="n"/>
      <c r="K962" s="70" t="n"/>
      <c r="L962" s="70" t="n"/>
      <c r="M962" s="70" t="n"/>
      <c r="N962" s="70" t="n"/>
      <c r="O962" s="70" t="n"/>
      <c r="P962" s="123" t="n"/>
      <c r="Q962" s="122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120" t="n"/>
      <c r="H963" s="121" t="n"/>
      <c r="I963" s="122" t="n"/>
      <c r="J963" s="70" t="n"/>
      <c r="K963" s="70" t="n"/>
      <c r="L963" s="70" t="n"/>
      <c r="M963" s="70" t="n"/>
      <c r="N963" s="70" t="n"/>
      <c r="O963" s="70" t="n"/>
      <c r="P963" s="123" t="n"/>
      <c r="Q963" s="122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120" t="n"/>
      <c r="H964" s="121" t="n"/>
      <c r="I964" s="122" t="n"/>
      <c r="J964" s="70" t="n"/>
      <c r="K964" s="70" t="n"/>
      <c r="L964" s="70" t="n"/>
      <c r="M964" s="70" t="n"/>
      <c r="N964" s="70" t="n"/>
      <c r="O964" s="70" t="n"/>
      <c r="P964" s="123" t="n"/>
      <c r="Q964" s="122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120" t="n"/>
      <c r="H965" s="121" t="n"/>
      <c r="I965" s="122" t="n"/>
      <c r="J965" s="70" t="n"/>
      <c r="K965" s="70" t="n"/>
      <c r="L965" s="70" t="n"/>
      <c r="M965" s="70" t="n"/>
      <c r="N965" s="70" t="n"/>
      <c r="O965" s="70" t="n"/>
      <c r="P965" s="123" t="n"/>
      <c r="Q965" s="122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120" t="n"/>
      <c r="H966" s="121" t="n"/>
      <c r="I966" s="122" t="n"/>
      <c r="J966" s="70" t="n"/>
      <c r="K966" s="70" t="n"/>
      <c r="L966" s="70" t="n"/>
      <c r="M966" s="70" t="n"/>
      <c r="N966" s="70" t="n"/>
      <c r="O966" s="70" t="n"/>
      <c r="P966" s="123" t="n"/>
      <c r="Q966" s="122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120" t="n"/>
      <c r="H967" s="121" t="n"/>
      <c r="I967" s="122" t="n"/>
      <c r="J967" s="70" t="n"/>
      <c r="K967" s="70" t="n"/>
      <c r="L967" s="70" t="n"/>
      <c r="M967" s="70" t="n"/>
      <c r="N967" s="70" t="n"/>
      <c r="O967" s="70" t="n"/>
      <c r="P967" s="123" t="n"/>
      <c r="Q967" s="122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120" t="n"/>
      <c r="H968" s="121" t="n"/>
      <c r="I968" s="122" t="n"/>
      <c r="J968" s="70" t="n"/>
      <c r="K968" s="70" t="n"/>
      <c r="L968" s="70" t="n"/>
      <c r="M968" s="70" t="n"/>
      <c r="N968" s="70" t="n"/>
      <c r="O968" s="70" t="n"/>
      <c r="P968" s="123" t="n"/>
      <c r="Q968" s="122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120" t="n"/>
      <c r="H969" s="121" t="n"/>
      <c r="I969" s="122" t="n"/>
      <c r="J969" s="70" t="n"/>
      <c r="K969" s="70" t="n"/>
      <c r="L969" s="70" t="n"/>
      <c r="M969" s="70" t="n"/>
      <c r="N969" s="70" t="n"/>
      <c r="O969" s="70" t="n"/>
      <c r="P969" s="123" t="n"/>
      <c r="Q969" s="122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120" t="n"/>
      <c r="H970" s="121" t="n"/>
      <c r="I970" s="122" t="n"/>
      <c r="J970" s="70" t="n"/>
      <c r="K970" s="70" t="n"/>
      <c r="L970" s="70" t="n"/>
      <c r="M970" s="70" t="n"/>
      <c r="N970" s="70" t="n"/>
      <c r="O970" s="70" t="n"/>
      <c r="P970" s="123" t="n"/>
      <c r="Q970" s="122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120" t="n"/>
      <c r="H971" s="121" t="n"/>
      <c r="I971" s="122" t="n"/>
      <c r="J971" s="70" t="n"/>
      <c r="K971" s="70" t="n"/>
      <c r="L971" s="70" t="n"/>
      <c r="M971" s="70" t="n"/>
      <c r="N971" s="70" t="n"/>
      <c r="O971" s="70" t="n"/>
      <c r="P971" s="123" t="n"/>
      <c r="Q971" s="122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120" t="n"/>
      <c r="H972" s="121" t="n"/>
      <c r="I972" s="122" t="n"/>
      <c r="J972" s="70" t="n"/>
      <c r="K972" s="70" t="n"/>
      <c r="L972" s="70" t="n"/>
      <c r="M972" s="70" t="n"/>
      <c r="N972" s="70" t="n"/>
      <c r="O972" s="70" t="n"/>
      <c r="P972" s="123" t="n"/>
      <c r="Q972" s="122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120" t="n"/>
      <c r="H973" s="121" t="n"/>
      <c r="I973" s="122" t="n"/>
      <c r="J973" s="70" t="n"/>
      <c r="K973" s="70" t="n"/>
      <c r="L973" s="70" t="n"/>
      <c r="M973" s="70" t="n"/>
      <c r="N973" s="70" t="n"/>
      <c r="O973" s="70" t="n"/>
      <c r="P973" s="123" t="n"/>
      <c r="Q973" s="122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120" t="n"/>
      <c r="H974" s="121" t="n"/>
      <c r="I974" s="122" t="n"/>
      <c r="J974" s="70" t="n"/>
      <c r="K974" s="70" t="n"/>
      <c r="L974" s="70" t="n"/>
      <c r="M974" s="70" t="n"/>
      <c r="N974" s="70" t="n"/>
      <c r="O974" s="70" t="n"/>
      <c r="P974" s="123" t="n"/>
      <c r="Q974" s="122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120" t="n"/>
      <c r="H975" s="121" t="n"/>
      <c r="I975" s="122" t="n"/>
      <c r="J975" s="70" t="n"/>
      <c r="K975" s="70" t="n"/>
      <c r="L975" s="70" t="n"/>
      <c r="M975" s="70" t="n"/>
      <c r="N975" s="70" t="n"/>
      <c r="O975" s="70" t="n"/>
      <c r="P975" s="123" t="n"/>
      <c r="Q975" s="122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120" t="n"/>
      <c r="H976" s="121" t="n"/>
      <c r="I976" s="122" t="n"/>
      <c r="J976" s="70" t="n"/>
      <c r="K976" s="70" t="n"/>
      <c r="L976" s="70" t="n"/>
      <c r="M976" s="70" t="n"/>
      <c r="N976" s="70" t="n"/>
      <c r="O976" s="70" t="n"/>
      <c r="P976" s="123" t="n"/>
      <c r="Q976" s="122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120" t="n"/>
      <c r="H977" s="121" t="n"/>
      <c r="I977" s="122" t="n"/>
      <c r="J977" s="70" t="n"/>
      <c r="K977" s="70" t="n"/>
      <c r="L977" s="70" t="n"/>
      <c r="M977" s="70" t="n"/>
      <c r="N977" s="70" t="n"/>
      <c r="O977" s="70" t="n"/>
      <c r="P977" s="123" t="n"/>
      <c r="Q977" s="122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120" t="n"/>
      <c r="H978" s="121" t="n"/>
      <c r="I978" s="122" t="n"/>
      <c r="J978" s="70" t="n"/>
      <c r="K978" s="70" t="n"/>
      <c r="L978" s="70" t="n"/>
      <c r="M978" s="70" t="n"/>
      <c r="N978" s="70" t="n"/>
      <c r="O978" s="70" t="n"/>
      <c r="P978" s="123" t="n"/>
      <c r="Q978" s="122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120" t="n"/>
      <c r="H979" s="121" t="n"/>
      <c r="I979" s="122" t="n"/>
      <c r="J979" s="70" t="n"/>
      <c r="K979" s="70" t="n"/>
      <c r="L979" s="70" t="n"/>
      <c r="M979" s="70" t="n"/>
      <c r="N979" s="70" t="n"/>
      <c r="O979" s="70" t="n"/>
      <c r="P979" s="123" t="n"/>
      <c r="Q979" s="122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120" t="n"/>
      <c r="H980" s="121" t="n"/>
      <c r="I980" s="122" t="n"/>
      <c r="J980" s="70" t="n"/>
      <c r="K980" s="70" t="n"/>
      <c r="L980" s="70" t="n"/>
      <c r="M980" s="70" t="n"/>
      <c r="N980" s="70" t="n"/>
      <c r="O980" s="70" t="n"/>
      <c r="P980" s="123" t="n"/>
      <c r="Q980" s="122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120" t="n"/>
      <c r="H981" s="121" t="n"/>
      <c r="I981" s="122" t="n"/>
      <c r="J981" s="70" t="n"/>
      <c r="K981" s="70" t="n"/>
      <c r="L981" s="70" t="n"/>
      <c r="M981" s="70" t="n"/>
      <c r="N981" s="70" t="n"/>
      <c r="O981" s="70" t="n"/>
      <c r="P981" s="123" t="n"/>
      <c r="Q981" s="122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120" t="n"/>
      <c r="H982" s="121" t="n"/>
      <c r="I982" s="122" t="n"/>
      <c r="J982" s="70" t="n"/>
      <c r="K982" s="70" t="n"/>
      <c r="L982" s="70" t="n"/>
      <c r="M982" s="70" t="n"/>
      <c r="N982" s="70" t="n"/>
      <c r="O982" s="70" t="n"/>
      <c r="P982" s="123" t="n"/>
      <c r="Q982" s="122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120" t="n"/>
      <c r="H983" s="121" t="n"/>
      <c r="I983" s="122" t="n"/>
      <c r="J983" s="70" t="n"/>
      <c r="K983" s="70" t="n"/>
      <c r="L983" s="70" t="n"/>
      <c r="M983" s="70" t="n"/>
      <c r="N983" s="70" t="n"/>
      <c r="O983" s="70" t="n"/>
      <c r="P983" s="123" t="n"/>
      <c r="Q983" s="122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120" t="n"/>
      <c r="H984" s="121" t="n"/>
      <c r="I984" s="122" t="n"/>
      <c r="J984" s="70" t="n"/>
      <c r="K984" s="70" t="n"/>
      <c r="L984" s="70" t="n"/>
      <c r="M984" s="70" t="n"/>
      <c r="N984" s="70" t="n"/>
      <c r="O984" s="70" t="n"/>
      <c r="P984" s="123" t="n"/>
      <c r="Q984" s="122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120" t="n"/>
      <c r="H985" s="121" t="n"/>
      <c r="I985" s="122" t="n"/>
      <c r="J985" s="70" t="n"/>
      <c r="K985" s="70" t="n"/>
      <c r="L985" s="70" t="n"/>
      <c r="M985" s="70" t="n"/>
      <c r="N985" s="70" t="n"/>
      <c r="O985" s="70" t="n"/>
      <c r="P985" s="123" t="n"/>
      <c r="Q985" s="122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120" t="n"/>
      <c r="H986" s="121" t="n"/>
      <c r="I986" s="122" t="n"/>
      <c r="J986" s="70" t="n"/>
      <c r="K986" s="70" t="n"/>
      <c r="L986" s="70" t="n"/>
      <c r="M986" s="70" t="n"/>
      <c r="N986" s="70" t="n"/>
      <c r="O986" s="70" t="n"/>
      <c r="P986" s="123" t="n"/>
      <c r="Q986" s="122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120" t="n"/>
      <c r="H987" s="121" t="n"/>
      <c r="I987" s="122" t="n"/>
      <c r="J987" s="70" t="n"/>
      <c r="K987" s="70" t="n"/>
      <c r="L987" s="70" t="n"/>
      <c r="M987" s="70" t="n"/>
      <c r="N987" s="70" t="n"/>
      <c r="O987" s="70" t="n"/>
      <c r="P987" s="123" t="n"/>
      <c r="Q987" s="122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120" t="n"/>
      <c r="H988" s="121" t="n"/>
      <c r="I988" s="122" t="n"/>
      <c r="J988" s="70" t="n"/>
      <c r="K988" s="70" t="n"/>
      <c r="L988" s="70" t="n"/>
      <c r="M988" s="70" t="n"/>
      <c r="N988" s="70" t="n"/>
      <c r="O988" s="70" t="n"/>
      <c r="P988" s="123" t="n"/>
      <c r="Q988" s="122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120" t="n"/>
      <c r="H989" s="121" t="n"/>
      <c r="I989" s="122" t="n"/>
      <c r="J989" s="70" t="n"/>
      <c r="K989" s="70" t="n"/>
      <c r="L989" s="70" t="n"/>
      <c r="M989" s="70" t="n"/>
      <c r="N989" s="70" t="n"/>
      <c r="O989" s="70" t="n"/>
      <c r="P989" s="123" t="n"/>
      <c r="Q989" s="122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120" t="n"/>
      <c r="H990" s="121" t="n"/>
      <c r="I990" s="122" t="n"/>
      <c r="J990" s="70" t="n"/>
      <c r="K990" s="70" t="n"/>
      <c r="L990" s="70" t="n"/>
      <c r="M990" s="70" t="n"/>
      <c r="N990" s="70" t="n"/>
      <c r="O990" s="70" t="n"/>
      <c r="P990" s="123" t="n"/>
      <c r="Q990" s="122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120" t="n"/>
      <c r="H991" s="121" t="n"/>
      <c r="I991" s="122" t="n"/>
      <c r="J991" s="70" t="n"/>
      <c r="K991" s="70" t="n"/>
      <c r="L991" s="70" t="n"/>
      <c r="M991" s="70" t="n"/>
      <c r="N991" s="70" t="n"/>
      <c r="O991" s="70" t="n"/>
      <c r="P991" s="123" t="n"/>
      <c r="Q991" s="122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120" t="n"/>
      <c r="H992" s="121" t="n"/>
      <c r="I992" s="122" t="n"/>
      <c r="J992" s="70" t="n"/>
      <c r="K992" s="70" t="n"/>
      <c r="L992" s="70" t="n"/>
      <c r="M992" s="70" t="n"/>
      <c r="N992" s="70" t="n"/>
      <c r="O992" s="70" t="n"/>
      <c r="P992" s="123" t="n"/>
      <c r="Q992" s="122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120" t="n"/>
      <c r="H993" s="121" t="n"/>
      <c r="I993" s="122" t="n"/>
      <c r="J993" s="70" t="n"/>
      <c r="K993" s="70" t="n"/>
      <c r="L993" s="70" t="n"/>
      <c r="M993" s="70" t="n"/>
      <c r="N993" s="70" t="n"/>
      <c r="O993" s="70" t="n"/>
      <c r="P993" s="123" t="n"/>
      <c r="Q993" s="122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120" t="n"/>
      <c r="H994" s="121" t="n"/>
      <c r="I994" s="122" t="n"/>
      <c r="J994" s="70" t="n"/>
      <c r="K994" s="70" t="n"/>
      <c r="L994" s="70" t="n"/>
      <c r="M994" s="70" t="n"/>
      <c r="N994" s="70" t="n"/>
      <c r="O994" s="70" t="n"/>
      <c r="P994" s="123" t="n"/>
      <c r="Q994" s="122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120" t="n"/>
      <c r="H995" s="121" t="n"/>
      <c r="I995" s="122" t="n"/>
      <c r="J995" s="70" t="n"/>
      <c r="K995" s="70" t="n"/>
      <c r="L995" s="70" t="n"/>
      <c r="M995" s="70" t="n"/>
      <c r="N995" s="70" t="n"/>
      <c r="O995" s="70" t="n"/>
      <c r="P995" s="123" t="n"/>
      <c r="Q995" s="122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120" t="n"/>
      <c r="H996" s="121" t="n"/>
      <c r="I996" s="122" t="n"/>
      <c r="J996" s="70" t="n"/>
      <c r="K996" s="70" t="n"/>
      <c r="L996" s="70" t="n"/>
      <c r="M996" s="70" t="n"/>
      <c r="N996" s="70" t="n"/>
      <c r="O996" s="70" t="n"/>
      <c r="P996" s="123" t="n"/>
      <c r="Q996" s="122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120" t="n"/>
      <c r="H997" s="121" t="n"/>
      <c r="I997" s="122" t="n"/>
      <c r="J997" s="70" t="n"/>
      <c r="K997" s="70" t="n"/>
      <c r="L997" s="70" t="n"/>
      <c r="M997" s="70" t="n"/>
      <c r="N997" s="70" t="n"/>
      <c r="O997" s="70" t="n"/>
      <c r="P997" s="123" t="n"/>
      <c r="Q997" s="122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120" t="n"/>
      <c r="H998" s="121" t="n"/>
      <c r="I998" s="122" t="n"/>
      <c r="J998" s="70" t="n"/>
      <c r="K998" s="70" t="n"/>
      <c r="L998" s="70" t="n"/>
      <c r="M998" s="70" t="n"/>
      <c r="N998" s="70" t="n"/>
      <c r="O998" s="70" t="n"/>
      <c r="P998" s="123" t="n"/>
      <c r="Q998" s="122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120" t="n"/>
      <c r="H999" s="121" t="n"/>
      <c r="I999" s="122" t="n"/>
      <c r="J999" s="70" t="n"/>
      <c r="K999" s="70" t="n"/>
      <c r="L999" s="70" t="n"/>
      <c r="M999" s="70" t="n"/>
      <c r="N999" s="70" t="n"/>
      <c r="O999" s="70" t="n"/>
      <c r="P999" s="123" t="n"/>
      <c r="Q999" s="122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120" t="n"/>
      <c r="H1000" s="121" t="n"/>
      <c r="I1000" s="122" t="n"/>
      <c r="J1000" s="70" t="n"/>
      <c r="K1000" s="70" t="n"/>
      <c r="L1000" s="70" t="n"/>
      <c r="M1000" s="70" t="n"/>
      <c r="N1000" s="70" t="n"/>
      <c r="O1000" s="70" t="n"/>
      <c r="P1000" s="123" t="n"/>
      <c r="Q1000" s="122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</row>
  </sheetData>
  <autoFilter ref="$C$9:$I$9"/>
  <mergeCells count="12">
    <mergeCell ref="K8:M8"/>
    <mergeCell ref="C2:E8"/>
    <mergeCell ref="N8:Q8"/>
    <mergeCell ref="C1:D1"/>
    <mergeCell ref="S5:T5"/>
    <mergeCell ref="X1:Y1"/>
    <mergeCell ref="S1:T1"/>
    <mergeCell ref="X5:Y5"/>
    <mergeCell ref="K6:L6"/>
    <mergeCell ref="K5:L5"/>
    <mergeCell ref="K4:L4"/>
    <mergeCell ref="U1:U5"/>
  </mergeCells>
  <conditionalFormatting sqref="I1 Q1">
    <cfRule type="expression" priority="1" dxfId="0">
      <formula>$J10&lt;4</formula>
    </cfRule>
  </conditionalFormatting>
  <conditionalFormatting sqref="I2:I4 I12:I15 I18:I21 I24:I27 I30:I33 I36:I39 I42:I45 I48:I51 I54:I57 I67 Q2:Q7 Q12:Q15 Q18:Q21 Q24:Q27 Q30:Q33 Q36:Q39 Q42:Q45 Q48:Q51 Q54:Q57 Q67">
    <cfRule type="expression" priority="2" dxfId="0">
      <formula>$J12&lt;4</formula>
    </cfRule>
  </conditionalFormatting>
  <conditionalFormatting sqref="I8:I10 I14:I18 I20:I24 I26:I28 I34 I40 I46 I52 I58:I63 I66 Q9:Q10 Q14:Q18 Q20:Q24 Q26:Q28 Q34 Q40 Q46 Q52 Q58:Q63 Q66">
    <cfRule type="expression" priority="3" dxfId="0">
      <formula>$J19&lt;4</formula>
    </cfRule>
  </conditionalFormatting>
  <conditionalFormatting sqref="I10:I68">
    <cfRule type="expression" priority="4" dxfId="1">
      <formula>H10=""</formula>
    </cfRule>
    <cfRule type="expression" priority="5" dxfId="2">
      <formula>$J10&lt;0</formula>
    </cfRule>
    <cfRule type="expression" priority="6" dxfId="3">
      <formula>AND($J10&gt;0,$J10&lt;4)</formula>
    </cfRule>
    <cfRule type="expression" priority="7" dxfId="4">
      <formula>$J10=0</formula>
    </cfRule>
    <cfRule type="expression" priority="8" dxfId="5">
      <formula>$J10&gt;=4</formula>
    </cfRule>
  </conditionalFormatting>
  <conditionalFormatting sqref="I11 I17 I23 I29 I35 I41 I47 I53 Q11 Q17 Q23 Q29 Q35 Q41 Q47 Q53">
    <cfRule type="expression" priority="9" dxfId="0">
      <formula>#REF!&lt;4</formula>
    </cfRule>
  </conditionalFormatting>
  <conditionalFormatting sqref="I29:I30 I32:I34 I41:I42 Q29:Q30 Q32:Q34 Q41:Q42">
    <cfRule type="expression" priority="10" dxfId="0">
      <formula>$J58&lt;4</formula>
    </cfRule>
  </conditionalFormatting>
  <conditionalFormatting sqref="I31 I36 Q31 Q36">
    <cfRule type="expression" priority="11" dxfId="0">
      <formula>$J59&lt;4</formula>
    </cfRule>
  </conditionalFormatting>
  <conditionalFormatting sqref="I37 Q37 Q43">
    <cfRule type="expression" priority="12" dxfId="0">
      <formula>$J64&lt;4</formula>
    </cfRule>
  </conditionalFormatting>
  <conditionalFormatting sqref="I38:I40">
    <cfRule type="expression" priority="13" dxfId="0">
      <formula>$J68&lt;4</formula>
    </cfRule>
  </conditionalFormatting>
  <conditionalFormatting sqref="I43">
    <cfRule type="expression" priority="14" dxfId="0">
      <formula>$J70&lt;4</formula>
    </cfRule>
  </conditionalFormatting>
  <conditionalFormatting sqref="I44 Q44">
    <cfRule type="expression" priority="15" dxfId="0">
      <formula>$J70&lt;4</formula>
    </cfRule>
  </conditionalFormatting>
  <conditionalFormatting sqref="I45 Q45">
    <cfRule type="expression" priority="16" dxfId="0">
      <formula>$J70&lt;4</formula>
    </cfRule>
  </conditionalFormatting>
  <conditionalFormatting sqref="I46 Q46">
    <cfRule type="expression" priority="17" dxfId="0">
      <formula>$J70&lt;4</formula>
    </cfRule>
  </conditionalFormatting>
  <conditionalFormatting sqref="I47:I48 Q47:Q48">
    <cfRule type="expression" priority="18" dxfId="0">
      <formula>$J70&lt;4</formula>
    </cfRule>
  </conditionalFormatting>
  <conditionalFormatting sqref="I49 Q49">
    <cfRule type="expression" priority="19" dxfId="0">
      <formula>$J70&lt;4</formula>
    </cfRule>
  </conditionalFormatting>
  <conditionalFormatting sqref="I50 Q50">
    <cfRule type="expression" priority="20" dxfId="0">
      <formula>$J70&lt;4</formula>
    </cfRule>
  </conditionalFormatting>
  <conditionalFormatting sqref="I51 Q51">
    <cfRule type="expression" priority="21" dxfId="0">
      <formula>$J70&lt;4</formula>
    </cfRule>
  </conditionalFormatting>
  <conditionalFormatting sqref="I52 Q52">
    <cfRule type="expression" priority="22" dxfId="0">
      <formula>$J70&lt;4</formula>
    </cfRule>
  </conditionalFormatting>
  <conditionalFormatting sqref="I53:I54 Q53:Q54">
    <cfRule type="expression" priority="23" dxfId="0">
      <formula>$J70&lt;4</formula>
    </cfRule>
  </conditionalFormatting>
  <conditionalFormatting sqref="I55 Q55">
    <cfRule type="expression" priority="24" dxfId="0">
      <formula>$J70&lt;4</formula>
    </cfRule>
  </conditionalFormatting>
  <conditionalFormatting sqref="I56 Q56">
    <cfRule type="expression" priority="25" dxfId="0">
      <formula>$J70&lt;4</formula>
    </cfRule>
  </conditionalFormatting>
  <conditionalFormatting sqref="I57">
    <cfRule type="expression" priority="26" dxfId="0">
      <formula>$J70&lt;4</formula>
    </cfRule>
  </conditionalFormatting>
  <conditionalFormatting sqref="I58:I60 I64:I68 Q58:Q60 Q64:Q68">
    <cfRule type="expression" priority="27" dxfId="0">
      <formula>$J70&lt;4</formula>
    </cfRule>
  </conditionalFormatting>
  <conditionalFormatting sqref="I68:I1000 Q68:Q1000">
    <cfRule type="expression" priority="28" dxfId="0">
      <formula>$L77&lt;4</formula>
    </cfRule>
  </conditionalFormatting>
  <conditionalFormatting sqref="Q10:Q68">
    <cfRule type="expression" priority="29" dxfId="6">
      <formula>P10=""</formula>
    </cfRule>
    <cfRule type="expression" priority="30" dxfId="5">
      <formula>$R10&gt;=4</formula>
    </cfRule>
    <cfRule type="expression" priority="31" dxfId="4">
      <formula>$R10=0</formula>
    </cfRule>
    <cfRule type="expression" priority="32" dxfId="2">
      <formula>$R10&lt;0</formula>
    </cfRule>
    <cfRule type="expression" priority="33" dxfId="3">
      <formula>AND($R10&gt;0,$R10&lt;4)</formula>
    </cfRule>
    <cfRule type="expression" priority="34" dxfId="1">
      <formula>P10=""</formula>
    </cfRule>
    <cfRule type="expression" priority="35" dxfId="2">
      <formula>$J10&lt;0</formula>
    </cfRule>
    <cfRule type="expression" priority="36" dxfId="3">
      <formula>AND($J10&gt;0,$J10&lt;4)</formula>
    </cfRule>
    <cfRule type="expression" priority="37" dxfId="4">
      <formula>$J10=0</formula>
    </cfRule>
    <cfRule type="expression" priority="38" dxfId="5">
      <formula>$J10&gt;=4</formula>
    </cfRule>
  </conditionalFormatting>
  <conditionalFormatting sqref="Q38:Q40">
    <cfRule type="expression" priority="39" dxfId="0">
      <formula>$J68&lt;4</formula>
    </cfRule>
  </conditionalFormatting>
  <conditionalFormatting sqref="Q57">
    <cfRule type="expression" priority="40" dxfId="0">
      <formula>$J70&lt;4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FA7406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2.43" customWidth="1" style="339" min="3" max="3"/>
    <col width="15.57" customWidth="1" style="339" min="4" max="4"/>
    <col width="29.86" customWidth="1" style="339" min="5" max="5"/>
    <col width="14.14" customWidth="1" style="339" min="6" max="6"/>
    <col width="10.57" customWidth="1" style="339" min="7" max="7"/>
    <col width="17.14" customWidth="1" style="339" min="8" max="8"/>
    <col width="20.29" customWidth="1" style="339" min="9" max="9"/>
    <col hidden="1" width="10" customWidth="1" style="339" min="10" max="10"/>
    <col width="10.29" customWidth="1" style="339" min="11" max="11"/>
    <col width="12" customWidth="1" style="339" min="12" max="12"/>
    <col width="12.86" customWidth="1" style="339" min="13" max="13"/>
    <col width="14.71" customWidth="1" style="339" min="14" max="14"/>
    <col width="11.43" customWidth="1" style="339" min="15" max="15"/>
    <col width="15.71" customWidth="1" style="339" min="16" max="16"/>
    <col width="20.29" customWidth="1" style="339" min="17" max="17"/>
    <col hidden="1" width="9" customWidth="1" style="339" min="18" max="18"/>
    <col width="11.43" customWidth="1" style="339" min="19" max="26"/>
  </cols>
  <sheetData>
    <row r="1" ht="15.75" customHeight="1" s="339">
      <c r="A1" s="1" t="n"/>
      <c r="B1" s="1" t="n"/>
      <c r="C1" s="2" t="n"/>
      <c r="E1" s="1" t="n"/>
      <c r="F1" s="1" t="n"/>
      <c r="G1" s="3" t="n"/>
      <c r="H1" s="18" t="n"/>
      <c r="I1" s="5" t="n"/>
      <c r="J1" s="1" t="n"/>
      <c r="K1" s="1" t="n"/>
      <c r="L1" s="1" t="n"/>
      <c r="M1" s="1" t="n"/>
      <c r="N1" s="1" t="n"/>
      <c r="O1" s="1" t="n"/>
      <c r="P1" s="6" t="n"/>
      <c r="Q1" s="5" t="n"/>
      <c r="R1" s="7" t="n"/>
      <c r="S1" s="2" t="n"/>
      <c r="U1" s="8" t="n"/>
      <c r="V1" s="1" t="n"/>
      <c r="W1" s="7" t="n"/>
      <c r="X1" s="2" t="n"/>
      <c r="Z1" s="1" t="n"/>
    </row>
    <row r="2" ht="15.75" customHeight="1" s="339">
      <c r="A2" s="1" t="n"/>
      <c r="B2" s="1" t="n"/>
      <c r="C2" s="358" t="n"/>
      <c r="D2" s="349" t="n"/>
      <c r="E2" s="350" t="n"/>
      <c r="F2" s="1" t="n"/>
      <c r="G2" s="3" t="n"/>
      <c r="H2" s="18" t="n"/>
      <c r="I2" s="5" t="n"/>
      <c r="J2" s="1" t="n"/>
      <c r="K2" s="1" t="n"/>
      <c r="L2" s="1" t="n"/>
      <c r="M2" s="1" t="n"/>
      <c r="N2" s="1" t="n"/>
      <c r="O2" s="1" t="n"/>
      <c r="P2" s="6" t="n"/>
      <c r="Q2" s="5" t="n"/>
      <c r="R2" s="7" t="n"/>
      <c r="S2" s="2" t="n"/>
      <c r="T2" s="2" t="n"/>
      <c r="V2" s="1" t="n"/>
      <c r="W2" s="7" t="n"/>
      <c r="X2" s="2" t="n"/>
      <c r="Y2" s="2" t="n"/>
      <c r="Z2" s="1" t="n"/>
    </row>
    <row r="3" ht="15.75" customHeight="1" s="339">
      <c r="A3" s="1" t="n"/>
      <c r="B3" s="1" t="n"/>
      <c r="C3" s="351" t="n"/>
      <c r="E3" s="352" t="n"/>
      <c r="F3" s="1" t="n"/>
      <c r="G3" s="3" t="n"/>
      <c r="H3" s="18" t="n"/>
      <c r="I3" s="5" t="n"/>
      <c r="J3" s="1" t="n"/>
      <c r="K3" s="1" t="n"/>
      <c r="L3" s="1" t="n"/>
      <c r="M3" s="1" t="n"/>
      <c r="N3" s="1" t="n"/>
      <c r="O3" s="1" t="n"/>
      <c r="P3" s="6" t="n"/>
      <c r="Q3" s="5" t="n"/>
      <c r="R3" s="7" t="n"/>
      <c r="S3" s="2" t="n"/>
      <c r="T3" s="2" t="n"/>
      <c r="V3" s="1" t="n"/>
      <c r="W3" s="7" t="n"/>
      <c r="X3" s="2" t="n"/>
      <c r="Y3" s="2" t="n"/>
      <c r="Z3" s="1" t="n"/>
    </row>
    <row r="4" ht="17.25" customHeight="1" s="339">
      <c r="A4" s="1" t="n"/>
      <c r="B4" s="1" t="n"/>
      <c r="C4" s="351" t="n"/>
      <c r="E4" s="352" t="n"/>
      <c r="F4" s="1" t="n"/>
      <c r="G4" s="3" t="n"/>
      <c r="H4" s="18" t="n"/>
      <c r="I4" s="5" t="n"/>
      <c r="J4" s="1" t="n"/>
      <c r="K4" s="340" t="inlineStr">
        <is>
          <t>INGRESOS</t>
        </is>
      </c>
      <c r="L4" s="341" t="n"/>
      <c r="M4" s="21">
        <f>SUM(G10:G2000)</f>
        <v/>
      </c>
      <c r="N4" s="1" t="n"/>
      <c r="O4" s="1" t="n"/>
      <c r="P4" s="6" t="n"/>
      <c r="Q4" s="5" t="n"/>
      <c r="R4" s="7" t="n"/>
      <c r="S4" s="2" t="n"/>
      <c r="T4" s="2" t="n"/>
      <c r="V4" s="1" t="n"/>
      <c r="W4" s="7" t="n"/>
      <c r="X4" s="2" t="n"/>
      <c r="Y4" s="2" t="n"/>
      <c r="Z4" s="1" t="n"/>
    </row>
    <row r="5" ht="17.25" customHeight="1" s="339">
      <c r="A5" s="1" t="n"/>
      <c r="B5" s="1" t="n"/>
      <c r="C5" s="351" t="n"/>
      <c r="E5" s="352" t="n"/>
      <c r="F5" s="23" t="n"/>
      <c r="G5" s="1" t="n"/>
      <c r="H5" s="1" t="n"/>
      <c r="I5" s="1" t="n"/>
      <c r="J5" s="23" t="n"/>
      <c r="K5" s="342" t="inlineStr">
        <is>
          <t>EGRESOS</t>
        </is>
      </c>
      <c r="L5" s="341" t="n"/>
      <c r="M5" s="25">
        <f>SUM(O10:O2000)</f>
        <v/>
      </c>
      <c r="N5" s="23" t="n"/>
      <c r="O5" s="1" t="n"/>
      <c r="P5" s="6" t="n"/>
      <c r="Q5" s="26" t="n"/>
      <c r="R5" s="7" t="n"/>
      <c r="S5" s="27" t="n"/>
      <c r="V5" s="1" t="n"/>
      <c r="W5" s="7" t="n"/>
      <c r="X5" s="2" t="n"/>
      <c r="Z5" s="1" t="n"/>
    </row>
    <row r="6" ht="18" customHeight="1" s="339">
      <c r="A6" s="1" t="n"/>
      <c r="B6" s="1" t="n"/>
      <c r="C6" s="351" t="n"/>
      <c r="E6" s="352" t="n"/>
      <c r="F6" s="1" t="n"/>
      <c r="G6" s="1" t="n"/>
      <c r="H6" s="1" t="n"/>
      <c r="I6" s="1" t="n"/>
      <c r="J6" s="28" t="n"/>
      <c r="K6" s="343" t="inlineStr">
        <is>
          <t>GANANCIAS</t>
        </is>
      </c>
      <c r="L6" s="344" t="n"/>
      <c r="M6" s="31">
        <f>M4-M5</f>
        <v/>
      </c>
      <c r="N6" s="1" t="n"/>
      <c r="O6" s="1" t="n"/>
      <c r="P6" s="6" t="n"/>
      <c r="Q6" s="5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339">
      <c r="A7" s="1" t="n"/>
      <c r="B7" s="1" t="n"/>
      <c r="C7" s="351" t="n"/>
      <c r="E7" s="352" t="n"/>
      <c r="F7" s="1" t="n"/>
      <c r="G7" s="1" t="n"/>
      <c r="H7" s="1" t="n"/>
      <c r="I7" s="1" t="n"/>
      <c r="J7" s="27" t="n"/>
      <c r="K7" s="1" t="n"/>
      <c r="L7" s="1" t="n"/>
      <c r="M7" s="1" t="n"/>
      <c r="N7" s="1" t="n"/>
      <c r="O7" s="1" t="n"/>
      <c r="P7" s="6" t="n"/>
      <c r="Q7" s="5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339">
      <c r="A8" s="1" t="n"/>
      <c r="B8" s="1" t="n"/>
      <c r="C8" s="351" t="n"/>
      <c r="E8" s="352" t="n"/>
      <c r="F8" s="1" t="n"/>
      <c r="G8" s="3" t="n"/>
      <c r="H8" s="18" t="n"/>
      <c r="I8" s="5" t="n"/>
      <c r="J8" s="36">
        <f>TODAY()</f>
        <v/>
      </c>
      <c r="K8" s="353" t="inlineStr">
        <is>
          <t xml:space="preserve">  B O T O N E S   W H A T S A P P</t>
        </is>
      </c>
      <c r="L8" s="354" t="n"/>
      <c r="M8" s="355" t="n"/>
      <c r="N8" s="356" t="inlineStr">
        <is>
          <t xml:space="preserve">               D  A  T  O  S     D  E    L  A    C  U  E  N  T  A</t>
        </is>
      </c>
      <c r="O8" s="354" t="n"/>
      <c r="P8" s="354" t="n"/>
      <c r="Q8" s="355" t="n"/>
      <c r="R8" s="42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339">
      <c r="A9" s="1" t="n"/>
      <c r="B9" s="1" t="n"/>
      <c r="C9" s="78" t="inlineStr">
        <is>
          <t>NOMBRE</t>
        </is>
      </c>
      <c r="D9" s="78" t="inlineStr">
        <is>
          <t>CELULAR</t>
        </is>
      </c>
      <c r="E9" s="78" t="inlineStr">
        <is>
          <t>CORREO</t>
        </is>
      </c>
      <c r="F9" s="78" t="inlineStr">
        <is>
          <t>CLAVE</t>
        </is>
      </c>
      <c r="G9" s="79" t="inlineStr">
        <is>
          <t>PRECIO</t>
        </is>
      </c>
      <c r="H9" s="80" t="inlineStr">
        <is>
          <t>EXPIRACIÓN</t>
        </is>
      </c>
      <c r="I9" s="82" t="inlineStr">
        <is>
          <t>ALERTA</t>
        </is>
      </c>
      <c r="J9" s="51" t="inlineStr">
        <is>
          <t>DIAS</t>
        </is>
      </c>
      <c r="K9" s="52" t="inlineStr">
        <is>
          <t>COBRAR</t>
        </is>
      </c>
      <c r="L9" s="54" t="inlineStr">
        <is>
          <t>ACTUALIZAR</t>
        </is>
      </c>
      <c r="M9" s="55" t="inlineStr">
        <is>
          <t>PERFILES</t>
        </is>
      </c>
      <c r="N9" s="57" t="inlineStr">
        <is>
          <t>PROVEEDOR</t>
        </is>
      </c>
      <c r="O9" s="59" t="inlineStr">
        <is>
          <t>PRECIO</t>
        </is>
      </c>
      <c r="P9" s="61" t="inlineStr">
        <is>
          <t>EXPIRACIÓN</t>
        </is>
      </c>
      <c r="Q9" s="63" t="inlineStr">
        <is>
          <t>ALERTA</t>
        </is>
      </c>
      <c r="R9" s="64" t="inlineStr">
        <is>
          <t>DIAS</t>
        </is>
      </c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65" t="n"/>
      <c r="D10" s="66" t="n"/>
      <c r="E10" s="66" t="n"/>
      <c r="F10" s="66" t="n"/>
      <c r="G10" s="68" t="n"/>
      <c r="H10" s="69" t="n"/>
      <c r="I10" s="76">
        <f>IF(H10="","",IF(J10&lt;0,"Vencido hace "&amp;J10*-1&amp;" días",IF(J10=0,"Vence hoy",IF(J10&gt;0,"Le quedan "&amp;J10&amp;" días",""))))</f>
        <v/>
      </c>
      <c r="J10" s="77">
        <f>H10-J$8</f>
        <v/>
      </c>
      <c r="K10" s="83">
        <f>HYPERLINK("https://api.whatsapp.com/send?phone=57"&amp;D10&amp;"&amp;text="&amp;(IF(J10&lt;=0,"🚨 Hola, *"&amp;C10&amp;".*"&amp;"%0A"&amp;"Su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"&amp;C10&amp;"."&amp;"%0A"&amp;"Le quedan "&amp;J10&amp;" días restantes de su membresía en *_STAR PLUS_*")),"💰")</f>
        <v/>
      </c>
      <c r="L10" s="83">
        <f>HYPERLINK("https://api.whatsapp.com/send?phone=57"&amp;D10&amp;"&amp;text=*_✅ ACTUALIZACIÓN DE CONTRASEÑA | STAR PLUS_*"&amp;"%0A"&amp;"%0A"&amp;"💻 Correo: *"&amp;E10&amp;"*"&amp;"%0A"&amp;"🔐 Nueva Contraseña: *"&amp;F10&amp;"*","🔐")</f>
        <v/>
      </c>
      <c r="M10" s="84">
        <f>HYPERLINK("https://api.whatsapp.com/send?phone=57"&amp;D10&amp;"&amp;text=*_✅ STAR PLUS_*"&amp;"%0A"&amp;"%0A"&amp;"*📧 Correo:* "&amp;E10&amp;"%0A"&amp;"*🔑 Contraseña:* "&amp;F10&amp;"%0A"&amp;"%0A"&amp;"*📍 Vence:* "&amp;H10,"💻")</f>
        <v/>
      </c>
      <c r="N10" s="85" t="n"/>
      <c r="O10" s="86" t="n"/>
      <c r="P10" s="87" t="n"/>
      <c r="Q10" s="88">
        <f>IF(P10="","",IF(R10&lt;0,"Vencido hace "&amp;R10*-1&amp;" días",IF(R10=0,"Vence hoy",IF(R10&gt;0,"Le quedan "&amp;R10&amp;" días",""))))</f>
        <v/>
      </c>
      <c r="R10" s="89">
        <f>P10-TODAY()</f>
        <v/>
      </c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1" t="n"/>
      <c r="C11" s="90" t="n"/>
      <c r="D11" s="91" t="n"/>
      <c r="E11" s="91" t="n"/>
      <c r="F11" s="91" t="n"/>
      <c r="G11" s="92" t="n"/>
      <c r="H11" s="106" t="n"/>
      <c r="I11" s="81">
        <f>IF(H11="","",IF(J11&lt;0,"Vencido hace "&amp;J11*-1&amp;" días",IF(J11=0,"Vence hoy",IF(J11&gt;0,"Le quedan "&amp;J11&amp;" días",""))))</f>
        <v/>
      </c>
      <c r="J11" s="77">
        <f>H11-J$8</f>
        <v/>
      </c>
      <c r="K11" s="83">
        <f>HYPERLINK("https://api.whatsapp.com/send?phone=57"&amp;D11&amp;"&amp;text="&amp;(IF(J11&lt;=0,"🚨 Hola, *"&amp;C11&amp;".*"&amp;"%0A"&amp;"Su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"&amp;C11&amp;"."&amp;"%0A"&amp;"Le quedan "&amp;J11&amp;" días restantes de su membresía en *_STAR PLUS_*")),"💰")</f>
        <v/>
      </c>
      <c r="L11" s="83">
        <f>HYPERLINK("https://api.whatsapp.com/send?phone=57"&amp;D11&amp;"&amp;text=*_✅ ACTUALIZACIÓN DE CONTRASEÑA | STAR PLUS_*"&amp;"%0A"&amp;"%0A"&amp;"💻 Correo: *"&amp;E11&amp;"*"&amp;"%0A"&amp;"🔐 Nueva Contraseña: *"&amp;F11&amp;"*","🔐")</f>
        <v/>
      </c>
      <c r="M11" s="84">
        <f>HYPERLINK("https://api.whatsapp.com/send?phone=57"&amp;D11&amp;"&amp;text=*_✅ STAR PLUS_*"&amp;"%0A"&amp;"%0A"&amp;"*📧 Correo:* "&amp;E11&amp;"%0A"&amp;"*🔑 Contraseña:* "&amp;F11&amp;"%0A"&amp;"%0A"&amp;"*📍 Vence:* "&amp;H11,"💻")</f>
        <v/>
      </c>
      <c r="N11" s="93" t="n"/>
      <c r="O11" s="95" t="n"/>
      <c r="P11" s="96" t="n"/>
      <c r="Q11" s="97">
        <f>IF(P11="","",IF(R11&lt;0,"Vencido hace "&amp;R11*-1&amp;" días",IF(R11=0,"Vence hoy",IF(R11&gt;0,"Le quedan "&amp;R11&amp;" días",""))))</f>
        <v/>
      </c>
      <c r="R11" s="89">
        <f>P11-TODAY()</f>
        <v/>
      </c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1" t="n"/>
      <c r="C12" s="90" t="n"/>
      <c r="D12" s="91" t="n"/>
      <c r="E12" s="91" t="n"/>
      <c r="F12" s="91" t="n"/>
      <c r="G12" s="92" t="n"/>
      <c r="H12" s="106" t="n"/>
      <c r="I12" s="81">
        <f>IF(H12="","",IF(J12&lt;0,"Vencido hace "&amp;J12*-1&amp;" días",IF(J12=0,"Vence hoy",IF(J12&gt;0,"Le quedan "&amp;J12&amp;" días",""))))</f>
        <v/>
      </c>
      <c r="J12" s="77">
        <f>H12-J$8</f>
        <v/>
      </c>
      <c r="K12" s="83">
        <f>HYPERLINK("https://api.whatsapp.com/send?phone=57"&amp;D12&amp;"&amp;text="&amp;(IF(J12&lt;=0,"🚨 Hola, *"&amp;C12&amp;".*"&amp;"%0A"&amp;"Su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"&amp;C12&amp;"."&amp;"%0A"&amp;"Le quedan "&amp;J12&amp;" días restantes de su membresía en *_STAR PLUS_*")),"💰")</f>
        <v/>
      </c>
      <c r="L12" s="83">
        <f>HYPERLINK("https://api.whatsapp.com/send?phone=57"&amp;D12&amp;"&amp;text=*_✅ ACTUALIZACIÓN DE CONTRASEÑA | STAR PLUS_*"&amp;"%0A"&amp;"%0A"&amp;"💻 Correo: *"&amp;E12&amp;"*"&amp;"%0A"&amp;"🔐 Nueva Contraseña: *"&amp;F12&amp;"*","🔐")</f>
        <v/>
      </c>
      <c r="M12" s="84">
        <f>HYPERLINK("https://api.whatsapp.com/send?phone=57"&amp;D12&amp;"&amp;text=*_✅ STAR PLUS_*"&amp;"%0A"&amp;"%0A"&amp;"*📧 Correo:* "&amp;E12&amp;"%0A"&amp;"*🔑 Contraseña:* "&amp;F12&amp;"%0A"&amp;"%0A"&amp;"*📍 Vence:* "&amp;H12,"💻")</f>
        <v/>
      </c>
      <c r="N12" s="99" t="n"/>
      <c r="O12" s="101" t="n"/>
      <c r="P12" s="103" t="n"/>
      <c r="Q12" s="97">
        <f>IF(P12="","",IF(R12&lt;0,"Vencido hace "&amp;R12*-1&amp;" días",IF(R12=0,"Vence hoy",IF(R12&gt;0,"Le quedan "&amp;R12&amp;" días",""))))</f>
        <v/>
      </c>
      <c r="R12" s="89">
        <f>P12-TODAY()</f>
        <v/>
      </c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1" t="n"/>
      <c r="C13" s="90" t="n"/>
      <c r="D13" s="91" t="n"/>
      <c r="E13" s="91" t="n"/>
      <c r="F13" s="91" t="n"/>
      <c r="G13" s="92" t="n"/>
      <c r="H13" s="106" t="n"/>
      <c r="I13" s="81">
        <f>IF(H13="","",IF(J13&lt;0,"Vencido hace "&amp;J13*-1&amp;" días",IF(J13=0,"Vence hoy",IF(J13&gt;0,"Le quedan "&amp;J13&amp;" días",""))))</f>
        <v/>
      </c>
      <c r="J13" s="77">
        <f>H13-J$8</f>
        <v/>
      </c>
      <c r="K13" s="83">
        <f>HYPERLINK("https://api.whatsapp.com/send?phone=57"&amp;D13&amp;"&amp;text="&amp;(IF(J13&lt;=0,"🚨 Hola, *"&amp;C13&amp;".*"&amp;"%0A"&amp;"Su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"&amp;C13&amp;"."&amp;"%0A"&amp;"Le quedan "&amp;J13&amp;" días restantes de su membresía en *_STAR PLUS_*")),"💰")</f>
        <v/>
      </c>
      <c r="L13" s="83">
        <f>HYPERLINK("https://api.whatsapp.com/send?phone=57"&amp;D13&amp;"&amp;text=*_✅ ACTUALIZACIÓN DE CONTRASEÑA | STAR PLUS_*"&amp;"%0A"&amp;"%0A"&amp;"💻 Correo: *"&amp;E13&amp;"*"&amp;"%0A"&amp;"🔐 Nueva Contraseña: *"&amp;F13&amp;"*","🔐")</f>
        <v/>
      </c>
      <c r="M13" s="84">
        <f>HYPERLINK("https://api.whatsapp.com/send?phone=57"&amp;D13&amp;"&amp;text=*_✅ STAR PLUS_*"&amp;"%0A"&amp;"%0A"&amp;"*📧 Correo:* "&amp;E13&amp;"%0A"&amp;"*🔑 Contraseña:* "&amp;F13&amp;"%0A"&amp;"%0A"&amp;"*📍 Vence:* "&amp;H13,"💻")</f>
        <v/>
      </c>
      <c r="N13" s="93" t="n"/>
      <c r="O13" s="95" t="n"/>
      <c r="P13" s="96" t="n"/>
      <c r="Q13" s="97">
        <f>IF(P13="","",IF(R13&lt;0,"Vencido hace "&amp;R13*-1&amp;" días",IF(R13=0,"Vence hoy",IF(R13&gt;0,"Le quedan "&amp;R13&amp;" días",""))))</f>
        <v/>
      </c>
      <c r="R13" s="89">
        <f>P13-TODAY()</f>
        <v/>
      </c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339">
      <c r="A14" s="1" t="n"/>
      <c r="B14" s="1" t="n"/>
      <c r="C14" s="90" t="n"/>
      <c r="D14" s="91" t="n"/>
      <c r="E14" s="91" t="n"/>
      <c r="F14" s="91" t="n"/>
      <c r="G14" s="92" t="n"/>
      <c r="H14" s="106" t="n"/>
      <c r="I14" s="81">
        <f>IF(H14="","",IF(J14&lt;0,"Vencido hace "&amp;J14*-1&amp;" días",IF(J14=0,"Vence hoy",IF(J14&gt;0,"Le quedan "&amp;J14&amp;" días",""))))</f>
        <v/>
      </c>
      <c r="J14" s="77">
        <f>H14-J$8</f>
        <v/>
      </c>
      <c r="K14" s="83">
        <f>HYPERLINK("https://api.whatsapp.com/send?phone=57"&amp;D14&amp;"&amp;text="&amp;(IF(J14&lt;=0,"🚨 Hola, *"&amp;C14&amp;".*"&amp;"%0A"&amp;"Su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"&amp;C14&amp;"."&amp;"%0A"&amp;"Le quedan "&amp;J14&amp;" días restantes de su membresía en *_STAR PLUS_*")),"💰")</f>
        <v/>
      </c>
      <c r="L14" s="83">
        <f>HYPERLINK("https://api.whatsapp.com/send?phone=57"&amp;D14&amp;"&amp;text=*_✅ ACTUALIZACIÓN DE CONTRASEÑA | STAR PLUS_*"&amp;"%0A"&amp;"%0A"&amp;"💻 Correo: *"&amp;E14&amp;"*"&amp;"%0A"&amp;"🔐 Nueva Contraseña: *"&amp;F14&amp;"*","🔐")</f>
        <v/>
      </c>
      <c r="M14" s="84">
        <f>HYPERLINK("https://api.whatsapp.com/send?phone=57"&amp;D14&amp;"&amp;text=*_✅ STAR PLUS_*"&amp;"%0A"&amp;"%0A"&amp;"*📧 Correo:* "&amp;E14&amp;"%0A"&amp;"*🔑 Contraseña:* "&amp;F14&amp;"%0A"&amp;"%0A"&amp;"*📍 Vence:* "&amp;H14,"💻")</f>
        <v/>
      </c>
      <c r="N14" s="93" t="n"/>
      <c r="O14" s="95" t="n"/>
      <c r="P14" s="96" t="n"/>
      <c r="Q14" s="97">
        <f>IF(P14="","",IF(R14&lt;0,"Vencido hace "&amp;R14*-1&amp;" días",IF(R14=0,"Vence hoy",IF(R14&gt;0,"Le quedan "&amp;R14&amp;" días",""))))</f>
        <v/>
      </c>
      <c r="R14" s="89">
        <f>P14-TODAY()</f>
        <v/>
      </c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 s="339">
      <c r="A15" s="1" t="n"/>
      <c r="B15" s="1" t="n"/>
      <c r="C15" s="90" t="n"/>
      <c r="D15" s="91" t="n"/>
      <c r="E15" s="91" t="n"/>
      <c r="F15" s="91" t="n"/>
      <c r="G15" s="92" t="n"/>
      <c r="H15" s="106" t="n"/>
      <c r="I15" s="81">
        <f>IF(H15="","",IF(J15&lt;0,"Vencido hace "&amp;J15*-1&amp;" días",IF(J15=0,"Vence hoy",IF(J15&gt;0,"Le quedan "&amp;J15&amp;" días",""))))</f>
        <v/>
      </c>
      <c r="J15" s="77">
        <f>H15-J$8</f>
        <v/>
      </c>
      <c r="K15" s="83">
        <f>HYPERLINK("https://api.whatsapp.com/send?phone=57"&amp;D15&amp;"&amp;text="&amp;(IF(J15&lt;=0,"🚨 Hola, *"&amp;C15&amp;".*"&amp;"%0A"&amp;"Su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"&amp;C15&amp;"."&amp;"%0A"&amp;"Le quedan "&amp;J15&amp;" días restantes de su membresía en *_STAR PLUS_*")),"💰")</f>
        <v/>
      </c>
      <c r="L15" s="83">
        <f>HYPERLINK("https://api.whatsapp.com/send?phone=57"&amp;D15&amp;"&amp;text=*_✅ ACTUALIZACIÓN DE CONTRASEÑA | STAR PLUS_*"&amp;"%0A"&amp;"%0A"&amp;"💻 Correo: *"&amp;E15&amp;"*"&amp;"%0A"&amp;"🔐 Nueva Contraseña: *"&amp;F15&amp;"*","🔐")</f>
        <v/>
      </c>
      <c r="M15" s="84">
        <f>HYPERLINK("https://api.whatsapp.com/send?phone=57"&amp;D15&amp;"&amp;text=*_✅ STAR PLUS_*"&amp;"%0A"&amp;"%0A"&amp;"*📧 Correo:* "&amp;E15&amp;"%0A"&amp;"*🔑 Contraseña:* "&amp;F15&amp;"%0A"&amp;"%0A"&amp;"*📍 Vence:* "&amp;H15,"💻")</f>
        <v/>
      </c>
      <c r="N15" s="93" t="n"/>
      <c r="O15" s="95" t="n"/>
      <c r="P15" s="96" t="n"/>
      <c r="Q15" s="97">
        <f>IF(P15="","",IF(R15&lt;0,"Vencido hace "&amp;R15*-1&amp;" días",IF(R15=0,"Vence hoy",IF(R15&gt;0,"Le quedan "&amp;R15&amp;" días",""))))</f>
        <v/>
      </c>
      <c r="R15" s="89">
        <f>P15-TODAY()</f>
        <v/>
      </c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339">
      <c r="A16" s="1" t="n"/>
      <c r="B16" s="1" t="n"/>
      <c r="C16" s="90" t="n"/>
      <c r="D16" s="91" t="n"/>
      <c r="E16" s="91" t="n"/>
      <c r="F16" s="91" t="n"/>
      <c r="G16" s="92" t="n"/>
      <c r="H16" s="106" t="n"/>
      <c r="I16" s="81">
        <f>IF(H16="","",IF(J16&lt;0,"Vencido hace "&amp;J16*-1&amp;" días",IF(J16=0,"Vence hoy",IF(J16&gt;0,"Le quedan "&amp;J16&amp;" días",""))))</f>
        <v/>
      </c>
      <c r="J16" s="77">
        <f>H16-J$8</f>
        <v/>
      </c>
      <c r="K16" s="83">
        <f>HYPERLINK("https://api.whatsapp.com/send?phone=57"&amp;D16&amp;"&amp;text="&amp;(IF(J16&lt;=0,"🚨 Hola, *"&amp;C16&amp;".*"&amp;"%0A"&amp;"Su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"&amp;C16&amp;"."&amp;"%0A"&amp;"Le quedan "&amp;J16&amp;" días restantes de su membresía en *_STAR PLUS_*")),"💰")</f>
        <v/>
      </c>
      <c r="L16" s="83">
        <f>HYPERLINK("https://api.whatsapp.com/send?phone=57"&amp;D16&amp;"&amp;text=*_✅ ACTUALIZACIÓN DE CONTRASEÑA | STAR PLUS_*"&amp;"%0A"&amp;"%0A"&amp;"💻 Correo: *"&amp;E16&amp;"*"&amp;"%0A"&amp;"🔐 Nueva Contraseña: *"&amp;F16&amp;"*","🔐")</f>
        <v/>
      </c>
      <c r="M16" s="84">
        <f>HYPERLINK("https://api.whatsapp.com/send?phone=57"&amp;D16&amp;"&amp;text=*_✅ STAR PLUS_*"&amp;"%0A"&amp;"%0A"&amp;"*📧 Correo:* "&amp;E16&amp;"%0A"&amp;"*🔑 Contraseña:* "&amp;F16&amp;"%0A"&amp;"%0A"&amp;"*📍 Vence:* "&amp;H16,"💻")</f>
        <v/>
      </c>
      <c r="N16" s="93" t="n"/>
      <c r="O16" s="95" t="n"/>
      <c r="P16" s="96" t="n"/>
      <c r="Q16" s="97">
        <f>IF(P16="","",IF(R16&lt;0,"Vencido hace "&amp;R16*-1&amp;" días",IF(R16=0,"Vence hoy",IF(R16&gt;0,"Le quedan "&amp;R16&amp;" días",""))))</f>
        <v/>
      </c>
      <c r="R16" s="89">
        <f>P16-TODAY()</f>
        <v/>
      </c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39">
      <c r="A17" s="1" t="n"/>
      <c r="B17" s="1" t="n"/>
      <c r="C17" s="90" t="n"/>
      <c r="D17" s="91" t="n"/>
      <c r="E17" s="91" t="n"/>
      <c r="F17" s="91" t="n"/>
      <c r="G17" s="92" t="n"/>
      <c r="H17" s="106" t="n"/>
      <c r="I17" s="81">
        <f>IF(H17="","",IF(J17&lt;0,"Vencido hace "&amp;J17*-1&amp;" días",IF(J17=0,"Vence hoy",IF(J17&gt;0,"Le quedan "&amp;J17&amp;" días",""))))</f>
        <v/>
      </c>
      <c r="J17" s="77">
        <f>H17-J$8</f>
        <v/>
      </c>
      <c r="K17" s="83">
        <f>HYPERLINK("https://api.whatsapp.com/send?phone=57"&amp;D17&amp;"&amp;text="&amp;(IF(J17&lt;=0,"🚨 Hola, *"&amp;C17&amp;".*"&amp;"%0A"&amp;"Su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"&amp;C17&amp;"."&amp;"%0A"&amp;"Le quedan "&amp;J17&amp;" días restantes de su membresía en *_STAR PLUS_*")),"💰")</f>
        <v/>
      </c>
      <c r="L17" s="83">
        <f>HYPERLINK("https://api.whatsapp.com/send?phone=57"&amp;D17&amp;"&amp;text=*_✅ ACTUALIZACIÓN DE CONTRASEÑA | STAR PLUS_*"&amp;"%0A"&amp;"%0A"&amp;"💻 Correo: *"&amp;E17&amp;"*"&amp;"%0A"&amp;"🔐 Nueva Contraseña: *"&amp;F17&amp;"*","🔐")</f>
        <v/>
      </c>
      <c r="M17" s="84">
        <f>HYPERLINK("https://api.whatsapp.com/send?phone=57"&amp;D17&amp;"&amp;text=*_✅ STAR PLUS_*"&amp;"%0A"&amp;"%0A"&amp;"*📧 Correo:* "&amp;E17&amp;"%0A"&amp;"*🔑 Contraseña:* "&amp;F17&amp;"%0A"&amp;"%0A"&amp;"*📍 Vence:* "&amp;H17,"💻")</f>
        <v/>
      </c>
      <c r="N17" s="99" t="n"/>
      <c r="O17" s="101" t="n"/>
      <c r="P17" s="103" t="n"/>
      <c r="Q17" s="97">
        <f>IF(P17="","",IF(R17&lt;0,"Vencido hace "&amp;R17*-1&amp;" días",IF(R17=0,"Vence hoy",IF(R17&gt;0,"Le quedan "&amp;R17&amp;" días",""))))</f>
        <v/>
      </c>
      <c r="R17" s="89">
        <f>P17-TODAY()</f>
        <v/>
      </c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39">
      <c r="A18" s="1" t="n"/>
      <c r="B18" s="1" t="n"/>
      <c r="C18" s="90" t="n"/>
      <c r="D18" s="91" t="n"/>
      <c r="E18" s="91" t="n"/>
      <c r="F18" s="91" t="n"/>
      <c r="G18" s="92" t="n"/>
      <c r="H18" s="106" t="n"/>
      <c r="I18" s="81">
        <f>IF(H18="","",IF(J18&lt;0,"Vencido hace "&amp;J18*-1&amp;" días",IF(J18=0,"Vence hoy",IF(J18&gt;0,"Le quedan "&amp;J18&amp;" días",""))))</f>
        <v/>
      </c>
      <c r="J18" s="77">
        <f>H18-J$8</f>
        <v/>
      </c>
      <c r="K18" s="83">
        <f>HYPERLINK("https://api.whatsapp.com/send?phone=57"&amp;D18&amp;"&amp;text="&amp;(IF(J18&lt;=0,"🚨 Hola, *"&amp;C18&amp;".*"&amp;"%0A"&amp;"Su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"&amp;C18&amp;"."&amp;"%0A"&amp;"Le quedan "&amp;J18&amp;" días restantes de su membresía en *_STAR PLUS_*")),"💰")</f>
        <v/>
      </c>
      <c r="L18" s="83">
        <f>HYPERLINK("https://api.whatsapp.com/send?phone=57"&amp;D18&amp;"&amp;text=*_✅ ACTUALIZACIÓN DE CONTRASEÑA | STAR PLUS_*"&amp;"%0A"&amp;"%0A"&amp;"💻 Correo: *"&amp;E18&amp;"*"&amp;"%0A"&amp;"🔐 Nueva Contraseña: *"&amp;F18&amp;"*","🔐")</f>
        <v/>
      </c>
      <c r="M18" s="84">
        <f>HYPERLINK("https://api.whatsapp.com/send?phone=57"&amp;D18&amp;"&amp;text=*_✅ STAR PLUS_*"&amp;"%0A"&amp;"%0A"&amp;"*📧 Correo:* "&amp;E18&amp;"%0A"&amp;"*🔑 Contraseña:* "&amp;F18&amp;"%0A"&amp;"%0A"&amp;"*📍 Vence:* "&amp;H18,"💻")</f>
        <v/>
      </c>
      <c r="N18" s="93" t="n"/>
      <c r="O18" s="95" t="n"/>
      <c r="P18" s="96" t="n"/>
      <c r="Q18" s="97">
        <f>IF(P18="","",IF(R18&lt;0,"Vencido hace "&amp;R18*-1&amp;" días",IF(R18=0,"Vence hoy",IF(R18&gt;0,"Le quedan "&amp;R18&amp;" días",""))))</f>
        <v/>
      </c>
      <c r="R18" s="89">
        <f>P18-TODAY()</f>
        <v/>
      </c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39">
      <c r="A19" s="1" t="n"/>
      <c r="B19" s="1" t="n"/>
      <c r="C19" s="90" t="n"/>
      <c r="D19" s="91" t="n"/>
      <c r="E19" s="91" t="n"/>
      <c r="F19" s="91" t="n"/>
      <c r="G19" s="92" t="n"/>
      <c r="H19" s="106" t="n"/>
      <c r="I19" s="81">
        <f>IF(H19="","",IF(J19&lt;0,"Vencido hace "&amp;J19*-1&amp;" días",IF(J19=0,"Vence hoy",IF(J19&gt;0,"Le quedan "&amp;J19&amp;" días",""))))</f>
        <v/>
      </c>
      <c r="J19" s="77">
        <f>H19-J$8</f>
        <v/>
      </c>
      <c r="K19" s="83">
        <f>HYPERLINK("https://api.whatsapp.com/send?phone=57"&amp;D19&amp;"&amp;text="&amp;(IF(J19&lt;=0,"🚨 Hola, *"&amp;C19&amp;".*"&amp;"%0A"&amp;"Su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"&amp;C19&amp;"."&amp;"%0A"&amp;"Le quedan "&amp;J19&amp;" días restantes de su membresía en *_STAR PLUS_*")),"💰")</f>
        <v/>
      </c>
      <c r="L19" s="83">
        <f>HYPERLINK("https://api.whatsapp.com/send?phone=57"&amp;D19&amp;"&amp;text=*_✅ ACTUALIZACIÓN DE CONTRASEÑA | STAR PLUS_*"&amp;"%0A"&amp;"%0A"&amp;"💻 Correo: *"&amp;E19&amp;"*"&amp;"%0A"&amp;"🔐 Nueva Contraseña: *"&amp;F19&amp;"*","🔐")</f>
        <v/>
      </c>
      <c r="M19" s="84">
        <f>HYPERLINK("https://api.whatsapp.com/send?phone=57"&amp;D19&amp;"&amp;text=*_✅ STAR PLUS_*"&amp;"%0A"&amp;"%0A"&amp;"*📧 Correo:* "&amp;E19&amp;"%0A"&amp;"*🔑 Contraseña:* "&amp;F19&amp;"%0A"&amp;"%0A"&amp;"*📍 Vence:* "&amp;H19,"💻")</f>
        <v/>
      </c>
      <c r="N19" s="93" t="n"/>
      <c r="O19" s="95" t="n"/>
      <c r="P19" s="96" t="n"/>
      <c r="Q19" s="97">
        <f>IF(P19="","",IF(R19&lt;0,"Vencido hace "&amp;R19*-1&amp;" días",IF(R19=0,"Vence hoy",IF(R19&gt;0,"Le quedan "&amp;R19&amp;" días",""))))</f>
        <v/>
      </c>
      <c r="R19" s="89">
        <f>P19-TODAY()</f>
        <v/>
      </c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39">
      <c r="A20" s="1" t="n"/>
      <c r="B20" s="1" t="n"/>
      <c r="C20" s="90" t="n"/>
      <c r="D20" s="91" t="n"/>
      <c r="E20" s="91" t="n"/>
      <c r="F20" s="91" t="n"/>
      <c r="G20" s="92" t="n"/>
      <c r="H20" s="106" t="n"/>
      <c r="I20" s="81">
        <f>IF(H20="","",IF(J20&lt;0,"Vencido hace "&amp;J20*-1&amp;" días",IF(J20=0,"Vence hoy",IF(J20&gt;0,"Le quedan "&amp;J20&amp;" días",""))))</f>
        <v/>
      </c>
      <c r="J20" s="77">
        <f>H20-J$8</f>
        <v/>
      </c>
      <c r="K20" s="83">
        <f>HYPERLINK("https://api.whatsapp.com/send?phone=57"&amp;D20&amp;"&amp;text="&amp;(IF(J20&lt;=0,"🚨 Hola, *"&amp;C20&amp;".*"&amp;"%0A"&amp;"Su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"&amp;C20&amp;"."&amp;"%0A"&amp;"Le quedan "&amp;J20&amp;" días restantes de su membresía en *_STAR PLUS_*")),"💰")</f>
        <v/>
      </c>
      <c r="L20" s="83">
        <f>HYPERLINK("https://api.whatsapp.com/send?phone=57"&amp;D20&amp;"&amp;text=*_✅ ACTUALIZACIÓN DE CONTRASEÑA | STAR PLUS_*"&amp;"%0A"&amp;"%0A"&amp;"💻 Correo: *"&amp;E20&amp;"*"&amp;"%0A"&amp;"🔐 Nueva Contraseña: *"&amp;F20&amp;"*","🔐")</f>
        <v/>
      </c>
      <c r="M20" s="84">
        <f>HYPERLINK("https://api.whatsapp.com/send?phone=57"&amp;D20&amp;"&amp;text=*_✅ STAR PLUS_*"&amp;"%0A"&amp;"%0A"&amp;"*📧 Correo:* "&amp;E20&amp;"%0A"&amp;"*🔑 Contraseña:* "&amp;F20&amp;"%0A"&amp;"%0A"&amp;"*📍 Vence:* "&amp;H20,"💻")</f>
        <v/>
      </c>
      <c r="N20" s="93" t="n"/>
      <c r="O20" s="95" t="n"/>
      <c r="P20" s="96" t="n"/>
      <c r="Q20" s="97">
        <f>IF(P20="","",IF(R20&lt;0,"Vencido hace "&amp;R20*-1&amp;" días",IF(R20=0,"Vence hoy",IF(R20&gt;0,"Le quedan "&amp;R20&amp;" días",""))))</f>
        <v/>
      </c>
      <c r="R20" s="89">
        <f>P20-TODAY()</f>
        <v/>
      </c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39">
      <c r="A21" s="1" t="n"/>
      <c r="B21" s="1" t="n"/>
      <c r="C21" s="90" t="n"/>
      <c r="D21" s="91" t="n"/>
      <c r="E21" s="91" t="n"/>
      <c r="F21" s="91" t="n"/>
      <c r="G21" s="92" t="n"/>
      <c r="H21" s="106" t="n"/>
      <c r="I21" s="81">
        <f>IF(H21="","",IF(J21&lt;0,"Vencido hace "&amp;J21*-1&amp;" días",IF(J21=0,"Vence hoy",IF(J21&gt;0,"Le quedan "&amp;J21&amp;" días",""))))</f>
        <v/>
      </c>
      <c r="J21" s="77">
        <f>H21-J$8</f>
        <v/>
      </c>
      <c r="K21" s="83">
        <f>HYPERLINK("https://api.whatsapp.com/send?phone=57"&amp;D21&amp;"&amp;text="&amp;(IF(J21&lt;=0,"🚨 Hola, *"&amp;C21&amp;".*"&amp;"%0A"&amp;"Su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"&amp;C21&amp;"."&amp;"%0A"&amp;"Le quedan "&amp;J21&amp;" días restantes de su membresía en *_STAR PLUS_*")),"💰")</f>
        <v/>
      </c>
      <c r="L21" s="83">
        <f>HYPERLINK("https://api.whatsapp.com/send?phone=57"&amp;D21&amp;"&amp;text=*_✅ ACTUALIZACIÓN DE CONTRASEÑA | STAR PLUS_*"&amp;"%0A"&amp;"%0A"&amp;"💻 Correo: *"&amp;E21&amp;"*"&amp;"%0A"&amp;"🔐 Nueva Contraseña: *"&amp;F21&amp;"*","🔐")</f>
        <v/>
      </c>
      <c r="M21" s="84">
        <f>HYPERLINK("https://api.whatsapp.com/send?phone=57"&amp;D21&amp;"&amp;text=*_✅ STAR PLUS_*"&amp;"%0A"&amp;"%0A"&amp;"*📧 Correo:* "&amp;E21&amp;"%0A"&amp;"*🔑 Contraseña:* "&amp;F21&amp;"%0A"&amp;"%0A"&amp;"*📍 Vence:* "&amp;H21,"💻")</f>
        <v/>
      </c>
      <c r="N21" s="93" t="n"/>
      <c r="O21" s="95" t="n"/>
      <c r="P21" s="96" t="n"/>
      <c r="Q21" s="97">
        <f>IF(P21="","",IF(R21&lt;0,"Vencido hace "&amp;R21*-1&amp;" días",IF(R21=0,"Vence hoy",IF(R21&gt;0,"Le quedan "&amp;R21&amp;" días",""))))</f>
        <v/>
      </c>
      <c r="R21" s="89">
        <f>P21-TODAY()</f>
        <v/>
      </c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39">
      <c r="A22" s="1" t="n"/>
      <c r="B22" s="1" t="n"/>
      <c r="C22" s="90" t="n"/>
      <c r="D22" s="91" t="n"/>
      <c r="E22" s="91" t="n"/>
      <c r="F22" s="91" t="n"/>
      <c r="G22" s="92" t="n"/>
      <c r="H22" s="106" t="n"/>
      <c r="I22" s="81">
        <f>IF(H22="","",IF(J22&lt;0,"Vencido hace "&amp;J22*-1&amp;" días",IF(J22=0,"Vence hoy",IF(J22&gt;0,"Le quedan "&amp;J22&amp;" días",""))))</f>
        <v/>
      </c>
      <c r="J22" s="77">
        <f>H22-J$8</f>
        <v/>
      </c>
      <c r="K22" s="83">
        <f>HYPERLINK("https://api.whatsapp.com/send?phone=57"&amp;D22&amp;"&amp;text="&amp;(IF(J22&lt;=0,"🚨 Hola, *"&amp;C22&amp;".*"&amp;"%0A"&amp;"Su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"&amp;C22&amp;"."&amp;"%0A"&amp;"Le quedan "&amp;J22&amp;" días restantes de su membresía en *_STAR PLUS_*")),"💰")</f>
        <v/>
      </c>
      <c r="L22" s="83">
        <f>HYPERLINK("https://api.whatsapp.com/send?phone=57"&amp;D22&amp;"&amp;text=*_✅ ACTUALIZACIÓN DE CONTRASEÑA | STAR PLUS_*"&amp;"%0A"&amp;"%0A"&amp;"💻 Correo: *"&amp;E22&amp;"*"&amp;"%0A"&amp;"🔐 Nueva Contraseña: *"&amp;F22&amp;"*","🔐")</f>
        <v/>
      </c>
      <c r="M22" s="84">
        <f>HYPERLINK("https://api.whatsapp.com/send?phone=57"&amp;D22&amp;"&amp;text=*_✅ STAR PLUS_*"&amp;"%0A"&amp;"%0A"&amp;"*📧 Correo:* "&amp;E22&amp;"%0A"&amp;"*🔑 Contraseña:* "&amp;F22&amp;"%0A"&amp;"%0A"&amp;"*📍 Vence:* "&amp;H22,"💻")</f>
        <v/>
      </c>
      <c r="N22" s="99" t="n"/>
      <c r="O22" s="101" t="n"/>
      <c r="P22" s="103" t="n"/>
      <c r="Q22" s="97">
        <f>IF(P22="","",IF(R22&lt;0,"Vencido hace "&amp;R22*-1&amp;" días",IF(R22=0,"Vence hoy",IF(R22&gt;0,"Le quedan "&amp;R22&amp;" días",""))))</f>
        <v/>
      </c>
      <c r="R22" s="89">
        <f>P22-TODAY()</f>
        <v/>
      </c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39">
      <c r="A23" s="1" t="n"/>
      <c r="B23" s="1" t="n"/>
      <c r="C23" s="90" t="n"/>
      <c r="D23" s="91" t="n"/>
      <c r="E23" s="91" t="n"/>
      <c r="F23" s="91" t="n"/>
      <c r="G23" s="92" t="n"/>
      <c r="H23" s="106" t="n"/>
      <c r="I23" s="81">
        <f>IF(H23="","",IF(J23&lt;0,"Vencido hace "&amp;J23*-1&amp;" días",IF(J23=0,"Vence hoy",IF(J23&gt;0,"Le quedan "&amp;J23&amp;" días",""))))</f>
        <v/>
      </c>
      <c r="J23" s="77">
        <f>H23-J$8</f>
        <v/>
      </c>
      <c r="K23" s="83">
        <f>HYPERLINK("https://api.whatsapp.com/send?phone=57"&amp;D23&amp;"&amp;text="&amp;(IF(J23&lt;=0,"🚨 Hola, *"&amp;C23&amp;".*"&amp;"%0A"&amp;"Su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"&amp;C23&amp;"."&amp;"%0A"&amp;"Le quedan "&amp;J23&amp;" días restantes de su membresía en *_STAR PLUS_*")),"💰")</f>
        <v/>
      </c>
      <c r="L23" s="83">
        <f>HYPERLINK("https://api.whatsapp.com/send?phone=57"&amp;D23&amp;"&amp;text=*_✅ ACTUALIZACIÓN DE CONTRASEÑA | STAR PLUS_*"&amp;"%0A"&amp;"%0A"&amp;"💻 Correo: *"&amp;E23&amp;"*"&amp;"%0A"&amp;"🔐 Nueva Contraseña: *"&amp;F23&amp;"*","🔐")</f>
        <v/>
      </c>
      <c r="M23" s="84">
        <f>HYPERLINK("https://api.whatsapp.com/send?phone=57"&amp;D23&amp;"&amp;text=*_✅ STAR PLUS_*"&amp;"%0A"&amp;"%0A"&amp;"*📧 Correo:* "&amp;E23&amp;"%0A"&amp;"*🔑 Contraseña:* "&amp;F23&amp;"%0A"&amp;"%0A"&amp;"*📍 Vence:* "&amp;H23,"💻")</f>
        <v/>
      </c>
      <c r="N23" s="93" t="n"/>
      <c r="O23" s="95" t="n"/>
      <c r="P23" s="96" t="n"/>
      <c r="Q23" s="97">
        <f>IF(P23="","",IF(R23&lt;0,"Vencido hace "&amp;R23*-1&amp;" días",IF(R23=0,"Vence hoy",IF(R23&gt;0,"Le quedan "&amp;R23&amp;" días",""))))</f>
        <v/>
      </c>
      <c r="R23" s="89">
        <f>P23-TODAY()</f>
        <v/>
      </c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 s="339">
      <c r="A24" s="1" t="n"/>
      <c r="B24" s="1" t="n"/>
      <c r="C24" s="90" t="n"/>
      <c r="D24" s="91" t="n"/>
      <c r="E24" s="91" t="n"/>
      <c r="F24" s="91" t="n"/>
      <c r="G24" s="92" t="n"/>
      <c r="H24" s="106" t="n"/>
      <c r="I24" s="81">
        <f>IF(H24="","",IF(J24&lt;0,"Vencido hace "&amp;J24*-1&amp;" días",IF(J24=0,"Vence hoy",IF(J24&gt;0,"Le quedan "&amp;J24&amp;" días",""))))</f>
        <v/>
      </c>
      <c r="J24" s="77">
        <f>H24-J$8</f>
        <v/>
      </c>
      <c r="K24" s="83">
        <f>HYPERLINK("https://api.whatsapp.com/send?phone=57"&amp;D24&amp;"&amp;text="&amp;(IF(J24&lt;=0,"🚨 Hola, *"&amp;C24&amp;".*"&amp;"%0A"&amp;"Su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"&amp;C24&amp;"."&amp;"%0A"&amp;"Le quedan "&amp;J24&amp;" días restantes de su membresía en *_STAR PLUS_*")),"💰")</f>
        <v/>
      </c>
      <c r="L24" s="83">
        <f>HYPERLINK("https://api.whatsapp.com/send?phone=57"&amp;D24&amp;"&amp;text=*_✅ ACTUALIZACIÓN DE CONTRASEÑA | STAR PLUS_*"&amp;"%0A"&amp;"%0A"&amp;"💻 Correo: *"&amp;E24&amp;"*"&amp;"%0A"&amp;"🔐 Nueva Contraseña: *"&amp;F24&amp;"*","🔐")</f>
        <v/>
      </c>
      <c r="M24" s="84">
        <f>HYPERLINK("https://api.whatsapp.com/send?phone=57"&amp;D24&amp;"&amp;text=*_✅ STAR PLUS_*"&amp;"%0A"&amp;"%0A"&amp;"*📧 Correo:* "&amp;E24&amp;"%0A"&amp;"*🔑 Contraseña:* "&amp;F24&amp;"%0A"&amp;"%0A"&amp;"*📍 Vence:* "&amp;H24,"💻")</f>
        <v/>
      </c>
      <c r="N24" s="93" t="n"/>
      <c r="O24" s="95" t="n"/>
      <c r="P24" s="96" t="n"/>
      <c r="Q24" s="97">
        <f>IF(P24="","",IF(R24&lt;0,"Vencido hace "&amp;R24*-1&amp;" días",IF(R24=0,"Vence hoy",IF(R24&gt;0,"Le quedan "&amp;R24&amp;" días",""))))</f>
        <v/>
      </c>
      <c r="R24" s="89">
        <f>P24-TODAY()</f>
        <v/>
      </c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39">
      <c r="A25" s="1" t="n"/>
      <c r="B25" s="1" t="n"/>
      <c r="C25" s="90" t="n"/>
      <c r="D25" s="91" t="n"/>
      <c r="E25" s="91" t="n"/>
      <c r="F25" s="91" t="n"/>
      <c r="G25" s="92" t="n"/>
      <c r="H25" s="106" t="n"/>
      <c r="I25" s="81">
        <f>IF(H25="","",IF(J25&lt;0,"Vencido hace "&amp;J25*-1&amp;" días",IF(J25=0,"Vence hoy",IF(J25&gt;0,"Le quedan "&amp;J25&amp;" días",""))))</f>
        <v/>
      </c>
      <c r="J25" s="77">
        <f>H25-J$8</f>
        <v/>
      </c>
      <c r="K25" s="83">
        <f>HYPERLINK("https://api.whatsapp.com/send?phone=57"&amp;D25&amp;"&amp;text="&amp;(IF(J25&lt;=0,"🚨 Hola, *"&amp;C25&amp;".*"&amp;"%0A"&amp;"Su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"&amp;C25&amp;"."&amp;"%0A"&amp;"Le quedan "&amp;J25&amp;" días restantes de su membresía en *_STAR PLUS_*")),"💰")</f>
        <v/>
      </c>
      <c r="L25" s="83">
        <f>HYPERLINK("https://api.whatsapp.com/send?phone=57"&amp;D25&amp;"&amp;text=*_✅ ACTUALIZACIÓN DE CONTRASEÑA | STAR PLUS_*"&amp;"%0A"&amp;"%0A"&amp;"💻 Correo: *"&amp;E25&amp;"*"&amp;"%0A"&amp;"🔐 Nueva Contraseña: *"&amp;F25&amp;"*","🔐")</f>
        <v/>
      </c>
      <c r="M25" s="84">
        <f>HYPERLINK("https://api.whatsapp.com/send?phone=57"&amp;D25&amp;"&amp;text=*_✅ STAR PLUS_*"&amp;"%0A"&amp;"%0A"&amp;"*📧 Correo:* "&amp;E25&amp;"%0A"&amp;"*🔑 Contraseña:* "&amp;F25&amp;"%0A"&amp;"%0A"&amp;"*📍 Vence:* "&amp;H25,"💻")</f>
        <v/>
      </c>
      <c r="N25" s="93" t="n"/>
      <c r="O25" s="95" t="n"/>
      <c r="P25" s="96" t="n"/>
      <c r="Q25" s="97">
        <f>IF(P25="","",IF(R25&lt;0,"Vencido hace "&amp;R25*-1&amp;" días",IF(R25=0,"Vence hoy",IF(R25&gt;0,"Le quedan "&amp;R25&amp;" días",""))))</f>
        <v/>
      </c>
      <c r="R25" s="89">
        <f>P25-TODAY()</f>
        <v/>
      </c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39">
      <c r="A26" s="1" t="n"/>
      <c r="B26" s="1" t="n"/>
      <c r="C26" s="90" t="n"/>
      <c r="D26" s="91" t="n"/>
      <c r="E26" s="91" t="n"/>
      <c r="F26" s="91" t="n"/>
      <c r="G26" s="92" t="n"/>
      <c r="H26" s="106" t="n"/>
      <c r="I26" s="81">
        <f>IF(H26="","",IF(J26&lt;0,"Vencido hace "&amp;J26*-1&amp;" días",IF(J26=0,"Vence hoy",IF(J26&gt;0,"Le quedan "&amp;J26&amp;" días",""))))</f>
        <v/>
      </c>
      <c r="J26" s="77">
        <f>H26-J$8</f>
        <v/>
      </c>
      <c r="K26" s="83">
        <f>HYPERLINK("https://api.whatsapp.com/send?phone=57"&amp;D26&amp;"&amp;text="&amp;(IF(J26&lt;=0,"🚨 Hola, *"&amp;C26&amp;".*"&amp;"%0A"&amp;"Su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"&amp;C26&amp;"."&amp;"%0A"&amp;"Le quedan "&amp;J26&amp;" días restantes de su membresía en *_STAR PLUS_*")),"💰")</f>
        <v/>
      </c>
      <c r="L26" s="83">
        <f>HYPERLINK("https://api.whatsapp.com/send?phone=57"&amp;D26&amp;"&amp;text=*_✅ ACTUALIZACIÓN DE CONTRASEÑA | STAR PLUS_*"&amp;"%0A"&amp;"%0A"&amp;"💻 Correo: *"&amp;E26&amp;"*"&amp;"%0A"&amp;"🔐 Nueva Contraseña: *"&amp;F26&amp;"*","🔐")</f>
        <v/>
      </c>
      <c r="M26" s="84">
        <f>HYPERLINK("https://api.whatsapp.com/send?phone=57"&amp;D26&amp;"&amp;text=*_✅ STAR PLUS_*"&amp;"%0A"&amp;"%0A"&amp;"*📧 Correo:* "&amp;E26&amp;"%0A"&amp;"*🔑 Contraseña:* "&amp;F26&amp;"%0A"&amp;"%0A"&amp;"*📍 Vence:* "&amp;H26,"💻")</f>
        <v/>
      </c>
      <c r="N26" s="93" t="n"/>
      <c r="O26" s="95" t="n"/>
      <c r="P26" s="96" t="n"/>
      <c r="Q26" s="97">
        <f>IF(P26="","",IF(R26&lt;0,"Vencido hace "&amp;R26*-1&amp;" días",IF(R26=0,"Vence hoy",IF(R26&gt;0,"Le quedan "&amp;R26&amp;" días",""))))</f>
        <v/>
      </c>
      <c r="R26" s="89">
        <f>P26-TODAY()</f>
        <v/>
      </c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39">
      <c r="A27" s="1" t="n"/>
      <c r="B27" s="1" t="n"/>
      <c r="C27" s="90" t="n"/>
      <c r="D27" s="91" t="n"/>
      <c r="E27" s="91" t="n"/>
      <c r="F27" s="91" t="n"/>
      <c r="G27" s="92" t="n"/>
      <c r="H27" s="106" t="n"/>
      <c r="I27" s="81">
        <f>IF(H27="","",IF(J27&lt;0,"Vencido hace "&amp;J27*-1&amp;" días",IF(J27=0,"Vence hoy",IF(J27&gt;0,"Le quedan "&amp;J27&amp;" días",""))))</f>
        <v/>
      </c>
      <c r="J27" s="77">
        <f>H27-J$8</f>
        <v/>
      </c>
      <c r="K27" s="83">
        <f>HYPERLINK("https://api.whatsapp.com/send?phone=57"&amp;D27&amp;"&amp;text="&amp;(IF(J27&lt;=0,"🚨 Hola, *"&amp;C27&amp;".*"&amp;"%0A"&amp;"Su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"&amp;C27&amp;"."&amp;"%0A"&amp;"Le quedan "&amp;J27&amp;" días restantes de su membresía en *_STAR PLUS_*")),"💰")</f>
        <v/>
      </c>
      <c r="L27" s="83">
        <f>HYPERLINK("https://api.whatsapp.com/send?phone=57"&amp;D27&amp;"&amp;text=*_✅ ACTUALIZACIÓN DE CONTRASEÑA | STAR PLUS_*"&amp;"%0A"&amp;"%0A"&amp;"💻 Correo: *"&amp;E27&amp;"*"&amp;"%0A"&amp;"🔐 Nueva Contraseña: *"&amp;F27&amp;"*","🔐")</f>
        <v/>
      </c>
      <c r="M27" s="84">
        <f>HYPERLINK("https://api.whatsapp.com/send?phone=57"&amp;D27&amp;"&amp;text=*_✅ STAR PLUS_*"&amp;"%0A"&amp;"%0A"&amp;"*📧 Correo:* "&amp;E27&amp;"%0A"&amp;"*🔑 Contraseña:* "&amp;F27&amp;"%0A"&amp;"%0A"&amp;"*📍 Vence:* "&amp;H27,"💻")</f>
        <v/>
      </c>
      <c r="N27" s="99" t="n"/>
      <c r="O27" s="101" t="n"/>
      <c r="P27" s="103" t="n"/>
      <c r="Q27" s="97">
        <f>IF(P27="","",IF(R27&lt;0,"Vencido hace "&amp;R27*-1&amp;" días",IF(R27=0,"Vence hoy",IF(R27&gt;0,"Le quedan "&amp;R27&amp;" días",""))))</f>
        <v/>
      </c>
      <c r="R27" s="89">
        <f>P27-TODAY()</f>
        <v/>
      </c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39">
      <c r="A28" s="1" t="n"/>
      <c r="B28" s="1" t="n"/>
      <c r="C28" s="90" t="n"/>
      <c r="D28" s="91" t="n"/>
      <c r="E28" s="91" t="n"/>
      <c r="F28" s="91" t="n"/>
      <c r="G28" s="92" t="n"/>
      <c r="H28" s="106" t="n"/>
      <c r="I28" s="81">
        <f>IF(H28="","",IF(J28&lt;0,"Vencido hace "&amp;J28*-1&amp;" días",IF(J28=0,"Vence hoy",IF(J28&gt;0,"Le quedan "&amp;J28&amp;" días",""))))</f>
        <v/>
      </c>
      <c r="J28" s="77">
        <f>H28-J$8</f>
        <v/>
      </c>
      <c r="K28" s="83">
        <f>HYPERLINK("https://api.whatsapp.com/send?phone=57"&amp;D28&amp;"&amp;text="&amp;(IF(J28&lt;=0,"🚨 Hola, *"&amp;C28&amp;".*"&amp;"%0A"&amp;"Su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"&amp;C28&amp;"."&amp;"%0A"&amp;"Le quedan "&amp;J28&amp;" días restantes de su membresía en *_STAR PLUS_*")),"💰")</f>
        <v/>
      </c>
      <c r="L28" s="83">
        <f>HYPERLINK("https://api.whatsapp.com/send?phone=57"&amp;D28&amp;"&amp;text=*_✅ ACTUALIZACIÓN DE CONTRASEÑA | STAR PLUS_*"&amp;"%0A"&amp;"%0A"&amp;"💻 Correo: *"&amp;E28&amp;"*"&amp;"%0A"&amp;"🔐 Nueva Contraseña: *"&amp;F28&amp;"*","🔐")</f>
        <v/>
      </c>
      <c r="M28" s="84">
        <f>HYPERLINK("https://api.whatsapp.com/send?phone=57"&amp;D28&amp;"&amp;text=*_✅ STAR PLUS_*"&amp;"%0A"&amp;"%0A"&amp;"*📧 Correo:* "&amp;E28&amp;"%0A"&amp;"*🔑 Contraseña:* "&amp;F28&amp;"%0A"&amp;"%0A"&amp;"*📍 Vence:* "&amp;H28,"💻")</f>
        <v/>
      </c>
      <c r="N28" s="93" t="n"/>
      <c r="O28" s="95" t="n"/>
      <c r="P28" s="96" t="n"/>
      <c r="Q28" s="97">
        <f>IF(P28="","",IF(R28&lt;0,"Vencido hace "&amp;R28*-1&amp;" días",IF(R28=0,"Vence hoy",IF(R28&gt;0,"Le quedan "&amp;R28&amp;" días",""))))</f>
        <v/>
      </c>
      <c r="R28" s="89">
        <f>P28-TODAY()</f>
        <v/>
      </c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39">
      <c r="A29" s="1" t="n"/>
      <c r="B29" s="1" t="n"/>
      <c r="C29" s="90" t="n"/>
      <c r="D29" s="91" t="n"/>
      <c r="E29" s="91" t="n"/>
      <c r="F29" s="91" t="n"/>
      <c r="G29" s="92" t="n"/>
      <c r="H29" s="106" t="n"/>
      <c r="I29" s="81">
        <f>IF(H29="","",IF(J29&lt;0,"Vencido hace "&amp;J29*-1&amp;" días",IF(J29=0,"Vence hoy",IF(J29&gt;0,"Le quedan "&amp;J29&amp;" días",""))))</f>
        <v/>
      </c>
      <c r="J29" s="77">
        <f>H29-J$8</f>
        <v/>
      </c>
      <c r="K29" s="83">
        <f>HYPERLINK("https://api.whatsapp.com/send?phone=57"&amp;D29&amp;"&amp;text="&amp;(IF(J29&lt;=0,"🚨 Hola, *"&amp;C29&amp;".*"&amp;"%0A"&amp;"Su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"&amp;C29&amp;"."&amp;"%0A"&amp;"Le quedan "&amp;J29&amp;" días restantes de su membresía en *_STAR PLUS_*")),"💰")</f>
        <v/>
      </c>
      <c r="L29" s="83">
        <f>HYPERLINK("https://api.whatsapp.com/send?phone=57"&amp;D29&amp;"&amp;text=*_✅ ACTUALIZACIÓN DE CONTRASEÑA | STAR PLUS_*"&amp;"%0A"&amp;"%0A"&amp;"💻 Correo: *"&amp;E29&amp;"*"&amp;"%0A"&amp;"🔐 Nueva Contraseña: *"&amp;F29&amp;"*","🔐")</f>
        <v/>
      </c>
      <c r="M29" s="84">
        <f>HYPERLINK("https://api.whatsapp.com/send?phone=57"&amp;D29&amp;"&amp;text=*_✅ STAR PLUS_*"&amp;"%0A"&amp;"%0A"&amp;"*📧 Correo:* "&amp;E29&amp;"%0A"&amp;"*🔑 Contraseña:* "&amp;F29&amp;"%0A"&amp;"%0A"&amp;"*📍 Vence:* "&amp;H29,"💻")</f>
        <v/>
      </c>
      <c r="N29" s="93" t="n"/>
      <c r="O29" s="95" t="n"/>
      <c r="P29" s="96" t="n"/>
      <c r="Q29" s="97">
        <f>IF(P29="","",IF(R29&lt;0,"Vencido hace "&amp;R29*-1&amp;" días",IF(R29=0,"Vence hoy",IF(R29&gt;0,"Le quedan "&amp;R29&amp;" días",""))))</f>
        <v/>
      </c>
      <c r="R29" s="89">
        <f>P29-TODAY()</f>
        <v/>
      </c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39">
      <c r="A30" s="1" t="n"/>
      <c r="B30" s="1" t="n"/>
      <c r="C30" s="90" t="n"/>
      <c r="D30" s="91" t="n"/>
      <c r="E30" s="91" t="n"/>
      <c r="F30" s="91" t="n"/>
      <c r="G30" s="92" t="n"/>
      <c r="H30" s="106" t="n"/>
      <c r="I30" s="81">
        <f>IF(H30="","",IF(J30&lt;0,"Vencido hace "&amp;J30*-1&amp;" días",IF(J30=0,"Vence hoy",IF(J30&gt;0,"Le quedan "&amp;J30&amp;" días",""))))</f>
        <v/>
      </c>
      <c r="J30" s="77">
        <f>H30-J$8</f>
        <v/>
      </c>
      <c r="K30" s="83">
        <f>HYPERLINK("https://api.whatsapp.com/send?phone=57"&amp;D30&amp;"&amp;text="&amp;(IF(J30&lt;=0,"🚨 Hola, *"&amp;C30&amp;".*"&amp;"%0A"&amp;"Su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"&amp;C30&amp;"."&amp;"%0A"&amp;"Le quedan "&amp;J30&amp;" días restantes de su membresía en *_STAR PLUS_*")),"💰")</f>
        <v/>
      </c>
      <c r="L30" s="83">
        <f>HYPERLINK("https://api.whatsapp.com/send?phone=57"&amp;D30&amp;"&amp;text=*_✅ ACTUALIZACIÓN DE CONTRASEÑA | STAR PLUS_*"&amp;"%0A"&amp;"%0A"&amp;"💻 Correo: *"&amp;E30&amp;"*"&amp;"%0A"&amp;"🔐 Nueva Contraseña: *"&amp;F30&amp;"*","🔐")</f>
        <v/>
      </c>
      <c r="M30" s="84">
        <f>HYPERLINK("https://api.whatsapp.com/send?phone=57"&amp;D30&amp;"&amp;text=*_✅ STAR PLUS_*"&amp;"%0A"&amp;"%0A"&amp;"*📧 Correo:* "&amp;E30&amp;"%0A"&amp;"*🔑 Contraseña:* "&amp;F30&amp;"%0A"&amp;"%0A"&amp;"*📍 Vence:* "&amp;H30,"💻")</f>
        <v/>
      </c>
      <c r="N30" s="93" t="n"/>
      <c r="O30" s="95" t="n"/>
      <c r="P30" s="96" t="n"/>
      <c r="Q30" s="97">
        <f>IF(P30="","",IF(R30&lt;0,"Vencido hace "&amp;R30*-1&amp;" días",IF(R30=0,"Vence hoy",IF(R30&gt;0,"Le quedan "&amp;R30&amp;" días",""))))</f>
        <v/>
      </c>
      <c r="R30" s="89">
        <f>P30-TODAY()</f>
        <v/>
      </c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39">
      <c r="A31" s="1" t="n"/>
      <c r="B31" s="1" t="n"/>
      <c r="C31" s="90" t="n"/>
      <c r="D31" s="91" t="n"/>
      <c r="E31" s="91" t="n"/>
      <c r="F31" s="91" t="n"/>
      <c r="G31" s="92" t="n"/>
      <c r="H31" s="106" t="n"/>
      <c r="I31" s="81">
        <f>IF(H31="","",IF(J31&lt;0,"Vencido hace "&amp;J31*-1&amp;" días",IF(J31=0,"Vence hoy",IF(J31&gt;0,"Le quedan "&amp;J31&amp;" días",""))))</f>
        <v/>
      </c>
      <c r="J31" s="77">
        <f>H31-J$8</f>
        <v/>
      </c>
      <c r="K31" s="83">
        <f>HYPERLINK("https://api.whatsapp.com/send?phone=57"&amp;D31&amp;"&amp;text="&amp;(IF(J31&lt;=0,"🚨 Hola, *"&amp;C31&amp;".*"&amp;"%0A"&amp;"Su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"&amp;C31&amp;"."&amp;"%0A"&amp;"Le quedan "&amp;J31&amp;" días restantes de su membresía en *_STAR PLUS_*")),"💰")</f>
        <v/>
      </c>
      <c r="L31" s="83">
        <f>HYPERLINK("https://api.whatsapp.com/send?phone=57"&amp;D31&amp;"&amp;text=*_✅ ACTUALIZACIÓN DE CONTRASEÑA | STAR PLUS_*"&amp;"%0A"&amp;"%0A"&amp;"💻 Correo: *"&amp;E31&amp;"*"&amp;"%0A"&amp;"🔐 Nueva Contraseña: *"&amp;F31&amp;"*","🔐")</f>
        <v/>
      </c>
      <c r="M31" s="84">
        <f>HYPERLINK("https://api.whatsapp.com/send?phone=57"&amp;D31&amp;"&amp;text=*_✅ STAR PLUS_*"&amp;"%0A"&amp;"%0A"&amp;"*📧 Correo:* "&amp;E31&amp;"%0A"&amp;"*🔑 Contraseña:* "&amp;F31&amp;"%0A"&amp;"%0A"&amp;"*📍 Vence:* "&amp;H31,"💻")</f>
        <v/>
      </c>
      <c r="N31" s="93" t="n"/>
      <c r="O31" s="95" t="n"/>
      <c r="P31" s="96" t="n"/>
      <c r="Q31" s="97">
        <f>IF(P31="","",IF(R31&lt;0,"Vencido hace "&amp;R31*-1&amp;" días",IF(R31=0,"Vence hoy",IF(R31&gt;0,"Le quedan "&amp;R31&amp;" días",""))))</f>
        <v/>
      </c>
      <c r="R31" s="89">
        <f>P31-TODAY()</f>
        <v/>
      </c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39">
      <c r="A32" s="1" t="n"/>
      <c r="B32" s="1" t="n"/>
      <c r="C32" s="90" t="n"/>
      <c r="D32" s="91" t="n"/>
      <c r="E32" s="91" t="n"/>
      <c r="F32" s="91" t="n"/>
      <c r="G32" s="92" t="n"/>
      <c r="H32" s="106" t="n"/>
      <c r="I32" s="81">
        <f>IF(H32="","",IF(J32&lt;0,"Vencido hace "&amp;J32*-1&amp;" días",IF(J32=0,"Vence hoy",IF(J32&gt;0,"Le quedan "&amp;J32&amp;" días",""))))</f>
        <v/>
      </c>
      <c r="J32" s="77">
        <f>H32-J$8</f>
        <v/>
      </c>
      <c r="K32" s="83">
        <f>HYPERLINK("https://api.whatsapp.com/send?phone=57"&amp;D32&amp;"&amp;text="&amp;(IF(J32&lt;=0,"🚨 Hola, *"&amp;C32&amp;".*"&amp;"%0A"&amp;"Su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"&amp;C32&amp;"."&amp;"%0A"&amp;"Le quedan "&amp;J32&amp;" días restantes de su membresía en *_STAR PLUS_*")),"💰")</f>
        <v/>
      </c>
      <c r="L32" s="83">
        <f>HYPERLINK("https://api.whatsapp.com/send?phone=57"&amp;D32&amp;"&amp;text=*_✅ ACTUALIZACIÓN DE CONTRASEÑA | STAR PLUS_*"&amp;"%0A"&amp;"%0A"&amp;"💻 Correo: *"&amp;E32&amp;"*"&amp;"%0A"&amp;"🔐 Nueva Contraseña: *"&amp;F32&amp;"*","🔐")</f>
        <v/>
      </c>
      <c r="M32" s="84">
        <f>HYPERLINK("https://api.whatsapp.com/send?phone=57"&amp;D32&amp;"&amp;text=*_✅ STAR PLUS_*"&amp;"%0A"&amp;"%0A"&amp;"*📧 Correo:* "&amp;E32&amp;"%0A"&amp;"*🔑 Contraseña:* "&amp;F32&amp;"%0A"&amp;"%0A"&amp;"*📍 Vence:* "&amp;H32,"💻")</f>
        <v/>
      </c>
      <c r="N32" s="99" t="n"/>
      <c r="O32" s="101" t="n"/>
      <c r="P32" s="103" t="n"/>
      <c r="Q32" s="97">
        <f>IF(P32="","",IF(R32&lt;0,"Vencido hace "&amp;R32*-1&amp;" días",IF(R32=0,"Vence hoy",IF(R32&gt;0,"Le quedan "&amp;R32&amp;" días",""))))</f>
        <v/>
      </c>
      <c r="R32" s="89">
        <f>P32-TODAY()</f>
        <v/>
      </c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39">
      <c r="A33" s="1" t="n"/>
      <c r="B33" s="1" t="n"/>
      <c r="C33" s="90" t="n"/>
      <c r="D33" s="91" t="n"/>
      <c r="E33" s="91" t="n"/>
      <c r="F33" s="91" t="n"/>
      <c r="G33" s="92" t="n"/>
      <c r="H33" s="106" t="n"/>
      <c r="I33" s="81">
        <f>IF(H33="","",IF(J33&lt;0,"Vencido hace "&amp;J33*-1&amp;" días",IF(J33=0,"Vence hoy",IF(J33&gt;0,"Le quedan "&amp;J33&amp;" días",""))))</f>
        <v/>
      </c>
      <c r="J33" s="77">
        <f>H33-J$8</f>
        <v/>
      </c>
      <c r="K33" s="83">
        <f>HYPERLINK("https://api.whatsapp.com/send?phone=57"&amp;D33&amp;"&amp;text="&amp;(IF(J33&lt;=0,"🚨 Hola, *"&amp;C33&amp;".*"&amp;"%0A"&amp;"Su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"&amp;C33&amp;"."&amp;"%0A"&amp;"Le quedan "&amp;J33&amp;" días restantes de su membresía en *_STAR PLUS_*")),"💰")</f>
        <v/>
      </c>
      <c r="L33" s="83">
        <f>HYPERLINK("https://api.whatsapp.com/send?phone=57"&amp;D33&amp;"&amp;text=*_✅ ACTUALIZACIÓN DE CONTRASEÑA | STAR PLUS_*"&amp;"%0A"&amp;"%0A"&amp;"💻 Correo: *"&amp;E33&amp;"*"&amp;"%0A"&amp;"🔐 Nueva Contraseña: *"&amp;F33&amp;"*","🔐")</f>
        <v/>
      </c>
      <c r="M33" s="84">
        <f>HYPERLINK("https://api.whatsapp.com/send?phone=57"&amp;D33&amp;"&amp;text=*_✅ STAR PLUS_*"&amp;"%0A"&amp;"%0A"&amp;"*📧 Correo:* "&amp;E33&amp;"%0A"&amp;"*🔑 Contraseña:* "&amp;F33&amp;"%0A"&amp;"%0A"&amp;"*📍 Vence:* "&amp;H33,"💻")</f>
        <v/>
      </c>
      <c r="N33" s="93" t="n"/>
      <c r="O33" s="95" t="n"/>
      <c r="P33" s="96" t="n"/>
      <c r="Q33" s="97">
        <f>IF(P33="","",IF(R33&lt;0,"Vencido hace "&amp;R33*-1&amp;" días",IF(R33=0,"Vence hoy",IF(R33&gt;0,"Le quedan "&amp;R33&amp;" días",""))))</f>
        <v/>
      </c>
      <c r="R33" s="89">
        <f>P33-TODAY()</f>
        <v/>
      </c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39">
      <c r="A34" s="1" t="n"/>
      <c r="B34" s="1" t="n"/>
      <c r="C34" s="90" t="n"/>
      <c r="D34" s="91" t="n"/>
      <c r="E34" s="91" t="n"/>
      <c r="F34" s="91" t="n"/>
      <c r="G34" s="92" t="n"/>
      <c r="H34" s="106" t="n"/>
      <c r="I34" s="81">
        <f>IF(H34="","",IF(J34&lt;0,"Vencido hace "&amp;J34*-1&amp;" días",IF(J34=0,"Vence hoy",IF(J34&gt;0,"Le quedan "&amp;J34&amp;" días",""))))</f>
        <v/>
      </c>
      <c r="J34" s="77">
        <f>H34-J$8</f>
        <v/>
      </c>
      <c r="K34" s="83">
        <f>HYPERLINK("https://api.whatsapp.com/send?phone=57"&amp;D34&amp;"&amp;text="&amp;(IF(J34&lt;=0,"🚨 Hola, *"&amp;C34&amp;".*"&amp;"%0A"&amp;"Su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"&amp;C34&amp;"."&amp;"%0A"&amp;"Le quedan "&amp;J34&amp;" días restantes de su membresía en *_STAR PLUS_*")),"💰")</f>
        <v/>
      </c>
      <c r="L34" s="83">
        <f>HYPERLINK("https://api.whatsapp.com/send?phone=57"&amp;D34&amp;"&amp;text=*_✅ ACTUALIZACIÓN DE CONTRASEÑA | STAR PLUS_*"&amp;"%0A"&amp;"%0A"&amp;"💻 Correo: *"&amp;E34&amp;"*"&amp;"%0A"&amp;"🔐 Nueva Contraseña: *"&amp;F34&amp;"*","🔐")</f>
        <v/>
      </c>
      <c r="M34" s="84">
        <f>HYPERLINK("https://api.whatsapp.com/send?phone=57"&amp;D34&amp;"&amp;text=*_✅ STAR PLUS_*"&amp;"%0A"&amp;"%0A"&amp;"*📧 Correo:* "&amp;E34&amp;"%0A"&amp;"*🔑 Contraseña:* "&amp;F34&amp;"%0A"&amp;"%0A"&amp;"*📍 Vence:* "&amp;H34,"💻")</f>
        <v/>
      </c>
      <c r="N34" s="93" t="n"/>
      <c r="O34" s="95" t="n"/>
      <c r="P34" s="96" t="n"/>
      <c r="Q34" s="97">
        <f>IF(P34="","",IF(R34&lt;0,"Vencido hace "&amp;R34*-1&amp;" días",IF(R34=0,"Vence hoy",IF(R34&gt;0,"Le quedan "&amp;R34&amp;" días",""))))</f>
        <v/>
      </c>
      <c r="R34" s="89">
        <f>P34-TODAY()</f>
        <v/>
      </c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39">
      <c r="A35" s="1" t="n"/>
      <c r="B35" s="1" t="n"/>
      <c r="C35" s="90" t="n"/>
      <c r="D35" s="91" t="n"/>
      <c r="E35" s="91" t="n"/>
      <c r="F35" s="91" t="n"/>
      <c r="G35" s="92" t="n"/>
      <c r="H35" s="106" t="n"/>
      <c r="I35" s="81">
        <f>IF(H35="","",IF(J35&lt;0,"Vencido hace "&amp;J35*-1&amp;" días",IF(J35=0,"Vence hoy",IF(J35&gt;0,"Le quedan "&amp;J35&amp;" días",""))))</f>
        <v/>
      </c>
      <c r="J35" s="77">
        <f>H35-J$8</f>
        <v/>
      </c>
      <c r="K35" s="83">
        <f>HYPERLINK("https://api.whatsapp.com/send?phone=57"&amp;D35&amp;"&amp;text="&amp;(IF(J35&lt;=0,"🚨 Hola, *"&amp;C35&amp;".*"&amp;"%0A"&amp;"Su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"&amp;C35&amp;"."&amp;"%0A"&amp;"Le quedan "&amp;J35&amp;" días restantes de su membresía en *_STAR PLUS_*")),"💰")</f>
        <v/>
      </c>
      <c r="L35" s="83">
        <f>HYPERLINK("https://api.whatsapp.com/send?phone=57"&amp;D35&amp;"&amp;text=*_✅ ACTUALIZACIÓN DE CONTRASEÑA | STAR PLUS_*"&amp;"%0A"&amp;"%0A"&amp;"💻 Correo: *"&amp;E35&amp;"*"&amp;"%0A"&amp;"🔐 Nueva Contraseña: *"&amp;F35&amp;"*","🔐")</f>
        <v/>
      </c>
      <c r="M35" s="84">
        <f>HYPERLINK("https://api.whatsapp.com/send?phone=57"&amp;D35&amp;"&amp;text=*_✅ STAR PLUS_*"&amp;"%0A"&amp;"%0A"&amp;"*📧 Correo:* "&amp;E35&amp;"%0A"&amp;"*🔑 Contraseña:* "&amp;F35&amp;"%0A"&amp;"%0A"&amp;"*📍 Vence:* "&amp;H35,"💻")</f>
        <v/>
      </c>
      <c r="N35" s="93" t="n"/>
      <c r="O35" s="95" t="n"/>
      <c r="P35" s="96" t="n"/>
      <c r="Q35" s="97">
        <f>IF(P35="","",IF(R35&lt;0,"Vencido hace "&amp;R35*-1&amp;" días",IF(R35=0,"Vence hoy",IF(R35&gt;0,"Le quedan "&amp;R35&amp;" días",""))))</f>
        <v/>
      </c>
      <c r="R35" s="89">
        <f>P35-TODAY()</f>
        <v/>
      </c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39">
      <c r="A36" s="1" t="n"/>
      <c r="B36" s="1" t="n"/>
      <c r="C36" s="90" t="n"/>
      <c r="D36" s="91" t="n"/>
      <c r="E36" s="91" t="n"/>
      <c r="F36" s="91" t="n"/>
      <c r="G36" s="92" t="n"/>
      <c r="H36" s="106" t="n"/>
      <c r="I36" s="81">
        <f>IF(H36="","",IF(J36&lt;0,"Vencido hace "&amp;J36*-1&amp;" días",IF(J36=0,"Vence hoy",IF(J36&gt;0,"Le quedan "&amp;J36&amp;" días",""))))</f>
        <v/>
      </c>
      <c r="J36" s="77">
        <f>H36-J$8</f>
        <v/>
      </c>
      <c r="K36" s="83">
        <f>HYPERLINK("https://api.whatsapp.com/send?phone=57"&amp;D36&amp;"&amp;text="&amp;(IF(J36&lt;=0,"🚨 Hola, *"&amp;C36&amp;".*"&amp;"%0A"&amp;"Su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"&amp;C36&amp;"."&amp;"%0A"&amp;"Le quedan "&amp;J36&amp;" días restantes de su membresía en *_STAR PLUS_*")),"💰")</f>
        <v/>
      </c>
      <c r="L36" s="83">
        <f>HYPERLINK("https://api.whatsapp.com/send?phone=57"&amp;D36&amp;"&amp;text=*_✅ ACTUALIZACIÓN DE CONTRASEÑA | STAR PLUS_*"&amp;"%0A"&amp;"%0A"&amp;"💻 Correo: *"&amp;E36&amp;"*"&amp;"%0A"&amp;"🔐 Nueva Contraseña: *"&amp;F36&amp;"*","🔐")</f>
        <v/>
      </c>
      <c r="M36" s="84">
        <f>HYPERLINK("https://api.whatsapp.com/send?phone=57"&amp;D36&amp;"&amp;text=*_✅ STAR PLUS_*"&amp;"%0A"&amp;"%0A"&amp;"*📧 Correo:* "&amp;E36&amp;"%0A"&amp;"*🔑 Contraseña:* "&amp;F36&amp;"%0A"&amp;"%0A"&amp;"*📍 Vence:* "&amp;H36,"💻")</f>
        <v/>
      </c>
      <c r="N36" s="93" t="n"/>
      <c r="O36" s="95" t="n"/>
      <c r="P36" s="96" t="n"/>
      <c r="Q36" s="97">
        <f>IF(P36="","",IF(R36&lt;0,"Vencido hace "&amp;R36*-1&amp;" días",IF(R36=0,"Vence hoy",IF(R36&gt;0,"Le quedan "&amp;R36&amp;" días",""))))</f>
        <v/>
      </c>
      <c r="R36" s="89">
        <f>P36-TODAY()</f>
        <v/>
      </c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39">
      <c r="A37" s="1" t="n"/>
      <c r="B37" s="1" t="n"/>
      <c r="C37" s="90" t="n"/>
      <c r="D37" s="91" t="n"/>
      <c r="E37" s="91" t="n"/>
      <c r="F37" s="91" t="n"/>
      <c r="G37" s="92" t="n"/>
      <c r="H37" s="106" t="n"/>
      <c r="I37" s="81">
        <f>IF(H37="","",IF(J37&lt;0,"Vencido hace "&amp;J37*-1&amp;" días",IF(J37=0,"Vence hoy",IF(J37&gt;0,"Le quedan "&amp;J37&amp;" días",""))))</f>
        <v/>
      </c>
      <c r="J37" s="77">
        <f>H37-J$8</f>
        <v/>
      </c>
      <c r="K37" s="83">
        <f>HYPERLINK("https://api.whatsapp.com/send?phone=57"&amp;D37&amp;"&amp;text="&amp;(IF(J37&lt;=0,"🚨 Hola, *"&amp;C37&amp;".*"&amp;"%0A"&amp;"Su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"&amp;C37&amp;"."&amp;"%0A"&amp;"Le quedan "&amp;J37&amp;" días restantes de su membresía en *_STAR PLUS_*")),"💰")</f>
        <v/>
      </c>
      <c r="L37" s="83">
        <f>HYPERLINK("https://api.whatsapp.com/send?phone=57"&amp;D37&amp;"&amp;text=*_✅ ACTUALIZACIÓN DE CONTRASEÑA | STAR PLUS_*"&amp;"%0A"&amp;"%0A"&amp;"💻 Correo: *"&amp;E37&amp;"*"&amp;"%0A"&amp;"🔐 Nueva Contraseña: *"&amp;F37&amp;"*","🔐")</f>
        <v/>
      </c>
      <c r="M37" s="84">
        <f>HYPERLINK("https://api.whatsapp.com/send?phone=57"&amp;D37&amp;"&amp;text=*_✅ STAR PLUS_*"&amp;"%0A"&amp;"%0A"&amp;"*📧 Correo:* "&amp;E37&amp;"%0A"&amp;"*🔑 Contraseña:* "&amp;F37&amp;"%0A"&amp;"%0A"&amp;"*📍 Vence:* "&amp;H37,"💻")</f>
        <v/>
      </c>
      <c r="N37" s="99" t="n"/>
      <c r="O37" s="101" t="n"/>
      <c r="P37" s="103" t="n"/>
      <c r="Q37" s="97">
        <f>IF(P37="","",IF(R37&lt;0,"Vencido hace "&amp;R37*-1&amp;" días",IF(R37=0,"Vence hoy",IF(R37&gt;0,"Le quedan "&amp;R37&amp;" días",""))))</f>
        <v/>
      </c>
      <c r="R37" s="89">
        <f>P37-TODAY()</f>
        <v/>
      </c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39">
      <c r="A38" s="1" t="n"/>
      <c r="B38" s="1" t="n"/>
      <c r="C38" s="90" t="n"/>
      <c r="D38" s="91" t="n"/>
      <c r="E38" s="91" t="n"/>
      <c r="F38" s="91" t="n"/>
      <c r="G38" s="92" t="n"/>
      <c r="H38" s="106" t="n"/>
      <c r="I38" s="81">
        <f>IF(H38="","",IF(J38&lt;0,"Vencido hace "&amp;J38*-1&amp;" días",IF(J38=0,"Vence hoy",IF(J38&gt;0,"Le quedan "&amp;J38&amp;" días",""))))</f>
        <v/>
      </c>
      <c r="J38" s="77">
        <f>H38-J$8</f>
        <v/>
      </c>
      <c r="K38" s="83">
        <f>HYPERLINK("https://api.whatsapp.com/send?phone=57"&amp;D38&amp;"&amp;text="&amp;(IF(J38&lt;=0,"🚨 Hola, *"&amp;C38&amp;".*"&amp;"%0A"&amp;"Su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"&amp;C38&amp;"."&amp;"%0A"&amp;"Le quedan "&amp;J38&amp;" días restantes de su membresía en *_STAR PLUS_*")),"💰")</f>
        <v/>
      </c>
      <c r="L38" s="83">
        <f>HYPERLINK("https://api.whatsapp.com/send?phone=57"&amp;D38&amp;"&amp;text=*_✅ ACTUALIZACIÓN DE CONTRASEÑA | STAR PLUS_*"&amp;"%0A"&amp;"%0A"&amp;"💻 Correo: *"&amp;E38&amp;"*"&amp;"%0A"&amp;"🔐 Nueva Contraseña: *"&amp;F38&amp;"*","🔐")</f>
        <v/>
      </c>
      <c r="M38" s="84">
        <f>HYPERLINK("https://api.whatsapp.com/send?phone=57"&amp;D38&amp;"&amp;text=*_✅ STAR PLUS_*"&amp;"%0A"&amp;"%0A"&amp;"*📧 Correo:* "&amp;E38&amp;"%0A"&amp;"*🔑 Contraseña:* "&amp;F38&amp;"%0A"&amp;"%0A"&amp;"*📍 Vence:* "&amp;H38,"💻")</f>
        <v/>
      </c>
      <c r="N38" s="93" t="n"/>
      <c r="O38" s="95" t="n"/>
      <c r="P38" s="96" t="n"/>
      <c r="Q38" s="97">
        <f>IF(P38="","",IF(R38&lt;0,"Vencido hace "&amp;R38*-1&amp;" días",IF(R38=0,"Vence hoy",IF(R38&gt;0,"Le quedan "&amp;R38&amp;" días",""))))</f>
        <v/>
      </c>
      <c r="R38" s="89">
        <f>P38-TODAY()</f>
        <v/>
      </c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39">
      <c r="A39" s="1" t="n"/>
      <c r="B39" s="1" t="n"/>
      <c r="C39" s="90" t="n"/>
      <c r="D39" s="91" t="n"/>
      <c r="E39" s="91" t="n"/>
      <c r="F39" s="91" t="n"/>
      <c r="G39" s="92" t="n"/>
      <c r="H39" s="106" t="n"/>
      <c r="I39" s="81">
        <f>IF(H39="","",IF(J39&lt;0,"Vencido hace "&amp;J39*-1&amp;" días",IF(J39=0,"Vence hoy",IF(J39&gt;0,"Le quedan "&amp;J39&amp;" días",""))))</f>
        <v/>
      </c>
      <c r="J39" s="77">
        <f>H39-J$8</f>
        <v/>
      </c>
      <c r="K39" s="83">
        <f>HYPERLINK("https://api.whatsapp.com/send?phone=57"&amp;D39&amp;"&amp;text="&amp;(IF(J39&lt;=0,"🚨 Hola, *"&amp;C39&amp;".*"&amp;"%0A"&amp;"Su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"&amp;C39&amp;"."&amp;"%0A"&amp;"Le quedan "&amp;J39&amp;" días restantes de su membresía en *_STAR PLUS_*")),"💰")</f>
        <v/>
      </c>
      <c r="L39" s="83">
        <f>HYPERLINK("https://api.whatsapp.com/send?phone=57"&amp;D39&amp;"&amp;text=*_✅ ACTUALIZACIÓN DE CONTRASEÑA | STAR PLUS_*"&amp;"%0A"&amp;"%0A"&amp;"💻 Correo: *"&amp;E39&amp;"*"&amp;"%0A"&amp;"🔐 Nueva Contraseña: *"&amp;F39&amp;"*","🔐")</f>
        <v/>
      </c>
      <c r="M39" s="84">
        <f>HYPERLINK("https://api.whatsapp.com/send?phone=57"&amp;D39&amp;"&amp;text=*_✅ STAR PLUS_*"&amp;"%0A"&amp;"%0A"&amp;"*📧 Correo:* "&amp;E39&amp;"%0A"&amp;"*🔑 Contraseña:* "&amp;F39&amp;"%0A"&amp;"%0A"&amp;"*📍 Vence:* "&amp;H39,"💻")</f>
        <v/>
      </c>
      <c r="N39" s="93" t="n"/>
      <c r="O39" s="95" t="n"/>
      <c r="P39" s="96" t="n"/>
      <c r="Q39" s="97">
        <f>IF(P39="","",IF(R39&lt;0,"Vencido hace "&amp;R39*-1&amp;" días",IF(R39=0,"Vence hoy",IF(R39&gt;0,"Le quedan "&amp;R39&amp;" días",""))))</f>
        <v/>
      </c>
      <c r="R39" s="89">
        <f>P39-TODAY()</f>
        <v/>
      </c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39">
      <c r="A40" s="1" t="n"/>
      <c r="B40" s="1" t="n"/>
      <c r="C40" s="90" t="n"/>
      <c r="D40" s="91" t="n"/>
      <c r="E40" s="91" t="n"/>
      <c r="F40" s="91" t="n"/>
      <c r="G40" s="92" t="n"/>
      <c r="H40" s="106" t="n"/>
      <c r="I40" s="81">
        <f>IF(H40="","",IF(J40&lt;0,"Vencido hace "&amp;J40*-1&amp;" días",IF(J40=0,"Vence hoy",IF(J40&gt;0,"Le quedan "&amp;J40&amp;" días",""))))</f>
        <v/>
      </c>
      <c r="J40" s="77">
        <f>H40-J$8</f>
        <v/>
      </c>
      <c r="K40" s="83">
        <f>HYPERLINK("https://api.whatsapp.com/send?phone=57"&amp;D40&amp;"&amp;text="&amp;(IF(J40&lt;=0,"🚨 Hola, *"&amp;C40&amp;".*"&amp;"%0A"&amp;"Su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"&amp;C40&amp;"."&amp;"%0A"&amp;"Le quedan "&amp;J40&amp;" días restantes de su membresía en *_STAR PLUS_*")),"💰")</f>
        <v/>
      </c>
      <c r="L40" s="83">
        <f>HYPERLINK("https://api.whatsapp.com/send?phone=57"&amp;D40&amp;"&amp;text=*_✅ ACTUALIZACIÓN DE CONTRASEÑA | STAR PLUS_*"&amp;"%0A"&amp;"%0A"&amp;"💻 Correo: *"&amp;E40&amp;"*"&amp;"%0A"&amp;"🔐 Nueva Contraseña: *"&amp;F40&amp;"*","🔐")</f>
        <v/>
      </c>
      <c r="M40" s="84">
        <f>HYPERLINK("https://api.whatsapp.com/send?phone=57"&amp;D40&amp;"&amp;text=*_✅ STAR PLUS_*"&amp;"%0A"&amp;"%0A"&amp;"*📧 Correo:* "&amp;E40&amp;"%0A"&amp;"*🔑 Contraseña:* "&amp;F40&amp;"%0A"&amp;"%0A"&amp;"*📍 Vence:* "&amp;H40,"💻")</f>
        <v/>
      </c>
      <c r="N40" s="93" t="n"/>
      <c r="O40" s="95" t="n"/>
      <c r="P40" s="96" t="n"/>
      <c r="Q40" s="97">
        <f>IF(P40="","",IF(R40&lt;0,"Vencido hace "&amp;R40*-1&amp;" días",IF(R40=0,"Vence hoy",IF(R40&gt;0,"Le quedan "&amp;R40&amp;" días",""))))</f>
        <v/>
      </c>
      <c r="R40" s="89">
        <f>P40-TODAY()</f>
        <v/>
      </c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39">
      <c r="A41" s="1" t="n"/>
      <c r="B41" s="1" t="n"/>
      <c r="C41" s="90" t="n"/>
      <c r="D41" s="91" t="n"/>
      <c r="E41" s="91" t="n"/>
      <c r="F41" s="91" t="n"/>
      <c r="G41" s="92" t="n"/>
      <c r="H41" s="106" t="n"/>
      <c r="I41" s="81">
        <f>IF(H41="","",IF(J41&lt;0,"Vencido hace "&amp;J41*-1&amp;" días",IF(J41=0,"Vence hoy",IF(J41&gt;0,"Le quedan "&amp;J41&amp;" días",""))))</f>
        <v/>
      </c>
      <c r="J41" s="77">
        <f>H41-J$8</f>
        <v/>
      </c>
      <c r="K41" s="83">
        <f>HYPERLINK("https://api.whatsapp.com/send?phone=57"&amp;D41&amp;"&amp;text="&amp;(IF(J41&lt;=0,"🚨 Hola, *"&amp;C41&amp;".*"&amp;"%0A"&amp;"Su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"&amp;C41&amp;"."&amp;"%0A"&amp;"Le quedan "&amp;J41&amp;" días restantes de su membresía en *_STAR PLUS_*")),"💰")</f>
        <v/>
      </c>
      <c r="L41" s="83">
        <f>HYPERLINK("https://api.whatsapp.com/send?phone=57"&amp;D41&amp;"&amp;text=*_✅ ACTUALIZACIÓN DE CONTRASEÑA | STAR PLUS_*"&amp;"%0A"&amp;"%0A"&amp;"💻 Correo: *"&amp;E41&amp;"*"&amp;"%0A"&amp;"🔐 Nueva Contraseña: *"&amp;F41&amp;"*","🔐")</f>
        <v/>
      </c>
      <c r="M41" s="84">
        <f>HYPERLINK("https://api.whatsapp.com/send?phone=57"&amp;D41&amp;"&amp;text=*_✅ STAR PLUS_*"&amp;"%0A"&amp;"%0A"&amp;"*📧 Correo:* "&amp;E41&amp;"%0A"&amp;"*🔑 Contraseña:* "&amp;F41&amp;"%0A"&amp;"%0A"&amp;"*📍 Vence:* "&amp;H41,"💻")</f>
        <v/>
      </c>
      <c r="N41" s="93" t="n"/>
      <c r="O41" s="95" t="n"/>
      <c r="P41" s="96" t="n"/>
      <c r="Q41" s="97">
        <f>IF(P41="","",IF(R41&lt;0,"Vencido hace "&amp;R41*-1&amp;" días",IF(R41=0,"Vence hoy",IF(R41&gt;0,"Le quedan "&amp;R41&amp;" días",""))))</f>
        <v/>
      </c>
      <c r="R41" s="89">
        <f>P41-TODAY()</f>
        <v/>
      </c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39">
      <c r="A42" s="1" t="n"/>
      <c r="B42" s="1" t="n"/>
      <c r="C42" s="90" t="n"/>
      <c r="D42" s="91" t="n"/>
      <c r="E42" s="91" t="n"/>
      <c r="F42" s="91" t="n"/>
      <c r="G42" s="92" t="n"/>
      <c r="H42" s="106" t="n"/>
      <c r="I42" s="81">
        <f>IF(H42="","",IF(J42&lt;0,"Vencido hace "&amp;J42*-1&amp;" días",IF(J42=0,"Vence hoy",IF(J42&gt;0,"Le quedan "&amp;J42&amp;" días",""))))</f>
        <v/>
      </c>
      <c r="J42" s="77">
        <f>H42-J$8</f>
        <v/>
      </c>
      <c r="K42" s="83">
        <f>HYPERLINK("https://api.whatsapp.com/send?phone=57"&amp;D42&amp;"&amp;text="&amp;(IF(J42&lt;=0,"🚨 Hola, *"&amp;C42&amp;".*"&amp;"%0A"&amp;"Su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"&amp;C42&amp;"."&amp;"%0A"&amp;"Le quedan "&amp;J42&amp;" días restantes de su membresía en *_STAR PLUS_*")),"💰")</f>
        <v/>
      </c>
      <c r="L42" s="83">
        <f>HYPERLINK("https://api.whatsapp.com/send?phone=57"&amp;D42&amp;"&amp;text=*_✅ ACTUALIZACIÓN DE CONTRASEÑA | STAR PLUS_*"&amp;"%0A"&amp;"%0A"&amp;"💻 Correo: *"&amp;E42&amp;"*"&amp;"%0A"&amp;"🔐 Nueva Contraseña: *"&amp;F42&amp;"*","🔐")</f>
        <v/>
      </c>
      <c r="M42" s="84">
        <f>HYPERLINK("https://api.whatsapp.com/send?phone=57"&amp;D42&amp;"&amp;text=*_✅ STAR PLUS_*"&amp;"%0A"&amp;"%0A"&amp;"*📧 Correo:* "&amp;E42&amp;"%0A"&amp;"*🔑 Contraseña:* "&amp;F42&amp;"%0A"&amp;"%0A"&amp;"*📍 Vence:* "&amp;H42,"💻")</f>
        <v/>
      </c>
      <c r="N42" s="99" t="n"/>
      <c r="O42" s="101" t="n"/>
      <c r="P42" s="103" t="n"/>
      <c r="Q42" s="97">
        <f>IF(P42="","",IF(R42&lt;0,"Vencido hace "&amp;R42*-1&amp;" días",IF(R42=0,"Vence hoy",IF(R42&gt;0,"Le quedan "&amp;R42&amp;" días",""))))</f>
        <v/>
      </c>
      <c r="R42" s="89">
        <f>P42-TODAY()</f>
        <v/>
      </c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39">
      <c r="A43" s="1" t="n"/>
      <c r="B43" s="1" t="n"/>
      <c r="C43" s="90" t="n"/>
      <c r="D43" s="91" t="n"/>
      <c r="E43" s="91" t="n"/>
      <c r="F43" s="91" t="n"/>
      <c r="G43" s="92" t="n"/>
      <c r="H43" s="106" t="n"/>
      <c r="I43" s="81">
        <f>IF(H43="","",IF(J43&lt;0,"Vencido hace "&amp;J43*-1&amp;" días",IF(J43=0,"Vence hoy",IF(J43&gt;0,"Le quedan "&amp;J43&amp;" días",""))))</f>
        <v/>
      </c>
      <c r="J43" s="77">
        <f>H43-J$8</f>
        <v/>
      </c>
      <c r="K43" s="83">
        <f>HYPERLINK("https://api.whatsapp.com/send?phone=57"&amp;D43&amp;"&amp;text="&amp;(IF(J43&lt;=0,"🚨 Hola, *"&amp;C43&amp;".*"&amp;"%0A"&amp;"Su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"&amp;C43&amp;"."&amp;"%0A"&amp;"Le quedan "&amp;J43&amp;" días restantes de su membresía en *_STAR PLUS_*")),"💰")</f>
        <v/>
      </c>
      <c r="L43" s="83">
        <f>HYPERLINK("https://api.whatsapp.com/send?phone=57"&amp;D43&amp;"&amp;text=*_✅ ACTUALIZACIÓN DE CONTRASEÑA | STAR PLUS_*"&amp;"%0A"&amp;"%0A"&amp;"💻 Correo: *"&amp;E43&amp;"*"&amp;"%0A"&amp;"🔐 Nueva Contraseña: *"&amp;F43&amp;"*","🔐")</f>
        <v/>
      </c>
      <c r="M43" s="84">
        <f>HYPERLINK("https://api.whatsapp.com/send?phone=57"&amp;D43&amp;"&amp;text=*_✅ STAR PLUS_*"&amp;"%0A"&amp;"%0A"&amp;"*📧 Correo:* "&amp;E43&amp;"%0A"&amp;"*🔑 Contraseña:* "&amp;F43&amp;"%0A"&amp;"%0A"&amp;"*📍 Vence:* "&amp;H43,"💻")</f>
        <v/>
      </c>
      <c r="N43" s="93" t="n"/>
      <c r="O43" s="95" t="n"/>
      <c r="P43" s="96" t="n"/>
      <c r="Q43" s="97">
        <f>IF(P43="","",IF(R43&lt;0,"Vencido hace "&amp;R43*-1&amp;" días",IF(R43=0,"Vence hoy",IF(R43&gt;0,"Le quedan "&amp;R43&amp;" días",""))))</f>
        <v/>
      </c>
      <c r="R43" s="89">
        <f>P43-TODAY()</f>
        <v/>
      </c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39">
      <c r="A44" s="1" t="n"/>
      <c r="B44" s="1" t="n"/>
      <c r="C44" s="90" t="n"/>
      <c r="D44" s="91" t="n"/>
      <c r="E44" s="91" t="n"/>
      <c r="F44" s="91" t="n"/>
      <c r="G44" s="92" t="n"/>
      <c r="H44" s="106" t="n"/>
      <c r="I44" s="81">
        <f>IF(H44="","",IF(J44&lt;0,"Vencido hace "&amp;J44*-1&amp;" días",IF(J44=0,"Vence hoy",IF(J44&gt;0,"Le quedan "&amp;J44&amp;" días",""))))</f>
        <v/>
      </c>
      <c r="J44" s="77">
        <f>H44-J$8</f>
        <v/>
      </c>
      <c r="K44" s="83">
        <f>HYPERLINK("https://api.whatsapp.com/send?phone=57"&amp;D44&amp;"&amp;text="&amp;(IF(J44&lt;=0,"🚨 Hola, *"&amp;C44&amp;".*"&amp;"%0A"&amp;"Su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"&amp;C44&amp;"."&amp;"%0A"&amp;"Le quedan "&amp;J44&amp;" días restantes de su membresía en *_STAR PLUS_*")),"💰")</f>
        <v/>
      </c>
      <c r="L44" s="83">
        <f>HYPERLINK("https://api.whatsapp.com/send?phone=57"&amp;D44&amp;"&amp;text=*_✅ ACTUALIZACIÓN DE CONTRASEÑA | STAR PLUS_*"&amp;"%0A"&amp;"%0A"&amp;"💻 Correo: *"&amp;E44&amp;"*"&amp;"%0A"&amp;"🔐 Nueva Contraseña: *"&amp;F44&amp;"*","🔐")</f>
        <v/>
      </c>
      <c r="M44" s="84">
        <f>HYPERLINK("https://api.whatsapp.com/send?phone=57"&amp;D44&amp;"&amp;text=*_✅ STAR PLUS_*"&amp;"%0A"&amp;"%0A"&amp;"*📧 Correo:* "&amp;E44&amp;"%0A"&amp;"*🔑 Contraseña:* "&amp;F44&amp;"%0A"&amp;"%0A"&amp;"*📍 Vence:* "&amp;H44,"💻")</f>
        <v/>
      </c>
      <c r="N44" s="93" t="n"/>
      <c r="O44" s="95" t="n"/>
      <c r="P44" s="96" t="n"/>
      <c r="Q44" s="97">
        <f>IF(P44="","",IF(R44&lt;0,"Vencido hace "&amp;R44*-1&amp;" días",IF(R44=0,"Vence hoy",IF(R44&gt;0,"Le quedan "&amp;R44&amp;" días",""))))</f>
        <v/>
      </c>
      <c r="R44" s="89">
        <f>P44-TODAY()</f>
        <v/>
      </c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39">
      <c r="A45" s="1" t="n"/>
      <c r="B45" s="1" t="n"/>
      <c r="C45" s="90" t="n"/>
      <c r="D45" s="91" t="n"/>
      <c r="E45" s="91" t="n"/>
      <c r="F45" s="91" t="n"/>
      <c r="G45" s="92" t="n"/>
      <c r="H45" s="106" t="n"/>
      <c r="I45" s="81">
        <f>IF(H45="","",IF(J45&lt;0,"Vencido hace "&amp;J45*-1&amp;" días",IF(J45=0,"Vence hoy",IF(J45&gt;0,"Le quedan "&amp;J45&amp;" días",""))))</f>
        <v/>
      </c>
      <c r="J45" s="77">
        <f>H45-J$8</f>
        <v/>
      </c>
      <c r="K45" s="83">
        <f>HYPERLINK("https://api.whatsapp.com/send?phone=57"&amp;D45&amp;"&amp;text="&amp;(IF(J45&lt;=0,"🚨 Hola, *"&amp;C45&amp;".*"&amp;"%0A"&amp;"Su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"&amp;C45&amp;"."&amp;"%0A"&amp;"Le quedan "&amp;J45&amp;" días restantes de su membresía en *_STAR PLUS_*")),"💰")</f>
        <v/>
      </c>
      <c r="L45" s="83">
        <f>HYPERLINK("https://api.whatsapp.com/send?phone=57"&amp;D45&amp;"&amp;text=*_✅ ACTUALIZACIÓN DE CONTRASEÑA | STAR PLUS_*"&amp;"%0A"&amp;"%0A"&amp;"💻 Correo: *"&amp;E45&amp;"*"&amp;"%0A"&amp;"🔐 Nueva Contraseña: *"&amp;F45&amp;"*","🔐")</f>
        <v/>
      </c>
      <c r="M45" s="84">
        <f>HYPERLINK("https://api.whatsapp.com/send?phone=57"&amp;D45&amp;"&amp;text=*_✅ STAR PLUS_*"&amp;"%0A"&amp;"%0A"&amp;"*📧 Correo:* "&amp;E45&amp;"%0A"&amp;"*🔑 Contraseña:* "&amp;F45&amp;"%0A"&amp;"%0A"&amp;"*📍 Vence:* "&amp;H45,"💻")</f>
        <v/>
      </c>
      <c r="N45" s="93" t="n"/>
      <c r="O45" s="95" t="n"/>
      <c r="P45" s="96" t="n"/>
      <c r="Q45" s="97">
        <f>IF(P45="","",IF(R45&lt;0,"Vencido hace "&amp;R45*-1&amp;" días",IF(R45=0,"Vence hoy",IF(R45&gt;0,"Le quedan "&amp;R45&amp;" días",""))))</f>
        <v/>
      </c>
      <c r="R45" s="89">
        <f>P45-TODAY()</f>
        <v/>
      </c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39">
      <c r="A46" s="1" t="n"/>
      <c r="B46" s="1" t="n"/>
      <c r="C46" s="90" t="n"/>
      <c r="D46" s="91" t="n"/>
      <c r="E46" s="91" t="n"/>
      <c r="F46" s="91" t="n"/>
      <c r="G46" s="92" t="n"/>
      <c r="H46" s="106" t="n"/>
      <c r="I46" s="81">
        <f>IF(H46="","",IF(J46&lt;0,"Vencido hace "&amp;J46*-1&amp;" días",IF(J46=0,"Vence hoy",IF(J46&gt;0,"Le quedan "&amp;J46&amp;" días",""))))</f>
        <v/>
      </c>
      <c r="J46" s="77">
        <f>H46-J$8</f>
        <v/>
      </c>
      <c r="K46" s="83">
        <f>HYPERLINK("https://api.whatsapp.com/send?phone=57"&amp;D46&amp;"&amp;text="&amp;(IF(J46&lt;=0,"🚨 Hola, *"&amp;C46&amp;".*"&amp;"%0A"&amp;"Su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"&amp;C46&amp;"."&amp;"%0A"&amp;"Le quedan "&amp;J46&amp;" días restantes de su membresía en *_STAR PLUS_*")),"💰")</f>
        <v/>
      </c>
      <c r="L46" s="83">
        <f>HYPERLINK("https://api.whatsapp.com/send?phone=57"&amp;D46&amp;"&amp;text=*_✅ ACTUALIZACIÓN DE CONTRASEÑA | STAR PLUS_*"&amp;"%0A"&amp;"%0A"&amp;"💻 Correo: *"&amp;E46&amp;"*"&amp;"%0A"&amp;"🔐 Nueva Contraseña: *"&amp;F46&amp;"*","🔐")</f>
        <v/>
      </c>
      <c r="M46" s="84">
        <f>HYPERLINK("https://api.whatsapp.com/send?phone=57"&amp;D46&amp;"&amp;text=*_✅ STAR PLUS_*"&amp;"%0A"&amp;"%0A"&amp;"*📧 Correo:* "&amp;E46&amp;"%0A"&amp;"*🔑 Contraseña:* "&amp;F46&amp;"%0A"&amp;"%0A"&amp;"*📍 Vence:* "&amp;H46,"💻")</f>
        <v/>
      </c>
      <c r="N46" s="93" t="n"/>
      <c r="O46" s="95" t="n"/>
      <c r="P46" s="96" t="n"/>
      <c r="Q46" s="97">
        <f>IF(P46="","",IF(R46&lt;0,"Vencido hace "&amp;R46*-1&amp;" días",IF(R46=0,"Vence hoy",IF(R46&gt;0,"Le quedan "&amp;R46&amp;" días",""))))</f>
        <v/>
      </c>
      <c r="R46" s="89">
        <f>P46-TODAY()</f>
        <v/>
      </c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39">
      <c r="A47" s="1" t="n"/>
      <c r="B47" s="1" t="n"/>
      <c r="C47" s="90" t="n"/>
      <c r="D47" s="91" t="n"/>
      <c r="E47" s="91" t="n"/>
      <c r="F47" s="91" t="n"/>
      <c r="G47" s="92" t="n"/>
      <c r="H47" s="106" t="n"/>
      <c r="I47" s="81">
        <f>IF(H47="","",IF(J47&lt;0,"Vencido hace "&amp;J47*-1&amp;" días",IF(J47=0,"Vence hoy",IF(J47&gt;0,"Le quedan "&amp;J47&amp;" días",""))))</f>
        <v/>
      </c>
      <c r="J47" s="77">
        <f>H47-J$8</f>
        <v/>
      </c>
      <c r="K47" s="83">
        <f>HYPERLINK("https://api.whatsapp.com/send?phone=57"&amp;D47&amp;"&amp;text="&amp;(IF(J47&lt;=0,"🚨 Hola, *"&amp;C47&amp;".*"&amp;"%0A"&amp;"Su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"&amp;C47&amp;"."&amp;"%0A"&amp;"Le quedan "&amp;J47&amp;" días restantes de su membresía en *_STAR PLUS_*")),"💰")</f>
        <v/>
      </c>
      <c r="L47" s="83">
        <f>HYPERLINK("https://api.whatsapp.com/send?phone=57"&amp;D47&amp;"&amp;text=*_✅ ACTUALIZACIÓN DE CONTRASEÑA | STAR PLUS_*"&amp;"%0A"&amp;"%0A"&amp;"💻 Correo: *"&amp;E47&amp;"*"&amp;"%0A"&amp;"🔐 Nueva Contraseña: *"&amp;F47&amp;"*","🔐")</f>
        <v/>
      </c>
      <c r="M47" s="84">
        <f>HYPERLINK("https://api.whatsapp.com/send?phone=57"&amp;D47&amp;"&amp;text=*_✅ STAR PLUS_*"&amp;"%0A"&amp;"%0A"&amp;"*📧 Correo:* "&amp;E47&amp;"%0A"&amp;"*🔑 Contraseña:* "&amp;F47&amp;"%0A"&amp;"%0A"&amp;"*📍 Vence:* "&amp;H47,"💻")</f>
        <v/>
      </c>
      <c r="N47" s="99" t="n"/>
      <c r="O47" s="101" t="n"/>
      <c r="P47" s="103" t="n"/>
      <c r="Q47" s="97">
        <f>IF(P47="","",IF(R47&lt;0,"Vencido hace "&amp;R47*-1&amp;" días",IF(R47=0,"Vence hoy",IF(R47&gt;0,"Le quedan "&amp;R47&amp;" días",""))))</f>
        <v/>
      </c>
      <c r="R47" s="89">
        <f>P47-TODAY()</f>
        <v/>
      </c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39">
      <c r="A48" s="1" t="n"/>
      <c r="B48" s="1" t="n"/>
      <c r="C48" s="90" t="n"/>
      <c r="D48" s="91" t="n"/>
      <c r="E48" s="91" t="n"/>
      <c r="F48" s="91" t="n"/>
      <c r="G48" s="92" t="n"/>
      <c r="H48" s="106" t="n"/>
      <c r="I48" s="81">
        <f>IF(H48="","",IF(J48&lt;0,"Vencido hace "&amp;J48*-1&amp;" días",IF(J48=0,"Vence hoy",IF(J48&gt;0,"Le quedan "&amp;J48&amp;" días",""))))</f>
        <v/>
      </c>
      <c r="J48" s="77">
        <f>H48-J$8</f>
        <v/>
      </c>
      <c r="K48" s="83">
        <f>HYPERLINK("https://api.whatsapp.com/send?phone=57"&amp;D48&amp;"&amp;text="&amp;(IF(J48&lt;=0,"🚨 Hola, *"&amp;C48&amp;".*"&amp;"%0A"&amp;"Su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"&amp;C48&amp;"."&amp;"%0A"&amp;"Le quedan "&amp;J48&amp;" días restantes de su membresía en *_STAR PLUS_*")),"💰")</f>
        <v/>
      </c>
      <c r="L48" s="83">
        <f>HYPERLINK("https://api.whatsapp.com/send?phone=57"&amp;D48&amp;"&amp;text=*_✅ ACTUALIZACIÓN DE CONTRASEÑA | STAR PLUS_*"&amp;"%0A"&amp;"%0A"&amp;"💻 Correo: *"&amp;E48&amp;"*"&amp;"%0A"&amp;"🔐 Nueva Contraseña: *"&amp;F48&amp;"*","🔐")</f>
        <v/>
      </c>
      <c r="M48" s="84">
        <f>HYPERLINK("https://api.whatsapp.com/send?phone=57"&amp;D48&amp;"&amp;text=*_✅ STAR PLUS_*"&amp;"%0A"&amp;"%0A"&amp;"*📧 Correo:* "&amp;E48&amp;"%0A"&amp;"*🔑 Contraseña:* "&amp;F48&amp;"%0A"&amp;"%0A"&amp;"*📍 Vence:* "&amp;H48,"💻")</f>
        <v/>
      </c>
      <c r="N48" s="93" t="n"/>
      <c r="O48" s="95" t="n"/>
      <c r="P48" s="96" t="n"/>
      <c r="Q48" s="97">
        <f>IF(P48="","",IF(R48&lt;0,"Vencido hace "&amp;R48*-1&amp;" días",IF(R48=0,"Vence hoy",IF(R48&gt;0,"Le quedan "&amp;R48&amp;" días",""))))</f>
        <v/>
      </c>
      <c r="R48" s="89">
        <f>P48-TODAY()</f>
        <v/>
      </c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 s="339">
      <c r="A49" s="1" t="n"/>
      <c r="B49" s="1" t="n"/>
      <c r="C49" s="90" t="n"/>
      <c r="D49" s="91" t="n"/>
      <c r="E49" s="91" t="n"/>
      <c r="F49" s="91" t="n"/>
      <c r="G49" s="92" t="n"/>
      <c r="H49" s="106" t="n"/>
      <c r="I49" s="81">
        <f>IF(H49="","",IF(J49&lt;0,"Vencido hace "&amp;J49*-1&amp;" días",IF(J49=0,"Vence hoy",IF(J49&gt;0,"Le quedan "&amp;J49&amp;" días",""))))</f>
        <v/>
      </c>
      <c r="J49" s="77">
        <f>H49-J$8</f>
        <v/>
      </c>
      <c r="K49" s="83">
        <f>HYPERLINK("https://api.whatsapp.com/send?phone=57"&amp;D49&amp;"&amp;text="&amp;(IF(J49&lt;=0,"🚨 Hola, *"&amp;C49&amp;".*"&amp;"%0A"&amp;"Su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"&amp;C49&amp;"."&amp;"%0A"&amp;"Le quedan "&amp;J49&amp;" días restantes de su membresía en *_STAR PLUS_*")),"💰")</f>
        <v/>
      </c>
      <c r="L49" s="83">
        <f>HYPERLINK("https://api.whatsapp.com/send?phone=57"&amp;D49&amp;"&amp;text=*_✅ ACTUALIZACIÓN DE CONTRASEÑA | STAR PLUS_*"&amp;"%0A"&amp;"%0A"&amp;"💻 Correo: *"&amp;E49&amp;"*"&amp;"%0A"&amp;"🔐 Nueva Contraseña: *"&amp;F49&amp;"*","🔐")</f>
        <v/>
      </c>
      <c r="M49" s="84">
        <f>HYPERLINK("https://api.whatsapp.com/send?phone=57"&amp;D49&amp;"&amp;text=*_✅ STAR PLUS_*"&amp;"%0A"&amp;"%0A"&amp;"*📧 Correo:* "&amp;E49&amp;"%0A"&amp;"*🔑 Contraseña:* "&amp;F49&amp;"%0A"&amp;"%0A"&amp;"*📍 Vence:* "&amp;H49,"💻")</f>
        <v/>
      </c>
      <c r="N49" s="93" t="n"/>
      <c r="O49" s="95" t="n"/>
      <c r="P49" s="96" t="n"/>
      <c r="Q49" s="97">
        <f>IF(P49="","",IF(R49&lt;0,"Vencido hace "&amp;R49*-1&amp;" días",IF(R49=0,"Vence hoy",IF(R49&gt;0,"Le quedan "&amp;R49&amp;" días",""))))</f>
        <v/>
      </c>
      <c r="R49" s="89">
        <f>P49-TODAY()</f>
        <v/>
      </c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 s="339">
      <c r="A50" s="1" t="n"/>
      <c r="B50" s="1" t="n"/>
      <c r="C50" s="90" t="n"/>
      <c r="D50" s="91" t="n"/>
      <c r="E50" s="91" t="n"/>
      <c r="F50" s="91" t="n"/>
      <c r="G50" s="92" t="n"/>
      <c r="H50" s="106" t="n"/>
      <c r="I50" s="81">
        <f>IF(H50="","",IF(J50&lt;0,"Vencido hace "&amp;J50*-1&amp;" días",IF(J50=0,"Vence hoy",IF(J50&gt;0,"Le quedan "&amp;J50&amp;" días",""))))</f>
        <v/>
      </c>
      <c r="J50" s="77">
        <f>H50-J$8</f>
        <v/>
      </c>
      <c r="K50" s="83">
        <f>HYPERLINK("https://api.whatsapp.com/send?phone=57"&amp;D50&amp;"&amp;text="&amp;(IF(J50&lt;=0,"🚨 Hola, *"&amp;C50&amp;".*"&amp;"%0A"&amp;"Su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"&amp;C50&amp;"."&amp;"%0A"&amp;"Le quedan "&amp;J50&amp;" días restantes de su membresía en *_STAR PLUS_*")),"💰")</f>
        <v/>
      </c>
      <c r="L50" s="83">
        <f>HYPERLINK("https://api.whatsapp.com/send?phone=57"&amp;D50&amp;"&amp;text=*_✅ ACTUALIZACIÓN DE CONTRASEÑA | STAR PLUS_*"&amp;"%0A"&amp;"%0A"&amp;"💻 Correo: *"&amp;E50&amp;"*"&amp;"%0A"&amp;"🔐 Nueva Contraseña: *"&amp;F50&amp;"*","🔐")</f>
        <v/>
      </c>
      <c r="M50" s="84">
        <f>HYPERLINK("https://api.whatsapp.com/send?phone=57"&amp;D50&amp;"&amp;text=*_✅ STAR PLUS_*"&amp;"%0A"&amp;"%0A"&amp;"*📧 Correo:* "&amp;E50&amp;"%0A"&amp;"*🔑 Contraseña:* "&amp;F50&amp;"%0A"&amp;"%0A"&amp;"*📍 Vence:* "&amp;H50,"💻")</f>
        <v/>
      </c>
      <c r="N50" s="93" t="n"/>
      <c r="O50" s="95" t="n"/>
      <c r="P50" s="96" t="n"/>
      <c r="Q50" s="97">
        <f>IF(P50="","",IF(R50&lt;0,"Vencido hace "&amp;R50*-1&amp;" días",IF(R50=0,"Vence hoy",IF(R50&gt;0,"Le quedan "&amp;R50&amp;" días",""))))</f>
        <v/>
      </c>
      <c r="R50" s="89">
        <f>P50-TODAY()</f>
        <v/>
      </c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 s="339">
      <c r="A51" s="1" t="n"/>
      <c r="B51" s="1" t="n"/>
      <c r="C51" s="90" t="n"/>
      <c r="D51" s="91" t="n"/>
      <c r="E51" s="91" t="n"/>
      <c r="F51" s="91" t="n"/>
      <c r="G51" s="92" t="n"/>
      <c r="H51" s="106" t="n"/>
      <c r="I51" s="81">
        <f>IF(H51="","",IF(J51&lt;0,"Vencido hace "&amp;J51*-1&amp;" días",IF(J51=0,"Vence hoy",IF(J51&gt;0,"Le quedan "&amp;J51&amp;" días",""))))</f>
        <v/>
      </c>
      <c r="J51" s="77">
        <f>H51-J$8</f>
        <v/>
      </c>
      <c r="K51" s="83">
        <f>HYPERLINK("https://api.whatsapp.com/send?phone=57"&amp;D51&amp;"&amp;text="&amp;(IF(J51&lt;=0,"🚨 Hola, *"&amp;C51&amp;".*"&amp;"%0A"&amp;"Su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"&amp;C51&amp;"."&amp;"%0A"&amp;"Le quedan "&amp;J51&amp;" días restantes de su membresía en *_STAR PLUS_*")),"💰")</f>
        <v/>
      </c>
      <c r="L51" s="83">
        <f>HYPERLINK("https://api.whatsapp.com/send?phone=57"&amp;D51&amp;"&amp;text=*_✅ ACTUALIZACIÓN DE CONTRASEÑA | STAR PLUS_*"&amp;"%0A"&amp;"%0A"&amp;"💻 Correo: *"&amp;E51&amp;"*"&amp;"%0A"&amp;"🔐 Nueva Contraseña: *"&amp;F51&amp;"*","🔐")</f>
        <v/>
      </c>
      <c r="M51" s="84">
        <f>HYPERLINK("https://api.whatsapp.com/send?phone=57"&amp;D51&amp;"&amp;text=*_✅ STAR PLUS_*"&amp;"%0A"&amp;"%0A"&amp;"*📧 Correo:* "&amp;E51&amp;"%0A"&amp;"*🔑 Contraseña:* "&amp;F51&amp;"%0A"&amp;"%0A"&amp;"*📍 Vence:* "&amp;H51,"💻")</f>
        <v/>
      </c>
      <c r="N51" s="93" t="n"/>
      <c r="O51" s="95" t="n"/>
      <c r="P51" s="96" t="n"/>
      <c r="Q51" s="97">
        <f>IF(P51="","",IF(R51&lt;0,"Vencido hace "&amp;R51*-1&amp;" días",IF(R51=0,"Vence hoy",IF(R51&gt;0,"Le quedan "&amp;R51&amp;" días",""))))</f>
        <v/>
      </c>
      <c r="R51" s="89">
        <f>P51-TODAY()</f>
        <v/>
      </c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39">
      <c r="A52" s="1" t="n"/>
      <c r="B52" s="1" t="n"/>
      <c r="C52" s="90" t="n"/>
      <c r="D52" s="91" t="n"/>
      <c r="E52" s="91" t="n"/>
      <c r="F52" s="91" t="n"/>
      <c r="G52" s="92" t="n"/>
      <c r="H52" s="106" t="n"/>
      <c r="I52" s="81">
        <f>IF(H52="","",IF(J52&lt;0,"Vencido hace "&amp;J52*-1&amp;" días",IF(J52=0,"Vence hoy",IF(J52&gt;0,"Le quedan "&amp;J52&amp;" días",""))))</f>
        <v/>
      </c>
      <c r="J52" s="77">
        <f>H52-J$8</f>
        <v/>
      </c>
      <c r="K52" s="83">
        <f>HYPERLINK("https://api.whatsapp.com/send?phone=57"&amp;D52&amp;"&amp;text="&amp;(IF(J52&lt;=0,"🚨 Hola, *"&amp;C52&amp;".*"&amp;"%0A"&amp;"Su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"&amp;C52&amp;"."&amp;"%0A"&amp;"Le quedan "&amp;J52&amp;" días restantes de su membresía en *_STAR PLUS_*")),"💰")</f>
        <v/>
      </c>
      <c r="L52" s="83">
        <f>HYPERLINK("https://api.whatsapp.com/send?phone=57"&amp;D52&amp;"&amp;text=*_✅ ACTUALIZACIÓN DE CONTRASEÑA | STAR PLUS_*"&amp;"%0A"&amp;"%0A"&amp;"💻 Correo: *"&amp;E52&amp;"*"&amp;"%0A"&amp;"🔐 Nueva Contraseña: *"&amp;F52&amp;"*","🔐")</f>
        <v/>
      </c>
      <c r="M52" s="84">
        <f>HYPERLINK("https://api.whatsapp.com/send?phone=57"&amp;D52&amp;"&amp;text=*_✅ STAR PLUS_*"&amp;"%0A"&amp;"%0A"&amp;"*📧 Correo:* "&amp;E52&amp;"%0A"&amp;"*🔑 Contraseña:* "&amp;F52&amp;"%0A"&amp;"%0A"&amp;"*📍 Vence:* "&amp;H52,"💻")</f>
        <v/>
      </c>
      <c r="N52" s="99" t="n"/>
      <c r="O52" s="101" t="n"/>
      <c r="P52" s="103" t="n"/>
      <c r="Q52" s="97">
        <f>IF(P52="","",IF(R52&lt;0,"Vencido hace "&amp;R52*-1&amp;" días",IF(R52=0,"Vence hoy",IF(R52&gt;0,"Le quedan "&amp;R52&amp;" días",""))))</f>
        <v/>
      </c>
      <c r="R52" s="89">
        <f>P52-TODAY()</f>
        <v/>
      </c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39">
      <c r="A53" s="1" t="n"/>
      <c r="B53" s="1" t="n"/>
      <c r="C53" s="90" t="n"/>
      <c r="D53" s="91" t="n"/>
      <c r="E53" s="91" t="n"/>
      <c r="F53" s="91" t="n"/>
      <c r="G53" s="92" t="n"/>
      <c r="H53" s="106" t="n"/>
      <c r="I53" s="81">
        <f>IF(H53="","",IF(J53&lt;0,"Vencido hace "&amp;J53*-1&amp;" días",IF(J53=0,"Vence hoy",IF(J53&gt;0,"Le quedan "&amp;J53&amp;" días",""))))</f>
        <v/>
      </c>
      <c r="J53" s="77">
        <f>H53-J$8</f>
        <v/>
      </c>
      <c r="K53" s="83">
        <f>HYPERLINK("https://api.whatsapp.com/send?phone=57"&amp;D53&amp;"&amp;text="&amp;(IF(J53&lt;=0,"🚨 Hola, *"&amp;C53&amp;".*"&amp;"%0A"&amp;"Su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"&amp;C53&amp;"."&amp;"%0A"&amp;"Le quedan "&amp;J53&amp;" días restantes de su membresía en *_STAR PLUS_*")),"💰")</f>
        <v/>
      </c>
      <c r="L53" s="83">
        <f>HYPERLINK("https://api.whatsapp.com/send?phone=57"&amp;D53&amp;"&amp;text=*_✅ ACTUALIZACIÓN DE CONTRASEÑA | STAR PLUS_*"&amp;"%0A"&amp;"%0A"&amp;"💻 Correo: *"&amp;E53&amp;"*"&amp;"%0A"&amp;"🔐 Nueva Contraseña: *"&amp;F53&amp;"*","🔐")</f>
        <v/>
      </c>
      <c r="M53" s="84">
        <f>HYPERLINK("https://api.whatsapp.com/send?phone=57"&amp;D53&amp;"&amp;text=*_✅ STAR PLUS_*"&amp;"%0A"&amp;"%0A"&amp;"*📧 Correo:* "&amp;E53&amp;"%0A"&amp;"*🔑 Contraseña:* "&amp;F53&amp;"%0A"&amp;"%0A"&amp;"*📍 Vence:* "&amp;H53,"💻")</f>
        <v/>
      </c>
      <c r="N53" s="93" t="n"/>
      <c r="O53" s="95" t="n"/>
      <c r="P53" s="96" t="n"/>
      <c r="Q53" s="97">
        <f>IF(P53="","",IF(R53&lt;0,"Vencido hace "&amp;R53*-1&amp;" días",IF(R53=0,"Vence hoy",IF(R53&gt;0,"Le quedan "&amp;R53&amp;" días",""))))</f>
        <v/>
      </c>
      <c r="R53" s="89">
        <f>P53-TODAY()</f>
        <v/>
      </c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339">
      <c r="A54" s="70" t="n"/>
      <c r="B54" s="70" t="n"/>
      <c r="C54" s="90" t="n"/>
      <c r="D54" s="91" t="n"/>
      <c r="E54" s="91" t="n"/>
      <c r="F54" s="91" t="n"/>
      <c r="G54" s="92" t="n"/>
      <c r="H54" s="106" t="n"/>
      <c r="I54" s="81">
        <f>IF(H54="","",IF(J54&lt;0,"Vencido hace "&amp;J54*-1&amp;" días",IF(J54=0,"Vence hoy",IF(J54&gt;0,"Le quedan "&amp;J54&amp;" días",""))))</f>
        <v/>
      </c>
      <c r="J54" s="77">
        <f>H54-J$8</f>
        <v/>
      </c>
      <c r="K54" s="83">
        <f>HYPERLINK("https://api.whatsapp.com/send?phone=57"&amp;D54&amp;"&amp;text="&amp;(IF(J54&lt;=0,"🚨 Hola, *"&amp;C54&amp;".*"&amp;"%0A"&amp;"Su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"&amp;C54&amp;"."&amp;"%0A"&amp;"Le quedan "&amp;J54&amp;" días restantes de su membresía en *_STAR PLUS_*")),"💰")</f>
        <v/>
      </c>
      <c r="L54" s="83">
        <f>HYPERLINK("https://api.whatsapp.com/send?phone=57"&amp;D54&amp;"&amp;text=*_✅ ACTUALIZACIÓN DE CONTRASEÑA | STAR PLUS_*"&amp;"%0A"&amp;"%0A"&amp;"💻 Correo: *"&amp;E54&amp;"*"&amp;"%0A"&amp;"🔐 Nueva Contraseña: *"&amp;F54&amp;"*","🔐")</f>
        <v/>
      </c>
      <c r="M54" s="84">
        <f>HYPERLINK("https://api.whatsapp.com/send?phone=57"&amp;D54&amp;"&amp;text=*_✅ STAR PLUS_*"&amp;"%0A"&amp;"%0A"&amp;"*📧 Correo:* "&amp;E54&amp;"%0A"&amp;"*🔑 Contraseña:* "&amp;F54&amp;"%0A"&amp;"%0A"&amp;"*📍 Vence:* "&amp;H54,"💻")</f>
        <v/>
      </c>
      <c r="N54" s="93" t="n"/>
      <c r="O54" s="95" t="n"/>
      <c r="P54" s="96" t="n"/>
      <c r="Q54" s="97">
        <f>IF(P54="","",IF(R54&lt;0,"Vencido hace "&amp;R54*-1&amp;" días",IF(R54=0,"Vence hoy",IF(R54&gt;0,"Le quedan "&amp;R54&amp;" días",""))))</f>
        <v/>
      </c>
      <c r="R54" s="89">
        <f>P54-TODAY()</f>
        <v/>
      </c>
      <c r="S54" s="70" t="n"/>
      <c r="T54" s="70" t="n"/>
      <c r="U54" s="70" t="n"/>
      <c r="V54" s="70" t="n"/>
      <c r="W54" s="70" t="n"/>
      <c r="X54" s="70" t="n"/>
      <c r="Y54" s="70" t="n"/>
      <c r="Z54" s="70" t="n"/>
    </row>
    <row r="55" ht="15.75" customHeight="1" s="339">
      <c r="A55" s="70" t="n"/>
      <c r="B55" s="70" t="n"/>
      <c r="C55" s="90" t="n"/>
      <c r="D55" s="91" t="n"/>
      <c r="E55" s="91" t="n"/>
      <c r="F55" s="91" t="n"/>
      <c r="G55" s="92" t="n"/>
      <c r="H55" s="106" t="n"/>
      <c r="I55" s="81">
        <f>IF(H55="","",IF(J55&lt;0,"Vencido hace "&amp;J55*-1&amp;" días",IF(J55=0,"Vence hoy",IF(J55&gt;0,"Le quedan "&amp;J55&amp;" días",""))))</f>
        <v/>
      </c>
      <c r="J55" s="77">
        <f>H55-J$8</f>
        <v/>
      </c>
      <c r="K55" s="83">
        <f>HYPERLINK("https://api.whatsapp.com/send?phone=57"&amp;D55&amp;"&amp;text="&amp;(IF(J55&lt;=0,"🚨 Hola, *"&amp;C55&amp;".*"&amp;"%0A"&amp;"Su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"&amp;C55&amp;"."&amp;"%0A"&amp;"Le quedan "&amp;J55&amp;" días restantes de su membresía en *_STAR PLUS_*")),"💰")</f>
        <v/>
      </c>
      <c r="L55" s="83">
        <f>HYPERLINK("https://api.whatsapp.com/send?phone=57"&amp;D55&amp;"&amp;text=*_✅ ACTUALIZACIÓN DE CONTRASEÑA | STAR PLUS_*"&amp;"%0A"&amp;"%0A"&amp;"💻 Correo: *"&amp;E55&amp;"*"&amp;"%0A"&amp;"🔐 Nueva Contraseña: *"&amp;F55&amp;"*","🔐")</f>
        <v/>
      </c>
      <c r="M55" s="84">
        <f>HYPERLINK("https://api.whatsapp.com/send?phone=57"&amp;D55&amp;"&amp;text=*_✅ STAR PLUS_*"&amp;"%0A"&amp;"%0A"&amp;"*📧 Correo:* "&amp;E55&amp;"%0A"&amp;"*🔑 Contraseña:* "&amp;F55&amp;"%0A"&amp;"%0A"&amp;"*📍 Vence:* "&amp;H55,"💻")</f>
        <v/>
      </c>
      <c r="N55" s="93" t="n"/>
      <c r="O55" s="95" t="n"/>
      <c r="P55" s="96" t="n"/>
      <c r="Q55" s="97">
        <f>IF(P55="","",IF(R55&lt;0,"Vencido hace "&amp;R55*-1&amp;" días",IF(R55=0,"Vence hoy",IF(R55&gt;0,"Le quedan "&amp;R55&amp;" días",""))))</f>
        <v/>
      </c>
      <c r="R55" s="89">
        <f>P55-TODAY()</f>
        <v/>
      </c>
      <c r="S55" s="70" t="n"/>
      <c r="T55" s="70" t="n"/>
      <c r="U55" s="70" t="n"/>
      <c r="V55" s="70" t="n"/>
      <c r="W55" s="70" t="n"/>
      <c r="X55" s="70" t="n"/>
      <c r="Y55" s="70" t="n"/>
      <c r="Z55" s="70" t="n"/>
    </row>
    <row r="56" ht="15.75" customHeight="1" s="339">
      <c r="A56" s="70" t="n"/>
      <c r="B56" s="70" t="n"/>
      <c r="C56" s="90" t="n"/>
      <c r="D56" s="91" t="n"/>
      <c r="E56" s="91" t="n"/>
      <c r="F56" s="91" t="n"/>
      <c r="G56" s="92" t="n"/>
      <c r="H56" s="106" t="n"/>
      <c r="I56" s="81">
        <f>IF(H56="","",IF(J56&lt;0,"Vencido hace "&amp;J56*-1&amp;" días",IF(J56=0,"Vence hoy",IF(J56&gt;0,"Le quedan "&amp;J56&amp;" días",""))))</f>
        <v/>
      </c>
      <c r="J56" s="77">
        <f>H56-J$8</f>
        <v/>
      </c>
      <c r="K56" s="83">
        <f>HYPERLINK("https://api.whatsapp.com/send?phone=57"&amp;D56&amp;"&amp;text="&amp;(IF(J56&lt;=0,"🚨 Hola, *"&amp;C56&amp;".*"&amp;"%0A"&amp;"Su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"&amp;C56&amp;"."&amp;"%0A"&amp;"Le quedan "&amp;J56&amp;" días restantes de su membresía en *_STAR PLUS_*")),"💰")</f>
        <v/>
      </c>
      <c r="L56" s="83">
        <f>HYPERLINK("https://api.whatsapp.com/send?phone=57"&amp;D56&amp;"&amp;text=*_✅ ACTUALIZACIÓN DE CONTRASEÑA | STAR PLUS_*"&amp;"%0A"&amp;"%0A"&amp;"💻 Correo: *"&amp;E56&amp;"*"&amp;"%0A"&amp;"🔐 Nueva Contraseña: *"&amp;F56&amp;"*","🔐")</f>
        <v/>
      </c>
      <c r="M56" s="84">
        <f>HYPERLINK("https://api.whatsapp.com/send?phone=57"&amp;D56&amp;"&amp;text=*_✅ STAR PLUS_*"&amp;"%0A"&amp;"%0A"&amp;"*📧 Correo:* "&amp;E56&amp;"%0A"&amp;"*🔑 Contraseña:* "&amp;F56&amp;"%0A"&amp;"%0A"&amp;"*📍 Vence:* "&amp;H56,"💻")</f>
        <v/>
      </c>
      <c r="N56" s="93" t="n"/>
      <c r="O56" s="95" t="n"/>
      <c r="P56" s="96" t="n"/>
      <c r="Q56" s="97">
        <f>IF(P56="","",IF(R56&lt;0,"Vencido hace "&amp;R56*-1&amp;" días",IF(R56=0,"Vence hoy",IF(R56&gt;0,"Le quedan "&amp;R56&amp;" días",""))))</f>
        <v/>
      </c>
      <c r="R56" s="89">
        <f>P56-TODAY()</f>
        <v/>
      </c>
      <c r="S56" s="70" t="n"/>
      <c r="T56" s="70" t="n"/>
      <c r="U56" s="70" t="n"/>
      <c r="V56" s="70" t="n"/>
      <c r="W56" s="70" t="n"/>
      <c r="X56" s="70" t="n"/>
      <c r="Y56" s="70" t="n"/>
      <c r="Z56" s="70" t="n"/>
    </row>
    <row r="57" ht="15.75" customHeight="1" s="339">
      <c r="A57" s="70" t="n"/>
      <c r="B57" s="70" t="n"/>
      <c r="C57" s="90" t="n"/>
      <c r="D57" s="91" t="n"/>
      <c r="E57" s="91" t="n"/>
      <c r="F57" s="91" t="n"/>
      <c r="G57" s="92" t="n"/>
      <c r="H57" s="106" t="n"/>
      <c r="I57" s="81">
        <f>IF(H57="","",IF(J57&lt;0,"Vencido hace "&amp;J57*-1&amp;" días",IF(J57=0,"Vence hoy",IF(J57&gt;0,"Le quedan "&amp;J57&amp;" días",""))))</f>
        <v/>
      </c>
      <c r="J57" s="77">
        <f>H57-J$8</f>
        <v/>
      </c>
      <c r="K57" s="83">
        <f>HYPERLINK("https://api.whatsapp.com/send?phone=57"&amp;D57&amp;"&amp;text="&amp;(IF(J57&lt;=0,"🚨 Hola, *"&amp;C57&amp;".*"&amp;"%0A"&amp;"Su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"&amp;C57&amp;"."&amp;"%0A"&amp;"Le quedan "&amp;J57&amp;" días restantes de su membresía en *_STAR PLUS_*")),"💰")</f>
        <v/>
      </c>
      <c r="L57" s="83">
        <f>HYPERLINK("https://api.whatsapp.com/send?phone=57"&amp;D57&amp;"&amp;text=*_✅ ACTUALIZACIÓN DE CONTRASEÑA | STAR PLUS_*"&amp;"%0A"&amp;"%0A"&amp;"💻 Correo: *"&amp;E57&amp;"*"&amp;"%0A"&amp;"🔐 Nueva Contraseña: *"&amp;F57&amp;"*","🔐")</f>
        <v/>
      </c>
      <c r="M57" s="84">
        <f>HYPERLINK("https://api.whatsapp.com/send?phone=57"&amp;D57&amp;"&amp;text=*_✅ STAR PLUS_*"&amp;"%0A"&amp;"%0A"&amp;"*📧 Correo:* "&amp;E57&amp;"%0A"&amp;"*🔑 Contraseña:* "&amp;F57&amp;"%0A"&amp;"%0A"&amp;"*📍 Vence:* "&amp;H57,"💻")</f>
        <v/>
      </c>
      <c r="N57" s="99" t="n"/>
      <c r="O57" s="101" t="n"/>
      <c r="P57" s="103" t="n"/>
      <c r="Q57" s="97">
        <f>IF(P57="","",IF(R57&lt;0,"Vencido hace "&amp;R57*-1&amp;" días",IF(R57=0,"Vence hoy",IF(R57&gt;0,"Le quedan "&amp;R57&amp;" días",""))))</f>
        <v/>
      </c>
      <c r="R57" s="89">
        <f>P57-TODAY()</f>
        <v/>
      </c>
      <c r="S57" s="70" t="n"/>
      <c r="T57" s="70" t="n"/>
      <c r="U57" s="70" t="n"/>
      <c r="V57" s="70" t="n"/>
      <c r="W57" s="70" t="n"/>
      <c r="X57" s="70" t="n"/>
      <c r="Y57" s="70" t="n"/>
      <c r="Z57" s="70" t="n"/>
    </row>
    <row r="58" ht="15.75" customHeight="1" s="339">
      <c r="A58" s="70" t="n"/>
      <c r="B58" s="70" t="n"/>
      <c r="C58" s="90" t="n"/>
      <c r="D58" s="91" t="n"/>
      <c r="E58" s="91" t="n"/>
      <c r="F58" s="91" t="n"/>
      <c r="G58" s="92" t="n"/>
      <c r="H58" s="106" t="n"/>
      <c r="I58" s="81">
        <f>IF(H58="","",IF(J58&lt;0,"Vencido hace "&amp;J58*-1&amp;" días",IF(J58=0,"Vence hoy",IF(J58&gt;0,"Le quedan "&amp;J58&amp;" días",""))))</f>
        <v/>
      </c>
      <c r="J58" s="77">
        <f>H58-J$8</f>
        <v/>
      </c>
      <c r="K58" s="83">
        <f>HYPERLINK("https://api.whatsapp.com/send?phone=57"&amp;D58&amp;"&amp;text="&amp;(IF(J58&lt;=0,"🚨 Hola, *"&amp;C58&amp;".*"&amp;"%0A"&amp;"Su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"&amp;C58&amp;"."&amp;"%0A"&amp;"Le quedan "&amp;J58&amp;" días restantes de su membresía en *_STAR PLUS_*")),"💰")</f>
        <v/>
      </c>
      <c r="L58" s="83">
        <f>HYPERLINK("https://api.whatsapp.com/send?phone=57"&amp;D58&amp;"&amp;text=*_✅ ACTUALIZACIÓN DE CONTRASEÑA | STAR PLUS_*"&amp;"%0A"&amp;"%0A"&amp;"💻 Correo: *"&amp;E58&amp;"*"&amp;"%0A"&amp;"🔐 Nueva Contraseña: *"&amp;F58&amp;"*","🔐")</f>
        <v/>
      </c>
      <c r="M58" s="84">
        <f>HYPERLINK("https://api.whatsapp.com/send?phone=57"&amp;D58&amp;"&amp;text=*_✅ STAR PLUS_*"&amp;"%0A"&amp;"%0A"&amp;"*📧 Correo:* "&amp;E58&amp;"%0A"&amp;"*🔑 Contraseña:* "&amp;F58&amp;"%0A"&amp;"%0A"&amp;"*📍 Vence:* "&amp;H58,"💻")</f>
        <v/>
      </c>
      <c r="N58" s="93" t="n"/>
      <c r="O58" s="95" t="n"/>
      <c r="P58" s="96" t="n"/>
      <c r="Q58" s="97">
        <f>IF(P58="","",IF(R58&lt;0,"Vencido hace "&amp;R58*-1&amp;" días",IF(R58=0,"Vence hoy",IF(R58&gt;0,"Le quedan "&amp;R58&amp;" días",""))))</f>
        <v/>
      </c>
      <c r="R58" s="89">
        <f>P58-TODAY()</f>
        <v/>
      </c>
      <c r="S58" s="70" t="n"/>
      <c r="T58" s="70" t="n"/>
      <c r="U58" s="70" t="n"/>
      <c r="V58" s="70" t="n"/>
      <c r="W58" s="70" t="n"/>
      <c r="X58" s="70" t="n"/>
      <c r="Y58" s="70" t="n"/>
      <c r="Z58" s="70" t="n"/>
    </row>
    <row r="59" ht="15.75" customHeight="1" s="339">
      <c r="A59" s="70" t="n"/>
      <c r="B59" s="70" t="n"/>
      <c r="C59" s="108" t="n"/>
      <c r="D59" s="109" t="n"/>
      <c r="E59" s="109" t="n"/>
      <c r="F59" s="109" t="n"/>
      <c r="G59" s="110" t="n"/>
      <c r="H59" s="111" t="n"/>
      <c r="I59" s="112">
        <f>IF(H59="","",IF(J59&lt;0,"Vencido hace "&amp;J59*-1&amp;" días",IF(J59=0,"Vence hoy",IF(J59&gt;0,"Le quedan "&amp;J59&amp;" días",""))))</f>
        <v/>
      </c>
      <c r="J59" s="113">
        <f>H59-J$8</f>
        <v/>
      </c>
      <c r="K59" s="114">
        <f>HYPERLINK("https://api.whatsapp.com/send?phone=57"&amp;D59&amp;"&amp;text="&amp;(IF(J59&lt;=0,"🚨 Hola, *"&amp;C59&amp;".*"&amp;"%0A"&amp;"Su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"&amp;C59&amp;"."&amp;"%0A"&amp;"Le quedan "&amp;J59&amp;" días restantes de su membresía en *_STAR PLUS_*")),"💰")</f>
        <v/>
      </c>
      <c r="L59" s="114">
        <f>HYPERLINK("https://api.whatsapp.com/send?phone=57"&amp;D59&amp;"&amp;text=*_✅ ACTUALIZACIÓN DE CONTRASEÑA | STAR PLUS_*"&amp;"%0A"&amp;"%0A"&amp;"💻 Correo: *"&amp;E59&amp;"*"&amp;"%0A"&amp;"🔐 Nueva Contraseña: *"&amp;F59&amp;"*","🔐")</f>
        <v/>
      </c>
      <c r="M59" s="84">
        <f>HYPERLINK("https://api.whatsapp.com/send?phone=57"&amp;D59&amp;"&amp;text=*_✅ STAR PLUS_*"&amp;"%0A"&amp;"%0A"&amp;"*📧 Correo:* "&amp;E59&amp;"%0A"&amp;"*🔑 Contraseña:* "&amp;F59&amp;"%0A"&amp;"%0A"&amp;"*📍 Vence:* "&amp;H59,"💻")</f>
        <v/>
      </c>
      <c r="N59" s="116" t="n"/>
      <c r="O59" s="117" t="n"/>
      <c r="P59" s="118" t="n"/>
      <c r="Q59" s="119">
        <f>IF(P59="","",IF(R59&lt;0,"Vencido hace "&amp;R59*-1&amp;" días",IF(R59=0,"Vence hoy",IF(R59&gt;0,"Le quedan "&amp;R59&amp;" días",""))))</f>
        <v/>
      </c>
      <c r="R59" s="89">
        <f>P59-TODAY()</f>
        <v/>
      </c>
      <c r="S59" s="70" t="n"/>
      <c r="T59" s="70" t="n"/>
      <c r="U59" s="70" t="n"/>
      <c r="V59" s="70" t="n"/>
      <c r="W59" s="70" t="n"/>
      <c r="X59" s="70" t="n"/>
      <c r="Y59" s="70" t="n"/>
      <c r="Z59" s="70" t="n"/>
    </row>
    <row r="60" ht="15.75" customHeight="1" s="339">
      <c r="A60" s="70" t="n"/>
      <c r="B60" s="70" t="n"/>
      <c r="C60" s="70" t="n"/>
      <c r="D60" s="70" t="n"/>
      <c r="E60" s="70" t="n"/>
      <c r="F60" s="70" t="n"/>
      <c r="G60" s="120" t="n"/>
      <c r="H60" s="121" t="n"/>
      <c r="I60" s="122" t="n"/>
      <c r="J60" s="70" t="n"/>
      <c r="K60" s="70" t="n"/>
      <c r="L60" s="70" t="n"/>
      <c r="M60" s="70" t="n"/>
      <c r="N60" s="70" t="n"/>
      <c r="O60" s="70" t="n"/>
      <c r="P60" s="123" t="n"/>
      <c r="Q60" s="122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</row>
    <row r="61" ht="15.75" customHeight="1" s="339">
      <c r="A61" s="70" t="n"/>
      <c r="B61" s="70" t="n"/>
      <c r="C61" s="70" t="n"/>
      <c r="D61" s="70" t="n"/>
      <c r="E61" s="70" t="n"/>
      <c r="F61" s="70" t="n"/>
      <c r="G61" s="120" t="n"/>
      <c r="H61" s="121" t="n"/>
      <c r="I61" s="122" t="n"/>
      <c r="J61" s="70" t="n"/>
      <c r="K61" s="70" t="n"/>
      <c r="L61" s="70" t="n"/>
      <c r="M61" s="70" t="n"/>
      <c r="N61" s="70" t="n"/>
      <c r="O61" s="70" t="n"/>
      <c r="P61" s="123" t="n"/>
      <c r="Q61" s="122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</row>
    <row r="62" ht="15.75" customHeight="1" s="339">
      <c r="A62" s="70" t="n"/>
      <c r="B62" s="70" t="n"/>
      <c r="C62" s="70" t="n"/>
      <c r="D62" s="70" t="n"/>
      <c r="E62" s="70" t="n"/>
      <c r="F62" s="70" t="n"/>
      <c r="G62" s="120" t="n"/>
      <c r="H62" s="121" t="n"/>
      <c r="I62" s="122" t="n"/>
      <c r="J62" s="70" t="n"/>
      <c r="K62" s="70" t="n"/>
      <c r="L62" s="70" t="n"/>
      <c r="M62" s="70" t="n"/>
      <c r="N62" s="70" t="n"/>
      <c r="O62" s="70" t="n"/>
      <c r="P62" s="123" t="n"/>
      <c r="Q62" s="122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</row>
    <row r="63" ht="15.75" customHeight="1" s="339">
      <c r="A63" s="70" t="n"/>
      <c r="B63" s="70" t="n"/>
      <c r="C63" s="70" t="n"/>
      <c r="D63" s="70" t="n"/>
      <c r="E63" s="70" t="n"/>
      <c r="F63" s="70" t="n"/>
      <c r="G63" s="120" t="n"/>
      <c r="H63" s="121" t="n"/>
      <c r="I63" s="122" t="n"/>
      <c r="J63" s="70" t="n"/>
      <c r="K63" s="70" t="n"/>
      <c r="L63" s="70" t="n"/>
      <c r="M63" s="70" t="n"/>
      <c r="N63" s="70" t="n"/>
      <c r="O63" s="70" t="n"/>
      <c r="P63" s="123" t="n"/>
      <c r="Q63" s="122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</row>
    <row r="64" ht="15.75" customHeight="1" s="339">
      <c r="A64" s="70" t="n"/>
      <c r="B64" s="70" t="n"/>
      <c r="C64" s="70" t="n"/>
      <c r="D64" s="70" t="n"/>
      <c r="E64" s="70" t="n"/>
      <c r="F64" s="70" t="n"/>
      <c r="G64" s="120" t="n"/>
      <c r="H64" s="121" t="n"/>
      <c r="I64" s="122" t="n"/>
      <c r="J64" s="70" t="n"/>
      <c r="K64" s="70" t="n"/>
      <c r="L64" s="70" t="n"/>
      <c r="M64" s="70" t="n"/>
      <c r="N64" s="70" t="n"/>
      <c r="O64" s="70" t="n"/>
      <c r="P64" s="123" t="n"/>
      <c r="Q64" s="122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</row>
    <row r="65" ht="15.75" customHeight="1" s="339">
      <c r="A65" s="70" t="n"/>
      <c r="B65" s="70" t="n"/>
      <c r="C65" s="70" t="n"/>
      <c r="D65" s="70" t="n"/>
      <c r="E65" s="70" t="n"/>
      <c r="F65" s="70" t="n"/>
      <c r="G65" s="120" t="n"/>
      <c r="H65" s="121" t="n"/>
      <c r="I65" s="122" t="n"/>
      <c r="J65" s="70" t="n"/>
      <c r="K65" s="70" t="n"/>
      <c r="L65" s="70" t="n"/>
      <c r="M65" s="70" t="n"/>
      <c r="N65" s="70" t="n"/>
      <c r="O65" s="70" t="n"/>
      <c r="P65" s="123" t="n"/>
      <c r="Q65" s="122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</row>
    <row r="66" ht="15.75" customHeight="1" s="339">
      <c r="A66" s="70" t="n"/>
      <c r="B66" s="70" t="n"/>
      <c r="C66" s="70" t="n"/>
      <c r="D66" s="70" t="n"/>
      <c r="E66" s="70" t="n"/>
      <c r="F66" s="70" t="n"/>
      <c r="G66" s="120" t="n"/>
      <c r="H66" s="121" t="n"/>
      <c r="I66" s="122" t="n"/>
      <c r="J66" s="70" t="n"/>
      <c r="K66" s="70" t="n"/>
      <c r="L66" s="70" t="n"/>
      <c r="M66" s="70" t="n"/>
      <c r="N66" s="70" t="n"/>
      <c r="O66" s="70" t="n"/>
      <c r="P66" s="123" t="n"/>
      <c r="Q66" s="122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</row>
    <row r="67" ht="15.75" customHeight="1" s="339">
      <c r="A67" s="70" t="n"/>
      <c r="B67" s="70" t="n"/>
      <c r="C67" s="70" t="n"/>
      <c r="D67" s="70" t="n"/>
      <c r="E67" s="70" t="n"/>
      <c r="F67" s="70" t="n"/>
      <c r="G67" s="120" t="n"/>
      <c r="H67" s="121" t="n"/>
      <c r="I67" s="122" t="n"/>
      <c r="J67" s="70" t="n"/>
      <c r="K67" s="70" t="n"/>
      <c r="L67" s="70" t="n"/>
      <c r="M67" s="70" t="n"/>
      <c r="N67" s="70" t="n"/>
      <c r="O67" s="70" t="n"/>
      <c r="P67" s="123" t="n"/>
      <c r="Q67" s="122" t="n"/>
      <c r="R67" s="70" t="n"/>
      <c r="S67" s="70" t="n"/>
      <c r="T67" s="70" t="n"/>
      <c r="U67" s="70" t="n"/>
      <c r="V67" s="70" t="n"/>
      <c r="W67" s="70" t="n"/>
      <c r="X67" s="70" t="n"/>
      <c r="Y67" s="70" t="n"/>
      <c r="Z67" s="70" t="n"/>
    </row>
    <row r="68" ht="15.75" customHeight="1" s="339">
      <c r="A68" s="70" t="n"/>
      <c r="B68" s="70" t="n"/>
      <c r="C68" s="70" t="n"/>
      <c r="D68" s="70" t="n"/>
      <c r="E68" s="70" t="n"/>
      <c r="F68" s="70" t="n"/>
      <c r="G68" s="120" t="n"/>
      <c r="H68" s="121" t="n"/>
      <c r="I68" s="122" t="n"/>
      <c r="J68" s="70" t="n"/>
      <c r="K68" s="70" t="n"/>
      <c r="L68" s="70" t="n"/>
      <c r="M68" s="70" t="n"/>
      <c r="N68" s="70" t="n"/>
      <c r="O68" s="70" t="n"/>
      <c r="P68" s="123" t="n"/>
      <c r="Q68" s="122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</row>
    <row r="69" ht="15.75" customHeight="1" s="339">
      <c r="A69" s="70" t="n"/>
      <c r="B69" s="70" t="n"/>
      <c r="C69" s="70" t="n"/>
      <c r="D69" s="70" t="n"/>
      <c r="E69" s="70" t="n"/>
      <c r="F69" s="70" t="n"/>
      <c r="G69" s="120" t="n"/>
      <c r="H69" s="121" t="n"/>
      <c r="I69" s="122" t="n"/>
      <c r="J69" s="70" t="n"/>
      <c r="K69" s="70" t="n"/>
      <c r="L69" s="70" t="n"/>
      <c r="M69" s="70" t="n"/>
      <c r="N69" s="70" t="n"/>
      <c r="O69" s="70" t="n"/>
      <c r="P69" s="123" t="n"/>
      <c r="Q69" s="122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</row>
    <row r="70" ht="15.75" customHeight="1" s="339">
      <c r="A70" s="70" t="n"/>
      <c r="B70" s="70" t="n"/>
      <c r="C70" s="70" t="n"/>
      <c r="D70" s="70" t="n"/>
      <c r="E70" s="70" t="n"/>
      <c r="F70" s="70" t="n"/>
      <c r="G70" s="120" t="n"/>
      <c r="H70" s="121" t="n"/>
      <c r="I70" s="122" t="n"/>
      <c r="J70" s="70" t="n"/>
      <c r="K70" s="70" t="n"/>
      <c r="L70" s="70" t="n"/>
      <c r="M70" s="70" t="n"/>
      <c r="N70" s="70" t="n"/>
      <c r="O70" s="70" t="n"/>
      <c r="P70" s="123" t="n"/>
      <c r="Q70" s="122" t="n"/>
      <c r="R70" s="70" t="n"/>
      <c r="S70" s="70" t="n"/>
      <c r="T70" s="70" t="n"/>
      <c r="U70" s="70" t="n"/>
      <c r="V70" s="70" t="n"/>
      <c r="W70" s="70" t="n"/>
      <c r="X70" s="70" t="n"/>
      <c r="Y70" s="70" t="n"/>
      <c r="Z70" s="70" t="n"/>
    </row>
    <row r="71" ht="15.75" customHeight="1" s="339">
      <c r="A71" s="70" t="n"/>
      <c r="B71" s="70" t="n"/>
      <c r="C71" s="70" t="n"/>
      <c r="D71" s="70" t="n"/>
      <c r="E71" s="70" t="n"/>
      <c r="F71" s="70" t="n"/>
      <c r="G71" s="120" t="n"/>
      <c r="H71" s="121" t="n"/>
      <c r="I71" s="122" t="n"/>
      <c r="J71" s="70" t="n"/>
      <c r="K71" s="70" t="n"/>
      <c r="L71" s="70" t="n"/>
      <c r="M71" s="70" t="n"/>
      <c r="N71" s="70" t="n"/>
      <c r="O71" s="70" t="n"/>
      <c r="P71" s="123" t="n"/>
      <c r="Q71" s="122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</row>
    <row r="72" ht="15.75" customHeight="1" s="339">
      <c r="A72" s="70" t="n"/>
      <c r="B72" s="70" t="n"/>
      <c r="C72" s="70" t="n"/>
      <c r="D72" s="70" t="n"/>
      <c r="E72" s="70" t="n"/>
      <c r="F72" s="70" t="n"/>
      <c r="G72" s="120" t="n"/>
      <c r="H72" s="121" t="n"/>
      <c r="I72" s="122" t="n"/>
      <c r="J72" s="70" t="n"/>
      <c r="K72" s="70" t="n"/>
      <c r="L72" s="70" t="n"/>
      <c r="M72" s="70" t="n"/>
      <c r="N72" s="70" t="n"/>
      <c r="O72" s="70" t="n"/>
      <c r="P72" s="123" t="n"/>
      <c r="Q72" s="122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</row>
    <row r="73" ht="15.75" customHeight="1" s="339">
      <c r="A73" s="70" t="n"/>
      <c r="B73" s="70" t="n"/>
      <c r="C73" s="70" t="n"/>
      <c r="D73" s="70" t="n"/>
      <c r="E73" s="70" t="n"/>
      <c r="F73" s="70" t="n"/>
      <c r="G73" s="120" t="n"/>
      <c r="H73" s="121" t="n"/>
      <c r="I73" s="122" t="n"/>
      <c r="J73" s="70" t="n"/>
      <c r="K73" s="70" t="n"/>
      <c r="L73" s="70" t="n"/>
      <c r="M73" s="70" t="n"/>
      <c r="N73" s="70" t="n"/>
      <c r="O73" s="70" t="n"/>
      <c r="P73" s="123" t="n"/>
      <c r="Q73" s="122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120" t="n"/>
      <c r="H74" s="121" t="n"/>
      <c r="I74" s="122" t="n"/>
      <c r="J74" s="70" t="n"/>
      <c r="K74" s="70" t="n"/>
      <c r="L74" s="70" t="n"/>
      <c r="M74" s="70" t="n"/>
      <c r="N74" s="70" t="n"/>
      <c r="O74" s="70" t="n"/>
      <c r="P74" s="123" t="n"/>
      <c r="Q74" s="122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120" t="n"/>
      <c r="H75" s="121" t="n"/>
      <c r="I75" s="122" t="n"/>
      <c r="J75" s="70" t="n"/>
      <c r="K75" s="70" t="n"/>
      <c r="L75" s="70" t="n"/>
      <c r="M75" s="70" t="n"/>
      <c r="N75" s="70" t="n"/>
      <c r="O75" s="70" t="n"/>
      <c r="P75" s="123" t="n"/>
      <c r="Q75" s="122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120" t="n"/>
      <c r="H76" s="121" t="n"/>
      <c r="I76" s="122" t="n"/>
      <c r="J76" s="70" t="n"/>
      <c r="K76" s="70" t="n"/>
      <c r="L76" s="70" t="n"/>
      <c r="M76" s="70" t="n"/>
      <c r="N76" s="70" t="n"/>
      <c r="O76" s="70" t="n"/>
      <c r="P76" s="123" t="n"/>
      <c r="Q76" s="122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120" t="n"/>
      <c r="H77" s="121" t="n"/>
      <c r="I77" s="122" t="n"/>
      <c r="J77" s="70" t="n"/>
      <c r="K77" s="70" t="n"/>
      <c r="L77" s="70" t="n"/>
      <c r="M77" s="70" t="n"/>
      <c r="N77" s="70" t="n"/>
      <c r="O77" s="70" t="n"/>
      <c r="P77" s="123" t="n"/>
      <c r="Q77" s="122" t="n"/>
      <c r="R77" s="70" t="n"/>
      <c r="S77" s="70" t="n"/>
      <c r="T77" s="70" t="n"/>
      <c r="U77" s="70" t="n"/>
      <c r="V77" s="70" t="n"/>
      <c r="W77" s="70" t="n"/>
      <c r="X77" s="70" t="n"/>
      <c r="Y77" s="70" t="n"/>
      <c r="Z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120" t="n"/>
      <c r="H78" s="121" t="n"/>
      <c r="I78" s="122" t="n"/>
      <c r="J78" s="70" t="n"/>
      <c r="K78" s="70" t="n"/>
      <c r="L78" s="70" t="n"/>
      <c r="M78" s="70" t="n"/>
      <c r="N78" s="70" t="n"/>
      <c r="O78" s="70" t="n"/>
      <c r="P78" s="123" t="n"/>
      <c r="Q78" s="122" t="n"/>
      <c r="R78" s="70" t="n"/>
      <c r="S78" s="70" t="n"/>
      <c r="T78" s="70" t="n"/>
      <c r="U78" s="70" t="n"/>
      <c r="V78" s="70" t="n"/>
      <c r="W78" s="70" t="n"/>
      <c r="X78" s="70" t="n"/>
      <c r="Y78" s="70" t="n"/>
      <c r="Z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120" t="n"/>
      <c r="H79" s="121" t="n"/>
      <c r="I79" s="122" t="n"/>
      <c r="J79" s="70" t="n"/>
      <c r="K79" s="70" t="n"/>
      <c r="L79" s="70" t="n"/>
      <c r="M79" s="70" t="n"/>
      <c r="N79" s="70" t="n"/>
      <c r="O79" s="70" t="n"/>
      <c r="P79" s="123" t="n"/>
      <c r="Q79" s="122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120" t="n"/>
      <c r="H80" s="121" t="n"/>
      <c r="I80" s="122" t="n"/>
      <c r="J80" s="70" t="n"/>
      <c r="K80" s="70" t="n"/>
      <c r="L80" s="70" t="n"/>
      <c r="M80" s="70" t="n"/>
      <c r="N80" s="70" t="n"/>
      <c r="O80" s="70" t="n"/>
      <c r="P80" s="123" t="n"/>
      <c r="Q80" s="122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120" t="n"/>
      <c r="H81" s="121" t="n"/>
      <c r="I81" s="122" t="n"/>
      <c r="J81" s="70" t="n"/>
      <c r="K81" s="70" t="n"/>
      <c r="L81" s="70" t="n"/>
      <c r="M81" s="70" t="n"/>
      <c r="N81" s="70" t="n"/>
      <c r="O81" s="70" t="n"/>
      <c r="P81" s="123" t="n"/>
      <c r="Q81" s="122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120" t="n"/>
      <c r="H82" s="121" t="n"/>
      <c r="I82" s="122" t="n"/>
      <c r="J82" s="70" t="n"/>
      <c r="K82" s="70" t="n"/>
      <c r="L82" s="70" t="n"/>
      <c r="M82" s="70" t="n"/>
      <c r="N82" s="70" t="n"/>
      <c r="O82" s="70" t="n"/>
      <c r="P82" s="123" t="n"/>
      <c r="Q82" s="122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120" t="n"/>
      <c r="H83" s="121" t="n"/>
      <c r="I83" s="122" t="n"/>
      <c r="J83" s="70" t="n"/>
      <c r="K83" s="70" t="n"/>
      <c r="L83" s="70" t="n"/>
      <c r="M83" s="70" t="n"/>
      <c r="N83" s="70" t="n"/>
      <c r="O83" s="70" t="n"/>
      <c r="P83" s="123" t="n"/>
      <c r="Q83" s="122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120" t="n"/>
      <c r="H84" s="121" t="n"/>
      <c r="I84" s="122" t="n"/>
      <c r="J84" s="70" t="n"/>
      <c r="K84" s="70" t="n"/>
      <c r="L84" s="70" t="n"/>
      <c r="M84" s="70" t="n"/>
      <c r="N84" s="70" t="n"/>
      <c r="O84" s="70" t="n"/>
      <c r="P84" s="123" t="n"/>
      <c r="Q84" s="122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120" t="n"/>
      <c r="H85" s="121" t="n"/>
      <c r="I85" s="122" t="n"/>
      <c r="J85" s="70" t="n"/>
      <c r="K85" s="70" t="n"/>
      <c r="L85" s="70" t="n"/>
      <c r="M85" s="70" t="n"/>
      <c r="N85" s="70" t="n"/>
      <c r="O85" s="70" t="n"/>
      <c r="P85" s="123" t="n"/>
      <c r="Q85" s="122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120" t="n"/>
      <c r="H86" s="121" t="n"/>
      <c r="I86" s="122" t="n"/>
      <c r="J86" s="70" t="n"/>
      <c r="K86" s="70" t="n"/>
      <c r="L86" s="70" t="n"/>
      <c r="M86" s="70" t="n"/>
      <c r="N86" s="70" t="n"/>
      <c r="O86" s="70" t="n"/>
      <c r="P86" s="123" t="n"/>
      <c r="Q86" s="122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120" t="n"/>
      <c r="H87" s="121" t="n"/>
      <c r="I87" s="122" t="n"/>
      <c r="J87" s="70" t="n"/>
      <c r="K87" s="70" t="n"/>
      <c r="L87" s="70" t="n"/>
      <c r="M87" s="70" t="n"/>
      <c r="N87" s="70" t="n"/>
      <c r="O87" s="70" t="n"/>
      <c r="P87" s="123" t="n"/>
      <c r="Q87" s="122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120" t="n"/>
      <c r="H88" s="121" t="n"/>
      <c r="I88" s="122" t="n"/>
      <c r="J88" s="70" t="n"/>
      <c r="K88" s="70" t="n"/>
      <c r="L88" s="70" t="n"/>
      <c r="M88" s="70" t="n"/>
      <c r="N88" s="70" t="n"/>
      <c r="O88" s="70" t="n"/>
      <c r="P88" s="123" t="n"/>
      <c r="Q88" s="122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120" t="n"/>
      <c r="H89" s="121" t="n"/>
      <c r="I89" s="122" t="n"/>
      <c r="J89" s="70" t="n"/>
      <c r="K89" s="70" t="n"/>
      <c r="L89" s="70" t="n"/>
      <c r="M89" s="70" t="n"/>
      <c r="N89" s="70" t="n"/>
      <c r="O89" s="70" t="n"/>
      <c r="P89" s="123" t="n"/>
      <c r="Q89" s="122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120" t="n"/>
      <c r="H90" s="121" t="n"/>
      <c r="I90" s="122" t="n"/>
      <c r="J90" s="70" t="n"/>
      <c r="K90" s="70" t="n"/>
      <c r="L90" s="70" t="n"/>
      <c r="M90" s="70" t="n"/>
      <c r="N90" s="70" t="n"/>
      <c r="O90" s="70" t="n"/>
      <c r="P90" s="123" t="n"/>
      <c r="Q90" s="122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120" t="n"/>
      <c r="H91" s="121" t="n"/>
      <c r="I91" s="122" t="n"/>
      <c r="J91" s="70" t="n"/>
      <c r="K91" s="70" t="n"/>
      <c r="L91" s="70" t="n"/>
      <c r="M91" s="70" t="n"/>
      <c r="N91" s="70" t="n"/>
      <c r="O91" s="70" t="n"/>
      <c r="P91" s="123" t="n"/>
      <c r="Q91" s="122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120" t="n"/>
      <c r="H92" s="121" t="n"/>
      <c r="I92" s="122" t="n"/>
      <c r="J92" s="70" t="n"/>
      <c r="K92" s="70" t="n"/>
      <c r="L92" s="70" t="n"/>
      <c r="M92" s="70" t="n"/>
      <c r="N92" s="70" t="n"/>
      <c r="O92" s="70" t="n"/>
      <c r="P92" s="123" t="n"/>
      <c r="Q92" s="122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120" t="n"/>
      <c r="H93" s="121" t="n"/>
      <c r="I93" s="122" t="n"/>
      <c r="J93" s="70" t="n"/>
      <c r="K93" s="70" t="n"/>
      <c r="L93" s="70" t="n"/>
      <c r="M93" s="70" t="n"/>
      <c r="N93" s="70" t="n"/>
      <c r="O93" s="70" t="n"/>
      <c r="P93" s="123" t="n"/>
      <c r="Q93" s="122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120" t="n"/>
      <c r="H94" s="121" t="n"/>
      <c r="I94" s="122" t="n"/>
      <c r="J94" s="70" t="n"/>
      <c r="K94" s="70" t="n"/>
      <c r="L94" s="70" t="n"/>
      <c r="M94" s="70" t="n"/>
      <c r="N94" s="70" t="n"/>
      <c r="O94" s="70" t="n"/>
      <c r="P94" s="123" t="n"/>
      <c r="Q94" s="122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120" t="n"/>
      <c r="H95" s="121" t="n"/>
      <c r="I95" s="122" t="n"/>
      <c r="J95" s="70" t="n"/>
      <c r="K95" s="70" t="n"/>
      <c r="L95" s="70" t="n"/>
      <c r="M95" s="70" t="n"/>
      <c r="N95" s="70" t="n"/>
      <c r="O95" s="70" t="n"/>
      <c r="P95" s="123" t="n"/>
      <c r="Q95" s="122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120" t="n"/>
      <c r="H96" s="121" t="n"/>
      <c r="I96" s="122" t="n"/>
      <c r="J96" s="70" t="n"/>
      <c r="K96" s="70" t="n"/>
      <c r="L96" s="70" t="n"/>
      <c r="M96" s="70" t="n"/>
      <c r="N96" s="70" t="n"/>
      <c r="O96" s="70" t="n"/>
      <c r="P96" s="123" t="n"/>
      <c r="Q96" s="122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120" t="n"/>
      <c r="H97" s="121" t="n"/>
      <c r="I97" s="122" t="n"/>
      <c r="J97" s="70" t="n"/>
      <c r="K97" s="70" t="n"/>
      <c r="L97" s="70" t="n"/>
      <c r="M97" s="70" t="n"/>
      <c r="N97" s="70" t="n"/>
      <c r="O97" s="70" t="n"/>
      <c r="P97" s="123" t="n"/>
      <c r="Q97" s="122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120" t="n"/>
      <c r="H98" s="121" t="n"/>
      <c r="I98" s="122" t="n"/>
      <c r="J98" s="70" t="n"/>
      <c r="K98" s="70" t="n"/>
      <c r="L98" s="70" t="n"/>
      <c r="M98" s="70" t="n"/>
      <c r="N98" s="70" t="n"/>
      <c r="O98" s="70" t="n"/>
      <c r="P98" s="123" t="n"/>
      <c r="Q98" s="122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120" t="n"/>
      <c r="H99" s="121" t="n"/>
      <c r="I99" s="122" t="n"/>
      <c r="J99" s="70" t="n"/>
      <c r="K99" s="70" t="n"/>
      <c r="L99" s="70" t="n"/>
      <c r="M99" s="70" t="n"/>
      <c r="N99" s="70" t="n"/>
      <c r="O99" s="70" t="n"/>
      <c r="P99" s="123" t="n"/>
      <c r="Q99" s="122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120" t="n"/>
      <c r="H100" s="121" t="n"/>
      <c r="I100" s="122" t="n"/>
      <c r="J100" s="70" t="n"/>
      <c r="K100" s="70" t="n"/>
      <c r="L100" s="70" t="n"/>
      <c r="M100" s="70" t="n"/>
      <c r="N100" s="70" t="n"/>
      <c r="O100" s="70" t="n"/>
      <c r="P100" s="123" t="n"/>
      <c r="Q100" s="122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120" t="n"/>
      <c r="H101" s="121" t="n"/>
      <c r="I101" s="122" t="n"/>
      <c r="J101" s="70" t="n"/>
      <c r="K101" s="70" t="n"/>
      <c r="L101" s="70" t="n"/>
      <c r="M101" s="70" t="n"/>
      <c r="N101" s="70" t="n"/>
      <c r="O101" s="70" t="n"/>
      <c r="P101" s="123" t="n"/>
      <c r="Q101" s="122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120" t="n"/>
      <c r="H102" s="121" t="n"/>
      <c r="I102" s="122" t="n"/>
      <c r="J102" s="70" t="n"/>
      <c r="K102" s="70" t="n"/>
      <c r="L102" s="70" t="n"/>
      <c r="M102" s="70" t="n"/>
      <c r="N102" s="70" t="n"/>
      <c r="O102" s="70" t="n"/>
      <c r="P102" s="123" t="n"/>
      <c r="Q102" s="122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120" t="n"/>
      <c r="H103" s="121" t="n"/>
      <c r="I103" s="122" t="n"/>
      <c r="J103" s="70" t="n"/>
      <c r="K103" s="70" t="n"/>
      <c r="L103" s="70" t="n"/>
      <c r="M103" s="70" t="n"/>
      <c r="N103" s="70" t="n"/>
      <c r="O103" s="70" t="n"/>
      <c r="P103" s="123" t="n"/>
      <c r="Q103" s="122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120" t="n"/>
      <c r="H104" s="121" t="n"/>
      <c r="I104" s="122" t="n"/>
      <c r="J104" s="70" t="n"/>
      <c r="K104" s="70" t="n"/>
      <c r="L104" s="70" t="n"/>
      <c r="M104" s="70" t="n"/>
      <c r="N104" s="70" t="n"/>
      <c r="O104" s="70" t="n"/>
      <c r="P104" s="123" t="n"/>
      <c r="Q104" s="122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120" t="n"/>
      <c r="H105" s="121" t="n"/>
      <c r="I105" s="122" t="n"/>
      <c r="J105" s="70" t="n"/>
      <c r="K105" s="70" t="n"/>
      <c r="L105" s="70" t="n"/>
      <c r="M105" s="70" t="n"/>
      <c r="N105" s="70" t="n"/>
      <c r="O105" s="70" t="n"/>
      <c r="P105" s="123" t="n"/>
      <c r="Q105" s="122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120" t="n"/>
      <c r="H106" s="121" t="n"/>
      <c r="I106" s="122" t="n"/>
      <c r="J106" s="70" t="n"/>
      <c r="K106" s="70" t="n"/>
      <c r="L106" s="70" t="n"/>
      <c r="M106" s="70" t="n"/>
      <c r="N106" s="70" t="n"/>
      <c r="O106" s="70" t="n"/>
      <c r="P106" s="123" t="n"/>
      <c r="Q106" s="122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120" t="n"/>
      <c r="H107" s="121" t="n"/>
      <c r="I107" s="122" t="n"/>
      <c r="J107" s="70" t="n"/>
      <c r="K107" s="70" t="n"/>
      <c r="L107" s="70" t="n"/>
      <c r="M107" s="70" t="n"/>
      <c r="N107" s="70" t="n"/>
      <c r="O107" s="70" t="n"/>
      <c r="P107" s="123" t="n"/>
      <c r="Q107" s="122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120" t="n"/>
      <c r="H108" s="121" t="n"/>
      <c r="I108" s="122" t="n"/>
      <c r="J108" s="70" t="n"/>
      <c r="K108" s="70" t="n"/>
      <c r="L108" s="70" t="n"/>
      <c r="M108" s="70" t="n"/>
      <c r="N108" s="70" t="n"/>
      <c r="O108" s="70" t="n"/>
      <c r="P108" s="123" t="n"/>
      <c r="Q108" s="122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120" t="n"/>
      <c r="H109" s="121" t="n"/>
      <c r="I109" s="122" t="n"/>
      <c r="J109" s="70" t="n"/>
      <c r="K109" s="70" t="n"/>
      <c r="L109" s="70" t="n"/>
      <c r="M109" s="70" t="n"/>
      <c r="N109" s="70" t="n"/>
      <c r="O109" s="70" t="n"/>
      <c r="P109" s="123" t="n"/>
      <c r="Q109" s="122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120" t="n"/>
      <c r="H110" s="121" t="n"/>
      <c r="I110" s="122" t="n"/>
      <c r="J110" s="70" t="n"/>
      <c r="K110" s="70" t="n"/>
      <c r="L110" s="70" t="n"/>
      <c r="M110" s="70" t="n"/>
      <c r="N110" s="70" t="n"/>
      <c r="O110" s="70" t="n"/>
      <c r="P110" s="123" t="n"/>
      <c r="Q110" s="122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120" t="n"/>
      <c r="H111" s="121" t="n"/>
      <c r="I111" s="122" t="n"/>
      <c r="J111" s="70" t="n"/>
      <c r="K111" s="70" t="n"/>
      <c r="L111" s="70" t="n"/>
      <c r="M111" s="70" t="n"/>
      <c r="N111" s="70" t="n"/>
      <c r="O111" s="70" t="n"/>
      <c r="P111" s="123" t="n"/>
      <c r="Q111" s="122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120" t="n"/>
      <c r="H112" s="121" t="n"/>
      <c r="I112" s="122" t="n"/>
      <c r="J112" s="70" t="n"/>
      <c r="K112" s="70" t="n"/>
      <c r="L112" s="70" t="n"/>
      <c r="M112" s="70" t="n"/>
      <c r="N112" s="70" t="n"/>
      <c r="O112" s="70" t="n"/>
      <c r="P112" s="123" t="n"/>
      <c r="Q112" s="122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120" t="n"/>
      <c r="H113" s="121" t="n"/>
      <c r="I113" s="122" t="n"/>
      <c r="J113" s="70" t="n"/>
      <c r="K113" s="70" t="n"/>
      <c r="L113" s="70" t="n"/>
      <c r="M113" s="70" t="n"/>
      <c r="N113" s="70" t="n"/>
      <c r="O113" s="70" t="n"/>
      <c r="P113" s="123" t="n"/>
      <c r="Q113" s="122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120" t="n"/>
      <c r="H114" s="121" t="n"/>
      <c r="I114" s="122" t="n"/>
      <c r="J114" s="70" t="n"/>
      <c r="K114" s="70" t="n"/>
      <c r="L114" s="70" t="n"/>
      <c r="M114" s="70" t="n"/>
      <c r="N114" s="70" t="n"/>
      <c r="O114" s="70" t="n"/>
      <c r="P114" s="123" t="n"/>
      <c r="Q114" s="122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120" t="n"/>
      <c r="H115" s="121" t="n"/>
      <c r="I115" s="122" t="n"/>
      <c r="J115" s="70" t="n"/>
      <c r="K115" s="70" t="n"/>
      <c r="L115" s="70" t="n"/>
      <c r="M115" s="70" t="n"/>
      <c r="N115" s="70" t="n"/>
      <c r="O115" s="70" t="n"/>
      <c r="P115" s="123" t="n"/>
      <c r="Q115" s="122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120" t="n"/>
      <c r="H116" s="121" t="n"/>
      <c r="I116" s="122" t="n"/>
      <c r="J116" s="70" t="n"/>
      <c r="K116" s="70" t="n"/>
      <c r="L116" s="70" t="n"/>
      <c r="M116" s="70" t="n"/>
      <c r="N116" s="70" t="n"/>
      <c r="O116" s="70" t="n"/>
      <c r="P116" s="123" t="n"/>
      <c r="Q116" s="122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120" t="n"/>
      <c r="H117" s="121" t="n"/>
      <c r="I117" s="122" t="n"/>
      <c r="J117" s="70" t="n"/>
      <c r="K117" s="70" t="n"/>
      <c r="L117" s="70" t="n"/>
      <c r="M117" s="70" t="n"/>
      <c r="N117" s="70" t="n"/>
      <c r="O117" s="70" t="n"/>
      <c r="P117" s="123" t="n"/>
      <c r="Q117" s="122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120" t="n"/>
      <c r="H118" s="121" t="n"/>
      <c r="I118" s="122" t="n"/>
      <c r="J118" s="70" t="n"/>
      <c r="K118" s="70" t="n"/>
      <c r="L118" s="70" t="n"/>
      <c r="M118" s="70" t="n"/>
      <c r="N118" s="70" t="n"/>
      <c r="O118" s="70" t="n"/>
      <c r="P118" s="123" t="n"/>
      <c r="Q118" s="122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120" t="n"/>
      <c r="H119" s="121" t="n"/>
      <c r="I119" s="122" t="n"/>
      <c r="J119" s="70" t="n"/>
      <c r="K119" s="70" t="n"/>
      <c r="L119" s="70" t="n"/>
      <c r="M119" s="70" t="n"/>
      <c r="N119" s="70" t="n"/>
      <c r="O119" s="70" t="n"/>
      <c r="P119" s="123" t="n"/>
      <c r="Q119" s="122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120" t="n"/>
      <c r="H120" s="121" t="n"/>
      <c r="I120" s="122" t="n"/>
      <c r="J120" s="70" t="n"/>
      <c r="K120" s="70" t="n"/>
      <c r="L120" s="70" t="n"/>
      <c r="M120" s="70" t="n"/>
      <c r="N120" s="70" t="n"/>
      <c r="O120" s="70" t="n"/>
      <c r="P120" s="123" t="n"/>
      <c r="Q120" s="122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120" t="n"/>
      <c r="H121" s="121" t="n"/>
      <c r="I121" s="122" t="n"/>
      <c r="J121" s="70" t="n"/>
      <c r="K121" s="70" t="n"/>
      <c r="L121" s="70" t="n"/>
      <c r="M121" s="70" t="n"/>
      <c r="N121" s="70" t="n"/>
      <c r="O121" s="70" t="n"/>
      <c r="P121" s="123" t="n"/>
      <c r="Q121" s="122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120" t="n"/>
      <c r="H122" s="121" t="n"/>
      <c r="I122" s="122" t="n"/>
      <c r="J122" s="70" t="n"/>
      <c r="K122" s="70" t="n"/>
      <c r="L122" s="70" t="n"/>
      <c r="M122" s="70" t="n"/>
      <c r="N122" s="70" t="n"/>
      <c r="O122" s="70" t="n"/>
      <c r="P122" s="123" t="n"/>
      <c r="Q122" s="122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120" t="n"/>
      <c r="H123" s="121" t="n"/>
      <c r="I123" s="122" t="n"/>
      <c r="J123" s="70" t="n"/>
      <c r="K123" s="70" t="n"/>
      <c r="L123" s="70" t="n"/>
      <c r="M123" s="70" t="n"/>
      <c r="N123" s="70" t="n"/>
      <c r="O123" s="70" t="n"/>
      <c r="P123" s="123" t="n"/>
      <c r="Q123" s="122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120" t="n"/>
      <c r="H124" s="121" t="n"/>
      <c r="I124" s="122" t="n"/>
      <c r="J124" s="70" t="n"/>
      <c r="K124" s="70" t="n"/>
      <c r="L124" s="70" t="n"/>
      <c r="M124" s="70" t="n"/>
      <c r="N124" s="70" t="n"/>
      <c r="O124" s="70" t="n"/>
      <c r="P124" s="123" t="n"/>
      <c r="Q124" s="122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120" t="n"/>
      <c r="H125" s="121" t="n"/>
      <c r="I125" s="122" t="n"/>
      <c r="J125" s="70" t="n"/>
      <c r="K125" s="70" t="n"/>
      <c r="L125" s="70" t="n"/>
      <c r="M125" s="70" t="n"/>
      <c r="N125" s="70" t="n"/>
      <c r="O125" s="70" t="n"/>
      <c r="P125" s="123" t="n"/>
      <c r="Q125" s="122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120" t="n"/>
      <c r="H126" s="121" t="n"/>
      <c r="I126" s="122" t="n"/>
      <c r="J126" s="70" t="n"/>
      <c r="K126" s="70" t="n"/>
      <c r="L126" s="70" t="n"/>
      <c r="M126" s="70" t="n"/>
      <c r="N126" s="70" t="n"/>
      <c r="O126" s="70" t="n"/>
      <c r="P126" s="123" t="n"/>
      <c r="Q126" s="122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120" t="n"/>
      <c r="H127" s="121" t="n"/>
      <c r="I127" s="122" t="n"/>
      <c r="J127" s="70" t="n"/>
      <c r="K127" s="70" t="n"/>
      <c r="L127" s="70" t="n"/>
      <c r="M127" s="70" t="n"/>
      <c r="N127" s="70" t="n"/>
      <c r="O127" s="70" t="n"/>
      <c r="P127" s="123" t="n"/>
      <c r="Q127" s="122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120" t="n"/>
      <c r="H128" s="121" t="n"/>
      <c r="I128" s="122" t="n"/>
      <c r="J128" s="70" t="n"/>
      <c r="K128" s="70" t="n"/>
      <c r="L128" s="70" t="n"/>
      <c r="M128" s="70" t="n"/>
      <c r="N128" s="70" t="n"/>
      <c r="O128" s="70" t="n"/>
      <c r="P128" s="123" t="n"/>
      <c r="Q128" s="122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120" t="n"/>
      <c r="H129" s="121" t="n"/>
      <c r="I129" s="122" t="n"/>
      <c r="J129" s="70" t="n"/>
      <c r="K129" s="70" t="n"/>
      <c r="L129" s="70" t="n"/>
      <c r="M129" s="70" t="n"/>
      <c r="N129" s="70" t="n"/>
      <c r="O129" s="70" t="n"/>
      <c r="P129" s="123" t="n"/>
      <c r="Q129" s="122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120" t="n"/>
      <c r="H130" s="121" t="n"/>
      <c r="I130" s="122" t="n"/>
      <c r="J130" s="70" t="n"/>
      <c r="K130" s="70" t="n"/>
      <c r="L130" s="70" t="n"/>
      <c r="M130" s="70" t="n"/>
      <c r="N130" s="70" t="n"/>
      <c r="O130" s="70" t="n"/>
      <c r="P130" s="123" t="n"/>
      <c r="Q130" s="122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120" t="n"/>
      <c r="H131" s="121" t="n"/>
      <c r="I131" s="122" t="n"/>
      <c r="J131" s="70" t="n"/>
      <c r="K131" s="70" t="n"/>
      <c r="L131" s="70" t="n"/>
      <c r="M131" s="70" t="n"/>
      <c r="N131" s="70" t="n"/>
      <c r="O131" s="70" t="n"/>
      <c r="P131" s="123" t="n"/>
      <c r="Q131" s="122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120" t="n"/>
      <c r="H132" s="121" t="n"/>
      <c r="I132" s="122" t="n"/>
      <c r="J132" s="70" t="n"/>
      <c r="K132" s="70" t="n"/>
      <c r="L132" s="70" t="n"/>
      <c r="M132" s="70" t="n"/>
      <c r="N132" s="70" t="n"/>
      <c r="O132" s="70" t="n"/>
      <c r="P132" s="123" t="n"/>
      <c r="Q132" s="122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120" t="n"/>
      <c r="H133" s="121" t="n"/>
      <c r="I133" s="122" t="n"/>
      <c r="J133" s="70" t="n"/>
      <c r="K133" s="70" t="n"/>
      <c r="L133" s="70" t="n"/>
      <c r="M133" s="70" t="n"/>
      <c r="N133" s="70" t="n"/>
      <c r="O133" s="70" t="n"/>
      <c r="P133" s="123" t="n"/>
      <c r="Q133" s="122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120" t="n"/>
      <c r="H134" s="121" t="n"/>
      <c r="I134" s="122" t="n"/>
      <c r="J134" s="70" t="n"/>
      <c r="K134" s="70" t="n"/>
      <c r="L134" s="70" t="n"/>
      <c r="M134" s="70" t="n"/>
      <c r="N134" s="70" t="n"/>
      <c r="O134" s="70" t="n"/>
      <c r="P134" s="123" t="n"/>
      <c r="Q134" s="122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120" t="n"/>
      <c r="H135" s="121" t="n"/>
      <c r="I135" s="122" t="n"/>
      <c r="J135" s="70" t="n"/>
      <c r="K135" s="70" t="n"/>
      <c r="L135" s="70" t="n"/>
      <c r="M135" s="70" t="n"/>
      <c r="N135" s="70" t="n"/>
      <c r="O135" s="70" t="n"/>
      <c r="P135" s="123" t="n"/>
      <c r="Q135" s="122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120" t="n"/>
      <c r="H136" s="121" t="n"/>
      <c r="I136" s="122" t="n"/>
      <c r="J136" s="70" t="n"/>
      <c r="K136" s="70" t="n"/>
      <c r="L136" s="70" t="n"/>
      <c r="M136" s="70" t="n"/>
      <c r="N136" s="70" t="n"/>
      <c r="O136" s="70" t="n"/>
      <c r="P136" s="123" t="n"/>
      <c r="Q136" s="122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120" t="n"/>
      <c r="H137" s="121" t="n"/>
      <c r="I137" s="122" t="n"/>
      <c r="J137" s="70" t="n"/>
      <c r="K137" s="70" t="n"/>
      <c r="L137" s="70" t="n"/>
      <c r="M137" s="70" t="n"/>
      <c r="N137" s="70" t="n"/>
      <c r="O137" s="70" t="n"/>
      <c r="P137" s="123" t="n"/>
      <c r="Q137" s="122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120" t="n"/>
      <c r="H138" s="121" t="n"/>
      <c r="I138" s="122" t="n"/>
      <c r="J138" s="70" t="n"/>
      <c r="K138" s="70" t="n"/>
      <c r="L138" s="70" t="n"/>
      <c r="M138" s="70" t="n"/>
      <c r="N138" s="70" t="n"/>
      <c r="O138" s="70" t="n"/>
      <c r="P138" s="123" t="n"/>
      <c r="Q138" s="122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120" t="n"/>
      <c r="H139" s="121" t="n"/>
      <c r="I139" s="122" t="n"/>
      <c r="J139" s="70" t="n"/>
      <c r="K139" s="70" t="n"/>
      <c r="L139" s="70" t="n"/>
      <c r="M139" s="70" t="n"/>
      <c r="N139" s="70" t="n"/>
      <c r="O139" s="70" t="n"/>
      <c r="P139" s="123" t="n"/>
      <c r="Q139" s="122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120" t="n"/>
      <c r="H140" s="121" t="n"/>
      <c r="I140" s="122" t="n"/>
      <c r="J140" s="70" t="n"/>
      <c r="K140" s="70" t="n"/>
      <c r="L140" s="70" t="n"/>
      <c r="M140" s="70" t="n"/>
      <c r="N140" s="70" t="n"/>
      <c r="O140" s="70" t="n"/>
      <c r="P140" s="123" t="n"/>
      <c r="Q140" s="122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120" t="n"/>
      <c r="H141" s="121" t="n"/>
      <c r="I141" s="122" t="n"/>
      <c r="J141" s="70" t="n"/>
      <c r="K141" s="70" t="n"/>
      <c r="L141" s="70" t="n"/>
      <c r="M141" s="70" t="n"/>
      <c r="N141" s="70" t="n"/>
      <c r="O141" s="70" t="n"/>
      <c r="P141" s="123" t="n"/>
      <c r="Q141" s="122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120" t="n"/>
      <c r="H142" s="121" t="n"/>
      <c r="I142" s="122" t="n"/>
      <c r="J142" s="70" t="n"/>
      <c r="K142" s="70" t="n"/>
      <c r="L142" s="70" t="n"/>
      <c r="M142" s="70" t="n"/>
      <c r="N142" s="70" t="n"/>
      <c r="O142" s="70" t="n"/>
      <c r="P142" s="123" t="n"/>
      <c r="Q142" s="122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120" t="n"/>
      <c r="H143" s="121" t="n"/>
      <c r="I143" s="122" t="n"/>
      <c r="J143" s="70" t="n"/>
      <c r="K143" s="70" t="n"/>
      <c r="L143" s="70" t="n"/>
      <c r="M143" s="70" t="n"/>
      <c r="N143" s="70" t="n"/>
      <c r="O143" s="70" t="n"/>
      <c r="P143" s="123" t="n"/>
      <c r="Q143" s="122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120" t="n"/>
      <c r="H144" s="121" t="n"/>
      <c r="I144" s="122" t="n"/>
      <c r="J144" s="70" t="n"/>
      <c r="K144" s="70" t="n"/>
      <c r="L144" s="70" t="n"/>
      <c r="M144" s="70" t="n"/>
      <c r="N144" s="70" t="n"/>
      <c r="O144" s="70" t="n"/>
      <c r="P144" s="123" t="n"/>
      <c r="Q144" s="122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120" t="n"/>
      <c r="H145" s="121" t="n"/>
      <c r="I145" s="122" t="n"/>
      <c r="J145" s="70" t="n"/>
      <c r="K145" s="70" t="n"/>
      <c r="L145" s="70" t="n"/>
      <c r="M145" s="70" t="n"/>
      <c r="N145" s="70" t="n"/>
      <c r="O145" s="70" t="n"/>
      <c r="P145" s="123" t="n"/>
      <c r="Q145" s="122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120" t="n"/>
      <c r="H146" s="121" t="n"/>
      <c r="I146" s="122" t="n"/>
      <c r="J146" s="70" t="n"/>
      <c r="K146" s="70" t="n"/>
      <c r="L146" s="70" t="n"/>
      <c r="M146" s="70" t="n"/>
      <c r="N146" s="70" t="n"/>
      <c r="O146" s="70" t="n"/>
      <c r="P146" s="123" t="n"/>
      <c r="Q146" s="122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120" t="n"/>
      <c r="H147" s="121" t="n"/>
      <c r="I147" s="122" t="n"/>
      <c r="J147" s="70" t="n"/>
      <c r="K147" s="70" t="n"/>
      <c r="L147" s="70" t="n"/>
      <c r="M147" s="70" t="n"/>
      <c r="N147" s="70" t="n"/>
      <c r="O147" s="70" t="n"/>
      <c r="P147" s="123" t="n"/>
      <c r="Q147" s="122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120" t="n"/>
      <c r="H148" s="121" t="n"/>
      <c r="I148" s="122" t="n"/>
      <c r="J148" s="70" t="n"/>
      <c r="K148" s="70" t="n"/>
      <c r="L148" s="70" t="n"/>
      <c r="M148" s="70" t="n"/>
      <c r="N148" s="70" t="n"/>
      <c r="O148" s="70" t="n"/>
      <c r="P148" s="123" t="n"/>
      <c r="Q148" s="122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120" t="n"/>
      <c r="H149" s="121" t="n"/>
      <c r="I149" s="122" t="n"/>
      <c r="J149" s="70" t="n"/>
      <c r="K149" s="70" t="n"/>
      <c r="L149" s="70" t="n"/>
      <c r="M149" s="70" t="n"/>
      <c r="N149" s="70" t="n"/>
      <c r="O149" s="70" t="n"/>
      <c r="P149" s="123" t="n"/>
      <c r="Q149" s="122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120" t="n"/>
      <c r="H150" s="121" t="n"/>
      <c r="I150" s="122" t="n"/>
      <c r="J150" s="70" t="n"/>
      <c r="K150" s="70" t="n"/>
      <c r="L150" s="70" t="n"/>
      <c r="M150" s="70" t="n"/>
      <c r="N150" s="70" t="n"/>
      <c r="O150" s="70" t="n"/>
      <c r="P150" s="123" t="n"/>
      <c r="Q150" s="122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120" t="n"/>
      <c r="H151" s="121" t="n"/>
      <c r="I151" s="122" t="n"/>
      <c r="J151" s="70" t="n"/>
      <c r="K151" s="70" t="n"/>
      <c r="L151" s="70" t="n"/>
      <c r="M151" s="70" t="n"/>
      <c r="N151" s="70" t="n"/>
      <c r="O151" s="70" t="n"/>
      <c r="P151" s="123" t="n"/>
      <c r="Q151" s="122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120" t="n"/>
      <c r="H152" s="121" t="n"/>
      <c r="I152" s="122" t="n"/>
      <c r="J152" s="70" t="n"/>
      <c r="K152" s="70" t="n"/>
      <c r="L152" s="70" t="n"/>
      <c r="M152" s="70" t="n"/>
      <c r="N152" s="70" t="n"/>
      <c r="O152" s="70" t="n"/>
      <c r="P152" s="123" t="n"/>
      <c r="Q152" s="122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120" t="n"/>
      <c r="H153" s="121" t="n"/>
      <c r="I153" s="122" t="n"/>
      <c r="J153" s="70" t="n"/>
      <c r="K153" s="70" t="n"/>
      <c r="L153" s="70" t="n"/>
      <c r="M153" s="70" t="n"/>
      <c r="N153" s="70" t="n"/>
      <c r="O153" s="70" t="n"/>
      <c r="P153" s="123" t="n"/>
      <c r="Q153" s="122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120" t="n"/>
      <c r="H154" s="121" t="n"/>
      <c r="I154" s="122" t="n"/>
      <c r="J154" s="70" t="n"/>
      <c r="K154" s="70" t="n"/>
      <c r="L154" s="70" t="n"/>
      <c r="M154" s="70" t="n"/>
      <c r="N154" s="70" t="n"/>
      <c r="O154" s="70" t="n"/>
      <c r="P154" s="123" t="n"/>
      <c r="Q154" s="122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120" t="n"/>
      <c r="H155" s="121" t="n"/>
      <c r="I155" s="122" t="n"/>
      <c r="J155" s="70" t="n"/>
      <c r="K155" s="70" t="n"/>
      <c r="L155" s="70" t="n"/>
      <c r="M155" s="70" t="n"/>
      <c r="N155" s="70" t="n"/>
      <c r="O155" s="70" t="n"/>
      <c r="P155" s="123" t="n"/>
      <c r="Q155" s="122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120" t="n"/>
      <c r="H156" s="121" t="n"/>
      <c r="I156" s="122" t="n"/>
      <c r="J156" s="70" t="n"/>
      <c r="K156" s="70" t="n"/>
      <c r="L156" s="70" t="n"/>
      <c r="M156" s="70" t="n"/>
      <c r="N156" s="70" t="n"/>
      <c r="O156" s="70" t="n"/>
      <c r="P156" s="123" t="n"/>
      <c r="Q156" s="122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120" t="n"/>
      <c r="H157" s="121" t="n"/>
      <c r="I157" s="122" t="n"/>
      <c r="J157" s="70" t="n"/>
      <c r="K157" s="70" t="n"/>
      <c r="L157" s="70" t="n"/>
      <c r="M157" s="70" t="n"/>
      <c r="N157" s="70" t="n"/>
      <c r="O157" s="70" t="n"/>
      <c r="P157" s="123" t="n"/>
      <c r="Q157" s="122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120" t="n"/>
      <c r="H158" s="121" t="n"/>
      <c r="I158" s="122" t="n"/>
      <c r="J158" s="70" t="n"/>
      <c r="K158" s="70" t="n"/>
      <c r="L158" s="70" t="n"/>
      <c r="M158" s="70" t="n"/>
      <c r="N158" s="70" t="n"/>
      <c r="O158" s="70" t="n"/>
      <c r="P158" s="123" t="n"/>
      <c r="Q158" s="122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120" t="n"/>
      <c r="H159" s="121" t="n"/>
      <c r="I159" s="122" t="n"/>
      <c r="J159" s="70" t="n"/>
      <c r="K159" s="70" t="n"/>
      <c r="L159" s="70" t="n"/>
      <c r="M159" s="70" t="n"/>
      <c r="N159" s="70" t="n"/>
      <c r="O159" s="70" t="n"/>
      <c r="P159" s="123" t="n"/>
      <c r="Q159" s="122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120" t="n"/>
      <c r="H160" s="121" t="n"/>
      <c r="I160" s="122" t="n"/>
      <c r="J160" s="70" t="n"/>
      <c r="K160" s="70" t="n"/>
      <c r="L160" s="70" t="n"/>
      <c r="M160" s="70" t="n"/>
      <c r="N160" s="70" t="n"/>
      <c r="O160" s="70" t="n"/>
      <c r="P160" s="123" t="n"/>
      <c r="Q160" s="122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120" t="n"/>
      <c r="H161" s="121" t="n"/>
      <c r="I161" s="122" t="n"/>
      <c r="J161" s="70" t="n"/>
      <c r="K161" s="70" t="n"/>
      <c r="L161" s="70" t="n"/>
      <c r="M161" s="70" t="n"/>
      <c r="N161" s="70" t="n"/>
      <c r="O161" s="70" t="n"/>
      <c r="P161" s="123" t="n"/>
      <c r="Q161" s="122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120" t="n"/>
      <c r="H162" s="121" t="n"/>
      <c r="I162" s="122" t="n"/>
      <c r="J162" s="70" t="n"/>
      <c r="K162" s="70" t="n"/>
      <c r="L162" s="70" t="n"/>
      <c r="M162" s="70" t="n"/>
      <c r="N162" s="70" t="n"/>
      <c r="O162" s="70" t="n"/>
      <c r="P162" s="123" t="n"/>
      <c r="Q162" s="122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120" t="n"/>
      <c r="H163" s="121" t="n"/>
      <c r="I163" s="122" t="n"/>
      <c r="J163" s="70" t="n"/>
      <c r="K163" s="70" t="n"/>
      <c r="L163" s="70" t="n"/>
      <c r="M163" s="70" t="n"/>
      <c r="N163" s="70" t="n"/>
      <c r="O163" s="70" t="n"/>
      <c r="P163" s="123" t="n"/>
      <c r="Q163" s="122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120" t="n"/>
      <c r="H164" s="121" t="n"/>
      <c r="I164" s="122" t="n"/>
      <c r="J164" s="70" t="n"/>
      <c r="K164" s="70" t="n"/>
      <c r="L164" s="70" t="n"/>
      <c r="M164" s="70" t="n"/>
      <c r="N164" s="70" t="n"/>
      <c r="O164" s="70" t="n"/>
      <c r="P164" s="123" t="n"/>
      <c r="Q164" s="122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120" t="n"/>
      <c r="H165" s="121" t="n"/>
      <c r="I165" s="122" t="n"/>
      <c r="J165" s="70" t="n"/>
      <c r="K165" s="70" t="n"/>
      <c r="L165" s="70" t="n"/>
      <c r="M165" s="70" t="n"/>
      <c r="N165" s="70" t="n"/>
      <c r="O165" s="70" t="n"/>
      <c r="P165" s="123" t="n"/>
      <c r="Q165" s="122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120" t="n"/>
      <c r="H166" s="121" t="n"/>
      <c r="I166" s="122" t="n"/>
      <c r="J166" s="70" t="n"/>
      <c r="K166" s="70" t="n"/>
      <c r="L166" s="70" t="n"/>
      <c r="M166" s="70" t="n"/>
      <c r="N166" s="70" t="n"/>
      <c r="O166" s="70" t="n"/>
      <c r="P166" s="123" t="n"/>
      <c r="Q166" s="122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120" t="n"/>
      <c r="H167" s="121" t="n"/>
      <c r="I167" s="122" t="n"/>
      <c r="J167" s="70" t="n"/>
      <c r="K167" s="70" t="n"/>
      <c r="L167" s="70" t="n"/>
      <c r="M167" s="70" t="n"/>
      <c r="N167" s="70" t="n"/>
      <c r="O167" s="70" t="n"/>
      <c r="P167" s="123" t="n"/>
      <c r="Q167" s="122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120" t="n"/>
      <c r="H168" s="121" t="n"/>
      <c r="I168" s="122" t="n"/>
      <c r="J168" s="70" t="n"/>
      <c r="K168" s="70" t="n"/>
      <c r="L168" s="70" t="n"/>
      <c r="M168" s="70" t="n"/>
      <c r="N168" s="70" t="n"/>
      <c r="O168" s="70" t="n"/>
      <c r="P168" s="123" t="n"/>
      <c r="Q168" s="122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120" t="n"/>
      <c r="H169" s="121" t="n"/>
      <c r="I169" s="122" t="n"/>
      <c r="J169" s="70" t="n"/>
      <c r="K169" s="70" t="n"/>
      <c r="L169" s="70" t="n"/>
      <c r="M169" s="70" t="n"/>
      <c r="N169" s="70" t="n"/>
      <c r="O169" s="70" t="n"/>
      <c r="P169" s="123" t="n"/>
      <c r="Q169" s="122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120" t="n"/>
      <c r="H170" s="121" t="n"/>
      <c r="I170" s="122" t="n"/>
      <c r="J170" s="70" t="n"/>
      <c r="K170" s="70" t="n"/>
      <c r="L170" s="70" t="n"/>
      <c r="M170" s="70" t="n"/>
      <c r="N170" s="70" t="n"/>
      <c r="O170" s="70" t="n"/>
      <c r="P170" s="123" t="n"/>
      <c r="Q170" s="122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120" t="n"/>
      <c r="H171" s="121" t="n"/>
      <c r="I171" s="122" t="n"/>
      <c r="J171" s="70" t="n"/>
      <c r="K171" s="70" t="n"/>
      <c r="L171" s="70" t="n"/>
      <c r="M171" s="70" t="n"/>
      <c r="N171" s="70" t="n"/>
      <c r="O171" s="70" t="n"/>
      <c r="P171" s="123" t="n"/>
      <c r="Q171" s="122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120" t="n"/>
      <c r="H172" s="121" t="n"/>
      <c r="I172" s="122" t="n"/>
      <c r="J172" s="70" t="n"/>
      <c r="K172" s="70" t="n"/>
      <c r="L172" s="70" t="n"/>
      <c r="M172" s="70" t="n"/>
      <c r="N172" s="70" t="n"/>
      <c r="O172" s="70" t="n"/>
      <c r="P172" s="123" t="n"/>
      <c r="Q172" s="122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120" t="n"/>
      <c r="H173" s="121" t="n"/>
      <c r="I173" s="122" t="n"/>
      <c r="J173" s="70" t="n"/>
      <c r="K173" s="70" t="n"/>
      <c r="L173" s="70" t="n"/>
      <c r="M173" s="70" t="n"/>
      <c r="N173" s="70" t="n"/>
      <c r="O173" s="70" t="n"/>
      <c r="P173" s="123" t="n"/>
      <c r="Q173" s="122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120" t="n"/>
      <c r="H174" s="121" t="n"/>
      <c r="I174" s="122" t="n"/>
      <c r="J174" s="70" t="n"/>
      <c r="K174" s="70" t="n"/>
      <c r="L174" s="70" t="n"/>
      <c r="M174" s="70" t="n"/>
      <c r="N174" s="70" t="n"/>
      <c r="O174" s="70" t="n"/>
      <c r="P174" s="123" t="n"/>
      <c r="Q174" s="122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120" t="n"/>
      <c r="H175" s="121" t="n"/>
      <c r="I175" s="122" t="n"/>
      <c r="J175" s="70" t="n"/>
      <c r="K175" s="70" t="n"/>
      <c r="L175" s="70" t="n"/>
      <c r="M175" s="70" t="n"/>
      <c r="N175" s="70" t="n"/>
      <c r="O175" s="70" t="n"/>
      <c r="P175" s="123" t="n"/>
      <c r="Q175" s="122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120" t="n"/>
      <c r="H176" s="121" t="n"/>
      <c r="I176" s="122" t="n"/>
      <c r="J176" s="70" t="n"/>
      <c r="K176" s="70" t="n"/>
      <c r="L176" s="70" t="n"/>
      <c r="M176" s="70" t="n"/>
      <c r="N176" s="70" t="n"/>
      <c r="O176" s="70" t="n"/>
      <c r="P176" s="123" t="n"/>
      <c r="Q176" s="122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120" t="n"/>
      <c r="H177" s="121" t="n"/>
      <c r="I177" s="122" t="n"/>
      <c r="J177" s="70" t="n"/>
      <c r="K177" s="70" t="n"/>
      <c r="L177" s="70" t="n"/>
      <c r="M177" s="70" t="n"/>
      <c r="N177" s="70" t="n"/>
      <c r="O177" s="70" t="n"/>
      <c r="P177" s="123" t="n"/>
      <c r="Q177" s="122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120" t="n"/>
      <c r="H178" s="121" t="n"/>
      <c r="I178" s="122" t="n"/>
      <c r="J178" s="70" t="n"/>
      <c r="K178" s="70" t="n"/>
      <c r="L178" s="70" t="n"/>
      <c r="M178" s="70" t="n"/>
      <c r="N178" s="70" t="n"/>
      <c r="O178" s="70" t="n"/>
      <c r="P178" s="123" t="n"/>
      <c r="Q178" s="122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120" t="n"/>
      <c r="H179" s="121" t="n"/>
      <c r="I179" s="122" t="n"/>
      <c r="J179" s="70" t="n"/>
      <c r="K179" s="70" t="n"/>
      <c r="L179" s="70" t="n"/>
      <c r="M179" s="70" t="n"/>
      <c r="N179" s="70" t="n"/>
      <c r="O179" s="70" t="n"/>
      <c r="P179" s="123" t="n"/>
      <c r="Q179" s="122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120" t="n"/>
      <c r="H180" s="121" t="n"/>
      <c r="I180" s="122" t="n"/>
      <c r="J180" s="70" t="n"/>
      <c r="K180" s="70" t="n"/>
      <c r="L180" s="70" t="n"/>
      <c r="M180" s="70" t="n"/>
      <c r="N180" s="70" t="n"/>
      <c r="O180" s="70" t="n"/>
      <c r="P180" s="123" t="n"/>
      <c r="Q180" s="122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120" t="n"/>
      <c r="H181" s="121" t="n"/>
      <c r="I181" s="122" t="n"/>
      <c r="J181" s="70" t="n"/>
      <c r="K181" s="70" t="n"/>
      <c r="L181" s="70" t="n"/>
      <c r="M181" s="70" t="n"/>
      <c r="N181" s="70" t="n"/>
      <c r="O181" s="70" t="n"/>
      <c r="P181" s="123" t="n"/>
      <c r="Q181" s="122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120" t="n"/>
      <c r="H182" s="121" t="n"/>
      <c r="I182" s="122" t="n"/>
      <c r="J182" s="70" t="n"/>
      <c r="K182" s="70" t="n"/>
      <c r="L182" s="70" t="n"/>
      <c r="M182" s="70" t="n"/>
      <c r="N182" s="70" t="n"/>
      <c r="O182" s="70" t="n"/>
      <c r="P182" s="123" t="n"/>
      <c r="Q182" s="122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120" t="n"/>
      <c r="H183" s="121" t="n"/>
      <c r="I183" s="122" t="n"/>
      <c r="J183" s="70" t="n"/>
      <c r="K183" s="70" t="n"/>
      <c r="L183" s="70" t="n"/>
      <c r="M183" s="70" t="n"/>
      <c r="N183" s="70" t="n"/>
      <c r="O183" s="70" t="n"/>
      <c r="P183" s="123" t="n"/>
      <c r="Q183" s="122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120" t="n"/>
      <c r="H184" s="121" t="n"/>
      <c r="I184" s="122" t="n"/>
      <c r="J184" s="70" t="n"/>
      <c r="K184" s="70" t="n"/>
      <c r="L184" s="70" t="n"/>
      <c r="M184" s="70" t="n"/>
      <c r="N184" s="70" t="n"/>
      <c r="O184" s="70" t="n"/>
      <c r="P184" s="123" t="n"/>
      <c r="Q184" s="122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120" t="n"/>
      <c r="H185" s="121" t="n"/>
      <c r="I185" s="122" t="n"/>
      <c r="J185" s="70" t="n"/>
      <c r="K185" s="70" t="n"/>
      <c r="L185" s="70" t="n"/>
      <c r="M185" s="70" t="n"/>
      <c r="N185" s="70" t="n"/>
      <c r="O185" s="70" t="n"/>
      <c r="P185" s="123" t="n"/>
      <c r="Q185" s="122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120" t="n"/>
      <c r="H186" s="121" t="n"/>
      <c r="I186" s="122" t="n"/>
      <c r="J186" s="70" t="n"/>
      <c r="K186" s="70" t="n"/>
      <c r="L186" s="70" t="n"/>
      <c r="M186" s="70" t="n"/>
      <c r="N186" s="70" t="n"/>
      <c r="O186" s="70" t="n"/>
      <c r="P186" s="123" t="n"/>
      <c r="Q186" s="122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120" t="n"/>
      <c r="H187" s="121" t="n"/>
      <c r="I187" s="122" t="n"/>
      <c r="J187" s="70" t="n"/>
      <c r="K187" s="70" t="n"/>
      <c r="L187" s="70" t="n"/>
      <c r="M187" s="70" t="n"/>
      <c r="N187" s="70" t="n"/>
      <c r="O187" s="70" t="n"/>
      <c r="P187" s="123" t="n"/>
      <c r="Q187" s="122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120" t="n"/>
      <c r="H188" s="121" t="n"/>
      <c r="I188" s="122" t="n"/>
      <c r="J188" s="70" t="n"/>
      <c r="K188" s="70" t="n"/>
      <c r="L188" s="70" t="n"/>
      <c r="M188" s="70" t="n"/>
      <c r="N188" s="70" t="n"/>
      <c r="O188" s="70" t="n"/>
      <c r="P188" s="123" t="n"/>
      <c r="Q188" s="122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120" t="n"/>
      <c r="H189" s="121" t="n"/>
      <c r="I189" s="122" t="n"/>
      <c r="J189" s="70" t="n"/>
      <c r="K189" s="70" t="n"/>
      <c r="L189" s="70" t="n"/>
      <c r="M189" s="70" t="n"/>
      <c r="N189" s="70" t="n"/>
      <c r="O189" s="70" t="n"/>
      <c r="P189" s="123" t="n"/>
      <c r="Q189" s="122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120" t="n"/>
      <c r="H190" s="121" t="n"/>
      <c r="I190" s="122" t="n"/>
      <c r="J190" s="70" t="n"/>
      <c r="K190" s="70" t="n"/>
      <c r="L190" s="70" t="n"/>
      <c r="M190" s="70" t="n"/>
      <c r="N190" s="70" t="n"/>
      <c r="O190" s="70" t="n"/>
      <c r="P190" s="123" t="n"/>
      <c r="Q190" s="122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120" t="n"/>
      <c r="H191" s="121" t="n"/>
      <c r="I191" s="122" t="n"/>
      <c r="J191" s="70" t="n"/>
      <c r="K191" s="70" t="n"/>
      <c r="L191" s="70" t="n"/>
      <c r="M191" s="70" t="n"/>
      <c r="N191" s="70" t="n"/>
      <c r="O191" s="70" t="n"/>
      <c r="P191" s="123" t="n"/>
      <c r="Q191" s="122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120" t="n"/>
      <c r="H192" s="121" t="n"/>
      <c r="I192" s="122" t="n"/>
      <c r="J192" s="70" t="n"/>
      <c r="K192" s="70" t="n"/>
      <c r="L192" s="70" t="n"/>
      <c r="M192" s="70" t="n"/>
      <c r="N192" s="70" t="n"/>
      <c r="O192" s="70" t="n"/>
      <c r="P192" s="123" t="n"/>
      <c r="Q192" s="122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120" t="n"/>
      <c r="H193" s="121" t="n"/>
      <c r="I193" s="122" t="n"/>
      <c r="J193" s="70" t="n"/>
      <c r="K193" s="70" t="n"/>
      <c r="L193" s="70" t="n"/>
      <c r="M193" s="70" t="n"/>
      <c r="N193" s="70" t="n"/>
      <c r="O193" s="70" t="n"/>
      <c r="P193" s="123" t="n"/>
      <c r="Q193" s="122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120" t="n"/>
      <c r="H194" s="121" t="n"/>
      <c r="I194" s="122" t="n"/>
      <c r="J194" s="70" t="n"/>
      <c r="K194" s="70" t="n"/>
      <c r="L194" s="70" t="n"/>
      <c r="M194" s="70" t="n"/>
      <c r="N194" s="70" t="n"/>
      <c r="O194" s="70" t="n"/>
      <c r="P194" s="123" t="n"/>
      <c r="Q194" s="122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120" t="n"/>
      <c r="H195" s="121" t="n"/>
      <c r="I195" s="122" t="n"/>
      <c r="J195" s="70" t="n"/>
      <c r="K195" s="70" t="n"/>
      <c r="L195" s="70" t="n"/>
      <c r="M195" s="70" t="n"/>
      <c r="N195" s="70" t="n"/>
      <c r="O195" s="70" t="n"/>
      <c r="P195" s="123" t="n"/>
      <c r="Q195" s="122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120" t="n"/>
      <c r="H196" s="121" t="n"/>
      <c r="I196" s="122" t="n"/>
      <c r="J196" s="70" t="n"/>
      <c r="K196" s="70" t="n"/>
      <c r="L196" s="70" t="n"/>
      <c r="M196" s="70" t="n"/>
      <c r="N196" s="70" t="n"/>
      <c r="O196" s="70" t="n"/>
      <c r="P196" s="123" t="n"/>
      <c r="Q196" s="122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120" t="n"/>
      <c r="H197" s="121" t="n"/>
      <c r="I197" s="122" t="n"/>
      <c r="J197" s="70" t="n"/>
      <c r="K197" s="70" t="n"/>
      <c r="L197" s="70" t="n"/>
      <c r="M197" s="70" t="n"/>
      <c r="N197" s="70" t="n"/>
      <c r="O197" s="70" t="n"/>
      <c r="P197" s="123" t="n"/>
      <c r="Q197" s="122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120" t="n"/>
      <c r="H198" s="121" t="n"/>
      <c r="I198" s="122" t="n"/>
      <c r="J198" s="70" t="n"/>
      <c r="K198" s="70" t="n"/>
      <c r="L198" s="70" t="n"/>
      <c r="M198" s="70" t="n"/>
      <c r="N198" s="70" t="n"/>
      <c r="O198" s="70" t="n"/>
      <c r="P198" s="123" t="n"/>
      <c r="Q198" s="122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120" t="n"/>
      <c r="H199" s="121" t="n"/>
      <c r="I199" s="122" t="n"/>
      <c r="J199" s="70" t="n"/>
      <c r="K199" s="70" t="n"/>
      <c r="L199" s="70" t="n"/>
      <c r="M199" s="70" t="n"/>
      <c r="N199" s="70" t="n"/>
      <c r="O199" s="70" t="n"/>
      <c r="P199" s="123" t="n"/>
      <c r="Q199" s="122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120" t="n"/>
      <c r="H200" s="121" t="n"/>
      <c r="I200" s="122" t="n"/>
      <c r="J200" s="70" t="n"/>
      <c r="K200" s="70" t="n"/>
      <c r="L200" s="70" t="n"/>
      <c r="M200" s="70" t="n"/>
      <c r="N200" s="70" t="n"/>
      <c r="O200" s="70" t="n"/>
      <c r="P200" s="123" t="n"/>
      <c r="Q200" s="122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120" t="n"/>
      <c r="H201" s="121" t="n"/>
      <c r="I201" s="122" t="n"/>
      <c r="J201" s="70" t="n"/>
      <c r="K201" s="70" t="n"/>
      <c r="L201" s="70" t="n"/>
      <c r="M201" s="70" t="n"/>
      <c r="N201" s="70" t="n"/>
      <c r="O201" s="70" t="n"/>
      <c r="P201" s="123" t="n"/>
      <c r="Q201" s="122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120" t="n"/>
      <c r="H202" s="121" t="n"/>
      <c r="I202" s="122" t="n"/>
      <c r="J202" s="70" t="n"/>
      <c r="K202" s="70" t="n"/>
      <c r="L202" s="70" t="n"/>
      <c r="M202" s="70" t="n"/>
      <c r="N202" s="70" t="n"/>
      <c r="O202" s="70" t="n"/>
      <c r="P202" s="123" t="n"/>
      <c r="Q202" s="122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120" t="n"/>
      <c r="H203" s="121" t="n"/>
      <c r="I203" s="122" t="n"/>
      <c r="J203" s="70" t="n"/>
      <c r="K203" s="70" t="n"/>
      <c r="L203" s="70" t="n"/>
      <c r="M203" s="70" t="n"/>
      <c r="N203" s="70" t="n"/>
      <c r="O203" s="70" t="n"/>
      <c r="P203" s="123" t="n"/>
      <c r="Q203" s="122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120" t="n"/>
      <c r="H204" s="121" t="n"/>
      <c r="I204" s="122" t="n"/>
      <c r="J204" s="70" t="n"/>
      <c r="K204" s="70" t="n"/>
      <c r="L204" s="70" t="n"/>
      <c r="M204" s="70" t="n"/>
      <c r="N204" s="70" t="n"/>
      <c r="O204" s="70" t="n"/>
      <c r="P204" s="123" t="n"/>
      <c r="Q204" s="122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120" t="n"/>
      <c r="H205" s="121" t="n"/>
      <c r="I205" s="122" t="n"/>
      <c r="J205" s="70" t="n"/>
      <c r="K205" s="70" t="n"/>
      <c r="L205" s="70" t="n"/>
      <c r="M205" s="70" t="n"/>
      <c r="N205" s="70" t="n"/>
      <c r="O205" s="70" t="n"/>
      <c r="P205" s="123" t="n"/>
      <c r="Q205" s="122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120" t="n"/>
      <c r="H206" s="121" t="n"/>
      <c r="I206" s="122" t="n"/>
      <c r="J206" s="70" t="n"/>
      <c r="K206" s="70" t="n"/>
      <c r="L206" s="70" t="n"/>
      <c r="M206" s="70" t="n"/>
      <c r="N206" s="70" t="n"/>
      <c r="O206" s="70" t="n"/>
      <c r="P206" s="123" t="n"/>
      <c r="Q206" s="122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120" t="n"/>
      <c r="H207" s="121" t="n"/>
      <c r="I207" s="122" t="n"/>
      <c r="J207" s="70" t="n"/>
      <c r="K207" s="70" t="n"/>
      <c r="L207" s="70" t="n"/>
      <c r="M207" s="70" t="n"/>
      <c r="N207" s="70" t="n"/>
      <c r="O207" s="70" t="n"/>
      <c r="P207" s="123" t="n"/>
      <c r="Q207" s="122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120" t="n"/>
      <c r="H208" s="121" t="n"/>
      <c r="I208" s="122" t="n"/>
      <c r="J208" s="70" t="n"/>
      <c r="K208" s="70" t="n"/>
      <c r="L208" s="70" t="n"/>
      <c r="M208" s="70" t="n"/>
      <c r="N208" s="70" t="n"/>
      <c r="O208" s="70" t="n"/>
      <c r="P208" s="123" t="n"/>
      <c r="Q208" s="122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120" t="n"/>
      <c r="H209" s="121" t="n"/>
      <c r="I209" s="122" t="n"/>
      <c r="J209" s="70" t="n"/>
      <c r="K209" s="70" t="n"/>
      <c r="L209" s="70" t="n"/>
      <c r="M209" s="70" t="n"/>
      <c r="N209" s="70" t="n"/>
      <c r="O209" s="70" t="n"/>
      <c r="P209" s="123" t="n"/>
      <c r="Q209" s="122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120" t="n"/>
      <c r="H210" s="121" t="n"/>
      <c r="I210" s="122" t="n"/>
      <c r="J210" s="70" t="n"/>
      <c r="K210" s="70" t="n"/>
      <c r="L210" s="70" t="n"/>
      <c r="M210" s="70" t="n"/>
      <c r="N210" s="70" t="n"/>
      <c r="O210" s="70" t="n"/>
      <c r="P210" s="123" t="n"/>
      <c r="Q210" s="122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120" t="n"/>
      <c r="H211" s="121" t="n"/>
      <c r="I211" s="122" t="n"/>
      <c r="J211" s="70" t="n"/>
      <c r="K211" s="70" t="n"/>
      <c r="L211" s="70" t="n"/>
      <c r="M211" s="70" t="n"/>
      <c r="N211" s="70" t="n"/>
      <c r="O211" s="70" t="n"/>
      <c r="P211" s="123" t="n"/>
      <c r="Q211" s="122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120" t="n"/>
      <c r="H212" s="121" t="n"/>
      <c r="I212" s="122" t="n"/>
      <c r="J212" s="70" t="n"/>
      <c r="K212" s="70" t="n"/>
      <c r="L212" s="70" t="n"/>
      <c r="M212" s="70" t="n"/>
      <c r="N212" s="70" t="n"/>
      <c r="O212" s="70" t="n"/>
      <c r="P212" s="123" t="n"/>
      <c r="Q212" s="122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120" t="n"/>
      <c r="H213" s="121" t="n"/>
      <c r="I213" s="122" t="n"/>
      <c r="J213" s="70" t="n"/>
      <c r="K213" s="70" t="n"/>
      <c r="L213" s="70" t="n"/>
      <c r="M213" s="70" t="n"/>
      <c r="N213" s="70" t="n"/>
      <c r="O213" s="70" t="n"/>
      <c r="P213" s="123" t="n"/>
      <c r="Q213" s="122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120" t="n"/>
      <c r="H214" s="121" t="n"/>
      <c r="I214" s="122" t="n"/>
      <c r="J214" s="70" t="n"/>
      <c r="K214" s="70" t="n"/>
      <c r="L214" s="70" t="n"/>
      <c r="M214" s="70" t="n"/>
      <c r="N214" s="70" t="n"/>
      <c r="O214" s="70" t="n"/>
      <c r="P214" s="123" t="n"/>
      <c r="Q214" s="122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120" t="n"/>
      <c r="H215" s="121" t="n"/>
      <c r="I215" s="122" t="n"/>
      <c r="J215" s="70" t="n"/>
      <c r="K215" s="70" t="n"/>
      <c r="L215" s="70" t="n"/>
      <c r="M215" s="70" t="n"/>
      <c r="N215" s="70" t="n"/>
      <c r="O215" s="70" t="n"/>
      <c r="P215" s="123" t="n"/>
      <c r="Q215" s="122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120" t="n"/>
      <c r="H216" s="121" t="n"/>
      <c r="I216" s="122" t="n"/>
      <c r="J216" s="70" t="n"/>
      <c r="K216" s="70" t="n"/>
      <c r="L216" s="70" t="n"/>
      <c r="M216" s="70" t="n"/>
      <c r="N216" s="70" t="n"/>
      <c r="O216" s="70" t="n"/>
      <c r="P216" s="123" t="n"/>
      <c r="Q216" s="122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120" t="n"/>
      <c r="H217" s="121" t="n"/>
      <c r="I217" s="122" t="n"/>
      <c r="J217" s="70" t="n"/>
      <c r="K217" s="70" t="n"/>
      <c r="L217" s="70" t="n"/>
      <c r="M217" s="70" t="n"/>
      <c r="N217" s="70" t="n"/>
      <c r="O217" s="70" t="n"/>
      <c r="P217" s="123" t="n"/>
      <c r="Q217" s="122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120" t="n"/>
      <c r="H218" s="121" t="n"/>
      <c r="I218" s="122" t="n"/>
      <c r="J218" s="70" t="n"/>
      <c r="K218" s="70" t="n"/>
      <c r="L218" s="70" t="n"/>
      <c r="M218" s="70" t="n"/>
      <c r="N218" s="70" t="n"/>
      <c r="O218" s="70" t="n"/>
      <c r="P218" s="123" t="n"/>
      <c r="Q218" s="122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120" t="n"/>
      <c r="H219" s="121" t="n"/>
      <c r="I219" s="122" t="n"/>
      <c r="J219" s="70" t="n"/>
      <c r="K219" s="70" t="n"/>
      <c r="L219" s="70" t="n"/>
      <c r="M219" s="70" t="n"/>
      <c r="N219" s="70" t="n"/>
      <c r="O219" s="70" t="n"/>
      <c r="P219" s="123" t="n"/>
      <c r="Q219" s="122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120" t="n"/>
      <c r="H220" s="121" t="n"/>
      <c r="I220" s="122" t="n"/>
      <c r="J220" s="70" t="n"/>
      <c r="K220" s="70" t="n"/>
      <c r="L220" s="70" t="n"/>
      <c r="M220" s="70" t="n"/>
      <c r="N220" s="70" t="n"/>
      <c r="O220" s="70" t="n"/>
      <c r="P220" s="123" t="n"/>
      <c r="Q220" s="122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120" t="n"/>
      <c r="H221" s="121" t="n"/>
      <c r="I221" s="122" t="n"/>
      <c r="J221" s="70" t="n"/>
      <c r="K221" s="70" t="n"/>
      <c r="L221" s="70" t="n"/>
      <c r="M221" s="70" t="n"/>
      <c r="N221" s="70" t="n"/>
      <c r="O221" s="70" t="n"/>
      <c r="P221" s="123" t="n"/>
      <c r="Q221" s="122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120" t="n"/>
      <c r="H222" s="121" t="n"/>
      <c r="I222" s="122" t="n"/>
      <c r="J222" s="70" t="n"/>
      <c r="K222" s="70" t="n"/>
      <c r="L222" s="70" t="n"/>
      <c r="M222" s="70" t="n"/>
      <c r="N222" s="70" t="n"/>
      <c r="O222" s="70" t="n"/>
      <c r="P222" s="123" t="n"/>
      <c r="Q222" s="122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120" t="n"/>
      <c r="H223" s="121" t="n"/>
      <c r="I223" s="122" t="n"/>
      <c r="J223" s="70" t="n"/>
      <c r="K223" s="70" t="n"/>
      <c r="L223" s="70" t="n"/>
      <c r="M223" s="70" t="n"/>
      <c r="N223" s="70" t="n"/>
      <c r="O223" s="70" t="n"/>
      <c r="P223" s="123" t="n"/>
      <c r="Q223" s="122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120" t="n"/>
      <c r="H224" s="121" t="n"/>
      <c r="I224" s="122" t="n"/>
      <c r="J224" s="70" t="n"/>
      <c r="K224" s="70" t="n"/>
      <c r="L224" s="70" t="n"/>
      <c r="M224" s="70" t="n"/>
      <c r="N224" s="70" t="n"/>
      <c r="O224" s="70" t="n"/>
      <c r="P224" s="123" t="n"/>
      <c r="Q224" s="122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120" t="n"/>
      <c r="H225" s="121" t="n"/>
      <c r="I225" s="122" t="n"/>
      <c r="J225" s="70" t="n"/>
      <c r="K225" s="70" t="n"/>
      <c r="L225" s="70" t="n"/>
      <c r="M225" s="70" t="n"/>
      <c r="N225" s="70" t="n"/>
      <c r="O225" s="70" t="n"/>
      <c r="P225" s="123" t="n"/>
      <c r="Q225" s="122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120" t="n"/>
      <c r="H226" s="121" t="n"/>
      <c r="I226" s="122" t="n"/>
      <c r="J226" s="70" t="n"/>
      <c r="K226" s="70" t="n"/>
      <c r="L226" s="70" t="n"/>
      <c r="M226" s="70" t="n"/>
      <c r="N226" s="70" t="n"/>
      <c r="O226" s="70" t="n"/>
      <c r="P226" s="123" t="n"/>
      <c r="Q226" s="122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120" t="n"/>
      <c r="H227" s="121" t="n"/>
      <c r="I227" s="122" t="n"/>
      <c r="J227" s="70" t="n"/>
      <c r="K227" s="70" t="n"/>
      <c r="L227" s="70" t="n"/>
      <c r="M227" s="70" t="n"/>
      <c r="N227" s="70" t="n"/>
      <c r="O227" s="70" t="n"/>
      <c r="P227" s="123" t="n"/>
      <c r="Q227" s="122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120" t="n"/>
      <c r="H228" s="121" t="n"/>
      <c r="I228" s="122" t="n"/>
      <c r="J228" s="70" t="n"/>
      <c r="K228" s="70" t="n"/>
      <c r="L228" s="70" t="n"/>
      <c r="M228" s="70" t="n"/>
      <c r="N228" s="70" t="n"/>
      <c r="O228" s="70" t="n"/>
      <c r="P228" s="123" t="n"/>
      <c r="Q228" s="122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120" t="n"/>
      <c r="H229" s="121" t="n"/>
      <c r="I229" s="122" t="n"/>
      <c r="J229" s="70" t="n"/>
      <c r="K229" s="70" t="n"/>
      <c r="L229" s="70" t="n"/>
      <c r="M229" s="70" t="n"/>
      <c r="N229" s="70" t="n"/>
      <c r="O229" s="70" t="n"/>
      <c r="P229" s="123" t="n"/>
      <c r="Q229" s="122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120" t="n"/>
      <c r="H230" s="121" t="n"/>
      <c r="I230" s="122" t="n"/>
      <c r="J230" s="70" t="n"/>
      <c r="K230" s="70" t="n"/>
      <c r="L230" s="70" t="n"/>
      <c r="M230" s="70" t="n"/>
      <c r="N230" s="70" t="n"/>
      <c r="O230" s="70" t="n"/>
      <c r="P230" s="123" t="n"/>
      <c r="Q230" s="122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120" t="n"/>
      <c r="H231" s="121" t="n"/>
      <c r="I231" s="122" t="n"/>
      <c r="J231" s="70" t="n"/>
      <c r="K231" s="70" t="n"/>
      <c r="L231" s="70" t="n"/>
      <c r="M231" s="70" t="n"/>
      <c r="N231" s="70" t="n"/>
      <c r="O231" s="70" t="n"/>
      <c r="P231" s="123" t="n"/>
      <c r="Q231" s="122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120" t="n"/>
      <c r="H232" s="121" t="n"/>
      <c r="I232" s="122" t="n"/>
      <c r="J232" s="70" t="n"/>
      <c r="K232" s="70" t="n"/>
      <c r="L232" s="70" t="n"/>
      <c r="M232" s="70" t="n"/>
      <c r="N232" s="70" t="n"/>
      <c r="O232" s="70" t="n"/>
      <c r="P232" s="123" t="n"/>
      <c r="Q232" s="122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120" t="n"/>
      <c r="H233" s="121" t="n"/>
      <c r="I233" s="122" t="n"/>
      <c r="J233" s="70" t="n"/>
      <c r="K233" s="70" t="n"/>
      <c r="L233" s="70" t="n"/>
      <c r="M233" s="70" t="n"/>
      <c r="N233" s="70" t="n"/>
      <c r="O233" s="70" t="n"/>
      <c r="P233" s="123" t="n"/>
      <c r="Q233" s="122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120" t="n"/>
      <c r="H234" s="121" t="n"/>
      <c r="I234" s="122" t="n"/>
      <c r="J234" s="70" t="n"/>
      <c r="K234" s="70" t="n"/>
      <c r="L234" s="70" t="n"/>
      <c r="M234" s="70" t="n"/>
      <c r="N234" s="70" t="n"/>
      <c r="O234" s="70" t="n"/>
      <c r="P234" s="123" t="n"/>
      <c r="Q234" s="122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120" t="n"/>
      <c r="H235" s="121" t="n"/>
      <c r="I235" s="122" t="n"/>
      <c r="J235" s="70" t="n"/>
      <c r="K235" s="70" t="n"/>
      <c r="L235" s="70" t="n"/>
      <c r="M235" s="70" t="n"/>
      <c r="N235" s="70" t="n"/>
      <c r="O235" s="70" t="n"/>
      <c r="P235" s="123" t="n"/>
      <c r="Q235" s="122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120" t="n"/>
      <c r="H236" s="121" t="n"/>
      <c r="I236" s="122" t="n"/>
      <c r="J236" s="70" t="n"/>
      <c r="K236" s="70" t="n"/>
      <c r="L236" s="70" t="n"/>
      <c r="M236" s="70" t="n"/>
      <c r="N236" s="70" t="n"/>
      <c r="O236" s="70" t="n"/>
      <c r="P236" s="123" t="n"/>
      <c r="Q236" s="122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120" t="n"/>
      <c r="H237" s="121" t="n"/>
      <c r="I237" s="122" t="n"/>
      <c r="J237" s="70" t="n"/>
      <c r="K237" s="70" t="n"/>
      <c r="L237" s="70" t="n"/>
      <c r="M237" s="70" t="n"/>
      <c r="N237" s="70" t="n"/>
      <c r="O237" s="70" t="n"/>
      <c r="P237" s="123" t="n"/>
      <c r="Q237" s="122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120" t="n"/>
      <c r="H238" s="121" t="n"/>
      <c r="I238" s="122" t="n"/>
      <c r="J238" s="70" t="n"/>
      <c r="K238" s="70" t="n"/>
      <c r="L238" s="70" t="n"/>
      <c r="M238" s="70" t="n"/>
      <c r="N238" s="70" t="n"/>
      <c r="O238" s="70" t="n"/>
      <c r="P238" s="123" t="n"/>
      <c r="Q238" s="122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120" t="n"/>
      <c r="H239" s="121" t="n"/>
      <c r="I239" s="122" t="n"/>
      <c r="J239" s="70" t="n"/>
      <c r="K239" s="70" t="n"/>
      <c r="L239" s="70" t="n"/>
      <c r="M239" s="70" t="n"/>
      <c r="N239" s="70" t="n"/>
      <c r="O239" s="70" t="n"/>
      <c r="P239" s="123" t="n"/>
      <c r="Q239" s="122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120" t="n"/>
      <c r="H240" s="121" t="n"/>
      <c r="I240" s="122" t="n"/>
      <c r="J240" s="70" t="n"/>
      <c r="K240" s="70" t="n"/>
      <c r="L240" s="70" t="n"/>
      <c r="M240" s="70" t="n"/>
      <c r="N240" s="70" t="n"/>
      <c r="O240" s="70" t="n"/>
      <c r="P240" s="123" t="n"/>
      <c r="Q240" s="122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120" t="n"/>
      <c r="H241" s="121" t="n"/>
      <c r="I241" s="122" t="n"/>
      <c r="J241" s="70" t="n"/>
      <c r="K241" s="70" t="n"/>
      <c r="L241" s="70" t="n"/>
      <c r="M241" s="70" t="n"/>
      <c r="N241" s="70" t="n"/>
      <c r="O241" s="70" t="n"/>
      <c r="P241" s="123" t="n"/>
      <c r="Q241" s="122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120" t="n"/>
      <c r="H242" s="121" t="n"/>
      <c r="I242" s="122" t="n"/>
      <c r="J242" s="70" t="n"/>
      <c r="K242" s="70" t="n"/>
      <c r="L242" s="70" t="n"/>
      <c r="M242" s="70" t="n"/>
      <c r="N242" s="70" t="n"/>
      <c r="O242" s="70" t="n"/>
      <c r="P242" s="123" t="n"/>
      <c r="Q242" s="122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120" t="n"/>
      <c r="H243" s="121" t="n"/>
      <c r="I243" s="122" t="n"/>
      <c r="J243" s="70" t="n"/>
      <c r="K243" s="70" t="n"/>
      <c r="L243" s="70" t="n"/>
      <c r="M243" s="70" t="n"/>
      <c r="N243" s="70" t="n"/>
      <c r="O243" s="70" t="n"/>
      <c r="P243" s="123" t="n"/>
      <c r="Q243" s="122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120" t="n"/>
      <c r="H244" s="121" t="n"/>
      <c r="I244" s="122" t="n"/>
      <c r="J244" s="70" t="n"/>
      <c r="K244" s="70" t="n"/>
      <c r="L244" s="70" t="n"/>
      <c r="M244" s="70" t="n"/>
      <c r="N244" s="70" t="n"/>
      <c r="O244" s="70" t="n"/>
      <c r="P244" s="123" t="n"/>
      <c r="Q244" s="122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120" t="n"/>
      <c r="H245" s="121" t="n"/>
      <c r="I245" s="122" t="n"/>
      <c r="J245" s="70" t="n"/>
      <c r="K245" s="70" t="n"/>
      <c r="L245" s="70" t="n"/>
      <c r="M245" s="70" t="n"/>
      <c r="N245" s="70" t="n"/>
      <c r="O245" s="70" t="n"/>
      <c r="P245" s="123" t="n"/>
      <c r="Q245" s="122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120" t="n"/>
      <c r="H246" s="121" t="n"/>
      <c r="I246" s="122" t="n"/>
      <c r="J246" s="70" t="n"/>
      <c r="K246" s="70" t="n"/>
      <c r="L246" s="70" t="n"/>
      <c r="M246" s="70" t="n"/>
      <c r="N246" s="70" t="n"/>
      <c r="O246" s="70" t="n"/>
      <c r="P246" s="123" t="n"/>
      <c r="Q246" s="122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120" t="n"/>
      <c r="H247" s="121" t="n"/>
      <c r="I247" s="122" t="n"/>
      <c r="J247" s="70" t="n"/>
      <c r="K247" s="70" t="n"/>
      <c r="L247" s="70" t="n"/>
      <c r="M247" s="70" t="n"/>
      <c r="N247" s="70" t="n"/>
      <c r="O247" s="70" t="n"/>
      <c r="P247" s="123" t="n"/>
      <c r="Q247" s="122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120" t="n"/>
      <c r="H248" s="121" t="n"/>
      <c r="I248" s="122" t="n"/>
      <c r="J248" s="70" t="n"/>
      <c r="K248" s="70" t="n"/>
      <c r="L248" s="70" t="n"/>
      <c r="M248" s="70" t="n"/>
      <c r="N248" s="70" t="n"/>
      <c r="O248" s="70" t="n"/>
      <c r="P248" s="123" t="n"/>
      <c r="Q248" s="122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120" t="n"/>
      <c r="H249" s="121" t="n"/>
      <c r="I249" s="122" t="n"/>
      <c r="J249" s="70" t="n"/>
      <c r="K249" s="70" t="n"/>
      <c r="L249" s="70" t="n"/>
      <c r="M249" s="70" t="n"/>
      <c r="N249" s="70" t="n"/>
      <c r="O249" s="70" t="n"/>
      <c r="P249" s="123" t="n"/>
      <c r="Q249" s="122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120" t="n"/>
      <c r="H250" s="121" t="n"/>
      <c r="I250" s="122" t="n"/>
      <c r="J250" s="70" t="n"/>
      <c r="K250" s="70" t="n"/>
      <c r="L250" s="70" t="n"/>
      <c r="M250" s="70" t="n"/>
      <c r="N250" s="70" t="n"/>
      <c r="O250" s="70" t="n"/>
      <c r="P250" s="123" t="n"/>
      <c r="Q250" s="122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120" t="n"/>
      <c r="H251" s="121" t="n"/>
      <c r="I251" s="122" t="n"/>
      <c r="J251" s="70" t="n"/>
      <c r="K251" s="70" t="n"/>
      <c r="L251" s="70" t="n"/>
      <c r="M251" s="70" t="n"/>
      <c r="N251" s="70" t="n"/>
      <c r="O251" s="70" t="n"/>
      <c r="P251" s="123" t="n"/>
      <c r="Q251" s="122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120" t="n"/>
      <c r="H252" s="121" t="n"/>
      <c r="I252" s="122" t="n"/>
      <c r="J252" s="70" t="n"/>
      <c r="K252" s="70" t="n"/>
      <c r="L252" s="70" t="n"/>
      <c r="M252" s="70" t="n"/>
      <c r="N252" s="70" t="n"/>
      <c r="O252" s="70" t="n"/>
      <c r="P252" s="123" t="n"/>
      <c r="Q252" s="122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120" t="n"/>
      <c r="H253" s="121" t="n"/>
      <c r="I253" s="122" t="n"/>
      <c r="J253" s="70" t="n"/>
      <c r="K253" s="70" t="n"/>
      <c r="L253" s="70" t="n"/>
      <c r="M253" s="70" t="n"/>
      <c r="N253" s="70" t="n"/>
      <c r="O253" s="70" t="n"/>
      <c r="P253" s="123" t="n"/>
      <c r="Q253" s="122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120" t="n"/>
      <c r="H254" s="121" t="n"/>
      <c r="I254" s="122" t="n"/>
      <c r="J254" s="70" t="n"/>
      <c r="K254" s="70" t="n"/>
      <c r="L254" s="70" t="n"/>
      <c r="M254" s="70" t="n"/>
      <c r="N254" s="70" t="n"/>
      <c r="O254" s="70" t="n"/>
      <c r="P254" s="123" t="n"/>
      <c r="Q254" s="122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120" t="n"/>
      <c r="H255" s="121" t="n"/>
      <c r="I255" s="122" t="n"/>
      <c r="J255" s="70" t="n"/>
      <c r="K255" s="70" t="n"/>
      <c r="L255" s="70" t="n"/>
      <c r="M255" s="70" t="n"/>
      <c r="N255" s="70" t="n"/>
      <c r="O255" s="70" t="n"/>
      <c r="P255" s="123" t="n"/>
      <c r="Q255" s="122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120" t="n"/>
      <c r="H256" s="121" t="n"/>
      <c r="I256" s="122" t="n"/>
      <c r="J256" s="70" t="n"/>
      <c r="K256" s="70" t="n"/>
      <c r="L256" s="70" t="n"/>
      <c r="M256" s="70" t="n"/>
      <c r="N256" s="70" t="n"/>
      <c r="O256" s="70" t="n"/>
      <c r="P256" s="123" t="n"/>
      <c r="Q256" s="122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120" t="n"/>
      <c r="H257" s="121" t="n"/>
      <c r="I257" s="122" t="n"/>
      <c r="J257" s="70" t="n"/>
      <c r="K257" s="70" t="n"/>
      <c r="L257" s="70" t="n"/>
      <c r="M257" s="70" t="n"/>
      <c r="N257" s="70" t="n"/>
      <c r="O257" s="70" t="n"/>
      <c r="P257" s="123" t="n"/>
      <c r="Q257" s="122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120" t="n"/>
      <c r="H258" s="121" t="n"/>
      <c r="I258" s="122" t="n"/>
      <c r="J258" s="70" t="n"/>
      <c r="K258" s="70" t="n"/>
      <c r="L258" s="70" t="n"/>
      <c r="M258" s="70" t="n"/>
      <c r="N258" s="70" t="n"/>
      <c r="O258" s="70" t="n"/>
      <c r="P258" s="123" t="n"/>
      <c r="Q258" s="122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120" t="n"/>
      <c r="H259" s="121" t="n"/>
      <c r="I259" s="122" t="n"/>
      <c r="J259" s="70" t="n"/>
      <c r="K259" s="70" t="n"/>
      <c r="L259" s="70" t="n"/>
      <c r="M259" s="70" t="n"/>
      <c r="N259" s="70" t="n"/>
      <c r="O259" s="70" t="n"/>
      <c r="P259" s="123" t="n"/>
      <c r="Q259" s="122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120" t="n"/>
      <c r="H260" s="121" t="n"/>
      <c r="I260" s="122" t="n"/>
      <c r="J260" s="70" t="n"/>
      <c r="K260" s="70" t="n"/>
      <c r="L260" s="70" t="n"/>
      <c r="M260" s="70" t="n"/>
      <c r="N260" s="70" t="n"/>
      <c r="O260" s="70" t="n"/>
      <c r="P260" s="123" t="n"/>
      <c r="Q260" s="122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120" t="n"/>
      <c r="H261" s="121" t="n"/>
      <c r="I261" s="122" t="n"/>
      <c r="J261" s="70" t="n"/>
      <c r="K261" s="70" t="n"/>
      <c r="L261" s="70" t="n"/>
      <c r="M261" s="70" t="n"/>
      <c r="N261" s="70" t="n"/>
      <c r="O261" s="70" t="n"/>
      <c r="P261" s="123" t="n"/>
      <c r="Q261" s="122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120" t="n"/>
      <c r="H262" s="121" t="n"/>
      <c r="I262" s="122" t="n"/>
      <c r="J262" s="70" t="n"/>
      <c r="K262" s="70" t="n"/>
      <c r="L262" s="70" t="n"/>
      <c r="M262" s="70" t="n"/>
      <c r="N262" s="70" t="n"/>
      <c r="O262" s="70" t="n"/>
      <c r="P262" s="123" t="n"/>
      <c r="Q262" s="122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120" t="n"/>
      <c r="H263" s="121" t="n"/>
      <c r="I263" s="122" t="n"/>
      <c r="J263" s="70" t="n"/>
      <c r="K263" s="70" t="n"/>
      <c r="L263" s="70" t="n"/>
      <c r="M263" s="70" t="n"/>
      <c r="N263" s="70" t="n"/>
      <c r="O263" s="70" t="n"/>
      <c r="P263" s="123" t="n"/>
      <c r="Q263" s="122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120" t="n"/>
      <c r="H264" s="121" t="n"/>
      <c r="I264" s="122" t="n"/>
      <c r="J264" s="70" t="n"/>
      <c r="K264" s="70" t="n"/>
      <c r="L264" s="70" t="n"/>
      <c r="M264" s="70" t="n"/>
      <c r="N264" s="70" t="n"/>
      <c r="O264" s="70" t="n"/>
      <c r="P264" s="123" t="n"/>
      <c r="Q264" s="122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120" t="n"/>
      <c r="H265" s="121" t="n"/>
      <c r="I265" s="122" t="n"/>
      <c r="J265" s="70" t="n"/>
      <c r="K265" s="70" t="n"/>
      <c r="L265" s="70" t="n"/>
      <c r="M265" s="70" t="n"/>
      <c r="N265" s="70" t="n"/>
      <c r="O265" s="70" t="n"/>
      <c r="P265" s="123" t="n"/>
      <c r="Q265" s="122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120" t="n"/>
      <c r="H266" s="121" t="n"/>
      <c r="I266" s="122" t="n"/>
      <c r="J266" s="70" t="n"/>
      <c r="K266" s="70" t="n"/>
      <c r="L266" s="70" t="n"/>
      <c r="M266" s="70" t="n"/>
      <c r="N266" s="70" t="n"/>
      <c r="O266" s="70" t="n"/>
      <c r="P266" s="123" t="n"/>
      <c r="Q266" s="122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120" t="n"/>
      <c r="H267" s="121" t="n"/>
      <c r="I267" s="122" t="n"/>
      <c r="J267" s="70" t="n"/>
      <c r="K267" s="70" t="n"/>
      <c r="L267" s="70" t="n"/>
      <c r="M267" s="70" t="n"/>
      <c r="N267" s="70" t="n"/>
      <c r="O267" s="70" t="n"/>
      <c r="P267" s="123" t="n"/>
      <c r="Q267" s="122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120" t="n"/>
      <c r="H268" s="121" t="n"/>
      <c r="I268" s="122" t="n"/>
      <c r="J268" s="70" t="n"/>
      <c r="K268" s="70" t="n"/>
      <c r="L268" s="70" t="n"/>
      <c r="M268" s="70" t="n"/>
      <c r="N268" s="70" t="n"/>
      <c r="O268" s="70" t="n"/>
      <c r="P268" s="123" t="n"/>
      <c r="Q268" s="122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120" t="n"/>
      <c r="H269" s="121" t="n"/>
      <c r="I269" s="122" t="n"/>
      <c r="J269" s="70" t="n"/>
      <c r="K269" s="70" t="n"/>
      <c r="L269" s="70" t="n"/>
      <c r="M269" s="70" t="n"/>
      <c r="N269" s="70" t="n"/>
      <c r="O269" s="70" t="n"/>
      <c r="P269" s="123" t="n"/>
      <c r="Q269" s="122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120" t="n"/>
      <c r="H270" s="121" t="n"/>
      <c r="I270" s="122" t="n"/>
      <c r="J270" s="70" t="n"/>
      <c r="K270" s="70" t="n"/>
      <c r="L270" s="70" t="n"/>
      <c r="M270" s="70" t="n"/>
      <c r="N270" s="70" t="n"/>
      <c r="O270" s="70" t="n"/>
      <c r="P270" s="123" t="n"/>
      <c r="Q270" s="122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120" t="n"/>
      <c r="H271" s="121" t="n"/>
      <c r="I271" s="122" t="n"/>
      <c r="J271" s="70" t="n"/>
      <c r="K271" s="70" t="n"/>
      <c r="L271" s="70" t="n"/>
      <c r="M271" s="70" t="n"/>
      <c r="N271" s="70" t="n"/>
      <c r="O271" s="70" t="n"/>
      <c r="P271" s="123" t="n"/>
      <c r="Q271" s="122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120" t="n"/>
      <c r="H272" s="121" t="n"/>
      <c r="I272" s="122" t="n"/>
      <c r="J272" s="70" t="n"/>
      <c r="K272" s="70" t="n"/>
      <c r="L272" s="70" t="n"/>
      <c r="M272" s="70" t="n"/>
      <c r="N272" s="70" t="n"/>
      <c r="O272" s="70" t="n"/>
      <c r="P272" s="123" t="n"/>
      <c r="Q272" s="122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120" t="n"/>
      <c r="H273" s="121" t="n"/>
      <c r="I273" s="122" t="n"/>
      <c r="J273" s="70" t="n"/>
      <c r="K273" s="70" t="n"/>
      <c r="L273" s="70" t="n"/>
      <c r="M273" s="70" t="n"/>
      <c r="N273" s="70" t="n"/>
      <c r="O273" s="70" t="n"/>
      <c r="P273" s="123" t="n"/>
      <c r="Q273" s="122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120" t="n"/>
      <c r="H274" s="121" t="n"/>
      <c r="I274" s="122" t="n"/>
      <c r="J274" s="70" t="n"/>
      <c r="K274" s="70" t="n"/>
      <c r="L274" s="70" t="n"/>
      <c r="M274" s="70" t="n"/>
      <c r="N274" s="70" t="n"/>
      <c r="O274" s="70" t="n"/>
      <c r="P274" s="123" t="n"/>
      <c r="Q274" s="122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120" t="n"/>
      <c r="H275" s="121" t="n"/>
      <c r="I275" s="122" t="n"/>
      <c r="J275" s="70" t="n"/>
      <c r="K275" s="70" t="n"/>
      <c r="L275" s="70" t="n"/>
      <c r="M275" s="70" t="n"/>
      <c r="N275" s="70" t="n"/>
      <c r="O275" s="70" t="n"/>
      <c r="P275" s="123" t="n"/>
      <c r="Q275" s="122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120" t="n"/>
      <c r="H276" s="121" t="n"/>
      <c r="I276" s="122" t="n"/>
      <c r="J276" s="70" t="n"/>
      <c r="K276" s="70" t="n"/>
      <c r="L276" s="70" t="n"/>
      <c r="M276" s="70" t="n"/>
      <c r="N276" s="70" t="n"/>
      <c r="O276" s="70" t="n"/>
      <c r="P276" s="123" t="n"/>
      <c r="Q276" s="122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120" t="n"/>
      <c r="H277" s="121" t="n"/>
      <c r="I277" s="122" t="n"/>
      <c r="J277" s="70" t="n"/>
      <c r="K277" s="70" t="n"/>
      <c r="L277" s="70" t="n"/>
      <c r="M277" s="70" t="n"/>
      <c r="N277" s="70" t="n"/>
      <c r="O277" s="70" t="n"/>
      <c r="P277" s="123" t="n"/>
      <c r="Q277" s="122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120" t="n"/>
      <c r="H278" s="121" t="n"/>
      <c r="I278" s="122" t="n"/>
      <c r="J278" s="70" t="n"/>
      <c r="K278" s="70" t="n"/>
      <c r="L278" s="70" t="n"/>
      <c r="M278" s="70" t="n"/>
      <c r="N278" s="70" t="n"/>
      <c r="O278" s="70" t="n"/>
      <c r="P278" s="123" t="n"/>
      <c r="Q278" s="122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120" t="n"/>
      <c r="H279" s="121" t="n"/>
      <c r="I279" s="122" t="n"/>
      <c r="J279" s="70" t="n"/>
      <c r="K279" s="70" t="n"/>
      <c r="L279" s="70" t="n"/>
      <c r="M279" s="70" t="n"/>
      <c r="N279" s="70" t="n"/>
      <c r="O279" s="70" t="n"/>
      <c r="P279" s="123" t="n"/>
      <c r="Q279" s="122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120" t="n"/>
      <c r="H280" s="121" t="n"/>
      <c r="I280" s="122" t="n"/>
      <c r="J280" s="70" t="n"/>
      <c r="K280" s="70" t="n"/>
      <c r="L280" s="70" t="n"/>
      <c r="M280" s="70" t="n"/>
      <c r="N280" s="70" t="n"/>
      <c r="O280" s="70" t="n"/>
      <c r="P280" s="123" t="n"/>
      <c r="Q280" s="122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120" t="n"/>
      <c r="H281" s="121" t="n"/>
      <c r="I281" s="122" t="n"/>
      <c r="J281" s="70" t="n"/>
      <c r="K281" s="70" t="n"/>
      <c r="L281" s="70" t="n"/>
      <c r="M281" s="70" t="n"/>
      <c r="N281" s="70" t="n"/>
      <c r="O281" s="70" t="n"/>
      <c r="P281" s="123" t="n"/>
      <c r="Q281" s="122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120" t="n"/>
      <c r="H282" s="121" t="n"/>
      <c r="I282" s="122" t="n"/>
      <c r="J282" s="70" t="n"/>
      <c r="K282" s="70" t="n"/>
      <c r="L282" s="70" t="n"/>
      <c r="M282" s="70" t="n"/>
      <c r="N282" s="70" t="n"/>
      <c r="O282" s="70" t="n"/>
      <c r="P282" s="123" t="n"/>
      <c r="Q282" s="122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120" t="n"/>
      <c r="H283" s="121" t="n"/>
      <c r="I283" s="122" t="n"/>
      <c r="J283" s="70" t="n"/>
      <c r="K283" s="70" t="n"/>
      <c r="L283" s="70" t="n"/>
      <c r="M283" s="70" t="n"/>
      <c r="N283" s="70" t="n"/>
      <c r="O283" s="70" t="n"/>
      <c r="P283" s="123" t="n"/>
      <c r="Q283" s="122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120" t="n"/>
      <c r="H284" s="121" t="n"/>
      <c r="I284" s="122" t="n"/>
      <c r="J284" s="70" t="n"/>
      <c r="K284" s="70" t="n"/>
      <c r="L284" s="70" t="n"/>
      <c r="M284" s="70" t="n"/>
      <c r="N284" s="70" t="n"/>
      <c r="O284" s="70" t="n"/>
      <c r="P284" s="123" t="n"/>
      <c r="Q284" s="122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120" t="n"/>
      <c r="H285" s="121" t="n"/>
      <c r="I285" s="122" t="n"/>
      <c r="J285" s="70" t="n"/>
      <c r="K285" s="70" t="n"/>
      <c r="L285" s="70" t="n"/>
      <c r="M285" s="70" t="n"/>
      <c r="N285" s="70" t="n"/>
      <c r="O285" s="70" t="n"/>
      <c r="P285" s="123" t="n"/>
      <c r="Q285" s="122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120" t="n"/>
      <c r="H286" s="121" t="n"/>
      <c r="I286" s="122" t="n"/>
      <c r="J286" s="70" t="n"/>
      <c r="K286" s="70" t="n"/>
      <c r="L286" s="70" t="n"/>
      <c r="M286" s="70" t="n"/>
      <c r="N286" s="70" t="n"/>
      <c r="O286" s="70" t="n"/>
      <c r="P286" s="123" t="n"/>
      <c r="Q286" s="122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120" t="n"/>
      <c r="H287" s="121" t="n"/>
      <c r="I287" s="122" t="n"/>
      <c r="J287" s="70" t="n"/>
      <c r="K287" s="70" t="n"/>
      <c r="L287" s="70" t="n"/>
      <c r="M287" s="70" t="n"/>
      <c r="N287" s="70" t="n"/>
      <c r="O287" s="70" t="n"/>
      <c r="P287" s="123" t="n"/>
      <c r="Q287" s="122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120" t="n"/>
      <c r="H288" s="121" t="n"/>
      <c r="I288" s="122" t="n"/>
      <c r="J288" s="70" t="n"/>
      <c r="K288" s="70" t="n"/>
      <c r="L288" s="70" t="n"/>
      <c r="M288" s="70" t="n"/>
      <c r="N288" s="70" t="n"/>
      <c r="O288" s="70" t="n"/>
      <c r="P288" s="123" t="n"/>
      <c r="Q288" s="122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120" t="n"/>
      <c r="H289" s="121" t="n"/>
      <c r="I289" s="122" t="n"/>
      <c r="J289" s="70" t="n"/>
      <c r="K289" s="70" t="n"/>
      <c r="L289" s="70" t="n"/>
      <c r="M289" s="70" t="n"/>
      <c r="N289" s="70" t="n"/>
      <c r="O289" s="70" t="n"/>
      <c r="P289" s="123" t="n"/>
      <c r="Q289" s="122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120" t="n"/>
      <c r="H290" s="121" t="n"/>
      <c r="I290" s="122" t="n"/>
      <c r="J290" s="70" t="n"/>
      <c r="K290" s="70" t="n"/>
      <c r="L290" s="70" t="n"/>
      <c r="M290" s="70" t="n"/>
      <c r="N290" s="70" t="n"/>
      <c r="O290" s="70" t="n"/>
      <c r="P290" s="123" t="n"/>
      <c r="Q290" s="122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120" t="n"/>
      <c r="H291" s="121" t="n"/>
      <c r="I291" s="122" t="n"/>
      <c r="J291" s="70" t="n"/>
      <c r="K291" s="70" t="n"/>
      <c r="L291" s="70" t="n"/>
      <c r="M291" s="70" t="n"/>
      <c r="N291" s="70" t="n"/>
      <c r="O291" s="70" t="n"/>
      <c r="P291" s="123" t="n"/>
      <c r="Q291" s="122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120" t="n"/>
      <c r="H292" s="121" t="n"/>
      <c r="I292" s="122" t="n"/>
      <c r="J292" s="70" t="n"/>
      <c r="K292" s="70" t="n"/>
      <c r="L292" s="70" t="n"/>
      <c r="M292" s="70" t="n"/>
      <c r="N292" s="70" t="n"/>
      <c r="O292" s="70" t="n"/>
      <c r="P292" s="123" t="n"/>
      <c r="Q292" s="122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120" t="n"/>
      <c r="H293" s="121" t="n"/>
      <c r="I293" s="122" t="n"/>
      <c r="J293" s="70" t="n"/>
      <c r="K293" s="70" t="n"/>
      <c r="L293" s="70" t="n"/>
      <c r="M293" s="70" t="n"/>
      <c r="N293" s="70" t="n"/>
      <c r="O293" s="70" t="n"/>
      <c r="P293" s="123" t="n"/>
      <c r="Q293" s="122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120" t="n"/>
      <c r="H294" s="121" t="n"/>
      <c r="I294" s="122" t="n"/>
      <c r="J294" s="70" t="n"/>
      <c r="K294" s="70" t="n"/>
      <c r="L294" s="70" t="n"/>
      <c r="M294" s="70" t="n"/>
      <c r="N294" s="70" t="n"/>
      <c r="O294" s="70" t="n"/>
      <c r="P294" s="123" t="n"/>
      <c r="Q294" s="122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120" t="n"/>
      <c r="H295" s="121" t="n"/>
      <c r="I295" s="122" t="n"/>
      <c r="J295" s="70" t="n"/>
      <c r="K295" s="70" t="n"/>
      <c r="L295" s="70" t="n"/>
      <c r="M295" s="70" t="n"/>
      <c r="N295" s="70" t="n"/>
      <c r="O295" s="70" t="n"/>
      <c r="P295" s="123" t="n"/>
      <c r="Q295" s="122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120" t="n"/>
      <c r="H296" s="121" t="n"/>
      <c r="I296" s="122" t="n"/>
      <c r="J296" s="70" t="n"/>
      <c r="K296" s="70" t="n"/>
      <c r="L296" s="70" t="n"/>
      <c r="M296" s="70" t="n"/>
      <c r="N296" s="70" t="n"/>
      <c r="O296" s="70" t="n"/>
      <c r="P296" s="123" t="n"/>
      <c r="Q296" s="122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120" t="n"/>
      <c r="H297" s="121" t="n"/>
      <c r="I297" s="122" t="n"/>
      <c r="J297" s="70" t="n"/>
      <c r="K297" s="70" t="n"/>
      <c r="L297" s="70" t="n"/>
      <c r="M297" s="70" t="n"/>
      <c r="N297" s="70" t="n"/>
      <c r="O297" s="70" t="n"/>
      <c r="P297" s="123" t="n"/>
      <c r="Q297" s="122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120" t="n"/>
      <c r="H298" s="121" t="n"/>
      <c r="I298" s="122" t="n"/>
      <c r="J298" s="70" t="n"/>
      <c r="K298" s="70" t="n"/>
      <c r="L298" s="70" t="n"/>
      <c r="M298" s="70" t="n"/>
      <c r="N298" s="70" t="n"/>
      <c r="O298" s="70" t="n"/>
      <c r="P298" s="123" t="n"/>
      <c r="Q298" s="122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120" t="n"/>
      <c r="H299" s="121" t="n"/>
      <c r="I299" s="122" t="n"/>
      <c r="J299" s="70" t="n"/>
      <c r="K299" s="70" t="n"/>
      <c r="L299" s="70" t="n"/>
      <c r="M299" s="70" t="n"/>
      <c r="N299" s="70" t="n"/>
      <c r="O299" s="70" t="n"/>
      <c r="P299" s="123" t="n"/>
      <c r="Q299" s="122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120" t="n"/>
      <c r="H300" s="121" t="n"/>
      <c r="I300" s="122" t="n"/>
      <c r="J300" s="70" t="n"/>
      <c r="K300" s="70" t="n"/>
      <c r="L300" s="70" t="n"/>
      <c r="M300" s="70" t="n"/>
      <c r="N300" s="70" t="n"/>
      <c r="O300" s="70" t="n"/>
      <c r="P300" s="123" t="n"/>
      <c r="Q300" s="122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120" t="n"/>
      <c r="H301" s="121" t="n"/>
      <c r="I301" s="122" t="n"/>
      <c r="J301" s="70" t="n"/>
      <c r="K301" s="70" t="n"/>
      <c r="L301" s="70" t="n"/>
      <c r="M301" s="70" t="n"/>
      <c r="N301" s="70" t="n"/>
      <c r="O301" s="70" t="n"/>
      <c r="P301" s="123" t="n"/>
      <c r="Q301" s="122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120" t="n"/>
      <c r="H302" s="121" t="n"/>
      <c r="I302" s="122" t="n"/>
      <c r="J302" s="70" t="n"/>
      <c r="K302" s="70" t="n"/>
      <c r="L302" s="70" t="n"/>
      <c r="M302" s="70" t="n"/>
      <c r="N302" s="70" t="n"/>
      <c r="O302" s="70" t="n"/>
      <c r="P302" s="123" t="n"/>
      <c r="Q302" s="122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120" t="n"/>
      <c r="H303" s="121" t="n"/>
      <c r="I303" s="122" t="n"/>
      <c r="J303" s="70" t="n"/>
      <c r="K303" s="70" t="n"/>
      <c r="L303" s="70" t="n"/>
      <c r="M303" s="70" t="n"/>
      <c r="N303" s="70" t="n"/>
      <c r="O303" s="70" t="n"/>
      <c r="P303" s="123" t="n"/>
      <c r="Q303" s="122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120" t="n"/>
      <c r="H304" s="121" t="n"/>
      <c r="I304" s="122" t="n"/>
      <c r="J304" s="70" t="n"/>
      <c r="K304" s="70" t="n"/>
      <c r="L304" s="70" t="n"/>
      <c r="M304" s="70" t="n"/>
      <c r="N304" s="70" t="n"/>
      <c r="O304" s="70" t="n"/>
      <c r="P304" s="123" t="n"/>
      <c r="Q304" s="122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120" t="n"/>
      <c r="H305" s="121" t="n"/>
      <c r="I305" s="122" t="n"/>
      <c r="J305" s="70" t="n"/>
      <c r="K305" s="70" t="n"/>
      <c r="L305" s="70" t="n"/>
      <c r="M305" s="70" t="n"/>
      <c r="N305" s="70" t="n"/>
      <c r="O305" s="70" t="n"/>
      <c r="P305" s="123" t="n"/>
      <c r="Q305" s="122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120" t="n"/>
      <c r="H306" s="121" t="n"/>
      <c r="I306" s="122" t="n"/>
      <c r="J306" s="70" t="n"/>
      <c r="K306" s="70" t="n"/>
      <c r="L306" s="70" t="n"/>
      <c r="M306" s="70" t="n"/>
      <c r="N306" s="70" t="n"/>
      <c r="O306" s="70" t="n"/>
      <c r="P306" s="123" t="n"/>
      <c r="Q306" s="122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120" t="n"/>
      <c r="H307" s="121" t="n"/>
      <c r="I307" s="122" t="n"/>
      <c r="J307" s="70" t="n"/>
      <c r="K307" s="70" t="n"/>
      <c r="L307" s="70" t="n"/>
      <c r="M307" s="70" t="n"/>
      <c r="N307" s="70" t="n"/>
      <c r="O307" s="70" t="n"/>
      <c r="P307" s="123" t="n"/>
      <c r="Q307" s="122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120" t="n"/>
      <c r="H308" s="121" t="n"/>
      <c r="I308" s="122" t="n"/>
      <c r="J308" s="70" t="n"/>
      <c r="K308" s="70" t="n"/>
      <c r="L308" s="70" t="n"/>
      <c r="M308" s="70" t="n"/>
      <c r="N308" s="70" t="n"/>
      <c r="O308" s="70" t="n"/>
      <c r="P308" s="123" t="n"/>
      <c r="Q308" s="122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120" t="n"/>
      <c r="H309" s="121" t="n"/>
      <c r="I309" s="122" t="n"/>
      <c r="J309" s="70" t="n"/>
      <c r="K309" s="70" t="n"/>
      <c r="L309" s="70" t="n"/>
      <c r="M309" s="70" t="n"/>
      <c r="N309" s="70" t="n"/>
      <c r="O309" s="70" t="n"/>
      <c r="P309" s="123" t="n"/>
      <c r="Q309" s="122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120" t="n"/>
      <c r="H310" s="121" t="n"/>
      <c r="I310" s="122" t="n"/>
      <c r="J310" s="70" t="n"/>
      <c r="K310" s="70" t="n"/>
      <c r="L310" s="70" t="n"/>
      <c r="M310" s="70" t="n"/>
      <c r="N310" s="70" t="n"/>
      <c r="O310" s="70" t="n"/>
      <c r="P310" s="123" t="n"/>
      <c r="Q310" s="122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120" t="n"/>
      <c r="H311" s="121" t="n"/>
      <c r="I311" s="122" t="n"/>
      <c r="J311" s="70" t="n"/>
      <c r="K311" s="70" t="n"/>
      <c r="L311" s="70" t="n"/>
      <c r="M311" s="70" t="n"/>
      <c r="N311" s="70" t="n"/>
      <c r="O311" s="70" t="n"/>
      <c r="P311" s="123" t="n"/>
      <c r="Q311" s="122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120" t="n"/>
      <c r="H312" s="121" t="n"/>
      <c r="I312" s="122" t="n"/>
      <c r="J312" s="70" t="n"/>
      <c r="K312" s="70" t="n"/>
      <c r="L312" s="70" t="n"/>
      <c r="M312" s="70" t="n"/>
      <c r="N312" s="70" t="n"/>
      <c r="O312" s="70" t="n"/>
      <c r="P312" s="123" t="n"/>
      <c r="Q312" s="122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120" t="n"/>
      <c r="H313" s="121" t="n"/>
      <c r="I313" s="122" t="n"/>
      <c r="J313" s="70" t="n"/>
      <c r="K313" s="70" t="n"/>
      <c r="L313" s="70" t="n"/>
      <c r="M313" s="70" t="n"/>
      <c r="N313" s="70" t="n"/>
      <c r="O313" s="70" t="n"/>
      <c r="P313" s="123" t="n"/>
      <c r="Q313" s="122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120" t="n"/>
      <c r="H314" s="121" t="n"/>
      <c r="I314" s="122" t="n"/>
      <c r="J314" s="70" t="n"/>
      <c r="K314" s="70" t="n"/>
      <c r="L314" s="70" t="n"/>
      <c r="M314" s="70" t="n"/>
      <c r="N314" s="70" t="n"/>
      <c r="O314" s="70" t="n"/>
      <c r="P314" s="123" t="n"/>
      <c r="Q314" s="122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120" t="n"/>
      <c r="H315" s="121" t="n"/>
      <c r="I315" s="122" t="n"/>
      <c r="J315" s="70" t="n"/>
      <c r="K315" s="70" t="n"/>
      <c r="L315" s="70" t="n"/>
      <c r="M315" s="70" t="n"/>
      <c r="N315" s="70" t="n"/>
      <c r="O315" s="70" t="n"/>
      <c r="P315" s="123" t="n"/>
      <c r="Q315" s="122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120" t="n"/>
      <c r="H316" s="121" t="n"/>
      <c r="I316" s="122" t="n"/>
      <c r="J316" s="70" t="n"/>
      <c r="K316" s="70" t="n"/>
      <c r="L316" s="70" t="n"/>
      <c r="M316" s="70" t="n"/>
      <c r="N316" s="70" t="n"/>
      <c r="O316" s="70" t="n"/>
      <c r="P316" s="123" t="n"/>
      <c r="Q316" s="122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120" t="n"/>
      <c r="H317" s="121" t="n"/>
      <c r="I317" s="122" t="n"/>
      <c r="J317" s="70" t="n"/>
      <c r="K317" s="70" t="n"/>
      <c r="L317" s="70" t="n"/>
      <c r="M317" s="70" t="n"/>
      <c r="N317" s="70" t="n"/>
      <c r="O317" s="70" t="n"/>
      <c r="P317" s="123" t="n"/>
      <c r="Q317" s="122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120" t="n"/>
      <c r="H318" s="121" t="n"/>
      <c r="I318" s="122" t="n"/>
      <c r="J318" s="70" t="n"/>
      <c r="K318" s="70" t="n"/>
      <c r="L318" s="70" t="n"/>
      <c r="M318" s="70" t="n"/>
      <c r="N318" s="70" t="n"/>
      <c r="O318" s="70" t="n"/>
      <c r="P318" s="123" t="n"/>
      <c r="Q318" s="122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120" t="n"/>
      <c r="H319" s="121" t="n"/>
      <c r="I319" s="122" t="n"/>
      <c r="J319" s="70" t="n"/>
      <c r="K319" s="70" t="n"/>
      <c r="L319" s="70" t="n"/>
      <c r="M319" s="70" t="n"/>
      <c r="N319" s="70" t="n"/>
      <c r="O319" s="70" t="n"/>
      <c r="P319" s="123" t="n"/>
      <c r="Q319" s="122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120" t="n"/>
      <c r="H320" s="121" t="n"/>
      <c r="I320" s="122" t="n"/>
      <c r="J320" s="70" t="n"/>
      <c r="K320" s="70" t="n"/>
      <c r="L320" s="70" t="n"/>
      <c r="M320" s="70" t="n"/>
      <c r="N320" s="70" t="n"/>
      <c r="O320" s="70" t="n"/>
      <c r="P320" s="123" t="n"/>
      <c r="Q320" s="122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120" t="n"/>
      <c r="H321" s="121" t="n"/>
      <c r="I321" s="122" t="n"/>
      <c r="J321" s="70" t="n"/>
      <c r="K321" s="70" t="n"/>
      <c r="L321" s="70" t="n"/>
      <c r="M321" s="70" t="n"/>
      <c r="N321" s="70" t="n"/>
      <c r="O321" s="70" t="n"/>
      <c r="P321" s="123" t="n"/>
      <c r="Q321" s="122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120" t="n"/>
      <c r="H322" s="121" t="n"/>
      <c r="I322" s="122" t="n"/>
      <c r="J322" s="70" t="n"/>
      <c r="K322" s="70" t="n"/>
      <c r="L322" s="70" t="n"/>
      <c r="M322" s="70" t="n"/>
      <c r="N322" s="70" t="n"/>
      <c r="O322" s="70" t="n"/>
      <c r="P322" s="123" t="n"/>
      <c r="Q322" s="122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120" t="n"/>
      <c r="H323" s="121" t="n"/>
      <c r="I323" s="122" t="n"/>
      <c r="J323" s="70" t="n"/>
      <c r="K323" s="70" t="n"/>
      <c r="L323" s="70" t="n"/>
      <c r="M323" s="70" t="n"/>
      <c r="N323" s="70" t="n"/>
      <c r="O323" s="70" t="n"/>
      <c r="P323" s="123" t="n"/>
      <c r="Q323" s="122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120" t="n"/>
      <c r="H324" s="121" t="n"/>
      <c r="I324" s="122" t="n"/>
      <c r="J324" s="70" t="n"/>
      <c r="K324" s="70" t="n"/>
      <c r="L324" s="70" t="n"/>
      <c r="M324" s="70" t="n"/>
      <c r="N324" s="70" t="n"/>
      <c r="O324" s="70" t="n"/>
      <c r="P324" s="123" t="n"/>
      <c r="Q324" s="122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120" t="n"/>
      <c r="H325" s="121" t="n"/>
      <c r="I325" s="122" t="n"/>
      <c r="J325" s="70" t="n"/>
      <c r="K325" s="70" t="n"/>
      <c r="L325" s="70" t="n"/>
      <c r="M325" s="70" t="n"/>
      <c r="N325" s="70" t="n"/>
      <c r="O325" s="70" t="n"/>
      <c r="P325" s="123" t="n"/>
      <c r="Q325" s="122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120" t="n"/>
      <c r="H326" s="121" t="n"/>
      <c r="I326" s="122" t="n"/>
      <c r="J326" s="70" t="n"/>
      <c r="K326" s="70" t="n"/>
      <c r="L326" s="70" t="n"/>
      <c r="M326" s="70" t="n"/>
      <c r="N326" s="70" t="n"/>
      <c r="O326" s="70" t="n"/>
      <c r="P326" s="123" t="n"/>
      <c r="Q326" s="122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120" t="n"/>
      <c r="H327" s="121" t="n"/>
      <c r="I327" s="122" t="n"/>
      <c r="J327" s="70" t="n"/>
      <c r="K327" s="70" t="n"/>
      <c r="L327" s="70" t="n"/>
      <c r="M327" s="70" t="n"/>
      <c r="N327" s="70" t="n"/>
      <c r="O327" s="70" t="n"/>
      <c r="P327" s="123" t="n"/>
      <c r="Q327" s="122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120" t="n"/>
      <c r="H328" s="121" t="n"/>
      <c r="I328" s="122" t="n"/>
      <c r="J328" s="70" t="n"/>
      <c r="K328" s="70" t="n"/>
      <c r="L328" s="70" t="n"/>
      <c r="M328" s="70" t="n"/>
      <c r="N328" s="70" t="n"/>
      <c r="O328" s="70" t="n"/>
      <c r="P328" s="123" t="n"/>
      <c r="Q328" s="122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120" t="n"/>
      <c r="H329" s="121" t="n"/>
      <c r="I329" s="122" t="n"/>
      <c r="J329" s="70" t="n"/>
      <c r="K329" s="70" t="n"/>
      <c r="L329" s="70" t="n"/>
      <c r="M329" s="70" t="n"/>
      <c r="N329" s="70" t="n"/>
      <c r="O329" s="70" t="n"/>
      <c r="P329" s="123" t="n"/>
      <c r="Q329" s="122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120" t="n"/>
      <c r="H330" s="121" t="n"/>
      <c r="I330" s="122" t="n"/>
      <c r="J330" s="70" t="n"/>
      <c r="K330" s="70" t="n"/>
      <c r="L330" s="70" t="n"/>
      <c r="M330" s="70" t="n"/>
      <c r="N330" s="70" t="n"/>
      <c r="O330" s="70" t="n"/>
      <c r="P330" s="123" t="n"/>
      <c r="Q330" s="122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120" t="n"/>
      <c r="H331" s="121" t="n"/>
      <c r="I331" s="122" t="n"/>
      <c r="J331" s="70" t="n"/>
      <c r="K331" s="70" t="n"/>
      <c r="L331" s="70" t="n"/>
      <c r="M331" s="70" t="n"/>
      <c r="N331" s="70" t="n"/>
      <c r="O331" s="70" t="n"/>
      <c r="P331" s="123" t="n"/>
      <c r="Q331" s="122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120" t="n"/>
      <c r="H332" s="121" t="n"/>
      <c r="I332" s="122" t="n"/>
      <c r="J332" s="70" t="n"/>
      <c r="K332" s="70" t="n"/>
      <c r="L332" s="70" t="n"/>
      <c r="M332" s="70" t="n"/>
      <c r="N332" s="70" t="n"/>
      <c r="O332" s="70" t="n"/>
      <c r="P332" s="123" t="n"/>
      <c r="Q332" s="122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120" t="n"/>
      <c r="H333" s="121" t="n"/>
      <c r="I333" s="122" t="n"/>
      <c r="J333" s="70" t="n"/>
      <c r="K333" s="70" t="n"/>
      <c r="L333" s="70" t="n"/>
      <c r="M333" s="70" t="n"/>
      <c r="N333" s="70" t="n"/>
      <c r="O333" s="70" t="n"/>
      <c r="P333" s="123" t="n"/>
      <c r="Q333" s="122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120" t="n"/>
      <c r="H334" s="121" t="n"/>
      <c r="I334" s="122" t="n"/>
      <c r="J334" s="70" t="n"/>
      <c r="K334" s="70" t="n"/>
      <c r="L334" s="70" t="n"/>
      <c r="M334" s="70" t="n"/>
      <c r="N334" s="70" t="n"/>
      <c r="O334" s="70" t="n"/>
      <c r="P334" s="123" t="n"/>
      <c r="Q334" s="122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120" t="n"/>
      <c r="H335" s="121" t="n"/>
      <c r="I335" s="122" t="n"/>
      <c r="J335" s="70" t="n"/>
      <c r="K335" s="70" t="n"/>
      <c r="L335" s="70" t="n"/>
      <c r="M335" s="70" t="n"/>
      <c r="N335" s="70" t="n"/>
      <c r="O335" s="70" t="n"/>
      <c r="P335" s="123" t="n"/>
      <c r="Q335" s="122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120" t="n"/>
      <c r="H336" s="121" t="n"/>
      <c r="I336" s="122" t="n"/>
      <c r="J336" s="70" t="n"/>
      <c r="K336" s="70" t="n"/>
      <c r="L336" s="70" t="n"/>
      <c r="M336" s="70" t="n"/>
      <c r="N336" s="70" t="n"/>
      <c r="O336" s="70" t="n"/>
      <c r="P336" s="123" t="n"/>
      <c r="Q336" s="122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120" t="n"/>
      <c r="H337" s="121" t="n"/>
      <c r="I337" s="122" t="n"/>
      <c r="J337" s="70" t="n"/>
      <c r="K337" s="70" t="n"/>
      <c r="L337" s="70" t="n"/>
      <c r="M337" s="70" t="n"/>
      <c r="N337" s="70" t="n"/>
      <c r="O337" s="70" t="n"/>
      <c r="P337" s="123" t="n"/>
      <c r="Q337" s="122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120" t="n"/>
      <c r="H338" s="121" t="n"/>
      <c r="I338" s="122" t="n"/>
      <c r="J338" s="70" t="n"/>
      <c r="K338" s="70" t="n"/>
      <c r="L338" s="70" t="n"/>
      <c r="M338" s="70" t="n"/>
      <c r="N338" s="70" t="n"/>
      <c r="O338" s="70" t="n"/>
      <c r="P338" s="123" t="n"/>
      <c r="Q338" s="122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120" t="n"/>
      <c r="H339" s="121" t="n"/>
      <c r="I339" s="122" t="n"/>
      <c r="J339" s="70" t="n"/>
      <c r="K339" s="70" t="n"/>
      <c r="L339" s="70" t="n"/>
      <c r="M339" s="70" t="n"/>
      <c r="N339" s="70" t="n"/>
      <c r="O339" s="70" t="n"/>
      <c r="P339" s="123" t="n"/>
      <c r="Q339" s="122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120" t="n"/>
      <c r="H340" s="121" t="n"/>
      <c r="I340" s="122" t="n"/>
      <c r="J340" s="70" t="n"/>
      <c r="K340" s="70" t="n"/>
      <c r="L340" s="70" t="n"/>
      <c r="M340" s="70" t="n"/>
      <c r="N340" s="70" t="n"/>
      <c r="O340" s="70" t="n"/>
      <c r="P340" s="123" t="n"/>
      <c r="Q340" s="122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120" t="n"/>
      <c r="H341" s="121" t="n"/>
      <c r="I341" s="122" t="n"/>
      <c r="J341" s="70" t="n"/>
      <c r="K341" s="70" t="n"/>
      <c r="L341" s="70" t="n"/>
      <c r="M341" s="70" t="n"/>
      <c r="N341" s="70" t="n"/>
      <c r="O341" s="70" t="n"/>
      <c r="P341" s="123" t="n"/>
      <c r="Q341" s="122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120" t="n"/>
      <c r="H342" s="121" t="n"/>
      <c r="I342" s="122" t="n"/>
      <c r="J342" s="70" t="n"/>
      <c r="K342" s="70" t="n"/>
      <c r="L342" s="70" t="n"/>
      <c r="M342" s="70" t="n"/>
      <c r="N342" s="70" t="n"/>
      <c r="O342" s="70" t="n"/>
      <c r="P342" s="123" t="n"/>
      <c r="Q342" s="122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120" t="n"/>
      <c r="H343" s="121" t="n"/>
      <c r="I343" s="122" t="n"/>
      <c r="J343" s="70" t="n"/>
      <c r="K343" s="70" t="n"/>
      <c r="L343" s="70" t="n"/>
      <c r="M343" s="70" t="n"/>
      <c r="N343" s="70" t="n"/>
      <c r="O343" s="70" t="n"/>
      <c r="P343" s="123" t="n"/>
      <c r="Q343" s="122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120" t="n"/>
      <c r="H344" s="121" t="n"/>
      <c r="I344" s="122" t="n"/>
      <c r="J344" s="70" t="n"/>
      <c r="K344" s="70" t="n"/>
      <c r="L344" s="70" t="n"/>
      <c r="M344" s="70" t="n"/>
      <c r="N344" s="70" t="n"/>
      <c r="O344" s="70" t="n"/>
      <c r="P344" s="123" t="n"/>
      <c r="Q344" s="122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120" t="n"/>
      <c r="H345" s="121" t="n"/>
      <c r="I345" s="122" t="n"/>
      <c r="J345" s="70" t="n"/>
      <c r="K345" s="70" t="n"/>
      <c r="L345" s="70" t="n"/>
      <c r="M345" s="70" t="n"/>
      <c r="N345" s="70" t="n"/>
      <c r="O345" s="70" t="n"/>
      <c r="P345" s="123" t="n"/>
      <c r="Q345" s="122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120" t="n"/>
      <c r="H346" s="121" t="n"/>
      <c r="I346" s="122" t="n"/>
      <c r="J346" s="70" t="n"/>
      <c r="K346" s="70" t="n"/>
      <c r="L346" s="70" t="n"/>
      <c r="M346" s="70" t="n"/>
      <c r="N346" s="70" t="n"/>
      <c r="O346" s="70" t="n"/>
      <c r="P346" s="123" t="n"/>
      <c r="Q346" s="122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120" t="n"/>
      <c r="H347" s="121" t="n"/>
      <c r="I347" s="122" t="n"/>
      <c r="J347" s="70" t="n"/>
      <c r="K347" s="70" t="n"/>
      <c r="L347" s="70" t="n"/>
      <c r="M347" s="70" t="n"/>
      <c r="N347" s="70" t="n"/>
      <c r="O347" s="70" t="n"/>
      <c r="P347" s="123" t="n"/>
      <c r="Q347" s="122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120" t="n"/>
      <c r="H348" s="121" t="n"/>
      <c r="I348" s="122" t="n"/>
      <c r="J348" s="70" t="n"/>
      <c r="K348" s="70" t="n"/>
      <c r="L348" s="70" t="n"/>
      <c r="M348" s="70" t="n"/>
      <c r="N348" s="70" t="n"/>
      <c r="O348" s="70" t="n"/>
      <c r="P348" s="123" t="n"/>
      <c r="Q348" s="122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120" t="n"/>
      <c r="H349" s="121" t="n"/>
      <c r="I349" s="122" t="n"/>
      <c r="J349" s="70" t="n"/>
      <c r="K349" s="70" t="n"/>
      <c r="L349" s="70" t="n"/>
      <c r="M349" s="70" t="n"/>
      <c r="N349" s="70" t="n"/>
      <c r="O349" s="70" t="n"/>
      <c r="P349" s="123" t="n"/>
      <c r="Q349" s="122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120" t="n"/>
      <c r="H350" s="121" t="n"/>
      <c r="I350" s="122" t="n"/>
      <c r="J350" s="70" t="n"/>
      <c r="K350" s="70" t="n"/>
      <c r="L350" s="70" t="n"/>
      <c r="M350" s="70" t="n"/>
      <c r="N350" s="70" t="n"/>
      <c r="O350" s="70" t="n"/>
      <c r="P350" s="123" t="n"/>
      <c r="Q350" s="122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120" t="n"/>
      <c r="H351" s="121" t="n"/>
      <c r="I351" s="122" t="n"/>
      <c r="J351" s="70" t="n"/>
      <c r="K351" s="70" t="n"/>
      <c r="L351" s="70" t="n"/>
      <c r="M351" s="70" t="n"/>
      <c r="N351" s="70" t="n"/>
      <c r="O351" s="70" t="n"/>
      <c r="P351" s="123" t="n"/>
      <c r="Q351" s="122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120" t="n"/>
      <c r="H352" s="121" t="n"/>
      <c r="I352" s="122" t="n"/>
      <c r="J352" s="70" t="n"/>
      <c r="K352" s="70" t="n"/>
      <c r="L352" s="70" t="n"/>
      <c r="M352" s="70" t="n"/>
      <c r="N352" s="70" t="n"/>
      <c r="O352" s="70" t="n"/>
      <c r="P352" s="123" t="n"/>
      <c r="Q352" s="122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120" t="n"/>
      <c r="H353" s="121" t="n"/>
      <c r="I353" s="122" t="n"/>
      <c r="J353" s="70" t="n"/>
      <c r="K353" s="70" t="n"/>
      <c r="L353" s="70" t="n"/>
      <c r="M353" s="70" t="n"/>
      <c r="N353" s="70" t="n"/>
      <c r="O353" s="70" t="n"/>
      <c r="P353" s="123" t="n"/>
      <c r="Q353" s="122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120" t="n"/>
      <c r="H354" s="121" t="n"/>
      <c r="I354" s="122" t="n"/>
      <c r="J354" s="70" t="n"/>
      <c r="K354" s="70" t="n"/>
      <c r="L354" s="70" t="n"/>
      <c r="M354" s="70" t="n"/>
      <c r="N354" s="70" t="n"/>
      <c r="O354" s="70" t="n"/>
      <c r="P354" s="123" t="n"/>
      <c r="Q354" s="122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120" t="n"/>
      <c r="H355" s="121" t="n"/>
      <c r="I355" s="122" t="n"/>
      <c r="J355" s="70" t="n"/>
      <c r="K355" s="70" t="n"/>
      <c r="L355" s="70" t="n"/>
      <c r="M355" s="70" t="n"/>
      <c r="N355" s="70" t="n"/>
      <c r="O355" s="70" t="n"/>
      <c r="P355" s="123" t="n"/>
      <c r="Q355" s="122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120" t="n"/>
      <c r="H356" s="121" t="n"/>
      <c r="I356" s="122" t="n"/>
      <c r="J356" s="70" t="n"/>
      <c r="K356" s="70" t="n"/>
      <c r="L356" s="70" t="n"/>
      <c r="M356" s="70" t="n"/>
      <c r="N356" s="70" t="n"/>
      <c r="O356" s="70" t="n"/>
      <c r="P356" s="123" t="n"/>
      <c r="Q356" s="122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120" t="n"/>
      <c r="H357" s="121" t="n"/>
      <c r="I357" s="122" t="n"/>
      <c r="J357" s="70" t="n"/>
      <c r="K357" s="70" t="n"/>
      <c r="L357" s="70" t="n"/>
      <c r="M357" s="70" t="n"/>
      <c r="N357" s="70" t="n"/>
      <c r="O357" s="70" t="n"/>
      <c r="P357" s="123" t="n"/>
      <c r="Q357" s="122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120" t="n"/>
      <c r="H358" s="121" t="n"/>
      <c r="I358" s="122" t="n"/>
      <c r="J358" s="70" t="n"/>
      <c r="K358" s="70" t="n"/>
      <c r="L358" s="70" t="n"/>
      <c r="M358" s="70" t="n"/>
      <c r="N358" s="70" t="n"/>
      <c r="O358" s="70" t="n"/>
      <c r="P358" s="123" t="n"/>
      <c r="Q358" s="122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120" t="n"/>
      <c r="H359" s="121" t="n"/>
      <c r="I359" s="122" t="n"/>
      <c r="J359" s="70" t="n"/>
      <c r="K359" s="70" t="n"/>
      <c r="L359" s="70" t="n"/>
      <c r="M359" s="70" t="n"/>
      <c r="N359" s="70" t="n"/>
      <c r="O359" s="70" t="n"/>
      <c r="P359" s="123" t="n"/>
      <c r="Q359" s="122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120" t="n"/>
      <c r="H360" s="121" t="n"/>
      <c r="I360" s="122" t="n"/>
      <c r="J360" s="70" t="n"/>
      <c r="K360" s="70" t="n"/>
      <c r="L360" s="70" t="n"/>
      <c r="M360" s="70" t="n"/>
      <c r="N360" s="70" t="n"/>
      <c r="O360" s="70" t="n"/>
      <c r="P360" s="123" t="n"/>
      <c r="Q360" s="122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120" t="n"/>
      <c r="H361" s="121" t="n"/>
      <c r="I361" s="122" t="n"/>
      <c r="J361" s="70" t="n"/>
      <c r="K361" s="70" t="n"/>
      <c r="L361" s="70" t="n"/>
      <c r="M361" s="70" t="n"/>
      <c r="N361" s="70" t="n"/>
      <c r="O361" s="70" t="n"/>
      <c r="P361" s="123" t="n"/>
      <c r="Q361" s="122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120" t="n"/>
      <c r="H362" s="121" t="n"/>
      <c r="I362" s="122" t="n"/>
      <c r="J362" s="70" t="n"/>
      <c r="K362" s="70" t="n"/>
      <c r="L362" s="70" t="n"/>
      <c r="M362" s="70" t="n"/>
      <c r="N362" s="70" t="n"/>
      <c r="O362" s="70" t="n"/>
      <c r="P362" s="123" t="n"/>
      <c r="Q362" s="122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120" t="n"/>
      <c r="H363" s="121" t="n"/>
      <c r="I363" s="122" t="n"/>
      <c r="J363" s="70" t="n"/>
      <c r="K363" s="70" t="n"/>
      <c r="L363" s="70" t="n"/>
      <c r="M363" s="70" t="n"/>
      <c r="N363" s="70" t="n"/>
      <c r="O363" s="70" t="n"/>
      <c r="P363" s="123" t="n"/>
      <c r="Q363" s="122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120" t="n"/>
      <c r="H364" s="121" t="n"/>
      <c r="I364" s="122" t="n"/>
      <c r="J364" s="70" t="n"/>
      <c r="K364" s="70" t="n"/>
      <c r="L364" s="70" t="n"/>
      <c r="M364" s="70" t="n"/>
      <c r="N364" s="70" t="n"/>
      <c r="O364" s="70" t="n"/>
      <c r="P364" s="123" t="n"/>
      <c r="Q364" s="122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120" t="n"/>
      <c r="H365" s="121" t="n"/>
      <c r="I365" s="122" t="n"/>
      <c r="J365" s="70" t="n"/>
      <c r="K365" s="70" t="n"/>
      <c r="L365" s="70" t="n"/>
      <c r="M365" s="70" t="n"/>
      <c r="N365" s="70" t="n"/>
      <c r="O365" s="70" t="n"/>
      <c r="P365" s="123" t="n"/>
      <c r="Q365" s="122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120" t="n"/>
      <c r="H366" s="121" t="n"/>
      <c r="I366" s="122" t="n"/>
      <c r="J366" s="70" t="n"/>
      <c r="K366" s="70" t="n"/>
      <c r="L366" s="70" t="n"/>
      <c r="M366" s="70" t="n"/>
      <c r="N366" s="70" t="n"/>
      <c r="O366" s="70" t="n"/>
      <c r="P366" s="123" t="n"/>
      <c r="Q366" s="122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120" t="n"/>
      <c r="H367" s="121" t="n"/>
      <c r="I367" s="122" t="n"/>
      <c r="J367" s="70" t="n"/>
      <c r="K367" s="70" t="n"/>
      <c r="L367" s="70" t="n"/>
      <c r="M367" s="70" t="n"/>
      <c r="N367" s="70" t="n"/>
      <c r="O367" s="70" t="n"/>
      <c r="P367" s="123" t="n"/>
      <c r="Q367" s="122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120" t="n"/>
      <c r="H368" s="121" t="n"/>
      <c r="I368" s="122" t="n"/>
      <c r="J368" s="70" t="n"/>
      <c r="K368" s="70" t="n"/>
      <c r="L368" s="70" t="n"/>
      <c r="M368" s="70" t="n"/>
      <c r="N368" s="70" t="n"/>
      <c r="O368" s="70" t="n"/>
      <c r="P368" s="123" t="n"/>
      <c r="Q368" s="122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120" t="n"/>
      <c r="H369" s="121" t="n"/>
      <c r="I369" s="122" t="n"/>
      <c r="J369" s="70" t="n"/>
      <c r="K369" s="70" t="n"/>
      <c r="L369" s="70" t="n"/>
      <c r="M369" s="70" t="n"/>
      <c r="N369" s="70" t="n"/>
      <c r="O369" s="70" t="n"/>
      <c r="P369" s="123" t="n"/>
      <c r="Q369" s="122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120" t="n"/>
      <c r="H370" s="121" t="n"/>
      <c r="I370" s="122" t="n"/>
      <c r="J370" s="70" t="n"/>
      <c r="K370" s="70" t="n"/>
      <c r="L370" s="70" t="n"/>
      <c r="M370" s="70" t="n"/>
      <c r="N370" s="70" t="n"/>
      <c r="O370" s="70" t="n"/>
      <c r="P370" s="123" t="n"/>
      <c r="Q370" s="122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120" t="n"/>
      <c r="H371" s="121" t="n"/>
      <c r="I371" s="122" t="n"/>
      <c r="J371" s="70" t="n"/>
      <c r="K371" s="70" t="n"/>
      <c r="L371" s="70" t="n"/>
      <c r="M371" s="70" t="n"/>
      <c r="N371" s="70" t="n"/>
      <c r="O371" s="70" t="n"/>
      <c r="P371" s="123" t="n"/>
      <c r="Q371" s="122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120" t="n"/>
      <c r="H372" s="121" t="n"/>
      <c r="I372" s="122" t="n"/>
      <c r="J372" s="70" t="n"/>
      <c r="K372" s="70" t="n"/>
      <c r="L372" s="70" t="n"/>
      <c r="M372" s="70" t="n"/>
      <c r="N372" s="70" t="n"/>
      <c r="O372" s="70" t="n"/>
      <c r="P372" s="123" t="n"/>
      <c r="Q372" s="122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120" t="n"/>
      <c r="H373" s="121" t="n"/>
      <c r="I373" s="122" t="n"/>
      <c r="J373" s="70" t="n"/>
      <c r="K373" s="70" t="n"/>
      <c r="L373" s="70" t="n"/>
      <c r="M373" s="70" t="n"/>
      <c r="N373" s="70" t="n"/>
      <c r="O373" s="70" t="n"/>
      <c r="P373" s="123" t="n"/>
      <c r="Q373" s="122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120" t="n"/>
      <c r="H374" s="121" t="n"/>
      <c r="I374" s="122" t="n"/>
      <c r="J374" s="70" t="n"/>
      <c r="K374" s="70" t="n"/>
      <c r="L374" s="70" t="n"/>
      <c r="M374" s="70" t="n"/>
      <c r="N374" s="70" t="n"/>
      <c r="O374" s="70" t="n"/>
      <c r="P374" s="123" t="n"/>
      <c r="Q374" s="122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120" t="n"/>
      <c r="H375" s="121" t="n"/>
      <c r="I375" s="122" t="n"/>
      <c r="J375" s="70" t="n"/>
      <c r="K375" s="70" t="n"/>
      <c r="L375" s="70" t="n"/>
      <c r="M375" s="70" t="n"/>
      <c r="N375" s="70" t="n"/>
      <c r="O375" s="70" t="n"/>
      <c r="P375" s="123" t="n"/>
      <c r="Q375" s="122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120" t="n"/>
      <c r="H376" s="121" t="n"/>
      <c r="I376" s="122" t="n"/>
      <c r="J376" s="70" t="n"/>
      <c r="K376" s="70" t="n"/>
      <c r="L376" s="70" t="n"/>
      <c r="M376" s="70" t="n"/>
      <c r="N376" s="70" t="n"/>
      <c r="O376" s="70" t="n"/>
      <c r="P376" s="123" t="n"/>
      <c r="Q376" s="122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120" t="n"/>
      <c r="H377" s="121" t="n"/>
      <c r="I377" s="122" t="n"/>
      <c r="J377" s="70" t="n"/>
      <c r="K377" s="70" t="n"/>
      <c r="L377" s="70" t="n"/>
      <c r="M377" s="70" t="n"/>
      <c r="N377" s="70" t="n"/>
      <c r="O377" s="70" t="n"/>
      <c r="P377" s="123" t="n"/>
      <c r="Q377" s="122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120" t="n"/>
      <c r="H378" s="121" t="n"/>
      <c r="I378" s="122" t="n"/>
      <c r="J378" s="70" t="n"/>
      <c r="K378" s="70" t="n"/>
      <c r="L378" s="70" t="n"/>
      <c r="M378" s="70" t="n"/>
      <c r="N378" s="70" t="n"/>
      <c r="O378" s="70" t="n"/>
      <c r="P378" s="123" t="n"/>
      <c r="Q378" s="122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120" t="n"/>
      <c r="H379" s="121" t="n"/>
      <c r="I379" s="122" t="n"/>
      <c r="J379" s="70" t="n"/>
      <c r="K379" s="70" t="n"/>
      <c r="L379" s="70" t="n"/>
      <c r="M379" s="70" t="n"/>
      <c r="N379" s="70" t="n"/>
      <c r="O379" s="70" t="n"/>
      <c r="P379" s="123" t="n"/>
      <c r="Q379" s="122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120" t="n"/>
      <c r="H380" s="121" t="n"/>
      <c r="I380" s="122" t="n"/>
      <c r="J380" s="70" t="n"/>
      <c r="K380" s="70" t="n"/>
      <c r="L380" s="70" t="n"/>
      <c r="M380" s="70" t="n"/>
      <c r="N380" s="70" t="n"/>
      <c r="O380" s="70" t="n"/>
      <c r="P380" s="123" t="n"/>
      <c r="Q380" s="122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120" t="n"/>
      <c r="H381" s="121" t="n"/>
      <c r="I381" s="122" t="n"/>
      <c r="J381" s="70" t="n"/>
      <c r="K381" s="70" t="n"/>
      <c r="L381" s="70" t="n"/>
      <c r="M381" s="70" t="n"/>
      <c r="N381" s="70" t="n"/>
      <c r="O381" s="70" t="n"/>
      <c r="P381" s="123" t="n"/>
      <c r="Q381" s="122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120" t="n"/>
      <c r="H382" s="121" t="n"/>
      <c r="I382" s="122" t="n"/>
      <c r="J382" s="70" t="n"/>
      <c r="K382" s="70" t="n"/>
      <c r="L382" s="70" t="n"/>
      <c r="M382" s="70" t="n"/>
      <c r="N382" s="70" t="n"/>
      <c r="O382" s="70" t="n"/>
      <c r="P382" s="123" t="n"/>
      <c r="Q382" s="122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120" t="n"/>
      <c r="H383" s="121" t="n"/>
      <c r="I383" s="122" t="n"/>
      <c r="J383" s="70" t="n"/>
      <c r="K383" s="70" t="n"/>
      <c r="L383" s="70" t="n"/>
      <c r="M383" s="70" t="n"/>
      <c r="N383" s="70" t="n"/>
      <c r="O383" s="70" t="n"/>
      <c r="P383" s="123" t="n"/>
      <c r="Q383" s="122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120" t="n"/>
      <c r="H384" s="121" t="n"/>
      <c r="I384" s="122" t="n"/>
      <c r="J384" s="70" t="n"/>
      <c r="K384" s="70" t="n"/>
      <c r="L384" s="70" t="n"/>
      <c r="M384" s="70" t="n"/>
      <c r="N384" s="70" t="n"/>
      <c r="O384" s="70" t="n"/>
      <c r="P384" s="123" t="n"/>
      <c r="Q384" s="122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120" t="n"/>
      <c r="H385" s="121" t="n"/>
      <c r="I385" s="122" t="n"/>
      <c r="J385" s="70" t="n"/>
      <c r="K385" s="70" t="n"/>
      <c r="L385" s="70" t="n"/>
      <c r="M385" s="70" t="n"/>
      <c r="N385" s="70" t="n"/>
      <c r="O385" s="70" t="n"/>
      <c r="P385" s="123" t="n"/>
      <c r="Q385" s="122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120" t="n"/>
      <c r="H386" s="121" t="n"/>
      <c r="I386" s="122" t="n"/>
      <c r="J386" s="70" t="n"/>
      <c r="K386" s="70" t="n"/>
      <c r="L386" s="70" t="n"/>
      <c r="M386" s="70" t="n"/>
      <c r="N386" s="70" t="n"/>
      <c r="O386" s="70" t="n"/>
      <c r="P386" s="123" t="n"/>
      <c r="Q386" s="122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120" t="n"/>
      <c r="H387" s="121" t="n"/>
      <c r="I387" s="122" t="n"/>
      <c r="J387" s="70" t="n"/>
      <c r="K387" s="70" t="n"/>
      <c r="L387" s="70" t="n"/>
      <c r="M387" s="70" t="n"/>
      <c r="N387" s="70" t="n"/>
      <c r="O387" s="70" t="n"/>
      <c r="P387" s="123" t="n"/>
      <c r="Q387" s="122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120" t="n"/>
      <c r="H388" s="121" t="n"/>
      <c r="I388" s="122" t="n"/>
      <c r="J388" s="70" t="n"/>
      <c r="K388" s="70" t="n"/>
      <c r="L388" s="70" t="n"/>
      <c r="M388" s="70" t="n"/>
      <c r="N388" s="70" t="n"/>
      <c r="O388" s="70" t="n"/>
      <c r="P388" s="123" t="n"/>
      <c r="Q388" s="122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120" t="n"/>
      <c r="H389" s="121" t="n"/>
      <c r="I389" s="122" t="n"/>
      <c r="J389" s="70" t="n"/>
      <c r="K389" s="70" t="n"/>
      <c r="L389" s="70" t="n"/>
      <c r="M389" s="70" t="n"/>
      <c r="N389" s="70" t="n"/>
      <c r="O389" s="70" t="n"/>
      <c r="P389" s="123" t="n"/>
      <c r="Q389" s="122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120" t="n"/>
      <c r="H390" s="121" t="n"/>
      <c r="I390" s="122" t="n"/>
      <c r="J390" s="70" t="n"/>
      <c r="K390" s="70" t="n"/>
      <c r="L390" s="70" t="n"/>
      <c r="M390" s="70" t="n"/>
      <c r="N390" s="70" t="n"/>
      <c r="O390" s="70" t="n"/>
      <c r="P390" s="123" t="n"/>
      <c r="Q390" s="122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120" t="n"/>
      <c r="H391" s="121" t="n"/>
      <c r="I391" s="122" t="n"/>
      <c r="J391" s="70" t="n"/>
      <c r="K391" s="70" t="n"/>
      <c r="L391" s="70" t="n"/>
      <c r="M391" s="70" t="n"/>
      <c r="N391" s="70" t="n"/>
      <c r="O391" s="70" t="n"/>
      <c r="P391" s="123" t="n"/>
      <c r="Q391" s="122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120" t="n"/>
      <c r="H392" s="121" t="n"/>
      <c r="I392" s="122" t="n"/>
      <c r="J392" s="70" t="n"/>
      <c r="K392" s="70" t="n"/>
      <c r="L392" s="70" t="n"/>
      <c r="M392" s="70" t="n"/>
      <c r="N392" s="70" t="n"/>
      <c r="O392" s="70" t="n"/>
      <c r="P392" s="123" t="n"/>
      <c r="Q392" s="122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120" t="n"/>
      <c r="H393" s="121" t="n"/>
      <c r="I393" s="122" t="n"/>
      <c r="J393" s="70" t="n"/>
      <c r="K393" s="70" t="n"/>
      <c r="L393" s="70" t="n"/>
      <c r="M393" s="70" t="n"/>
      <c r="N393" s="70" t="n"/>
      <c r="O393" s="70" t="n"/>
      <c r="P393" s="123" t="n"/>
      <c r="Q393" s="122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120" t="n"/>
      <c r="H394" s="121" t="n"/>
      <c r="I394" s="122" t="n"/>
      <c r="J394" s="70" t="n"/>
      <c r="K394" s="70" t="n"/>
      <c r="L394" s="70" t="n"/>
      <c r="M394" s="70" t="n"/>
      <c r="N394" s="70" t="n"/>
      <c r="O394" s="70" t="n"/>
      <c r="P394" s="123" t="n"/>
      <c r="Q394" s="122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120" t="n"/>
      <c r="H395" s="121" t="n"/>
      <c r="I395" s="122" t="n"/>
      <c r="J395" s="70" t="n"/>
      <c r="K395" s="70" t="n"/>
      <c r="L395" s="70" t="n"/>
      <c r="M395" s="70" t="n"/>
      <c r="N395" s="70" t="n"/>
      <c r="O395" s="70" t="n"/>
      <c r="P395" s="123" t="n"/>
      <c r="Q395" s="122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120" t="n"/>
      <c r="H396" s="121" t="n"/>
      <c r="I396" s="122" t="n"/>
      <c r="J396" s="70" t="n"/>
      <c r="K396" s="70" t="n"/>
      <c r="L396" s="70" t="n"/>
      <c r="M396" s="70" t="n"/>
      <c r="N396" s="70" t="n"/>
      <c r="O396" s="70" t="n"/>
      <c r="P396" s="123" t="n"/>
      <c r="Q396" s="122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120" t="n"/>
      <c r="H397" s="121" t="n"/>
      <c r="I397" s="122" t="n"/>
      <c r="J397" s="70" t="n"/>
      <c r="K397" s="70" t="n"/>
      <c r="L397" s="70" t="n"/>
      <c r="M397" s="70" t="n"/>
      <c r="N397" s="70" t="n"/>
      <c r="O397" s="70" t="n"/>
      <c r="P397" s="123" t="n"/>
      <c r="Q397" s="122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120" t="n"/>
      <c r="H398" s="121" t="n"/>
      <c r="I398" s="122" t="n"/>
      <c r="J398" s="70" t="n"/>
      <c r="K398" s="70" t="n"/>
      <c r="L398" s="70" t="n"/>
      <c r="M398" s="70" t="n"/>
      <c r="N398" s="70" t="n"/>
      <c r="O398" s="70" t="n"/>
      <c r="P398" s="123" t="n"/>
      <c r="Q398" s="122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120" t="n"/>
      <c r="H399" s="121" t="n"/>
      <c r="I399" s="122" t="n"/>
      <c r="J399" s="70" t="n"/>
      <c r="K399" s="70" t="n"/>
      <c r="L399" s="70" t="n"/>
      <c r="M399" s="70" t="n"/>
      <c r="N399" s="70" t="n"/>
      <c r="O399" s="70" t="n"/>
      <c r="P399" s="123" t="n"/>
      <c r="Q399" s="122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120" t="n"/>
      <c r="H400" s="121" t="n"/>
      <c r="I400" s="122" t="n"/>
      <c r="J400" s="70" t="n"/>
      <c r="K400" s="70" t="n"/>
      <c r="L400" s="70" t="n"/>
      <c r="M400" s="70" t="n"/>
      <c r="N400" s="70" t="n"/>
      <c r="O400" s="70" t="n"/>
      <c r="P400" s="123" t="n"/>
      <c r="Q400" s="122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120" t="n"/>
      <c r="H401" s="121" t="n"/>
      <c r="I401" s="122" t="n"/>
      <c r="J401" s="70" t="n"/>
      <c r="K401" s="70" t="n"/>
      <c r="L401" s="70" t="n"/>
      <c r="M401" s="70" t="n"/>
      <c r="N401" s="70" t="n"/>
      <c r="O401" s="70" t="n"/>
      <c r="P401" s="123" t="n"/>
      <c r="Q401" s="122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120" t="n"/>
      <c r="H402" s="121" t="n"/>
      <c r="I402" s="122" t="n"/>
      <c r="J402" s="70" t="n"/>
      <c r="K402" s="70" t="n"/>
      <c r="L402" s="70" t="n"/>
      <c r="M402" s="70" t="n"/>
      <c r="N402" s="70" t="n"/>
      <c r="O402" s="70" t="n"/>
      <c r="P402" s="123" t="n"/>
      <c r="Q402" s="122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120" t="n"/>
      <c r="H403" s="121" t="n"/>
      <c r="I403" s="122" t="n"/>
      <c r="J403" s="70" t="n"/>
      <c r="K403" s="70" t="n"/>
      <c r="L403" s="70" t="n"/>
      <c r="M403" s="70" t="n"/>
      <c r="N403" s="70" t="n"/>
      <c r="O403" s="70" t="n"/>
      <c r="P403" s="123" t="n"/>
      <c r="Q403" s="122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120" t="n"/>
      <c r="H404" s="121" t="n"/>
      <c r="I404" s="122" t="n"/>
      <c r="J404" s="70" t="n"/>
      <c r="K404" s="70" t="n"/>
      <c r="L404" s="70" t="n"/>
      <c r="M404" s="70" t="n"/>
      <c r="N404" s="70" t="n"/>
      <c r="O404" s="70" t="n"/>
      <c r="P404" s="123" t="n"/>
      <c r="Q404" s="122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120" t="n"/>
      <c r="H405" s="121" t="n"/>
      <c r="I405" s="122" t="n"/>
      <c r="J405" s="70" t="n"/>
      <c r="K405" s="70" t="n"/>
      <c r="L405" s="70" t="n"/>
      <c r="M405" s="70" t="n"/>
      <c r="N405" s="70" t="n"/>
      <c r="O405" s="70" t="n"/>
      <c r="P405" s="123" t="n"/>
      <c r="Q405" s="122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120" t="n"/>
      <c r="H406" s="121" t="n"/>
      <c r="I406" s="122" t="n"/>
      <c r="J406" s="70" t="n"/>
      <c r="K406" s="70" t="n"/>
      <c r="L406" s="70" t="n"/>
      <c r="M406" s="70" t="n"/>
      <c r="N406" s="70" t="n"/>
      <c r="O406" s="70" t="n"/>
      <c r="P406" s="123" t="n"/>
      <c r="Q406" s="122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120" t="n"/>
      <c r="H407" s="121" t="n"/>
      <c r="I407" s="122" t="n"/>
      <c r="J407" s="70" t="n"/>
      <c r="K407" s="70" t="n"/>
      <c r="L407" s="70" t="n"/>
      <c r="M407" s="70" t="n"/>
      <c r="N407" s="70" t="n"/>
      <c r="O407" s="70" t="n"/>
      <c r="P407" s="123" t="n"/>
      <c r="Q407" s="122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120" t="n"/>
      <c r="H408" s="121" t="n"/>
      <c r="I408" s="122" t="n"/>
      <c r="J408" s="70" t="n"/>
      <c r="K408" s="70" t="n"/>
      <c r="L408" s="70" t="n"/>
      <c r="M408" s="70" t="n"/>
      <c r="N408" s="70" t="n"/>
      <c r="O408" s="70" t="n"/>
      <c r="P408" s="123" t="n"/>
      <c r="Q408" s="122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120" t="n"/>
      <c r="H409" s="121" t="n"/>
      <c r="I409" s="122" t="n"/>
      <c r="J409" s="70" t="n"/>
      <c r="K409" s="70" t="n"/>
      <c r="L409" s="70" t="n"/>
      <c r="M409" s="70" t="n"/>
      <c r="N409" s="70" t="n"/>
      <c r="O409" s="70" t="n"/>
      <c r="P409" s="123" t="n"/>
      <c r="Q409" s="122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120" t="n"/>
      <c r="H410" s="121" t="n"/>
      <c r="I410" s="122" t="n"/>
      <c r="J410" s="70" t="n"/>
      <c r="K410" s="70" t="n"/>
      <c r="L410" s="70" t="n"/>
      <c r="M410" s="70" t="n"/>
      <c r="N410" s="70" t="n"/>
      <c r="O410" s="70" t="n"/>
      <c r="P410" s="123" t="n"/>
      <c r="Q410" s="122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120" t="n"/>
      <c r="H411" s="121" t="n"/>
      <c r="I411" s="122" t="n"/>
      <c r="J411" s="70" t="n"/>
      <c r="K411" s="70" t="n"/>
      <c r="L411" s="70" t="n"/>
      <c r="M411" s="70" t="n"/>
      <c r="N411" s="70" t="n"/>
      <c r="O411" s="70" t="n"/>
      <c r="P411" s="123" t="n"/>
      <c r="Q411" s="122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120" t="n"/>
      <c r="H412" s="121" t="n"/>
      <c r="I412" s="122" t="n"/>
      <c r="J412" s="70" t="n"/>
      <c r="K412" s="70" t="n"/>
      <c r="L412" s="70" t="n"/>
      <c r="M412" s="70" t="n"/>
      <c r="N412" s="70" t="n"/>
      <c r="O412" s="70" t="n"/>
      <c r="P412" s="123" t="n"/>
      <c r="Q412" s="122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120" t="n"/>
      <c r="H413" s="121" t="n"/>
      <c r="I413" s="122" t="n"/>
      <c r="J413" s="70" t="n"/>
      <c r="K413" s="70" t="n"/>
      <c r="L413" s="70" t="n"/>
      <c r="M413" s="70" t="n"/>
      <c r="N413" s="70" t="n"/>
      <c r="O413" s="70" t="n"/>
      <c r="P413" s="123" t="n"/>
      <c r="Q413" s="122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120" t="n"/>
      <c r="H414" s="121" t="n"/>
      <c r="I414" s="122" t="n"/>
      <c r="J414" s="70" t="n"/>
      <c r="K414" s="70" t="n"/>
      <c r="L414" s="70" t="n"/>
      <c r="M414" s="70" t="n"/>
      <c r="N414" s="70" t="n"/>
      <c r="O414" s="70" t="n"/>
      <c r="P414" s="123" t="n"/>
      <c r="Q414" s="122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120" t="n"/>
      <c r="H415" s="121" t="n"/>
      <c r="I415" s="122" t="n"/>
      <c r="J415" s="70" t="n"/>
      <c r="K415" s="70" t="n"/>
      <c r="L415" s="70" t="n"/>
      <c r="M415" s="70" t="n"/>
      <c r="N415" s="70" t="n"/>
      <c r="O415" s="70" t="n"/>
      <c r="P415" s="123" t="n"/>
      <c r="Q415" s="122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120" t="n"/>
      <c r="H416" s="121" t="n"/>
      <c r="I416" s="122" t="n"/>
      <c r="J416" s="70" t="n"/>
      <c r="K416" s="70" t="n"/>
      <c r="L416" s="70" t="n"/>
      <c r="M416" s="70" t="n"/>
      <c r="N416" s="70" t="n"/>
      <c r="O416" s="70" t="n"/>
      <c r="P416" s="123" t="n"/>
      <c r="Q416" s="122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120" t="n"/>
      <c r="H417" s="121" t="n"/>
      <c r="I417" s="122" t="n"/>
      <c r="J417" s="70" t="n"/>
      <c r="K417" s="70" t="n"/>
      <c r="L417" s="70" t="n"/>
      <c r="M417" s="70" t="n"/>
      <c r="N417" s="70" t="n"/>
      <c r="O417" s="70" t="n"/>
      <c r="P417" s="123" t="n"/>
      <c r="Q417" s="122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120" t="n"/>
      <c r="H418" s="121" t="n"/>
      <c r="I418" s="122" t="n"/>
      <c r="J418" s="70" t="n"/>
      <c r="K418" s="70" t="n"/>
      <c r="L418" s="70" t="n"/>
      <c r="M418" s="70" t="n"/>
      <c r="N418" s="70" t="n"/>
      <c r="O418" s="70" t="n"/>
      <c r="P418" s="123" t="n"/>
      <c r="Q418" s="122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120" t="n"/>
      <c r="H419" s="121" t="n"/>
      <c r="I419" s="122" t="n"/>
      <c r="J419" s="70" t="n"/>
      <c r="K419" s="70" t="n"/>
      <c r="L419" s="70" t="n"/>
      <c r="M419" s="70" t="n"/>
      <c r="N419" s="70" t="n"/>
      <c r="O419" s="70" t="n"/>
      <c r="P419" s="123" t="n"/>
      <c r="Q419" s="122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120" t="n"/>
      <c r="H420" s="121" t="n"/>
      <c r="I420" s="122" t="n"/>
      <c r="J420" s="70" t="n"/>
      <c r="K420" s="70" t="n"/>
      <c r="L420" s="70" t="n"/>
      <c r="M420" s="70" t="n"/>
      <c r="N420" s="70" t="n"/>
      <c r="O420" s="70" t="n"/>
      <c r="P420" s="123" t="n"/>
      <c r="Q420" s="122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120" t="n"/>
      <c r="H421" s="121" t="n"/>
      <c r="I421" s="122" t="n"/>
      <c r="J421" s="70" t="n"/>
      <c r="K421" s="70" t="n"/>
      <c r="L421" s="70" t="n"/>
      <c r="M421" s="70" t="n"/>
      <c r="N421" s="70" t="n"/>
      <c r="O421" s="70" t="n"/>
      <c r="P421" s="123" t="n"/>
      <c r="Q421" s="122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120" t="n"/>
      <c r="H422" s="121" t="n"/>
      <c r="I422" s="122" t="n"/>
      <c r="J422" s="70" t="n"/>
      <c r="K422" s="70" t="n"/>
      <c r="L422" s="70" t="n"/>
      <c r="M422" s="70" t="n"/>
      <c r="N422" s="70" t="n"/>
      <c r="O422" s="70" t="n"/>
      <c r="P422" s="123" t="n"/>
      <c r="Q422" s="122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120" t="n"/>
      <c r="H423" s="121" t="n"/>
      <c r="I423" s="122" t="n"/>
      <c r="J423" s="70" t="n"/>
      <c r="K423" s="70" t="n"/>
      <c r="L423" s="70" t="n"/>
      <c r="M423" s="70" t="n"/>
      <c r="N423" s="70" t="n"/>
      <c r="O423" s="70" t="n"/>
      <c r="P423" s="123" t="n"/>
      <c r="Q423" s="122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120" t="n"/>
      <c r="H424" s="121" t="n"/>
      <c r="I424" s="122" t="n"/>
      <c r="J424" s="70" t="n"/>
      <c r="K424" s="70" t="n"/>
      <c r="L424" s="70" t="n"/>
      <c r="M424" s="70" t="n"/>
      <c r="N424" s="70" t="n"/>
      <c r="O424" s="70" t="n"/>
      <c r="P424" s="123" t="n"/>
      <c r="Q424" s="122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120" t="n"/>
      <c r="H425" s="121" t="n"/>
      <c r="I425" s="122" t="n"/>
      <c r="J425" s="70" t="n"/>
      <c r="K425" s="70" t="n"/>
      <c r="L425" s="70" t="n"/>
      <c r="M425" s="70" t="n"/>
      <c r="N425" s="70" t="n"/>
      <c r="O425" s="70" t="n"/>
      <c r="P425" s="123" t="n"/>
      <c r="Q425" s="122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120" t="n"/>
      <c r="H426" s="121" t="n"/>
      <c r="I426" s="122" t="n"/>
      <c r="J426" s="70" t="n"/>
      <c r="K426" s="70" t="n"/>
      <c r="L426" s="70" t="n"/>
      <c r="M426" s="70" t="n"/>
      <c r="N426" s="70" t="n"/>
      <c r="O426" s="70" t="n"/>
      <c r="P426" s="123" t="n"/>
      <c r="Q426" s="122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120" t="n"/>
      <c r="H427" s="121" t="n"/>
      <c r="I427" s="122" t="n"/>
      <c r="J427" s="70" t="n"/>
      <c r="K427" s="70" t="n"/>
      <c r="L427" s="70" t="n"/>
      <c r="M427" s="70" t="n"/>
      <c r="N427" s="70" t="n"/>
      <c r="O427" s="70" t="n"/>
      <c r="P427" s="123" t="n"/>
      <c r="Q427" s="122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120" t="n"/>
      <c r="H428" s="121" t="n"/>
      <c r="I428" s="122" t="n"/>
      <c r="J428" s="70" t="n"/>
      <c r="K428" s="70" t="n"/>
      <c r="L428" s="70" t="n"/>
      <c r="M428" s="70" t="n"/>
      <c r="N428" s="70" t="n"/>
      <c r="O428" s="70" t="n"/>
      <c r="P428" s="123" t="n"/>
      <c r="Q428" s="122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120" t="n"/>
      <c r="H429" s="121" t="n"/>
      <c r="I429" s="122" t="n"/>
      <c r="J429" s="70" t="n"/>
      <c r="K429" s="70" t="n"/>
      <c r="L429" s="70" t="n"/>
      <c r="M429" s="70" t="n"/>
      <c r="N429" s="70" t="n"/>
      <c r="O429" s="70" t="n"/>
      <c r="P429" s="123" t="n"/>
      <c r="Q429" s="122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120" t="n"/>
      <c r="H430" s="121" t="n"/>
      <c r="I430" s="122" t="n"/>
      <c r="J430" s="70" t="n"/>
      <c r="K430" s="70" t="n"/>
      <c r="L430" s="70" t="n"/>
      <c r="M430" s="70" t="n"/>
      <c r="N430" s="70" t="n"/>
      <c r="O430" s="70" t="n"/>
      <c r="P430" s="123" t="n"/>
      <c r="Q430" s="122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120" t="n"/>
      <c r="H431" s="121" t="n"/>
      <c r="I431" s="122" t="n"/>
      <c r="J431" s="70" t="n"/>
      <c r="K431" s="70" t="n"/>
      <c r="L431" s="70" t="n"/>
      <c r="M431" s="70" t="n"/>
      <c r="N431" s="70" t="n"/>
      <c r="O431" s="70" t="n"/>
      <c r="P431" s="123" t="n"/>
      <c r="Q431" s="122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120" t="n"/>
      <c r="H432" s="121" t="n"/>
      <c r="I432" s="122" t="n"/>
      <c r="J432" s="70" t="n"/>
      <c r="K432" s="70" t="n"/>
      <c r="L432" s="70" t="n"/>
      <c r="M432" s="70" t="n"/>
      <c r="N432" s="70" t="n"/>
      <c r="O432" s="70" t="n"/>
      <c r="P432" s="123" t="n"/>
      <c r="Q432" s="122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120" t="n"/>
      <c r="H433" s="121" t="n"/>
      <c r="I433" s="122" t="n"/>
      <c r="J433" s="70" t="n"/>
      <c r="K433" s="70" t="n"/>
      <c r="L433" s="70" t="n"/>
      <c r="M433" s="70" t="n"/>
      <c r="N433" s="70" t="n"/>
      <c r="O433" s="70" t="n"/>
      <c r="P433" s="123" t="n"/>
      <c r="Q433" s="122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120" t="n"/>
      <c r="H434" s="121" t="n"/>
      <c r="I434" s="122" t="n"/>
      <c r="J434" s="70" t="n"/>
      <c r="K434" s="70" t="n"/>
      <c r="L434" s="70" t="n"/>
      <c r="M434" s="70" t="n"/>
      <c r="N434" s="70" t="n"/>
      <c r="O434" s="70" t="n"/>
      <c r="P434" s="123" t="n"/>
      <c r="Q434" s="122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120" t="n"/>
      <c r="H435" s="121" t="n"/>
      <c r="I435" s="122" t="n"/>
      <c r="J435" s="70" t="n"/>
      <c r="K435" s="70" t="n"/>
      <c r="L435" s="70" t="n"/>
      <c r="M435" s="70" t="n"/>
      <c r="N435" s="70" t="n"/>
      <c r="O435" s="70" t="n"/>
      <c r="P435" s="123" t="n"/>
      <c r="Q435" s="122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120" t="n"/>
      <c r="H436" s="121" t="n"/>
      <c r="I436" s="122" t="n"/>
      <c r="J436" s="70" t="n"/>
      <c r="K436" s="70" t="n"/>
      <c r="L436" s="70" t="n"/>
      <c r="M436" s="70" t="n"/>
      <c r="N436" s="70" t="n"/>
      <c r="O436" s="70" t="n"/>
      <c r="P436" s="123" t="n"/>
      <c r="Q436" s="122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120" t="n"/>
      <c r="H437" s="121" t="n"/>
      <c r="I437" s="122" t="n"/>
      <c r="J437" s="70" t="n"/>
      <c r="K437" s="70" t="n"/>
      <c r="L437" s="70" t="n"/>
      <c r="M437" s="70" t="n"/>
      <c r="N437" s="70" t="n"/>
      <c r="O437" s="70" t="n"/>
      <c r="P437" s="123" t="n"/>
      <c r="Q437" s="122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120" t="n"/>
      <c r="H438" s="121" t="n"/>
      <c r="I438" s="122" t="n"/>
      <c r="J438" s="70" t="n"/>
      <c r="K438" s="70" t="n"/>
      <c r="L438" s="70" t="n"/>
      <c r="M438" s="70" t="n"/>
      <c r="N438" s="70" t="n"/>
      <c r="O438" s="70" t="n"/>
      <c r="P438" s="123" t="n"/>
      <c r="Q438" s="122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120" t="n"/>
      <c r="H439" s="121" t="n"/>
      <c r="I439" s="122" t="n"/>
      <c r="J439" s="70" t="n"/>
      <c r="K439" s="70" t="n"/>
      <c r="L439" s="70" t="n"/>
      <c r="M439" s="70" t="n"/>
      <c r="N439" s="70" t="n"/>
      <c r="O439" s="70" t="n"/>
      <c r="P439" s="123" t="n"/>
      <c r="Q439" s="122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120" t="n"/>
      <c r="H440" s="121" t="n"/>
      <c r="I440" s="122" t="n"/>
      <c r="J440" s="70" t="n"/>
      <c r="K440" s="70" t="n"/>
      <c r="L440" s="70" t="n"/>
      <c r="M440" s="70" t="n"/>
      <c r="N440" s="70" t="n"/>
      <c r="O440" s="70" t="n"/>
      <c r="P440" s="123" t="n"/>
      <c r="Q440" s="122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120" t="n"/>
      <c r="H441" s="121" t="n"/>
      <c r="I441" s="122" t="n"/>
      <c r="J441" s="70" t="n"/>
      <c r="K441" s="70" t="n"/>
      <c r="L441" s="70" t="n"/>
      <c r="M441" s="70" t="n"/>
      <c r="N441" s="70" t="n"/>
      <c r="O441" s="70" t="n"/>
      <c r="P441" s="123" t="n"/>
      <c r="Q441" s="122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120" t="n"/>
      <c r="H442" s="121" t="n"/>
      <c r="I442" s="122" t="n"/>
      <c r="J442" s="70" t="n"/>
      <c r="K442" s="70" t="n"/>
      <c r="L442" s="70" t="n"/>
      <c r="M442" s="70" t="n"/>
      <c r="N442" s="70" t="n"/>
      <c r="O442" s="70" t="n"/>
      <c r="P442" s="123" t="n"/>
      <c r="Q442" s="122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120" t="n"/>
      <c r="H443" s="121" t="n"/>
      <c r="I443" s="122" t="n"/>
      <c r="J443" s="70" t="n"/>
      <c r="K443" s="70" t="n"/>
      <c r="L443" s="70" t="n"/>
      <c r="M443" s="70" t="n"/>
      <c r="N443" s="70" t="n"/>
      <c r="O443" s="70" t="n"/>
      <c r="P443" s="123" t="n"/>
      <c r="Q443" s="122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120" t="n"/>
      <c r="H444" s="121" t="n"/>
      <c r="I444" s="122" t="n"/>
      <c r="J444" s="70" t="n"/>
      <c r="K444" s="70" t="n"/>
      <c r="L444" s="70" t="n"/>
      <c r="M444" s="70" t="n"/>
      <c r="N444" s="70" t="n"/>
      <c r="O444" s="70" t="n"/>
      <c r="P444" s="123" t="n"/>
      <c r="Q444" s="122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120" t="n"/>
      <c r="H445" s="121" t="n"/>
      <c r="I445" s="122" t="n"/>
      <c r="J445" s="70" t="n"/>
      <c r="K445" s="70" t="n"/>
      <c r="L445" s="70" t="n"/>
      <c r="M445" s="70" t="n"/>
      <c r="N445" s="70" t="n"/>
      <c r="O445" s="70" t="n"/>
      <c r="P445" s="123" t="n"/>
      <c r="Q445" s="122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120" t="n"/>
      <c r="H446" s="121" t="n"/>
      <c r="I446" s="122" t="n"/>
      <c r="J446" s="70" t="n"/>
      <c r="K446" s="70" t="n"/>
      <c r="L446" s="70" t="n"/>
      <c r="M446" s="70" t="n"/>
      <c r="N446" s="70" t="n"/>
      <c r="O446" s="70" t="n"/>
      <c r="P446" s="123" t="n"/>
      <c r="Q446" s="122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120" t="n"/>
      <c r="H447" s="121" t="n"/>
      <c r="I447" s="122" t="n"/>
      <c r="J447" s="70" t="n"/>
      <c r="K447" s="70" t="n"/>
      <c r="L447" s="70" t="n"/>
      <c r="M447" s="70" t="n"/>
      <c r="N447" s="70" t="n"/>
      <c r="O447" s="70" t="n"/>
      <c r="P447" s="123" t="n"/>
      <c r="Q447" s="122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120" t="n"/>
      <c r="H448" s="121" t="n"/>
      <c r="I448" s="122" t="n"/>
      <c r="J448" s="70" t="n"/>
      <c r="K448" s="70" t="n"/>
      <c r="L448" s="70" t="n"/>
      <c r="M448" s="70" t="n"/>
      <c r="N448" s="70" t="n"/>
      <c r="O448" s="70" t="n"/>
      <c r="P448" s="123" t="n"/>
      <c r="Q448" s="122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120" t="n"/>
      <c r="H449" s="121" t="n"/>
      <c r="I449" s="122" t="n"/>
      <c r="J449" s="70" t="n"/>
      <c r="K449" s="70" t="n"/>
      <c r="L449" s="70" t="n"/>
      <c r="M449" s="70" t="n"/>
      <c r="N449" s="70" t="n"/>
      <c r="O449" s="70" t="n"/>
      <c r="P449" s="123" t="n"/>
      <c r="Q449" s="122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120" t="n"/>
      <c r="H450" s="121" t="n"/>
      <c r="I450" s="122" t="n"/>
      <c r="J450" s="70" t="n"/>
      <c r="K450" s="70" t="n"/>
      <c r="L450" s="70" t="n"/>
      <c r="M450" s="70" t="n"/>
      <c r="N450" s="70" t="n"/>
      <c r="O450" s="70" t="n"/>
      <c r="P450" s="123" t="n"/>
      <c r="Q450" s="122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120" t="n"/>
      <c r="H451" s="121" t="n"/>
      <c r="I451" s="122" t="n"/>
      <c r="J451" s="70" t="n"/>
      <c r="K451" s="70" t="n"/>
      <c r="L451" s="70" t="n"/>
      <c r="M451" s="70" t="n"/>
      <c r="N451" s="70" t="n"/>
      <c r="O451" s="70" t="n"/>
      <c r="P451" s="123" t="n"/>
      <c r="Q451" s="122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120" t="n"/>
      <c r="H452" s="121" t="n"/>
      <c r="I452" s="122" t="n"/>
      <c r="J452" s="70" t="n"/>
      <c r="K452" s="70" t="n"/>
      <c r="L452" s="70" t="n"/>
      <c r="M452" s="70" t="n"/>
      <c r="N452" s="70" t="n"/>
      <c r="O452" s="70" t="n"/>
      <c r="P452" s="123" t="n"/>
      <c r="Q452" s="122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120" t="n"/>
      <c r="H453" s="121" t="n"/>
      <c r="I453" s="122" t="n"/>
      <c r="J453" s="70" t="n"/>
      <c r="K453" s="70" t="n"/>
      <c r="L453" s="70" t="n"/>
      <c r="M453" s="70" t="n"/>
      <c r="N453" s="70" t="n"/>
      <c r="O453" s="70" t="n"/>
      <c r="P453" s="123" t="n"/>
      <c r="Q453" s="122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120" t="n"/>
      <c r="H454" s="121" t="n"/>
      <c r="I454" s="122" t="n"/>
      <c r="J454" s="70" t="n"/>
      <c r="K454" s="70" t="n"/>
      <c r="L454" s="70" t="n"/>
      <c r="M454" s="70" t="n"/>
      <c r="N454" s="70" t="n"/>
      <c r="O454" s="70" t="n"/>
      <c r="P454" s="123" t="n"/>
      <c r="Q454" s="122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120" t="n"/>
      <c r="H455" s="121" t="n"/>
      <c r="I455" s="122" t="n"/>
      <c r="J455" s="70" t="n"/>
      <c r="K455" s="70" t="n"/>
      <c r="L455" s="70" t="n"/>
      <c r="M455" s="70" t="n"/>
      <c r="N455" s="70" t="n"/>
      <c r="O455" s="70" t="n"/>
      <c r="P455" s="123" t="n"/>
      <c r="Q455" s="122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120" t="n"/>
      <c r="H456" s="121" t="n"/>
      <c r="I456" s="122" t="n"/>
      <c r="J456" s="70" t="n"/>
      <c r="K456" s="70" t="n"/>
      <c r="L456" s="70" t="n"/>
      <c r="M456" s="70" t="n"/>
      <c r="N456" s="70" t="n"/>
      <c r="O456" s="70" t="n"/>
      <c r="P456" s="123" t="n"/>
      <c r="Q456" s="122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120" t="n"/>
      <c r="H457" s="121" t="n"/>
      <c r="I457" s="122" t="n"/>
      <c r="J457" s="70" t="n"/>
      <c r="K457" s="70" t="n"/>
      <c r="L457" s="70" t="n"/>
      <c r="M457" s="70" t="n"/>
      <c r="N457" s="70" t="n"/>
      <c r="O457" s="70" t="n"/>
      <c r="P457" s="123" t="n"/>
      <c r="Q457" s="122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120" t="n"/>
      <c r="H458" s="121" t="n"/>
      <c r="I458" s="122" t="n"/>
      <c r="J458" s="70" t="n"/>
      <c r="K458" s="70" t="n"/>
      <c r="L458" s="70" t="n"/>
      <c r="M458" s="70" t="n"/>
      <c r="N458" s="70" t="n"/>
      <c r="O458" s="70" t="n"/>
      <c r="P458" s="123" t="n"/>
      <c r="Q458" s="122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120" t="n"/>
      <c r="H459" s="121" t="n"/>
      <c r="I459" s="122" t="n"/>
      <c r="J459" s="70" t="n"/>
      <c r="K459" s="70" t="n"/>
      <c r="L459" s="70" t="n"/>
      <c r="M459" s="70" t="n"/>
      <c r="N459" s="70" t="n"/>
      <c r="O459" s="70" t="n"/>
      <c r="P459" s="123" t="n"/>
      <c r="Q459" s="122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120" t="n"/>
      <c r="H460" s="121" t="n"/>
      <c r="I460" s="122" t="n"/>
      <c r="J460" s="70" t="n"/>
      <c r="K460" s="70" t="n"/>
      <c r="L460" s="70" t="n"/>
      <c r="M460" s="70" t="n"/>
      <c r="N460" s="70" t="n"/>
      <c r="O460" s="70" t="n"/>
      <c r="P460" s="123" t="n"/>
      <c r="Q460" s="122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120" t="n"/>
      <c r="H461" s="121" t="n"/>
      <c r="I461" s="122" t="n"/>
      <c r="J461" s="70" t="n"/>
      <c r="K461" s="70" t="n"/>
      <c r="L461" s="70" t="n"/>
      <c r="M461" s="70" t="n"/>
      <c r="N461" s="70" t="n"/>
      <c r="O461" s="70" t="n"/>
      <c r="P461" s="123" t="n"/>
      <c r="Q461" s="122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120" t="n"/>
      <c r="H462" s="121" t="n"/>
      <c r="I462" s="122" t="n"/>
      <c r="J462" s="70" t="n"/>
      <c r="K462" s="70" t="n"/>
      <c r="L462" s="70" t="n"/>
      <c r="M462" s="70" t="n"/>
      <c r="N462" s="70" t="n"/>
      <c r="O462" s="70" t="n"/>
      <c r="P462" s="123" t="n"/>
      <c r="Q462" s="122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120" t="n"/>
      <c r="H463" s="121" t="n"/>
      <c r="I463" s="122" t="n"/>
      <c r="J463" s="70" t="n"/>
      <c r="K463" s="70" t="n"/>
      <c r="L463" s="70" t="n"/>
      <c r="M463" s="70" t="n"/>
      <c r="N463" s="70" t="n"/>
      <c r="O463" s="70" t="n"/>
      <c r="P463" s="123" t="n"/>
      <c r="Q463" s="122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120" t="n"/>
      <c r="H464" s="121" t="n"/>
      <c r="I464" s="122" t="n"/>
      <c r="J464" s="70" t="n"/>
      <c r="K464" s="70" t="n"/>
      <c r="L464" s="70" t="n"/>
      <c r="M464" s="70" t="n"/>
      <c r="N464" s="70" t="n"/>
      <c r="O464" s="70" t="n"/>
      <c r="P464" s="123" t="n"/>
      <c r="Q464" s="122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120" t="n"/>
      <c r="H465" s="121" t="n"/>
      <c r="I465" s="122" t="n"/>
      <c r="J465" s="70" t="n"/>
      <c r="K465" s="70" t="n"/>
      <c r="L465" s="70" t="n"/>
      <c r="M465" s="70" t="n"/>
      <c r="N465" s="70" t="n"/>
      <c r="O465" s="70" t="n"/>
      <c r="P465" s="123" t="n"/>
      <c r="Q465" s="122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120" t="n"/>
      <c r="H466" s="121" t="n"/>
      <c r="I466" s="122" t="n"/>
      <c r="J466" s="70" t="n"/>
      <c r="K466" s="70" t="n"/>
      <c r="L466" s="70" t="n"/>
      <c r="M466" s="70" t="n"/>
      <c r="N466" s="70" t="n"/>
      <c r="O466" s="70" t="n"/>
      <c r="P466" s="123" t="n"/>
      <c r="Q466" s="122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120" t="n"/>
      <c r="H467" s="121" t="n"/>
      <c r="I467" s="122" t="n"/>
      <c r="J467" s="70" t="n"/>
      <c r="K467" s="70" t="n"/>
      <c r="L467" s="70" t="n"/>
      <c r="M467" s="70" t="n"/>
      <c r="N467" s="70" t="n"/>
      <c r="O467" s="70" t="n"/>
      <c r="P467" s="123" t="n"/>
      <c r="Q467" s="122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120" t="n"/>
      <c r="H468" s="121" t="n"/>
      <c r="I468" s="122" t="n"/>
      <c r="J468" s="70" t="n"/>
      <c r="K468" s="70" t="n"/>
      <c r="L468" s="70" t="n"/>
      <c r="M468" s="70" t="n"/>
      <c r="N468" s="70" t="n"/>
      <c r="O468" s="70" t="n"/>
      <c r="P468" s="123" t="n"/>
      <c r="Q468" s="122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120" t="n"/>
      <c r="H469" s="121" t="n"/>
      <c r="I469" s="122" t="n"/>
      <c r="J469" s="70" t="n"/>
      <c r="K469" s="70" t="n"/>
      <c r="L469" s="70" t="n"/>
      <c r="M469" s="70" t="n"/>
      <c r="N469" s="70" t="n"/>
      <c r="O469" s="70" t="n"/>
      <c r="P469" s="123" t="n"/>
      <c r="Q469" s="122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120" t="n"/>
      <c r="H470" s="121" t="n"/>
      <c r="I470" s="122" t="n"/>
      <c r="J470" s="70" t="n"/>
      <c r="K470" s="70" t="n"/>
      <c r="L470" s="70" t="n"/>
      <c r="M470" s="70" t="n"/>
      <c r="N470" s="70" t="n"/>
      <c r="O470" s="70" t="n"/>
      <c r="P470" s="123" t="n"/>
      <c r="Q470" s="122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120" t="n"/>
      <c r="H471" s="121" t="n"/>
      <c r="I471" s="122" t="n"/>
      <c r="J471" s="70" t="n"/>
      <c r="K471" s="70" t="n"/>
      <c r="L471" s="70" t="n"/>
      <c r="M471" s="70" t="n"/>
      <c r="N471" s="70" t="n"/>
      <c r="O471" s="70" t="n"/>
      <c r="P471" s="123" t="n"/>
      <c r="Q471" s="122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120" t="n"/>
      <c r="H472" s="121" t="n"/>
      <c r="I472" s="122" t="n"/>
      <c r="J472" s="70" t="n"/>
      <c r="K472" s="70" t="n"/>
      <c r="L472" s="70" t="n"/>
      <c r="M472" s="70" t="n"/>
      <c r="N472" s="70" t="n"/>
      <c r="O472" s="70" t="n"/>
      <c r="P472" s="123" t="n"/>
      <c r="Q472" s="122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120" t="n"/>
      <c r="H473" s="121" t="n"/>
      <c r="I473" s="122" t="n"/>
      <c r="J473" s="70" t="n"/>
      <c r="K473" s="70" t="n"/>
      <c r="L473" s="70" t="n"/>
      <c r="M473" s="70" t="n"/>
      <c r="N473" s="70" t="n"/>
      <c r="O473" s="70" t="n"/>
      <c r="P473" s="123" t="n"/>
      <c r="Q473" s="122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120" t="n"/>
      <c r="H474" s="121" t="n"/>
      <c r="I474" s="122" t="n"/>
      <c r="J474" s="70" t="n"/>
      <c r="K474" s="70" t="n"/>
      <c r="L474" s="70" t="n"/>
      <c r="M474" s="70" t="n"/>
      <c r="N474" s="70" t="n"/>
      <c r="O474" s="70" t="n"/>
      <c r="P474" s="123" t="n"/>
      <c r="Q474" s="122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120" t="n"/>
      <c r="H475" s="121" t="n"/>
      <c r="I475" s="122" t="n"/>
      <c r="J475" s="70" t="n"/>
      <c r="K475" s="70" t="n"/>
      <c r="L475" s="70" t="n"/>
      <c r="M475" s="70" t="n"/>
      <c r="N475" s="70" t="n"/>
      <c r="O475" s="70" t="n"/>
      <c r="P475" s="123" t="n"/>
      <c r="Q475" s="122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120" t="n"/>
      <c r="H476" s="121" t="n"/>
      <c r="I476" s="122" t="n"/>
      <c r="J476" s="70" t="n"/>
      <c r="K476" s="70" t="n"/>
      <c r="L476" s="70" t="n"/>
      <c r="M476" s="70" t="n"/>
      <c r="N476" s="70" t="n"/>
      <c r="O476" s="70" t="n"/>
      <c r="P476" s="123" t="n"/>
      <c r="Q476" s="122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120" t="n"/>
      <c r="H477" s="121" t="n"/>
      <c r="I477" s="122" t="n"/>
      <c r="J477" s="70" t="n"/>
      <c r="K477" s="70" t="n"/>
      <c r="L477" s="70" t="n"/>
      <c r="M477" s="70" t="n"/>
      <c r="N477" s="70" t="n"/>
      <c r="O477" s="70" t="n"/>
      <c r="P477" s="123" t="n"/>
      <c r="Q477" s="122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120" t="n"/>
      <c r="H478" s="121" t="n"/>
      <c r="I478" s="122" t="n"/>
      <c r="J478" s="70" t="n"/>
      <c r="K478" s="70" t="n"/>
      <c r="L478" s="70" t="n"/>
      <c r="M478" s="70" t="n"/>
      <c r="N478" s="70" t="n"/>
      <c r="O478" s="70" t="n"/>
      <c r="P478" s="123" t="n"/>
      <c r="Q478" s="122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120" t="n"/>
      <c r="H479" s="121" t="n"/>
      <c r="I479" s="122" t="n"/>
      <c r="J479" s="70" t="n"/>
      <c r="K479" s="70" t="n"/>
      <c r="L479" s="70" t="n"/>
      <c r="M479" s="70" t="n"/>
      <c r="N479" s="70" t="n"/>
      <c r="O479" s="70" t="n"/>
      <c r="P479" s="123" t="n"/>
      <c r="Q479" s="122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120" t="n"/>
      <c r="H480" s="121" t="n"/>
      <c r="I480" s="122" t="n"/>
      <c r="J480" s="70" t="n"/>
      <c r="K480" s="70" t="n"/>
      <c r="L480" s="70" t="n"/>
      <c r="M480" s="70" t="n"/>
      <c r="N480" s="70" t="n"/>
      <c r="O480" s="70" t="n"/>
      <c r="P480" s="123" t="n"/>
      <c r="Q480" s="122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120" t="n"/>
      <c r="H481" s="121" t="n"/>
      <c r="I481" s="122" t="n"/>
      <c r="J481" s="70" t="n"/>
      <c r="K481" s="70" t="n"/>
      <c r="L481" s="70" t="n"/>
      <c r="M481" s="70" t="n"/>
      <c r="N481" s="70" t="n"/>
      <c r="O481" s="70" t="n"/>
      <c r="P481" s="123" t="n"/>
      <c r="Q481" s="122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120" t="n"/>
      <c r="H482" s="121" t="n"/>
      <c r="I482" s="122" t="n"/>
      <c r="J482" s="70" t="n"/>
      <c r="K482" s="70" t="n"/>
      <c r="L482" s="70" t="n"/>
      <c r="M482" s="70" t="n"/>
      <c r="N482" s="70" t="n"/>
      <c r="O482" s="70" t="n"/>
      <c r="P482" s="123" t="n"/>
      <c r="Q482" s="122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120" t="n"/>
      <c r="H483" s="121" t="n"/>
      <c r="I483" s="122" t="n"/>
      <c r="J483" s="70" t="n"/>
      <c r="K483" s="70" t="n"/>
      <c r="L483" s="70" t="n"/>
      <c r="M483" s="70" t="n"/>
      <c r="N483" s="70" t="n"/>
      <c r="O483" s="70" t="n"/>
      <c r="P483" s="123" t="n"/>
      <c r="Q483" s="122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120" t="n"/>
      <c r="H484" s="121" t="n"/>
      <c r="I484" s="122" t="n"/>
      <c r="J484" s="70" t="n"/>
      <c r="K484" s="70" t="n"/>
      <c r="L484" s="70" t="n"/>
      <c r="M484" s="70" t="n"/>
      <c r="N484" s="70" t="n"/>
      <c r="O484" s="70" t="n"/>
      <c r="P484" s="123" t="n"/>
      <c r="Q484" s="122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120" t="n"/>
      <c r="H485" s="121" t="n"/>
      <c r="I485" s="122" t="n"/>
      <c r="J485" s="70" t="n"/>
      <c r="K485" s="70" t="n"/>
      <c r="L485" s="70" t="n"/>
      <c r="M485" s="70" t="n"/>
      <c r="N485" s="70" t="n"/>
      <c r="O485" s="70" t="n"/>
      <c r="P485" s="123" t="n"/>
      <c r="Q485" s="122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120" t="n"/>
      <c r="H486" s="121" t="n"/>
      <c r="I486" s="122" t="n"/>
      <c r="J486" s="70" t="n"/>
      <c r="K486" s="70" t="n"/>
      <c r="L486" s="70" t="n"/>
      <c r="M486" s="70" t="n"/>
      <c r="N486" s="70" t="n"/>
      <c r="O486" s="70" t="n"/>
      <c r="P486" s="123" t="n"/>
      <c r="Q486" s="122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120" t="n"/>
      <c r="H487" s="121" t="n"/>
      <c r="I487" s="122" t="n"/>
      <c r="J487" s="70" t="n"/>
      <c r="K487" s="70" t="n"/>
      <c r="L487" s="70" t="n"/>
      <c r="M487" s="70" t="n"/>
      <c r="N487" s="70" t="n"/>
      <c r="O487" s="70" t="n"/>
      <c r="P487" s="123" t="n"/>
      <c r="Q487" s="122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120" t="n"/>
      <c r="H488" s="121" t="n"/>
      <c r="I488" s="122" t="n"/>
      <c r="J488" s="70" t="n"/>
      <c r="K488" s="70" t="n"/>
      <c r="L488" s="70" t="n"/>
      <c r="M488" s="70" t="n"/>
      <c r="N488" s="70" t="n"/>
      <c r="O488" s="70" t="n"/>
      <c r="P488" s="123" t="n"/>
      <c r="Q488" s="122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120" t="n"/>
      <c r="H489" s="121" t="n"/>
      <c r="I489" s="122" t="n"/>
      <c r="J489" s="70" t="n"/>
      <c r="K489" s="70" t="n"/>
      <c r="L489" s="70" t="n"/>
      <c r="M489" s="70" t="n"/>
      <c r="N489" s="70" t="n"/>
      <c r="O489" s="70" t="n"/>
      <c r="P489" s="123" t="n"/>
      <c r="Q489" s="122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120" t="n"/>
      <c r="H490" s="121" t="n"/>
      <c r="I490" s="122" t="n"/>
      <c r="J490" s="70" t="n"/>
      <c r="K490" s="70" t="n"/>
      <c r="L490" s="70" t="n"/>
      <c r="M490" s="70" t="n"/>
      <c r="N490" s="70" t="n"/>
      <c r="O490" s="70" t="n"/>
      <c r="P490" s="123" t="n"/>
      <c r="Q490" s="122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120" t="n"/>
      <c r="H491" s="121" t="n"/>
      <c r="I491" s="122" t="n"/>
      <c r="J491" s="70" t="n"/>
      <c r="K491" s="70" t="n"/>
      <c r="L491" s="70" t="n"/>
      <c r="M491" s="70" t="n"/>
      <c r="N491" s="70" t="n"/>
      <c r="O491" s="70" t="n"/>
      <c r="P491" s="123" t="n"/>
      <c r="Q491" s="122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120" t="n"/>
      <c r="H492" s="121" t="n"/>
      <c r="I492" s="122" t="n"/>
      <c r="J492" s="70" t="n"/>
      <c r="K492" s="70" t="n"/>
      <c r="L492" s="70" t="n"/>
      <c r="M492" s="70" t="n"/>
      <c r="N492" s="70" t="n"/>
      <c r="O492" s="70" t="n"/>
      <c r="P492" s="123" t="n"/>
      <c r="Q492" s="122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120" t="n"/>
      <c r="H493" s="121" t="n"/>
      <c r="I493" s="122" t="n"/>
      <c r="J493" s="70" t="n"/>
      <c r="K493" s="70" t="n"/>
      <c r="L493" s="70" t="n"/>
      <c r="M493" s="70" t="n"/>
      <c r="N493" s="70" t="n"/>
      <c r="O493" s="70" t="n"/>
      <c r="P493" s="123" t="n"/>
      <c r="Q493" s="122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120" t="n"/>
      <c r="H494" s="121" t="n"/>
      <c r="I494" s="122" t="n"/>
      <c r="J494" s="70" t="n"/>
      <c r="K494" s="70" t="n"/>
      <c r="L494" s="70" t="n"/>
      <c r="M494" s="70" t="n"/>
      <c r="N494" s="70" t="n"/>
      <c r="O494" s="70" t="n"/>
      <c r="P494" s="123" t="n"/>
      <c r="Q494" s="122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120" t="n"/>
      <c r="H495" s="121" t="n"/>
      <c r="I495" s="122" t="n"/>
      <c r="J495" s="70" t="n"/>
      <c r="K495" s="70" t="n"/>
      <c r="L495" s="70" t="n"/>
      <c r="M495" s="70" t="n"/>
      <c r="N495" s="70" t="n"/>
      <c r="O495" s="70" t="n"/>
      <c r="P495" s="123" t="n"/>
      <c r="Q495" s="122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120" t="n"/>
      <c r="H496" s="121" t="n"/>
      <c r="I496" s="122" t="n"/>
      <c r="J496" s="70" t="n"/>
      <c r="K496" s="70" t="n"/>
      <c r="L496" s="70" t="n"/>
      <c r="M496" s="70" t="n"/>
      <c r="N496" s="70" t="n"/>
      <c r="O496" s="70" t="n"/>
      <c r="P496" s="123" t="n"/>
      <c r="Q496" s="122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120" t="n"/>
      <c r="H497" s="121" t="n"/>
      <c r="I497" s="122" t="n"/>
      <c r="J497" s="70" t="n"/>
      <c r="K497" s="70" t="n"/>
      <c r="L497" s="70" t="n"/>
      <c r="M497" s="70" t="n"/>
      <c r="N497" s="70" t="n"/>
      <c r="O497" s="70" t="n"/>
      <c r="P497" s="123" t="n"/>
      <c r="Q497" s="122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120" t="n"/>
      <c r="H498" s="121" t="n"/>
      <c r="I498" s="122" t="n"/>
      <c r="J498" s="70" t="n"/>
      <c r="K498" s="70" t="n"/>
      <c r="L498" s="70" t="n"/>
      <c r="M498" s="70" t="n"/>
      <c r="N498" s="70" t="n"/>
      <c r="O498" s="70" t="n"/>
      <c r="P498" s="123" t="n"/>
      <c r="Q498" s="122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120" t="n"/>
      <c r="H499" s="121" t="n"/>
      <c r="I499" s="122" t="n"/>
      <c r="J499" s="70" t="n"/>
      <c r="K499" s="70" t="n"/>
      <c r="L499" s="70" t="n"/>
      <c r="M499" s="70" t="n"/>
      <c r="N499" s="70" t="n"/>
      <c r="O499" s="70" t="n"/>
      <c r="P499" s="123" t="n"/>
      <c r="Q499" s="122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120" t="n"/>
      <c r="H500" s="121" t="n"/>
      <c r="I500" s="122" t="n"/>
      <c r="J500" s="70" t="n"/>
      <c r="K500" s="70" t="n"/>
      <c r="L500" s="70" t="n"/>
      <c r="M500" s="70" t="n"/>
      <c r="N500" s="70" t="n"/>
      <c r="O500" s="70" t="n"/>
      <c r="P500" s="123" t="n"/>
      <c r="Q500" s="122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120" t="n"/>
      <c r="H501" s="121" t="n"/>
      <c r="I501" s="122" t="n"/>
      <c r="J501" s="70" t="n"/>
      <c r="K501" s="70" t="n"/>
      <c r="L501" s="70" t="n"/>
      <c r="M501" s="70" t="n"/>
      <c r="N501" s="70" t="n"/>
      <c r="O501" s="70" t="n"/>
      <c r="P501" s="123" t="n"/>
      <c r="Q501" s="122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120" t="n"/>
      <c r="H502" s="121" t="n"/>
      <c r="I502" s="122" t="n"/>
      <c r="J502" s="70" t="n"/>
      <c r="K502" s="70" t="n"/>
      <c r="L502" s="70" t="n"/>
      <c r="M502" s="70" t="n"/>
      <c r="N502" s="70" t="n"/>
      <c r="O502" s="70" t="n"/>
      <c r="P502" s="123" t="n"/>
      <c r="Q502" s="122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120" t="n"/>
      <c r="H503" s="121" t="n"/>
      <c r="I503" s="122" t="n"/>
      <c r="J503" s="70" t="n"/>
      <c r="K503" s="70" t="n"/>
      <c r="L503" s="70" t="n"/>
      <c r="M503" s="70" t="n"/>
      <c r="N503" s="70" t="n"/>
      <c r="O503" s="70" t="n"/>
      <c r="P503" s="123" t="n"/>
      <c r="Q503" s="122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120" t="n"/>
      <c r="H504" s="121" t="n"/>
      <c r="I504" s="122" t="n"/>
      <c r="J504" s="70" t="n"/>
      <c r="K504" s="70" t="n"/>
      <c r="L504" s="70" t="n"/>
      <c r="M504" s="70" t="n"/>
      <c r="N504" s="70" t="n"/>
      <c r="O504" s="70" t="n"/>
      <c r="P504" s="123" t="n"/>
      <c r="Q504" s="122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120" t="n"/>
      <c r="H505" s="121" t="n"/>
      <c r="I505" s="122" t="n"/>
      <c r="J505" s="70" t="n"/>
      <c r="K505" s="70" t="n"/>
      <c r="L505" s="70" t="n"/>
      <c r="M505" s="70" t="n"/>
      <c r="N505" s="70" t="n"/>
      <c r="O505" s="70" t="n"/>
      <c r="P505" s="123" t="n"/>
      <c r="Q505" s="122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120" t="n"/>
      <c r="H506" s="121" t="n"/>
      <c r="I506" s="122" t="n"/>
      <c r="J506" s="70" t="n"/>
      <c r="K506" s="70" t="n"/>
      <c r="L506" s="70" t="n"/>
      <c r="M506" s="70" t="n"/>
      <c r="N506" s="70" t="n"/>
      <c r="O506" s="70" t="n"/>
      <c r="P506" s="123" t="n"/>
      <c r="Q506" s="122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120" t="n"/>
      <c r="H507" s="121" t="n"/>
      <c r="I507" s="122" t="n"/>
      <c r="J507" s="70" t="n"/>
      <c r="K507" s="70" t="n"/>
      <c r="L507" s="70" t="n"/>
      <c r="M507" s="70" t="n"/>
      <c r="N507" s="70" t="n"/>
      <c r="O507" s="70" t="n"/>
      <c r="P507" s="123" t="n"/>
      <c r="Q507" s="122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120" t="n"/>
      <c r="H508" s="121" t="n"/>
      <c r="I508" s="122" t="n"/>
      <c r="J508" s="70" t="n"/>
      <c r="K508" s="70" t="n"/>
      <c r="L508" s="70" t="n"/>
      <c r="M508" s="70" t="n"/>
      <c r="N508" s="70" t="n"/>
      <c r="O508" s="70" t="n"/>
      <c r="P508" s="123" t="n"/>
      <c r="Q508" s="122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120" t="n"/>
      <c r="H509" s="121" t="n"/>
      <c r="I509" s="122" t="n"/>
      <c r="J509" s="70" t="n"/>
      <c r="K509" s="70" t="n"/>
      <c r="L509" s="70" t="n"/>
      <c r="M509" s="70" t="n"/>
      <c r="N509" s="70" t="n"/>
      <c r="O509" s="70" t="n"/>
      <c r="P509" s="123" t="n"/>
      <c r="Q509" s="122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120" t="n"/>
      <c r="H510" s="121" t="n"/>
      <c r="I510" s="122" t="n"/>
      <c r="J510" s="70" t="n"/>
      <c r="K510" s="70" t="n"/>
      <c r="L510" s="70" t="n"/>
      <c r="M510" s="70" t="n"/>
      <c r="N510" s="70" t="n"/>
      <c r="O510" s="70" t="n"/>
      <c r="P510" s="123" t="n"/>
      <c r="Q510" s="122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120" t="n"/>
      <c r="H511" s="121" t="n"/>
      <c r="I511" s="122" t="n"/>
      <c r="J511" s="70" t="n"/>
      <c r="K511" s="70" t="n"/>
      <c r="L511" s="70" t="n"/>
      <c r="M511" s="70" t="n"/>
      <c r="N511" s="70" t="n"/>
      <c r="O511" s="70" t="n"/>
      <c r="P511" s="123" t="n"/>
      <c r="Q511" s="122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120" t="n"/>
      <c r="H512" s="121" t="n"/>
      <c r="I512" s="122" t="n"/>
      <c r="J512" s="70" t="n"/>
      <c r="K512" s="70" t="n"/>
      <c r="L512" s="70" t="n"/>
      <c r="M512" s="70" t="n"/>
      <c r="N512" s="70" t="n"/>
      <c r="O512" s="70" t="n"/>
      <c r="P512" s="123" t="n"/>
      <c r="Q512" s="122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120" t="n"/>
      <c r="H513" s="121" t="n"/>
      <c r="I513" s="122" t="n"/>
      <c r="J513" s="70" t="n"/>
      <c r="K513" s="70" t="n"/>
      <c r="L513" s="70" t="n"/>
      <c r="M513" s="70" t="n"/>
      <c r="N513" s="70" t="n"/>
      <c r="O513" s="70" t="n"/>
      <c r="P513" s="123" t="n"/>
      <c r="Q513" s="122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120" t="n"/>
      <c r="H514" s="121" t="n"/>
      <c r="I514" s="122" t="n"/>
      <c r="J514" s="70" t="n"/>
      <c r="K514" s="70" t="n"/>
      <c r="L514" s="70" t="n"/>
      <c r="M514" s="70" t="n"/>
      <c r="N514" s="70" t="n"/>
      <c r="O514" s="70" t="n"/>
      <c r="P514" s="123" t="n"/>
      <c r="Q514" s="122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120" t="n"/>
      <c r="H515" s="121" t="n"/>
      <c r="I515" s="122" t="n"/>
      <c r="J515" s="70" t="n"/>
      <c r="K515" s="70" t="n"/>
      <c r="L515" s="70" t="n"/>
      <c r="M515" s="70" t="n"/>
      <c r="N515" s="70" t="n"/>
      <c r="O515" s="70" t="n"/>
      <c r="P515" s="123" t="n"/>
      <c r="Q515" s="122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120" t="n"/>
      <c r="H516" s="121" t="n"/>
      <c r="I516" s="122" t="n"/>
      <c r="J516" s="70" t="n"/>
      <c r="K516" s="70" t="n"/>
      <c r="L516" s="70" t="n"/>
      <c r="M516" s="70" t="n"/>
      <c r="N516" s="70" t="n"/>
      <c r="O516" s="70" t="n"/>
      <c r="P516" s="123" t="n"/>
      <c r="Q516" s="122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120" t="n"/>
      <c r="H517" s="121" t="n"/>
      <c r="I517" s="122" t="n"/>
      <c r="J517" s="70" t="n"/>
      <c r="K517" s="70" t="n"/>
      <c r="L517" s="70" t="n"/>
      <c r="M517" s="70" t="n"/>
      <c r="N517" s="70" t="n"/>
      <c r="O517" s="70" t="n"/>
      <c r="P517" s="123" t="n"/>
      <c r="Q517" s="122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120" t="n"/>
      <c r="H518" s="121" t="n"/>
      <c r="I518" s="122" t="n"/>
      <c r="J518" s="70" t="n"/>
      <c r="K518" s="70" t="n"/>
      <c r="L518" s="70" t="n"/>
      <c r="M518" s="70" t="n"/>
      <c r="N518" s="70" t="n"/>
      <c r="O518" s="70" t="n"/>
      <c r="P518" s="123" t="n"/>
      <c r="Q518" s="122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120" t="n"/>
      <c r="H519" s="121" t="n"/>
      <c r="I519" s="122" t="n"/>
      <c r="J519" s="70" t="n"/>
      <c r="K519" s="70" t="n"/>
      <c r="L519" s="70" t="n"/>
      <c r="M519" s="70" t="n"/>
      <c r="N519" s="70" t="n"/>
      <c r="O519" s="70" t="n"/>
      <c r="P519" s="123" t="n"/>
      <c r="Q519" s="122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120" t="n"/>
      <c r="H520" s="121" t="n"/>
      <c r="I520" s="122" t="n"/>
      <c r="J520" s="70" t="n"/>
      <c r="K520" s="70" t="n"/>
      <c r="L520" s="70" t="n"/>
      <c r="M520" s="70" t="n"/>
      <c r="N520" s="70" t="n"/>
      <c r="O520" s="70" t="n"/>
      <c r="P520" s="123" t="n"/>
      <c r="Q520" s="122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120" t="n"/>
      <c r="H521" s="121" t="n"/>
      <c r="I521" s="122" t="n"/>
      <c r="J521" s="70" t="n"/>
      <c r="K521" s="70" t="n"/>
      <c r="L521" s="70" t="n"/>
      <c r="M521" s="70" t="n"/>
      <c r="N521" s="70" t="n"/>
      <c r="O521" s="70" t="n"/>
      <c r="P521" s="123" t="n"/>
      <c r="Q521" s="122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120" t="n"/>
      <c r="H522" s="121" t="n"/>
      <c r="I522" s="122" t="n"/>
      <c r="J522" s="70" t="n"/>
      <c r="K522" s="70" t="n"/>
      <c r="L522" s="70" t="n"/>
      <c r="M522" s="70" t="n"/>
      <c r="N522" s="70" t="n"/>
      <c r="O522" s="70" t="n"/>
      <c r="P522" s="123" t="n"/>
      <c r="Q522" s="122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120" t="n"/>
      <c r="H523" s="121" t="n"/>
      <c r="I523" s="122" t="n"/>
      <c r="J523" s="70" t="n"/>
      <c r="K523" s="70" t="n"/>
      <c r="L523" s="70" t="n"/>
      <c r="M523" s="70" t="n"/>
      <c r="N523" s="70" t="n"/>
      <c r="O523" s="70" t="n"/>
      <c r="P523" s="123" t="n"/>
      <c r="Q523" s="122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120" t="n"/>
      <c r="H524" s="121" t="n"/>
      <c r="I524" s="122" t="n"/>
      <c r="J524" s="70" t="n"/>
      <c r="K524" s="70" t="n"/>
      <c r="L524" s="70" t="n"/>
      <c r="M524" s="70" t="n"/>
      <c r="N524" s="70" t="n"/>
      <c r="O524" s="70" t="n"/>
      <c r="P524" s="123" t="n"/>
      <c r="Q524" s="122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120" t="n"/>
      <c r="H525" s="121" t="n"/>
      <c r="I525" s="122" t="n"/>
      <c r="J525" s="70" t="n"/>
      <c r="K525" s="70" t="n"/>
      <c r="L525" s="70" t="n"/>
      <c r="M525" s="70" t="n"/>
      <c r="N525" s="70" t="n"/>
      <c r="O525" s="70" t="n"/>
      <c r="P525" s="123" t="n"/>
      <c r="Q525" s="122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120" t="n"/>
      <c r="H526" s="121" t="n"/>
      <c r="I526" s="122" t="n"/>
      <c r="J526" s="70" t="n"/>
      <c r="K526" s="70" t="n"/>
      <c r="L526" s="70" t="n"/>
      <c r="M526" s="70" t="n"/>
      <c r="N526" s="70" t="n"/>
      <c r="O526" s="70" t="n"/>
      <c r="P526" s="123" t="n"/>
      <c r="Q526" s="122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120" t="n"/>
      <c r="H527" s="121" t="n"/>
      <c r="I527" s="122" t="n"/>
      <c r="J527" s="70" t="n"/>
      <c r="K527" s="70" t="n"/>
      <c r="L527" s="70" t="n"/>
      <c r="M527" s="70" t="n"/>
      <c r="N527" s="70" t="n"/>
      <c r="O527" s="70" t="n"/>
      <c r="P527" s="123" t="n"/>
      <c r="Q527" s="122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120" t="n"/>
      <c r="H528" s="121" t="n"/>
      <c r="I528" s="122" t="n"/>
      <c r="J528" s="70" t="n"/>
      <c r="K528" s="70" t="n"/>
      <c r="L528" s="70" t="n"/>
      <c r="M528" s="70" t="n"/>
      <c r="N528" s="70" t="n"/>
      <c r="O528" s="70" t="n"/>
      <c r="P528" s="123" t="n"/>
      <c r="Q528" s="122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120" t="n"/>
      <c r="H529" s="121" t="n"/>
      <c r="I529" s="122" t="n"/>
      <c r="J529" s="70" t="n"/>
      <c r="K529" s="70" t="n"/>
      <c r="L529" s="70" t="n"/>
      <c r="M529" s="70" t="n"/>
      <c r="N529" s="70" t="n"/>
      <c r="O529" s="70" t="n"/>
      <c r="P529" s="123" t="n"/>
      <c r="Q529" s="122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120" t="n"/>
      <c r="H530" s="121" t="n"/>
      <c r="I530" s="122" t="n"/>
      <c r="J530" s="70" t="n"/>
      <c r="K530" s="70" t="n"/>
      <c r="L530" s="70" t="n"/>
      <c r="M530" s="70" t="n"/>
      <c r="N530" s="70" t="n"/>
      <c r="O530" s="70" t="n"/>
      <c r="P530" s="123" t="n"/>
      <c r="Q530" s="122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120" t="n"/>
      <c r="H531" s="121" t="n"/>
      <c r="I531" s="122" t="n"/>
      <c r="J531" s="70" t="n"/>
      <c r="K531" s="70" t="n"/>
      <c r="L531" s="70" t="n"/>
      <c r="M531" s="70" t="n"/>
      <c r="N531" s="70" t="n"/>
      <c r="O531" s="70" t="n"/>
      <c r="P531" s="123" t="n"/>
      <c r="Q531" s="122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120" t="n"/>
      <c r="H532" s="121" t="n"/>
      <c r="I532" s="122" t="n"/>
      <c r="J532" s="70" t="n"/>
      <c r="K532" s="70" t="n"/>
      <c r="L532" s="70" t="n"/>
      <c r="M532" s="70" t="n"/>
      <c r="N532" s="70" t="n"/>
      <c r="O532" s="70" t="n"/>
      <c r="P532" s="123" t="n"/>
      <c r="Q532" s="122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120" t="n"/>
      <c r="H533" s="121" t="n"/>
      <c r="I533" s="122" t="n"/>
      <c r="J533" s="70" t="n"/>
      <c r="K533" s="70" t="n"/>
      <c r="L533" s="70" t="n"/>
      <c r="M533" s="70" t="n"/>
      <c r="N533" s="70" t="n"/>
      <c r="O533" s="70" t="n"/>
      <c r="P533" s="123" t="n"/>
      <c r="Q533" s="122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120" t="n"/>
      <c r="H534" s="121" t="n"/>
      <c r="I534" s="122" t="n"/>
      <c r="J534" s="70" t="n"/>
      <c r="K534" s="70" t="n"/>
      <c r="L534" s="70" t="n"/>
      <c r="M534" s="70" t="n"/>
      <c r="N534" s="70" t="n"/>
      <c r="O534" s="70" t="n"/>
      <c r="P534" s="123" t="n"/>
      <c r="Q534" s="122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120" t="n"/>
      <c r="H535" s="121" t="n"/>
      <c r="I535" s="122" t="n"/>
      <c r="J535" s="70" t="n"/>
      <c r="K535" s="70" t="n"/>
      <c r="L535" s="70" t="n"/>
      <c r="M535" s="70" t="n"/>
      <c r="N535" s="70" t="n"/>
      <c r="O535" s="70" t="n"/>
      <c r="P535" s="123" t="n"/>
      <c r="Q535" s="122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120" t="n"/>
      <c r="H536" s="121" t="n"/>
      <c r="I536" s="122" t="n"/>
      <c r="J536" s="70" t="n"/>
      <c r="K536" s="70" t="n"/>
      <c r="L536" s="70" t="n"/>
      <c r="M536" s="70" t="n"/>
      <c r="N536" s="70" t="n"/>
      <c r="O536" s="70" t="n"/>
      <c r="P536" s="123" t="n"/>
      <c r="Q536" s="122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120" t="n"/>
      <c r="H537" s="121" t="n"/>
      <c r="I537" s="122" t="n"/>
      <c r="J537" s="70" t="n"/>
      <c r="K537" s="70" t="n"/>
      <c r="L537" s="70" t="n"/>
      <c r="M537" s="70" t="n"/>
      <c r="N537" s="70" t="n"/>
      <c r="O537" s="70" t="n"/>
      <c r="P537" s="123" t="n"/>
      <c r="Q537" s="122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120" t="n"/>
      <c r="H538" s="121" t="n"/>
      <c r="I538" s="122" t="n"/>
      <c r="J538" s="70" t="n"/>
      <c r="K538" s="70" t="n"/>
      <c r="L538" s="70" t="n"/>
      <c r="M538" s="70" t="n"/>
      <c r="N538" s="70" t="n"/>
      <c r="O538" s="70" t="n"/>
      <c r="P538" s="123" t="n"/>
      <c r="Q538" s="122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120" t="n"/>
      <c r="H539" s="121" t="n"/>
      <c r="I539" s="122" t="n"/>
      <c r="J539" s="70" t="n"/>
      <c r="K539" s="70" t="n"/>
      <c r="L539" s="70" t="n"/>
      <c r="M539" s="70" t="n"/>
      <c r="N539" s="70" t="n"/>
      <c r="O539" s="70" t="n"/>
      <c r="P539" s="123" t="n"/>
      <c r="Q539" s="122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120" t="n"/>
      <c r="H540" s="121" t="n"/>
      <c r="I540" s="122" t="n"/>
      <c r="J540" s="70" t="n"/>
      <c r="K540" s="70" t="n"/>
      <c r="L540" s="70" t="n"/>
      <c r="M540" s="70" t="n"/>
      <c r="N540" s="70" t="n"/>
      <c r="O540" s="70" t="n"/>
      <c r="P540" s="123" t="n"/>
      <c r="Q540" s="122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120" t="n"/>
      <c r="H541" s="121" t="n"/>
      <c r="I541" s="122" t="n"/>
      <c r="J541" s="70" t="n"/>
      <c r="K541" s="70" t="n"/>
      <c r="L541" s="70" t="n"/>
      <c r="M541" s="70" t="n"/>
      <c r="N541" s="70" t="n"/>
      <c r="O541" s="70" t="n"/>
      <c r="P541" s="123" t="n"/>
      <c r="Q541" s="122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120" t="n"/>
      <c r="H542" s="121" t="n"/>
      <c r="I542" s="122" t="n"/>
      <c r="J542" s="70" t="n"/>
      <c r="K542" s="70" t="n"/>
      <c r="L542" s="70" t="n"/>
      <c r="M542" s="70" t="n"/>
      <c r="N542" s="70" t="n"/>
      <c r="O542" s="70" t="n"/>
      <c r="P542" s="123" t="n"/>
      <c r="Q542" s="122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120" t="n"/>
      <c r="H543" s="121" t="n"/>
      <c r="I543" s="122" t="n"/>
      <c r="J543" s="70" t="n"/>
      <c r="K543" s="70" t="n"/>
      <c r="L543" s="70" t="n"/>
      <c r="M543" s="70" t="n"/>
      <c r="N543" s="70" t="n"/>
      <c r="O543" s="70" t="n"/>
      <c r="P543" s="123" t="n"/>
      <c r="Q543" s="122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120" t="n"/>
      <c r="H544" s="121" t="n"/>
      <c r="I544" s="122" t="n"/>
      <c r="J544" s="70" t="n"/>
      <c r="K544" s="70" t="n"/>
      <c r="L544" s="70" t="n"/>
      <c r="M544" s="70" t="n"/>
      <c r="N544" s="70" t="n"/>
      <c r="O544" s="70" t="n"/>
      <c r="P544" s="123" t="n"/>
      <c r="Q544" s="122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120" t="n"/>
      <c r="H545" s="121" t="n"/>
      <c r="I545" s="122" t="n"/>
      <c r="J545" s="70" t="n"/>
      <c r="K545" s="70" t="n"/>
      <c r="L545" s="70" t="n"/>
      <c r="M545" s="70" t="n"/>
      <c r="N545" s="70" t="n"/>
      <c r="O545" s="70" t="n"/>
      <c r="P545" s="123" t="n"/>
      <c r="Q545" s="122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120" t="n"/>
      <c r="H546" s="121" t="n"/>
      <c r="I546" s="122" t="n"/>
      <c r="J546" s="70" t="n"/>
      <c r="K546" s="70" t="n"/>
      <c r="L546" s="70" t="n"/>
      <c r="M546" s="70" t="n"/>
      <c r="N546" s="70" t="n"/>
      <c r="O546" s="70" t="n"/>
      <c r="P546" s="123" t="n"/>
      <c r="Q546" s="122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120" t="n"/>
      <c r="H547" s="121" t="n"/>
      <c r="I547" s="122" t="n"/>
      <c r="J547" s="70" t="n"/>
      <c r="K547" s="70" t="n"/>
      <c r="L547" s="70" t="n"/>
      <c r="M547" s="70" t="n"/>
      <c r="N547" s="70" t="n"/>
      <c r="O547" s="70" t="n"/>
      <c r="P547" s="123" t="n"/>
      <c r="Q547" s="122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120" t="n"/>
      <c r="H548" s="121" t="n"/>
      <c r="I548" s="122" t="n"/>
      <c r="J548" s="70" t="n"/>
      <c r="K548" s="70" t="n"/>
      <c r="L548" s="70" t="n"/>
      <c r="M548" s="70" t="n"/>
      <c r="N548" s="70" t="n"/>
      <c r="O548" s="70" t="n"/>
      <c r="P548" s="123" t="n"/>
      <c r="Q548" s="122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120" t="n"/>
      <c r="H549" s="121" t="n"/>
      <c r="I549" s="122" t="n"/>
      <c r="J549" s="70" t="n"/>
      <c r="K549" s="70" t="n"/>
      <c r="L549" s="70" t="n"/>
      <c r="M549" s="70" t="n"/>
      <c r="N549" s="70" t="n"/>
      <c r="O549" s="70" t="n"/>
      <c r="P549" s="123" t="n"/>
      <c r="Q549" s="122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120" t="n"/>
      <c r="H550" s="121" t="n"/>
      <c r="I550" s="122" t="n"/>
      <c r="J550" s="70" t="n"/>
      <c r="K550" s="70" t="n"/>
      <c r="L550" s="70" t="n"/>
      <c r="M550" s="70" t="n"/>
      <c r="N550" s="70" t="n"/>
      <c r="O550" s="70" t="n"/>
      <c r="P550" s="123" t="n"/>
      <c r="Q550" s="122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120" t="n"/>
      <c r="H551" s="121" t="n"/>
      <c r="I551" s="122" t="n"/>
      <c r="J551" s="70" t="n"/>
      <c r="K551" s="70" t="n"/>
      <c r="L551" s="70" t="n"/>
      <c r="M551" s="70" t="n"/>
      <c r="N551" s="70" t="n"/>
      <c r="O551" s="70" t="n"/>
      <c r="P551" s="123" t="n"/>
      <c r="Q551" s="122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120" t="n"/>
      <c r="H552" s="121" t="n"/>
      <c r="I552" s="122" t="n"/>
      <c r="J552" s="70" t="n"/>
      <c r="K552" s="70" t="n"/>
      <c r="L552" s="70" t="n"/>
      <c r="M552" s="70" t="n"/>
      <c r="N552" s="70" t="n"/>
      <c r="O552" s="70" t="n"/>
      <c r="P552" s="123" t="n"/>
      <c r="Q552" s="122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120" t="n"/>
      <c r="H553" s="121" t="n"/>
      <c r="I553" s="122" t="n"/>
      <c r="J553" s="70" t="n"/>
      <c r="K553" s="70" t="n"/>
      <c r="L553" s="70" t="n"/>
      <c r="M553" s="70" t="n"/>
      <c r="N553" s="70" t="n"/>
      <c r="O553" s="70" t="n"/>
      <c r="P553" s="123" t="n"/>
      <c r="Q553" s="122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120" t="n"/>
      <c r="H554" s="121" t="n"/>
      <c r="I554" s="122" t="n"/>
      <c r="J554" s="70" t="n"/>
      <c r="K554" s="70" t="n"/>
      <c r="L554" s="70" t="n"/>
      <c r="M554" s="70" t="n"/>
      <c r="N554" s="70" t="n"/>
      <c r="O554" s="70" t="n"/>
      <c r="P554" s="123" t="n"/>
      <c r="Q554" s="122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120" t="n"/>
      <c r="H555" s="121" t="n"/>
      <c r="I555" s="122" t="n"/>
      <c r="J555" s="70" t="n"/>
      <c r="K555" s="70" t="n"/>
      <c r="L555" s="70" t="n"/>
      <c r="M555" s="70" t="n"/>
      <c r="N555" s="70" t="n"/>
      <c r="O555" s="70" t="n"/>
      <c r="P555" s="123" t="n"/>
      <c r="Q555" s="122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120" t="n"/>
      <c r="H556" s="121" t="n"/>
      <c r="I556" s="122" t="n"/>
      <c r="J556" s="70" t="n"/>
      <c r="K556" s="70" t="n"/>
      <c r="L556" s="70" t="n"/>
      <c r="M556" s="70" t="n"/>
      <c r="N556" s="70" t="n"/>
      <c r="O556" s="70" t="n"/>
      <c r="P556" s="123" t="n"/>
      <c r="Q556" s="122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120" t="n"/>
      <c r="H557" s="121" t="n"/>
      <c r="I557" s="122" t="n"/>
      <c r="J557" s="70" t="n"/>
      <c r="K557" s="70" t="n"/>
      <c r="L557" s="70" t="n"/>
      <c r="M557" s="70" t="n"/>
      <c r="N557" s="70" t="n"/>
      <c r="O557" s="70" t="n"/>
      <c r="P557" s="123" t="n"/>
      <c r="Q557" s="122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120" t="n"/>
      <c r="H558" s="121" t="n"/>
      <c r="I558" s="122" t="n"/>
      <c r="J558" s="70" t="n"/>
      <c r="K558" s="70" t="n"/>
      <c r="L558" s="70" t="n"/>
      <c r="M558" s="70" t="n"/>
      <c r="N558" s="70" t="n"/>
      <c r="O558" s="70" t="n"/>
      <c r="P558" s="123" t="n"/>
      <c r="Q558" s="122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120" t="n"/>
      <c r="H559" s="121" t="n"/>
      <c r="I559" s="122" t="n"/>
      <c r="J559" s="70" t="n"/>
      <c r="K559" s="70" t="n"/>
      <c r="L559" s="70" t="n"/>
      <c r="M559" s="70" t="n"/>
      <c r="N559" s="70" t="n"/>
      <c r="O559" s="70" t="n"/>
      <c r="P559" s="123" t="n"/>
      <c r="Q559" s="122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120" t="n"/>
      <c r="H560" s="121" t="n"/>
      <c r="I560" s="122" t="n"/>
      <c r="J560" s="70" t="n"/>
      <c r="K560" s="70" t="n"/>
      <c r="L560" s="70" t="n"/>
      <c r="M560" s="70" t="n"/>
      <c r="N560" s="70" t="n"/>
      <c r="O560" s="70" t="n"/>
      <c r="P560" s="123" t="n"/>
      <c r="Q560" s="122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120" t="n"/>
      <c r="H561" s="121" t="n"/>
      <c r="I561" s="122" t="n"/>
      <c r="J561" s="70" t="n"/>
      <c r="K561" s="70" t="n"/>
      <c r="L561" s="70" t="n"/>
      <c r="M561" s="70" t="n"/>
      <c r="N561" s="70" t="n"/>
      <c r="O561" s="70" t="n"/>
      <c r="P561" s="123" t="n"/>
      <c r="Q561" s="122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120" t="n"/>
      <c r="H562" s="121" t="n"/>
      <c r="I562" s="122" t="n"/>
      <c r="J562" s="70" t="n"/>
      <c r="K562" s="70" t="n"/>
      <c r="L562" s="70" t="n"/>
      <c r="M562" s="70" t="n"/>
      <c r="N562" s="70" t="n"/>
      <c r="O562" s="70" t="n"/>
      <c r="P562" s="123" t="n"/>
      <c r="Q562" s="122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120" t="n"/>
      <c r="H563" s="121" t="n"/>
      <c r="I563" s="122" t="n"/>
      <c r="J563" s="70" t="n"/>
      <c r="K563" s="70" t="n"/>
      <c r="L563" s="70" t="n"/>
      <c r="M563" s="70" t="n"/>
      <c r="N563" s="70" t="n"/>
      <c r="O563" s="70" t="n"/>
      <c r="P563" s="123" t="n"/>
      <c r="Q563" s="122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120" t="n"/>
      <c r="H564" s="121" t="n"/>
      <c r="I564" s="122" t="n"/>
      <c r="J564" s="70" t="n"/>
      <c r="K564" s="70" t="n"/>
      <c r="L564" s="70" t="n"/>
      <c r="M564" s="70" t="n"/>
      <c r="N564" s="70" t="n"/>
      <c r="O564" s="70" t="n"/>
      <c r="P564" s="123" t="n"/>
      <c r="Q564" s="122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120" t="n"/>
      <c r="H565" s="121" t="n"/>
      <c r="I565" s="122" t="n"/>
      <c r="J565" s="70" t="n"/>
      <c r="K565" s="70" t="n"/>
      <c r="L565" s="70" t="n"/>
      <c r="M565" s="70" t="n"/>
      <c r="N565" s="70" t="n"/>
      <c r="O565" s="70" t="n"/>
      <c r="P565" s="123" t="n"/>
      <c r="Q565" s="122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120" t="n"/>
      <c r="H566" s="121" t="n"/>
      <c r="I566" s="122" t="n"/>
      <c r="J566" s="70" t="n"/>
      <c r="K566" s="70" t="n"/>
      <c r="L566" s="70" t="n"/>
      <c r="M566" s="70" t="n"/>
      <c r="N566" s="70" t="n"/>
      <c r="O566" s="70" t="n"/>
      <c r="P566" s="123" t="n"/>
      <c r="Q566" s="122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120" t="n"/>
      <c r="H567" s="121" t="n"/>
      <c r="I567" s="122" t="n"/>
      <c r="J567" s="70" t="n"/>
      <c r="K567" s="70" t="n"/>
      <c r="L567" s="70" t="n"/>
      <c r="M567" s="70" t="n"/>
      <c r="N567" s="70" t="n"/>
      <c r="O567" s="70" t="n"/>
      <c r="P567" s="123" t="n"/>
      <c r="Q567" s="122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120" t="n"/>
      <c r="H568" s="121" t="n"/>
      <c r="I568" s="122" t="n"/>
      <c r="J568" s="70" t="n"/>
      <c r="K568" s="70" t="n"/>
      <c r="L568" s="70" t="n"/>
      <c r="M568" s="70" t="n"/>
      <c r="N568" s="70" t="n"/>
      <c r="O568" s="70" t="n"/>
      <c r="P568" s="123" t="n"/>
      <c r="Q568" s="122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120" t="n"/>
      <c r="H569" s="121" t="n"/>
      <c r="I569" s="122" t="n"/>
      <c r="J569" s="70" t="n"/>
      <c r="K569" s="70" t="n"/>
      <c r="L569" s="70" t="n"/>
      <c r="M569" s="70" t="n"/>
      <c r="N569" s="70" t="n"/>
      <c r="O569" s="70" t="n"/>
      <c r="P569" s="123" t="n"/>
      <c r="Q569" s="122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120" t="n"/>
      <c r="H570" s="121" t="n"/>
      <c r="I570" s="122" t="n"/>
      <c r="J570" s="70" t="n"/>
      <c r="K570" s="70" t="n"/>
      <c r="L570" s="70" t="n"/>
      <c r="M570" s="70" t="n"/>
      <c r="N570" s="70" t="n"/>
      <c r="O570" s="70" t="n"/>
      <c r="P570" s="123" t="n"/>
      <c r="Q570" s="122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120" t="n"/>
      <c r="H571" s="121" t="n"/>
      <c r="I571" s="122" t="n"/>
      <c r="J571" s="70" t="n"/>
      <c r="K571" s="70" t="n"/>
      <c r="L571" s="70" t="n"/>
      <c r="M571" s="70" t="n"/>
      <c r="N571" s="70" t="n"/>
      <c r="O571" s="70" t="n"/>
      <c r="P571" s="123" t="n"/>
      <c r="Q571" s="122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120" t="n"/>
      <c r="H572" s="121" t="n"/>
      <c r="I572" s="122" t="n"/>
      <c r="J572" s="70" t="n"/>
      <c r="K572" s="70" t="n"/>
      <c r="L572" s="70" t="n"/>
      <c r="M572" s="70" t="n"/>
      <c r="N572" s="70" t="n"/>
      <c r="O572" s="70" t="n"/>
      <c r="P572" s="123" t="n"/>
      <c r="Q572" s="122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120" t="n"/>
      <c r="H573" s="121" t="n"/>
      <c r="I573" s="122" t="n"/>
      <c r="J573" s="70" t="n"/>
      <c r="K573" s="70" t="n"/>
      <c r="L573" s="70" t="n"/>
      <c r="M573" s="70" t="n"/>
      <c r="N573" s="70" t="n"/>
      <c r="O573" s="70" t="n"/>
      <c r="P573" s="123" t="n"/>
      <c r="Q573" s="122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120" t="n"/>
      <c r="H574" s="121" t="n"/>
      <c r="I574" s="122" t="n"/>
      <c r="J574" s="70" t="n"/>
      <c r="K574" s="70" t="n"/>
      <c r="L574" s="70" t="n"/>
      <c r="M574" s="70" t="n"/>
      <c r="N574" s="70" t="n"/>
      <c r="O574" s="70" t="n"/>
      <c r="P574" s="123" t="n"/>
      <c r="Q574" s="122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120" t="n"/>
      <c r="H575" s="121" t="n"/>
      <c r="I575" s="122" t="n"/>
      <c r="J575" s="70" t="n"/>
      <c r="K575" s="70" t="n"/>
      <c r="L575" s="70" t="n"/>
      <c r="M575" s="70" t="n"/>
      <c r="N575" s="70" t="n"/>
      <c r="O575" s="70" t="n"/>
      <c r="P575" s="123" t="n"/>
      <c r="Q575" s="122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120" t="n"/>
      <c r="H576" s="121" t="n"/>
      <c r="I576" s="122" t="n"/>
      <c r="J576" s="70" t="n"/>
      <c r="K576" s="70" t="n"/>
      <c r="L576" s="70" t="n"/>
      <c r="M576" s="70" t="n"/>
      <c r="N576" s="70" t="n"/>
      <c r="O576" s="70" t="n"/>
      <c r="P576" s="123" t="n"/>
      <c r="Q576" s="122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120" t="n"/>
      <c r="H577" s="121" t="n"/>
      <c r="I577" s="122" t="n"/>
      <c r="J577" s="70" t="n"/>
      <c r="K577" s="70" t="n"/>
      <c r="L577" s="70" t="n"/>
      <c r="M577" s="70" t="n"/>
      <c r="N577" s="70" t="n"/>
      <c r="O577" s="70" t="n"/>
      <c r="P577" s="123" t="n"/>
      <c r="Q577" s="122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120" t="n"/>
      <c r="H578" s="121" t="n"/>
      <c r="I578" s="122" t="n"/>
      <c r="J578" s="70" t="n"/>
      <c r="K578" s="70" t="n"/>
      <c r="L578" s="70" t="n"/>
      <c r="M578" s="70" t="n"/>
      <c r="N578" s="70" t="n"/>
      <c r="O578" s="70" t="n"/>
      <c r="P578" s="123" t="n"/>
      <c r="Q578" s="122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120" t="n"/>
      <c r="H579" s="121" t="n"/>
      <c r="I579" s="122" t="n"/>
      <c r="J579" s="70" t="n"/>
      <c r="K579" s="70" t="n"/>
      <c r="L579" s="70" t="n"/>
      <c r="M579" s="70" t="n"/>
      <c r="N579" s="70" t="n"/>
      <c r="O579" s="70" t="n"/>
      <c r="P579" s="123" t="n"/>
      <c r="Q579" s="122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120" t="n"/>
      <c r="H580" s="121" t="n"/>
      <c r="I580" s="122" t="n"/>
      <c r="J580" s="70" t="n"/>
      <c r="K580" s="70" t="n"/>
      <c r="L580" s="70" t="n"/>
      <c r="M580" s="70" t="n"/>
      <c r="N580" s="70" t="n"/>
      <c r="O580" s="70" t="n"/>
      <c r="P580" s="123" t="n"/>
      <c r="Q580" s="122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120" t="n"/>
      <c r="H581" s="121" t="n"/>
      <c r="I581" s="122" t="n"/>
      <c r="J581" s="70" t="n"/>
      <c r="K581" s="70" t="n"/>
      <c r="L581" s="70" t="n"/>
      <c r="M581" s="70" t="n"/>
      <c r="N581" s="70" t="n"/>
      <c r="O581" s="70" t="n"/>
      <c r="P581" s="123" t="n"/>
      <c r="Q581" s="122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120" t="n"/>
      <c r="H582" s="121" t="n"/>
      <c r="I582" s="122" t="n"/>
      <c r="J582" s="70" t="n"/>
      <c r="K582" s="70" t="n"/>
      <c r="L582" s="70" t="n"/>
      <c r="M582" s="70" t="n"/>
      <c r="N582" s="70" t="n"/>
      <c r="O582" s="70" t="n"/>
      <c r="P582" s="123" t="n"/>
      <c r="Q582" s="122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120" t="n"/>
      <c r="H583" s="121" t="n"/>
      <c r="I583" s="122" t="n"/>
      <c r="J583" s="70" t="n"/>
      <c r="K583" s="70" t="n"/>
      <c r="L583" s="70" t="n"/>
      <c r="M583" s="70" t="n"/>
      <c r="N583" s="70" t="n"/>
      <c r="O583" s="70" t="n"/>
      <c r="P583" s="123" t="n"/>
      <c r="Q583" s="122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120" t="n"/>
      <c r="H584" s="121" t="n"/>
      <c r="I584" s="122" t="n"/>
      <c r="J584" s="70" t="n"/>
      <c r="K584" s="70" t="n"/>
      <c r="L584" s="70" t="n"/>
      <c r="M584" s="70" t="n"/>
      <c r="N584" s="70" t="n"/>
      <c r="O584" s="70" t="n"/>
      <c r="P584" s="123" t="n"/>
      <c r="Q584" s="122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120" t="n"/>
      <c r="H585" s="121" t="n"/>
      <c r="I585" s="122" t="n"/>
      <c r="J585" s="70" t="n"/>
      <c r="K585" s="70" t="n"/>
      <c r="L585" s="70" t="n"/>
      <c r="M585" s="70" t="n"/>
      <c r="N585" s="70" t="n"/>
      <c r="O585" s="70" t="n"/>
      <c r="P585" s="123" t="n"/>
      <c r="Q585" s="122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120" t="n"/>
      <c r="H586" s="121" t="n"/>
      <c r="I586" s="122" t="n"/>
      <c r="J586" s="70" t="n"/>
      <c r="K586" s="70" t="n"/>
      <c r="L586" s="70" t="n"/>
      <c r="M586" s="70" t="n"/>
      <c r="N586" s="70" t="n"/>
      <c r="O586" s="70" t="n"/>
      <c r="P586" s="123" t="n"/>
      <c r="Q586" s="122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120" t="n"/>
      <c r="H587" s="121" t="n"/>
      <c r="I587" s="122" t="n"/>
      <c r="J587" s="70" t="n"/>
      <c r="K587" s="70" t="n"/>
      <c r="L587" s="70" t="n"/>
      <c r="M587" s="70" t="n"/>
      <c r="N587" s="70" t="n"/>
      <c r="O587" s="70" t="n"/>
      <c r="P587" s="123" t="n"/>
      <c r="Q587" s="122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120" t="n"/>
      <c r="H588" s="121" t="n"/>
      <c r="I588" s="122" t="n"/>
      <c r="J588" s="70" t="n"/>
      <c r="K588" s="70" t="n"/>
      <c r="L588" s="70" t="n"/>
      <c r="M588" s="70" t="n"/>
      <c r="N588" s="70" t="n"/>
      <c r="O588" s="70" t="n"/>
      <c r="P588" s="123" t="n"/>
      <c r="Q588" s="122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120" t="n"/>
      <c r="H589" s="121" t="n"/>
      <c r="I589" s="122" t="n"/>
      <c r="J589" s="70" t="n"/>
      <c r="K589" s="70" t="n"/>
      <c r="L589" s="70" t="n"/>
      <c r="M589" s="70" t="n"/>
      <c r="N589" s="70" t="n"/>
      <c r="O589" s="70" t="n"/>
      <c r="P589" s="123" t="n"/>
      <c r="Q589" s="122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120" t="n"/>
      <c r="H590" s="121" t="n"/>
      <c r="I590" s="122" t="n"/>
      <c r="J590" s="70" t="n"/>
      <c r="K590" s="70" t="n"/>
      <c r="L590" s="70" t="n"/>
      <c r="M590" s="70" t="n"/>
      <c r="N590" s="70" t="n"/>
      <c r="O590" s="70" t="n"/>
      <c r="P590" s="123" t="n"/>
      <c r="Q590" s="122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120" t="n"/>
      <c r="H591" s="121" t="n"/>
      <c r="I591" s="122" t="n"/>
      <c r="J591" s="70" t="n"/>
      <c r="K591" s="70" t="n"/>
      <c r="L591" s="70" t="n"/>
      <c r="M591" s="70" t="n"/>
      <c r="N591" s="70" t="n"/>
      <c r="O591" s="70" t="n"/>
      <c r="P591" s="123" t="n"/>
      <c r="Q591" s="122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120" t="n"/>
      <c r="H592" s="121" t="n"/>
      <c r="I592" s="122" t="n"/>
      <c r="J592" s="70" t="n"/>
      <c r="K592" s="70" t="n"/>
      <c r="L592" s="70" t="n"/>
      <c r="M592" s="70" t="n"/>
      <c r="N592" s="70" t="n"/>
      <c r="O592" s="70" t="n"/>
      <c r="P592" s="123" t="n"/>
      <c r="Q592" s="122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120" t="n"/>
      <c r="H593" s="121" t="n"/>
      <c r="I593" s="122" t="n"/>
      <c r="J593" s="70" t="n"/>
      <c r="K593" s="70" t="n"/>
      <c r="L593" s="70" t="n"/>
      <c r="M593" s="70" t="n"/>
      <c r="N593" s="70" t="n"/>
      <c r="O593" s="70" t="n"/>
      <c r="P593" s="123" t="n"/>
      <c r="Q593" s="122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120" t="n"/>
      <c r="H594" s="121" t="n"/>
      <c r="I594" s="122" t="n"/>
      <c r="J594" s="70" t="n"/>
      <c r="K594" s="70" t="n"/>
      <c r="L594" s="70" t="n"/>
      <c r="M594" s="70" t="n"/>
      <c r="N594" s="70" t="n"/>
      <c r="O594" s="70" t="n"/>
      <c r="P594" s="123" t="n"/>
      <c r="Q594" s="122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120" t="n"/>
      <c r="H595" s="121" t="n"/>
      <c r="I595" s="122" t="n"/>
      <c r="J595" s="70" t="n"/>
      <c r="K595" s="70" t="n"/>
      <c r="L595" s="70" t="n"/>
      <c r="M595" s="70" t="n"/>
      <c r="N595" s="70" t="n"/>
      <c r="O595" s="70" t="n"/>
      <c r="P595" s="123" t="n"/>
      <c r="Q595" s="122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120" t="n"/>
      <c r="H596" s="121" t="n"/>
      <c r="I596" s="122" t="n"/>
      <c r="J596" s="70" t="n"/>
      <c r="K596" s="70" t="n"/>
      <c r="L596" s="70" t="n"/>
      <c r="M596" s="70" t="n"/>
      <c r="N596" s="70" t="n"/>
      <c r="O596" s="70" t="n"/>
      <c r="P596" s="123" t="n"/>
      <c r="Q596" s="122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120" t="n"/>
      <c r="H597" s="121" t="n"/>
      <c r="I597" s="122" t="n"/>
      <c r="J597" s="70" t="n"/>
      <c r="K597" s="70" t="n"/>
      <c r="L597" s="70" t="n"/>
      <c r="M597" s="70" t="n"/>
      <c r="N597" s="70" t="n"/>
      <c r="O597" s="70" t="n"/>
      <c r="P597" s="123" t="n"/>
      <c r="Q597" s="122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120" t="n"/>
      <c r="H598" s="121" t="n"/>
      <c r="I598" s="122" t="n"/>
      <c r="J598" s="70" t="n"/>
      <c r="K598" s="70" t="n"/>
      <c r="L598" s="70" t="n"/>
      <c r="M598" s="70" t="n"/>
      <c r="N598" s="70" t="n"/>
      <c r="O598" s="70" t="n"/>
      <c r="P598" s="123" t="n"/>
      <c r="Q598" s="122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120" t="n"/>
      <c r="H599" s="121" t="n"/>
      <c r="I599" s="122" t="n"/>
      <c r="J599" s="70" t="n"/>
      <c r="K599" s="70" t="n"/>
      <c r="L599" s="70" t="n"/>
      <c r="M599" s="70" t="n"/>
      <c r="N599" s="70" t="n"/>
      <c r="O599" s="70" t="n"/>
      <c r="P599" s="123" t="n"/>
      <c r="Q599" s="122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120" t="n"/>
      <c r="H600" s="121" t="n"/>
      <c r="I600" s="122" t="n"/>
      <c r="J600" s="70" t="n"/>
      <c r="K600" s="70" t="n"/>
      <c r="L600" s="70" t="n"/>
      <c r="M600" s="70" t="n"/>
      <c r="N600" s="70" t="n"/>
      <c r="O600" s="70" t="n"/>
      <c r="P600" s="123" t="n"/>
      <c r="Q600" s="122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120" t="n"/>
      <c r="H601" s="121" t="n"/>
      <c r="I601" s="122" t="n"/>
      <c r="J601" s="70" t="n"/>
      <c r="K601" s="70" t="n"/>
      <c r="L601" s="70" t="n"/>
      <c r="M601" s="70" t="n"/>
      <c r="N601" s="70" t="n"/>
      <c r="O601" s="70" t="n"/>
      <c r="P601" s="123" t="n"/>
      <c r="Q601" s="122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120" t="n"/>
      <c r="H602" s="121" t="n"/>
      <c r="I602" s="122" t="n"/>
      <c r="J602" s="70" t="n"/>
      <c r="K602" s="70" t="n"/>
      <c r="L602" s="70" t="n"/>
      <c r="M602" s="70" t="n"/>
      <c r="N602" s="70" t="n"/>
      <c r="O602" s="70" t="n"/>
      <c r="P602" s="123" t="n"/>
      <c r="Q602" s="122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120" t="n"/>
      <c r="H603" s="121" t="n"/>
      <c r="I603" s="122" t="n"/>
      <c r="J603" s="70" t="n"/>
      <c r="K603" s="70" t="n"/>
      <c r="L603" s="70" t="n"/>
      <c r="M603" s="70" t="n"/>
      <c r="N603" s="70" t="n"/>
      <c r="O603" s="70" t="n"/>
      <c r="P603" s="123" t="n"/>
      <c r="Q603" s="122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120" t="n"/>
      <c r="H604" s="121" t="n"/>
      <c r="I604" s="122" t="n"/>
      <c r="J604" s="70" t="n"/>
      <c r="K604" s="70" t="n"/>
      <c r="L604" s="70" t="n"/>
      <c r="M604" s="70" t="n"/>
      <c r="N604" s="70" t="n"/>
      <c r="O604" s="70" t="n"/>
      <c r="P604" s="123" t="n"/>
      <c r="Q604" s="122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120" t="n"/>
      <c r="H605" s="121" t="n"/>
      <c r="I605" s="122" t="n"/>
      <c r="J605" s="70" t="n"/>
      <c r="K605" s="70" t="n"/>
      <c r="L605" s="70" t="n"/>
      <c r="M605" s="70" t="n"/>
      <c r="N605" s="70" t="n"/>
      <c r="O605" s="70" t="n"/>
      <c r="P605" s="123" t="n"/>
      <c r="Q605" s="122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120" t="n"/>
      <c r="H606" s="121" t="n"/>
      <c r="I606" s="122" t="n"/>
      <c r="J606" s="70" t="n"/>
      <c r="K606" s="70" t="n"/>
      <c r="L606" s="70" t="n"/>
      <c r="M606" s="70" t="n"/>
      <c r="N606" s="70" t="n"/>
      <c r="O606" s="70" t="n"/>
      <c r="P606" s="123" t="n"/>
      <c r="Q606" s="122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120" t="n"/>
      <c r="H607" s="121" t="n"/>
      <c r="I607" s="122" t="n"/>
      <c r="J607" s="70" t="n"/>
      <c r="K607" s="70" t="n"/>
      <c r="L607" s="70" t="n"/>
      <c r="M607" s="70" t="n"/>
      <c r="N607" s="70" t="n"/>
      <c r="O607" s="70" t="n"/>
      <c r="P607" s="123" t="n"/>
      <c r="Q607" s="122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120" t="n"/>
      <c r="H608" s="121" t="n"/>
      <c r="I608" s="122" t="n"/>
      <c r="J608" s="70" t="n"/>
      <c r="K608" s="70" t="n"/>
      <c r="L608" s="70" t="n"/>
      <c r="M608" s="70" t="n"/>
      <c r="N608" s="70" t="n"/>
      <c r="O608" s="70" t="n"/>
      <c r="P608" s="123" t="n"/>
      <c r="Q608" s="122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120" t="n"/>
      <c r="H609" s="121" t="n"/>
      <c r="I609" s="122" t="n"/>
      <c r="J609" s="70" t="n"/>
      <c r="K609" s="70" t="n"/>
      <c r="L609" s="70" t="n"/>
      <c r="M609" s="70" t="n"/>
      <c r="N609" s="70" t="n"/>
      <c r="O609" s="70" t="n"/>
      <c r="P609" s="123" t="n"/>
      <c r="Q609" s="122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120" t="n"/>
      <c r="H610" s="121" t="n"/>
      <c r="I610" s="122" t="n"/>
      <c r="J610" s="70" t="n"/>
      <c r="K610" s="70" t="n"/>
      <c r="L610" s="70" t="n"/>
      <c r="M610" s="70" t="n"/>
      <c r="N610" s="70" t="n"/>
      <c r="O610" s="70" t="n"/>
      <c r="P610" s="123" t="n"/>
      <c r="Q610" s="122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120" t="n"/>
      <c r="H611" s="121" t="n"/>
      <c r="I611" s="122" t="n"/>
      <c r="J611" s="70" t="n"/>
      <c r="K611" s="70" t="n"/>
      <c r="L611" s="70" t="n"/>
      <c r="M611" s="70" t="n"/>
      <c r="N611" s="70" t="n"/>
      <c r="O611" s="70" t="n"/>
      <c r="P611" s="123" t="n"/>
      <c r="Q611" s="122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120" t="n"/>
      <c r="H612" s="121" t="n"/>
      <c r="I612" s="122" t="n"/>
      <c r="J612" s="70" t="n"/>
      <c r="K612" s="70" t="n"/>
      <c r="L612" s="70" t="n"/>
      <c r="M612" s="70" t="n"/>
      <c r="N612" s="70" t="n"/>
      <c r="O612" s="70" t="n"/>
      <c r="P612" s="123" t="n"/>
      <c r="Q612" s="122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120" t="n"/>
      <c r="H613" s="121" t="n"/>
      <c r="I613" s="122" t="n"/>
      <c r="J613" s="70" t="n"/>
      <c r="K613" s="70" t="n"/>
      <c r="L613" s="70" t="n"/>
      <c r="M613" s="70" t="n"/>
      <c r="N613" s="70" t="n"/>
      <c r="O613" s="70" t="n"/>
      <c r="P613" s="123" t="n"/>
      <c r="Q613" s="122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120" t="n"/>
      <c r="H614" s="121" t="n"/>
      <c r="I614" s="122" t="n"/>
      <c r="J614" s="70" t="n"/>
      <c r="K614" s="70" t="n"/>
      <c r="L614" s="70" t="n"/>
      <c r="M614" s="70" t="n"/>
      <c r="N614" s="70" t="n"/>
      <c r="O614" s="70" t="n"/>
      <c r="P614" s="123" t="n"/>
      <c r="Q614" s="122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120" t="n"/>
      <c r="H615" s="121" t="n"/>
      <c r="I615" s="122" t="n"/>
      <c r="J615" s="70" t="n"/>
      <c r="K615" s="70" t="n"/>
      <c r="L615" s="70" t="n"/>
      <c r="M615" s="70" t="n"/>
      <c r="N615" s="70" t="n"/>
      <c r="O615" s="70" t="n"/>
      <c r="P615" s="123" t="n"/>
      <c r="Q615" s="122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120" t="n"/>
      <c r="H616" s="121" t="n"/>
      <c r="I616" s="122" t="n"/>
      <c r="J616" s="70" t="n"/>
      <c r="K616" s="70" t="n"/>
      <c r="L616" s="70" t="n"/>
      <c r="M616" s="70" t="n"/>
      <c r="N616" s="70" t="n"/>
      <c r="O616" s="70" t="n"/>
      <c r="P616" s="123" t="n"/>
      <c r="Q616" s="122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120" t="n"/>
      <c r="H617" s="121" t="n"/>
      <c r="I617" s="122" t="n"/>
      <c r="J617" s="70" t="n"/>
      <c r="K617" s="70" t="n"/>
      <c r="L617" s="70" t="n"/>
      <c r="M617" s="70" t="n"/>
      <c r="N617" s="70" t="n"/>
      <c r="O617" s="70" t="n"/>
      <c r="P617" s="123" t="n"/>
      <c r="Q617" s="122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120" t="n"/>
      <c r="H618" s="121" t="n"/>
      <c r="I618" s="122" t="n"/>
      <c r="J618" s="70" t="n"/>
      <c r="K618" s="70" t="n"/>
      <c r="L618" s="70" t="n"/>
      <c r="M618" s="70" t="n"/>
      <c r="N618" s="70" t="n"/>
      <c r="O618" s="70" t="n"/>
      <c r="P618" s="123" t="n"/>
      <c r="Q618" s="122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120" t="n"/>
      <c r="H619" s="121" t="n"/>
      <c r="I619" s="122" t="n"/>
      <c r="J619" s="70" t="n"/>
      <c r="K619" s="70" t="n"/>
      <c r="L619" s="70" t="n"/>
      <c r="M619" s="70" t="n"/>
      <c r="N619" s="70" t="n"/>
      <c r="O619" s="70" t="n"/>
      <c r="P619" s="123" t="n"/>
      <c r="Q619" s="122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120" t="n"/>
      <c r="H620" s="121" t="n"/>
      <c r="I620" s="122" t="n"/>
      <c r="J620" s="70" t="n"/>
      <c r="K620" s="70" t="n"/>
      <c r="L620" s="70" t="n"/>
      <c r="M620" s="70" t="n"/>
      <c r="N620" s="70" t="n"/>
      <c r="O620" s="70" t="n"/>
      <c r="P620" s="123" t="n"/>
      <c r="Q620" s="122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120" t="n"/>
      <c r="H621" s="121" t="n"/>
      <c r="I621" s="122" t="n"/>
      <c r="J621" s="70" t="n"/>
      <c r="K621" s="70" t="n"/>
      <c r="L621" s="70" t="n"/>
      <c r="M621" s="70" t="n"/>
      <c r="N621" s="70" t="n"/>
      <c r="O621" s="70" t="n"/>
      <c r="P621" s="123" t="n"/>
      <c r="Q621" s="122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120" t="n"/>
      <c r="H622" s="121" t="n"/>
      <c r="I622" s="122" t="n"/>
      <c r="J622" s="70" t="n"/>
      <c r="K622" s="70" t="n"/>
      <c r="L622" s="70" t="n"/>
      <c r="M622" s="70" t="n"/>
      <c r="N622" s="70" t="n"/>
      <c r="O622" s="70" t="n"/>
      <c r="P622" s="123" t="n"/>
      <c r="Q622" s="122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120" t="n"/>
      <c r="H623" s="121" t="n"/>
      <c r="I623" s="122" t="n"/>
      <c r="J623" s="70" t="n"/>
      <c r="K623" s="70" t="n"/>
      <c r="L623" s="70" t="n"/>
      <c r="M623" s="70" t="n"/>
      <c r="N623" s="70" t="n"/>
      <c r="O623" s="70" t="n"/>
      <c r="P623" s="123" t="n"/>
      <c r="Q623" s="122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120" t="n"/>
      <c r="H624" s="121" t="n"/>
      <c r="I624" s="122" t="n"/>
      <c r="J624" s="70" t="n"/>
      <c r="K624" s="70" t="n"/>
      <c r="L624" s="70" t="n"/>
      <c r="M624" s="70" t="n"/>
      <c r="N624" s="70" t="n"/>
      <c r="O624" s="70" t="n"/>
      <c r="P624" s="123" t="n"/>
      <c r="Q624" s="122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120" t="n"/>
      <c r="H625" s="121" t="n"/>
      <c r="I625" s="122" t="n"/>
      <c r="J625" s="70" t="n"/>
      <c r="K625" s="70" t="n"/>
      <c r="L625" s="70" t="n"/>
      <c r="M625" s="70" t="n"/>
      <c r="N625" s="70" t="n"/>
      <c r="O625" s="70" t="n"/>
      <c r="P625" s="123" t="n"/>
      <c r="Q625" s="122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120" t="n"/>
      <c r="H626" s="121" t="n"/>
      <c r="I626" s="122" t="n"/>
      <c r="J626" s="70" t="n"/>
      <c r="K626" s="70" t="n"/>
      <c r="L626" s="70" t="n"/>
      <c r="M626" s="70" t="n"/>
      <c r="N626" s="70" t="n"/>
      <c r="O626" s="70" t="n"/>
      <c r="P626" s="123" t="n"/>
      <c r="Q626" s="122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120" t="n"/>
      <c r="H627" s="121" t="n"/>
      <c r="I627" s="122" t="n"/>
      <c r="J627" s="70" t="n"/>
      <c r="K627" s="70" t="n"/>
      <c r="L627" s="70" t="n"/>
      <c r="M627" s="70" t="n"/>
      <c r="N627" s="70" t="n"/>
      <c r="O627" s="70" t="n"/>
      <c r="P627" s="123" t="n"/>
      <c r="Q627" s="122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120" t="n"/>
      <c r="H628" s="121" t="n"/>
      <c r="I628" s="122" t="n"/>
      <c r="J628" s="70" t="n"/>
      <c r="K628" s="70" t="n"/>
      <c r="L628" s="70" t="n"/>
      <c r="M628" s="70" t="n"/>
      <c r="N628" s="70" t="n"/>
      <c r="O628" s="70" t="n"/>
      <c r="P628" s="123" t="n"/>
      <c r="Q628" s="122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120" t="n"/>
      <c r="H629" s="121" t="n"/>
      <c r="I629" s="122" t="n"/>
      <c r="J629" s="70" t="n"/>
      <c r="K629" s="70" t="n"/>
      <c r="L629" s="70" t="n"/>
      <c r="M629" s="70" t="n"/>
      <c r="N629" s="70" t="n"/>
      <c r="O629" s="70" t="n"/>
      <c r="P629" s="123" t="n"/>
      <c r="Q629" s="122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120" t="n"/>
      <c r="H630" s="121" t="n"/>
      <c r="I630" s="122" t="n"/>
      <c r="J630" s="70" t="n"/>
      <c r="K630" s="70" t="n"/>
      <c r="L630" s="70" t="n"/>
      <c r="M630" s="70" t="n"/>
      <c r="N630" s="70" t="n"/>
      <c r="O630" s="70" t="n"/>
      <c r="P630" s="123" t="n"/>
      <c r="Q630" s="122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120" t="n"/>
      <c r="H631" s="121" t="n"/>
      <c r="I631" s="122" t="n"/>
      <c r="J631" s="70" t="n"/>
      <c r="K631" s="70" t="n"/>
      <c r="L631" s="70" t="n"/>
      <c r="M631" s="70" t="n"/>
      <c r="N631" s="70" t="n"/>
      <c r="O631" s="70" t="n"/>
      <c r="P631" s="123" t="n"/>
      <c r="Q631" s="122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120" t="n"/>
      <c r="H632" s="121" t="n"/>
      <c r="I632" s="122" t="n"/>
      <c r="J632" s="70" t="n"/>
      <c r="K632" s="70" t="n"/>
      <c r="L632" s="70" t="n"/>
      <c r="M632" s="70" t="n"/>
      <c r="N632" s="70" t="n"/>
      <c r="O632" s="70" t="n"/>
      <c r="P632" s="123" t="n"/>
      <c r="Q632" s="122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120" t="n"/>
      <c r="H633" s="121" t="n"/>
      <c r="I633" s="122" t="n"/>
      <c r="J633" s="70" t="n"/>
      <c r="K633" s="70" t="n"/>
      <c r="L633" s="70" t="n"/>
      <c r="M633" s="70" t="n"/>
      <c r="N633" s="70" t="n"/>
      <c r="O633" s="70" t="n"/>
      <c r="P633" s="123" t="n"/>
      <c r="Q633" s="122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120" t="n"/>
      <c r="H634" s="121" t="n"/>
      <c r="I634" s="122" t="n"/>
      <c r="J634" s="70" t="n"/>
      <c r="K634" s="70" t="n"/>
      <c r="L634" s="70" t="n"/>
      <c r="M634" s="70" t="n"/>
      <c r="N634" s="70" t="n"/>
      <c r="O634" s="70" t="n"/>
      <c r="P634" s="123" t="n"/>
      <c r="Q634" s="122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120" t="n"/>
      <c r="H635" s="121" t="n"/>
      <c r="I635" s="122" t="n"/>
      <c r="J635" s="70" t="n"/>
      <c r="K635" s="70" t="n"/>
      <c r="L635" s="70" t="n"/>
      <c r="M635" s="70" t="n"/>
      <c r="N635" s="70" t="n"/>
      <c r="O635" s="70" t="n"/>
      <c r="P635" s="123" t="n"/>
      <c r="Q635" s="122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120" t="n"/>
      <c r="H636" s="121" t="n"/>
      <c r="I636" s="122" t="n"/>
      <c r="J636" s="70" t="n"/>
      <c r="K636" s="70" t="n"/>
      <c r="L636" s="70" t="n"/>
      <c r="M636" s="70" t="n"/>
      <c r="N636" s="70" t="n"/>
      <c r="O636" s="70" t="n"/>
      <c r="P636" s="123" t="n"/>
      <c r="Q636" s="122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120" t="n"/>
      <c r="H637" s="121" t="n"/>
      <c r="I637" s="122" t="n"/>
      <c r="J637" s="70" t="n"/>
      <c r="K637" s="70" t="n"/>
      <c r="L637" s="70" t="n"/>
      <c r="M637" s="70" t="n"/>
      <c r="N637" s="70" t="n"/>
      <c r="O637" s="70" t="n"/>
      <c r="P637" s="123" t="n"/>
      <c r="Q637" s="122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120" t="n"/>
      <c r="H638" s="121" t="n"/>
      <c r="I638" s="122" t="n"/>
      <c r="J638" s="70" t="n"/>
      <c r="K638" s="70" t="n"/>
      <c r="L638" s="70" t="n"/>
      <c r="M638" s="70" t="n"/>
      <c r="N638" s="70" t="n"/>
      <c r="O638" s="70" t="n"/>
      <c r="P638" s="123" t="n"/>
      <c r="Q638" s="122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120" t="n"/>
      <c r="H639" s="121" t="n"/>
      <c r="I639" s="122" t="n"/>
      <c r="J639" s="70" t="n"/>
      <c r="K639" s="70" t="n"/>
      <c r="L639" s="70" t="n"/>
      <c r="M639" s="70" t="n"/>
      <c r="N639" s="70" t="n"/>
      <c r="O639" s="70" t="n"/>
      <c r="P639" s="123" t="n"/>
      <c r="Q639" s="122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120" t="n"/>
      <c r="H640" s="121" t="n"/>
      <c r="I640" s="122" t="n"/>
      <c r="J640" s="70" t="n"/>
      <c r="K640" s="70" t="n"/>
      <c r="L640" s="70" t="n"/>
      <c r="M640" s="70" t="n"/>
      <c r="N640" s="70" t="n"/>
      <c r="O640" s="70" t="n"/>
      <c r="P640" s="123" t="n"/>
      <c r="Q640" s="122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120" t="n"/>
      <c r="H641" s="121" t="n"/>
      <c r="I641" s="122" t="n"/>
      <c r="J641" s="70" t="n"/>
      <c r="K641" s="70" t="n"/>
      <c r="L641" s="70" t="n"/>
      <c r="M641" s="70" t="n"/>
      <c r="N641" s="70" t="n"/>
      <c r="O641" s="70" t="n"/>
      <c r="P641" s="123" t="n"/>
      <c r="Q641" s="122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120" t="n"/>
      <c r="H642" s="121" t="n"/>
      <c r="I642" s="122" t="n"/>
      <c r="J642" s="70" t="n"/>
      <c r="K642" s="70" t="n"/>
      <c r="L642" s="70" t="n"/>
      <c r="M642" s="70" t="n"/>
      <c r="N642" s="70" t="n"/>
      <c r="O642" s="70" t="n"/>
      <c r="P642" s="123" t="n"/>
      <c r="Q642" s="122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120" t="n"/>
      <c r="H643" s="121" t="n"/>
      <c r="I643" s="122" t="n"/>
      <c r="J643" s="70" t="n"/>
      <c r="K643" s="70" t="n"/>
      <c r="L643" s="70" t="n"/>
      <c r="M643" s="70" t="n"/>
      <c r="N643" s="70" t="n"/>
      <c r="O643" s="70" t="n"/>
      <c r="P643" s="123" t="n"/>
      <c r="Q643" s="122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120" t="n"/>
      <c r="H644" s="121" t="n"/>
      <c r="I644" s="122" t="n"/>
      <c r="J644" s="70" t="n"/>
      <c r="K644" s="70" t="n"/>
      <c r="L644" s="70" t="n"/>
      <c r="M644" s="70" t="n"/>
      <c r="N644" s="70" t="n"/>
      <c r="O644" s="70" t="n"/>
      <c r="P644" s="123" t="n"/>
      <c r="Q644" s="122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120" t="n"/>
      <c r="H645" s="121" t="n"/>
      <c r="I645" s="122" t="n"/>
      <c r="J645" s="70" t="n"/>
      <c r="K645" s="70" t="n"/>
      <c r="L645" s="70" t="n"/>
      <c r="M645" s="70" t="n"/>
      <c r="N645" s="70" t="n"/>
      <c r="O645" s="70" t="n"/>
      <c r="P645" s="123" t="n"/>
      <c r="Q645" s="122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120" t="n"/>
      <c r="H646" s="121" t="n"/>
      <c r="I646" s="122" t="n"/>
      <c r="J646" s="70" t="n"/>
      <c r="K646" s="70" t="n"/>
      <c r="L646" s="70" t="n"/>
      <c r="M646" s="70" t="n"/>
      <c r="N646" s="70" t="n"/>
      <c r="O646" s="70" t="n"/>
      <c r="P646" s="123" t="n"/>
      <c r="Q646" s="122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120" t="n"/>
      <c r="H647" s="121" t="n"/>
      <c r="I647" s="122" t="n"/>
      <c r="J647" s="70" t="n"/>
      <c r="K647" s="70" t="n"/>
      <c r="L647" s="70" t="n"/>
      <c r="M647" s="70" t="n"/>
      <c r="N647" s="70" t="n"/>
      <c r="O647" s="70" t="n"/>
      <c r="P647" s="123" t="n"/>
      <c r="Q647" s="122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120" t="n"/>
      <c r="H648" s="121" t="n"/>
      <c r="I648" s="122" t="n"/>
      <c r="J648" s="70" t="n"/>
      <c r="K648" s="70" t="n"/>
      <c r="L648" s="70" t="n"/>
      <c r="M648" s="70" t="n"/>
      <c r="N648" s="70" t="n"/>
      <c r="O648" s="70" t="n"/>
      <c r="P648" s="123" t="n"/>
      <c r="Q648" s="122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120" t="n"/>
      <c r="H649" s="121" t="n"/>
      <c r="I649" s="122" t="n"/>
      <c r="J649" s="70" t="n"/>
      <c r="K649" s="70" t="n"/>
      <c r="L649" s="70" t="n"/>
      <c r="M649" s="70" t="n"/>
      <c r="N649" s="70" t="n"/>
      <c r="O649" s="70" t="n"/>
      <c r="P649" s="123" t="n"/>
      <c r="Q649" s="122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120" t="n"/>
      <c r="H650" s="121" t="n"/>
      <c r="I650" s="122" t="n"/>
      <c r="J650" s="70" t="n"/>
      <c r="K650" s="70" t="n"/>
      <c r="L650" s="70" t="n"/>
      <c r="M650" s="70" t="n"/>
      <c r="N650" s="70" t="n"/>
      <c r="O650" s="70" t="n"/>
      <c r="P650" s="123" t="n"/>
      <c r="Q650" s="122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120" t="n"/>
      <c r="H651" s="121" t="n"/>
      <c r="I651" s="122" t="n"/>
      <c r="J651" s="70" t="n"/>
      <c r="K651" s="70" t="n"/>
      <c r="L651" s="70" t="n"/>
      <c r="M651" s="70" t="n"/>
      <c r="N651" s="70" t="n"/>
      <c r="O651" s="70" t="n"/>
      <c r="P651" s="123" t="n"/>
      <c r="Q651" s="122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120" t="n"/>
      <c r="H652" s="121" t="n"/>
      <c r="I652" s="122" t="n"/>
      <c r="J652" s="70" t="n"/>
      <c r="K652" s="70" t="n"/>
      <c r="L652" s="70" t="n"/>
      <c r="M652" s="70" t="n"/>
      <c r="N652" s="70" t="n"/>
      <c r="O652" s="70" t="n"/>
      <c r="P652" s="123" t="n"/>
      <c r="Q652" s="122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120" t="n"/>
      <c r="H653" s="121" t="n"/>
      <c r="I653" s="122" t="n"/>
      <c r="J653" s="70" t="n"/>
      <c r="K653" s="70" t="n"/>
      <c r="L653" s="70" t="n"/>
      <c r="M653" s="70" t="n"/>
      <c r="N653" s="70" t="n"/>
      <c r="O653" s="70" t="n"/>
      <c r="P653" s="123" t="n"/>
      <c r="Q653" s="122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120" t="n"/>
      <c r="H654" s="121" t="n"/>
      <c r="I654" s="122" t="n"/>
      <c r="J654" s="70" t="n"/>
      <c r="K654" s="70" t="n"/>
      <c r="L654" s="70" t="n"/>
      <c r="M654" s="70" t="n"/>
      <c r="N654" s="70" t="n"/>
      <c r="O654" s="70" t="n"/>
      <c r="P654" s="123" t="n"/>
      <c r="Q654" s="122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120" t="n"/>
      <c r="H655" s="121" t="n"/>
      <c r="I655" s="122" t="n"/>
      <c r="J655" s="70" t="n"/>
      <c r="K655" s="70" t="n"/>
      <c r="L655" s="70" t="n"/>
      <c r="M655" s="70" t="n"/>
      <c r="N655" s="70" t="n"/>
      <c r="O655" s="70" t="n"/>
      <c r="P655" s="123" t="n"/>
      <c r="Q655" s="122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120" t="n"/>
      <c r="H656" s="121" t="n"/>
      <c r="I656" s="122" t="n"/>
      <c r="J656" s="70" t="n"/>
      <c r="K656" s="70" t="n"/>
      <c r="L656" s="70" t="n"/>
      <c r="M656" s="70" t="n"/>
      <c r="N656" s="70" t="n"/>
      <c r="O656" s="70" t="n"/>
      <c r="P656" s="123" t="n"/>
      <c r="Q656" s="122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120" t="n"/>
      <c r="H657" s="121" t="n"/>
      <c r="I657" s="122" t="n"/>
      <c r="J657" s="70" t="n"/>
      <c r="K657" s="70" t="n"/>
      <c r="L657" s="70" t="n"/>
      <c r="M657" s="70" t="n"/>
      <c r="N657" s="70" t="n"/>
      <c r="O657" s="70" t="n"/>
      <c r="P657" s="123" t="n"/>
      <c r="Q657" s="122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120" t="n"/>
      <c r="H658" s="121" t="n"/>
      <c r="I658" s="122" t="n"/>
      <c r="J658" s="70" t="n"/>
      <c r="K658" s="70" t="n"/>
      <c r="L658" s="70" t="n"/>
      <c r="M658" s="70" t="n"/>
      <c r="N658" s="70" t="n"/>
      <c r="O658" s="70" t="n"/>
      <c r="P658" s="123" t="n"/>
      <c r="Q658" s="122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120" t="n"/>
      <c r="H659" s="121" t="n"/>
      <c r="I659" s="122" t="n"/>
      <c r="J659" s="70" t="n"/>
      <c r="K659" s="70" t="n"/>
      <c r="L659" s="70" t="n"/>
      <c r="M659" s="70" t="n"/>
      <c r="N659" s="70" t="n"/>
      <c r="O659" s="70" t="n"/>
      <c r="P659" s="123" t="n"/>
      <c r="Q659" s="122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120" t="n"/>
      <c r="H660" s="121" t="n"/>
      <c r="I660" s="122" t="n"/>
      <c r="J660" s="70" t="n"/>
      <c r="K660" s="70" t="n"/>
      <c r="L660" s="70" t="n"/>
      <c r="M660" s="70" t="n"/>
      <c r="N660" s="70" t="n"/>
      <c r="O660" s="70" t="n"/>
      <c r="P660" s="123" t="n"/>
      <c r="Q660" s="122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120" t="n"/>
      <c r="H661" s="121" t="n"/>
      <c r="I661" s="122" t="n"/>
      <c r="J661" s="70" t="n"/>
      <c r="K661" s="70" t="n"/>
      <c r="L661" s="70" t="n"/>
      <c r="M661" s="70" t="n"/>
      <c r="N661" s="70" t="n"/>
      <c r="O661" s="70" t="n"/>
      <c r="P661" s="123" t="n"/>
      <c r="Q661" s="122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120" t="n"/>
      <c r="H662" s="121" t="n"/>
      <c r="I662" s="122" t="n"/>
      <c r="J662" s="70" t="n"/>
      <c r="K662" s="70" t="n"/>
      <c r="L662" s="70" t="n"/>
      <c r="M662" s="70" t="n"/>
      <c r="N662" s="70" t="n"/>
      <c r="O662" s="70" t="n"/>
      <c r="P662" s="123" t="n"/>
      <c r="Q662" s="122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120" t="n"/>
      <c r="H663" s="121" t="n"/>
      <c r="I663" s="122" t="n"/>
      <c r="J663" s="70" t="n"/>
      <c r="K663" s="70" t="n"/>
      <c r="L663" s="70" t="n"/>
      <c r="M663" s="70" t="n"/>
      <c r="N663" s="70" t="n"/>
      <c r="O663" s="70" t="n"/>
      <c r="P663" s="123" t="n"/>
      <c r="Q663" s="122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120" t="n"/>
      <c r="H664" s="121" t="n"/>
      <c r="I664" s="122" t="n"/>
      <c r="J664" s="70" t="n"/>
      <c r="K664" s="70" t="n"/>
      <c r="L664" s="70" t="n"/>
      <c r="M664" s="70" t="n"/>
      <c r="N664" s="70" t="n"/>
      <c r="O664" s="70" t="n"/>
      <c r="P664" s="123" t="n"/>
      <c r="Q664" s="122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120" t="n"/>
      <c r="H665" s="121" t="n"/>
      <c r="I665" s="122" t="n"/>
      <c r="J665" s="70" t="n"/>
      <c r="K665" s="70" t="n"/>
      <c r="L665" s="70" t="n"/>
      <c r="M665" s="70" t="n"/>
      <c r="N665" s="70" t="n"/>
      <c r="O665" s="70" t="n"/>
      <c r="P665" s="123" t="n"/>
      <c r="Q665" s="122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120" t="n"/>
      <c r="H666" s="121" t="n"/>
      <c r="I666" s="122" t="n"/>
      <c r="J666" s="70" t="n"/>
      <c r="K666" s="70" t="n"/>
      <c r="L666" s="70" t="n"/>
      <c r="M666" s="70" t="n"/>
      <c r="N666" s="70" t="n"/>
      <c r="O666" s="70" t="n"/>
      <c r="P666" s="123" t="n"/>
      <c r="Q666" s="122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120" t="n"/>
      <c r="H667" s="121" t="n"/>
      <c r="I667" s="122" t="n"/>
      <c r="J667" s="70" t="n"/>
      <c r="K667" s="70" t="n"/>
      <c r="L667" s="70" t="n"/>
      <c r="M667" s="70" t="n"/>
      <c r="N667" s="70" t="n"/>
      <c r="O667" s="70" t="n"/>
      <c r="P667" s="123" t="n"/>
      <c r="Q667" s="122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120" t="n"/>
      <c r="H668" s="121" t="n"/>
      <c r="I668" s="122" t="n"/>
      <c r="J668" s="70" t="n"/>
      <c r="K668" s="70" t="n"/>
      <c r="L668" s="70" t="n"/>
      <c r="M668" s="70" t="n"/>
      <c r="N668" s="70" t="n"/>
      <c r="O668" s="70" t="n"/>
      <c r="P668" s="123" t="n"/>
      <c r="Q668" s="122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120" t="n"/>
      <c r="H669" s="121" t="n"/>
      <c r="I669" s="122" t="n"/>
      <c r="J669" s="70" t="n"/>
      <c r="K669" s="70" t="n"/>
      <c r="L669" s="70" t="n"/>
      <c r="M669" s="70" t="n"/>
      <c r="N669" s="70" t="n"/>
      <c r="O669" s="70" t="n"/>
      <c r="P669" s="123" t="n"/>
      <c r="Q669" s="122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120" t="n"/>
      <c r="H670" s="121" t="n"/>
      <c r="I670" s="122" t="n"/>
      <c r="J670" s="70" t="n"/>
      <c r="K670" s="70" t="n"/>
      <c r="L670" s="70" t="n"/>
      <c r="M670" s="70" t="n"/>
      <c r="N670" s="70" t="n"/>
      <c r="O670" s="70" t="n"/>
      <c r="P670" s="123" t="n"/>
      <c r="Q670" s="122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120" t="n"/>
      <c r="H671" s="121" t="n"/>
      <c r="I671" s="122" t="n"/>
      <c r="J671" s="70" t="n"/>
      <c r="K671" s="70" t="n"/>
      <c r="L671" s="70" t="n"/>
      <c r="M671" s="70" t="n"/>
      <c r="N671" s="70" t="n"/>
      <c r="O671" s="70" t="n"/>
      <c r="P671" s="123" t="n"/>
      <c r="Q671" s="122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120" t="n"/>
      <c r="H672" s="121" t="n"/>
      <c r="I672" s="122" t="n"/>
      <c r="J672" s="70" t="n"/>
      <c r="K672" s="70" t="n"/>
      <c r="L672" s="70" t="n"/>
      <c r="M672" s="70" t="n"/>
      <c r="N672" s="70" t="n"/>
      <c r="O672" s="70" t="n"/>
      <c r="P672" s="123" t="n"/>
      <c r="Q672" s="122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120" t="n"/>
      <c r="H673" s="121" t="n"/>
      <c r="I673" s="122" t="n"/>
      <c r="J673" s="70" t="n"/>
      <c r="K673" s="70" t="n"/>
      <c r="L673" s="70" t="n"/>
      <c r="M673" s="70" t="n"/>
      <c r="N673" s="70" t="n"/>
      <c r="O673" s="70" t="n"/>
      <c r="P673" s="123" t="n"/>
      <c r="Q673" s="122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120" t="n"/>
      <c r="H674" s="121" t="n"/>
      <c r="I674" s="122" t="n"/>
      <c r="J674" s="70" t="n"/>
      <c r="K674" s="70" t="n"/>
      <c r="L674" s="70" t="n"/>
      <c r="M674" s="70" t="n"/>
      <c r="N674" s="70" t="n"/>
      <c r="O674" s="70" t="n"/>
      <c r="P674" s="123" t="n"/>
      <c r="Q674" s="122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120" t="n"/>
      <c r="H675" s="121" t="n"/>
      <c r="I675" s="122" t="n"/>
      <c r="J675" s="70" t="n"/>
      <c r="K675" s="70" t="n"/>
      <c r="L675" s="70" t="n"/>
      <c r="M675" s="70" t="n"/>
      <c r="N675" s="70" t="n"/>
      <c r="O675" s="70" t="n"/>
      <c r="P675" s="123" t="n"/>
      <c r="Q675" s="122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120" t="n"/>
      <c r="H676" s="121" t="n"/>
      <c r="I676" s="122" t="n"/>
      <c r="J676" s="70" t="n"/>
      <c r="K676" s="70" t="n"/>
      <c r="L676" s="70" t="n"/>
      <c r="M676" s="70" t="n"/>
      <c r="N676" s="70" t="n"/>
      <c r="O676" s="70" t="n"/>
      <c r="P676" s="123" t="n"/>
      <c r="Q676" s="122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120" t="n"/>
      <c r="H677" s="121" t="n"/>
      <c r="I677" s="122" t="n"/>
      <c r="J677" s="70" t="n"/>
      <c r="K677" s="70" t="n"/>
      <c r="L677" s="70" t="n"/>
      <c r="M677" s="70" t="n"/>
      <c r="N677" s="70" t="n"/>
      <c r="O677" s="70" t="n"/>
      <c r="P677" s="123" t="n"/>
      <c r="Q677" s="122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120" t="n"/>
      <c r="H678" s="121" t="n"/>
      <c r="I678" s="122" t="n"/>
      <c r="J678" s="70" t="n"/>
      <c r="K678" s="70" t="n"/>
      <c r="L678" s="70" t="n"/>
      <c r="M678" s="70" t="n"/>
      <c r="N678" s="70" t="n"/>
      <c r="O678" s="70" t="n"/>
      <c r="P678" s="123" t="n"/>
      <c r="Q678" s="122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120" t="n"/>
      <c r="H679" s="121" t="n"/>
      <c r="I679" s="122" t="n"/>
      <c r="J679" s="70" t="n"/>
      <c r="K679" s="70" t="n"/>
      <c r="L679" s="70" t="n"/>
      <c r="M679" s="70" t="n"/>
      <c r="N679" s="70" t="n"/>
      <c r="O679" s="70" t="n"/>
      <c r="P679" s="123" t="n"/>
      <c r="Q679" s="122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120" t="n"/>
      <c r="H680" s="121" t="n"/>
      <c r="I680" s="122" t="n"/>
      <c r="J680" s="70" t="n"/>
      <c r="K680" s="70" t="n"/>
      <c r="L680" s="70" t="n"/>
      <c r="M680" s="70" t="n"/>
      <c r="N680" s="70" t="n"/>
      <c r="O680" s="70" t="n"/>
      <c r="P680" s="123" t="n"/>
      <c r="Q680" s="122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120" t="n"/>
      <c r="H681" s="121" t="n"/>
      <c r="I681" s="122" t="n"/>
      <c r="J681" s="70" t="n"/>
      <c r="K681" s="70" t="n"/>
      <c r="L681" s="70" t="n"/>
      <c r="M681" s="70" t="n"/>
      <c r="N681" s="70" t="n"/>
      <c r="O681" s="70" t="n"/>
      <c r="P681" s="123" t="n"/>
      <c r="Q681" s="122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120" t="n"/>
      <c r="H682" s="121" t="n"/>
      <c r="I682" s="122" t="n"/>
      <c r="J682" s="70" t="n"/>
      <c r="K682" s="70" t="n"/>
      <c r="L682" s="70" t="n"/>
      <c r="M682" s="70" t="n"/>
      <c r="N682" s="70" t="n"/>
      <c r="O682" s="70" t="n"/>
      <c r="P682" s="123" t="n"/>
      <c r="Q682" s="122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120" t="n"/>
      <c r="H683" s="121" t="n"/>
      <c r="I683" s="122" t="n"/>
      <c r="J683" s="70" t="n"/>
      <c r="K683" s="70" t="n"/>
      <c r="L683" s="70" t="n"/>
      <c r="M683" s="70" t="n"/>
      <c r="N683" s="70" t="n"/>
      <c r="O683" s="70" t="n"/>
      <c r="P683" s="123" t="n"/>
      <c r="Q683" s="122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120" t="n"/>
      <c r="H684" s="121" t="n"/>
      <c r="I684" s="122" t="n"/>
      <c r="J684" s="70" t="n"/>
      <c r="K684" s="70" t="n"/>
      <c r="L684" s="70" t="n"/>
      <c r="M684" s="70" t="n"/>
      <c r="N684" s="70" t="n"/>
      <c r="O684" s="70" t="n"/>
      <c r="P684" s="123" t="n"/>
      <c r="Q684" s="122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120" t="n"/>
      <c r="H685" s="121" t="n"/>
      <c r="I685" s="122" t="n"/>
      <c r="J685" s="70" t="n"/>
      <c r="K685" s="70" t="n"/>
      <c r="L685" s="70" t="n"/>
      <c r="M685" s="70" t="n"/>
      <c r="N685" s="70" t="n"/>
      <c r="O685" s="70" t="n"/>
      <c r="P685" s="123" t="n"/>
      <c r="Q685" s="122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120" t="n"/>
      <c r="H686" s="121" t="n"/>
      <c r="I686" s="122" t="n"/>
      <c r="J686" s="70" t="n"/>
      <c r="K686" s="70" t="n"/>
      <c r="L686" s="70" t="n"/>
      <c r="M686" s="70" t="n"/>
      <c r="N686" s="70" t="n"/>
      <c r="O686" s="70" t="n"/>
      <c r="P686" s="123" t="n"/>
      <c r="Q686" s="122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120" t="n"/>
      <c r="H687" s="121" t="n"/>
      <c r="I687" s="122" t="n"/>
      <c r="J687" s="70" t="n"/>
      <c r="K687" s="70" t="n"/>
      <c r="L687" s="70" t="n"/>
      <c r="M687" s="70" t="n"/>
      <c r="N687" s="70" t="n"/>
      <c r="O687" s="70" t="n"/>
      <c r="P687" s="123" t="n"/>
      <c r="Q687" s="122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120" t="n"/>
      <c r="H688" s="121" t="n"/>
      <c r="I688" s="122" t="n"/>
      <c r="J688" s="70" t="n"/>
      <c r="K688" s="70" t="n"/>
      <c r="L688" s="70" t="n"/>
      <c r="M688" s="70" t="n"/>
      <c r="N688" s="70" t="n"/>
      <c r="O688" s="70" t="n"/>
      <c r="P688" s="123" t="n"/>
      <c r="Q688" s="122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120" t="n"/>
      <c r="H689" s="121" t="n"/>
      <c r="I689" s="122" t="n"/>
      <c r="J689" s="70" t="n"/>
      <c r="K689" s="70" t="n"/>
      <c r="L689" s="70" t="n"/>
      <c r="M689" s="70" t="n"/>
      <c r="N689" s="70" t="n"/>
      <c r="O689" s="70" t="n"/>
      <c r="P689" s="123" t="n"/>
      <c r="Q689" s="122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120" t="n"/>
      <c r="H690" s="121" t="n"/>
      <c r="I690" s="122" t="n"/>
      <c r="J690" s="70" t="n"/>
      <c r="K690" s="70" t="n"/>
      <c r="L690" s="70" t="n"/>
      <c r="M690" s="70" t="n"/>
      <c r="N690" s="70" t="n"/>
      <c r="O690" s="70" t="n"/>
      <c r="P690" s="123" t="n"/>
      <c r="Q690" s="122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120" t="n"/>
      <c r="H691" s="121" t="n"/>
      <c r="I691" s="122" t="n"/>
      <c r="J691" s="70" t="n"/>
      <c r="K691" s="70" t="n"/>
      <c r="L691" s="70" t="n"/>
      <c r="M691" s="70" t="n"/>
      <c r="N691" s="70" t="n"/>
      <c r="O691" s="70" t="n"/>
      <c r="P691" s="123" t="n"/>
      <c r="Q691" s="122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120" t="n"/>
      <c r="H692" s="121" t="n"/>
      <c r="I692" s="122" t="n"/>
      <c r="J692" s="70" t="n"/>
      <c r="K692" s="70" t="n"/>
      <c r="L692" s="70" t="n"/>
      <c r="M692" s="70" t="n"/>
      <c r="N692" s="70" t="n"/>
      <c r="O692" s="70" t="n"/>
      <c r="P692" s="123" t="n"/>
      <c r="Q692" s="122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120" t="n"/>
      <c r="H693" s="121" t="n"/>
      <c r="I693" s="122" t="n"/>
      <c r="J693" s="70" t="n"/>
      <c r="K693" s="70" t="n"/>
      <c r="L693" s="70" t="n"/>
      <c r="M693" s="70" t="n"/>
      <c r="N693" s="70" t="n"/>
      <c r="O693" s="70" t="n"/>
      <c r="P693" s="123" t="n"/>
      <c r="Q693" s="122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120" t="n"/>
      <c r="H694" s="121" t="n"/>
      <c r="I694" s="122" t="n"/>
      <c r="J694" s="70" t="n"/>
      <c r="K694" s="70" t="n"/>
      <c r="L694" s="70" t="n"/>
      <c r="M694" s="70" t="n"/>
      <c r="N694" s="70" t="n"/>
      <c r="O694" s="70" t="n"/>
      <c r="P694" s="123" t="n"/>
      <c r="Q694" s="122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120" t="n"/>
      <c r="H695" s="121" t="n"/>
      <c r="I695" s="122" t="n"/>
      <c r="J695" s="70" t="n"/>
      <c r="K695" s="70" t="n"/>
      <c r="L695" s="70" t="n"/>
      <c r="M695" s="70" t="n"/>
      <c r="N695" s="70" t="n"/>
      <c r="O695" s="70" t="n"/>
      <c r="P695" s="123" t="n"/>
      <c r="Q695" s="122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120" t="n"/>
      <c r="H696" s="121" t="n"/>
      <c r="I696" s="122" t="n"/>
      <c r="J696" s="70" t="n"/>
      <c r="K696" s="70" t="n"/>
      <c r="L696" s="70" t="n"/>
      <c r="M696" s="70" t="n"/>
      <c r="N696" s="70" t="n"/>
      <c r="O696" s="70" t="n"/>
      <c r="P696" s="123" t="n"/>
      <c r="Q696" s="122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120" t="n"/>
      <c r="H697" s="121" t="n"/>
      <c r="I697" s="122" t="n"/>
      <c r="J697" s="70" t="n"/>
      <c r="K697" s="70" t="n"/>
      <c r="L697" s="70" t="n"/>
      <c r="M697" s="70" t="n"/>
      <c r="N697" s="70" t="n"/>
      <c r="O697" s="70" t="n"/>
      <c r="P697" s="123" t="n"/>
      <c r="Q697" s="122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120" t="n"/>
      <c r="H698" s="121" t="n"/>
      <c r="I698" s="122" t="n"/>
      <c r="J698" s="70" t="n"/>
      <c r="K698" s="70" t="n"/>
      <c r="L698" s="70" t="n"/>
      <c r="M698" s="70" t="n"/>
      <c r="N698" s="70" t="n"/>
      <c r="O698" s="70" t="n"/>
      <c r="P698" s="123" t="n"/>
      <c r="Q698" s="122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120" t="n"/>
      <c r="H699" s="121" t="n"/>
      <c r="I699" s="122" t="n"/>
      <c r="J699" s="70" t="n"/>
      <c r="K699" s="70" t="n"/>
      <c r="L699" s="70" t="n"/>
      <c r="M699" s="70" t="n"/>
      <c r="N699" s="70" t="n"/>
      <c r="O699" s="70" t="n"/>
      <c r="P699" s="123" t="n"/>
      <c r="Q699" s="122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120" t="n"/>
      <c r="H700" s="121" t="n"/>
      <c r="I700" s="122" t="n"/>
      <c r="J700" s="70" t="n"/>
      <c r="K700" s="70" t="n"/>
      <c r="L700" s="70" t="n"/>
      <c r="M700" s="70" t="n"/>
      <c r="N700" s="70" t="n"/>
      <c r="O700" s="70" t="n"/>
      <c r="P700" s="123" t="n"/>
      <c r="Q700" s="122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120" t="n"/>
      <c r="H701" s="121" t="n"/>
      <c r="I701" s="122" t="n"/>
      <c r="J701" s="70" t="n"/>
      <c r="K701" s="70" t="n"/>
      <c r="L701" s="70" t="n"/>
      <c r="M701" s="70" t="n"/>
      <c r="N701" s="70" t="n"/>
      <c r="O701" s="70" t="n"/>
      <c r="P701" s="123" t="n"/>
      <c r="Q701" s="122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120" t="n"/>
      <c r="H702" s="121" t="n"/>
      <c r="I702" s="122" t="n"/>
      <c r="J702" s="70" t="n"/>
      <c r="K702" s="70" t="n"/>
      <c r="L702" s="70" t="n"/>
      <c r="M702" s="70" t="n"/>
      <c r="N702" s="70" t="n"/>
      <c r="O702" s="70" t="n"/>
      <c r="P702" s="123" t="n"/>
      <c r="Q702" s="122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120" t="n"/>
      <c r="H703" s="121" t="n"/>
      <c r="I703" s="122" t="n"/>
      <c r="J703" s="70" t="n"/>
      <c r="K703" s="70" t="n"/>
      <c r="L703" s="70" t="n"/>
      <c r="M703" s="70" t="n"/>
      <c r="N703" s="70" t="n"/>
      <c r="O703" s="70" t="n"/>
      <c r="P703" s="123" t="n"/>
      <c r="Q703" s="122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120" t="n"/>
      <c r="H704" s="121" t="n"/>
      <c r="I704" s="122" t="n"/>
      <c r="J704" s="70" t="n"/>
      <c r="K704" s="70" t="n"/>
      <c r="L704" s="70" t="n"/>
      <c r="M704" s="70" t="n"/>
      <c r="N704" s="70" t="n"/>
      <c r="O704" s="70" t="n"/>
      <c r="P704" s="123" t="n"/>
      <c r="Q704" s="122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120" t="n"/>
      <c r="H705" s="121" t="n"/>
      <c r="I705" s="122" t="n"/>
      <c r="J705" s="70" t="n"/>
      <c r="K705" s="70" t="n"/>
      <c r="L705" s="70" t="n"/>
      <c r="M705" s="70" t="n"/>
      <c r="N705" s="70" t="n"/>
      <c r="O705" s="70" t="n"/>
      <c r="P705" s="123" t="n"/>
      <c r="Q705" s="122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120" t="n"/>
      <c r="H706" s="121" t="n"/>
      <c r="I706" s="122" t="n"/>
      <c r="J706" s="70" t="n"/>
      <c r="K706" s="70" t="n"/>
      <c r="L706" s="70" t="n"/>
      <c r="M706" s="70" t="n"/>
      <c r="N706" s="70" t="n"/>
      <c r="O706" s="70" t="n"/>
      <c r="P706" s="123" t="n"/>
      <c r="Q706" s="122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120" t="n"/>
      <c r="H707" s="121" t="n"/>
      <c r="I707" s="122" t="n"/>
      <c r="J707" s="70" t="n"/>
      <c r="K707" s="70" t="n"/>
      <c r="L707" s="70" t="n"/>
      <c r="M707" s="70" t="n"/>
      <c r="N707" s="70" t="n"/>
      <c r="O707" s="70" t="n"/>
      <c r="P707" s="123" t="n"/>
      <c r="Q707" s="122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120" t="n"/>
      <c r="H708" s="121" t="n"/>
      <c r="I708" s="122" t="n"/>
      <c r="J708" s="70" t="n"/>
      <c r="K708" s="70" t="n"/>
      <c r="L708" s="70" t="n"/>
      <c r="M708" s="70" t="n"/>
      <c r="N708" s="70" t="n"/>
      <c r="O708" s="70" t="n"/>
      <c r="P708" s="123" t="n"/>
      <c r="Q708" s="122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120" t="n"/>
      <c r="H709" s="121" t="n"/>
      <c r="I709" s="122" t="n"/>
      <c r="J709" s="70" t="n"/>
      <c r="K709" s="70" t="n"/>
      <c r="L709" s="70" t="n"/>
      <c r="M709" s="70" t="n"/>
      <c r="N709" s="70" t="n"/>
      <c r="O709" s="70" t="n"/>
      <c r="P709" s="123" t="n"/>
      <c r="Q709" s="122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120" t="n"/>
      <c r="H710" s="121" t="n"/>
      <c r="I710" s="122" t="n"/>
      <c r="J710" s="70" t="n"/>
      <c r="K710" s="70" t="n"/>
      <c r="L710" s="70" t="n"/>
      <c r="M710" s="70" t="n"/>
      <c r="N710" s="70" t="n"/>
      <c r="O710" s="70" t="n"/>
      <c r="P710" s="123" t="n"/>
      <c r="Q710" s="122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120" t="n"/>
      <c r="H711" s="121" t="n"/>
      <c r="I711" s="122" t="n"/>
      <c r="J711" s="70" t="n"/>
      <c r="K711" s="70" t="n"/>
      <c r="L711" s="70" t="n"/>
      <c r="M711" s="70" t="n"/>
      <c r="N711" s="70" t="n"/>
      <c r="O711" s="70" t="n"/>
      <c r="P711" s="123" t="n"/>
      <c r="Q711" s="122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120" t="n"/>
      <c r="H712" s="121" t="n"/>
      <c r="I712" s="122" t="n"/>
      <c r="J712" s="70" t="n"/>
      <c r="K712" s="70" t="n"/>
      <c r="L712" s="70" t="n"/>
      <c r="M712" s="70" t="n"/>
      <c r="N712" s="70" t="n"/>
      <c r="O712" s="70" t="n"/>
      <c r="P712" s="123" t="n"/>
      <c r="Q712" s="122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120" t="n"/>
      <c r="H713" s="121" t="n"/>
      <c r="I713" s="122" t="n"/>
      <c r="J713" s="70" t="n"/>
      <c r="K713" s="70" t="n"/>
      <c r="L713" s="70" t="n"/>
      <c r="M713" s="70" t="n"/>
      <c r="N713" s="70" t="n"/>
      <c r="O713" s="70" t="n"/>
      <c r="P713" s="123" t="n"/>
      <c r="Q713" s="122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120" t="n"/>
      <c r="H714" s="121" t="n"/>
      <c r="I714" s="122" t="n"/>
      <c r="J714" s="70" t="n"/>
      <c r="K714" s="70" t="n"/>
      <c r="L714" s="70" t="n"/>
      <c r="M714" s="70" t="n"/>
      <c r="N714" s="70" t="n"/>
      <c r="O714" s="70" t="n"/>
      <c r="P714" s="123" t="n"/>
      <c r="Q714" s="122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120" t="n"/>
      <c r="H715" s="121" t="n"/>
      <c r="I715" s="122" t="n"/>
      <c r="J715" s="70" t="n"/>
      <c r="K715" s="70" t="n"/>
      <c r="L715" s="70" t="n"/>
      <c r="M715" s="70" t="n"/>
      <c r="N715" s="70" t="n"/>
      <c r="O715" s="70" t="n"/>
      <c r="P715" s="123" t="n"/>
      <c r="Q715" s="122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120" t="n"/>
      <c r="H716" s="121" t="n"/>
      <c r="I716" s="122" t="n"/>
      <c r="J716" s="70" t="n"/>
      <c r="K716" s="70" t="n"/>
      <c r="L716" s="70" t="n"/>
      <c r="M716" s="70" t="n"/>
      <c r="N716" s="70" t="n"/>
      <c r="O716" s="70" t="n"/>
      <c r="P716" s="123" t="n"/>
      <c r="Q716" s="122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120" t="n"/>
      <c r="H717" s="121" t="n"/>
      <c r="I717" s="122" t="n"/>
      <c r="J717" s="70" t="n"/>
      <c r="K717" s="70" t="n"/>
      <c r="L717" s="70" t="n"/>
      <c r="M717" s="70" t="n"/>
      <c r="N717" s="70" t="n"/>
      <c r="O717" s="70" t="n"/>
      <c r="P717" s="123" t="n"/>
      <c r="Q717" s="122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120" t="n"/>
      <c r="H718" s="121" t="n"/>
      <c r="I718" s="122" t="n"/>
      <c r="J718" s="70" t="n"/>
      <c r="K718" s="70" t="n"/>
      <c r="L718" s="70" t="n"/>
      <c r="M718" s="70" t="n"/>
      <c r="N718" s="70" t="n"/>
      <c r="O718" s="70" t="n"/>
      <c r="P718" s="123" t="n"/>
      <c r="Q718" s="122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120" t="n"/>
      <c r="H719" s="121" t="n"/>
      <c r="I719" s="122" t="n"/>
      <c r="J719" s="70" t="n"/>
      <c r="K719" s="70" t="n"/>
      <c r="L719" s="70" t="n"/>
      <c r="M719" s="70" t="n"/>
      <c r="N719" s="70" t="n"/>
      <c r="O719" s="70" t="n"/>
      <c r="P719" s="123" t="n"/>
      <c r="Q719" s="122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120" t="n"/>
      <c r="H720" s="121" t="n"/>
      <c r="I720" s="122" t="n"/>
      <c r="J720" s="70" t="n"/>
      <c r="K720" s="70" t="n"/>
      <c r="L720" s="70" t="n"/>
      <c r="M720" s="70" t="n"/>
      <c r="N720" s="70" t="n"/>
      <c r="O720" s="70" t="n"/>
      <c r="P720" s="123" t="n"/>
      <c r="Q720" s="122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120" t="n"/>
      <c r="H721" s="121" t="n"/>
      <c r="I721" s="122" t="n"/>
      <c r="J721" s="70" t="n"/>
      <c r="K721" s="70" t="n"/>
      <c r="L721" s="70" t="n"/>
      <c r="M721" s="70" t="n"/>
      <c r="N721" s="70" t="n"/>
      <c r="O721" s="70" t="n"/>
      <c r="P721" s="123" t="n"/>
      <c r="Q721" s="122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120" t="n"/>
      <c r="H722" s="121" t="n"/>
      <c r="I722" s="122" t="n"/>
      <c r="J722" s="70" t="n"/>
      <c r="K722" s="70" t="n"/>
      <c r="L722" s="70" t="n"/>
      <c r="M722" s="70" t="n"/>
      <c r="N722" s="70" t="n"/>
      <c r="O722" s="70" t="n"/>
      <c r="P722" s="123" t="n"/>
      <c r="Q722" s="122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120" t="n"/>
      <c r="H723" s="121" t="n"/>
      <c r="I723" s="122" t="n"/>
      <c r="J723" s="70" t="n"/>
      <c r="K723" s="70" t="n"/>
      <c r="L723" s="70" t="n"/>
      <c r="M723" s="70" t="n"/>
      <c r="N723" s="70" t="n"/>
      <c r="O723" s="70" t="n"/>
      <c r="P723" s="123" t="n"/>
      <c r="Q723" s="122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120" t="n"/>
      <c r="H724" s="121" t="n"/>
      <c r="I724" s="122" t="n"/>
      <c r="J724" s="70" t="n"/>
      <c r="K724" s="70" t="n"/>
      <c r="L724" s="70" t="n"/>
      <c r="M724" s="70" t="n"/>
      <c r="N724" s="70" t="n"/>
      <c r="O724" s="70" t="n"/>
      <c r="P724" s="123" t="n"/>
      <c r="Q724" s="122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120" t="n"/>
      <c r="H725" s="121" t="n"/>
      <c r="I725" s="122" t="n"/>
      <c r="J725" s="70" t="n"/>
      <c r="K725" s="70" t="n"/>
      <c r="L725" s="70" t="n"/>
      <c r="M725" s="70" t="n"/>
      <c r="N725" s="70" t="n"/>
      <c r="O725" s="70" t="n"/>
      <c r="P725" s="123" t="n"/>
      <c r="Q725" s="122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120" t="n"/>
      <c r="H726" s="121" t="n"/>
      <c r="I726" s="122" t="n"/>
      <c r="J726" s="70" t="n"/>
      <c r="K726" s="70" t="n"/>
      <c r="L726" s="70" t="n"/>
      <c r="M726" s="70" t="n"/>
      <c r="N726" s="70" t="n"/>
      <c r="O726" s="70" t="n"/>
      <c r="P726" s="123" t="n"/>
      <c r="Q726" s="122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120" t="n"/>
      <c r="H727" s="121" t="n"/>
      <c r="I727" s="122" t="n"/>
      <c r="J727" s="70" t="n"/>
      <c r="K727" s="70" t="n"/>
      <c r="L727" s="70" t="n"/>
      <c r="M727" s="70" t="n"/>
      <c r="N727" s="70" t="n"/>
      <c r="O727" s="70" t="n"/>
      <c r="P727" s="123" t="n"/>
      <c r="Q727" s="122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120" t="n"/>
      <c r="H728" s="121" t="n"/>
      <c r="I728" s="122" t="n"/>
      <c r="J728" s="70" t="n"/>
      <c r="K728" s="70" t="n"/>
      <c r="L728" s="70" t="n"/>
      <c r="M728" s="70" t="n"/>
      <c r="N728" s="70" t="n"/>
      <c r="O728" s="70" t="n"/>
      <c r="P728" s="123" t="n"/>
      <c r="Q728" s="122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120" t="n"/>
      <c r="H729" s="121" t="n"/>
      <c r="I729" s="122" t="n"/>
      <c r="J729" s="70" t="n"/>
      <c r="K729" s="70" t="n"/>
      <c r="L729" s="70" t="n"/>
      <c r="M729" s="70" t="n"/>
      <c r="N729" s="70" t="n"/>
      <c r="O729" s="70" t="n"/>
      <c r="P729" s="123" t="n"/>
      <c r="Q729" s="122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120" t="n"/>
      <c r="H730" s="121" t="n"/>
      <c r="I730" s="122" t="n"/>
      <c r="J730" s="70" t="n"/>
      <c r="K730" s="70" t="n"/>
      <c r="L730" s="70" t="n"/>
      <c r="M730" s="70" t="n"/>
      <c r="N730" s="70" t="n"/>
      <c r="O730" s="70" t="n"/>
      <c r="P730" s="123" t="n"/>
      <c r="Q730" s="122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120" t="n"/>
      <c r="H731" s="121" t="n"/>
      <c r="I731" s="122" t="n"/>
      <c r="J731" s="70" t="n"/>
      <c r="K731" s="70" t="n"/>
      <c r="L731" s="70" t="n"/>
      <c r="M731" s="70" t="n"/>
      <c r="N731" s="70" t="n"/>
      <c r="O731" s="70" t="n"/>
      <c r="P731" s="123" t="n"/>
      <c r="Q731" s="122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120" t="n"/>
      <c r="H732" s="121" t="n"/>
      <c r="I732" s="122" t="n"/>
      <c r="J732" s="70" t="n"/>
      <c r="K732" s="70" t="n"/>
      <c r="L732" s="70" t="n"/>
      <c r="M732" s="70" t="n"/>
      <c r="N732" s="70" t="n"/>
      <c r="O732" s="70" t="n"/>
      <c r="P732" s="123" t="n"/>
      <c r="Q732" s="122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120" t="n"/>
      <c r="H733" s="121" t="n"/>
      <c r="I733" s="122" t="n"/>
      <c r="J733" s="70" t="n"/>
      <c r="K733" s="70" t="n"/>
      <c r="L733" s="70" t="n"/>
      <c r="M733" s="70" t="n"/>
      <c r="N733" s="70" t="n"/>
      <c r="O733" s="70" t="n"/>
      <c r="P733" s="123" t="n"/>
      <c r="Q733" s="122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120" t="n"/>
      <c r="H734" s="121" t="n"/>
      <c r="I734" s="122" t="n"/>
      <c r="J734" s="70" t="n"/>
      <c r="K734" s="70" t="n"/>
      <c r="L734" s="70" t="n"/>
      <c r="M734" s="70" t="n"/>
      <c r="N734" s="70" t="n"/>
      <c r="O734" s="70" t="n"/>
      <c r="P734" s="123" t="n"/>
      <c r="Q734" s="122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120" t="n"/>
      <c r="H735" s="121" t="n"/>
      <c r="I735" s="122" t="n"/>
      <c r="J735" s="70" t="n"/>
      <c r="K735" s="70" t="n"/>
      <c r="L735" s="70" t="n"/>
      <c r="M735" s="70" t="n"/>
      <c r="N735" s="70" t="n"/>
      <c r="O735" s="70" t="n"/>
      <c r="P735" s="123" t="n"/>
      <c r="Q735" s="122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120" t="n"/>
      <c r="H736" s="121" t="n"/>
      <c r="I736" s="122" t="n"/>
      <c r="J736" s="70" t="n"/>
      <c r="K736" s="70" t="n"/>
      <c r="L736" s="70" t="n"/>
      <c r="M736" s="70" t="n"/>
      <c r="N736" s="70" t="n"/>
      <c r="O736" s="70" t="n"/>
      <c r="P736" s="123" t="n"/>
      <c r="Q736" s="122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120" t="n"/>
      <c r="H737" s="121" t="n"/>
      <c r="I737" s="122" t="n"/>
      <c r="J737" s="70" t="n"/>
      <c r="K737" s="70" t="n"/>
      <c r="L737" s="70" t="n"/>
      <c r="M737" s="70" t="n"/>
      <c r="N737" s="70" t="n"/>
      <c r="O737" s="70" t="n"/>
      <c r="P737" s="123" t="n"/>
      <c r="Q737" s="122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120" t="n"/>
      <c r="H738" s="121" t="n"/>
      <c r="I738" s="122" t="n"/>
      <c r="J738" s="70" t="n"/>
      <c r="K738" s="70" t="n"/>
      <c r="L738" s="70" t="n"/>
      <c r="M738" s="70" t="n"/>
      <c r="N738" s="70" t="n"/>
      <c r="O738" s="70" t="n"/>
      <c r="P738" s="123" t="n"/>
      <c r="Q738" s="122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120" t="n"/>
      <c r="H739" s="121" t="n"/>
      <c r="I739" s="122" t="n"/>
      <c r="J739" s="70" t="n"/>
      <c r="K739" s="70" t="n"/>
      <c r="L739" s="70" t="n"/>
      <c r="M739" s="70" t="n"/>
      <c r="N739" s="70" t="n"/>
      <c r="O739" s="70" t="n"/>
      <c r="P739" s="123" t="n"/>
      <c r="Q739" s="122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120" t="n"/>
      <c r="H740" s="121" t="n"/>
      <c r="I740" s="122" t="n"/>
      <c r="J740" s="70" t="n"/>
      <c r="K740" s="70" t="n"/>
      <c r="L740" s="70" t="n"/>
      <c r="M740" s="70" t="n"/>
      <c r="N740" s="70" t="n"/>
      <c r="O740" s="70" t="n"/>
      <c r="P740" s="123" t="n"/>
      <c r="Q740" s="122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120" t="n"/>
      <c r="H741" s="121" t="n"/>
      <c r="I741" s="122" t="n"/>
      <c r="J741" s="70" t="n"/>
      <c r="K741" s="70" t="n"/>
      <c r="L741" s="70" t="n"/>
      <c r="M741" s="70" t="n"/>
      <c r="N741" s="70" t="n"/>
      <c r="O741" s="70" t="n"/>
      <c r="P741" s="123" t="n"/>
      <c r="Q741" s="122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120" t="n"/>
      <c r="H742" s="121" t="n"/>
      <c r="I742" s="122" t="n"/>
      <c r="J742" s="70" t="n"/>
      <c r="K742" s="70" t="n"/>
      <c r="L742" s="70" t="n"/>
      <c r="M742" s="70" t="n"/>
      <c r="N742" s="70" t="n"/>
      <c r="O742" s="70" t="n"/>
      <c r="P742" s="123" t="n"/>
      <c r="Q742" s="122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120" t="n"/>
      <c r="H743" s="121" t="n"/>
      <c r="I743" s="122" t="n"/>
      <c r="J743" s="70" t="n"/>
      <c r="K743" s="70" t="n"/>
      <c r="L743" s="70" t="n"/>
      <c r="M743" s="70" t="n"/>
      <c r="N743" s="70" t="n"/>
      <c r="O743" s="70" t="n"/>
      <c r="P743" s="123" t="n"/>
      <c r="Q743" s="122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120" t="n"/>
      <c r="H744" s="121" t="n"/>
      <c r="I744" s="122" t="n"/>
      <c r="J744" s="70" t="n"/>
      <c r="K744" s="70" t="n"/>
      <c r="L744" s="70" t="n"/>
      <c r="M744" s="70" t="n"/>
      <c r="N744" s="70" t="n"/>
      <c r="O744" s="70" t="n"/>
      <c r="P744" s="123" t="n"/>
      <c r="Q744" s="122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120" t="n"/>
      <c r="H745" s="121" t="n"/>
      <c r="I745" s="122" t="n"/>
      <c r="J745" s="70" t="n"/>
      <c r="K745" s="70" t="n"/>
      <c r="L745" s="70" t="n"/>
      <c r="M745" s="70" t="n"/>
      <c r="N745" s="70" t="n"/>
      <c r="O745" s="70" t="n"/>
      <c r="P745" s="123" t="n"/>
      <c r="Q745" s="122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120" t="n"/>
      <c r="H746" s="121" t="n"/>
      <c r="I746" s="122" t="n"/>
      <c r="J746" s="70" t="n"/>
      <c r="K746" s="70" t="n"/>
      <c r="L746" s="70" t="n"/>
      <c r="M746" s="70" t="n"/>
      <c r="N746" s="70" t="n"/>
      <c r="O746" s="70" t="n"/>
      <c r="P746" s="123" t="n"/>
      <c r="Q746" s="122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120" t="n"/>
      <c r="H747" s="121" t="n"/>
      <c r="I747" s="122" t="n"/>
      <c r="J747" s="70" t="n"/>
      <c r="K747" s="70" t="n"/>
      <c r="L747" s="70" t="n"/>
      <c r="M747" s="70" t="n"/>
      <c r="N747" s="70" t="n"/>
      <c r="O747" s="70" t="n"/>
      <c r="P747" s="123" t="n"/>
      <c r="Q747" s="122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120" t="n"/>
      <c r="H748" s="121" t="n"/>
      <c r="I748" s="122" t="n"/>
      <c r="J748" s="70" t="n"/>
      <c r="K748" s="70" t="n"/>
      <c r="L748" s="70" t="n"/>
      <c r="M748" s="70" t="n"/>
      <c r="N748" s="70" t="n"/>
      <c r="O748" s="70" t="n"/>
      <c r="P748" s="123" t="n"/>
      <c r="Q748" s="122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120" t="n"/>
      <c r="H749" s="121" t="n"/>
      <c r="I749" s="122" t="n"/>
      <c r="J749" s="70" t="n"/>
      <c r="K749" s="70" t="n"/>
      <c r="L749" s="70" t="n"/>
      <c r="M749" s="70" t="n"/>
      <c r="N749" s="70" t="n"/>
      <c r="O749" s="70" t="n"/>
      <c r="P749" s="123" t="n"/>
      <c r="Q749" s="122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120" t="n"/>
      <c r="H750" s="121" t="n"/>
      <c r="I750" s="122" t="n"/>
      <c r="J750" s="70" t="n"/>
      <c r="K750" s="70" t="n"/>
      <c r="L750" s="70" t="n"/>
      <c r="M750" s="70" t="n"/>
      <c r="N750" s="70" t="n"/>
      <c r="O750" s="70" t="n"/>
      <c r="P750" s="123" t="n"/>
      <c r="Q750" s="122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120" t="n"/>
      <c r="H751" s="121" t="n"/>
      <c r="I751" s="122" t="n"/>
      <c r="J751" s="70" t="n"/>
      <c r="K751" s="70" t="n"/>
      <c r="L751" s="70" t="n"/>
      <c r="M751" s="70" t="n"/>
      <c r="N751" s="70" t="n"/>
      <c r="O751" s="70" t="n"/>
      <c r="P751" s="123" t="n"/>
      <c r="Q751" s="122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120" t="n"/>
      <c r="H752" s="121" t="n"/>
      <c r="I752" s="122" t="n"/>
      <c r="J752" s="70" t="n"/>
      <c r="K752" s="70" t="n"/>
      <c r="L752" s="70" t="n"/>
      <c r="M752" s="70" t="n"/>
      <c r="N752" s="70" t="n"/>
      <c r="O752" s="70" t="n"/>
      <c r="P752" s="123" t="n"/>
      <c r="Q752" s="122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120" t="n"/>
      <c r="H753" s="121" t="n"/>
      <c r="I753" s="122" t="n"/>
      <c r="J753" s="70" t="n"/>
      <c r="K753" s="70" t="n"/>
      <c r="L753" s="70" t="n"/>
      <c r="M753" s="70" t="n"/>
      <c r="N753" s="70" t="n"/>
      <c r="O753" s="70" t="n"/>
      <c r="P753" s="123" t="n"/>
      <c r="Q753" s="122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120" t="n"/>
      <c r="H754" s="121" t="n"/>
      <c r="I754" s="122" t="n"/>
      <c r="J754" s="70" t="n"/>
      <c r="K754" s="70" t="n"/>
      <c r="L754" s="70" t="n"/>
      <c r="M754" s="70" t="n"/>
      <c r="N754" s="70" t="n"/>
      <c r="O754" s="70" t="n"/>
      <c r="P754" s="123" t="n"/>
      <c r="Q754" s="122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120" t="n"/>
      <c r="H755" s="121" t="n"/>
      <c r="I755" s="122" t="n"/>
      <c r="J755" s="70" t="n"/>
      <c r="K755" s="70" t="n"/>
      <c r="L755" s="70" t="n"/>
      <c r="M755" s="70" t="n"/>
      <c r="N755" s="70" t="n"/>
      <c r="O755" s="70" t="n"/>
      <c r="P755" s="123" t="n"/>
      <c r="Q755" s="122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120" t="n"/>
      <c r="H756" s="121" t="n"/>
      <c r="I756" s="122" t="n"/>
      <c r="J756" s="70" t="n"/>
      <c r="K756" s="70" t="n"/>
      <c r="L756" s="70" t="n"/>
      <c r="M756" s="70" t="n"/>
      <c r="N756" s="70" t="n"/>
      <c r="O756" s="70" t="n"/>
      <c r="P756" s="123" t="n"/>
      <c r="Q756" s="122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120" t="n"/>
      <c r="H757" s="121" t="n"/>
      <c r="I757" s="122" t="n"/>
      <c r="J757" s="70" t="n"/>
      <c r="K757" s="70" t="n"/>
      <c r="L757" s="70" t="n"/>
      <c r="M757" s="70" t="n"/>
      <c r="N757" s="70" t="n"/>
      <c r="O757" s="70" t="n"/>
      <c r="P757" s="123" t="n"/>
      <c r="Q757" s="122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120" t="n"/>
      <c r="H758" s="121" t="n"/>
      <c r="I758" s="122" t="n"/>
      <c r="J758" s="70" t="n"/>
      <c r="K758" s="70" t="n"/>
      <c r="L758" s="70" t="n"/>
      <c r="M758" s="70" t="n"/>
      <c r="N758" s="70" t="n"/>
      <c r="O758" s="70" t="n"/>
      <c r="P758" s="123" t="n"/>
      <c r="Q758" s="122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120" t="n"/>
      <c r="H759" s="121" t="n"/>
      <c r="I759" s="122" t="n"/>
      <c r="J759" s="70" t="n"/>
      <c r="K759" s="70" t="n"/>
      <c r="L759" s="70" t="n"/>
      <c r="M759" s="70" t="n"/>
      <c r="N759" s="70" t="n"/>
      <c r="O759" s="70" t="n"/>
      <c r="P759" s="123" t="n"/>
      <c r="Q759" s="122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120" t="n"/>
      <c r="H760" s="121" t="n"/>
      <c r="I760" s="122" t="n"/>
      <c r="J760" s="70" t="n"/>
      <c r="K760" s="70" t="n"/>
      <c r="L760" s="70" t="n"/>
      <c r="M760" s="70" t="n"/>
      <c r="N760" s="70" t="n"/>
      <c r="O760" s="70" t="n"/>
      <c r="P760" s="123" t="n"/>
      <c r="Q760" s="122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120" t="n"/>
      <c r="H761" s="121" t="n"/>
      <c r="I761" s="122" t="n"/>
      <c r="J761" s="70" t="n"/>
      <c r="K761" s="70" t="n"/>
      <c r="L761" s="70" t="n"/>
      <c r="M761" s="70" t="n"/>
      <c r="N761" s="70" t="n"/>
      <c r="O761" s="70" t="n"/>
      <c r="P761" s="123" t="n"/>
      <c r="Q761" s="122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120" t="n"/>
      <c r="H762" s="121" t="n"/>
      <c r="I762" s="122" t="n"/>
      <c r="J762" s="70" t="n"/>
      <c r="K762" s="70" t="n"/>
      <c r="L762" s="70" t="n"/>
      <c r="M762" s="70" t="n"/>
      <c r="N762" s="70" t="n"/>
      <c r="O762" s="70" t="n"/>
      <c r="P762" s="123" t="n"/>
      <c r="Q762" s="122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120" t="n"/>
      <c r="H763" s="121" t="n"/>
      <c r="I763" s="122" t="n"/>
      <c r="J763" s="70" t="n"/>
      <c r="K763" s="70" t="n"/>
      <c r="L763" s="70" t="n"/>
      <c r="M763" s="70" t="n"/>
      <c r="N763" s="70" t="n"/>
      <c r="O763" s="70" t="n"/>
      <c r="P763" s="123" t="n"/>
      <c r="Q763" s="122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120" t="n"/>
      <c r="H764" s="121" t="n"/>
      <c r="I764" s="122" t="n"/>
      <c r="J764" s="70" t="n"/>
      <c r="K764" s="70" t="n"/>
      <c r="L764" s="70" t="n"/>
      <c r="M764" s="70" t="n"/>
      <c r="N764" s="70" t="n"/>
      <c r="O764" s="70" t="n"/>
      <c r="P764" s="123" t="n"/>
      <c r="Q764" s="122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120" t="n"/>
      <c r="H765" s="121" t="n"/>
      <c r="I765" s="122" t="n"/>
      <c r="J765" s="70" t="n"/>
      <c r="K765" s="70" t="n"/>
      <c r="L765" s="70" t="n"/>
      <c r="M765" s="70" t="n"/>
      <c r="N765" s="70" t="n"/>
      <c r="O765" s="70" t="n"/>
      <c r="P765" s="123" t="n"/>
      <c r="Q765" s="122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120" t="n"/>
      <c r="H766" s="121" t="n"/>
      <c r="I766" s="122" t="n"/>
      <c r="J766" s="70" t="n"/>
      <c r="K766" s="70" t="n"/>
      <c r="L766" s="70" t="n"/>
      <c r="M766" s="70" t="n"/>
      <c r="N766" s="70" t="n"/>
      <c r="O766" s="70" t="n"/>
      <c r="P766" s="123" t="n"/>
      <c r="Q766" s="122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120" t="n"/>
      <c r="H767" s="121" t="n"/>
      <c r="I767" s="122" t="n"/>
      <c r="J767" s="70" t="n"/>
      <c r="K767" s="70" t="n"/>
      <c r="L767" s="70" t="n"/>
      <c r="M767" s="70" t="n"/>
      <c r="N767" s="70" t="n"/>
      <c r="O767" s="70" t="n"/>
      <c r="P767" s="123" t="n"/>
      <c r="Q767" s="122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120" t="n"/>
      <c r="H768" s="121" t="n"/>
      <c r="I768" s="122" t="n"/>
      <c r="J768" s="70" t="n"/>
      <c r="K768" s="70" t="n"/>
      <c r="L768" s="70" t="n"/>
      <c r="M768" s="70" t="n"/>
      <c r="N768" s="70" t="n"/>
      <c r="O768" s="70" t="n"/>
      <c r="P768" s="123" t="n"/>
      <c r="Q768" s="122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120" t="n"/>
      <c r="H769" s="121" t="n"/>
      <c r="I769" s="122" t="n"/>
      <c r="J769" s="70" t="n"/>
      <c r="K769" s="70" t="n"/>
      <c r="L769" s="70" t="n"/>
      <c r="M769" s="70" t="n"/>
      <c r="N769" s="70" t="n"/>
      <c r="O769" s="70" t="n"/>
      <c r="P769" s="123" t="n"/>
      <c r="Q769" s="122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120" t="n"/>
      <c r="H770" s="121" t="n"/>
      <c r="I770" s="122" t="n"/>
      <c r="J770" s="70" t="n"/>
      <c r="K770" s="70" t="n"/>
      <c r="L770" s="70" t="n"/>
      <c r="M770" s="70" t="n"/>
      <c r="N770" s="70" t="n"/>
      <c r="O770" s="70" t="n"/>
      <c r="P770" s="123" t="n"/>
      <c r="Q770" s="122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120" t="n"/>
      <c r="H771" s="121" t="n"/>
      <c r="I771" s="122" t="n"/>
      <c r="J771" s="70" t="n"/>
      <c r="K771" s="70" t="n"/>
      <c r="L771" s="70" t="n"/>
      <c r="M771" s="70" t="n"/>
      <c r="N771" s="70" t="n"/>
      <c r="O771" s="70" t="n"/>
      <c r="P771" s="123" t="n"/>
      <c r="Q771" s="122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120" t="n"/>
      <c r="H772" s="121" t="n"/>
      <c r="I772" s="122" t="n"/>
      <c r="J772" s="70" t="n"/>
      <c r="K772" s="70" t="n"/>
      <c r="L772" s="70" t="n"/>
      <c r="M772" s="70" t="n"/>
      <c r="N772" s="70" t="n"/>
      <c r="O772" s="70" t="n"/>
      <c r="P772" s="123" t="n"/>
      <c r="Q772" s="122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120" t="n"/>
      <c r="H773" s="121" t="n"/>
      <c r="I773" s="122" t="n"/>
      <c r="J773" s="70" t="n"/>
      <c r="K773" s="70" t="n"/>
      <c r="L773" s="70" t="n"/>
      <c r="M773" s="70" t="n"/>
      <c r="N773" s="70" t="n"/>
      <c r="O773" s="70" t="n"/>
      <c r="P773" s="123" t="n"/>
      <c r="Q773" s="122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120" t="n"/>
      <c r="H774" s="121" t="n"/>
      <c r="I774" s="122" t="n"/>
      <c r="J774" s="70" t="n"/>
      <c r="K774" s="70" t="n"/>
      <c r="L774" s="70" t="n"/>
      <c r="M774" s="70" t="n"/>
      <c r="N774" s="70" t="n"/>
      <c r="O774" s="70" t="n"/>
      <c r="P774" s="123" t="n"/>
      <c r="Q774" s="122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120" t="n"/>
      <c r="H775" s="121" t="n"/>
      <c r="I775" s="122" t="n"/>
      <c r="J775" s="70" t="n"/>
      <c r="K775" s="70" t="n"/>
      <c r="L775" s="70" t="n"/>
      <c r="M775" s="70" t="n"/>
      <c r="N775" s="70" t="n"/>
      <c r="O775" s="70" t="n"/>
      <c r="P775" s="123" t="n"/>
      <c r="Q775" s="122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120" t="n"/>
      <c r="H776" s="121" t="n"/>
      <c r="I776" s="122" t="n"/>
      <c r="J776" s="70" t="n"/>
      <c r="K776" s="70" t="n"/>
      <c r="L776" s="70" t="n"/>
      <c r="M776" s="70" t="n"/>
      <c r="N776" s="70" t="n"/>
      <c r="O776" s="70" t="n"/>
      <c r="P776" s="123" t="n"/>
      <c r="Q776" s="122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120" t="n"/>
      <c r="H777" s="121" t="n"/>
      <c r="I777" s="122" t="n"/>
      <c r="J777" s="70" t="n"/>
      <c r="K777" s="70" t="n"/>
      <c r="L777" s="70" t="n"/>
      <c r="M777" s="70" t="n"/>
      <c r="N777" s="70" t="n"/>
      <c r="O777" s="70" t="n"/>
      <c r="P777" s="123" t="n"/>
      <c r="Q777" s="122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120" t="n"/>
      <c r="H778" s="121" t="n"/>
      <c r="I778" s="122" t="n"/>
      <c r="J778" s="70" t="n"/>
      <c r="K778" s="70" t="n"/>
      <c r="L778" s="70" t="n"/>
      <c r="M778" s="70" t="n"/>
      <c r="N778" s="70" t="n"/>
      <c r="O778" s="70" t="n"/>
      <c r="P778" s="123" t="n"/>
      <c r="Q778" s="122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120" t="n"/>
      <c r="H779" s="121" t="n"/>
      <c r="I779" s="122" t="n"/>
      <c r="J779" s="70" t="n"/>
      <c r="K779" s="70" t="n"/>
      <c r="L779" s="70" t="n"/>
      <c r="M779" s="70" t="n"/>
      <c r="N779" s="70" t="n"/>
      <c r="O779" s="70" t="n"/>
      <c r="P779" s="123" t="n"/>
      <c r="Q779" s="122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120" t="n"/>
      <c r="H780" s="121" t="n"/>
      <c r="I780" s="122" t="n"/>
      <c r="J780" s="70" t="n"/>
      <c r="K780" s="70" t="n"/>
      <c r="L780" s="70" t="n"/>
      <c r="M780" s="70" t="n"/>
      <c r="N780" s="70" t="n"/>
      <c r="O780" s="70" t="n"/>
      <c r="P780" s="123" t="n"/>
      <c r="Q780" s="122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120" t="n"/>
      <c r="H781" s="121" t="n"/>
      <c r="I781" s="122" t="n"/>
      <c r="J781" s="70" t="n"/>
      <c r="K781" s="70" t="n"/>
      <c r="L781" s="70" t="n"/>
      <c r="M781" s="70" t="n"/>
      <c r="N781" s="70" t="n"/>
      <c r="O781" s="70" t="n"/>
      <c r="P781" s="123" t="n"/>
      <c r="Q781" s="122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120" t="n"/>
      <c r="H782" s="121" t="n"/>
      <c r="I782" s="122" t="n"/>
      <c r="J782" s="70" t="n"/>
      <c r="K782" s="70" t="n"/>
      <c r="L782" s="70" t="n"/>
      <c r="M782" s="70" t="n"/>
      <c r="N782" s="70" t="n"/>
      <c r="O782" s="70" t="n"/>
      <c r="P782" s="123" t="n"/>
      <c r="Q782" s="122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120" t="n"/>
      <c r="H783" s="121" t="n"/>
      <c r="I783" s="122" t="n"/>
      <c r="J783" s="70" t="n"/>
      <c r="K783" s="70" t="n"/>
      <c r="L783" s="70" t="n"/>
      <c r="M783" s="70" t="n"/>
      <c r="N783" s="70" t="n"/>
      <c r="O783" s="70" t="n"/>
      <c r="P783" s="123" t="n"/>
      <c r="Q783" s="122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120" t="n"/>
      <c r="H784" s="121" t="n"/>
      <c r="I784" s="122" t="n"/>
      <c r="J784" s="70" t="n"/>
      <c r="K784" s="70" t="n"/>
      <c r="L784" s="70" t="n"/>
      <c r="M784" s="70" t="n"/>
      <c r="N784" s="70" t="n"/>
      <c r="O784" s="70" t="n"/>
      <c r="P784" s="123" t="n"/>
      <c r="Q784" s="122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120" t="n"/>
      <c r="H785" s="121" t="n"/>
      <c r="I785" s="122" t="n"/>
      <c r="J785" s="70" t="n"/>
      <c r="K785" s="70" t="n"/>
      <c r="L785" s="70" t="n"/>
      <c r="M785" s="70" t="n"/>
      <c r="N785" s="70" t="n"/>
      <c r="O785" s="70" t="n"/>
      <c r="P785" s="123" t="n"/>
      <c r="Q785" s="122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120" t="n"/>
      <c r="H786" s="121" t="n"/>
      <c r="I786" s="122" t="n"/>
      <c r="J786" s="70" t="n"/>
      <c r="K786" s="70" t="n"/>
      <c r="L786" s="70" t="n"/>
      <c r="M786" s="70" t="n"/>
      <c r="N786" s="70" t="n"/>
      <c r="O786" s="70" t="n"/>
      <c r="P786" s="123" t="n"/>
      <c r="Q786" s="122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120" t="n"/>
      <c r="H787" s="121" t="n"/>
      <c r="I787" s="122" t="n"/>
      <c r="J787" s="70" t="n"/>
      <c r="K787" s="70" t="n"/>
      <c r="L787" s="70" t="n"/>
      <c r="M787" s="70" t="n"/>
      <c r="N787" s="70" t="n"/>
      <c r="O787" s="70" t="n"/>
      <c r="P787" s="123" t="n"/>
      <c r="Q787" s="122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120" t="n"/>
      <c r="H788" s="121" t="n"/>
      <c r="I788" s="122" t="n"/>
      <c r="J788" s="70" t="n"/>
      <c r="K788" s="70" t="n"/>
      <c r="L788" s="70" t="n"/>
      <c r="M788" s="70" t="n"/>
      <c r="N788" s="70" t="n"/>
      <c r="O788" s="70" t="n"/>
      <c r="P788" s="123" t="n"/>
      <c r="Q788" s="122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120" t="n"/>
      <c r="H789" s="121" t="n"/>
      <c r="I789" s="122" t="n"/>
      <c r="J789" s="70" t="n"/>
      <c r="K789" s="70" t="n"/>
      <c r="L789" s="70" t="n"/>
      <c r="M789" s="70" t="n"/>
      <c r="N789" s="70" t="n"/>
      <c r="O789" s="70" t="n"/>
      <c r="P789" s="123" t="n"/>
      <c r="Q789" s="122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120" t="n"/>
      <c r="H790" s="121" t="n"/>
      <c r="I790" s="122" t="n"/>
      <c r="J790" s="70" t="n"/>
      <c r="K790" s="70" t="n"/>
      <c r="L790" s="70" t="n"/>
      <c r="M790" s="70" t="n"/>
      <c r="N790" s="70" t="n"/>
      <c r="O790" s="70" t="n"/>
      <c r="P790" s="123" t="n"/>
      <c r="Q790" s="122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120" t="n"/>
      <c r="H791" s="121" t="n"/>
      <c r="I791" s="122" t="n"/>
      <c r="J791" s="70" t="n"/>
      <c r="K791" s="70" t="n"/>
      <c r="L791" s="70" t="n"/>
      <c r="M791" s="70" t="n"/>
      <c r="N791" s="70" t="n"/>
      <c r="O791" s="70" t="n"/>
      <c r="P791" s="123" t="n"/>
      <c r="Q791" s="122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120" t="n"/>
      <c r="H792" s="121" t="n"/>
      <c r="I792" s="122" t="n"/>
      <c r="J792" s="70" t="n"/>
      <c r="K792" s="70" t="n"/>
      <c r="L792" s="70" t="n"/>
      <c r="M792" s="70" t="n"/>
      <c r="N792" s="70" t="n"/>
      <c r="O792" s="70" t="n"/>
      <c r="P792" s="123" t="n"/>
      <c r="Q792" s="122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120" t="n"/>
      <c r="H793" s="121" t="n"/>
      <c r="I793" s="122" t="n"/>
      <c r="J793" s="70" t="n"/>
      <c r="K793" s="70" t="n"/>
      <c r="L793" s="70" t="n"/>
      <c r="M793" s="70" t="n"/>
      <c r="N793" s="70" t="n"/>
      <c r="O793" s="70" t="n"/>
      <c r="P793" s="123" t="n"/>
      <c r="Q793" s="122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120" t="n"/>
      <c r="H794" s="121" t="n"/>
      <c r="I794" s="122" t="n"/>
      <c r="J794" s="70" t="n"/>
      <c r="K794" s="70" t="n"/>
      <c r="L794" s="70" t="n"/>
      <c r="M794" s="70" t="n"/>
      <c r="N794" s="70" t="n"/>
      <c r="O794" s="70" t="n"/>
      <c r="P794" s="123" t="n"/>
      <c r="Q794" s="122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120" t="n"/>
      <c r="H795" s="121" t="n"/>
      <c r="I795" s="122" t="n"/>
      <c r="J795" s="70" t="n"/>
      <c r="K795" s="70" t="n"/>
      <c r="L795" s="70" t="n"/>
      <c r="M795" s="70" t="n"/>
      <c r="N795" s="70" t="n"/>
      <c r="O795" s="70" t="n"/>
      <c r="P795" s="123" t="n"/>
      <c r="Q795" s="122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120" t="n"/>
      <c r="H796" s="121" t="n"/>
      <c r="I796" s="122" t="n"/>
      <c r="J796" s="70" t="n"/>
      <c r="K796" s="70" t="n"/>
      <c r="L796" s="70" t="n"/>
      <c r="M796" s="70" t="n"/>
      <c r="N796" s="70" t="n"/>
      <c r="O796" s="70" t="n"/>
      <c r="P796" s="123" t="n"/>
      <c r="Q796" s="122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120" t="n"/>
      <c r="H797" s="121" t="n"/>
      <c r="I797" s="122" t="n"/>
      <c r="J797" s="70" t="n"/>
      <c r="K797" s="70" t="n"/>
      <c r="L797" s="70" t="n"/>
      <c r="M797" s="70" t="n"/>
      <c r="N797" s="70" t="n"/>
      <c r="O797" s="70" t="n"/>
      <c r="P797" s="123" t="n"/>
      <c r="Q797" s="122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120" t="n"/>
      <c r="H798" s="121" t="n"/>
      <c r="I798" s="122" t="n"/>
      <c r="J798" s="70" t="n"/>
      <c r="K798" s="70" t="n"/>
      <c r="L798" s="70" t="n"/>
      <c r="M798" s="70" t="n"/>
      <c r="N798" s="70" t="n"/>
      <c r="O798" s="70" t="n"/>
      <c r="P798" s="123" t="n"/>
      <c r="Q798" s="122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120" t="n"/>
      <c r="H799" s="121" t="n"/>
      <c r="I799" s="122" t="n"/>
      <c r="J799" s="70" t="n"/>
      <c r="K799" s="70" t="n"/>
      <c r="L799" s="70" t="n"/>
      <c r="M799" s="70" t="n"/>
      <c r="N799" s="70" t="n"/>
      <c r="O799" s="70" t="n"/>
      <c r="P799" s="123" t="n"/>
      <c r="Q799" s="122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120" t="n"/>
      <c r="H800" s="121" t="n"/>
      <c r="I800" s="122" t="n"/>
      <c r="J800" s="70" t="n"/>
      <c r="K800" s="70" t="n"/>
      <c r="L800" s="70" t="n"/>
      <c r="M800" s="70" t="n"/>
      <c r="N800" s="70" t="n"/>
      <c r="O800" s="70" t="n"/>
      <c r="P800" s="123" t="n"/>
      <c r="Q800" s="122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120" t="n"/>
      <c r="H801" s="121" t="n"/>
      <c r="I801" s="122" t="n"/>
      <c r="J801" s="70" t="n"/>
      <c r="K801" s="70" t="n"/>
      <c r="L801" s="70" t="n"/>
      <c r="M801" s="70" t="n"/>
      <c r="N801" s="70" t="n"/>
      <c r="O801" s="70" t="n"/>
      <c r="P801" s="123" t="n"/>
      <c r="Q801" s="122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120" t="n"/>
      <c r="H802" s="121" t="n"/>
      <c r="I802" s="122" t="n"/>
      <c r="J802" s="70" t="n"/>
      <c r="K802" s="70" t="n"/>
      <c r="L802" s="70" t="n"/>
      <c r="M802" s="70" t="n"/>
      <c r="N802" s="70" t="n"/>
      <c r="O802" s="70" t="n"/>
      <c r="P802" s="123" t="n"/>
      <c r="Q802" s="122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120" t="n"/>
      <c r="H803" s="121" t="n"/>
      <c r="I803" s="122" t="n"/>
      <c r="J803" s="70" t="n"/>
      <c r="K803" s="70" t="n"/>
      <c r="L803" s="70" t="n"/>
      <c r="M803" s="70" t="n"/>
      <c r="N803" s="70" t="n"/>
      <c r="O803" s="70" t="n"/>
      <c r="P803" s="123" t="n"/>
      <c r="Q803" s="122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120" t="n"/>
      <c r="H804" s="121" t="n"/>
      <c r="I804" s="122" t="n"/>
      <c r="J804" s="70" t="n"/>
      <c r="K804" s="70" t="n"/>
      <c r="L804" s="70" t="n"/>
      <c r="M804" s="70" t="n"/>
      <c r="N804" s="70" t="n"/>
      <c r="O804" s="70" t="n"/>
      <c r="P804" s="123" t="n"/>
      <c r="Q804" s="122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120" t="n"/>
      <c r="H805" s="121" t="n"/>
      <c r="I805" s="122" t="n"/>
      <c r="J805" s="70" t="n"/>
      <c r="K805" s="70" t="n"/>
      <c r="L805" s="70" t="n"/>
      <c r="M805" s="70" t="n"/>
      <c r="N805" s="70" t="n"/>
      <c r="O805" s="70" t="n"/>
      <c r="P805" s="123" t="n"/>
      <c r="Q805" s="122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120" t="n"/>
      <c r="H806" s="121" t="n"/>
      <c r="I806" s="122" t="n"/>
      <c r="J806" s="70" t="n"/>
      <c r="K806" s="70" t="n"/>
      <c r="L806" s="70" t="n"/>
      <c r="M806" s="70" t="n"/>
      <c r="N806" s="70" t="n"/>
      <c r="O806" s="70" t="n"/>
      <c r="P806" s="123" t="n"/>
      <c r="Q806" s="122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120" t="n"/>
      <c r="H807" s="121" t="n"/>
      <c r="I807" s="122" t="n"/>
      <c r="J807" s="70" t="n"/>
      <c r="K807" s="70" t="n"/>
      <c r="L807" s="70" t="n"/>
      <c r="M807" s="70" t="n"/>
      <c r="N807" s="70" t="n"/>
      <c r="O807" s="70" t="n"/>
      <c r="P807" s="123" t="n"/>
      <c r="Q807" s="122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120" t="n"/>
      <c r="H808" s="121" t="n"/>
      <c r="I808" s="122" t="n"/>
      <c r="J808" s="70" t="n"/>
      <c r="K808" s="70" t="n"/>
      <c r="L808" s="70" t="n"/>
      <c r="M808" s="70" t="n"/>
      <c r="N808" s="70" t="n"/>
      <c r="O808" s="70" t="n"/>
      <c r="P808" s="123" t="n"/>
      <c r="Q808" s="122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120" t="n"/>
      <c r="H809" s="121" t="n"/>
      <c r="I809" s="122" t="n"/>
      <c r="J809" s="70" t="n"/>
      <c r="K809" s="70" t="n"/>
      <c r="L809" s="70" t="n"/>
      <c r="M809" s="70" t="n"/>
      <c r="N809" s="70" t="n"/>
      <c r="O809" s="70" t="n"/>
      <c r="P809" s="123" t="n"/>
      <c r="Q809" s="122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120" t="n"/>
      <c r="H810" s="121" t="n"/>
      <c r="I810" s="122" t="n"/>
      <c r="J810" s="70" t="n"/>
      <c r="K810" s="70" t="n"/>
      <c r="L810" s="70" t="n"/>
      <c r="M810" s="70" t="n"/>
      <c r="N810" s="70" t="n"/>
      <c r="O810" s="70" t="n"/>
      <c r="P810" s="123" t="n"/>
      <c r="Q810" s="122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120" t="n"/>
      <c r="H811" s="121" t="n"/>
      <c r="I811" s="122" t="n"/>
      <c r="J811" s="70" t="n"/>
      <c r="K811" s="70" t="n"/>
      <c r="L811" s="70" t="n"/>
      <c r="M811" s="70" t="n"/>
      <c r="N811" s="70" t="n"/>
      <c r="O811" s="70" t="n"/>
      <c r="P811" s="123" t="n"/>
      <c r="Q811" s="122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120" t="n"/>
      <c r="H812" s="121" t="n"/>
      <c r="I812" s="122" t="n"/>
      <c r="J812" s="70" t="n"/>
      <c r="K812" s="70" t="n"/>
      <c r="L812" s="70" t="n"/>
      <c r="M812" s="70" t="n"/>
      <c r="N812" s="70" t="n"/>
      <c r="O812" s="70" t="n"/>
      <c r="P812" s="123" t="n"/>
      <c r="Q812" s="122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120" t="n"/>
      <c r="H813" s="121" t="n"/>
      <c r="I813" s="122" t="n"/>
      <c r="J813" s="70" t="n"/>
      <c r="K813" s="70" t="n"/>
      <c r="L813" s="70" t="n"/>
      <c r="M813" s="70" t="n"/>
      <c r="N813" s="70" t="n"/>
      <c r="O813" s="70" t="n"/>
      <c r="P813" s="123" t="n"/>
      <c r="Q813" s="122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120" t="n"/>
      <c r="H814" s="121" t="n"/>
      <c r="I814" s="122" t="n"/>
      <c r="J814" s="70" t="n"/>
      <c r="K814" s="70" t="n"/>
      <c r="L814" s="70" t="n"/>
      <c r="M814" s="70" t="n"/>
      <c r="N814" s="70" t="n"/>
      <c r="O814" s="70" t="n"/>
      <c r="P814" s="123" t="n"/>
      <c r="Q814" s="122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120" t="n"/>
      <c r="H815" s="121" t="n"/>
      <c r="I815" s="122" t="n"/>
      <c r="J815" s="70" t="n"/>
      <c r="K815" s="70" t="n"/>
      <c r="L815" s="70" t="n"/>
      <c r="M815" s="70" t="n"/>
      <c r="N815" s="70" t="n"/>
      <c r="O815" s="70" t="n"/>
      <c r="P815" s="123" t="n"/>
      <c r="Q815" s="122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120" t="n"/>
      <c r="H816" s="121" t="n"/>
      <c r="I816" s="122" t="n"/>
      <c r="J816" s="70" t="n"/>
      <c r="K816" s="70" t="n"/>
      <c r="L816" s="70" t="n"/>
      <c r="M816" s="70" t="n"/>
      <c r="N816" s="70" t="n"/>
      <c r="O816" s="70" t="n"/>
      <c r="P816" s="123" t="n"/>
      <c r="Q816" s="122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120" t="n"/>
      <c r="H817" s="121" t="n"/>
      <c r="I817" s="122" t="n"/>
      <c r="J817" s="70" t="n"/>
      <c r="K817" s="70" t="n"/>
      <c r="L817" s="70" t="n"/>
      <c r="M817" s="70" t="n"/>
      <c r="N817" s="70" t="n"/>
      <c r="O817" s="70" t="n"/>
      <c r="P817" s="123" t="n"/>
      <c r="Q817" s="122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120" t="n"/>
      <c r="H818" s="121" t="n"/>
      <c r="I818" s="122" t="n"/>
      <c r="J818" s="70" t="n"/>
      <c r="K818" s="70" t="n"/>
      <c r="L818" s="70" t="n"/>
      <c r="M818" s="70" t="n"/>
      <c r="N818" s="70" t="n"/>
      <c r="O818" s="70" t="n"/>
      <c r="P818" s="123" t="n"/>
      <c r="Q818" s="122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120" t="n"/>
      <c r="H819" s="121" t="n"/>
      <c r="I819" s="122" t="n"/>
      <c r="J819" s="70" t="n"/>
      <c r="K819" s="70" t="n"/>
      <c r="L819" s="70" t="n"/>
      <c r="M819" s="70" t="n"/>
      <c r="N819" s="70" t="n"/>
      <c r="O819" s="70" t="n"/>
      <c r="P819" s="123" t="n"/>
      <c r="Q819" s="122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120" t="n"/>
      <c r="H820" s="121" t="n"/>
      <c r="I820" s="122" t="n"/>
      <c r="J820" s="70" t="n"/>
      <c r="K820" s="70" t="n"/>
      <c r="L820" s="70" t="n"/>
      <c r="M820" s="70" t="n"/>
      <c r="N820" s="70" t="n"/>
      <c r="O820" s="70" t="n"/>
      <c r="P820" s="123" t="n"/>
      <c r="Q820" s="122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120" t="n"/>
      <c r="H821" s="121" t="n"/>
      <c r="I821" s="122" t="n"/>
      <c r="J821" s="70" t="n"/>
      <c r="K821" s="70" t="n"/>
      <c r="L821" s="70" t="n"/>
      <c r="M821" s="70" t="n"/>
      <c r="N821" s="70" t="n"/>
      <c r="O821" s="70" t="n"/>
      <c r="P821" s="123" t="n"/>
      <c r="Q821" s="122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120" t="n"/>
      <c r="H822" s="121" t="n"/>
      <c r="I822" s="122" t="n"/>
      <c r="J822" s="70" t="n"/>
      <c r="K822" s="70" t="n"/>
      <c r="L822" s="70" t="n"/>
      <c r="M822" s="70" t="n"/>
      <c r="N822" s="70" t="n"/>
      <c r="O822" s="70" t="n"/>
      <c r="P822" s="123" t="n"/>
      <c r="Q822" s="122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120" t="n"/>
      <c r="H823" s="121" t="n"/>
      <c r="I823" s="122" t="n"/>
      <c r="J823" s="70" t="n"/>
      <c r="K823" s="70" t="n"/>
      <c r="L823" s="70" t="n"/>
      <c r="M823" s="70" t="n"/>
      <c r="N823" s="70" t="n"/>
      <c r="O823" s="70" t="n"/>
      <c r="P823" s="123" t="n"/>
      <c r="Q823" s="122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120" t="n"/>
      <c r="H824" s="121" t="n"/>
      <c r="I824" s="122" t="n"/>
      <c r="J824" s="70" t="n"/>
      <c r="K824" s="70" t="n"/>
      <c r="L824" s="70" t="n"/>
      <c r="M824" s="70" t="n"/>
      <c r="N824" s="70" t="n"/>
      <c r="O824" s="70" t="n"/>
      <c r="P824" s="123" t="n"/>
      <c r="Q824" s="122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120" t="n"/>
      <c r="H825" s="121" t="n"/>
      <c r="I825" s="122" t="n"/>
      <c r="J825" s="70" t="n"/>
      <c r="K825" s="70" t="n"/>
      <c r="L825" s="70" t="n"/>
      <c r="M825" s="70" t="n"/>
      <c r="N825" s="70" t="n"/>
      <c r="O825" s="70" t="n"/>
      <c r="P825" s="123" t="n"/>
      <c r="Q825" s="122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120" t="n"/>
      <c r="H826" s="121" t="n"/>
      <c r="I826" s="122" t="n"/>
      <c r="J826" s="70" t="n"/>
      <c r="K826" s="70" t="n"/>
      <c r="L826" s="70" t="n"/>
      <c r="M826" s="70" t="n"/>
      <c r="N826" s="70" t="n"/>
      <c r="O826" s="70" t="n"/>
      <c r="P826" s="123" t="n"/>
      <c r="Q826" s="122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120" t="n"/>
      <c r="H827" s="121" t="n"/>
      <c r="I827" s="122" t="n"/>
      <c r="J827" s="70" t="n"/>
      <c r="K827" s="70" t="n"/>
      <c r="L827" s="70" t="n"/>
      <c r="M827" s="70" t="n"/>
      <c r="N827" s="70" t="n"/>
      <c r="O827" s="70" t="n"/>
      <c r="P827" s="123" t="n"/>
      <c r="Q827" s="122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120" t="n"/>
      <c r="H828" s="121" t="n"/>
      <c r="I828" s="122" t="n"/>
      <c r="J828" s="70" t="n"/>
      <c r="K828" s="70" t="n"/>
      <c r="L828" s="70" t="n"/>
      <c r="M828" s="70" t="n"/>
      <c r="N828" s="70" t="n"/>
      <c r="O828" s="70" t="n"/>
      <c r="P828" s="123" t="n"/>
      <c r="Q828" s="122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120" t="n"/>
      <c r="H829" s="121" t="n"/>
      <c r="I829" s="122" t="n"/>
      <c r="J829" s="70" t="n"/>
      <c r="K829" s="70" t="n"/>
      <c r="L829" s="70" t="n"/>
      <c r="M829" s="70" t="n"/>
      <c r="N829" s="70" t="n"/>
      <c r="O829" s="70" t="n"/>
      <c r="P829" s="123" t="n"/>
      <c r="Q829" s="122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120" t="n"/>
      <c r="H830" s="121" t="n"/>
      <c r="I830" s="122" t="n"/>
      <c r="J830" s="70" t="n"/>
      <c r="K830" s="70" t="n"/>
      <c r="L830" s="70" t="n"/>
      <c r="M830" s="70" t="n"/>
      <c r="N830" s="70" t="n"/>
      <c r="O830" s="70" t="n"/>
      <c r="P830" s="123" t="n"/>
      <c r="Q830" s="122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120" t="n"/>
      <c r="H831" s="121" t="n"/>
      <c r="I831" s="122" t="n"/>
      <c r="J831" s="70" t="n"/>
      <c r="K831" s="70" t="n"/>
      <c r="L831" s="70" t="n"/>
      <c r="M831" s="70" t="n"/>
      <c r="N831" s="70" t="n"/>
      <c r="O831" s="70" t="n"/>
      <c r="P831" s="123" t="n"/>
      <c r="Q831" s="122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120" t="n"/>
      <c r="H832" s="121" t="n"/>
      <c r="I832" s="122" t="n"/>
      <c r="J832" s="70" t="n"/>
      <c r="K832" s="70" t="n"/>
      <c r="L832" s="70" t="n"/>
      <c r="M832" s="70" t="n"/>
      <c r="N832" s="70" t="n"/>
      <c r="O832" s="70" t="n"/>
      <c r="P832" s="123" t="n"/>
      <c r="Q832" s="122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120" t="n"/>
      <c r="H833" s="121" t="n"/>
      <c r="I833" s="122" t="n"/>
      <c r="J833" s="70" t="n"/>
      <c r="K833" s="70" t="n"/>
      <c r="L833" s="70" t="n"/>
      <c r="M833" s="70" t="n"/>
      <c r="N833" s="70" t="n"/>
      <c r="O833" s="70" t="n"/>
      <c r="P833" s="123" t="n"/>
      <c r="Q833" s="122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120" t="n"/>
      <c r="H834" s="121" t="n"/>
      <c r="I834" s="122" t="n"/>
      <c r="J834" s="70" t="n"/>
      <c r="K834" s="70" t="n"/>
      <c r="L834" s="70" t="n"/>
      <c r="M834" s="70" t="n"/>
      <c r="N834" s="70" t="n"/>
      <c r="O834" s="70" t="n"/>
      <c r="P834" s="123" t="n"/>
      <c r="Q834" s="122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120" t="n"/>
      <c r="H835" s="121" t="n"/>
      <c r="I835" s="122" t="n"/>
      <c r="J835" s="70" t="n"/>
      <c r="K835" s="70" t="n"/>
      <c r="L835" s="70" t="n"/>
      <c r="M835" s="70" t="n"/>
      <c r="N835" s="70" t="n"/>
      <c r="O835" s="70" t="n"/>
      <c r="P835" s="123" t="n"/>
      <c r="Q835" s="122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120" t="n"/>
      <c r="H836" s="121" t="n"/>
      <c r="I836" s="122" t="n"/>
      <c r="J836" s="70" t="n"/>
      <c r="K836" s="70" t="n"/>
      <c r="L836" s="70" t="n"/>
      <c r="M836" s="70" t="n"/>
      <c r="N836" s="70" t="n"/>
      <c r="O836" s="70" t="n"/>
      <c r="P836" s="123" t="n"/>
      <c r="Q836" s="122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120" t="n"/>
      <c r="H837" s="121" t="n"/>
      <c r="I837" s="122" t="n"/>
      <c r="J837" s="70" t="n"/>
      <c r="K837" s="70" t="n"/>
      <c r="L837" s="70" t="n"/>
      <c r="M837" s="70" t="n"/>
      <c r="N837" s="70" t="n"/>
      <c r="O837" s="70" t="n"/>
      <c r="P837" s="123" t="n"/>
      <c r="Q837" s="122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120" t="n"/>
      <c r="H838" s="121" t="n"/>
      <c r="I838" s="122" t="n"/>
      <c r="J838" s="70" t="n"/>
      <c r="K838" s="70" t="n"/>
      <c r="L838" s="70" t="n"/>
      <c r="M838" s="70" t="n"/>
      <c r="N838" s="70" t="n"/>
      <c r="O838" s="70" t="n"/>
      <c r="P838" s="123" t="n"/>
      <c r="Q838" s="122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120" t="n"/>
      <c r="H839" s="121" t="n"/>
      <c r="I839" s="122" t="n"/>
      <c r="J839" s="70" t="n"/>
      <c r="K839" s="70" t="n"/>
      <c r="L839" s="70" t="n"/>
      <c r="M839" s="70" t="n"/>
      <c r="N839" s="70" t="n"/>
      <c r="O839" s="70" t="n"/>
      <c r="P839" s="123" t="n"/>
      <c r="Q839" s="122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120" t="n"/>
      <c r="H840" s="121" t="n"/>
      <c r="I840" s="122" t="n"/>
      <c r="J840" s="70" t="n"/>
      <c r="K840" s="70" t="n"/>
      <c r="L840" s="70" t="n"/>
      <c r="M840" s="70" t="n"/>
      <c r="N840" s="70" t="n"/>
      <c r="O840" s="70" t="n"/>
      <c r="P840" s="123" t="n"/>
      <c r="Q840" s="122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120" t="n"/>
      <c r="H841" s="121" t="n"/>
      <c r="I841" s="122" t="n"/>
      <c r="J841" s="70" t="n"/>
      <c r="K841" s="70" t="n"/>
      <c r="L841" s="70" t="n"/>
      <c r="M841" s="70" t="n"/>
      <c r="N841" s="70" t="n"/>
      <c r="O841" s="70" t="n"/>
      <c r="P841" s="123" t="n"/>
      <c r="Q841" s="122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120" t="n"/>
      <c r="H842" s="121" t="n"/>
      <c r="I842" s="122" t="n"/>
      <c r="J842" s="70" t="n"/>
      <c r="K842" s="70" t="n"/>
      <c r="L842" s="70" t="n"/>
      <c r="M842" s="70" t="n"/>
      <c r="N842" s="70" t="n"/>
      <c r="O842" s="70" t="n"/>
      <c r="P842" s="123" t="n"/>
      <c r="Q842" s="122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120" t="n"/>
      <c r="H843" s="121" t="n"/>
      <c r="I843" s="122" t="n"/>
      <c r="J843" s="70" t="n"/>
      <c r="K843" s="70" t="n"/>
      <c r="L843" s="70" t="n"/>
      <c r="M843" s="70" t="n"/>
      <c r="N843" s="70" t="n"/>
      <c r="O843" s="70" t="n"/>
      <c r="P843" s="123" t="n"/>
      <c r="Q843" s="122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120" t="n"/>
      <c r="H844" s="121" t="n"/>
      <c r="I844" s="122" t="n"/>
      <c r="J844" s="70" t="n"/>
      <c r="K844" s="70" t="n"/>
      <c r="L844" s="70" t="n"/>
      <c r="M844" s="70" t="n"/>
      <c r="N844" s="70" t="n"/>
      <c r="O844" s="70" t="n"/>
      <c r="P844" s="123" t="n"/>
      <c r="Q844" s="122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120" t="n"/>
      <c r="H845" s="121" t="n"/>
      <c r="I845" s="122" t="n"/>
      <c r="J845" s="70" t="n"/>
      <c r="K845" s="70" t="n"/>
      <c r="L845" s="70" t="n"/>
      <c r="M845" s="70" t="n"/>
      <c r="N845" s="70" t="n"/>
      <c r="O845" s="70" t="n"/>
      <c r="P845" s="123" t="n"/>
      <c r="Q845" s="122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120" t="n"/>
      <c r="H846" s="121" t="n"/>
      <c r="I846" s="122" t="n"/>
      <c r="J846" s="70" t="n"/>
      <c r="K846" s="70" t="n"/>
      <c r="L846" s="70" t="n"/>
      <c r="M846" s="70" t="n"/>
      <c r="N846" s="70" t="n"/>
      <c r="O846" s="70" t="n"/>
      <c r="P846" s="123" t="n"/>
      <c r="Q846" s="122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120" t="n"/>
      <c r="H847" s="121" t="n"/>
      <c r="I847" s="122" t="n"/>
      <c r="J847" s="70" t="n"/>
      <c r="K847" s="70" t="n"/>
      <c r="L847" s="70" t="n"/>
      <c r="M847" s="70" t="n"/>
      <c r="N847" s="70" t="n"/>
      <c r="O847" s="70" t="n"/>
      <c r="P847" s="123" t="n"/>
      <c r="Q847" s="122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120" t="n"/>
      <c r="H848" s="121" t="n"/>
      <c r="I848" s="122" t="n"/>
      <c r="J848" s="70" t="n"/>
      <c r="K848" s="70" t="n"/>
      <c r="L848" s="70" t="n"/>
      <c r="M848" s="70" t="n"/>
      <c r="N848" s="70" t="n"/>
      <c r="O848" s="70" t="n"/>
      <c r="P848" s="123" t="n"/>
      <c r="Q848" s="122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120" t="n"/>
      <c r="H849" s="121" t="n"/>
      <c r="I849" s="122" t="n"/>
      <c r="J849" s="70" t="n"/>
      <c r="K849" s="70" t="n"/>
      <c r="L849" s="70" t="n"/>
      <c r="M849" s="70" t="n"/>
      <c r="N849" s="70" t="n"/>
      <c r="O849" s="70" t="n"/>
      <c r="P849" s="123" t="n"/>
      <c r="Q849" s="122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120" t="n"/>
      <c r="H850" s="121" t="n"/>
      <c r="I850" s="122" t="n"/>
      <c r="J850" s="70" t="n"/>
      <c r="K850" s="70" t="n"/>
      <c r="L850" s="70" t="n"/>
      <c r="M850" s="70" t="n"/>
      <c r="N850" s="70" t="n"/>
      <c r="O850" s="70" t="n"/>
      <c r="P850" s="123" t="n"/>
      <c r="Q850" s="122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120" t="n"/>
      <c r="H851" s="121" t="n"/>
      <c r="I851" s="122" t="n"/>
      <c r="J851" s="70" t="n"/>
      <c r="K851" s="70" t="n"/>
      <c r="L851" s="70" t="n"/>
      <c r="M851" s="70" t="n"/>
      <c r="N851" s="70" t="n"/>
      <c r="O851" s="70" t="n"/>
      <c r="P851" s="123" t="n"/>
      <c r="Q851" s="122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120" t="n"/>
      <c r="H852" s="121" t="n"/>
      <c r="I852" s="122" t="n"/>
      <c r="J852" s="70" t="n"/>
      <c r="K852" s="70" t="n"/>
      <c r="L852" s="70" t="n"/>
      <c r="M852" s="70" t="n"/>
      <c r="N852" s="70" t="n"/>
      <c r="O852" s="70" t="n"/>
      <c r="P852" s="123" t="n"/>
      <c r="Q852" s="122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120" t="n"/>
      <c r="H853" s="121" t="n"/>
      <c r="I853" s="122" t="n"/>
      <c r="J853" s="70" t="n"/>
      <c r="K853" s="70" t="n"/>
      <c r="L853" s="70" t="n"/>
      <c r="M853" s="70" t="n"/>
      <c r="N853" s="70" t="n"/>
      <c r="O853" s="70" t="n"/>
      <c r="P853" s="123" t="n"/>
      <c r="Q853" s="122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120" t="n"/>
      <c r="H854" s="121" t="n"/>
      <c r="I854" s="122" t="n"/>
      <c r="J854" s="70" t="n"/>
      <c r="K854" s="70" t="n"/>
      <c r="L854" s="70" t="n"/>
      <c r="M854" s="70" t="n"/>
      <c r="N854" s="70" t="n"/>
      <c r="O854" s="70" t="n"/>
      <c r="P854" s="123" t="n"/>
      <c r="Q854" s="122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120" t="n"/>
      <c r="H855" s="121" t="n"/>
      <c r="I855" s="122" t="n"/>
      <c r="J855" s="70" t="n"/>
      <c r="K855" s="70" t="n"/>
      <c r="L855" s="70" t="n"/>
      <c r="M855" s="70" t="n"/>
      <c r="N855" s="70" t="n"/>
      <c r="O855" s="70" t="n"/>
      <c r="P855" s="123" t="n"/>
      <c r="Q855" s="122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120" t="n"/>
      <c r="H856" s="121" t="n"/>
      <c r="I856" s="122" t="n"/>
      <c r="J856" s="70" t="n"/>
      <c r="K856" s="70" t="n"/>
      <c r="L856" s="70" t="n"/>
      <c r="M856" s="70" t="n"/>
      <c r="N856" s="70" t="n"/>
      <c r="O856" s="70" t="n"/>
      <c r="P856" s="123" t="n"/>
      <c r="Q856" s="122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120" t="n"/>
      <c r="H857" s="121" t="n"/>
      <c r="I857" s="122" t="n"/>
      <c r="J857" s="70" t="n"/>
      <c r="K857" s="70" t="n"/>
      <c r="L857" s="70" t="n"/>
      <c r="M857" s="70" t="n"/>
      <c r="N857" s="70" t="n"/>
      <c r="O857" s="70" t="n"/>
      <c r="P857" s="123" t="n"/>
      <c r="Q857" s="122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120" t="n"/>
      <c r="H858" s="121" t="n"/>
      <c r="I858" s="122" t="n"/>
      <c r="J858" s="70" t="n"/>
      <c r="K858" s="70" t="n"/>
      <c r="L858" s="70" t="n"/>
      <c r="M858" s="70" t="n"/>
      <c r="N858" s="70" t="n"/>
      <c r="O858" s="70" t="n"/>
      <c r="P858" s="123" t="n"/>
      <c r="Q858" s="122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120" t="n"/>
      <c r="H859" s="121" t="n"/>
      <c r="I859" s="122" t="n"/>
      <c r="J859" s="70" t="n"/>
      <c r="K859" s="70" t="n"/>
      <c r="L859" s="70" t="n"/>
      <c r="M859" s="70" t="n"/>
      <c r="N859" s="70" t="n"/>
      <c r="O859" s="70" t="n"/>
      <c r="P859" s="123" t="n"/>
      <c r="Q859" s="122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120" t="n"/>
      <c r="H860" s="121" t="n"/>
      <c r="I860" s="122" t="n"/>
      <c r="J860" s="70" t="n"/>
      <c r="K860" s="70" t="n"/>
      <c r="L860" s="70" t="n"/>
      <c r="M860" s="70" t="n"/>
      <c r="N860" s="70" t="n"/>
      <c r="O860" s="70" t="n"/>
      <c r="P860" s="123" t="n"/>
      <c r="Q860" s="122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120" t="n"/>
      <c r="H861" s="121" t="n"/>
      <c r="I861" s="122" t="n"/>
      <c r="J861" s="70" t="n"/>
      <c r="K861" s="70" t="n"/>
      <c r="L861" s="70" t="n"/>
      <c r="M861" s="70" t="n"/>
      <c r="N861" s="70" t="n"/>
      <c r="O861" s="70" t="n"/>
      <c r="P861" s="123" t="n"/>
      <c r="Q861" s="122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120" t="n"/>
      <c r="H862" s="121" t="n"/>
      <c r="I862" s="122" t="n"/>
      <c r="J862" s="70" t="n"/>
      <c r="K862" s="70" t="n"/>
      <c r="L862" s="70" t="n"/>
      <c r="M862" s="70" t="n"/>
      <c r="N862" s="70" t="n"/>
      <c r="O862" s="70" t="n"/>
      <c r="P862" s="123" t="n"/>
      <c r="Q862" s="122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120" t="n"/>
      <c r="H863" s="121" t="n"/>
      <c r="I863" s="122" t="n"/>
      <c r="J863" s="70" t="n"/>
      <c r="K863" s="70" t="n"/>
      <c r="L863" s="70" t="n"/>
      <c r="M863" s="70" t="n"/>
      <c r="N863" s="70" t="n"/>
      <c r="O863" s="70" t="n"/>
      <c r="P863" s="123" t="n"/>
      <c r="Q863" s="122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120" t="n"/>
      <c r="H864" s="121" t="n"/>
      <c r="I864" s="122" t="n"/>
      <c r="J864" s="70" t="n"/>
      <c r="K864" s="70" t="n"/>
      <c r="L864" s="70" t="n"/>
      <c r="M864" s="70" t="n"/>
      <c r="N864" s="70" t="n"/>
      <c r="O864" s="70" t="n"/>
      <c r="P864" s="123" t="n"/>
      <c r="Q864" s="122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120" t="n"/>
      <c r="H865" s="121" t="n"/>
      <c r="I865" s="122" t="n"/>
      <c r="J865" s="70" t="n"/>
      <c r="K865" s="70" t="n"/>
      <c r="L865" s="70" t="n"/>
      <c r="M865" s="70" t="n"/>
      <c r="N865" s="70" t="n"/>
      <c r="O865" s="70" t="n"/>
      <c r="P865" s="123" t="n"/>
      <c r="Q865" s="122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120" t="n"/>
      <c r="H866" s="121" t="n"/>
      <c r="I866" s="122" t="n"/>
      <c r="J866" s="70" t="n"/>
      <c r="K866" s="70" t="n"/>
      <c r="L866" s="70" t="n"/>
      <c r="M866" s="70" t="n"/>
      <c r="N866" s="70" t="n"/>
      <c r="O866" s="70" t="n"/>
      <c r="P866" s="123" t="n"/>
      <c r="Q866" s="122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120" t="n"/>
      <c r="H867" s="121" t="n"/>
      <c r="I867" s="122" t="n"/>
      <c r="J867" s="70" t="n"/>
      <c r="K867" s="70" t="n"/>
      <c r="L867" s="70" t="n"/>
      <c r="M867" s="70" t="n"/>
      <c r="N867" s="70" t="n"/>
      <c r="O867" s="70" t="n"/>
      <c r="P867" s="123" t="n"/>
      <c r="Q867" s="122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120" t="n"/>
      <c r="H868" s="121" t="n"/>
      <c r="I868" s="122" t="n"/>
      <c r="J868" s="70" t="n"/>
      <c r="K868" s="70" t="n"/>
      <c r="L868" s="70" t="n"/>
      <c r="M868" s="70" t="n"/>
      <c r="N868" s="70" t="n"/>
      <c r="O868" s="70" t="n"/>
      <c r="P868" s="123" t="n"/>
      <c r="Q868" s="122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120" t="n"/>
      <c r="H869" s="121" t="n"/>
      <c r="I869" s="122" t="n"/>
      <c r="J869" s="70" t="n"/>
      <c r="K869" s="70" t="n"/>
      <c r="L869" s="70" t="n"/>
      <c r="M869" s="70" t="n"/>
      <c r="N869" s="70" t="n"/>
      <c r="O869" s="70" t="n"/>
      <c r="P869" s="123" t="n"/>
      <c r="Q869" s="122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120" t="n"/>
      <c r="H870" s="121" t="n"/>
      <c r="I870" s="122" t="n"/>
      <c r="J870" s="70" t="n"/>
      <c r="K870" s="70" t="n"/>
      <c r="L870" s="70" t="n"/>
      <c r="M870" s="70" t="n"/>
      <c r="N870" s="70" t="n"/>
      <c r="O870" s="70" t="n"/>
      <c r="P870" s="123" t="n"/>
      <c r="Q870" s="122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120" t="n"/>
      <c r="H871" s="121" t="n"/>
      <c r="I871" s="122" t="n"/>
      <c r="J871" s="70" t="n"/>
      <c r="K871" s="70" t="n"/>
      <c r="L871" s="70" t="n"/>
      <c r="M871" s="70" t="n"/>
      <c r="N871" s="70" t="n"/>
      <c r="O871" s="70" t="n"/>
      <c r="P871" s="123" t="n"/>
      <c r="Q871" s="122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120" t="n"/>
      <c r="H872" s="121" t="n"/>
      <c r="I872" s="122" t="n"/>
      <c r="J872" s="70" t="n"/>
      <c r="K872" s="70" t="n"/>
      <c r="L872" s="70" t="n"/>
      <c r="M872" s="70" t="n"/>
      <c r="N872" s="70" t="n"/>
      <c r="O872" s="70" t="n"/>
      <c r="P872" s="123" t="n"/>
      <c r="Q872" s="122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120" t="n"/>
      <c r="H873" s="121" t="n"/>
      <c r="I873" s="122" t="n"/>
      <c r="J873" s="70" t="n"/>
      <c r="K873" s="70" t="n"/>
      <c r="L873" s="70" t="n"/>
      <c r="M873" s="70" t="n"/>
      <c r="N873" s="70" t="n"/>
      <c r="O873" s="70" t="n"/>
      <c r="P873" s="123" t="n"/>
      <c r="Q873" s="122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120" t="n"/>
      <c r="H874" s="121" t="n"/>
      <c r="I874" s="122" t="n"/>
      <c r="J874" s="70" t="n"/>
      <c r="K874" s="70" t="n"/>
      <c r="L874" s="70" t="n"/>
      <c r="M874" s="70" t="n"/>
      <c r="N874" s="70" t="n"/>
      <c r="O874" s="70" t="n"/>
      <c r="P874" s="123" t="n"/>
      <c r="Q874" s="122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120" t="n"/>
      <c r="H875" s="121" t="n"/>
      <c r="I875" s="122" t="n"/>
      <c r="J875" s="70" t="n"/>
      <c r="K875" s="70" t="n"/>
      <c r="L875" s="70" t="n"/>
      <c r="M875" s="70" t="n"/>
      <c r="N875" s="70" t="n"/>
      <c r="O875" s="70" t="n"/>
      <c r="P875" s="123" t="n"/>
      <c r="Q875" s="122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120" t="n"/>
      <c r="H876" s="121" t="n"/>
      <c r="I876" s="122" t="n"/>
      <c r="J876" s="70" t="n"/>
      <c r="K876" s="70" t="n"/>
      <c r="L876" s="70" t="n"/>
      <c r="M876" s="70" t="n"/>
      <c r="N876" s="70" t="n"/>
      <c r="O876" s="70" t="n"/>
      <c r="P876" s="123" t="n"/>
      <c r="Q876" s="122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120" t="n"/>
      <c r="H877" s="121" t="n"/>
      <c r="I877" s="122" t="n"/>
      <c r="J877" s="70" t="n"/>
      <c r="K877" s="70" t="n"/>
      <c r="L877" s="70" t="n"/>
      <c r="M877" s="70" t="n"/>
      <c r="N877" s="70" t="n"/>
      <c r="O877" s="70" t="n"/>
      <c r="P877" s="123" t="n"/>
      <c r="Q877" s="122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120" t="n"/>
      <c r="H878" s="121" t="n"/>
      <c r="I878" s="122" t="n"/>
      <c r="J878" s="70" t="n"/>
      <c r="K878" s="70" t="n"/>
      <c r="L878" s="70" t="n"/>
      <c r="M878" s="70" t="n"/>
      <c r="N878" s="70" t="n"/>
      <c r="O878" s="70" t="n"/>
      <c r="P878" s="123" t="n"/>
      <c r="Q878" s="122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120" t="n"/>
      <c r="H879" s="121" t="n"/>
      <c r="I879" s="122" t="n"/>
      <c r="J879" s="70" t="n"/>
      <c r="K879" s="70" t="n"/>
      <c r="L879" s="70" t="n"/>
      <c r="M879" s="70" t="n"/>
      <c r="N879" s="70" t="n"/>
      <c r="O879" s="70" t="n"/>
      <c r="P879" s="123" t="n"/>
      <c r="Q879" s="122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120" t="n"/>
      <c r="H880" s="121" t="n"/>
      <c r="I880" s="122" t="n"/>
      <c r="J880" s="70" t="n"/>
      <c r="K880" s="70" t="n"/>
      <c r="L880" s="70" t="n"/>
      <c r="M880" s="70" t="n"/>
      <c r="N880" s="70" t="n"/>
      <c r="O880" s="70" t="n"/>
      <c r="P880" s="123" t="n"/>
      <c r="Q880" s="122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120" t="n"/>
      <c r="H881" s="121" t="n"/>
      <c r="I881" s="122" t="n"/>
      <c r="J881" s="70" t="n"/>
      <c r="K881" s="70" t="n"/>
      <c r="L881" s="70" t="n"/>
      <c r="M881" s="70" t="n"/>
      <c r="N881" s="70" t="n"/>
      <c r="O881" s="70" t="n"/>
      <c r="P881" s="123" t="n"/>
      <c r="Q881" s="122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120" t="n"/>
      <c r="H882" s="121" t="n"/>
      <c r="I882" s="122" t="n"/>
      <c r="J882" s="70" t="n"/>
      <c r="K882" s="70" t="n"/>
      <c r="L882" s="70" t="n"/>
      <c r="M882" s="70" t="n"/>
      <c r="N882" s="70" t="n"/>
      <c r="O882" s="70" t="n"/>
      <c r="P882" s="123" t="n"/>
      <c r="Q882" s="122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120" t="n"/>
      <c r="H883" s="121" t="n"/>
      <c r="I883" s="122" t="n"/>
      <c r="J883" s="70" t="n"/>
      <c r="K883" s="70" t="n"/>
      <c r="L883" s="70" t="n"/>
      <c r="M883" s="70" t="n"/>
      <c r="N883" s="70" t="n"/>
      <c r="O883" s="70" t="n"/>
      <c r="P883" s="123" t="n"/>
      <c r="Q883" s="122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120" t="n"/>
      <c r="H884" s="121" t="n"/>
      <c r="I884" s="122" t="n"/>
      <c r="J884" s="70" t="n"/>
      <c r="K884" s="70" t="n"/>
      <c r="L884" s="70" t="n"/>
      <c r="M884" s="70" t="n"/>
      <c r="N884" s="70" t="n"/>
      <c r="O884" s="70" t="n"/>
      <c r="P884" s="123" t="n"/>
      <c r="Q884" s="122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120" t="n"/>
      <c r="H885" s="121" t="n"/>
      <c r="I885" s="122" t="n"/>
      <c r="J885" s="70" t="n"/>
      <c r="K885" s="70" t="n"/>
      <c r="L885" s="70" t="n"/>
      <c r="M885" s="70" t="n"/>
      <c r="N885" s="70" t="n"/>
      <c r="O885" s="70" t="n"/>
      <c r="P885" s="123" t="n"/>
      <c r="Q885" s="122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120" t="n"/>
      <c r="H886" s="121" t="n"/>
      <c r="I886" s="122" t="n"/>
      <c r="J886" s="70" t="n"/>
      <c r="K886" s="70" t="n"/>
      <c r="L886" s="70" t="n"/>
      <c r="M886" s="70" t="n"/>
      <c r="N886" s="70" t="n"/>
      <c r="O886" s="70" t="n"/>
      <c r="P886" s="123" t="n"/>
      <c r="Q886" s="122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120" t="n"/>
      <c r="H887" s="121" t="n"/>
      <c r="I887" s="122" t="n"/>
      <c r="J887" s="70" t="n"/>
      <c r="K887" s="70" t="n"/>
      <c r="L887" s="70" t="n"/>
      <c r="M887" s="70" t="n"/>
      <c r="N887" s="70" t="n"/>
      <c r="O887" s="70" t="n"/>
      <c r="P887" s="123" t="n"/>
      <c r="Q887" s="122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120" t="n"/>
      <c r="H888" s="121" t="n"/>
      <c r="I888" s="122" t="n"/>
      <c r="J888" s="70" t="n"/>
      <c r="K888" s="70" t="n"/>
      <c r="L888" s="70" t="n"/>
      <c r="M888" s="70" t="n"/>
      <c r="N888" s="70" t="n"/>
      <c r="O888" s="70" t="n"/>
      <c r="P888" s="123" t="n"/>
      <c r="Q888" s="122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120" t="n"/>
      <c r="H889" s="121" t="n"/>
      <c r="I889" s="122" t="n"/>
      <c r="J889" s="70" t="n"/>
      <c r="K889" s="70" t="n"/>
      <c r="L889" s="70" t="n"/>
      <c r="M889" s="70" t="n"/>
      <c r="N889" s="70" t="n"/>
      <c r="O889" s="70" t="n"/>
      <c r="P889" s="123" t="n"/>
      <c r="Q889" s="122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120" t="n"/>
      <c r="H890" s="121" t="n"/>
      <c r="I890" s="122" t="n"/>
      <c r="J890" s="70" t="n"/>
      <c r="K890" s="70" t="n"/>
      <c r="L890" s="70" t="n"/>
      <c r="M890" s="70" t="n"/>
      <c r="N890" s="70" t="n"/>
      <c r="O890" s="70" t="n"/>
      <c r="P890" s="123" t="n"/>
      <c r="Q890" s="122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120" t="n"/>
      <c r="H891" s="121" t="n"/>
      <c r="I891" s="122" t="n"/>
      <c r="J891" s="70" t="n"/>
      <c r="K891" s="70" t="n"/>
      <c r="L891" s="70" t="n"/>
      <c r="M891" s="70" t="n"/>
      <c r="N891" s="70" t="n"/>
      <c r="O891" s="70" t="n"/>
      <c r="P891" s="123" t="n"/>
      <c r="Q891" s="122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120" t="n"/>
      <c r="H892" s="121" t="n"/>
      <c r="I892" s="122" t="n"/>
      <c r="J892" s="70" t="n"/>
      <c r="K892" s="70" t="n"/>
      <c r="L892" s="70" t="n"/>
      <c r="M892" s="70" t="n"/>
      <c r="N892" s="70" t="n"/>
      <c r="O892" s="70" t="n"/>
      <c r="P892" s="123" t="n"/>
      <c r="Q892" s="122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120" t="n"/>
      <c r="H893" s="121" t="n"/>
      <c r="I893" s="122" t="n"/>
      <c r="J893" s="70" t="n"/>
      <c r="K893" s="70" t="n"/>
      <c r="L893" s="70" t="n"/>
      <c r="M893" s="70" t="n"/>
      <c r="N893" s="70" t="n"/>
      <c r="O893" s="70" t="n"/>
      <c r="P893" s="123" t="n"/>
      <c r="Q893" s="122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120" t="n"/>
      <c r="H894" s="121" t="n"/>
      <c r="I894" s="122" t="n"/>
      <c r="J894" s="70" t="n"/>
      <c r="K894" s="70" t="n"/>
      <c r="L894" s="70" t="n"/>
      <c r="M894" s="70" t="n"/>
      <c r="N894" s="70" t="n"/>
      <c r="O894" s="70" t="n"/>
      <c r="P894" s="123" t="n"/>
      <c r="Q894" s="122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120" t="n"/>
      <c r="H895" s="121" t="n"/>
      <c r="I895" s="122" t="n"/>
      <c r="J895" s="70" t="n"/>
      <c r="K895" s="70" t="n"/>
      <c r="L895" s="70" t="n"/>
      <c r="M895" s="70" t="n"/>
      <c r="N895" s="70" t="n"/>
      <c r="O895" s="70" t="n"/>
      <c r="P895" s="123" t="n"/>
      <c r="Q895" s="122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120" t="n"/>
      <c r="H896" s="121" t="n"/>
      <c r="I896" s="122" t="n"/>
      <c r="J896" s="70" t="n"/>
      <c r="K896" s="70" t="n"/>
      <c r="L896" s="70" t="n"/>
      <c r="M896" s="70" t="n"/>
      <c r="N896" s="70" t="n"/>
      <c r="O896" s="70" t="n"/>
      <c r="P896" s="123" t="n"/>
      <c r="Q896" s="122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120" t="n"/>
      <c r="H897" s="121" t="n"/>
      <c r="I897" s="122" t="n"/>
      <c r="J897" s="70" t="n"/>
      <c r="K897" s="70" t="n"/>
      <c r="L897" s="70" t="n"/>
      <c r="M897" s="70" t="n"/>
      <c r="N897" s="70" t="n"/>
      <c r="O897" s="70" t="n"/>
      <c r="P897" s="123" t="n"/>
      <c r="Q897" s="122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120" t="n"/>
      <c r="H898" s="121" t="n"/>
      <c r="I898" s="122" t="n"/>
      <c r="J898" s="70" t="n"/>
      <c r="K898" s="70" t="n"/>
      <c r="L898" s="70" t="n"/>
      <c r="M898" s="70" t="n"/>
      <c r="N898" s="70" t="n"/>
      <c r="O898" s="70" t="n"/>
      <c r="P898" s="123" t="n"/>
      <c r="Q898" s="122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120" t="n"/>
      <c r="H899" s="121" t="n"/>
      <c r="I899" s="122" t="n"/>
      <c r="J899" s="70" t="n"/>
      <c r="K899" s="70" t="n"/>
      <c r="L899" s="70" t="n"/>
      <c r="M899" s="70" t="n"/>
      <c r="N899" s="70" t="n"/>
      <c r="O899" s="70" t="n"/>
      <c r="P899" s="123" t="n"/>
      <c r="Q899" s="122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120" t="n"/>
      <c r="H900" s="121" t="n"/>
      <c r="I900" s="122" t="n"/>
      <c r="J900" s="70" t="n"/>
      <c r="K900" s="70" t="n"/>
      <c r="L900" s="70" t="n"/>
      <c r="M900" s="70" t="n"/>
      <c r="N900" s="70" t="n"/>
      <c r="O900" s="70" t="n"/>
      <c r="P900" s="123" t="n"/>
      <c r="Q900" s="122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120" t="n"/>
      <c r="H901" s="121" t="n"/>
      <c r="I901" s="122" t="n"/>
      <c r="J901" s="70" t="n"/>
      <c r="K901" s="70" t="n"/>
      <c r="L901" s="70" t="n"/>
      <c r="M901" s="70" t="n"/>
      <c r="N901" s="70" t="n"/>
      <c r="O901" s="70" t="n"/>
      <c r="P901" s="123" t="n"/>
      <c r="Q901" s="122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120" t="n"/>
      <c r="H902" s="121" t="n"/>
      <c r="I902" s="122" t="n"/>
      <c r="J902" s="70" t="n"/>
      <c r="K902" s="70" t="n"/>
      <c r="L902" s="70" t="n"/>
      <c r="M902" s="70" t="n"/>
      <c r="N902" s="70" t="n"/>
      <c r="O902" s="70" t="n"/>
      <c r="P902" s="123" t="n"/>
      <c r="Q902" s="122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120" t="n"/>
      <c r="H903" s="121" t="n"/>
      <c r="I903" s="122" t="n"/>
      <c r="J903" s="70" t="n"/>
      <c r="K903" s="70" t="n"/>
      <c r="L903" s="70" t="n"/>
      <c r="M903" s="70" t="n"/>
      <c r="N903" s="70" t="n"/>
      <c r="O903" s="70" t="n"/>
      <c r="P903" s="123" t="n"/>
      <c r="Q903" s="122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120" t="n"/>
      <c r="H904" s="121" t="n"/>
      <c r="I904" s="122" t="n"/>
      <c r="J904" s="70" t="n"/>
      <c r="K904" s="70" t="n"/>
      <c r="L904" s="70" t="n"/>
      <c r="M904" s="70" t="n"/>
      <c r="N904" s="70" t="n"/>
      <c r="O904" s="70" t="n"/>
      <c r="P904" s="123" t="n"/>
      <c r="Q904" s="122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120" t="n"/>
      <c r="H905" s="121" t="n"/>
      <c r="I905" s="122" t="n"/>
      <c r="J905" s="70" t="n"/>
      <c r="K905" s="70" t="n"/>
      <c r="L905" s="70" t="n"/>
      <c r="M905" s="70" t="n"/>
      <c r="N905" s="70" t="n"/>
      <c r="O905" s="70" t="n"/>
      <c r="P905" s="123" t="n"/>
      <c r="Q905" s="122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120" t="n"/>
      <c r="H906" s="121" t="n"/>
      <c r="I906" s="122" t="n"/>
      <c r="J906" s="70" t="n"/>
      <c r="K906" s="70" t="n"/>
      <c r="L906" s="70" t="n"/>
      <c r="M906" s="70" t="n"/>
      <c r="N906" s="70" t="n"/>
      <c r="O906" s="70" t="n"/>
      <c r="P906" s="123" t="n"/>
      <c r="Q906" s="122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120" t="n"/>
      <c r="H907" s="121" t="n"/>
      <c r="I907" s="122" t="n"/>
      <c r="J907" s="70" t="n"/>
      <c r="K907" s="70" t="n"/>
      <c r="L907" s="70" t="n"/>
      <c r="M907" s="70" t="n"/>
      <c r="N907" s="70" t="n"/>
      <c r="O907" s="70" t="n"/>
      <c r="P907" s="123" t="n"/>
      <c r="Q907" s="122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120" t="n"/>
      <c r="H908" s="121" t="n"/>
      <c r="I908" s="122" t="n"/>
      <c r="J908" s="70" t="n"/>
      <c r="K908" s="70" t="n"/>
      <c r="L908" s="70" t="n"/>
      <c r="M908" s="70" t="n"/>
      <c r="N908" s="70" t="n"/>
      <c r="O908" s="70" t="n"/>
      <c r="P908" s="123" t="n"/>
      <c r="Q908" s="122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120" t="n"/>
      <c r="H909" s="121" t="n"/>
      <c r="I909" s="122" t="n"/>
      <c r="J909" s="70" t="n"/>
      <c r="K909" s="70" t="n"/>
      <c r="L909" s="70" t="n"/>
      <c r="M909" s="70" t="n"/>
      <c r="N909" s="70" t="n"/>
      <c r="O909" s="70" t="n"/>
      <c r="P909" s="123" t="n"/>
      <c r="Q909" s="122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120" t="n"/>
      <c r="H910" s="121" t="n"/>
      <c r="I910" s="122" t="n"/>
      <c r="J910" s="70" t="n"/>
      <c r="K910" s="70" t="n"/>
      <c r="L910" s="70" t="n"/>
      <c r="M910" s="70" t="n"/>
      <c r="N910" s="70" t="n"/>
      <c r="O910" s="70" t="n"/>
      <c r="P910" s="123" t="n"/>
      <c r="Q910" s="122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120" t="n"/>
      <c r="H911" s="121" t="n"/>
      <c r="I911" s="122" t="n"/>
      <c r="J911" s="70" t="n"/>
      <c r="K911" s="70" t="n"/>
      <c r="L911" s="70" t="n"/>
      <c r="M911" s="70" t="n"/>
      <c r="N911" s="70" t="n"/>
      <c r="O911" s="70" t="n"/>
      <c r="P911" s="123" t="n"/>
      <c r="Q911" s="122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120" t="n"/>
      <c r="H912" s="121" t="n"/>
      <c r="I912" s="122" t="n"/>
      <c r="J912" s="70" t="n"/>
      <c r="K912" s="70" t="n"/>
      <c r="L912" s="70" t="n"/>
      <c r="M912" s="70" t="n"/>
      <c r="N912" s="70" t="n"/>
      <c r="O912" s="70" t="n"/>
      <c r="P912" s="123" t="n"/>
      <c r="Q912" s="122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120" t="n"/>
      <c r="H913" s="121" t="n"/>
      <c r="I913" s="122" t="n"/>
      <c r="J913" s="70" t="n"/>
      <c r="K913" s="70" t="n"/>
      <c r="L913" s="70" t="n"/>
      <c r="M913" s="70" t="n"/>
      <c r="N913" s="70" t="n"/>
      <c r="O913" s="70" t="n"/>
      <c r="P913" s="123" t="n"/>
      <c r="Q913" s="122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120" t="n"/>
      <c r="H914" s="121" t="n"/>
      <c r="I914" s="122" t="n"/>
      <c r="J914" s="70" t="n"/>
      <c r="K914" s="70" t="n"/>
      <c r="L914" s="70" t="n"/>
      <c r="M914" s="70" t="n"/>
      <c r="N914" s="70" t="n"/>
      <c r="O914" s="70" t="n"/>
      <c r="P914" s="123" t="n"/>
      <c r="Q914" s="122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120" t="n"/>
      <c r="H915" s="121" t="n"/>
      <c r="I915" s="122" t="n"/>
      <c r="J915" s="70" t="n"/>
      <c r="K915" s="70" t="n"/>
      <c r="L915" s="70" t="n"/>
      <c r="M915" s="70" t="n"/>
      <c r="N915" s="70" t="n"/>
      <c r="O915" s="70" t="n"/>
      <c r="P915" s="123" t="n"/>
      <c r="Q915" s="122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120" t="n"/>
      <c r="H916" s="121" t="n"/>
      <c r="I916" s="122" t="n"/>
      <c r="J916" s="70" t="n"/>
      <c r="K916" s="70" t="n"/>
      <c r="L916" s="70" t="n"/>
      <c r="M916" s="70" t="n"/>
      <c r="N916" s="70" t="n"/>
      <c r="O916" s="70" t="n"/>
      <c r="P916" s="123" t="n"/>
      <c r="Q916" s="122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120" t="n"/>
      <c r="H917" s="121" t="n"/>
      <c r="I917" s="122" t="n"/>
      <c r="J917" s="70" t="n"/>
      <c r="K917" s="70" t="n"/>
      <c r="L917" s="70" t="n"/>
      <c r="M917" s="70" t="n"/>
      <c r="N917" s="70" t="n"/>
      <c r="O917" s="70" t="n"/>
      <c r="P917" s="123" t="n"/>
      <c r="Q917" s="122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120" t="n"/>
      <c r="H918" s="121" t="n"/>
      <c r="I918" s="122" t="n"/>
      <c r="J918" s="70" t="n"/>
      <c r="K918" s="70" t="n"/>
      <c r="L918" s="70" t="n"/>
      <c r="M918" s="70" t="n"/>
      <c r="N918" s="70" t="n"/>
      <c r="O918" s="70" t="n"/>
      <c r="P918" s="123" t="n"/>
      <c r="Q918" s="122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120" t="n"/>
      <c r="H919" s="121" t="n"/>
      <c r="I919" s="122" t="n"/>
      <c r="J919" s="70" t="n"/>
      <c r="K919" s="70" t="n"/>
      <c r="L919" s="70" t="n"/>
      <c r="M919" s="70" t="n"/>
      <c r="N919" s="70" t="n"/>
      <c r="O919" s="70" t="n"/>
      <c r="P919" s="123" t="n"/>
      <c r="Q919" s="122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120" t="n"/>
      <c r="H920" s="121" t="n"/>
      <c r="I920" s="122" t="n"/>
      <c r="J920" s="70" t="n"/>
      <c r="K920" s="70" t="n"/>
      <c r="L920" s="70" t="n"/>
      <c r="M920" s="70" t="n"/>
      <c r="N920" s="70" t="n"/>
      <c r="O920" s="70" t="n"/>
      <c r="P920" s="123" t="n"/>
      <c r="Q920" s="122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120" t="n"/>
      <c r="H921" s="121" t="n"/>
      <c r="I921" s="122" t="n"/>
      <c r="J921" s="70" t="n"/>
      <c r="K921" s="70" t="n"/>
      <c r="L921" s="70" t="n"/>
      <c r="M921" s="70" t="n"/>
      <c r="N921" s="70" t="n"/>
      <c r="O921" s="70" t="n"/>
      <c r="P921" s="123" t="n"/>
      <c r="Q921" s="122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120" t="n"/>
      <c r="H922" s="121" t="n"/>
      <c r="I922" s="122" t="n"/>
      <c r="J922" s="70" t="n"/>
      <c r="K922" s="70" t="n"/>
      <c r="L922" s="70" t="n"/>
      <c r="M922" s="70" t="n"/>
      <c r="N922" s="70" t="n"/>
      <c r="O922" s="70" t="n"/>
      <c r="P922" s="123" t="n"/>
      <c r="Q922" s="122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120" t="n"/>
      <c r="H923" s="121" t="n"/>
      <c r="I923" s="122" t="n"/>
      <c r="J923" s="70" t="n"/>
      <c r="K923" s="70" t="n"/>
      <c r="L923" s="70" t="n"/>
      <c r="M923" s="70" t="n"/>
      <c r="N923" s="70" t="n"/>
      <c r="O923" s="70" t="n"/>
      <c r="P923" s="123" t="n"/>
      <c r="Q923" s="122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120" t="n"/>
      <c r="H924" s="121" t="n"/>
      <c r="I924" s="122" t="n"/>
      <c r="J924" s="70" t="n"/>
      <c r="K924" s="70" t="n"/>
      <c r="L924" s="70" t="n"/>
      <c r="M924" s="70" t="n"/>
      <c r="N924" s="70" t="n"/>
      <c r="O924" s="70" t="n"/>
      <c r="P924" s="123" t="n"/>
      <c r="Q924" s="122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120" t="n"/>
      <c r="H925" s="121" t="n"/>
      <c r="I925" s="122" t="n"/>
      <c r="J925" s="70" t="n"/>
      <c r="K925" s="70" t="n"/>
      <c r="L925" s="70" t="n"/>
      <c r="M925" s="70" t="n"/>
      <c r="N925" s="70" t="n"/>
      <c r="O925" s="70" t="n"/>
      <c r="P925" s="123" t="n"/>
      <c r="Q925" s="122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120" t="n"/>
      <c r="H926" s="121" t="n"/>
      <c r="I926" s="122" t="n"/>
      <c r="J926" s="70" t="n"/>
      <c r="K926" s="70" t="n"/>
      <c r="L926" s="70" t="n"/>
      <c r="M926" s="70" t="n"/>
      <c r="N926" s="70" t="n"/>
      <c r="O926" s="70" t="n"/>
      <c r="P926" s="123" t="n"/>
      <c r="Q926" s="122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120" t="n"/>
      <c r="H927" s="121" t="n"/>
      <c r="I927" s="122" t="n"/>
      <c r="J927" s="70" t="n"/>
      <c r="K927" s="70" t="n"/>
      <c r="L927" s="70" t="n"/>
      <c r="M927" s="70" t="n"/>
      <c r="N927" s="70" t="n"/>
      <c r="O927" s="70" t="n"/>
      <c r="P927" s="123" t="n"/>
      <c r="Q927" s="122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120" t="n"/>
      <c r="H928" s="121" t="n"/>
      <c r="I928" s="122" t="n"/>
      <c r="J928" s="70" t="n"/>
      <c r="K928" s="70" t="n"/>
      <c r="L928" s="70" t="n"/>
      <c r="M928" s="70" t="n"/>
      <c r="N928" s="70" t="n"/>
      <c r="O928" s="70" t="n"/>
      <c r="P928" s="123" t="n"/>
      <c r="Q928" s="122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120" t="n"/>
      <c r="H929" s="121" t="n"/>
      <c r="I929" s="122" t="n"/>
      <c r="J929" s="70" t="n"/>
      <c r="K929" s="70" t="n"/>
      <c r="L929" s="70" t="n"/>
      <c r="M929" s="70" t="n"/>
      <c r="N929" s="70" t="n"/>
      <c r="O929" s="70" t="n"/>
      <c r="P929" s="123" t="n"/>
      <c r="Q929" s="122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120" t="n"/>
      <c r="H930" s="121" t="n"/>
      <c r="I930" s="122" t="n"/>
      <c r="J930" s="70" t="n"/>
      <c r="K930" s="70" t="n"/>
      <c r="L930" s="70" t="n"/>
      <c r="M930" s="70" t="n"/>
      <c r="N930" s="70" t="n"/>
      <c r="O930" s="70" t="n"/>
      <c r="P930" s="123" t="n"/>
      <c r="Q930" s="122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120" t="n"/>
      <c r="H931" s="121" t="n"/>
      <c r="I931" s="122" t="n"/>
      <c r="J931" s="70" t="n"/>
      <c r="K931" s="70" t="n"/>
      <c r="L931" s="70" t="n"/>
      <c r="M931" s="70" t="n"/>
      <c r="N931" s="70" t="n"/>
      <c r="O931" s="70" t="n"/>
      <c r="P931" s="123" t="n"/>
      <c r="Q931" s="122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120" t="n"/>
      <c r="H932" s="121" t="n"/>
      <c r="I932" s="122" t="n"/>
      <c r="J932" s="70" t="n"/>
      <c r="K932" s="70" t="n"/>
      <c r="L932" s="70" t="n"/>
      <c r="M932" s="70" t="n"/>
      <c r="N932" s="70" t="n"/>
      <c r="O932" s="70" t="n"/>
      <c r="P932" s="123" t="n"/>
      <c r="Q932" s="122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120" t="n"/>
      <c r="H933" s="121" t="n"/>
      <c r="I933" s="122" t="n"/>
      <c r="J933" s="70" t="n"/>
      <c r="K933" s="70" t="n"/>
      <c r="L933" s="70" t="n"/>
      <c r="M933" s="70" t="n"/>
      <c r="N933" s="70" t="n"/>
      <c r="O933" s="70" t="n"/>
      <c r="P933" s="123" t="n"/>
      <c r="Q933" s="122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120" t="n"/>
      <c r="H934" s="121" t="n"/>
      <c r="I934" s="122" t="n"/>
      <c r="J934" s="70" t="n"/>
      <c r="K934" s="70" t="n"/>
      <c r="L934" s="70" t="n"/>
      <c r="M934" s="70" t="n"/>
      <c r="N934" s="70" t="n"/>
      <c r="O934" s="70" t="n"/>
      <c r="P934" s="123" t="n"/>
      <c r="Q934" s="122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120" t="n"/>
      <c r="H935" s="121" t="n"/>
      <c r="I935" s="122" t="n"/>
      <c r="J935" s="70" t="n"/>
      <c r="K935" s="70" t="n"/>
      <c r="L935" s="70" t="n"/>
      <c r="M935" s="70" t="n"/>
      <c r="N935" s="70" t="n"/>
      <c r="O935" s="70" t="n"/>
      <c r="P935" s="123" t="n"/>
      <c r="Q935" s="122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120" t="n"/>
      <c r="H936" s="121" t="n"/>
      <c r="I936" s="122" t="n"/>
      <c r="J936" s="70" t="n"/>
      <c r="K936" s="70" t="n"/>
      <c r="L936" s="70" t="n"/>
      <c r="M936" s="70" t="n"/>
      <c r="N936" s="70" t="n"/>
      <c r="O936" s="70" t="n"/>
      <c r="P936" s="123" t="n"/>
      <c r="Q936" s="122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120" t="n"/>
      <c r="H937" s="121" t="n"/>
      <c r="I937" s="122" t="n"/>
      <c r="J937" s="70" t="n"/>
      <c r="K937" s="70" t="n"/>
      <c r="L937" s="70" t="n"/>
      <c r="M937" s="70" t="n"/>
      <c r="N937" s="70" t="n"/>
      <c r="O937" s="70" t="n"/>
      <c r="P937" s="123" t="n"/>
      <c r="Q937" s="122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120" t="n"/>
      <c r="H938" s="121" t="n"/>
      <c r="I938" s="122" t="n"/>
      <c r="J938" s="70" t="n"/>
      <c r="K938" s="70" t="n"/>
      <c r="L938" s="70" t="n"/>
      <c r="M938" s="70" t="n"/>
      <c r="N938" s="70" t="n"/>
      <c r="O938" s="70" t="n"/>
      <c r="P938" s="123" t="n"/>
      <c r="Q938" s="122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120" t="n"/>
      <c r="H939" s="121" t="n"/>
      <c r="I939" s="122" t="n"/>
      <c r="J939" s="70" t="n"/>
      <c r="K939" s="70" t="n"/>
      <c r="L939" s="70" t="n"/>
      <c r="M939" s="70" t="n"/>
      <c r="N939" s="70" t="n"/>
      <c r="O939" s="70" t="n"/>
      <c r="P939" s="123" t="n"/>
      <c r="Q939" s="122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120" t="n"/>
      <c r="H940" s="121" t="n"/>
      <c r="I940" s="122" t="n"/>
      <c r="J940" s="70" t="n"/>
      <c r="K940" s="70" t="n"/>
      <c r="L940" s="70" t="n"/>
      <c r="M940" s="70" t="n"/>
      <c r="N940" s="70" t="n"/>
      <c r="O940" s="70" t="n"/>
      <c r="P940" s="123" t="n"/>
      <c r="Q940" s="122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120" t="n"/>
      <c r="H941" s="121" t="n"/>
      <c r="I941" s="122" t="n"/>
      <c r="J941" s="70" t="n"/>
      <c r="K941" s="70" t="n"/>
      <c r="L941" s="70" t="n"/>
      <c r="M941" s="70" t="n"/>
      <c r="N941" s="70" t="n"/>
      <c r="O941" s="70" t="n"/>
      <c r="P941" s="123" t="n"/>
      <c r="Q941" s="122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120" t="n"/>
      <c r="H942" s="121" t="n"/>
      <c r="I942" s="122" t="n"/>
      <c r="J942" s="70" t="n"/>
      <c r="K942" s="70" t="n"/>
      <c r="L942" s="70" t="n"/>
      <c r="M942" s="70" t="n"/>
      <c r="N942" s="70" t="n"/>
      <c r="O942" s="70" t="n"/>
      <c r="P942" s="123" t="n"/>
      <c r="Q942" s="122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120" t="n"/>
      <c r="H943" s="121" t="n"/>
      <c r="I943" s="122" t="n"/>
      <c r="J943" s="70" t="n"/>
      <c r="K943" s="70" t="n"/>
      <c r="L943" s="70" t="n"/>
      <c r="M943" s="70" t="n"/>
      <c r="N943" s="70" t="n"/>
      <c r="O943" s="70" t="n"/>
      <c r="P943" s="123" t="n"/>
      <c r="Q943" s="122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120" t="n"/>
      <c r="H944" s="121" t="n"/>
      <c r="I944" s="122" t="n"/>
      <c r="J944" s="70" t="n"/>
      <c r="K944" s="70" t="n"/>
      <c r="L944" s="70" t="n"/>
      <c r="M944" s="70" t="n"/>
      <c r="N944" s="70" t="n"/>
      <c r="O944" s="70" t="n"/>
      <c r="P944" s="123" t="n"/>
      <c r="Q944" s="122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120" t="n"/>
      <c r="H945" s="121" t="n"/>
      <c r="I945" s="122" t="n"/>
      <c r="J945" s="70" t="n"/>
      <c r="K945" s="70" t="n"/>
      <c r="L945" s="70" t="n"/>
      <c r="M945" s="70" t="n"/>
      <c r="N945" s="70" t="n"/>
      <c r="O945" s="70" t="n"/>
      <c r="P945" s="123" t="n"/>
      <c r="Q945" s="122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120" t="n"/>
      <c r="H946" s="121" t="n"/>
      <c r="I946" s="122" t="n"/>
      <c r="J946" s="70" t="n"/>
      <c r="K946" s="70" t="n"/>
      <c r="L946" s="70" t="n"/>
      <c r="M946" s="70" t="n"/>
      <c r="N946" s="70" t="n"/>
      <c r="O946" s="70" t="n"/>
      <c r="P946" s="123" t="n"/>
      <c r="Q946" s="122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120" t="n"/>
      <c r="H947" s="121" t="n"/>
      <c r="I947" s="122" t="n"/>
      <c r="J947" s="70" t="n"/>
      <c r="K947" s="70" t="n"/>
      <c r="L947" s="70" t="n"/>
      <c r="M947" s="70" t="n"/>
      <c r="N947" s="70" t="n"/>
      <c r="O947" s="70" t="n"/>
      <c r="P947" s="123" t="n"/>
      <c r="Q947" s="122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120" t="n"/>
      <c r="H948" s="121" t="n"/>
      <c r="I948" s="122" t="n"/>
      <c r="J948" s="70" t="n"/>
      <c r="K948" s="70" t="n"/>
      <c r="L948" s="70" t="n"/>
      <c r="M948" s="70" t="n"/>
      <c r="N948" s="70" t="n"/>
      <c r="O948" s="70" t="n"/>
      <c r="P948" s="123" t="n"/>
      <c r="Q948" s="122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120" t="n"/>
      <c r="H949" s="121" t="n"/>
      <c r="I949" s="122" t="n"/>
      <c r="J949" s="70" t="n"/>
      <c r="K949" s="70" t="n"/>
      <c r="L949" s="70" t="n"/>
      <c r="M949" s="70" t="n"/>
      <c r="N949" s="70" t="n"/>
      <c r="O949" s="70" t="n"/>
      <c r="P949" s="123" t="n"/>
      <c r="Q949" s="122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120" t="n"/>
      <c r="H950" s="121" t="n"/>
      <c r="I950" s="122" t="n"/>
      <c r="J950" s="70" t="n"/>
      <c r="K950" s="70" t="n"/>
      <c r="L950" s="70" t="n"/>
      <c r="M950" s="70" t="n"/>
      <c r="N950" s="70" t="n"/>
      <c r="O950" s="70" t="n"/>
      <c r="P950" s="123" t="n"/>
      <c r="Q950" s="122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120" t="n"/>
      <c r="H951" s="121" t="n"/>
      <c r="I951" s="122" t="n"/>
      <c r="J951" s="70" t="n"/>
      <c r="K951" s="70" t="n"/>
      <c r="L951" s="70" t="n"/>
      <c r="M951" s="70" t="n"/>
      <c r="N951" s="70" t="n"/>
      <c r="O951" s="70" t="n"/>
      <c r="P951" s="123" t="n"/>
      <c r="Q951" s="122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120" t="n"/>
      <c r="H952" s="121" t="n"/>
      <c r="I952" s="122" t="n"/>
      <c r="J952" s="70" t="n"/>
      <c r="K952" s="70" t="n"/>
      <c r="L952" s="70" t="n"/>
      <c r="M952" s="70" t="n"/>
      <c r="N952" s="70" t="n"/>
      <c r="O952" s="70" t="n"/>
      <c r="P952" s="123" t="n"/>
      <c r="Q952" s="122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120" t="n"/>
      <c r="H953" s="121" t="n"/>
      <c r="I953" s="122" t="n"/>
      <c r="J953" s="70" t="n"/>
      <c r="K953" s="70" t="n"/>
      <c r="L953" s="70" t="n"/>
      <c r="M953" s="70" t="n"/>
      <c r="N953" s="70" t="n"/>
      <c r="O953" s="70" t="n"/>
      <c r="P953" s="123" t="n"/>
      <c r="Q953" s="122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120" t="n"/>
      <c r="H954" s="121" t="n"/>
      <c r="I954" s="122" t="n"/>
      <c r="J954" s="70" t="n"/>
      <c r="K954" s="70" t="n"/>
      <c r="L954" s="70" t="n"/>
      <c r="M954" s="70" t="n"/>
      <c r="N954" s="70" t="n"/>
      <c r="O954" s="70" t="n"/>
      <c r="P954" s="123" t="n"/>
      <c r="Q954" s="122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120" t="n"/>
      <c r="H955" s="121" t="n"/>
      <c r="I955" s="122" t="n"/>
      <c r="J955" s="70" t="n"/>
      <c r="K955" s="70" t="n"/>
      <c r="L955" s="70" t="n"/>
      <c r="M955" s="70" t="n"/>
      <c r="N955" s="70" t="n"/>
      <c r="O955" s="70" t="n"/>
      <c r="P955" s="123" t="n"/>
      <c r="Q955" s="122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120" t="n"/>
      <c r="H956" s="121" t="n"/>
      <c r="I956" s="122" t="n"/>
      <c r="J956" s="70" t="n"/>
      <c r="K956" s="70" t="n"/>
      <c r="L956" s="70" t="n"/>
      <c r="M956" s="70" t="n"/>
      <c r="N956" s="70" t="n"/>
      <c r="O956" s="70" t="n"/>
      <c r="P956" s="123" t="n"/>
      <c r="Q956" s="122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120" t="n"/>
      <c r="H957" s="121" t="n"/>
      <c r="I957" s="122" t="n"/>
      <c r="J957" s="70" t="n"/>
      <c r="K957" s="70" t="n"/>
      <c r="L957" s="70" t="n"/>
      <c r="M957" s="70" t="n"/>
      <c r="N957" s="70" t="n"/>
      <c r="O957" s="70" t="n"/>
      <c r="P957" s="123" t="n"/>
      <c r="Q957" s="122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120" t="n"/>
      <c r="H958" s="121" t="n"/>
      <c r="I958" s="122" t="n"/>
      <c r="J958" s="70" t="n"/>
      <c r="K958" s="70" t="n"/>
      <c r="L958" s="70" t="n"/>
      <c r="M958" s="70" t="n"/>
      <c r="N958" s="70" t="n"/>
      <c r="O958" s="70" t="n"/>
      <c r="P958" s="123" t="n"/>
      <c r="Q958" s="122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120" t="n"/>
      <c r="H959" s="121" t="n"/>
      <c r="I959" s="122" t="n"/>
      <c r="J959" s="70" t="n"/>
      <c r="K959" s="70" t="n"/>
      <c r="L959" s="70" t="n"/>
      <c r="M959" s="70" t="n"/>
      <c r="N959" s="70" t="n"/>
      <c r="O959" s="70" t="n"/>
      <c r="P959" s="123" t="n"/>
      <c r="Q959" s="122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120" t="n"/>
      <c r="H960" s="121" t="n"/>
      <c r="I960" s="122" t="n"/>
      <c r="J960" s="70" t="n"/>
      <c r="K960" s="70" t="n"/>
      <c r="L960" s="70" t="n"/>
      <c r="M960" s="70" t="n"/>
      <c r="N960" s="70" t="n"/>
      <c r="O960" s="70" t="n"/>
      <c r="P960" s="123" t="n"/>
      <c r="Q960" s="122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120" t="n"/>
      <c r="H961" s="121" t="n"/>
      <c r="I961" s="122" t="n"/>
      <c r="J961" s="70" t="n"/>
      <c r="K961" s="70" t="n"/>
      <c r="L961" s="70" t="n"/>
      <c r="M961" s="70" t="n"/>
      <c r="N961" s="70" t="n"/>
      <c r="O961" s="70" t="n"/>
      <c r="P961" s="123" t="n"/>
      <c r="Q961" s="122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120" t="n"/>
      <c r="H962" s="121" t="n"/>
      <c r="I962" s="122" t="n"/>
      <c r="J962" s="70" t="n"/>
      <c r="K962" s="70" t="n"/>
      <c r="L962" s="70" t="n"/>
      <c r="M962" s="70" t="n"/>
      <c r="N962" s="70" t="n"/>
      <c r="O962" s="70" t="n"/>
      <c r="P962" s="123" t="n"/>
      <c r="Q962" s="122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120" t="n"/>
      <c r="H963" s="121" t="n"/>
      <c r="I963" s="122" t="n"/>
      <c r="J963" s="70" t="n"/>
      <c r="K963" s="70" t="n"/>
      <c r="L963" s="70" t="n"/>
      <c r="M963" s="70" t="n"/>
      <c r="N963" s="70" t="n"/>
      <c r="O963" s="70" t="n"/>
      <c r="P963" s="123" t="n"/>
      <c r="Q963" s="122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120" t="n"/>
      <c r="H964" s="121" t="n"/>
      <c r="I964" s="122" t="n"/>
      <c r="J964" s="70" t="n"/>
      <c r="K964" s="70" t="n"/>
      <c r="L964" s="70" t="n"/>
      <c r="M964" s="70" t="n"/>
      <c r="N964" s="70" t="n"/>
      <c r="O964" s="70" t="n"/>
      <c r="P964" s="123" t="n"/>
      <c r="Q964" s="122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120" t="n"/>
      <c r="H965" s="121" t="n"/>
      <c r="I965" s="122" t="n"/>
      <c r="J965" s="70" t="n"/>
      <c r="K965" s="70" t="n"/>
      <c r="L965" s="70" t="n"/>
      <c r="M965" s="70" t="n"/>
      <c r="N965" s="70" t="n"/>
      <c r="O965" s="70" t="n"/>
      <c r="P965" s="123" t="n"/>
      <c r="Q965" s="122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120" t="n"/>
      <c r="H966" s="121" t="n"/>
      <c r="I966" s="122" t="n"/>
      <c r="J966" s="70" t="n"/>
      <c r="K966" s="70" t="n"/>
      <c r="L966" s="70" t="n"/>
      <c r="M966" s="70" t="n"/>
      <c r="N966" s="70" t="n"/>
      <c r="O966" s="70" t="n"/>
      <c r="P966" s="123" t="n"/>
      <c r="Q966" s="122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120" t="n"/>
      <c r="H967" s="121" t="n"/>
      <c r="I967" s="122" t="n"/>
      <c r="J967" s="70" t="n"/>
      <c r="K967" s="70" t="n"/>
      <c r="L967" s="70" t="n"/>
      <c r="M967" s="70" t="n"/>
      <c r="N967" s="70" t="n"/>
      <c r="O967" s="70" t="n"/>
      <c r="P967" s="123" t="n"/>
      <c r="Q967" s="122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120" t="n"/>
      <c r="H968" s="121" t="n"/>
      <c r="I968" s="122" t="n"/>
      <c r="J968" s="70" t="n"/>
      <c r="K968" s="70" t="n"/>
      <c r="L968" s="70" t="n"/>
      <c r="M968" s="70" t="n"/>
      <c r="N968" s="70" t="n"/>
      <c r="O968" s="70" t="n"/>
      <c r="P968" s="123" t="n"/>
      <c r="Q968" s="122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120" t="n"/>
      <c r="H969" s="121" t="n"/>
      <c r="I969" s="122" t="n"/>
      <c r="J969" s="70" t="n"/>
      <c r="K969" s="70" t="n"/>
      <c r="L969" s="70" t="n"/>
      <c r="M969" s="70" t="n"/>
      <c r="N969" s="70" t="n"/>
      <c r="O969" s="70" t="n"/>
      <c r="P969" s="123" t="n"/>
      <c r="Q969" s="122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120" t="n"/>
      <c r="H970" s="121" t="n"/>
      <c r="I970" s="122" t="n"/>
      <c r="J970" s="70" t="n"/>
      <c r="K970" s="70" t="n"/>
      <c r="L970" s="70" t="n"/>
      <c r="M970" s="70" t="n"/>
      <c r="N970" s="70" t="n"/>
      <c r="O970" s="70" t="n"/>
      <c r="P970" s="123" t="n"/>
      <c r="Q970" s="122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120" t="n"/>
      <c r="H971" s="121" t="n"/>
      <c r="I971" s="122" t="n"/>
      <c r="J971" s="70" t="n"/>
      <c r="K971" s="70" t="n"/>
      <c r="L971" s="70" t="n"/>
      <c r="M971" s="70" t="n"/>
      <c r="N971" s="70" t="n"/>
      <c r="O971" s="70" t="n"/>
      <c r="P971" s="123" t="n"/>
      <c r="Q971" s="122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120" t="n"/>
      <c r="H972" s="121" t="n"/>
      <c r="I972" s="122" t="n"/>
      <c r="J972" s="70" t="n"/>
      <c r="K972" s="70" t="n"/>
      <c r="L972" s="70" t="n"/>
      <c r="M972" s="70" t="n"/>
      <c r="N972" s="70" t="n"/>
      <c r="O972" s="70" t="n"/>
      <c r="P972" s="123" t="n"/>
      <c r="Q972" s="122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120" t="n"/>
      <c r="H973" s="121" t="n"/>
      <c r="I973" s="122" t="n"/>
      <c r="J973" s="70" t="n"/>
      <c r="K973" s="70" t="n"/>
      <c r="L973" s="70" t="n"/>
      <c r="M973" s="70" t="n"/>
      <c r="N973" s="70" t="n"/>
      <c r="O973" s="70" t="n"/>
      <c r="P973" s="123" t="n"/>
      <c r="Q973" s="122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120" t="n"/>
      <c r="H974" s="121" t="n"/>
      <c r="I974" s="122" t="n"/>
      <c r="J974" s="70" t="n"/>
      <c r="K974" s="70" t="n"/>
      <c r="L974" s="70" t="n"/>
      <c r="M974" s="70" t="n"/>
      <c r="N974" s="70" t="n"/>
      <c r="O974" s="70" t="n"/>
      <c r="P974" s="123" t="n"/>
      <c r="Q974" s="122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120" t="n"/>
      <c r="H975" s="121" t="n"/>
      <c r="I975" s="122" t="n"/>
      <c r="J975" s="70" t="n"/>
      <c r="K975" s="70" t="n"/>
      <c r="L975" s="70" t="n"/>
      <c r="M975" s="70" t="n"/>
      <c r="N975" s="70" t="n"/>
      <c r="O975" s="70" t="n"/>
      <c r="P975" s="123" t="n"/>
      <c r="Q975" s="122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120" t="n"/>
      <c r="H976" s="121" t="n"/>
      <c r="I976" s="122" t="n"/>
      <c r="J976" s="70" t="n"/>
      <c r="K976" s="70" t="n"/>
      <c r="L976" s="70" t="n"/>
      <c r="M976" s="70" t="n"/>
      <c r="N976" s="70" t="n"/>
      <c r="O976" s="70" t="n"/>
      <c r="P976" s="123" t="n"/>
      <c r="Q976" s="122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120" t="n"/>
      <c r="H977" s="121" t="n"/>
      <c r="I977" s="122" t="n"/>
      <c r="J977" s="70" t="n"/>
      <c r="K977" s="70" t="n"/>
      <c r="L977" s="70" t="n"/>
      <c r="M977" s="70" t="n"/>
      <c r="N977" s="70" t="n"/>
      <c r="O977" s="70" t="n"/>
      <c r="P977" s="123" t="n"/>
      <c r="Q977" s="122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120" t="n"/>
      <c r="H978" s="121" t="n"/>
      <c r="I978" s="122" t="n"/>
      <c r="J978" s="70" t="n"/>
      <c r="K978" s="70" t="n"/>
      <c r="L978" s="70" t="n"/>
      <c r="M978" s="70" t="n"/>
      <c r="N978" s="70" t="n"/>
      <c r="O978" s="70" t="n"/>
      <c r="P978" s="123" t="n"/>
      <c r="Q978" s="122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120" t="n"/>
      <c r="H979" s="121" t="n"/>
      <c r="I979" s="122" t="n"/>
      <c r="J979" s="70" t="n"/>
      <c r="K979" s="70" t="n"/>
      <c r="L979" s="70" t="n"/>
      <c r="M979" s="70" t="n"/>
      <c r="N979" s="70" t="n"/>
      <c r="O979" s="70" t="n"/>
      <c r="P979" s="123" t="n"/>
      <c r="Q979" s="122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120" t="n"/>
      <c r="H980" s="121" t="n"/>
      <c r="I980" s="122" t="n"/>
      <c r="J980" s="70" t="n"/>
      <c r="K980" s="70" t="n"/>
      <c r="L980" s="70" t="n"/>
      <c r="M980" s="70" t="n"/>
      <c r="N980" s="70" t="n"/>
      <c r="O980" s="70" t="n"/>
      <c r="P980" s="123" t="n"/>
      <c r="Q980" s="122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120" t="n"/>
      <c r="H981" s="121" t="n"/>
      <c r="I981" s="122" t="n"/>
      <c r="J981" s="70" t="n"/>
      <c r="K981" s="70" t="n"/>
      <c r="L981" s="70" t="n"/>
      <c r="M981" s="70" t="n"/>
      <c r="N981" s="70" t="n"/>
      <c r="O981" s="70" t="n"/>
      <c r="P981" s="123" t="n"/>
      <c r="Q981" s="122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120" t="n"/>
      <c r="H982" s="121" t="n"/>
      <c r="I982" s="122" t="n"/>
      <c r="J982" s="70" t="n"/>
      <c r="K982" s="70" t="n"/>
      <c r="L982" s="70" t="n"/>
      <c r="M982" s="70" t="n"/>
      <c r="N982" s="70" t="n"/>
      <c r="O982" s="70" t="n"/>
      <c r="P982" s="123" t="n"/>
      <c r="Q982" s="122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120" t="n"/>
      <c r="H983" s="121" t="n"/>
      <c r="I983" s="122" t="n"/>
      <c r="J983" s="70" t="n"/>
      <c r="K983" s="70" t="n"/>
      <c r="L983" s="70" t="n"/>
      <c r="M983" s="70" t="n"/>
      <c r="N983" s="70" t="n"/>
      <c r="O983" s="70" t="n"/>
      <c r="P983" s="123" t="n"/>
      <c r="Q983" s="122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120" t="n"/>
      <c r="H984" s="121" t="n"/>
      <c r="I984" s="122" t="n"/>
      <c r="J984" s="70" t="n"/>
      <c r="K984" s="70" t="n"/>
      <c r="L984" s="70" t="n"/>
      <c r="M984" s="70" t="n"/>
      <c r="N984" s="70" t="n"/>
      <c r="O984" s="70" t="n"/>
      <c r="P984" s="123" t="n"/>
      <c r="Q984" s="122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120" t="n"/>
      <c r="H985" s="121" t="n"/>
      <c r="I985" s="122" t="n"/>
      <c r="J985" s="70" t="n"/>
      <c r="K985" s="70" t="n"/>
      <c r="L985" s="70" t="n"/>
      <c r="M985" s="70" t="n"/>
      <c r="N985" s="70" t="n"/>
      <c r="O985" s="70" t="n"/>
      <c r="P985" s="123" t="n"/>
      <c r="Q985" s="122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120" t="n"/>
      <c r="H986" s="121" t="n"/>
      <c r="I986" s="122" t="n"/>
      <c r="J986" s="70" t="n"/>
      <c r="K986" s="70" t="n"/>
      <c r="L986" s="70" t="n"/>
      <c r="M986" s="70" t="n"/>
      <c r="N986" s="70" t="n"/>
      <c r="O986" s="70" t="n"/>
      <c r="P986" s="123" t="n"/>
      <c r="Q986" s="122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120" t="n"/>
      <c r="H987" s="121" t="n"/>
      <c r="I987" s="122" t="n"/>
      <c r="J987" s="70" t="n"/>
      <c r="K987" s="70" t="n"/>
      <c r="L987" s="70" t="n"/>
      <c r="M987" s="70" t="n"/>
      <c r="N987" s="70" t="n"/>
      <c r="O987" s="70" t="n"/>
      <c r="P987" s="123" t="n"/>
      <c r="Q987" s="122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120" t="n"/>
      <c r="H988" s="121" t="n"/>
      <c r="I988" s="122" t="n"/>
      <c r="J988" s="70" t="n"/>
      <c r="K988" s="70" t="n"/>
      <c r="L988" s="70" t="n"/>
      <c r="M988" s="70" t="n"/>
      <c r="N988" s="70" t="n"/>
      <c r="O988" s="70" t="n"/>
      <c r="P988" s="123" t="n"/>
      <c r="Q988" s="122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120" t="n"/>
      <c r="H989" s="121" t="n"/>
      <c r="I989" s="122" t="n"/>
      <c r="J989" s="70" t="n"/>
      <c r="K989" s="70" t="n"/>
      <c r="L989" s="70" t="n"/>
      <c r="M989" s="70" t="n"/>
      <c r="N989" s="70" t="n"/>
      <c r="O989" s="70" t="n"/>
      <c r="P989" s="123" t="n"/>
      <c r="Q989" s="122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120" t="n"/>
      <c r="H990" s="121" t="n"/>
      <c r="I990" s="122" t="n"/>
      <c r="J990" s="70" t="n"/>
      <c r="K990" s="70" t="n"/>
      <c r="L990" s="70" t="n"/>
      <c r="M990" s="70" t="n"/>
      <c r="N990" s="70" t="n"/>
      <c r="O990" s="70" t="n"/>
      <c r="P990" s="123" t="n"/>
      <c r="Q990" s="122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120" t="n"/>
      <c r="H991" s="121" t="n"/>
      <c r="I991" s="122" t="n"/>
      <c r="J991" s="70" t="n"/>
      <c r="K991" s="70" t="n"/>
      <c r="L991" s="70" t="n"/>
      <c r="M991" s="70" t="n"/>
      <c r="N991" s="70" t="n"/>
      <c r="O991" s="70" t="n"/>
      <c r="P991" s="123" t="n"/>
      <c r="Q991" s="122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120" t="n"/>
      <c r="H992" s="121" t="n"/>
      <c r="I992" s="122" t="n"/>
      <c r="J992" s="70" t="n"/>
      <c r="K992" s="70" t="n"/>
      <c r="L992" s="70" t="n"/>
      <c r="M992" s="70" t="n"/>
      <c r="N992" s="70" t="n"/>
      <c r="O992" s="70" t="n"/>
      <c r="P992" s="123" t="n"/>
      <c r="Q992" s="122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120" t="n"/>
      <c r="H993" s="121" t="n"/>
      <c r="I993" s="122" t="n"/>
      <c r="J993" s="70" t="n"/>
      <c r="K993" s="70" t="n"/>
      <c r="L993" s="70" t="n"/>
      <c r="M993" s="70" t="n"/>
      <c r="N993" s="70" t="n"/>
      <c r="O993" s="70" t="n"/>
      <c r="P993" s="123" t="n"/>
      <c r="Q993" s="122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120" t="n"/>
      <c r="H994" s="121" t="n"/>
      <c r="I994" s="122" t="n"/>
      <c r="J994" s="70" t="n"/>
      <c r="K994" s="70" t="n"/>
      <c r="L994" s="70" t="n"/>
      <c r="M994" s="70" t="n"/>
      <c r="N994" s="70" t="n"/>
      <c r="O994" s="70" t="n"/>
      <c r="P994" s="123" t="n"/>
      <c r="Q994" s="122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120" t="n"/>
      <c r="H995" s="121" t="n"/>
      <c r="I995" s="122" t="n"/>
      <c r="J995" s="70" t="n"/>
      <c r="K995" s="70" t="n"/>
      <c r="L995" s="70" t="n"/>
      <c r="M995" s="70" t="n"/>
      <c r="N995" s="70" t="n"/>
      <c r="O995" s="70" t="n"/>
      <c r="P995" s="123" t="n"/>
      <c r="Q995" s="122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120" t="n"/>
      <c r="H996" s="121" t="n"/>
      <c r="I996" s="122" t="n"/>
      <c r="J996" s="70" t="n"/>
      <c r="K996" s="70" t="n"/>
      <c r="L996" s="70" t="n"/>
      <c r="M996" s="70" t="n"/>
      <c r="N996" s="70" t="n"/>
      <c r="O996" s="70" t="n"/>
      <c r="P996" s="123" t="n"/>
      <c r="Q996" s="122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120" t="n"/>
      <c r="H997" s="121" t="n"/>
      <c r="I997" s="122" t="n"/>
      <c r="J997" s="70" t="n"/>
      <c r="K997" s="70" t="n"/>
      <c r="L997" s="70" t="n"/>
      <c r="M997" s="70" t="n"/>
      <c r="N997" s="70" t="n"/>
      <c r="O997" s="70" t="n"/>
      <c r="P997" s="123" t="n"/>
      <c r="Q997" s="122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120" t="n"/>
      <c r="H998" s="121" t="n"/>
      <c r="I998" s="122" t="n"/>
      <c r="J998" s="70" t="n"/>
      <c r="K998" s="70" t="n"/>
      <c r="L998" s="70" t="n"/>
      <c r="M998" s="70" t="n"/>
      <c r="N998" s="70" t="n"/>
      <c r="O998" s="70" t="n"/>
      <c r="P998" s="123" t="n"/>
      <c r="Q998" s="122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120" t="n"/>
      <c r="H999" s="121" t="n"/>
      <c r="I999" s="122" t="n"/>
      <c r="J999" s="70" t="n"/>
      <c r="K999" s="70" t="n"/>
      <c r="L999" s="70" t="n"/>
      <c r="M999" s="70" t="n"/>
      <c r="N999" s="70" t="n"/>
      <c r="O999" s="70" t="n"/>
      <c r="P999" s="123" t="n"/>
      <c r="Q999" s="122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120" t="n"/>
      <c r="H1000" s="121" t="n"/>
      <c r="I1000" s="122" t="n"/>
      <c r="J1000" s="70" t="n"/>
      <c r="K1000" s="70" t="n"/>
      <c r="L1000" s="70" t="n"/>
      <c r="M1000" s="70" t="n"/>
      <c r="N1000" s="70" t="n"/>
      <c r="O1000" s="70" t="n"/>
      <c r="P1000" s="123" t="n"/>
      <c r="Q1000" s="122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</row>
  </sheetData>
  <autoFilter ref="$C$9:$I$9"/>
  <mergeCells count="12">
    <mergeCell ref="K8:M8"/>
    <mergeCell ref="C2:E8"/>
    <mergeCell ref="N8:Q8"/>
    <mergeCell ref="C1:D1"/>
    <mergeCell ref="S5:T5"/>
    <mergeCell ref="X1:Y1"/>
    <mergeCell ref="S1:T1"/>
    <mergeCell ref="X5:Y5"/>
    <mergeCell ref="K6:L6"/>
    <mergeCell ref="K5:L5"/>
    <mergeCell ref="K4:L4"/>
    <mergeCell ref="U1:U5"/>
  </mergeCells>
  <conditionalFormatting sqref="I1:I4 I8:I25 I30 I35 I40 I45 I50:I54 Q1:Q7 Q9:Q25 Q30 Q35 Q40 Q45 Q50:Q54">
    <cfRule type="expression" priority="1" dxfId="0">
      <formula>$J10&lt;4</formula>
    </cfRule>
  </conditionalFormatting>
  <conditionalFormatting sqref="I10:I59">
    <cfRule type="expression" priority="2" dxfId="1">
      <formula>H10=""</formula>
    </cfRule>
    <cfRule type="expression" priority="3" dxfId="2">
      <formula>$J10&lt;0</formula>
    </cfRule>
    <cfRule type="expression" priority="4" dxfId="3">
      <formula>AND($J10&gt;0,$J10&lt;4)</formula>
    </cfRule>
    <cfRule type="expression" priority="5" dxfId="4">
      <formula>$J10=0</formula>
    </cfRule>
    <cfRule type="expression" priority="6" dxfId="5">
      <formula>$J10&gt;=4</formula>
    </cfRule>
  </conditionalFormatting>
  <conditionalFormatting sqref="I11 I16 I21 I26 I36 I41 I46 Q11 Q16 Q21 Q26 Q36 Q41 Q46">
    <cfRule type="expression" priority="7" dxfId="0">
      <formula>#REF!&lt;4</formula>
    </cfRule>
  </conditionalFormatting>
  <conditionalFormatting sqref="I12:I14 I17:I19 I22:I24 I27:I29 I32:I34 I37:I39 I42:I44 I47:I49 Q12:Q14 Q17:Q19 Q22:Q24 Q27:Q29 Q32:Q34 Q37:Q39 Q42:Q44 Q47:Q49">
    <cfRule type="expression" priority="8" dxfId="0">
      <formula>$J20&lt;4</formula>
    </cfRule>
  </conditionalFormatting>
  <conditionalFormatting sqref="I26:I30 I37 Q26:Q30 Q37">
    <cfRule type="expression" priority="9" dxfId="0">
      <formula>$J50&lt;4</formula>
    </cfRule>
  </conditionalFormatting>
  <conditionalFormatting sqref="I31 Q31">
    <cfRule type="expression" priority="10" dxfId="0">
      <formula>#REF!&lt;4</formula>
    </cfRule>
  </conditionalFormatting>
  <conditionalFormatting sqref="I32 I38 Q32 Q38">
    <cfRule type="expression" priority="11" dxfId="0">
      <formula>$J55&lt;4</formula>
    </cfRule>
  </conditionalFormatting>
  <conditionalFormatting sqref="I33:I35">
    <cfRule type="expression" priority="12" dxfId="0">
      <formula>$J59&lt;4</formula>
    </cfRule>
  </conditionalFormatting>
  <conditionalFormatting sqref="I36">
    <cfRule type="expression" priority="13" dxfId="0">
      <formula>$J61&lt;4</formula>
    </cfRule>
  </conditionalFormatting>
  <conditionalFormatting sqref="I39 Q39">
    <cfRule type="expression" priority="14" dxfId="0">
      <formula>$J61&lt;4</formula>
    </cfRule>
  </conditionalFormatting>
  <conditionalFormatting sqref="I40 Q40">
    <cfRule type="expression" priority="15" dxfId="0">
      <formula>$J61&lt;4</formula>
    </cfRule>
  </conditionalFormatting>
  <conditionalFormatting sqref="I41 Q41">
    <cfRule type="expression" priority="16" dxfId="0">
      <formula>$J61&lt;4</formula>
    </cfRule>
  </conditionalFormatting>
  <conditionalFormatting sqref="I42 Q42">
    <cfRule type="expression" priority="17" dxfId="0">
      <formula>$J61&lt;4</formula>
    </cfRule>
  </conditionalFormatting>
  <conditionalFormatting sqref="I43 Q43">
    <cfRule type="expression" priority="18" dxfId="0">
      <formula>$J61&lt;4</formula>
    </cfRule>
  </conditionalFormatting>
  <conditionalFormatting sqref="I44 Q44">
    <cfRule type="expression" priority="19" dxfId="0">
      <formula>$J61&lt;4</formula>
    </cfRule>
  </conditionalFormatting>
  <conditionalFormatting sqref="I45 Q45">
    <cfRule type="expression" priority="20" dxfId="0">
      <formula>$J61&lt;4</formula>
    </cfRule>
  </conditionalFormatting>
  <conditionalFormatting sqref="I46 Q46">
    <cfRule type="expression" priority="21" dxfId="0">
      <formula>$J61&lt;4</formula>
    </cfRule>
  </conditionalFormatting>
  <conditionalFormatting sqref="I47 Q47">
    <cfRule type="expression" priority="22" dxfId="0">
      <formula>$J61&lt;4</formula>
    </cfRule>
  </conditionalFormatting>
  <conditionalFormatting sqref="I48 Q48">
    <cfRule type="expression" priority="23" dxfId="0">
      <formula>$J61&lt;4</formula>
    </cfRule>
  </conditionalFormatting>
  <conditionalFormatting sqref="I49 Q49 Q55:Q56">
    <cfRule type="expression" priority="24" dxfId="0">
      <formula>$J61&lt;4</formula>
    </cfRule>
  </conditionalFormatting>
  <conditionalFormatting sqref="I50:I54 I57 Q50:Q54 Q57">
    <cfRule type="expression" priority="25" dxfId="0">
      <formula>$J61&lt;4</formula>
    </cfRule>
  </conditionalFormatting>
  <conditionalFormatting sqref="I55:I56">
    <cfRule type="expression" priority="26" dxfId="0">
      <formula>$J67&lt;4</formula>
    </cfRule>
  </conditionalFormatting>
  <conditionalFormatting sqref="I55:I59 Q55:Q59">
    <cfRule type="expression" priority="27" dxfId="0">
      <formula>$J65&lt;4</formula>
    </cfRule>
  </conditionalFormatting>
  <conditionalFormatting sqref="I59:I1000 Q59:Q1000">
    <cfRule type="expression" priority="28" dxfId="0">
      <formula>$L68&lt;4</formula>
    </cfRule>
  </conditionalFormatting>
  <conditionalFormatting sqref="Q10:Q59">
    <cfRule type="expression" priority="29" dxfId="6">
      <formula>P10=""</formula>
    </cfRule>
    <cfRule type="expression" priority="30" dxfId="5">
      <formula>$R10&gt;=4</formula>
    </cfRule>
    <cfRule type="expression" priority="31" dxfId="4">
      <formula>$R10=0</formula>
    </cfRule>
    <cfRule type="expression" priority="32" dxfId="2">
      <formula>$R10&lt;0</formula>
    </cfRule>
    <cfRule type="expression" priority="33" dxfId="3">
      <formula>AND($R10&gt;0,$R10&lt;4)</formula>
    </cfRule>
    <cfRule type="expression" priority="34" dxfId="1">
      <formula>P10=""</formula>
    </cfRule>
    <cfRule type="expression" priority="35" dxfId="2">
      <formula>$J10&lt;0</formula>
    </cfRule>
    <cfRule type="expression" priority="36" dxfId="3">
      <formula>AND($J10&gt;0,$J10&lt;4)</formula>
    </cfRule>
    <cfRule type="expression" priority="37" dxfId="4">
      <formula>$J10=0</formula>
    </cfRule>
    <cfRule type="expression" priority="38" dxfId="5">
      <formula>$J10&gt;=4</formula>
    </cfRule>
  </conditionalFormatting>
  <conditionalFormatting sqref="Q33:Q35">
    <cfRule type="expression" priority="39" dxfId="0">
      <formula>$J59&lt;4</formula>
    </cfRule>
  </conditionalFormatting>
  <conditionalFormatting sqref="Q36">
    <cfRule type="expression" priority="40" dxfId="0">
      <formula>$J61&lt;4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00759E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2.43" customWidth="1" style="339" min="3" max="3"/>
    <col width="15.57" customWidth="1" style="339" min="4" max="4"/>
    <col width="29.86" customWidth="1" style="339" min="5" max="5"/>
    <col width="14.14" customWidth="1" style="339" min="6" max="6"/>
    <col width="10.57" customWidth="1" style="339" min="7" max="7"/>
    <col width="17.14" customWidth="1" style="339" min="8" max="8"/>
    <col width="20.29" customWidth="1" style="339" min="9" max="9"/>
    <col hidden="1" width="10" customWidth="1" style="339" min="10" max="10"/>
    <col width="10.29" customWidth="1" style="339" min="11" max="11"/>
    <col width="12" customWidth="1" style="339" min="12" max="12"/>
    <col width="12.86" customWidth="1" style="339" min="13" max="13"/>
    <col width="14.71" customWidth="1" style="339" min="14" max="14"/>
    <col width="11.43" customWidth="1" style="339" min="15" max="15"/>
    <col width="15.71" customWidth="1" style="339" min="16" max="16"/>
    <col width="20.29" customWidth="1" style="339" min="17" max="17"/>
    <col hidden="1" width="9" customWidth="1" style="339" min="18" max="18"/>
    <col width="11.43" customWidth="1" style="339" min="19" max="26"/>
  </cols>
  <sheetData>
    <row r="1" ht="15.75" customHeight="1" s="339">
      <c r="A1" s="1" t="n"/>
      <c r="B1" s="1" t="n"/>
      <c r="C1" s="2" t="n"/>
      <c r="E1" s="1" t="n"/>
      <c r="F1" s="1" t="n"/>
      <c r="G1" s="3" t="n"/>
      <c r="H1" s="18" t="n"/>
      <c r="I1" s="5" t="n"/>
      <c r="J1" s="1" t="n"/>
      <c r="K1" s="1" t="n"/>
      <c r="L1" s="1" t="n"/>
      <c r="M1" s="1" t="n"/>
      <c r="N1" s="1" t="n"/>
      <c r="O1" s="1" t="n"/>
      <c r="P1" s="6" t="n"/>
      <c r="Q1" s="5" t="n"/>
      <c r="R1" s="7" t="n"/>
      <c r="S1" s="2" t="n"/>
      <c r="U1" s="8" t="n"/>
      <c r="V1" s="1" t="n"/>
      <c r="W1" s="7" t="n"/>
      <c r="X1" s="2" t="n"/>
      <c r="Z1" s="1" t="n"/>
    </row>
    <row r="2" ht="15.75" customHeight="1" s="339">
      <c r="A2" s="1" t="n"/>
      <c r="B2" s="1" t="n"/>
      <c r="C2" s="357" t="n"/>
      <c r="D2" s="349" t="n"/>
      <c r="E2" s="350" t="n"/>
      <c r="F2" s="1" t="n"/>
      <c r="G2" s="3" t="n"/>
      <c r="H2" s="18" t="n"/>
      <c r="I2" s="5" t="n"/>
      <c r="J2" s="1" t="n"/>
      <c r="K2" s="1" t="n"/>
      <c r="L2" s="1" t="n"/>
      <c r="M2" s="1" t="n"/>
      <c r="N2" s="1" t="n"/>
      <c r="O2" s="1" t="n"/>
      <c r="P2" s="6" t="n"/>
      <c r="Q2" s="5" t="n"/>
      <c r="R2" s="7" t="n"/>
      <c r="S2" s="2" t="n"/>
      <c r="T2" s="2" t="n"/>
      <c r="V2" s="1" t="n"/>
      <c r="W2" s="7" t="n"/>
      <c r="X2" s="2" t="n"/>
      <c r="Y2" s="2" t="n"/>
      <c r="Z2" s="1" t="n"/>
    </row>
    <row r="3" ht="15.75" customHeight="1" s="339">
      <c r="A3" s="1" t="n"/>
      <c r="B3" s="1" t="n"/>
      <c r="C3" s="351" t="n"/>
      <c r="E3" s="352" t="n"/>
      <c r="F3" s="1" t="n"/>
      <c r="G3" s="3" t="n"/>
      <c r="H3" s="18" t="n"/>
      <c r="I3" s="5" t="n"/>
      <c r="J3" s="1" t="n"/>
      <c r="K3" s="1" t="n"/>
      <c r="L3" s="1" t="n"/>
      <c r="M3" s="1" t="n"/>
      <c r="N3" s="1" t="n"/>
      <c r="O3" s="1" t="n"/>
      <c r="P3" s="6" t="n"/>
      <c r="Q3" s="5" t="n"/>
      <c r="R3" s="7" t="n"/>
      <c r="S3" s="2" t="n"/>
      <c r="T3" s="2" t="n"/>
      <c r="V3" s="1" t="n"/>
      <c r="W3" s="7" t="n"/>
      <c r="X3" s="2" t="n"/>
      <c r="Y3" s="2" t="n"/>
      <c r="Z3" s="1" t="n"/>
    </row>
    <row r="4" ht="17.25" customHeight="1" s="339">
      <c r="A4" s="1" t="n"/>
      <c r="B4" s="1" t="n"/>
      <c r="C4" s="351" t="n"/>
      <c r="E4" s="352" t="n"/>
      <c r="F4" s="1" t="n"/>
      <c r="G4" s="3" t="n"/>
      <c r="H4" s="18" t="n"/>
      <c r="I4" s="5" t="n"/>
      <c r="J4" s="1" t="n"/>
      <c r="K4" s="340" t="inlineStr">
        <is>
          <t>INGRESOS</t>
        </is>
      </c>
      <c r="L4" s="341" t="n"/>
      <c r="M4" s="21">
        <f>SUM(G10:G2000)</f>
        <v/>
      </c>
      <c r="N4" s="1" t="n"/>
      <c r="O4" s="1" t="n"/>
      <c r="P4" s="6" t="n"/>
      <c r="Q4" s="5" t="n"/>
      <c r="R4" s="7" t="n"/>
      <c r="S4" s="2" t="n"/>
      <c r="T4" s="2" t="n"/>
      <c r="V4" s="1" t="n"/>
      <c r="W4" s="7" t="n"/>
      <c r="X4" s="2" t="n"/>
      <c r="Y4" s="2" t="n"/>
      <c r="Z4" s="1" t="n"/>
    </row>
    <row r="5" ht="17.25" customHeight="1" s="339">
      <c r="A5" s="1" t="n"/>
      <c r="B5" s="1" t="n"/>
      <c r="C5" s="351" t="n"/>
      <c r="E5" s="352" t="n"/>
      <c r="F5" s="23" t="n"/>
      <c r="G5" s="1" t="n"/>
      <c r="H5" s="1" t="n"/>
      <c r="I5" s="1" t="n"/>
      <c r="J5" s="23" t="n"/>
      <c r="K5" s="342" t="inlineStr">
        <is>
          <t>EGRESOS</t>
        </is>
      </c>
      <c r="L5" s="341" t="n"/>
      <c r="M5" s="25">
        <f>SUM(O10:O2000)</f>
        <v/>
      </c>
      <c r="N5" s="23" t="n"/>
      <c r="O5" s="1" t="n"/>
      <c r="P5" s="6" t="n"/>
      <c r="Q5" s="26" t="n"/>
      <c r="R5" s="7" t="n"/>
      <c r="S5" s="27" t="n"/>
      <c r="V5" s="1" t="n"/>
      <c r="W5" s="7" t="n"/>
      <c r="X5" s="2" t="n"/>
      <c r="Z5" s="1" t="n"/>
    </row>
    <row r="6" ht="18" customHeight="1" s="339">
      <c r="A6" s="1" t="n"/>
      <c r="B6" s="1" t="n"/>
      <c r="C6" s="351" t="n"/>
      <c r="E6" s="352" t="n"/>
      <c r="F6" s="1" t="n"/>
      <c r="G6" s="1" t="n"/>
      <c r="H6" s="1" t="n"/>
      <c r="I6" s="1" t="n"/>
      <c r="J6" s="28" t="n"/>
      <c r="K6" s="343" t="inlineStr">
        <is>
          <t>GANANCIAS</t>
        </is>
      </c>
      <c r="L6" s="344" t="n"/>
      <c r="M6" s="31">
        <f>M4-M5</f>
        <v/>
      </c>
      <c r="N6" s="1" t="n"/>
      <c r="O6" s="1" t="n"/>
      <c r="P6" s="6" t="n"/>
      <c r="Q6" s="5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339">
      <c r="A7" s="1" t="n"/>
      <c r="B7" s="1" t="n"/>
      <c r="C7" s="351" t="n"/>
      <c r="E7" s="352" t="n"/>
      <c r="F7" s="1" t="n"/>
      <c r="G7" s="1" t="n"/>
      <c r="H7" s="1" t="n"/>
      <c r="I7" s="1" t="n"/>
      <c r="J7" s="27" t="n"/>
      <c r="K7" s="1" t="n"/>
      <c r="L7" s="1" t="n"/>
      <c r="M7" s="1" t="n"/>
      <c r="N7" s="1" t="n"/>
      <c r="O7" s="1" t="n"/>
      <c r="P7" s="6" t="n"/>
      <c r="Q7" s="5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339">
      <c r="A8" s="1" t="n"/>
      <c r="B8" s="1" t="n"/>
      <c r="C8" s="351" t="n"/>
      <c r="E8" s="352" t="n"/>
      <c r="F8" s="1" t="n"/>
      <c r="G8" s="3" t="n"/>
      <c r="H8" s="18" t="n"/>
      <c r="I8" s="5" t="n"/>
      <c r="J8" s="36">
        <f>TODAY()</f>
        <v/>
      </c>
      <c r="K8" s="345" t="inlineStr">
        <is>
          <t xml:space="preserve">  B O T O N E S   W H A T S A P P</t>
        </is>
      </c>
      <c r="L8" s="341" t="n"/>
      <c r="M8" s="346" t="n"/>
      <c r="N8" s="347" t="inlineStr">
        <is>
          <t xml:space="preserve">               D  A  T  O  S     D  E    L  A    C  U  E  N  T  A</t>
        </is>
      </c>
      <c r="O8" s="341" t="n"/>
      <c r="P8" s="341" t="n"/>
      <c r="Q8" s="346" t="n"/>
      <c r="R8" s="42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339">
      <c r="A9" s="1" t="n"/>
      <c r="B9" s="1" t="n"/>
      <c r="C9" s="134" t="inlineStr">
        <is>
          <t>NOMBRE</t>
        </is>
      </c>
      <c r="D9" s="134" t="inlineStr">
        <is>
          <t>CELULAR</t>
        </is>
      </c>
      <c r="E9" s="134" t="inlineStr">
        <is>
          <t>CORREO</t>
        </is>
      </c>
      <c r="F9" s="134" t="inlineStr">
        <is>
          <t>CLAVE</t>
        </is>
      </c>
      <c r="G9" s="136" t="inlineStr">
        <is>
          <t>PRECIO</t>
        </is>
      </c>
      <c r="H9" s="138" t="inlineStr">
        <is>
          <t>EXPIRACIÓN</t>
        </is>
      </c>
      <c r="I9" s="140" t="inlineStr">
        <is>
          <t>ALERTA</t>
        </is>
      </c>
      <c r="J9" s="51" t="inlineStr">
        <is>
          <t>DIAS</t>
        </is>
      </c>
      <c r="K9" s="52" t="inlineStr">
        <is>
          <t>COBRAR</t>
        </is>
      </c>
      <c r="L9" s="54" t="inlineStr">
        <is>
          <t>ACTUALIZAR</t>
        </is>
      </c>
      <c r="M9" s="55" t="inlineStr">
        <is>
          <t>PERFILES</t>
        </is>
      </c>
      <c r="N9" s="57" t="inlineStr">
        <is>
          <t>PROVEEDOR</t>
        </is>
      </c>
      <c r="O9" s="59" t="inlineStr">
        <is>
          <t>PRECIO</t>
        </is>
      </c>
      <c r="P9" s="61" t="inlineStr">
        <is>
          <t>EXPIRACIÓN</t>
        </is>
      </c>
      <c r="Q9" s="63" t="inlineStr">
        <is>
          <t>ALERTA</t>
        </is>
      </c>
      <c r="R9" s="64" t="inlineStr">
        <is>
          <t>DIAS</t>
        </is>
      </c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65" t="n"/>
      <c r="D10" s="66" t="n"/>
      <c r="E10" s="66" t="n"/>
      <c r="F10" s="66" t="n"/>
      <c r="G10" s="68" t="n"/>
      <c r="H10" s="69" t="n"/>
      <c r="I10" s="76">
        <f>IF(H10="","",IF(J10&lt;0,"Vencido hace "&amp;J10*-1&amp;" días",IF(J10=0,"Vence hoy",IF(J10&gt;0,"Le quedan "&amp;J10&amp;" días",""))))</f>
        <v/>
      </c>
      <c r="J10" s="77">
        <f>H10-J$8</f>
        <v/>
      </c>
      <c r="K10" s="83">
        <f>HYPERLINK("https://api.whatsapp.com/send?phone=57"&amp;D10&amp;"&amp;text="&amp;(IF(J10&lt;=0,"🚨 Hola, *"&amp;C10&amp;".*"&amp;"%0A"&amp;"Su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"&amp;C10&amp;"."&amp;"%0A"&amp;"Le quedan "&amp;J10&amp;" días restantes de su membresía en *_PRIME VIDEO_*")),"💰")</f>
        <v/>
      </c>
      <c r="L10" s="83">
        <f>HYPERLINK("https://api.whatsapp.com/send?phone=57"&amp;D10&amp;"&amp;text=*_✅ ACTUALIZACIÓN DE CONTRASEÑA | PRIME VIDEO_*"&amp;"%0A"&amp;"%0A"&amp;"💻 Correo: *"&amp;E10&amp;"*"&amp;"%0A"&amp;"🔐 Nueva Contraseña: *"&amp;F10&amp;"*","🔐")</f>
        <v/>
      </c>
      <c r="M10" s="84">
        <f>HYPERLINK("https://api.whatsapp.com/send?phone=57"&amp;D10&amp;"&amp;text=*_✅ PRIME VIDEO_*"&amp;"%0A"&amp;"%0A"&amp;"*📧 Correo:* "&amp;E10&amp;"%0A"&amp;"*🔑 Contraseña:* "&amp;F10&amp;"%0A"&amp;"%0A"&amp;"*📍 Vence:* "&amp;H10,"💻")</f>
        <v/>
      </c>
      <c r="N10" s="85" t="n"/>
      <c r="O10" s="86" t="n"/>
      <c r="P10" s="87" t="n"/>
      <c r="Q10" s="76">
        <f>IF(P10="","",IF(R10&lt;0,"Vencido hace "&amp;R10*-1&amp;" días",IF(R10=0,"Vence hoy",IF(R10&gt;0,"Le quedan "&amp;R10&amp;" días",""))))</f>
        <v/>
      </c>
      <c r="R10" s="89">
        <f>P10-TODAY()</f>
        <v/>
      </c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1" t="n"/>
      <c r="C11" s="90" t="n"/>
      <c r="D11" s="91" t="n"/>
      <c r="E11" s="91" t="n"/>
      <c r="F11" s="91" t="n"/>
      <c r="G11" s="92" t="n"/>
      <c r="H11" s="106" t="n"/>
      <c r="I11" s="81">
        <f>IF(H11="","",IF(J11&lt;0,"Vencido hace "&amp;J11*-1&amp;" días",IF(J11=0,"Vence hoy",IF(J11&gt;0,"Le quedan "&amp;J11&amp;" días",""))))</f>
        <v/>
      </c>
      <c r="J11" s="142">
        <f>H11-J$8</f>
        <v/>
      </c>
      <c r="K11" s="83">
        <f>HYPERLINK("https://api.whatsapp.com/send?phone=57"&amp;D11&amp;"&amp;text="&amp;(IF(J11&lt;=0,"🚨 Hola, *"&amp;C11&amp;".*"&amp;"%0A"&amp;"Su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"&amp;C11&amp;"."&amp;"%0A"&amp;"Le quedan "&amp;J11&amp;" días restantes de su membresía en *_PRIME VIDEO_*")),"💰")</f>
        <v/>
      </c>
      <c r="L11" s="83">
        <f>HYPERLINK("https://api.whatsapp.com/send?phone=57"&amp;D11&amp;"&amp;text=*_✅ ACTUALIZACIÓN DE CONTRASEÑA | PRIME VIDEO_*"&amp;"%0A"&amp;"%0A"&amp;"💻 Correo: *"&amp;E11&amp;"*"&amp;"%0A"&amp;"🔐 Nueva Contraseña: *"&amp;F11&amp;"*","🔐")</f>
        <v/>
      </c>
      <c r="M11" s="84">
        <f>HYPERLINK("https://api.whatsapp.com/send?phone=57"&amp;D11&amp;"&amp;text=*_✅ PRIME VIDEO_*"&amp;"%0A"&amp;"%0A"&amp;"*📧 Correo:* "&amp;E11&amp;"%0A"&amp;"*🔑 Contraseña:* "&amp;F11&amp;"%0A"&amp;"%0A"&amp;"*📍 Vence:* "&amp;H11,"💻")</f>
        <v/>
      </c>
      <c r="N11" s="93" t="n"/>
      <c r="O11" s="95" t="n"/>
      <c r="P11" s="96" t="n"/>
      <c r="Q11" s="81">
        <f>IF(P11="","",IF(R11&lt;0,"Vencido hace "&amp;R11*-1&amp;" días",IF(R11=0,"Vence hoy",IF(R11&gt;0,"Le quedan "&amp;R11&amp;" días",""))))</f>
        <v/>
      </c>
      <c r="R11" s="144">
        <f>P11-TODAY()</f>
        <v/>
      </c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1" t="n"/>
      <c r="C12" s="90" t="n"/>
      <c r="D12" s="91" t="n"/>
      <c r="E12" s="91" t="n"/>
      <c r="F12" s="91" t="n"/>
      <c r="G12" s="92" t="n"/>
      <c r="H12" s="106" t="n"/>
      <c r="I12" s="81">
        <f>IF(H12="","",IF(J12&lt;0,"Vencido hace "&amp;J12*-1&amp;" días",IF(J12=0,"Vence hoy",IF(J12&gt;0,"Le quedan "&amp;J12&amp;" días",""))))</f>
        <v/>
      </c>
      <c r="J12" s="142">
        <f>H12-J$8</f>
        <v/>
      </c>
      <c r="K12" s="83">
        <f>HYPERLINK("https://api.whatsapp.com/send?phone=57"&amp;D12&amp;"&amp;text="&amp;(IF(J12&lt;=0,"🚨 Hola, *"&amp;C12&amp;".*"&amp;"%0A"&amp;"Su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"&amp;C12&amp;"."&amp;"%0A"&amp;"Le quedan "&amp;J12&amp;" días restantes de su membresía en *_PRIME VIDEO_*")),"💰")</f>
        <v/>
      </c>
      <c r="L12" s="83">
        <f>HYPERLINK("https://api.whatsapp.com/send?phone=57"&amp;D12&amp;"&amp;text=*_✅ ACTUALIZACIÓN DE CONTRASEÑA | PRIME VIDEO_*"&amp;"%0A"&amp;"%0A"&amp;"💻 Correo: *"&amp;E12&amp;"*"&amp;"%0A"&amp;"🔐 Nueva Contraseña: *"&amp;F12&amp;"*","🔐")</f>
        <v/>
      </c>
      <c r="M12" s="84">
        <f>HYPERLINK("https://api.whatsapp.com/send?phone=57"&amp;D12&amp;"&amp;text=*_✅ PRIME VIDEO_*"&amp;"%0A"&amp;"%0A"&amp;"*📧 Correo:* "&amp;E12&amp;"%0A"&amp;"*🔑 Contraseña:* "&amp;F12&amp;"%0A"&amp;"%0A"&amp;"*📍 Vence:* "&amp;H12,"💻")</f>
        <v/>
      </c>
      <c r="N12" s="99" t="n"/>
      <c r="O12" s="101" t="n"/>
      <c r="P12" s="103" t="n"/>
      <c r="Q12" s="81">
        <f>IF(P12="","",IF(R12&lt;0,"Vencido hace "&amp;R12*-1&amp;" días",IF(R12=0,"Vence hoy",IF(R12&gt;0,"Le quedan "&amp;R12&amp;" días",""))))</f>
        <v/>
      </c>
      <c r="R12" s="144">
        <f>P12-TODAY()</f>
        <v/>
      </c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1" t="n"/>
      <c r="C13" s="90" t="n"/>
      <c r="D13" s="91" t="n"/>
      <c r="E13" s="91" t="n"/>
      <c r="F13" s="91" t="n"/>
      <c r="G13" s="92" t="n"/>
      <c r="H13" s="106" t="n"/>
      <c r="I13" s="81">
        <f>IF(H13="","",IF(J13&lt;0,"Vencido hace "&amp;J13*-1&amp;" días",IF(J13=0,"Vence hoy",IF(J13&gt;0,"Le quedan "&amp;J13&amp;" días",""))))</f>
        <v/>
      </c>
      <c r="J13" s="142">
        <f>H13-J$8</f>
        <v/>
      </c>
      <c r="K13" s="83">
        <f>HYPERLINK("https://api.whatsapp.com/send?phone=57"&amp;D13&amp;"&amp;text="&amp;(IF(J13&lt;=0,"🚨 Hola, *"&amp;C13&amp;".*"&amp;"%0A"&amp;"Su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"&amp;C13&amp;"."&amp;"%0A"&amp;"Le quedan "&amp;J13&amp;" días restantes de su membresía en *_PRIME VIDEO_*")),"💰")</f>
        <v/>
      </c>
      <c r="L13" s="83">
        <f>HYPERLINK("https://api.whatsapp.com/send?phone=57"&amp;D13&amp;"&amp;text=*_✅ ACTUALIZACIÓN DE CONTRASEÑA | PRIME VIDEO_*"&amp;"%0A"&amp;"%0A"&amp;"💻 Correo: *"&amp;E13&amp;"*"&amp;"%0A"&amp;"🔐 Nueva Contraseña: *"&amp;F13&amp;"*","🔐")</f>
        <v/>
      </c>
      <c r="M13" s="84">
        <f>HYPERLINK("https://api.whatsapp.com/send?phone=57"&amp;D13&amp;"&amp;text=*_✅ PRIME VIDEO_*"&amp;"%0A"&amp;"%0A"&amp;"*📧 Correo:* "&amp;E13&amp;"%0A"&amp;"*🔑 Contraseña:* "&amp;F13&amp;"%0A"&amp;"%0A"&amp;"*📍 Vence:* "&amp;H13,"💻")</f>
        <v/>
      </c>
      <c r="N13" s="93" t="n"/>
      <c r="O13" s="95" t="n"/>
      <c r="P13" s="96" t="n"/>
      <c r="Q13" s="81">
        <f>IF(P13="","",IF(R13&lt;0,"Vencido hace "&amp;R13*-1&amp;" días",IF(R13=0,"Vence hoy",IF(R13&gt;0,"Le quedan "&amp;R13&amp;" días",""))))</f>
        <v/>
      </c>
      <c r="R13" s="144">
        <f>P13-TODAY()</f>
        <v/>
      </c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339">
      <c r="A14" s="1" t="n"/>
      <c r="B14" s="1" t="n"/>
      <c r="C14" s="90" t="n"/>
      <c r="D14" s="91" t="n"/>
      <c r="E14" s="91" t="n"/>
      <c r="F14" s="91" t="n"/>
      <c r="G14" s="92" t="n"/>
      <c r="H14" s="106" t="n"/>
      <c r="I14" s="81">
        <f>IF(H14="","",IF(J14&lt;0,"Vencido hace "&amp;J14*-1&amp;" días",IF(J14=0,"Vence hoy",IF(J14&gt;0,"Le quedan "&amp;J14&amp;" días",""))))</f>
        <v/>
      </c>
      <c r="J14" s="142">
        <f>H14-J$8</f>
        <v/>
      </c>
      <c r="K14" s="83">
        <f>HYPERLINK("https://api.whatsapp.com/send?phone=57"&amp;D14&amp;"&amp;text="&amp;(IF(J14&lt;=0,"🚨 Hola, *"&amp;C14&amp;".*"&amp;"%0A"&amp;"Su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"&amp;C14&amp;"."&amp;"%0A"&amp;"Le quedan "&amp;J14&amp;" días restantes de su membresía en *_PRIME VIDEO_*")),"💰")</f>
        <v/>
      </c>
      <c r="L14" s="83">
        <f>HYPERLINK("https://api.whatsapp.com/send?phone=57"&amp;D14&amp;"&amp;text=*_✅ ACTUALIZACIÓN DE CONTRASEÑA | PRIME VIDEO_*"&amp;"%0A"&amp;"%0A"&amp;"💻 Correo: *"&amp;E14&amp;"*"&amp;"%0A"&amp;"🔐 Nueva Contraseña: *"&amp;F14&amp;"*","🔐")</f>
        <v/>
      </c>
      <c r="M14" s="84">
        <f>HYPERLINK("https://api.whatsapp.com/send?phone=57"&amp;D14&amp;"&amp;text=*_✅ PRIME VIDEO_*"&amp;"%0A"&amp;"%0A"&amp;"*📧 Correo:* "&amp;E14&amp;"%0A"&amp;"*🔑 Contraseña:* "&amp;F14&amp;"%0A"&amp;"%0A"&amp;"*📍 Vence:* "&amp;H14,"💻")</f>
        <v/>
      </c>
      <c r="N14" s="93" t="n"/>
      <c r="O14" s="95" t="n"/>
      <c r="P14" s="96" t="n"/>
      <c r="Q14" s="81">
        <f>IF(P14="","",IF(R14&lt;0,"Vencido hace "&amp;R14*-1&amp;" días",IF(R14=0,"Vence hoy",IF(R14&gt;0,"Le quedan "&amp;R14&amp;" días",""))))</f>
        <v/>
      </c>
      <c r="R14" s="144">
        <f>P14-TODAY()</f>
        <v/>
      </c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 s="339">
      <c r="A15" s="1" t="n"/>
      <c r="B15" s="1" t="n"/>
      <c r="C15" s="90" t="n"/>
      <c r="D15" s="91" t="n"/>
      <c r="E15" s="91" t="n"/>
      <c r="F15" s="91" t="n"/>
      <c r="G15" s="92" t="n"/>
      <c r="H15" s="106" t="n"/>
      <c r="I15" s="81">
        <f>IF(H15="","",IF(J15&lt;0,"Vencido hace "&amp;J15*-1&amp;" días",IF(J15=0,"Vence hoy",IF(J15&gt;0,"Le quedan "&amp;J15&amp;" días",""))))</f>
        <v/>
      </c>
      <c r="J15" s="142">
        <f>H15-J$8</f>
        <v/>
      </c>
      <c r="K15" s="83">
        <f>HYPERLINK("https://api.whatsapp.com/send?phone=57"&amp;D15&amp;"&amp;text="&amp;(IF(J15&lt;=0,"🚨 Hola, *"&amp;C15&amp;".*"&amp;"%0A"&amp;"Su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"&amp;C15&amp;"."&amp;"%0A"&amp;"Le quedan "&amp;J15&amp;" días restantes de su membresía en *_PRIME VIDEO_*")),"💰")</f>
        <v/>
      </c>
      <c r="L15" s="83">
        <f>HYPERLINK("https://api.whatsapp.com/send?phone=57"&amp;D15&amp;"&amp;text=*_✅ ACTUALIZACIÓN DE CONTRASEÑA | PRIME VIDEO_*"&amp;"%0A"&amp;"%0A"&amp;"💻 Correo: *"&amp;E15&amp;"*"&amp;"%0A"&amp;"🔐 Nueva Contraseña: *"&amp;F15&amp;"*","🔐")</f>
        <v/>
      </c>
      <c r="M15" s="84">
        <f>HYPERLINK("https://api.whatsapp.com/send?phone=57"&amp;D15&amp;"&amp;text=*_✅ PRIME VIDEO_*"&amp;"%0A"&amp;"%0A"&amp;"*📧 Correo:* "&amp;E15&amp;"%0A"&amp;"*🔑 Contraseña:* "&amp;F15&amp;"%0A"&amp;"%0A"&amp;"*📍 Vence:* "&amp;H15,"💻")</f>
        <v/>
      </c>
      <c r="N15" s="93" t="n"/>
      <c r="O15" s="95" t="n"/>
      <c r="P15" s="96" t="n"/>
      <c r="Q15" s="81">
        <f>IF(P15="","",IF(R15&lt;0,"Vencido hace "&amp;R15*-1&amp;" días",IF(R15=0,"Vence hoy",IF(R15&gt;0,"Le quedan "&amp;R15&amp;" días",""))))</f>
        <v/>
      </c>
      <c r="R15" s="144">
        <f>P15-TODAY()</f>
        <v/>
      </c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339">
      <c r="A16" s="1" t="n"/>
      <c r="B16" s="1" t="n"/>
      <c r="C16" s="90" t="n"/>
      <c r="D16" s="91" t="n"/>
      <c r="E16" s="91" t="n"/>
      <c r="F16" s="91" t="n"/>
      <c r="G16" s="92" t="n"/>
      <c r="H16" s="106" t="n"/>
      <c r="I16" s="81">
        <f>IF(H16="","",IF(J16&lt;0,"Vencido hace "&amp;J16*-1&amp;" días",IF(J16=0,"Vence hoy",IF(J16&gt;0,"Le quedan "&amp;J16&amp;" días",""))))</f>
        <v/>
      </c>
      <c r="J16" s="142">
        <f>H16-J$8</f>
        <v/>
      </c>
      <c r="K16" s="83">
        <f>HYPERLINK("https://api.whatsapp.com/send?phone=57"&amp;D16&amp;"&amp;text="&amp;(IF(J16&lt;=0,"🚨 Hola, *"&amp;C16&amp;".*"&amp;"%0A"&amp;"Su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"&amp;C16&amp;"."&amp;"%0A"&amp;"Le quedan "&amp;J16&amp;" días restantes de su membresía en *_PRIME VIDEO_*")),"💰")</f>
        <v/>
      </c>
      <c r="L16" s="83">
        <f>HYPERLINK("https://api.whatsapp.com/send?phone=57"&amp;D16&amp;"&amp;text=*_✅ ACTUALIZACIÓN DE CONTRASEÑA | PRIME VIDEO_*"&amp;"%0A"&amp;"%0A"&amp;"💻 Correo: *"&amp;E16&amp;"*"&amp;"%0A"&amp;"🔐 Nueva Contraseña: *"&amp;F16&amp;"*","🔐")</f>
        <v/>
      </c>
      <c r="M16" s="84">
        <f>HYPERLINK("https://api.whatsapp.com/send?phone=57"&amp;D16&amp;"&amp;text=*_✅ PRIME VIDEO_*"&amp;"%0A"&amp;"%0A"&amp;"*📧 Correo:* "&amp;E16&amp;"%0A"&amp;"*🔑 Contraseña:* "&amp;F16&amp;"%0A"&amp;"%0A"&amp;"*📍 Vence:* "&amp;H16,"💻")</f>
        <v/>
      </c>
      <c r="N16" s="93" t="n"/>
      <c r="O16" s="95" t="n"/>
      <c r="P16" s="96" t="n"/>
      <c r="Q16" s="81">
        <f>IF(P16="","",IF(R16&lt;0,"Vencido hace "&amp;R16*-1&amp;" días",IF(R16=0,"Vence hoy",IF(R16&gt;0,"Le quedan "&amp;R16&amp;" días",""))))</f>
        <v/>
      </c>
      <c r="R16" s="144">
        <f>P16-TODAY()</f>
        <v/>
      </c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39">
      <c r="A17" s="1" t="n"/>
      <c r="B17" s="1" t="n"/>
      <c r="C17" s="90" t="n"/>
      <c r="D17" s="91" t="n"/>
      <c r="E17" s="91" t="n"/>
      <c r="F17" s="91" t="n"/>
      <c r="G17" s="92" t="n"/>
      <c r="H17" s="106" t="n"/>
      <c r="I17" s="81">
        <f>IF(H17="","",IF(J17&lt;0,"Vencido hace "&amp;J17*-1&amp;" días",IF(J17=0,"Vence hoy",IF(J17&gt;0,"Le quedan "&amp;J17&amp;" días",""))))</f>
        <v/>
      </c>
      <c r="J17" s="142">
        <f>H17-J$8</f>
        <v/>
      </c>
      <c r="K17" s="83">
        <f>HYPERLINK("https://api.whatsapp.com/send?phone=57"&amp;D17&amp;"&amp;text="&amp;(IF(J17&lt;=0,"🚨 Hola, *"&amp;C17&amp;".*"&amp;"%0A"&amp;"Su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"&amp;C17&amp;"."&amp;"%0A"&amp;"Le quedan "&amp;J17&amp;" días restantes de su membresía en *_PRIME VIDEO_*")),"💰")</f>
        <v/>
      </c>
      <c r="L17" s="83">
        <f>HYPERLINK("https://api.whatsapp.com/send?phone=57"&amp;D17&amp;"&amp;text=*_✅ ACTUALIZACIÓN DE CONTRASEÑA | PRIME VIDEO_*"&amp;"%0A"&amp;"%0A"&amp;"💻 Correo: *"&amp;E17&amp;"*"&amp;"%0A"&amp;"🔐 Nueva Contraseña: *"&amp;F17&amp;"*","🔐")</f>
        <v/>
      </c>
      <c r="M17" s="84">
        <f>HYPERLINK("https://api.whatsapp.com/send?phone=57"&amp;D17&amp;"&amp;text=*_✅ PRIME VIDEO_*"&amp;"%0A"&amp;"%0A"&amp;"*📧 Correo:* "&amp;E17&amp;"%0A"&amp;"*🔑 Contraseña:* "&amp;F17&amp;"%0A"&amp;"%0A"&amp;"*📍 Vence:* "&amp;H17,"💻")</f>
        <v/>
      </c>
      <c r="N17" s="99" t="n"/>
      <c r="O17" s="101" t="n"/>
      <c r="P17" s="103" t="n"/>
      <c r="Q17" s="81">
        <f>IF(P17="","",IF(R17&lt;0,"Vencido hace "&amp;R17*-1&amp;" días",IF(R17=0,"Vence hoy",IF(R17&gt;0,"Le quedan "&amp;R17&amp;" días",""))))</f>
        <v/>
      </c>
      <c r="R17" s="144">
        <f>P17-TODAY()</f>
        <v/>
      </c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39">
      <c r="A18" s="1" t="n"/>
      <c r="B18" s="1" t="n"/>
      <c r="C18" s="90" t="n"/>
      <c r="D18" s="91" t="n"/>
      <c r="E18" s="91" t="n"/>
      <c r="F18" s="91" t="n"/>
      <c r="G18" s="92" t="n"/>
      <c r="H18" s="106" t="n"/>
      <c r="I18" s="81">
        <f>IF(H18="","",IF(J18&lt;0,"Vencido hace "&amp;J18*-1&amp;" días",IF(J18=0,"Vence hoy",IF(J18&gt;0,"Le quedan "&amp;J18&amp;" días",""))))</f>
        <v/>
      </c>
      <c r="J18" s="142">
        <f>H18-J$8</f>
        <v/>
      </c>
      <c r="K18" s="83">
        <f>HYPERLINK("https://api.whatsapp.com/send?phone=57"&amp;D18&amp;"&amp;text="&amp;(IF(J18&lt;=0,"🚨 Hola, *"&amp;C18&amp;".*"&amp;"%0A"&amp;"Su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"&amp;C18&amp;"."&amp;"%0A"&amp;"Le quedan "&amp;J18&amp;" días restantes de su membresía en *_PRIME VIDEO_*")),"💰")</f>
        <v/>
      </c>
      <c r="L18" s="83">
        <f>HYPERLINK("https://api.whatsapp.com/send?phone=57"&amp;D18&amp;"&amp;text=*_✅ ACTUALIZACIÓN DE CONTRASEÑA | PRIME VIDEO_*"&amp;"%0A"&amp;"%0A"&amp;"💻 Correo: *"&amp;E18&amp;"*"&amp;"%0A"&amp;"🔐 Nueva Contraseña: *"&amp;F18&amp;"*","🔐")</f>
        <v/>
      </c>
      <c r="M18" s="84">
        <f>HYPERLINK("https://api.whatsapp.com/send?phone=57"&amp;D18&amp;"&amp;text=*_✅ PRIME VIDEO_*"&amp;"%0A"&amp;"%0A"&amp;"*📧 Correo:* "&amp;E18&amp;"%0A"&amp;"*🔑 Contraseña:* "&amp;F18&amp;"%0A"&amp;"%0A"&amp;"*📍 Vence:* "&amp;H18,"💻")</f>
        <v/>
      </c>
      <c r="N18" s="93" t="n"/>
      <c r="O18" s="95" t="n"/>
      <c r="P18" s="96" t="n"/>
      <c r="Q18" s="81">
        <f>IF(P18="","",IF(R18&lt;0,"Vencido hace "&amp;R18*-1&amp;" días",IF(R18=0,"Vence hoy",IF(R18&gt;0,"Le quedan "&amp;R18&amp;" días",""))))</f>
        <v/>
      </c>
      <c r="R18" s="144">
        <f>P18-TODAY()</f>
        <v/>
      </c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39">
      <c r="A19" s="1" t="n"/>
      <c r="B19" s="1" t="n"/>
      <c r="C19" s="90" t="n"/>
      <c r="D19" s="91" t="n"/>
      <c r="E19" s="91" t="n"/>
      <c r="F19" s="91" t="n"/>
      <c r="G19" s="92" t="n"/>
      <c r="H19" s="106" t="n"/>
      <c r="I19" s="81">
        <f>IF(H19="","",IF(J19&lt;0,"Vencido hace "&amp;J19*-1&amp;" días",IF(J19=0,"Vence hoy",IF(J19&gt;0,"Le quedan "&amp;J19&amp;" días",""))))</f>
        <v/>
      </c>
      <c r="J19" s="142">
        <f>H19-J$8</f>
        <v/>
      </c>
      <c r="K19" s="83">
        <f>HYPERLINK("https://api.whatsapp.com/send?phone=57"&amp;D19&amp;"&amp;text="&amp;(IF(J19&lt;=0,"🚨 Hola, *"&amp;C19&amp;".*"&amp;"%0A"&amp;"Su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"&amp;C19&amp;"."&amp;"%0A"&amp;"Le quedan "&amp;J19&amp;" días restantes de su membresía en *_PRIME VIDEO_*")),"💰")</f>
        <v/>
      </c>
      <c r="L19" s="83">
        <f>HYPERLINK("https://api.whatsapp.com/send?phone=57"&amp;D19&amp;"&amp;text=*_✅ ACTUALIZACIÓN DE CONTRASEÑA | PRIME VIDEO_*"&amp;"%0A"&amp;"%0A"&amp;"💻 Correo: *"&amp;E19&amp;"*"&amp;"%0A"&amp;"🔐 Nueva Contraseña: *"&amp;F19&amp;"*","🔐")</f>
        <v/>
      </c>
      <c r="M19" s="84">
        <f>HYPERLINK("https://api.whatsapp.com/send?phone=57"&amp;D19&amp;"&amp;text=*_✅ PRIME VIDEO_*"&amp;"%0A"&amp;"%0A"&amp;"*📧 Correo:* "&amp;E19&amp;"%0A"&amp;"*🔑 Contraseña:* "&amp;F19&amp;"%0A"&amp;"%0A"&amp;"*📍 Vence:* "&amp;H19,"💻")</f>
        <v/>
      </c>
      <c r="N19" s="93" t="n"/>
      <c r="O19" s="95" t="n"/>
      <c r="P19" s="96" t="n"/>
      <c r="Q19" s="81">
        <f>IF(P19="","",IF(R19&lt;0,"Vencido hace "&amp;R19*-1&amp;" días",IF(R19=0,"Vence hoy",IF(R19&gt;0,"Le quedan "&amp;R19&amp;" días",""))))</f>
        <v/>
      </c>
      <c r="R19" s="144">
        <f>P19-TODAY()</f>
        <v/>
      </c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39">
      <c r="A20" s="1" t="n"/>
      <c r="B20" s="1" t="n"/>
      <c r="C20" s="90" t="n"/>
      <c r="D20" s="91" t="n"/>
      <c r="E20" s="91" t="n"/>
      <c r="F20" s="91" t="n"/>
      <c r="G20" s="92" t="n"/>
      <c r="H20" s="106" t="n"/>
      <c r="I20" s="81">
        <f>IF(H20="","",IF(J20&lt;0,"Vencido hace "&amp;J20*-1&amp;" días",IF(J20=0,"Vence hoy",IF(J20&gt;0,"Le quedan "&amp;J20&amp;" días",""))))</f>
        <v/>
      </c>
      <c r="J20" s="142">
        <f>H20-J$8</f>
        <v/>
      </c>
      <c r="K20" s="83">
        <f>HYPERLINK("https://api.whatsapp.com/send?phone=57"&amp;D20&amp;"&amp;text="&amp;(IF(J20&lt;=0,"🚨 Hola, *"&amp;C20&amp;".*"&amp;"%0A"&amp;"Su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"&amp;C20&amp;"."&amp;"%0A"&amp;"Le quedan "&amp;J20&amp;" días restantes de su membresía en *_PRIME VIDEO_*")),"💰")</f>
        <v/>
      </c>
      <c r="L20" s="83">
        <f>HYPERLINK("https://api.whatsapp.com/send?phone=57"&amp;D20&amp;"&amp;text=*_✅ ACTUALIZACIÓN DE CONTRASEÑA | PRIME VIDEO_*"&amp;"%0A"&amp;"%0A"&amp;"💻 Correo: *"&amp;E20&amp;"*"&amp;"%0A"&amp;"🔐 Nueva Contraseña: *"&amp;F20&amp;"*","🔐")</f>
        <v/>
      </c>
      <c r="M20" s="84">
        <f>HYPERLINK("https://api.whatsapp.com/send?phone=57"&amp;D20&amp;"&amp;text=*_✅ PRIME VIDEO_*"&amp;"%0A"&amp;"%0A"&amp;"*📧 Correo:* "&amp;E20&amp;"%0A"&amp;"*🔑 Contraseña:* "&amp;F20&amp;"%0A"&amp;"%0A"&amp;"*📍 Vence:* "&amp;H20,"💻")</f>
        <v/>
      </c>
      <c r="N20" s="93" t="n"/>
      <c r="O20" s="95" t="n"/>
      <c r="P20" s="96" t="n"/>
      <c r="Q20" s="81">
        <f>IF(P20="","",IF(R20&lt;0,"Vencido hace "&amp;R20*-1&amp;" días",IF(R20=0,"Vence hoy",IF(R20&gt;0,"Le quedan "&amp;R20&amp;" días",""))))</f>
        <v/>
      </c>
      <c r="R20" s="144">
        <f>P20-TODAY()</f>
        <v/>
      </c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39">
      <c r="A21" s="1" t="n"/>
      <c r="B21" s="1" t="n"/>
      <c r="C21" s="90" t="n"/>
      <c r="D21" s="91" t="n"/>
      <c r="E21" s="91" t="n"/>
      <c r="F21" s="91" t="n"/>
      <c r="G21" s="92" t="n"/>
      <c r="H21" s="106" t="n"/>
      <c r="I21" s="81">
        <f>IF(H21="","",IF(J21&lt;0,"Vencido hace "&amp;J21*-1&amp;" días",IF(J21=0,"Vence hoy",IF(J21&gt;0,"Le quedan "&amp;J21&amp;" días",""))))</f>
        <v/>
      </c>
      <c r="J21" s="142">
        <f>H21-J$8</f>
        <v/>
      </c>
      <c r="K21" s="83">
        <f>HYPERLINK("https://api.whatsapp.com/send?phone=57"&amp;D21&amp;"&amp;text="&amp;(IF(J21&lt;=0,"🚨 Hola, *"&amp;C21&amp;".*"&amp;"%0A"&amp;"Su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"&amp;C21&amp;"."&amp;"%0A"&amp;"Le quedan "&amp;J21&amp;" días restantes de su membresía en *_PRIME VIDEO_*")),"💰")</f>
        <v/>
      </c>
      <c r="L21" s="83">
        <f>HYPERLINK("https://api.whatsapp.com/send?phone=57"&amp;D21&amp;"&amp;text=*_✅ ACTUALIZACIÓN DE CONTRASEÑA | PRIME VIDEO_*"&amp;"%0A"&amp;"%0A"&amp;"💻 Correo: *"&amp;E21&amp;"*"&amp;"%0A"&amp;"🔐 Nueva Contraseña: *"&amp;F21&amp;"*","🔐")</f>
        <v/>
      </c>
      <c r="M21" s="84">
        <f>HYPERLINK("https://api.whatsapp.com/send?phone=57"&amp;D21&amp;"&amp;text=*_✅ PRIME VIDEO_*"&amp;"%0A"&amp;"%0A"&amp;"*📧 Correo:* "&amp;E21&amp;"%0A"&amp;"*🔑 Contraseña:* "&amp;F21&amp;"%0A"&amp;"%0A"&amp;"*📍 Vence:* "&amp;H21,"💻")</f>
        <v/>
      </c>
      <c r="N21" s="93" t="n"/>
      <c r="O21" s="95" t="n"/>
      <c r="P21" s="96" t="n"/>
      <c r="Q21" s="81">
        <f>IF(P21="","",IF(R21&lt;0,"Vencido hace "&amp;R21*-1&amp;" días",IF(R21=0,"Vence hoy",IF(R21&gt;0,"Le quedan "&amp;R21&amp;" días",""))))</f>
        <v/>
      </c>
      <c r="R21" s="144">
        <f>P21-TODAY()</f>
        <v/>
      </c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39">
      <c r="A22" s="1" t="n"/>
      <c r="B22" s="1" t="n"/>
      <c r="C22" s="90" t="n"/>
      <c r="D22" s="91" t="n"/>
      <c r="E22" s="91" t="n"/>
      <c r="F22" s="91" t="n"/>
      <c r="G22" s="92" t="n"/>
      <c r="H22" s="106" t="n"/>
      <c r="I22" s="81">
        <f>IF(H22="","",IF(J22&lt;0,"Vencido hace "&amp;J22*-1&amp;" días",IF(J22=0,"Vence hoy",IF(J22&gt;0,"Le quedan "&amp;J22&amp;" días",""))))</f>
        <v/>
      </c>
      <c r="J22" s="142">
        <f>H22-J$8</f>
        <v/>
      </c>
      <c r="K22" s="83">
        <f>HYPERLINK("https://api.whatsapp.com/send?phone=57"&amp;D22&amp;"&amp;text="&amp;(IF(J22&lt;=0,"🚨 Hola, *"&amp;C22&amp;".*"&amp;"%0A"&amp;"Su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"&amp;C22&amp;"."&amp;"%0A"&amp;"Le quedan "&amp;J22&amp;" días restantes de su membresía en *_PRIME VIDEO_*")),"💰")</f>
        <v/>
      </c>
      <c r="L22" s="83">
        <f>HYPERLINK("https://api.whatsapp.com/send?phone=57"&amp;D22&amp;"&amp;text=*_✅ ACTUALIZACIÓN DE CONTRASEÑA | PRIME VIDEO_*"&amp;"%0A"&amp;"%0A"&amp;"💻 Correo: *"&amp;E22&amp;"*"&amp;"%0A"&amp;"🔐 Nueva Contraseña: *"&amp;F22&amp;"*","🔐")</f>
        <v/>
      </c>
      <c r="M22" s="84">
        <f>HYPERLINK("https://api.whatsapp.com/send?phone=57"&amp;D22&amp;"&amp;text=*_✅ PRIME VIDEO_*"&amp;"%0A"&amp;"%0A"&amp;"*📧 Correo:* "&amp;E22&amp;"%0A"&amp;"*🔑 Contraseña:* "&amp;F22&amp;"%0A"&amp;"%0A"&amp;"*📍 Vence:* "&amp;H22,"💻")</f>
        <v/>
      </c>
      <c r="N22" s="99" t="n"/>
      <c r="O22" s="101" t="n"/>
      <c r="P22" s="103" t="n"/>
      <c r="Q22" s="81">
        <f>IF(P22="","",IF(R22&lt;0,"Vencido hace "&amp;R22*-1&amp;" días",IF(R22=0,"Vence hoy",IF(R22&gt;0,"Le quedan "&amp;R22&amp;" días",""))))</f>
        <v/>
      </c>
      <c r="R22" s="144">
        <f>P22-TODAY()</f>
        <v/>
      </c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39">
      <c r="A23" s="1" t="n"/>
      <c r="B23" s="1" t="n"/>
      <c r="C23" s="90" t="n"/>
      <c r="D23" s="91" t="n"/>
      <c r="E23" s="91" t="n"/>
      <c r="F23" s="91" t="n"/>
      <c r="G23" s="92" t="n"/>
      <c r="H23" s="106" t="n"/>
      <c r="I23" s="81">
        <f>IF(H23="","",IF(J23&lt;0,"Vencido hace "&amp;J23*-1&amp;" días",IF(J23=0,"Vence hoy",IF(J23&gt;0,"Le quedan "&amp;J23&amp;" días",""))))</f>
        <v/>
      </c>
      <c r="J23" s="142">
        <f>H23-J$8</f>
        <v/>
      </c>
      <c r="K23" s="83">
        <f>HYPERLINK("https://api.whatsapp.com/send?phone=57"&amp;D23&amp;"&amp;text="&amp;(IF(J23&lt;=0,"🚨 Hola, *"&amp;C23&amp;".*"&amp;"%0A"&amp;"Su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"&amp;C23&amp;"."&amp;"%0A"&amp;"Le quedan "&amp;J23&amp;" días restantes de su membresía en *_PRIME VIDEO_*")),"💰")</f>
        <v/>
      </c>
      <c r="L23" s="83">
        <f>HYPERLINK("https://api.whatsapp.com/send?phone=57"&amp;D23&amp;"&amp;text=*_✅ ACTUALIZACIÓN DE CONTRASEÑA | PRIME VIDEO_*"&amp;"%0A"&amp;"%0A"&amp;"💻 Correo: *"&amp;E23&amp;"*"&amp;"%0A"&amp;"🔐 Nueva Contraseña: *"&amp;F23&amp;"*","🔐")</f>
        <v/>
      </c>
      <c r="M23" s="84">
        <f>HYPERLINK("https://api.whatsapp.com/send?phone=57"&amp;D23&amp;"&amp;text=*_✅ PRIME VIDEO_*"&amp;"%0A"&amp;"%0A"&amp;"*📧 Correo:* "&amp;E23&amp;"%0A"&amp;"*🔑 Contraseña:* "&amp;F23&amp;"%0A"&amp;"%0A"&amp;"*📍 Vence:* "&amp;H23,"💻")</f>
        <v/>
      </c>
      <c r="N23" s="93" t="n"/>
      <c r="O23" s="95" t="n"/>
      <c r="P23" s="96" t="n"/>
      <c r="Q23" s="81">
        <f>IF(P23="","",IF(R23&lt;0,"Vencido hace "&amp;R23*-1&amp;" días",IF(R23=0,"Vence hoy",IF(R23&gt;0,"Le quedan "&amp;R23&amp;" días",""))))</f>
        <v/>
      </c>
      <c r="R23" s="144">
        <f>P23-TODAY()</f>
        <v/>
      </c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 s="339">
      <c r="A24" s="1" t="n"/>
      <c r="B24" s="1" t="n"/>
      <c r="C24" s="90" t="n"/>
      <c r="D24" s="91" t="n"/>
      <c r="E24" s="91" t="n"/>
      <c r="F24" s="91" t="n"/>
      <c r="G24" s="92" t="n"/>
      <c r="H24" s="106" t="n"/>
      <c r="I24" s="81">
        <f>IF(H24="","",IF(J24&lt;0,"Vencido hace "&amp;J24*-1&amp;" días",IF(J24=0,"Vence hoy",IF(J24&gt;0,"Le quedan "&amp;J24&amp;" días",""))))</f>
        <v/>
      </c>
      <c r="J24" s="142">
        <f>H24-J$8</f>
        <v/>
      </c>
      <c r="K24" s="83">
        <f>HYPERLINK("https://api.whatsapp.com/send?phone=57"&amp;D24&amp;"&amp;text="&amp;(IF(J24&lt;=0,"🚨 Hola, *"&amp;C24&amp;".*"&amp;"%0A"&amp;"Su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"&amp;C24&amp;"."&amp;"%0A"&amp;"Le quedan "&amp;J24&amp;" días restantes de su membresía en *_PRIME VIDEO_*")),"💰")</f>
        <v/>
      </c>
      <c r="L24" s="83">
        <f>HYPERLINK("https://api.whatsapp.com/send?phone=57"&amp;D24&amp;"&amp;text=*_✅ ACTUALIZACIÓN DE CONTRASEÑA | PRIME VIDEO_*"&amp;"%0A"&amp;"%0A"&amp;"💻 Correo: *"&amp;E24&amp;"*"&amp;"%0A"&amp;"🔐 Nueva Contraseña: *"&amp;F24&amp;"*","🔐")</f>
        <v/>
      </c>
      <c r="M24" s="84">
        <f>HYPERLINK("https://api.whatsapp.com/send?phone=57"&amp;D24&amp;"&amp;text=*_✅ PRIME VIDEO_*"&amp;"%0A"&amp;"%0A"&amp;"*📧 Correo:* "&amp;E24&amp;"%0A"&amp;"*🔑 Contraseña:* "&amp;F24&amp;"%0A"&amp;"%0A"&amp;"*📍 Vence:* "&amp;H24,"💻")</f>
        <v/>
      </c>
      <c r="N24" s="93" t="n"/>
      <c r="O24" s="95" t="n"/>
      <c r="P24" s="96" t="n"/>
      <c r="Q24" s="81">
        <f>IF(P24="","",IF(R24&lt;0,"Vencido hace "&amp;R24*-1&amp;" días",IF(R24=0,"Vence hoy",IF(R24&gt;0,"Le quedan "&amp;R24&amp;" días",""))))</f>
        <v/>
      </c>
      <c r="R24" s="144">
        <f>P24-TODAY()</f>
        <v/>
      </c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39">
      <c r="A25" s="1" t="n"/>
      <c r="B25" s="1" t="n"/>
      <c r="C25" s="90" t="n"/>
      <c r="D25" s="91" t="n"/>
      <c r="E25" s="91" t="n"/>
      <c r="F25" s="91" t="n"/>
      <c r="G25" s="92" t="n"/>
      <c r="H25" s="106" t="n"/>
      <c r="I25" s="81">
        <f>IF(H25="","",IF(J25&lt;0,"Vencido hace "&amp;J25*-1&amp;" días",IF(J25=0,"Vence hoy",IF(J25&gt;0,"Le quedan "&amp;J25&amp;" días",""))))</f>
        <v/>
      </c>
      <c r="J25" s="142">
        <f>H25-J$8</f>
        <v/>
      </c>
      <c r="K25" s="83">
        <f>HYPERLINK("https://api.whatsapp.com/send?phone=57"&amp;D25&amp;"&amp;text="&amp;(IF(J25&lt;=0,"🚨 Hola, *"&amp;C25&amp;".*"&amp;"%0A"&amp;"Su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"&amp;C25&amp;"."&amp;"%0A"&amp;"Le quedan "&amp;J25&amp;" días restantes de su membresía en *_PRIME VIDEO_*")),"💰")</f>
        <v/>
      </c>
      <c r="L25" s="83">
        <f>HYPERLINK("https://api.whatsapp.com/send?phone=57"&amp;D25&amp;"&amp;text=*_✅ ACTUALIZACIÓN DE CONTRASEÑA | PRIME VIDEO_*"&amp;"%0A"&amp;"%0A"&amp;"💻 Correo: *"&amp;E25&amp;"*"&amp;"%0A"&amp;"🔐 Nueva Contraseña: *"&amp;F25&amp;"*","🔐")</f>
        <v/>
      </c>
      <c r="M25" s="84">
        <f>HYPERLINK("https://api.whatsapp.com/send?phone=57"&amp;D25&amp;"&amp;text=*_✅ PRIME VIDEO_*"&amp;"%0A"&amp;"%0A"&amp;"*📧 Correo:* "&amp;E25&amp;"%0A"&amp;"*🔑 Contraseña:* "&amp;F25&amp;"%0A"&amp;"%0A"&amp;"*📍 Vence:* "&amp;H25,"💻")</f>
        <v/>
      </c>
      <c r="N25" s="93" t="n"/>
      <c r="O25" s="95" t="n"/>
      <c r="P25" s="96" t="n"/>
      <c r="Q25" s="81">
        <f>IF(P25="","",IF(R25&lt;0,"Vencido hace "&amp;R25*-1&amp;" días",IF(R25=0,"Vence hoy",IF(R25&gt;0,"Le quedan "&amp;R25&amp;" días",""))))</f>
        <v/>
      </c>
      <c r="R25" s="144">
        <f>P25-TODAY()</f>
        <v/>
      </c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39">
      <c r="A26" s="1" t="n"/>
      <c r="B26" s="1" t="n"/>
      <c r="C26" s="90" t="n"/>
      <c r="D26" s="91" t="n"/>
      <c r="E26" s="91" t="n"/>
      <c r="F26" s="91" t="n"/>
      <c r="G26" s="92" t="n"/>
      <c r="H26" s="106" t="n"/>
      <c r="I26" s="81">
        <f>IF(H26="","",IF(J26&lt;0,"Vencido hace "&amp;J26*-1&amp;" días",IF(J26=0,"Vence hoy",IF(J26&gt;0,"Le quedan "&amp;J26&amp;" días",""))))</f>
        <v/>
      </c>
      <c r="J26" s="142">
        <f>H26-J$8</f>
        <v/>
      </c>
      <c r="K26" s="83">
        <f>HYPERLINK("https://api.whatsapp.com/send?phone=57"&amp;D26&amp;"&amp;text="&amp;(IF(J26&lt;=0,"🚨 Hola, *"&amp;C26&amp;".*"&amp;"%0A"&amp;"Su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"&amp;C26&amp;"."&amp;"%0A"&amp;"Le quedan "&amp;J26&amp;" días restantes de su membresía en *_PRIME VIDEO_*")),"💰")</f>
        <v/>
      </c>
      <c r="L26" s="83">
        <f>HYPERLINK("https://api.whatsapp.com/send?phone=57"&amp;D26&amp;"&amp;text=*_✅ ACTUALIZACIÓN DE CONTRASEÑA | PRIME VIDEO_*"&amp;"%0A"&amp;"%0A"&amp;"💻 Correo: *"&amp;E26&amp;"*"&amp;"%0A"&amp;"🔐 Nueva Contraseña: *"&amp;F26&amp;"*","🔐")</f>
        <v/>
      </c>
      <c r="M26" s="84">
        <f>HYPERLINK("https://api.whatsapp.com/send?phone=57"&amp;D26&amp;"&amp;text=*_✅ PRIME VIDEO_*"&amp;"%0A"&amp;"%0A"&amp;"*📧 Correo:* "&amp;E26&amp;"%0A"&amp;"*🔑 Contraseña:* "&amp;F26&amp;"%0A"&amp;"%0A"&amp;"*📍 Vence:* "&amp;H26,"💻")</f>
        <v/>
      </c>
      <c r="N26" s="93" t="n"/>
      <c r="O26" s="95" t="n"/>
      <c r="P26" s="96" t="n"/>
      <c r="Q26" s="81">
        <f>IF(P26="","",IF(R26&lt;0,"Vencido hace "&amp;R26*-1&amp;" días",IF(R26=0,"Vence hoy",IF(R26&gt;0,"Le quedan "&amp;R26&amp;" días",""))))</f>
        <v/>
      </c>
      <c r="R26" s="144">
        <f>P26-TODAY()</f>
        <v/>
      </c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39">
      <c r="A27" s="1" t="n"/>
      <c r="B27" s="1" t="n"/>
      <c r="C27" s="90" t="n"/>
      <c r="D27" s="91" t="n"/>
      <c r="E27" s="91" t="n"/>
      <c r="F27" s="91" t="n"/>
      <c r="G27" s="92" t="n"/>
      <c r="H27" s="106" t="n"/>
      <c r="I27" s="81">
        <f>IF(H27="","",IF(J27&lt;0,"Vencido hace "&amp;J27*-1&amp;" días",IF(J27=0,"Vence hoy",IF(J27&gt;0,"Le quedan "&amp;J27&amp;" días",""))))</f>
        <v/>
      </c>
      <c r="J27" s="142">
        <f>H27-J$8</f>
        <v/>
      </c>
      <c r="K27" s="83">
        <f>HYPERLINK("https://api.whatsapp.com/send?phone=57"&amp;D27&amp;"&amp;text="&amp;(IF(J27&lt;=0,"🚨 Hola, *"&amp;C27&amp;".*"&amp;"%0A"&amp;"Su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"&amp;C27&amp;"."&amp;"%0A"&amp;"Le quedan "&amp;J27&amp;" días restantes de su membresía en *_PRIME VIDEO_*")),"💰")</f>
        <v/>
      </c>
      <c r="L27" s="83">
        <f>HYPERLINK("https://api.whatsapp.com/send?phone=57"&amp;D27&amp;"&amp;text=*_✅ ACTUALIZACIÓN DE CONTRASEÑA | PRIME VIDEO_*"&amp;"%0A"&amp;"%0A"&amp;"💻 Correo: *"&amp;E27&amp;"*"&amp;"%0A"&amp;"🔐 Nueva Contraseña: *"&amp;F27&amp;"*","🔐")</f>
        <v/>
      </c>
      <c r="M27" s="84">
        <f>HYPERLINK("https://api.whatsapp.com/send?phone=57"&amp;D27&amp;"&amp;text=*_✅ PRIME VIDEO_*"&amp;"%0A"&amp;"%0A"&amp;"*📧 Correo:* "&amp;E27&amp;"%0A"&amp;"*🔑 Contraseña:* "&amp;F27&amp;"%0A"&amp;"%0A"&amp;"*📍 Vence:* "&amp;H27,"💻")</f>
        <v/>
      </c>
      <c r="N27" s="99" t="n"/>
      <c r="O27" s="101" t="n"/>
      <c r="P27" s="103" t="n"/>
      <c r="Q27" s="81">
        <f>IF(P27="","",IF(R27&lt;0,"Vencido hace "&amp;R27*-1&amp;" días",IF(R27=0,"Vence hoy",IF(R27&gt;0,"Le quedan "&amp;R27&amp;" días",""))))</f>
        <v/>
      </c>
      <c r="R27" s="144">
        <f>P27-TODAY()</f>
        <v/>
      </c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39">
      <c r="A28" s="1" t="n"/>
      <c r="B28" s="1" t="n"/>
      <c r="C28" s="90" t="n"/>
      <c r="D28" s="91" t="n"/>
      <c r="E28" s="91" t="n"/>
      <c r="F28" s="91" t="n"/>
      <c r="G28" s="92" t="n"/>
      <c r="H28" s="106" t="n"/>
      <c r="I28" s="81">
        <f>IF(H28="","",IF(J28&lt;0,"Vencido hace "&amp;J28*-1&amp;" días",IF(J28=0,"Vence hoy",IF(J28&gt;0,"Le quedan "&amp;J28&amp;" días",""))))</f>
        <v/>
      </c>
      <c r="J28" s="142">
        <f>H28-J$8</f>
        <v/>
      </c>
      <c r="K28" s="83">
        <f>HYPERLINK("https://api.whatsapp.com/send?phone=57"&amp;D28&amp;"&amp;text="&amp;(IF(J28&lt;=0,"🚨 Hola, *"&amp;C28&amp;".*"&amp;"%0A"&amp;"Su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"&amp;C28&amp;"."&amp;"%0A"&amp;"Le quedan "&amp;J28&amp;" días restantes de su membresía en *_PRIME VIDEO_*")),"💰")</f>
        <v/>
      </c>
      <c r="L28" s="83">
        <f>HYPERLINK("https://api.whatsapp.com/send?phone=57"&amp;D28&amp;"&amp;text=*_✅ ACTUALIZACIÓN DE CONTRASEÑA | PRIME VIDEO_*"&amp;"%0A"&amp;"%0A"&amp;"💻 Correo: *"&amp;E28&amp;"*"&amp;"%0A"&amp;"🔐 Nueva Contraseña: *"&amp;F28&amp;"*","🔐")</f>
        <v/>
      </c>
      <c r="M28" s="84">
        <f>HYPERLINK("https://api.whatsapp.com/send?phone=57"&amp;D28&amp;"&amp;text=*_✅ PRIME VIDEO_*"&amp;"%0A"&amp;"%0A"&amp;"*📧 Correo:* "&amp;E28&amp;"%0A"&amp;"*🔑 Contraseña:* "&amp;F28&amp;"%0A"&amp;"%0A"&amp;"*📍 Vence:* "&amp;H28,"💻")</f>
        <v/>
      </c>
      <c r="N28" s="93" t="n"/>
      <c r="O28" s="95" t="n"/>
      <c r="P28" s="96" t="n"/>
      <c r="Q28" s="81">
        <f>IF(P28="","",IF(R28&lt;0,"Vencido hace "&amp;R28*-1&amp;" días",IF(R28=0,"Vence hoy",IF(R28&gt;0,"Le quedan "&amp;R28&amp;" días",""))))</f>
        <v/>
      </c>
      <c r="R28" s="144">
        <f>P28-TODAY()</f>
        <v/>
      </c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39">
      <c r="A29" s="1" t="n"/>
      <c r="B29" s="1" t="n"/>
      <c r="C29" s="90" t="n"/>
      <c r="D29" s="91" t="n"/>
      <c r="E29" s="91" t="n"/>
      <c r="F29" s="91" t="n"/>
      <c r="G29" s="92" t="n"/>
      <c r="H29" s="106" t="n"/>
      <c r="I29" s="81">
        <f>IF(H29="","",IF(J29&lt;0,"Vencido hace "&amp;J29*-1&amp;" días",IF(J29=0,"Vence hoy",IF(J29&gt;0,"Le quedan "&amp;J29&amp;" días",""))))</f>
        <v/>
      </c>
      <c r="J29" s="142">
        <f>H29-J$8</f>
        <v/>
      </c>
      <c r="K29" s="83">
        <f>HYPERLINK("https://api.whatsapp.com/send?phone=57"&amp;D29&amp;"&amp;text="&amp;(IF(J29&lt;=0,"🚨 Hola, *"&amp;C29&amp;".*"&amp;"%0A"&amp;"Su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"&amp;C29&amp;"."&amp;"%0A"&amp;"Le quedan "&amp;J29&amp;" días restantes de su membresía en *_PRIME VIDEO_*")),"💰")</f>
        <v/>
      </c>
      <c r="L29" s="83">
        <f>HYPERLINK("https://api.whatsapp.com/send?phone=57"&amp;D29&amp;"&amp;text=*_✅ ACTUALIZACIÓN DE CONTRASEÑA | PRIME VIDEO_*"&amp;"%0A"&amp;"%0A"&amp;"💻 Correo: *"&amp;E29&amp;"*"&amp;"%0A"&amp;"🔐 Nueva Contraseña: *"&amp;F29&amp;"*","🔐")</f>
        <v/>
      </c>
      <c r="M29" s="84">
        <f>HYPERLINK("https://api.whatsapp.com/send?phone=57"&amp;D29&amp;"&amp;text=*_✅ PRIME VIDEO_*"&amp;"%0A"&amp;"%0A"&amp;"*📧 Correo:* "&amp;E29&amp;"%0A"&amp;"*🔑 Contraseña:* "&amp;F29&amp;"%0A"&amp;"%0A"&amp;"*📍 Vence:* "&amp;H29,"💻")</f>
        <v/>
      </c>
      <c r="N29" s="93" t="n"/>
      <c r="O29" s="95" t="n"/>
      <c r="P29" s="96" t="n"/>
      <c r="Q29" s="81">
        <f>IF(P29="","",IF(R29&lt;0,"Vencido hace "&amp;R29*-1&amp;" días",IF(R29=0,"Vence hoy",IF(R29&gt;0,"Le quedan "&amp;R29&amp;" días",""))))</f>
        <v/>
      </c>
      <c r="R29" s="144">
        <f>P29-TODAY()</f>
        <v/>
      </c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39">
      <c r="A30" s="1" t="n"/>
      <c r="B30" s="1" t="n"/>
      <c r="C30" s="90" t="n"/>
      <c r="D30" s="91" t="n"/>
      <c r="E30" s="91" t="n"/>
      <c r="F30" s="91" t="n"/>
      <c r="G30" s="92" t="n"/>
      <c r="H30" s="106" t="n"/>
      <c r="I30" s="81">
        <f>IF(H30="","",IF(J30&lt;0,"Vencido hace "&amp;J30*-1&amp;" días",IF(J30=0,"Vence hoy",IF(J30&gt;0,"Le quedan "&amp;J30&amp;" días",""))))</f>
        <v/>
      </c>
      <c r="J30" s="142">
        <f>H30-J$8</f>
        <v/>
      </c>
      <c r="K30" s="83">
        <f>HYPERLINK("https://api.whatsapp.com/send?phone=57"&amp;D30&amp;"&amp;text="&amp;(IF(J30&lt;=0,"🚨 Hola, *"&amp;C30&amp;".*"&amp;"%0A"&amp;"Su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"&amp;C30&amp;"."&amp;"%0A"&amp;"Le quedan "&amp;J30&amp;" días restantes de su membresía en *_PRIME VIDEO_*")),"💰")</f>
        <v/>
      </c>
      <c r="L30" s="83">
        <f>HYPERLINK("https://api.whatsapp.com/send?phone=57"&amp;D30&amp;"&amp;text=*_✅ ACTUALIZACIÓN DE CONTRASEÑA | PRIME VIDEO_*"&amp;"%0A"&amp;"%0A"&amp;"💻 Correo: *"&amp;E30&amp;"*"&amp;"%0A"&amp;"🔐 Nueva Contraseña: *"&amp;F30&amp;"*","🔐")</f>
        <v/>
      </c>
      <c r="M30" s="84">
        <f>HYPERLINK("https://api.whatsapp.com/send?phone=57"&amp;D30&amp;"&amp;text=*_✅ PRIME VIDEO_*"&amp;"%0A"&amp;"%0A"&amp;"*📧 Correo:* "&amp;E30&amp;"%0A"&amp;"*🔑 Contraseña:* "&amp;F30&amp;"%0A"&amp;"%0A"&amp;"*📍 Vence:* "&amp;H30,"💻")</f>
        <v/>
      </c>
      <c r="N30" s="93" t="n"/>
      <c r="O30" s="95" t="n"/>
      <c r="P30" s="96" t="n"/>
      <c r="Q30" s="81">
        <f>IF(P30="","",IF(R30&lt;0,"Vencido hace "&amp;R30*-1&amp;" días",IF(R30=0,"Vence hoy",IF(R30&gt;0,"Le quedan "&amp;R30&amp;" días",""))))</f>
        <v/>
      </c>
      <c r="R30" s="144">
        <f>P30-TODAY()</f>
        <v/>
      </c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39">
      <c r="A31" s="1" t="n"/>
      <c r="B31" s="1" t="n"/>
      <c r="C31" s="90" t="n"/>
      <c r="D31" s="91" t="n"/>
      <c r="E31" s="91" t="n"/>
      <c r="F31" s="91" t="n"/>
      <c r="G31" s="92" t="n"/>
      <c r="H31" s="106" t="n"/>
      <c r="I31" s="81">
        <f>IF(H31="","",IF(J31&lt;0,"Vencido hace "&amp;J31*-1&amp;" días",IF(J31=0,"Vence hoy",IF(J31&gt;0,"Le quedan "&amp;J31&amp;" días",""))))</f>
        <v/>
      </c>
      <c r="J31" s="142">
        <f>H31-J$8</f>
        <v/>
      </c>
      <c r="K31" s="83">
        <f>HYPERLINK("https://api.whatsapp.com/send?phone=57"&amp;D31&amp;"&amp;text="&amp;(IF(J31&lt;=0,"🚨 Hola, *"&amp;C31&amp;".*"&amp;"%0A"&amp;"Su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"&amp;C31&amp;"."&amp;"%0A"&amp;"Le quedan "&amp;J31&amp;" días restantes de su membresía en *_PRIME VIDEO_*")),"💰")</f>
        <v/>
      </c>
      <c r="L31" s="83">
        <f>HYPERLINK("https://api.whatsapp.com/send?phone=57"&amp;D31&amp;"&amp;text=*_✅ ACTUALIZACIÓN DE CONTRASEÑA | PRIME VIDEO_*"&amp;"%0A"&amp;"%0A"&amp;"💻 Correo: *"&amp;E31&amp;"*"&amp;"%0A"&amp;"🔐 Nueva Contraseña: *"&amp;F31&amp;"*","🔐")</f>
        <v/>
      </c>
      <c r="M31" s="84">
        <f>HYPERLINK("https://api.whatsapp.com/send?phone=57"&amp;D31&amp;"&amp;text=*_✅ PRIME VIDEO_*"&amp;"%0A"&amp;"%0A"&amp;"*📧 Correo:* "&amp;E31&amp;"%0A"&amp;"*🔑 Contraseña:* "&amp;F31&amp;"%0A"&amp;"%0A"&amp;"*📍 Vence:* "&amp;H31,"💻")</f>
        <v/>
      </c>
      <c r="N31" s="93" t="n"/>
      <c r="O31" s="95" t="n"/>
      <c r="P31" s="96" t="n"/>
      <c r="Q31" s="81">
        <f>IF(P31="","",IF(R31&lt;0,"Vencido hace "&amp;R31*-1&amp;" días",IF(R31=0,"Vence hoy",IF(R31&gt;0,"Le quedan "&amp;R31&amp;" días",""))))</f>
        <v/>
      </c>
      <c r="R31" s="144">
        <f>P31-TODAY()</f>
        <v/>
      </c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39">
      <c r="A32" s="1" t="n"/>
      <c r="B32" s="1" t="n"/>
      <c r="C32" s="90" t="n"/>
      <c r="D32" s="91" t="n"/>
      <c r="E32" s="91" t="n"/>
      <c r="F32" s="91" t="n"/>
      <c r="G32" s="92" t="n"/>
      <c r="H32" s="106" t="n"/>
      <c r="I32" s="81">
        <f>IF(H32="","",IF(J32&lt;0,"Vencido hace "&amp;J32*-1&amp;" días",IF(J32=0,"Vence hoy",IF(J32&gt;0,"Le quedan "&amp;J32&amp;" días",""))))</f>
        <v/>
      </c>
      <c r="J32" s="142">
        <f>H32-J$8</f>
        <v/>
      </c>
      <c r="K32" s="83">
        <f>HYPERLINK("https://api.whatsapp.com/send?phone=57"&amp;D32&amp;"&amp;text="&amp;(IF(J32&lt;=0,"🚨 Hola, *"&amp;C32&amp;".*"&amp;"%0A"&amp;"Su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"&amp;C32&amp;"."&amp;"%0A"&amp;"Le quedan "&amp;J32&amp;" días restantes de su membresía en *_PRIME VIDEO_*")),"💰")</f>
        <v/>
      </c>
      <c r="L32" s="83">
        <f>HYPERLINK("https://api.whatsapp.com/send?phone=57"&amp;D32&amp;"&amp;text=*_✅ ACTUALIZACIÓN DE CONTRASEÑA | PRIME VIDEO_*"&amp;"%0A"&amp;"%0A"&amp;"💻 Correo: *"&amp;E32&amp;"*"&amp;"%0A"&amp;"🔐 Nueva Contraseña: *"&amp;F32&amp;"*","🔐")</f>
        <v/>
      </c>
      <c r="M32" s="84">
        <f>HYPERLINK("https://api.whatsapp.com/send?phone=57"&amp;D32&amp;"&amp;text=*_✅ PRIME VIDEO_*"&amp;"%0A"&amp;"%0A"&amp;"*📧 Correo:* "&amp;E32&amp;"%0A"&amp;"*🔑 Contraseña:* "&amp;F32&amp;"%0A"&amp;"%0A"&amp;"*📍 Vence:* "&amp;H32,"💻")</f>
        <v/>
      </c>
      <c r="N32" s="99" t="n"/>
      <c r="O32" s="101" t="n"/>
      <c r="P32" s="103" t="n"/>
      <c r="Q32" s="81">
        <f>IF(P32="","",IF(R32&lt;0,"Vencido hace "&amp;R32*-1&amp;" días",IF(R32=0,"Vence hoy",IF(R32&gt;0,"Le quedan "&amp;R32&amp;" días",""))))</f>
        <v/>
      </c>
      <c r="R32" s="144">
        <f>P32-TODAY()</f>
        <v/>
      </c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39">
      <c r="A33" s="1" t="n"/>
      <c r="B33" s="1" t="n"/>
      <c r="C33" s="90" t="n"/>
      <c r="D33" s="91" t="n"/>
      <c r="E33" s="91" t="n"/>
      <c r="F33" s="91" t="n"/>
      <c r="G33" s="92" t="n"/>
      <c r="H33" s="106" t="n"/>
      <c r="I33" s="81">
        <f>IF(H33="","",IF(J33&lt;0,"Vencido hace "&amp;J33*-1&amp;" días",IF(J33=0,"Vence hoy",IF(J33&gt;0,"Le quedan "&amp;J33&amp;" días",""))))</f>
        <v/>
      </c>
      <c r="J33" s="142">
        <f>H33-J$8</f>
        <v/>
      </c>
      <c r="K33" s="83">
        <f>HYPERLINK("https://api.whatsapp.com/send?phone=57"&amp;D33&amp;"&amp;text="&amp;(IF(J33&lt;=0,"🚨 Hola, *"&amp;C33&amp;".*"&amp;"%0A"&amp;"Su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"&amp;C33&amp;"."&amp;"%0A"&amp;"Le quedan "&amp;J33&amp;" días restantes de su membresía en *_PRIME VIDEO_*")),"💰")</f>
        <v/>
      </c>
      <c r="L33" s="83">
        <f>HYPERLINK("https://api.whatsapp.com/send?phone=57"&amp;D33&amp;"&amp;text=*_✅ ACTUALIZACIÓN DE CONTRASEÑA | PRIME VIDEO_*"&amp;"%0A"&amp;"%0A"&amp;"💻 Correo: *"&amp;E33&amp;"*"&amp;"%0A"&amp;"🔐 Nueva Contraseña: *"&amp;F33&amp;"*","🔐")</f>
        <v/>
      </c>
      <c r="M33" s="84">
        <f>HYPERLINK("https://api.whatsapp.com/send?phone=57"&amp;D33&amp;"&amp;text=*_✅ PRIME VIDEO_*"&amp;"%0A"&amp;"%0A"&amp;"*📧 Correo:* "&amp;E33&amp;"%0A"&amp;"*🔑 Contraseña:* "&amp;F33&amp;"%0A"&amp;"%0A"&amp;"*📍 Vence:* "&amp;H33,"💻")</f>
        <v/>
      </c>
      <c r="N33" s="93" t="n"/>
      <c r="O33" s="95" t="n"/>
      <c r="P33" s="96" t="n"/>
      <c r="Q33" s="81">
        <f>IF(P33="","",IF(R33&lt;0,"Vencido hace "&amp;R33*-1&amp;" días",IF(R33=0,"Vence hoy",IF(R33&gt;0,"Le quedan "&amp;R33&amp;" días",""))))</f>
        <v/>
      </c>
      <c r="R33" s="144">
        <f>P33-TODAY()</f>
        <v/>
      </c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39">
      <c r="A34" s="1" t="n"/>
      <c r="B34" s="1" t="n"/>
      <c r="C34" s="90" t="n"/>
      <c r="D34" s="91" t="n"/>
      <c r="E34" s="91" t="n"/>
      <c r="F34" s="91" t="n"/>
      <c r="G34" s="92" t="n"/>
      <c r="H34" s="106" t="n"/>
      <c r="I34" s="81">
        <f>IF(H34="","",IF(J34&lt;0,"Vencido hace "&amp;J34*-1&amp;" días",IF(J34=0,"Vence hoy",IF(J34&gt;0,"Le quedan "&amp;J34&amp;" días",""))))</f>
        <v/>
      </c>
      <c r="J34" s="142">
        <f>H34-J$8</f>
        <v/>
      </c>
      <c r="K34" s="83">
        <f>HYPERLINK("https://api.whatsapp.com/send?phone=57"&amp;D34&amp;"&amp;text="&amp;(IF(J34&lt;=0,"🚨 Hola, *"&amp;C34&amp;".*"&amp;"%0A"&amp;"Su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"&amp;C34&amp;"."&amp;"%0A"&amp;"Le quedan "&amp;J34&amp;" días restantes de su membresía en *_PRIME VIDEO_*")),"💰")</f>
        <v/>
      </c>
      <c r="L34" s="83">
        <f>HYPERLINK("https://api.whatsapp.com/send?phone=57"&amp;D34&amp;"&amp;text=*_✅ ACTUALIZACIÓN DE CONTRASEÑA | PRIME VIDEO_*"&amp;"%0A"&amp;"%0A"&amp;"💻 Correo: *"&amp;E34&amp;"*"&amp;"%0A"&amp;"🔐 Nueva Contraseña: *"&amp;F34&amp;"*","🔐")</f>
        <v/>
      </c>
      <c r="M34" s="84">
        <f>HYPERLINK("https://api.whatsapp.com/send?phone=57"&amp;D34&amp;"&amp;text=*_✅ PRIME VIDEO_*"&amp;"%0A"&amp;"%0A"&amp;"*📧 Correo:* "&amp;E34&amp;"%0A"&amp;"*🔑 Contraseña:* "&amp;F34&amp;"%0A"&amp;"%0A"&amp;"*📍 Vence:* "&amp;H34,"💻")</f>
        <v/>
      </c>
      <c r="N34" s="93" t="n"/>
      <c r="O34" s="95" t="n"/>
      <c r="P34" s="96" t="n"/>
      <c r="Q34" s="81">
        <f>IF(P34="","",IF(R34&lt;0,"Vencido hace "&amp;R34*-1&amp;" días",IF(R34=0,"Vence hoy",IF(R34&gt;0,"Le quedan "&amp;R34&amp;" días",""))))</f>
        <v/>
      </c>
      <c r="R34" s="144">
        <f>P34-TODAY()</f>
        <v/>
      </c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39">
      <c r="A35" s="1" t="n"/>
      <c r="B35" s="1" t="n"/>
      <c r="C35" s="90" t="n"/>
      <c r="D35" s="91" t="n"/>
      <c r="E35" s="91" t="n"/>
      <c r="F35" s="91" t="n"/>
      <c r="G35" s="92" t="n"/>
      <c r="H35" s="106" t="n"/>
      <c r="I35" s="81">
        <f>IF(H35="","",IF(J35&lt;0,"Vencido hace "&amp;J35*-1&amp;" días",IF(J35=0,"Vence hoy",IF(J35&gt;0,"Le quedan "&amp;J35&amp;" días",""))))</f>
        <v/>
      </c>
      <c r="J35" s="142">
        <f>H35-J$8</f>
        <v/>
      </c>
      <c r="K35" s="83">
        <f>HYPERLINK("https://api.whatsapp.com/send?phone=57"&amp;D35&amp;"&amp;text="&amp;(IF(J35&lt;=0,"🚨 Hola, *"&amp;C35&amp;".*"&amp;"%0A"&amp;"Su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"&amp;C35&amp;"."&amp;"%0A"&amp;"Le quedan "&amp;J35&amp;" días restantes de su membresía en *_PRIME VIDEO_*")),"💰")</f>
        <v/>
      </c>
      <c r="L35" s="83">
        <f>HYPERLINK("https://api.whatsapp.com/send?phone=57"&amp;D35&amp;"&amp;text=*_✅ ACTUALIZACIÓN DE CONTRASEÑA | PRIME VIDEO_*"&amp;"%0A"&amp;"%0A"&amp;"💻 Correo: *"&amp;E35&amp;"*"&amp;"%0A"&amp;"🔐 Nueva Contraseña: *"&amp;F35&amp;"*","🔐")</f>
        <v/>
      </c>
      <c r="M35" s="84">
        <f>HYPERLINK("https://api.whatsapp.com/send?phone=57"&amp;D35&amp;"&amp;text=*_✅ PRIME VIDEO_*"&amp;"%0A"&amp;"%0A"&amp;"*📧 Correo:* "&amp;E35&amp;"%0A"&amp;"*🔑 Contraseña:* "&amp;F35&amp;"%0A"&amp;"%0A"&amp;"*📍 Vence:* "&amp;H35,"💻")</f>
        <v/>
      </c>
      <c r="N35" s="93" t="n"/>
      <c r="O35" s="95" t="n"/>
      <c r="P35" s="96" t="n"/>
      <c r="Q35" s="81">
        <f>IF(P35="","",IF(R35&lt;0,"Vencido hace "&amp;R35*-1&amp;" días",IF(R35=0,"Vence hoy",IF(R35&gt;0,"Le quedan "&amp;R35&amp;" días",""))))</f>
        <v/>
      </c>
      <c r="R35" s="144">
        <f>P35-TODAY()</f>
        <v/>
      </c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39">
      <c r="A36" s="1" t="n"/>
      <c r="B36" s="1" t="n"/>
      <c r="C36" s="90" t="n"/>
      <c r="D36" s="91" t="n"/>
      <c r="E36" s="91" t="n"/>
      <c r="F36" s="91" t="n"/>
      <c r="G36" s="92" t="n"/>
      <c r="H36" s="106" t="n"/>
      <c r="I36" s="81">
        <f>IF(H36="","",IF(J36&lt;0,"Vencido hace "&amp;J36*-1&amp;" días",IF(J36=0,"Vence hoy",IF(J36&gt;0,"Le quedan "&amp;J36&amp;" días",""))))</f>
        <v/>
      </c>
      <c r="J36" s="142">
        <f>H36-J$8</f>
        <v/>
      </c>
      <c r="K36" s="83">
        <f>HYPERLINK("https://api.whatsapp.com/send?phone=57"&amp;D36&amp;"&amp;text="&amp;(IF(J36&lt;=0,"🚨 Hola, *"&amp;C36&amp;".*"&amp;"%0A"&amp;"Su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"&amp;C36&amp;"."&amp;"%0A"&amp;"Le quedan "&amp;J36&amp;" días restantes de su membresía en *_PRIME VIDEO_*")),"💰")</f>
        <v/>
      </c>
      <c r="L36" s="83">
        <f>HYPERLINK("https://api.whatsapp.com/send?phone=57"&amp;D36&amp;"&amp;text=*_✅ ACTUALIZACIÓN DE CONTRASEÑA | PRIME VIDEO_*"&amp;"%0A"&amp;"%0A"&amp;"💻 Correo: *"&amp;E36&amp;"*"&amp;"%0A"&amp;"🔐 Nueva Contraseña: *"&amp;F36&amp;"*","🔐")</f>
        <v/>
      </c>
      <c r="M36" s="84">
        <f>HYPERLINK("https://api.whatsapp.com/send?phone=57"&amp;D36&amp;"&amp;text=*_✅ PRIME VIDEO_*"&amp;"%0A"&amp;"%0A"&amp;"*📧 Correo:* "&amp;E36&amp;"%0A"&amp;"*🔑 Contraseña:* "&amp;F36&amp;"%0A"&amp;"%0A"&amp;"*📍 Vence:* "&amp;H36,"💻")</f>
        <v/>
      </c>
      <c r="N36" s="93" t="n"/>
      <c r="O36" s="95" t="n"/>
      <c r="P36" s="96" t="n"/>
      <c r="Q36" s="81">
        <f>IF(P36="","",IF(R36&lt;0,"Vencido hace "&amp;R36*-1&amp;" días",IF(R36=0,"Vence hoy",IF(R36&gt;0,"Le quedan "&amp;R36&amp;" días",""))))</f>
        <v/>
      </c>
      <c r="R36" s="144">
        <f>P36-TODAY()</f>
        <v/>
      </c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39">
      <c r="A37" s="1" t="n"/>
      <c r="B37" s="1" t="n"/>
      <c r="C37" s="90" t="n"/>
      <c r="D37" s="91" t="n"/>
      <c r="E37" s="91" t="n"/>
      <c r="F37" s="91" t="n"/>
      <c r="G37" s="92" t="n"/>
      <c r="H37" s="106" t="n"/>
      <c r="I37" s="81">
        <f>IF(H37="","",IF(J37&lt;0,"Vencido hace "&amp;J37*-1&amp;" días",IF(J37=0,"Vence hoy",IF(J37&gt;0,"Le quedan "&amp;J37&amp;" días",""))))</f>
        <v/>
      </c>
      <c r="J37" s="142">
        <f>H37-J$8</f>
        <v/>
      </c>
      <c r="K37" s="83">
        <f>HYPERLINK("https://api.whatsapp.com/send?phone=57"&amp;D37&amp;"&amp;text="&amp;(IF(J37&lt;=0,"🚨 Hola, *"&amp;C37&amp;".*"&amp;"%0A"&amp;"Su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"&amp;C37&amp;"."&amp;"%0A"&amp;"Le quedan "&amp;J37&amp;" días restantes de su membresía en *_PRIME VIDEO_*")),"💰")</f>
        <v/>
      </c>
      <c r="L37" s="83">
        <f>HYPERLINK("https://api.whatsapp.com/send?phone=57"&amp;D37&amp;"&amp;text=*_✅ ACTUALIZACIÓN DE CONTRASEÑA | PRIME VIDEO_*"&amp;"%0A"&amp;"%0A"&amp;"💻 Correo: *"&amp;E37&amp;"*"&amp;"%0A"&amp;"🔐 Nueva Contraseña: *"&amp;F37&amp;"*","🔐")</f>
        <v/>
      </c>
      <c r="M37" s="84">
        <f>HYPERLINK("https://api.whatsapp.com/send?phone=57"&amp;D37&amp;"&amp;text=*_✅ PRIME VIDEO_*"&amp;"%0A"&amp;"%0A"&amp;"*📧 Correo:* "&amp;E37&amp;"%0A"&amp;"*🔑 Contraseña:* "&amp;F37&amp;"%0A"&amp;"%0A"&amp;"*📍 Vence:* "&amp;H37,"💻")</f>
        <v/>
      </c>
      <c r="N37" s="99" t="n"/>
      <c r="O37" s="101" t="n"/>
      <c r="P37" s="103" t="n"/>
      <c r="Q37" s="81">
        <f>IF(P37="","",IF(R37&lt;0,"Vencido hace "&amp;R37*-1&amp;" días",IF(R37=0,"Vence hoy",IF(R37&gt;0,"Le quedan "&amp;R37&amp;" días",""))))</f>
        <v/>
      </c>
      <c r="R37" s="144">
        <f>P37-TODAY()</f>
        <v/>
      </c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39">
      <c r="A38" s="1" t="n"/>
      <c r="B38" s="1" t="n"/>
      <c r="C38" s="90" t="n"/>
      <c r="D38" s="91" t="n"/>
      <c r="E38" s="91" t="n"/>
      <c r="F38" s="91" t="n"/>
      <c r="G38" s="92" t="n"/>
      <c r="H38" s="106" t="n"/>
      <c r="I38" s="81">
        <f>IF(H38="","",IF(J38&lt;0,"Vencido hace "&amp;J38*-1&amp;" días",IF(J38=0,"Vence hoy",IF(J38&gt;0,"Le quedan "&amp;J38&amp;" días",""))))</f>
        <v/>
      </c>
      <c r="J38" s="142">
        <f>H38-J$8</f>
        <v/>
      </c>
      <c r="K38" s="83">
        <f>HYPERLINK("https://api.whatsapp.com/send?phone=57"&amp;D38&amp;"&amp;text="&amp;(IF(J38&lt;=0,"🚨 Hola, *"&amp;C38&amp;".*"&amp;"%0A"&amp;"Su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"&amp;C38&amp;"."&amp;"%0A"&amp;"Le quedan "&amp;J38&amp;" días restantes de su membresía en *_PRIME VIDEO_*")),"💰")</f>
        <v/>
      </c>
      <c r="L38" s="83">
        <f>HYPERLINK("https://api.whatsapp.com/send?phone=57"&amp;D38&amp;"&amp;text=*_✅ ACTUALIZACIÓN DE CONTRASEÑA | PRIME VIDEO_*"&amp;"%0A"&amp;"%0A"&amp;"💻 Correo: *"&amp;E38&amp;"*"&amp;"%0A"&amp;"🔐 Nueva Contraseña: *"&amp;F38&amp;"*","🔐")</f>
        <v/>
      </c>
      <c r="M38" s="84">
        <f>HYPERLINK("https://api.whatsapp.com/send?phone=57"&amp;D38&amp;"&amp;text=*_✅ PRIME VIDEO_*"&amp;"%0A"&amp;"%0A"&amp;"*📧 Correo:* "&amp;E38&amp;"%0A"&amp;"*🔑 Contraseña:* "&amp;F38&amp;"%0A"&amp;"%0A"&amp;"*📍 Vence:* "&amp;H38,"💻")</f>
        <v/>
      </c>
      <c r="N38" s="93" t="n"/>
      <c r="O38" s="95" t="n"/>
      <c r="P38" s="96" t="n"/>
      <c r="Q38" s="81">
        <f>IF(P38="","",IF(R38&lt;0,"Vencido hace "&amp;R38*-1&amp;" días",IF(R38=0,"Vence hoy",IF(R38&gt;0,"Le quedan "&amp;R38&amp;" días",""))))</f>
        <v/>
      </c>
      <c r="R38" s="144">
        <f>P38-TODAY()</f>
        <v/>
      </c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39">
      <c r="A39" s="1" t="n"/>
      <c r="B39" s="1" t="n"/>
      <c r="C39" s="90" t="n"/>
      <c r="D39" s="91" t="n"/>
      <c r="E39" s="91" t="n"/>
      <c r="F39" s="91" t="n"/>
      <c r="G39" s="92" t="n"/>
      <c r="H39" s="106" t="n"/>
      <c r="I39" s="81">
        <f>IF(H39="","",IF(J39&lt;0,"Vencido hace "&amp;J39*-1&amp;" días",IF(J39=0,"Vence hoy",IF(J39&gt;0,"Le quedan "&amp;J39&amp;" días",""))))</f>
        <v/>
      </c>
      <c r="J39" s="142">
        <f>H39-J$8</f>
        <v/>
      </c>
      <c r="K39" s="83">
        <f>HYPERLINK("https://api.whatsapp.com/send?phone=57"&amp;D39&amp;"&amp;text="&amp;(IF(J39&lt;=0,"🚨 Hola, *"&amp;C39&amp;".*"&amp;"%0A"&amp;"Su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"&amp;C39&amp;"."&amp;"%0A"&amp;"Le quedan "&amp;J39&amp;" días restantes de su membresía en *_PRIME VIDEO_*")),"💰")</f>
        <v/>
      </c>
      <c r="L39" s="83">
        <f>HYPERLINK("https://api.whatsapp.com/send?phone=57"&amp;D39&amp;"&amp;text=*_✅ ACTUALIZACIÓN DE CONTRASEÑA | PRIME VIDEO_*"&amp;"%0A"&amp;"%0A"&amp;"💻 Correo: *"&amp;E39&amp;"*"&amp;"%0A"&amp;"🔐 Nueva Contraseña: *"&amp;F39&amp;"*","🔐")</f>
        <v/>
      </c>
      <c r="M39" s="84">
        <f>HYPERLINK("https://api.whatsapp.com/send?phone=57"&amp;D39&amp;"&amp;text=*_✅ PRIME VIDEO_*"&amp;"%0A"&amp;"%0A"&amp;"*📧 Correo:* "&amp;E39&amp;"%0A"&amp;"*🔑 Contraseña:* "&amp;F39&amp;"%0A"&amp;"%0A"&amp;"*📍 Vence:* "&amp;H39,"💻")</f>
        <v/>
      </c>
      <c r="N39" s="93" t="n"/>
      <c r="O39" s="95" t="n"/>
      <c r="P39" s="96" t="n"/>
      <c r="Q39" s="81">
        <f>IF(P39="","",IF(R39&lt;0,"Vencido hace "&amp;R39*-1&amp;" días",IF(R39=0,"Vence hoy",IF(R39&gt;0,"Le quedan "&amp;R39&amp;" días",""))))</f>
        <v/>
      </c>
      <c r="R39" s="144">
        <f>P39-TODAY()</f>
        <v/>
      </c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39">
      <c r="A40" s="1" t="n"/>
      <c r="B40" s="1" t="n"/>
      <c r="C40" s="90" t="n"/>
      <c r="D40" s="91" t="n"/>
      <c r="E40" s="91" t="n"/>
      <c r="F40" s="91" t="n"/>
      <c r="G40" s="92" t="n"/>
      <c r="H40" s="106" t="n"/>
      <c r="I40" s="81">
        <f>IF(H40="","",IF(J40&lt;0,"Vencido hace "&amp;J40*-1&amp;" días",IF(J40=0,"Vence hoy",IF(J40&gt;0,"Le quedan "&amp;J40&amp;" días",""))))</f>
        <v/>
      </c>
      <c r="J40" s="142">
        <f>H40-J$8</f>
        <v/>
      </c>
      <c r="K40" s="83">
        <f>HYPERLINK("https://api.whatsapp.com/send?phone=57"&amp;D40&amp;"&amp;text="&amp;(IF(J40&lt;=0,"🚨 Hola, *"&amp;C40&amp;".*"&amp;"%0A"&amp;"Su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"&amp;C40&amp;"."&amp;"%0A"&amp;"Le quedan "&amp;J40&amp;" días restantes de su membresía en *_PRIME VIDEO_*")),"💰")</f>
        <v/>
      </c>
      <c r="L40" s="83">
        <f>HYPERLINK("https://api.whatsapp.com/send?phone=57"&amp;D40&amp;"&amp;text=*_✅ ACTUALIZACIÓN DE CONTRASEÑA | PRIME VIDEO_*"&amp;"%0A"&amp;"%0A"&amp;"💻 Correo: *"&amp;E40&amp;"*"&amp;"%0A"&amp;"🔐 Nueva Contraseña: *"&amp;F40&amp;"*","🔐")</f>
        <v/>
      </c>
      <c r="M40" s="84">
        <f>HYPERLINK("https://api.whatsapp.com/send?phone=57"&amp;D40&amp;"&amp;text=*_✅ PRIME VIDEO_*"&amp;"%0A"&amp;"%0A"&amp;"*📧 Correo:* "&amp;E40&amp;"%0A"&amp;"*🔑 Contraseña:* "&amp;F40&amp;"%0A"&amp;"%0A"&amp;"*📍 Vence:* "&amp;H40,"💻")</f>
        <v/>
      </c>
      <c r="N40" s="93" t="n"/>
      <c r="O40" s="95" t="n"/>
      <c r="P40" s="96" t="n"/>
      <c r="Q40" s="81">
        <f>IF(P40="","",IF(R40&lt;0,"Vencido hace "&amp;R40*-1&amp;" días",IF(R40=0,"Vence hoy",IF(R40&gt;0,"Le quedan "&amp;R40&amp;" días",""))))</f>
        <v/>
      </c>
      <c r="R40" s="144">
        <f>P40-TODAY()</f>
        <v/>
      </c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39">
      <c r="A41" s="1" t="n"/>
      <c r="B41" s="1" t="n"/>
      <c r="C41" s="90" t="n"/>
      <c r="D41" s="91" t="n"/>
      <c r="E41" s="91" t="n"/>
      <c r="F41" s="91" t="n"/>
      <c r="G41" s="92" t="n"/>
      <c r="H41" s="106" t="n"/>
      <c r="I41" s="81">
        <f>IF(H41="","",IF(J41&lt;0,"Vencido hace "&amp;J41*-1&amp;" días",IF(J41=0,"Vence hoy",IF(J41&gt;0,"Le quedan "&amp;J41&amp;" días",""))))</f>
        <v/>
      </c>
      <c r="J41" s="142">
        <f>H41-J$8</f>
        <v/>
      </c>
      <c r="K41" s="83">
        <f>HYPERLINK("https://api.whatsapp.com/send?phone=57"&amp;D41&amp;"&amp;text="&amp;(IF(J41&lt;=0,"🚨 Hola, *"&amp;C41&amp;".*"&amp;"%0A"&amp;"Su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"&amp;C41&amp;"."&amp;"%0A"&amp;"Le quedan "&amp;J41&amp;" días restantes de su membresía en *_PRIME VIDEO_*")),"💰")</f>
        <v/>
      </c>
      <c r="L41" s="83">
        <f>HYPERLINK("https://api.whatsapp.com/send?phone=57"&amp;D41&amp;"&amp;text=*_✅ ACTUALIZACIÓN DE CONTRASEÑA | PRIME VIDEO_*"&amp;"%0A"&amp;"%0A"&amp;"💻 Correo: *"&amp;E41&amp;"*"&amp;"%0A"&amp;"🔐 Nueva Contraseña: *"&amp;F41&amp;"*","🔐")</f>
        <v/>
      </c>
      <c r="M41" s="84">
        <f>HYPERLINK("https://api.whatsapp.com/send?phone=57"&amp;D41&amp;"&amp;text=*_✅ PRIME VIDEO_*"&amp;"%0A"&amp;"%0A"&amp;"*📧 Correo:* "&amp;E41&amp;"%0A"&amp;"*🔑 Contraseña:* "&amp;F41&amp;"%0A"&amp;"%0A"&amp;"*📍 Vence:* "&amp;H41,"💻")</f>
        <v/>
      </c>
      <c r="N41" s="93" t="n"/>
      <c r="O41" s="95" t="n"/>
      <c r="P41" s="96" t="n"/>
      <c r="Q41" s="81">
        <f>IF(P41="","",IF(R41&lt;0,"Vencido hace "&amp;R41*-1&amp;" días",IF(R41=0,"Vence hoy",IF(R41&gt;0,"Le quedan "&amp;R41&amp;" días",""))))</f>
        <v/>
      </c>
      <c r="R41" s="144">
        <f>P41-TODAY()</f>
        <v/>
      </c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39">
      <c r="A42" s="1" t="n"/>
      <c r="B42" s="1" t="n"/>
      <c r="C42" s="90" t="n"/>
      <c r="D42" s="91" t="n"/>
      <c r="E42" s="91" t="n"/>
      <c r="F42" s="91" t="n"/>
      <c r="G42" s="92" t="n"/>
      <c r="H42" s="106" t="n"/>
      <c r="I42" s="81">
        <f>IF(H42="","",IF(J42&lt;0,"Vencido hace "&amp;J42*-1&amp;" días",IF(J42=0,"Vence hoy",IF(J42&gt;0,"Le quedan "&amp;J42&amp;" días",""))))</f>
        <v/>
      </c>
      <c r="J42" s="142">
        <f>H42-J$8</f>
        <v/>
      </c>
      <c r="K42" s="83">
        <f>HYPERLINK("https://api.whatsapp.com/send?phone=57"&amp;D42&amp;"&amp;text="&amp;(IF(J42&lt;=0,"🚨 Hola, *"&amp;C42&amp;".*"&amp;"%0A"&amp;"Su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"&amp;C42&amp;"."&amp;"%0A"&amp;"Le quedan "&amp;J42&amp;" días restantes de su membresía en *_PRIME VIDEO_*")),"💰")</f>
        <v/>
      </c>
      <c r="L42" s="83">
        <f>HYPERLINK("https://api.whatsapp.com/send?phone=57"&amp;D42&amp;"&amp;text=*_✅ ACTUALIZACIÓN DE CONTRASEÑA | PRIME VIDEO_*"&amp;"%0A"&amp;"%0A"&amp;"💻 Correo: *"&amp;E42&amp;"*"&amp;"%0A"&amp;"🔐 Nueva Contraseña: *"&amp;F42&amp;"*","🔐")</f>
        <v/>
      </c>
      <c r="M42" s="84">
        <f>HYPERLINK("https://api.whatsapp.com/send?phone=57"&amp;D42&amp;"&amp;text=*_✅ PRIME VIDEO_*"&amp;"%0A"&amp;"%0A"&amp;"*📧 Correo:* "&amp;E42&amp;"%0A"&amp;"*🔑 Contraseña:* "&amp;F42&amp;"%0A"&amp;"%0A"&amp;"*📍 Vence:* "&amp;H42,"💻")</f>
        <v/>
      </c>
      <c r="N42" s="99" t="n"/>
      <c r="O42" s="101" t="n"/>
      <c r="P42" s="103" t="n"/>
      <c r="Q42" s="81">
        <f>IF(P42="","",IF(R42&lt;0,"Vencido hace "&amp;R42*-1&amp;" días",IF(R42=0,"Vence hoy",IF(R42&gt;0,"Le quedan "&amp;R42&amp;" días",""))))</f>
        <v/>
      </c>
      <c r="R42" s="144">
        <f>P42-TODAY()</f>
        <v/>
      </c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39">
      <c r="A43" s="1" t="n"/>
      <c r="B43" s="1" t="n"/>
      <c r="C43" s="90" t="n"/>
      <c r="D43" s="91" t="n"/>
      <c r="E43" s="91" t="n"/>
      <c r="F43" s="91" t="n"/>
      <c r="G43" s="92" t="n"/>
      <c r="H43" s="106" t="n"/>
      <c r="I43" s="81">
        <f>IF(H43="","",IF(J43&lt;0,"Vencido hace "&amp;J43*-1&amp;" días",IF(J43=0,"Vence hoy",IF(J43&gt;0,"Le quedan "&amp;J43&amp;" días",""))))</f>
        <v/>
      </c>
      <c r="J43" s="142">
        <f>H43-J$8</f>
        <v/>
      </c>
      <c r="K43" s="83">
        <f>HYPERLINK("https://api.whatsapp.com/send?phone=57"&amp;D43&amp;"&amp;text="&amp;(IF(J43&lt;=0,"🚨 Hola, *"&amp;C43&amp;".*"&amp;"%0A"&amp;"Su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"&amp;C43&amp;"."&amp;"%0A"&amp;"Le quedan "&amp;J43&amp;" días restantes de su membresía en *_PRIME VIDEO_*")),"💰")</f>
        <v/>
      </c>
      <c r="L43" s="83">
        <f>HYPERLINK("https://api.whatsapp.com/send?phone=57"&amp;D43&amp;"&amp;text=*_✅ ACTUALIZACIÓN DE CONTRASEÑA | PRIME VIDEO_*"&amp;"%0A"&amp;"%0A"&amp;"💻 Correo: *"&amp;E43&amp;"*"&amp;"%0A"&amp;"🔐 Nueva Contraseña: *"&amp;F43&amp;"*","🔐")</f>
        <v/>
      </c>
      <c r="M43" s="84">
        <f>HYPERLINK("https://api.whatsapp.com/send?phone=57"&amp;D43&amp;"&amp;text=*_✅ PRIME VIDEO_*"&amp;"%0A"&amp;"%0A"&amp;"*📧 Correo:* "&amp;E43&amp;"%0A"&amp;"*🔑 Contraseña:* "&amp;F43&amp;"%0A"&amp;"%0A"&amp;"*📍 Vence:* "&amp;H43,"💻")</f>
        <v/>
      </c>
      <c r="N43" s="93" t="n"/>
      <c r="O43" s="95" t="n"/>
      <c r="P43" s="96" t="n"/>
      <c r="Q43" s="81">
        <f>IF(P43="","",IF(R43&lt;0,"Vencido hace "&amp;R43*-1&amp;" días",IF(R43=0,"Vence hoy",IF(R43&gt;0,"Le quedan "&amp;R43&amp;" días",""))))</f>
        <v/>
      </c>
      <c r="R43" s="144">
        <f>P43-TODAY()</f>
        <v/>
      </c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39">
      <c r="A44" s="1" t="n"/>
      <c r="B44" s="1" t="n"/>
      <c r="C44" s="90" t="n"/>
      <c r="D44" s="91" t="n"/>
      <c r="E44" s="91" t="n"/>
      <c r="F44" s="91" t="n"/>
      <c r="G44" s="92" t="n"/>
      <c r="H44" s="106" t="n"/>
      <c r="I44" s="81">
        <f>IF(H44="","",IF(J44&lt;0,"Vencido hace "&amp;J44*-1&amp;" días",IF(J44=0,"Vence hoy",IF(J44&gt;0,"Le quedan "&amp;J44&amp;" días",""))))</f>
        <v/>
      </c>
      <c r="J44" s="142">
        <f>H44-J$8</f>
        <v/>
      </c>
      <c r="K44" s="83">
        <f>HYPERLINK("https://api.whatsapp.com/send?phone=57"&amp;D44&amp;"&amp;text="&amp;(IF(J44&lt;=0,"🚨 Hola, *"&amp;C44&amp;".*"&amp;"%0A"&amp;"Su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"&amp;C44&amp;"."&amp;"%0A"&amp;"Le quedan "&amp;J44&amp;" días restantes de su membresía en *_PRIME VIDEO_*")),"💰")</f>
        <v/>
      </c>
      <c r="L44" s="83">
        <f>HYPERLINK("https://api.whatsapp.com/send?phone=57"&amp;D44&amp;"&amp;text=*_✅ ACTUALIZACIÓN DE CONTRASEÑA | PRIME VIDEO_*"&amp;"%0A"&amp;"%0A"&amp;"💻 Correo: *"&amp;E44&amp;"*"&amp;"%0A"&amp;"🔐 Nueva Contraseña: *"&amp;F44&amp;"*","🔐")</f>
        <v/>
      </c>
      <c r="M44" s="84">
        <f>HYPERLINK("https://api.whatsapp.com/send?phone=57"&amp;D44&amp;"&amp;text=*_✅ PRIME VIDEO_*"&amp;"%0A"&amp;"%0A"&amp;"*📧 Correo:* "&amp;E44&amp;"%0A"&amp;"*🔑 Contraseña:* "&amp;F44&amp;"%0A"&amp;"%0A"&amp;"*📍 Vence:* "&amp;H44,"💻")</f>
        <v/>
      </c>
      <c r="N44" s="93" t="n"/>
      <c r="O44" s="95" t="n"/>
      <c r="P44" s="96" t="n"/>
      <c r="Q44" s="81">
        <f>IF(P44="","",IF(R44&lt;0,"Vencido hace "&amp;R44*-1&amp;" días",IF(R44=0,"Vence hoy",IF(R44&gt;0,"Le quedan "&amp;R44&amp;" días",""))))</f>
        <v/>
      </c>
      <c r="R44" s="144">
        <f>P44-TODAY()</f>
        <v/>
      </c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39">
      <c r="A45" s="1" t="n"/>
      <c r="B45" s="1" t="n"/>
      <c r="C45" s="90" t="n"/>
      <c r="D45" s="91" t="n"/>
      <c r="E45" s="91" t="n"/>
      <c r="F45" s="91" t="n"/>
      <c r="G45" s="92" t="n"/>
      <c r="H45" s="106" t="n"/>
      <c r="I45" s="81">
        <f>IF(H45="","",IF(J45&lt;0,"Vencido hace "&amp;J45*-1&amp;" días",IF(J45=0,"Vence hoy",IF(J45&gt;0,"Le quedan "&amp;J45&amp;" días",""))))</f>
        <v/>
      </c>
      <c r="J45" s="142">
        <f>H45-J$8</f>
        <v/>
      </c>
      <c r="K45" s="83">
        <f>HYPERLINK("https://api.whatsapp.com/send?phone=57"&amp;D45&amp;"&amp;text="&amp;(IF(J45&lt;=0,"🚨 Hola, *"&amp;C45&amp;".*"&amp;"%0A"&amp;"Su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"&amp;C45&amp;"."&amp;"%0A"&amp;"Le quedan "&amp;J45&amp;" días restantes de su membresía en *_PRIME VIDEO_*")),"💰")</f>
        <v/>
      </c>
      <c r="L45" s="83">
        <f>HYPERLINK("https://api.whatsapp.com/send?phone=57"&amp;D45&amp;"&amp;text=*_✅ ACTUALIZACIÓN DE CONTRASEÑA | PRIME VIDEO_*"&amp;"%0A"&amp;"%0A"&amp;"💻 Correo: *"&amp;E45&amp;"*"&amp;"%0A"&amp;"🔐 Nueva Contraseña: *"&amp;F45&amp;"*","🔐")</f>
        <v/>
      </c>
      <c r="M45" s="84">
        <f>HYPERLINK("https://api.whatsapp.com/send?phone=57"&amp;D45&amp;"&amp;text=*_✅ PRIME VIDEO_*"&amp;"%0A"&amp;"%0A"&amp;"*📧 Correo:* "&amp;E45&amp;"%0A"&amp;"*🔑 Contraseña:* "&amp;F45&amp;"%0A"&amp;"%0A"&amp;"*📍 Vence:* "&amp;H45,"💻")</f>
        <v/>
      </c>
      <c r="N45" s="93" t="n"/>
      <c r="O45" s="95" t="n"/>
      <c r="P45" s="96" t="n"/>
      <c r="Q45" s="81">
        <f>IF(P45="","",IF(R45&lt;0,"Vencido hace "&amp;R45*-1&amp;" días",IF(R45=0,"Vence hoy",IF(R45&gt;0,"Le quedan "&amp;R45&amp;" días",""))))</f>
        <v/>
      </c>
      <c r="R45" s="144">
        <f>P45-TODAY()</f>
        <v/>
      </c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39">
      <c r="A46" s="1" t="n"/>
      <c r="B46" s="1" t="n"/>
      <c r="C46" s="90" t="n"/>
      <c r="D46" s="91" t="n"/>
      <c r="E46" s="91" t="n"/>
      <c r="F46" s="91" t="n"/>
      <c r="G46" s="92" t="n"/>
      <c r="H46" s="106" t="n"/>
      <c r="I46" s="81">
        <f>IF(H46="","",IF(J46&lt;0,"Vencido hace "&amp;J46*-1&amp;" días",IF(J46=0,"Vence hoy",IF(J46&gt;0,"Le quedan "&amp;J46&amp;" días",""))))</f>
        <v/>
      </c>
      <c r="J46" s="142">
        <f>H46-J$8</f>
        <v/>
      </c>
      <c r="K46" s="83">
        <f>HYPERLINK("https://api.whatsapp.com/send?phone=57"&amp;D46&amp;"&amp;text="&amp;(IF(J46&lt;=0,"🚨 Hola, *"&amp;C46&amp;".*"&amp;"%0A"&amp;"Su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"&amp;C46&amp;"."&amp;"%0A"&amp;"Le quedan "&amp;J46&amp;" días restantes de su membresía en *_PRIME VIDEO_*")),"💰")</f>
        <v/>
      </c>
      <c r="L46" s="83">
        <f>HYPERLINK("https://api.whatsapp.com/send?phone=57"&amp;D46&amp;"&amp;text=*_✅ ACTUALIZACIÓN DE CONTRASEÑA | PRIME VIDEO_*"&amp;"%0A"&amp;"%0A"&amp;"💻 Correo: *"&amp;E46&amp;"*"&amp;"%0A"&amp;"🔐 Nueva Contraseña: *"&amp;F46&amp;"*","🔐")</f>
        <v/>
      </c>
      <c r="M46" s="84">
        <f>HYPERLINK("https://api.whatsapp.com/send?phone=57"&amp;D46&amp;"&amp;text=*_✅ PRIME VIDEO_*"&amp;"%0A"&amp;"%0A"&amp;"*📧 Correo:* "&amp;E46&amp;"%0A"&amp;"*🔑 Contraseña:* "&amp;F46&amp;"%0A"&amp;"%0A"&amp;"*📍 Vence:* "&amp;H46,"💻")</f>
        <v/>
      </c>
      <c r="N46" s="93" t="n"/>
      <c r="O46" s="95" t="n"/>
      <c r="P46" s="96" t="n"/>
      <c r="Q46" s="81">
        <f>IF(P46="","",IF(R46&lt;0,"Vencido hace "&amp;R46*-1&amp;" días",IF(R46=0,"Vence hoy",IF(R46&gt;0,"Le quedan "&amp;R46&amp;" días",""))))</f>
        <v/>
      </c>
      <c r="R46" s="144">
        <f>P46-TODAY()</f>
        <v/>
      </c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39">
      <c r="A47" s="1" t="n"/>
      <c r="B47" s="1" t="n"/>
      <c r="C47" s="90" t="n"/>
      <c r="D47" s="91" t="n"/>
      <c r="E47" s="91" t="n"/>
      <c r="F47" s="91" t="n"/>
      <c r="G47" s="92" t="n"/>
      <c r="H47" s="106" t="n"/>
      <c r="I47" s="81">
        <f>IF(H47="","",IF(J47&lt;0,"Vencido hace "&amp;J47*-1&amp;" días",IF(J47=0,"Vence hoy",IF(J47&gt;0,"Le quedan "&amp;J47&amp;" días",""))))</f>
        <v/>
      </c>
      <c r="J47" s="142">
        <f>H47-J$8</f>
        <v/>
      </c>
      <c r="K47" s="83">
        <f>HYPERLINK("https://api.whatsapp.com/send?phone=57"&amp;D47&amp;"&amp;text="&amp;(IF(J47&lt;=0,"🚨 Hola, *"&amp;C47&amp;".*"&amp;"%0A"&amp;"Su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"&amp;C47&amp;"."&amp;"%0A"&amp;"Le quedan "&amp;J47&amp;" días restantes de su membresía en *_PRIME VIDEO_*")),"💰")</f>
        <v/>
      </c>
      <c r="L47" s="83">
        <f>HYPERLINK("https://api.whatsapp.com/send?phone=57"&amp;D47&amp;"&amp;text=*_✅ ACTUALIZACIÓN DE CONTRASEÑA | PRIME VIDEO_*"&amp;"%0A"&amp;"%0A"&amp;"💻 Correo: *"&amp;E47&amp;"*"&amp;"%0A"&amp;"🔐 Nueva Contraseña: *"&amp;F47&amp;"*","🔐")</f>
        <v/>
      </c>
      <c r="M47" s="84">
        <f>HYPERLINK("https://api.whatsapp.com/send?phone=57"&amp;D47&amp;"&amp;text=*_✅ PRIME VIDEO_*"&amp;"%0A"&amp;"%0A"&amp;"*📧 Correo:* "&amp;E47&amp;"%0A"&amp;"*🔑 Contraseña:* "&amp;F47&amp;"%0A"&amp;"%0A"&amp;"*📍 Vence:* "&amp;H47,"💻")</f>
        <v/>
      </c>
      <c r="N47" s="99" t="n"/>
      <c r="O47" s="101" t="n"/>
      <c r="P47" s="103" t="n"/>
      <c r="Q47" s="81">
        <f>IF(P47="","",IF(R47&lt;0,"Vencido hace "&amp;R47*-1&amp;" días",IF(R47=0,"Vence hoy",IF(R47&gt;0,"Le quedan "&amp;R47&amp;" días",""))))</f>
        <v/>
      </c>
      <c r="R47" s="144">
        <f>P47-TODAY()</f>
        <v/>
      </c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39">
      <c r="A48" s="1" t="n"/>
      <c r="B48" s="1" t="n"/>
      <c r="C48" s="90" t="n"/>
      <c r="D48" s="91" t="n"/>
      <c r="E48" s="91" t="n"/>
      <c r="F48" s="91" t="n"/>
      <c r="G48" s="92" t="n"/>
      <c r="H48" s="106" t="n"/>
      <c r="I48" s="81">
        <f>IF(H48="","",IF(J48&lt;0,"Vencido hace "&amp;J48*-1&amp;" días",IF(J48=0,"Vence hoy",IF(J48&gt;0,"Le quedan "&amp;J48&amp;" días",""))))</f>
        <v/>
      </c>
      <c r="J48" s="142">
        <f>H48-J$8</f>
        <v/>
      </c>
      <c r="K48" s="83">
        <f>HYPERLINK("https://api.whatsapp.com/send?phone=57"&amp;D48&amp;"&amp;text="&amp;(IF(J48&lt;=0,"🚨 Hola, *"&amp;C48&amp;".*"&amp;"%0A"&amp;"Su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"&amp;C48&amp;"."&amp;"%0A"&amp;"Le quedan "&amp;J48&amp;" días restantes de su membresía en *_PRIME VIDEO_*")),"💰")</f>
        <v/>
      </c>
      <c r="L48" s="83">
        <f>HYPERLINK("https://api.whatsapp.com/send?phone=57"&amp;D48&amp;"&amp;text=*_✅ ACTUALIZACIÓN DE CONTRASEÑA | PRIME VIDEO_*"&amp;"%0A"&amp;"%0A"&amp;"💻 Correo: *"&amp;E48&amp;"*"&amp;"%0A"&amp;"🔐 Nueva Contraseña: *"&amp;F48&amp;"*","🔐")</f>
        <v/>
      </c>
      <c r="M48" s="84">
        <f>HYPERLINK("https://api.whatsapp.com/send?phone=57"&amp;D48&amp;"&amp;text=*_✅ PRIME VIDEO_*"&amp;"%0A"&amp;"%0A"&amp;"*📧 Correo:* "&amp;E48&amp;"%0A"&amp;"*🔑 Contraseña:* "&amp;F48&amp;"%0A"&amp;"%0A"&amp;"*📍 Vence:* "&amp;H48,"💻")</f>
        <v/>
      </c>
      <c r="N48" s="93" t="n"/>
      <c r="O48" s="95" t="n"/>
      <c r="P48" s="96" t="n"/>
      <c r="Q48" s="81">
        <f>IF(P48="","",IF(R48&lt;0,"Vencido hace "&amp;R48*-1&amp;" días",IF(R48=0,"Vence hoy",IF(R48&gt;0,"Le quedan "&amp;R48&amp;" días",""))))</f>
        <v/>
      </c>
      <c r="R48" s="144">
        <f>P48-TODAY()</f>
        <v/>
      </c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 s="339">
      <c r="A49" s="1" t="n"/>
      <c r="B49" s="1" t="n"/>
      <c r="C49" s="90" t="n"/>
      <c r="D49" s="91" t="n"/>
      <c r="E49" s="91" t="n"/>
      <c r="F49" s="91" t="n"/>
      <c r="G49" s="92" t="n"/>
      <c r="H49" s="106" t="n"/>
      <c r="I49" s="81">
        <f>IF(H49="","",IF(J49&lt;0,"Vencido hace "&amp;J49*-1&amp;" días",IF(J49=0,"Vence hoy",IF(J49&gt;0,"Le quedan "&amp;J49&amp;" días",""))))</f>
        <v/>
      </c>
      <c r="J49" s="142">
        <f>H49-J$8</f>
        <v/>
      </c>
      <c r="K49" s="83">
        <f>HYPERLINK("https://api.whatsapp.com/send?phone=57"&amp;D49&amp;"&amp;text="&amp;(IF(J49&lt;=0,"🚨 Hola, *"&amp;C49&amp;".*"&amp;"%0A"&amp;"Su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"&amp;C49&amp;"."&amp;"%0A"&amp;"Le quedan "&amp;J49&amp;" días restantes de su membresía en *_PRIME VIDEO_*")),"💰")</f>
        <v/>
      </c>
      <c r="L49" s="83">
        <f>HYPERLINK("https://api.whatsapp.com/send?phone=57"&amp;D49&amp;"&amp;text=*_✅ ACTUALIZACIÓN DE CONTRASEÑA | PRIME VIDEO_*"&amp;"%0A"&amp;"%0A"&amp;"💻 Correo: *"&amp;E49&amp;"*"&amp;"%0A"&amp;"🔐 Nueva Contraseña: *"&amp;F49&amp;"*","🔐")</f>
        <v/>
      </c>
      <c r="M49" s="84">
        <f>HYPERLINK("https://api.whatsapp.com/send?phone=57"&amp;D49&amp;"&amp;text=*_✅ PRIME VIDEO_*"&amp;"%0A"&amp;"%0A"&amp;"*📧 Correo:* "&amp;E49&amp;"%0A"&amp;"*🔑 Contraseña:* "&amp;F49&amp;"%0A"&amp;"%0A"&amp;"*📍 Vence:* "&amp;H49,"💻")</f>
        <v/>
      </c>
      <c r="N49" s="93" t="n"/>
      <c r="O49" s="95" t="n"/>
      <c r="P49" s="96" t="n"/>
      <c r="Q49" s="81">
        <f>IF(P49="","",IF(R49&lt;0,"Vencido hace "&amp;R49*-1&amp;" días",IF(R49=0,"Vence hoy",IF(R49&gt;0,"Le quedan "&amp;R49&amp;" días",""))))</f>
        <v/>
      </c>
      <c r="R49" s="144">
        <f>P49-TODAY()</f>
        <v/>
      </c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 s="339">
      <c r="A50" s="1" t="n"/>
      <c r="B50" s="1" t="n"/>
      <c r="C50" s="90" t="n"/>
      <c r="D50" s="91" t="n"/>
      <c r="E50" s="91" t="n"/>
      <c r="F50" s="91" t="n"/>
      <c r="G50" s="92" t="n"/>
      <c r="H50" s="106" t="n"/>
      <c r="I50" s="81">
        <f>IF(H50="","",IF(J50&lt;0,"Vencido hace "&amp;J50*-1&amp;" días",IF(J50=0,"Vence hoy",IF(J50&gt;0,"Le quedan "&amp;J50&amp;" días",""))))</f>
        <v/>
      </c>
      <c r="J50" s="142">
        <f>H50-J$8</f>
        <v/>
      </c>
      <c r="K50" s="83">
        <f>HYPERLINK("https://api.whatsapp.com/send?phone=57"&amp;D50&amp;"&amp;text="&amp;(IF(J50&lt;=0,"🚨 Hola, *"&amp;C50&amp;".*"&amp;"%0A"&amp;"Su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"&amp;C50&amp;"."&amp;"%0A"&amp;"Le quedan "&amp;J50&amp;" días restantes de su membresía en *_PRIME VIDEO_*")),"💰")</f>
        <v/>
      </c>
      <c r="L50" s="83">
        <f>HYPERLINK("https://api.whatsapp.com/send?phone=57"&amp;D50&amp;"&amp;text=*_✅ ACTUALIZACIÓN DE CONTRASEÑA | PRIME VIDEO_*"&amp;"%0A"&amp;"%0A"&amp;"💻 Correo: *"&amp;E50&amp;"*"&amp;"%0A"&amp;"🔐 Nueva Contraseña: *"&amp;F50&amp;"*","🔐")</f>
        <v/>
      </c>
      <c r="M50" s="84">
        <f>HYPERLINK("https://api.whatsapp.com/send?phone=57"&amp;D50&amp;"&amp;text=*_✅ PRIME VIDEO_*"&amp;"%0A"&amp;"%0A"&amp;"*📧 Correo:* "&amp;E50&amp;"%0A"&amp;"*🔑 Contraseña:* "&amp;F50&amp;"%0A"&amp;"%0A"&amp;"*📍 Vence:* "&amp;H50,"💻")</f>
        <v/>
      </c>
      <c r="N50" s="93" t="n"/>
      <c r="O50" s="95" t="n"/>
      <c r="P50" s="96" t="n"/>
      <c r="Q50" s="81">
        <f>IF(P50="","",IF(R50&lt;0,"Vencido hace "&amp;R50*-1&amp;" días",IF(R50=0,"Vence hoy",IF(R50&gt;0,"Le quedan "&amp;R50&amp;" días",""))))</f>
        <v/>
      </c>
      <c r="R50" s="144">
        <f>P50-TODAY()</f>
        <v/>
      </c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 s="339">
      <c r="A51" s="1" t="n"/>
      <c r="B51" s="1" t="n"/>
      <c r="C51" s="90" t="n"/>
      <c r="D51" s="91" t="n"/>
      <c r="E51" s="91" t="n"/>
      <c r="F51" s="91" t="n"/>
      <c r="G51" s="92" t="n"/>
      <c r="H51" s="106" t="n"/>
      <c r="I51" s="81">
        <f>IF(H51="","",IF(J51&lt;0,"Vencido hace "&amp;J51*-1&amp;" días",IF(J51=0,"Vence hoy",IF(J51&gt;0,"Le quedan "&amp;J51&amp;" días",""))))</f>
        <v/>
      </c>
      <c r="J51" s="142">
        <f>H51-J$8</f>
        <v/>
      </c>
      <c r="K51" s="83">
        <f>HYPERLINK("https://api.whatsapp.com/send?phone=57"&amp;D51&amp;"&amp;text="&amp;(IF(J51&lt;=0,"🚨 Hola, *"&amp;C51&amp;".*"&amp;"%0A"&amp;"Su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"&amp;C51&amp;"."&amp;"%0A"&amp;"Le quedan "&amp;J51&amp;" días restantes de su membresía en *_PRIME VIDEO_*")),"💰")</f>
        <v/>
      </c>
      <c r="L51" s="83">
        <f>HYPERLINK("https://api.whatsapp.com/send?phone=57"&amp;D51&amp;"&amp;text=*_✅ ACTUALIZACIÓN DE CONTRASEÑA | PRIME VIDEO_*"&amp;"%0A"&amp;"%0A"&amp;"💻 Correo: *"&amp;E51&amp;"*"&amp;"%0A"&amp;"🔐 Nueva Contraseña: *"&amp;F51&amp;"*","🔐")</f>
        <v/>
      </c>
      <c r="M51" s="84">
        <f>HYPERLINK("https://api.whatsapp.com/send?phone=57"&amp;D51&amp;"&amp;text=*_✅ PRIME VIDEO_*"&amp;"%0A"&amp;"%0A"&amp;"*📧 Correo:* "&amp;E51&amp;"%0A"&amp;"*🔑 Contraseña:* "&amp;F51&amp;"%0A"&amp;"%0A"&amp;"*📍 Vence:* "&amp;H51,"💻")</f>
        <v/>
      </c>
      <c r="N51" s="93" t="n"/>
      <c r="O51" s="95" t="n"/>
      <c r="P51" s="96" t="n"/>
      <c r="Q51" s="81">
        <f>IF(P51="","",IF(R51&lt;0,"Vencido hace "&amp;R51*-1&amp;" días",IF(R51=0,"Vence hoy",IF(R51&gt;0,"Le quedan "&amp;R51&amp;" días",""))))</f>
        <v/>
      </c>
      <c r="R51" s="144">
        <f>P51-TODAY()</f>
        <v/>
      </c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39">
      <c r="A52" s="1" t="n"/>
      <c r="B52" s="1" t="n"/>
      <c r="C52" s="90" t="n"/>
      <c r="D52" s="91" t="n"/>
      <c r="E52" s="91" t="n"/>
      <c r="F52" s="91" t="n"/>
      <c r="G52" s="92" t="n"/>
      <c r="H52" s="106" t="n"/>
      <c r="I52" s="81">
        <f>IF(H52="","",IF(J52&lt;0,"Vencido hace "&amp;J52*-1&amp;" días",IF(J52=0,"Vence hoy",IF(J52&gt;0,"Le quedan "&amp;J52&amp;" días",""))))</f>
        <v/>
      </c>
      <c r="J52" s="142">
        <f>H52-J$8</f>
        <v/>
      </c>
      <c r="K52" s="83">
        <f>HYPERLINK("https://api.whatsapp.com/send?phone=57"&amp;D52&amp;"&amp;text="&amp;(IF(J52&lt;=0,"🚨 Hola, *"&amp;C52&amp;".*"&amp;"%0A"&amp;"Su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"&amp;C52&amp;"."&amp;"%0A"&amp;"Le quedan "&amp;J52&amp;" días restantes de su membresía en *_PRIME VIDEO_*")),"💰")</f>
        <v/>
      </c>
      <c r="L52" s="83">
        <f>HYPERLINK("https://api.whatsapp.com/send?phone=57"&amp;D52&amp;"&amp;text=*_✅ ACTUALIZACIÓN DE CONTRASEÑA | PRIME VIDEO_*"&amp;"%0A"&amp;"%0A"&amp;"💻 Correo: *"&amp;E52&amp;"*"&amp;"%0A"&amp;"🔐 Nueva Contraseña: *"&amp;F52&amp;"*","🔐")</f>
        <v/>
      </c>
      <c r="M52" s="84">
        <f>HYPERLINK("https://api.whatsapp.com/send?phone=57"&amp;D52&amp;"&amp;text=*_✅ PRIME VIDEO_*"&amp;"%0A"&amp;"%0A"&amp;"*📧 Correo:* "&amp;E52&amp;"%0A"&amp;"*🔑 Contraseña:* "&amp;F52&amp;"%0A"&amp;"%0A"&amp;"*📍 Vence:* "&amp;H52,"💻")</f>
        <v/>
      </c>
      <c r="N52" s="99" t="n"/>
      <c r="O52" s="101" t="n"/>
      <c r="P52" s="103" t="n"/>
      <c r="Q52" s="81">
        <f>IF(P52="","",IF(R52&lt;0,"Vencido hace "&amp;R52*-1&amp;" días",IF(R52=0,"Vence hoy",IF(R52&gt;0,"Le quedan "&amp;R52&amp;" días",""))))</f>
        <v/>
      </c>
      <c r="R52" s="144">
        <f>P52-TODAY()</f>
        <v/>
      </c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39">
      <c r="A53" s="1" t="n"/>
      <c r="B53" s="1" t="n"/>
      <c r="C53" s="90" t="n"/>
      <c r="D53" s="91" t="n"/>
      <c r="E53" s="91" t="n"/>
      <c r="F53" s="91" t="n"/>
      <c r="G53" s="92" t="n"/>
      <c r="H53" s="106" t="n"/>
      <c r="I53" s="81">
        <f>IF(H53="","",IF(J53&lt;0,"Vencido hace "&amp;J53*-1&amp;" días",IF(J53=0,"Vence hoy",IF(J53&gt;0,"Le quedan "&amp;J53&amp;" días",""))))</f>
        <v/>
      </c>
      <c r="J53" s="142">
        <f>H53-J$8</f>
        <v/>
      </c>
      <c r="K53" s="83">
        <f>HYPERLINK("https://api.whatsapp.com/send?phone=57"&amp;D53&amp;"&amp;text="&amp;(IF(J53&lt;=0,"🚨 Hola, *"&amp;C53&amp;".*"&amp;"%0A"&amp;"Su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"&amp;C53&amp;"."&amp;"%0A"&amp;"Le quedan "&amp;J53&amp;" días restantes de su membresía en *_PRIME VIDEO_*")),"💰")</f>
        <v/>
      </c>
      <c r="L53" s="83">
        <f>HYPERLINK("https://api.whatsapp.com/send?phone=57"&amp;D53&amp;"&amp;text=*_✅ ACTUALIZACIÓN DE CONTRASEÑA | PRIME VIDEO_*"&amp;"%0A"&amp;"%0A"&amp;"💻 Correo: *"&amp;E53&amp;"*"&amp;"%0A"&amp;"🔐 Nueva Contraseña: *"&amp;F53&amp;"*","🔐")</f>
        <v/>
      </c>
      <c r="M53" s="84">
        <f>HYPERLINK("https://api.whatsapp.com/send?phone=57"&amp;D53&amp;"&amp;text=*_✅ PRIME VIDEO_*"&amp;"%0A"&amp;"%0A"&amp;"*📧 Correo:* "&amp;E53&amp;"%0A"&amp;"*🔑 Contraseña:* "&amp;F53&amp;"%0A"&amp;"%0A"&amp;"*📍 Vence:* "&amp;H53,"💻")</f>
        <v/>
      </c>
      <c r="N53" s="93" t="n"/>
      <c r="O53" s="95" t="n"/>
      <c r="P53" s="96" t="n"/>
      <c r="Q53" s="81">
        <f>IF(P53="","",IF(R53&lt;0,"Vencido hace "&amp;R53*-1&amp;" días",IF(R53=0,"Vence hoy",IF(R53&gt;0,"Le quedan "&amp;R53&amp;" días",""))))</f>
        <v/>
      </c>
      <c r="R53" s="144">
        <f>P53-TODAY()</f>
        <v/>
      </c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339">
      <c r="A54" s="70" t="n"/>
      <c r="B54" s="70" t="n"/>
      <c r="C54" s="90" t="n"/>
      <c r="D54" s="91" t="n"/>
      <c r="E54" s="91" t="n"/>
      <c r="F54" s="91" t="n"/>
      <c r="G54" s="92" t="n"/>
      <c r="H54" s="106" t="n"/>
      <c r="I54" s="81">
        <f>IF(H54="","",IF(J54&lt;0,"Vencido hace "&amp;J54*-1&amp;" días",IF(J54=0,"Vence hoy",IF(J54&gt;0,"Le quedan "&amp;J54&amp;" días",""))))</f>
        <v/>
      </c>
      <c r="J54" s="142">
        <f>H54-J$8</f>
        <v/>
      </c>
      <c r="K54" s="83">
        <f>HYPERLINK("https://api.whatsapp.com/send?phone=57"&amp;D54&amp;"&amp;text="&amp;(IF(J54&lt;=0,"🚨 Hola, *"&amp;C54&amp;".*"&amp;"%0A"&amp;"Su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"&amp;C54&amp;"."&amp;"%0A"&amp;"Le quedan "&amp;J54&amp;" días restantes de su membresía en *_PRIME VIDEO_*")),"💰")</f>
        <v/>
      </c>
      <c r="L54" s="83">
        <f>HYPERLINK("https://api.whatsapp.com/send?phone=57"&amp;D54&amp;"&amp;text=*_✅ ACTUALIZACIÓN DE CONTRASEÑA | PRIME VIDEO_*"&amp;"%0A"&amp;"%0A"&amp;"💻 Correo: *"&amp;E54&amp;"*"&amp;"%0A"&amp;"🔐 Nueva Contraseña: *"&amp;F54&amp;"*","🔐")</f>
        <v/>
      </c>
      <c r="M54" s="84">
        <f>HYPERLINK("https://api.whatsapp.com/send?phone=57"&amp;D54&amp;"&amp;text=*_✅ PRIME VIDEO_*"&amp;"%0A"&amp;"%0A"&amp;"*📧 Correo:* "&amp;E54&amp;"%0A"&amp;"*🔑 Contraseña:* "&amp;F54&amp;"%0A"&amp;"%0A"&amp;"*📍 Vence:* "&amp;H54,"💻")</f>
        <v/>
      </c>
      <c r="N54" s="93" t="n"/>
      <c r="O54" s="95" t="n"/>
      <c r="P54" s="96" t="n"/>
      <c r="Q54" s="81">
        <f>IF(P54="","",IF(R54&lt;0,"Vencido hace "&amp;R54*-1&amp;" días",IF(R54=0,"Vence hoy",IF(R54&gt;0,"Le quedan "&amp;R54&amp;" días",""))))</f>
        <v/>
      </c>
      <c r="R54" s="144">
        <f>P54-TODAY()</f>
        <v/>
      </c>
      <c r="S54" s="70" t="n"/>
      <c r="T54" s="70" t="n"/>
      <c r="U54" s="70" t="n"/>
      <c r="V54" s="70" t="n"/>
      <c r="W54" s="70" t="n"/>
      <c r="X54" s="70" t="n"/>
      <c r="Y54" s="70" t="n"/>
      <c r="Z54" s="70" t="n"/>
    </row>
    <row r="55" ht="15.75" customHeight="1" s="339">
      <c r="A55" s="70" t="n"/>
      <c r="B55" s="70" t="n"/>
      <c r="C55" s="90" t="n"/>
      <c r="D55" s="91" t="n"/>
      <c r="E55" s="91" t="n"/>
      <c r="F55" s="91" t="n"/>
      <c r="G55" s="92" t="n"/>
      <c r="H55" s="106" t="n"/>
      <c r="I55" s="81">
        <f>IF(H55="","",IF(J55&lt;0,"Vencido hace "&amp;J55*-1&amp;" días",IF(J55=0,"Vence hoy",IF(J55&gt;0,"Le quedan "&amp;J55&amp;" días",""))))</f>
        <v/>
      </c>
      <c r="J55" s="142">
        <f>H55-J$8</f>
        <v/>
      </c>
      <c r="K55" s="83">
        <f>HYPERLINK("https://api.whatsapp.com/send?phone=57"&amp;D55&amp;"&amp;text="&amp;(IF(J55&lt;=0,"🚨 Hola, *"&amp;C55&amp;".*"&amp;"%0A"&amp;"Su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"&amp;C55&amp;"."&amp;"%0A"&amp;"Le quedan "&amp;J55&amp;" días restantes de su membresía en *_PRIME VIDEO_*")),"💰")</f>
        <v/>
      </c>
      <c r="L55" s="83">
        <f>HYPERLINK("https://api.whatsapp.com/send?phone=57"&amp;D55&amp;"&amp;text=*_✅ ACTUALIZACIÓN DE CONTRASEÑA | PRIME VIDEO_*"&amp;"%0A"&amp;"%0A"&amp;"💻 Correo: *"&amp;E55&amp;"*"&amp;"%0A"&amp;"🔐 Nueva Contraseña: *"&amp;F55&amp;"*","🔐")</f>
        <v/>
      </c>
      <c r="M55" s="84">
        <f>HYPERLINK("https://api.whatsapp.com/send?phone=57"&amp;D55&amp;"&amp;text=*_✅ PRIME VIDEO_*"&amp;"%0A"&amp;"%0A"&amp;"*📧 Correo:* "&amp;E55&amp;"%0A"&amp;"*🔑 Contraseña:* "&amp;F55&amp;"%0A"&amp;"%0A"&amp;"*📍 Vence:* "&amp;H55,"💻")</f>
        <v/>
      </c>
      <c r="N55" s="93" t="n"/>
      <c r="O55" s="95" t="n"/>
      <c r="P55" s="96" t="n"/>
      <c r="Q55" s="81">
        <f>IF(P55="","",IF(R55&lt;0,"Vencido hace "&amp;R55*-1&amp;" días",IF(R55=0,"Vence hoy",IF(R55&gt;0,"Le quedan "&amp;R55&amp;" días",""))))</f>
        <v/>
      </c>
      <c r="R55" s="144">
        <f>P55-TODAY()</f>
        <v/>
      </c>
      <c r="S55" s="70" t="n"/>
      <c r="T55" s="70" t="n"/>
      <c r="U55" s="70" t="n"/>
      <c r="V55" s="70" t="n"/>
      <c r="W55" s="70" t="n"/>
      <c r="X55" s="70" t="n"/>
      <c r="Y55" s="70" t="n"/>
      <c r="Z55" s="70" t="n"/>
    </row>
    <row r="56" ht="15.75" customHeight="1" s="339">
      <c r="A56" s="70" t="n"/>
      <c r="B56" s="70" t="n"/>
      <c r="C56" s="90" t="n"/>
      <c r="D56" s="91" t="n"/>
      <c r="E56" s="91" t="n"/>
      <c r="F56" s="91" t="n"/>
      <c r="G56" s="92" t="n"/>
      <c r="H56" s="106" t="n"/>
      <c r="I56" s="81">
        <f>IF(H56="","",IF(J56&lt;0,"Vencido hace "&amp;J56*-1&amp;" días",IF(J56=0,"Vence hoy",IF(J56&gt;0,"Le quedan "&amp;J56&amp;" días",""))))</f>
        <v/>
      </c>
      <c r="J56" s="142">
        <f>H56-J$8</f>
        <v/>
      </c>
      <c r="K56" s="83">
        <f>HYPERLINK("https://api.whatsapp.com/send?phone=57"&amp;D56&amp;"&amp;text="&amp;(IF(J56&lt;=0,"🚨 Hola, *"&amp;C56&amp;".*"&amp;"%0A"&amp;"Su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"&amp;C56&amp;"."&amp;"%0A"&amp;"Le quedan "&amp;J56&amp;" días restantes de su membresía en *_PRIME VIDEO_*")),"💰")</f>
        <v/>
      </c>
      <c r="L56" s="83">
        <f>HYPERLINK("https://api.whatsapp.com/send?phone=57"&amp;D56&amp;"&amp;text=*_✅ ACTUALIZACIÓN DE CONTRASEÑA | PRIME VIDEO_*"&amp;"%0A"&amp;"%0A"&amp;"💻 Correo: *"&amp;E56&amp;"*"&amp;"%0A"&amp;"🔐 Nueva Contraseña: *"&amp;F56&amp;"*","🔐")</f>
        <v/>
      </c>
      <c r="M56" s="84">
        <f>HYPERLINK("https://api.whatsapp.com/send?phone=57"&amp;D56&amp;"&amp;text=*_✅ PRIME VIDEO_*"&amp;"%0A"&amp;"%0A"&amp;"*📧 Correo:* "&amp;E56&amp;"%0A"&amp;"*🔑 Contraseña:* "&amp;F56&amp;"%0A"&amp;"%0A"&amp;"*📍 Vence:* "&amp;H56,"💻")</f>
        <v/>
      </c>
      <c r="N56" s="93" t="n"/>
      <c r="O56" s="95" t="n"/>
      <c r="P56" s="96" t="n"/>
      <c r="Q56" s="81">
        <f>IF(P56="","",IF(R56&lt;0,"Vencido hace "&amp;R56*-1&amp;" días",IF(R56=0,"Vence hoy",IF(R56&gt;0,"Le quedan "&amp;R56&amp;" días",""))))</f>
        <v/>
      </c>
      <c r="R56" s="144">
        <f>P56-TODAY()</f>
        <v/>
      </c>
      <c r="S56" s="70" t="n"/>
      <c r="T56" s="70" t="n"/>
      <c r="U56" s="70" t="n"/>
      <c r="V56" s="70" t="n"/>
      <c r="W56" s="70" t="n"/>
      <c r="X56" s="70" t="n"/>
      <c r="Y56" s="70" t="n"/>
      <c r="Z56" s="70" t="n"/>
    </row>
    <row r="57" ht="15.75" customHeight="1" s="339">
      <c r="A57" s="70" t="n"/>
      <c r="B57" s="70" t="n"/>
      <c r="C57" s="90" t="n"/>
      <c r="D57" s="91" t="n"/>
      <c r="E57" s="91" t="n"/>
      <c r="F57" s="91" t="n"/>
      <c r="G57" s="92" t="n"/>
      <c r="H57" s="106" t="n"/>
      <c r="I57" s="81">
        <f>IF(H57="","",IF(J57&lt;0,"Vencido hace "&amp;J57*-1&amp;" días",IF(J57=0,"Vence hoy",IF(J57&gt;0,"Le quedan "&amp;J57&amp;" días",""))))</f>
        <v/>
      </c>
      <c r="J57" s="142">
        <f>H57-J$8</f>
        <v/>
      </c>
      <c r="K57" s="83">
        <f>HYPERLINK("https://api.whatsapp.com/send?phone=57"&amp;D57&amp;"&amp;text="&amp;(IF(J57&lt;=0,"🚨 Hola, *"&amp;C57&amp;".*"&amp;"%0A"&amp;"Su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"&amp;C57&amp;"."&amp;"%0A"&amp;"Le quedan "&amp;J57&amp;" días restantes de su membresía en *_PRIME VIDEO_*")),"💰")</f>
        <v/>
      </c>
      <c r="L57" s="83">
        <f>HYPERLINK("https://api.whatsapp.com/send?phone=57"&amp;D57&amp;"&amp;text=*_✅ ACTUALIZACIÓN DE CONTRASEÑA | PRIME VIDEO_*"&amp;"%0A"&amp;"%0A"&amp;"💻 Correo: *"&amp;E57&amp;"*"&amp;"%0A"&amp;"🔐 Nueva Contraseña: *"&amp;F57&amp;"*","🔐")</f>
        <v/>
      </c>
      <c r="M57" s="84">
        <f>HYPERLINK("https://api.whatsapp.com/send?phone=57"&amp;D57&amp;"&amp;text=*_✅ PRIME VIDEO_*"&amp;"%0A"&amp;"%0A"&amp;"*📧 Correo:* "&amp;E57&amp;"%0A"&amp;"*🔑 Contraseña:* "&amp;F57&amp;"%0A"&amp;"%0A"&amp;"*📍 Vence:* "&amp;H57,"💻")</f>
        <v/>
      </c>
      <c r="N57" s="99" t="n"/>
      <c r="O57" s="101" t="n"/>
      <c r="P57" s="103" t="n"/>
      <c r="Q57" s="81">
        <f>IF(P57="","",IF(R57&lt;0,"Vencido hace "&amp;R57*-1&amp;" días",IF(R57=0,"Vence hoy",IF(R57&gt;0,"Le quedan "&amp;R57&amp;" días",""))))</f>
        <v/>
      </c>
      <c r="R57" s="144">
        <f>P57-TODAY()</f>
        <v/>
      </c>
      <c r="S57" s="70" t="n"/>
      <c r="T57" s="70" t="n"/>
      <c r="U57" s="70" t="n"/>
      <c r="V57" s="70" t="n"/>
      <c r="W57" s="70" t="n"/>
      <c r="X57" s="70" t="n"/>
      <c r="Y57" s="70" t="n"/>
      <c r="Z57" s="70" t="n"/>
    </row>
    <row r="58" ht="15.75" customHeight="1" s="339">
      <c r="A58" s="70" t="n"/>
      <c r="B58" s="70" t="n"/>
      <c r="C58" s="90" t="n"/>
      <c r="D58" s="91" t="n"/>
      <c r="E58" s="91" t="n"/>
      <c r="F58" s="91" t="n"/>
      <c r="G58" s="92" t="n"/>
      <c r="H58" s="106" t="n"/>
      <c r="I58" s="81">
        <f>IF(H58="","",IF(J58&lt;0,"Vencido hace "&amp;J58*-1&amp;" días",IF(J58=0,"Vence hoy",IF(J58&gt;0,"Le quedan "&amp;J58&amp;" días",""))))</f>
        <v/>
      </c>
      <c r="J58" s="142">
        <f>H58-J$8</f>
        <v/>
      </c>
      <c r="K58" s="83">
        <f>HYPERLINK("https://api.whatsapp.com/send?phone=57"&amp;D58&amp;"&amp;text="&amp;(IF(J58&lt;=0,"🚨 Hola, *"&amp;C58&amp;".*"&amp;"%0A"&amp;"Su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"&amp;C58&amp;"."&amp;"%0A"&amp;"Le quedan "&amp;J58&amp;" días restantes de su membresía en *_PRIME VIDEO_*")),"💰")</f>
        <v/>
      </c>
      <c r="L58" s="83">
        <f>HYPERLINK("https://api.whatsapp.com/send?phone=57"&amp;D58&amp;"&amp;text=*_✅ ACTUALIZACIÓN DE CONTRASEÑA | PRIME VIDEO_*"&amp;"%0A"&amp;"%0A"&amp;"💻 Correo: *"&amp;E58&amp;"*"&amp;"%0A"&amp;"🔐 Nueva Contraseña: *"&amp;F58&amp;"*","🔐")</f>
        <v/>
      </c>
      <c r="M58" s="84">
        <f>HYPERLINK("https://api.whatsapp.com/send?phone=57"&amp;D58&amp;"&amp;text=*_✅ PRIME VIDEO_*"&amp;"%0A"&amp;"%0A"&amp;"*📧 Correo:* "&amp;E58&amp;"%0A"&amp;"*🔑 Contraseña:* "&amp;F58&amp;"%0A"&amp;"%0A"&amp;"*📍 Vence:* "&amp;H58,"💻")</f>
        <v/>
      </c>
      <c r="N58" s="93" t="n"/>
      <c r="O58" s="95" t="n"/>
      <c r="P58" s="96" t="n"/>
      <c r="Q58" s="81">
        <f>IF(P58="","",IF(R58&lt;0,"Vencido hace "&amp;R58*-1&amp;" días",IF(R58=0,"Vence hoy",IF(R58&gt;0,"Le quedan "&amp;R58&amp;" días",""))))</f>
        <v/>
      </c>
      <c r="R58" s="144">
        <f>P58-TODAY()</f>
        <v/>
      </c>
      <c r="S58" s="70" t="n"/>
      <c r="T58" s="70" t="n"/>
      <c r="U58" s="70" t="n"/>
      <c r="V58" s="70" t="n"/>
      <c r="W58" s="70" t="n"/>
      <c r="X58" s="70" t="n"/>
      <c r="Y58" s="70" t="n"/>
      <c r="Z58" s="70" t="n"/>
    </row>
    <row r="59" ht="15.75" customHeight="1" s="339">
      <c r="A59" s="70" t="n"/>
      <c r="B59" s="70" t="n"/>
      <c r="C59" s="108" t="n"/>
      <c r="D59" s="109" t="n"/>
      <c r="E59" s="109" t="n"/>
      <c r="F59" s="109" t="n"/>
      <c r="G59" s="110" t="n"/>
      <c r="H59" s="111" t="n"/>
      <c r="I59" s="112">
        <f>IF(H59="","",IF(J59&lt;0,"Vencido hace "&amp;J59*-1&amp;" días",IF(J59=0,"Vence hoy",IF(J59&gt;0,"Le quedan "&amp;J59&amp;" días",""))))</f>
        <v/>
      </c>
      <c r="J59" s="145">
        <f>H59-J$8</f>
        <v/>
      </c>
      <c r="K59" s="114">
        <f>HYPERLINK("https://api.whatsapp.com/send?phone=57"&amp;D59&amp;"&amp;text="&amp;(IF(J59&lt;=0,"🚨 Hola, *"&amp;C59&amp;".*"&amp;"%0A"&amp;"Su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"&amp;C59&amp;"."&amp;"%0A"&amp;"Le quedan "&amp;J59&amp;" días restantes de su membresía en *_PRIME VIDEO_*")),"💰")</f>
        <v/>
      </c>
      <c r="L59" s="114">
        <f>HYPERLINK("https://api.whatsapp.com/send?phone=57"&amp;D59&amp;"&amp;text=*_✅ ACTUALIZACIÓN DE CONTRASEÑA | PRIME VIDEO_*"&amp;"%0A"&amp;"%0A"&amp;"💻 Correo: *"&amp;E59&amp;"*"&amp;"%0A"&amp;"🔐 Nueva Contraseña: *"&amp;F59&amp;"*","🔐")</f>
        <v/>
      </c>
      <c r="M59" s="84">
        <f>HYPERLINK("https://api.whatsapp.com/send?phone=57"&amp;D59&amp;"&amp;text=*_✅ PRIME VIDEO_*"&amp;"%0A"&amp;"%0A"&amp;"*📧 Correo:* "&amp;E59&amp;"%0A"&amp;"*🔑 Contraseña:* "&amp;F59&amp;"%0A"&amp;"%0A"&amp;"*📍 Vence:* "&amp;H59,"💻")</f>
        <v/>
      </c>
      <c r="N59" s="116" t="n"/>
      <c r="O59" s="117" t="n"/>
      <c r="P59" s="118" t="n"/>
      <c r="Q59" s="112">
        <f>IF(P59="","",IF(R59&lt;0,"Vencido hace "&amp;R59*-1&amp;" días",IF(R59=0,"Vence hoy",IF(R59&gt;0,"Le quedan "&amp;R59&amp;" días",""))))</f>
        <v/>
      </c>
      <c r="R59" s="144">
        <f>P59-TODAY()</f>
        <v/>
      </c>
      <c r="S59" s="70" t="n"/>
      <c r="T59" s="70" t="n"/>
      <c r="U59" s="70" t="n"/>
      <c r="V59" s="70" t="n"/>
      <c r="W59" s="70" t="n"/>
      <c r="X59" s="70" t="n"/>
      <c r="Y59" s="70" t="n"/>
      <c r="Z59" s="70" t="n"/>
    </row>
    <row r="60" ht="15.75" customHeight="1" s="339">
      <c r="A60" s="70" t="n"/>
      <c r="B60" s="70" t="n"/>
      <c r="C60" s="70" t="n"/>
      <c r="D60" s="70" t="n"/>
      <c r="E60" s="70" t="n"/>
      <c r="F60" s="70" t="n"/>
      <c r="G60" s="120" t="n"/>
      <c r="H60" s="121" t="n"/>
      <c r="I60" s="122" t="n"/>
      <c r="J60" s="70" t="n"/>
      <c r="K60" s="70" t="n"/>
      <c r="L60" s="70" t="n"/>
      <c r="M60" s="70" t="n"/>
      <c r="N60" s="70" t="n"/>
      <c r="O60" s="70" t="n"/>
      <c r="P60" s="123" t="n"/>
      <c r="Q60" s="122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</row>
    <row r="61" ht="15.75" customHeight="1" s="339">
      <c r="A61" s="70" t="n"/>
      <c r="B61" s="70" t="n"/>
      <c r="C61" s="70" t="n"/>
      <c r="D61" s="70" t="n"/>
      <c r="E61" s="70" t="n"/>
      <c r="F61" s="70" t="n"/>
      <c r="G61" s="120" t="n"/>
      <c r="H61" s="121" t="n"/>
      <c r="I61" s="122" t="n"/>
      <c r="J61" s="70" t="n"/>
      <c r="K61" s="70" t="n"/>
      <c r="L61" s="70" t="n"/>
      <c r="M61" s="70" t="n"/>
      <c r="N61" s="70" t="n"/>
      <c r="O61" s="70" t="n"/>
      <c r="P61" s="123" t="n"/>
      <c r="Q61" s="122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</row>
    <row r="62" ht="15.75" customHeight="1" s="339">
      <c r="A62" s="70" t="n"/>
      <c r="B62" s="70" t="n"/>
      <c r="C62" s="70" t="n"/>
      <c r="D62" s="70" t="n"/>
      <c r="E62" s="70" t="n"/>
      <c r="F62" s="70" t="n"/>
      <c r="G62" s="120" t="n"/>
      <c r="H62" s="121" t="n"/>
      <c r="I62" s="122" t="n"/>
      <c r="J62" s="70" t="n"/>
      <c r="K62" s="70" t="n"/>
      <c r="L62" s="70" t="n"/>
      <c r="M62" s="70" t="n"/>
      <c r="N62" s="70" t="n"/>
      <c r="O62" s="70" t="n"/>
      <c r="P62" s="123" t="n"/>
      <c r="Q62" s="122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</row>
    <row r="63" ht="15.75" customHeight="1" s="339">
      <c r="A63" s="70" t="n"/>
      <c r="B63" s="70" t="n"/>
      <c r="C63" s="70" t="n"/>
      <c r="D63" s="70" t="n"/>
      <c r="E63" s="70" t="n"/>
      <c r="F63" s="70" t="n"/>
      <c r="G63" s="120" t="n"/>
      <c r="H63" s="121" t="n"/>
      <c r="I63" s="122" t="n"/>
      <c r="J63" s="70" t="n"/>
      <c r="K63" s="70" t="n"/>
      <c r="L63" s="70" t="n"/>
      <c r="M63" s="70" t="n"/>
      <c r="N63" s="70" t="n"/>
      <c r="O63" s="70" t="n"/>
      <c r="P63" s="123" t="n"/>
      <c r="Q63" s="122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</row>
    <row r="64" ht="15.75" customHeight="1" s="339">
      <c r="A64" s="70" t="n"/>
      <c r="B64" s="70" t="n"/>
      <c r="C64" s="70" t="n"/>
      <c r="D64" s="70" t="n"/>
      <c r="E64" s="70" t="n"/>
      <c r="F64" s="70" t="n"/>
      <c r="G64" s="120" t="n"/>
      <c r="H64" s="121" t="n"/>
      <c r="I64" s="122" t="n"/>
      <c r="J64" s="70" t="n"/>
      <c r="K64" s="70" t="n"/>
      <c r="L64" s="70" t="n"/>
      <c r="M64" s="70" t="n"/>
      <c r="N64" s="70" t="n"/>
      <c r="O64" s="70" t="n"/>
      <c r="P64" s="123" t="n"/>
      <c r="Q64" s="122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</row>
    <row r="65" ht="15.75" customHeight="1" s="339">
      <c r="A65" s="70" t="n"/>
      <c r="B65" s="70" t="n"/>
      <c r="C65" s="70" t="n"/>
      <c r="D65" s="70" t="n"/>
      <c r="E65" s="70" t="n"/>
      <c r="F65" s="70" t="n"/>
      <c r="G65" s="120" t="n"/>
      <c r="H65" s="121" t="n"/>
      <c r="I65" s="122" t="n"/>
      <c r="J65" s="70" t="n"/>
      <c r="K65" s="70" t="n"/>
      <c r="L65" s="70" t="n"/>
      <c r="M65" s="70" t="n"/>
      <c r="N65" s="70" t="n"/>
      <c r="O65" s="70" t="n"/>
      <c r="P65" s="123" t="n"/>
      <c r="Q65" s="122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</row>
    <row r="66" ht="15.75" customHeight="1" s="339">
      <c r="A66" s="70" t="n"/>
      <c r="B66" s="70" t="n"/>
      <c r="C66" s="70" t="n"/>
      <c r="D66" s="70" t="n"/>
      <c r="E66" s="70" t="n"/>
      <c r="F66" s="70" t="n"/>
      <c r="G66" s="120" t="n"/>
      <c r="H66" s="121" t="n"/>
      <c r="I66" s="122" t="n"/>
      <c r="J66" s="70" t="n"/>
      <c r="K66" s="70" t="n"/>
      <c r="L66" s="70" t="n"/>
      <c r="M66" s="70" t="n"/>
      <c r="N66" s="70" t="n"/>
      <c r="O66" s="70" t="n"/>
      <c r="P66" s="123" t="n"/>
      <c r="Q66" s="122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</row>
    <row r="67" ht="15.75" customHeight="1" s="339">
      <c r="A67" s="70" t="n"/>
      <c r="B67" s="70" t="n"/>
      <c r="C67" s="70" t="n"/>
      <c r="D67" s="70" t="n"/>
      <c r="E67" s="70" t="n"/>
      <c r="F67" s="70" t="n"/>
      <c r="G67" s="120" t="n"/>
      <c r="H67" s="121" t="n"/>
      <c r="I67" s="122" t="n"/>
      <c r="J67" s="70" t="n"/>
      <c r="K67" s="70" t="n"/>
      <c r="L67" s="70" t="n"/>
      <c r="M67" s="70" t="n"/>
      <c r="N67" s="70" t="n"/>
      <c r="O67" s="70" t="n"/>
      <c r="P67" s="123" t="n"/>
      <c r="Q67" s="122" t="n"/>
      <c r="R67" s="70" t="n"/>
      <c r="S67" s="70" t="n"/>
      <c r="T67" s="70" t="n"/>
      <c r="U67" s="70" t="n"/>
      <c r="V67" s="70" t="n"/>
      <c r="W67" s="70" t="n"/>
      <c r="X67" s="70" t="n"/>
      <c r="Y67" s="70" t="n"/>
      <c r="Z67" s="70" t="n"/>
    </row>
    <row r="68" ht="15.75" customHeight="1" s="339">
      <c r="A68" s="70" t="n"/>
      <c r="B68" s="70" t="n"/>
      <c r="C68" s="70" t="n"/>
      <c r="D68" s="70" t="n"/>
      <c r="E68" s="70" t="n"/>
      <c r="F68" s="70" t="n"/>
      <c r="G68" s="120" t="n"/>
      <c r="H68" s="121" t="n"/>
      <c r="I68" s="122" t="n"/>
      <c r="J68" s="70" t="n"/>
      <c r="K68" s="70" t="n"/>
      <c r="L68" s="70" t="n"/>
      <c r="M68" s="70" t="n"/>
      <c r="N68" s="70" t="n"/>
      <c r="O68" s="70" t="n"/>
      <c r="P68" s="123" t="n"/>
      <c r="Q68" s="122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</row>
    <row r="69" ht="15.75" customHeight="1" s="339">
      <c r="A69" s="70" t="n"/>
      <c r="B69" s="70" t="n"/>
      <c r="C69" s="70" t="n"/>
      <c r="D69" s="70" t="n"/>
      <c r="E69" s="70" t="n"/>
      <c r="F69" s="70" t="n"/>
      <c r="G69" s="120" t="n"/>
      <c r="H69" s="121" t="n"/>
      <c r="I69" s="122" t="n"/>
      <c r="J69" s="70" t="n"/>
      <c r="K69" s="70" t="n"/>
      <c r="L69" s="70" t="n"/>
      <c r="M69" s="70" t="n"/>
      <c r="N69" s="70" t="n"/>
      <c r="O69" s="70" t="n"/>
      <c r="P69" s="123" t="n"/>
      <c r="Q69" s="122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</row>
    <row r="70" ht="15.75" customHeight="1" s="339">
      <c r="A70" s="70" t="n"/>
      <c r="B70" s="70" t="n"/>
      <c r="C70" s="70" t="n"/>
      <c r="D70" s="70" t="n"/>
      <c r="E70" s="70" t="n"/>
      <c r="F70" s="70" t="n"/>
      <c r="G70" s="120" t="n"/>
      <c r="H70" s="121" t="n"/>
      <c r="I70" s="122" t="n"/>
      <c r="J70" s="70" t="n"/>
      <c r="K70" s="70" t="n"/>
      <c r="L70" s="70" t="n"/>
      <c r="M70" s="70" t="n"/>
      <c r="N70" s="70" t="n"/>
      <c r="O70" s="70" t="n"/>
      <c r="P70" s="123" t="n"/>
      <c r="Q70" s="122" t="n"/>
      <c r="R70" s="70" t="n"/>
      <c r="S70" s="70" t="n"/>
      <c r="T70" s="70" t="n"/>
      <c r="U70" s="70" t="n"/>
      <c r="V70" s="70" t="n"/>
      <c r="W70" s="70" t="n"/>
      <c r="X70" s="70" t="n"/>
      <c r="Y70" s="70" t="n"/>
      <c r="Z70" s="70" t="n"/>
    </row>
    <row r="71" ht="15.75" customHeight="1" s="339">
      <c r="A71" s="70" t="n"/>
      <c r="B71" s="70" t="n"/>
      <c r="C71" s="70" t="n"/>
      <c r="D71" s="70" t="n"/>
      <c r="E71" s="70" t="n"/>
      <c r="F71" s="70" t="n"/>
      <c r="G71" s="120" t="n"/>
      <c r="H71" s="121" t="n"/>
      <c r="I71" s="122" t="n"/>
      <c r="J71" s="70" t="n"/>
      <c r="K71" s="70" t="n"/>
      <c r="L71" s="70" t="n"/>
      <c r="M71" s="70" t="n"/>
      <c r="N71" s="70" t="n"/>
      <c r="O71" s="70" t="n"/>
      <c r="P71" s="123" t="n"/>
      <c r="Q71" s="122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</row>
    <row r="72" ht="15.75" customHeight="1" s="339">
      <c r="A72" s="70" t="n"/>
      <c r="B72" s="70" t="n"/>
      <c r="C72" s="70" t="n"/>
      <c r="D72" s="70" t="n"/>
      <c r="E72" s="70" t="n"/>
      <c r="F72" s="70" t="n"/>
      <c r="G72" s="120" t="n"/>
      <c r="H72" s="121" t="n"/>
      <c r="I72" s="122" t="n"/>
      <c r="J72" s="70" t="n"/>
      <c r="K72" s="70" t="n"/>
      <c r="L72" s="70" t="n"/>
      <c r="M72" s="70" t="n"/>
      <c r="N72" s="70" t="n"/>
      <c r="O72" s="70" t="n"/>
      <c r="P72" s="123" t="n"/>
      <c r="Q72" s="122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</row>
    <row r="73" ht="15.75" customHeight="1" s="339">
      <c r="A73" s="70" t="n"/>
      <c r="B73" s="70" t="n"/>
      <c r="C73" s="70" t="n"/>
      <c r="D73" s="70" t="n"/>
      <c r="E73" s="70" t="n"/>
      <c r="F73" s="70" t="n"/>
      <c r="G73" s="120" t="n"/>
      <c r="H73" s="121" t="n"/>
      <c r="I73" s="122" t="n"/>
      <c r="J73" s="70" t="n"/>
      <c r="K73" s="70" t="n"/>
      <c r="L73" s="70" t="n"/>
      <c r="M73" s="70" t="n"/>
      <c r="N73" s="70" t="n"/>
      <c r="O73" s="70" t="n"/>
      <c r="P73" s="123" t="n"/>
      <c r="Q73" s="122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120" t="n"/>
      <c r="H74" s="121" t="n"/>
      <c r="I74" s="122" t="n"/>
      <c r="J74" s="70" t="n"/>
      <c r="K74" s="70" t="n"/>
      <c r="L74" s="70" t="n"/>
      <c r="M74" s="70" t="n"/>
      <c r="N74" s="70" t="n"/>
      <c r="O74" s="70" t="n"/>
      <c r="P74" s="123" t="n"/>
      <c r="Q74" s="122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120" t="n"/>
      <c r="H75" s="121" t="n"/>
      <c r="I75" s="122" t="n"/>
      <c r="J75" s="70" t="n"/>
      <c r="K75" s="70" t="n"/>
      <c r="L75" s="70" t="n"/>
      <c r="M75" s="70" t="n"/>
      <c r="N75" s="70" t="n"/>
      <c r="O75" s="70" t="n"/>
      <c r="P75" s="123" t="n"/>
      <c r="Q75" s="122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120" t="n"/>
      <c r="H76" s="121" t="n"/>
      <c r="I76" s="122" t="n"/>
      <c r="J76" s="70" t="n"/>
      <c r="K76" s="70" t="n"/>
      <c r="L76" s="70" t="n"/>
      <c r="M76" s="70" t="n"/>
      <c r="N76" s="70" t="n"/>
      <c r="O76" s="70" t="n"/>
      <c r="P76" s="123" t="n"/>
      <c r="Q76" s="122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120" t="n"/>
      <c r="H77" s="121" t="n"/>
      <c r="I77" s="122" t="n"/>
      <c r="J77" s="70" t="n"/>
      <c r="K77" s="70" t="n"/>
      <c r="L77" s="70" t="n"/>
      <c r="M77" s="70" t="n"/>
      <c r="N77" s="70" t="n"/>
      <c r="O77" s="70" t="n"/>
      <c r="P77" s="123" t="n"/>
      <c r="Q77" s="122" t="n"/>
      <c r="R77" s="70" t="n"/>
      <c r="S77" s="70" t="n"/>
      <c r="T77" s="70" t="n"/>
      <c r="U77" s="70" t="n"/>
      <c r="V77" s="70" t="n"/>
      <c r="W77" s="70" t="n"/>
      <c r="X77" s="70" t="n"/>
      <c r="Y77" s="70" t="n"/>
      <c r="Z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120" t="n"/>
      <c r="H78" s="121" t="n"/>
      <c r="I78" s="122" t="n"/>
      <c r="J78" s="70" t="n"/>
      <c r="K78" s="70" t="n"/>
      <c r="L78" s="70" t="n"/>
      <c r="M78" s="70" t="n"/>
      <c r="N78" s="70" t="n"/>
      <c r="O78" s="70" t="n"/>
      <c r="P78" s="123" t="n"/>
      <c r="Q78" s="122" t="n"/>
      <c r="R78" s="70" t="n"/>
      <c r="S78" s="70" t="n"/>
      <c r="T78" s="70" t="n"/>
      <c r="U78" s="70" t="n"/>
      <c r="V78" s="70" t="n"/>
      <c r="W78" s="70" t="n"/>
      <c r="X78" s="70" t="n"/>
      <c r="Y78" s="70" t="n"/>
      <c r="Z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120" t="n"/>
      <c r="H79" s="121" t="n"/>
      <c r="I79" s="122" t="n"/>
      <c r="J79" s="70" t="n"/>
      <c r="K79" s="70" t="n"/>
      <c r="L79" s="70" t="n"/>
      <c r="M79" s="70" t="n"/>
      <c r="N79" s="70" t="n"/>
      <c r="O79" s="70" t="n"/>
      <c r="P79" s="123" t="n"/>
      <c r="Q79" s="122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120" t="n"/>
      <c r="H80" s="121" t="n"/>
      <c r="I80" s="122" t="n"/>
      <c r="J80" s="70" t="n"/>
      <c r="K80" s="70" t="n"/>
      <c r="L80" s="70" t="n"/>
      <c r="M80" s="70" t="n"/>
      <c r="N80" s="70" t="n"/>
      <c r="O80" s="70" t="n"/>
      <c r="P80" s="123" t="n"/>
      <c r="Q80" s="122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120" t="n"/>
      <c r="H81" s="121" t="n"/>
      <c r="I81" s="122" t="n"/>
      <c r="J81" s="70" t="n"/>
      <c r="K81" s="70" t="n"/>
      <c r="L81" s="70" t="n"/>
      <c r="M81" s="70" t="n"/>
      <c r="N81" s="70" t="n"/>
      <c r="O81" s="70" t="n"/>
      <c r="P81" s="123" t="n"/>
      <c r="Q81" s="122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120" t="n"/>
      <c r="H82" s="121" t="n"/>
      <c r="I82" s="122" t="n"/>
      <c r="J82" s="70" t="n"/>
      <c r="K82" s="70" t="n"/>
      <c r="L82" s="70" t="n"/>
      <c r="M82" s="70" t="n"/>
      <c r="N82" s="70" t="n"/>
      <c r="O82" s="70" t="n"/>
      <c r="P82" s="123" t="n"/>
      <c r="Q82" s="122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120" t="n"/>
      <c r="H83" s="121" t="n"/>
      <c r="I83" s="122" t="n"/>
      <c r="J83" s="70" t="n"/>
      <c r="K83" s="70" t="n"/>
      <c r="L83" s="70" t="n"/>
      <c r="M83" s="70" t="n"/>
      <c r="N83" s="70" t="n"/>
      <c r="O83" s="70" t="n"/>
      <c r="P83" s="123" t="n"/>
      <c r="Q83" s="122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120" t="n"/>
      <c r="H84" s="121" t="n"/>
      <c r="I84" s="122" t="n"/>
      <c r="J84" s="70" t="n"/>
      <c r="K84" s="70" t="n"/>
      <c r="L84" s="70" t="n"/>
      <c r="M84" s="70" t="n"/>
      <c r="N84" s="70" t="n"/>
      <c r="O84" s="70" t="n"/>
      <c r="P84" s="123" t="n"/>
      <c r="Q84" s="122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120" t="n"/>
      <c r="H85" s="121" t="n"/>
      <c r="I85" s="122" t="n"/>
      <c r="J85" s="70" t="n"/>
      <c r="K85" s="70" t="n"/>
      <c r="L85" s="70" t="n"/>
      <c r="M85" s="70" t="n"/>
      <c r="N85" s="70" t="n"/>
      <c r="O85" s="70" t="n"/>
      <c r="P85" s="123" t="n"/>
      <c r="Q85" s="122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120" t="n"/>
      <c r="H86" s="121" t="n"/>
      <c r="I86" s="122" t="n"/>
      <c r="J86" s="70" t="n"/>
      <c r="K86" s="70" t="n"/>
      <c r="L86" s="70" t="n"/>
      <c r="M86" s="70" t="n"/>
      <c r="N86" s="70" t="n"/>
      <c r="O86" s="70" t="n"/>
      <c r="P86" s="123" t="n"/>
      <c r="Q86" s="122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120" t="n"/>
      <c r="H87" s="121" t="n"/>
      <c r="I87" s="122" t="n"/>
      <c r="J87" s="70" t="n"/>
      <c r="K87" s="70" t="n"/>
      <c r="L87" s="70" t="n"/>
      <c r="M87" s="70" t="n"/>
      <c r="N87" s="70" t="n"/>
      <c r="O87" s="70" t="n"/>
      <c r="P87" s="123" t="n"/>
      <c r="Q87" s="122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120" t="n"/>
      <c r="H88" s="121" t="n"/>
      <c r="I88" s="122" t="n"/>
      <c r="J88" s="70" t="n"/>
      <c r="K88" s="70" t="n"/>
      <c r="L88" s="70" t="n"/>
      <c r="M88" s="70" t="n"/>
      <c r="N88" s="70" t="n"/>
      <c r="O88" s="70" t="n"/>
      <c r="P88" s="123" t="n"/>
      <c r="Q88" s="122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120" t="n"/>
      <c r="H89" s="121" t="n"/>
      <c r="I89" s="122" t="n"/>
      <c r="J89" s="70" t="n"/>
      <c r="K89" s="70" t="n"/>
      <c r="L89" s="70" t="n"/>
      <c r="M89" s="70" t="n"/>
      <c r="N89" s="70" t="n"/>
      <c r="O89" s="70" t="n"/>
      <c r="P89" s="123" t="n"/>
      <c r="Q89" s="122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120" t="n"/>
      <c r="H90" s="121" t="n"/>
      <c r="I90" s="122" t="n"/>
      <c r="J90" s="70" t="n"/>
      <c r="K90" s="70" t="n"/>
      <c r="L90" s="70" t="n"/>
      <c r="M90" s="70" t="n"/>
      <c r="N90" s="70" t="n"/>
      <c r="O90" s="70" t="n"/>
      <c r="P90" s="123" t="n"/>
      <c r="Q90" s="122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120" t="n"/>
      <c r="H91" s="121" t="n"/>
      <c r="I91" s="122" t="n"/>
      <c r="J91" s="70" t="n"/>
      <c r="K91" s="70" t="n"/>
      <c r="L91" s="70" t="n"/>
      <c r="M91" s="70" t="n"/>
      <c r="N91" s="70" t="n"/>
      <c r="O91" s="70" t="n"/>
      <c r="P91" s="123" t="n"/>
      <c r="Q91" s="122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120" t="n"/>
      <c r="H92" s="121" t="n"/>
      <c r="I92" s="122" t="n"/>
      <c r="J92" s="70" t="n"/>
      <c r="K92" s="70" t="n"/>
      <c r="L92" s="70" t="n"/>
      <c r="M92" s="70" t="n"/>
      <c r="N92" s="70" t="n"/>
      <c r="O92" s="70" t="n"/>
      <c r="P92" s="123" t="n"/>
      <c r="Q92" s="122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120" t="n"/>
      <c r="H93" s="121" t="n"/>
      <c r="I93" s="122" t="n"/>
      <c r="J93" s="70" t="n"/>
      <c r="K93" s="70" t="n"/>
      <c r="L93" s="70" t="n"/>
      <c r="M93" s="70" t="n"/>
      <c r="N93" s="70" t="n"/>
      <c r="O93" s="70" t="n"/>
      <c r="P93" s="123" t="n"/>
      <c r="Q93" s="122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120" t="n"/>
      <c r="H94" s="121" t="n"/>
      <c r="I94" s="122" t="n"/>
      <c r="J94" s="70" t="n"/>
      <c r="K94" s="70" t="n"/>
      <c r="L94" s="70" t="n"/>
      <c r="M94" s="70" t="n"/>
      <c r="N94" s="70" t="n"/>
      <c r="O94" s="70" t="n"/>
      <c r="P94" s="123" t="n"/>
      <c r="Q94" s="122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120" t="n"/>
      <c r="H95" s="121" t="n"/>
      <c r="I95" s="122" t="n"/>
      <c r="J95" s="70" t="n"/>
      <c r="K95" s="70" t="n"/>
      <c r="L95" s="70" t="n"/>
      <c r="M95" s="70" t="n"/>
      <c r="N95" s="70" t="n"/>
      <c r="O95" s="70" t="n"/>
      <c r="P95" s="123" t="n"/>
      <c r="Q95" s="122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120" t="n"/>
      <c r="H96" s="121" t="n"/>
      <c r="I96" s="122" t="n"/>
      <c r="J96" s="70" t="n"/>
      <c r="K96" s="70" t="n"/>
      <c r="L96" s="70" t="n"/>
      <c r="M96" s="70" t="n"/>
      <c r="N96" s="70" t="n"/>
      <c r="O96" s="70" t="n"/>
      <c r="P96" s="123" t="n"/>
      <c r="Q96" s="122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120" t="n"/>
      <c r="H97" s="121" t="n"/>
      <c r="I97" s="122" t="n"/>
      <c r="J97" s="70" t="n"/>
      <c r="K97" s="70" t="n"/>
      <c r="L97" s="70" t="n"/>
      <c r="M97" s="70" t="n"/>
      <c r="N97" s="70" t="n"/>
      <c r="O97" s="70" t="n"/>
      <c r="P97" s="123" t="n"/>
      <c r="Q97" s="122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120" t="n"/>
      <c r="H98" s="121" t="n"/>
      <c r="I98" s="122" t="n"/>
      <c r="J98" s="70" t="n"/>
      <c r="K98" s="70" t="n"/>
      <c r="L98" s="70" t="n"/>
      <c r="M98" s="70" t="n"/>
      <c r="N98" s="70" t="n"/>
      <c r="O98" s="70" t="n"/>
      <c r="P98" s="123" t="n"/>
      <c r="Q98" s="122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120" t="n"/>
      <c r="H99" s="121" t="n"/>
      <c r="I99" s="122" t="n"/>
      <c r="J99" s="70" t="n"/>
      <c r="K99" s="70" t="n"/>
      <c r="L99" s="70" t="n"/>
      <c r="M99" s="70" t="n"/>
      <c r="N99" s="70" t="n"/>
      <c r="O99" s="70" t="n"/>
      <c r="P99" s="123" t="n"/>
      <c r="Q99" s="122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120" t="n"/>
      <c r="H100" s="121" t="n"/>
      <c r="I100" s="122" t="n"/>
      <c r="J100" s="70" t="n"/>
      <c r="K100" s="70" t="n"/>
      <c r="L100" s="70" t="n"/>
      <c r="M100" s="70" t="n"/>
      <c r="N100" s="70" t="n"/>
      <c r="O100" s="70" t="n"/>
      <c r="P100" s="123" t="n"/>
      <c r="Q100" s="122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120" t="n"/>
      <c r="H101" s="121" t="n"/>
      <c r="I101" s="122" t="n"/>
      <c r="J101" s="70" t="n"/>
      <c r="K101" s="70" t="n"/>
      <c r="L101" s="70" t="n"/>
      <c r="M101" s="70" t="n"/>
      <c r="N101" s="70" t="n"/>
      <c r="O101" s="70" t="n"/>
      <c r="P101" s="123" t="n"/>
      <c r="Q101" s="122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120" t="n"/>
      <c r="H102" s="121" t="n"/>
      <c r="I102" s="122" t="n"/>
      <c r="J102" s="70" t="n"/>
      <c r="K102" s="70" t="n"/>
      <c r="L102" s="70" t="n"/>
      <c r="M102" s="70" t="n"/>
      <c r="N102" s="70" t="n"/>
      <c r="O102" s="70" t="n"/>
      <c r="P102" s="123" t="n"/>
      <c r="Q102" s="122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120" t="n"/>
      <c r="H103" s="121" t="n"/>
      <c r="I103" s="122" t="n"/>
      <c r="J103" s="70" t="n"/>
      <c r="K103" s="70" t="n"/>
      <c r="L103" s="70" t="n"/>
      <c r="M103" s="70" t="n"/>
      <c r="N103" s="70" t="n"/>
      <c r="O103" s="70" t="n"/>
      <c r="P103" s="123" t="n"/>
      <c r="Q103" s="122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120" t="n"/>
      <c r="H104" s="121" t="n"/>
      <c r="I104" s="122" t="n"/>
      <c r="J104" s="70" t="n"/>
      <c r="K104" s="70" t="n"/>
      <c r="L104" s="70" t="n"/>
      <c r="M104" s="70" t="n"/>
      <c r="N104" s="70" t="n"/>
      <c r="O104" s="70" t="n"/>
      <c r="P104" s="123" t="n"/>
      <c r="Q104" s="122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120" t="n"/>
      <c r="H105" s="121" t="n"/>
      <c r="I105" s="122" t="n"/>
      <c r="J105" s="70" t="n"/>
      <c r="K105" s="70" t="n"/>
      <c r="L105" s="70" t="n"/>
      <c r="M105" s="70" t="n"/>
      <c r="N105" s="70" t="n"/>
      <c r="O105" s="70" t="n"/>
      <c r="P105" s="123" t="n"/>
      <c r="Q105" s="122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120" t="n"/>
      <c r="H106" s="121" t="n"/>
      <c r="I106" s="122" t="n"/>
      <c r="J106" s="70" t="n"/>
      <c r="K106" s="70" t="n"/>
      <c r="L106" s="70" t="n"/>
      <c r="M106" s="70" t="n"/>
      <c r="N106" s="70" t="n"/>
      <c r="O106" s="70" t="n"/>
      <c r="P106" s="123" t="n"/>
      <c r="Q106" s="122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120" t="n"/>
      <c r="H107" s="121" t="n"/>
      <c r="I107" s="122" t="n"/>
      <c r="J107" s="70" t="n"/>
      <c r="K107" s="70" t="n"/>
      <c r="L107" s="70" t="n"/>
      <c r="M107" s="70" t="n"/>
      <c r="N107" s="70" t="n"/>
      <c r="O107" s="70" t="n"/>
      <c r="P107" s="123" t="n"/>
      <c r="Q107" s="122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120" t="n"/>
      <c r="H108" s="121" t="n"/>
      <c r="I108" s="122" t="n"/>
      <c r="J108" s="70" t="n"/>
      <c r="K108" s="70" t="n"/>
      <c r="L108" s="70" t="n"/>
      <c r="M108" s="70" t="n"/>
      <c r="N108" s="70" t="n"/>
      <c r="O108" s="70" t="n"/>
      <c r="P108" s="123" t="n"/>
      <c r="Q108" s="122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120" t="n"/>
      <c r="H109" s="121" t="n"/>
      <c r="I109" s="122" t="n"/>
      <c r="J109" s="70" t="n"/>
      <c r="K109" s="70" t="n"/>
      <c r="L109" s="70" t="n"/>
      <c r="M109" s="70" t="n"/>
      <c r="N109" s="70" t="n"/>
      <c r="O109" s="70" t="n"/>
      <c r="P109" s="123" t="n"/>
      <c r="Q109" s="122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120" t="n"/>
      <c r="H110" s="121" t="n"/>
      <c r="I110" s="122" t="n"/>
      <c r="J110" s="70" t="n"/>
      <c r="K110" s="70" t="n"/>
      <c r="L110" s="70" t="n"/>
      <c r="M110" s="70" t="n"/>
      <c r="N110" s="70" t="n"/>
      <c r="O110" s="70" t="n"/>
      <c r="P110" s="123" t="n"/>
      <c r="Q110" s="122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120" t="n"/>
      <c r="H111" s="121" t="n"/>
      <c r="I111" s="122" t="n"/>
      <c r="J111" s="70" t="n"/>
      <c r="K111" s="70" t="n"/>
      <c r="L111" s="70" t="n"/>
      <c r="M111" s="70" t="n"/>
      <c r="N111" s="70" t="n"/>
      <c r="O111" s="70" t="n"/>
      <c r="P111" s="123" t="n"/>
      <c r="Q111" s="122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120" t="n"/>
      <c r="H112" s="121" t="n"/>
      <c r="I112" s="122" t="n"/>
      <c r="J112" s="70" t="n"/>
      <c r="K112" s="70" t="n"/>
      <c r="L112" s="70" t="n"/>
      <c r="M112" s="70" t="n"/>
      <c r="N112" s="70" t="n"/>
      <c r="O112" s="70" t="n"/>
      <c r="P112" s="123" t="n"/>
      <c r="Q112" s="122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120" t="n"/>
      <c r="H113" s="121" t="n"/>
      <c r="I113" s="122" t="n"/>
      <c r="J113" s="70" t="n"/>
      <c r="K113" s="70" t="n"/>
      <c r="L113" s="70" t="n"/>
      <c r="M113" s="70" t="n"/>
      <c r="N113" s="70" t="n"/>
      <c r="O113" s="70" t="n"/>
      <c r="P113" s="123" t="n"/>
      <c r="Q113" s="122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120" t="n"/>
      <c r="H114" s="121" t="n"/>
      <c r="I114" s="122" t="n"/>
      <c r="J114" s="70" t="n"/>
      <c r="K114" s="70" t="n"/>
      <c r="L114" s="70" t="n"/>
      <c r="M114" s="70" t="n"/>
      <c r="N114" s="70" t="n"/>
      <c r="O114" s="70" t="n"/>
      <c r="P114" s="123" t="n"/>
      <c r="Q114" s="122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120" t="n"/>
      <c r="H115" s="121" t="n"/>
      <c r="I115" s="122" t="n"/>
      <c r="J115" s="70" t="n"/>
      <c r="K115" s="70" t="n"/>
      <c r="L115" s="70" t="n"/>
      <c r="M115" s="70" t="n"/>
      <c r="N115" s="70" t="n"/>
      <c r="O115" s="70" t="n"/>
      <c r="P115" s="123" t="n"/>
      <c r="Q115" s="122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120" t="n"/>
      <c r="H116" s="121" t="n"/>
      <c r="I116" s="122" t="n"/>
      <c r="J116" s="70" t="n"/>
      <c r="K116" s="70" t="n"/>
      <c r="L116" s="70" t="n"/>
      <c r="M116" s="70" t="n"/>
      <c r="N116" s="70" t="n"/>
      <c r="O116" s="70" t="n"/>
      <c r="P116" s="123" t="n"/>
      <c r="Q116" s="122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120" t="n"/>
      <c r="H117" s="121" t="n"/>
      <c r="I117" s="122" t="n"/>
      <c r="J117" s="70" t="n"/>
      <c r="K117" s="70" t="n"/>
      <c r="L117" s="70" t="n"/>
      <c r="M117" s="70" t="n"/>
      <c r="N117" s="70" t="n"/>
      <c r="O117" s="70" t="n"/>
      <c r="P117" s="123" t="n"/>
      <c r="Q117" s="122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120" t="n"/>
      <c r="H118" s="121" t="n"/>
      <c r="I118" s="122" t="n"/>
      <c r="J118" s="70" t="n"/>
      <c r="K118" s="70" t="n"/>
      <c r="L118" s="70" t="n"/>
      <c r="M118" s="70" t="n"/>
      <c r="N118" s="70" t="n"/>
      <c r="O118" s="70" t="n"/>
      <c r="P118" s="123" t="n"/>
      <c r="Q118" s="122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120" t="n"/>
      <c r="H119" s="121" t="n"/>
      <c r="I119" s="122" t="n"/>
      <c r="J119" s="70" t="n"/>
      <c r="K119" s="70" t="n"/>
      <c r="L119" s="70" t="n"/>
      <c r="M119" s="70" t="n"/>
      <c r="N119" s="70" t="n"/>
      <c r="O119" s="70" t="n"/>
      <c r="P119" s="123" t="n"/>
      <c r="Q119" s="122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120" t="n"/>
      <c r="H120" s="121" t="n"/>
      <c r="I120" s="122" t="n"/>
      <c r="J120" s="70" t="n"/>
      <c r="K120" s="70" t="n"/>
      <c r="L120" s="70" t="n"/>
      <c r="M120" s="70" t="n"/>
      <c r="N120" s="70" t="n"/>
      <c r="O120" s="70" t="n"/>
      <c r="P120" s="123" t="n"/>
      <c r="Q120" s="122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120" t="n"/>
      <c r="H121" s="121" t="n"/>
      <c r="I121" s="122" t="n"/>
      <c r="J121" s="70" t="n"/>
      <c r="K121" s="70" t="n"/>
      <c r="L121" s="70" t="n"/>
      <c r="M121" s="70" t="n"/>
      <c r="N121" s="70" t="n"/>
      <c r="O121" s="70" t="n"/>
      <c r="P121" s="123" t="n"/>
      <c r="Q121" s="122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120" t="n"/>
      <c r="H122" s="121" t="n"/>
      <c r="I122" s="122" t="n"/>
      <c r="J122" s="70" t="n"/>
      <c r="K122" s="70" t="n"/>
      <c r="L122" s="70" t="n"/>
      <c r="M122" s="70" t="n"/>
      <c r="N122" s="70" t="n"/>
      <c r="O122" s="70" t="n"/>
      <c r="P122" s="123" t="n"/>
      <c r="Q122" s="122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120" t="n"/>
      <c r="H123" s="121" t="n"/>
      <c r="I123" s="122" t="n"/>
      <c r="J123" s="70" t="n"/>
      <c r="K123" s="70" t="n"/>
      <c r="L123" s="70" t="n"/>
      <c r="M123" s="70" t="n"/>
      <c r="N123" s="70" t="n"/>
      <c r="O123" s="70" t="n"/>
      <c r="P123" s="123" t="n"/>
      <c r="Q123" s="122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120" t="n"/>
      <c r="H124" s="121" t="n"/>
      <c r="I124" s="122" t="n"/>
      <c r="J124" s="70" t="n"/>
      <c r="K124" s="70" t="n"/>
      <c r="L124" s="70" t="n"/>
      <c r="M124" s="70" t="n"/>
      <c r="N124" s="70" t="n"/>
      <c r="O124" s="70" t="n"/>
      <c r="P124" s="123" t="n"/>
      <c r="Q124" s="122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120" t="n"/>
      <c r="H125" s="121" t="n"/>
      <c r="I125" s="122" t="n"/>
      <c r="J125" s="70" t="n"/>
      <c r="K125" s="70" t="n"/>
      <c r="L125" s="70" t="n"/>
      <c r="M125" s="70" t="n"/>
      <c r="N125" s="70" t="n"/>
      <c r="O125" s="70" t="n"/>
      <c r="P125" s="123" t="n"/>
      <c r="Q125" s="122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120" t="n"/>
      <c r="H126" s="121" t="n"/>
      <c r="I126" s="122" t="n"/>
      <c r="J126" s="70" t="n"/>
      <c r="K126" s="70" t="n"/>
      <c r="L126" s="70" t="n"/>
      <c r="M126" s="70" t="n"/>
      <c r="N126" s="70" t="n"/>
      <c r="O126" s="70" t="n"/>
      <c r="P126" s="123" t="n"/>
      <c r="Q126" s="122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120" t="n"/>
      <c r="H127" s="121" t="n"/>
      <c r="I127" s="122" t="n"/>
      <c r="J127" s="70" t="n"/>
      <c r="K127" s="70" t="n"/>
      <c r="L127" s="70" t="n"/>
      <c r="M127" s="70" t="n"/>
      <c r="N127" s="70" t="n"/>
      <c r="O127" s="70" t="n"/>
      <c r="P127" s="123" t="n"/>
      <c r="Q127" s="122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120" t="n"/>
      <c r="H128" s="121" t="n"/>
      <c r="I128" s="122" t="n"/>
      <c r="J128" s="70" t="n"/>
      <c r="K128" s="70" t="n"/>
      <c r="L128" s="70" t="n"/>
      <c r="M128" s="70" t="n"/>
      <c r="N128" s="70" t="n"/>
      <c r="O128" s="70" t="n"/>
      <c r="P128" s="123" t="n"/>
      <c r="Q128" s="122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120" t="n"/>
      <c r="H129" s="121" t="n"/>
      <c r="I129" s="122" t="n"/>
      <c r="J129" s="70" t="n"/>
      <c r="K129" s="70" t="n"/>
      <c r="L129" s="70" t="n"/>
      <c r="M129" s="70" t="n"/>
      <c r="N129" s="70" t="n"/>
      <c r="O129" s="70" t="n"/>
      <c r="P129" s="123" t="n"/>
      <c r="Q129" s="122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120" t="n"/>
      <c r="H130" s="121" t="n"/>
      <c r="I130" s="122" t="n"/>
      <c r="J130" s="70" t="n"/>
      <c r="K130" s="70" t="n"/>
      <c r="L130" s="70" t="n"/>
      <c r="M130" s="70" t="n"/>
      <c r="N130" s="70" t="n"/>
      <c r="O130" s="70" t="n"/>
      <c r="P130" s="123" t="n"/>
      <c r="Q130" s="122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120" t="n"/>
      <c r="H131" s="121" t="n"/>
      <c r="I131" s="122" t="n"/>
      <c r="J131" s="70" t="n"/>
      <c r="K131" s="70" t="n"/>
      <c r="L131" s="70" t="n"/>
      <c r="M131" s="70" t="n"/>
      <c r="N131" s="70" t="n"/>
      <c r="O131" s="70" t="n"/>
      <c r="P131" s="123" t="n"/>
      <c r="Q131" s="122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120" t="n"/>
      <c r="H132" s="121" t="n"/>
      <c r="I132" s="122" t="n"/>
      <c r="J132" s="70" t="n"/>
      <c r="K132" s="70" t="n"/>
      <c r="L132" s="70" t="n"/>
      <c r="M132" s="70" t="n"/>
      <c r="N132" s="70" t="n"/>
      <c r="O132" s="70" t="n"/>
      <c r="P132" s="123" t="n"/>
      <c r="Q132" s="122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120" t="n"/>
      <c r="H133" s="121" t="n"/>
      <c r="I133" s="122" t="n"/>
      <c r="J133" s="70" t="n"/>
      <c r="K133" s="70" t="n"/>
      <c r="L133" s="70" t="n"/>
      <c r="M133" s="70" t="n"/>
      <c r="N133" s="70" t="n"/>
      <c r="O133" s="70" t="n"/>
      <c r="P133" s="123" t="n"/>
      <c r="Q133" s="122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120" t="n"/>
      <c r="H134" s="121" t="n"/>
      <c r="I134" s="122" t="n"/>
      <c r="J134" s="70" t="n"/>
      <c r="K134" s="70" t="n"/>
      <c r="L134" s="70" t="n"/>
      <c r="M134" s="70" t="n"/>
      <c r="N134" s="70" t="n"/>
      <c r="O134" s="70" t="n"/>
      <c r="P134" s="123" t="n"/>
      <c r="Q134" s="122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120" t="n"/>
      <c r="H135" s="121" t="n"/>
      <c r="I135" s="122" t="n"/>
      <c r="J135" s="70" t="n"/>
      <c r="K135" s="70" t="n"/>
      <c r="L135" s="70" t="n"/>
      <c r="M135" s="70" t="n"/>
      <c r="N135" s="70" t="n"/>
      <c r="O135" s="70" t="n"/>
      <c r="P135" s="123" t="n"/>
      <c r="Q135" s="122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120" t="n"/>
      <c r="H136" s="121" t="n"/>
      <c r="I136" s="122" t="n"/>
      <c r="J136" s="70" t="n"/>
      <c r="K136" s="70" t="n"/>
      <c r="L136" s="70" t="n"/>
      <c r="M136" s="70" t="n"/>
      <c r="N136" s="70" t="n"/>
      <c r="O136" s="70" t="n"/>
      <c r="P136" s="123" t="n"/>
      <c r="Q136" s="122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120" t="n"/>
      <c r="H137" s="121" t="n"/>
      <c r="I137" s="122" t="n"/>
      <c r="J137" s="70" t="n"/>
      <c r="K137" s="70" t="n"/>
      <c r="L137" s="70" t="n"/>
      <c r="M137" s="70" t="n"/>
      <c r="N137" s="70" t="n"/>
      <c r="O137" s="70" t="n"/>
      <c r="P137" s="123" t="n"/>
      <c r="Q137" s="122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120" t="n"/>
      <c r="H138" s="121" t="n"/>
      <c r="I138" s="122" t="n"/>
      <c r="J138" s="70" t="n"/>
      <c r="K138" s="70" t="n"/>
      <c r="L138" s="70" t="n"/>
      <c r="M138" s="70" t="n"/>
      <c r="N138" s="70" t="n"/>
      <c r="O138" s="70" t="n"/>
      <c r="P138" s="123" t="n"/>
      <c r="Q138" s="122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120" t="n"/>
      <c r="H139" s="121" t="n"/>
      <c r="I139" s="122" t="n"/>
      <c r="J139" s="70" t="n"/>
      <c r="K139" s="70" t="n"/>
      <c r="L139" s="70" t="n"/>
      <c r="M139" s="70" t="n"/>
      <c r="N139" s="70" t="n"/>
      <c r="O139" s="70" t="n"/>
      <c r="P139" s="123" t="n"/>
      <c r="Q139" s="122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120" t="n"/>
      <c r="H140" s="121" t="n"/>
      <c r="I140" s="122" t="n"/>
      <c r="J140" s="70" t="n"/>
      <c r="K140" s="70" t="n"/>
      <c r="L140" s="70" t="n"/>
      <c r="M140" s="70" t="n"/>
      <c r="N140" s="70" t="n"/>
      <c r="O140" s="70" t="n"/>
      <c r="P140" s="123" t="n"/>
      <c r="Q140" s="122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120" t="n"/>
      <c r="H141" s="121" t="n"/>
      <c r="I141" s="122" t="n"/>
      <c r="J141" s="70" t="n"/>
      <c r="K141" s="70" t="n"/>
      <c r="L141" s="70" t="n"/>
      <c r="M141" s="70" t="n"/>
      <c r="N141" s="70" t="n"/>
      <c r="O141" s="70" t="n"/>
      <c r="P141" s="123" t="n"/>
      <c r="Q141" s="122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120" t="n"/>
      <c r="H142" s="121" t="n"/>
      <c r="I142" s="122" t="n"/>
      <c r="J142" s="70" t="n"/>
      <c r="K142" s="70" t="n"/>
      <c r="L142" s="70" t="n"/>
      <c r="M142" s="70" t="n"/>
      <c r="N142" s="70" t="n"/>
      <c r="O142" s="70" t="n"/>
      <c r="P142" s="123" t="n"/>
      <c r="Q142" s="122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120" t="n"/>
      <c r="H143" s="121" t="n"/>
      <c r="I143" s="122" t="n"/>
      <c r="J143" s="70" t="n"/>
      <c r="K143" s="70" t="n"/>
      <c r="L143" s="70" t="n"/>
      <c r="M143" s="70" t="n"/>
      <c r="N143" s="70" t="n"/>
      <c r="O143" s="70" t="n"/>
      <c r="P143" s="123" t="n"/>
      <c r="Q143" s="122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120" t="n"/>
      <c r="H144" s="121" t="n"/>
      <c r="I144" s="122" t="n"/>
      <c r="J144" s="70" t="n"/>
      <c r="K144" s="70" t="n"/>
      <c r="L144" s="70" t="n"/>
      <c r="M144" s="70" t="n"/>
      <c r="N144" s="70" t="n"/>
      <c r="O144" s="70" t="n"/>
      <c r="P144" s="123" t="n"/>
      <c r="Q144" s="122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120" t="n"/>
      <c r="H145" s="121" t="n"/>
      <c r="I145" s="122" t="n"/>
      <c r="J145" s="70" t="n"/>
      <c r="K145" s="70" t="n"/>
      <c r="L145" s="70" t="n"/>
      <c r="M145" s="70" t="n"/>
      <c r="N145" s="70" t="n"/>
      <c r="O145" s="70" t="n"/>
      <c r="P145" s="123" t="n"/>
      <c r="Q145" s="122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120" t="n"/>
      <c r="H146" s="121" t="n"/>
      <c r="I146" s="122" t="n"/>
      <c r="J146" s="70" t="n"/>
      <c r="K146" s="70" t="n"/>
      <c r="L146" s="70" t="n"/>
      <c r="M146" s="70" t="n"/>
      <c r="N146" s="70" t="n"/>
      <c r="O146" s="70" t="n"/>
      <c r="P146" s="123" t="n"/>
      <c r="Q146" s="122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120" t="n"/>
      <c r="H147" s="121" t="n"/>
      <c r="I147" s="122" t="n"/>
      <c r="J147" s="70" t="n"/>
      <c r="K147" s="70" t="n"/>
      <c r="L147" s="70" t="n"/>
      <c r="M147" s="70" t="n"/>
      <c r="N147" s="70" t="n"/>
      <c r="O147" s="70" t="n"/>
      <c r="P147" s="123" t="n"/>
      <c r="Q147" s="122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120" t="n"/>
      <c r="H148" s="121" t="n"/>
      <c r="I148" s="122" t="n"/>
      <c r="J148" s="70" t="n"/>
      <c r="K148" s="70" t="n"/>
      <c r="L148" s="70" t="n"/>
      <c r="M148" s="70" t="n"/>
      <c r="N148" s="70" t="n"/>
      <c r="O148" s="70" t="n"/>
      <c r="P148" s="123" t="n"/>
      <c r="Q148" s="122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120" t="n"/>
      <c r="H149" s="121" t="n"/>
      <c r="I149" s="122" t="n"/>
      <c r="J149" s="70" t="n"/>
      <c r="K149" s="70" t="n"/>
      <c r="L149" s="70" t="n"/>
      <c r="M149" s="70" t="n"/>
      <c r="N149" s="70" t="n"/>
      <c r="O149" s="70" t="n"/>
      <c r="P149" s="123" t="n"/>
      <c r="Q149" s="122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120" t="n"/>
      <c r="H150" s="121" t="n"/>
      <c r="I150" s="122" t="n"/>
      <c r="J150" s="70" t="n"/>
      <c r="K150" s="70" t="n"/>
      <c r="L150" s="70" t="n"/>
      <c r="M150" s="70" t="n"/>
      <c r="N150" s="70" t="n"/>
      <c r="O150" s="70" t="n"/>
      <c r="P150" s="123" t="n"/>
      <c r="Q150" s="122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120" t="n"/>
      <c r="H151" s="121" t="n"/>
      <c r="I151" s="122" t="n"/>
      <c r="J151" s="70" t="n"/>
      <c r="K151" s="70" t="n"/>
      <c r="L151" s="70" t="n"/>
      <c r="M151" s="70" t="n"/>
      <c r="N151" s="70" t="n"/>
      <c r="O151" s="70" t="n"/>
      <c r="P151" s="123" t="n"/>
      <c r="Q151" s="122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120" t="n"/>
      <c r="H152" s="121" t="n"/>
      <c r="I152" s="122" t="n"/>
      <c r="J152" s="70" t="n"/>
      <c r="K152" s="70" t="n"/>
      <c r="L152" s="70" t="n"/>
      <c r="M152" s="70" t="n"/>
      <c r="N152" s="70" t="n"/>
      <c r="O152" s="70" t="n"/>
      <c r="P152" s="123" t="n"/>
      <c r="Q152" s="122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120" t="n"/>
      <c r="H153" s="121" t="n"/>
      <c r="I153" s="122" t="n"/>
      <c r="J153" s="70" t="n"/>
      <c r="K153" s="70" t="n"/>
      <c r="L153" s="70" t="n"/>
      <c r="M153" s="70" t="n"/>
      <c r="N153" s="70" t="n"/>
      <c r="O153" s="70" t="n"/>
      <c r="P153" s="123" t="n"/>
      <c r="Q153" s="122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120" t="n"/>
      <c r="H154" s="121" t="n"/>
      <c r="I154" s="122" t="n"/>
      <c r="J154" s="70" t="n"/>
      <c r="K154" s="70" t="n"/>
      <c r="L154" s="70" t="n"/>
      <c r="M154" s="70" t="n"/>
      <c r="N154" s="70" t="n"/>
      <c r="O154" s="70" t="n"/>
      <c r="P154" s="123" t="n"/>
      <c r="Q154" s="122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120" t="n"/>
      <c r="H155" s="121" t="n"/>
      <c r="I155" s="122" t="n"/>
      <c r="J155" s="70" t="n"/>
      <c r="K155" s="70" t="n"/>
      <c r="L155" s="70" t="n"/>
      <c r="M155" s="70" t="n"/>
      <c r="N155" s="70" t="n"/>
      <c r="O155" s="70" t="n"/>
      <c r="P155" s="123" t="n"/>
      <c r="Q155" s="122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120" t="n"/>
      <c r="H156" s="121" t="n"/>
      <c r="I156" s="122" t="n"/>
      <c r="J156" s="70" t="n"/>
      <c r="K156" s="70" t="n"/>
      <c r="L156" s="70" t="n"/>
      <c r="M156" s="70" t="n"/>
      <c r="N156" s="70" t="n"/>
      <c r="O156" s="70" t="n"/>
      <c r="P156" s="123" t="n"/>
      <c r="Q156" s="122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120" t="n"/>
      <c r="H157" s="121" t="n"/>
      <c r="I157" s="122" t="n"/>
      <c r="J157" s="70" t="n"/>
      <c r="K157" s="70" t="n"/>
      <c r="L157" s="70" t="n"/>
      <c r="M157" s="70" t="n"/>
      <c r="N157" s="70" t="n"/>
      <c r="O157" s="70" t="n"/>
      <c r="P157" s="123" t="n"/>
      <c r="Q157" s="122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120" t="n"/>
      <c r="H158" s="121" t="n"/>
      <c r="I158" s="122" t="n"/>
      <c r="J158" s="70" t="n"/>
      <c r="K158" s="70" t="n"/>
      <c r="L158" s="70" t="n"/>
      <c r="M158" s="70" t="n"/>
      <c r="N158" s="70" t="n"/>
      <c r="O158" s="70" t="n"/>
      <c r="P158" s="123" t="n"/>
      <c r="Q158" s="122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120" t="n"/>
      <c r="H159" s="121" t="n"/>
      <c r="I159" s="122" t="n"/>
      <c r="J159" s="70" t="n"/>
      <c r="K159" s="70" t="n"/>
      <c r="L159" s="70" t="n"/>
      <c r="M159" s="70" t="n"/>
      <c r="N159" s="70" t="n"/>
      <c r="O159" s="70" t="n"/>
      <c r="P159" s="123" t="n"/>
      <c r="Q159" s="122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120" t="n"/>
      <c r="H160" s="121" t="n"/>
      <c r="I160" s="122" t="n"/>
      <c r="J160" s="70" t="n"/>
      <c r="K160" s="70" t="n"/>
      <c r="L160" s="70" t="n"/>
      <c r="M160" s="70" t="n"/>
      <c r="N160" s="70" t="n"/>
      <c r="O160" s="70" t="n"/>
      <c r="P160" s="123" t="n"/>
      <c r="Q160" s="122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120" t="n"/>
      <c r="H161" s="121" t="n"/>
      <c r="I161" s="122" t="n"/>
      <c r="J161" s="70" t="n"/>
      <c r="K161" s="70" t="n"/>
      <c r="L161" s="70" t="n"/>
      <c r="M161" s="70" t="n"/>
      <c r="N161" s="70" t="n"/>
      <c r="O161" s="70" t="n"/>
      <c r="P161" s="123" t="n"/>
      <c r="Q161" s="122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120" t="n"/>
      <c r="H162" s="121" t="n"/>
      <c r="I162" s="122" t="n"/>
      <c r="J162" s="70" t="n"/>
      <c r="K162" s="70" t="n"/>
      <c r="L162" s="70" t="n"/>
      <c r="M162" s="70" t="n"/>
      <c r="N162" s="70" t="n"/>
      <c r="O162" s="70" t="n"/>
      <c r="P162" s="123" t="n"/>
      <c r="Q162" s="122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120" t="n"/>
      <c r="H163" s="121" t="n"/>
      <c r="I163" s="122" t="n"/>
      <c r="J163" s="70" t="n"/>
      <c r="K163" s="70" t="n"/>
      <c r="L163" s="70" t="n"/>
      <c r="M163" s="70" t="n"/>
      <c r="N163" s="70" t="n"/>
      <c r="O163" s="70" t="n"/>
      <c r="P163" s="123" t="n"/>
      <c r="Q163" s="122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120" t="n"/>
      <c r="H164" s="121" t="n"/>
      <c r="I164" s="122" t="n"/>
      <c r="J164" s="70" t="n"/>
      <c r="K164" s="70" t="n"/>
      <c r="L164" s="70" t="n"/>
      <c r="M164" s="70" t="n"/>
      <c r="N164" s="70" t="n"/>
      <c r="O164" s="70" t="n"/>
      <c r="P164" s="123" t="n"/>
      <c r="Q164" s="122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120" t="n"/>
      <c r="H165" s="121" t="n"/>
      <c r="I165" s="122" t="n"/>
      <c r="J165" s="70" t="n"/>
      <c r="K165" s="70" t="n"/>
      <c r="L165" s="70" t="n"/>
      <c r="M165" s="70" t="n"/>
      <c r="N165" s="70" t="n"/>
      <c r="O165" s="70" t="n"/>
      <c r="P165" s="123" t="n"/>
      <c r="Q165" s="122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120" t="n"/>
      <c r="H166" s="121" t="n"/>
      <c r="I166" s="122" t="n"/>
      <c r="J166" s="70" t="n"/>
      <c r="K166" s="70" t="n"/>
      <c r="L166" s="70" t="n"/>
      <c r="M166" s="70" t="n"/>
      <c r="N166" s="70" t="n"/>
      <c r="O166" s="70" t="n"/>
      <c r="P166" s="123" t="n"/>
      <c r="Q166" s="122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120" t="n"/>
      <c r="H167" s="121" t="n"/>
      <c r="I167" s="122" t="n"/>
      <c r="J167" s="70" t="n"/>
      <c r="K167" s="70" t="n"/>
      <c r="L167" s="70" t="n"/>
      <c r="M167" s="70" t="n"/>
      <c r="N167" s="70" t="n"/>
      <c r="O167" s="70" t="n"/>
      <c r="P167" s="123" t="n"/>
      <c r="Q167" s="122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120" t="n"/>
      <c r="H168" s="121" t="n"/>
      <c r="I168" s="122" t="n"/>
      <c r="J168" s="70" t="n"/>
      <c r="K168" s="70" t="n"/>
      <c r="L168" s="70" t="n"/>
      <c r="M168" s="70" t="n"/>
      <c r="N168" s="70" t="n"/>
      <c r="O168" s="70" t="n"/>
      <c r="P168" s="123" t="n"/>
      <c r="Q168" s="122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120" t="n"/>
      <c r="H169" s="121" t="n"/>
      <c r="I169" s="122" t="n"/>
      <c r="J169" s="70" t="n"/>
      <c r="K169" s="70" t="n"/>
      <c r="L169" s="70" t="n"/>
      <c r="M169" s="70" t="n"/>
      <c r="N169" s="70" t="n"/>
      <c r="O169" s="70" t="n"/>
      <c r="P169" s="123" t="n"/>
      <c r="Q169" s="122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120" t="n"/>
      <c r="H170" s="121" t="n"/>
      <c r="I170" s="122" t="n"/>
      <c r="J170" s="70" t="n"/>
      <c r="K170" s="70" t="n"/>
      <c r="L170" s="70" t="n"/>
      <c r="M170" s="70" t="n"/>
      <c r="N170" s="70" t="n"/>
      <c r="O170" s="70" t="n"/>
      <c r="P170" s="123" t="n"/>
      <c r="Q170" s="122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120" t="n"/>
      <c r="H171" s="121" t="n"/>
      <c r="I171" s="122" t="n"/>
      <c r="J171" s="70" t="n"/>
      <c r="K171" s="70" t="n"/>
      <c r="L171" s="70" t="n"/>
      <c r="M171" s="70" t="n"/>
      <c r="N171" s="70" t="n"/>
      <c r="O171" s="70" t="n"/>
      <c r="P171" s="123" t="n"/>
      <c r="Q171" s="122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120" t="n"/>
      <c r="H172" s="121" t="n"/>
      <c r="I172" s="122" t="n"/>
      <c r="J172" s="70" t="n"/>
      <c r="K172" s="70" t="n"/>
      <c r="L172" s="70" t="n"/>
      <c r="M172" s="70" t="n"/>
      <c r="N172" s="70" t="n"/>
      <c r="O172" s="70" t="n"/>
      <c r="P172" s="123" t="n"/>
      <c r="Q172" s="122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120" t="n"/>
      <c r="H173" s="121" t="n"/>
      <c r="I173" s="122" t="n"/>
      <c r="J173" s="70" t="n"/>
      <c r="K173" s="70" t="n"/>
      <c r="L173" s="70" t="n"/>
      <c r="M173" s="70" t="n"/>
      <c r="N173" s="70" t="n"/>
      <c r="O173" s="70" t="n"/>
      <c r="P173" s="123" t="n"/>
      <c r="Q173" s="122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120" t="n"/>
      <c r="H174" s="121" t="n"/>
      <c r="I174" s="122" t="n"/>
      <c r="J174" s="70" t="n"/>
      <c r="K174" s="70" t="n"/>
      <c r="L174" s="70" t="n"/>
      <c r="M174" s="70" t="n"/>
      <c r="N174" s="70" t="n"/>
      <c r="O174" s="70" t="n"/>
      <c r="P174" s="123" t="n"/>
      <c r="Q174" s="122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120" t="n"/>
      <c r="H175" s="121" t="n"/>
      <c r="I175" s="122" t="n"/>
      <c r="J175" s="70" t="n"/>
      <c r="K175" s="70" t="n"/>
      <c r="L175" s="70" t="n"/>
      <c r="M175" s="70" t="n"/>
      <c r="N175" s="70" t="n"/>
      <c r="O175" s="70" t="n"/>
      <c r="P175" s="123" t="n"/>
      <c r="Q175" s="122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120" t="n"/>
      <c r="H176" s="121" t="n"/>
      <c r="I176" s="122" t="n"/>
      <c r="J176" s="70" t="n"/>
      <c r="K176" s="70" t="n"/>
      <c r="L176" s="70" t="n"/>
      <c r="M176" s="70" t="n"/>
      <c r="N176" s="70" t="n"/>
      <c r="O176" s="70" t="n"/>
      <c r="P176" s="123" t="n"/>
      <c r="Q176" s="122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120" t="n"/>
      <c r="H177" s="121" t="n"/>
      <c r="I177" s="122" t="n"/>
      <c r="J177" s="70" t="n"/>
      <c r="K177" s="70" t="n"/>
      <c r="L177" s="70" t="n"/>
      <c r="M177" s="70" t="n"/>
      <c r="N177" s="70" t="n"/>
      <c r="O177" s="70" t="n"/>
      <c r="P177" s="123" t="n"/>
      <c r="Q177" s="122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120" t="n"/>
      <c r="H178" s="121" t="n"/>
      <c r="I178" s="122" t="n"/>
      <c r="J178" s="70" t="n"/>
      <c r="K178" s="70" t="n"/>
      <c r="L178" s="70" t="n"/>
      <c r="M178" s="70" t="n"/>
      <c r="N178" s="70" t="n"/>
      <c r="O178" s="70" t="n"/>
      <c r="P178" s="123" t="n"/>
      <c r="Q178" s="122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120" t="n"/>
      <c r="H179" s="121" t="n"/>
      <c r="I179" s="122" t="n"/>
      <c r="J179" s="70" t="n"/>
      <c r="K179" s="70" t="n"/>
      <c r="L179" s="70" t="n"/>
      <c r="M179" s="70" t="n"/>
      <c r="N179" s="70" t="n"/>
      <c r="O179" s="70" t="n"/>
      <c r="P179" s="123" t="n"/>
      <c r="Q179" s="122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120" t="n"/>
      <c r="H180" s="121" t="n"/>
      <c r="I180" s="122" t="n"/>
      <c r="J180" s="70" t="n"/>
      <c r="K180" s="70" t="n"/>
      <c r="L180" s="70" t="n"/>
      <c r="M180" s="70" t="n"/>
      <c r="N180" s="70" t="n"/>
      <c r="O180" s="70" t="n"/>
      <c r="P180" s="123" t="n"/>
      <c r="Q180" s="122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120" t="n"/>
      <c r="H181" s="121" t="n"/>
      <c r="I181" s="122" t="n"/>
      <c r="J181" s="70" t="n"/>
      <c r="K181" s="70" t="n"/>
      <c r="L181" s="70" t="n"/>
      <c r="M181" s="70" t="n"/>
      <c r="N181" s="70" t="n"/>
      <c r="O181" s="70" t="n"/>
      <c r="P181" s="123" t="n"/>
      <c r="Q181" s="122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120" t="n"/>
      <c r="H182" s="121" t="n"/>
      <c r="I182" s="122" t="n"/>
      <c r="J182" s="70" t="n"/>
      <c r="K182" s="70" t="n"/>
      <c r="L182" s="70" t="n"/>
      <c r="M182" s="70" t="n"/>
      <c r="N182" s="70" t="n"/>
      <c r="O182" s="70" t="n"/>
      <c r="P182" s="123" t="n"/>
      <c r="Q182" s="122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120" t="n"/>
      <c r="H183" s="121" t="n"/>
      <c r="I183" s="122" t="n"/>
      <c r="J183" s="70" t="n"/>
      <c r="K183" s="70" t="n"/>
      <c r="L183" s="70" t="n"/>
      <c r="M183" s="70" t="n"/>
      <c r="N183" s="70" t="n"/>
      <c r="O183" s="70" t="n"/>
      <c r="P183" s="123" t="n"/>
      <c r="Q183" s="122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120" t="n"/>
      <c r="H184" s="121" t="n"/>
      <c r="I184" s="122" t="n"/>
      <c r="J184" s="70" t="n"/>
      <c r="K184" s="70" t="n"/>
      <c r="L184" s="70" t="n"/>
      <c r="M184" s="70" t="n"/>
      <c r="N184" s="70" t="n"/>
      <c r="O184" s="70" t="n"/>
      <c r="P184" s="123" t="n"/>
      <c r="Q184" s="122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120" t="n"/>
      <c r="H185" s="121" t="n"/>
      <c r="I185" s="122" t="n"/>
      <c r="J185" s="70" t="n"/>
      <c r="K185" s="70" t="n"/>
      <c r="L185" s="70" t="n"/>
      <c r="M185" s="70" t="n"/>
      <c r="N185" s="70" t="n"/>
      <c r="O185" s="70" t="n"/>
      <c r="P185" s="123" t="n"/>
      <c r="Q185" s="122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120" t="n"/>
      <c r="H186" s="121" t="n"/>
      <c r="I186" s="122" t="n"/>
      <c r="J186" s="70" t="n"/>
      <c r="K186" s="70" t="n"/>
      <c r="L186" s="70" t="n"/>
      <c r="M186" s="70" t="n"/>
      <c r="N186" s="70" t="n"/>
      <c r="O186" s="70" t="n"/>
      <c r="P186" s="123" t="n"/>
      <c r="Q186" s="122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120" t="n"/>
      <c r="H187" s="121" t="n"/>
      <c r="I187" s="122" t="n"/>
      <c r="J187" s="70" t="n"/>
      <c r="K187" s="70" t="n"/>
      <c r="L187" s="70" t="n"/>
      <c r="M187" s="70" t="n"/>
      <c r="N187" s="70" t="n"/>
      <c r="O187" s="70" t="n"/>
      <c r="P187" s="123" t="n"/>
      <c r="Q187" s="122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120" t="n"/>
      <c r="H188" s="121" t="n"/>
      <c r="I188" s="122" t="n"/>
      <c r="J188" s="70" t="n"/>
      <c r="K188" s="70" t="n"/>
      <c r="L188" s="70" t="n"/>
      <c r="M188" s="70" t="n"/>
      <c r="N188" s="70" t="n"/>
      <c r="O188" s="70" t="n"/>
      <c r="P188" s="123" t="n"/>
      <c r="Q188" s="122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120" t="n"/>
      <c r="H189" s="121" t="n"/>
      <c r="I189" s="122" t="n"/>
      <c r="J189" s="70" t="n"/>
      <c r="K189" s="70" t="n"/>
      <c r="L189" s="70" t="n"/>
      <c r="M189" s="70" t="n"/>
      <c r="N189" s="70" t="n"/>
      <c r="O189" s="70" t="n"/>
      <c r="P189" s="123" t="n"/>
      <c r="Q189" s="122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120" t="n"/>
      <c r="H190" s="121" t="n"/>
      <c r="I190" s="122" t="n"/>
      <c r="J190" s="70" t="n"/>
      <c r="K190" s="70" t="n"/>
      <c r="L190" s="70" t="n"/>
      <c r="M190" s="70" t="n"/>
      <c r="N190" s="70" t="n"/>
      <c r="O190" s="70" t="n"/>
      <c r="P190" s="123" t="n"/>
      <c r="Q190" s="122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120" t="n"/>
      <c r="H191" s="121" t="n"/>
      <c r="I191" s="122" t="n"/>
      <c r="J191" s="70" t="n"/>
      <c r="K191" s="70" t="n"/>
      <c r="L191" s="70" t="n"/>
      <c r="M191" s="70" t="n"/>
      <c r="N191" s="70" t="n"/>
      <c r="O191" s="70" t="n"/>
      <c r="P191" s="123" t="n"/>
      <c r="Q191" s="122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120" t="n"/>
      <c r="H192" s="121" t="n"/>
      <c r="I192" s="122" t="n"/>
      <c r="J192" s="70" t="n"/>
      <c r="K192" s="70" t="n"/>
      <c r="L192" s="70" t="n"/>
      <c r="M192" s="70" t="n"/>
      <c r="N192" s="70" t="n"/>
      <c r="O192" s="70" t="n"/>
      <c r="P192" s="123" t="n"/>
      <c r="Q192" s="122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120" t="n"/>
      <c r="H193" s="121" t="n"/>
      <c r="I193" s="122" t="n"/>
      <c r="J193" s="70" t="n"/>
      <c r="K193" s="70" t="n"/>
      <c r="L193" s="70" t="n"/>
      <c r="M193" s="70" t="n"/>
      <c r="N193" s="70" t="n"/>
      <c r="O193" s="70" t="n"/>
      <c r="P193" s="123" t="n"/>
      <c r="Q193" s="122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120" t="n"/>
      <c r="H194" s="121" t="n"/>
      <c r="I194" s="122" t="n"/>
      <c r="J194" s="70" t="n"/>
      <c r="K194" s="70" t="n"/>
      <c r="L194" s="70" t="n"/>
      <c r="M194" s="70" t="n"/>
      <c r="N194" s="70" t="n"/>
      <c r="O194" s="70" t="n"/>
      <c r="P194" s="123" t="n"/>
      <c r="Q194" s="122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120" t="n"/>
      <c r="H195" s="121" t="n"/>
      <c r="I195" s="122" t="n"/>
      <c r="J195" s="70" t="n"/>
      <c r="K195" s="70" t="n"/>
      <c r="L195" s="70" t="n"/>
      <c r="M195" s="70" t="n"/>
      <c r="N195" s="70" t="n"/>
      <c r="O195" s="70" t="n"/>
      <c r="P195" s="123" t="n"/>
      <c r="Q195" s="122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120" t="n"/>
      <c r="H196" s="121" t="n"/>
      <c r="I196" s="122" t="n"/>
      <c r="J196" s="70" t="n"/>
      <c r="K196" s="70" t="n"/>
      <c r="L196" s="70" t="n"/>
      <c r="M196" s="70" t="n"/>
      <c r="N196" s="70" t="n"/>
      <c r="O196" s="70" t="n"/>
      <c r="P196" s="123" t="n"/>
      <c r="Q196" s="122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120" t="n"/>
      <c r="H197" s="121" t="n"/>
      <c r="I197" s="122" t="n"/>
      <c r="J197" s="70" t="n"/>
      <c r="K197" s="70" t="n"/>
      <c r="L197" s="70" t="n"/>
      <c r="M197" s="70" t="n"/>
      <c r="N197" s="70" t="n"/>
      <c r="O197" s="70" t="n"/>
      <c r="P197" s="123" t="n"/>
      <c r="Q197" s="122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120" t="n"/>
      <c r="H198" s="121" t="n"/>
      <c r="I198" s="122" t="n"/>
      <c r="J198" s="70" t="n"/>
      <c r="K198" s="70" t="n"/>
      <c r="L198" s="70" t="n"/>
      <c r="M198" s="70" t="n"/>
      <c r="N198" s="70" t="n"/>
      <c r="O198" s="70" t="n"/>
      <c r="P198" s="123" t="n"/>
      <c r="Q198" s="122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120" t="n"/>
      <c r="H199" s="121" t="n"/>
      <c r="I199" s="122" t="n"/>
      <c r="J199" s="70" t="n"/>
      <c r="K199" s="70" t="n"/>
      <c r="L199" s="70" t="n"/>
      <c r="M199" s="70" t="n"/>
      <c r="N199" s="70" t="n"/>
      <c r="O199" s="70" t="n"/>
      <c r="P199" s="123" t="n"/>
      <c r="Q199" s="122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120" t="n"/>
      <c r="H200" s="121" t="n"/>
      <c r="I200" s="122" t="n"/>
      <c r="J200" s="70" t="n"/>
      <c r="K200" s="70" t="n"/>
      <c r="L200" s="70" t="n"/>
      <c r="M200" s="70" t="n"/>
      <c r="N200" s="70" t="n"/>
      <c r="O200" s="70" t="n"/>
      <c r="P200" s="123" t="n"/>
      <c r="Q200" s="122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120" t="n"/>
      <c r="H201" s="121" t="n"/>
      <c r="I201" s="122" t="n"/>
      <c r="J201" s="70" t="n"/>
      <c r="K201" s="70" t="n"/>
      <c r="L201" s="70" t="n"/>
      <c r="M201" s="70" t="n"/>
      <c r="N201" s="70" t="n"/>
      <c r="O201" s="70" t="n"/>
      <c r="P201" s="123" t="n"/>
      <c r="Q201" s="122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120" t="n"/>
      <c r="H202" s="121" t="n"/>
      <c r="I202" s="122" t="n"/>
      <c r="J202" s="70" t="n"/>
      <c r="K202" s="70" t="n"/>
      <c r="L202" s="70" t="n"/>
      <c r="M202" s="70" t="n"/>
      <c r="N202" s="70" t="n"/>
      <c r="O202" s="70" t="n"/>
      <c r="P202" s="123" t="n"/>
      <c r="Q202" s="122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120" t="n"/>
      <c r="H203" s="121" t="n"/>
      <c r="I203" s="122" t="n"/>
      <c r="J203" s="70" t="n"/>
      <c r="K203" s="70" t="n"/>
      <c r="L203" s="70" t="n"/>
      <c r="M203" s="70" t="n"/>
      <c r="N203" s="70" t="n"/>
      <c r="O203" s="70" t="n"/>
      <c r="P203" s="123" t="n"/>
      <c r="Q203" s="122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120" t="n"/>
      <c r="H204" s="121" t="n"/>
      <c r="I204" s="122" t="n"/>
      <c r="J204" s="70" t="n"/>
      <c r="K204" s="70" t="n"/>
      <c r="L204" s="70" t="n"/>
      <c r="M204" s="70" t="n"/>
      <c r="N204" s="70" t="n"/>
      <c r="O204" s="70" t="n"/>
      <c r="P204" s="123" t="n"/>
      <c r="Q204" s="122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120" t="n"/>
      <c r="H205" s="121" t="n"/>
      <c r="I205" s="122" t="n"/>
      <c r="J205" s="70" t="n"/>
      <c r="K205" s="70" t="n"/>
      <c r="L205" s="70" t="n"/>
      <c r="M205" s="70" t="n"/>
      <c r="N205" s="70" t="n"/>
      <c r="O205" s="70" t="n"/>
      <c r="P205" s="123" t="n"/>
      <c r="Q205" s="122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120" t="n"/>
      <c r="H206" s="121" t="n"/>
      <c r="I206" s="122" t="n"/>
      <c r="J206" s="70" t="n"/>
      <c r="K206" s="70" t="n"/>
      <c r="L206" s="70" t="n"/>
      <c r="M206" s="70" t="n"/>
      <c r="N206" s="70" t="n"/>
      <c r="O206" s="70" t="n"/>
      <c r="P206" s="123" t="n"/>
      <c r="Q206" s="122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120" t="n"/>
      <c r="H207" s="121" t="n"/>
      <c r="I207" s="122" t="n"/>
      <c r="J207" s="70" t="n"/>
      <c r="K207" s="70" t="n"/>
      <c r="L207" s="70" t="n"/>
      <c r="M207" s="70" t="n"/>
      <c r="N207" s="70" t="n"/>
      <c r="O207" s="70" t="n"/>
      <c r="P207" s="123" t="n"/>
      <c r="Q207" s="122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120" t="n"/>
      <c r="H208" s="121" t="n"/>
      <c r="I208" s="122" t="n"/>
      <c r="J208" s="70" t="n"/>
      <c r="K208" s="70" t="n"/>
      <c r="L208" s="70" t="n"/>
      <c r="M208" s="70" t="n"/>
      <c r="N208" s="70" t="n"/>
      <c r="O208" s="70" t="n"/>
      <c r="P208" s="123" t="n"/>
      <c r="Q208" s="122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120" t="n"/>
      <c r="H209" s="121" t="n"/>
      <c r="I209" s="122" t="n"/>
      <c r="J209" s="70" t="n"/>
      <c r="K209" s="70" t="n"/>
      <c r="L209" s="70" t="n"/>
      <c r="M209" s="70" t="n"/>
      <c r="N209" s="70" t="n"/>
      <c r="O209" s="70" t="n"/>
      <c r="P209" s="123" t="n"/>
      <c r="Q209" s="122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120" t="n"/>
      <c r="H210" s="121" t="n"/>
      <c r="I210" s="122" t="n"/>
      <c r="J210" s="70" t="n"/>
      <c r="K210" s="70" t="n"/>
      <c r="L210" s="70" t="n"/>
      <c r="M210" s="70" t="n"/>
      <c r="N210" s="70" t="n"/>
      <c r="O210" s="70" t="n"/>
      <c r="P210" s="123" t="n"/>
      <c r="Q210" s="122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120" t="n"/>
      <c r="H211" s="121" t="n"/>
      <c r="I211" s="122" t="n"/>
      <c r="J211" s="70" t="n"/>
      <c r="K211" s="70" t="n"/>
      <c r="L211" s="70" t="n"/>
      <c r="M211" s="70" t="n"/>
      <c r="N211" s="70" t="n"/>
      <c r="O211" s="70" t="n"/>
      <c r="P211" s="123" t="n"/>
      <c r="Q211" s="122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120" t="n"/>
      <c r="H212" s="121" t="n"/>
      <c r="I212" s="122" t="n"/>
      <c r="J212" s="70" t="n"/>
      <c r="K212" s="70" t="n"/>
      <c r="L212" s="70" t="n"/>
      <c r="M212" s="70" t="n"/>
      <c r="N212" s="70" t="n"/>
      <c r="O212" s="70" t="n"/>
      <c r="P212" s="123" t="n"/>
      <c r="Q212" s="122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120" t="n"/>
      <c r="H213" s="121" t="n"/>
      <c r="I213" s="122" t="n"/>
      <c r="J213" s="70" t="n"/>
      <c r="K213" s="70" t="n"/>
      <c r="L213" s="70" t="n"/>
      <c r="M213" s="70" t="n"/>
      <c r="N213" s="70" t="n"/>
      <c r="O213" s="70" t="n"/>
      <c r="P213" s="123" t="n"/>
      <c r="Q213" s="122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120" t="n"/>
      <c r="H214" s="121" t="n"/>
      <c r="I214" s="122" t="n"/>
      <c r="J214" s="70" t="n"/>
      <c r="K214" s="70" t="n"/>
      <c r="L214" s="70" t="n"/>
      <c r="M214" s="70" t="n"/>
      <c r="N214" s="70" t="n"/>
      <c r="O214" s="70" t="n"/>
      <c r="P214" s="123" t="n"/>
      <c r="Q214" s="122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120" t="n"/>
      <c r="H215" s="121" t="n"/>
      <c r="I215" s="122" t="n"/>
      <c r="J215" s="70" t="n"/>
      <c r="K215" s="70" t="n"/>
      <c r="L215" s="70" t="n"/>
      <c r="M215" s="70" t="n"/>
      <c r="N215" s="70" t="n"/>
      <c r="O215" s="70" t="n"/>
      <c r="P215" s="123" t="n"/>
      <c r="Q215" s="122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120" t="n"/>
      <c r="H216" s="121" t="n"/>
      <c r="I216" s="122" t="n"/>
      <c r="J216" s="70" t="n"/>
      <c r="K216" s="70" t="n"/>
      <c r="L216" s="70" t="n"/>
      <c r="M216" s="70" t="n"/>
      <c r="N216" s="70" t="n"/>
      <c r="O216" s="70" t="n"/>
      <c r="P216" s="123" t="n"/>
      <c r="Q216" s="122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120" t="n"/>
      <c r="H217" s="121" t="n"/>
      <c r="I217" s="122" t="n"/>
      <c r="J217" s="70" t="n"/>
      <c r="K217" s="70" t="n"/>
      <c r="L217" s="70" t="n"/>
      <c r="M217" s="70" t="n"/>
      <c r="N217" s="70" t="n"/>
      <c r="O217" s="70" t="n"/>
      <c r="P217" s="123" t="n"/>
      <c r="Q217" s="122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120" t="n"/>
      <c r="H218" s="121" t="n"/>
      <c r="I218" s="122" t="n"/>
      <c r="J218" s="70" t="n"/>
      <c r="K218" s="70" t="n"/>
      <c r="L218" s="70" t="n"/>
      <c r="M218" s="70" t="n"/>
      <c r="N218" s="70" t="n"/>
      <c r="O218" s="70" t="n"/>
      <c r="P218" s="123" t="n"/>
      <c r="Q218" s="122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120" t="n"/>
      <c r="H219" s="121" t="n"/>
      <c r="I219" s="122" t="n"/>
      <c r="J219" s="70" t="n"/>
      <c r="K219" s="70" t="n"/>
      <c r="L219" s="70" t="n"/>
      <c r="M219" s="70" t="n"/>
      <c r="N219" s="70" t="n"/>
      <c r="O219" s="70" t="n"/>
      <c r="P219" s="123" t="n"/>
      <c r="Q219" s="122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120" t="n"/>
      <c r="H220" s="121" t="n"/>
      <c r="I220" s="122" t="n"/>
      <c r="J220" s="70" t="n"/>
      <c r="K220" s="70" t="n"/>
      <c r="L220" s="70" t="n"/>
      <c r="M220" s="70" t="n"/>
      <c r="N220" s="70" t="n"/>
      <c r="O220" s="70" t="n"/>
      <c r="P220" s="123" t="n"/>
      <c r="Q220" s="122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120" t="n"/>
      <c r="H221" s="121" t="n"/>
      <c r="I221" s="122" t="n"/>
      <c r="J221" s="70" t="n"/>
      <c r="K221" s="70" t="n"/>
      <c r="L221" s="70" t="n"/>
      <c r="M221" s="70" t="n"/>
      <c r="N221" s="70" t="n"/>
      <c r="O221" s="70" t="n"/>
      <c r="P221" s="123" t="n"/>
      <c r="Q221" s="122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120" t="n"/>
      <c r="H222" s="121" t="n"/>
      <c r="I222" s="122" t="n"/>
      <c r="J222" s="70" t="n"/>
      <c r="K222" s="70" t="n"/>
      <c r="L222" s="70" t="n"/>
      <c r="M222" s="70" t="n"/>
      <c r="N222" s="70" t="n"/>
      <c r="O222" s="70" t="n"/>
      <c r="P222" s="123" t="n"/>
      <c r="Q222" s="122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120" t="n"/>
      <c r="H223" s="121" t="n"/>
      <c r="I223" s="122" t="n"/>
      <c r="J223" s="70" t="n"/>
      <c r="K223" s="70" t="n"/>
      <c r="L223" s="70" t="n"/>
      <c r="M223" s="70" t="n"/>
      <c r="N223" s="70" t="n"/>
      <c r="O223" s="70" t="n"/>
      <c r="P223" s="123" t="n"/>
      <c r="Q223" s="122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120" t="n"/>
      <c r="H224" s="121" t="n"/>
      <c r="I224" s="122" t="n"/>
      <c r="J224" s="70" t="n"/>
      <c r="K224" s="70" t="n"/>
      <c r="L224" s="70" t="n"/>
      <c r="M224" s="70" t="n"/>
      <c r="N224" s="70" t="n"/>
      <c r="O224" s="70" t="n"/>
      <c r="P224" s="123" t="n"/>
      <c r="Q224" s="122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120" t="n"/>
      <c r="H225" s="121" t="n"/>
      <c r="I225" s="122" t="n"/>
      <c r="J225" s="70" t="n"/>
      <c r="K225" s="70" t="n"/>
      <c r="L225" s="70" t="n"/>
      <c r="M225" s="70" t="n"/>
      <c r="N225" s="70" t="n"/>
      <c r="O225" s="70" t="n"/>
      <c r="P225" s="123" t="n"/>
      <c r="Q225" s="122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120" t="n"/>
      <c r="H226" s="121" t="n"/>
      <c r="I226" s="122" t="n"/>
      <c r="J226" s="70" t="n"/>
      <c r="K226" s="70" t="n"/>
      <c r="L226" s="70" t="n"/>
      <c r="M226" s="70" t="n"/>
      <c r="N226" s="70" t="n"/>
      <c r="O226" s="70" t="n"/>
      <c r="P226" s="123" t="n"/>
      <c r="Q226" s="122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120" t="n"/>
      <c r="H227" s="121" t="n"/>
      <c r="I227" s="122" t="n"/>
      <c r="J227" s="70" t="n"/>
      <c r="K227" s="70" t="n"/>
      <c r="L227" s="70" t="n"/>
      <c r="M227" s="70" t="n"/>
      <c r="N227" s="70" t="n"/>
      <c r="O227" s="70" t="n"/>
      <c r="P227" s="123" t="n"/>
      <c r="Q227" s="122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120" t="n"/>
      <c r="H228" s="121" t="n"/>
      <c r="I228" s="122" t="n"/>
      <c r="J228" s="70" t="n"/>
      <c r="K228" s="70" t="n"/>
      <c r="L228" s="70" t="n"/>
      <c r="M228" s="70" t="n"/>
      <c r="N228" s="70" t="n"/>
      <c r="O228" s="70" t="n"/>
      <c r="P228" s="123" t="n"/>
      <c r="Q228" s="122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120" t="n"/>
      <c r="H229" s="121" t="n"/>
      <c r="I229" s="122" t="n"/>
      <c r="J229" s="70" t="n"/>
      <c r="K229" s="70" t="n"/>
      <c r="L229" s="70" t="n"/>
      <c r="M229" s="70" t="n"/>
      <c r="N229" s="70" t="n"/>
      <c r="O229" s="70" t="n"/>
      <c r="P229" s="123" t="n"/>
      <c r="Q229" s="122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120" t="n"/>
      <c r="H230" s="121" t="n"/>
      <c r="I230" s="122" t="n"/>
      <c r="J230" s="70" t="n"/>
      <c r="K230" s="70" t="n"/>
      <c r="L230" s="70" t="n"/>
      <c r="M230" s="70" t="n"/>
      <c r="N230" s="70" t="n"/>
      <c r="O230" s="70" t="n"/>
      <c r="P230" s="123" t="n"/>
      <c r="Q230" s="122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120" t="n"/>
      <c r="H231" s="121" t="n"/>
      <c r="I231" s="122" t="n"/>
      <c r="J231" s="70" t="n"/>
      <c r="K231" s="70" t="n"/>
      <c r="L231" s="70" t="n"/>
      <c r="M231" s="70" t="n"/>
      <c r="N231" s="70" t="n"/>
      <c r="O231" s="70" t="n"/>
      <c r="P231" s="123" t="n"/>
      <c r="Q231" s="122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120" t="n"/>
      <c r="H232" s="121" t="n"/>
      <c r="I232" s="122" t="n"/>
      <c r="J232" s="70" t="n"/>
      <c r="K232" s="70" t="n"/>
      <c r="L232" s="70" t="n"/>
      <c r="M232" s="70" t="n"/>
      <c r="N232" s="70" t="n"/>
      <c r="O232" s="70" t="n"/>
      <c r="P232" s="123" t="n"/>
      <c r="Q232" s="122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120" t="n"/>
      <c r="H233" s="121" t="n"/>
      <c r="I233" s="122" t="n"/>
      <c r="J233" s="70" t="n"/>
      <c r="K233" s="70" t="n"/>
      <c r="L233" s="70" t="n"/>
      <c r="M233" s="70" t="n"/>
      <c r="N233" s="70" t="n"/>
      <c r="O233" s="70" t="n"/>
      <c r="P233" s="123" t="n"/>
      <c r="Q233" s="122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120" t="n"/>
      <c r="H234" s="121" t="n"/>
      <c r="I234" s="122" t="n"/>
      <c r="J234" s="70" t="n"/>
      <c r="K234" s="70" t="n"/>
      <c r="L234" s="70" t="n"/>
      <c r="M234" s="70" t="n"/>
      <c r="N234" s="70" t="n"/>
      <c r="O234" s="70" t="n"/>
      <c r="P234" s="123" t="n"/>
      <c r="Q234" s="122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120" t="n"/>
      <c r="H235" s="121" t="n"/>
      <c r="I235" s="122" t="n"/>
      <c r="J235" s="70" t="n"/>
      <c r="K235" s="70" t="n"/>
      <c r="L235" s="70" t="n"/>
      <c r="M235" s="70" t="n"/>
      <c r="N235" s="70" t="n"/>
      <c r="O235" s="70" t="n"/>
      <c r="P235" s="123" t="n"/>
      <c r="Q235" s="122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120" t="n"/>
      <c r="H236" s="121" t="n"/>
      <c r="I236" s="122" t="n"/>
      <c r="J236" s="70" t="n"/>
      <c r="K236" s="70" t="n"/>
      <c r="L236" s="70" t="n"/>
      <c r="M236" s="70" t="n"/>
      <c r="N236" s="70" t="n"/>
      <c r="O236" s="70" t="n"/>
      <c r="P236" s="123" t="n"/>
      <c r="Q236" s="122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120" t="n"/>
      <c r="H237" s="121" t="n"/>
      <c r="I237" s="122" t="n"/>
      <c r="J237" s="70" t="n"/>
      <c r="K237" s="70" t="n"/>
      <c r="L237" s="70" t="n"/>
      <c r="M237" s="70" t="n"/>
      <c r="N237" s="70" t="n"/>
      <c r="O237" s="70" t="n"/>
      <c r="P237" s="123" t="n"/>
      <c r="Q237" s="122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120" t="n"/>
      <c r="H238" s="121" t="n"/>
      <c r="I238" s="122" t="n"/>
      <c r="J238" s="70" t="n"/>
      <c r="K238" s="70" t="n"/>
      <c r="L238" s="70" t="n"/>
      <c r="M238" s="70" t="n"/>
      <c r="N238" s="70" t="n"/>
      <c r="O238" s="70" t="n"/>
      <c r="P238" s="123" t="n"/>
      <c r="Q238" s="122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120" t="n"/>
      <c r="H239" s="121" t="n"/>
      <c r="I239" s="122" t="n"/>
      <c r="J239" s="70" t="n"/>
      <c r="K239" s="70" t="n"/>
      <c r="L239" s="70" t="n"/>
      <c r="M239" s="70" t="n"/>
      <c r="N239" s="70" t="n"/>
      <c r="O239" s="70" t="n"/>
      <c r="P239" s="123" t="n"/>
      <c r="Q239" s="122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120" t="n"/>
      <c r="H240" s="121" t="n"/>
      <c r="I240" s="122" t="n"/>
      <c r="J240" s="70" t="n"/>
      <c r="K240" s="70" t="n"/>
      <c r="L240" s="70" t="n"/>
      <c r="M240" s="70" t="n"/>
      <c r="N240" s="70" t="n"/>
      <c r="O240" s="70" t="n"/>
      <c r="P240" s="123" t="n"/>
      <c r="Q240" s="122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120" t="n"/>
      <c r="H241" s="121" t="n"/>
      <c r="I241" s="122" t="n"/>
      <c r="J241" s="70" t="n"/>
      <c r="K241" s="70" t="n"/>
      <c r="L241" s="70" t="n"/>
      <c r="M241" s="70" t="n"/>
      <c r="N241" s="70" t="n"/>
      <c r="O241" s="70" t="n"/>
      <c r="P241" s="123" t="n"/>
      <c r="Q241" s="122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120" t="n"/>
      <c r="H242" s="121" t="n"/>
      <c r="I242" s="122" t="n"/>
      <c r="J242" s="70" t="n"/>
      <c r="K242" s="70" t="n"/>
      <c r="L242" s="70" t="n"/>
      <c r="M242" s="70" t="n"/>
      <c r="N242" s="70" t="n"/>
      <c r="O242" s="70" t="n"/>
      <c r="P242" s="123" t="n"/>
      <c r="Q242" s="122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120" t="n"/>
      <c r="H243" s="121" t="n"/>
      <c r="I243" s="122" t="n"/>
      <c r="J243" s="70" t="n"/>
      <c r="K243" s="70" t="n"/>
      <c r="L243" s="70" t="n"/>
      <c r="M243" s="70" t="n"/>
      <c r="N243" s="70" t="n"/>
      <c r="O243" s="70" t="n"/>
      <c r="P243" s="123" t="n"/>
      <c r="Q243" s="122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120" t="n"/>
      <c r="H244" s="121" t="n"/>
      <c r="I244" s="122" t="n"/>
      <c r="J244" s="70" t="n"/>
      <c r="K244" s="70" t="n"/>
      <c r="L244" s="70" t="n"/>
      <c r="M244" s="70" t="n"/>
      <c r="N244" s="70" t="n"/>
      <c r="O244" s="70" t="n"/>
      <c r="P244" s="123" t="n"/>
      <c r="Q244" s="122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120" t="n"/>
      <c r="H245" s="121" t="n"/>
      <c r="I245" s="122" t="n"/>
      <c r="J245" s="70" t="n"/>
      <c r="K245" s="70" t="n"/>
      <c r="L245" s="70" t="n"/>
      <c r="M245" s="70" t="n"/>
      <c r="N245" s="70" t="n"/>
      <c r="O245" s="70" t="n"/>
      <c r="P245" s="123" t="n"/>
      <c r="Q245" s="122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120" t="n"/>
      <c r="H246" s="121" t="n"/>
      <c r="I246" s="122" t="n"/>
      <c r="J246" s="70" t="n"/>
      <c r="K246" s="70" t="n"/>
      <c r="L246" s="70" t="n"/>
      <c r="M246" s="70" t="n"/>
      <c r="N246" s="70" t="n"/>
      <c r="O246" s="70" t="n"/>
      <c r="P246" s="123" t="n"/>
      <c r="Q246" s="122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120" t="n"/>
      <c r="H247" s="121" t="n"/>
      <c r="I247" s="122" t="n"/>
      <c r="J247" s="70" t="n"/>
      <c r="K247" s="70" t="n"/>
      <c r="L247" s="70" t="n"/>
      <c r="M247" s="70" t="n"/>
      <c r="N247" s="70" t="n"/>
      <c r="O247" s="70" t="n"/>
      <c r="P247" s="123" t="n"/>
      <c r="Q247" s="122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120" t="n"/>
      <c r="H248" s="121" t="n"/>
      <c r="I248" s="122" t="n"/>
      <c r="J248" s="70" t="n"/>
      <c r="K248" s="70" t="n"/>
      <c r="L248" s="70" t="n"/>
      <c r="M248" s="70" t="n"/>
      <c r="N248" s="70" t="n"/>
      <c r="O248" s="70" t="n"/>
      <c r="P248" s="123" t="n"/>
      <c r="Q248" s="122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120" t="n"/>
      <c r="H249" s="121" t="n"/>
      <c r="I249" s="122" t="n"/>
      <c r="J249" s="70" t="n"/>
      <c r="K249" s="70" t="n"/>
      <c r="L249" s="70" t="n"/>
      <c r="M249" s="70" t="n"/>
      <c r="N249" s="70" t="n"/>
      <c r="O249" s="70" t="n"/>
      <c r="P249" s="123" t="n"/>
      <c r="Q249" s="122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120" t="n"/>
      <c r="H250" s="121" t="n"/>
      <c r="I250" s="122" t="n"/>
      <c r="J250" s="70" t="n"/>
      <c r="K250" s="70" t="n"/>
      <c r="L250" s="70" t="n"/>
      <c r="M250" s="70" t="n"/>
      <c r="N250" s="70" t="n"/>
      <c r="O250" s="70" t="n"/>
      <c r="P250" s="123" t="n"/>
      <c r="Q250" s="122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120" t="n"/>
      <c r="H251" s="121" t="n"/>
      <c r="I251" s="122" t="n"/>
      <c r="J251" s="70" t="n"/>
      <c r="K251" s="70" t="n"/>
      <c r="L251" s="70" t="n"/>
      <c r="M251" s="70" t="n"/>
      <c r="N251" s="70" t="n"/>
      <c r="O251" s="70" t="n"/>
      <c r="P251" s="123" t="n"/>
      <c r="Q251" s="122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120" t="n"/>
      <c r="H252" s="121" t="n"/>
      <c r="I252" s="122" t="n"/>
      <c r="J252" s="70" t="n"/>
      <c r="K252" s="70" t="n"/>
      <c r="L252" s="70" t="n"/>
      <c r="M252" s="70" t="n"/>
      <c r="N252" s="70" t="n"/>
      <c r="O252" s="70" t="n"/>
      <c r="P252" s="123" t="n"/>
      <c r="Q252" s="122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120" t="n"/>
      <c r="H253" s="121" t="n"/>
      <c r="I253" s="122" t="n"/>
      <c r="J253" s="70" t="n"/>
      <c r="K253" s="70" t="n"/>
      <c r="L253" s="70" t="n"/>
      <c r="M253" s="70" t="n"/>
      <c r="N253" s="70" t="n"/>
      <c r="O253" s="70" t="n"/>
      <c r="P253" s="123" t="n"/>
      <c r="Q253" s="122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120" t="n"/>
      <c r="H254" s="121" t="n"/>
      <c r="I254" s="122" t="n"/>
      <c r="J254" s="70" t="n"/>
      <c r="K254" s="70" t="n"/>
      <c r="L254" s="70" t="n"/>
      <c r="M254" s="70" t="n"/>
      <c r="N254" s="70" t="n"/>
      <c r="O254" s="70" t="n"/>
      <c r="P254" s="123" t="n"/>
      <c r="Q254" s="122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120" t="n"/>
      <c r="H255" s="121" t="n"/>
      <c r="I255" s="122" t="n"/>
      <c r="J255" s="70" t="n"/>
      <c r="K255" s="70" t="n"/>
      <c r="L255" s="70" t="n"/>
      <c r="M255" s="70" t="n"/>
      <c r="N255" s="70" t="n"/>
      <c r="O255" s="70" t="n"/>
      <c r="P255" s="123" t="n"/>
      <c r="Q255" s="122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120" t="n"/>
      <c r="H256" s="121" t="n"/>
      <c r="I256" s="122" t="n"/>
      <c r="J256" s="70" t="n"/>
      <c r="K256" s="70" t="n"/>
      <c r="L256" s="70" t="n"/>
      <c r="M256" s="70" t="n"/>
      <c r="N256" s="70" t="n"/>
      <c r="O256" s="70" t="n"/>
      <c r="P256" s="123" t="n"/>
      <c r="Q256" s="122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120" t="n"/>
      <c r="H257" s="121" t="n"/>
      <c r="I257" s="122" t="n"/>
      <c r="J257" s="70" t="n"/>
      <c r="K257" s="70" t="n"/>
      <c r="L257" s="70" t="n"/>
      <c r="M257" s="70" t="n"/>
      <c r="N257" s="70" t="n"/>
      <c r="O257" s="70" t="n"/>
      <c r="P257" s="123" t="n"/>
      <c r="Q257" s="122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120" t="n"/>
      <c r="H258" s="121" t="n"/>
      <c r="I258" s="122" t="n"/>
      <c r="J258" s="70" t="n"/>
      <c r="K258" s="70" t="n"/>
      <c r="L258" s="70" t="n"/>
      <c r="M258" s="70" t="n"/>
      <c r="N258" s="70" t="n"/>
      <c r="O258" s="70" t="n"/>
      <c r="P258" s="123" t="n"/>
      <c r="Q258" s="122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120" t="n"/>
      <c r="H259" s="121" t="n"/>
      <c r="I259" s="122" t="n"/>
      <c r="J259" s="70" t="n"/>
      <c r="K259" s="70" t="n"/>
      <c r="L259" s="70" t="n"/>
      <c r="M259" s="70" t="n"/>
      <c r="N259" s="70" t="n"/>
      <c r="O259" s="70" t="n"/>
      <c r="P259" s="123" t="n"/>
      <c r="Q259" s="122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120" t="n"/>
      <c r="H260" s="121" t="n"/>
      <c r="I260" s="122" t="n"/>
      <c r="J260" s="70" t="n"/>
      <c r="K260" s="70" t="n"/>
      <c r="L260" s="70" t="n"/>
      <c r="M260" s="70" t="n"/>
      <c r="N260" s="70" t="n"/>
      <c r="O260" s="70" t="n"/>
      <c r="P260" s="123" t="n"/>
      <c r="Q260" s="122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120" t="n"/>
      <c r="H261" s="121" t="n"/>
      <c r="I261" s="122" t="n"/>
      <c r="J261" s="70" t="n"/>
      <c r="K261" s="70" t="n"/>
      <c r="L261" s="70" t="n"/>
      <c r="M261" s="70" t="n"/>
      <c r="N261" s="70" t="n"/>
      <c r="O261" s="70" t="n"/>
      <c r="P261" s="123" t="n"/>
      <c r="Q261" s="122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120" t="n"/>
      <c r="H262" s="121" t="n"/>
      <c r="I262" s="122" t="n"/>
      <c r="J262" s="70" t="n"/>
      <c r="K262" s="70" t="n"/>
      <c r="L262" s="70" t="n"/>
      <c r="M262" s="70" t="n"/>
      <c r="N262" s="70" t="n"/>
      <c r="O262" s="70" t="n"/>
      <c r="P262" s="123" t="n"/>
      <c r="Q262" s="122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120" t="n"/>
      <c r="H263" s="121" t="n"/>
      <c r="I263" s="122" t="n"/>
      <c r="J263" s="70" t="n"/>
      <c r="K263" s="70" t="n"/>
      <c r="L263" s="70" t="n"/>
      <c r="M263" s="70" t="n"/>
      <c r="N263" s="70" t="n"/>
      <c r="O263" s="70" t="n"/>
      <c r="P263" s="123" t="n"/>
      <c r="Q263" s="122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120" t="n"/>
      <c r="H264" s="121" t="n"/>
      <c r="I264" s="122" t="n"/>
      <c r="J264" s="70" t="n"/>
      <c r="K264" s="70" t="n"/>
      <c r="L264" s="70" t="n"/>
      <c r="M264" s="70" t="n"/>
      <c r="N264" s="70" t="n"/>
      <c r="O264" s="70" t="n"/>
      <c r="P264" s="123" t="n"/>
      <c r="Q264" s="122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120" t="n"/>
      <c r="H265" s="121" t="n"/>
      <c r="I265" s="122" t="n"/>
      <c r="J265" s="70" t="n"/>
      <c r="K265" s="70" t="n"/>
      <c r="L265" s="70" t="n"/>
      <c r="M265" s="70" t="n"/>
      <c r="N265" s="70" t="n"/>
      <c r="O265" s="70" t="n"/>
      <c r="P265" s="123" t="n"/>
      <c r="Q265" s="122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120" t="n"/>
      <c r="H266" s="121" t="n"/>
      <c r="I266" s="122" t="n"/>
      <c r="J266" s="70" t="n"/>
      <c r="K266" s="70" t="n"/>
      <c r="L266" s="70" t="n"/>
      <c r="M266" s="70" t="n"/>
      <c r="N266" s="70" t="n"/>
      <c r="O266" s="70" t="n"/>
      <c r="P266" s="123" t="n"/>
      <c r="Q266" s="122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120" t="n"/>
      <c r="H267" s="121" t="n"/>
      <c r="I267" s="122" t="n"/>
      <c r="J267" s="70" t="n"/>
      <c r="K267" s="70" t="n"/>
      <c r="L267" s="70" t="n"/>
      <c r="M267" s="70" t="n"/>
      <c r="N267" s="70" t="n"/>
      <c r="O267" s="70" t="n"/>
      <c r="P267" s="123" t="n"/>
      <c r="Q267" s="122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120" t="n"/>
      <c r="H268" s="121" t="n"/>
      <c r="I268" s="122" t="n"/>
      <c r="J268" s="70" t="n"/>
      <c r="K268" s="70" t="n"/>
      <c r="L268" s="70" t="n"/>
      <c r="M268" s="70" t="n"/>
      <c r="N268" s="70" t="n"/>
      <c r="O268" s="70" t="n"/>
      <c r="P268" s="123" t="n"/>
      <c r="Q268" s="122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120" t="n"/>
      <c r="H269" s="121" t="n"/>
      <c r="I269" s="122" t="n"/>
      <c r="J269" s="70" t="n"/>
      <c r="K269" s="70" t="n"/>
      <c r="L269" s="70" t="n"/>
      <c r="M269" s="70" t="n"/>
      <c r="N269" s="70" t="n"/>
      <c r="O269" s="70" t="n"/>
      <c r="P269" s="123" t="n"/>
      <c r="Q269" s="122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120" t="n"/>
      <c r="H270" s="121" t="n"/>
      <c r="I270" s="122" t="n"/>
      <c r="J270" s="70" t="n"/>
      <c r="K270" s="70" t="n"/>
      <c r="L270" s="70" t="n"/>
      <c r="M270" s="70" t="n"/>
      <c r="N270" s="70" t="n"/>
      <c r="O270" s="70" t="n"/>
      <c r="P270" s="123" t="n"/>
      <c r="Q270" s="122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120" t="n"/>
      <c r="H271" s="121" t="n"/>
      <c r="I271" s="122" t="n"/>
      <c r="J271" s="70" t="n"/>
      <c r="K271" s="70" t="n"/>
      <c r="L271" s="70" t="n"/>
      <c r="M271" s="70" t="n"/>
      <c r="N271" s="70" t="n"/>
      <c r="O271" s="70" t="n"/>
      <c r="P271" s="123" t="n"/>
      <c r="Q271" s="122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120" t="n"/>
      <c r="H272" s="121" t="n"/>
      <c r="I272" s="122" t="n"/>
      <c r="J272" s="70" t="n"/>
      <c r="K272" s="70" t="n"/>
      <c r="L272" s="70" t="n"/>
      <c r="M272" s="70" t="n"/>
      <c r="N272" s="70" t="n"/>
      <c r="O272" s="70" t="n"/>
      <c r="P272" s="123" t="n"/>
      <c r="Q272" s="122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120" t="n"/>
      <c r="H273" s="121" t="n"/>
      <c r="I273" s="122" t="n"/>
      <c r="J273" s="70" t="n"/>
      <c r="K273" s="70" t="n"/>
      <c r="L273" s="70" t="n"/>
      <c r="M273" s="70" t="n"/>
      <c r="N273" s="70" t="n"/>
      <c r="O273" s="70" t="n"/>
      <c r="P273" s="123" t="n"/>
      <c r="Q273" s="122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120" t="n"/>
      <c r="H274" s="121" t="n"/>
      <c r="I274" s="122" t="n"/>
      <c r="J274" s="70" t="n"/>
      <c r="K274" s="70" t="n"/>
      <c r="L274" s="70" t="n"/>
      <c r="M274" s="70" t="n"/>
      <c r="N274" s="70" t="n"/>
      <c r="O274" s="70" t="n"/>
      <c r="P274" s="123" t="n"/>
      <c r="Q274" s="122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120" t="n"/>
      <c r="H275" s="121" t="n"/>
      <c r="I275" s="122" t="n"/>
      <c r="J275" s="70" t="n"/>
      <c r="K275" s="70" t="n"/>
      <c r="L275" s="70" t="n"/>
      <c r="M275" s="70" t="n"/>
      <c r="N275" s="70" t="n"/>
      <c r="O275" s="70" t="n"/>
      <c r="P275" s="123" t="n"/>
      <c r="Q275" s="122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120" t="n"/>
      <c r="H276" s="121" t="n"/>
      <c r="I276" s="122" t="n"/>
      <c r="J276" s="70" t="n"/>
      <c r="K276" s="70" t="n"/>
      <c r="L276" s="70" t="n"/>
      <c r="M276" s="70" t="n"/>
      <c r="N276" s="70" t="n"/>
      <c r="O276" s="70" t="n"/>
      <c r="P276" s="123" t="n"/>
      <c r="Q276" s="122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120" t="n"/>
      <c r="H277" s="121" t="n"/>
      <c r="I277" s="122" t="n"/>
      <c r="J277" s="70" t="n"/>
      <c r="K277" s="70" t="n"/>
      <c r="L277" s="70" t="n"/>
      <c r="M277" s="70" t="n"/>
      <c r="N277" s="70" t="n"/>
      <c r="O277" s="70" t="n"/>
      <c r="P277" s="123" t="n"/>
      <c r="Q277" s="122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120" t="n"/>
      <c r="H278" s="121" t="n"/>
      <c r="I278" s="122" t="n"/>
      <c r="J278" s="70" t="n"/>
      <c r="K278" s="70" t="n"/>
      <c r="L278" s="70" t="n"/>
      <c r="M278" s="70" t="n"/>
      <c r="N278" s="70" t="n"/>
      <c r="O278" s="70" t="n"/>
      <c r="P278" s="123" t="n"/>
      <c r="Q278" s="122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120" t="n"/>
      <c r="H279" s="121" t="n"/>
      <c r="I279" s="122" t="n"/>
      <c r="J279" s="70" t="n"/>
      <c r="K279" s="70" t="n"/>
      <c r="L279" s="70" t="n"/>
      <c r="M279" s="70" t="n"/>
      <c r="N279" s="70" t="n"/>
      <c r="O279" s="70" t="n"/>
      <c r="P279" s="123" t="n"/>
      <c r="Q279" s="122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120" t="n"/>
      <c r="H280" s="121" t="n"/>
      <c r="I280" s="122" t="n"/>
      <c r="J280" s="70" t="n"/>
      <c r="K280" s="70" t="n"/>
      <c r="L280" s="70" t="n"/>
      <c r="M280" s="70" t="n"/>
      <c r="N280" s="70" t="n"/>
      <c r="O280" s="70" t="n"/>
      <c r="P280" s="123" t="n"/>
      <c r="Q280" s="122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120" t="n"/>
      <c r="H281" s="121" t="n"/>
      <c r="I281" s="122" t="n"/>
      <c r="J281" s="70" t="n"/>
      <c r="K281" s="70" t="n"/>
      <c r="L281" s="70" t="n"/>
      <c r="M281" s="70" t="n"/>
      <c r="N281" s="70" t="n"/>
      <c r="O281" s="70" t="n"/>
      <c r="P281" s="123" t="n"/>
      <c r="Q281" s="122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120" t="n"/>
      <c r="H282" s="121" t="n"/>
      <c r="I282" s="122" t="n"/>
      <c r="J282" s="70" t="n"/>
      <c r="K282" s="70" t="n"/>
      <c r="L282" s="70" t="n"/>
      <c r="M282" s="70" t="n"/>
      <c r="N282" s="70" t="n"/>
      <c r="O282" s="70" t="n"/>
      <c r="P282" s="123" t="n"/>
      <c r="Q282" s="122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120" t="n"/>
      <c r="H283" s="121" t="n"/>
      <c r="I283" s="122" t="n"/>
      <c r="J283" s="70" t="n"/>
      <c r="K283" s="70" t="n"/>
      <c r="L283" s="70" t="n"/>
      <c r="M283" s="70" t="n"/>
      <c r="N283" s="70" t="n"/>
      <c r="O283" s="70" t="n"/>
      <c r="P283" s="123" t="n"/>
      <c r="Q283" s="122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120" t="n"/>
      <c r="H284" s="121" t="n"/>
      <c r="I284" s="122" t="n"/>
      <c r="J284" s="70" t="n"/>
      <c r="K284" s="70" t="n"/>
      <c r="L284" s="70" t="n"/>
      <c r="M284" s="70" t="n"/>
      <c r="N284" s="70" t="n"/>
      <c r="O284" s="70" t="n"/>
      <c r="P284" s="123" t="n"/>
      <c r="Q284" s="122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120" t="n"/>
      <c r="H285" s="121" t="n"/>
      <c r="I285" s="122" t="n"/>
      <c r="J285" s="70" t="n"/>
      <c r="K285" s="70" t="n"/>
      <c r="L285" s="70" t="n"/>
      <c r="M285" s="70" t="n"/>
      <c r="N285" s="70" t="n"/>
      <c r="O285" s="70" t="n"/>
      <c r="P285" s="123" t="n"/>
      <c r="Q285" s="122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120" t="n"/>
      <c r="H286" s="121" t="n"/>
      <c r="I286" s="122" t="n"/>
      <c r="J286" s="70" t="n"/>
      <c r="K286" s="70" t="n"/>
      <c r="L286" s="70" t="n"/>
      <c r="M286" s="70" t="n"/>
      <c r="N286" s="70" t="n"/>
      <c r="O286" s="70" t="n"/>
      <c r="P286" s="123" t="n"/>
      <c r="Q286" s="122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120" t="n"/>
      <c r="H287" s="121" t="n"/>
      <c r="I287" s="122" t="n"/>
      <c r="J287" s="70" t="n"/>
      <c r="K287" s="70" t="n"/>
      <c r="L287" s="70" t="n"/>
      <c r="M287" s="70" t="n"/>
      <c r="N287" s="70" t="n"/>
      <c r="O287" s="70" t="n"/>
      <c r="P287" s="123" t="n"/>
      <c r="Q287" s="122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120" t="n"/>
      <c r="H288" s="121" t="n"/>
      <c r="I288" s="122" t="n"/>
      <c r="J288" s="70" t="n"/>
      <c r="K288" s="70" t="n"/>
      <c r="L288" s="70" t="n"/>
      <c r="M288" s="70" t="n"/>
      <c r="N288" s="70" t="n"/>
      <c r="O288" s="70" t="n"/>
      <c r="P288" s="123" t="n"/>
      <c r="Q288" s="122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120" t="n"/>
      <c r="H289" s="121" t="n"/>
      <c r="I289" s="122" t="n"/>
      <c r="J289" s="70" t="n"/>
      <c r="K289" s="70" t="n"/>
      <c r="L289" s="70" t="n"/>
      <c r="M289" s="70" t="n"/>
      <c r="N289" s="70" t="n"/>
      <c r="O289" s="70" t="n"/>
      <c r="P289" s="123" t="n"/>
      <c r="Q289" s="122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120" t="n"/>
      <c r="H290" s="121" t="n"/>
      <c r="I290" s="122" t="n"/>
      <c r="J290" s="70" t="n"/>
      <c r="K290" s="70" t="n"/>
      <c r="L290" s="70" t="n"/>
      <c r="M290" s="70" t="n"/>
      <c r="N290" s="70" t="n"/>
      <c r="O290" s="70" t="n"/>
      <c r="P290" s="123" t="n"/>
      <c r="Q290" s="122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120" t="n"/>
      <c r="H291" s="121" t="n"/>
      <c r="I291" s="122" t="n"/>
      <c r="J291" s="70" t="n"/>
      <c r="K291" s="70" t="n"/>
      <c r="L291" s="70" t="n"/>
      <c r="M291" s="70" t="n"/>
      <c r="N291" s="70" t="n"/>
      <c r="O291" s="70" t="n"/>
      <c r="P291" s="123" t="n"/>
      <c r="Q291" s="122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120" t="n"/>
      <c r="H292" s="121" t="n"/>
      <c r="I292" s="122" t="n"/>
      <c r="J292" s="70" t="n"/>
      <c r="K292" s="70" t="n"/>
      <c r="L292" s="70" t="n"/>
      <c r="M292" s="70" t="n"/>
      <c r="N292" s="70" t="n"/>
      <c r="O292" s="70" t="n"/>
      <c r="P292" s="123" t="n"/>
      <c r="Q292" s="122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120" t="n"/>
      <c r="H293" s="121" t="n"/>
      <c r="I293" s="122" t="n"/>
      <c r="J293" s="70" t="n"/>
      <c r="K293" s="70" t="n"/>
      <c r="L293" s="70" t="n"/>
      <c r="M293" s="70" t="n"/>
      <c r="N293" s="70" t="n"/>
      <c r="O293" s="70" t="n"/>
      <c r="P293" s="123" t="n"/>
      <c r="Q293" s="122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120" t="n"/>
      <c r="H294" s="121" t="n"/>
      <c r="I294" s="122" t="n"/>
      <c r="J294" s="70" t="n"/>
      <c r="K294" s="70" t="n"/>
      <c r="L294" s="70" t="n"/>
      <c r="M294" s="70" t="n"/>
      <c r="N294" s="70" t="n"/>
      <c r="O294" s="70" t="n"/>
      <c r="P294" s="123" t="n"/>
      <c r="Q294" s="122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120" t="n"/>
      <c r="H295" s="121" t="n"/>
      <c r="I295" s="122" t="n"/>
      <c r="J295" s="70" t="n"/>
      <c r="K295" s="70" t="n"/>
      <c r="L295" s="70" t="n"/>
      <c r="M295" s="70" t="n"/>
      <c r="N295" s="70" t="n"/>
      <c r="O295" s="70" t="n"/>
      <c r="P295" s="123" t="n"/>
      <c r="Q295" s="122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120" t="n"/>
      <c r="H296" s="121" t="n"/>
      <c r="I296" s="122" t="n"/>
      <c r="J296" s="70" t="n"/>
      <c r="K296" s="70" t="n"/>
      <c r="L296" s="70" t="n"/>
      <c r="M296" s="70" t="n"/>
      <c r="N296" s="70" t="n"/>
      <c r="O296" s="70" t="n"/>
      <c r="P296" s="123" t="n"/>
      <c r="Q296" s="122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120" t="n"/>
      <c r="H297" s="121" t="n"/>
      <c r="I297" s="122" t="n"/>
      <c r="J297" s="70" t="n"/>
      <c r="K297" s="70" t="n"/>
      <c r="L297" s="70" t="n"/>
      <c r="M297" s="70" t="n"/>
      <c r="N297" s="70" t="n"/>
      <c r="O297" s="70" t="n"/>
      <c r="P297" s="123" t="n"/>
      <c r="Q297" s="122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120" t="n"/>
      <c r="H298" s="121" t="n"/>
      <c r="I298" s="122" t="n"/>
      <c r="J298" s="70" t="n"/>
      <c r="K298" s="70" t="n"/>
      <c r="L298" s="70" t="n"/>
      <c r="M298" s="70" t="n"/>
      <c r="N298" s="70" t="n"/>
      <c r="O298" s="70" t="n"/>
      <c r="P298" s="123" t="n"/>
      <c r="Q298" s="122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120" t="n"/>
      <c r="H299" s="121" t="n"/>
      <c r="I299" s="122" t="n"/>
      <c r="J299" s="70" t="n"/>
      <c r="K299" s="70" t="n"/>
      <c r="L299" s="70" t="n"/>
      <c r="M299" s="70" t="n"/>
      <c r="N299" s="70" t="n"/>
      <c r="O299" s="70" t="n"/>
      <c r="P299" s="123" t="n"/>
      <c r="Q299" s="122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120" t="n"/>
      <c r="H300" s="121" t="n"/>
      <c r="I300" s="122" t="n"/>
      <c r="J300" s="70" t="n"/>
      <c r="K300" s="70" t="n"/>
      <c r="L300" s="70" t="n"/>
      <c r="M300" s="70" t="n"/>
      <c r="N300" s="70" t="n"/>
      <c r="O300" s="70" t="n"/>
      <c r="P300" s="123" t="n"/>
      <c r="Q300" s="122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120" t="n"/>
      <c r="H301" s="121" t="n"/>
      <c r="I301" s="122" t="n"/>
      <c r="J301" s="70" t="n"/>
      <c r="K301" s="70" t="n"/>
      <c r="L301" s="70" t="n"/>
      <c r="M301" s="70" t="n"/>
      <c r="N301" s="70" t="n"/>
      <c r="O301" s="70" t="n"/>
      <c r="P301" s="123" t="n"/>
      <c r="Q301" s="122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120" t="n"/>
      <c r="H302" s="121" t="n"/>
      <c r="I302" s="122" t="n"/>
      <c r="J302" s="70" t="n"/>
      <c r="K302" s="70" t="n"/>
      <c r="L302" s="70" t="n"/>
      <c r="M302" s="70" t="n"/>
      <c r="N302" s="70" t="n"/>
      <c r="O302" s="70" t="n"/>
      <c r="P302" s="123" t="n"/>
      <c r="Q302" s="122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120" t="n"/>
      <c r="H303" s="121" t="n"/>
      <c r="I303" s="122" t="n"/>
      <c r="J303" s="70" t="n"/>
      <c r="K303" s="70" t="n"/>
      <c r="L303" s="70" t="n"/>
      <c r="M303" s="70" t="n"/>
      <c r="N303" s="70" t="n"/>
      <c r="O303" s="70" t="n"/>
      <c r="P303" s="123" t="n"/>
      <c r="Q303" s="122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120" t="n"/>
      <c r="H304" s="121" t="n"/>
      <c r="I304" s="122" t="n"/>
      <c r="J304" s="70" t="n"/>
      <c r="K304" s="70" t="n"/>
      <c r="L304" s="70" t="n"/>
      <c r="M304" s="70" t="n"/>
      <c r="N304" s="70" t="n"/>
      <c r="O304" s="70" t="n"/>
      <c r="P304" s="123" t="n"/>
      <c r="Q304" s="122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120" t="n"/>
      <c r="H305" s="121" t="n"/>
      <c r="I305" s="122" t="n"/>
      <c r="J305" s="70" t="n"/>
      <c r="K305" s="70" t="n"/>
      <c r="L305" s="70" t="n"/>
      <c r="M305" s="70" t="n"/>
      <c r="N305" s="70" t="n"/>
      <c r="O305" s="70" t="n"/>
      <c r="P305" s="123" t="n"/>
      <c r="Q305" s="122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120" t="n"/>
      <c r="H306" s="121" t="n"/>
      <c r="I306" s="122" t="n"/>
      <c r="J306" s="70" t="n"/>
      <c r="K306" s="70" t="n"/>
      <c r="L306" s="70" t="n"/>
      <c r="M306" s="70" t="n"/>
      <c r="N306" s="70" t="n"/>
      <c r="O306" s="70" t="n"/>
      <c r="P306" s="123" t="n"/>
      <c r="Q306" s="122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120" t="n"/>
      <c r="H307" s="121" t="n"/>
      <c r="I307" s="122" t="n"/>
      <c r="J307" s="70" t="n"/>
      <c r="K307" s="70" t="n"/>
      <c r="L307" s="70" t="n"/>
      <c r="M307" s="70" t="n"/>
      <c r="N307" s="70" t="n"/>
      <c r="O307" s="70" t="n"/>
      <c r="P307" s="123" t="n"/>
      <c r="Q307" s="122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120" t="n"/>
      <c r="H308" s="121" t="n"/>
      <c r="I308" s="122" t="n"/>
      <c r="J308" s="70" t="n"/>
      <c r="K308" s="70" t="n"/>
      <c r="L308" s="70" t="n"/>
      <c r="M308" s="70" t="n"/>
      <c r="N308" s="70" t="n"/>
      <c r="O308" s="70" t="n"/>
      <c r="P308" s="123" t="n"/>
      <c r="Q308" s="122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120" t="n"/>
      <c r="H309" s="121" t="n"/>
      <c r="I309" s="122" t="n"/>
      <c r="J309" s="70" t="n"/>
      <c r="K309" s="70" t="n"/>
      <c r="L309" s="70" t="n"/>
      <c r="M309" s="70" t="n"/>
      <c r="N309" s="70" t="n"/>
      <c r="O309" s="70" t="n"/>
      <c r="P309" s="123" t="n"/>
      <c r="Q309" s="122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120" t="n"/>
      <c r="H310" s="121" t="n"/>
      <c r="I310" s="122" t="n"/>
      <c r="J310" s="70" t="n"/>
      <c r="K310" s="70" t="n"/>
      <c r="L310" s="70" t="n"/>
      <c r="M310" s="70" t="n"/>
      <c r="N310" s="70" t="n"/>
      <c r="O310" s="70" t="n"/>
      <c r="P310" s="123" t="n"/>
      <c r="Q310" s="122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120" t="n"/>
      <c r="H311" s="121" t="n"/>
      <c r="I311" s="122" t="n"/>
      <c r="J311" s="70" t="n"/>
      <c r="K311" s="70" t="n"/>
      <c r="L311" s="70" t="n"/>
      <c r="M311" s="70" t="n"/>
      <c r="N311" s="70" t="n"/>
      <c r="O311" s="70" t="n"/>
      <c r="P311" s="123" t="n"/>
      <c r="Q311" s="122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120" t="n"/>
      <c r="H312" s="121" t="n"/>
      <c r="I312" s="122" t="n"/>
      <c r="J312" s="70" t="n"/>
      <c r="K312" s="70" t="n"/>
      <c r="L312" s="70" t="n"/>
      <c r="M312" s="70" t="n"/>
      <c r="N312" s="70" t="n"/>
      <c r="O312" s="70" t="n"/>
      <c r="P312" s="123" t="n"/>
      <c r="Q312" s="122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120" t="n"/>
      <c r="H313" s="121" t="n"/>
      <c r="I313" s="122" t="n"/>
      <c r="J313" s="70" t="n"/>
      <c r="K313" s="70" t="n"/>
      <c r="L313" s="70" t="n"/>
      <c r="M313" s="70" t="n"/>
      <c r="N313" s="70" t="n"/>
      <c r="O313" s="70" t="n"/>
      <c r="P313" s="123" t="n"/>
      <c r="Q313" s="122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120" t="n"/>
      <c r="H314" s="121" t="n"/>
      <c r="I314" s="122" t="n"/>
      <c r="J314" s="70" t="n"/>
      <c r="K314" s="70" t="n"/>
      <c r="L314" s="70" t="n"/>
      <c r="M314" s="70" t="n"/>
      <c r="N314" s="70" t="n"/>
      <c r="O314" s="70" t="n"/>
      <c r="P314" s="123" t="n"/>
      <c r="Q314" s="122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120" t="n"/>
      <c r="H315" s="121" t="n"/>
      <c r="I315" s="122" t="n"/>
      <c r="J315" s="70" t="n"/>
      <c r="K315" s="70" t="n"/>
      <c r="L315" s="70" t="n"/>
      <c r="M315" s="70" t="n"/>
      <c r="N315" s="70" t="n"/>
      <c r="O315" s="70" t="n"/>
      <c r="P315" s="123" t="n"/>
      <c r="Q315" s="122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120" t="n"/>
      <c r="H316" s="121" t="n"/>
      <c r="I316" s="122" t="n"/>
      <c r="J316" s="70" t="n"/>
      <c r="K316" s="70" t="n"/>
      <c r="L316" s="70" t="n"/>
      <c r="M316" s="70" t="n"/>
      <c r="N316" s="70" t="n"/>
      <c r="O316" s="70" t="n"/>
      <c r="P316" s="123" t="n"/>
      <c r="Q316" s="122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120" t="n"/>
      <c r="H317" s="121" t="n"/>
      <c r="I317" s="122" t="n"/>
      <c r="J317" s="70" t="n"/>
      <c r="K317" s="70" t="n"/>
      <c r="L317" s="70" t="n"/>
      <c r="M317" s="70" t="n"/>
      <c r="N317" s="70" t="n"/>
      <c r="O317" s="70" t="n"/>
      <c r="P317" s="123" t="n"/>
      <c r="Q317" s="122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120" t="n"/>
      <c r="H318" s="121" t="n"/>
      <c r="I318" s="122" t="n"/>
      <c r="J318" s="70" t="n"/>
      <c r="K318" s="70" t="n"/>
      <c r="L318" s="70" t="n"/>
      <c r="M318" s="70" t="n"/>
      <c r="N318" s="70" t="n"/>
      <c r="O318" s="70" t="n"/>
      <c r="P318" s="123" t="n"/>
      <c r="Q318" s="122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120" t="n"/>
      <c r="H319" s="121" t="n"/>
      <c r="I319" s="122" t="n"/>
      <c r="J319" s="70" t="n"/>
      <c r="K319" s="70" t="n"/>
      <c r="L319" s="70" t="n"/>
      <c r="M319" s="70" t="n"/>
      <c r="N319" s="70" t="n"/>
      <c r="O319" s="70" t="n"/>
      <c r="P319" s="123" t="n"/>
      <c r="Q319" s="122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120" t="n"/>
      <c r="H320" s="121" t="n"/>
      <c r="I320" s="122" t="n"/>
      <c r="J320" s="70" t="n"/>
      <c r="K320" s="70" t="n"/>
      <c r="L320" s="70" t="n"/>
      <c r="M320" s="70" t="n"/>
      <c r="N320" s="70" t="n"/>
      <c r="O320" s="70" t="n"/>
      <c r="P320" s="123" t="n"/>
      <c r="Q320" s="122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120" t="n"/>
      <c r="H321" s="121" t="n"/>
      <c r="I321" s="122" t="n"/>
      <c r="J321" s="70" t="n"/>
      <c r="K321" s="70" t="n"/>
      <c r="L321" s="70" t="n"/>
      <c r="M321" s="70" t="n"/>
      <c r="N321" s="70" t="n"/>
      <c r="O321" s="70" t="n"/>
      <c r="P321" s="123" t="n"/>
      <c r="Q321" s="122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120" t="n"/>
      <c r="H322" s="121" t="n"/>
      <c r="I322" s="122" t="n"/>
      <c r="J322" s="70" t="n"/>
      <c r="K322" s="70" t="n"/>
      <c r="L322" s="70" t="n"/>
      <c r="M322" s="70" t="n"/>
      <c r="N322" s="70" t="n"/>
      <c r="O322" s="70" t="n"/>
      <c r="P322" s="123" t="n"/>
      <c r="Q322" s="122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120" t="n"/>
      <c r="H323" s="121" t="n"/>
      <c r="I323" s="122" t="n"/>
      <c r="J323" s="70" t="n"/>
      <c r="K323" s="70" t="n"/>
      <c r="L323" s="70" t="n"/>
      <c r="M323" s="70" t="n"/>
      <c r="N323" s="70" t="n"/>
      <c r="O323" s="70" t="n"/>
      <c r="P323" s="123" t="n"/>
      <c r="Q323" s="122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120" t="n"/>
      <c r="H324" s="121" t="n"/>
      <c r="I324" s="122" t="n"/>
      <c r="J324" s="70" t="n"/>
      <c r="K324" s="70" t="n"/>
      <c r="L324" s="70" t="n"/>
      <c r="M324" s="70" t="n"/>
      <c r="N324" s="70" t="n"/>
      <c r="O324" s="70" t="n"/>
      <c r="P324" s="123" t="n"/>
      <c r="Q324" s="122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120" t="n"/>
      <c r="H325" s="121" t="n"/>
      <c r="I325" s="122" t="n"/>
      <c r="J325" s="70" t="n"/>
      <c r="K325" s="70" t="n"/>
      <c r="L325" s="70" t="n"/>
      <c r="M325" s="70" t="n"/>
      <c r="N325" s="70" t="n"/>
      <c r="O325" s="70" t="n"/>
      <c r="P325" s="123" t="n"/>
      <c r="Q325" s="122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120" t="n"/>
      <c r="H326" s="121" t="n"/>
      <c r="I326" s="122" t="n"/>
      <c r="J326" s="70" t="n"/>
      <c r="K326" s="70" t="n"/>
      <c r="L326" s="70" t="n"/>
      <c r="M326" s="70" t="n"/>
      <c r="N326" s="70" t="n"/>
      <c r="O326" s="70" t="n"/>
      <c r="P326" s="123" t="n"/>
      <c r="Q326" s="122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120" t="n"/>
      <c r="H327" s="121" t="n"/>
      <c r="I327" s="122" t="n"/>
      <c r="J327" s="70" t="n"/>
      <c r="K327" s="70" t="n"/>
      <c r="L327" s="70" t="n"/>
      <c r="M327" s="70" t="n"/>
      <c r="N327" s="70" t="n"/>
      <c r="O327" s="70" t="n"/>
      <c r="P327" s="123" t="n"/>
      <c r="Q327" s="122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120" t="n"/>
      <c r="H328" s="121" t="n"/>
      <c r="I328" s="122" t="n"/>
      <c r="J328" s="70" t="n"/>
      <c r="K328" s="70" t="n"/>
      <c r="L328" s="70" t="n"/>
      <c r="M328" s="70" t="n"/>
      <c r="N328" s="70" t="n"/>
      <c r="O328" s="70" t="n"/>
      <c r="P328" s="123" t="n"/>
      <c r="Q328" s="122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120" t="n"/>
      <c r="H329" s="121" t="n"/>
      <c r="I329" s="122" t="n"/>
      <c r="J329" s="70" t="n"/>
      <c r="K329" s="70" t="n"/>
      <c r="L329" s="70" t="n"/>
      <c r="M329" s="70" t="n"/>
      <c r="N329" s="70" t="n"/>
      <c r="O329" s="70" t="n"/>
      <c r="P329" s="123" t="n"/>
      <c r="Q329" s="122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120" t="n"/>
      <c r="H330" s="121" t="n"/>
      <c r="I330" s="122" t="n"/>
      <c r="J330" s="70" t="n"/>
      <c r="K330" s="70" t="n"/>
      <c r="L330" s="70" t="n"/>
      <c r="M330" s="70" t="n"/>
      <c r="N330" s="70" t="n"/>
      <c r="O330" s="70" t="n"/>
      <c r="P330" s="123" t="n"/>
      <c r="Q330" s="122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120" t="n"/>
      <c r="H331" s="121" t="n"/>
      <c r="I331" s="122" t="n"/>
      <c r="J331" s="70" t="n"/>
      <c r="K331" s="70" t="n"/>
      <c r="L331" s="70" t="n"/>
      <c r="M331" s="70" t="n"/>
      <c r="N331" s="70" t="n"/>
      <c r="O331" s="70" t="n"/>
      <c r="P331" s="123" t="n"/>
      <c r="Q331" s="122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120" t="n"/>
      <c r="H332" s="121" t="n"/>
      <c r="I332" s="122" t="n"/>
      <c r="J332" s="70" t="n"/>
      <c r="K332" s="70" t="n"/>
      <c r="L332" s="70" t="n"/>
      <c r="M332" s="70" t="n"/>
      <c r="N332" s="70" t="n"/>
      <c r="O332" s="70" t="n"/>
      <c r="P332" s="123" t="n"/>
      <c r="Q332" s="122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120" t="n"/>
      <c r="H333" s="121" t="n"/>
      <c r="I333" s="122" t="n"/>
      <c r="J333" s="70" t="n"/>
      <c r="K333" s="70" t="n"/>
      <c r="L333" s="70" t="n"/>
      <c r="M333" s="70" t="n"/>
      <c r="N333" s="70" t="n"/>
      <c r="O333" s="70" t="n"/>
      <c r="P333" s="123" t="n"/>
      <c r="Q333" s="122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120" t="n"/>
      <c r="H334" s="121" t="n"/>
      <c r="I334" s="122" t="n"/>
      <c r="J334" s="70" t="n"/>
      <c r="K334" s="70" t="n"/>
      <c r="L334" s="70" t="n"/>
      <c r="M334" s="70" t="n"/>
      <c r="N334" s="70" t="n"/>
      <c r="O334" s="70" t="n"/>
      <c r="P334" s="123" t="n"/>
      <c r="Q334" s="122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120" t="n"/>
      <c r="H335" s="121" t="n"/>
      <c r="I335" s="122" t="n"/>
      <c r="J335" s="70" t="n"/>
      <c r="K335" s="70" t="n"/>
      <c r="L335" s="70" t="n"/>
      <c r="M335" s="70" t="n"/>
      <c r="N335" s="70" t="n"/>
      <c r="O335" s="70" t="n"/>
      <c r="P335" s="123" t="n"/>
      <c r="Q335" s="122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120" t="n"/>
      <c r="H336" s="121" t="n"/>
      <c r="I336" s="122" t="n"/>
      <c r="J336" s="70" t="n"/>
      <c r="K336" s="70" t="n"/>
      <c r="L336" s="70" t="n"/>
      <c r="M336" s="70" t="n"/>
      <c r="N336" s="70" t="n"/>
      <c r="O336" s="70" t="n"/>
      <c r="P336" s="123" t="n"/>
      <c r="Q336" s="122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120" t="n"/>
      <c r="H337" s="121" t="n"/>
      <c r="I337" s="122" t="n"/>
      <c r="J337" s="70" t="n"/>
      <c r="K337" s="70" t="n"/>
      <c r="L337" s="70" t="n"/>
      <c r="M337" s="70" t="n"/>
      <c r="N337" s="70" t="n"/>
      <c r="O337" s="70" t="n"/>
      <c r="P337" s="123" t="n"/>
      <c r="Q337" s="122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120" t="n"/>
      <c r="H338" s="121" t="n"/>
      <c r="I338" s="122" t="n"/>
      <c r="J338" s="70" t="n"/>
      <c r="K338" s="70" t="n"/>
      <c r="L338" s="70" t="n"/>
      <c r="M338" s="70" t="n"/>
      <c r="N338" s="70" t="n"/>
      <c r="O338" s="70" t="n"/>
      <c r="P338" s="123" t="n"/>
      <c r="Q338" s="122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120" t="n"/>
      <c r="H339" s="121" t="n"/>
      <c r="I339" s="122" t="n"/>
      <c r="J339" s="70" t="n"/>
      <c r="K339" s="70" t="n"/>
      <c r="L339" s="70" t="n"/>
      <c r="M339" s="70" t="n"/>
      <c r="N339" s="70" t="n"/>
      <c r="O339" s="70" t="n"/>
      <c r="P339" s="123" t="n"/>
      <c r="Q339" s="122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120" t="n"/>
      <c r="H340" s="121" t="n"/>
      <c r="I340" s="122" t="n"/>
      <c r="J340" s="70" t="n"/>
      <c r="K340" s="70" t="n"/>
      <c r="L340" s="70" t="n"/>
      <c r="M340" s="70" t="n"/>
      <c r="N340" s="70" t="n"/>
      <c r="O340" s="70" t="n"/>
      <c r="P340" s="123" t="n"/>
      <c r="Q340" s="122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120" t="n"/>
      <c r="H341" s="121" t="n"/>
      <c r="I341" s="122" t="n"/>
      <c r="J341" s="70" t="n"/>
      <c r="K341" s="70" t="n"/>
      <c r="L341" s="70" t="n"/>
      <c r="M341" s="70" t="n"/>
      <c r="N341" s="70" t="n"/>
      <c r="O341" s="70" t="n"/>
      <c r="P341" s="123" t="n"/>
      <c r="Q341" s="122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120" t="n"/>
      <c r="H342" s="121" t="n"/>
      <c r="I342" s="122" t="n"/>
      <c r="J342" s="70" t="n"/>
      <c r="K342" s="70" t="n"/>
      <c r="L342" s="70" t="n"/>
      <c r="M342" s="70" t="n"/>
      <c r="N342" s="70" t="n"/>
      <c r="O342" s="70" t="n"/>
      <c r="P342" s="123" t="n"/>
      <c r="Q342" s="122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120" t="n"/>
      <c r="H343" s="121" t="n"/>
      <c r="I343" s="122" t="n"/>
      <c r="J343" s="70" t="n"/>
      <c r="K343" s="70" t="n"/>
      <c r="L343" s="70" t="n"/>
      <c r="M343" s="70" t="n"/>
      <c r="N343" s="70" t="n"/>
      <c r="O343" s="70" t="n"/>
      <c r="P343" s="123" t="n"/>
      <c r="Q343" s="122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120" t="n"/>
      <c r="H344" s="121" t="n"/>
      <c r="I344" s="122" t="n"/>
      <c r="J344" s="70" t="n"/>
      <c r="K344" s="70" t="n"/>
      <c r="L344" s="70" t="n"/>
      <c r="M344" s="70" t="n"/>
      <c r="N344" s="70" t="n"/>
      <c r="O344" s="70" t="n"/>
      <c r="P344" s="123" t="n"/>
      <c r="Q344" s="122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120" t="n"/>
      <c r="H345" s="121" t="n"/>
      <c r="I345" s="122" t="n"/>
      <c r="J345" s="70" t="n"/>
      <c r="K345" s="70" t="n"/>
      <c r="L345" s="70" t="n"/>
      <c r="M345" s="70" t="n"/>
      <c r="N345" s="70" t="n"/>
      <c r="O345" s="70" t="n"/>
      <c r="P345" s="123" t="n"/>
      <c r="Q345" s="122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120" t="n"/>
      <c r="H346" s="121" t="n"/>
      <c r="I346" s="122" t="n"/>
      <c r="J346" s="70" t="n"/>
      <c r="K346" s="70" t="n"/>
      <c r="L346" s="70" t="n"/>
      <c r="M346" s="70" t="n"/>
      <c r="N346" s="70" t="n"/>
      <c r="O346" s="70" t="n"/>
      <c r="P346" s="123" t="n"/>
      <c r="Q346" s="122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120" t="n"/>
      <c r="H347" s="121" t="n"/>
      <c r="I347" s="122" t="n"/>
      <c r="J347" s="70" t="n"/>
      <c r="K347" s="70" t="n"/>
      <c r="L347" s="70" t="n"/>
      <c r="M347" s="70" t="n"/>
      <c r="N347" s="70" t="n"/>
      <c r="O347" s="70" t="n"/>
      <c r="P347" s="123" t="n"/>
      <c r="Q347" s="122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120" t="n"/>
      <c r="H348" s="121" t="n"/>
      <c r="I348" s="122" t="n"/>
      <c r="J348" s="70" t="n"/>
      <c r="K348" s="70" t="n"/>
      <c r="L348" s="70" t="n"/>
      <c r="M348" s="70" t="n"/>
      <c r="N348" s="70" t="n"/>
      <c r="O348" s="70" t="n"/>
      <c r="P348" s="123" t="n"/>
      <c r="Q348" s="122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120" t="n"/>
      <c r="H349" s="121" t="n"/>
      <c r="I349" s="122" t="n"/>
      <c r="J349" s="70" t="n"/>
      <c r="K349" s="70" t="n"/>
      <c r="L349" s="70" t="n"/>
      <c r="M349" s="70" t="n"/>
      <c r="N349" s="70" t="n"/>
      <c r="O349" s="70" t="n"/>
      <c r="P349" s="123" t="n"/>
      <c r="Q349" s="122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120" t="n"/>
      <c r="H350" s="121" t="n"/>
      <c r="I350" s="122" t="n"/>
      <c r="J350" s="70" t="n"/>
      <c r="K350" s="70" t="n"/>
      <c r="L350" s="70" t="n"/>
      <c r="M350" s="70" t="n"/>
      <c r="N350" s="70" t="n"/>
      <c r="O350" s="70" t="n"/>
      <c r="P350" s="123" t="n"/>
      <c r="Q350" s="122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120" t="n"/>
      <c r="H351" s="121" t="n"/>
      <c r="I351" s="122" t="n"/>
      <c r="J351" s="70" t="n"/>
      <c r="K351" s="70" t="n"/>
      <c r="L351" s="70" t="n"/>
      <c r="M351" s="70" t="n"/>
      <c r="N351" s="70" t="n"/>
      <c r="O351" s="70" t="n"/>
      <c r="P351" s="123" t="n"/>
      <c r="Q351" s="122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120" t="n"/>
      <c r="H352" s="121" t="n"/>
      <c r="I352" s="122" t="n"/>
      <c r="J352" s="70" t="n"/>
      <c r="K352" s="70" t="n"/>
      <c r="L352" s="70" t="n"/>
      <c r="M352" s="70" t="n"/>
      <c r="N352" s="70" t="n"/>
      <c r="O352" s="70" t="n"/>
      <c r="P352" s="123" t="n"/>
      <c r="Q352" s="122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120" t="n"/>
      <c r="H353" s="121" t="n"/>
      <c r="I353" s="122" t="n"/>
      <c r="J353" s="70" t="n"/>
      <c r="K353" s="70" t="n"/>
      <c r="L353" s="70" t="n"/>
      <c r="M353" s="70" t="n"/>
      <c r="N353" s="70" t="n"/>
      <c r="O353" s="70" t="n"/>
      <c r="P353" s="123" t="n"/>
      <c r="Q353" s="122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120" t="n"/>
      <c r="H354" s="121" t="n"/>
      <c r="I354" s="122" t="n"/>
      <c r="J354" s="70" t="n"/>
      <c r="K354" s="70" t="n"/>
      <c r="L354" s="70" t="n"/>
      <c r="M354" s="70" t="n"/>
      <c r="N354" s="70" t="n"/>
      <c r="O354" s="70" t="n"/>
      <c r="P354" s="123" t="n"/>
      <c r="Q354" s="122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120" t="n"/>
      <c r="H355" s="121" t="n"/>
      <c r="I355" s="122" t="n"/>
      <c r="J355" s="70" t="n"/>
      <c r="K355" s="70" t="n"/>
      <c r="L355" s="70" t="n"/>
      <c r="M355" s="70" t="n"/>
      <c r="N355" s="70" t="n"/>
      <c r="O355" s="70" t="n"/>
      <c r="P355" s="123" t="n"/>
      <c r="Q355" s="122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120" t="n"/>
      <c r="H356" s="121" t="n"/>
      <c r="I356" s="122" t="n"/>
      <c r="J356" s="70" t="n"/>
      <c r="K356" s="70" t="n"/>
      <c r="L356" s="70" t="n"/>
      <c r="M356" s="70" t="n"/>
      <c r="N356" s="70" t="n"/>
      <c r="O356" s="70" t="n"/>
      <c r="P356" s="123" t="n"/>
      <c r="Q356" s="122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120" t="n"/>
      <c r="H357" s="121" t="n"/>
      <c r="I357" s="122" t="n"/>
      <c r="J357" s="70" t="n"/>
      <c r="K357" s="70" t="n"/>
      <c r="L357" s="70" t="n"/>
      <c r="M357" s="70" t="n"/>
      <c r="N357" s="70" t="n"/>
      <c r="O357" s="70" t="n"/>
      <c r="P357" s="123" t="n"/>
      <c r="Q357" s="122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120" t="n"/>
      <c r="H358" s="121" t="n"/>
      <c r="I358" s="122" t="n"/>
      <c r="J358" s="70" t="n"/>
      <c r="K358" s="70" t="n"/>
      <c r="L358" s="70" t="n"/>
      <c r="M358" s="70" t="n"/>
      <c r="N358" s="70" t="n"/>
      <c r="O358" s="70" t="n"/>
      <c r="P358" s="123" t="n"/>
      <c r="Q358" s="122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120" t="n"/>
      <c r="H359" s="121" t="n"/>
      <c r="I359" s="122" t="n"/>
      <c r="J359" s="70" t="n"/>
      <c r="K359" s="70" t="n"/>
      <c r="L359" s="70" t="n"/>
      <c r="M359" s="70" t="n"/>
      <c r="N359" s="70" t="n"/>
      <c r="O359" s="70" t="n"/>
      <c r="P359" s="123" t="n"/>
      <c r="Q359" s="122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120" t="n"/>
      <c r="H360" s="121" t="n"/>
      <c r="I360" s="122" t="n"/>
      <c r="J360" s="70" t="n"/>
      <c r="K360" s="70" t="n"/>
      <c r="L360" s="70" t="n"/>
      <c r="M360" s="70" t="n"/>
      <c r="N360" s="70" t="n"/>
      <c r="O360" s="70" t="n"/>
      <c r="P360" s="123" t="n"/>
      <c r="Q360" s="122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120" t="n"/>
      <c r="H361" s="121" t="n"/>
      <c r="I361" s="122" t="n"/>
      <c r="J361" s="70" t="n"/>
      <c r="K361" s="70" t="n"/>
      <c r="L361" s="70" t="n"/>
      <c r="M361" s="70" t="n"/>
      <c r="N361" s="70" t="n"/>
      <c r="O361" s="70" t="n"/>
      <c r="P361" s="123" t="n"/>
      <c r="Q361" s="122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120" t="n"/>
      <c r="H362" s="121" t="n"/>
      <c r="I362" s="122" t="n"/>
      <c r="J362" s="70" t="n"/>
      <c r="K362" s="70" t="n"/>
      <c r="L362" s="70" t="n"/>
      <c r="M362" s="70" t="n"/>
      <c r="N362" s="70" t="n"/>
      <c r="O362" s="70" t="n"/>
      <c r="P362" s="123" t="n"/>
      <c r="Q362" s="122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120" t="n"/>
      <c r="H363" s="121" t="n"/>
      <c r="I363" s="122" t="n"/>
      <c r="J363" s="70" t="n"/>
      <c r="K363" s="70" t="n"/>
      <c r="L363" s="70" t="n"/>
      <c r="M363" s="70" t="n"/>
      <c r="N363" s="70" t="n"/>
      <c r="O363" s="70" t="n"/>
      <c r="P363" s="123" t="n"/>
      <c r="Q363" s="122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120" t="n"/>
      <c r="H364" s="121" t="n"/>
      <c r="I364" s="122" t="n"/>
      <c r="J364" s="70" t="n"/>
      <c r="K364" s="70" t="n"/>
      <c r="L364" s="70" t="n"/>
      <c r="M364" s="70" t="n"/>
      <c r="N364" s="70" t="n"/>
      <c r="O364" s="70" t="n"/>
      <c r="P364" s="123" t="n"/>
      <c r="Q364" s="122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120" t="n"/>
      <c r="H365" s="121" t="n"/>
      <c r="I365" s="122" t="n"/>
      <c r="J365" s="70" t="n"/>
      <c r="K365" s="70" t="n"/>
      <c r="L365" s="70" t="n"/>
      <c r="M365" s="70" t="n"/>
      <c r="N365" s="70" t="n"/>
      <c r="O365" s="70" t="n"/>
      <c r="P365" s="123" t="n"/>
      <c r="Q365" s="122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120" t="n"/>
      <c r="H366" s="121" t="n"/>
      <c r="I366" s="122" t="n"/>
      <c r="J366" s="70" t="n"/>
      <c r="K366" s="70" t="n"/>
      <c r="L366" s="70" t="n"/>
      <c r="M366" s="70" t="n"/>
      <c r="N366" s="70" t="n"/>
      <c r="O366" s="70" t="n"/>
      <c r="P366" s="123" t="n"/>
      <c r="Q366" s="122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120" t="n"/>
      <c r="H367" s="121" t="n"/>
      <c r="I367" s="122" t="n"/>
      <c r="J367" s="70" t="n"/>
      <c r="K367" s="70" t="n"/>
      <c r="L367" s="70" t="n"/>
      <c r="M367" s="70" t="n"/>
      <c r="N367" s="70" t="n"/>
      <c r="O367" s="70" t="n"/>
      <c r="P367" s="123" t="n"/>
      <c r="Q367" s="122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120" t="n"/>
      <c r="H368" s="121" t="n"/>
      <c r="I368" s="122" t="n"/>
      <c r="J368" s="70" t="n"/>
      <c r="K368" s="70" t="n"/>
      <c r="L368" s="70" t="n"/>
      <c r="M368" s="70" t="n"/>
      <c r="N368" s="70" t="n"/>
      <c r="O368" s="70" t="n"/>
      <c r="P368" s="123" t="n"/>
      <c r="Q368" s="122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120" t="n"/>
      <c r="H369" s="121" t="n"/>
      <c r="I369" s="122" t="n"/>
      <c r="J369" s="70" t="n"/>
      <c r="K369" s="70" t="n"/>
      <c r="L369" s="70" t="n"/>
      <c r="M369" s="70" t="n"/>
      <c r="N369" s="70" t="n"/>
      <c r="O369" s="70" t="n"/>
      <c r="P369" s="123" t="n"/>
      <c r="Q369" s="122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120" t="n"/>
      <c r="H370" s="121" t="n"/>
      <c r="I370" s="122" t="n"/>
      <c r="J370" s="70" t="n"/>
      <c r="K370" s="70" t="n"/>
      <c r="L370" s="70" t="n"/>
      <c r="M370" s="70" t="n"/>
      <c r="N370" s="70" t="n"/>
      <c r="O370" s="70" t="n"/>
      <c r="P370" s="123" t="n"/>
      <c r="Q370" s="122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120" t="n"/>
      <c r="H371" s="121" t="n"/>
      <c r="I371" s="122" t="n"/>
      <c r="J371" s="70" t="n"/>
      <c r="K371" s="70" t="n"/>
      <c r="L371" s="70" t="n"/>
      <c r="M371" s="70" t="n"/>
      <c r="N371" s="70" t="n"/>
      <c r="O371" s="70" t="n"/>
      <c r="P371" s="123" t="n"/>
      <c r="Q371" s="122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120" t="n"/>
      <c r="H372" s="121" t="n"/>
      <c r="I372" s="122" t="n"/>
      <c r="J372" s="70" t="n"/>
      <c r="K372" s="70" t="n"/>
      <c r="L372" s="70" t="n"/>
      <c r="M372" s="70" t="n"/>
      <c r="N372" s="70" t="n"/>
      <c r="O372" s="70" t="n"/>
      <c r="P372" s="123" t="n"/>
      <c r="Q372" s="122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120" t="n"/>
      <c r="H373" s="121" t="n"/>
      <c r="I373" s="122" t="n"/>
      <c r="J373" s="70" t="n"/>
      <c r="K373" s="70" t="n"/>
      <c r="L373" s="70" t="n"/>
      <c r="M373" s="70" t="n"/>
      <c r="N373" s="70" t="n"/>
      <c r="O373" s="70" t="n"/>
      <c r="P373" s="123" t="n"/>
      <c r="Q373" s="122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120" t="n"/>
      <c r="H374" s="121" t="n"/>
      <c r="I374" s="122" t="n"/>
      <c r="J374" s="70" t="n"/>
      <c r="K374" s="70" t="n"/>
      <c r="L374" s="70" t="n"/>
      <c r="M374" s="70" t="n"/>
      <c r="N374" s="70" t="n"/>
      <c r="O374" s="70" t="n"/>
      <c r="P374" s="123" t="n"/>
      <c r="Q374" s="122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120" t="n"/>
      <c r="H375" s="121" t="n"/>
      <c r="I375" s="122" t="n"/>
      <c r="J375" s="70" t="n"/>
      <c r="K375" s="70" t="n"/>
      <c r="L375" s="70" t="n"/>
      <c r="M375" s="70" t="n"/>
      <c r="N375" s="70" t="n"/>
      <c r="O375" s="70" t="n"/>
      <c r="P375" s="123" t="n"/>
      <c r="Q375" s="122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120" t="n"/>
      <c r="H376" s="121" t="n"/>
      <c r="I376" s="122" t="n"/>
      <c r="J376" s="70" t="n"/>
      <c r="K376" s="70" t="n"/>
      <c r="L376" s="70" t="n"/>
      <c r="M376" s="70" t="n"/>
      <c r="N376" s="70" t="n"/>
      <c r="O376" s="70" t="n"/>
      <c r="P376" s="123" t="n"/>
      <c r="Q376" s="122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120" t="n"/>
      <c r="H377" s="121" t="n"/>
      <c r="I377" s="122" t="n"/>
      <c r="J377" s="70" t="n"/>
      <c r="K377" s="70" t="n"/>
      <c r="L377" s="70" t="n"/>
      <c r="M377" s="70" t="n"/>
      <c r="N377" s="70" t="n"/>
      <c r="O377" s="70" t="n"/>
      <c r="P377" s="123" t="n"/>
      <c r="Q377" s="122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120" t="n"/>
      <c r="H378" s="121" t="n"/>
      <c r="I378" s="122" t="n"/>
      <c r="J378" s="70" t="n"/>
      <c r="K378" s="70" t="n"/>
      <c r="L378" s="70" t="n"/>
      <c r="M378" s="70" t="n"/>
      <c r="N378" s="70" t="n"/>
      <c r="O378" s="70" t="n"/>
      <c r="P378" s="123" t="n"/>
      <c r="Q378" s="122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120" t="n"/>
      <c r="H379" s="121" t="n"/>
      <c r="I379" s="122" t="n"/>
      <c r="J379" s="70" t="n"/>
      <c r="K379" s="70" t="n"/>
      <c r="L379" s="70" t="n"/>
      <c r="M379" s="70" t="n"/>
      <c r="N379" s="70" t="n"/>
      <c r="O379" s="70" t="n"/>
      <c r="P379" s="123" t="n"/>
      <c r="Q379" s="122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120" t="n"/>
      <c r="H380" s="121" t="n"/>
      <c r="I380" s="122" t="n"/>
      <c r="J380" s="70" t="n"/>
      <c r="K380" s="70" t="n"/>
      <c r="L380" s="70" t="n"/>
      <c r="M380" s="70" t="n"/>
      <c r="N380" s="70" t="n"/>
      <c r="O380" s="70" t="n"/>
      <c r="P380" s="123" t="n"/>
      <c r="Q380" s="122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120" t="n"/>
      <c r="H381" s="121" t="n"/>
      <c r="I381" s="122" t="n"/>
      <c r="J381" s="70" t="n"/>
      <c r="K381" s="70" t="n"/>
      <c r="L381" s="70" t="n"/>
      <c r="M381" s="70" t="n"/>
      <c r="N381" s="70" t="n"/>
      <c r="O381" s="70" t="n"/>
      <c r="P381" s="123" t="n"/>
      <c r="Q381" s="122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120" t="n"/>
      <c r="H382" s="121" t="n"/>
      <c r="I382" s="122" t="n"/>
      <c r="J382" s="70" t="n"/>
      <c r="K382" s="70" t="n"/>
      <c r="L382" s="70" t="n"/>
      <c r="M382" s="70" t="n"/>
      <c r="N382" s="70" t="n"/>
      <c r="O382" s="70" t="n"/>
      <c r="P382" s="123" t="n"/>
      <c r="Q382" s="122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120" t="n"/>
      <c r="H383" s="121" t="n"/>
      <c r="I383" s="122" t="n"/>
      <c r="J383" s="70" t="n"/>
      <c r="K383" s="70" t="n"/>
      <c r="L383" s="70" t="n"/>
      <c r="M383" s="70" t="n"/>
      <c r="N383" s="70" t="n"/>
      <c r="O383" s="70" t="n"/>
      <c r="P383" s="123" t="n"/>
      <c r="Q383" s="122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120" t="n"/>
      <c r="H384" s="121" t="n"/>
      <c r="I384" s="122" t="n"/>
      <c r="J384" s="70" t="n"/>
      <c r="K384" s="70" t="n"/>
      <c r="L384" s="70" t="n"/>
      <c r="M384" s="70" t="n"/>
      <c r="N384" s="70" t="n"/>
      <c r="O384" s="70" t="n"/>
      <c r="P384" s="123" t="n"/>
      <c r="Q384" s="122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120" t="n"/>
      <c r="H385" s="121" t="n"/>
      <c r="I385" s="122" t="n"/>
      <c r="J385" s="70" t="n"/>
      <c r="K385" s="70" t="n"/>
      <c r="L385" s="70" t="n"/>
      <c r="M385" s="70" t="n"/>
      <c r="N385" s="70" t="n"/>
      <c r="O385" s="70" t="n"/>
      <c r="P385" s="123" t="n"/>
      <c r="Q385" s="122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120" t="n"/>
      <c r="H386" s="121" t="n"/>
      <c r="I386" s="122" t="n"/>
      <c r="J386" s="70" t="n"/>
      <c r="K386" s="70" t="n"/>
      <c r="L386" s="70" t="n"/>
      <c r="M386" s="70" t="n"/>
      <c r="N386" s="70" t="n"/>
      <c r="O386" s="70" t="n"/>
      <c r="P386" s="123" t="n"/>
      <c r="Q386" s="122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120" t="n"/>
      <c r="H387" s="121" t="n"/>
      <c r="I387" s="122" t="n"/>
      <c r="J387" s="70" t="n"/>
      <c r="K387" s="70" t="n"/>
      <c r="L387" s="70" t="n"/>
      <c r="M387" s="70" t="n"/>
      <c r="N387" s="70" t="n"/>
      <c r="O387" s="70" t="n"/>
      <c r="P387" s="123" t="n"/>
      <c r="Q387" s="122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120" t="n"/>
      <c r="H388" s="121" t="n"/>
      <c r="I388" s="122" t="n"/>
      <c r="J388" s="70" t="n"/>
      <c r="K388" s="70" t="n"/>
      <c r="L388" s="70" t="n"/>
      <c r="M388" s="70" t="n"/>
      <c r="N388" s="70" t="n"/>
      <c r="O388" s="70" t="n"/>
      <c r="P388" s="123" t="n"/>
      <c r="Q388" s="122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120" t="n"/>
      <c r="H389" s="121" t="n"/>
      <c r="I389" s="122" t="n"/>
      <c r="J389" s="70" t="n"/>
      <c r="K389" s="70" t="n"/>
      <c r="L389" s="70" t="n"/>
      <c r="M389" s="70" t="n"/>
      <c r="N389" s="70" t="n"/>
      <c r="O389" s="70" t="n"/>
      <c r="P389" s="123" t="n"/>
      <c r="Q389" s="122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120" t="n"/>
      <c r="H390" s="121" t="n"/>
      <c r="I390" s="122" t="n"/>
      <c r="J390" s="70" t="n"/>
      <c r="K390" s="70" t="n"/>
      <c r="L390" s="70" t="n"/>
      <c r="M390" s="70" t="n"/>
      <c r="N390" s="70" t="n"/>
      <c r="O390" s="70" t="n"/>
      <c r="P390" s="123" t="n"/>
      <c r="Q390" s="122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120" t="n"/>
      <c r="H391" s="121" t="n"/>
      <c r="I391" s="122" t="n"/>
      <c r="J391" s="70" t="n"/>
      <c r="K391" s="70" t="n"/>
      <c r="L391" s="70" t="n"/>
      <c r="M391" s="70" t="n"/>
      <c r="N391" s="70" t="n"/>
      <c r="O391" s="70" t="n"/>
      <c r="P391" s="123" t="n"/>
      <c r="Q391" s="122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120" t="n"/>
      <c r="H392" s="121" t="n"/>
      <c r="I392" s="122" t="n"/>
      <c r="J392" s="70" t="n"/>
      <c r="K392" s="70" t="n"/>
      <c r="L392" s="70" t="n"/>
      <c r="M392" s="70" t="n"/>
      <c r="N392" s="70" t="n"/>
      <c r="O392" s="70" t="n"/>
      <c r="P392" s="123" t="n"/>
      <c r="Q392" s="122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120" t="n"/>
      <c r="H393" s="121" t="n"/>
      <c r="I393" s="122" t="n"/>
      <c r="J393" s="70" t="n"/>
      <c r="K393" s="70" t="n"/>
      <c r="L393" s="70" t="n"/>
      <c r="M393" s="70" t="n"/>
      <c r="N393" s="70" t="n"/>
      <c r="O393" s="70" t="n"/>
      <c r="P393" s="123" t="n"/>
      <c r="Q393" s="122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120" t="n"/>
      <c r="H394" s="121" t="n"/>
      <c r="I394" s="122" t="n"/>
      <c r="J394" s="70" t="n"/>
      <c r="K394" s="70" t="n"/>
      <c r="L394" s="70" t="n"/>
      <c r="M394" s="70" t="n"/>
      <c r="N394" s="70" t="n"/>
      <c r="O394" s="70" t="n"/>
      <c r="P394" s="123" t="n"/>
      <c r="Q394" s="122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120" t="n"/>
      <c r="H395" s="121" t="n"/>
      <c r="I395" s="122" t="n"/>
      <c r="J395" s="70" t="n"/>
      <c r="K395" s="70" t="n"/>
      <c r="L395" s="70" t="n"/>
      <c r="M395" s="70" t="n"/>
      <c r="N395" s="70" t="n"/>
      <c r="O395" s="70" t="n"/>
      <c r="P395" s="123" t="n"/>
      <c r="Q395" s="122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120" t="n"/>
      <c r="H396" s="121" t="n"/>
      <c r="I396" s="122" t="n"/>
      <c r="J396" s="70" t="n"/>
      <c r="K396" s="70" t="n"/>
      <c r="L396" s="70" t="n"/>
      <c r="M396" s="70" t="n"/>
      <c r="N396" s="70" t="n"/>
      <c r="O396" s="70" t="n"/>
      <c r="P396" s="123" t="n"/>
      <c r="Q396" s="122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120" t="n"/>
      <c r="H397" s="121" t="n"/>
      <c r="I397" s="122" t="n"/>
      <c r="J397" s="70" t="n"/>
      <c r="K397" s="70" t="n"/>
      <c r="L397" s="70" t="n"/>
      <c r="M397" s="70" t="n"/>
      <c r="N397" s="70" t="n"/>
      <c r="O397" s="70" t="n"/>
      <c r="P397" s="123" t="n"/>
      <c r="Q397" s="122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120" t="n"/>
      <c r="H398" s="121" t="n"/>
      <c r="I398" s="122" t="n"/>
      <c r="J398" s="70" t="n"/>
      <c r="K398" s="70" t="n"/>
      <c r="L398" s="70" t="n"/>
      <c r="M398" s="70" t="n"/>
      <c r="N398" s="70" t="n"/>
      <c r="O398" s="70" t="n"/>
      <c r="P398" s="123" t="n"/>
      <c r="Q398" s="122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120" t="n"/>
      <c r="H399" s="121" t="n"/>
      <c r="I399" s="122" t="n"/>
      <c r="J399" s="70" t="n"/>
      <c r="K399" s="70" t="n"/>
      <c r="L399" s="70" t="n"/>
      <c r="M399" s="70" t="n"/>
      <c r="N399" s="70" t="n"/>
      <c r="O399" s="70" t="n"/>
      <c r="P399" s="123" t="n"/>
      <c r="Q399" s="122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120" t="n"/>
      <c r="H400" s="121" t="n"/>
      <c r="I400" s="122" t="n"/>
      <c r="J400" s="70" t="n"/>
      <c r="K400" s="70" t="n"/>
      <c r="L400" s="70" t="n"/>
      <c r="M400" s="70" t="n"/>
      <c r="N400" s="70" t="n"/>
      <c r="O400" s="70" t="n"/>
      <c r="P400" s="123" t="n"/>
      <c r="Q400" s="122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120" t="n"/>
      <c r="H401" s="121" t="n"/>
      <c r="I401" s="122" t="n"/>
      <c r="J401" s="70" t="n"/>
      <c r="K401" s="70" t="n"/>
      <c r="L401" s="70" t="n"/>
      <c r="M401" s="70" t="n"/>
      <c r="N401" s="70" t="n"/>
      <c r="O401" s="70" t="n"/>
      <c r="P401" s="123" t="n"/>
      <c r="Q401" s="122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120" t="n"/>
      <c r="H402" s="121" t="n"/>
      <c r="I402" s="122" t="n"/>
      <c r="J402" s="70" t="n"/>
      <c r="K402" s="70" t="n"/>
      <c r="L402" s="70" t="n"/>
      <c r="M402" s="70" t="n"/>
      <c r="N402" s="70" t="n"/>
      <c r="O402" s="70" t="n"/>
      <c r="P402" s="123" t="n"/>
      <c r="Q402" s="122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120" t="n"/>
      <c r="H403" s="121" t="n"/>
      <c r="I403" s="122" t="n"/>
      <c r="J403" s="70" t="n"/>
      <c r="K403" s="70" t="n"/>
      <c r="L403" s="70" t="n"/>
      <c r="M403" s="70" t="n"/>
      <c r="N403" s="70" t="n"/>
      <c r="O403" s="70" t="n"/>
      <c r="P403" s="123" t="n"/>
      <c r="Q403" s="122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120" t="n"/>
      <c r="H404" s="121" t="n"/>
      <c r="I404" s="122" t="n"/>
      <c r="J404" s="70" t="n"/>
      <c r="K404" s="70" t="n"/>
      <c r="L404" s="70" t="n"/>
      <c r="M404" s="70" t="n"/>
      <c r="N404" s="70" t="n"/>
      <c r="O404" s="70" t="n"/>
      <c r="P404" s="123" t="n"/>
      <c r="Q404" s="122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120" t="n"/>
      <c r="H405" s="121" t="n"/>
      <c r="I405" s="122" t="n"/>
      <c r="J405" s="70" t="n"/>
      <c r="K405" s="70" t="n"/>
      <c r="L405" s="70" t="n"/>
      <c r="M405" s="70" t="n"/>
      <c r="N405" s="70" t="n"/>
      <c r="O405" s="70" t="n"/>
      <c r="P405" s="123" t="n"/>
      <c r="Q405" s="122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120" t="n"/>
      <c r="H406" s="121" t="n"/>
      <c r="I406" s="122" t="n"/>
      <c r="J406" s="70" t="n"/>
      <c r="K406" s="70" t="n"/>
      <c r="L406" s="70" t="n"/>
      <c r="M406" s="70" t="n"/>
      <c r="N406" s="70" t="n"/>
      <c r="O406" s="70" t="n"/>
      <c r="P406" s="123" t="n"/>
      <c r="Q406" s="122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120" t="n"/>
      <c r="H407" s="121" t="n"/>
      <c r="I407" s="122" t="n"/>
      <c r="J407" s="70" t="n"/>
      <c r="K407" s="70" t="n"/>
      <c r="L407" s="70" t="n"/>
      <c r="M407" s="70" t="n"/>
      <c r="N407" s="70" t="n"/>
      <c r="O407" s="70" t="n"/>
      <c r="P407" s="123" t="n"/>
      <c r="Q407" s="122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120" t="n"/>
      <c r="H408" s="121" t="n"/>
      <c r="I408" s="122" t="n"/>
      <c r="J408" s="70" t="n"/>
      <c r="K408" s="70" t="n"/>
      <c r="L408" s="70" t="n"/>
      <c r="M408" s="70" t="n"/>
      <c r="N408" s="70" t="n"/>
      <c r="O408" s="70" t="n"/>
      <c r="P408" s="123" t="n"/>
      <c r="Q408" s="122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120" t="n"/>
      <c r="H409" s="121" t="n"/>
      <c r="I409" s="122" t="n"/>
      <c r="J409" s="70" t="n"/>
      <c r="K409" s="70" t="n"/>
      <c r="L409" s="70" t="n"/>
      <c r="M409" s="70" t="n"/>
      <c r="N409" s="70" t="n"/>
      <c r="O409" s="70" t="n"/>
      <c r="P409" s="123" t="n"/>
      <c r="Q409" s="122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120" t="n"/>
      <c r="H410" s="121" t="n"/>
      <c r="I410" s="122" t="n"/>
      <c r="J410" s="70" t="n"/>
      <c r="K410" s="70" t="n"/>
      <c r="L410" s="70" t="n"/>
      <c r="M410" s="70" t="n"/>
      <c r="N410" s="70" t="n"/>
      <c r="O410" s="70" t="n"/>
      <c r="P410" s="123" t="n"/>
      <c r="Q410" s="122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120" t="n"/>
      <c r="H411" s="121" t="n"/>
      <c r="I411" s="122" t="n"/>
      <c r="J411" s="70" t="n"/>
      <c r="K411" s="70" t="n"/>
      <c r="L411" s="70" t="n"/>
      <c r="M411" s="70" t="n"/>
      <c r="N411" s="70" t="n"/>
      <c r="O411" s="70" t="n"/>
      <c r="P411" s="123" t="n"/>
      <c r="Q411" s="122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120" t="n"/>
      <c r="H412" s="121" t="n"/>
      <c r="I412" s="122" t="n"/>
      <c r="J412" s="70" t="n"/>
      <c r="K412" s="70" t="n"/>
      <c r="L412" s="70" t="n"/>
      <c r="M412" s="70" t="n"/>
      <c r="N412" s="70" t="n"/>
      <c r="O412" s="70" t="n"/>
      <c r="P412" s="123" t="n"/>
      <c r="Q412" s="122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120" t="n"/>
      <c r="H413" s="121" t="n"/>
      <c r="I413" s="122" t="n"/>
      <c r="J413" s="70" t="n"/>
      <c r="K413" s="70" t="n"/>
      <c r="L413" s="70" t="n"/>
      <c r="M413" s="70" t="n"/>
      <c r="N413" s="70" t="n"/>
      <c r="O413" s="70" t="n"/>
      <c r="P413" s="123" t="n"/>
      <c r="Q413" s="122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120" t="n"/>
      <c r="H414" s="121" t="n"/>
      <c r="I414" s="122" t="n"/>
      <c r="J414" s="70" t="n"/>
      <c r="K414" s="70" t="n"/>
      <c r="L414" s="70" t="n"/>
      <c r="M414" s="70" t="n"/>
      <c r="N414" s="70" t="n"/>
      <c r="O414" s="70" t="n"/>
      <c r="P414" s="123" t="n"/>
      <c r="Q414" s="122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120" t="n"/>
      <c r="H415" s="121" t="n"/>
      <c r="I415" s="122" t="n"/>
      <c r="J415" s="70" t="n"/>
      <c r="K415" s="70" t="n"/>
      <c r="L415" s="70" t="n"/>
      <c r="M415" s="70" t="n"/>
      <c r="N415" s="70" t="n"/>
      <c r="O415" s="70" t="n"/>
      <c r="P415" s="123" t="n"/>
      <c r="Q415" s="122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120" t="n"/>
      <c r="H416" s="121" t="n"/>
      <c r="I416" s="122" t="n"/>
      <c r="J416" s="70" t="n"/>
      <c r="K416" s="70" t="n"/>
      <c r="L416" s="70" t="n"/>
      <c r="M416" s="70" t="n"/>
      <c r="N416" s="70" t="n"/>
      <c r="O416" s="70" t="n"/>
      <c r="P416" s="123" t="n"/>
      <c r="Q416" s="122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120" t="n"/>
      <c r="H417" s="121" t="n"/>
      <c r="I417" s="122" t="n"/>
      <c r="J417" s="70" t="n"/>
      <c r="K417" s="70" t="n"/>
      <c r="L417" s="70" t="n"/>
      <c r="M417" s="70" t="n"/>
      <c r="N417" s="70" t="n"/>
      <c r="O417" s="70" t="n"/>
      <c r="P417" s="123" t="n"/>
      <c r="Q417" s="122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120" t="n"/>
      <c r="H418" s="121" t="n"/>
      <c r="I418" s="122" t="n"/>
      <c r="J418" s="70" t="n"/>
      <c r="K418" s="70" t="n"/>
      <c r="L418" s="70" t="n"/>
      <c r="M418" s="70" t="n"/>
      <c r="N418" s="70" t="n"/>
      <c r="O418" s="70" t="n"/>
      <c r="P418" s="123" t="n"/>
      <c r="Q418" s="122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120" t="n"/>
      <c r="H419" s="121" t="n"/>
      <c r="I419" s="122" t="n"/>
      <c r="J419" s="70" t="n"/>
      <c r="K419" s="70" t="n"/>
      <c r="L419" s="70" t="n"/>
      <c r="M419" s="70" t="n"/>
      <c r="N419" s="70" t="n"/>
      <c r="O419" s="70" t="n"/>
      <c r="P419" s="123" t="n"/>
      <c r="Q419" s="122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120" t="n"/>
      <c r="H420" s="121" t="n"/>
      <c r="I420" s="122" t="n"/>
      <c r="J420" s="70" t="n"/>
      <c r="K420" s="70" t="n"/>
      <c r="L420" s="70" t="n"/>
      <c r="M420" s="70" t="n"/>
      <c r="N420" s="70" t="n"/>
      <c r="O420" s="70" t="n"/>
      <c r="P420" s="123" t="n"/>
      <c r="Q420" s="122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120" t="n"/>
      <c r="H421" s="121" t="n"/>
      <c r="I421" s="122" t="n"/>
      <c r="J421" s="70" t="n"/>
      <c r="K421" s="70" t="n"/>
      <c r="L421" s="70" t="n"/>
      <c r="M421" s="70" t="n"/>
      <c r="N421" s="70" t="n"/>
      <c r="O421" s="70" t="n"/>
      <c r="P421" s="123" t="n"/>
      <c r="Q421" s="122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120" t="n"/>
      <c r="H422" s="121" t="n"/>
      <c r="I422" s="122" t="n"/>
      <c r="J422" s="70" t="n"/>
      <c r="K422" s="70" t="n"/>
      <c r="L422" s="70" t="n"/>
      <c r="M422" s="70" t="n"/>
      <c r="N422" s="70" t="n"/>
      <c r="O422" s="70" t="n"/>
      <c r="P422" s="123" t="n"/>
      <c r="Q422" s="122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120" t="n"/>
      <c r="H423" s="121" t="n"/>
      <c r="I423" s="122" t="n"/>
      <c r="J423" s="70" t="n"/>
      <c r="K423" s="70" t="n"/>
      <c r="L423" s="70" t="n"/>
      <c r="M423" s="70" t="n"/>
      <c r="N423" s="70" t="n"/>
      <c r="O423" s="70" t="n"/>
      <c r="P423" s="123" t="n"/>
      <c r="Q423" s="122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120" t="n"/>
      <c r="H424" s="121" t="n"/>
      <c r="I424" s="122" t="n"/>
      <c r="J424" s="70" t="n"/>
      <c r="K424" s="70" t="n"/>
      <c r="L424" s="70" t="n"/>
      <c r="M424" s="70" t="n"/>
      <c r="N424" s="70" t="n"/>
      <c r="O424" s="70" t="n"/>
      <c r="P424" s="123" t="n"/>
      <c r="Q424" s="122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120" t="n"/>
      <c r="H425" s="121" t="n"/>
      <c r="I425" s="122" t="n"/>
      <c r="J425" s="70" t="n"/>
      <c r="K425" s="70" t="n"/>
      <c r="L425" s="70" t="n"/>
      <c r="M425" s="70" t="n"/>
      <c r="N425" s="70" t="n"/>
      <c r="O425" s="70" t="n"/>
      <c r="P425" s="123" t="n"/>
      <c r="Q425" s="122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120" t="n"/>
      <c r="H426" s="121" t="n"/>
      <c r="I426" s="122" t="n"/>
      <c r="J426" s="70" t="n"/>
      <c r="K426" s="70" t="n"/>
      <c r="L426" s="70" t="n"/>
      <c r="M426" s="70" t="n"/>
      <c r="N426" s="70" t="n"/>
      <c r="O426" s="70" t="n"/>
      <c r="P426" s="123" t="n"/>
      <c r="Q426" s="122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120" t="n"/>
      <c r="H427" s="121" t="n"/>
      <c r="I427" s="122" t="n"/>
      <c r="J427" s="70" t="n"/>
      <c r="K427" s="70" t="n"/>
      <c r="L427" s="70" t="n"/>
      <c r="M427" s="70" t="n"/>
      <c r="N427" s="70" t="n"/>
      <c r="O427" s="70" t="n"/>
      <c r="P427" s="123" t="n"/>
      <c r="Q427" s="122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120" t="n"/>
      <c r="H428" s="121" t="n"/>
      <c r="I428" s="122" t="n"/>
      <c r="J428" s="70" t="n"/>
      <c r="K428" s="70" t="n"/>
      <c r="L428" s="70" t="n"/>
      <c r="M428" s="70" t="n"/>
      <c r="N428" s="70" t="n"/>
      <c r="O428" s="70" t="n"/>
      <c r="P428" s="123" t="n"/>
      <c r="Q428" s="122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120" t="n"/>
      <c r="H429" s="121" t="n"/>
      <c r="I429" s="122" t="n"/>
      <c r="J429" s="70" t="n"/>
      <c r="K429" s="70" t="n"/>
      <c r="L429" s="70" t="n"/>
      <c r="M429" s="70" t="n"/>
      <c r="N429" s="70" t="n"/>
      <c r="O429" s="70" t="n"/>
      <c r="P429" s="123" t="n"/>
      <c r="Q429" s="122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120" t="n"/>
      <c r="H430" s="121" t="n"/>
      <c r="I430" s="122" t="n"/>
      <c r="J430" s="70" t="n"/>
      <c r="K430" s="70" t="n"/>
      <c r="L430" s="70" t="n"/>
      <c r="M430" s="70" t="n"/>
      <c r="N430" s="70" t="n"/>
      <c r="O430" s="70" t="n"/>
      <c r="P430" s="123" t="n"/>
      <c r="Q430" s="122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120" t="n"/>
      <c r="H431" s="121" t="n"/>
      <c r="I431" s="122" t="n"/>
      <c r="J431" s="70" t="n"/>
      <c r="K431" s="70" t="n"/>
      <c r="L431" s="70" t="n"/>
      <c r="M431" s="70" t="n"/>
      <c r="N431" s="70" t="n"/>
      <c r="O431" s="70" t="n"/>
      <c r="P431" s="123" t="n"/>
      <c r="Q431" s="122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120" t="n"/>
      <c r="H432" s="121" t="n"/>
      <c r="I432" s="122" t="n"/>
      <c r="J432" s="70" t="n"/>
      <c r="K432" s="70" t="n"/>
      <c r="L432" s="70" t="n"/>
      <c r="M432" s="70" t="n"/>
      <c r="N432" s="70" t="n"/>
      <c r="O432" s="70" t="n"/>
      <c r="P432" s="123" t="n"/>
      <c r="Q432" s="122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120" t="n"/>
      <c r="H433" s="121" t="n"/>
      <c r="I433" s="122" t="n"/>
      <c r="J433" s="70" t="n"/>
      <c r="K433" s="70" t="n"/>
      <c r="L433" s="70" t="n"/>
      <c r="M433" s="70" t="n"/>
      <c r="N433" s="70" t="n"/>
      <c r="O433" s="70" t="n"/>
      <c r="P433" s="123" t="n"/>
      <c r="Q433" s="122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120" t="n"/>
      <c r="H434" s="121" t="n"/>
      <c r="I434" s="122" t="n"/>
      <c r="J434" s="70" t="n"/>
      <c r="K434" s="70" t="n"/>
      <c r="L434" s="70" t="n"/>
      <c r="M434" s="70" t="n"/>
      <c r="N434" s="70" t="n"/>
      <c r="O434" s="70" t="n"/>
      <c r="P434" s="123" t="n"/>
      <c r="Q434" s="122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120" t="n"/>
      <c r="H435" s="121" t="n"/>
      <c r="I435" s="122" t="n"/>
      <c r="J435" s="70" t="n"/>
      <c r="K435" s="70" t="n"/>
      <c r="L435" s="70" t="n"/>
      <c r="M435" s="70" t="n"/>
      <c r="N435" s="70" t="n"/>
      <c r="O435" s="70" t="n"/>
      <c r="P435" s="123" t="n"/>
      <c r="Q435" s="122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120" t="n"/>
      <c r="H436" s="121" t="n"/>
      <c r="I436" s="122" t="n"/>
      <c r="J436" s="70" t="n"/>
      <c r="K436" s="70" t="n"/>
      <c r="L436" s="70" t="n"/>
      <c r="M436" s="70" t="n"/>
      <c r="N436" s="70" t="n"/>
      <c r="O436" s="70" t="n"/>
      <c r="P436" s="123" t="n"/>
      <c r="Q436" s="122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120" t="n"/>
      <c r="H437" s="121" t="n"/>
      <c r="I437" s="122" t="n"/>
      <c r="J437" s="70" t="n"/>
      <c r="K437" s="70" t="n"/>
      <c r="L437" s="70" t="n"/>
      <c r="M437" s="70" t="n"/>
      <c r="N437" s="70" t="n"/>
      <c r="O437" s="70" t="n"/>
      <c r="P437" s="123" t="n"/>
      <c r="Q437" s="122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120" t="n"/>
      <c r="H438" s="121" t="n"/>
      <c r="I438" s="122" t="n"/>
      <c r="J438" s="70" t="n"/>
      <c r="K438" s="70" t="n"/>
      <c r="L438" s="70" t="n"/>
      <c r="M438" s="70" t="n"/>
      <c r="N438" s="70" t="n"/>
      <c r="O438" s="70" t="n"/>
      <c r="P438" s="123" t="n"/>
      <c r="Q438" s="122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120" t="n"/>
      <c r="H439" s="121" t="n"/>
      <c r="I439" s="122" t="n"/>
      <c r="J439" s="70" t="n"/>
      <c r="K439" s="70" t="n"/>
      <c r="L439" s="70" t="n"/>
      <c r="M439" s="70" t="n"/>
      <c r="N439" s="70" t="n"/>
      <c r="O439" s="70" t="n"/>
      <c r="P439" s="123" t="n"/>
      <c r="Q439" s="122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120" t="n"/>
      <c r="H440" s="121" t="n"/>
      <c r="I440" s="122" t="n"/>
      <c r="J440" s="70" t="n"/>
      <c r="K440" s="70" t="n"/>
      <c r="L440" s="70" t="n"/>
      <c r="M440" s="70" t="n"/>
      <c r="N440" s="70" t="n"/>
      <c r="O440" s="70" t="n"/>
      <c r="P440" s="123" t="n"/>
      <c r="Q440" s="122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120" t="n"/>
      <c r="H441" s="121" t="n"/>
      <c r="I441" s="122" t="n"/>
      <c r="J441" s="70" t="n"/>
      <c r="K441" s="70" t="n"/>
      <c r="L441" s="70" t="n"/>
      <c r="M441" s="70" t="n"/>
      <c r="N441" s="70" t="n"/>
      <c r="O441" s="70" t="n"/>
      <c r="P441" s="123" t="n"/>
      <c r="Q441" s="122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120" t="n"/>
      <c r="H442" s="121" t="n"/>
      <c r="I442" s="122" t="n"/>
      <c r="J442" s="70" t="n"/>
      <c r="K442" s="70" t="n"/>
      <c r="L442" s="70" t="n"/>
      <c r="M442" s="70" t="n"/>
      <c r="N442" s="70" t="n"/>
      <c r="O442" s="70" t="n"/>
      <c r="P442" s="123" t="n"/>
      <c r="Q442" s="122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120" t="n"/>
      <c r="H443" s="121" t="n"/>
      <c r="I443" s="122" t="n"/>
      <c r="J443" s="70" t="n"/>
      <c r="K443" s="70" t="n"/>
      <c r="L443" s="70" t="n"/>
      <c r="M443" s="70" t="n"/>
      <c r="N443" s="70" t="n"/>
      <c r="O443" s="70" t="n"/>
      <c r="P443" s="123" t="n"/>
      <c r="Q443" s="122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120" t="n"/>
      <c r="H444" s="121" t="n"/>
      <c r="I444" s="122" t="n"/>
      <c r="J444" s="70" t="n"/>
      <c r="K444" s="70" t="n"/>
      <c r="L444" s="70" t="n"/>
      <c r="M444" s="70" t="n"/>
      <c r="N444" s="70" t="n"/>
      <c r="O444" s="70" t="n"/>
      <c r="P444" s="123" t="n"/>
      <c r="Q444" s="122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120" t="n"/>
      <c r="H445" s="121" t="n"/>
      <c r="I445" s="122" t="n"/>
      <c r="J445" s="70" t="n"/>
      <c r="K445" s="70" t="n"/>
      <c r="L445" s="70" t="n"/>
      <c r="M445" s="70" t="n"/>
      <c r="N445" s="70" t="n"/>
      <c r="O445" s="70" t="n"/>
      <c r="P445" s="123" t="n"/>
      <c r="Q445" s="122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120" t="n"/>
      <c r="H446" s="121" t="n"/>
      <c r="I446" s="122" t="n"/>
      <c r="J446" s="70" t="n"/>
      <c r="K446" s="70" t="n"/>
      <c r="L446" s="70" t="n"/>
      <c r="M446" s="70" t="n"/>
      <c r="N446" s="70" t="n"/>
      <c r="O446" s="70" t="n"/>
      <c r="P446" s="123" t="n"/>
      <c r="Q446" s="122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120" t="n"/>
      <c r="H447" s="121" t="n"/>
      <c r="I447" s="122" t="n"/>
      <c r="J447" s="70" t="n"/>
      <c r="K447" s="70" t="n"/>
      <c r="L447" s="70" t="n"/>
      <c r="M447" s="70" t="n"/>
      <c r="N447" s="70" t="n"/>
      <c r="O447" s="70" t="n"/>
      <c r="P447" s="123" t="n"/>
      <c r="Q447" s="122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120" t="n"/>
      <c r="H448" s="121" t="n"/>
      <c r="I448" s="122" t="n"/>
      <c r="J448" s="70" t="n"/>
      <c r="K448" s="70" t="n"/>
      <c r="L448" s="70" t="n"/>
      <c r="M448" s="70" t="n"/>
      <c r="N448" s="70" t="n"/>
      <c r="O448" s="70" t="n"/>
      <c r="P448" s="123" t="n"/>
      <c r="Q448" s="122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120" t="n"/>
      <c r="H449" s="121" t="n"/>
      <c r="I449" s="122" t="n"/>
      <c r="J449" s="70" t="n"/>
      <c r="K449" s="70" t="n"/>
      <c r="L449" s="70" t="n"/>
      <c r="M449" s="70" t="n"/>
      <c r="N449" s="70" t="n"/>
      <c r="O449" s="70" t="n"/>
      <c r="P449" s="123" t="n"/>
      <c r="Q449" s="122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120" t="n"/>
      <c r="H450" s="121" t="n"/>
      <c r="I450" s="122" t="n"/>
      <c r="J450" s="70" t="n"/>
      <c r="K450" s="70" t="n"/>
      <c r="L450" s="70" t="n"/>
      <c r="M450" s="70" t="n"/>
      <c r="N450" s="70" t="n"/>
      <c r="O450" s="70" t="n"/>
      <c r="P450" s="123" t="n"/>
      <c r="Q450" s="122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120" t="n"/>
      <c r="H451" s="121" t="n"/>
      <c r="I451" s="122" t="n"/>
      <c r="J451" s="70" t="n"/>
      <c r="K451" s="70" t="n"/>
      <c r="L451" s="70" t="n"/>
      <c r="M451" s="70" t="n"/>
      <c r="N451" s="70" t="n"/>
      <c r="O451" s="70" t="n"/>
      <c r="P451" s="123" t="n"/>
      <c r="Q451" s="122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120" t="n"/>
      <c r="H452" s="121" t="n"/>
      <c r="I452" s="122" t="n"/>
      <c r="J452" s="70" t="n"/>
      <c r="K452" s="70" t="n"/>
      <c r="L452" s="70" t="n"/>
      <c r="M452" s="70" t="n"/>
      <c r="N452" s="70" t="n"/>
      <c r="O452" s="70" t="n"/>
      <c r="P452" s="123" t="n"/>
      <c r="Q452" s="122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120" t="n"/>
      <c r="H453" s="121" t="n"/>
      <c r="I453" s="122" t="n"/>
      <c r="J453" s="70" t="n"/>
      <c r="K453" s="70" t="n"/>
      <c r="L453" s="70" t="n"/>
      <c r="M453" s="70" t="n"/>
      <c r="N453" s="70" t="n"/>
      <c r="O453" s="70" t="n"/>
      <c r="P453" s="123" t="n"/>
      <c r="Q453" s="122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120" t="n"/>
      <c r="H454" s="121" t="n"/>
      <c r="I454" s="122" t="n"/>
      <c r="J454" s="70" t="n"/>
      <c r="K454" s="70" t="n"/>
      <c r="L454" s="70" t="n"/>
      <c r="M454" s="70" t="n"/>
      <c r="N454" s="70" t="n"/>
      <c r="O454" s="70" t="n"/>
      <c r="P454" s="123" t="n"/>
      <c r="Q454" s="122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120" t="n"/>
      <c r="H455" s="121" t="n"/>
      <c r="I455" s="122" t="n"/>
      <c r="J455" s="70" t="n"/>
      <c r="K455" s="70" t="n"/>
      <c r="L455" s="70" t="n"/>
      <c r="M455" s="70" t="n"/>
      <c r="N455" s="70" t="n"/>
      <c r="O455" s="70" t="n"/>
      <c r="P455" s="123" t="n"/>
      <c r="Q455" s="122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120" t="n"/>
      <c r="H456" s="121" t="n"/>
      <c r="I456" s="122" t="n"/>
      <c r="J456" s="70" t="n"/>
      <c r="K456" s="70" t="n"/>
      <c r="L456" s="70" t="n"/>
      <c r="M456" s="70" t="n"/>
      <c r="N456" s="70" t="n"/>
      <c r="O456" s="70" t="n"/>
      <c r="P456" s="123" t="n"/>
      <c r="Q456" s="122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120" t="n"/>
      <c r="H457" s="121" t="n"/>
      <c r="I457" s="122" t="n"/>
      <c r="J457" s="70" t="n"/>
      <c r="K457" s="70" t="n"/>
      <c r="L457" s="70" t="n"/>
      <c r="M457" s="70" t="n"/>
      <c r="N457" s="70" t="n"/>
      <c r="O457" s="70" t="n"/>
      <c r="P457" s="123" t="n"/>
      <c r="Q457" s="122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120" t="n"/>
      <c r="H458" s="121" t="n"/>
      <c r="I458" s="122" t="n"/>
      <c r="J458" s="70" t="n"/>
      <c r="K458" s="70" t="n"/>
      <c r="L458" s="70" t="n"/>
      <c r="M458" s="70" t="n"/>
      <c r="N458" s="70" t="n"/>
      <c r="O458" s="70" t="n"/>
      <c r="P458" s="123" t="n"/>
      <c r="Q458" s="122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120" t="n"/>
      <c r="H459" s="121" t="n"/>
      <c r="I459" s="122" t="n"/>
      <c r="J459" s="70" t="n"/>
      <c r="K459" s="70" t="n"/>
      <c r="L459" s="70" t="n"/>
      <c r="M459" s="70" t="n"/>
      <c r="N459" s="70" t="n"/>
      <c r="O459" s="70" t="n"/>
      <c r="P459" s="123" t="n"/>
      <c r="Q459" s="122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120" t="n"/>
      <c r="H460" s="121" t="n"/>
      <c r="I460" s="122" t="n"/>
      <c r="J460" s="70" t="n"/>
      <c r="K460" s="70" t="n"/>
      <c r="L460" s="70" t="n"/>
      <c r="M460" s="70" t="n"/>
      <c r="N460" s="70" t="n"/>
      <c r="O460" s="70" t="n"/>
      <c r="P460" s="123" t="n"/>
      <c r="Q460" s="122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120" t="n"/>
      <c r="H461" s="121" t="n"/>
      <c r="I461" s="122" t="n"/>
      <c r="J461" s="70" t="n"/>
      <c r="K461" s="70" t="n"/>
      <c r="L461" s="70" t="n"/>
      <c r="M461" s="70" t="n"/>
      <c r="N461" s="70" t="n"/>
      <c r="O461" s="70" t="n"/>
      <c r="P461" s="123" t="n"/>
      <c r="Q461" s="122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120" t="n"/>
      <c r="H462" s="121" t="n"/>
      <c r="I462" s="122" t="n"/>
      <c r="J462" s="70" t="n"/>
      <c r="K462" s="70" t="n"/>
      <c r="L462" s="70" t="n"/>
      <c r="M462" s="70" t="n"/>
      <c r="N462" s="70" t="n"/>
      <c r="O462" s="70" t="n"/>
      <c r="P462" s="123" t="n"/>
      <c r="Q462" s="122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120" t="n"/>
      <c r="H463" s="121" t="n"/>
      <c r="I463" s="122" t="n"/>
      <c r="J463" s="70" t="n"/>
      <c r="K463" s="70" t="n"/>
      <c r="L463" s="70" t="n"/>
      <c r="M463" s="70" t="n"/>
      <c r="N463" s="70" t="n"/>
      <c r="O463" s="70" t="n"/>
      <c r="P463" s="123" t="n"/>
      <c r="Q463" s="122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120" t="n"/>
      <c r="H464" s="121" t="n"/>
      <c r="I464" s="122" t="n"/>
      <c r="J464" s="70" t="n"/>
      <c r="K464" s="70" t="n"/>
      <c r="L464" s="70" t="n"/>
      <c r="M464" s="70" t="n"/>
      <c r="N464" s="70" t="n"/>
      <c r="O464" s="70" t="n"/>
      <c r="P464" s="123" t="n"/>
      <c r="Q464" s="122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120" t="n"/>
      <c r="H465" s="121" t="n"/>
      <c r="I465" s="122" t="n"/>
      <c r="J465" s="70" t="n"/>
      <c r="K465" s="70" t="n"/>
      <c r="L465" s="70" t="n"/>
      <c r="M465" s="70" t="n"/>
      <c r="N465" s="70" t="n"/>
      <c r="O465" s="70" t="n"/>
      <c r="P465" s="123" t="n"/>
      <c r="Q465" s="122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120" t="n"/>
      <c r="H466" s="121" t="n"/>
      <c r="I466" s="122" t="n"/>
      <c r="J466" s="70" t="n"/>
      <c r="K466" s="70" t="n"/>
      <c r="L466" s="70" t="n"/>
      <c r="M466" s="70" t="n"/>
      <c r="N466" s="70" t="n"/>
      <c r="O466" s="70" t="n"/>
      <c r="P466" s="123" t="n"/>
      <c r="Q466" s="122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120" t="n"/>
      <c r="H467" s="121" t="n"/>
      <c r="I467" s="122" t="n"/>
      <c r="J467" s="70" t="n"/>
      <c r="K467" s="70" t="n"/>
      <c r="L467" s="70" t="n"/>
      <c r="M467" s="70" t="n"/>
      <c r="N467" s="70" t="n"/>
      <c r="O467" s="70" t="n"/>
      <c r="P467" s="123" t="n"/>
      <c r="Q467" s="122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120" t="n"/>
      <c r="H468" s="121" t="n"/>
      <c r="I468" s="122" t="n"/>
      <c r="J468" s="70" t="n"/>
      <c r="K468" s="70" t="n"/>
      <c r="L468" s="70" t="n"/>
      <c r="M468" s="70" t="n"/>
      <c r="N468" s="70" t="n"/>
      <c r="O468" s="70" t="n"/>
      <c r="P468" s="123" t="n"/>
      <c r="Q468" s="122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120" t="n"/>
      <c r="H469" s="121" t="n"/>
      <c r="I469" s="122" t="n"/>
      <c r="J469" s="70" t="n"/>
      <c r="K469" s="70" t="n"/>
      <c r="L469" s="70" t="n"/>
      <c r="M469" s="70" t="n"/>
      <c r="N469" s="70" t="n"/>
      <c r="O469" s="70" t="n"/>
      <c r="P469" s="123" t="n"/>
      <c r="Q469" s="122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120" t="n"/>
      <c r="H470" s="121" t="n"/>
      <c r="I470" s="122" t="n"/>
      <c r="J470" s="70" t="n"/>
      <c r="K470" s="70" t="n"/>
      <c r="L470" s="70" t="n"/>
      <c r="M470" s="70" t="n"/>
      <c r="N470" s="70" t="n"/>
      <c r="O470" s="70" t="n"/>
      <c r="P470" s="123" t="n"/>
      <c r="Q470" s="122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120" t="n"/>
      <c r="H471" s="121" t="n"/>
      <c r="I471" s="122" t="n"/>
      <c r="J471" s="70" t="n"/>
      <c r="K471" s="70" t="n"/>
      <c r="L471" s="70" t="n"/>
      <c r="M471" s="70" t="n"/>
      <c r="N471" s="70" t="n"/>
      <c r="O471" s="70" t="n"/>
      <c r="P471" s="123" t="n"/>
      <c r="Q471" s="122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120" t="n"/>
      <c r="H472" s="121" t="n"/>
      <c r="I472" s="122" t="n"/>
      <c r="J472" s="70" t="n"/>
      <c r="K472" s="70" t="n"/>
      <c r="L472" s="70" t="n"/>
      <c r="M472" s="70" t="n"/>
      <c r="N472" s="70" t="n"/>
      <c r="O472" s="70" t="n"/>
      <c r="P472" s="123" t="n"/>
      <c r="Q472" s="122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120" t="n"/>
      <c r="H473" s="121" t="n"/>
      <c r="I473" s="122" t="n"/>
      <c r="J473" s="70" t="n"/>
      <c r="K473" s="70" t="n"/>
      <c r="L473" s="70" t="n"/>
      <c r="M473" s="70" t="n"/>
      <c r="N473" s="70" t="n"/>
      <c r="O473" s="70" t="n"/>
      <c r="P473" s="123" t="n"/>
      <c r="Q473" s="122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120" t="n"/>
      <c r="H474" s="121" t="n"/>
      <c r="I474" s="122" t="n"/>
      <c r="J474" s="70" t="n"/>
      <c r="K474" s="70" t="n"/>
      <c r="L474" s="70" t="n"/>
      <c r="M474" s="70" t="n"/>
      <c r="N474" s="70" t="n"/>
      <c r="O474" s="70" t="n"/>
      <c r="P474" s="123" t="n"/>
      <c r="Q474" s="122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120" t="n"/>
      <c r="H475" s="121" t="n"/>
      <c r="I475" s="122" t="n"/>
      <c r="J475" s="70" t="n"/>
      <c r="K475" s="70" t="n"/>
      <c r="L475" s="70" t="n"/>
      <c r="M475" s="70" t="n"/>
      <c r="N475" s="70" t="n"/>
      <c r="O475" s="70" t="n"/>
      <c r="P475" s="123" t="n"/>
      <c r="Q475" s="122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120" t="n"/>
      <c r="H476" s="121" t="n"/>
      <c r="I476" s="122" t="n"/>
      <c r="J476" s="70" t="n"/>
      <c r="K476" s="70" t="n"/>
      <c r="L476" s="70" t="n"/>
      <c r="M476" s="70" t="n"/>
      <c r="N476" s="70" t="n"/>
      <c r="O476" s="70" t="n"/>
      <c r="P476" s="123" t="n"/>
      <c r="Q476" s="122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120" t="n"/>
      <c r="H477" s="121" t="n"/>
      <c r="I477" s="122" t="n"/>
      <c r="J477" s="70" t="n"/>
      <c r="K477" s="70" t="n"/>
      <c r="L477" s="70" t="n"/>
      <c r="M477" s="70" t="n"/>
      <c r="N477" s="70" t="n"/>
      <c r="O477" s="70" t="n"/>
      <c r="P477" s="123" t="n"/>
      <c r="Q477" s="122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120" t="n"/>
      <c r="H478" s="121" t="n"/>
      <c r="I478" s="122" t="n"/>
      <c r="J478" s="70" t="n"/>
      <c r="K478" s="70" t="n"/>
      <c r="L478" s="70" t="n"/>
      <c r="M478" s="70" t="n"/>
      <c r="N478" s="70" t="n"/>
      <c r="O478" s="70" t="n"/>
      <c r="P478" s="123" t="n"/>
      <c r="Q478" s="122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120" t="n"/>
      <c r="H479" s="121" t="n"/>
      <c r="I479" s="122" t="n"/>
      <c r="J479" s="70" t="n"/>
      <c r="K479" s="70" t="n"/>
      <c r="L479" s="70" t="n"/>
      <c r="M479" s="70" t="n"/>
      <c r="N479" s="70" t="n"/>
      <c r="O479" s="70" t="n"/>
      <c r="P479" s="123" t="n"/>
      <c r="Q479" s="122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120" t="n"/>
      <c r="H480" s="121" t="n"/>
      <c r="I480" s="122" t="n"/>
      <c r="J480" s="70" t="n"/>
      <c r="K480" s="70" t="n"/>
      <c r="L480" s="70" t="n"/>
      <c r="M480" s="70" t="n"/>
      <c r="N480" s="70" t="n"/>
      <c r="O480" s="70" t="n"/>
      <c r="P480" s="123" t="n"/>
      <c r="Q480" s="122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120" t="n"/>
      <c r="H481" s="121" t="n"/>
      <c r="I481" s="122" t="n"/>
      <c r="J481" s="70" t="n"/>
      <c r="K481" s="70" t="n"/>
      <c r="L481" s="70" t="n"/>
      <c r="M481" s="70" t="n"/>
      <c r="N481" s="70" t="n"/>
      <c r="O481" s="70" t="n"/>
      <c r="P481" s="123" t="n"/>
      <c r="Q481" s="122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120" t="n"/>
      <c r="H482" s="121" t="n"/>
      <c r="I482" s="122" t="n"/>
      <c r="J482" s="70" t="n"/>
      <c r="K482" s="70" t="n"/>
      <c r="L482" s="70" t="n"/>
      <c r="M482" s="70" t="n"/>
      <c r="N482" s="70" t="n"/>
      <c r="O482" s="70" t="n"/>
      <c r="P482" s="123" t="n"/>
      <c r="Q482" s="122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120" t="n"/>
      <c r="H483" s="121" t="n"/>
      <c r="I483" s="122" t="n"/>
      <c r="J483" s="70" t="n"/>
      <c r="K483" s="70" t="n"/>
      <c r="L483" s="70" t="n"/>
      <c r="M483" s="70" t="n"/>
      <c r="N483" s="70" t="n"/>
      <c r="O483" s="70" t="n"/>
      <c r="P483" s="123" t="n"/>
      <c r="Q483" s="122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120" t="n"/>
      <c r="H484" s="121" t="n"/>
      <c r="I484" s="122" t="n"/>
      <c r="J484" s="70" t="n"/>
      <c r="K484" s="70" t="n"/>
      <c r="L484" s="70" t="n"/>
      <c r="M484" s="70" t="n"/>
      <c r="N484" s="70" t="n"/>
      <c r="O484" s="70" t="n"/>
      <c r="P484" s="123" t="n"/>
      <c r="Q484" s="122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120" t="n"/>
      <c r="H485" s="121" t="n"/>
      <c r="I485" s="122" t="n"/>
      <c r="J485" s="70" t="n"/>
      <c r="K485" s="70" t="n"/>
      <c r="L485" s="70" t="n"/>
      <c r="M485" s="70" t="n"/>
      <c r="N485" s="70" t="n"/>
      <c r="O485" s="70" t="n"/>
      <c r="P485" s="123" t="n"/>
      <c r="Q485" s="122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120" t="n"/>
      <c r="H486" s="121" t="n"/>
      <c r="I486" s="122" t="n"/>
      <c r="J486" s="70" t="n"/>
      <c r="K486" s="70" t="n"/>
      <c r="L486" s="70" t="n"/>
      <c r="M486" s="70" t="n"/>
      <c r="N486" s="70" t="n"/>
      <c r="O486" s="70" t="n"/>
      <c r="P486" s="123" t="n"/>
      <c r="Q486" s="122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120" t="n"/>
      <c r="H487" s="121" t="n"/>
      <c r="I487" s="122" t="n"/>
      <c r="J487" s="70" t="n"/>
      <c r="K487" s="70" t="n"/>
      <c r="L487" s="70" t="n"/>
      <c r="M487" s="70" t="n"/>
      <c r="N487" s="70" t="n"/>
      <c r="O487" s="70" t="n"/>
      <c r="P487" s="123" t="n"/>
      <c r="Q487" s="122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120" t="n"/>
      <c r="H488" s="121" t="n"/>
      <c r="I488" s="122" t="n"/>
      <c r="J488" s="70" t="n"/>
      <c r="K488" s="70" t="n"/>
      <c r="L488" s="70" t="n"/>
      <c r="M488" s="70" t="n"/>
      <c r="N488" s="70" t="n"/>
      <c r="O488" s="70" t="n"/>
      <c r="P488" s="123" t="n"/>
      <c r="Q488" s="122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120" t="n"/>
      <c r="H489" s="121" t="n"/>
      <c r="I489" s="122" t="n"/>
      <c r="J489" s="70" t="n"/>
      <c r="K489" s="70" t="n"/>
      <c r="L489" s="70" t="n"/>
      <c r="M489" s="70" t="n"/>
      <c r="N489" s="70" t="n"/>
      <c r="O489" s="70" t="n"/>
      <c r="P489" s="123" t="n"/>
      <c r="Q489" s="122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120" t="n"/>
      <c r="H490" s="121" t="n"/>
      <c r="I490" s="122" t="n"/>
      <c r="J490" s="70" t="n"/>
      <c r="K490" s="70" t="n"/>
      <c r="L490" s="70" t="n"/>
      <c r="M490" s="70" t="n"/>
      <c r="N490" s="70" t="n"/>
      <c r="O490" s="70" t="n"/>
      <c r="P490" s="123" t="n"/>
      <c r="Q490" s="122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120" t="n"/>
      <c r="H491" s="121" t="n"/>
      <c r="I491" s="122" t="n"/>
      <c r="J491" s="70" t="n"/>
      <c r="K491" s="70" t="n"/>
      <c r="L491" s="70" t="n"/>
      <c r="M491" s="70" t="n"/>
      <c r="N491" s="70" t="n"/>
      <c r="O491" s="70" t="n"/>
      <c r="P491" s="123" t="n"/>
      <c r="Q491" s="122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120" t="n"/>
      <c r="H492" s="121" t="n"/>
      <c r="I492" s="122" t="n"/>
      <c r="J492" s="70" t="n"/>
      <c r="K492" s="70" t="n"/>
      <c r="L492" s="70" t="n"/>
      <c r="M492" s="70" t="n"/>
      <c r="N492" s="70" t="n"/>
      <c r="O492" s="70" t="n"/>
      <c r="P492" s="123" t="n"/>
      <c r="Q492" s="122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120" t="n"/>
      <c r="H493" s="121" t="n"/>
      <c r="I493" s="122" t="n"/>
      <c r="J493" s="70" t="n"/>
      <c r="K493" s="70" t="n"/>
      <c r="L493" s="70" t="n"/>
      <c r="M493" s="70" t="n"/>
      <c r="N493" s="70" t="n"/>
      <c r="O493" s="70" t="n"/>
      <c r="P493" s="123" t="n"/>
      <c r="Q493" s="122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120" t="n"/>
      <c r="H494" s="121" t="n"/>
      <c r="I494" s="122" t="n"/>
      <c r="J494" s="70" t="n"/>
      <c r="K494" s="70" t="n"/>
      <c r="L494" s="70" t="n"/>
      <c r="M494" s="70" t="n"/>
      <c r="N494" s="70" t="n"/>
      <c r="O494" s="70" t="n"/>
      <c r="P494" s="123" t="n"/>
      <c r="Q494" s="122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120" t="n"/>
      <c r="H495" s="121" t="n"/>
      <c r="I495" s="122" t="n"/>
      <c r="J495" s="70" t="n"/>
      <c r="K495" s="70" t="n"/>
      <c r="L495" s="70" t="n"/>
      <c r="M495" s="70" t="n"/>
      <c r="N495" s="70" t="n"/>
      <c r="O495" s="70" t="n"/>
      <c r="P495" s="123" t="n"/>
      <c r="Q495" s="122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120" t="n"/>
      <c r="H496" s="121" t="n"/>
      <c r="I496" s="122" t="n"/>
      <c r="J496" s="70" t="n"/>
      <c r="K496" s="70" t="n"/>
      <c r="L496" s="70" t="n"/>
      <c r="M496" s="70" t="n"/>
      <c r="N496" s="70" t="n"/>
      <c r="O496" s="70" t="n"/>
      <c r="P496" s="123" t="n"/>
      <c r="Q496" s="122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120" t="n"/>
      <c r="H497" s="121" t="n"/>
      <c r="I497" s="122" t="n"/>
      <c r="J497" s="70" t="n"/>
      <c r="K497" s="70" t="n"/>
      <c r="L497" s="70" t="n"/>
      <c r="M497" s="70" t="n"/>
      <c r="N497" s="70" t="n"/>
      <c r="O497" s="70" t="n"/>
      <c r="P497" s="123" t="n"/>
      <c r="Q497" s="122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120" t="n"/>
      <c r="H498" s="121" t="n"/>
      <c r="I498" s="122" t="n"/>
      <c r="J498" s="70" t="n"/>
      <c r="K498" s="70" t="n"/>
      <c r="L498" s="70" t="n"/>
      <c r="M498" s="70" t="n"/>
      <c r="N498" s="70" t="n"/>
      <c r="O498" s="70" t="n"/>
      <c r="P498" s="123" t="n"/>
      <c r="Q498" s="122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120" t="n"/>
      <c r="H499" s="121" t="n"/>
      <c r="I499" s="122" t="n"/>
      <c r="J499" s="70" t="n"/>
      <c r="K499" s="70" t="n"/>
      <c r="L499" s="70" t="n"/>
      <c r="M499" s="70" t="n"/>
      <c r="N499" s="70" t="n"/>
      <c r="O499" s="70" t="n"/>
      <c r="P499" s="123" t="n"/>
      <c r="Q499" s="122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120" t="n"/>
      <c r="H500" s="121" t="n"/>
      <c r="I500" s="122" t="n"/>
      <c r="J500" s="70" t="n"/>
      <c r="K500" s="70" t="n"/>
      <c r="L500" s="70" t="n"/>
      <c r="M500" s="70" t="n"/>
      <c r="N500" s="70" t="n"/>
      <c r="O500" s="70" t="n"/>
      <c r="P500" s="123" t="n"/>
      <c r="Q500" s="122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120" t="n"/>
      <c r="H501" s="121" t="n"/>
      <c r="I501" s="122" t="n"/>
      <c r="J501" s="70" t="n"/>
      <c r="K501" s="70" t="n"/>
      <c r="L501" s="70" t="n"/>
      <c r="M501" s="70" t="n"/>
      <c r="N501" s="70" t="n"/>
      <c r="O501" s="70" t="n"/>
      <c r="P501" s="123" t="n"/>
      <c r="Q501" s="122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120" t="n"/>
      <c r="H502" s="121" t="n"/>
      <c r="I502" s="122" t="n"/>
      <c r="J502" s="70" t="n"/>
      <c r="K502" s="70" t="n"/>
      <c r="L502" s="70" t="n"/>
      <c r="M502" s="70" t="n"/>
      <c r="N502" s="70" t="n"/>
      <c r="O502" s="70" t="n"/>
      <c r="P502" s="123" t="n"/>
      <c r="Q502" s="122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120" t="n"/>
      <c r="H503" s="121" t="n"/>
      <c r="I503" s="122" t="n"/>
      <c r="J503" s="70" t="n"/>
      <c r="K503" s="70" t="n"/>
      <c r="L503" s="70" t="n"/>
      <c r="M503" s="70" t="n"/>
      <c r="N503" s="70" t="n"/>
      <c r="O503" s="70" t="n"/>
      <c r="P503" s="123" t="n"/>
      <c r="Q503" s="122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120" t="n"/>
      <c r="H504" s="121" t="n"/>
      <c r="I504" s="122" t="n"/>
      <c r="J504" s="70" t="n"/>
      <c r="K504" s="70" t="n"/>
      <c r="L504" s="70" t="n"/>
      <c r="M504" s="70" t="n"/>
      <c r="N504" s="70" t="n"/>
      <c r="O504" s="70" t="n"/>
      <c r="P504" s="123" t="n"/>
      <c r="Q504" s="122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120" t="n"/>
      <c r="H505" s="121" t="n"/>
      <c r="I505" s="122" t="n"/>
      <c r="J505" s="70" t="n"/>
      <c r="K505" s="70" t="n"/>
      <c r="L505" s="70" t="n"/>
      <c r="M505" s="70" t="n"/>
      <c r="N505" s="70" t="n"/>
      <c r="O505" s="70" t="n"/>
      <c r="P505" s="123" t="n"/>
      <c r="Q505" s="122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120" t="n"/>
      <c r="H506" s="121" t="n"/>
      <c r="I506" s="122" t="n"/>
      <c r="J506" s="70" t="n"/>
      <c r="K506" s="70" t="n"/>
      <c r="L506" s="70" t="n"/>
      <c r="M506" s="70" t="n"/>
      <c r="N506" s="70" t="n"/>
      <c r="O506" s="70" t="n"/>
      <c r="P506" s="123" t="n"/>
      <c r="Q506" s="122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120" t="n"/>
      <c r="H507" s="121" t="n"/>
      <c r="I507" s="122" t="n"/>
      <c r="J507" s="70" t="n"/>
      <c r="K507" s="70" t="n"/>
      <c r="L507" s="70" t="n"/>
      <c r="M507" s="70" t="n"/>
      <c r="N507" s="70" t="n"/>
      <c r="O507" s="70" t="n"/>
      <c r="P507" s="123" t="n"/>
      <c r="Q507" s="122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120" t="n"/>
      <c r="H508" s="121" t="n"/>
      <c r="I508" s="122" t="n"/>
      <c r="J508" s="70" t="n"/>
      <c r="K508" s="70" t="n"/>
      <c r="L508" s="70" t="n"/>
      <c r="M508" s="70" t="n"/>
      <c r="N508" s="70" t="n"/>
      <c r="O508" s="70" t="n"/>
      <c r="P508" s="123" t="n"/>
      <c r="Q508" s="122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120" t="n"/>
      <c r="H509" s="121" t="n"/>
      <c r="I509" s="122" t="n"/>
      <c r="J509" s="70" t="n"/>
      <c r="K509" s="70" t="n"/>
      <c r="L509" s="70" t="n"/>
      <c r="M509" s="70" t="n"/>
      <c r="N509" s="70" t="n"/>
      <c r="O509" s="70" t="n"/>
      <c r="P509" s="123" t="n"/>
      <c r="Q509" s="122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120" t="n"/>
      <c r="H510" s="121" t="n"/>
      <c r="I510" s="122" t="n"/>
      <c r="J510" s="70" t="n"/>
      <c r="K510" s="70" t="n"/>
      <c r="L510" s="70" t="n"/>
      <c r="M510" s="70" t="n"/>
      <c r="N510" s="70" t="n"/>
      <c r="O510" s="70" t="n"/>
      <c r="P510" s="123" t="n"/>
      <c r="Q510" s="122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120" t="n"/>
      <c r="H511" s="121" t="n"/>
      <c r="I511" s="122" t="n"/>
      <c r="J511" s="70" t="n"/>
      <c r="K511" s="70" t="n"/>
      <c r="L511" s="70" t="n"/>
      <c r="M511" s="70" t="n"/>
      <c r="N511" s="70" t="n"/>
      <c r="O511" s="70" t="n"/>
      <c r="P511" s="123" t="n"/>
      <c r="Q511" s="122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120" t="n"/>
      <c r="H512" s="121" t="n"/>
      <c r="I512" s="122" t="n"/>
      <c r="J512" s="70" t="n"/>
      <c r="K512" s="70" t="n"/>
      <c r="L512" s="70" t="n"/>
      <c r="M512" s="70" t="n"/>
      <c r="N512" s="70" t="n"/>
      <c r="O512" s="70" t="n"/>
      <c r="P512" s="123" t="n"/>
      <c r="Q512" s="122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120" t="n"/>
      <c r="H513" s="121" t="n"/>
      <c r="I513" s="122" t="n"/>
      <c r="J513" s="70" t="n"/>
      <c r="K513" s="70" t="n"/>
      <c r="L513" s="70" t="n"/>
      <c r="M513" s="70" t="n"/>
      <c r="N513" s="70" t="n"/>
      <c r="O513" s="70" t="n"/>
      <c r="P513" s="123" t="n"/>
      <c r="Q513" s="122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120" t="n"/>
      <c r="H514" s="121" t="n"/>
      <c r="I514" s="122" t="n"/>
      <c r="J514" s="70" t="n"/>
      <c r="K514" s="70" t="n"/>
      <c r="L514" s="70" t="n"/>
      <c r="M514" s="70" t="n"/>
      <c r="N514" s="70" t="n"/>
      <c r="O514" s="70" t="n"/>
      <c r="P514" s="123" t="n"/>
      <c r="Q514" s="122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120" t="n"/>
      <c r="H515" s="121" t="n"/>
      <c r="I515" s="122" t="n"/>
      <c r="J515" s="70" t="n"/>
      <c r="K515" s="70" t="n"/>
      <c r="L515" s="70" t="n"/>
      <c r="M515" s="70" t="n"/>
      <c r="N515" s="70" t="n"/>
      <c r="O515" s="70" t="n"/>
      <c r="P515" s="123" t="n"/>
      <c r="Q515" s="122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120" t="n"/>
      <c r="H516" s="121" t="n"/>
      <c r="I516" s="122" t="n"/>
      <c r="J516" s="70" t="n"/>
      <c r="K516" s="70" t="n"/>
      <c r="L516" s="70" t="n"/>
      <c r="M516" s="70" t="n"/>
      <c r="N516" s="70" t="n"/>
      <c r="O516" s="70" t="n"/>
      <c r="P516" s="123" t="n"/>
      <c r="Q516" s="122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120" t="n"/>
      <c r="H517" s="121" t="n"/>
      <c r="I517" s="122" t="n"/>
      <c r="J517" s="70" t="n"/>
      <c r="K517" s="70" t="n"/>
      <c r="L517" s="70" t="n"/>
      <c r="M517" s="70" t="n"/>
      <c r="N517" s="70" t="n"/>
      <c r="O517" s="70" t="n"/>
      <c r="P517" s="123" t="n"/>
      <c r="Q517" s="122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120" t="n"/>
      <c r="H518" s="121" t="n"/>
      <c r="I518" s="122" t="n"/>
      <c r="J518" s="70" t="n"/>
      <c r="K518" s="70" t="n"/>
      <c r="L518" s="70" t="n"/>
      <c r="M518" s="70" t="n"/>
      <c r="N518" s="70" t="n"/>
      <c r="O518" s="70" t="n"/>
      <c r="P518" s="123" t="n"/>
      <c r="Q518" s="122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120" t="n"/>
      <c r="H519" s="121" t="n"/>
      <c r="I519" s="122" t="n"/>
      <c r="J519" s="70" t="n"/>
      <c r="K519" s="70" t="n"/>
      <c r="L519" s="70" t="n"/>
      <c r="M519" s="70" t="n"/>
      <c r="N519" s="70" t="n"/>
      <c r="O519" s="70" t="n"/>
      <c r="P519" s="123" t="n"/>
      <c r="Q519" s="122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120" t="n"/>
      <c r="H520" s="121" t="n"/>
      <c r="I520" s="122" t="n"/>
      <c r="J520" s="70" t="n"/>
      <c r="K520" s="70" t="n"/>
      <c r="L520" s="70" t="n"/>
      <c r="M520" s="70" t="n"/>
      <c r="N520" s="70" t="n"/>
      <c r="O520" s="70" t="n"/>
      <c r="P520" s="123" t="n"/>
      <c r="Q520" s="122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120" t="n"/>
      <c r="H521" s="121" t="n"/>
      <c r="I521" s="122" t="n"/>
      <c r="J521" s="70" t="n"/>
      <c r="K521" s="70" t="n"/>
      <c r="L521" s="70" t="n"/>
      <c r="M521" s="70" t="n"/>
      <c r="N521" s="70" t="n"/>
      <c r="O521" s="70" t="n"/>
      <c r="P521" s="123" t="n"/>
      <c r="Q521" s="122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120" t="n"/>
      <c r="H522" s="121" t="n"/>
      <c r="I522" s="122" t="n"/>
      <c r="J522" s="70" t="n"/>
      <c r="K522" s="70" t="n"/>
      <c r="L522" s="70" t="n"/>
      <c r="M522" s="70" t="n"/>
      <c r="N522" s="70" t="n"/>
      <c r="O522" s="70" t="n"/>
      <c r="P522" s="123" t="n"/>
      <c r="Q522" s="122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120" t="n"/>
      <c r="H523" s="121" t="n"/>
      <c r="I523" s="122" t="n"/>
      <c r="J523" s="70" t="n"/>
      <c r="K523" s="70" t="n"/>
      <c r="L523" s="70" t="n"/>
      <c r="M523" s="70" t="n"/>
      <c r="N523" s="70" t="n"/>
      <c r="O523" s="70" t="n"/>
      <c r="P523" s="123" t="n"/>
      <c r="Q523" s="122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120" t="n"/>
      <c r="H524" s="121" t="n"/>
      <c r="I524" s="122" t="n"/>
      <c r="J524" s="70" t="n"/>
      <c r="K524" s="70" t="n"/>
      <c r="L524" s="70" t="n"/>
      <c r="M524" s="70" t="n"/>
      <c r="N524" s="70" t="n"/>
      <c r="O524" s="70" t="n"/>
      <c r="P524" s="123" t="n"/>
      <c r="Q524" s="122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120" t="n"/>
      <c r="H525" s="121" t="n"/>
      <c r="I525" s="122" t="n"/>
      <c r="J525" s="70" t="n"/>
      <c r="K525" s="70" t="n"/>
      <c r="L525" s="70" t="n"/>
      <c r="M525" s="70" t="n"/>
      <c r="N525" s="70" t="n"/>
      <c r="O525" s="70" t="n"/>
      <c r="P525" s="123" t="n"/>
      <c r="Q525" s="122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120" t="n"/>
      <c r="H526" s="121" t="n"/>
      <c r="I526" s="122" t="n"/>
      <c r="J526" s="70" t="n"/>
      <c r="K526" s="70" t="n"/>
      <c r="L526" s="70" t="n"/>
      <c r="M526" s="70" t="n"/>
      <c r="N526" s="70" t="n"/>
      <c r="O526" s="70" t="n"/>
      <c r="P526" s="123" t="n"/>
      <c r="Q526" s="122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120" t="n"/>
      <c r="H527" s="121" t="n"/>
      <c r="I527" s="122" t="n"/>
      <c r="J527" s="70" t="n"/>
      <c r="K527" s="70" t="n"/>
      <c r="L527" s="70" t="n"/>
      <c r="M527" s="70" t="n"/>
      <c r="N527" s="70" t="n"/>
      <c r="O527" s="70" t="n"/>
      <c r="P527" s="123" t="n"/>
      <c r="Q527" s="122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120" t="n"/>
      <c r="H528" s="121" t="n"/>
      <c r="I528" s="122" t="n"/>
      <c r="J528" s="70" t="n"/>
      <c r="K528" s="70" t="n"/>
      <c r="L528" s="70" t="n"/>
      <c r="M528" s="70" t="n"/>
      <c r="N528" s="70" t="n"/>
      <c r="O528" s="70" t="n"/>
      <c r="P528" s="123" t="n"/>
      <c r="Q528" s="122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120" t="n"/>
      <c r="H529" s="121" t="n"/>
      <c r="I529" s="122" t="n"/>
      <c r="J529" s="70" t="n"/>
      <c r="K529" s="70" t="n"/>
      <c r="L529" s="70" t="n"/>
      <c r="M529" s="70" t="n"/>
      <c r="N529" s="70" t="n"/>
      <c r="O529" s="70" t="n"/>
      <c r="P529" s="123" t="n"/>
      <c r="Q529" s="122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120" t="n"/>
      <c r="H530" s="121" t="n"/>
      <c r="I530" s="122" t="n"/>
      <c r="J530" s="70" t="n"/>
      <c r="K530" s="70" t="n"/>
      <c r="L530" s="70" t="n"/>
      <c r="M530" s="70" t="n"/>
      <c r="N530" s="70" t="n"/>
      <c r="O530" s="70" t="n"/>
      <c r="P530" s="123" t="n"/>
      <c r="Q530" s="122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120" t="n"/>
      <c r="H531" s="121" t="n"/>
      <c r="I531" s="122" t="n"/>
      <c r="J531" s="70" t="n"/>
      <c r="K531" s="70" t="n"/>
      <c r="L531" s="70" t="n"/>
      <c r="M531" s="70" t="n"/>
      <c r="N531" s="70" t="n"/>
      <c r="O531" s="70" t="n"/>
      <c r="P531" s="123" t="n"/>
      <c r="Q531" s="122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120" t="n"/>
      <c r="H532" s="121" t="n"/>
      <c r="I532" s="122" t="n"/>
      <c r="J532" s="70" t="n"/>
      <c r="K532" s="70" t="n"/>
      <c r="L532" s="70" t="n"/>
      <c r="M532" s="70" t="n"/>
      <c r="N532" s="70" t="n"/>
      <c r="O532" s="70" t="n"/>
      <c r="P532" s="123" t="n"/>
      <c r="Q532" s="122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120" t="n"/>
      <c r="H533" s="121" t="n"/>
      <c r="I533" s="122" t="n"/>
      <c r="J533" s="70" t="n"/>
      <c r="K533" s="70" t="n"/>
      <c r="L533" s="70" t="n"/>
      <c r="M533" s="70" t="n"/>
      <c r="N533" s="70" t="n"/>
      <c r="O533" s="70" t="n"/>
      <c r="P533" s="123" t="n"/>
      <c r="Q533" s="122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120" t="n"/>
      <c r="H534" s="121" t="n"/>
      <c r="I534" s="122" t="n"/>
      <c r="J534" s="70" t="n"/>
      <c r="K534" s="70" t="n"/>
      <c r="L534" s="70" t="n"/>
      <c r="M534" s="70" t="n"/>
      <c r="N534" s="70" t="n"/>
      <c r="O534" s="70" t="n"/>
      <c r="P534" s="123" t="n"/>
      <c r="Q534" s="122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120" t="n"/>
      <c r="H535" s="121" t="n"/>
      <c r="I535" s="122" t="n"/>
      <c r="J535" s="70" t="n"/>
      <c r="K535" s="70" t="n"/>
      <c r="L535" s="70" t="n"/>
      <c r="M535" s="70" t="n"/>
      <c r="N535" s="70" t="n"/>
      <c r="O535" s="70" t="n"/>
      <c r="P535" s="123" t="n"/>
      <c r="Q535" s="122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120" t="n"/>
      <c r="H536" s="121" t="n"/>
      <c r="I536" s="122" t="n"/>
      <c r="J536" s="70" t="n"/>
      <c r="K536" s="70" t="n"/>
      <c r="L536" s="70" t="n"/>
      <c r="M536" s="70" t="n"/>
      <c r="N536" s="70" t="n"/>
      <c r="O536" s="70" t="n"/>
      <c r="P536" s="123" t="n"/>
      <c r="Q536" s="122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120" t="n"/>
      <c r="H537" s="121" t="n"/>
      <c r="I537" s="122" t="n"/>
      <c r="J537" s="70" t="n"/>
      <c r="K537" s="70" t="n"/>
      <c r="L537" s="70" t="n"/>
      <c r="M537" s="70" t="n"/>
      <c r="N537" s="70" t="n"/>
      <c r="O537" s="70" t="n"/>
      <c r="P537" s="123" t="n"/>
      <c r="Q537" s="122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120" t="n"/>
      <c r="H538" s="121" t="n"/>
      <c r="I538" s="122" t="n"/>
      <c r="J538" s="70" t="n"/>
      <c r="K538" s="70" t="n"/>
      <c r="L538" s="70" t="n"/>
      <c r="M538" s="70" t="n"/>
      <c r="N538" s="70" t="n"/>
      <c r="O538" s="70" t="n"/>
      <c r="P538" s="123" t="n"/>
      <c r="Q538" s="122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120" t="n"/>
      <c r="H539" s="121" t="n"/>
      <c r="I539" s="122" t="n"/>
      <c r="J539" s="70" t="n"/>
      <c r="K539" s="70" t="n"/>
      <c r="L539" s="70" t="n"/>
      <c r="M539" s="70" t="n"/>
      <c r="N539" s="70" t="n"/>
      <c r="O539" s="70" t="n"/>
      <c r="P539" s="123" t="n"/>
      <c r="Q539" s="122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120" t="n"/>
      <c r="H540" s="121" t="n"/>
      <c r="I540" s="122" t="n"/>
      <c r="J540" s="70" t="n"/>
      <c r="K540" s="70" t="n"/>
      <c r="L540" s="70" t="n"/>
      <c r="M540" s="70" t="n"/>
      <c r="N540" s="70" t="n"/>
      <c r="O540" s="70" t="n"/>
      <c r="P540" s="123" t="n"/>
      <c r="Q540" s="122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120" t="n"/>
      <c r="H541" s="121" t="n"/>
      <c r="I541" s="122" t="n"/>
      <c r="J541" s="70" t="n"/>
      <c r="K541" s="70" t="n"/>
      <c r="L541" s="70" t="n"/>
      <c r="M541" s="70" t="n"/>
      <c r="N541" s="70" t="n"/>
      <c r="O541" s="70" t="n"/>
      <c r="P541" s="123" t="n"/>
      <c r="Q541" s="122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120" t="n"/>
      <c r="H542" s="121" t="n"/>
      <c r="I542" s="122" t="n"/>
      <c r="J542" s="70" t="n"/>
      <c r="K542" s="70" t="n"/>
      <c r="L542" s="70" t="n"/>
      <c r="M542" s="70" t="n"/>
      <c r="N542" s="70" t="n"/>
      <c r="O542" s="70" t="n"/>
      <c r="P542" s="123" t="n"/>
      <c r="Q542" s="122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120" t="n"/>
      <c r="H543" s="121" t="n"/>
      <c r="I543" s="122" t="n"/>
      <c r="J543" s="70" t="n"/>
      <c r="K543" s="70" t="n"/>
      <c r="L543" s="70" t="n"/>
      <c r="M543" s="70" t="n"/>
      <c r="N543" s="70" t="n"/>
      <c r="O543" s="70" t="n"/>
      <c r="P543" s="123" t="n"/>
      <c r="Q543" s="122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120" t="n"/>
      <c r="H544" s="121" t="n"/>
      <c r="I544" s="122" t="n"/>
      <c r="J544" s="70" t="n"/>
      <c r="K544" s="70" t="n"/>
      <c r="L544" s="70" t="n"/>
      <c r="M544" s="70" t="n"/>
      <c r="N544" s="70" t="n"/>
      <c r="O544" s="70" t="n"/>
      <c r="P544" s="123" t="n"/>
      <c r="Q544" s="122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120" t="n"/>
      <c r="H545" s="121" t="n"/>
      <c r="I545" s="122" t="n"/>
      <c r="J545" s="70" t="n"/>
      <c r="K545" s="70" t="n"/>
      <c r="L545" s="70" t="n"/>
      <c r="M545" s="70" t="n"/>
      <c r="N545" s="70" t="n"/>
      <c r="O545" s="70" t="n"/>
      <c r="P545" s="123" t="n"/>
      <c r="Q545" s="122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120" t="n"/>
      <c r="H546" s="121" t="n"/>
      <c r="I546" s="122" t="n"/>
      <c r="J546" s="70" t="n"/>
      <c r="K546" s="70" t="n"/>
      <c r="L546" s="70" t="n"/>
      <c r="M546" s="70" t="n"/>
      <c r="N546" s="70" t="n"/>
      <c r="O546" s="70" t="n"/>
      <c r="P546" s="123" t="n"/>
      <c r="Q546" s="122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120" t="n"/>
      <c r="H547" s="121" t="n"/>
      <c r="I547" s="122" t="n"/>
      <c r="J547" s="70" t="n"/>
      <c r="K547" s="70" t="n"/>
      <c r="L547" s="70" t="n"/>
      <c r="M547" s="70" t="n"/>
      <c r="N547" s="70" t="n"/>
      <c r="O547" s="70" t="n"/>
      <c r="P547" s="123" t="n"/>
      <c r="Q547" s="122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120" t="n"/>
      <c r="H548" s="121" t="n"/>
      <c r="I548" s="122" t="n"/>
      <c r="J548" s="70" t="n"/>
      <c r="K548" s="70" t="n"/>
      <c r="L548" s="70" t="n"/>
      <c r="M548" s="70" t="n"/>
      <c r="N548" s="70" t="n"/>
      <c r="O548" s="70" t="n"/>
      <c r="P548" s="123" t="n"/>
      <c r="Q548" s="122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120" t="n"/>
      <c r="H549" s="121" t="n"/>
      <c r="I549" s="122" t="n"/>
      <c r="J549" s="70" t="n"/>
      <c r="K549" s="70" t="n"/>
      <c r="L549" s="70" t="n"/>
      <c r="M549" s="70" t="n"/>
      <c r="N549" s="70" t="n"/>
      <c r="O549" s="70" t="n"/>
      <c r="P549" s="123" t="n"/>
      <c r="Q549" s="122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120" t="n"/>
      <c r="H550" s="121" t="n"/>
      <c r="I550" s="122" t="n"/>
      <c r="J550" s="70" t="n"/>
      <c r="K550" s="70" t="n"/>
      <c r="L550" s="70" t="n"/>
      <c r="M550" s="70" t="n"/>
      <c r="N550" s="70" t="n"/>
      <c r="O550" s="70" t="n"/>
      <c r="P550" s="123" t="n"/>
      <c r="Q550" s="122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120" t="n"/>
      <c r="H551" s="121" t="n"/>
      <c r="I551" s="122" t="n"/>
      <c r="J551" s="70" t="n"/>
      <c r="K551" s="70" t="n"/>
      <c r="L551" s="70" t="n"/>
      <c r="M551" s="70" t="n"/>
      <c r="N551" s="70" t="n"/>
      <c r="O551" s="70" t="n"/>
      <c r="P551" s="123" t="n"/>
      <c r="Q551" s="122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120" t="n"/>
      <c r="H552" s="121" t="n"/>
      <c r="I552" s="122" t="n"/>
      <c r="J552" s="70" t="n"/>
      <c r="K552" s="70" t="n"/>
      <c r="L552" s="70" t="n"/>
      <c r="M552" s="70" t="n"/>
      <c r="N552" s="70" t="n"/>
      <c r="O552" s="70" t="n"/>
      <c r="P552" s="123" t="n"/>
      <c r="Q552" s="122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120" t="n"/>
      <c r="H553" s="121" t="n"/>
      <c r="I553" s="122" t="n"/>
      <c r="J553" s="70" t="n"/>
      <c r="K553" s="70" t="n"/>
      <c r="L553" s="70" t="n"/>
      <c r="M553" s="70" t="n"/>
      <c r="N553" s="70" t="n"/>
      <c r="O553" s="70" t="n"/>
      <c r="P553" s="123" t="n"/>
      <c r="Q553" s="122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120" t="n"/>
      <c r="H554" s="121" t="n"/>
      <c r="I554" s="122" t="n"/>
      <c r="J554" s="70" t="n"/>
      <c r="K554" s="70" t="n"/>
      <c r="L554" s="70" t="n"/>
      <c r="M554" s="70" t="n"/>
      <c r="N554" s="70" t="n"/>
      <c r="O554" s="70" t="n"/>
      <c r="P554" s="123" t="n"/>
      <c r="Q554" s="122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120" t="n"/>
      <c r="H555" s="121" t="n"/>
      <c r="I555" s="122" t="n"/>
      <c r="J555" s="70" t="n"/>
      <c r="K555" s="70" t="n"/>
      <c r="L555" s="70" t="n"/>
      <c r="M555" s="70" t="n"/>
      <c r="N555" s="70" t="n"/>
      <c r="O555" s="70" t="n"/>
      <c r="P555" s="123" t="n"/>
      <c r="Q555" s="122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120" t="n"/>
      <c r="H556" s="121" t="n"/>
      <c r="I556" s="122" t="n"/>
      <c r="J556" s="70" t="n"/>
      <c r="K556" s="70" t="n"/>
      <c r="L556" s="70" t="n"/>
      <c r="M556" s="70" t="n"/>
      <c r="N556" s="70" t="n"/>
      <c r="O556" s="70" t="n"/>
      <c r="P556" s="123" t="n"/>
      <c r="Q556" s="122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120" t="n"/>
      <c r="H557" s="121" t="n"/>
      <c r="I557" s="122" t="n"/>
      <c r="J557" s="70" t="n"/>
      <c r="K557" s="70" t="n"/>
      <c r="L557" s="70" t="n"/>
      <c r="M557" s="70" t="n"/>
      <c r="N557" s="70" t="n"/>
      <c r="O557" s="70" t="n"/>
      <c r="P557" s="123" t="n"/>
      <c r="Q557" s="122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120" t="n"/>
      <c r="H558" s="121" t="n"/>
      <c r="I558" s="122" t="n"/>
      <c r="J558" s="70" t="n"/>
      <c r="K558" s="70" t="n"/>
      <c r="L558" s="70" t="n"/>
      <c r="M558" s="70" t="n"/>
      <c r="N558" s="70" t="n"/>
      <c r="O558" s="70" t="n"/>
      <c r="P558" s="123" t="n"/>
      <c r="Q558" s="122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120" t="n"/>
      <c r="H559" s="121" t="n"/>
      <c r="I559" s="122" t="n"/>
      <c r="J559" s="70" t="n"/>
      <c r="K559" s="70" t="n"/>
      <c r="L559" s="70" t="n"/>
      <c r="M559" s="70" t="n"/>
      <c r="N559" s="70" t="n"/>
      <c r="O559" s="70" t="n"/>
      <c r="P559" s="123" t="n"/>
      <c r="Q559" s="122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120" t="n"/>
      <c r="H560" s="121" t="n"/>
      <c r="I560" s="122" t="n"/>
      <c r="J560" s="70" t="n"/>
      <c r="K560" s="70" t="n"/>
      <c r="L560" s="70" t="n"/>
      <c r="M560" s="70" t="n"/>
      <c r="N560" s="70" t="n"/>
      <c r="O560" s="70" t="n"/>
      <c r="P560" s="123" t="n"/>
      <c r="Q560" s="122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120" t="n"/>
      <c r="H561" s="121" t="n"/>
      <c r="I561" s="122" t="n"/>
      <c r="J561" s="70" t="n"/>
      <c r="K561" s="70" t="n"/>
      <c r="L561" s="70" t="n"/>
      <c r="M561" s="70" t="n"/>
      <c r="N561" s="70" t="n"/>
      <c r="O561" s="70" t="n"/>
      <c r="P561" s="123" t="n"/>
      <c r="Q561" s="122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120" t="n"/>
      <c r="H562" s="121" t="n"/>
      <c r="I562" s="122" t="n"/>
      <c r="J562" s="70" t="n"/>
      <c r="K562" s="70" t="n"/>
      <c r="L562" s="70" t="n"/>
      <c r="M562" s="70" t="n"/>
      <c r="N562" s="70" t="n"/>
      <c r="O562" s="70" t="n"/>
      <c r="P562" s="123" t="n"/>
      <c r="Q562" s="122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120" t="n"/>
      <c r="H563" s="121" t="n"/>
      <c r="I563" s="122" t="n"/>
      <c r="J563" s="70" t="n"/>
      <c r="K563" s="70" t="n"/>
      <c r="L563" s="70" t="n"/>
      <c r="M563" s="70" t="n"/>
      <c r="N563" s="70" t="n"/>
      <c r="O563" s="70" t="n"/>
      <c r="P563" s="123" t="n"/>
      <c r="Q563" s="122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120" t="n"/>
      <c r="H564" s="121" t="n"/>
      <c r="I564" s="122" t="n"/>
      <c r="J564" s="70" t="n"/>
      <c r="K564" s="70" t="n"/>
      <c r="L564" s="70" t="n"/>
      <c r="M564" s="70" t="n"/>
      <c r="N564" s="70" t="n"/>
      <c r="O564" s="70" t="n"/>
      <c r="P564" s="123" t="n"/>
      <c r="Q564" s="122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120" t="n"/>
      <c r="H565" s="121" t="n"/>
      <c r="I565" s="122" t="n"/>
      <c r="J565" s="70" t="n"/>
      <c r="K565" s="70" t="n"/>
      <c r="L565" s="70" t="n"/>
      <c r="M565" s="70" t="n"/>
      <c r="N565" s="70" t="n"/>
      <c r="O565" s="70" t="n"/>
      <c r="P565" s="123" t="n"/>
      <c r="Q565" s="122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120" t="n"/>
      <c r="H566" s="121" t="n"/>
      <c r="I566" s="122" t="n"/>
      <c r="J566" s="70" t="n"/>
      <c r="K566" s="70" t="n"/>
      <c r="L566" s="70" t="n"/>
      <c r="M566" s="70" t="n"/>
      <c r="N566" s="70" t="n"/>
      <c r="O566" s="70" t="n"/>
      <c r="P566" s="123" t="n"/>
      <c r="Q566" s="122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120" t="n"/>
      <c r="H567" s="121" t="n"/>
      <c r="I567" s="122" t="n"/>
      <c r="J567" s="70" t="n"/>
      <c r="K567" s="70" t="n"/>
      <c r="L567" s="70" t="n"/>
      <c r="M567" s="70" t="n"/>
      <c r="N567" s="70" t="n"/>
      <c r="O567" s="70" t="n"/>
      <c r="P567" s="123" t="n"/>
      <c r="Q567" s="122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120" t="n"/>
      <c r="H568" s="121" t="n"/>
      <c r="I568" s="122" t="n"/>
      <c r="J568" s="70" t="n"/>
      <c r="K568" s="70" t="n"/>
      <c r="L568" s="70" t="n"/>
      <c r="M568" s="70" t="n"/>
      <c r="N568" s="70" t="n"/>
      <c r="O568" s="70" t="n"/>
      <c r="P568" s="123" t="n"/>
      <c r="Q568" s="122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120" t="n"/>
      <c r="H569" s="121" t="n"/>
      <c r="I569" s="122" t="n"/>
      <c r="J569" s="70" t="n"/>
      <c r="K569" s="70" t="n"/>
      <c r="L569" s="70" t="n"/>
      <c r="M569" s="70" t="n"/>
      <c r="N569" s="70" t="n"/>
      <c r="O569" s="70" t="n"/>
      <c r="P569" s="123" t="n"/>
      <c r="Q569" s="122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120" t="n"/>
      <c r="H570" s="121" t="n"/>
      <c r="I570" s="122" t="n"/>
      <c r="J570" s="70" t="n"/>
      <c r="K570" s="70" t="n"/>
      <c r="L570" s="70" t="n"/>
      <c r="M570" s="70" t="n"/>
      <c r="N570" s="70" t="n"/>
      <c r="O570" s="70" t="n"/>
      <c r="P570" s="123" t="n"/>
      <c r="Q570" s="122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120" t="n"/>
      <c r="H571" s="121" t="n"/>
      <c r="I571" s="122" t="n"/>
      <c r="J571" s="70" t="n"/>
      <c r="K571" s="70" t="n"/>
      <c r="L571" s="70" t="n"/>
      <c r="M571" s="70" t="n"/>
      <c r="N571" s="70" t="n"/>
      <c r="O571" s="70" t="n"/>
      <c r="P571" s="123" t="n"/>
      <c r="Q571" s="122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120" t="n"/>
      <c r="H572" s="121" t="n"/>
      <c r="I572" s="122" t="n"/>
      <c r="J572" s="70" t="n"/>
      <c r="K572" s="70" t="n"/>
      <c r="L572" s="70" t="n"/>
      <c r="M572" s="70" t="n"/>
      <c r="N572" s="70" t="n"/>
      <c r="O572" s="70" t="n"/>
      <c r="P572" s="123" t="n"/>
      <c r="Q572" s="122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120" t="n"/>
      <c r="H573" s="121" t="n"/>
      <c r="I573" s="122" t="n"/>
      <c r="J573" s="70" t="n"/>
      <c r="K573" s="70" t="n"/>
      <c r="L573" s="70" t="n"/>
      <c r="M573" s="70" t="n"/>
      <c r="N573" s="70" t="n"/>
      <c r="O573" s="70" t="n"/>
      <c r="P573" s="123" t="n"/>
      <c r="Q573" s="122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120" t="n"/>
      <c r="H574" s="121" t="n"/>
      <c r="I574" s="122" t="n"/>
      <c r="J574" s="70" t="n"/>
      <c r="K574" s="70" t="n"/>
      <c r="L574" s="70" t="n"/>
      <c r="M574" s="70" t="n"/>
      <c r="N574" s="70" t="n"/>
      <c r="O574" s="70" t="n"/>
      <c r="P574" s="123" t="n"/>
      <c r="Q574" s="122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120" t="n"/>
      <c r="H575" s="121" t="n"/>
      <c r="I575" s="122" t="n"/>
      <c r="J575" s="70" t="n"/>
      <c r="K575" s="70" t="n"/>
      <c r="L575" s="70" t="n"/>
      <c r="M575" s="70" t="n"/>
      <c r="N575" s="70" t="n"/>
      <c r="O575" s="70" t="n"/>
      <c r="P575" s="123" t="n"/>
      <c r="Q575" s="122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120" t="n"/>
      <c r="H576" s="121" t="n"/>
      <c r="I576" s="122" t="n"/>
      <c r="J576" s="70" t="n"/>
      <c r="K576" s="70" t="n"/>
      <c r="L576" s="70" t="n"/>
      <c r="M576" s="70" t="n"/>
      <c r="N576" s="70" t="n"/>
      <c r="O576" s="70" t="n"/>
      <c r="P576" s="123" t="n"/>
      <c r="Q576" s="122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120" t="n"/>
      <c r="H577" s="121" t="n"/>
      <c r="I577" s="122" t="n"/>
      <c r="J577" s="70" t="n"/>
      <c r="K577" s="70" t="n"/>
      <c r="L577" s="70" t="n"/>
      <c r="M577" s="70" t="n"/>
      <c r="N577" s="70" t="n"/>
      <c r="O577" s="70" t="n"/>
      <c r="P577" s="123" t="n"/>
      <c r="Q577" s="122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120" t="n"/>
      <c r="H578" s="121" t="n"/>
      <c r="I578" s="122" t="n"/>
      <c r="J578" s="70" t="n"/>
      <c r="K578" s="70" t="n"/>
      <c r="L578" s="70" t="n"/>
      <c r="M578" s="70" t="n"/>
      <c r="N578" s="70" t="n"/>
      <c r="O578" s="70" t="n"/>
      <c r="P578" s="123" t="n"/>
      <c r="Q578" s="122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120" t="n"/>
      <c r="H579" s="121" t="n"/>
      <c r="I579" s="122" t="n"/>
      <c r="J579" s="70" t="n"/>
      <c r="K579" s="70" t="n"/>
      <c r="L579" s="70" t="n"/>
      <c r="M579" s="70" t="n"/>
      <c r="N579" s="70" t="n"/>
      <c r="O579" s="70" t="n"/>
      <c r="P579" s="123" t="n"/>
      <c r="Q579" s="122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120" t="n"/>
      <c r="H580" s="121" t="n"/>
      <c r="I580" s="122" t="n"/>
      <c r="J580" s="70" t="n"/>
      <c r="K580" s="70" t="n"/>
      <c r="L580" s="70" t="n"/>
      <c r="M580" s="70" t="n"/>
      <c r="N580" s="70" t="n"/>
      <c r="O580" s="70" t="n"/>
      <c r="P580" s="123" t="n"/>
      <c r="Q580" s="122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120" t="n"/>
      <c r="H581" s="121" t="n"/>
      <c r="I581" s="122" t="n"/>
      <c r="J581" s="70" t="n"/>
      <c r="K581" s="70" t="n"/>
      <c r="L581" s="70" t="n"/>
      <c r="M581" s="70" t="n"/>
      <c r="N581" s="70" t="n"/>
      <c r="O581" s="70" t="n"/>
      <c r="P581" s="123" t="n"/>
      <c r="Q581" s="122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120" t="n"/>
      <c r="H582" s="121" t="n"/>
      <c r="I582" s="122" t="n"/>
      <c r="J582" s="70" t="n"/>
      <c r="K582" s="70" t="n"/>
      <c r="L582" s="70" t="n"/>
      <c r="M582" s="70" t="n"/>
      <c r="N582" s="70" t="n"/>
      <c r="O582" s="70" t="n"/>
      <c r="P582" s="123" t="n"/>
      <c r="Q582" s="122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120" t="n"/>
      <c r="H583" s="121" t="n"/>
      <c r="I583" s="122" t="n"/>
      <c r="J583" s="70" t="n"/>
      <c r="K583" s="70" t="n"/>
      <c r="L583" s="70" t="n"/>
      <c r="M583" s="70" t="n"/>
      <c r="N583" s="70" t="n"/>
      <c r="O583" s="70" t="n"/>
      <c r="P583" s="123" t="n"/>
      <c r="Q583" s="122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120" t="n"/>
      <c r="H584" s="121" t="n"/>
      <c r="I584" s="122" t="n"/>
      <c r="J584" s="70" t="n"/>
      <c r="K584" s="70" t="n"/>
      <c r="L584" s="70" t="n"/>
      <c r="M584" s="70" t="n"/>
      <c r="N584" s="70" t="n"/>
      <c r="O584" s="70" t="n"/>
      <c r="P584" s="123" t="n"/>
      <c r="Q584" s="122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120" t="n"/>
      <c r="H585" s="121" t="n"/>
      <c r="I585" s="122" t="n"/>
      <c r="J585" s="70" t="n"/>
      <c r="K585" s="70" t="n"/>
      <c r="L585" s="70" t="n"/>
      <c r="M585" s="70" t="n"/>
      <c r="N585" s="70" t="n"/>
      <c r="O585" s="70" t="n"/>
      <c r="P585" s="123" t="n"/>
      <c r="Q585" s="122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120" t="n"/>
      <c r="H586" s="121" t="n"/>
      <c r="I586" s="122" t="n"/>
      <c r="J586" s="70" t="n"/>
      <c r="K586" s="70" t="n"/>
      <c r="L586" s="70" t="n"/>
      <c r="M586" s="70" t="n"/>
      <c r="N586" s="70" t="n"/>
      <c r="O586" s="70" t="n"/>
      <c r="P586" s="123" t="n"/>
      <c r="Q586" s="122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120" t="n"/>
      <c r="H587" s="121" t="n"/>
      <c r="I587" s="122" t="n"/>
      <c r="J587" s="70" t="n"/>
      <c r="K587" s="70" t="n"/>
      <c r="L587" s="70" t="n"/>
      <c r="M587" s="70" t="n"/>
      <c r="N587" s="70" t="n"/>
      <c r="O587" s="70" t="n"/>
      <c r="P587" s="123" t="n"/>
      <c r="Q587" s="122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120" t="n"/>
      <c r="H588" s="121" t="n"/>
      <c r="I588" s="122" t="n"/>
      <c r="J588" s="70" t="n"/>
      <c r="K588" s="70" t="n"/>
      <c r="L588" s="70" t="n"/>
      <c r="M588" s="70" t="n"/>
      <c r="N588" s="70" t="n"/>
      <c r="O588" s="70" t="n"/>
      <c r="P588" s="123" t="n"/>
      <c r="Q588" s="122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120" t="n"/>
      <c r="H589" s="121" t="n"/>
      <c r="I589" s="122" t="n"/>
      <c r="J589" s="70" t="n"/>
      <c r="K589" s="70" t="n"/>
      <c r="L589" s="70" t="n"/>
      <c r="M589" s="70" t="n"/>
      <c r="N589" s="70" t="n"/>
      <c r="O589" s="70" t="n"/>
      <c r="P589" s="123" t="n"/>
      <c r="Q589" s="122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120" t="n"/>
      <c r="H590" s="121" t="n"/>
      <c r="I590" s="122" t="n"/>
      <c r="J590" s="70" t="n"/>
      <c r="K590" s="70" t="n"/>
      <c r="L590" s="70" t="n"/>
      <c r="M590" s="70" t="n"/>
      <c r="N590" s="70" t="n"/>
      <c r="O590" s="70" t="n"/>
      <c r="P590" s="123" t="n"/>
      <c r="Q590" s="122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120" t="n"/>
      <c r="H591" s="121" t="n"/>
      <c r="I591" s="122" t="n"/>
      <c r="J591" s="70" t="n"/>
      <c r="K591" s="70" t="n"/>
      <c r="L591" s="70" t="n"/>
      <c r="M591" s="70" t="n"/>
      <c r="N591" s="70" t="n"/>
      <c r="O591" s="70" t="n"/>
      <c r="P591" s="123" t="n"/>
      <c r="Q591" s="122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120" t="n"/>
      <c r="H592" s="121" t="n"/>
      <c r="I592" s="122" t="n"/>
      <c r="J592" s="70" t="n"/>
      <c r="K592" s="70" t="n"/>
      <c r="L592" s="70" t="n"/>
      <c r="M592" s="70" t="n"/>
      <c r="N592" s="70" t="n"/>
      <c r="O592" s="70" t="n"/>
      <c r="P592" s="123" t="n"/>
      <c r="Q592" s="122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120" t="n"/>
      <c r="H593" s="121" t="n"/>
      <c r="I593" s="122" t="n"/>
      <c r="J593" s="70" t="n"/>
      <c r="K593" s="70" t="n"/>
      <c r="L593" s="70" t="n"/>
      <c r="M593" s="70" t="n"/>
      <c r="N593" s="70" t="n"/>
      <c r="O593" s="70" t="n"/>
      <c r="P593" s="123" t="n"/>
      <c r="Q593" s="122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120" t="n"/>
      <c r="H594" s="121" t="n"/>
      <c r="I594" s="122" t="n"/>
      <c r="J594" s="70" t="n"/>
      <c r="K594" s="70" t="n"/>
      <c r="L594" s="70" t="n"/>
      <c r="M594" s="70" t="n"/>
      <c r="N594" s="70" t="n"/>
      <c r="O594" s="70" t="n"/>
      <c r="P594" s="123" t="n"/>
      <c r="Q594" s="122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120" t="n"/>
      <c r="H595" s="121" t="n"/>
      <c r="I595" s="122" t="n"/>
      <c r="J595" s="70" t="n"/>
      <c r="K595" s="70" t="n"/>
      <c r="L595" s="70" t="n"/>
      <c r="M595" s="70" t="n"/>
      <c r="N595" s="70" t="n"/>
      <c r="O595" s="70" t="n"/>
      <c r="P595" s="123" t="n"/>
      <c r="Q595" s="122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120" t="n"/>
      <c r="H596" s="121" t="n"/>
      <c r="I596" s="122" t="n"/>
      <c r="J596" s="70" t="n"/>
      <c r="K596" s="70" t="n"/>
      <c r="L596" s="70" t="n"/>
      <c r="M596" s="70" t="n"/>
      <c r="N596" s="70" t="n"/>
      <c r="O596" s="70" t="n"/>
      <c r="P596" s="123" t="n"/>
      <c r="Q596" s="122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120" t="n"/>
      <c r="H597" s="121" t="n"/>
      <c r="I597" s="122" t="n"/>
      <c r="J597" s="70" t="n"/>
      <c r="K597" s="70" t="n"/>
      <c r="L597" s="70" t="n"/>
      <c r="M597" s="70" t="n"/>
      <c r="N597" s="70" t="n"/>
      <c r="O597" s="70" t="n"/>
      <c r="P597" s="123" t="n"/>
      <c r="Q597" s="122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120" t="n"/>
      <c r="H598" s="121" t="n"/>
      <c r="I598" s="122" t="n"/>
      <c r="J598" s="70" t="n"/>
      <c r="K598" s="70" t="n"/>
      <c r="L598" s="70" t="n"/>
      <c r="M598" s="70" t="n"/>
      <c r="N598" s="70" t="n"/>
      <c r="O598" s="70" t="n"/>
      <c r="P598" s="123" t="n"/>
      <c r="Q598" s="122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120" t="n"/>
      <c r="H599" s="121" t="n"/>
      <c r="I599" s="122" t="n"/>
      <c r="J599" s="70" t="n"/>
      <c r="K599" s="70" t="n"/>
      <c r="L599" s="70" t="n"/>
      <c r="M599" s="70" t="n"/>
      <c r="N599" s="70" t="n"/>
      <c r="O599" s="70" t="n"/>
      <c r="P599" s="123" t="n"/>
      <c r="Q599" s="122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120" t="n"/>
      <c r="H600" s="121" t="n"/>
      <c r="I600" s="122" t="n"/>
      <c r="J600" s="70" t="n"/>
      <c r="K600" s="70" t="n"/>
      <c r="L600" s="70" t="n"/>
      <c r="M600" s="70" t="n"/>
      <c r="N600" s="70" t="n"/>
      <c r="O600" s="70" t="n"/>
      <c r="P600" s="123" t="n"/>
      <c r="Q600" s="122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120" t="n"/>
      <c r="H601" s="121" t="n"/>
      <c r="I601" s="122" t="n"/>
      <c r="J601" s="70" t="n"/>
      <c r="K601" s="70" t="n"/>
      <c r="L601" s="70" t="n"/>
      <c r="M601" s="70" t="n"/>
      <c r="N601" s="70" t="n"/>
      <c r="O601" s="70" t="n"/>
      <c r="P601" s="123" t="n"/>
      <c r="Q601" s="122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120" t="n"/>
      <c r="H602" s="121" t="n"/>
      <c r="I602" s="122" t="n"/>
      <c r="J602" s="70" t="n"/>
      <c r="K602" s="70" t="n"/>
      <c r="L602" s="70" t="n"/>
      <c r="M602" s="70" t="n"/>
      <c r="N602" s="70" t="n"/>
      <c r="O602" s="70" t="n"/>
      <c r="P602" s="123" t="n"/>
      <c r="Q602" s="122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120" t="n"/>
      <c r="H603" s="121" t="n"/>
      <c r="I603" s="122" t="n"/>
      <c r="J603" s="70" t="n"/>
      <c r="K603" s="70" t="n"/>
      <c r="L603" s="70" t="n"/>
      <c r="M603" s="70" t="n"/>
      <c r="N603" s="70" t="n"/>
      <c r="O603" s="70" t="n"/>
      <c r="P603" s="123" t="n"/>
      <c r="Q603" s="122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120" t="n"/>
      <c r="H604" s="121" t="n"/>
      <c r="I604" s="122" t="n"/>
      <c r="J604" s="70" t="n"/>
      <c r="K604" s="70" t="n"/>
      <c r="L604" s="70" t="n"/>
      <c r="M604" s="70" t="n"/>
      <c r="N604" s="70" t="n"/>
      <c r="O604" s="70" t="n"/>
      <c r="P604" s="123" t="n"/>
      <c r="Q604" s="122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120" t="n"/>
      <c r="H605" s="121" t="n"/>
      <c r="I605" s="122" t="n"/>
      <c r="J605" s="70" t="n"/>
      <c r="K605" s="70" t="n"/>
      <c r="L605" s="70" t="n"/>
      <c r="M605" s="70" t="n"/>
      <c r="N605" s="70" t="n"/>
      <c r="O605" s="70" t="n"/>
      <c r="P605" s="123" t="n"/>
      <c r="Q605" s="122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120" t="n"/>
      <c r="H606" s="121" t="n"/>
      <c r="I606" s="122" t="n"/>
      <c r="J606" s="70" t="n"/>
      <c r="K606" s="70" t="n"/>
      <c r="L606" s="70" t="n"/>
      <c r="M606" s="70" t="n"/>
      <c r="N606" s="70" t="n"/>
      <c r="O606" s="70" t="n"/>
      <c r="P606" s="123" t="n"/>
      <c r="Q606" s="122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120" t="n"/>
      <c r="H607" s="121" t="n"/>
      <c r="I607" s="122" t="n"/>
      <c r="J607" s="70" t="n"/>
      <c r="K607" s="70" t="n"/>
      <c r="L607" s="70" t="n"/>
      <c r="M607" s="70" t="n"/>
      <c r="N607" s="70" t="n"/>
      <c r="O607" s="70" t="n"/>
      <c r="P607" s="123" t="n"/>
      <c r="Q607" s="122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120" t="n"/>
      <c r="H608" s="121" t="n"/>
      <c r="I608" s="122" t="n"/>
      <c r="J608" s="70" t="n"/>
      <c r="K608" s="70" t="n"/>
      <c r="L608" s="70" t="n"/>
      <c r="M608" s="70" t="n"/>
      <c r="N608" s="70" t="n"/>
      <c r="O608" s="70" t="n"/>
      <c r="P608" s="123" t="n"/>
      <c r="Q608" s="122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120" t="n"/>
      <c r="H609" s="121" t="n"/>
      <c r="I609" s="122" t="n"/>
      <c r="J609" s="70" t="n"/>
      <c r="K609" s="70" t="n"/>
      <c r="L609" s="70" t="n"/>
      <c r="M609" s="70" t="n"/>
      <c r="N609" s="70" t="n"/>
      <c r="O609" s="70" t="n"/>
      <c r="P609" s="123" t="n"/>
      <c r="Q609" s="122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120" t="n"/>
      <c r="H610" s="121" t="n"/>
      <c r="I610" s="122" t="n"/>
      <c r="J610" s="70" t="n"/>
      <c r="K610" s="70" t="n"/>
      <c r="L610" s="70" t="n"/>
      <c r="M610" s="70" t="n"/>
      <c r="N610" s="70" t="n"/>
      <c r="O610" s="70" t="n"/>
      <c r="P610" s="123" t="n"/>
      <c r="Q610" s="122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120" t="n"/>
      <c r="H611" s="121" t="n"/>
      <c r="I611" s="122" t="n"/>
      <c r="J611" s="70" t="n"/>
      <c r="K611" s="70" t="n"/>
      <c r="L611" s="70" t="n"/>
      <c r="M611" s="70" t="n"/>
      <c r="N611" s="70" t="n"/>
      <c r="O611" s="70" t="n"/>
      <c r="P611" s="123" t="n"/>
      <c r="Q611" s="122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120" t="n"/>
      <c r="H612" s="121" t="n"/>
      <c r="I612" s="122" t="n"/>
      <c r="J612" s="70" t="n"/>
      <c r="K612" s="70" t="n"/>
      <c r="L612" s="70" t="n"/>
      <c r="M612" s="70" t="n"/>
      <c r="N612" s="70" t="n"/>
      <c r="O612" s="70" t="n"/>
      <c r="P612" s="123" t="n"/>
      <c r="Q612" s="122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120" t="n"/>
      <c r="H613" s="121" t="n"/>
      <c r="I613" s="122" t="n"/>
      <c r="J613" s="70" t="n"/>
      <c r="K613" s="70" t="n"/>
      <c r="L613" s="70" t="n"/>
      <c r="M613" s="70" t="n"/>
      <c r="N613" s="70" t="n"/>
      <c r="O613" s="70" t="n"/>
      <c r="P613" s="123" t="n"/>
      <c r="Q613" s="122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120" t="n"/>
      <c r="H614" s="121" t="n"/>
      <c r="I614" s="122" t="n"/>
      <c r="J614" s="70" t="n"/>
      <c r="K614" s="70" t="n"/>
      <c r="L614" s="70" t="n"/>
      <c r="M614" s="70" t="n"/>
      <c r="N614" s="70" t="n"/>
      <c r="O614" s="70" t="n"/>
      <c r="P614" s="123" t="n"/>
      <c r="Q614" s="122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120" t="n"/>
      <c r="H615" s="121" t="n"/>
      <c r="I615" s="122" t="n"/>
      <c r="J615" s="70" t="n"/>
      <c r="K615" s="70" t="n"/>
      <c r="L615" s="70" t="n"/>
      <c r="M615" s="70" t="n"/>
      <c r="N615" s="70" t="n"/>
      <c r="O615" s="70" t="n"/>
      <c r="P615" s="123" t="n"/>
      <c r="Q615" s="122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120" t="n"/>
      <c r="H616" s="121" t="n"/>
      <c r="I616" s="122" t="n"/>
      <c r="J616" s="70" t="n"/>
      <c r="K616" s="70" t="n"/>
      <c r="L616" s="70" t="n"/>
      <c r="M616" s="70" t="n"/>
      <c r="N616" s="70" t="n"/>
      <c r="O616" s="70" t="n"/>
      <c r="P616" s="123" t="n"/>
      <c r="Q616" s="122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120" t="n"/>
      <c r="H617" s="121" t="n"/>
      <c r="I617" s="122" t="n"/>
      <c r="J617" s="70" t="n"/>
      <c r="K617" s="70" t="n"/>
      <c r="L617" s="70" t="n"/>
      <c r="M617" s="70" t="n"/>
      <c r="N617" s="70" t="n"/>
      <c r="O617" s="70" t="n"/>
      <c r="P617" s="123" t="n"/>
      <c r="Q617" s="122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120" t="n"/>
      <c r="H618" s="121" t="n"/>
      <c r="I618" s="122" t="n"/>
      <c r="J618" s="70" t="n"/>
      <c r="K618" s="70" t="n"/>
      <c r="L618" s="70" t="n"/>
      <c r="M618" s="70" t="n"/>
      <c r="N618" s="70" t="n"/>
      <c r="O618" s="70" t="n"/>
      <c r="P618" s="123" t="n"/>
      <c r="Q618" s="122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120" t="n"/>
      <c r="H619" s="121" t="n"/>
      <c r="I619" s="122" t="n"/>
      <c r="J619" s="70" t="n"/>
      <c r="K619" s="70" t="n"/>
      <c r="L619" s="70" t="n"/>
      <c r="M619" s="70" t="n"/>
      <c r="N619" s="70" t="n"/>
      <c r="O619" s="70" t="n"/>
      <c r="P619" s="123" t="n"/>
      <c r="Q619" s="122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120" t="n"/>
      <c r="H620" s="121" t="n"/>
      <c r="I620" s="122" t="n"/>
      <c r="J620" s="70" t="n"/>
      <c r="K620" s="70" t="n"/>
      <c r="L620" s="70" t="n"/>
      <c r="M620" s="70" t="n"/>
      <c r="N620" s="70" t="n"/>
      <c r="O620" s="70" t="n"/>
      <c r="P620" s="123" t="n"/>
      <c r="Q620" s="122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120" t="n"/>
      <c r="H621" s="121" t="n"/>
      <c r="I621" s="122" t="n"/>
      <c r="J621" s="70" t="n"/>
      <c r="K621" s="70" t="n"/>
      <c r="L621" s="70" t="n"/>
      <c r="M621" s="70" t="n"/>
      <c r="N621" s="70" t="n"/>
      <c r="O621" s="70" t="n"/>
      <c r="P621" s="123" t="n"/>
      <c r="Q621" s="122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120" t="n"/>
      <c r="H622" s="121" t="n"/>
      <c r="I622" s="122" t="n"/>
      <c r="J622" s="70" t="n"/>
      <c r="K622" s="70" t="n"/>
      <c r="L622" s="70" t="n"/>
      <c r="M622" s="70" t="n"/>
      <c r="N622" s="70" t="n"/>
      <c r="O622" s="70" t="n"/>
      <c r="P622" s="123" t="n"/>
      <c r="Q622" s="122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120" t="n"/>
      <c r="H623" s="121" t="n"/>
      <c r="I623" s="122" t="n"/>
      <c r="J623" s="70" t="n"/>
      <c r="K623" s="70" t="n"/>
      <c r="L623" s="70" t="n"/>
      <c r="M623" s="70" t="n"/>
      <c r="N623" s="70" t="n"/>
      <c r="O623" s="70" t="n"/>
      <c r="P623" s="123" t="n"/>
      <c r="Q623" s="122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120" t="n"/>
      <c r="H624" s="121" t="n"/>
      <c r="I624" s="122" t="n"/>
      <c r="J624" s="70" t="n"/>
      <c r="K624" s="70" t="n"/>
      <c r="L624" s="70" t="n"/>
      <c r="M624" s="70" t="n"/>
      <c r="N624" s="70" t="n"/>
      <c r="O624" s="70" t="n"/>
      <c r="P624" s="123" t="n"/>
      <c r="Q624" s="122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120" t="n"/>
      <c r="H625" s="121" t="n"/>
      <c r="I625" s="122" t="n"/>
      <c r="J625" s="70" t="n"/>
      <c r="K625" s="70" t="n"/>
      <c r="L625" s="70" t="n"/>
      <c r="M625" s="70" t="n"/>
      <c r="N625" s="70" t="n"/>
      <c r="O625" s="70" t="n"/>
      <c r="P625" s="123" t="n"/>
      <c r="Q625" s="122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120" t="n"/>
      <c r="H626" s="121" t="n"/>
      <c r="I626" s="122" t="n"/>
      <c r="J626" s="70" t="n"/>
      <c r="K626" s="70" t="n"/>
      <c r="L626" s="70" t="n"/>
      <c r="M626" s="70" t="n"/>
      <c r="N626" s="70" t="n"/>
      <c r="O626" s="70" t="n"/>
      <c r="P626" s="123" t="n"/>
      <c r="Q626" s="122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120" t="n"/>
      <c r="H627" s="121" t="n"/>
      <c r="I627" s="122" t="n"/>
      <c r="J627" s="70" t="n"/>
      <c r="K627" s="70" t="n"/>
      <c r="L627" s="70" t="n"/>
      <c r="M627" s="70" t="n"/>
      <c r="N627" s="70" t="n"/>
      <c r="O627" s="70" t="n"/>
      <c r="P627" s="123" t="n"/>
      <c r="Q627" s="122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120" t="n"/>
      <c r="H628" s="121" t="n"/>
      <c r="I628" s="122" t="n"/>
      <c r="J628" s="70" t="n"/>
      <c r="K628" s="70" t="n"/>
      <c r="L628" s="70" t="n"/>
      <c r="M628" s="70" t="n"/>
      <c r="N628" s="70" t="n"/>
      <c r="O628" s="70" t="n"/>
      <c r="P628" s="123" t="n"/>
      <c r="Q628" s="122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120" t="n"/>
      <c r="H629" s="121" t="n"/>
      <c r="I629" s="122" t="n"/>
      <c r="J629" s="70" t="n"/>
      <c r="K629" s="70" t="n"/>
      <c r="L629" s="70" t="n"/>
      <c r="M629" s="70" t="n"/>
      <c r="N629" s="70" t="n"/>
      <c r="O629" s="70" t="n"/>
      <c r="P629" s="123" t="n"/>
      <c r="Q629" s="122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120" t="n"/>
      <c r="H630" s="121" t="n"/>
      <c r="I630" s="122" t="n"/>
      <c r="J630" s="70" t="n"/>
      <c r="K630" s="70" t="n"/>
      <c r="L630" s="70" t="n"/>
      <c r="M630" s="70" t="n"/>
      <c r="N630" s="70" t="n"/>
      <c r="O630" s="70" t="n"/>
      <c r="P630" s="123" t="n"/>
      <c r="Q630" s="122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120" t="n"/>
      <c r="H631" s="121" t="n"/>
      <c r="I631" s="122" t="n"/>
      <c r="J631" s="70" t="n"/>
      <c r="K631" s="70" t="n"/>
      <c r="L631" s="70" t="n"/>
      <c r="M631" s="70" t="n"/>
      <c r="N631" s="70" t="n"/>
      <c r="O631" s="70" t="n"/>
      <c r="P631" s="123" t="n"/>
      <c r="Q631" s="122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120" t="n"/>
      <c r="H632" s="121" t="n"/>
      <c r="I632" s="122" t="n"/>
      <c r="J632" s="70" t="n"/>
      <c r="K632" s="70" t="n"/>
      <c r="L632" s="70" t="n"/>
      <c r="M632" s="70" t="n"/>
      <c r="N632" s="70" t="n"/>
      <c r="O632" s="70" t="n"/>
      <c r="P632" s="123" t="n"/>
      <c r="Q632" s="122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120" t="n"/>
      <c r="H633" s="121" t="n"/>
      <c r="I633" s="122" t="n"/>
      <c r="J633" s="70" t="n"/>
      <c r="K633" s="70" t="n"/>
      <c r="L633" s="70" t="n"/>
      <c r="M633" s="70" t="n"/>
      <c r="N633" s="70" t="n"/>
      <c r="O633" s="70" t="n"/>
      <c r="P633" s="123" t="n"/>
      <c r="Q633" s="122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120" t="n"/>
      <c r="H634" s="121" t="n"/>
      <c r="I634" s="122" t="n"/>
      <c r="J634" s="70" t="n"/>
      <c r="K634" s="70" t="n"/>
      <c r="L634" s="70" t="n"/>
      <c r="M634" s="70" t="n"/>
      <c r="N634" s="70" t="n"/>
      <c r="O634" s="70" t="n"/>
      <c r="P634" s="123" t="n"/>
      <c r="Q634" s="122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120" t="n"/>
      <c r="H635" s="121" t="n"/>
      <c r="I635" s="122" t="n"/>
      <c r="J635" s="70" t="n"/>
      <c r="K635" s="70" t="n"/>
      <c r="L635" s="70" t="n"/>
      <c r="M635" s="70" t="n"/>
      <c r="N635" s="70" t="n"/>
      <c r="O635" s="70" t="n"/>
      <c r="P635" s="123" t="n"/>
      <c r="Q635" s="122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120" t="n"/>
      <c r="H636" s="121" t="n"/>
      <c r="I636" s="122" t="n"/>
      <c r="J636" s="70" t="n"/>
      <c r="K636" s="70" t="n"/>
      <c r="L636" s="70" t="n"/>
      <c r="M636" s="70" t="n"/>
      <c r="N636" s="70" t="n"/>
      <c r="O636" s="70" t="n"/>
      <c r="P636" s="123" t="n"/>
      <c r="Q636" s="122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120" t="n"/>
      <c r="H637" s="121" t="n"/>
      <c r="I637" s="122" t="n"/>
      <c r="J637" s="70" t="n"/>
      <c r="K637" s="70" t="n"/>
      <c r="L637" s="70" t="n"/>
      <c r="M637" s="70" t="n"/>
      <c r="N637" s="70" t="n"/>
      <c r="O637" s="70" t="n"/>
      <c r="P637" s="123" t="n"/>
      <c r="Q637" s="122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120" t="n"/>
      <c r="H638" s="121" t="n"/>
      <c r="I638" s="122" t="n"/>
      <c r="J638" s="70" t="n"/>
      <c r="K638" s="70" t="n"/>
      <c r="L638" s="70" t="n"/>
      <c r="M638" s="70" t="n"/>
      <c r="N638" s="70" t="n"/>
      <c r="O638" s="70" t="n"/>
      <c r="P638" s="123" t="n"/>
      <c r="Q638" s="122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120" t="n"/>
      <c r="H639" s="121" t="n"/>
      <c r="I639" s="122" t="n"/>
      <c r="J639" s="70" t="n"/>
      <c r="K639" s="70" t="n"/>
      <c r="L639" s="70" t="n"/>
      <c r="M639" s="70" t="n"/>
      <c r="N639" s="70" t="n"/>
      <c r="O639" s="70" t="n"/>
      <c r="P639" s="123" t="n"/>
      <c r="Q639" s="122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120" t="n"/>
      <c r="H640" s="121" t="n"/>
      <c r="I640" s="122" t="n"/>
      <c r="J640" s="70" t="n"/>
      <c r="K640" s="70" t="n"/>
      <c r="L640" s="70" t="n"/>
      <c r="M640" s="70" t="n"/>
      <c r="N640" s="70" t="n"/>
      <c r="O640" s="70" t="n"/>
      <c r="P640" s="123" t="n"/>
      <c r="Q640" s="122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120" t="n"/>
      <c r="H641" s="121" t="n"/>
      <c r="I641" s="122" t="n"/>
      <c r="J641" s="70" t="n"/>
      <c r="K641" s="70" t="n"/>
      <c r="L641" s="70" t="n"/>
      <c r="M641" s="70" t="n"/>
      <c r="N641" s="70" t="n"/>
      <c r="O641" s="70" t="n"/>
      <c r="P641" s="123" t="n"/>
      <c r="Q641" s="122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120" t="n"/>
      <c r="H642" s="121" t="n"/>
      <c r="I642" s="122" t="n"/>
      <c r="J642" s="70" t="n"/>
      <c r="K642" s="70" t="n"/>
      <c r="L642" s="70" t="n"/>
      <c r="M642" s="70" t="n"/>
      <c r="N642" s="70" t="n"/>
      <c r="O642" s="70" t="n"/>
      <c r="P642" s="123" t="n"/>
      <c r="Q642" s="122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120" t="n"/>
      <c r="H643" s="121" t="n"/>
      <c r="I643" s="122" t="n"/>
      <c r="J643" s="70" t="n"/>
      <c r="K643" s="70" t="n"/>
      <c r="L643" s="70" t="n"/>
      <c r="M643" s="70" t="n"/>
      <c r="N643" s="70" t="n"/>
      <c r="O643" s="70" t="n"/>
      <c r="P643" s="123" t="n"/>
      <c r="Q643" s="122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120" t="n"/>
      <c r="H644" s="121" t="n"/>
      <c r="I644" s="122" t="n"/>
      <c r="J644" s="70" t="n"/>
      <c r="K644" s="70" t="n"/>
      <c r="L644" s="70" t="n"/>
      <c r="M644" s="70" t="n"/>
      <c r="N644" s="70" t="n"/>
      <c r="O644" s="70" t="n"/>
      <c r="P644" s="123" t="n"/>
      <c r="Q644" s="122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120" t="n"/>
      <c r="H645" s="121" t="n"/>
      <c r="I645" s="122" t="n"/>
      <c r="J645" s="70" t="n"/>
      <c r="K645" s="70" t="n"/>
      <c r="L645" s="70" t="n"/>
      <c r="M645" s="70" t="n"/>
      <c r="N645" s="70" t="n"/>
      <c r="O645" s="70" t="n"/>
      <c r="P645" s="123" t="n"/>
      <c r="Q645" s="122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120" t="n"/>
      <c r="H646" s="121" t="n"/>
      <c r="I646" s="122" t="n"/>
      <c r="J646" s="70" t="n"/>
      <c r="K646" s="70" t="n"/>
      <c r="L646" s="70" t="n"/>
      <c r="M646" s="70" t="n"/>
      <c r="N646" s="70" t="n"/>
      <c r="O646" s="70" t="n"/>
      <c r="P646" s="123" t="n"/>
      <c r="Q646" s="122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120" t="n"/>
      <c r="H647" s="121" t="n"/>
      <c r="I647" s="122" t="n"/>
      <c r="J647" s="70" t="n"/>
      <c r="K647" s="70" t="n"/>
      <c r="L647" s="70" t="n"/>
      <c r="M647" s="70" t="n"/>
      <c r="N647" s="70" t="n"/>
      <c r="O647" s="70" t="n"/>
      <c r="P647" s="123" t="n"/>
      <c r="Q647" s="122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120" t="n"/>
      <c r="H648" s="121" t="n"/>
      <c r="I648" s="122" t="n"/>
      <c r="J648" s="70" t="n"/>
      <c r="K648" s="70" t="n"/>
      <c r="L648" s="70" t="n"/>
      <c r="M648" s="70" t="n"/>
      <c r="N648" s="70" t="n"/>
      <c r="O648" s="70" t="n"/>
      <c r="P648" s="123" t="n"/>
      <c r="Q648" s="122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120" t="n"/>
      <c r="H649" s="121" t="n"/>
      <c r="I649" s="122" t="n"/>
      <c r="J649" s="70" t="n"/>
      <c r="K649" s="70" t="n"/>
      <c r="L649" s="70" t="n"/>
      <c r="M649" s="70" t="n"/>
      <c r="N649" s="70" t="n"/>
      <c r="O649" s="70" t="n"/>
      <c r="P649" s="123" t="n"/>
      <c r="Q649" s="122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120" t="n"/>
      <c r="H650" s="121" t="n"/>
      <c r="I650" s="122" t="n"/>
      <c r="J650" s="70" t="n"/>
      <c r="K650" s="70" t="n"/>
      <c r="L650" s="70" t="n"/>
      <c r="M650" s="70" t="n"/>
      <c r="N650" s="70" t="n"/>
      <c r="O650" s="70" t="n"/>
      <c r="P650" s="123" t="n"/>
      <c r="Q650" s="122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120" t="n"/>
      <c r="H651" s="121" t="n"/>
      <c r="I651" s="122" t="n"/>
      <c r="J651" s="70" t="n"/>
      <c r="K651" s="70" t="n"/>
      <c r="L651" s="70" t="n"/>
      <c r="M651" s="70" t="n"/>
      <c r="N651" s="70" t="n"/>
      <c r="O651" s="70" t="n"/>
      <c r="P651" s="123" t="n"/>
      <c r="Q651" s="122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120" t="n"/>
      <c r="H652" s="121" t="n"/>
      <c r="I652" s="122" t="n"/>
      <c r="J652" s="70" t="n"/>
      <c r="K652" s="70" t="n"/>
      <c r="L652" s="70" t="n"/>
      <c r="M652" s="70" t="n"/>
      <c r="N652" s="70" t="n"/>
      <c r="O652" s="70" t="n"/>
      <c r="P652" s="123" t="n"/>
      <c r="Q652" s="122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120" t="n"/>
      <c r="H653" s="121" t="n"/>
      <c r="I653" s="122" t="n"/>
      <c r="J653" s="70" t="n"/>
      <c r="K653" s="70" t="n"/>
      <c r="L653" s="70" t="n"/>
      <c r="M653" s="70" t="n"/>
      <c r="N653" s="70" t="n"/>
      <c r="O653" s="70" t="n"/>
      <c r="P653" s="123" t="n"/>
      <c r="Q653" s="122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120" t="n"/>
      <c r="H654" s="121" t="n"/>
      <c r="I654" s="122" t="n"/>
      <c r="J654" s="70" t="n"/>
      <c r="K654" s="70" t="n"/>
      <c r="L654" s="70" t="n"/>
      <c r="M654" s="70" t="n"/>
      <c r="N654" s="70" t="n"/>
      <c r="O654" s="70" t="n"/>
      <c r="P654" s="123" t="n"/>
      <c r="Q654" s="122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120" t="n"/>
      <c r="H655" s="121" t="n"/>
      <c r="I655" s="122" t="n"/>
      <c r="J655" s="70" t="n"/>
      <c r="K655" s="70" t="n"/>
      <c r="L655" s="70" t="n"/>
      <c r="M655" s="70" t="n"/>
      <c r="N655" s="70" t="n"/>
      <c r="O655" s="70" t="n"/>
      <c r="P655" s="123" t="n"/>
      <c r="Q655" s="122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120" t="n"/>
      <c r="H656" s="121" t="n"/>
      <c r="I656" s="122" t="n"/>
      <c r="J656" s="70" t="n"/>
      <c r="K656" s="70" t="n"/>
      <c r="L656" s="70" t="n"/>
      <c r="M656" s="70" t="n"/>
      <c r="N656" s="70" t="n"/>
      <c r="O656" s="70" t="n"/>
      <c r="P656" s="123" t="n"/>
      <c r="Q656" s="122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120" t="n"/>
      <c r="H657" s="121" t="n"/>
      <c r="I657" s="122" t="n"/>
      <c r="J657" s="70" t="n"/>
      <c r="K657" s="70" t="n"/>
      <c r="L657" s="70" t="n"/>
      <c r="M657" s="70" t="n"/>
      <c r="N657" s="70" t="n"/>
      <c r="O657" s="70" t="n"/>
      <c r="P657" s="123" t="n"/>
      <c r="Q657" s="122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120" t="n"/>
      <c r="H658" s="121" t="n"/>
      <c r="I658" s="122" t="n"/>
      <c r="J658" s="70" t="n"/>
      <c r="K658" s="70" t="n"/>
      <c r="L658" s="70" t="n"/>
      <c r="M658" s="70" t="n"/>
      <c r="N658" s="70" t="n"/>
      <c r="O658" s="70" t="n"/>
      <c r="P658" s="123" t="n"/>
      <c r="Q658" s="122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120" t="n"/>
      <c r="H659" s="121" t="n"/>
      <c r="I659" s="122" t="n"/>
      <c r="J659" s="70" t="n"/>
      <c r="K659" s="70" t="n"/>
      <c r="L659" s="70" t="n"/>
      <c r="M659" s="70" t="n"/>
      <c r="N659" s="70" t="n"/>
      <c r="O659" s="70" t="n"/>
      <c r="P659" s="123" t="n"/>
      <c r="Q659" s="122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120" t="n"/>
      <c r="H660" s="121" t="n"/>
      <c r="I660" s="122" t="n"/>
      <c r="J660" s="70" t="n"/>
      <c r="K660" s="70" t="n"/>
      <c r="L660" s="70" t="n"/>
      <c r="M660" s="70" t="n"/>
      <c r="N660" s="70" t="n"/>
      <c r="O660" s="70" t="n"/>
      <c r="P660" s="123" t="n"/>
      <c r="Q660" s="122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120" t="n"/>
      <c r="H661" s="121" t="n"/>
      <c r="I661" s="122" t="n"/>
      <c r="J661" s="70" t="n"/>
      <c r="K661" s="70" t="n"/>
      <c r="L661" s="70" t="n"/>
      <c r="M661" s="70" t="n"/>
      <c r="N661" s="70" t="n"/>
      <c r="O661" s="70" t="n"/>
      <c r="P661" s="123" t="n"/>
      <c r="Q661" s="122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120" t="n"/>
      <c r="H662" s="121" t="n"/>
      <c r="I662" s="122" t="n"/>
      <c r="J662" s="70" t="n"/>
      <c r="K662" s="70" t="n"/>
      <c r="L662" s="70" t="n"/>
      <c r="M662" s="70" t="n"/>
      <c r="N662" s="70" t="n"/>
      <c r="O662" s="70" t="n"/>
      <c r="P662" s="123" t="n"/>
      <c r="Q662" s="122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120" t="n"/>
      <c r="H663" s="121" t="n"/>
      <c r="I663" s="122" t="n"/>
      <c r="J663" s="70" t="n"/>
      <c r="K663" s="70" t="n"/>
      <c r="L663" s="70" t="n"/>
      <c r="M663" s="70" t="n"/>
      <c r="N663" s="70" t="n"/>
      <c r="O663" s="70" t="n"/>
      <c r="P663" s="123" t="n"/>
      <c r="Q663" s="122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120" t="n"/>
      <c r="H664" s="121" t="n"/>
      <c r="I664" s="122" t="n"/>
      <c r="J664" s="70" t="n"/>
      <c r="K664" s="70" t="n"/>
      <c r="L664" s="70" t="n"/>
      <c r="M664" s="70" t="n"/>
      <c r="N664" s="70" t="n"/>
      <c r="O664" s="70" t="n"/>
      <c r="P664" s="123" t="n"/>
      <c r="Q664" s="122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120" t="n"/>
      <c r="H665" s="121" t="n"/>
      <c r="I665" s="122" t="n"/>
      <c r="J665" s="70" t="n"/>
      <c r="K665" s="70" t="n"/>
      <c r="L665" s="70" t="n"/>
      <c r="M665" s="70" t="n"/>
      <c r="N665" s="70" t="n"/>
      <c r="O665" s="70" t="n"/>
      <c r="P665" s="123" t="n"/>
      <c r="Q665" s="122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120" t="n"/>
      <c r="H666" s="121" t="n"/>
      <c r="I666" s="122" t="n"/>
      <c r="J666" s="70" t="n"/>
      <c r="K666" s="70" t="n"/>
      <c r="L666" s="70" t="n"/>
      <c r="M666" s="70" t="n"/>
      <c r="N666" s="70" t="n"/>
      <c r="O666" s="70" t="n"/>
      <c r="P666" s="123" t="n"/>
      <c r="Q666" s="122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120" t="n"/>
      <c r="H667" s="121" t="n"/>
      <c r="I667" s="122" t="n"/>
      <c r="J667" s="70" t="n"/>
      <c r="K667" s="70" t="n"/>
      <c r="L667" s="70" t="n"/>
      <c r="M667" s="70" t="n"/>
      <c r="N667" s="70" t="n"/>
      <c r="O667" s="70" t="n"/>
      <c r="P667" s="123" t="n"/>
      <c r="Q667" s="122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120" t="n"/>
      <c r="H668" s="121" t="n"/>
      <c r="I668" s="122" t="n"/>
      <c r="J668" s="70" t="n"/>
      <c r="K668" s="70" t="n"/>
      <c r="L668" s="70" t="n"/>
      <c r="M668" s="70" t="n"/>
      <c r="N668" s="70" t="n"/>
      <c r="O668" s="70" t="n"/>
      <c r="P668" s="123" t="n"/>
      <c r="Q668" s="122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120" t="n"/>
      <c r="H669" s="121" t="n"/>
      <c r="I669" s="122" t="n"/>
      <c r="J669" s="70" t="n"/>
      <c r="K669" s="70" t="n"/>
      <c r="L669" s="70" t="n"/>
      <c r="M669" s="70" t="n"/>
      <c r="N669" s="70" t="n"/>
      <c r="O669" s="70" t="n"/>
      <c r="P669" s="123" t="n"/>
      <c r="Q669" s="122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120" t="n"/>
      <c r="H670" s="121" t="n"/>
      <c r="I670" s="122" t="n"/>
      <c r="J670" s="70" t="n"/>
      <c r="K670" s="70" t="n"/>
      <c r="L670" s="70" t="n"/>
      <c r="M670" s="70" t="n"/>
      <c r="N670" s="70" t="n"/>
      <c r="O670" s="70" t="n"/>
      <c r="P670" s="123" t="n"/>
      <c r="Q670" s="122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120" t="n"/>
      <c r="H671" s="121" t="n"/>
      <c r="I671" s="122" t="n"/>
      <c r="J671" s="70" t="n"/>
      <c r="K671" s="70" t="n"/>
      <c r="L671" s="70" t="n"/>
      <c r="M671" s="70" t="n"/>
      <c r="N671" s="70" t="n"/>
      <c r="O671" s="70" t="n"/>
      <c r="P671" s="123" t="n"/>
      <c r="Q671" s="122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120" t="n"/>
      <c r="H672" s="121" t="n"/>
      <c r="I672" s="122" t="n"/>
      <c r="J672" s="70" t="n"/>
      <c r="K672" s="70" t="n"/>
      <c r="L672" s="70" t="n"/>
      <c r="M672" s="70" t="n"/>
      <c r="N672" s="70" t="n"/>
      <c r="O672" s="70" t="n"/>
      <c r="P672" s="123" t="n"/>
      <c r="Q672" s="122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120" t="n"/>
      <c r="H673" s="121" t="n"/>
      <c r="I673" s="122" t="n"/>
      <c r="J673" s="70" t="n"/>
      <c r="K673" s="70" t="n"/>
      <c r="L673" s="70" t="n"/>
      <c r="M673" s="70" t="n"/>
      <c r="N673" s="70" t="n"/>
      <c r="O673" s="70" t="n"/>
      <c r="P673" s="123" t="n"/>
      <c r="Q673" s="122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120" t="n"/>
      <c r="H674" s="121" t="n"/>
      <c r="I674" s="122" t="n"/>
      <c r="J674" s="70" t="n"/>
      <c r="K674" s="70" t="n"/>
      <c r="L674" s="70" t="n"/>
      <c r="M674" s="70" t="n"/>
      <c r="N674" s="70" t="n"/>
      <c r="O674" s="70" t="n"/>
      <c r="P674" s="123" t="n"/>
      <c r="Q674" s="122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120" t="n"/>
      <c r="H675" s="121" t="n"/>
      <c r="I675" s="122" t="n"/>
      <c r="J675" s="70" t="n"/>
      <c r="K675" s="70" t="n"/>
      <c r="L675" s="70" t="n"/>
      <c r="M675" s="70" t="n"/>
      <c r="N675" s="70" t="n"/>
      <c r="O675" s="70" t="n"/>
      <c r="P675" s="123" t="n"/>
      <c r="Q675" s="122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120" t="n"/>
      <c r="H676" s="121" t="n"/>
      <c r="I676" s="122" t="n"/>
      <c r="J676" s="70" t="n"/>
      <c r="K676" s="70" t="n"/>
      <c r="L676" s="70" t="n"/>
      <c r="M676" s="70" t="n"/>
      <c r="N676" s="70" t="n"/>
      <c r="O676" s="70" t="n"/>
      <c r="P676" s="123" t="n"/>
      <c r="Q676" s="122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120" t="n"/>
      <c r="H677" s="121" t="n"/>
      <c r="I677" s="122" t="n"/>
      <c r="J677" s="70" t="n"/>
      <c r="K677" s="70" t="n"/>
      <c r="L677" s="70" t="n"/>
      <c r="M677" s="70" t="n"/>
      <c r="N677" s="70" t="n"/>
      <c r="O677" s="70" t="n"/>
      <c r="P677" s="123" t="n"/>
      <c r="Q677" s="122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120" t="n"/>
      <c r="H678" s="121" t="n"/>
      <c r="I678" s="122" t="n"/>
      <c r="J678" s="70" t="n"/>
      <c r="K678" s="70" t="n"/>
      <c r="L678" s="70" t="n"/>
      <c r="M678" s="70" t="n"/>
      <c r="N678" s="70" t="n"/>
      <c r="O678" s="70" t="n"/>
      <c r="P678" s="123" t="n"/>
      <c r="Q678" s="122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120" t="n"/>
      <c r="H679" s="121" t="n"/>
      <c r="I679" s="122" t="n"/>
      <c r="J679" s="70" t="n"/>
      <c r="K679" s="70" t="n"/>
      <c r="L679" s="70" t="n"/>
      <c r="M679" s="70" t="n"/>
      <c r="N679" s="70" t="n"/>
      <c r="O679" s="70" t="n"/>
      <c r="P679" s="123" t="n"/>
      <c r="Q679" s="122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120" t="n"/>
      <c r="H680" s="121" t="n"/>
      <c r="I680" s="122" t="n"/>
      <c r="J680" s="70" t="n"/>
      <c r="K680" s="70" t="n"/>
      <c r="L680" s="70" t="n"/>
      <c r="M680" s="70" t="n"/>
      <c r="N680" s="70" t="n"/>
      <c r="O680" s="70" t="n"/>
      <c r="P680" s="123" t="n"/>
      <c r="Q680" s="122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120" t="n"/>
      <c r="H681" s="121" t="n"/>
      <c r="I681" s="122" t="n"/>
      <c r="J681" s="70" t="n"/>
      <c r="K681" s="70" t="n"/>
      <c r="L681" s="70" t="n"/>
      <c r="M681" s="70" t="n"/>
      <c r="N681" s="70" t="n"/>
      <c r="O681" s="70" t="n"/>
      <c r="P681" s="123" t="n"/>
      <c r="Q681" s="122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120" t="n"/>
      <c r="H682" s="121" t="n"/>
      <c r="I682" s="122" t="n"/>
      <c r="J682" s="70" t="n"/>
      <c r="K682" s="70" t="n"/>
      <c r="L682" s="70" t="n"/>
      <c r="M682" s="70" t="n"/>
      <c r="N682" s="70" t="n"/>
      <c r="O682" s="70" t="n"/>
      <c r="P682" s="123" t="n"/>
      <c r="Q682" s="122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120" t="n"/>
      <c r="H683" s="121" t="n"/>
      <c r="I683" s="122" t="n"/>
      <c r="J683" s="70" t="n"/>
      <c r="K683" s="70" t="n"/>
      <c r="L683" s="70" t="n"/>
      <c r="M683" s="70" t="n"/>
      <c r="N683" s="70" t="n"/>
      <c r="O683" s="70" t="n"/>
      <c r="P683" s="123" t="n"/>
      <c r="Q683" s="122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120" t="n"/>
      <c r="H684" s="121" t="n"/>
      <c r="I684" s="122" t="n"/>
      <c r="J684" s="70" t="n"/>
      <c r="K684" s="70" t="n"/>
      <c r="L684" s="70" t="n"/>
      <c r="M684" s="70" t="n"/>
      <c r="N684" s="70" t="n"/>
      <c r="O684" s="70" t="n"/>
      <c r="P684" s="123" t="n"/>
      <c r="Q684" s="122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120" t="n"/>
      <c r="H685" s="121" t="n"/>
      <c r="I685" s="122" t="n"/>
      <c r="J685" s="70" t="n"/>
      <c r="K685" s="70" t="n"/>
      <c r="L685" s="70" t="n"/>
      <c r="M685" s="70" t="n"/>
      <c r="N685" s="70" t="n"/>
      <c r="O685" s="70" t="n"/>
      <c r="P685" s="123" t="n"/>
      <c r="Q685" s="122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120" t="n"/>
      <c r="H686" s="121" t="n"/>
      <c r="I686" s="122" t="n"/>
      <c r="J686" s="70" t="n"/>
      <c r="K686" s="70" t="n"/>
      <c r="L686" s="70" t="n"/>
      <c r="M686" s="70" t="n"/>
      <c r="N686" s="70" t="n"/>
      <c r="O686" s="70" t="n"/>
      <c r="P686" s="123" t="n"/>
      <c r="Q686" s="122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120" t="n"/>
      <c r="H687" s="121" t="n"/>
      <c r="I687" s="122" t="n"/>
      <c r="J687" s="70" t="n"/>
      <c r="K687" s="70" t="n"/>
      <c r="L687" s="70" t="n"/>
      <c r="M687" s="70" t="n"/>
      <c r="N687" s="70" t="n"/>
      <c r="O687" s="70" t="n"/>
      <c r="P687" s="123" t="n"/>
      <c r="Q687" s="122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120" t="n"/>
      <c r="H688" s="121" t="n"/>
      <c r="I688" s="122" t="n"/>
      <c r="J688" s="70" t="n"/>
      <c r="K688" s="70" t="n"/>
      <c r="L688" s="70" t="n"/>
      <c r="M688" s="70" t="n"/>
      <c r="N688" s="70" t="n"/>
      <c r="O688" s="70" t="n"/>
      <c r="P688" s="123" t="n"/>
      <c r="Q688" s="122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120" t="n"/>
      <c r="H689" s="121" t="n"/>
      <c r="I689" s="122" t="n"/>
      <c r="J689" s="70" t="n"/>
      <c r="K689" s="70" t="n"/>
      <c r="L689" s="70" t="n"/>
      <c r="M689" s="70" t="n"/>
      <c r="N689" s="70" t="n"/>
      <c r="O689" s="70" t="n"/>
      <c r="P689" s="123" t="n"/>
      <c r="Q689" s="122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120" t="n"/>
      <c r="H690" s="121" t="n"/>
      <c r="I690" s="122" t="n"/>
      <c r="J690" s="70" t="n"/>
      <c r="K690" s="70" t="n"/>
      <c r="L690" s="70" t="n"/>
      <c r="M690" s="70" t="n"/>
      <c r="N690" s="70" t="n"/>
      <c r="O690" s="70" t="n"/>
      <c r="P690" s="123" t="n"/>
      <c r="Q690" s="122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120" t="n"/>
      <c r="H691" s="121" t="n"/>
      <c r="I691" s="122" t="n"/>
      <c r="J691" s="70" t="n"/>
      <c r="K691" s="70" t="n"/>
      <c r="L691" s="70" t="n"/>
      <c r="M691" s="70" t="n"/>
      <c r="N691" s="70" t="n"/>
      <c r="O691" s="70" t="n"/>
      <c r="P691" s="123" t="n"/>
      <c r="Q691" s="122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120" t="n"/>
      <c r="H692" s="121" t="n"/>
      <c r="I692" s="122" t="n"/>
      <c r="J692" s="70" t="n"/>
      <c r="K692" s="70" t="n"/>
      <c r="L692" s="70" t="n"/>
      <c r="M692" s="70" t="n"/>
      <c r="N692" s="70" t="n"/>
      <c r="O692" s="70" t="n"/>
      <c r="P692" s="123" t="n"/>
      <c r="Q692" s="122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120" t="n"/>
      <c r="H693" s="121" t="n"/>
      <c r="I693" s="122" t="n"/>
      <c r="J693" s="70" t="n"/>
      <c r="K693" s="70" t="n"/>
      <c r="L693" s="70" t="n"/>
      <c r="M693" s="70" t="n"/>
      <c r="N693" s="70" t="n"/>
      <c r="O693" s="70" t="n"/>
      <c r="P693" s="123" t="n"/>
      <c r="Q693" s="122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120" t="n"/>
      <c r="H694" s="121" t="n"/>
      <c r="I694" s="122" t="n"/>
      <c r="J694" s="70" t="n"/>
      <c r="K694" s="70" t="n"/>
      <c r="L694" s="70" t="n"/>
      <c r="M694" s="70" t="n"/>
      <c r="N694" s="70" t="n"/>
      <c r="O694" s="70" t="n"/>
      <c r="P694" s="123" t="n"/>
      <c r="Q694" s="122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120" t="n"/>
      <c r="H695" s="121" t="n"/>
      <c r="I695" s="122" t="n"/>
      <c r="J695" s="70" t="n"/>
      <c r="K695" s="70" t="n"/>
      <c r="L695" s="70" t="n"/>
      <c r="M695" s="70" t="n"/>
      <c r="N695" s="70" t="n"/>
      <c r="O695" s="70" t="n"/>
      <c r="P695" s="123" t="n"/>
      <c r="Q695" s="122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120" t="n"/>
      <c r="H696" s="121" t="n"/>
      <c r="I696" s="122" t="n"/>
      <c r="J696" s="70" t="n"/>
      <c r="K696" s="70" t="n"/>
      <c r="L696" s="70" t="n"/>
      <c r="M696" s="70" t="n"/>
      <c r="N696" s="70" t="n"/>
      <c r="O696" s="70" t="n"/>
      <c r="P696" s="123" t="n"/>
      <c r="Q696" s="122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120" t="n"/>
      <c r="H697" s="121" t="n"/>
      <c r="I697" s="122" t="n"/>
      <c r="J697" s="70" t="n"/>
      <c r="K697" s="70" t="n"/>
      <c r="L697" s="70" t="n"/>
      <c r="M697" s="70" t="n"/>
      <c r="N697" s="70" t="n"/>
      <c r="O697" s="70" t="n"/>
      <c r="P697" s="123" t="n"/>
      <c r="Q697" s="122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120" t="n"/>
      <c r="H698" s="121" t="n"/>
      <c r="I698" s="122" t="n"/>
      <c r="J698" s="70" t="n"/>
      <c r="K698" s="70" t="n"/>
      <c r="L698" s="70" t="n"/>
      <c r="M698" s="70" t="n"/>
      <c r="N698" s="70" t="n"/>
      <c r="O698" s="70" t="n"/>
      <c r="P698" s="123" t="n"/>
      <c r="Q698" s="122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120" t="n"/>
      <c r="H699" s="121" t="n"/>
      <c r="I699" s="122" t="n"/>
      <c r="J699" s="70" t="n"/>
      <c r="K699" s="70" t="n"/>
      <c r="L699" s="70" t="n"/>
      <c r="M699" s="70" t="n"/>
      <c r="N699" s="70" t="n"/>
      <c r="O699" s="70" t="n"/>
      <c r="P699" s="123" t="n"/>
      <c r="Q699" s="122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120" t="n"/>
      <c r="H700" s="121" t="n"/>
      <c r="I700" s="122" t="n"/>
      <c r="J700" s="70" t="n"/>
      <c r="K700" s="70" t="n"/>
      <c r="L700" s="70" t="n"/>
      <c r="M700" s="70" t="n"/>
      <c r="N700" s="70" t="n"/>
      <c r="O700" s="70" t="n"/>
      <c r="P700" s="123" t="n"/>
      <c r="Q700" s="122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120" t="n"/>
      <c r="H701" s="121" t="n"/>
      <c r="I701" s="122" t="n"/>
      <c r="J701" s="70" t="n"/>
      <c r="K701" s="70" t="n"/>
      <c r="L701" s="70" t="n"/>
      <c r="M701" s="70" t="n"/>
      <c r="N701" s="70" t="n"/>
      <c r="O701" s="70" t="n"/>
      <c r="P701" s="123" t="n"/>
      <c r="Q701" s="122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120" t="n"/>
      <c r="H702" s="121" t="n"/>
      <c r="I702" s="122" t="n"/>
      <c r="J702" s="70" t="n"/>
      <c r="K702" s="70" t="n"/>
      <c r="L702" s="70" t="n"/>
      <c r="M702" s="70" t="n"/>
      <c r="N702" s="70" t="n"/>
      <c r="O702" s="70" t="n"/>
      <c r="P702" s="123" t="n"/>
      <c r="Q702" s="122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120" t="n"/>
      <c r="H703" s="121" t="n"/>
      <c r="I703" s="122" t="n"/>
      <c r="J703" s="70" t="n"/>
      <c r="K703" s="70" t="n"/>
      <c r="L703" s="70" t="n"/>
      <c r="M703" s="70" t="n"/>
      <c r="N703" s="70" t="n"/>
      <c r="O703" s="70" t="n"/>
      <c r="P703" s="123" t="n"/>
      <c r="Q703" s="122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120" t="n"/>
      <c r="H704" s="121" t="n"/>
      <c r="I704" s="122" t="n"/>
      <c r="J704" s="70" t="n"/>
      <c r="K704" s="70" t="n"/>
      <c r="L704" s="70" t="n"/>
      <c r="M704" s="70" t="n"/>
      <c r="N704" s="70" t="n"/>
      <c r="O704" s="70" t="n"/>
      <c r="P704" s="123" t="n"/>
      <c r="Q704" s="122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120" t="n"/>
      <c r="H705" s="121" t="n"/>
      <c r="I705" s="122" t="n"/>
      <c r="J705" s="70" t="n"/>
      <c r="K705" s="70" t="n"/>
      <c r="L705" s="70" t="n"/>
      <c r="M705" s="70" t="n"/>
      <c r="N705" s="70" t="n"/>
      <c r="O705" s="70" t="n"/>
      <c r="P705" s="123" t="n"/>
      <c r="Q705" s="122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120" t="n"/>
      <c r="H706" s="121" t="n"/>
      <c r="I706" s="122" t="n"/>
      <c r="J706" s="70" t="n"/>
      <c r="K706" s="70" t="n"/>
      <c r="L706" s="70" t="n"/>
      <c r="M706" s="70" t="n"/>
      <c r="N706" s="70" t="n"/>
      <c r="O706" s="70" t="n"/>
      <c r="P706" s="123" t="n"/>
      <c r="Q706" s="122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120" t="n"/>
      <c r="H707" s="121" t="n"/>
      <c r="I707" s="122" t="n"/>
      <c r="J707" s="70" t="n"/>
      <c r="K707" s="70" t="n"/>
      <c r="L707" s="70" t="n"/>
      <c r="M707" s="70" t="n"/>
      <c r="N707" s="70" t="n"/>
      <c r="O707" s="70" t="n"/>
      <c r="P707" s="123" t="n"/>
      <c r="Q707" s="122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120" t="n"/>
      <c r="H708" s="121" t="n"/>
      <c r="I708" s="122" t="n"/>
      <c r="J708" s="70" t="n"/>
      <c r="K708" s="70" t="n"/>
      <c r="L708" s="70" t="n"/>
      <c r="M708" s="70" t="n"/>
      <c r="N708" s="70" t="n"/>
      <c r="O708" s="70" t="n"/>
      <c r="P708" s="123" t="n"/>
      <c r="Q708" s="122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120" t="n"/>
      <c r="H709" s="121" t="n"/>
      <c r="I709" s="122" t="n"/>
      <c r="J709" s="70" t="n"/>
      <c r="K709" s="70" t="n"/>
      <c r="L709" s="70" t="n"/>
      <c r="M709" s="70" t="n"/>
      <c r="N709" s="70" t="n"/>
      <c r="O709" s="70" t="n"/>
      <c r="P709" s="123" t="n"/>
      <c r="Q709" s="122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120" t="n"/>
      <c r="H710" s="121" t="n"/>
      <c r="I710" s="122" t="n"/>
      <c r="J710" s="70" t="n"/>
      <c r="K710" s="70" t="n"/>
      <c r="L710" s="70" t="n"/>
      <c r="M710" s="70" t="n"/>
      <c r="N710" s="70" t="n"/>
      <c r="O710" s="70" t="n"/>
      <c r="P710" s="123" t="n"/>
      <c r="Q710" s="122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120" t="n"/>
      <c r="H711" s="121" t="n"/>
      <c r="I711" s="122" t="n"/>
      <c r="J711" s="70" t="n"/>
      <c r="K711" s="70" t="n"/>
      <c r="L711" s="70" t="n"/>
      <c r="M711" s="70" t="n"/>
      <c r="N711" s="70" t="n"/>
      <c r="O711" s="70" t="n"/>
      <c r="P711" s="123" t="n"/>
      <c r="Q711" s="122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120" t="n"/>
      <c r="H712" s="121" t="n"/>
      <c r="I712" s="122" t="n"/>
      <c r="J712" s="70" t="n"/>
      <c r="K712" s="70" t="n"/>
      <c r="L712" s="70" t="n"/>
      <c r="M712" s="70" t="n"/>
      <c r="N712" s="70" t="n"/>
      <c r="O712" s="70" t="n"/>
      <c r="P712" s="123" t="n"/>
      <c r="Q712" s="122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120" t="n"/>
      <c r="H713" s="121" t="n"/>
      <c r="I713" s="122" t="n"/>
      <c r="J713" s="70" t="n"/>
      <c r="K713" s="70" t="n"/>
      <c r="L713" s="70" t="n"/>
      <c r="M713" s="70" t="n"/>
      <c r="N713" s="70" t="n"/>
      <c r="O713" s="70" t="n"/>
      <c r="P713" s="123" t="n"/>
      <c r="Q713" s="122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120" t="n"/>
      <c r="H714" s="121" t="n"/>
      <c r="I714" s="122" t="n"/>
      <c r="J714" s="70" t="n"/>
      <c r="K714" s="70" t="n"/>
      <c r="L714" s="70" t="n"/>
      <c r="M714" s="70" t="n"/>
      <c r="N714" s="70" t="n"/>
      <c r="O714" s="70" t="n"/>
      <c r="P714" s="123" t="n"/>
      <c r="Q714" s="122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120" t="n"/>
      <c r="H715" s="121" t="n"/>
      <c r="I715" s="122" t="n"/>
      <c r="J715" s="70" t="n"/>
      <c r="K715" s="70" t="n"/>
      <c r="L715" s="70" t="n"/>
      <c r="M715" s="70" t="n"/>
      <c r="N715" s="70" t="n"/>
      <c r="O715" s="70" t="n"/>
      <c r="P715" s="123" t="n"/>
      <c r="Q715" s="122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120" t="n"/>
      <c r="H716" s="121" t="n"/>
      <c r="I716" s="122" t="n"/>
      <c r="J716" s="70" t="n"/>
      <c r="K716" s="70" t="n"/>
      <c r="L716" s="70" t="n"/>
      <c r="M716" s="70" t="n"/>
      <c r="N716" s="70" t="n"/>
      <c r="O716" s="70" t="n"/>
      <c r="P716" s="123" t="n"/>
      <c r="Q716" s="122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120" t="n"/>
      <c r="H717" s="121" t="n"/>
      <c r="I717" s="122" t="n"/>
      <c r="J717" s="70" t="n"/>
      <c r="K717" s="70" t="n"/>
      <c r="L717" s="70" t="n"/>
      <c r="M717" s="70" t="n"/>
      <c r="N717" s="70" t="n"/>
      <c r="O717" s="70" t="n"/>
      <c r="P717" s="123" t="n"/>
      <c r="Q717" s="122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120" t="n"/>
      <c r="H718" s="121" t="n"/>
      <c r="I718" s="122" t="n"/>
      <c r="J718" s="70" t="n"/>
      <c r="K718" s="70" t="n"/>
      <c r="L718" s="70" t="n"/>
      <c r="M718" s="70" t="n"/>
      <c r="N718" s="70" t="n"/>
      <c r="O718" s="70" t="n"/>
      <c r="P718" s="123" t="n"/>
      <c r="Q718" s="122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120" t="n"/>
      <c r="H719" s="121" t="n"/>
      <c r="I719" s="122" t="n"/>
      <c r="J719" s="70" t="n"/>
      <c r="K719" s="70" t="n"/>
      <c r="L719" s="70" t="n"/>
      <c r="M719" s="70" t="n"/>
      <c r="N719" s="70" t="n"/>
      <c r="O719" s="70" t="n"/>
      <c r="P719" s="123" t="n"/>
      <c r="Q719" s="122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120" t="n"/>
      <c r="H720" s="121" t="n"/>
      <c r="I720" s="122" t="n"/>
      <c r="J720" s="70" t="n"/>
      <c r="K720" s="70" t="n"/>
      <c r="L720" s="70" t="n"/>
      <c r="M720" s="70" t="n"/>
      <c r="N720" s="70" t="n"/>
      <c r="O720" s="70" t="n"/>
      <c r="P720" s="123" t="n"/>
      <c r="Q720" s="122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120" t="n"/>
      <c r="H721" s="121" t="n"/>
      <c r="I721" s="122" t="n"/>
      <c r="J721" s="70" t="n"/>
      <c r="K721" s="70" t="n"/>
      <c r="L721" s="70" t="n"/>
      <c r="M721" s="70" t="n"/>
      <c r="N721" s="70" t="n"/>
      <c r="O721" s="70" t="n"/>
      <c r="P721" s="123" t="n"/>
      <c r="Q721" s="122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120" t="n"/>
      <c r="H722" s="121" t="n"/>
      <c r="I722" s="122" t="n"/>
      <c r="J722" s="70" t="n"/>
      <c r="K722" s="70" t="n"/>
      <c r="L722" s="70" t="n"/>
      <c r="M722" s="70" t="n"/>
      <c r="N722" s="70" t="n"/>
      <c r="O722" s="70" t="n"/>
      <c r="P722" s="123" t="n"/>
      <c r="Q722" s="122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120" t="n"/>
      <c r="H723" s="121" t="n"/>
      <c r="I723" s="122" t="n"/>
      <c r="J723" s="70" t="n"/>
      <c r="K723" s="70" t="n"/>
      <c r="L723" s="70" t="n"/>
      <c r="M723" s="70" t="n"/>
      <c r="N723" s="70" t="n"/>
      <c r="O723" s="70" t="n"/>
      <c r="P723" s="123" t="n"/>
      <c r="Q723" s="122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120" t="n"/>
      <c r="H724" s="121" t="n"/>
      <c r="I724" s="122" t="n"/>
      <c r="J724" s="70" t="n"/>
      <c r="K724" s="70" t="n"/>
      <c r="L724" s="70" t="n"/>
      <c r="M724" s="70" t="n"/>
      <c r="N724" s="70" t="n"/>
      <c r="O724" s="70" t="n"/>
      <c r="P724" s="123" t="n"/>
      <c r="Q724" s="122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120" t="n"/>
      <c r="H725" s="121" t="n"/>
      <c r="I725" s="122" t="n"/>
      <c r="J725" s="70" t="n"/>
      <c r="K725" s="70" t="n"/>
      <c r="L725" s="70" t="n"/>
      <c r="M725" s="70" t="n"/>
      <c r="N725" s="70" t="n"/>
      <c r="O725" s="70" t="n"/>
      <c r="P725" s="123" t="n"/>
      <c r="Q725" s="122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120" t="n"/>
      <c r="H726" s="121" t="n"/>
      <c r="I726" s="122" t="n"/>
      <c r="J726" s="70" t="n"/>
      <c r="K726" s="70" t="n"/>
      <c r="L726" s="70" t="n"/>
      <c r="M726" s="70" t="n"/>
      <c r="N726" s="70" t="n"/>
      <c r="O726" s="70" t="n"/>
      <c r="P726" s="123" t="n"/>
      <c r="Q726" s="122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120" t="n"/>
      <c r="H727" s="121" t="n"/>
      <c r="I727" s="122" t="n"/>
      <c r="J727" s="70" t="n"/>
      <c r="K727" s="70" t="n"/>
      <c r="L727" s="70" t="n"/>
      <c r="M727" s="70" t="n"/>
      <c r="N727" s="70" t="n"/>
      <c r="O727" s="70" t="n"/>
      <c r="P727" s="123" t="n"/>
      <c r="Q727" s="122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120" t="n"/>
      <c r="H728" s="121" t="n"/>
      <c r="I728" s="122" t="n"/>
      <c r="J728" s="70" t="n"/>
      <c r="K728" s="70" t="n"/>
      <c r="L728" s="70" t="n"/>
      <c r="M728" s="70" t="n"/>
      <c r="N728" s="70" t="n"/>
      <c r="O728" s="70" t="n"/>
      <c r="P728" s="123" t="n"/>
      <c r="Q728" s="122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120" t="n"/>
      <c r="H729" s="121" t="n"/>
      <c r="I729" s="122" t="n"/>
      <c r="J729" s="70" t="n"/>
      <c r="K729" s="70" t="n"/>
      <c r="L729" s="70" t="n"/>
      <c r="M729" s="70" t="n"/>
      <c r="N729" s="70" t="n"/>
      <c r="O729" s="70" t="n"/>
      <c r="P729" s="123" t="n"/>
      <c r="Q729" s="122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120" t="n"/>
      <c r="H730" s="121" t="n"/>
      <c r="I730" s="122" t="n"/>
      <c r="J730" s="70" t="n"/>
      <c r="K730" s="70" t="n"/>
      <c r="L730" s="70" t="n"/>
      <c r="M730" s="70" t="n"/>
      <c r="N730" s="70" t="n"/>
      <c r="O730" s="70" t="n"/>
      <c r="P730" s="123" t="n"/>
      <c r="Q730" s="122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120" t="n"/>
      <c r="H731" s="121" t="n"/>
      <c r="I731" s="122" t="n"/>
      <c r="J731" s="70" t="n"/>
      <c r="K731" s="70" t="n"/>
      <c r="L731" s="70" t="n"/>
      <c r="M731" s="70" t="n"/>
      <c r="N731" s="70" t="n"/>
      <c r="O731" s="70" t="n"/>
      <c r="P731" s="123" t="n"/>
      <c r="Q731" s="122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120" t="n"/>
      <c r="H732" s="121" t="n"/>
      <c r="I732" s="122" t="n"/>
      <c r="J732" s="70" t="n"/>
      <c r="K732" s="70" t="n"/>
      <c r="L732" s="70" t="n"/>
      <c r="M732" s="70" t="n"/>
      <c r="N732" s="70" t="n"/>
      <c r="O732" s="70" t="n"/>
      <c r="P732" s="123" t="n"/>
      <c r="Q732" s="122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120" t="n"/>
      <c r="H733" s="121" t="n"/>
      <c r="I733" s="122" t="n"/>
      <c r="J733" s="70" t="n"/>
      <c r="K733" s="70" t="n"/>
      <c r="L733" s="70" t="n"/>
      <c r="M733" s="70" t="n"/>
      <c r="N733" s="70" t="n"/>
      <c r="O733" s="70" t="n"/>
      <c r="P733" s="123" t="n"/>
      <c r="Q733" s="122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120" t="n"/>
      <c r="H734" s="121" t="n"/>
      <c r="I734" s="122" t="n"/>
      <c r="J734" s="70" t="n"/>
      <c r="K734" s="70" t="n"/>
      <c r="L734" s="70" t="n"/>
      <c r="M734" s="70" t="n"/>
      <c r="N734" s="70" t="n"/>
      <c r="O734" s="70" t="n"/>
      <c r="P734" s="123" t="n"/>
      <c r="Q734" s="122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120" t="n"/>
      <c r="H735" s="121" t="n"/>
      <c r="I735" s="122" t="n"/>
      <c r="J735" s="70" t="n"/>
      <c r="K735" s="70" t="n"/>
      <c r="L735" s="70" t="n"/>
      <c r="M735" s="70" t="n"/>
      <c r="N735" s="70" t="n"/>
      <c r="O735" s="70" t="n"/>
      <c r="P735" s="123" t="n"/>
      <c r="Q735" s="122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120" t="n"/>
      <c r="H736" s="121" t="n"/>
      <c r="I736" s="122" t="n"/>
      <c r="J736" s="70" t="n"/>
      <c r="K736" s="70" t="n"/>
      <c r="L736" s="70" t="n"/>
      <c r="M736" s="70" t="n"/>
      <c r="N736" s="70" t="n"/>
      <c r="O736" s="70" t="n"/>
      <c r="P736" s="123" t="n"/>
      <c r="Q736" s="122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120" t="n"/>
      <c r="H737" s="121" t="n"/>
      <c r="I737" s="122" t="n"/>
      <c r="J737" s="70" t="n"/>
      <c r="K737" s="70" t="n"/>
      <c r="L737" s="70" t="n"/>
      <c r="M737" s="70" t="n"/>
      <c r="N737" s="70" t="n"/>
      <c r="O737" s="70" t="n"/>
      <c r="P737" s="123" t="n"/>
      <c r="Q737" s="122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120" t="n"/>
      <c r="H738" s="121" t="n"/>
      <c r="I738" s="122" t="n"/>
      <c r="J738" s="70" t="n"/>
      <c r="K738" s="70" t="n"/>
      <c r="L738" s="70" t="n"/>
      <c r="M738" s="70" t="n"/>
      <c r="N738" s="70" t="n"/>
      <c r="O738" s="70" t="n"/>
      <c r="P738" s="123" t="n"/>
      <c r="Q738" s="122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120" t="n"/>
      <c r="H739" s="121" t="n"/>
      <c r="I739" s="122" t="n"/>
      <c r="J739" s="70" t="n"/>
      <c r="K739" s="70" t="n"/>
      <c r="L739" s="70" t="n"/>
      <c r="M739" s="70" t="n"/>
      <c r="N739" s="70" t="n"/>
      <c r="O739" s="70" t="n"/>
      <c r="P739" s="123" t="n"/>
      <c r="Q739" s="122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120" t="n"/>
      <c r="H740" s="121" t="n"/>
      <c r="I740" s="122" t="n"/>
      <c r="J740" s="70" t="n"/>
      <c r="K740" s="70" t="n"/>
      <c r="L740" s="70" t="n"/>
      <c r="M740" s="70" t="n"/>
      <c r="N740" s="70" t="n"/>
      <c r="O740" s="70" t="n"/>
      <c r="P740" s="123" t="n"/>
      <c r="Q740" s="122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120" t="n"/>
      <c r="H741" s="121" t="n"/>
      <c r="I741" s="122" t="n"/>
      <c r="J741" s="70" t="n"/>
      <c r="K741" s="70" t="n"/>
      <c r="L741" s="70" t="n"/>
      <c r="M741" s="70" t="n"/>
      <c r="N741" s="70" t="n"/>
      <c r="O741" s="70" t="n"/>
      <c r="P741" s="123" t="n"/>
      <c r="Q741" s="122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120" t="n"/>
      <c r="H742" s="121" t="n"/>
      <c r="I742" s="122" t="n"/>
      <c r="J742" s="70" t="n"/>
      <c r="K742" s="70" t="n"/>
      <c r="L742" s="70" t="n"/>
      <c r="M742" s="70" t="n"/>
      <c r="N742" s="70" t="n"/>
      <c r="O742" s="70" t="n"/>
      <c r="P742" s="123" t="n"/>
      <c r="Q742" s="122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120" t="n"/>
      <c r="H743" s="121" t="n"/>
      <c r="I743" s="122" t="n"/>
      <c r="J743" s="70" t="n"/>
      <c r="K743" s="70" t="n"/>
      <c r="L743" s="70" t="n"/>
      <c r="M743" s="70" t="n"/>
      <c r="N743" s="70" t="n"/>
      <c r="O743" s="70" t="n"/>
      <c r="P743" s="123" t="n"/>
      <c r="Q743" s="122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120" t="n"/>
      <c r="H744" s="121" t="n"/>
      <c r="I744" s="122" t="n"/>
      <c r="J744" s="70" t="n"/>
      <c r="K744" s="70" t="n"/>
      <c r="L744" s="70" t="n"/>
      <c r="M744" s="70" t="n"/>
      <c r="N744" s="70" t="n"/>
      <c r="O744" s="70" t="n"/>
      <c r="P744" s="123" t="n"/>
      <c r="Q744" s="122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120" t="n"/>
      <c r="H745" s="121" t="n"/>
      <c r="I745" s="122" t="n"/>
      <c r="J745" s="70" t="n"/>
      <c r="K745" s="70" t="n"/>
      <c r="L745" s="70" t="n"/>
      <c r="M745" s="70" t="n"/>
      <c r="N745" s="70" t="n"/>
      <c r="O745" s="70" t="n"/>
      <c r="P745" s="123" t="n"/>
      <c r="Q745" s="122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120" t="n"/>
      <c r="H746" s="121" t="n"/>
      <c r="I746" s="122" t="n"/>
      <c r="J746" s="70" t="n"/>
      <c r="K746" s="70" t="n"/>
      <c r="L746" s="70" t="n"/>
      <c r="M746" s="70" t="n"/>
      <c r="N746" s="70" t="n"/>
      <c r="O746" s="70" t="n"/>
      <c r="P746" s="123" t="n"/>
      <c r="Q746" s="122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120" t="n"/>
      <c r="H747" s="121" t="n"/>
      <c r="I747" s="122" t="n"/>
      <c r="J747" s="70" t="n"/>
      <c r="K747" s="70" t="n"/>
      <c r="L747" s="70" t="n"/>
      <c r="M747" s="70" t="n"/>
      <c r="N747" s="70" t="n"/>
      <c r="O747" s="70" t="n"/>
      <c r="P747" s="123" t="n"/>
      <c r="Q747" s="122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120" t="n"/>
      <c r="H748" s="121" t="n"/>
      <c r="I748" s="122" t="n"/>
      <c r="J748" s="70" t="n"/>
      <c r="K748" s="70" t="n"/>
      <c r="L748" s="70" t="n"/>
      <c r="M748" s="70" t="n"/>
      <c r="N748" s="70" t="n"/>
      <c r="O748" s="70" t="n"/>
      <c r="P748" s="123" t="n"/>
      <c r="Q748" s="122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120" t="n"/>
      <c r="H749" s="121" t="n"/>
      <c r="I749" s="122" t="n"/>
      <c r="J749" s="70" t="n"/>
      <c r="K749" s="70" t="n"/>
      <c r="L749" s="70" t="n"/>
      <c r="M749" s="70" t="n"/>
      <c r="N749" s="70" t="n"/>
      <c r="O749" s="70" t="n"/>
      <c r="P749" s="123" t="n"/>
      <c r="Q749" s="122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120" t="n"/>
      <c r="H750" s="121" t="n"/>
      <c r="I750" s="122" t="n"/>
      <c r="J750" s="70" t="n"/>
      <c r="K750" s="70" t="n"/>
      <c r="L750" s="70" t="n"/>
      <c r="M750" s="70" t="n"/>
      <c r="N750" s="70" t="n"/>
      <c r="O750" s="70" t="n"/>
      <c r="P750" s="123" t="n"/>
      <c r="Q750" s="122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120" t="n"/>
      <c r="H751" s="121" t="n"/>
      <c r="I751" s="122" t="n"/>
      <c r="J751" s="70" t="n"/>
      <c r="K751" s="70" t="n"/>
      <c r="L751" s="70" t="n"/>
      <c r="M751" s="70" t="n"/>
      <c r="N751" s="70" t="n"/>
      <c r="O751" s="70" t="n"/>
      <c r="P751" s="123" t="n"/>
      <c r="Q751" s="122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120" t="n"/>
      <c r="H752" s="121" t="n"/>
      <c r="I752" s="122" t="n"/>
      <c r="J752" s="70" t="n"/>
      <c r="K752" s="70" t="n"/>
      <c r="L752" s="70" t="n"/>
      <c r="M752" s="70" t="n"/>
      <c r="N752" s="70" t="n"/>
      <c r="O752" s="70" t="n"/>
      <c r="P752" s="123" t="n"/>
      <c r="Q752" s="122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120" t="n"/>
      <c r="H753" s="121" t="n"/>
      <c r="I753" s="122" t="n"/>
      <c r="J753" s="70" t="n"/>
      <c r="K753" s="70" t="n"/>
      <c r="L753" s="70" t="n"/>
      <c r="M753" s="70" t="n"/>
      <c r="N753" s="70" t="n"/>
      <c r="O753" s="70" t="n"/>
      <c r="P753" s="123" t="n"/>
      <c r="Q753" s="122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120" t="n"/>
      <c r="H754" s="121" t="n"/>
      <c r="I754" s="122" t="n"/>
      <c r="J754" s="70" t="n"/>
      <c r="K754" s="70" t="n"/>
      <c r="L754" s="70" t="n"/>
      <c r="M754" s="70" t="n"/>
      <c r="N754" s="70" t="n"/>
      <c r="O754" s="70" t="n"/>
      <c r="P754" s="123" t="n"/>
      <c r="Q754" s="122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120" t="n"/>
      <c r="H755" s="121" t="n"/>
      <c r="I755" s="122" t="n"/>
      <c r="J755" s="70" t="n"/>
      <c r="K755" s="70" t="n"/>
      <c r="L755" s="70" t="n"/>
      <c r="M755" s="70" t="n"/>
      <c r="N755" s="70" t="n"/>
      <c r="O755" s="70" t="n"/>
      <c r="P755" s="123" t="n"/>
      <c r="Q755" s="122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120" t="n"/>
      <c r="H756" s="121" t="n"/>
      <c r="I756" s="122" t="n"/>
      <c r="J756" s="70" t="n"/>
      <c r="K756" s="70" t="n"/>
      <c r="L756" s="70" t="n"/>
      <c r="M756" s="70" t="n"/>
      <c r="N756" s="70" t="n"/>
      <c r="O756" s="70" t="n"/>
      <c r="P756" s="123" t="n"/>
      <c r="Q756" s="122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120" t="n"/>
      <c r="H757" s="121" t="n"/>
      <c r="I757" s="122" t="n"/>
      <c r="J757" s="70" t="n"/>
      <c r="K757" s="70" t="n"/>
      <c r="L757" s="70" t="n"/>
      <c r="M757" s="70" t="n"/>
      <c r="N757" s="70" t="n"/>
      <c r="O757" s="70" t="n"/>
      <c r="P757" s="123" t="n"/>
      <c r="Q757" s="122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120" t="n"/>
      <c r="H758" s="121" t="n"/>
      <c r="I758" s="122" t="n"/>
      <c r="J758" s="70" t="n"/>
      <c r="K758" s="70" t="n"/>
      <c r="L758" s="70" t="n"/>
      <c r="M758" s="70" t="n"/>
      <c r="N758" s="70" t="n"/>
      <c r="O758" s="70" t="n"/>
      <c r="P758" s="123" t="n"/>
      <c r="Q758" s="122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120" t="n"/>
      <c r="H759" s="121" t="n"/>
      <c r="I759" s="122" t="n"/>
      <c r="J759" s="70" t="n"/>
      <c r="K759" s="70" t="n"/>
      <c r="L759" s="70" t="n"/>
      <c r="M759" s="70" t="n"/>
      <c r="N759" s="70" t="n"/>
      <c r="O759" s="70" t="n"/>
      <c r="P759" s="123" t="n"/>
      <c r="Q759" s="122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120" t="n"/>
      <c r="H760" s="121" t="n"/>
      <c r="I760" s="122" t="n"/>
      <c r="J760" s="70" t="n"/>
      <c r="K760" s="70" t="n"/>
      <c r="L760" s="70" t="n"/>
      <c r="M760" s="70" t="n"/>
      <c r="N760" s="70" t="n"/>
      <c r="O760" s="70" t="n"/>
      <c r="P760" s="123" t="n"/>
      <c r="Q760" s="122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120" t="n"/>
      <c r="H761" s="121" t="n"/>
      <c r="I761" s="122" t="n"/>
      <c r="J761" s="70" t="n"/>
      <c r="K761" s="70" t="n"/>
      <c r="L761" s="70" t="n"/>
      <c r="M761" s="70" t="n"/>
      <c r="N761" s="70" t="n"/>
      <c r="O761" s="70" t="n"/>
      <c r="P761" s="123" t="n"/>
      <c r="Q761" s="122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120" t="n"/>
      <c r="H762" s="121" t="n"/>
      <c r="I762" s="122" t="n"/>
      <c r="J762" s="70" t="n"/>
      <c r="K762" s="70" t="n"/>
      <c r="L762" s="70" t="n"/>
      <c r="M762" s="70" t="n"/>
      <c r="N762" s="70" t="n"/>
      <c r="O762" s="70" t="n"/>
      <c r="P762" s="123" t="n"/>
      <c r="Q762" s="122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120" t="n"/>
      <c r="H763" s="121" t="n"/>
      <c r="I763" s="122" t="n"/>
      <c r="J763" s="70" t="n"/>
      <c r="K763" s="70" t="n"/>
      <c r="L763" s="70" t="n"/>
      <c r="M763" s="70" t="n"/>
      <c r="N763" s="70" t="n"/>
      <c r="O763" s="70" t="n"/>
      <c r="P763" s="123" t="n"/>
      <c r="Q763" s="122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120" t="n"/>
      <c r="H764" s="121" t="n"/>
      <c r="I764" s="122" t="n"/>
      <c r="J764" s="70" t="n"/>
      <c r="K764" s="70" t="n"/>
      <c r="L764" s="70" t="n"/>
      <c r="M764" s="70" t="n"/>
      <c r="N764" s="70" t="n"/>
      <c r="O764" s="70" t="n"/>
      <c r="P764" s="123" t="n"/>
      <c r="Q764" s="122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120" t="n"/>
      <c r="H765" s="121" t="n"/>
      <c r="I765" s="122" t="n"/>
      <c r="J765" s="70" t="n"/>
      <c r="K765" s="70" t="n"/>
      <c r="L765" s="70" t="n"/>
      <c r="M765" s="70" t="n"/>
      <c r="N765" s="70" t="n"/>
      <c r="O765" s="70" t="n"/>
      <c r="P765" s="123" t="n"/>
      <c r="Q765" s="122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120" t="n"/>
      <c r="H766" s="121" t="n"/>
      <c r="I766" s="122" t="n"/>
      <c r="J766" s="70" t="n"/>
      <c r="K766" s="70" t="n"/>
      <c r="L766" s="70" t="n"/>
      <c r="M766" s="70" t="n"/>
      <c r="N766" s="70" t="n"/>
      <c r="O766" s="70" t="n"/>
      <c r="P766" s="123" t="n"/>
      <c r="Q766" s="122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120" t="n"/>
      <c r="H767" s="121" t="n"/>
      <c r="I767" s="122" t="n"/>
      <c r="J767" s="70" t="n"/>
      <c r="K767" s="70" t="n"/>
      <c r="L767" s="70" t="n"/>
      <c r="M767" s="70" t="n"/>
      <c r="N767" s="70" t="n"/>
      <c r="O767" s="70" t="n"/>
      <c r="P767" s="123" t="n"/>
      <c r="Q767" s="122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120" t="n"/>
      <c r="H768" s="121" t="n"/>
      <c r="I768" s="122" t="n"/>
      <c r="J768" s="70" t="n"/>
      <c r="K768" s="70" t="n"/>
      <c r="L768" s="70" t="n"/>
      <c r="M768" s="70" t="n"/>
      <c r="N768" s="70" t="n"/>
      <c r="O768" s="70" t="n"/>
      <c r="P768" s="123" t="n"/>
      <c r="Q768" s="122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120" t="n"/>
      <c r="H769" s="121" t="n"/>
      <c r="I769" s="122" t="n"/>
      <c r="J769" s="70" t="n"/>
      <c r="K769" s="70" t="n"/>
      <c r="L769" s="70" t="n"/>
      <c r="M769" s="70" t="n"/>
      <c r="N769" s="70" t="n"/>
      <c r="O769" s="70" t="n"/>
      <c r="P769" s="123" t="n"/>
      <c r="Q769" s="122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120" t="n"/>
      <c r="H770" s="121" t="n"/>
      <c r="I770" s="122" t="n"/>
      <c r="J770" s="70" t="n"/>
      <c r="K770" s="70" t="n"/>
      <c r="L770" s="70" t="n"/>
      <c r="M770" s="70" t="n"/>
      <c r="N770" s="70" t="n"/>
      <c r="O770" s="70" t="n"/>
      <c r="P770" s="123" t="n"/>
      <c r="Q770" s="122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120" t="n"/>
      <c r="H771" s="121" t="n"/>
      <c r="I771" s="122" t="n"/>
      <c r="J771" s="70" t="n"/>
      <c r="K771" s="70" t="n"/>
      <c r="L771" s="70" t="n"/>
      <c r="M771" s="70" t="n"/>
      <c r="N771" s="70" t="n"/>
      <c r="O771" s="70" t="n"/>
      <c r="P771" s="123" t="n"/>
      <c r="Q771" s="122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120" t="n"/>
      <c r="H772" s="121" t="n"/>
      <c r="I772" s="122" t="n"/>
      <c r="J772" s="70" t="n"/>
      <c r="K772" s="70" t="n"/>
      <c r="L772" s="70" t="n"/>
      <c r="M772" s="70" t="n"/>
      <c r="N772" s="70" t="n"/>
      <c r="O772" s="70" t="n"/>
      <c r="P772" s="123" t="n"/>
      <c r="Q772" s="122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120" t="n"/>
      <c r="H773" s="121" t="n"/>
      <c r="I773" s="122" t="n"/>
      <c r="J773" s="70" t="n"/>
      <c r="K773" s="70" t="n"/>
      <c r="L773" s="70" t="n"/>
      <c r="M773" s="70" t="n"/>
      <c r="N773" s="70" t="n"/>
      <c r="O773" s="70" t="n"/>
      <c r="P773" s="123" t="n"/>
      <c r="Q773" s="122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120" t="n"/>
      <c r="H774" s="121" t="n"/>
      <c r="I774" s="122" t="n"/>
      <c r="J774" s="70" t="n"/>
      <c r="K774" s="70" t="n"/>
      <c r="L774" s="70" t="n"/>
      <c r="M774" s="70" t="n"/>
      <c r="N774" s="70" t="n"/>
      <c r="O774" s="70" t="n"/>
      <c r="P774" s="123" t="n"/>
      <c r="Q774" s="122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120" t="n"/>
      <c r="H775" s="121" t="n"/>
      <c r="I775" s="122" t="n"/>
      <c r="J775" s="70" t="n"/>
      <c r="K775" s="70" t="n"/>
      <c r="L775" s="70" t="n"/>
      <c r="M775" s="70" t="n"/>
      <c r="N775" s="70" t="n"/>
      <c r="O775" s="70" t="n"/>
      <c r="P775" s="123" t="n"/>
      <c r="Q775" s="122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120" t="n"/>
      <c r="H776" s="121" t="n"/>
      <c r="I776" s="122" t="n"/>
      <c r="J776" s="70" t="n"/>
      <c r="K776" s="70" t="n"/>
      <c r="L776" s="70" t="n"/>
      <c r="M776" s="70" t="n"/>
      <c r="N776" s="70" t="n"/>
      <c r="O776" s="70" t="n"/>
      <c r="P776" s="123" t="n"/>
      <c r="Q776" s="122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120" t="n"/>
      <c r="H777" s="121" t="n"/>
      <c r="I777" s="122" t="n"/>
      <c r="J777" s="70" t="n"/>
      <c r="K777" s="70" t="n"/>
      <c r="L777" s="70" t="n"/>
      <c r="M777" s="70" t="n"/>
      <c r="N777" s="70" t="n"/>
      <c r="O777" s="70" t="n"/>
      <c r="P777" s="123" t="n"/>
      <c r="Q777" s="122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120" t="n"/>
      <c r="H778" s="121" t="n"/>
      <c r="I778" s="122" t="n"/>
      <c r="J778" s="70" t="n"/>
      <c r="K778" s="70" t="n"/>
      <c r="L778" s="70" t="n"/>
      <c r="M778" s="70" t="n"/>
      <c r="N778" s="70" t="n"/>
      <c r="O778" s="70" t="n"/>
      <c r="P778" s="123" t="n"/>
      <c r="Q778" s="122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120" t="n"/>
      <c r="H779" s="121" t="n"/>
      <c r="I779" s="122" t="n"/>
      <c r="J779" s="70" t="n"/>
      <c r="K779" s="70" t="n"/>
      <c r="L779" s="70" t="n"/>
      <c r="M779" s="70" t="n"/>
      <c r="N779" s="70" t="n"/>
      <c r="O779" s="70" t="n"/>
      <c r="P779" s="123" t="n"/>
      <c r="Q779" s="122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120" t="n"/>
      <c r="H780" s="121" t="n"/>
      <c r="I780" s="122" t="n"/>
      <c r="J780" s="70" t="n"/>
      <c r="K780" s="70" t="n"/>
      <c r="L780" s="70" t="n"/>
      <c r="M780" s="70" t="n"/>
      <c r="N780" s="70" t="n"/>
      <c r="O780" s="70" t="n"/>
      <c r="P780" s="123" t="n"/>
      <c r="Q780" s="122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120" t="n"/>
      <c r="H781" s="121" t="n"/>
      <c r="I781" s="122" t="n"/>
      <c r="J781" s="70" t="n"/>
      <c r="K781" s="70" t="n"/>
      <c r="L781" s="70" t="n"/>
      <c r="M781" s="70" t="n"/>
      <c r="N781" s="70" t="n"/>
      <c r="O781" s="70" t="n"/>
      <c r="P781" s="123" t="n"/>
      <c r="Q781" s="122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120" t="n"/>
      <c r="H782" s="121" t="n"/>
      <c r="I782" s="122" t="n"/>
      <c r="J782" s="70" t="n"/>
      <c r="K782" s="70" t="n"/>
      <c r="L782" s="70" t="n"/>
      <c r="M782" s="70" t="n"/>
      <c r="N782" s="70" t="n"/>
      <c r="O782" s="70" t="n"/>
      <c r="P782" s="123" t="n"/>
      <c r="Q782" s="122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120" t="n"/>
      <c r="H783" s="121" t="n"/>
      <c r="I783" s="122" t="n"/>
      <c r="J783" s="70" t="n"/>
      <c r="K783" s="70" t="n"/>
      <c r="L783" s="70" t="n"/>
      <c r="M783" s="70" t="n"/>
      <c r="N783" s="70" t="n"/>
      <c r="O783" s="70" t="n"/>
      <c r="P783" s="123" t="n"/>
      <c r="Q783" s="122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120" t="n"/>
      <c r="H784" s="121" t="n"/>
      <c r="I784" s="122" t="n"/>
      <c r="J784" s="70" t="n"/>
      <c r="K784" s="70" t="n"/>
      <c r="L784" s="70" t="n"/>
      <c r="M784" s="70" t="n"/>
      <c r="N784" s="70" t="n"/>
      <c r="O784" s="70" t="n"/>
      <c r="P784" s="123" t="n"/>
      <c r="Q784" s="122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120" t="n"/>
      <c r="H785" s="121" t="n"/>
      <c r="I785" s="122" t="n"/>
      <c r="J785" s="70" t="n"/>
      <c r="K785" s="70" t="n"/>
      <c r="L785" s="70" t="n"/>
      <c r="M785" s="70" t="n"/>
      <c r="N785" s="70" t="n"/>
      <c r="O785" s="70" t="n"/>
      <c r="P785" s="123" t="n"/>
      <c r="Q785" s="122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120" t="n"/>
      <c r="H786" s="121" t="n"/>
      <c r="I786" s="122" t="n"/>
      <c r="J786" s="70" t="n"/>
      <c r="K786" s="70" t="n"/>
      <c r="L786" s="70" t="n"/>
      <c r="M786" s="70" t="n"/>
      <c r="N786" s="70" t="n"/>
      <c r="O786" s="70" t="n"/>
      <c r="P786" s="123" t="n"/>
      <c r="Q786" s="122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120" t="n"/>
      <c r="H787" s="121" t="n"/>
      <c r="I787" s="122" t="n"/>
      <c r="J787" s="70" t="n"/>
      <c r="K787" s="70" t="n"/>
      <c r="L787" s="70" t="n"/>
      <c r="M787" s="70" t="n"/>
      <c r="N787" s="70" t="n"/>
      <c r="O787" s="70" t="n"/>
      <c r="P787" s="123" t="n"/>
      <c r="Q787" s="122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120" t="n"/>
      <c r="H788" s="121" t="n"/>
      <c r="I788" s="122" t="n"/>
      <c r="J788" s="70" t="n"/>
      <c r="K788" s="70" t="n"/>
      <c r="L788" s="70" t="n"/>
      <c r="M788" s="70" t="n"/>
      <c r="N788" s="70" t="n"/>
      <c r="O788" s="70" t="n"/>
      <c r="P788" s="123" t="n"/>
      <c r="Q788" s="122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120" t="n"/>
      <c r="H789" s="121" t="n"/>
      <c r="I789" s="122" t="n"/>
      <c r="J789" s="70" t="n"/>
      <c r="K789" s="70" t="n"/>
      <c r="L789" s="70" t="n"/>
      <c r="M789" s="70" t="n"/>
      <c r="N789" s="70" t="n"/>
      <c r="O789" s="70" t="n"/>
      <c r="P789" s="123" t="n"/>
      <c r="Q789" s="122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120" t="n"/>
      <c r="H790" s="121" t="n"/>
      <c r="I790" s="122" t="n"/>
      <c r="J790" s="70" t="n"/>
      <c r="K790" s="70" t="n"/>
      <c r="L790" s="70" t="n"/>
      <c r="M790" s="70" t="n"/>
      <c r="N790" s="70" t="n"/>
      <c r="O790" s="70" t="n"/>
      <c r="P790" s="123" t="n"/>
      <c r="Q790" s="122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120" t="n"/>
      <c r="H791" s="121" t="n"/>
      <c r="I791" s="122" t="n"/>
      <c r="J791" s="70" t="n"/>
      <c r="K791" s="70" t="n"/>
      <c r="L791" s="70" t="n"/>
      <c r="M791" s="70" t="n"/>
      <c r="N791" s="70" t="n"/>
      <c r="O791" s="70" t="n"/>
      <c r="P791" s="123" t="n"/>
      <c r="Q791" s="122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120" t="n"/>
      <c r="H792" s="121" t="n"/>
      <c r="I792" s="122" t="n"/>
      <c r="J792" s="70" t="n"/>
      <c r="K792" s="70" t="n"/>
      <c r="L792" s="70" t="n"/>
      <c r="M792" s="70" t="n"/>
      <c r="N792" s="70" t="n"/>
      <c r="O792" s="70" t="n"/>
      <c r="P792" s="123" t="n"/>
      <c r="Q792" s="122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120" t="n"/>
      <c r="H793" s="121" t="n"/>
      <c r="I793" s="122" t="n"/>
      <c r="J793" s="70" t="n"/>
      <c r="K793" s="70" t="n"/>
      <c r="L793" s="70" t="n"/>
      <c r="M793" s="70" t="n"/>
      <c r="N793" s="70" t="n"/>
      <c r="O793" s="70" t="n"/>
      <c r="P793" s="123" t="n"/>
      <c r="Q793" s="122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120" t="n"/>
      <c r="H794" s="121" t="n"/>
      <c r="I794" s="122" t="n"/>
      <c r="J794" s="70" t="n"/>
      <c r="K794" s="70" t="n"/>
      <c r="L794" s="70" t="n"/>
      <c r="M794" s="70" t="n"/>
      <c r="N794" s="70" t="n"/>
      <c r="O794" s="70" t="n"/>
      <c r="P794" s="123" t="n"/>
      <c r="Q794" s="122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120" t="n"/>
      <c r="H795" s="121" t="n"/>
      <c r="I795" s="122" t="n"/>
      <c r="J795" s="70" t="n"/>
      <c r="K795" s="70" t="n"/>
      <c r="L795" s="70" t="n"/>
      <c r="M795" s="70" t="n"/>
      <c r="N795" s="70" t="n"/>
      <c r="O795" s="70" t="n"/>
      <c r="P795" s="123" t="n"/>
      <c r="Q795" s="122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120" t="n"/>
      <c r="H796" s="121" t="n"/>
      <c r="I796" s="122" t="n"/>
      <c r="J796" s="70" t="n"/>
      <c r="K796" s="70" t="n"/>
      <c r="L796" s="70" t="n"/>
      <c r="M796" s="70" t="n"/>
      <c r="N796" s="70" t="n"/>
      <c r="O796" s="70" t="n"/>
      <c r="P796" s="123" t="n"/>
      <c r="Q796" s="122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120" t="n"/>
      <c r="H797" s="121" t="n"/>
      <c r="I797" s="122" t="n"/>
      <c r="J797" s="70" t="n"/>
      <c r="K797" s="70" t="n"/>
      <c r="L797" s="70" t="n"/>
      <c r="M797" s="70" t="n"/>
      <c r="N797" s="70" t="n"/>
      <c r="O797" s="70" t="n"/>
      <c r="P797" s="123" t="n"/>
      <c r="Q797" s="122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120" t="n"/>
      <c r="H798" s="121" t="n"/>
      <c r="I798" s="122" t="n"/>
      <c r="J798" s="70" t="n"/>
      <c r="K798" s="70" t="n"/>
      <c r="L798" s="70" t="n"/>
      <c r="M798" s="70" t="n"/>
      <c r="N798" s="70" t="n"/>
      <c r="O798" s="70" t="n"/>
      <c r="P798" s="123" t="n"/>
      <c r="Q798" s="122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120" t="n"/>
      <c r="H799" s="121" t="n"/>
      <c r="I799" s="122" t="n"/>
      <c r="J799" s="70" t="n"/>
      <c r="K799" s="70" t="n"/>
      <c r="L799" s="70" t="n"/>
      <c r="M799" s="70" t="n"/>
      <c r="N799" s="70" t="n"/>
      <c r="O799" s="70" t="n"/>
      <c r="P799" s="123" t="n"/>
      <c r="Q799" s="122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120" t="n"/>
      <c r="H800" s="121" t="n"/>
      <c r="I800" s="122" t="n"/>
      <c r="J800" s="70" t="n"/>
      <c r="K800" s="70" t="n"/>
      <c r="L800" s="70" t="n"/>
      <c r="M800" s="70" t="n"/>
      <c r="N800" s="70" t="n"/>
      <c r="O800" s="70" t="n"/>
      <c r="P800" s="123" t="n"/>
      <c r="Q800" s="122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120" t="n"/>
      <c r="H801" s="121" t="n"/>
      <c r="I801" s="122" t="n"/>
      <c r="J801" s="70" t="n"/>
      <c r="K801" s="70" t="n"/>
      <c r="L801" s="70" t="n"/>
      <c r="M801" s="70" t="n"/>
      <c r="N801" s="70" t="n"/>
      <c r="O801" s="70" t="n"/>
      <c r="P801" s="123" t="n"/>
      <c r="Q801" s="122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120" t="n"/>
      <c r="H802" s="121" t="n"/>
      <c r="I802" s="122" t="n"/>
      <c r="J802" s="70" t="n"/>
      <c r="K802" s="70" t="n"/>
      <c r="L802" s="70" t="n"/>
      <c r="M802" s="70" t="n"/>
      <c r="N802" s="70" t="n"/>
      <c r="O802" s="70" t="n"/>
      <c r="P802" s="123" t="n"/>
      <c r="Q802" s="122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120" t="n"/>
      <c r="H803" s="121" t="n"/>
      <c r="I803" s="122" t="n"/>
      <c r="J803" s="70" t="n"/>
      <c r="K803" s="70" t="n"/>
      <c r="L803" s="70" t="n"/>
      <c r="M803" s="70" t="n"/>
      <c r="N803" s="70" t="n"/>
      <c r="O803" s="70" t="n"/>
      <c r="P803" s="123" t="n"/>
      <c r="Q803" s="122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120" t="n"/>
      <c r="H804" s="121" t="n"/>
      <c r="I804" s="122" t="n"/>
      <c r="J804" s="70" t="n"/>
      <c r="K804" s="70" t="n"/>
      <c r="L804" s="70" t="n"/>
      <c r="M804" s="70" t="n"/>
      <c r="N804" s="70" t="n"/>
      <c r="O804" s="70" t="n"/>
      <c r="P804" s="123" t="n"/>
      <c r="Q804" s="122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120" t="n"/>
      <c r="H805" s="121" t="n"/>
      <c r="I805" s="122" t="n"/>
      <c r="J805" s="70" t="n"/>
      <c r="K805" s="70" t="n"/>
      <c r="L805" s="70" t="n"/>
      <c r="M805" s="70" t="n"/>
      <c r="N805" s="70" t="n"/>
      <c r="O805" s="70" t="n"/>
      <c r="P805" s="123" t="n"/>
      <c r="Q805" s="122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120" t="n"/>
      <c r="H806" s="121" t="n"/>
      <c r="I806" s="122" t="n"/>
      <c r="J806" s="70" t="n"/>
      <c r="K806" s="70" t="n"/>
      <c r="L806" s="70" t="n"/>
      <c r="M806" s="70" t="n"/>
      <c r="N806" s="70" t="n"/>
      <c r="O806" s="70" t="n"/>
      <c r="P806" s="123" t="n"/>
      <c r="Q806" s="122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120" t="n"/>
      <c r="H807" s="121" t="n"/>
      <c r="I807" s="122" t="n"/>
      <c r="J807" s="70" t="n"/>
      <c r="K807" s="70" t="n"/>
      <c r="L807" s="70" t="n"/>
      <c r="M807" s="70" t="n"/>
      <c r="N807" s="70" t="n"/>
      <c r="O807" s="70" t="n"/>
      <c r="P807" s="123" t="n"/>
      <c r="Q807" s="122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120" t="n"/>
      <c r="H808" s="121" t="n"/>
      <c r="I808" s="122" t="n"/>
      <c r="J808" s="70" t="n"/>
      <c r="K808" s="70" t="n"/>
      <c r="L808" s="70" t="n"/>
      <c r="M808" s="70" t="n"/>
      <c r="N808" s="70" t="n"/>
      <c r="O808" s="70" t="n"/>
      <c r="P808" s="123" t="n"/>
      <c r="Q808" s="122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120" t="n"/>
      <c r="H809" s="121" t="n"/>
      <c r="I809" s="122" t="n"/>
      <c r="J809" s="70" t="n"/>
      <c r="K809" s="70" t="n"/>
      <c r="L809" s="70" t="n"/>
      <c r="M809" s="70" t="n"/>
      <c r="N809" s="70" t="n"/>
      <c r="O809" s="70" t="n"/>
      <c r="P809" s="123" t="n"/>
      <c r="Q809" s="122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120" t="n"/>
      <c r="H810" s="121" t="n"/>
      <c r="I810" s="122" t="n"/>
      <c r="J810" s="70" t="n"/>
      <c r="K810" s="70" t="n"/>
      <c r="L810" s="70" t="n"/>
      <c r="M810" s="70" t="n"/>
      <c r="N810" s="70" t="n"/>
      <c r="O810" s="70" t="n"/>
      <c r="P810" s="123" t="n"/>
      <c r="Q810" s="122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120" t="n"/>
      <c r="H811" s="121" t="n"/>
      <c r="I811" s="122" t="n"/>
      <c r="J811" s="70" t="n"/>
      <c r="K811" s="70" t="n"/>
      <c r="L811" s="70" t="n"/>
      <c r="M811" s="70" t="n"/>
      <c r="N811" s="70" t="n"/>
      <c r="O811" s="70" t="n"/>
      <c r="P811" s="123" t="n"/>
      <c r="Q811" s="122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120" t="n"/>
      <c r="H812" s="121" t="n"/>
      <c r="I812" s="122" t="n"/>
      <c r="J812" s="70" t="n"/>
      <c r="K812" s="70" t="n"/>
      <c r="L812" s="70" t="n"/>
      <c r="M812" s="70" t="n"/>
      <c r="N812" s="70" t="n"/>
      <c r="O812" s="70" t="n"/>
      <c r="P812" s="123" t="n"/>
      <c r="Q812" s="122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120" t="n"/>
      <c r="H813" s="121" t="n"/>
      <c r="I813" s="122" t="n"/>
      <c r="J813" s="70" t="n"/>
      <c r="K813" s="70" t="n"/>
      <c r="L813" s="70" t="n"/>
      <c r="M813" s="70" t="n"/>
      <c r="N813" s="70" t="n"/>
      <c r="O813" s="70" t="n"/>
      <c r="P813" s="123" t="n"/>
      <c r="Q813" s="122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120" t="n"/>
      <c r="H814" s="121" t="n"/>
      <c r="I814" s="122" t="n"/>
      <c r="J814" s="70" t="n"/>
      <c r="K814" s="70" t="n"/>
      <c r="L814" s="70" t="n"/>
      <c r="M814" s="70" t="n"/>
      <c r="N814" s="70" t="n"/>
      <c r="O814" s="70" t="n"/>
      <c r="P814" s="123" t="n"/>
      <c r="Q814" s="122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120" t="n"/>
      <c r="H815" s="121" t="n"/>
      <c r="I815" s="122" t="n"/>
      <c r="J815" s="70" t="n"/>
      <c r="K815" s="70" t="n"/>
      <c r="L815" s="70" t="n"/>
      <c r="M815" s="70" t="n"/>
      <c r="N815" s="70" t="n"/>
      <c r="O815" s="70" t="n"/>
      <c r="P815" s="123" t="n"/>
      <c r="Q815" s="122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120" t="n"/>
      <c r="H816" s="121" t="n"/>
      <c r="I816" s="122" t="n"/>
      <c r="J816" s="70" t="n"/>
      <c r="K816" s="70" t="n"/>
      <c r="L816" s="70" t="n"/>
      <c r="M816" s="70" t="n"/>
      <c r="N816" s="70" t="n"/>
      <c r="O816" s="70" t="n"/>
      <c r="P816" s="123" t="n"/>
      <c r="Q816" s="122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120" t="n"/>
      <c r="H817" s="121" t="n"/>
      <c r="I817" s="122" t="n"/>
      <c r="J817" s="70" t="n"/>
      <c r="K817" s="70" t="n"/>
      <c r="L817" s="70" t="n"/>
      <c r="M817" s="70" t="n"/>
      <c r="N817" s="70" t="n"/>
      <c r="O817" s="70" t="n"/>
      <c r="P817" s="123" t="n"/>
      <c r="Q817" s="122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120" t="n"/>
      <c r="H818" s="121" t="n"/>
      <c r="I818" s="122" t="n"/>
      <c r="J818" s="70" t="n"/>
      <c r="K818" s="70" t="n"/>
      <c r="L818" s="70" t="n"/>
      <c r="M818" s="70" t="n"/>
      <c r="N818" s="70" t="n"/>
      <c r="O818" s="70" t="n"/>
      <c r="P818" s="123" t="n"/>
      <c r="Q818" s="122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120" t="n"/>
      <c r="H819" s="121" t="n"/>
      <c r="I819" s="122" t="n"/>
      <c r="J819" s="70" t="n"/>
      <c r="K819" s="70" t="n"/>
      <c r="L819" s="70" t="n"/>
      <c r="M819" s="70" t="n"/>
      <c r="N819" s="70" t="n"/>
      <c r="O819" s="70" t="n"/>
      <c r="P819" s="123" t="n"/>
      <c r="Q819" s="122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120" t="n"/>
      <c r="H820" s="121" t="n"/>
      <c r="I820" s="122" t="n"/>
      <c r="J820" s="70" t="n"/>
      <c r="K820" s="70" t="n"/>
      <c r="L820" s="70" t="n"/>
      <c r="M820" s="70" t="n"/>
      <c r="N820" s="70" t="n"/>
      <c r="O820" s="70" t="n"/>
      <c r="P820" s="123" t="n"/>
      <c r="Q820" s="122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120" t="n"/>
      <c r="H821" s="121" t="n"/>
      <c r="I821" s="122" t="n"/>
      <c r="J821" s="70" t="n"/>
      <c r="K821" s="70" t="n"/>
      <c r="L821" s="70" t="n"/>
      <c r="M821" s="70" t="n"/>
      <c r="N821" s="70" t="n"/>
      <c r="O821" s="70" t="n"/>
      <c r="P821" s="123" t="n"/>
      <c r="Q821" s="122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120" t="n"/>
      <c r="H822" s="121" t="n"/>
      <c r="I822" s="122" t="n"/>
      <c r="J822" s="70" t="n"/>
      <c r="K822" s="70" t="n"/>
      <c r="L822" s="70" t="n"/>
      <c r="M822" s="70" t="n"/>
      <c r="N822" s="70" t="n"/>
      <c r="O822" s="70" t="n"/>
      <c r="P822" s="123" t="n"/>
      <c r="Q822" s="122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120" t="n"/>
      <c r="H823" s="121" t="n"/>
      <c r="I823" s="122" t="n"/>
      <c r="J823" s="70" t="n"/>
      <c r="K823" s="70" t="n"/>
      <c r="L823" s="70" t="n"/>
      <c r="M823" s="70" t="n"/>
      <c r="N823" s="70" t="n"/>
      <c r="O823" s="70" t="n"/>
      <c r="P823" s="123" t="n"/>
      <c r="Q823" s="122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120" t="n"/>
      <c r="H824" s="121" t="n"/>
      <c r="I824" s="122" t="n"/>
      <c r="J824" s="70" t="n"/>
      <c r="K824" s="70" t="n"/>
      <c r="L824" s="70" t="n"/>
      <c r="M824" s="70" t="n"/>
      <c r="N824" s="70" t="n"/>
      <c r="O824" s="70" t="n"/>
      <c r="P824" s="123" t="n"/>
      <c r="Q824" s="122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120" t="n"/>
      <c r="H825" s="121" t="n"/>
      <c r="I825" s="122" t="n"/>
      <c r="J825" s="70" t="n"/>
      <c r="K825" s="70" t="n"/>
      <c r="L825" s="70" t="n"/>
      <c r="M825" s="70" t="n"/>
      <c r="N825" s="70" t="n"/>
      <c r="O825" s="70" t="n"/>
      <c r="P825" s="123" t="n"/>
      <c r="Q825" s="122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120" t="n"/>
      <c r="H826" s="121" t="n"/>
      <c r="I826" s="122" t="n"/>
      <c r="J826" s="70" t="n"/>
      <c r="K826" s="70" t="n"/>
      <c r="L826" s="70" t="n"/>
      <c r="M826" s="70" t="n"/>
      <c r="N826" s="70" t="n"/>
      <c r="O826" s="70" t="n"/>
      <c r="P826" s="123" t="n"/>
      <c r="Q826" s="122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120" t="n"/>
      <c r="H827" s="121" t="n"/>
      <c r="I827" s="122" t="n"/>
      <c r="J827" s="70" t="n"/>
      <c r="K827" s="70" t="n"/>
      <c r="L827" s="70" t="n"/>
      <c r="M827" s="70" t="n"/>
      <c r="N827" s="70" t="n"/>
      <c r="O827" s="70" t="n"/>
      <c r="P827" s="123" t="n"/>
      <c r="Q827" s="122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120" t="n"/>
      <c r="H828" s="121" t="n"/>
      <c r="I828" s="122" t="n"/>
      <c r="J828" s="70" t="n"/>
      <c r="K828" s="70" t="n"/>
      <c r="L828" s="70" t="n"/>
      <c r="M828" s="70" t="n"/>
      <c r="N828" s="70" t="n"/>
      <c r="O828" s="70" t="n"/>
      <c r="P828" s="123" t="n"/>
      <c r="Q828" s="122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120" t="n"/>
      <c r="H829" s="121" t="n"/>
      <c r="I829" s="122" t="n"/>
      <c r="J829" s="70" t="n"/>
      <c r="K829" s="70" t="n"/>
      <c r="L829" s="70" t="n"/>
      <c r="M829" s="70" t="n"/>
      <c r="N829" s="70" t="n"/>
      <c r="O829" s="70" t="n"/>
      <c r="P829" s="123" t="n"/>
      <c r="Q829" s="122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120" t="n"/>
      <c r="H830" s="121" t="n"/>
      <c r="I830" s="122" t="n"/>
      <c r="J830" s="70" t="n"/>
      <c r="K830" s="70" t="n"/>
      <c r="L830" s="70" t="n"/>
      <c r="M830" s="70" t="n"/>
      <c r="N830" s="70" t="n"/>
      <c r="O830" s="70" t="n"/>
      <c r="P830" s="123" t="n"/>
      <c r="Q830" s="122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120" t="n"/>
      <c r="H831" s="121" t="n"/>
      <c r="I831" s="122" t="n"/>
      <c r="J831" s="70" t="n"/>
      <c r="K831" s="70" t="n"/>
      <c r="L831" s="70" t="n"/>
      <c r="M831" s="70" t="n"/>
      <c r="N831" s="70" t="n"/>
      <c r="O831" s="70" t="n"/>
      <c r="P831" s="123" t="n"/>
      <c r="Q831" s="122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120" t="n"/>
      <c r="H832" s="121" t="n"/>
      <c r="I832" s="122" t="n"/>
      <c r="J832" s="70" t="n"/>
      <c r="K832" s="70" t="n"/>
      <c r="L832" s="70" t="n"/>
      <c r="M832" s="70" t="n"/>
      <c r="N832" s="70" t="n"/>
      <c r="O832" s="70" t="n"/>
      <c r="P832" s="123" t="n"/>
      <c r="Q832" s="122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120" t="n"/>
      <c r="H833" s="121" t="n"/>
      <c r="I833" s="122" t="n"/>
      <c r="J833" s="70" t="n"/>
      <c r="K833" s="70" t="n"/>
      <c r="L833" s="70" t="n"/>
      <c r="M833" s="70" t="n"/>
      <c r="N833" s="70" t="n"/>
      <c r="O833" s="70" t="n"/>
      <c r="P833" s="123" t="n"/>
      <c r="Q833" s="122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120" t="n"/>
      <c r="H834" s="121" t="n"/>
      <c r="I834" s="122" t="n"/>
      <c r="J834" s="70" t="n"/>
      <c r="K834" s="70" t="n"/>
      <c r="L834" s="70" t="n"/>
      <c r="M834" s="70" t="n"/>
      <c r="N834" s="70" t="n"/>
      <c r="O834" s="70" t="n"/>
      <c r="P834" s="123" t="n"/>
      <c r="Q834" s="122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120" t="n"/>
      <c r="H835" s="121" t="n"/>
      <c r="I835" s="122" t="n"/>
      <c r="J835" s="70" t="n"/>
      <c r="K835" s="70" t="n"/>
      <c r="L835" s="70" t="n"/>
      <c r="M835" s="70" t="n"/>
      <c r="N835" s="70" t="n"/>
      <c r="O835" s="70" t="n"/>
      <c r="P835" s="123" t="n"/>
      <c r="Q835" s="122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120" t="n"/>
      <c r="H836" s="121" t="n"/>
      <c r="I836" s="122" t="n"/>
      <c r="J836" s="70" t="n"/>
      <c r="K836" s="70" t="n"/>
      <c r="L836" s="70" t="n"/>
      <c r="M836" s="70" t="n"/>
      <c r="N836" s="70" t="n"/>
      <c r="O836" s="70" t="n"/>
      <c r="P836" s="123" t="n"/>
      <c r="Q836" s="122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120" t="n"/>
      <c r="H837" s="121" t="n"/>
      <c r="I837" s="122" t="n"/>
      <c r="J837" s="70" t="n"/>
      <c r="K837" s="70" t="n"/>
      <c r="L837" s="70" t="n"/>
      <c r="M837" s="70" t="n"/>
      <c r="N837" s="70" t="n"/>
      <c r="O837" s="70" t="n"/>
      <c r="P837" s="123" t="n"/>
      <c r="Q837" s="122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120" t="n"/>
      <c r="H838" s="121" t="n"/>
      <c r="I838" s="122" t="n"/>
      <c r="J838" s="70" t="n"/>
      <c r="K838" s="70" t="n"/>
      <c r="L838" s="70" t="n"/>
      <c r="M838" s="70" t="n"/>
      <c r="N838" s="70" t="n"/>
      <c r="O838" s="70" t="n"/>
      <c r="P838" s="123" t="n"/>
      <c r="Q838" s="122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120" t="n"/>
      <c r="H839" s="121" t="n"/>
      <c r="I839" s="122" t="n"/>
      <c r="J839" s="70" t="n"/>
      <c r="K839" s="70" t="n"/>
      <c r="L839" s="70" t="n"/>
      <c r="M839" s="70" t="n"/>
      <c r="N839" s="70" t="n"/>
      <c r="O839" s="70" t="n"/>
      <c r="P839" s="123" t="n"/>
      <c r="Q839" s="122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120" t="n"/>
      <c r="H840" s="121" t="n"/>
      <c r="I840" s="122" t="n"/>
      <c r="J840" s="70" t="n"/>
      <c r="K840" s="70" t="n"/>
      <c r="L840" s="70" t="n"/>
      <c r="M840" s="70" t="n"/>
      <c r="N840" s="70" t="n"/>
      <c r="O840" s="70" t="n"/>
      <c r="P840" s="123" t="n"/>
      <c r="Q840" s="122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120" t="n"/>
      <c r="H841" s="121" t="n"/>
      <c r="I841" s="122" t="n"/>
      <c r="J841" s="70" t="n"/>
      <c r="K841" s="70" t="n"/>
      <c r="L841" s="70" t="n"/>
      <c r="M841" s="70" t="n"/>
      <c r="N841" s="70" t="n"/>
      <c r="O841" s="70" t="n"/>
      <c r="P841" s="123" t="n"/>
      <c r="Q841" s="122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120" t="n"/>
      <c r="H842" s="121" t="n"/>
      <c r="I842" s="122" t="n"/>
      <c r="J842" s="70" t="n"/>
      <c r="K842" s="70" t="n"/>
      <c r="L842" s="70" t="n"/>
      <c r="M842" s="70" t="n"/>
      <c r="N842" s="70" t="n"/>
      <c r="O842" s="70" t="n"/>
      <c r="P842" s="123" t="n"/>
      <c r="Q842" s="122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120" t="n"/>
      <c r="H843" s="121" t="n"/>
      <c r="I843" s="122" t="n"/>
      <c r="J843" s="70" t="n"/>
      <c r="K843" s="70" t="n"/>
      <c r="L843" s="70" t="n"/>
      <c r="M843" s="70" t="n"/>
      <c r="N843" s="70" t="n"/>
      <c r="O843" s="70" t="n"/>
      <c r="P843" s="123" t="n"/>
      <c r="Q843" s="122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120" t="n"/>
      <c r="H844" s="121" t="n"/>
      <c r="I844" s="122" t="n"/>
      <c r="J844" s="70" t="n"/>
      <c r="K844" s="70" t="n"/>
      <c r="L844" s="70" t="n"/>
      <c r="M844" s="70" t="n"/>
      <c r="N844" s="70" t="n"/>
      <c r="O844" s="70" t="n"/>
      <c r="P844" s="123" t="n"/>
      <c r="Q844" s="122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120" t="n"/>
      <c r="H845" s="121" t="n"/>
      <c r="I845" s="122" t="n"/>
      <c r="J845" s="70" t="n"/>
      <c r="K845" s="70" t="n"/>
      <c r="L845" s="70" t="n"/>
      <c r="M845" s="70" t="n"/>
      <c r="N845" s="70" t="n"/>
      <c r="O845" s="70" t="n"/>
      <c r="P845" s="123" t="n"/>
      <c r="Q845" s="122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120" t="n"/>
      <c r="H846" s="121" t="n"/>
      <c r="I846" s="122" t="n"/>
      <c r="J846" s="70" t="n"/>
      <c r="K846" s="70" t="n"/>
      <c r="L846" s="70" t="n"/>
      <c r="M846" s="70" t="n"/>
      <c r="N846" s="70" t="n"/>
      <c r="O846" s="70" t="n"/>
      <c r="P846" s="123" t="n"/>
      <c r="Q846" s="122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120" t="n"/>
      <c r="H847" s="121" t="n"/>
      <c r="I847" s="122" t="n"/>
      <c r="J847" s="70" t="n"/>
      <c r="K847" s="70" t="n"/>
      <c r="L847" s="70" t="n"/>
      <c r="M847" s="70" t="n"/>
      <c r="N847" s="70" t="n"/>
      <c r="O847" s="70" t="n"/>
      <c r="P847" s="123" t="n"/>
      <c r="Q847" s="122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120" t="n"/>
      <c r="H848" s="121" t="n"/>
      <c r="I848" s="122" t="n"/>
      <c r="J848" s="70" t="n"/>
      <c r="K848" s="70" t="n"/>
      <c r="L848" s="70" t="n"/>
      <c r="M848" s="70" t="n"/>
      <c r="N848" s="70" t="n"/>
      <c r="O848" s="70" t="n"/>
      <c r="P848" s="123" t="n"/>
      <c r="Q848" s="122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120" t="n"/>
      <c r="H849" s="121" t="n"/>
      <c r="I849" s="122" t="n"/>
      <c r="J849" s="70" t="n"/>
      <c r="K849" s="70" t="n"/>
      <c r="L849" s="70" t="n"/>
      <c r="M849" s="70" t="n"/>
      <c r="N849" s="70" t="n"/>
      <c r="O849" s="70" t="n"/>
      <c r="P849" s="123" t="n"/>
      <c r="Q849" s="122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120" t="n"/>
      <c r="H850" s="121" t="n"/>
      <c r="I850" s="122" t="n"/>
      <c r="J850" s="70" t="n"/>
      <c r="K850" s="70" t="n"/>
      <c r="L850" s="70" t="n"/>
      <c r="M850" s="70" t="n"/>
      <c r="N850" s="70" t="n"/>
      <c r="O850" s="70" t="n"/>
      <c r="P850" s="123" t="n"/>
      <c r="Q850" s="122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120" t="n"/>
      <c r="H851" s="121" t="n"/>
      <c r="I851" s="122" t="n"/>
      <c r="J851" s="70" t="n"/>
      <c r="K851" s="70" t="n"/>
      <c r="L851" s="70" t="n"/>
      <c r="M851" s="70" t="n"/>
      <c r="N851" s="70" t="n"/>
      <c r="O851" s="70" t="n"/>
      <c r="P851" s="123" t="n"/>
      <c r="Q851" s="122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120" t="n"/>
      <c r="H852" s="121" t="n"/>
      <c r="I852" s="122" t="n"/>
      <c r="J852" s="70" t="n"/>
      <c r="K852" s="70" t="n"/>
      <c r="L852" s="70" t="n"/>
      <c r="M852" s="70" t="n"/>
      <c r="N852" s="70" t="n"/>
      <c r="O852" s="70" t="n"/>
      <c r="P852" s="123" t="n"/>
      <c r="Q852" s="122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120" t="n"/>
      <c r="H853" s="121" t="n"/>
      <c r="I853" s="122" t="n"/>
      <c r="J853" s="70" t="n"/>
      <c r="K853" s="70" t="n"/>
      <c r="L853" s="70" t="n"/>
      <c r="M853" s="70" t="n"/>
      <c r="N853" s="70" t="n"/>
      <c r="O853" s="70" t="n"/>
      <c r="P853" s="123" t="n"/>
      <c r="Q853" s="122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120" t="n"/>
      <c r="H854" s="121" t="n"/>
      <c r="I854" s="122" t="n"/>
      <c r="J854" s="70" t="n"/>
      <c r="K854" s="70" t="n"/>
      <c r="L854" s="70" t="n"/>
      <c r="M854" s="70" t="n"/>
      <c r="N854" s="70" t="n"/>
      <c r="O854" s="70" t="n"/>
      <c r="P854" s="123" t="n"/>
      <c r="Q854" s="122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120" t="n"/>
      <c r="H855" s="121" t="n"/>
      <c r="I855" s="122" t="n"/>
      <c r="J855" s="70" t="n"/>
      <c r="K855" s="70" t="n"/>
      <c r="L855" s="70" t="n"/>
      <c r="M855" s="70" t="n"/>
      <c r="N855" s="70" t="n"/>
      <c r="O855" s="70" t="n"/>
      <c r="P855" s="123" t="n"/>
      <c r="Q855" s="122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120" t="n"/>
      <c r="H856" s="121" t="n"/>
      <c r="I856" s="122" t="n"/>
      <c r="J856" s="70" t="n"/>
      <c r="K856" s="70" t="n"/>
      <c r="L856" s="70" t="n"/>
      <c r="M856" s="70" t="n"/>
      <c r="N856" s="70" t="n"/>
      <c r="O856" s="70" t="n"/>
      <c r="P856" s="123" t="n"/>
      <c r="Q856" s="122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120" t="n"/>
      <c r="H857" s="121" t="n"/>
      <c r="I857" s="122" t="n"/>
      <c r="J857" s="70" t="n"/>
      <c r="K857" s="70" t="n"/>
      <c r="L857" s="70" t="n"/>
      <c r="M857" s="70" t="n"/>
      <c r="N857" s="70" t="n"/>
      <c r="O857" s="70" t="n"/>
      <c r="P857" s="123" t="n"/>
      <c r="Q857" s="122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120" t="n"/>
      <c r="H858" s="121" t="n"/>
      <c r="I858" s="122" t="n"/>
      <c r="J858" s="70" t="n"/>
      <c r="K858" s="70" t="n"/>
      <c r="L858" s="70" t="n"/>
      <c r="M858" s="70" t="n"/>
      <c r="N858" s="70" t="n"/>
      <c r="O858" s="70" t="n"/>
      <c r="P858" s="123" t="n"/>
      <c r="Q858" s="122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120" t="n"/>
      <c r="H859" s="121" t="n"/>
      <c r="I859" s="122" t="n"/>
      <c r="J859" s="70" t="n"/>
      <c r="K859" s="70" t="n"/>
      <c r="L859" s="70" t="n"/>
      <c r="M859" s="70" t="n"/>
      <c r="N859" s="70" t="n"/>
      <c r="O859" s="70" t="n"/>
      <c r="P859" s="123" t="n"/>
      <c r="Q859" s="122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120" t="n"/>
      <c r="H860" s="121" t="n"/>
      <c r="I860" s="122" t="n"/>
      <c r="J860" s="70" t="n"/>
      <c r="K860" s="70" t="n"/>
      <c r="L860" s="70" t="n"/>
      <c r="M860" s="70" t="n"/>
      <c r="N860" s="70" t="n"/>
      <c r="O860" s="70" t="n"/>
      <c r="P860" s="123" t="n"/>
      <c r="Q860" s="122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120" t="n"/>
      <c r="H861" s="121" t="n"/>
      <c r="I861" s="122" t="n"/>
      <c r="J861" s="70" t="n"/>
      <c r="K861" s="70" t="n"/>
      <c r="L861" s="70" t="n"/>
      <c r="M861" s="70" t="n"/>
      <c r="N861" s="70" t="n"/>
      <c r="O861" s="70" t="n"/>
      <c r="P861" s="123" t="n"/>
      <c r="Q861" s="122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120" t="n"/>
      <c r="H862" s="121" t="n"/>
      <c r="I862" s="122" t="n"/>
      <c r="J862" s="70" t="n"/>
      <c r="K862" s="70" t="n"/>
      <c r="L862" s="70" t="n"/>
      <c r="M862" s="70" t="n"/>
      <c r="N862" s="70" t="n"/>
      <c r="O862" s="70" t="n"/>
      <c r="P862" s="123" t="n"/>
      <c r="Q862" s="122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120" t="n"/>
      <c r="H863" s="121" t="n"/>
      <c r="I863" s="122" t="n"/>
      <c r="J863" s="70" t="n"/>
      <c r="K863" s="70" t="n"/>
      <c r="L863" s="70" t="n"/>
      <c r="M863" s="70" t="n"/>
      <c r="N863" s="70" t="n"/>
      <c r="O863" s="70" t="n"/>
      <c r="P863" s="123" t="n"/>
      <c r="Q863" s="122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120" t="n"/>
      <c r="H864" s="121" t="n"/>
      <c r="I864" s="122" t="n"/>
      <c r="J864" s="70" t="n"/>
      <c r="K864" s="70" t="n"/>
      <c r="L864" s="70" t="n"/>
      <c r="M864" s="70" t="n"/>
      <c r="N864" s="70" t="n"/>
      <c r="O864" s="70" t="n"/>
      <c r="P864" s="123" t="n"/>
      <c r="Q864" s="122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120" t="n"/>
      <c r="H865" s="121" t="n"/>
      <c r="I865" s="122" t="n"/>
      <c r="J865" s="70" t="n"/>
      <c r="K865" s="70" t="n"/>
      <c r="L865" s="70" t="n"/>
      <c r="M865" s="70" t="n"/>
      <c r="N865" s="70" t="n"/>
      <c r="O865" s="70" t="n"/>
      <c r="P865" s="123" t="n"/>
      <c r="Q865" s="122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120" t="n"/>
      <c r="H866" s="121" t="n"/>
      <c r="I866" s="122" t="n"/>
      <c r="J866" s="70" t="n"/>
      <c r="K866" s="70" t="n"/>
      <c r="L866" s="70" t="n"/>
      <c r="M866" s="70" t="n"/>
      <c r="N866" s="70" t="n"/>
      <c r="O866" s="70" t="n"/>
      <c r="P866" s="123" t="n"/>
      <c r="Q866" s="122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120" t="n"/>
      <c r="H867" s="121" t="n"/>
      <c r="I867" s="122" t="n"/>
      <c r="J867" s="70" t="n"/>
      <c r="K867" s="70" t="n"/>
      <c r="L867" s="70" t="n"/>
      <c r="M867" s="70" t="n"/>
      <c r="N867" s="70" t="n"/>
      <c r="O867" s="70" t="n"/>
      <c r="P867" s="123" t="n"/>
      <c r="Q867" s="122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120" t="n"/>
      <c r="H868" s="121" t="n"/>
      <c r="I868" s="122" t="n"/>
      <c r="J868" s="70" t="n"/>
      <c r="K868" s="70" t="n"/>
      <c r="L868" s="70" t="n"/>
      <c r="M868" s="70" t="n"/>
      <c r="N868" s="70" t="n"/>
      <c r="O868" s="70" t="n"/>
      <c r="P868" s="123" t="n"/>
      <c r="Q868" s="122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120" t="n"/>
      <c r="H869" s="121" t="n"/>
      <c r="I869" s="122" t="n"/>
      <c r="J869" s="70" t="n"/>
      <c r="K869" s="70" t="n"/>
      <c r="L869" s="70" t="n"/>
      <c r="M869" s="70" t="n"/>
      <c r="N869" s="70" t="n"/>
      <c r="O869" s="70" t="n"/>
      <c r="P869" s="123" t="n"/>
      <c r="Q869" s="122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120" t="n"/>
      <c r="H870" s="121" t="n"/>
      <c r="I870" s="122" t="n"/>
      <c r="J870" s="70" t="n"/>
      <c r="K870" s="70" t="n"/>
      <c r="L870" s="70" t="n"/>
      <c r="M870" s="70" t="n"/>
      <c r="N870" s="70" t="n"/>
      <c r="O870" s="70" t="n"/>
      <c r="P870" s="123" t="n"/>
      <c r="Q870" s="122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120" t="n"/>
      <c r="H871" s="121" t="n"/>
      <c r="I871" s="122" t="n"/>
      <c r="J871" s="70" t="n"/>
      <c r="K871" s="70" t="n"/>
      <c r="L871" s="70" t="n"/>
      <c r="M871" s="70" t="n"/>
      <c r="N871" s="70" t="n"/>
      <c r="O871" s="70" t="n"/>
      <c r="P871" s="123" t="n"/>
      <c r="Q871" s="122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120" t="n"/>
      <c r="H872" s="121" t="n"/>
      <c r="I872" s="122" t="n"/>
      <c r="J872" s="70" t="n"/>
      <c r="K872" s="70" t="n"/>
      <c r="L872" s="70" t="n"/>
      <c r="M872" s="70" t="n"/>
      <c r="N872" s="70" t="n"/>
      <c r="O872" s="70" t="n"/>
      <c r="P872" s="123" t="n"/>
      <c r="Q872" s="122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120" t="n"/>
      <c r="H873" s="121" t="n"/>
      <c r="I873" s="122" t="n"/>
      <c r="J873" s="70" t="n"/>
      <c r="K873" s="70" t="n"/>
      <c r="L873" s="70" t="n"/>
      <c r="M873" s="70" t="n"/>
      <c r="N873" s="70" t="n"/>
      <c r="O873" s="70" t="n"/>
      <c r="P873" s="123" t="n"/>
      <c r="Q873" s="122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120" t="n"/>
      <c r="H874" s="121" t="n"/>
      <c r="I874" s="122" t="n"/>
      <c r="J874" s="70" t="n"/>
      <c r="K874" s="70" t="n"/>
      <c r="L874" s="70" t="n"/>
      <c r="M874" s="70" t="n"/>
      <c r="N874" s="70" t="n"/>
      <c r="O874" s="70" t="n"/>
      <c r="P874" s="123" t="n"/>
      <c r="Q874" s="122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120" t="n"/>
      <c r="H875" s="121" t="n"/>
      <c r="I875" s="122" t="n"/>
      <c r="J875" s="70" t="n"/>
      <c r="K875" s="70" t="n"/>
      <c r="L875" s="70" t="n"/>
      <c r="M875" s="70" t="n"/>
      <c r="N875" s="70" t="n"/>
      <c r="O875" s="70" t="n"/>
      <c r="P875" s="123" t="n"/>
      <c r="Q875" s="122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120" t="n"/>
      <c r="H876" s="121" t="n"/>
      <c r="I876" s="122" t="n"/>
      <c r="J876" s="70" t="n"/>
      <c r="K876" s="70" t="n"/>
      <c r="L876" s="70" t="n"/>
      <c r="M876" s="70" t="n"/>
      <c r="N876" s="70" t="n"/>
      <c r="O876" s="70" t="n"/>
      <c r="P876" s="123" t="n"/>
      <c r="Q876" s="122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120" t="n"/>
      <c r="H877" s="121" t="n"/>
      <c r="I877" s="122" t="n"/>
      <c r="J877" s="70" t="n"/>
      <c r="K877" s="70" t="n"/>
      <c r="L877" s="70" t="n"/>
      <c r="M877" s="70" t="n"/>
      <c r="N877" s="70" t="n"/>
      <c r="O877" s="70" t="n"/>
      <c r="P877" s="123" t="n"/>
      <c r="Q877" s="122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120" t="n"/>
      <c r="H878" s="121" t="n"/>
      <c r="I878" s="122" t="n"/>
      <c r="J878" s="70" t="n"/>
      <c r="K878" s="70" t="n"/>
      <c r="L878" s="70" t="n"/>
      <c r="M878" s="70" t="n"/>
      <c r="N878" s="70" t="n"/>
      <c r="O878" s="70" t="n"/>
      <c r="P878" s="123" t="n"/>
      <c r="Q878" s="122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120" t="n"/>
      <c r="H879" s="121" t="n"/>
      <c r="I879" s="122" t="n"/>
      <c r="J879" s="70" t="n"/>
      <c r="K879" s="70" t="n"/>
      <c r="L879" s="70" t="n"/>
      <c r="M879" s="70" t="n"/>
      <c r="N879" s="70" t="n"/>
      <c r="O879" s="70" t="n"/>
      <c r="P879" s="123" t="n"/>
      <c r="Q879" s="122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120" t="n"/>
      <c r="H880" s="121" t="n"/>
      <c r="I880" s="122" t="n"/>
      <c r="J880" s="70" t="n"/>
      <c r="K880" s="70" t="n"/>
      <c r="L880" s="70" t="n"/>
      <c r="M880" s="70" t="n"/>
      <c r="N880" s="70" t="n"/>
      <c r="O880" s="70" t="n"/>
      <c r="P880" s="123" t="n"/>
      <c r="Q880" s="122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120" t="n"/>
      <c r="H881" s="121" t="n"/>
      <c r="I881" s="122" t="n"/>
      <c r="J881" s="70" t="n"/>
      <c r="K881" s="70" t="n"/>
      <c r="L881" s="70" t="n"/>
      <c r="M881" s="70" t="n"/>
      <c r="N881" s="70" t="n"/>
      <c r="O881" s="70" t="n"/>
      <c r="P881" s="123" t="n"/>
      <c r="Q881" s="122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120" t="n"/>
      <c r="H882" s="121" t="n"/>
      <c r="I882" s="122" t="n"/>
      <c r="J882" s="70" t="n"/>
      <c r="K882" s="70" t="n"/>
      <c r="L882" s="70" t="n"/>
      <c r="M882" s="70" t="n"/>
      <c r="N882" s="70" t="n"/>
      <c r="O882" s="70" t="n"/>
      <c r="P882" s="123" t="n"/>
      <c r="Q882" s="122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120" t="n"/>
      <c r="H883" s="121" t="n"/>
      <c r="I883" s="122" t="n"/>
      <c r="J883" s="70" t="n"/>
      <c r="K883" s="70" t="n"/>
      <c r="L883" s="70" t="n"/>
      <c r="M883" s="70" t="n"/>
      <c r="N883" s="70" t="n"/>
      <c r="O883" s="70" t="n"/>
      <c r="P883" s="123" t="n"/>
      <c r="Q883" s="122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120" t="n"/>
      <c r="H884" s="121" t="n"/>
      <c r="I884" s="122" t="n"/>
      <c r="J884" s="70" t="n"/>
      <c r="K884" s="70" t="n"/>
      <c r="L884" s="70" t="n"/>
      <c r="M884" s="70" t="n"/>
      <c r="N884" s="70" t="n"/>
      <c r="O884" s="70" t="n"/>
      <c r="P884" s="123" t="n"/>
      <c r="Q884" s="122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120" t="n"/>
      <c r="H885" s="121" t="n"/>
      <c r="I885" s="122" t="n"/>
      <c r="J885" s="70" t="n"/>
      <c r="K885" s="70" t="n"/>
      <c r="L885" s="70" t="n"/>
      <c r="M885" s="70" t="n"/>
      <c r="N885" s="70" t="n"/>
      <c r="O885" s="70" t="n"/>
      <c r="P885" s="123" t="n"/>
      <c r="Q885" s="122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120" t="n"/>
      <c r="H886" s="121" t="n"/>
      <c r="I886" s="122" t="n"/>
      <c r="J886" s="70" t="n"/>
      <c r="K886" s="70" t="n"/>
      <c r="L886" s="70" t="n"/>
      <c r="M886" s="70" t="n"/>
      <c r="N886" s="70" t="n"/>
      <c r="O886" s="70" t="n"/>
      <c r="P886" s="123" t="n"/>
      <c r="Q886" s="122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120" t="n"/>
      <c r="H887" s="121" t="n"/>
      <c r="I887" s="122" t="n"/>
      <c r="J887" s="70" t="n"/>
      <c r="K887" s="70" t="n"/>
      <c r="L887" s="70" t="n"/>
      <c r="M887" s="70" t="n"/>
      <c r="N887" s="70" t="n"/>
      <c r="O887" s="70" t="n"/>
      <c r="P887" s="123" t="n"/>
      <c r="Q887" s="122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120" t="n"/>
      <c r="H888" s="121" t="n"/>
      <c r="I888" s="122" t="n"/>
      <c r="J888" s="70" t="n"/>
      <c r="K888" s="70" t="n"/>
      <c r="L888" s="70" t="n"/>
      <c r="M888" s="70" t="n"/>
      <c r="N888" s="70" t="n"/>
      <c r="O888" s="70" t="n"/>
      <c r="P888" s="123" t="n"/>
      <c r="Q888" s="122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120" t="n"/>
      <c r="H889" s="121" t="n"/>
      <c r="I889" s="122" t="n"/>
      <c r="J889" s="70" t="n"/>
      <c r="K889" s="70" t="n"/>
      <c r="L889" s="70" t="n"/>
      <c r="M889" s="70" t="n"/>
      <c r="N889" s="70" t="n"/>
      <c r="O889" s="70" t="n"/>
      <c r="P889" s="123" t="n"/>
      <c r="Q889" s="122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120" t="n"/>
      <c r="H890" s="121" t="n"/>
      <c r="I890" s="122" t="n"/>
      <c r="J890" s="70" t="n"/>
      <c r="K890" s="70" t="n"/>
      <c r="L890" s="70" t="n"/>
      <c r="M890" s="70" t="n"/>
      <c r="N890" s="70" t="n"/>
      <c r="O890" s="70" t="n"/>
      <c r="P890" s="123" t="n"/>
      <c r="Q890" s="122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120" t="n"/>
      <c r="H891" s="121" t="n"/>
      <c r="I891" s="122" t="n"/>
      <c r="J891" s="70" t="n"/>
      <c r="K891" s="70" t="n"/>
      <c r="L891" s="70" t="n"/>
      <c r="M891" s="70" t="n"/>
      <c r="N891" s="70" t="n"/>
      <c r="O891" s="70" t="n"/>
      <c r="P891" s="123" t="n"/>
      <c r="Q891" s="122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120" t="n"/>
      <c r="H892" s="121" t="n"/>
      <c r="I892" s="122" t="n"/>
      <c r="J892" s="70" t="n"/>
      <c r="K892" s="70" t="n"/>
      <c r="L892" s="70" t="n"/>
      <c r="M892" s="70" t="n"/>
      <c r="N892" s="70" t="n"/>
      <c r="O892" s="70" t="n"/>
      <c r="P892" s="123" t="n"/>
      <c r="Q892" s="122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120" t="n"/>
      <c r="H893" s="121" t="n"/>
      <c r="I893" s="122" t="n"/>
      <c r="J893" s="70" t="n"/>
      <c r="K893" s="70" t="n"/>
      <c r="L893" s="70" t="n"/>
      <c r="M893" s="70" t="n"/>
      <c r="N893" s="70" t="n"/>
      <c r="O893" s="70" t="n"/>
      <c r="P893" s="123" t="n"/>
      <c r="Q893" s="122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120" t="n"/>
      <c r="H894" s="121" t="n"/>
      <c r="I894" s="122" t="n"/>
      <c r="J894" s="70" t="n"/>
      <c r="K894" s="70" t="n"/>
      <c r="L894" s="70" t="n"/>
      <c r="M894" s="70" t="n"/>
      <c r="N894" s="70" t="n"/>
      <c r="O894" s="70" t="n"/>
      <c r="P894" s="123" t="n"/>
      <c r="Q894" s="122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120" t="n"/>
      <c r="H895" s="121" t="n"/>
      <c r="I895" s="122" t="n"/>
      <c r="J895" s="70" t="n"/>
      <c r="K895" s="70" t="n"/>
      <c r="L895" s="70" t="n"/>
      <c r="M895" s="70" t="n"/>
      <c r="N895" s="70" t="n"/>
      <c r="O895" s="70" t="n"/>
      <c r="P895" s="123" t="n"/>
      <c r="Q895" s="122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120" t="n"/>
      <c r="H896" s="121" t="n"/>
      <c r="I896" s="122" t="n"/>
      <c r="J896" s="70" t="n"/>
      <c r="K896" s="70" t="n"/>
      <c r="L896" s="70" t="n"/>
      <c r="M896" s="70" t="n"/>
      <c r="N896" s="70" t="n"/>
      <c r="O896" s="70" t="n"/>
      <c r="P896" s="123" t="n"/>
      <c r="Q896" s="122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120" t="n"/>
      <c r="H897" s="121" t="n"/>
      <c r="I897" s="122" t="n"/>
      <c r="J897" s="70" t="n"/>
      <c r="K897" s="70" t="n"/>
      <c r="L897" s="70" t="n"/>
      <c r="M897" s="70" t="n"/>
      <c r="N897" s="70" t="n"/>
      <c r="O897" s="70" t="n"/>
      <c r="P897" s="123" t="n"/>
      <c r="Q897" s="122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120" t="n"/>
      <c r="H898" s="121" t="n"/>
      <c r="I898" s="122" t="n"/>
      <c r="J898" s="70" t="n"/>
      <c r="K898" s="70" t="n"/>
      <c r="L898" s="70" t="n"/>
      <c r="M898" s="70" t="n"/>
      <c r="N898" s="70" t="n"/>
      <c r="O898" s="70" t="n"/>
      <c r="P898" s="123" t="n"/>
      <c r="Q898" s="122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120" t="n"/>
      <c r="H899" s="121" t="n"/>
      <c r="I899" s="122" t="n"/>
      <c r="J899" s="70" t="n"/>
      <c r="K899" s="70" t="n"/>
      <c r="L899" s="70" t="n"/>
      <c r="M899" s="70" t="n"/>
      <c r="N899" s="70" t="n"/>
      <c r="O899" s="70" t="n"/>
      <c r="P899" s="123" t="n"/>
      <c r="Q899" s="122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120" t="n"/>
      <c r="H900" s="121" t="n"/>
      <c r="I900" s="122" t="n"/>
      <c r="J900" s="70" t="n"/>
      <c r="K900" s="70" t="n"/>
      <c r="L900" s="70" t="n"/>
      <c r="M900" s="70" t="n"/>
      <c r="N900" s="70" t="n"/>
      <c r="O900" s="70" t="n"/>
      <c r="P900" s="123" t="n"/>
      <c r="Q900" s="122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120" t="n"/>
      <c r="H901" s="121" t="n"/>
      <c r="I901" s="122" t="n"/>
      <c r="J901" s="70" t="n"/>
      <c r="K901" s="70" t="n"/>
      <c r="L901" s="70" t="n"/>
      <c r="M901" s="70" t="n"/>
      <c r="N901" s="70" t="n"/>
      <c r="O901" s="70" t="n"/>
      <c r="P901" s="123" t="n"/>
      <c r="Q901" s="122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120" t="n"/>
      <c r="H902" s="121" t="n"/>
      <c r="I902" s="122" t="n"/>
      <c r="J902" s="70" t="n"/>
      <c r="K902" s="70" t="n"/>
      <c r="L902" s="70" t="n"/>
      <c r="M902" s="70" t="n"/>
      <c r="N902" s="70" t="n"/>
      <c r="O902" s="70" t="n"/>
      <c r="P902" s="123" t="n"/>
      <c r="Q902" s="122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120" t="n"/>
      <c r="H903" s="121" t="n"/>
      <c r="I903" s="122" t="n"/>
      <c r="J903" s="70" t="n"/>
      <c r="K903" s="70" t="n"/>
      <c r="L903" s="70" t="n"/>
      <c r="M903" s="70" t="n"/>
      <c r="N903" s="70" t="n"/>
      <c r="O903" s="70" t="n"/>
      <c r="P903" s="123" t="n"/>
      <c r="Q903" s="122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120" t="n"/>
      <c r="H904" s="121" t="n"/>
      <c r="I904" s="122" t="n"/>
      <c r="J904" s="70" t="n"/>
      <c r="K904" s="70" t="n"/>
      <c r="L904" s="70" t="n"/>
      <c r="M904" s="70" t="n"/>
      <c r="N904" s="70" t="n"/>
      <c r="O904" s="70" t="n"/>
      <c r="P904" s="123" t="n"/>
      <c r="Q904" s="122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120" t="n"/>
      <c r="H905" s="121" t="n"/>
      <c r="I905" s="122" t="n"/>
      <c r="J905" s="70" t="n"/>
      <c r="K905" s="70" t="n"/>
      <c r="L905" s="70" t="n"/>
      <c r="M905" s="70" t="n"/>
      <c r="N905" s="70" t="n"/>
      <c r="O905" s="70" t="n"/>
      <c r="P905" s="123" t="n"/>
      <c r="Q905" s="122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120" t="n"/>
      <c r="H906" s="121" t="n"/>
      <c r="I906" s="122" t="n"/>
      <c r="J906" s="70" t="n"/>
      <c r="K906" s="70" t="n"/>
      <c r="L906" s="70" t="n"/>
      <c r="M906" s="70" t="n"/>
      <c r="N906" s="70" t="n"/>
      <c r="O906" s="70" t="n"/>
      <c r="P906" s="123" t="n"/>
      <c r="Q906" s="122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120" t="n"/>
      <c r="H907" s="121" t="n"/>
      <c r="I907" s="122" t="n"/>
      <c r="J907" s="70" t="n"/>
      <c r="K907" s="70" t="n"/>
      <c r="L907" s="70" t="n"/>
      <c r="M907" s="70" t="n"/>
      <c r="N907" s="70" t="n"/>
      <c r="O907" s="70" t="n"/>
      <c r="P907" s="123" t="n"/>
      <c r="Q907" s="122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120" t="n"/>
      <c r="H908" s="121" t="n"/>
      <c r="I908" s="122" t="n"/>
      <c r="J908" s="70" t="n"/>
      <c r="K908" s="70" t="n"/>
      <c r="L908" s="70" t="n"/>
      <c r="M908" s="70" t="n"/>
      <c r="N908" s="70" t="n"/>
      <c r="O908" s="70" t="n"/>
      <c r="P908" s="123" t="n"/>
      <c r="Q908" s="122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120" t="n"/>
      <c r="H909" s="121" t="n"/>
      <c r="I909" s="122" t="n"/>
      <c r="J909" s="70" t="n"/>
      <c r="K909" s="70" t="n"/>
      <c r="L909" s="70" t="n"/>
      <c r="M909" s="70" t="n"/>
      <c r="N909" s="70" t="n"/>
      <c r="O909" s="70" t="n"/>
      <c r="P909" s="123" t="n"/>
      <c r="Q909" s="122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120" t="n"/>
      <c r="H910" s="121" t="n"/>
      <c r="I910" s="122" t="n"/>
      <c r="J910" s="70" t="n"/>
      <c r="K910" s="70" t="n"/>
      <c r="L910" s="70" t="n"/>
      <c r="M910" s="70" t="n"/>
      <c r="N910" s="70" t="n"/>
      <c r="O910" s="70" t="n"/>
      <c r="P910" s="123" t="n"/>
      <c r="Q910" s="122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120" t="n"/>
      <c r="H911" s="121" t="n"/>
      <c r="I911" s="122" t="n"/>
      <c r="J911" s="70" t="n"/>
      <c r="K911" s="70" t="n"/>
      <c r="L911" s="70" t="n"/>
      <c r="M911" s="70" t="n"/>
      <c r="N911" s="70" t="n"/>
      <c r="O911" s="70" t="n"/>
      <c r="P911" s="123" t="n"/>
      <c r="Q911" s="122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120" t="n"/>
      <c r="H912" s="121" t="n"/>
      <c r="I912" s="122" t="n"/>
      <c r="J912" s="70" t="n"/>
      <c r="K912" s="70" t="n"/>
      <c r="L912" s="70" t="n"/>
      <c r="M912" s="70" t="n"/>
      <c r="N912" s="70" t="n"/>
      <c r="O912" s="70" t="n"/>
      <c r="P912" s="123" t="n"/>
      <c r="Q912" s="122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120" t="n"/>
      <c r="H913" s="121" t="n"/>
      <c r="I913" s="122" t="n"/>
      <c r="J913" s="70" t="n"/>
      <c r="K913" s="70" t="n"/>
      <c r="L913" s="70" t="n"/>
      <c r="M913" s="70" t="n"/>
      <c r="N913" s="70" t="n"/>
      <c r="O913" s="70" t="n"/>
      <c r="P913" s="123" t="n"/>
      <c r="Q913" s="122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120" t="n"/>
      <c r="H914" s="121" t="n"/>
      <c r="I914" s="122" t="n"/>
      <c r="J914" s="70" t="n"/>
      <c r="K914" s="70" t="n"/>
      <c r="L914" s="70" t="n"/>
      <c r="M914" s="70" t="n"/>
      <c r="N914" s="70" t="n"/>
      <c r="O914" s="70" t="n"/>
      <c r="P914" s="123" t="n"/>
      <c r="Q914" s="122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120" t="n"/>
      <c r="H915" s="121" t="n"/>
      <c r="I915" s="122" t="n"/>
      <c r="J915" s="70" t="n"/>
      <c r="K915" s="70" t="n"/>
      <c r="L915" s="70" t="n"/>
      <c r="M915" s="70" t="n"/>
      <c r="N915" s="70" t="n"/>
      <c r="O915" s="70" t="n"/>
      <c r="P915" s="123" t="n"/>
      <c r="Q915" s="122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120" t="n"/>
      <c r="H916" s="121" t="n"/>
      <c r="I916" s="122" t="n"/>
      <c r="J916" s="70" t="n"/>
      <c r="K916" s="70" t="n"/>
      <c r="L916" s="70" t="n"/>
      <c r="M916" s="70" t="n"/>
      <c r="N916" s="70" t="n"/>
      <c r="O916" s="70" t="n"/>
      <c r="P916" s="123" t="n"/>
      <c r="Q916" s="122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120" t="n"/>
      <c r="H917" s="121" t="n"/>
      <c r="I917" s="122" t="n"/>
      <c r="J917" s="70" t="n"/>
      <c r="K917" s="70" t="n"/>
      <c r="L917" s="70" t="n"/>
      <c r="M917" s="70" t="n"/>
      <c r="N917" s="70" t="n"/>
      <c r="O917" s="70" t="n"/>
      <c r="P917" s="123" t="n"/>
      <c r="Q917" s="122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120" t="n"/>
      <c r="H918" s="121" t="n"/>
      <c r="I918" s="122" t="n"/>
      <c r="J918" s="70" t="n"/>
      <c r="K918" s="70" t="n"/>
      <c r="L918" s="70" t="n"/>
      <c r="M918" s="70" t="n"/>
      <c r="N918" s="70" t="n"/>
      <c r="O918" s="70" t="n"/>
      <c r="P918" s="123" t="n"/>
      <c r="Q918" s="122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120" t="n"/>
      <c r="H919" s="121" t="n"/>
      <c r="I919" s="122" t="n"/>
      <c r="J919" s="70" t="n"/>
      <c r="K919" s="70" t="n"/>
      <c r="L919" s="70" t="n"/>
      <c r="M919" s="70" t="n"/>
      <c r="N919" s="70" t="n"/>
      <c r="O919" s="70" t="n"/>
      <c r="P919" s="123" t="n"/>
      <c r="Q919" s="122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120" t="n"/>
      <c r="H920" s="121" t="n"/>
      <c r="I920" s="122" t="n"/>
      <c r="J920" s="70" t="n"/>
      <c r="K920" s="70" t="n"/>
      <c r="L920" s="70" t="n"/>
      <c r="M920" s="70" t="n"/>
      <c r="N920" s="70" t="n"/>
      <c r="O920" s="70" t="n"/>
      <c r="P920" s="123" t="n"/>
      <c r="Q920" s="122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120" t="n"/>
      <c r="H921" s="121" t="n"/>
      <c r="I921" s="122" t="n"/>
      <c r="J921" s="70" t="n"/>
      <c r="K921" s="70" t="n"/>
      <c r="L921" s="70" t="n"/>
      <c r="M921" s="70" t="n"/>
      <c r="N921" s="70" t="n"/>
      <c r="O921" s="70" t="n"/>
      <c r="P921" s="123" t="n"/>
      <c r="Q921" s="122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120" t="n"/>
      <c r="H922" s="121" t="n"/>
      <c r="I922" s="122" t="n"/>
      <c r="J922" s="70" t="n"/>
      <c r="K922" s="70" t="n"/>
      <c r="L922" s="70" t="n"/>
      <c r="M922" s="70" t="n"/>
      <c r="N922" s="70" t="n"/>
      <c r="O922" s="70" t="n"/>
      <c r="P922" s="123" t="n"/>
      <c r="Q922" s="122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120" t="n"/>
      <c r="H923" s="121" t="n"/>
      <c r="I923" s="122" t="n"/>
      <c r="J923" s="70" t="n"/>
      <c r="K923" s="70" t="n"/>
      <c r="L923" s="70" t="n"/>
      <c r="M923" s="70" t="n"/>
      <c r="N923" s="70" t="n"/>
      <c r="O923" s="70" t="n"/>
      <c r="P923" s="123" t="n"/>
      <c r="Q923" s="122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120" t="n"/>
      <c r="H924" s="121" t="n"/>
      <c r="I924" s="122" t="n"/>
      <c r="J924" s="70" t="n"/>
      <c r="K924" s="70" t="n"/>
      <c r="L924" s="70" t="n"/>
      <c r="M924" s="70" t="n"/>
      <c r="N924" s="70" t="n"/>
      <c r="O924" s="70" t="n"/>
      <c r="P924" s="123" t="n"/>
      <c r="Q924" s="122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120" t="n"/>
      <c r="H925" s="121" t="n"/>
      <c r="I925" s="122" t="n"/>
      <c r="J925" s="70" t="n"/>
      <c r="K925" s="70" t="n"/>
      <c r="L925" s="70" t="n"/>
      <c r="M925" s="70" t="n"/>
      <c r="N925" s="70" t="n"/>
      <c r="O925" s="70" t="n"/>
      <c r="P925" s="123" t="n"/>
      <c r="Q925" s="122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120" t="n"/>
      <c r="H926" s="121" t="n"/>
      <c r="I926" s="122" t="n"/>
      <c r="J926" s="70" t="n"/>
      <c r="K926" s="70" t="n"/>
      <c r="L926" s="70" t="n"/>
      <c r="M926" s="70" t="n"/>
      <c r="N926" s="70" t="n"/>
      <c r="O926" s="70" t="n"/>
      <c r="P926" s="123" t="n"/>
      <c r="Q926" s="122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120" t="n"/>
      <c r="H927" s="121" t="n"/>
      <c r="I927" s="122" t="n"/>
      <c r="J927" s="70" t="n"/>
      <c r="K927" s="70" t="n"/>
      <c r="L927" s="70" t="n"/>
      <c r="M927" s="70" t="n"/>
      <c r="N927" s="70" t="n"/>
      <c r="O927" s="70" t="n"/>
      <c r="P927" s="123" t="n"/>
      <c r="Q927" s="122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120" t="n"/>
      <c r="H928" s="121" t="n"/>
      <c r="I928" s="122" t="n"/>
      <c r="J928" s="70" t="n"/>
      <c r="K928" s="70" t="n"/>
      <c r="L928" s="70" t="n"/>
      <c r="M928" s="70" t="n"/>
      <c r="N928" s="70" t="n"/>
      <c r="O928" s="70" t="n"/>
      <c r="P928" s="123" t="n"/>
      <c r="Q928" s="122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120" t="n"/>
      <c r="H929" s="121" t="n"/>
      <c r="I929" s="122" t="n"/>
      <c r="J929" s="70" t="n"/>
      <c r="K929" s="70" t="n"/>
      <c r="L929" s="70" t="n"/>
      <c r="M929" s="70" t="n"/>
      <c r="N929" s="70" t="n"/>
      <c r="O929" s="70" t="n"/>
      <c r="P929" s="123" t="n"/>
      <c r="Q929" s="122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120" t="n"/>
      <c r="H930" s="121" t="n"/>
      <c r="I930" s="122" t="n"/>
      <c r="J930" s="70" t="n"/>
      <c r="K930" s="70" t="n"/>
      <c r="L930" s="70" t="n"/>
      <c r="M930" s="70" t="n"/>
      <c r="N930" s="70" t="n"/>
      <c r="O930" s="70" t="n"/>
      <c r="P930" s="123" t="n"/>
      <c r="Q930" s="122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120" t="n"/>
      <c r="H931" s="121" t="n"/>
      <c r="I931" s="122" t="n"/>
      <c r="J931" s="70" t="n"/>
      <c r="K931" s="70" t="n"/>
      <c r="L931" s="70" t="n"/>
      <c r="M931" s="70" t="n"/>
      <c r="N931" s="70" t="n"/>
      <c r="O931" s="70" t="n"/>
      <c r="P931" s="123" t="n"/>
      <c r="Q931" s="122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120" t="n"/>
      <c r="H932" s="121" t="n"/>
      <c r="I932" s="122" t="n"/>
      <c r="J932" s="70" t="n"/>
      <c r="K932" s="70" t="n"/>
      <c r="L932" s="70" t="n"/>
      <c r="M932" s="70" t="n"/>
      <c r="N932" s="70" t="n"/>
      <c r="O932" s="70" t="n"/>
      <c r="P932" s="123" t="n"/>
      <c r="Q932" s="122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120" t="n"/>
      <c r="H933" s="121" t="n"/>
      <c r="I933" s="122" t="n"/>
      <c r="J933" s="70" t="n"/>
      <c r="K933" s="70" t="n"/>
      <c r="L933" s="70" t="n"/>
      <c r="M933" s="70" t="n"/>
      <c r="N933" s="70" t="n"/>
      <c r="O933" s="70" t="n"/>
      <c r="P933" s="123" t="n"/>
      <c r="Q933" s="122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120" t="n"/>
      <c r="H934" s="121" t="n"/>
      <c r="I934" s="122" t="n"/>
      <c r="J934" s="70" t="n"/>
      <c r="K934" s="70" t="n"/>
      <c r="L934" s="70" t="n"/>
      <c r="M934" s="70" t="n"/>
      <c r="N934" s="70" t="n"/>
      <c r="O934" s="70" t="n"/>
      <c r="P934" s="123" t="n"/>
      <c r="Q934" s="122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120" t="n"/>
      <c r="H935" s="121" t="n"/>
      <c r="I935" s="122" t="n"/>
      <c r="J935" s="70" t="n"/>
      <c r="K935" s="70" t="n"/>
      <c r="L935" s="70" t="n"/>
      <c r="M935" s="70" t="n"/>
      <c r="N935" s="70" t="n"/>
      <c r="O935" s="70" t="n"/>
      <c r="P935" s="123" t="n"/>
      <c r="Q935" s="122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120" t="n"/>
      <c r="H936" s="121" t="n"/>
      <c r="I936" s="122" t="n"/>
      <c r="J936" s="70" t="n"/>
      <c r="K936" s="70" t="n"/>
      <c r="L936" s="70" t="n"/>
      <c r="M936" s="70" t="n"/>
      <c r="N936" s="70" t="n"/>
      <c r="O936" s="70" t="n"/>
      <c r="P936" s="123" t="n"/>
      <c r="Q936" s="122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120" t="n"/>
      <c r="H937" s="121" t="n"/>
      <c r="I937" s="122" t="n"/>
      <c r="J937" s="70" t="n"/>
      <c r="K937" s="70" t="n"/>
      <c r="L937" s="70" t="n"/>
      <c r="M937" s="70" t="n"/>
      <c r="N937" s="70" t="n"/>
      <c r="O937" s="70" t="n"/>
      <c r="P937" s="123" t="n"/>
      <c r="Q937" s="122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120" t="n"/>
      <c r="H938" s="121" t="n"/>
      <c r="I938" s="122" t="n"/>
      <c r="J938" s="70" t="n"/>
      <c r="K938" s="70" t="n"/>
      <c r="L938" s="70" t="n"/>
      <c r="M938" s="70" t="n"/>
      <c r="N938" s="70" t="n"/>
      <c r="O938" s="70" t="n"/>
      <c r="P938" s="123" t="n"/>
      <c r="Q938" s="122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120" t="n"/>
      <c r="H939" s="121" t="n"/>
      <c r="I939" s="122" t="n"/>
      <c r="J939" s="70" t="n"/>
      <c r="K939" s="70" t="n"/>
      <c r="L939" s="70" t="n"/>
      <c r="M939" s="70" t="n"/>
      <c r="N939" s="70" t="n"/>
      <c r="O939" s="70" t="n"/>
      <c r="P939" s="123" t="n"/>
      <c r="Q939" s="122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120" t="n"/>
      <c r="H940" s="121" t="n"/>
      <c r="I940" s="122" t="n"/>
      <c r="J940" s="70" t="n"/>
      <c r="K940" s="70" t="n"/>
      <c r="L940" s="70" t="n"/>
      <c r="M940" s="70" t="n"/>
      <c r="N940" s="70" t="n"/>
      <c r="O940" s="70" t="n"/>
      <c r="P940" s="123" t="n"/>
      <c r="Q940" s="122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120" t="n"/>
      <c r="H941" s="121" t="n"/>
      <c r="I941" s="122" t="n"/>
      <c r="J941" s="70" t="n"/>
      <c r="K941" s="70" t="n"/>
      <c r="L941" s="70" t="n"/>
      <c r="M941" s="70" t="n"/>
      <c r="N941" s="70" t="n"/>
      <c r="O941" s="70" t="n"/>
      <c r="P941" s="123" t="n"/>
      <c r="Q941" s="122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120" t="n"/>
      <c r="H942" s="121" t="n"/>
      <c r="I942" s="122" t="n"/>
      <c r="J942" s="70" t="n"/>
      <c r="K942" s="70" t="n"/>
      <c r="L942" s="70" t="n"/>
      <c r="M942" s="70" t="n"/>
      <c r="N942" s="70" t="n"/>
      <c r="O942" s="70" t="n"/>
      <c r="P942" s="123" t="n"/>
      <c r="Q942" s="122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120" t="n"/>
      <c r="H943" s="121" t="n"/>
      <c r="I943" s="122" t="n"/>
      <c r="J943" s="70" t="n"/>
      <c r="K943" s="70" t="n"/>
      <c r="L943" s="70" t="n"/>
      <c r="M943" s="70" t="n"/>
      <c r="N943" s="70" t="n"/>
      <c r="O943" s="70" t="n"/>
      <c r="P943" s="123" t="n"/>
      <c r="Q943" s="122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120" t="n"/>
      <c r="H944" s="121" t="n"/>
      <c r="I944" s="122" t="n"/>
      <c r="J944" s="70" t="n"/>
      <c r="K944" s="70" t="n"/>
      <c r="L944" s="70" t="n"/>
      <c r="M944" s="70" t="n"/>
      <c r="N944" s="70" t="n"/>
      <c r="O944" s="70" t="n"/>
      <c r="P944" s="123" t="n"/>
      <c r="Q944" s="122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120" t="n"/>
      <c r="H945" s="121" t="n"/>
      <c r="I945" s="122" t="n"/>
      <c r="J945" s="70" t="n"/>
      <c r="K945" s="70" t="n"/>
      <c r="L945" s="70" t="n"/>
      <c r="M945" s="70" t="n"/>
      <c r="N945" s="70" t="n"/>
      <c r="O945" s="70" t="n"/>
      <c r="P945" s="123" t="n"/>
      <c r="Q945" s="122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120" t="n"/>
      <c r="H946" s="121" t="n"/>
      <c r="I946" s="122" t="n"/>
      <c r="J946" s="70" t="n"/>
      <c r="K946" s="70" t="n"/>
      <c r="L946" s="70" t="n"/>
      <c r="M946" s="70" t="n"/>
      <c r="N946" s="70" t="n"/>
      <c r="O946" s="70" t="n"/>
      <c r="P946" s="123" t="n"/>
      <c r="Q946" s="122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120" t="n"/>
      <c r="H947" s="121" t="n"/>
      <c r="I947" s="122" t="n"/>
      <c r="J947" s="70" t="n"/>
      <c r="K947" s="70" t="n"/>
      <c r="L947" s="70" t="n"/>
      <c r="M947" s="70" t="n"/>
      <c r="N947" s="70" t="n"/>
      <c r="O947" s="70" t="n"/>
      <c r="P947" s="123" t="n"/>
      <c r="Q947" s="122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120" t="n"/>
      <c r="H948" s="121" t="n"/>
      <c r="I948" s="122" t="n"/>
      <c r="J948" s="70" t="n"/>
      <c r="K948" s="70" t="n"/>
      <c r="L948" s="70" t="n"/>
      <c r="M948" s="70" t="n"/>
      <c r="N948" s="70" t="n"/>
      <c r="O948" s="70" t="n"/>
      <c r="P948" s="123" t="n"/>
      <c r="Q948" s="122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120" t="n"/>
      <c r="H949" s="121" t="n"/>
      <c r="I949" s="122" t="n"/>
      <c r="J949" s="70" t="n"/>
      <c r="K949" s="70" t="n"/>
      <c r="L949" s="70" t="n"/>
      <c r="M949" s="70" t="n"/>
      <c r="N949" s="70" t="n"/>
      <c r="O949" s="70" t="n"/>
      <c r="P949" s="123" t="n"/>
      <c r="Q949" s="122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120" t="n"/>
      <c r="H950" s="121" t="n"/>
      <c r="I950" s="122" t="n"/>
      <c r="J950" s="70" t="n"/>
      <c r="K950" s="70" t="n"/>
      <c r="L950" s="70" t="n"/>
      <c r="M950" s="70" t="n"/>
      <c r="N950" s="70" t="n"/>
      <c r="O950" s="70" t="n"/>
      <c r="P950" s="123" t="n"/>
      <c r="Q950" s="122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120" t="n"/>
      <c r="H951" s="121" t="n"/>
      <c r="I951" s="122" t="n"/>
      <c r="J951" s="70" t="n"/>
      <c r="K951" s="70" t="n"/>
      <c r="L951" s="70" t="n"/>
      <c r="M951" s="70" t="n"/>
      <c r="N951" s="70" t="n"/>
      <c r="O951" s="70" t="n"/>
      <c r="P951" s="123" t="n"/>
      <c r="Q951" s="122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120" t="n"/>
      <c r="H952" s="121" t="n"/>
      <c r="I952" s="122" t="n"/>
      <c r="J952" s="70" t="n"/>
      <c r="K952" s="70" t="n"/>
      <c r="L952" s="70" t="n"/>
      <c r="M952" s="70" t="n"/>
      <c r="N952" s="70" t="n"/>
      <c r="O952" s="70" t="n"/>
      <c r="P952" s="123" t="n"/>
      <c r="Q952" s="122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120" t="n"/>
      <c r="H953" s="121" t="n"/>
      <c r="I953" s="122" t="n"/>
      <c r="J953" s="70" t="n"/>
      <c r="K953" s="70" t="n"/>
      <c r="L953" s="70" t="n"/>
      <c r="M953" s="70" t="n"/>
      <c r="N953" s="70" t="n"/>
      <c r="O953" s="70" t="n"/>
      <c r="P953" s="123" t="n"/>
      <c r="Q953" s="122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120" t="n"/>
      <c r="H954" s="121" t="n"/>
      <c r="I954" s="122" t="n"/>
      <c r="J954" s="70" t="n"/>
      <c r="K954" s="70" t="n"/>
      <c r="L954" s="70" t="n"/>
      <c r="M954" s="70" t="n"/>
      <c r="N954" s="70" t="n"/>
      <c r="O954" s="70" t="n"/>
      <c r="P954" s="123" t="n"/>
      <c r="Q954" s="122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120" t="n"/>
      <c r="H955" s="121" t="n"/>
      <c r="I955" s="122" t="n"/>
      <c r="J955" s="70" t="n"/>
      <c r="K955" s="70" t="n"/>
      <c r="L955" s="70" t="n"/>
      <c r="M955" s="70" t="n"/>
      <c r="N955" s="70" t="n"/>
      <c r="O955" s="70" t="n"/>
      <c r="P955" s="123" t="n"/>
      <c r="Q955" s="122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120" t="n"/>
      <c r="H956" s="121" t="n"/>
      <c r="I956" s="122" t="n"/>
      <c r="J956" s="70" t="n"/>
      <c r="K956" s="70" t="n"/>
      <c r="L956" s="70" t="n"/>
      <c r="M956" s="70" t="n"/>
      <c r="N956" s="70" t="n"/>
      <c r="O956" s="70" t="n"/>
      <c r="P956" s="123" t="n"/>
      <c r="Q956" s="122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120" t="n"/>
      <c r="H957" s="121" t="n"/>
      <c r="I957" s="122" t="n"/>
      <c r="J957" s="70" t="n"/>
      <c r="K957" s="70" t="n"/>
      <c r="L957" s="70" t="n"/>
      <c r="M957" s="70" t="n"/>
      <c r="N957" s="70" t="n"/>
      <c r="O957" s="70" t="n"/>
      <c r="P957" s="123" t="n"/>
      <c r="Q957" s="122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120" t="n"/>
      <c r="H958" s="121" t="n"/>
      <c r="I958" s="122" t="n"/>
      <c r="J958" s="70" t="n"/>
      <c r="K958" s="70" t="n"/>
      <c r="L958" s="70" t="n"/>
      <c r="M958" s="70" t="n"/>
      <c r="N958" s="70" t="n"/>
      <c r="O958" s="70" t="n"/>
      <c r="P958" s="123" t="n"/>
      <c r="Q958" s="122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120" t="n"/>
      <c r="H959" s="121" t="n"/>
      <c r="I959" s="122" t="n"/>
      <c r="J959" s="70" t="n"/>
      <c r="K959" s="70" t="n"/>
      <c r="L959" s="70" t="n"/>
      <c r="M959" s="70" t="n"/>
      <c r="N959" s="70" t="n"/>
      <c r="O959" s="70" t="n"/>
      <c r="P959" s="123" t="n"/>
      <c r="Q959" s="122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120" t="n"/>
      <c r="H960" s="121" t="n"/>
      <c r="I960" s="122" t="n"/>
      <c r="J960" s="70" t="n"/>
      <c r="K960" s="70" t="n"/>
      <c r="L960" s="70" t="n"/>
      <c r="M960" s="70" t="n"/>
      <c r="N960" s="70" t="n"/>
      <c r="O960" s="70" t="n"/>
      <c r="P960" s="123" t="n"/>
      <c r="Q960" s="122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120" t="n"/>
      <c r="H961" s="121" t="n"/>
      <c r="I961" s="122" t="n"/>
      <c r="J961" s="70" t="n"/>
      <c r="K961" s="70" t="n"/>
      <c r="L961" s="70" t="n"/>
      <c r="M961" s="70" t="n"/>
      <c r="N961" s="70" t="n"/>
      <c r="O961" s="70" t="n"/>
      <c r="P961" s="123" t="n"/>
      <c r="Q961" s="122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120" t="n"/>
      <c r="H962" s="121" t="n"/>
      <c r="I962" s="122" t="n"/>
      <c r="J962" s="70" t="n"/>
      <c r="K962" s="70" t="n"/>
      <c r="L962" s="70" t="n"/>
      <c r="M962" s="70" t="n"/>
      <c r="N962" s="70" t="n"/>
      <c r="O962" s="70" t="n"/>
      <c r="P962" s="123" t="n"/>
      <c r="Q962" s="122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120" t="n"/>
      <c r="H963" s="121" t="n"/>
      <c r="I963" s="122" t="n"/>
      <c r="J963" s="70" t="n"/>
      <c r="K963" s="70" t="n"/>
      <c r="L963" s="70" t="n"/>
      <c r="M963" s="70" t="n"/>
      <c r="N963" s="70" t="n"/>
      <c r="O963" s="70" t="n"/>
      <c r="P963" s="123" t="n"/>
      <c r="Q963" s="122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120" t="n"/>
      <c r="H964" s="121" t="n"/>
      <c r="I964" s="122" t="n"/>
      <c r="J964" s="70" t="n"/>
      <c r="K964" s="70" t="n"/>
      <c r="L964" s="70" t="n"/>
      <c r="M964" s="70" t="n"/>
      <c r="N964" s="70" t="n"/>
      <c r="O964" s="70" t="n"/>
      <c r="P964" s="123" t="n"/>
      <c r="Q964" s="122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120" t="n"/>
      <c r="H965" s="121" t="n"/>
      <c r="I965" s="122" t="n"/>
      <c r="J965" s="70" t="n"/>
      <c r="K965" s="70" t="n"/>
      <c r="L965" s="70" t="n"/>
      <c r="M965" s="70" t="n"/>
      <c r="N965" s="70" t="n"/>
      <c r="O965" s="70" t="n"/>
      <c r="P965" s="123" t="n"/>
      <c r="Q965" s="122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120" t="n"/>
      <c r="H966" s="121" t="n"/>
      <c r="I966" s="122" t="n"/>
      <c r="J966" s="70" t="n"/>
      <c r="K966" s="70" t="n"/>
      <c r="L966" s="70" t="n"/>
      <c r="M966" s="70" t="n"/>
      <c r="N966" s="70" t="n"/>
      <c r="O966" s="70" t="n"/>
      <c r="P966" s="123" t="n"/>
      <c r="Q966" s="122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120" t="n"/>
      <c r="H967" s="121" t="n"/>
      <c r="I967" s="122" t="n"/>
      <c r="J967" s="70" t="n"/>
      <c r="K967" s="70" t="n"/>
      <c r="L967" s="70" t="n"/>
      <c r="M967" s="70" t="n"/>
      <c r="N967" s="70" t="n"/>
      <c r="O967" s="70" t="n"/>
      <c r="P967" s="123" t="n"/>
      <c r="Q967" s="122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120" t="n"/>
      <c r="H968" s="121" t="n"/>
      <c r="I968" s="122" t="n"/>
      <c r="J968" s="70" t="n"/>
      <c r="K968" s="70" t="n"/>
      <c r="L968" s="70" t="n"/>
      <c r="M968" s="70" t="n"/>
      <c r="N968" s="70" t="n"/>
      <c r="O968" s="70" t="n"/>
      <c r="P968" s="123" t="n"/>
      <c r="Q968" s="122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120" t="n"/>
      <c r="H969" s="121" t="n"/>
      <c r="I969" s="122" t="n"/>
      <c r="J969" s="70" t="n"/>
      <c r="K969" s="70" t="n"/>
      <c r="L969" s="70" t="n"/>
      <c r="M969" s="70" t="n"/>
      <c r="N969" s="70" t="n"/>
      <c r="O969" s="70" t="n"/>
      <c r="P969" s="123" t="n"/>
      <c r="Q969" s="122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120" t="n"/>
      <c r="H970" s="121" t="n"/>
      <c r="I970" s="122" t="n"/>
      <c r="J970" s="70" t="n"/>
      <c r="K970" s="70" t="n"/>
      <c r="L970" s="70" t="n"/>
      <c r="M970" s="70" t="n"/>
      <c r="N970" s="70" t="n"/>
      <c r="O970" s="70" t="n"/>
      <c r="P970" s="123" t="n"/>
      <c r="Q970" s="122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120" t="n"/>
      <c r="H971" s="121" t="n"/>
      <c r="I971" s="122" t="n"/>
      <c r="J971" s="70" t="n"/>
      <c r="K971" s="70" t="n"/>
      <c r="L971" s="70" t="n"/>
      <c r="M971" s="70" t="n"/>
      <c r="N971" s="70" t="n"/>
      <c r="O971" s="70" t="n"/>
      <c r="P971" s="123" t="n"/>
      <c r="Q971" s="122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120" t="n"/>
      <c r="H972" s="121" t="n"/>
      <c r="I972" s="122" t="n"/>
      <c r="J972" s="70" t="n"/>
      <c r="K972" s="70" t="n"/>
      <c r="L972" s="70" t="n"/>
      <c r="M972" s="70" t="n"/>
      <c r="N972" s="70" t="n"/>
      <c r="O972" s="70" t="n"/>
      <c r="P972" s="123" t="n"/>
      <c r="Q972" s="122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120" t="n"/>
      <c r="H973" s="121" t="n"/>
      <c r="I973" s="122" t="n"/>
      <c r="J973" s="70" t="n"/>
      <c r="K973" s="70" t="n"/>
      <c r="L973" s="70" t="n"/>
      <c r="M973" s="70" t="n"/>
      <c r="N973" s="70" t="n"/>
      <c r="O973" s="70" t="n"/>
      <c r="P973" s="123" t="n"/>
      <c r="Q973" s="122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120" t="n"/>
      <c r="H974" s="121" t="n"/>
      <c r="I974" s="122" t="n"/>
      <c r="J974" s="70" t="n"/>
      <c r="K974" s="70" t="n"/>
      <c r="L974" s="70" t="n"/>
      <c r="M974" s="70" t="n"/>
      <c r="N974" s="70" t="n"/>
      <c r="O974" s="70" t="n"/>
      <c r="P974" s="123" t="n"/>
      <c r="Q974" s="122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120" t="n"/>
      <c r="H975" s="121" t="n"/>
      <c r="I975" s="122" t="n"/>
      <c r="J975" s="70" t="n"/>
      <c r="K975" s="70" t="n"/>
      <c r="L975" s="70" t="n"/>
      <c r="M975" s="70" t="n"/>
      <c r="N975" s="70" t="n"/>
      <c r="O975" s="70" t="n"/>
      <c r="P975" s="123" t="n"/>
      <c r="Q975" s="122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120" t="n"/>
      <c r="H976" s="121" t="n"/>
      <c r="I976" s="122" t="n"/>
      <c r="J976" s="70" t="n"/>
      <c r="K976" s="70" t="n"/>
      <c r="L976" s="70" t="n"/>
      <c r="M976" s="70" t="n"/>
      <c r="N976" s="70" t="n"/>
      <c r="O976" s="70" t="n"/>
      <c r="P976" s="123" t="n"/>
      <c r="Q976" s="122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120" t="n"/>
      <c r="H977" s="121" t="n"/>
      <c r="I977" s="122" t="n"/>
      <c r="J977" s="70" t="n"/>
      <c r="K977" s="70" t="n"/>
      <c r="L977" s="70" t="n"/>
      <c r="M977" s="70" t="n"/>
      <c r="N977" s="70" t="n"/>
      <c r="O977" s="70" t="n"/>
      <c r="P977" s="123" t="n"/>
      <c r="Q977" s="122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120" t="n"/>
      <c r="H978" s="121" t="n"/>
      <c r="I978" s="122" t="n"/>
      <c r="J978" s="70" t="n"/>
      <c r="K978" s="70" t="n"/>
      <c r="L978" s="70" t="n"/>
      <c r="M978" s="70" t="n"/>
      <c r="N978" s="70" t="n"/>
      <c r="O978" s="70" t="n"/>
      <c r="P978" s="123" t="n"/>
      <c r="Q978" s="122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120" t="n"/>
      <c r="H979" s="121" t="n"/>
      <c r="I979" s="122" t="n"/>
      <c r="J979" s="70" t="n"/>
      <c r="K979" s="70" t="n"/>
      <c r="L979" s="70" t="n"/>
      <c r="M979" s="70" t="n"/>
      <c r="N979" s="70" t="n"/>
      <c r="O979" s="70" t="n"/>
      <c r="P979" s="123" t="n"/>
      <c r="Q979" s="122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120" t="n"/>
      <c r="H980" s="121" t="n"/>
      <c r="I980" s="122" t="n"/>
      <c r="J980" s="70" t="n"/>
      <c r="K980" s="70" t="n"/>
      <c r="L980" s="70" t="n"/>
      <c r="M980" s="70" t="n"/>
      <c r="N980" s="70" t="n"/>
      <c r="O980" s="70" t="n"/>
      <c r="P980" s="123" t="n"/>
      <c r="Q980" s="122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120" t="n"/>
      <c r="H981" s="121" t="n"/>
      <c r="I981" s="122" t="n"/>
      <c r="J981" s="70" t="n"/>
      <c r="K981" s="70" t="n"/>
      <c r="L981" s="70" t="n"/>
      <c r="M981" s="70" t="n"/>
      <c r="N981" s="70" t="n"/>
      <c r="O981" s="70" t="n"/>
      <c r="P981" s="123" t="n"/>
      <c r="Q981" s="122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120" t="n"/>
      <c r="H982" s="121" t="n"/>
      <c r="I982" s="122" t="n"/>
      <c r="J982" s="70" t="n"/>
      <c r="K982" s="70" t="n"/>
      <c r="L982" s="70" t="n"/>
      <c r="M982" s="70" t="n"/>
      <c r="N982" s="70" t="n"/>
      <c r="O982" s="70" t="n"/>
      <c r="P982" s="123" t="n"/>
      <c r="Q982" s="122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120" t="n"/>
      <c r="H983" s="121" t="n"/>
      <c r="I983" s="122" t="n"/>
      <c r="J983" s="70" t="n"/>
      <c r="K983" s="70" t="n"/>
      <c r="L983" s="70" t="n"/>
      <c r="M983" s="70" t="n"/>
      <c r="N983" s="70" t="n"/>
      <c r="O983" s="70" t="n"/>
      <c r="P983" s="123" t="n"/>
      <c r="Q983" s="122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120" t="n"/>
      <c r="H984" s="121" t="n"/>
      <c r="I984" s="122" t="n"/>
      <c r="J984" s="70" t="n"/>
      <c r="K984" s="70" t="n"/>
      <c r="L984" s="70" t="n"/>
      <c r="M984" s="70" t="n"/>
      <c r="N984" s="70" t="n"/>
      <c r="O984" s="70" t="n"/>
      <c r="P984" s="123" t="n"/>
      <c r="Q984" s="122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120" t="n"/>
      <c r="H985" s="121" t="n"/>
      <c r="I985" s="122" t="n"/>
      <c r="J985" s="70" t="n"/>
      <c r="K985" s="70" t="n"/>
      <c r="L985" s="70" t="n"/>
      <c r="M985" s="70" t="n"/>
      <c r="N985" s="70" t="n"/>
      <c r="O985" s="70" t="n"/>
      <c r="P985" s="123" t="n"/>
      <c r="Q985" s="122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120" t="n"/>
      <c r="H986" s="121" t="n"/>
      <c r="I986" s="122" t="n"/>
      <c r="J986" s="70" t="n"/>
      <c r="K986" s="70" t="n"/>
      <c r="L986" s="70" t="n"/>
      <c r="M986" s="70" t="n"/>
      <c r="N986" s="70" t="n"/>
      <c r="O986" s="70" t="n"/>
      <c r="P986" s="123" t="n"/>
      <c r="Q986" s="122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120" t="n"/>
      <c r="H987" s="121" t="n"/>
      <c r="I987" s="122" t="n"/>
      <c r="J987" s="70" t="n"/>
      <c r="K987" s="70" t="n"/>
      <c r="L987" s="70" t="n"/>
      <c r="M987" s="70" t="n"/>
      <c r="N987" s="70" t="n"/>
      <c r="O987" s="70" t="n"/>
      <c r="P987" s="123" t="n"/>
      <c r="Q987" s="122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120" t="n"/>
      <c r="H988" s="121" t="n"/>
      <c r="I988" s="122" t="n"/>
      <c r="J988" s="70" t="n"/>
      <c r="K988" s="70" t="n"/>
      <c r="L988" s="70" t="n"/>
      <c r="M988" s="70" t="n"/>
      <c r="N988" s="70" t="n"/>
      <c r="O988" s="70" t="n"/>
      <c r="P988" s="123" t="n"/>
      <c r="Q988" s="122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120" t="n"/>
      <c r="H989" s="121" t="n"/>
      <c r="I989" s="122" t="n"/>
      <c r="J989" s="70" t="n"/>
      <c r="K989" s="70" t="n"/>
      <c r="L989" s="70" t="n"/>
      <c r="M989" s="70" t="n"/>
      <c r="N989" s="70" t="n"/>
      <c r="O989" s="70" t="n"/>
      <c r="P989" s="123" t="n"/>
      <c r="Q989" s="122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120" t="n"/>
      <c r="H990" s="121" t="n"/>
      <c r="I990" s="122" t="n"/>
      <c r="J990" s="70" t="n"/>
      <c r="K990" s="70" t="n"/>
      <c r="L990" s="70" t="n"/>
      <c r="M990" s="70" t="n"/>
      <c r="N990" s="70" t="n"/>
      <c r="O990" s="70" t="n"/>
      <c r="P990" s="123" t="n"/>
      <c r="Q990" s="122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120" t="n"/>
      <c r="H991" s="121" t="n"/>
      <c r="I991" s="122" t="n"/>
      <c r="J991" s="70" t="n"/>
      <c r="K991" s="70" t="n"/>
      <c r="L991" s="70" t="n"/>
      <c r="M991" s="70" t="n"/>
      <c r="N991" s="70" t="n"/>
      <c r="O991" s="70" t="n"/>
      <c r="P991" s="123" t="n"/>
      <c r="Q991" s="122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120" t="n"/>
      <c r="H992" s="121" t="n"/>
      <c r="I992" s="122" t="n"/>
      <c r="J992" s="70" t="n"/>
      <c r="K992" s="70" t="n"/>
      <c r="L992" s="70" t="n"/>
      <c r="M992" s="70" t="n"/>
      <c r="N992" s="70" t="n"/>
      <c r="O992" s="70" t="n"/>
      <c r="P992" s="123" t="n"/>
      <c r="Q992" s="122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120" t="n"/>
      <c r="H993" s="121" t="n"/>
      <c r="I993" s="122" t="n"/>
      <c r="J993" s="70" t="n"/>
      <c r="K993" s="70" t="n"/>
      <c r="L993" s="70" t="n"/>
      <c r="M993" s="70" t="n"/>
      <c r="N993" s="70" t="n"/>
      <c r="O993" s="70" t="n"/>
      <c r="P993" s="123" t="n"/>
      <c r="Q993" s="122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120" t="n"/>
      <c r="H994" s="121" t="n"/>
      <c r="I994" s="122" t="n"/>
      <c r="J994" s="70" t="n"/>
      <c r="K994" s="70" t="n"/>
      <c r="L994" s="70" t="n"/>
      <c r="M994" s="70" t="n"/>
      <c r="N994" s="70" t="n"/>
      <c r="O994" s="70" t="n"/>
      <c r="P994" s="123" t="n"/>
      <c r="Q994" s="122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120" t="n"/>
      <c r="H995" s="121" t="n"/>
      <c r="I995" s="122" t="n"/>
      <c r="J995" s="70" t="n"/>
      <c r="K995" s="70" t="n"/>
      <c r="L995" s="70" t="n"/>
      <c r="M995" s="70" t="n"/>
      <c r="N995" s="70" t="n"/>
      <c r="O995" s="70" t="n"/>
      <c r="P995" s="123" t="n"/>
      <c r="Q995" s="122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120" t="n"/>
      <c r="H996" s="121" t="n"/>
      <c r="I996" s="122" t="n"/>
      <c r="J996" s="70" t="n"/>
      <c r="K996" s="70" t="n"/>
      <c r="L996" s="70" t="n"/>
      <c r="M996" s="70" t="n"/>
      <c r="N996" s="70" t="n"/>
      <c r="O996" s="70" t="n"/>
      <c r="P996" s="123" t="n"/>
      <c r="Q996" s="122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120" t="n"/>
      <c r="H997" s="121" t="n"/>
      <c r="I997" s="122" t="n"/>
      <c r="J997" s="70" t="n"/>
      <c r="K997" s="70" t="n"/>
      <c r="L997" s="70" t="n"/>
      <c r="M997" s="70" t="n"/>
      <c r="N997" s="70" t="n"/>
      <c r="O997" s="70" t="n"/>
      <c r="P997" s="123" t="n"/>
      <c r="Q997" s="122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120" t="n"/>
      <c r="H998" s="121" t="n"/>
      <c r="I998" s="122" t="n"/>
      <c r="J998" s="70" t="n"/>
      <c r="K998" s="70" t="n"/>
      <c r="L998" s="70" t="n"/>
      <c r="M998" s="70" t="n"/>
      <c r="N998" s="70" t="n"/>
      <c r="O998" s="70" t="n"/>
      <c r="P998" s="123" t="n"/>
      <c r="Q998" s="122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120" t="n"/>
      <c r="H999" s="121" t="n"/>
      <c r="I999" s="122" t="n"/>
      <c r="J999" s="70" t="n"/>
      <c r="K999" s="70" t="n"/>
      <c r="L999" s="70" t="n"/>
      <c r="M999" s="70" t="n"/>
      <c r="N999" s="70" t="n"/>
      <c r="O999" s="70" t="n"/>
      <c r="P999" s="123" t="n"/>
      <c r="Q999" s="122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120" t="n"/>
      <c r="H1000" s="121" t="n"/>
      <c r="I1000" s="122" t="n"/>
      <c r="J1000" s="70" t="n"/>
      <c r="K1000" s="70" t="n"/>
      <c r="L1000" s="70" t="n"/>
      <c r="M1000" s="70" t="n"/>
      <c r="N1000" s="70" t="n"/>
      <c r="O1000" s="70" t="n"/>
      <c r="P1000" s="123" t="n"/>
      <c r="Q1000" s="122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</row>
  </sheetData>
  <autoFilter ref="$C$9:$I$9"/>
  <mergeCells count="12">
    <mergeCell ref="K8:M8"/>
    <mergeCell ref="C2:E8"/>
    <mergeCell ref="N8:Q8"/>
    <mergeCell ref="C1:D1"/>
    <mergeCell ref="S5:T5"/>
    <mergeCell ref="X1:Y1"/>
    <mergeCell ref="S1:T1"/>
    <mergeCell ref="X5:Y5"/>
    <mergeCell ref="K6:L6"/>
    <mergeCell ref="K5:L5"/>
    <mergeCell ref="K4:L4"/>
    <mergeCell ref="U1:U5"/>
  </mergeCells>
  <conditionalFormatting sqref="I1:I4 I8:I25 I30 I35 I40 I45 I50 I60:I1000 Q1:Q7 Q9:Q25 Q30 Q35 Q40 Q45 Q50 Q60:Q1000">
    <cfRule type="expression" priority="1" dxfId="0">
      <formula>$J10&lt;4</formula>
    </cfRule>
  </conditionalFormatting>
  <conditionalFormatting sqref="I10:I59">
    <cfRule type="expression" priority="2" dxfId="1">
      <formula>H10=""</formula>
    </cfRule>
    <cfRule type="expression" priority="3" dxfId="2">
      <formula>$J10&lt;0</formula>
    </cfRule>
    <cfRule type="expression" priority="4" dxfId="3">
      <formula>AND($J10&gt;0,$J10&lt;4)</formula>
    </cfRule>
    <cfRule type="expression" priority="5" dxfId="4">
      <formula>$J10=0</formula>
    </cfRule>
    <cfRule type="expression" priority="6" dxfId="5">
      <formula>$J10&gt;=4</formula>
    </cfRule>
  </conditionalFormatting>
  <conditionalFormatting sqref="I11 I16 I21 I26 I34:I59 Q11 Q16 Q21 Q26 Q34:Q59">
    <cfRule type="expression" priority="7" dxfId="0">
      <formula>#REF!&lt;4</formula>
    </cfRule>
  </conditionalFormatting>
  <conditionalFormatting sqref="I12:I14 I17:I19 I22:I24 I27:I29 I32:I34 I37:I39 I42:I44 I47:I49 Q12:Q14 Q17:Q19 Q22:Q24 Q27:Q29 Q32:Q34 Q37:Q39 Q42:Q44 Q47:Q49">
    <cfRule type="expression" priority="8" dxfId="0">
      <formula>$J20&lt;4</formula>
    </cfRule>
  </conditionalFormatting>
  <conditionalFormatting sqref="I26:I30 Q26:Q30">
    <cfRule type="expression" priority="9" dxfId="0">
      <formula>$J50&lt;4</formula>
    </cfRule>
  </conditionalFormatting>
  <conditionalFormatting sqref="I31 Q31">
    <cfRule type="expression" priority="10" dxfId="0">
      <formula>#REF!&lt;4</formula>
    </cfRule>
  </conditionalFormatting>
  <conditionalFormatting sqref="I32 Q32">
    <cfRule type="expression" priority="11" dxfId="0">
      <formula>$J55&lt;4</formula>
    </cfRule>
  </conditionalFormatting>
  <conditionalFormatting sqref="I33 Q33">
    <cfRule type="expression" priority="12" dxfId="0">
      <formula>$J59&lt;4</formula>
    </cfRule>
  </conditionalFormatting>
  <conditionalFormatting sqref="Q10:Q59">
    <cfRule type="expression" priority="14" dxfId="6">
      <formula>P10=""</formula>
    </cfRule>
    <cfRule type="expression" priority="15" dxfId="5">
      <formula>$R10&gt;=4</formula>
    </cfRule>
    <cfRule type="expression" priority="16" dxfId="4">
      <formula>$R10=0</formula>
    </cfRule>
    <cfRule type="expression" priority="17" dxfId="2">
      <formula>$R10&lt;0</formula>
    </cfRule>
    <cfRule type="expression" priority="18" dxfId="3">
      <formula>AND($R10&gt;0,$R10&lt;4)</formula>
    </cfRule>
    <cfRule type="expression" priority="19" dxfId="1">
      <formula>P10=""</formula>
    </cfRule>
    <cfRule type="expression" priority="20" dxfId="2">
      <formula>$J10&lt;0</formula>
    </cfRule>
    <cfRule type="expression" priority="21" dxfId="3">
      <formula>AND($J10&gt;0,$J10&lt;4)</formula>
    </cfRule>
    <cfRule type="expression" priority="22" dxfId="4">
      <formula>$J10=0</formula>
    </cfRule>
    <cfRule type="expression" priority="23" dxfId="5">
      <formula>$J10&gt;=4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7030A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2.43" customWidth="1" style="339" min="3" max="3"/>
    <col width="15.57" customWidth="1" style="339" min="4" max="4"/>
    <col width="29.86" customWidth="1" style="339" min="5" max="5"/>
    <col width="14.14" customWidth="1" style="339" min="6" max="6"/>
    <col width="10.57" customWidth="1" style="339" min="7" max="7"/>
    <col width="17.14" customWidth="1" style="339" min="8" max="8"/>
    <col width="20.29" customWidth="1" style="339" min="9" max="9"/>
    <col hidden="1" width="10" customWidth="1" style="339" min="10" max="10"/>
    <col width="10.29" customWidth="1" style="339" min="11" max="11"/>
    <col width="12" customWidth="1" style="339" min="12" max="12"/>
    <col width="13.43" customWidth="1" style="339" min="13" max="13"/>
    <col width="14.71" customWidth="1" style="339" min="14" max="14"/>
    <col width="11.43" customWidth="1" style="339" min="15" max="15"/>
    <col width="15.71" customWidth="1" style="339" min="16" max="16"/>
    <col width="20.29" customWidth="1" style="339" min="17" max="17"/>
    <col hidden="1" width="9" customWidth="1" style="339" min="18" max="18"/>
    <col width="11.43" customWidth="1" style="339" min="19" max="26"/>
  </cols>
  <sheetData>
    <row r="1" ht="15.75" customHeight="1" s="339">
      <c r="A1" s="1" t="n"/>
      <c r="B1" s="1" t="n"/>
      <c r="C1" s="2" t="n"/>
      <c r="E1" s="1" t="n"/>
      <c r="F1" s="1" t="n"/>
      <c r="G1" s="3" t="n"/>
      <c r="H1" s="18" t="n"/>
      <c r="I1" s="5" t="n"/>
      <c r="J1" s="1" t="n"/>
      <c r="K1" s="1" t="n"/>
      <c r="L1" s="1" t="n"/>
      <c r="M1" s="1" t="n"/>
      <c r="N1" s="1" t="n"/>
      <c r="O1" s="1" t="n"/>
      <c r="P1" s="6" t="n"/>
      <c r="Q1" s="5" t="n"/>
      <c r="R1" s="7" t="n"/>
      <c r="S1" s="2" t="n"/>
      <c r="U1" s="8" t="n"/>
      <c r="V1" s="1" t="n"/>
      <c r="W1" s="7" t="n"/>
      <c r="X1" s="2" t="n"/>
      <c r="Z1" s="1" t="n"/>
    </row>
    <row r="2" ht="15.75" customHeight="1" s="339">
      <c r="A2" s="1" t="n"/>
      <c r="B2" s="1" t="n"/>
      <c r="C2" s="359" t="n"/>
      <c r="D2" s="349" t="n"/>
      <c r="E2" s="350" t="n"/>
      <c r="F2" s="1" t="n"/>
      <c r="G2" s="3" t="n"/>
      <c r="H2" s="18" t="n"/>
      <c r="I2" s="5" t="n"/>
      <c r="J2" s="1" t="n"/>
      <c r="K2" s="1" t="n"/>
      <c r="L2" s="1" t="n"/>
      <c r="M2" s="1" t="n"/>
      <c r="N2" s="1" t="n"/>
      <c r="O2" s="1" t="n"/>
      <c r="P2" s="6" t="n"/>
      <c r="Q2" s="5" t="n"/>
      <c r="R2" s="7" t="n"/>
      <c r="S2" s="2" t="n"/>
      <c r="T2" s="2" t="n"/>
      <c r="V2" s="1" t="n"/>
      <c r="W2" s="7" t="n"/>
      <c r="X2" s="2" t="n"/>
      <c r="Y2" s="2" t="n"/>
      <c r="Z2" s="1" t="n"/>
    </row>
    <row r="3" ht="15.75" customHeight="1" s="339">
      <c r="A3" s="1" t="n"/>
      <c r="B3" s="1" t="n"/>
      <c r="C3" s="351" t="n"/>
      <c r="E3" s="352" t="n"/>
      <c r="F3" s="1" t="n"/>
      <c r="G3" s="3" t="n"/>
      <c r="H3" s="18" t="n"/>
      <c r="I3" s="5" t="n"/>
      <c r="J3" s="1" t="n"/>
      <c r="K3" s="1" t="n"/>
      <c r="L3" s="1" t="n"/>
      <c r="M3" s="1" t="n"/>
      <c r="N3" s="1" t="n"/>
      <c r="O3" s="1" t="n"/>
      <c r="P3" s="6" t="n"/>
      <c r="Q3" s="5" t="n"/>
      <c r="R3" s="7" t="n"/>
      <c r="S3" s="2" t="n"/>
      <c r="T3" s="2" t="n"/>
      <c r="V3" s="1" t="n"/>
      <c r="W3" s="7" t="n"/>
      <c r="X3" s="2" t="n"/>
      <c r="Y3" s="2" t="n"/>
      <c r="Z3" s="1" t="n"/>
    </row>
    <row r="4" ht="17.25" customHeight="1" s="339">
      <c r="A4" s="1" t="n"/>
      <c r="B4" s="1" t="n"/>
      <c r="C4" s="351" t="n"/>
      <c r="E4" s="352" t="n"/>
      <c r="F4" s="1" t="n"/>
      <c r="G4" s="3" t="n"/>
      <c r="H4" s="18" t="n"/>
      <c r="I4" s="5" t="n"/>
      <c r="J4" s="1" t="n"/>
      <c r="K4" s="340" t="inlineStr">
        <is>
          <t>INGRESOS</t>
        </is>
      </c>
      <c r="L4" s="341" t="n"/>
      <c r="M4" s="21">
        <f>SUM(G10:G2000)</f>
        <v/>
      </c>
      <c r="N4" s="1" t="n"/>
      <c r="O4" s="1" t="n"/>
      <c r="P4" s="6" t="n"/>
      <c r="Q4" s="5" t="n"/>
      <c r="R4" s="7" t="n"/>
      <c r="S4" s="2" t="n"/>
      <c r="T4" s="2" t="n"/>
      <c r="V4" s="1" t="n"/>
      <c r="W4" s="7" t="n"/>
      <c r="X4" s="2" t="n"/>
      <c r="Y4" s="2" t="n"/>
      <c r="Z4" s="1" t="n"/>
    </row>
    <row r="5" ht="17.25" customHeight="1" s="339">
      <c r="A5" s="1" t="n"/>
      <c r="B5" s="1" t="n"/>
      <c r="C5" s="351" t="n"/>
      <c r="E5" s="352" t="n"/>
      <c r="F5" s="23" t="n"/>
      <c r="G5" s="1" t="n"/>
      <c r="H5" s="1" t="n"/>
      <c r="I5" s="1" t="n"/>
      <c r="J5" s="23" t="n"/>
      <c r="K5" s="342" t="inlineStr">
        <is>
          <t>EGRESOS</t>
        </is>
      </c>
      <c r="L5" s="341" t="n"/>
      <c r="M5" s="25">
        <f>SUM(O10:O2000)</f>
        <v/>
      </c>
      <c r="N5" s="23" t="n"/>
      <c r="O5" s="1" t="n"/>
      <c r="P5" s="6" t="n"/>
      <c r="Q5" s="26" t="n"/>
      <c r="R5" s="7" t="n"/>
      <c r="S5" s="27" t="n"/>
      <c r="V5" s="1" t="n"/>
      <c r="W5" s="7" t="n"/>
      <c r="X5" s="2" t="n"/>
      <c r="Z5" s="1" t="n"/>
    </row>
    <row r="6" ht="18" customHeight="1" s="339">
      <c r="A6" s="1" t="n"/>
      <c r="B6" s="1" t="n"/>
      <c r="C6" s="351" t="n"/>
      <c r="E6" s="352" t="n"/>
      <c r="F6" s="1" t="n"/>
      <c r="G6" s="1" t="n"/>
      <c r="H6" s="1" t="n"/>
      <c r="I6" s="1" t="n"/>
      <c r="J6" s="28" t="n"/>
      <c r="K6" s="343" t="inlineStr">
        <is>
          <t>GANANCIAS</t>
        </is>
      </c>
      <c r="L6" s="344" t="n"/>
      <c r="M6" s="31">
        <f>M4-M5</f>
        <v/>
      </c>
      <c r="N6" s="1" t="n"/>
      <c r="O6" s="1" t="n"/>
      <c r="P6" s="6" t="n"/>
      <c r="Q6" s="5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339">
      <c r="A7" s="1" t="n"/>
      <c r="B7" s="1" t="n"/>
      <c r="C7" s="351" t="n"/>
      <c r="E7" s="352" t="n"/>
      <c r="F7" s="1" t="n"/>
      <c r="G7" s="1" t="n"/>
      <c r="H7" s="1" t="n"/>
      <c r="I7" s="1" t="n"/>
      <c r="J7" s="27" t="n"/>
      <c r="K7" s="1" t="n"/>
      <c r="L7" s="1" t="n"/>
      <c r="M7" s="1" t="n"/>
      <c r="N7" s="1" t="n"/>
      <c r="O7" s="1" t="n"/>
      <c r="P7" s="6" t="n"/>
      <c r="Q7" s="5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339">
      <c r="A8" s="1" t="n"/>
      <c r="B8" s="1" t="n"/>
      <c r="C8" s="351" t="n"/>
      <c r="E8" s="352" t="n"/>
      <c r="F8" s="1" t="n"/>
      <c r="G8" s="3" t="n"/>
      <c r="H8" s="18" t="n"/>
      <c r="I8" s="5" t="n"/>
      <c r="J8" s="36">
        <f>TODAY()</f>
        <v/>
      </c>
      <c r="K8" s="345" t="inlineStr">
        <is>
          <t xml:space="preserve">  B O T O N E S   W H A T S A P P</t>
        </is>
      </c>
      <c r="L8" s="341" t="n"/>
      <c r="M8" s="346" t="n"/>
      <c r="N8" s="347" t="inlineStr">
        <is>
          <t xml:space="preserve">               D  A  T  O  S     D  E    L  A    C  U  E  N  T  A</t>
        </is>
      </c>
      <c r="O8" s="341" t="n"/>
      <c r="P8" s="341" t="n"/>
      <c r="Q8" s="346" t="n"/>
      <c r="R8" s="42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339">
      <c r="A9" s="1" t="n"/>
      <c r="B9" s="1" t="n"/>
      <c r="C9" s="133" t="inlineStr">
        <is>
          <t>NOMBRE</t>
        </is>
      </c>
      <c r="D9" s="133" t="inlineStr">
        <is>
          <t>CELULAR</t>
        </is>
      </c>
      <c r="E9" s="133" t="inlineStr">
        <is>
          <t>CORREO</t>
        </is>
      </c>
      <c r="F9" s="133" t="inlineStr">
        <is>
          <t>CLAVE</t>
        </is>
      </c>
      <c r="G9" s="135" t="inlineStr">
        <is>
          <t>PRECIO</t>
        </is>
      </c>
      <c r="H9" s="137" t="inlineStr">
        <is>
          <t>EXPIRACIÓN</t>
        </is>
      </c>
      <c r="I9" s="139" t="inlineStr">
        <is>
          <t>ALERTA</t>
        </is>
      </c>
      <c r="J9" s="51" t="inlineStr">
        <is>
          <t>DIAS</t>
        </is>
      </c>
      <c r="K9" s="52" t="inlineStr">
        <is>
          <t>COBRAR</t>
        </is>
      </c>
      <c r="L9" s="54" t="inlineStr">
        <is>
          <t>ACTUALIZAR</t>
        </is>
      </c>
      <c r="M9" s="55" t="inlineStr">
        <is>
          <t>PERFILES</t>
        </is>
      </c>
      <c r="N9" s="57" t="inlineStr">
        <is>
          <t>PROVEEDOR</t>
        </is>
      </c>
      <c r="O9" s="59" t="inlineStr">
        <is>
          <t>PRECIO</t>
        </is>
      </c>
      <c r="P9" s="61" t="inlineStr">
        <is>
          <t>EXPIRACIÓN</t>
        </is>
      </c>
      <c r="Q9" s="63" t="inlineStr">
        <is>
          <t>ALERTA</t>
        </is>
      </c>
      <c r="R9" s="64" t="inlineStr">
        <is>
          <t>DIAS</t>
        </is>
      </c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41" t="n"/>
      <c r="D10" s="66" t="n"/>
      <c r="E10" s="66" t="n"/>
      <c r="F10" s="66" t="n"/>
      <c r="G10" s="68" t="n"/>
      <c r="H10" s="69" t="n"/>
      <c r="I10" s="76">
        <f>IF(H10="","",IF(J10&lt;0,"Vencido hace "&amp;J10*-1&amp;" días",IF(J10=0,"Vence hoy",IF(J10&gt;0,"Le quedan "&amp;J10&amp;" días",""))))</f>
        <v/>
      </c>
      <c r="J10" s="77">
        <f>H10-J$8</f>
        <v/>
      </c>
      <c r="K10" s="83">
        <f>HYPERLINK("https://api.whatsapp.com/send?phone=57"&amp;D10&amp;"&amp;text="&amp;(IF(J10&lt;=0,"🚨 Hola, *"&amp;C10&amp;".*"&amp;"%0A"&amp;"Su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"&amp;C10&amp;"."&amp;"%0A"&amp;"Le quedan "&amp;J10&amp;" días restantes de su membresía en *_HBO MAX_*")),"💰")</f>
        <v/>
      </c>
      <c r="L10" s="83">
        <f>HYPERLINK("https://api.whatsapp.com/send?phone=57"&amp;D10&amp;"&amp;text=*_✅ ACTUALIZACIÓN DE CONTRASEÑA | HBO MAX_*"&amp;"%0A"&amp;"%0A"&amp;"💻 Correo: *"&amp;E10&amp;"*"&amp;"%0A"&amp;"🔐 Nueva Contraseña: *"&amp;F10&amp;"*","🔐")</f>
        <v/>
      </c>
      <c r="M10" s="84">
        <f>HYPERLINK("https://api.whatsapp.com/send?phone=57"&amp;D10&amp;"&amp;text=*_✅ HBO MAX_*"&amp;"%0A"&amp;"%0A"&amp;"*📧 Correo:* "&amp;E10&amp;"%0A"&amp;"*🔑 Contraseña:* "&amp;F10&amp;"%0A"&amp;"%0A"&amp;"*📍 Vence:* "&amp;H10,"💻")</f>
        <v/>
      </c>
      <c r="N10" s="85" t="n"/>
      <c r="O10" s="86" t="n"/>
      <c r="P10" s="87" t="n"/>
      <c r="Q10" s="76">
        <f>IF(P10="","",IF(R10&lt;0,"Vencido hace "&amp;R10*-1&amp;" días",IF(R10=0,"Vence hoy",IF(R10&gt;0,"Le quedan "&amp;R10&amp;" días",""))))</f>
        <v/>
      </c>
      <c r="R10" s="89">
        <f>P10-TODAY()</f>
        <v/>
      </c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1" t="n"/>
      <c r="C11" s="143" t="n"/>
      <c r="D11" s="91" t="n"/>
      <c r="E11" s="91" t="n"/>
      <c r="F11" s="91" t="n"/>
      <c r="G11" s="92" t="n"/>
      <c r="H11" s="106" t="n"/>
      <c r="I11" s="81">
        <f>IF(H11="","",IF(J11&lt;0,"Vencido hace "&amp;J11*-1&amp;" días",IF(J11=0,"Vence hoy",IF(J11&gt;0,"Le quedan "&amp;J11&amp;" días",""))))</f>
        <v/>
      </c>
      <c r="J11" s="142">
        <f>H11-J$8</f>
        <v/>
      </c>
      <c r="K11" s="83">
        <f>HYPERLINK("https://api.whatsapp.com/send?phone=57"&amp;D11&amp;"&amp;text="&amp;(IF(J11&lt;=0,"🚨 Hola, *"&amp;C11&amp;".*"&amp;"%0A"&amp;"Su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"&amp;C11&amp;"."&amp;"%0A"&amp;"Le quedan "&amp;J11&amp;" días restantes de su membresía en *_HBO MAX_*")),"💰")</f>
        <v/>
      </c>
      <c r="L11" s="83">
        <f>HYPERLINK("https://api.whatsapp.com/send?phone=57"&amp;D11&amp;"&amp;text=*_✅ ACTUALIZACIÓN DE CONTRASEÑA | HBO MAX_*"&amp;"%0A"&amp;"%0A"&amp;"💻 Correo: *"&amp;E11&amp;"*"&amp;"%0A"&amp;"🔐 Nueva Contraseña: *"&amp;F11&amp;"*","🔐")</f>
        <v/>
      </c>
      <c r="M11" s="84">
        <f>HYPERLINK("https://api.whatsapp.com/send?phone=57"&amp;D11&amp;"&amp;text=*_✅ HBO MAX_*"&amp;"%0A"&amp;"%0A"&amp;"*📧 Correo:* "&amp;E11&amp;"%0A"&amp;"*🔑 Contraseña:* "&amp;F11&amp;"%0A"&amp;"%0A"&amp;"*📍 Vence:* "&amp;H11,"💻")</f>
        <v/>
      </c>
      <c r="N11" s="93" t="n"/>
      <c r="O11" s="95" t="n"/>
      <c r="P11" s="96" t="n"/>
      <c r="Q11" s="81">
        <f>IF(P11="","",IF(R11&lt;0,"Vencido hace "&amp;R11*-1&amp;" días",IF(R11=0,"Vence hoy",IF(R11&gt;0,"Le quedan "&amp;R11&amp;" días",""))))</f>
        <v/>
      </c>
      <c r="R11" s="144">
        <f>P11-TODAY()</f>
        <v/>
      </c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1" t="n"/>
      <c r="C12" s="143" t="n"/>
      <c r="D12" s="91" t="n"/>
      <c r="E12" s="91" t="n"/>
      <c r="F12" s="91" t="n"/>
      <c r="G12" s="92" t="n"/>
      <c r="H12" s="106" t="n"/>
      <c r="I12" s="81">
        <f>IF(H12="","",IF(J12&lt;0,"Vencido hace "&amp;J12*-1&amp;" días",IF(J12=0,"Vence hoy",IF(J12&gt;0,"Le quedan "&amp;J12&amp;" días",""))))</f>
        <v/>
      </c>
      <c r="J12" s="142">
        <f>H12-J$8</f>
        <v/>
      </c>
      <c r="K12" s="83">
        <f>HYPERLINK("https://api.whatsapp.com/send?phone=57"&amp;D12&amp;"&amp;text="&amp;(IF(J12&lt;=0,"🚨 Hola, *"&amp;C12&amp;".*"&amp;"%0A"&amp;"Su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"&amp;C12&amp;"."&amp;"%0A"&amp;"Le quedan "&amp;J12&amp;" días restantes de su membresía en *_HBO MAX_*")),"💰")</f>
        <v/>
      </c>
      <c r="L12" s="83">
        <f>HYPERLINK("https://api.whatsapp.com/send?phone=57"&amp;D12&amp;"&amp;text=*_✅ ACTUALIZACIÓN DE CONTRASEÑA | HBO MAX_*"&amp;"%0A"&amp;"%0A"&amp;"💻 Correo: *"&amp;E12&amp;"*"&amp;"%0A"&amp;"🔐 Nueva Contraseña: *"&amp;F12&amp;"*","🔐")</f>
        <v/>
      </c>
      <c r="M12" s="84">
        <f>HYPERLINK("https://api.whatsapp.com/send?phone=57"&amp;D12&amp;"&amp;text=*_✅ HBO MAX_*"&amp;"%0A"&amp;"%0A"&amp;"*📧 Correo:* "&amp;E12&amp;"%0A"&amp;"*🔑 Contraseña:* "&amp;F12&amp;"%0A"&amp;"%0A"&amp;"*📍 Vence:* "&amp;H12,"💻")</f>
        <v/>
      </c>
      <c r="N12" s="99" t="n"/>
      <c r="O12" s="101" t="n"/>
      <c r="P12" s="103" t="n"/>
      <c r="Q12" s="81">
        <f>IF(P12="","",IF(R12&lt;0,"Vencido hace "&amp;R12*-1&amp;" días",IF(R12=0,"Vence hoy",IF(R12&gt;0,"Le quedan "&amp;R12&amp;" días",""))))</f>
        <v/>
      </c>
      <c r="R12" s="144">
        <f>P12-TODAY()</f>
        <v/>
      </c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1" t="n"/>
      <c r="C13" s="143" t="n"/>
      <c r="D13" s="91" t="n"/>
      <c r="E13" s="91" t="n"/>
      <c r="F13" s="91" t="n"/>
      <c r="G13" s="92" t="n"/>
      <c r="H13" s="106" t="n"/>
      <c r="I13" s="81">
        <f>IF(H13="","",IF(J13&lt;0,"Vencido hace "&amp;J13*-1&amp;" días",IF(J13=0,"Vence hoy",IF(J13&gt;0,"Le quedan "&amp;J13&amp;" días",""))))</f>
        <v/>
      </c>
      <c r="J13" s="142">
        <f>H13-J$8</f>
        <v/>
      </c>
      <c r="K13" s="83">
        <f>HYPERLINK("https://api.whatsapp.com/send?phone=57"&amp;D13&amp;"&amp;text="&amp;(IF(J13&lt;=0,"🚨 Hola, *"&amp;C13&amp;".*"&amp;"%0A"&amp;"Su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"&amp;C13&amp;"."&amp;"%0A"&amp;"Le quedan "&amp;J13&amp;" días restantes de su membresía en *_HBO MAX_*")),"💰")</f>
        <v/>
      </c>
      <c r="L13" s="83">
        <f>HYPERLINK("https://api.whatsapp.com/send?phone=57"&amp;D13&amp;"&amp;text=*_✅ ACTUALIZACIÓN DE CONTRASEÑA | HBO MAX_*"&amp;"%0A"&amp;"%0A"&amp;"💻 Correo: *"&amp;E13&amp;"*"&amp;"%0A"&amp;"🔐 Nueva Contraseña: *"&amp;F13&amp;"*","🔐")</f>
        <v/>
      </c>
      <c r="M13" s="84">
        <f>HYPERLINK("https://api.whatsapp.com/send?phone=57"&amp;D13&amp;"&amp;text=*_✅ HBO MAX_*"&amp;"%0A"&amp;"%0A"&amp;"*📧 Correo:* "&amp;E13&amp;"%0A"&amp;"*🔑 Contraseña:* "&amp;F13&amp;"%0A"&amp;"%0A"&amp;"*📍 Vence:* "&amp;H13,"💻")</f>
        <v/>
      </c>
      <c r="N13" s="93" t="n"/>
      <c r="O13" s="95" t="n"/>
      <c r="P13" s="96" t="n"/>
      <c r="Q13" s="81">
        <f>IF(P13="","",IF(R13&lt;0,"Vencido hace "&amp;R13*-1&amp;" días",IF(R13=0,"Vence hoy",IF(R13&gt;0,"Le quedan "&amp;R13&amp;" días",""))))</f>
        <v/>
      </c>
      <c r="R13" s="144">
        <f>P13-TODAY()</f>
        <v/>
      </c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339">
      <c r="A14" s="1" t="n"/>
      <c r="B14" s="1" t="n"/>
      <c r="C14" s="143" t="n"/>
      <c r="D14" s="91" t="n"/>
      <c r="E14" s="91" t="n"/>
      <c r="F14" s="91" t="n"/>
      <c r="G14" s="92" t="n"/>
      <c r="H14" s="106" t="n"/>
      <c r="I14" s="81">
        <f>IF(H14="","",IF(J14&lt;0,"Vencido hace "&amp;J14*-1&amp;" días",IF(J14=0,"Vence hoy",IF(J14&gt;0,"Le quedan "&amp;J14&amp;" días",""))))</f>
        <v/>
      </c>
      <c r="J14" s="142">
        <f>H14-J$8</f>
        <v/>
      </c>
      <c r="K14" s="83">
        <f>HYPERLINK("https://api.whatsapp.com/send?phone=57"&amp;D14&amp;"&amp;text="&amp;(IF(J14&lt;=0,"🚨 Hola, *"&amp;C14&amp;".*"&amp;"%0A"&amp;"Su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"&amp;C14&amp;"."&amp;"%0A"&amp;"Le quedan "&amp;J14&amp;" días restantes de su membresía en *_HBO MAX_*")),"💰")</f>
        <v/>
      </c>
      <c r="L14" s="83">
        <f>HYPERLINK("https://api.whatsapp.com/send?phone=57"&amp;D14&amp;"&amp;text=*_✅ ACTUALIZACIÓN DE CONTRASEÑA | HBO MAX_*"&amp;"%0A"&amp;"%0A"&amp;"💻 Correo: *"&amp;E14&amp;"*"&amp;"%0A"&amp;"🔐 Nueva Contraseña: *"&amp;F14&amp;"*","🔐")</f>
        <v/>
      </c>
      <c r="M14" s="84">
        <f>HYPERLINK("https://api.whatsapp.com/send?phone=57"&amp;D14&amp;"&amp;text=*_✅ HBO MAX_*"&amp;"%0A"&amp;"%0A"&amp;"*📧 Correo:* "&amp;E14&amp;"%0A"&amp;"*🔑 Contraseña:* "&amp;F14&amp;"%0A"&amp;"%0A"&amp;"*📍 Vence:* "&amp;H14,"💻")</f>
        <v/>
      </c>
      <c r="N14" s="93" t="n"/>
      <c r="O14" s="95" t="n"/>
      <c r="P14" s="96" t="n"/>
      <c r="Q14" s="81">
        <f>IF(P14="","",IF(R14&lt;0,"Vencido hace "&amp;R14*-1&amp;" días",IF(R14=0,"Vence hoy",IF(R14&gt;0,"Le quedan "&amp;R14&amp;" días",""))))</f>
        <v/>
      </c>
      <c r="R14" s="144">
        <f>P14-TODAY()</f>
        <v/>
      </c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 s="339">
      <c r="A15" s="1" t="n"/>
      <c r="B15" s="1" t="n"/>
      <c r="C15" s="143" t="n"/>
      <c r="D15" s="91" t="n"/>
      <c r="E15" s="91" t="n"/>
      <c r="F15" s="91" t="n"/>
      <c r="G15" s="92" t="n"/>
      <c r="H15" s="106" t="n"/>
      <c r="I15" s="81">
        <f>IF(H15="","",IF(J15&lt;0,"Vencido hace "&amp;J15*-1&amp;" días",IF(J15=0,"Vence hoy",IF(J15&gt;0,"Le quedan "&amp;J15&amp;" días",""))))</f>
        <v/>
      </c>
      <c r="J15" s="142">
        <f>H15-J$8</f>
        <v/>
      </c>
      <c r="K15" s="83">
        <f>HYPERLINK("https://api.whatsapp.com/send?phone=57"&amp;D15&amp;"&amp;text="&amp;(IF(J15&lt;=0,"🚨 Hola, *"&amp;C15&amp;".*"&amp;"%0A"&amp;"Su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"&amp;C15&amp;"."&amp;"%0A"&amp;"Le quedan "&amp;J15&amp;" días restantes de su membresía en *_HBO MAX_*")),"💰")</f>
        <v/>
      </c>
      <c r="L15" s="83">
        <f>HYPERLINK("https://api.whatsapp.com/send?phone=57"&amp;D15&amp;"&amp;text=*_✅ ACTUALIZACIÓN DE CONTRASEÑA | HBO MAX_*"&amp;"%0A"&amp;"%0A"&amp;"💻 Correo: *"&amp;E15&amp;"*"&amp;"%0A"&amp;"🔐 Nueva Contraseña: *"&amp;F15&amp;"*","🔐")</f>
        <v/>
      </c>
      <c r="M15" s="84">
        <f>HYPERLINK("https://api.whatsapp.com/send?phone=57"&amp;D15&amp;"&amp;text=*_✅ HBO MAX_*"&amp;"%0A"&amp;"%0A"&amp;"*📧 Correo:* "&amp;E15&amp;"%0A"&amp;"*🔑 Contraseña:* "&amp;F15&amp;"%0A"&amp;"%0A"&amp;"*📍 Vence:* "&amp;H15,"💻")</f>
        <v/>
      </c>
      <c r="N15" s="93" t="n"/>
      <c r="O15" s="95" t="n"/>
      <c r="P15" s="96" t="n"/>
      <c r="Q15" s="81">
        <f>IF(P15="","",IF(R15&lt;0,"Vencido hace "&amp;R15*-1&amp;" días",IF(R15=0,"Vence hoy",IF(R15&gt;0,"Le quedan "&amp;R15&amp;" días",""))))</f>
        <v/>
      </c>
      <c r="R15" s="144">
        <f>P15-TODAY()</f>
        <v/>
      </c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339">
      <c r="A16" s="1" t="n"/>
      <c r="B16" s="1" t="n"/>
      <c r="C16" s="143" t="n"/>
      <c r="D16" s="91" t="n"/>
      <c r="E16" s="91" t="n"/>
      <c r="F16" s="91" t="n"/>
      <c r="G16" s="92" t="n"/>
      <c r="H16" s="106" t="n"/>
      <c r="I16" s="81">
        <f>IF(H16="","",IF(J16&lt;0,"Vencido hace "&amp;J16*-1&amp;" días",IF(J16=0,"Vence hoy",IF(J16&gt;0,"Le quedan "&amp;J16&amp;" días",""))))</f>
        <v/>
      </c>
      <c r="J16" s="142">
        <f>H16-J$8</f>
        <v/>
      </c>
      <c r="K16" s="83">
        <f>HYPERLINK("https://api.whatsapp.com/send?phone=57"&amp;D16&amp;"&amp;text="&amp;(IF(J16&lt;=0,"🚨 Hola, *"&amp;C16&amp;".*"&amp;"%0A"&amp;"Su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"&amp;C16&amp;"."&amp;"%0A"&amp;"Le quedan "&amp;J16&amp;" días restantes de su membresía en *_HBO MAX_*")),"💰")</f>
        <v/>
      </c>
      <c r="L16" s="83">
        <f>HYPERLINK("https://api.whatsapp.com/send?phone=57"&amp;D16&amp;"&amp;text=*_✅ ACTUALIZACIÓN DE CONTRASEÑA | HBO MAX_*"&amp;"%0A"&amp;"%0A"&amp;"💻 Correo: *"&amp;E16&amp;"*"&amp;"%0A"&amp;"🔐 Nueva Contraseña: *"&amp;F16&amp;"*","🔐")</f>
        <v/>
      </c>
      <c r="M16" s="84">
        <f>HYPERLINK("https://api.whatsapp.com/send?phone=57"&amp;D16&amp;"&amp;text=*_✅ HBO MAX_*"&amp;"%0A"&amp;"%0A"&amp;"*📧 Correo:* "&amp;E16&amp;"%0A"&amp;"*🔑 Contraseña:* "&amp;F16&amp;"%0A"&amp;"%0A"&amp;"*📍 Vence:* "&amp;H16,"💻")</f>
        <v/>
      </c>
      <c r="N16" s="93" t="n"/>
      <c r="O16" s="95" t="n"/>
      <c r="P16" s="96" t="n"/>
      <c r="Q16" s="81">
        <f>IF(P16="","",IF(R16&lt;0,"Vencido hace "&amp;R16*-1&amp;" días",IF(R16=0,"Vence hoy",IF(R16&gt;0,"Le quedan "&amp;R16&amp;" días",""))))</f>
        <v/>
      </c>
      <c r="R16" s="144">
        <f>P16-TODAY()</f>
        <v/>
      </c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39">
      <c r="A17" s="1" t="n"/>
      <c r="B17" s="1" t="n"/>
      <c r="C17" s="143" t="n"/>
      <c r="D17" s="91" t="n"/>
      <c r="E17" s="91" t="n"/>
      <c r="F17" s="91" t="n"/>
      <c r="G17" s="92" t="n"/>
      <c r="H17" s="106" t="n"/>
      <c r="I17" s="81">
        <f>IF(H17="","",IF(J17&lt;0,"Vencido hace "&amp;J17*-1&amp;" días",IF(J17=0,"Vence hoy",IF(J17&gt;0,"Le quedan "&amp;J17&amp;" días",""))))</f>
        <v/>
      </c>
      <c r="J17" s="142">
        <f>H17-J$8</f>
        <v/>
      </c>
      <c r="K17" s="83">
        <f>HYPERLINK("https://api.whatsapp.com/send?phone=57"&amp;D17&amp;"&amp;text="&amp;(IF(J17&lt;=0,"🚨 Hola, *"&amp;C17&amp;".*"&amp;"%0A"&amp;"Su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"&amp;C17&amp;"."&amp;"%0A"&amp;"Le quedan "&amp;J17&amp;" días restantes de su membresía en *_HBO MAX_*")),"💰")</f>
        <v/>
      </c>
      <c r="L17" s="83">
        <f>HYPERLINK("https://api.whatsapp.com/send?phone=57"&amp;D17&amp;"&amp;text=*_✅ ACTUALIZACIÓN DE CONTRASEÑA | HBO MAX_*"&amp;"%0A"&amp;"%0A"&amp;"💻 Correo: *"&amp;E17&amp;"*"&amp;"%0A"&amp;"🔐 Nueva Contraseña: *"&amp;F17&amp;"*","🔐")</f>
        <v/>
      </c>
      <c r="M17" s="84">
        <f>HYPERLINK("https://api.whatsapp.com/send?phone=57"&amp;D17&amp;"&amp;text=*_✅ HBO MAX_*"&amp;"%0A"&amp;"%0A"&amp;"*📧 Correo:* "&amp;E17&amp;"%0A"&amp;"*🔑 Contraseña:* "&amp;F17&amp;"%0A"&amp;"%0A"&amp;"*📍 Vence:* "&amp;H17,"💻")</f>
        <v/>
      </c>
      <c r="N17" s="99" t="n"/>
      <c r="O17" s="101" t="n"/>
      <c r="P17" s="103" t="n"/>
      <c r="Q17" s="81">
        <f>IF(P17="","",IF(R17&lt;0,"Vencido hace "&amp;R17*-1&amp;" días",IF(R17=0,"Vence hoy",IF(R17&gt;0,"Le quedan "&amp;R17&amp;" días",""))))</f>
        <v/>
      </c>
      <c r="R17" s="144">
        <f>P17-TODAY()</f>
        <v/>
      </c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39">
      <c r="A18" s="1" t="n"/>
      <c r="B18" s="1" t="n"/>
      <c r="C18" s="143" t="n"/>
      <c r="D18" s="91" t="n"/>
      <c r="E18" s="91" t="n"/>
      <c r="F18" s="91" t="n"/>
      <c r="G18" s="92" t="n"/>
      <c r="H18" s="106" t="n"/>
      <c r="I18" s="81">
        <f>IF(H18="","",IF(J18&lt;0,"Vencido hace "&amp;J18*-1&amp;" días",IF(J18=0,"Vence hoy",IF(J18&gt;0,"Le quedan "&amp;J18&amp;" días",""))))</f>
        <v/>
      </c>
      <c r="J18" s="142">
        <f>H18-J$8</f>
        <v/>
      </c>
      <c r="K18" s="83">
        <f>HYPERLINK("https://api.whatsapp.com/send?phone=57"&amp;D18&amp;"&amp;text="&amp;(IF(J18&lt;=0,"🚨 Hola, *"&amp;C18&amp;".*"&amp;"%0A"&amp;"Su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"&amp;C18&amp;"."&amp;"%0A"&amp;"Le quedan "&amp;J18&amp;" días restantes de su membresía en *_HBO MAX_*")),"💰")</f>
        <v/>
      </c>
      <c r="L18" s="83">
        <f>HYPERLINK("https://api.whatsapp.com/send?phone=57"&amp;D18&amp;"&amp;text=*_✅ ACTUALIZACIÓN DE CONTRASEÑA | HBO MAX_*"&amp;"%0A"&amp;"%0A"&amp;"💻 Correo: *"&amp;E18&amp;"*"&amp;"%0A"&amp;"🔐 Nueva Contraseña: *"&amp;F18&amp;"*","🔐")</f>
        <v/>
      </c>
      <c r="M18" s="84">
        <f>HYPERLINK("https://api.whatsapp.com/send?phone=57"&amp;D18&amp;"&amp;text=*_✅ HBO MAX_*"&amp;"%0A"&amp;"%0A"&amp;"*📧 Correo:* "&amp;E18&amp;"%0A"&amp;"*🔑 Contraseña:* "&amp;F18&amp;"%0A"&amp;"%0A"&amp;"*📍 Vence:* "&amp;H18,"💻")</f>
        <v/>
      </c>
      <c r="N18" s="93" t="n"/>
      <c r="O18" s="95" t="n"/>
      <c r="P18" s="96" t="n"/>
      <c r="Q18" s="81">
        <f>IF(P18="","",IF(R18&lt;0,"Vencido hace "&amp;R18*-1&amp;" días",IF(R18=0,"Vence hoy",IF(R18&gt;0,"Le quedan "&amp;R18&amp;" días",""))))</f>
        <v/>
      </c>
      <c r="R18" s="144">
        <f>P18-TODAY()</f>
        <v/>
      </c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39">
      <c r="A19" s="1" t="n"/>
      <c r="B19" s="1" t="n"/>
      <c r="C19" s="143" t="n"/>
      <c r="D19" s="91" t="n"/>
      <c r="E19" s="91" t="n"/>
      <c r="F19" s="91" t="n"/>
      <c r="G19" s="92" t="n"/>
      <c r="H19" s="106" t="n"/>
      <c r="I19" s="81">
        <f>IF(H19="","",IF(J19&lt;0,"Vencido hace "&amp;J19*-1&amp;" días",IF(J19=0,"Vence hoy",IF(J19&gt;0,"Le quedan "&amp;J19&amp;" días",""))))</f>
        <v/>
      </c>
      <c r="J19" s="142">
        <f>H19-J$8</f>
        <v/>
      </c>
      <c r="K19" s="83">
        <f>HYPERLINK("https://api.whatsapp.com/send?phone=57"&amp;D19&amp;"&amp;text="&amp;(IF(J19&lt;=0,"🚨 Hola, *"&amp;C19&amp;".*"&amp;"%0A"&amp;"Su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"&amp;C19&amp;"."&amp;"%0A"&amp;"Le quedan "&amp;J19&amp;" días restantes de su membresía en *_HBO MAX_*")),"💰")</f>
        <v/>
      </c>
      <c r="L19" s="83">
        <f>HYPERLINK("https://api.whatsapp.com/send?phone=57"&amp;D19&amp;"&amp;text=*_✅ ACTUALIZACIÓN DE CONTRASEÑA | HBO MAX_*"&amp;"%0A"&amp;"%0A"&amp;"💻 Correo: *"&amp;E19&amp;"*"&amp;"%0A"&amp;"🔐 Nueva Contraseña: *"&amp;F19&amp;"*","🔐")</f>
        <v/>
      </c>
      <c r="M19" s="84">
        <f>HYPERLINK("https://api.whatsapp.com/send?phone=57"&amp;D19&amp;"&amp;text=*_✅ HBO MAX_*"&amp;"%0A"&amp;"%0A"&amp;"*📧 Correo:* "&amp;E19&amp;"%0A"&amp;"*🔑 Contraseña:* "&amp;F19&amp;"%0A"&amp;"%0A"&amp;"*📍 Vence:* "&amp;H19,"💻")</f>
        <v/>
      </c>
      <c r="N19" s="93" t="n"/>
      <c r="O19" s="95" t="n"/>
      <c r="P19" s="96" t="n"/>
      <c r="Q19" s="81">
        <f>IF(P19="","",IF(R19&lt;0,"Vencido hace "&amp;R19*-1&amp;" días",IF(R19=0,"Vence hoy",IF(R19&gt;0,"Le quedan "&amp;R19&amp;" días",""))))</f>
        <v/>
      </c>
      <c r="R19" s="144">
        <f>P19-TODAY()</f>
        <v/>
      </c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39">
      <c r="A20" s="1" t="n"/>
      <c r="B20" s="1" t="n"/>
      <c r="C20" s="143" t="n"/>
      <c r="D20" s="91" t="n"/>
      <c r="E20" s="91" t="n"/>
      <c r="F20" s="91" t="n"/>
      <c r="G20" s="92" t="n"/>
      <c r="H20" s="106" t="n"/>
      <c r="I20" s="81">
        <f>IF(H20="","",IF(J20&lt;0,"Vencido hace "&amp;J20*-1&amp;" días",IF(J20=0,"Vence hoy",IF(J20&gt;0,"Le quedan "&amp;J20&amp;" días",""))))</f>
        <v/>
      </c>
      <c r="J20" s="142">
        <f>H20-J$8</f>
        <v/>
      </c>
      <c r="K20" s="83">
        <f>HYPERLINK("https://api.whatsapp.com/send?phone=57"&amp;D20&amp;"&amp;text="&amp;(IF(J20&lt;=0,"🚨 Hola, *"&amp;C20&amp;".*"&amp;"%0A"&amp;"Su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"&amp;C20&amp;"."&amp;"%0A"&amp;"Le quedan "&amp;J20&amp;" días restantes de su membresía en *_HBO MAX_*")),"💰")</f>
        <v/>
      </c>
      <c r="L20" s="83">
        <f>HYPERLINK("https://api.whatsapp.com/send?phone=57"&amp;D20&amp;"&amp;text=*_✅ ACTUALIZACIÓN DE CONTRASEÑA | HBO MAX_*"&amp;"%0A"&amp;"%0A"&amp;"💻 Correo: *"&amp;E20&amp;"*"&amp;"%0A"&amp;"🔐 Nueva Contraseña: *"&amp;F20&amp;"*","🔐")</f>
        <v/>
      </c>
      <c r="M20" s="84">
        <f>HYPERLINK("https://api.whatsapp.com/send?phone=57"&amp;D20&amp;"&amp;text=*_✅ HBO MAX_*"&amp;"%0A"&amp;"%0A"&amp;"*📧 Correo:* "&amp;E20&amp;"%0A"&amp;"*🔑 Contraseña:* "&amp;F20&amp;"%0A"&amp;"%0A"&amp;"*📍 Vence:* "&amp;H20,"💻")</f>
        <v/>
      </c>
      <c r="N20" s="93" t="n"/>
      <c r="O20" s="95" t="n"/>
      <c r="P20" s="96" t="n"/>
      <c r="Q20" s="81">
        <f>IF(P20="","",IF(R20&lt;0,"Vencido hace "&amp;R20*-1&amp;" días",IF(R20=0,"Vence hoy",IF(R20&gt;0,"Le quedan "&amp;R20&amp;" días",""))))</f>
        <v/>
      </c>
      <c r="R20" s="144">
        <f>P20-TODAY()</f>
        <v/>
      </c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39">
      <c r="A21" s="1" t="n"/>
      <c r="B21" s="1" t="n"/>
      <c r="C21" s="143" t="n"/>
      <c r="D21" s="91" t="n"/>
      <c r="E21" s="91" t="n"/>
      <c r="F21" s="91" t="n"/>
      <c r="G21" s="92" t="n"/>
      <c r="H21" s="106" t="n"/>
      <c r="I21" s="81">
        <f>IF(H21="","",IF(J21&lt;0,"Vencido hace "&amp;J21*-1&amp;" días",IF(J21=0,"Vence hoy",IF(J21&gt;0,"Le quedan "&amp;J21&amp;" días",""))))</f>
        <v/>
      </c>
      <c r="J21" s="142">
        <f>H21-J$8</f>
        <v/>
      </c>
      <c r="K21" s="83">
        <f>HYPERLINK("https://api.whatsapp.com/send?phone=57"&amp;D21&amp;"&amp;text="&amp;(IF(J21&lt;=0,"🚨 Hola, *"&amp;C21&amp;".*"&amp;"%0A"&amp;"Su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"&amp;C21&amp;"."&amp;"%0A"&amp;"Le quedan "&amp;J21&amp;" días restantes de su membresía en *_HBO MAX_*")),"💰")</f>
        <v/>
      </c>
      <c r="L21" s="83">
        <f>HYPERLINK("https://api.whatsapp.com/send?phone=57"&amp;D21&amp;"&amp;text=*_✅ ACTUALIZACIÓN DE CONTRASEÑA | HBO MAX_*"&amp;"%0A"&amp;"%0A"&amp;"💻 Correo: *"&amp;E21&amp;"*"&amp;"%0A"&amp;"🔐 Nueva Contraseña: *"&amp;F21&amp;"*","🔐")</f>
        <v/>
      </c>
      <c r="M21" s="84">
        <f>HYPERLINK("https://api.whatsapp.com/send?phone=57"&amp;D21&amp;"&amp;text=*_✅ HBO MAX_*"&amp;"%0A"&amp;"%0A"&amp;"*📧 Correo:* "&amp;E21&amp;"%0A"&amp;"*🔑 Contraseña:* "&amp;F21&amp;"%0A"&amp;"%0A"&amp;"*📍 Vence:* "&amp;H21,"💻")</f>
        <v/>
      </c>
      <c r="N21" s="93" t="n"/>
      <c r="O21" s="95" t="n"/>
      <c r="P21" s="96" t="n"/>
      <c r="Q21" s="81">
        <f>IF(P21="","",IF(R21&lt;0,"Vencido hace "&amp;R21*-1&amp;" días",IF(R21=0,"Vence hoy",IF(R21&gt;0,"Le quedan "&amp;R21&amp;" días",""))))</f>
        <v/>
      </c>
      <c r="R21" s="144">
        <f>P21-TODAY()</f>
        <v/>
      </c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39">
      <c r="A22" s="1" t="n"/>
      <c r="B22" s="1" t="n"/>
      <c r="C22" s="143" t="n"/>
      <c r="D22" s="91" t="n"/>
      <c r="E22" s="91" t="n"/>
      <c r="F22" s="91" t="n"/>
      <c r="G22" s="92" t="n"/>
      <c r="H22" s="106" t="n"/>
      <c r="I22" s="81">
        <f>IF(H22="","",IF(J22&lt;0,"Vencido hace "&amp;J22*-1&amp;" días",IF(J22=0,"Vence hoy",IF(J22&gt;0,"Le quedan "&amp;J22&amp;" días",""))))</f>
        <v/>
      </c>
      <c r="J22" s="142">
        <f>H22-J$8</f>
        <v/>
      </c>
      <c r="K22" s="83">
        <f>HYPERLINK("https://api.whatsapp.com/send?phone=57"&amp;D22&amp;"&amp;text="&amp;(IF(J22&lt;=0,"🚨 Hola, *"&amp;C22&amp;".*"&amp;"%0A"&amp;"Su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"&amp;C22&amp;"."&amp;"%0A"&amp;"Le quedan "&amp;J22&amp;" días restantes de su membresía en *_HBO MAX_*")),"💰")</f>
        <v/>
      </c>
      <c r="L22" s="83">
        <f>HYPERLINK("https://api.whatsapp.com/send?phone=57"&amp;D22&amp;"&amp;text=*_✅ ACTUALIZACIÓN DE CONTRASEÑA | HBO MAX_*"&amp;"%0A"&amp;"%0A"&amp;"💻 Correo: *"&amp;E22&amp;"*"&amp;"%0A"&amp;"🔐 Nueva Contraseña: *"&amp;F22&amp;"*","🔐")</f>
        <v/>
      </c>
      <c r="M22" s="84">
        <f>HYPERLINK("https://api.whatsapp.com/send?phone=57"&amp;D22&amp;"&amp;text=*_✅ HBO MAX_*"&amp;"%0A"&amp;"%0A"&amp;"*📧 Correo:* "&amp;E22&amp;"%0A"&amp;"*🔑 Contraseña:* "&amp;F22&amp;"%0A"&amp;"%0A"&amp;"*📍 Vence:* "&amp;H22,"💻")</f>
        <v/>
      </c>
      <c r="N22" s="99" t="n"/>
      <c r="O22" s="101" t="n"/>
      <c r="P22" s="103" t="n"/>
      <c r="Q22" s="81">
        <f>IF(P22="","",IF(R22&lt;0,"Vencido hace "&amp;R22*-1&amp;" días",IF(R22=0,"Vence hoy",IF(R22&gt;0,"Le quedan "&amp;R22&amp;" días",""))))</f>
        <v/>
      </c>
      <c r="R22" s="144">
        <f>P22-TODAY()</f>
        <v/>
      </c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39">
      <c r="A23" s="1" t="n"/>
      <c r="B23" s="1" t="n"/>
      <c r="C23" s="143" t="n"/>
      <c r="D23" s="91" t="n"/>
      <c r="E23" s="91" t="n"/>
      <c r="F23" s="91" t="n"/>
      <c r="G23" s="92" t="n"/>
      <c r="H23" s="106" t="n"/>
      <c r="I23" s="81">
        <f>IF(H23="","",IF(J23&lt;0,"Vencido hace "&amp;J23*-1&amp;" días",IF(J23=0,"Vence hoy",IF(J23&gt;0,"Le quedan "&amp;J23&amp;" días",""))))</f>
        <v/>
      </c>
      <c r="J23" s="142">
        <f>H23-J$8</f>
        <v/>
      </c>
      <c r="K23" s="83">
        <f>HYPERLINK("https://api.whatsapp.com/send?phone=57"&amp;D23&amp;"&amp;text="&amp;(IF(J23&lt;=0,"🚨 Hola, *"&amp;C23&amp;".*"&amp;"%0A"&amp;"Su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"&amp;C23&amp;"."&amp;"%0A"&amp;"Le quedan "&amp;J23&amp;" días restantes de su membresía en *_HBO MAX_*")),"💰")</f>
        <v/>
      </c>
      <c r="L23" s="83">
        <f>HYPERLINK("https://api.whatsapp.com/send?phone=57"&amp;D23&amp;"&amp;text=*_✅ ACTUALIZACIÓN DE CONTRASEÑA | HBO MAX_*"&amp;"%0A"&amp;"%0A"&amp;"💻 Correo: *"&amp;E23&amp;"*"&amp;"%0A"&amp;"🔐 Nueva Contraseña: *"&amp;F23&amp;"*","🔐")</f>
        <v/>
      </c>
      <c r="M23" s="84">
        <f>HYPERLINK("https://api.whatsapp.com/send?phone=57"&amp;D23&amp;"&amp;text=*_✅ HBO MAX_*"&amp;"%0A"&amp;"%0A"&amp;"*📧 Correo:* "&amp;E23&amp;"%0A"&amp;"*🔑 Contraseña:* "&amp;F23&amp;"%0A"&amp;"%0A"&amp;"*📍 Vence:* "&amp;H23,"💻")</f>
        <v/>
      </c>
      <c r="N23" s="93" t="n"/>
      <c r="O23" s="95" t="n"/>
      <c r="P23" s="96" t="n"/>
      <c r="Q23" s="81">
        <f>IF(P23="","",IF(R23&lt;0,"Vencido hace "&amp;R23*-1&amp;" días",IF(R23=0,"Vence hoy",IF(R23&gt;0,"Le quedan "&amp;R23&amp;" días",""))))</f>
        <v/>
      </c>
      <c r="R23" s="144">
        <f>P23-TODAY()</f>
        <v/>
      </c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 s="339">
      <c r="A24" s="1" t="n"/>
      <c r="B24" s="1" t="n"/>
      <c r="C24" s="143" t="n"/>
      <c r="D24" s="91" t="n"/>
      <c r="E24" s="91" t="n"/>
      <c r="F24" s="91" t="n"/>
      <c r="G24" s="92" t="n"/>
      <c r="H24" s="106" t="n"/>
      <c r="I24" s="81">
        <f>IF(H24="","",IF(J24&lt;0,"Vencido hace "&amp;J24*-1&amp;" días",IF(J24=0,"Vence hoy",IF(J24&gt;0,"Le quedan "&amp;J24&amp;" días",""))))</f>
        <v/>
      </c>
      <c r="J24" s="142">
        <f>H24-J$8</f>
        <v/>
      </c>
      <c r="K24" s="83">
        <f>HYPERLINK("https://api.whatsapp.com/send?phone=57"&amp;D24&amp;"&amp;text="&amp;(IF(J24&lt;=0,"🚨 Hola, *"&amp;C24&amp;".*"&amp;"%0A"&amp;"Su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"&amp;C24&amp;"."&amp;"%0A"&amp;"Le quedan "&amp;J24&amp;" días restantes de su membresía en *_HBO MAX_*")),"💰")</f>
        <v/>
      </c>
      <c r="L24" s="83">
        <f>HYPERLINK("https://api.whatsapp.com/send?phone=57"&amp;D24&amp;"&amp;text=*_✅ ACTUALIZACIÓN DE CONTRASEÑA | HBO MAX_*"&amp;"%0A"&amp;"%0A"&amp;"💻 Correo: *"&amp;E24&amp;"*"&amp;"%0A"&amp;"🔐 Nueva Contraseña: *"&amp;F24&amp;"*","🔐")</f>
        <v/>
      </c>
      <c r="M24" s="84">
        <f>HYPERLINK("https://api.whatsapp.com/send?phone=57"&amp;D24&amp;"&amp;text=*_✅ HBO MAX_*"&amp;"%0A"&amp;"%0A"&amp;"*📧 Correo:* "&amp;E24&amp;"%0A"&amp;"*🔑 Contraseña:* "&amp;F24&amp;"%0A"&amp;"%0A"&amp;"*📍 Vence:* "&amp;H24,"💻")</f>
        <v/>
      </c>
      <c r="N24" s="93" t="n"/>
      <c r="O24" s="95" t="n"/>
      <c r="P24" s="96" t="n"/>
      <c r="Q24" s="81">
        <f>IF(P24="","",IF(R24&lt;0,"Vencido hace "&amp;R24*-1&amp;" días",IF(R24=0,"Vence hoy",IF(R24&gt;0,"Le quedan "&amp;R24&amp;" días",""))))</f>
        <v/>
      </c>
      <c r="R24" s="144">
        <f>P24-TODAY()</f>
        <v/>
      </c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39">
      <c r="A25" s="1" t="n"/>
      <c r="B25" s="1" t="n"/>
      <c r="C25" s="143" t="n"/>
      <c r="D25" s="91" t="n"/>
      <c r="E25" s="91" t="n"/>
      <c r="F25" s="91" t="n"/>
      <c r="G25" s="92" t="n"/>
      <c r="H25" s="106" t="n"/>
      <c r="I25" s="81">
        <f>IF(H25="","",IF(J25&lt;0,"Vencido hace "&amp;J25*-1&amp;" días",IF(J25=0,"Vence hoy",IF(J25&gt;0,"Le quedan "&amp;J25&amp;" días",""))))</f>
        <v/>
      </c>
      <c r="J25" s="142">
        <f>H25-J$8</f>
        <v/>
      </c>
      <c r="K25" s="83">
        <f>HYPERLINK("https://api.whatsapp.com/send?phone=57"&amp;D25&amp;"&amp;text="&amp;(IF(J25&lt;=0,"🚨 Hola, *"&amp;C25&amp;".*"&amp;"%0A"&amp;"Su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"&amp;C25&amp;"."&amp;"%0A"&amp;"Le quedan "&amp;J25&amp;" días restantes de su membresía en *_HBO MAX_*")),"💰")</f>
        <v/>
      </c>
      <c r="L25" s="83">
        <f>HYPERLINK("https://api.whatsapp.com/send?phone=57"&amp;D25&amp;"&amp;text=*_✅ ACTUALIZACIÓN DE CONTRASEÑA | HBO MAX_*"&amp;"%0A"&amp;"%0A"&amp;"💻 Correo: *"&amp;E25&amp;"*"&amp;"%0A"&amp;"🔐 Nueva Contraseña: *"&amp;F25&amp;"*","🔐")</f>
        <v/>
      </c>
      <c r="M25" s="84">
        <f>HYPERLINK("https://api.whatsapp.com/send?phone=57"&amp;D25&amp;"&amp;text=*_✅ HBO MAX_*"&amp;"%0A"&amp;"%0A"&amp;"*📧 Correo:* "&amp;E25&amp;"%0A"&amp;"*🔑 Contraseña:* "&amp;F25&amp;"%0A"&amp;"%0A"&amp;"*📍 Vence:* "&amp;H25,"💻")</f>
        <v/>
      </c>
      <c r="N25" s="93" t="n"/>
      <c r="O25" s="95" t="n"/>
      <c r="P25" s="96" t="n"/>
      <c r="Q25" s="81">
        <f>IF(P25="","",IF(R25&lt;0,"Vencido hace "&amp;R25*-1&amp;" días",IF(R25=0,"Vence hoy",IF(R25&gt;0,"Le quedan "&amp;R25&amp;" días",""))))</f>
        <v/>
      </c>
      <c r="R25" s="144">
        <f>P25-TODAY()</f>
        <v/>
      </c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39">
      <c r="A26" s="1" t="n"/>
      <c r="B26" s="1" t="n"/>
      <c r="C26" s="143" t="n"/>
      <c r="D26" s="91" t="n"/>
      <c r="E26" s="91" t="n"/>
      <c r="F26" s="91" t="n"/>
      <c r="G26" s="92" t="n"/>
      <c r="H26" s="106" t="n"/>
      <c r="I26" s="81">
        <f>IF(H26="","",IF(J26&lt;0,"Vencido hace "&amp;J26*-1&amp;" días",IF(J26=0,"Vence hoy",IF(J26&gt;0,"Le quedan "&amp;J26&amp;" días",""))))</f>
        <v/>
      </c>
      <c r="J26" s="142">
        <f>H26-J$8</f>
        <v/>
      </c>
      <c r="K26" s="83">
        <f>HYPERLINK("https://api.whatsapp.com/send?phone=57"&amp;D26&amp;"&amp;text="&amp;(IF(J26&lt;=0,"🚨 Hola, *"&amp;C26&amp;".*"&amp;"%0A"&amp;"Su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"&amp;C26&amp;"."&amp;"%0A"&amp;"Le quedan "&amp;J26&amp;" días restantes de su membresía en *_HBO MAX_*")),"💰")</f>
        <v/>
      </c>
      <c r="L26" s="83">
        <f>HYPERLINK("https://api.whatsapp.com/send?phone=57"&amp;D26&amp;"&amp;text=*_✅ ACTUALIZACIÓN DE CONTRASEÑA | HBO MAX_*"&amp;"%0A"&amp;"%0A"&amp;"💻 Correo: *"&amp;E26&amp;"*"&amp;"%0A"&amp;"🔐 Nueva Contraseña: *"&amp;F26&amp;"*","🔐")</f>
        <v/>
      </c>
      <c r="M26" s="84">
        <f>HYPERLINK("https://api.whatsapp.com/send?phone=57"&amp;D26&amp;"&amp;text=*_✅ HBO MAX_*"&amp;"%0A"&amp;"%0A"&amp;"*📧 Correo:* "&amp;E26&amp;"%0A"&amp;"*🔑 Contraseña:* "&amp;F26&amp;"%0A"&amp;"%0A"&amp;"*📍 Vence:* "&amp;H26,"💻")</f>
        <v/>
      </c>
      <c r="N26" s="93" t="n"/>
      <c r="O26" s="95" t="n"/>
      <c r="P26" s="96" t="n"/>
      <c r="Q26" s="81">
        <f>IF(P26="","",IF(R26&lt;0,"Vencido hace "&amp;R26*-1&amp;" días",IF(R26=0,"Vence hoy",IF(R26&gt;0,"Le quedan "&amp;R26&amp;" días",""))))</f>
        <v/>
      </c>
      <c r="R26" s="144">
        <f>P26-TODAY()</f>
        <v/>
      </c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39">
      <c r="A27" s="1" t="n"/>
      <c r="B27" s="1" t="n"/>
      <c r="C27" s="143" t="n"/>
      <c r="D27" s="91" t="n"/>
      <c r="E27" s="91" t="n"/>
      <c r="F27" s="91" t="n"/>
      <c r="G27" s="92" t="n"/>
      <c r="H27" s="106" t="n"/>
      <c r="I27" s="81">
        <f>IF(H27="","",IF(J27&lt;0,"Vencido hace "&amp;J27*-1&amp;" días",IF(J27=0,"Vence hoy",IF(J27&gt;0,"Le quedan "&amp;J27&amp;" días",""))))</f>
        <v/>
      </c>
      <c r="J27" s="142">
        <f>H27-J$8</f>
        <v/>
      </c>
      <c r="K27" s="83">
        <f>HYPERLINK("https://api.whatsapp.com/send?phone=57"&amp;D27&amp;"&amp;text="&amp;(IF(J27&lt;=0,"🚨 Hola, *"&amp;C27&amp;".*"&amp;"%0A"&amp;"Su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"&amp;C27&amp;"."&amp;"%0A"&amp;"Le quedan "&amp;J27&amp;" días restantes de su membresía en *_HBO MAX_*")),"💰")</f>
        <v/>
      </c>
      <c r="L27" s="83">
        <f>HYPERLINK("https://api.whatsapp.com/send?phone=57"&amp;D27&amp;"&amp;text=*_✅ ACTUALIZACIÓN DE CONTRASEÑA | HBO MAX_*"&amp;"%0A"&amp;"%0A"&amp;"💻 Correo: *"&amp;E27&amp;"*"&amp;"%0A"&amp;"🔐 Nueva Contraseña: *"&amp;F27&amp;"*","🔐")</f>
        <v/>
      </c>
      <c r="M27" s="84">
        <f>HYPERLINK("https://api.whatsapp.com/send?phone=57"&amp;D27&amp;"&amp;text=*_✅ HBO MAX_*"&amp;"%0A"&amp;"%0A"&amp;"*📧 Correo:* "&amp;E27&amp;"%0A"&amp;"*🔑 Contraseña:* "&amp;F27&amp;"%0A"&amp;"%0A"&amp;"*📍 Vence:* "&amp;H27,"💻")</f>
        <v/>
      </c>
      <c r="N27" s="99" t="n"/>
      <c r="O27" s="101" t="n"/>
      <c r="P27" s="103" t="n"/>
      <c r="Q27" s="81">
        <f>IF(P27="","",IF(R27&lt;0,"Vencido hace "&amp;R27*-1&amp;" días",IF(R27=0,"Vence hoy",IF(R27&gt;0,"Le quedan "&amp;R27&amp;" días",""))))</f>
        <v/>
      </c>
      <c r="R27" s="144">
        <f>P27-TODAY()</f>
        <v/>
      </c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39">
      <c r="A28" s="1" t="n"/>
      <c r="B28" s="1" t="n"/>
      <c r="C28" s="143" t="n"/>
      <c r="D28" s="91" t="n"/>
      <c r="E28" s="91" t="n"/>
      <c r="F28" s="91" t="n"/>
      <c r="G28" s="92" t="n"/>
      <c r="H28" s="106" t="n"/>
      <c r="I28" s="81">
        <f>IF(H28="","",IF(J28&lt;0,"Vencido hace "&amp;J28*-1&amp;" días",IF(J28=0,"Vence hoy",IF(J28&gt;0,"Le quedan "&amp;J28&amp;" días",""))))</f>
        <v/>
      </c>
      <c r="J28" s="142">
        <f>H28-J$8</f>
        <v/>
      </c>
      <c r="K28" s="83">
        <f>HYPERLINK("https://api.whatsapp.com/send?phone=57"&amp;D28&amp;"&amp;text="&amp;(IF(J28&lt;=0,"🚨 Hola, *"&amp;C28&amp;".*"&amp;"%0A"&amp;"Su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"&amp;C28&amp;"."&amp;"%0A"&amp;"Le quedan "&amp;J28&amp;" días restantes de su membresía en *_HBO MAX_*")),"💰")</f>
        <v/>
      </c>
      <c r="L28" s="83">
        <f>HYPERLINK("https://api.whatsapp.com/send?phone=57"&amp;D28&amp;"&amp;text=*_✅ ACTUALIZACIÓN DE CONTRASEÑA | HBO MAX_*"&amp;"%0A"&amp;"%0A"&amp;"💻 Correo: *"&amp;E28&amp;"*"&amp;"%0A"&amp;"🔐 Nueva Contraseña: *"&amp;F28&amp;"*","🔐")</f>
        <v/>
      </c>
      <c r="M28" s="84">
        <f>HYPERLINK("https://api.whatsapp.com/send?phone=57"&amp;D28&amp;"&amp;text=*_✅ HBO MAX_*"&amp;"%0A"&amp;"%0A"&amp;"*📧 Correo:* "&amp;E28&amp;"%0A"&amp;"*🔑 Contraseña:* "&amp;F28&amp;"%0A"&amp;"%0A"&amp;"*📍 Vence:* "&amp;H28,"💻")</f>
        <v/>
      </c>
      <c r="N28" s="93" t="n"/>
      <c r="O28" s="95" t="n"/>
      <c r="P28" s="96" t="n"/>
      <c r="Q28" s="81">
        <f>IF(P28="","",IF(R28&lt;0,"Vencido hace "&amp;R28*-1&amp;" días",IF(R28=0,"Vence hoy",IF(R28&gt;0,"Le quedan "&amp;R28&amp;" días",""))))</f>
        <v/>
      </c>
      <c r="R28" s="144">
        <f>P28-TODAY()</f>
        <v/>
      </c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39">
      <c r="A29" s="1" t="n"/>
      <c r="B29" s="1" t="n"/>
      <c r="C29" s="143" t="n"/>
      <c r="D29" s="91" t="n"/>
      <c r="E29" s="91" t="n"/>
      <c r="F29" s="91" t="n"/>
      <c r="G29" s="92" t="n"/>
      <c r="H29" s="106" t="n"/>
      <c r="I29" s="81">
        <f>IF(H29="","",IF(J29&lt;0,"Vencido hace "&amp;J29*-1&amp;" días",IF(J29=0,"Vence hoy",IF(J29&gt;0,"Le quedan "&amp;J29&amp;" días",""))))</f>
        <v/>
      </c>
      <c r="J29" s="142">
        <f>H29-J$8</f>
        <v/>
      </c>
      <c r="K29" s="83">
        <f>HYPERLINK("https://api.whatsapp.com/send?phone=57"&amp;D29&amp;"&amp;text="&amp;(IF(J29&lt;=0,"🚨 Hola, *"&amp;C29&amp;".*"&amp;"%0A"&amp;"Su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"&amp;C29&amp;"."&amp;"%0A"&amp;"Le quedan "&amp;J29&amp;" días restantes de su membresía en *_HBO MAX_*")),"💰")</f>
        <v/>
      </c>
      <c r="L29" s="83">
        <f>HYPERLINK("https://api.whatsapp.com/send?phone=57"&amp;D29&amp;"&amp;text=*_✅ ACTUALIZACIÓN DE CONTRASEÑA | HBO MAX_*"&amp;"%0A"&amp;"%0A"&amp;"💻 Correo: *"&amp;E29&amp;"*"&amp;"%0A"&amp;"🔐 Nueva Contraseña: *"&amp;F29&amp;"*","🔐")</f>
        <v/>
      </c>
      <c r="M29" s="84">
        <f>HYPERLINK("https://api.whatsapp.com/send?phone=57"&amp;D29&amp;"&amp;text=*_✅ HBO MAX_*"&amp;"%0A"&amp;"%0A"&amp;"*📧 Correo:* "&amp;E29&amp;"%0A"&amp;"*🔑 Contraseña:* "&amp;F29&amp;"%0A"&amp;"%0A"&amp;"*📍 Vence:* "&amp;H29,"💻")</f>
        <v/>
      </c>
      <c r="N29" s="93" t="n"/>
      <c r="O29" s="95" t="n"/>
      <c r="P29" s="96" t="n"/>
      <c r="Q29" s="81">
        <f>IF(P29="","",IF(R29&lt;0,"Vencido hace "&amp;R29*-1&amp;" días",IF(R29=0,"Vence hoy",IF(R29&gt;0,"Le quedan "&amp;R29&amp;" días",""))))</f>
        <v/>
      </c>
      <c r="R29" s="144">
        <f>P29-TODAY()</f>
        <v/>
      </c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39">
      <c r="A30" s="1" t="n"/>
      <c r="B30" s="1" t="n"/>
      <c r="C30" s="143" t="n"/>
      <c r="D30" s="91" t="n"/>
      <c r="E30" s="91" t="n"/>
      <c r="F30" s="91" t="n"/>
      <c r="G30" s="92" t="n"/>
      <c r="H30" s="106" t="n"/>
      <c r="I30" s="81">
        <f>IF(H30="","",IF(J30&lt;0,"Vencido hace "&amp;J30*-1&amp;" días",IF(J30=0,"Vence hoy",IF(J30&gt;0,"Le quedan "&amp;J30&amp;" días",""))))</f>
        <v/>
      </c>
      <c r="J30" s="142">
        <f>H30-J$8</f>
        <v/>
      </c>
      <c r="K30" s="83">
        <f>HYPERLINK("https://api.whatsapp.com/send?phone=57"&amp;D30&amp;"&amp;text="&amp;(IF(J30&lt;=0,"🚨 Hola, *"&amp;C30&amp;".*"&amp;"%0A"&amp;"Su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"&amp;C30&amp;"."&amp;"%0A"&amp;"Le quedan "&amp;J30&amp;" días restantes de su membresía en *_HBO MAX_*")),"💰")</f>
        <v/>
      </c>
      <c r="L30" s="83">
        <f>HYPERLINK("https://api.whatsapp.com/send?phone=57"&amp;D30&amp;"&amp;text=*_✅ ACTUALIZACIÓN DE CONTRASEÑA | HBO MAX_*"&amp;"%0A"&amp;"%0A"&amp;"💻 Correo: *"&amp;E30&amp;"*"&amp;"%0A"&amp;"🔐 Nueva Contraseña: *"&amp;F30&amp;"*","🔐")</f>
        <v/>
      </c>
      <c r="M30" s="84">
        <f>HYPERLINK("https://api.whatsapp.com/send?phone=57"&amp;D30&amp;"&amp;text=*_✅ HBO MAX_*"&amp;"%0A"&amp;"%0A"&amp;"*📧 Correo:* "&amp;E30&amp;"%0A"&amp;"*🔑 Contraseña:* "&amp;F30&amp;"%0A"&amp;"%0A"&amp;"*📍 Vence:* "&amp;H30,"💻")</f>
        <v/>
      </c>
      <c r="N30" s="93" t="n"/>
      <c r="O30" s="95" t="n"/>
      <c r="P30" s="96" t="n"/>
      <c r="Q30" s="81">
        <f>IF(P30="","",IF(R30&lt;0,"Vencido hace "&amp;R30*-1&amp;" días",IF(R30=0,"Vence hoy",IF(R30&gt;0,"Le quedan "&amp;R30&amp;" días",""))))</f>
        <v/>
      </c>
      <c r="R30" s="144">
        <f>P30-TODAY()</f>
        <v/>
      </c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39">
      <c r="A31" s="1" t="n"/>
      <c r="B31" s="1" t="n"/>
      <c r="C31" s="143" t="n"/>
      <c r="D31" s="91" t="n"/>
      <c r="E31" s="91" t="n"/>
      <c r="F31" s="91" t="n"/>
      <c r="G31" s="92" t="n"/>
      <c r="H31" s="106" t="n"/>
      <c r="I31" s="81">
        <f>IF(H31="","",IF(J31&lt;0,"Vencido hace "&amp;J31*-1&amp;" días",IF(J31=0,"Vence hoy",IF(J31&gt;0,"Le quedan "&amp;J31&amp;" días",""))))</f>
        <v/>
      </c>
      <c r="J31" s="142">
        <f>H31-J$8</f>
        <v/>
      </c>
      <c r="K31" s="83">
        <f>HYPERLINK("https://api.whatsapp.com/send?phone=57"&amp;D31&amp;"&amp;text="&amp;(IF(J31&lt;=0,"🚨 Hola, *"&amp;C31&amp;".*"&amp;"%0A"&amp;"Su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"&amp;C31&amp;"."&amp;"%0A"&amp;"Le quedan "&amp;J31&amp;" días restantes de su membresía en *_HBO MAX_*")),"💰")</f>
        <v/>
      </c>
      <c r="L31" s="83">
        <f>HYPERLINK("https://api.whatsapp.com/send?phone=57"&amp;D31&amp;"&amp;text=*_✅ ACTUALIZACIÓN DE CONTRASEÑA | HBO MAX_*"&amp;"%0A"&amp;"%0A"&amp;"💻 Correo: *"&amp;E31&amp;"*"&amp;"%0A"&amp;"🔐 Nueva Contraseña: *"&amp;F31&amp;"*","🔐")</f>
        <v/>
      </c>
      <c r="M31" s="84">
        <f>HYPERLINK("https://api.whatsapp.com/send?phone=57"&amp;D31&amp;"&amp;text=*_✅ HBO MAX_*"&amp;"%0A"&amp;"%0A"&amp;"*📧 Correo:* "&amp;E31&amp;"%0A"&amp;"*🔑 Contraseña:* "&amp;F31&amp;"%0A"&amp;"%0A"&amp;"*📍 Vence:* "&amp;H31,"💻")</f>
        <v/>
      </c>
      <c r="N31" s="93" t="n"/>
      <c r="O31" s="95" t="n"/>
      <c r="P31" s="96" t="n"/>
      <c r="Q31" s="81">
        <f>IF(P31="","",IF(R31&lt;0,"Vencido hace "&amp;R31*-1&amp;" días",IF(R31=0,"Vence hoy",IF(R31&gt;0,"Le quedan "&amp;R31&amp;" días",""))))</f>
        <v/>
      </c>
      <c r="R31" s="144">
        <f>P31-TODAY()</f>
        <v/>
      </c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39">
      <c r="A32" s="1" t="n"/>
      <c r="B32" s="1" t="n"/>
      <c r="C32" s="143" t="n"/>
      <c r="D32" s="91" t="n"/>
      <c r="E32" s="91" t="n"/>
      <c r="F32" s="91" t="n"/>
      <c r="G32" s="92" t="n"/>
      <c r="H32" s="106" t="n"/>
      <c r="I32" s="81">
        <f>IF(H32="","",IF(J32&lt;0,"Vencido hace "&amp;J32*-1&amp;" días",IF(J32=0,"Vence hoy",IF(J32&gt;0,"Le quedan "&amp;J32&amp;" días",""))))</f>
        <v/>
      </c>
      <c r="J32" s="142">
        <f>H32-J$8</f>
        <v/>
      </c>
      <c r="K32" s="83">
        <f>HYPERLINK("https://api.whatsapp.com/send?phone=57"&amp;D32&amp;"&amp;text="&amp;(IF(J32&lt;=0,"🚨 Hola, *"&amp;C32&amp;".*"&amp;"%0A"&amp;"Su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"&amp;C32&amp;"."&amp;"%0A"&amp;"Le quedan "&amp;J32&amp;" días restantes de su membresía en *_HBO MAX_*")),"💰")</f>
        <v/>
      </c>
      <c r="L32" s="83">
        <f>HYPERLINK("https://api.whatsapp.com/send?phone=57"&amp;D32&amp;"&amp;text=*_✅ ACTUALIZACIÓN DE CONTRASEÑA | HBO MAX_*"&amp;"%0A"&amp;"%0A"&amp;"💻 Correo: *"&amp;E32&amp;"*"&amp;"%0A"&amp;"🔐 Nueva Contraseña: *"&amp;F32&amp;"*","🔐")</f>
        <v/>
      </c>
      <c r="M32" s="84">
        <f>HYPERLINK("https://api.whatsapp.com/send?phone=57"&amp;D32&amp;"&amp;text=*_✅ HBO MAX_*"&amp;"%0A"&amp;"%0A"&amp;"*📧 Correo:* "&amp;E32&amp;"%0A"&amp;"*🔑 Contraseña:* "&amp;F32&amp;"%0A"&amp;"%0A"&amp;"*📍 Vence:* "&amp;H32,"💻")</f>
        <v/>
      </c>
      <c r="N32" s="99" t="n"/>
      <c r="O32" s="101" t="n"/>
      <c r="P32" s="103" t="n"/>
      <c r="Q32" s="81">
        <f>IF(P32="","",IF(R32&lt;0,"Vencido hace "&amp;R32*-1&amp;" días",IF(R32=0,"Vence hoy",IF(R32&gt;0,"Le quedan "&amp;R32&amp;" días",""))))</f>
        <v/>
      </c>
      <c r="R32" s="144">
        <f>P32-TODAY()</f>
        <v/>
      </c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39">
      <c r="A33" s="1" t="n"/>
      <c r="B33" s="1" t="n"/>
      <c r="C33" s="143" t="n"/>
      <c r="D33" s="91" t="n"/>
      <c r="E33" s="91" t="n"/>
      <c r="F33" s="91" t="n"/>
      <c r="G33" s="92" t="n"/>
      <c r="H33" s="106" t="n"/>
      <c r="I33" s="81">
        <f>IF(H33="","",IF(J33&lt;0,"Vencido hace "&amp;J33*-1&amp;" días",IF(J33=0,"Vence hoy",IF(J33&gt;0,"Le quedan "&amp;J33&amp;" días",""))))</f>
        <v/>
      </c>
      <c r="J33" s="142">
        <f>H33-J$8</f>
        <v/>
      </c>
      <c r="K33" s="83">
        <f>HYPERLINK("https://api.whatsapp.com/send?phone=57"&amp;D33&amp;"&amp;text="&amp;(IF(J33&lt;=0,"🚨 Hola, *"&amp;C33&amp;".*"&amp;"%0A"&amp;"Su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"&amp;C33&amp;"."&amp;"%0A"&amp;"Le quedan "&amp;J33&amp;" días restantes de su membresía en *_HBO MAX_*")),"💰")</f>
        <v/>
      </c>
      <c r="L33" s="83">
        <f>HYPERLINK("https://api.whatsapp.com/send?phone=57"&amp;D33&amp;"&amp;text=*_✅ ACTUALIZACIÓN DE CONTRASEÑA | HBO MAX_*"&amp;"%0A"&amp;"%0A"&amp;"💻 Correo: *"&amp;E33&amp;"*"&amp;"%0A"&amp;"🔐 Nueva Contraseña: *"&amp;F33&amp;"*","🔐")</f>
        <v/>
      </c>
      <c r="M33" s="84">
        <f>HYPERLINK("https://api.whatsapp.com/send?phone=57"&amp;D33&amp;"&amp;text=*_✅ HBO MAX_*"&amp;"%0A"&amp;"%0A"&amp;"*📧 Correo:* "&amp;E33&amp;"%0A"&amp;"*🔑 Contraseña:* "&amp;F33&amp;"%0A"&amp;"%0A"&amp;"*📍 Vence:* "&amp;H33,"💻")</f>
        <v/>
      </c>
      <c r="N33" s="93" t="n"/>
      <c r="O33" s="95" t="n"/>
      <c r="P33" s="96" t="n"/>
      <c r="Q33" s="81">
        <f>IF(P33="","",IF(R33&lt;0,"Vencido hace "&amp;R33*-1&amp;" días",IF(R33=0,"Vence hoy",IF(R33&gt;0,"Le quedan "&amp;R33&amp;" días",""))))</f>
        <v/>
      </c>
      <c r="R33" s="144">
        <f>P33-TODAY()</f>
        <v/>
      </c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39">
      <c r="A34" s="1" t="n"/>
      <c r="B34" s="1" t="n"/>
      <c r="C34" s="143" t="n"/>
      <c r="D34" s="91" t="n"/>
      <c r="E34" s="91" t="n"/>
      <c r="F34" s="91" t="n"/>
      <c r="G34" s="92" t="n"/>
      <c r="H34" s="106" t="n"/>
      <c r="I34" s="81">
        <f>IF(H34="","",IF(J34&lt;0,"Vencido hace "&amp;J34*-1&amp;" días",IF(J34=0,"Vence hoy",IF(J34&gt;0,"Le quedan "&amp;J34&amp;" días",""))))</f>
        <v/>
      </c>
      <c r="J34" s="142">
        <f>H34-J$8</f>
        <v/>
      </c>
      <c r="K34" s="83">
        <f>HYPERLINK("https://api.whatsapp.com/send?phone=57"&amp;D34&amp;"&amp;text="&amp;(IF(J34&lt;=0,"🚨 Hola, *"&amp;C34&amp;".*"&amp;"%0A"&amp;"Su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"&amp;C34&amp;"."&amp;"%0A"&amp;"Le quedan "&amp;J34&amp;" días restantes de su membresía en *_HBO MAX_*")),"💰")</f>
        <v/>
      </c>
      <c r="L34" s="83">
        <f>HYPERLINK("https://api.whatsapp.com/send?phone=57"&amp;D34&amp;"&amp;text=*_✅ ACTUALIZACIÓN DE CONTRASEÑA | HBO MAX_*"&amp;"%0A"&amp;"%0A"&amp;"💻 Correo: *"&amp;E34&amp;"*"&amp;"%0A"&amp;"🔐 Nueva Contraseña: *"&amp;F34&amp;"*","🔐")</f>
        <v/>
      </c>
      <c r="M34" s="84">
        <f>HYPERLINK("https://api.whatsapp.com/send?phone=57"&amp;D34&amp;"&amp;text=*_✅ HBO MAX_*"&amp;"%0A"&amp;"%0A"&amp;"*📧 Correo:* "&amp;E34&amp;"%0A"&amp;"*🔑 Contraseña:* "&amp;F34&amp;"%0A"&amp;"%0A"&amp;"*📍 Vence:* "&amp;H34,"💻")</f>
        <v/>
      </c>
      <c r="N34" s="93" t="n"/>
      <c r="O34" s="95" t="n"/>
      <c r="P34" s="96" t="n"/>
      <c r="Q34" s="81">
        <f>IF(P34="","",IF(R34&lt;0,"Vencido hace "&amp;R34*-1&amp;" días",IF(R34=0,"Vence hoy",IF(R34&gt;0,"Le quedan "&amp;R34&amp;" días",""))))</f>
        <v/>
      </c>
      <c r="R34" s="144">
        <f>P34-TODAY()</f>
        <v/>
      </c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39">
      <c r="A35" s="1" t="n"/>
      <c r="B35" s="1" t="n"/>
      <c r="C35" s="143" t="n"/>
      <c r="D35" s="91" t="n"/>
      <c r="E35" s="91" t="n"/>
      <c r="F35" s="91" t="n"/>
      <c r="G35" s="92" t="n"/>
      <c r="H35" s="106" t="n"/>
      <c r="I35" s="81">
        <f>IF(H35="","",IF(J35&lt;0,"Vencido hace "&amp;J35*-1&amp;" días",IF(J35=0,"Vence hoy",IF(J35&gt;0,"Le quedan "&amp;J35&amp;" días",""))))</f>
        <v/>
      </c>
      <c r="J35" s="142">
        <f>H35-J$8</f>
        <v/>
      </c>
      <c r="K35" s="83">
        <f>HYPERLINK("https://api.whatsapp.com/send?phone=57"&amp;D35&amp;"&amp;text="&amp;(IF(J35&lt;=0,"🚨 Hola, *"&amp;C35&amp;".*"&amp;"%0A"&amp;"Su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"&amp;C35&amp;"."&amp;"%0A"&amp;"Le quedan "&amp;J35&amp;" días restantes de su membresía en *_HBO MAX_*")),"💰")</f>
        <v/>
      </c>
      <c r="L35" s="83">
        <f>HYPERLINK("https://api.whatsapp.com/send?phone=57"&amp;D35&amp;"&amp;text=*_✅ ACTUALIZACIÓN DE CONTRASEÑA | HBO MAX_*"&amp;"%0A"&amp;"%0A"&amp;"💻 Correo: *"&amp;E35&amp;"*"&amp;"%0A"&amp;"🔐 Nueva Contraseña: *"&amp;F35&amp;"*","🔐")</f>
        <v/>
      </c>
      <c r="M35" s="84">
        <f>HYPERLINK("https://api.whatsapp.com/send?phone=57"&amp;D35&amp;"&amp;text=*_✅ HBO MAX_*"&amp;"%0A"&amp;"%0A"&amp;"*📧 Correo:* "&amp;E35&amp;"%0A"&amp;"*🔑 Contraseña:* "&amp;F35&amp;"%0A"&amp;"%0A"&amp;"*📍 Vence:* "&amp;H35,"💻")</f>
        <v/>
      </c>
      <c r="N35" s="93" t="n"/>
      <c r="O35" s="95" t="n"/>
      <c r="P35" s="96" t="n"/>
      <c r="Q35" s="81">
        <f>IF(P35="","",IF(R35&lt;0,"Vencido hace "&amp;R35*-1&amp;" días",IF(R35=0,"Vence hoy",IF(R35&gt;0,"Le quedan "&amp;R35&amp;" días",""))))</f>
        <v/>
      </c>
      <c r="R35" s="144">
        <f>P35-TODAY()</f>
        <v/>
      </c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39">
      <c r="A36" s="1" t="n"/>
      <c r="B36" s="1" t="n"/>
      <c r="C36" s="143" t="n"/>
      <c r="D36" s="91" t="n"/>
      <c r="E36" s="91" t="n"/>
      <c r="F36" s="91" t="n"/>
      <c r="G36" s="92" t="n"/>
      <c r="H36" s="106" t="n"/>
      <c r="I36" s="81">
        <f>IF(H36="","",IF(J36&lt;0,"Vencido hace "&amp;J36*-1&amp;" días",IF(J36=0,"Vence hoy",IF(J36&gt;0,"Le quedan "&amp;J36&amp;" días",""))))</f>
        <v/>
      </c>
      <c r="J36" s="142">
        <f>H36-J$8</f>
        <v/>
      </c>
      <c r="K36" s="83">
        <f>HYPERLINK("https://api.whatsapp.com/send?phone=57"&amp;D36&amp;"&amp;text="&amp;(IF(J36&lt;=0,"🚨 Hola, *"&amp;C36&amp;".*"&amp;"%0A"&amp;"Su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"&amp;C36&amp;"."&amp;"%0A"&amp;"Le quedan "&amp;J36&amp;" días restantes de su membresía en *_HBO MAX_*")),"💰")</f>
        <v/>
      </c>
      <c r="L36" s="83">
        <f>HYPERLINK("https://api.whatsapp.com/send?phone=57"&amp;D36&amp;"&amp;text=*_✅ ACTUALIZACIÓN DE CONTRASEÑA | HBO MAX_*"&amp;"%0A"&amp;"%0A"&amp;"💻 Correo: *"&amp;E36&amp;"*"&amp;"%0A"&amp;"🔐 Nueva Contraseña: *"&amp;F36&amp;"*","🔐")</f>
        <v/>
      </c>
      <c r="M36" s="84">
        <f>HYPERLINK("https://api.whatsapp.com/send?phone=57"&amp;D36&amp;"&amp;text=*_✅ HBO MAX_*"&amp;"%0A"&amp;"%0A"&amp;"*📧 Correo:* "&amp;E36&amp;"%0A"&amp;"*🔑 Contraseña:* "&amp;F36&amp;"%0A"&amp;"%0A"&amp;"*📍 Vence:* "&amp;H36,"💻")</f>
        <v/>
      </c>
      <c r="N36" s="93" t="n"/>
      <c r="O36" s="95" t="n"/>
      <c r="P36" s="96" t="n"/>
      <c r="Q36" s="81">
        <f>IF(P36="","",IF(R36&lt;0,"Vencido hace "&amp;R36*-1&amp;" días",IF(R36=0,"Vence hoy",IF(R36&gt;0,"Le quedan "&amp;R36&amp;" días",""))))</f>
        <v/>
      </c>
      <c r="R36" s="144">
        <f>P36-TODAY()</f>
        <v/>
      </c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39">
      <c r="A37" s="1" t="n"/>
      <c r="B37" s="1" t="n"/>
      <c r="C37" s="143" t="n"/>
      <c r="D37" s="91" t="n"/>
      <c r="E37" s="91" t="n"/>
      <c r="F37" s="91" t="n"/>
      <c r="G37" s="92" t="n"/>
      <c r="H37" s="106" t="n"/>
      <c r="I37" s="81">
        <f>IF(H37="","",IF(J37&lt;0,"Vencido hace "&amp;J37*-1&amp;" días",IF(J37=0,"Vence hoy",IF(J37&gt;0,"Le quedan "&amp;J37&amp;" días",""))))</f>
        <v/>
      </c>
      <c r="J37" s="142">
        <f>H37-J$8</f>
        <v/>
      </c>
      <c r="K37" s="83">
        <f>HYPERLINK("https://api.whatsapp.com/send?phone=57"&amp;D37&amp;"&amp;text="&amp;(IF(J37&lt;=0,"🚨 Hola, *"&amp;C37&amp;".*"&amp;"%0A"&amp;"Su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"&amp;C37&amp;"."&amp;"%0A"&amp;"Le quedan "&amp;J37&amp;" días restantes de su membresía en *_HBO MAX_*")),"💰")</f>
        <v/>
      </c>
      <c r="L37" s="83">
        <f>HYPERLINK("https://api.whatsapp.com/send?phone=57"&amp;D37&amp;"&amp;text=*_✅ ACTUALIZACIÓN DE CONTRASEÑA | HBO MAX_*"&amp;"%0A"&amp;"%0A"&amp;"💻 Correo: *"&amp;E37&amp;"*"&amp;"%0A"&amp;"🔐 Nueva Contraseña: *"&amp;F37&amp;"*","🔐")</f>
        <v/>
      </c>
      <c r="M37" s="84">
        <f>HYPERLINK("https://api.whatsapp.com/send?phone=57"&amp;D37&amp;"&amp;text=*_✅ HBO MAX_*"&amp;"%0A"&amp;"%0A"&amp;"*📧 Correo:* "&amp;E37&amp;"%0A"&amp;"*🔑 Contraseña:* "&amp;F37&amp;"%0A"&amp;"%0A"&amp;"*📍 Vence:* "&amp;H37,"💻")</f>
        <v/>
      </c>
      <c r="N37" s="99" t="n"/>
      <c r="O37" s="101" t="n"/>
      <c r="P37" s="103" t="n"/>
      <c r="Q37" s="81">
        <f>IF(P37="","",IF(R37&lt;0,"Vencido hace "&amp;R37*-1&amp;" días",IF(R37=0,"Vence hoy",IF(R37&gt;0,"Le quedan "&amp;R37&amp;" días",""))))</f>
        <v/>
      </c>
      <c r="R37" s="144">
        <f>P37-TODAY()</f>
        <v/>
      </c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39">
      <c r="A38" s="1" t="n"/>
      <c r="B38" s="1" t="n"/>
      <c r="C38" s="143" t="n"/>
      <c r="D38" s="91" t="n"/>
      <c r="E38" s="91" t="n"/>
      <c r="F38" s="91" t="n"/>
      <c r="G38" s="92" t="n"/>
      <c r="H38" s="106" t="n"/>
      <c r="I38" s="81">
        <f>IF(H38="","",IF(J38&lt;0,"Vencido hace "&amp;J38*-1&amp;" días",IF(J38=0,"Vence hoy",IF(J38&gt;0,"Le quedan "&amp;J38&amp;" días",""))))</f>
        <v/>
      </c>
      <c r="J38" s="142">
        <f>H38-J$8</f>
        <v/>
      </c>
      <c r="K38" s="83">
        <f>HYPERLINK("https://api.whatsapp.com/send?phone=57"&amp;D38&amp;"&amp;text="&amp;(IF(J38&lt;=0,"🚨 Hola, *"&amp;C38&amp;".*"&amp;"%0A"&amp;"Su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"&amp;C38&amp;"."&amp;"%0A"&amp;"Le quedan "&amp;J38&amp;" días restantes de su membresía en *_HBO MAX_*")),"💰")</f>
        <v/>
      </c>
      <c r="L38" s="83">
        <f>HYPERLINK("https://api.whatsapp.com/send?phone=57"&amp;D38&amp;"&amp;text=*_✅ ACTUALIZACIÓN DE CONTRASEÑA | HBO MAX_*"&amp;"%0A"&amp;"%0A"&amp;"💻 Correo: *"&amp;E38&amp;"*"&amp;"%0A"&amp;"🔐 Nueva Contraseña: *"&amp;F38&amp;"*","🔐")</f>
        <v/>
      </c>
      <c r="M38" s="84">
        <f>HYPERLINK("https://api.whatsapp.com/send?phone=57"&amp;D38&amp;"&amp;text=*_✅ HBO MAX_*"&amp;"%0A"&amp;"%0A"&amp;"*📧 Correo:* "&amp;E38&amp;"%0A"&amp;"*🔑 Contraseña:* "&amp;F38&amp;"%0A"&amp;"%0A"&amp;"*📍 Vence:* "&amp;H38,"💻")</f>
        <v/>
      </c>
      <c r="N38" s="93" t="n"/>
      <c r="O38" s="95" t="n"/>
      <c r="P38" s="96" t="n"/>
      <c r="Q38" s="81">
        <f>IF(P38="","",IF(R38&lt;0,"Vencido hace "&amp;R38*-1&amp;" días",IF(R38=0,"Vence hoy",IF(R38&gt;0,"Le quedan "&amp;R38&amp;" días",""))))</f>
        <v/>
      </c>
      <c r="R38" s="144">
        <f>P38-TODAY()</f>
        <v/>
      </c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39">
      <c r="A39" s="1" t="n"/>
      <c r="B39" s="1" t="n"/>
      <c r="C39" s="143" t="n"/>
      <c r="D39" s="91" t="n"/>
      <c r="E39" s="91" t="n"/>
      <c r="F39" s="91" t="n"/>
      <c r="G39" s="92" t="n"/>
      <c r="H39" s="106" t="n"/>
      <c r="I39" s="81">
        <f>IF(H39="","",IF(J39&lt;0,"Vencido hace "&amp;J39*-1&amp;" días",IF(J39=0,"Vence hoy",IF(J39&gt;0,"Le quedan "&amp;J39&amp;" días",""))))</f>
        <v/>
      </c>
      <c r="J39" s="142">
        <f>H39-J$8</f>
        <v/>
      </c>
      <c r="K39" s="83">
        <f>HYPERLINK("https://api.whatsapp.com/send?phone=57"&amp;D39&amp;"&amp;text="&amp;(IF(J39&lt;=0,"🚨 Hola, *"&amp;C39&amp;".*"&amp;"%0A"&amp;"Su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"&amp;C39&amp;"."&amp;"%0A"&amp;"Le quedan "&amp;J39&amp;" días restantes de su membresía en *_HBO MAX_*")),"💰")</f>
        <v/>
      </c>
      <c r="L39" s="83">
        <f>HYPERLINK("https://api.whatsapp.com/send?phone=57"&amp;D39&amp;"&amp;text=*_✅ ACTUALIZACIÓN DE CONTRASEÑA | HBO MAX_*"&amp;"%0A"&amp;"%0A"&amp;"💻 Correo: *"&amp;E39&amp;"*"&amp;"%0A"&amp;"🔐 Nueva Contraseña: *"&amp;F39&amp;"*","🔐")</f>
        <v/>
      </c>
      <c r="M39" s="84">
        <f>HYPERLINK("https://api.whatsapp.com/send?phone=57"&amp;D39&amp;"&amp;text=*_✅ HBO MAX_*"&amp;"%0A"&amp;"%0A"&amp;"*📧 Correo:* "&amp;E39&amp;"%0A"&amp;"*🔑 Contraseña:* "&amp;F39&amp;"%0A"&amp;"%0A"&amp;"*📍 Vence:* "&amp;H39,"💻")</f>
        <v/>
      </c>
      <c r="N39" s="93" t="n"/>
      <c r="O39" s="95" t="n"/>
      <c r="P39" s="96" t="n"/>
      <c r="Q39" s="81">
        <f>IF(P39="","",IF(R39&lt;0,"Vencido hace "&amp;R39*-1&amp;" días",IF(R39=0,"Vence hoy",IF(R39&gt;0,"Le quedan "&amp;R39&amp;" días",""))))</f>
        <v/>
      </c>
      <c r="R39" s="144">
        <f>P39-TODAY()</f>
        <v/>
      </c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39">
      <c r="A40" s="1" t="n"/>
      <c r="B40" s="1" t="n"/>
      <c r="C40" s="143" t="n"/>
      <c r="D40" s="91" t="n"/>
      <c r="E40" s="91" t="n"/>
      <c r="F40" s="91" t="n"/>
      <c r="G40" s="92" t="n"/>
      <c r="H40" s="106" t="n"/>
      <c r="I40" s="81">
        <f>IF(H40="","",IF(J40&lt;0,"Vencido hace "&amp;J40*-1&amp;" días",IF(J40=0,"Vence hoy",IF(J40&gt;0,"Le quedan "&amp;J40&amp;" días",""))))</f>
        <v/>
      </c>
      <c r="J40" s="142">
        <f>H40-J$8</f>
        <v/>
      </c>
      <c r="K40" s="83">
        <f>HYPERLINK("https://api.whatsapp.com/send?phone=57"&amp;D40&amp;"&amp;text="&amp;(IF(J40&lt;=0,"🚨 Hola, *"&amp;C40&amp;".*"&amp;"%0A"&amp;"Su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"&amp;C40&amp;"."&amp;"%0A"&amp;"Le quedan "&amp;J40&amp;" días restantes de su membresía en *_HBO MAX_*")),"💰")</f>
        <v/>
      </c>
      <c r="L40" s="83">
        <f>HYPERLINK("https://api.whatsapp.com/send?phone=57"&amp;D40&amp;"&amp;text=*_✅ ACTUALIZACIÓN DE CONTRASEÑA | HBO MAX_*"&amp;"%0A"&amp;"%0A"&amp;"💻 Correo: *"&amp;E40&amp;"*"&amp;"%0A"&amp;"🔐 Nueva Contraseña: *"&amp;F40&amp;"*","🔐")</f>
        <v/>
      </c>
      <c r="M40" s="84">
        <f>HYPERLINK("https://api.whatsapp.com/send?phone=57"&amp;D40&amp;"&amp;text=*_✅ HBO MAX_*"&amp;"%0A"&amp;"%0A"&amp;"*📧 Correo:* "&amp;E40&amp;"%0A"&amp;"*🔑 Contraseña:* "&amp;F40&amp;"%0A"&amp;"%0A"&amp;"*📍 Vence:* "&amp;H40,"💻")</f>
        <v/>
      </c>
      <c r="N40" s="93" t="n"/>
      <c r="O40" s="95" t="n"/>
      <c r="P40" s="96" t="n"/>
      <c r="Q40" s="81">
        <f>IF(P40="","",IF(R40&lt;0,"Vencido hace "&amp;R40*-1&amp;" días",IF(R40=0,"Vence hoy",IF(R40&gt;0,"Le quedan "&amp;R40&amp;" días",""))))</f>
        <v/>
      </c>
      <c r="R40" s="144">
        <f>P40-TODAY()</f>
        <v/>
      </c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39">
      <c r="A41" s="1" t="n"/>
      <c r="B41" s="1" t="n"/>
      <c r="C41" s="143" t="n"/>
      <c r="D41" s="91" t="n"/>
      <c r="E41" s="91" t="n"/>
      <c r="F41" s="91" t="n"/>
      <c r="G41" s="92" t="n"/>
      <c r="H41" s="106" t="n"/>
      <c r="I41" s="81">
        <f>IF(H41="","",IF(J41&lt;0,"Vencido hace "&amp;J41*-1&amp;" días",IF(J41=0,"Vence hoy",IF(J41&gt;0,"Le quedan "&amp;J41&amp;" días",""))))</f>
        <v/>
      </c>
      <c r="J41" s="142">
        <f>H41-J$8</f>
        <v/>
      </c>
      <c r="K41" s="83">
        <f>HYPERLINK("https://api.whatsapp.com/send?phone=57"&amp;D41&amp;"&amp;text="&amp;(IF(J41&lt;=0,"🚨 Hola, *"&amp;C41&amp;".*"&amp;"%0A"&amp;"Su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"&amp;C41&amp;"."&amp;"%0A"&amp;"Le quedan "&amp;J41&amp;" días restantes de su membresía en *_HBO MAX_*")),"💰")</f>
        <v/>
      </c>
      <c r="L41" s="83">
        <f>HYPERLINK("https://api.whatsapp.com/send?phone=57"&amp;D41&amp;"&amp;text=*_✅ ACTUALIZACIÓN DE CONTRASEÑA | HBO MAX_*"&amp;"%0A"&amp;"%0A"&amp;"💻 Correo: *"&amp;E41&amp;"*"&amp;"%0A"&amp;"🔐 Nueva Contraseña: *"&amp;F41&amp;"*","🔐")</f>
        <v/>
      </c>
      <c r="M41" s="84">
        <f>HYPERLINK("https://api.whatsapp.com/send?phone=57"&amp;D41&amp;"&amp;text=*_✅ HBO MAX_*"&amp;"%0A"&amp;"%0A"&amp;"*📧 Correo:* "&amp;E41&amp;"%0A"&amp;"*🔑 Contraseña:* "&amp;F41&amp;"%0A"&amp;"%0A"&amp;"*📍 Vence:* "&amp;H41,"💻")</f>
        <v/>
      </c>
      <c r="N41" s="93" t="n"/>
      <c r="O41" s="95" t="n"/>
      <c r="P41" s="96" t="n"/>
      <c r="Q41" s="81">
        <f>IF(P41="","",IF(R41&lt;0,"Vencido hace "&amp;R41*-1&amp;" días",IF(R41=0,"Vence hoy",IF(R41&gt;0,"Le quedan "&amp;R41&amp;" días",""))))</f>
        <v/>
      </c>
      <c r="R41" s="144">
        <f>P41-TODAY()</f>
        <v/>
      </c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39">
      <c r="A42" s="1" t="n"/>
      <c r="B42" s="1" t="n"/>
      <c r="C42" s="143" t="n"/>
      <c r="D42" s="91" t="n"/>
      <c r="E42" s="91" t="n"/>
      <c r="F42" s="91" t="n"/>
      <c r="G42" s="92" t="n"/>
      <c r="H42" s="106" t="n"/>
      <c r="I42" s="81">
        <f>IF(H42="","",IF(J42&lt;0,"Vencido hace "&amp;J42*-1&amp;" días",IF(J42=0,"Vence hoy",IF(J42&gt;0,"Le quedan "&amp;J42&amp;" días",""))))</f>
        <v/>
      </c>
      <c r="J42" s="142">
        <f>H42-J$8</f>
        <v/>
      </c>
      <c r="K42" s="83">
        <f>HYPERLINK("https://api.whatsapp.com/send?phone=57"&amp;D42&amp;"&amp;text="&amp;(IF(J42&lt;=0,"🚨 Hola, *"&amp;C42&amp;".*"&amp;"%0A"&amp;"Su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"&amp;C42&amp;"."&amp;"%0A"&amp;"Le quedan "&amp;J42&amp;" días restantes de su membresía en *_HBO MAX_*")),"💰")</f>
        <v/>
      </c>
      <c r="L42" s="83">
        <f>HYPERLINK("https://api.whatsapp.com/send?phone=57"&amp;D42&amp;"&amp;text=*_✅ ACTUALIZACIÓN DE CONTRASEÑA | HBO MAX_*"&amp;"%0A"&amp;"%0A"&amp;"💻 Correo: *"&amp;E42&amp;"*"&amp;"%0A"&amp;"🔐 Nueva Contraseña: *"&amp;F42&amp;"*","🔐")</f>
        <v/>
      </c>
      <c r="M42" s="84">
        <f>HYPERLINK("https://api.whatsapp.com/send?phone=57"&amp;D42&amp;"&amp;text=*_✅ HBO MAX_*"&amp;"%0A"&amp;"%0A"&amp;"*📧 Correo:* "&amp;E42&amp;"%0A"&amp;"*🔑 Contraseña:* "&amp;F42&amp;"%0A"&amp;"%0A"&amp;"*📍 Vence:* "&amp;H42,"💻")</f>
        <v/>
      </c>
      <c r="N42" s="99" t="n"/>
      <c r="O42" s="101" t="n"/>
      <c r="P42" s="103" t="n"/>
      <c r="Q42" s="81">
        <f>IF(P42="","",IF(R42&lt;0,"Vencido hace "&amp;R42*-1&amp;" días",IF(R42=0,"Vence hoy",IF(R42&gt;0,"Le quedan "&amp;R42&amp;" días",""))))</f>
        <v/>
      </c>
      <c r="R42" s="144">
        <f>P42-TODAY()</f>
        <v/>
      </c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39">
      <c r="A43" s="1" t="n"/>
      <c r="B43" s="1" t="n"/>
      <c r="C43" s="143" t="n"/>
      <c r="D43" s="91" t="n"/>
      <c r="E43" s="91" t="n"/>
      <c r="F43" s="91" t="n"/>
      <c r="G43" s="92" t="n"/>
      <c r="H43" s="106" t="n"/>
      <c r="I43" s="81">
        <f>IF(H43="","",IF(J43&lt;0,"Vencido hace "&amp;J43*-1&amp;" días",IF(J43=0,"Vence hoy",IF(J43&gt;0,"Le quedan "&amp;J43&amp;" días",""))))</f>
        <v/>
      </c>
      <c r="J43" s="142">
        <f>H43-J$8</f>
        <v/>
      </c>
      <c r="K43" s="83">
        <f>HYPERLINK("https://api.whatsapp.com/send?phone=57"&amp;D43&amp;"&amp;text="&amp;(IF(J43&lt;=0,"🚨 Hola, *"&amp;C43&amp;".*"&amp;"%0A"&amp;"Su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"&amp;C43&amp;"."&amp;"%0A"&amp;"Le quedan "&amp;J43&amp;" días restantes de su membresía en *_HBO MAX_*")),"💰")</f>
        <v/>
      </c>
      <c r="L43" s="83">
        <f>HYPERLINK("https://api.whatsapp.com/send?phone=57"&amp;D43&amp;"&amp;text=*_✅ ACTUALIZACIÓN DE CONTRASEÑA | HBO MAX_*"&amp;"%0A"&amp;"%0A"&amp;"💻 Correo: *"&amp;E43&amp;"*"&amp;"%0A"&amp;"🔐 Nueva Contraseña: *"&amp;F43&amp;"*","🔐")</f>
        <v/>
      </c>
      <c r="M43" s="84">
        <f>HYPERLINK("https://api.whatsapp.com/send?phone=57"&amp;D43&amp;"&amp;text=*_✅ HBO MAX_*"&amp;"%0A"&amp;"%0A"&amp;"*📧 Correo:* "&amp;E43&amp;"%0A"&amp;"*🔑 Contraseña:* "&amp;F43&amp;"%0A"&amp;"%0A"&amp;"*📍 Vence:* "&amp;H43,"💻")</f>
        <v/>
      </c>
      <c r="N43" s="93" t="n"/>
      <c r="O43" s="95" t="n"/>
      <c r="P43" s="96" t="n"/>
      <c r="Q43" s="81">
        <f>IF(P43="","",IF(R43&lt;0,"Vencido hace "&amp;R43*-1&amp;" días",IF(R43=0,"Vence hoy",IF(R43&gt;0,"Le quedan "&amp;R43&amp;" días",""))))</f>
        <v/>
      </c>
      <c r="R43" s="144">
        <f>P43-TODAY()</f>
        <v/>
      </c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39">
      <c r="A44" s="1" t="n"/>
      <c r="B44" s="1" t="n"/>
      <c r="C44" s="143" t="n"/>
      <c r="D44" s="91" t="n"/>
      <c r="E44" s="91" t="n"/>
      <c r="F44" s="91" t="n"/>
      <c r="G44" s="92" t="n"/>
      <c r="H44" s="106" t="n"/>
      <c r="I44" s="81">
        <f>IF(H44="","",IF(J44&lt;0,"Vencido hace "&amp;J44*-1&amp;" días",IF(J44=0,"Vence hoy",IF(J44&gt;0,"Le quedan "&amp;J44&amp;" días",""))))</f>
        <v/>
      </c>
      <c r="J44" s="142">
        <f>H44-J$8</f>
        <v/>
      </c>
      <c r="K44" s="83">
        <f>HYPERLINK("https://api.whatsapp.com/send?phone=57"&amp;D44&amp;"&amp;text="&amp;(IF(J44&lt;=0,"🚨 Hola, *"&amp;C44&amp;".*"&amp;"%0A"&amp;"Su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"&amp;C44&amp;"."&amp;"%0A"&amp;"Le quedan "&amp;J44&amp;" días restantes de su membresía en *_HBO MAX_*")),"💰")</f>
        <v/>
      </c>
      <c r="L44" s="83">
        <f>HYPERLINK("https://api.whatsapp.com/send?phone=57"&amp;D44&amp;"&amp;text=*_✅ ACTUALIZACIÓN DE CONTRASEÑA | HBO MAX_*"&amp;"%0A"&amp;"%0A"&amp;"💻 Correo: *"&amp;E44&amp;"*"&amp;"%0A"&amp;"🔐 Nueva Contraseña: *"&amp;F44&amp;"*","🔐")</f>
        <v/>
      </c>
      <c r="M44" s="84">
        <f>HYPERLINK("https://api.whatsapp.com/send?phone=57"&amp;D44&amp;"&amp;text=*_✅ HBO MAX_*"&amp;"%0A"&amp;"%0A"&amp;"*📧 Correo:* "&amp;E44&amp;"%0A"&amp;"*🔑 Contraseña:* "&amp;F44&amp;"%0A"&amp;"%0A"&amp;"*📍 Vence:* "&amp;H44,"💻")</f>
        <v/>
      </c>
      <c r="N44" s="93" t="n"/>
      <c r="O44" s="95" t="n"/>
      <c r="P44" s="96" t="n"/>
      <c r="Q44" s="81">
        <f>IF(P44="","",IF(R44&lt;0,"Vencido hace "&amp;R44*-1&amp;" días",IF(R44=0,"Vence hoy",IF(R44&gt;0,"Le quedan "&amp;R44&amp;" días",""))))</f>
        <v/>
      </c>
      <c r="R44" s="144">
        <f>P44-TODAY()</f>
        <v/>
      </c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39">
      <c r="A45" s="1" t="n"/>
      <c r="B45" s="1" t="n"/>
      <c r="C45" s="143" t="n"/>
      <c r="D45" s="91" t="n"/>
      <c r="E45" s="91" t="n"/>
      <c r="F45" s="91" t="n"/>
      <c r="G45" s="92" t="n"/>
      <c r="H45" s="106" t="n"/>
      <c r="I45" s="81">
        <f>IF(H45="","",IF(J45&lt;0,"Vencido hace "&amp;J45*-1&amp;" días",IF(J45=0,"Vence hoy",IF(J45&gt;0,"Le quedan "&amp;J45&amp;" días",""))))</f>
        <v/>
      </c>
      <c r="J45" s="142">
        <f>H45-J$8</f>
        <v/>
      </c>
      <c r="K45" s="83">
        <f>HYPERLINK("https://api.whatsapp.com/send?phone=57"&amp;D45&amp;"&amp;text="&amp;(IF(J45&lt;=0,"🚨 Hola, *"&amp;C45&amp;".*"&amp;"%0A"&amp;"Su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"&amp;C45&amp;"."&amp;"%0A"&amp;"Le quedan "&amp;J45&amp;" días restantes de su membresía en *_HBO MAX_*")),"💰")</f>
        <v/>
      </c>
      <c r="L45" s="83">
        <f>HYPERLINK("https://api.whatsapp.com/send?phone=57"&amp;D45&amp;"&amp;text=*_✅ ACTUALIZACIÓN DE CONTRASEÑA | HBO MAX_*"&amp;"%0A"&amp;"%0A"&amp;"💻 Correo: *"&amp;E45&amp;"*"&amp;"%0A"&amp;"🔐 Nueva Contraseña: *"&amp;F45&amp;"*","🔐")</f>
        <v/>
      </c>
      <c r="M45" s="84">
        <f>HYPERLINK("https://api.whatsapp.com/send?phone=57"&amp;D45&amp;"&amp;text=*_✅ HBO MAX_*"&amp;"%0A"&amp;"%0A"&amp;"*📧 Correo:* "&amp;E45&amp;"%0A"&amp;"*🔑 Contraseña:* "&amp;F45&amp;"%0A"&amp;"%0A"&amp;"*📍 Vence:* "&amp;H45,"💻")</f>
        <v/>
      </c>
      <c r="N45" s="93" t="n"/>
      <c r="O45" s="95" t="n"/>
      <c r="P45" s="96" t="n"/>
      <c r="Q45" s="81">
        <f>IF(P45="","",IF(R45&lt;0,"Vencido hace "&amp;R45*-1&amp;" días",IF(R45=0,"Vence hoy",IF(R45&gt;0,"Le quedan "&amp;R45&amp;" días",""))))</f>
        <v/>
      </c>
      <c r="R45" s="144">
        <f>P45-TODAY()</f>
        <v/>
      </c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39">
      <c r="A46" s="1" t="n"/>
      <c r="B46" s="1" t="n"/>
      <c r="C46" s="143" t="n"/>
      <c r="D46" s="91" t="n"/>
      <c r="E46" s="91" t="n"/>
      <c r="F46" s="91" t="n"/>
      <c r="G46" s="92" t="n"/>
      <c r="H46" s="106" t="n"/>
      <c r="I46" s="81">
        <f>IF(H46="","",IF(J46&lt;0,"Vencido hace "&amp;J46*-1&amp;" días",IF(J46=0,"Vence hoy",IF(J46&gt;0,"Le quedan "&amp;J46&amp;" días",""))))</f>
        <v/>
      </c>
      <c r="J46" s="142">
        <f>H46-J$8</f>
        <v/>
      </c>
      <c r="K46" s="83">
        <f>HYPERLINK("https://api.whatsapp.com/send?phone=57"&amp;D46&amp;"&amp;text="&amp;(IF(J46&lt;=0,"🚨 Hola, *"&amp;C46&amp;".*"&amp;"%0A"&amp;"Su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"&amp;C46&amp;"."&amp;"%0A"&amp;"Le quedan "&amp;J46&amp;" días restantes de su membresía en *_HBO MAX_*")),"💰")</f>
        <v/>
      </c>
      <c r="L46" s="83">
        <f>HYPERLINK("https://api.whatsapp.com/send?phone=57"&amp;D46&amp;"&amp;text=*_✅ ACTUALIZACIÓN DE CONTRASEÑA | HBO MAX_*"&amp;"%0A"&amp;"%0A"&amp;"💻 Correo: *"&amp;E46&amp;"*"&amp;"%0A"&amp;"🔐 Nueva Contraseña: *"&amp;F46&amp;"*","🔐")</f>
        <v/>
      </c>
      <c r="M46" s="84">
        <f>HYPERLINK("https://api.whatsapp.com/send?phone=57"&amp;D46&amp;"&amp;text=*_✅ HBO MAX_*"&amp;"%0A"&amp;"%0A"&amp;"*📧 Correo:* "&amp;E46&amp;"%0A"&amp;"*🔑 Contraseña:* "&amp;F46&amp;"%0A"&amp;"%0A"&amp;"*📍 Vence:* "&amp;H46,"💻")</f>
        <v/>
      </c>
      <c r="N46" s="93" t="n"/>
      <c r="O46" s="95" t="n"/>
      <c r="P46" s="96" t="n"/>
      <c r="Q46" s="81">
        <f>IF(P46="","",IF(R46&lt;0,"Vencido hace "&amp;R46*-1&amp;" días",IF(R46=0,"Vence hoy",IF(R46&gt;0,"Le quedan "&amp;R46&amp;" días",""))))</f>
        <v/>
      </c>
      <c r="R46" s="144">
        <f>P46-TODAY()</f>
        <v/>
      </c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39">
      <c r="A47" s="1" t="n"/>
      <c r="B47" s="1" t="n"/>
      <c r="C47" s="143" t="n"/>
      <c r="D47" s="91" t="n"/>
      <c r="E47" s="91" t="n"/>
      <c r="F47" s="91" t="n"/>
      <c r="G47" s="92" t="n"/>
      <c r="H47" s="106" t="n"/>
      <c r="I47" s="81">
        <f>IF(H47="","",IF(J47&lt;0,"Vencido hace "&amp;J47*-1&amp;" días",IF(J47=0,"Vence hoy",IF(J47&gt;0,"Le quedan "&amp;J47&amp;" días",""))))</f>
        <v/>
      </c>
      <c r="J47" s="142">
        <f>H47-J$8</f>
        <v/>
      </c>
      <c r="K47" s="83">
        <f>HYPERLINK("https://api.whatsapp.com/send?phone=57"&amp;D47&amp;"&amp;text="&amp;(IF(J47&lt;=0,"🚨 Hola, *"&amp;C47&amp;".*"&amp;"%0A"&amp;"Su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"&amp;C47&amp;"."&amp;"%0A"&amp;"Le quedan "&amp;J47&amp;" días restantes de su membresía en *_HBO MAX_*")),"💰")</f>
        <v/>
      </c>
      <c r="L47" s="83">
        <f>HYPERLINK("https://api.whatsapp.com/send?phone=57"&amp;D47&amp;"&amp;text=*_✅ ACTUALIZACIÓN DE CONTRASEÑA | HBO MAX_*"&amp;"%0A"&amp;"%0A"&amp;"💻 Correo: *"&amp;E47&amp;"*"&amp;"%0A"&amp;"🔐 Nueva Contraseña: *"&amp;F47&amp;"*","🔐")</f>
        <v/>
      </c>
      <c r="M47" s="84">
        <f>HYPERLINK("https://api.whatsapp.com/send?phone=57"&amp;D47&amp;"&amp;text=*_✅ HBO MAX_*"&amp;"%0A"&amp;"%0A"&amp;"*📧 Correo:* "&amp;E47&amp;"%0A"&amp;"*🔑 Contraseña:* "&amp;F47&amp;"%0A"&amp;"%0A"&amp;"*📍 Vence:* "&amp;H47,"💻")</f>
        <v/>
      </c>
      <c r="N47" s="99" t="n"/>
      <c r="O47" s="101" t="n"/>
      <c r="P47" s="103" t="n"/>
      <c r="Q47" s="81">
        <f>IF(P47="","",IF(R47&lt;0,"Vencido hace "&amp;R47*-1&amp;" días",IF(R47=0,"Vence hoy",IF(R47&gt;0,"Le quedan "&amp;R47&amp;" días",""))))</f>
        <v/>
      </c>
      <c r="R47" s="144">
        <f>P47-TODAY()</f>
        <v/>
      </c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39">
      <c r="A48" s="1" t="n"/>
      <c r="B48" s="1" t="n"/>
      <c r="C48" s="143" t="n"/>
      <c r="D48" s="91" t="n"/>
      <c r="E48" s="91" t="n"/>
      <c r="F48" s="91" t="n"/>
      <c r="G48" s="92" t="n"/>
      <c r="H48" s="106" t="n"/>
      <c r="I48" s="81">
        <f>IF(H48="","",IF(J48&lt;0,"Vencido hace "&amp;J48*-1&amp;" días",IF(J48=0,"Vence hoy",IF(J48&gt;0,"Le quedan "&amp;J48&amp;" días",""))))</f>
        <v/>
      </c>
      <c r="J48" s="142">
        <f>H48-J$8</f>
        <v/>
      </c>
      <c r="K48" s="83">
        <f>HYPERLINK("https://api.whatsapp.com/send?phone=57"&amp;D48&amp;"&amp;text="&amp;(IF(J48&lt;=0,"🚨 Hola, *"&amp;C48&amp;".*"&amp;"%0A"&amp;"Su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"&amp;C48&amp;"."&amp;"%0A"&amp;"Le quedan "&amp;J48&amp;" días restantes de su membresía en *_HBO MAX_*")),"💰")</f>
        <v/>
      </c>
      <c r="L48" s="83">
        <f>HYPERLINK("https://api.whatsapp.com/send?phone=57"&amp;D48&amp;"&amp;text=*_✅ ACTUALIZACIÓN DE CONTRASEÑA | HBO MAX_*"&amp;"%0A"&amp;"%0A"&amp;"💻 Correo: *"&amp;E48&amp;"*"&amp;"%0A"&amp;"🔐 Nueva Contraseña: *"&amp;F48&amp;"*","🔐")</f>
        <v/>
      </c>
      <c r="M48" s="84">
        <f>HYPERLINK("https://api.whatsapp.com/send?phone=57"&amp;D48&amp;"&amp;text=*_✅ HBO MAX_*"&amp;"%0A"&amp;"%0A"&amp;"*📧 Correo:* "&amp;E48&amp;"%0A"&amp;"*🔑 Contraseña:* "&amp;F48&amp;"%0A"&amp;"%0A"&amp;"*📍 Vence:* "&amp;H48,"💻")</f>
        <v/>
      </c>
      <c r="N48" s="93" t="n"/>
      <c r="O48" s="95" t="n"/>
      <c r="P48" s="96" t="n"/>
      <c r="Q48" s="81">
        <f>IF(P48="","",IF(R48&lt;0,"Vencido hace "&amp;R48*-1&amp;" días",IF(R48=0,"Vence hoy",IF(R48&gt;0,"Le quedan "&amp;R48&amp;" días",""))))</f>
        <v/>
      </c>
      <c r="R48" s="144">
        <f>P48-TODAY()</f>
        <v/>
      </c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 s="339">
      <c r="A49" s="1" t="n"/>
      <c r="B49" s="1" t="n"/>
      <c r="C49" s="143" t="n"/>
      <c r="D49" s="91" t="n"/>
      <c r="E49" s="91" t="n"/>
      <c r="F49" s="91" t="n"/>
      <c r="G49" s="92" t="n"/>
      <c r="H49" s="106" t="n"/>
      <c r="I49" s="81">
        <f>IF(H49="","",IF(J49&lt;0,"Vencido hace "&amp;J49*-1&amp;" días",IF(J49=0,"Vence hoy",IF(J49&gt;0,"Le quedan "&amp;J49&amp;" días",""))))</f>
        <v/>
      </c>
      <c r="J49" s="142">
        <f>H49-J$8</f>
        <v/>
      </c>
      <c r="K49" s="83">
        <f>HYPERLINK("https://api.whatsapp.com/send?phone=57"&amp;D49&amp;"&amp;text="&amp;(IF(J49&lt;=0,"🚨 Hola, *"&amp;C49&amp;".*"&amp;"%0A"&amp;"Su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"&amp;C49&amp;"."&amp;"%0A"&amp;"Le quedan "&amp;J49&amp;" días restantes de su membresía en *_HBO MAX_*")),"💰")</f>
        <v/>
      </c>
      <c r="L49" s="83">
        <f>HYPERLINK("https://api.whatsapp.com/send?phone=57"&amp;D49&amp;"&amp;text=*_✅ ACTUALIZACIÓN DE CONTRASEÑA | HBO MAX_*"&amp;"%0A"&amp;"%0A"&amp;"💻 Correo: *"&amp;E49&amp;"*"&amp;"%0A"&amp;"🔐 Nueva Contraseña: *"&amp;F49&amp;"*","🔐")</f>
        <v/>
      </c>
      <c r="M49" s="84">
        <f>HYPERLINK("https://api.whatsapp.com/send?phone=57"&amp;D49&amp;"&amp;text=*_✅ HBO MAX_*"&amp;"%0A"&amp;"%0A"&amp;"*📧 Correo:* "&amp;E49&amp;"%0A"&amp;"*🔑 Contraseña:* "&amp;F49&amp;"%0A"&amp;"%0A"&amp;"*📍 Vence:* "&amp;H49,"💻")</f>
        <v/>
      </c>
      <c r="N49" s="93" t="n"/>
      <c r="O49" s="95" t="n"/>
      <c r="P49" s="96" t="n"/>
      <c r="Q49" s="81">
        <f>IF(P49="","",IF(R49&lt;0,"Vencido hace "&amp;R49*-1&amp;" días",IF(R49=0,"Vence hoy",IF(R49&gt;0,"Le quedan "&amp;R49&amp;" días",""))))</f>
        <v/>
      </c>
      <c r="R49" s="144">
        <f>P49-TODAY()</f>
        <v/>
      </c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 s="339">
      <c r="A50" s="1" t="n"/>
      <c r="B50" s="1" t="n"/>
      <c r="C50" s="143" t="n"/>
      <c r="D50" s="91" t="n"/>
      <c r="E50" s="91" t="n"/>
      <c r="F50" s="91" t="n"/>
      <c r="G50" s="92" t="n"/>
      <c r="H50" s="106" t="n"/>
      <c r="I50" s="81">
        <f>IF(H50="","",IF(J50&lt;0,"Vencido hace "&amp;J50*-1&amp;" días",IF(J50=0,"Vence hoy",IF(J50&gt;0,"Le quedan "&amp;J50&amp;" días",""))))</f>
        <v/>
      </c>
      <c r="J50" s="142">
        <f>H50-J$8</f>
        <v/>
      </c>
      <c r="K50" s="83">
        <f>HYPERLINK("https://api.whatsapp.com/send?phone=57"&amp;D50&amp;"&amp;text="&amp;(IF(J50&lt;=0,"🚨 Hola, *"&amp;C50&amp;".*"&amp;"%0A"&amp;"Su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"&amp;C50&amp;"."&amp;"%0A"&amp;"Le quedan "&amp;J50&amp;" días restantes de su membresía en *_HBO MAX_*")),"💰")</f>
        <v/>
      </c>
      <c r="L50" s="83">
        <f>HYPERLINK("https://api.whatsapp.com/send?phone=57"&amp;D50&amp;"&amp;text=*_✅ ACTUALIZACIÓN DE CONTRASEÑA | HBO MAX_*"&amp;"%0A"&amp;"%0A"&amp;"💻 Correo: *"&amp;E50&amp;"*"&amp;"%0A"&amp;"🔐 Nueva Contraseña: *"&amp;F50&amp;"*","🔐")</f>
        <v/>
      </c>
      <c r="M50" s="84">
        <f>HYPERLINK("https://api.whatsapp.com/send?phone=57"&amp;D50&amp;"&amp;text=*_✅ HBO MAX_*"&amp;"%0A"&amp;"%0A"&amp;"*📧 Correo:* "&amp;E50&amp;"%0A"&amp;"*🔑 Contraseña:* "&amp;F50&amp;"%0A"&amp;"%0A"&amp;"*📍 Vence:* "&amp;H50,"💻")</f>
        <v/>
      </c>
      <c r="N50" s="93" t="n"/>
      <c r="O50" s="95" t="n"/>
      <c r="P50" s="96" t="n"/>
      <c r="Q50" s="81">
        <f>IF(P50="","",IF(R50&lt;0,"Vencido hace "&amp;R50*-1&amp;" días",IF(R50=0,"Vence hoy",IF(R50&gt;0,"Le quedan "&amp;R50&amp;" días",""))))</f>
        <v/>
      </c>
      <c r="R50" s="144">
        <f>P50-TODAY()</f>
        <v/>
      </c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 s="339">
      <c r="A51" s="1" t="n"/>
      <c r="B51" s="1" t="n"/>
      <c r="C51" s="143" t="n"/>
      <c r="D51" s="91" t="n"/>
      <c r="E51" s="91" t="n"/>
      <c r="F51" s="91" t="n"/>
      <c r="G51" s="92" t="n"/>
      <c r="H51" s="106" t="n"/>
      <c r="I51" s="81">
        <f>IF(H51="","",IF(J51&lt;0,"Vencido hace "&amp;J51*-1&amp;" días",IF(J51=0,"Vence hoy",IF(J51&gt;0,"Le quedan "&amp;J51&amp;" días",""))))</f>
        <v/>
      </c>
      <c r="J51" s="142">
        <f>H51-J$8</f>
        <v/>
      </c>
      <c r="K51" s="83">
        <f>HYPERLINK("https://api.whatsapp.com/send?phone=57"&amp;D51&amp;"&amp;text="&amp;(IF(J51&lt;=0,"🚨 Hola, *"&amp;C51&amp;".*"&amp;"%0A"&amp;"Su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"&amp;C51&amp;"."&amp;"%0A"&amp;"Le quedan "&amp;J51&amp;" días restantes de su membresía en *_HBO MAX_*")),"💰")</f>
        <v/>
      </c>
      <c r="L51" s="83">
        <f>HYPERLINK("https://api.whatsapp.com/send?phone=57"&amp;D51&amp;"&amp;text=*_✅ ACTUALIZACIÓN DE CONTRASEÑA | HBO MAX_*"&amp;"%0A"&amp;"%0A"&amp;"💻 Correo: *"&amp;E51&amp;"*"&amp;"%0A"&amp;"🔐 Nueva Contraseña: *"&amp;F51&amp;"*","🔐")</f>
        <v/>
      </c>
      <c r="M51" s="84">
        <f>HYPERLINK("https://api.whatsapp.com/send?phone=57"&amp;D51&amp;"&amp;text=*_✅ HBO MAX_*"&amp;"%0A"&amp;"%0A"&amp;"*📧 Correo:* "&amp;E51&amp;"%0A"&amp;"*🔑 Contraseña:* "&amp;F51&amp;"%0A"&amp;"%0A"&amp;"*📍 Vence:* "&amp;H51,"💻")</f>
        <v/>
      </c>
      <c r="N51" s="93" t="n"/>
      <c r="O51" s="95" t="n"/>
      <c r="P51" s="96" t="n"/>
      <c r="Q51" s="81">
        <f>IF(P51="","",IF(R51&lt;0,"Vencido hace "&amp;R51*-1&amp;" días",IF(R51=0,"Vence hoy",IF(R51&gt;0,"Le quedan "&amp;R51&amp;" días",""))))</f>
        <v/>
      </c>
      <c r="R51" s="144">
        <f>P51-TODAY()</f>
        <v/>
      </c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39">
      <c r="A52" s="1" t="n"/>
      <c r="B52" s="1" t="n"/>
      <c r="C52" s="143" t="n"/>
      <c r="D52" s="91" t="n"/>
      <c r="E52" s="91" t="n"/>
      <c r="F52" s="91" t="n"/>
      <c r="G52" s="92" t="n"/>
      <c r="H52" s="106" t="n"/>
      <c r="I52" s="81">
        <f>IF(H52="","",IF(J52&lt;0,"Vencido hace "&amp;J52*-1&amp;" días",IF(J52=0,"Vence hoy",IF(J52&gt;0,"Le quedan "&amp;J52&amp;" días",""))))</f>
        <v/>
      </c>
      <c r="J52" s="142">
        <f>H52-J$8</f>
        <v/>
      </c>
      <c r="K52" s="83">
        <f>HYPERLINK("https://api.whatsapp.com/send?phone=57"&amp;D52&amp;"&amp;text="&amp;(IF(J52&lt;=0,"🚨 Hola, *"&amp;C52&amp;".*"&amp;"%0A"&amp;"Su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"&amp;C52&amp;"."&amp;"%0A"&amp;"Le quedan "&amp;J52&amp;" días restantes de su membresía en *_HBO MAX_*")),"💰")</f>
        <v/>
      </c>
      <c r="L52" s="83">
        <f>HYPERLINK("https://api.whatsapp.com/send?phone=57"&amp;D52&amp;"&amp;text=*_✅ ACTUALIZACIÓN DE CONTRASEÑA | HBO MAX_*"&amp;"%0A"&amp;"%0A"&amp;"💻 Correo: *"&amp;E52&amp;"*"&amp;"%0A"&amp;"🔐 Nueva Contraseña: *"&amp;F52&amp;"*","🔐")</f>
        <v/>
      </c>
      <c r="M52" s="84">
        <f>HYPERLINK("https://api.whatsapp.com/send?phone=57"&amp;D52&amp;"&amp;text=*_✅ HBO MAX_*"&amp;"%0A"&amp;"%0A"&amp;"*📧 Correo:* "&amp;E52&amp;"%0A"&amp;"*🔑 Contraseña:* "&amp;F52&amp;"%0A"&amp;"%0A"&amp;"*📍 Vence:* "&amp;H52,"💻")</f>
        <v/>
      </c>
      <c r="N52" s="99" t="n"/>
      <c r="O52" s="101" t="n"/>
      <c r="P52" s="103" t="n"/>
      <c r="Q52" s="81">
        <f>IF(P52="","",IF(R52&lt;0,"Vencido hace "&amp;R52*-1&amp;" días",IF(R52=0,"Vence hoy",IF(R52&gt;0,"Le quedan "&amp;R52&amp;" días",""))))</f>
        <v/>
      </c>
      <c r="R52" s="144">
        <f>P52-TODAY()</f>
        <v/>
      </c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39">
      <c r="A53" s="1" t="n"/>
      <c r="B53" s="1" t="n"/>
      <c r="C53" s="143" t="n"/>
      <c r="D53" s="91" t="n"/>
      <c r="E53" s="91" t="n"/>
      <c r="F53" s="91" t="n"/>
      <c r="G53" s="92" t="n"/>
      <c r="H53" s="106" t="n"/>
      <c r="I53" s="81">
        <f>IF(H53="","",IF(J53&lt;0,"Vencido hace "&amp;J53*-1&amp;" días",IF(J53=0,"Vence hoy",IF(J53&gt;0,"Le quedan "&amp;J53&amp;" días",""))))</f>
        <v/>
      </c>
      <c r="J53" s="142">
        <f>H53-J$8</f>
        <v/>
      </c>
      <c r="K53" s="83">
        <f>HYPERLINK("https://api.whatsapp.com/send?phone=57"&amp;D53&amp;"&amp;text="&amp;(IF(J53&lt;=0,"🚨 Hola, *"&amp;C53&amp;".*"&amp;"%0A"&amp;"Su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"&amp;C53&amp;"."&amp;"%0A"&amp;"Le quedan "&amp;J53&amp;" días restantes de su membresía en *_HBO MAX_*")),"💰")</f>
        <v/>
      </c>
      <c r="L53" s="83">
        <f>HYPERLINK("https://api.whatsapp.com/send?phone=57"&amp;D53&amp;"&amp;text=*_✅ ACTUALIZACIÓN DE CONTRASEÑA | HBO MAX_*"&amp;"%0A"&amp;"%0A"&amp;"💻 Correo: *"&amp;E53&amp;"*"&amp;"%0A"&amp;"🔐 Nueva Contraseña: *"&amp;F53&amp;"*","🔐")</f>
        <v/>
      </c>
      <c r="M53" s="84">
        <f>HYPERLINK("https://api.whatsapp.com/send?phone=57"&amp;D53&amp;"&amp;text=*_✅ HBO MAX_*"&amp;"%0A"&amp;"%0A"&amp;"*📧 Correo:* "&amp;E53&amp;"%0A"&amp;"*🔑 Contraseña:* "&amp;F53&amp;"%0A"&amp;"%0A"&amp;"*📍 Vence:* "&amp;H53,"💻")</f>
        <v/>
      </c>
      <c r="N53" s="93" t="n"/>
      <c r="O53" s="95" t="n"/>
      <c r="P53" s="96" t="n"/>
      <c r="Q53" s="81">
        <f>IF(P53="","",IF(R53&lt;0,"Vencido hace "&amp;R53*-1&amp;" días",IF(R53=0,"Vence hoy",IF(R53&gt;0,"Le quedan "&amp;R53&amp;" días",""))))</f>
        <v/>
      </c>
      <c r="R53" s="144">
        <f>P53-TODAY()</f>
        <v/>
      </c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339">
      <c r="A54" s="70" t="n"/>
      <c r="B54" s="70" t="n"/>
      <c r="C54" s="143" t="n"/>
      <c r="D54" s="91" t="n"/>
      <c r="E54" s="91" t="n"/>
      <c r="F54" s="91" t="n"/>
      <c r="G54" s="92" t="n"/>
      <c r="H54" s="106" t="n"/>
      <c r="I54" s="81">
        <f>IF(H54="","",IF(J54&lt;0,"Vencido hace "&amp;J54*-1&amp;" días",IF(J54=0,"Vence hoy",IF(J54&gt;0,"Le quedan "&amp;J54&amp;" días",""))))</f>
        <v/>
      </c>
      <c r="J54" s="142">
        <f>H54-J$8</f>
        <v/>
      </c>
      <c r="K54" s="83">
        <f>HYPERLINK("https://api.whatsapp.com/send?phone=57"&amp;D54&amp;"&amp;text="&amp;(IF(J54&lt;=0,"🚨 Hola, *"&amp;C54&amp;".*"&amp;"%0A"&amp;"Su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"&amp;C54&amp;"."&amp;"%0A"&amp;"Le quedan "&amp;J54&amp;" días restantes de su membresía en *_HBO MAX_*")),"💰")</f>
        <v/>
      </c>
      <c r="L54" s="83">
        <f>HYPERLINK("https://api.whatsapp.com/send?phone=57"&amp;D54&amp;"&amp;text=*_✅ ACTUALIZACIÓN DE CONTRASEÑA | HBO MAX_*"&amp;"%0A"&amp;"%0A"&amp;"💻 Correo: *"&amp;E54&amp;"*"&amp;"%0A"&amp;"🔐 Nueva Contraseña: *"&amp;F54&amp;"*","🔐")</f>
        <v/>
      </c>
      <c r="M54" s="84">
        <f>HYPERLINK("https://api.whatsapp.com/send?phone=57"&amp;D54&amp;"&amp;text=*_✅ HBO MAX_*"&amp;"%0A"&amp;"%0A"&amp;"*📧 Correo:* "&amp;E54&amp;"%0A"&amp;"*🔑 Contraseña:* "&amp;F54&amp;"%0A"&amp;"%0A"&amp;"*📍 Vence:* "&amp;H54,"💻")</f>
        <v/>
      </c>
      <c r="N54" s="93" t="n"/>
      <c r="O54" s="95" t="n"/>
      <c r="P54" s="96" t="n"/>
      <c r="Q54" s="81">
        <f>IF(P54="","",IF(R54&lt;0,"Vencido hace "&amp;R54*-1&amp;" días",IF(R54=0,"Vence hoy",IF(R54&gt;0,"Le quedan "&amp;R54&amp;" días",""))))</f>
        <v/>
      </c>
      <c r="R54" s="144">
        <f>P54-TODAY()</f>
        <v/>
      </c>
      <c r="S54" s="70" t="n"/>
      <c r="T54" s="70" t="n"/>
      <c r="U54" s="70" t="n"/>
      <c r="V54" s="70" t="n"/>
      <c r="W54" s="70" t="n"/>
      <c r="X54" s="70" t="n"/>
      <c r="Y54" s="70" t="n"/>
      <c r="Z54" s="70" t="n"/>
    </row>
    <row r="55" ht="15.75" customHeight="1" s="339">
      <c r="A55" s="70" t="n"/>
      <c r="B55" s="70" t="n"/>
      <c r="C55" s="143" t="n"/>
      <c r="D55" s="91" t="n"/>
      <c r="E55" s="91" t="n"/>
      <c r="F55" s="91" t="n"/>
      <c r="G55" s="92" t="n"/>
      <c r="H55" s="106" t="n"/>
      <c r="I55" s="81">
        <f>IF(H55="","",IF(J55&lt;0,"Vencido hace "&amp;J55*-1&amp;" días",IF(J55=0,"Vence hoy",IF(J55&gt;0,"Le quedan "&amp;J55&amp;" días",""))))</f>
        <v/>
      </c>
      <c r="J55" s="142">
        <f>H55-J$8</f>
        <v/>
      </c>
      <c r="K55" s="83">
        <f>HYPERLINK("https://api.whatsapp.com/send?phone=57"&amp;D55&amp;"&amp;text="&amp;(IF(J55&lt;=0,"🚨 Hola, *"&amp;C55&amp;".*"&amp;"%0A"&amp;"Su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"&amp;C55&amp;"."&amp;"%0A"&amp;"Le quedan "&amp;J55&amp;" días restantes de su membresía en *_HBO MAX_*")),"💰")</f>
        <v/>
      </c>
      <c r="L55" s="83">
        <f>HYPERLINK("https://api.whatsapp.com/send?phone=57"&amp;D55&amp;"&amp;text=*_✅ ACTUALIZACIÓN DE CONTRASEÑA | HBO MAX_*"&amp;"%0A"&amp;"%0A"&amp;"💻 Correo: *"&amp;E55&amp;"*"&amp;"%0A"&amp;"🔐 Nueva Contraseña: *"&amp;F55&amp;"*","🔐")</f>
        <v/>
      </c>
      <c r="M55" s="84">
        <f>HYPERLINK("https://api.whatsapp.com/send?phone=57"&amp;D55&amp;"&amp;text=*_✅ HBO MAX_*"&amp;"%0A"&amp;"%0A"&amp;"*📧 Correo:* "&amp;E55&amp;"%0A"&amp;"*🔑 Contraseña:* "&amp;F55&amp;"%0A"&amp;"%0A"&amp;"*📍 Vence:* "&amp;H55,"💻")</f>
        <v/>
      </c>
      <c r="N55" s="93" t="n"/>
      <c r="O55" s="95" t="n"/>
      <c r="P55" s="96" t="n"/>
      <c r="Q55" s="81">
        <f>IF(P55="","",IF(R55&lt;0,"Vencido hace "&amp;R55*-1&amp;" días",IF(R55=0,"Vence hoy",IF(R55&gt;0,"Le quedan "&amp;R55&amp;" días",""))))</f>
        <v/>
      </c>
      <c r="R55" s="144">
        <f>P55-TODAY()</f>
        <v/>
      </c>
      <c r="S55" s="70" t="n"/>
      <c r="T55" s="70" t="n"/>
      <c r="U55" s="70" t="n"/>
      <c r="V55" s="70" t="n"/>
      <c r="W55" s="70" t="n"/>
      <c r="X55" s="70" t="n"/>
      <c r="Y55" s="70" t="n"/>
      <c r="Z55" s="70" t="n"/>
    </row>
    <row r="56" ht="15.75" customHeight="1" s="339">
      <c r="A56" s="70" t="n"/>
      <c r="B56" s="70" t="n"/>
      <c r="C56" s="143" t="n"/>
      <c r="D56" s="91" t="n"/>
      <c r="E56" s="91" t="n"/>
      <c r="F56" s="91" t="n"/>
      <c r="G56" s="92" t="n"/>
      <c r="H56" s="106" t="n"/>
      <c r="I56" s="81">
        <f>IF(H56="","",IF(J56&lt;0,"Vencido hace "&amp;J56*-1&amp;" días",IF(J56=0,"Vence hoy",IF(J56&gt;0,"Le quedan "&amp;J56&amp;" días",""))))</f>
        <v/>
      </c>
      <c r="J56" s="142">
        <f>H56-J$8</f>
        <v/>
      </c>
      <c r="K56" s="83">
        <f>HYPERLINK("https://api.whatsapp.com/send?phone=57"&amp;D56&amp;"&amp;text="&amp;(IF(J56&lt;=0,"🚨 Hola, *"&amp;C56&amp;".*"&amp;"%0A"&amp;"Su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"&amp;C56&amp;"."&amp;"%0A"&amp;"Le quedan "&amp;J56&amp;" días restantes de su membresía en *_HBO MAX_*")),"💰")</f>
        <v/>
      </c>
      <c r="L56" s="83">
        <f>HYPERLINK("https://api.whatsapp.com/send?phone=57"&amp;D56&amp;"&amp;text=*_✅ ACTUALIZACIÓN DE CONTRASEÑA | HBO MAX_*"&amp;"%0A"&amp;"%0A"&amp;"💻 Correo: *"&amp;E56&amp;"*"&amp;"%0A"&amp;"🔐 Nueva Contraseña: *"&amp;F56&amp;"*","🔐")</f>
        <v/>
      </c>
      <c r="M56" s="84">
        <f>HYPERLINK("https://api.whatsapp.com/send?phone=57"&amp;D56&amp;"&amp;text=*_✅ HBO MAX_*"&amp;"%0A"&amp;"%0A"&amp;"*📧 Correo:* "&amp;E56&amp;"%0A"&amp;"*🔑 Contraseña:* "&amp;F56&amp;"%0A"&amp;"%0A"&amp;"*📍 Vence:* "&amp;H56,"💻")</f>
        <v/>
      </c>
      <c r="N56" s="93" t="n"/>
      <c r="O56" s="95" t="n"/>
      <c r="P56" s="96" t="n"/>
      <c r="Q56" s="81">
        <f>IF(P56="","",IF(R56&lt;0,"Vencido hace "&amp;R56*-1&amp;" días",IF(R56=0,"Vence hoy",IF(R56&gt;0,"Le quedan "&amp;R56&amp;" días",""))))</f>
        <v/>
      </c>
      <c r="R56" s="144">
        <f>P56-TODAY()</f>
        <v/>
      </c>
      <c r="S56" s="70" t="n"/>
      <c r="T56" s="70" t="n"/>
      <c r="U56" s="70" t="n"/>
      <c r="V56" s="70" t="n"/>
      <c r="W56" s="70" t="n"/>
      <c r="X56" s="70" t="n"/>
      <c r="Y56" s="70" t="n"/>
      <c r="Z56" s="70" t="n"/>
    </row>
    <row r="57" ht="15.75" customHeight="1" s="339">
      <c r="A57" s="70" t="n"/>
      <c r="B57" s="70" t="n"/>
      <c r="C57" s="143" t="n"/>
      <c r="D57" s="91" t="n"/>
      <c r="E57" s="91" t="n"/>
      <c r="F57" s="91" t="n"/>
      <c r="G57" s="92" t="n"/>
      <c r="H57" s="106" t="n"/>
      <c r="I57" s="81" t="n"/>
      <c r="J57" s="142">
        <f>H57-J$8</f>
        <v/>
      </c>
      <c r="K57" s="83">
        <f>HYPERLINK("https://api.whatsapp.com/send?phone=57"&amp;D57&amp;"&amp;text="&amp;(IF(J57&lt;=0,"🚨 Hola, *"&amp;C57&amp;".*"&amp;"%0A"&amp;"Su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"&amp;C57&amp;"."&amp;"%0A"&amp;"Le quedan "&amp;J57&amp;" días restantes de su membresía en *_HBO MAX_*")),"💰")</f>
        <v/>
      </c>
      <c r="L57" s="83">
        <f>HYPERLINK("https://api.whatsapp.com/send?phone=57"&amp;D57&amp;"&amp;text=*_✅ ACTUALIZACIÓN DE CONTRASEÑA | HBO MAX_*"&amp;"%0A"&amp;"%0A"&amp;"💻 Correo: *"&amp;E57&amp;"*"&amp;"%0A"&amp;"🔐 Nueva Contraseña: *"&amp;F57&amp;"*","🔐")</f>
        <v/>
      </c>
      <c r="M57" s="84">
        <f>HYPERLINK("https://api.whatsapp.com/send?phone=57"&amp;D57&amp;"&amp;text=*_✅ HBO MAX_*"&amp;"%0A"&amp;"%0A"&amp;"*📧 Correo:* "&amp;E57&amp;"%0A"&amp;"*🔑 Contraseña:* "&amp;F57&amp;"%0A"&amp;"%0A"&amp;"*📍 Vence:* "&amp;H57,"💻")</f>
        <v/>
      </c>
      <c r="N57" s="99" t="n"/>
      <c r="O57" s="101" t="n"/>
      <c r="P57" s="103" t="n"/>
      <c r="Q57" s="81">
        <f>IF(P57="","",IF(R57&lt;0,"Vencido hace "&amp;R57*-1&amp;" días",IF(R57=0,"Vence hoy",IF(R57&gt;0,"Le quedan "&amp;R57&amp;" días",""))))</f>
        <v/>
      </c>
      <c r="R57" s="144">
        <f>P57-TODAY()</f>
        <v/>
      </c>
      <c r="S57" s="70" t="n"/>
      <c r="T57" s="70" t="n"/>
      <c r="U57" s="70" t="n"/>
      <c r="V57" s="70" t="n"/>
      <c r="W57" s="70" t="n"/>
      <c r="X57" s="70" t="n"/>
      <c r="Y57" s="70" t="n"/>
      <c r="Z57" s="70" t="n"/>
    </row>
    <row r="58" ht="15.75" customHeight="1" s="339">
      <c r="A58" s="70" t="n"/>
      <c r="B58" s="70" t="n"/>
      <c r="C58" s="143" t="n"/>
      <c r="D58" s="91" t="n"/>
      <c r="E58" s="91" t="n"/>
      <c r="F58" s="91" t="n"/>
      <c r="G58" s="92" t="n"/>
      <c r="H58" s="106" t="n"/>
      <c r="I58" s="81">
        <f>IF(H58="","",IF(J58&lt;0,"Vencido hace "&amp;J58*-1&amp;" días",IF(J58=0,"Vence hoy",IF(J58&gt;0,"Le quedan "&amp;J58&amp;" días",""))))</f>
        <v/>
      </c>
      <c r="J58" s="142">
        <f>H58-J$8</f>
        <v/>
      </c>
      <c r="K58" s="83">
        <f>HYPERLINK("https://api.whatsapp.com/send?phone=57"&amp;D58&amp;"&amp;text="&amp;(IF(J58&lt;=0,"🚨 Hola, *"&amp;C58&amp;".*"&amp;"%0A"&amp;"Su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"&amp;C58&amp;"."&amp;"%0A"&amp;"Le quedan "&amp;J58&amp;" días restantes de su membresía en *_HBO MAX_*")),"💰")</f>
        <v/>
      </c>
      <c r="L58" s="83">
        <f>HYPERLINK("https://api.whatsapp.com/send?phone=57"&amp;D58&amp;"&amp;text=*_✅ ACTUALIZACIÓN DE CONTRASEÑA | HBO MAX_*"&amp;"%0A"&amp;"%0A"&amp;"💻 Correo: *"&amp;E58&amp;"*"&amp;"%0A"&amp;"🔐 Nueva Contraseña: *"&amp;F58&amp;"*","🔐")</f>
        <v/>
      </c>
      <c r="M58" s="84">
        <f>HYPERLINK("https://api.whatsapp.com/send?phone=57"&amp;D58&amp;"&amp;text=*_✅ HBO MAX_*"&amp;"%0A"&amp;"%0A"&amp;"*📧 Correo:* "&amp;E58&amp;"%0A"&amp;"*🔑 Contraseña:* "&amp;F58&amp;"%0A"&amp;"%0A"&amp;"*📍 Vence:* "&amp;H58,"💻")</f>
        <v/>
      </c>
      <c r="N58" s="93" t="n"/>
      <c r="O58" s="95" t="n"/>
      <c r="P58" s="96" t="n"/>
      <c r="Q58" s="81">
        <f>IF(P58="","",IF(R58&lt;0,"Vencido hace "&amp;R58*-1&amp;" días",IF(R58=0,"Vence hoy",IF(R58&gt;0,"Le quedan "&amp;R58&amp;" días",""))))</f>
        <v/>
      </c>
      <c r="R58" s="144">
        <f>P58-TODAY()</f>
        <v/>
      </c>
      <c r="S58" s="70" t="n"/>
      <c r="T58" s="70" t="n"/>
      <c r="U58" s="70" t="n"/>
      <c r="V58" s="70" t="n"/>
      <c r="W58" s="70" t="n"/>
      <c r="X58" s="70" t="n"/>
      <c r="Y58" s="70" t="n"/>
      <c r="Z58" s="70" t="n"/>
    </row>
    <row r="59" ht="15.75" customHeight="1" s="339">
      <c r="A59" s="70" t="n"/>
      <c r="B59" s="70" t="n"/>
      <c r="C59" s="146" t="n"/>
      <c r="D59" s="109" t="n"/>
      <c r="E59" s="109" t="n"/>
      <c r="F59" s="109" t="n"/>
      <c r="G59" s="110" t="n"/>
      <c r="H59" s="111" t="n"/>
      <c r="I59" s="112">
        <f>IF(H59="","",IF(J59&lt;0,"Vencido hace "&amp;J59*-1&amp;" días",IF(J59=0,"Vence hoy",IF(J59&gt;0,"Le quedan "&amp;J59&amp;" días",""))))</f>
        <v/>
      </c>
      <c r="J59" s="142">
        <f>H59-J$8</f>
        <v/>
      </c>
      <c r="K59" s="83">
        <f>HYPERLINK("https://api.whatsapp.com/send?phone=57"&amp;D59&amp;"&amp;text="&amp;(IF(J59&lt;=0,"🚨 Hola, *"&amp;C59&amp;".*"&amp;"%0A"&amp;"Su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"&amp;C59&amp;"."&amp;"%0A"&amp;"Le quedan "&amp;J59&amp;" días restantes de su membresía en *_HBO MAX_*")),"💰")</f>
        <v/>
      </c>
      <c r="L59" s="83">
        <f>HYPERLINK("https://api.whatsapp.com/send?phone=57"&amp;D59&amp;"&amp;text=*_✅ ACTUALIZACIÓN DE CONTRASEÑA | HBO MAX_*"&amp;"%0A"&amp;"%0A"&amp;"💻 Correo: *"&amp;E59&amp;"*"&amp;"%0A"&amp;"🔐 Nueva Contraseña: *"&amp;F59&amp;"*","🔐")</f>
        <v/>
      </c>
      <c r="M59" s="84">
        <f>HYPERLINK("https://api.whatsapp.com/send?phone=57"&amp;D59&amp;"&amp;text=*_✅ HBO MAX_*"&amp;"%0A"&amp;"%0A"&amp;"*📧 Correo:* "&amp;E59&amp;"%0A"&amp;"*🔑 Contraseña:* "&amp;F59&amp;"%0A"&amp;"%0A"&amp;"*📍 Vence:* "&amp;H59,"💻")</f>
        <v/>
      </c>
      <c r="N59" s="93" t="n"/>
      <c r="O59" s="95" t="n"/>
      <c r="P59" s="96" t="n"/>
      <c r="Q59" s="112">
        <f>IF(P59="","",IF(R59&lt;0,"Vencido hace "&amp;R59*-1&amp;" días",IF(R59=0,"Vence hoy",IF(R59&gt;0,"Le quedan "&amp;R59&amp;" días",""))))</f>
        <v/>
      </c>
      <c r="R59" s="144">
        <f>P59-TODAY()</f>
        <v/>
      </c>
      <c r="S59" s="70" t="n"/>
      <c r="T59" s="70" t="n"/>
      <c r="U59" s="70" t="n"/>
      <c r="V59" s="70" t="n"/>
      <c r="W59" s="70" t="n"/>
      <c r="X59" s="70" t="n"/>
      <c r="Y59" s="70" t="n"/>
      <c r="Z59" s="70" t="n"/>
    </row>
    <row r="60" ht="15.75" customHeight="1" s="339">
      <c r="A60" s="70" t="n"/>
      <c r="B60" s="70" t="n"/>
      <c r="C60" s="70" t="n"/>
      <c r="D60" s="70" t="n"/>
      <c r="E60" s="70" t="n"/>
      <c r="F60" s="70" t="n"/>
      <c r="G60" s="120" t="n"/>
      <c r="H60" s="121" t="n"/>
      <c r="I60" s="122" t="n"/>
      <c r="J60" s="70" t="n"/>
      <c r="K60" s="70" t="n"/>
      <c r="L60" s="70" t="n"/>
      <c r="M60" s="70" t="n"/>
      <c r="N60" s="70" t="n"/>
      <c r="O60" s="70" t="n"/>
      <c r="P60" s="123" t="n"/>
      <c r="Q60" s="122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</row>
    <row r="61" ht="15.75" customHeight="1" s="339">
      <c r="A61" s="70" t="n"/>
      <c r="B61" s="70" t="n"/>
      <c r="C61" s="70" t="n"/>
      <c r="D61" s="70" t="n"/>
      <c r="E61" s="70" t="n"/>
      <c r="F61" s="70" t="n"/>
      <c r="G61" s="120" t="n"/>
      <c r="H61" s="121" t="n"/>
      <c r="I61" s="122" t="n"/>
      <c r="J61" s="70" t="n"/>
      <c r="K61" s="70" t="n"/>
      <c r="L61" s="70" t="n"/>
      <c r="M61" s="70" t="n"/>
      <c r="N61" s="70" t="n"/>
      <c r="O61" s="70" t="n"/>
      <c r="P61" s="123" t="n"/>
      <c r="Q61" s="122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</row>
    <row r="62" ht="15.75" customHeight="1" s="339">
      <c r="A62" s="70" t="n"/>
      <c r="B62" s="70" t="n"/>
      <c r="C62" s="70" t="n"/>
      <c r="D62" s="70" t="n"/>
      <c r="E62" s="70" t="n"/>
      <c r="F62" s="70" t="n"/>
      <c r="G62" s="120" t="n"/>
      <c r="H62" s="121" t="n"/>
      <c r="I62" s="122" t="n"/>
      <c r="J62" s="70" t="n"/>
      <c r="K62" s="70" t="n"/>
      <c r="L62" s="70" t="n"/>
      <c r="M62" s="70" t="n"/>
      <c r="N62" s="70" t="n"/>
      <c r="O62" s="70" t="n"/>
      <c r="P62" s="123" t="n"/>
      <c r="Q62" s="122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</row>
    <row r="63" ht="15.75" customHeight="1" s="339">
      <c r="A63" s="70" t="n"/>
      <c r="B63" s="70" t="n"/>
      <c r="C63" s="70" t="n"/>
      <c r="D63" s="70" t="n"/>
      <c r="E63" s="70" t="n"/>
      <c r="F63" s="70" t="n"/>
      <c r="G63" s="120" t="n"/>
      <c r="H63" s="121" t="n"/>
      <c r="I63" s="122" t="n"/>
      <c r="J63" s="70" t="n"/>
      <c r="K63" s="70" t="n"/>
      <c r="L63" s="70" t="n"/>
      <c r="M63" s="70" t="n"/>
      <c r="N63" s="70" t="n"/>
      <c r="O63" s="70" t="n"/>
      <c r="P63" s="123" t="n"/>
      <c r="Q63" s="122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</row>
    <row r="64" ht="15.75" customHeight="1" s="339">
      <c r="A64" s="70" t="n"/>
      <c r="B64" s="70" t="n"/>
      <c r="C64" s="70" t="n"/>
      <c r="D64" s="70" t="n"/>
      <c r="E64" s="70" t="n"/>
      <c r="F64" s="70" t="n"/>
      <c r="G64" s="120" t="n"/>
      <c r="H64" s="121" t="n"/>
      <c r="I64" s="122" t="n"/>
      <c r="J64" s="70" t="n"/>
      <c r="K64" s="70" t="n"/>
      <c r="L64" s="70" t="n"/>
      <c r="M64" s="70" t="n"/>
      <c r="N64" s="70" t="n"/>
      <c r="O64" s="70" t="n"/>
      <c r="P64" s="123" t="n"/>
      <c r="Q64" s="122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</row>
    <row r="65" ht="15.75" customHeight="1" s="339">
      <c r="A65" s="70" t="n"/>
      <c r="B65" s="70" t="n"/>
      <c r="C65" s="70" t="n"/>
      <c r="D65" s="70" t="n"/>
      <c r="E65" s="70" t="n"/>
      <c r="F65" s="70" t="n"/>
      <c r="G65" s="120" t="n"/>
      <c r="H65" s="121" t="n"/>
      <c r="I65" s="122" t="n"/>
      <c r="J65" s="70" t="n"/>
      <c r="K65" s="70" t="n"/>
      <c r="L65" s="70" t="n"/>
      <c r="M65" s="70" t="n"/>
      <c r="N65" s="70" t="n"/>
      <c r="O65" s="70" t="n"/>
      <c r="P65" s="123" t="n"/>
      <c r="Q65" s="122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</row>
    <row r="66" ht="15.75" customHeight="1" s="339">
      <c r="A66" s="70" t="n"/>
      <c r="B66" s="70" t="n"/>
      <c r="C66" s="70" t="n"/>
      <c r="D66" s="70" t="n"/>
      <c r="E66" s="70" t="n"/>
      <c r="F66" s="70" t="n"/>
      <c r="G66" s="120" t="n"/>
      <c r="H66" s="121" t="n"/>
      <c r="I66" s="122" t="n"/>
      <c r="J66" s="70" t="n"/>
      <c r="K66" s="70" t="n"/>
      <c r="L66" s="70" t="n"/>
      <c r="M66" s="70" t="n"/>
      <c r="N66" s="70" t="n"/>
      <c r="O66" s="70" t="n"/>
      <c r="P66" s="123" t="n"/>
      <c r="Q66" s="122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</row>
    <row r="67" ht="15.75" customHeight="1" s="339">
      <c r="A67" s="70" t="n"/>
      <c r="B67" s="70" t="n"/>
      <c r="C67" s="70" t="n"/>
      <c r="D67" s="70" t="n"/>
      <c r="E67" s="70" t="n"/>
      <c r="F67" s="70" t="n"/>
      <c r="G67" s="120" t="n"/>
      <c r="H67" s="121" t="n"/>
      <c r="I67" s="122" t="n"/>
      <c r="J67" s="70" t="n"/>
      <c r="K67" s="70" t="n"/>
      <c r="L67" s="70" t="n"/>
      <c r="M67" s="70" t="n"/>
      <c r="N67" s="70" t="n"/>
      <c r="O67" s="70" t="n"/>
      <c r="P67" s="123" t="n"/>
      <c r="Q67" s="122" t="n"/>
      <c r="R67" s="70" t="n"/>
      <c r="S67" s="70" t="n"/>
      <c r="T67" s="70" t="n"/>
      <c r="U67" s="70" t="n"/>
      <c r="V67" s="70" t="n"/>
      <c r="W67" s="70" t="n"/>
      <c r="X67" s="70" t="n"/>
      <c r="Y67" s="70" t="n"/>
      <c r="Z67" s="70" t="n"/>
    </row>
    <row r="68" ht="15.75" customHeight="1" s="339">
      <c r="A68" s="70" t="n"/>
      <c r="B68" s="70" t="n"/>
      <c r="C68" s="70" t="n"/>
      <c r="D68" s="70" t="n"/>
      <c r="E68" s="70" t="n"/>
      <c r="F68" s="70" t="n"/>
      <c r="G68" s="120" t="n"/>
      <c r="H68" s="121" t="n"/>
      <c r="I68" s="122" t="n"/>
      <c r="J68" s="70" t="n"/>
      <c r="K68" s="70" t="n"/>
      <c r="L68" s="70" t="n"/>
      <c r="M68" s="70" t="n"/>
      <c r="N68" s="70" t="n"/>
      <c r="O68" s="70" t="n"/>
      <c r="P68" s="123" t="n"/>
      <c r="Q68" s="122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</row>
    <row r="69" ht="15.75" customHeight="1" s="339">
      <c r="A69" s="70" t="n"/>
      <c r="B69" s="70" t="n"/>
      <c r="C69" s="70" t="n"/>
      <c r="D69" s="70" t="n"/>
      <c r="E69" s="70" t="n"/>
      <c r="F69" s="70" t="n"/>
      <c r="G69" s="120" t="n"/>
      <c r="H69" s="121" t="n"/>
      <c r="I69" s="122" t="n"/>
      <c r="J69" s="70" t="n"/>
      <c r="K69" s="70" t="n"/>
      <c r="L69" s="70" t="n"/>
      <c r="M69" s="70" t="n"/>
      <c r="N69" s="70" t="n"/>
      <c r="O69" s="70" t="n"/>
      <c r="P69" s="123" t="n"/>
      <c r="Q69" s="122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</row>
    <row r="70" ht="15.75" customHeight="1" s="339">
      <c r="A70" s="70" t="n"/>
      <c r="B70" s="70" t="n"/>
      <c r="C70" s="70" t="n"/>
      <c r="D70" s="70" t="n"/>
      <c r="E70" s="70" t="n"/>
      <c r="F70" s="70" t="n"/>
      <c r="G70" s="120" t="n"/>
      <c r="H70" s="121" t="n"/>
      <c r="I70" s="122" t="n"/>
      <c r="J70" s="70" t="n"/>
      <c r="K70" s="70" t="n"/>
      <c r="L70" s="70" t="n"/>
      <c r="M70" s="70" t="n"/>
      <c r="N70" s="70" t="n"/>
      <c r="O70" s="70" t="n"/>
      <c r="P70" s="123" t="n"/>
      <c r="Q70" s="122" t="n"/>
      <c r="R70" s="70" t="n"/>
      <c r="S70" s="70" t="n"/>
      <c r="T70" s="70" t="n"/>
      <c r="U70" s="70" t="n"/>
      <c r="V70" s="70" t="n"/>
      <c r="W70" s="70" t="n"/>
      <c r="X70" s="70" t="n"/>
      <c r="Y70" s="70" t="n"/>
      <c r="Z70" s="70" t="n"/>
    </row>
    <row r="71" ht="15.75" customHeight="1" s="339">
      <c r="A71" s="70" t="n"/>
      <c r="B71" s="70" t="n"/>
      <c r="C71" s="70" t="n"/>
      <c r="D71" s="70" t="n"/>
      <c r="E71" s="70" t="n"/>
      <c r="F71" s="70" t="n"/>
      <c r="G71" s="120" t="n"/>
      <c r="H71" s="121" t="n"/>
      <c r="I71" s="122" t="n"/>
      <c r="J71" s="70" t="n"/>
      <c r="K71" s="70" t="n"/>
      <c r="L71" s="70" t="n"/>
      <c r="M71" s="70" t="n"/>
      <c r="N71" s="70" t="n"/>
      <c r="O71" s="70" t="n"/>
      <c r="P71" s="123" t="n"/>
      <c r="Q71" s="122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</row>
    <row r="72" ht="15.75" customHeight="1" s="339">
      <c r="A72" s="70" t="n"/>
      <c r="B72" s="70" t="n"/>
      <c r="C72" s="70" t="n"/>
      <c r="D72" s="70" t="n"/>
      <c r="E72" s="70" t="n"/>
      <c r="F72" s="70" t="n"/>
      <c r="G72" s="120" t="n"/>
      <c r="H72" s="121" t="n"/>
      <c r="I72" s="122" t="n"/>
      <c r="J72" s="70" t="n"/>
      <c r="K72" s="70" t="n"/>
      <c r="L72" s="70" t="n"/>
      <c r="M72" s="70" t="n"/>
      <c r="N72" s="70" t="n"/>
      <c r="O72" s="70" t="n"/>
      <c r="P72" s="123" t="n"/>
      <c r="Q72" s="122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</row>
    <row r="73" ht="15.75" customHeight="1" s="339">
      <c r="A73" s="70" t="n"/>
      <c r="B73" s="70" t="n"/>
      <c r="C73" s="70" t="n"/>
      <c r="D73" s="70" t="n"/>
      <c r="E73" s="70" t="n"/>
      <c r="F73" s="70" t="n"/>
      <c r="G73" s="120" t="n"/>
      <c r="H73" s="121" t="n"/>
      <c r="I73" s="122" t="n"/>
      <c r="J73" s="70" t="n"/>
      <c r="K73" s="70" t="n"/>
      <c r="L73" s="70" t="n"/>
      <c r="M73" s="70" t="n"/>
      <c r="N73" s="70" t="n"/>
      <c r="O73" s="70" t="n"/>
      <c r="P73" s="123" t="n"/>
      <c r="Q73" s="122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120" t="n"/>
      <c r="H74" s="121" t="n"/>
      <c r="I74" s="122" t="n"/>
      <c r="J74" s="70" t="n"/>
      <c r="K74" s="70" t="n"/>
      <c r="L74" s="70" t="n"/>
      <c r="M74" s="70" t="n"/>
      <c r="N74" s="70" t="n"/>
      <c r="O74" s="70" t="n"/>
      <c r="P74" s="123" t="n"/>
      <c r="Q74" s="122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120" t="n"/>
      <c r="H75" s="121" t="n"/>
      <c r="I75" s="122" t="n"/>
      <c r="J75" s="70" t="n"/>
      <c r="K75" s="70" t="n"/>
      <c r="L75" s="70" t="n"/>
      <c r="M75" s="70" t="n"/>
      <c r="N75" s="70" t="n"/>
      <c r="O75" s="70" t="n"/>
      <c r="P75" s="123" t="n"/>
      <c r="Q75" s="122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120" t="n"/>
      <c r="H76" s="121" t="n"/>
      <c r="I76" s="122" t="n"/>
      <c r="J76" s="70" t="n"/>
      <c r="K76" s="70" t="n"/>
      <c r="L76" s="70" t="n"/>
      <c r="M76" s="70" t="n"/>
      <c r="N76" s="70" t="n"/>
      <c r="O76" s="70" t="n"/>
      <c r="P76" s="123" t="n"/>
      <c r="Q76" s="122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120" t="n"/>
      <c r="H77" s="121" t="n"/>
      <c r="I77" s="122" t="n"/>
      <c r="J77" s="70" t="n"/>
      <c r="K77" s="70" t="n"/>
      <c r="L77" s="70" t="n"/>
      <c r="M77" s="70" t="n"/>
      <c r="N77" s="70" t="n"/>
      <c r="O77" s="70" t="n"/>
      <c r="P77" s="123" t="n"/>
      <c r="Q77" s="122" t="n"/>
      <c r="R77" s="70" t="n"/>
      <c r="S77" s="70" t="n"/>
      <c r="T77" s="70" t="n"/>
      <c r="U77" s="70" t="n"/>
      <c r="V77" s="70" t="n"/>
      <c r="W77" s="70" t="n"/>
      <c r="X77" s="70" t="n"/>
      <c r="Y77" s="70" t="n"/>
      <c r="Z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120" t="n"/>
      <c r="H78" s="121" t="n"/>
      <c r="I78" s="122" t="n"/>
      <c r="J78" s="70" t="n"/>
      <c r="K78" s="70" t="n"/>
      <c r="L78" s="70" t="n"/>
      <c r="M78" s="70" t="n"/>
      <c r="N78" s="70" t="n"/>
      <c r="O78" s="70" t="n"/>
      <c r="P78" s="123" t="n"/>
      <c r="Q78" s="122" t="n"/>
      <c r="R78" s="70" t="n"/>
      <c r="S78" s="70" t="n"/>
      <c r="T78" s="70" t="n"/>
      <c r="U78" s="70" t="n"/>
      <c r="V78" s="70" t="n"/>
      <c r="W78" s="70" t="n"/>
      <c r="X78" s="70" t="n"/>
      <c r="Y78" s="70" t="n"/>
      <c r="Z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120" t="n"/>
      <c r="H79" s="121" t="n"/>
      <c r="I79" s="122" t="n"/>
      <c r="J79" s="70" t="n"/>
      <c r="K79" s="70" t="n"/>
      <c r="L79" s="70" t="n"/>
      <c r="M79" s="70" t="n"/>
      <c r="N79" s="70" t="n"/>
      <c r="O79" s="70" t="n"/>
      <c r="P79" s="123" t="n"/>
      <c r="Q79" s="122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120" t="n"/>
      <c r="H80" s="121" t="n"/>
      <c r="I80" s="122" t="n"/>
      <c r="J80" s="70" t="n"/>
      <c r="K80" s="70" t="n"/>
      <c r="L80" s="70" t="n"/>
      <c r="M80" s="70" t="n"/>
      <c r="N80" s="70" t="n"/>
      <c r="O80" s="70" t="n"/>
      <c r="P80" s="123" t="n"/>
      <c r="Q80" s="122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120" t="n"/>
      <c r="H81" s="121" t="n"/>
      <c r="I81" s="122" t="n"/>
      <c r="J81" s="70" t="n"/>
      <c r="K81" s="70" t="n"/>
      <c r="L81" s="70" t="n"/>
      <c r="M81" s="70" t="n"/>
      <c r="N81" s="70" t="n"/>
      <c r="O81" s="70" t="n"/>
      <c r="P81" s="123" t="n"/>
      <c r="Q81" s="122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120" t="n"/>
      <c r="H82" s="121" t="n"/>
      <c r="I82" s="122" t="n"/>
      <c r="J82" s="70" t="n"/>
      <c r="K82" s="70" t="n"/>
      <c r="L82" s="70" t="n"/>
      <c r="M82" s="70" t="n"/>
      <c r="N82" s="70" t="n"/>
      <c r="O82" s="70" t="n"/>
      <c r="P82" s="123" t="n"/>
      <c r="Q82" s="122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120" t="n"/>
      <c r="H83" s="121" t="n"/>
      <c r="I83" s="122" t="n"/>
      <c r="J83" s="70" t="n"/>
      <c r="K83" s="70" t="n"/>
      <c r="L83" s="70" t="n"/>
      <c r="M83" s="70" t="n"/>
      <c r="N83" s="70" t="n"/>
      <c r="O83" s="70" t="n"/>
      <c r="P83" s="123" t="n"/>
      <c r="Q83" s="122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120" t="n"/>
      <c r="H84" s="121" t="n"/>
      <c r="I84" s="122" t="n"/>
      <c r="J84" s="70" t="n"/>
      <c r="K84" s="70" t="n"/>
      <c r="L84" s="70" t="n"/>
      <c r="M84" s="70" t="n"/>
      <c r="N84" s="70" t="n"/>
      <c r="O84" s="70" t="n"/>
      <c r="P84" s="123" t="n"/>
      <c r="Q84" s="122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120" t="n"/>
      <c r="H85" s="121" t="n"/>
      <c r="I85" s="122" t="n"/>
      <c r="J85" s="70" t="n"/>
      <c r="K85" s="70" t="n"/>
      <c r="L85" s="70" t="n"/>
      <c r="M85" s="70" t="n"/>
      <c r="N85" s="70" t="n"/>
      <c r="O85" s="70" t="n"/>
      <c r="P85" s="123" t="n"/>
      <c r="Q85" s="122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120" t="n"/>
      <c r="H86" s="121" t="n"/>
      <c r="I86" s="122" t="n"/>
      <c r="J86" s="70" t="n"/>
      <c r="K86" s="70" t="n"/>
      <c r="L86" s="70" t="n"/>
      <c r="M86" s="70" t="n"/>
      <c r="N86" s="70" t="n"/>
      <c r="O86" s="70" t="n"/>
      <c r="P86" s="123" t="n"/>
      <c r="Q86" s="122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120" t="n"/>
      <c r="H87" s="121" t="n"/>
      <c r="I87" s="122" t="n"/>
      <c r="J87" s="70" t="n"/>
      <c r="K87" s="70" t="n"/>
      <c r="L87" s="70" t="n"/>
      <c r="M87" s="70" t="n"/>
      <c r="N87" s="70" t="n"/>
      <c r="O87" s="70" t="n"/>
      <c r="P87" s="123" t="n"/>
      <c r="Q87" s="122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120" t="n"/>
      <c r="H88" s="121" t="n"/>
      <c r="I88" s="122" t="n"/>
      <c r="J88" s="70" t="n"/>
      <c r="K88" s="70" t="n"/>
      <c r="L88" s="70" t="n"/>
      <c r="M88" s="70" t="n"/>
      <c r="N88" s="70" t="n"/>
      <c r="O88" s="70" t="n"/>
      <c r="P88" s="123" t="n"/>
      <c r="Q88" s="122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120" t="n"/>
      <c r="H89" s="121" t="n"/>
      <c r="I89" s="122" t="n"/>
      <c r="J89" s="70" t="n"/>
      <c r="K89" s="70" t="n"/>
      <c r="L89" s="70" t="n"/>
      <c r="M89" s="70" t="n"/>
      <c r="N89" s="70" t="n"/>
      <c r="O89" s="70" t="n"/>
      <c r="P89" s="123" t="n"/>
      <c r="Q89" s="122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120" t="n"/>
      <c r="H90" s="121" t="n"/>
      <c r="I90" s="122" t="n"/>
      <c r="J90" s="70" t="n"/>
      <c r="K90" s="70" t="n"/>
      <c r="L90" s="70" t="n"/>
      <c r="M90" s="70" t="n"/>
      <c r="N90" s="70" t="n"/>
      <c r="O90" s="70" t="n"/>
      <c r="P90" s="123" t="n"/>
      <c r="Q90" s="122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120" t="n"/>
      <c r="H91" s="121" t="n"/>
      <c r="I91" s="122" t="n"/>
      <c r="J91" s="70" t="n"/>
      <c r="K91" s="70" t="n"/>
      <c r="L91" s="70" t="n"/>
      <c r="M91" s="70" t="n"/>
      <c r="N91" s="70" t="n"/>
      <c r="O91" s="70" t="n"/>
      <c r="P91" s="123" t="n"/>
      <c r="Q91" s="122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120" t="n"/>
      <c r="H92" s="121" t="n"/>
      <c r="I92" s="122" t="n"/>
      <c r="J92" s="70" t="n"/>
      <c r="K92" s="70" t="n"/>
      <c r="L92" s="70" t="n"/>
      <c r="M92" s="70" t="n"/>
      <c r="N92" s="70" t="n"/>
      <c r="O92" s="70" t="n"/>
      <c r="P92" s="123" t="n"/>
      <c r="Q92" s="122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120" t="n"/>
      <c r="H93" s="121" t="n"/>
      <c r="I93" s="122" t="n"/>
      <c r="J93" s="70" t="n"/>
      <c r="K93" s="70" t="n"/>
      <c r="L93" s="70" t="n"/>
      <c r="M93" s="70" t="n"/>
      <c r="N93" s="70" t="n"/>
      <c r="O93" s="70" t="n"/>
      <c r="P93" s="123" t="n"/>
      <c r="Q93" s="122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120" t="n"/>
      <c r="H94" s="121" t="n"/>
      <c r="I94" s="122" t="n"/>
      <c r="J94" s="70" t="n"/>
      <c r="K94" s="70" t="n"/>
      <c r="L94" s="70" t="n"/>
      <c r="M94" s="70" t="n"/>
      <c r="N94" s="70" t="n"/>
      <c r="O94" s="70" t="n"/>
      <c r="P94" s="123" t="n"/>
      <c r="Q94" s="122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120" t="n"/>
      <c r="H95" s="121" t="n"/>
      <c r="I95" s="122" t="n"/>
      <c r="J95" s="70" t="n"/>
      <c r="K95" s="70" t="n"/>
      <c r="L95" s="70" t="n"/>
      <c r="M95" s="70" t="n"/>
      <c r="N95" s="70" t="n"/>
      <c r="O95" s="70" t="n"/>
      <c r="P95" s="123" t="n"/>
      <c r="Q95" s="122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120" t="n"/>
      <c r="H96" s="121" t="n"/>
      <c r="I96" s="122" t="n"/>
      <c r="J96" s="70" t="n"/>
      <c r="K96" s="70" t="n"/>
      <c r="L96" s="70" t="n"/>
      <c r="M96" s="70" t="n"/>
      <c r="N96" s="70" t="n"/>
      <c r="O96" s="70" t="n"/>
      <c r="P96" s="123" t="n"/>
      <c r="Q96" s="122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120" t="n"/>
      <c r="H97" s="121" t="n"/>
      <c r="I97" s="122" t="n"/>
      <c r="J97" s="70" t="n"/>
      <c r="K97" s="70" t="n"/>
      <c r="L97" s="70" t="n"/>
      <c r="M97" s="70" t="n"/>
      <c r="N97" s="70" t="n"/>
      <c r="O97" s="70" t="n"/>
      <c r="P97" s="123" t="n"/>
      <c r="Q97" s="122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120" t="n"/>
      <c r="H98" s="121" t="n"/>
      <c r="I98" s="122" t="n"/>
      <c r="J98" s="70" t="n"/>
      <c r="K98" s="70" t="n"/>
      <c r="L98" s="70" t="n"/>
      <c r="M98" s="70" t="n"/>
      <c r="N98" s="70" t="n"/>
      <c r="O98" s="70" t="n"/>
      <c r="P98" s="123" t="n"/>
      <c r="Q98" s="122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120" t="n"/>
      <c r="H99" s="121" t="n"/>
      <c r="I99" s="122" t="n"/>
      <c r="J99" s="70" t="n"/>
      <c r="K99" s="70" t="n"/>
      <c r="L99" s="70" t="n"/>
      <c r="M99" s="70" t="n"/>
      <c r="N99" s="70" t="n"/>
      <c r="O99" s="70" t="n"/>
      <c r="P99" s="123" t="n"/>
      <c r="Q99" s="122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120" t="n"/>
      <c r="H100" s="121" t="n"/>
      <c r="I100" s="122" t="n"/>
      <c r="J100" s="70" t="n"/>
      <c r="K100" s="70" t="n"/>
      <c r="L100" s="70" t="n"/>
      <c r="M100" s="70" t="n"/>
      <c r="N100" s="70" t="n"/>
      <c r="O100" s="70" t="n"/>
      <c r="P100" s="123" t="n"/>
      <c r="Q100" s="122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120" t="n"/>
      <c r="H101" s="121" t="n"/>
      <c r="I101" s="122" t="n"/>
      <c r="J101" s="70" t="n"/>
      <c r="K101" s="70" t="n"/>
      <c r="L101" s="70" t="n"/>
      <c r="M101" s="70" t="n"/>
      <c r="N101" s="70" t="n"/>
      <c r="O101" s="70" t="n"/>
      <c r="P101" s="123" t="n"/>
      <c r="Q101" s="122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120" t="n"/>
      <c r="H102" s="121" t="n"/>
      <c r="I102" s="122" t="n"/>
      <c r="J102" s="70" t="n"/>
      <c r="K102" s="70" t="n"/>
      <c r="L102" s="70" t="n"/>
      <c r="M102" s="70" t="n"/>
      <c r="N102" s="70" t="n"/>
      <c r="O102" s="70" t="n"/>
      <c r="P102" s="123" t="n"/>
      <c r="Q102" s="122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120" t="n"/>
      <c r="H103" s="121" t="n"/>
      <c r="I103" s="122" t="n"/>
      <c r="J103" s="70" t="n"/>
      <c r="K103" s="70" t="n"/>
      <c r="L103" s="70" t="n"/>
      <c r="M103" s="70" t="n"/>
      <c r="N103" s="70" t="n"/>
      <c r="O103" s="70" t="n"/>
      <c r="P103" s="123" t="n"/>
      <c r="Q103" s="122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120" t="n"/>
      <c r="H104" s="121" t="n"/>
      <c r="I104" s="122" t="n"/>
      <c r="J104" s="70" t="n"/>
      <c r="K104" s="70" t="n"/>
      <c r="L104" s="70" t="n"/>
      <c r="M104" s="70" t="n"/>
      <c r="N104" s="70" t="n"/>
      <c r="O104" s="70" t="n"/>
      <c r="P104" s="123" t="n"/>
      <c r="Q104" s="122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120" t="n"/>
      <c r="H105" s="121" t="n"/>
      <c r="I105" s="122" t="n"/>
      <c r="J105" s="70" t="n"/>
      <c r="K105" s="70" t="n"/>
      <c r="L105" s="70" t="n"/>
      <c r="M105" s="70" t="n"/>
      <c r="N105" s="70" t="n"/>
      <c r="O105" s="70" t="n"/>
      <c r="P105" s="123" t="n"/>
      <c r="Q105" s="122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120" t="n"/>
      <c r="H106" s="121" t="n"/>
      <c r="I106" s="122" t="n"/>
      <c r="J106" s="70" t="n"/>
      <c r="K106" s="70" t="n"/>
      <c r="L106" s="70" t="n"/>
      <c r="M106" s="70" t="n"/>
      <c r="N106" s="70" t="n"/>
      <c r="O106" s="70" t="n"/>
      <c r="P106" s="123" t="n"/>
      <c r="Q106" s="122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120" t="n"/>
      <c r="H107" s="121" t="n"/>
      <c r="I107" s="122" t="n"/>
      <c r="J107" s="70" t="n"/>
      <c r="K107" s="70" t="n"/>
      <c r="L107" s="70" t="n"/>
      <c r="M107" s="70" t="n"/>
      <c r="N107" s="70" t="n"/>
      <c r="O107" s="70" t="n"/>
      <c r="P107" s="123" t="n"/>
      <c r="Q107" s="122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120" t="n"/>
      <c r="H108" s="121" t="n"/>
      <c r="I108" s="122" t="n"/>
      <c r="J108" s="70" t="n"/>
      <c r="K108" s="70" t="n"/>
      <c r="L108" s="70" t="n"/>
      <c r="M108" s="70" t="n"/>
      <c r="N108" s="70" t="n"/>
      <c r="O108" s="70" t="n"/>
      <c r="P108" s="123" t="n"/>
      <c r="Q108" s="122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120" t="n"/>
      <c r="H109" s="121" t="n"/>
      <c r="I109" s="122" t="n"/>
      <c r="J109" s="70" t="n"/>
      <c r="K109" s="70" t="n"/>
      <c r="L109" s="70" t="n"/>
      <c r="M109" s="70" t="n"/>
      <c r="N109" s="70" t="n"/>
      <c r="O109" s="70" t="n"/>
      <c r="P109" s="123" t="n"/>
      <c r="Q109" s="122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120" t="n"/>
      <c r="H110" s="121" t="n"/>
      <c r="I110" s="122" t="n"/>
      <c r="J110" s="70" t="n"/>
      <c r="K110" s="70" t="n"/>
      <c r="L110" s="70" t="n"/>
      <c r="M110" s="70" t="n"/>
      <c r="N110" s="70" t="n"/>
      <c r="O110" s="70" t="n"/>
      <c r="P110" s="123" t="n"/>
      <c r="Q110" s="122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120" t="n"/>
      <c r="H111" s="121" t="n"/>
      <c r="I111" s="122" t="n"/>
      <c r="J111" s="70" t="n"/>
      <c r="K111" s="70" t="n"/>
      <c r="L111" s="70" t="n"/>
      <c r="M111" s="70" t="n"/>
      <c r="N111" s="70" t="n"/>
      <c r="O111" s="70" t="n"/>
      <c r="P111" s="123" t="n"/>
      <c r="Q111" s="122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120" t="n"/>
      <c r="H112" s="121" t="n"/>
      <c r="I112" s="122" t="n"/>
      <c r="J112" s="70" t="n"/>
      <c r="K112" s="70" t="n"/>
      <c r="L112" s="70" t="n"/>
      <c r="M112" s="70" t="n"/>
      <c r="N112" s="70" t="n"/>
      <c r="O112" s="70" t="n"/>
      <c r="P112" s="123" t="n"/>
      <c r="Q112" s="122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120" t="n"/>
      <c r="H113" s="121" t="n"/>
      <c r="I113" s="122" t="n"/>
      <c r="J113" s="70" t="n"/>
      <c r="K113" s="70" t="n"/>
      <c r="L113" s="70" t="n"/>
      <c r="M113" s="70" t="n"/>
      <c r="N113" s="70" t="n"/>
      <c r="O113" s="70" t="n"/>
      <c r="P113" s="123" t="n"/>
      <c r="Q113" s="122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120" t="n"/>
      <c r="H114" s="121" t="n"/>
      <c r="I114" s="122" t="n"/>
      <c r="J114" s="70" t="n"/>
      <c r="K114" s="70" t="n"/>
      <c r="L114" s="70" t="n"/>
      <c r="M114" s="70" t="n"/>
      <c r="N114" s="70" t="n"/>
      <c r="O114" s="70" t="n"/>
      <c r="P114" s="123" t="n"/>
      <c r="Q114" s="122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120" t="n"/>
      <c r="H115" s="121" t="n"/>
      <c r="I115" s="122" t="n"/>
      <c r="J115" s="70" t="n"/>
      <c r="K115" s="70" t="n"/>
      <c r="L115" s="70" t="n"/>
      <c r="M115" s="70" t="n"/>
      <c r="N115" s="70" t="n"/>
      <c r="O115" s="70" t="n"/>
      <c r="P115" s="123" t="n"/>
      <c r="Q115" s="122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120" t="n"/>
      <c r="H116" s="121" t="n"/>
      <c r="I116" s="122" t="n"/>
      <c r="J116" s="70" t="n"/>
      <c r="K116" s="70" t="n"/>
      <c r="L116" s="70" t="n"/>
      <c r="M116" s="70" t="n"/>
      <c r="N116" s="70" t="n"/>
      <c r="O116" s="70" t="n"/>
      <c r="P116" s="123" t="n"/>
      <c r="Q116" s="122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120" t="n"/>
      <c r="H117" s="121" t="n"/>
      <c r="I117" s="122" t="n"/>
      <c r="J117" s="70" t="n"/>
      <c r="K117" s="70" t="n"/>
      <c r="L117" s="70" t="n"/>
      <c r="M117" s="70" t="n"/>
      <c r="N117" s="70" t="n"/>
      <c r="O117" s="70" t="n"/>
      <c r="P117" s="123" t="n"/>
      <c r="Q117" s="122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120" t="n"/>
      <c r="H118" s="121" t="n"/>
      <c r="I118" s="122" t="n"/>
      <c r="J118" s="70" t="n"/>
      <c r="K118" s="70" t="n"/>
      <c r="L118" s="70" t="n"/>
      <c r="M118" s="70" t="n"/>
      <c r="N118" s="70" t="n"/>
      <c r="O118" s="70" t="n"/>
      <c r="P118" s="123" t="n"/>
      <c r="Q118" s="122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120" t="n"/>
      <c r="H119" s="121" t="n"/>
      <c r="I119" s="122" t="n"/>
      <c r="J119" s="70" t="n"/>
      <c r="K119" s="70" t="n"/>
      <c r="L119" s="70" t="n"/>
      <c r="M119" s="70" t="n"/>
      <c r="N119" s="70" t="n"/>
      <c r="O119" s="70" t="n"/>
      <c r="P119" s="123" t="n"/>
      <c r="Q119" s="122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120" t="n"/>
      <c r="H120" s="121" t="n"/>
      <c r="I120" s="122" t="n"/>
      <c r="J120" s="70" t="n"/>
      <c r="K120" s="70" t="n"/>
      <c r="L120" s="70" t="n"/>
      <c r="M120" s="70" t="n"/>
      <c r="N120" s="70" t="n"/>
      <c r="O120" s="70" t="n"/>
      <c r="P120" s="123" t="n"/>
      <c r="Q120" s="122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120" t="n"/>
      <c r="H121" s="121" t="n"/>
      <c r="I121" s="122" t="n"/>
      <c r="J121" s="70" t="n"/>
      <c r="K121" s="70" t="n"/>
      <c r="L121" s="70" t="n"/>
      <c r="M121" s="70" t="n"/>
      <c r="N121" s="70" t="n"/>
      <c r="O121" s="70" t="n"/>
      <c r="P121" s="123" t="n"/>
      <c r="Q121" s="122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120" t="n"/>
      <c r="H122" s="121" t="n"/>
      <c r="I122" s="122" t="n"/>
      <c r="J122" s="70" t="n"/>
      <c r="K122" s="70" t="n"/>
      <c r="L122" s="70" t="n"/>
      <c r="M122" s="70" t="n"/>
      <c r="N122" s="70" t="n"/>
      <c r="O122" s="70" t="n"/>
      <c r="P122" s="123" t="n"/>
      <c r="Q122" s="122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120" t="n"/>
      <c r="H123" s="121" t="n"/>
      <c r="I123" s="122" t="n"/>
      <c r="J123" s="70" t="n"/>
      <c r="K123" s="70" t="n"/>
      <c r="L123" s="70" t="n"/>
      <c r="M123" s="70" t="n"/>
      <c r="N123" s="70" t="n"/>
      <c r="O123" s="70" t="n"/>
      <c r="P123" s="123" t="n"/>
      <c r="Q123" s="122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120" t="n"/>
      <c r="H124" s="121" t="n"/>
      <c r="I124" s="122" t="n"/>
      <c r="J124" s="70" t="n"/>
      <c r="K124" s="70" t="n"/>
      <c r="L124" s="70" t="n"/>
      <c r="M124" s="70" t="n"/>
      <c r="N124" s="70" t="n"/>
      <c r="O124" s="70" t="n"/>
      <c r="P124" s="123" t="n"/>
      <c r="Q124" s="122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120" t="n"/>
      <c r="H125" s="121" t="n"/>
      <c r="I125" s="122" t="n"/>
      <c r="J125" s="70" t="n"/>
      <c r="K125" s="70" t="n"/>
      <c r="L125" s="70" t="n"/>
      <c r="M125" s="70" t="n"/>
      <c r="N125" s="70" t="n"/>
      <c r="O125" s="70" t="n"/>
      <c r="P125" s="123" t="n"/>
      <c r="Q125" s="122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120" t="n"/>
      <c r="H126" s="121" t="n"/>
      <c r="I126" s="122" t="n"/>
      <c r="J126" s="70" t="n"/>
      <c r="K126" s="70" t="n"/>
      <c r="L126" s="70" t="n"/>
      <c r="M126" s="70" t="n"/>
      <c r="N126" s="70" t="n"/>
      <c r="O126" s="70" t="n"/>
      <c r="P126" s="123" t="n"/>
      <c r="Q126" s="122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120" t="n"/>
      <c r="H127" s="121" t="n"/>
      <c r="I127" s="122" t="n"/>
      <c r="J127" s="70" t="n"/>
      <c r="K127" s="70" t="n"/>
      <c r="L127" s="70" t="n"/>
      <c r="M127" s="70" t="n"/>
      <c r="N127" s="70" t="n"/>
      <c r="O127" s="70" t="n"/>
      <c r="P127" s="123" t="n"/>
      <c r="Q127" s="122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120" t="n"/>
      <c r="H128" s="121" t="n"/>
      <c r="I128" s="122" t="n"/>
      <c r="J128" s="70" t="n"/>
      <c r="K128" s="70" t="n"/>
      <c r="L128" s="70" t="n"/>
      <c r="M128" s="70" t="n"/>
      <c r="N128" s="70" t="n"/>
      <c r="O128" s="70" t="n"/>
      <c r="P128" s="123" t="n"/>
      <c r="Q128" s="122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120" t="n"/>
      <c r="H129" s="121" t="n"/>
      <c r="I129" s="122" t="n"/>
      <c r="J129" s="70" t="n"/>
      <c r="K129" s="70" t="n"/>
      <c r="L129" s="70" t="n"/>
      <c r="M129" s="70" t="n"/>
      <c r="N129" s="70" t="n"/>
      <c r="O129" s="70" t="n"/>
      <c r="P129" s="123" t="n"/>
      <c r="Q129" s="122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120" t="n"/>
      <c r="H130" s="121" t="n"/>
      <c r="I130" s="122" t="n"/>
      <c r="J130" s="70" t="n"/>
      <c r="K130" s="70" t="n"/>
      <c r="L130" s="70" t="n"/>
      <c r="M130" s="70" t="n"/>
      <c r="N130" s="70" t="n"/>
      <c r="O130" s="70" t="n"/>
      <c r="P130" s="123" t="n"/>
      <c r="Q130" s="122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120" t="n"/>
      <c r="H131" s="121" t="n"/>
      <c r="I131" s="122" t="n"/>
      <c r="J131" s="70" t="n"/>
      <c r="K131" s="70" t="n"/>
      <c r="L131" s="70" t="n"/>
      <c r="M131" s="70" t="n"/>
      <c r="N131" s="70" t="n"/>
      <c r="O131" s="70" t="n"/>
      <c r="P131" s="123" t="n"/>
      <c r="Q131" s="122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120" t="n"/>
      <c r="H132" s="121" t="n"/>
      <c r="I132" s="122" t="n"/>
      <c r="J132" s="70" t="n"/>
      <c r="K132" s="70" t="n"/>
      <c r="L132" s="70" t="n"/>
      <c r="M132" s="70" t="n"/>
      <c r="N132" s="70" t="n"/>
      <c r="O132" s="70" t="n"/>
      <c r="P132" s="123" t="n"/>
      <c r="Q132" s="122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120" t="n"/>
      <c r="H133" s="121" t="n"/>
      <c r="I133" s="122" t="n"/>
      <c r="J133" s="70" t="n"/>
      <c r="K133" s="70" t="n"/>
      <c r="L133" s="70" t="n"/>
      <c r="M133" s="70" t="n"/>
      <c r="N133" s="70" t="n"/>
      <c r="O133" s="70" t="n"/>
      <c r="P133" s="123" t="n"/>
      <c r="Q133" s="122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120" t="n"/>
      <c r="H134" s="121" t="n"/>
      <c r="I134" s="122" t="n"/>
      <c r="J134" s="70" t="n"/>
      <c r="K134" s="70" t="n"/>
      <c r="L134" s="70" t="n"/>
      <c r="M134" s="70" t="n"/>
      <c r="N134" s="70" t="n"/>
      <c r="O134" s="70" t="n"/>
      <c r="P134" s="123" t="n"/>
      <c r="Q134" s="122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120" t="n"/>
      <c r="H135" s="121" t="n"/>
      <c r="I135" s="122" t="n"/>
      <c r="J135" s="70" t="n"/>
      <c r="K135" s="70" t="n"/>
      <c r="L135" s="70" t="n"/>
      <c r="M135" s="70" t="n"/>
      <c r="N135" s="70" t="n"/>
      <c r="O135" s="70" t="n"/>
      <c r="P135" s="123" t="n"/>
      <c r="Q135" s="122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120" t="n"/>
      <c r="H136" s="121" t="n"/>
      <c r="I136" s="122" t="n"/>
      <c r="J136" s="70" t="n"/>
      <c r="K136" s="70" t="n"/>
      <c r="L136" s="70" t="n"/>
      <c r="M136" s="70" t="n"/>
      <c r="N136" s="70" t="n"/>
      <c r="O136" s="70" t="n"/>
      <c r="P136" s="123" t="n"/>
      <c r="Q136" s="122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120" t="n"/>
      <c r="H137" s="121" t="n"/>
      <c r="I137" s="122" t="n"/>
      <c r="J137" s="70" t="n"/>
      <c r="K137" s="70" t="n"/>
      <c r="L137" s="70" t="n"/>
      <c r="M137" s="70" t="n"/>
      <c r="N137" s="70" t="n"/>
      <c r="O137" s="70" t="n"/>
      <c r="P137" s="123" t="n"/>
      <c r="Q137" s="122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120" t="n"/>
      <c r="H138" s="121" t="n"/>
      <c r="I138" s="122" t="n"/>
      <c r="J138" s="70" t="n"/>
      <c r="K138" s="70" t="n"/>
      <c r="L138" s="70" t="n"/>
      <c r="M138" s="70" t="n"/>
      <c r="N138" s="70" t="n"/>
      <c r="O138" s="70" t="n"/>
      <c r="P138" s="123" t="n"/>
      <c r="Q138" s="122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120" t="n"/>
      <c r="H139" s="121" t="n"/>
      <c r="I139" s="122" t="n"/>
      <c r="J139" s="70" t="n"/>
      <c r="K139" s="70" t="n"/>
      <c r="L139" s="70" t="n"/>
      <c r="M139" s="70" t="n"/>
      <c r="N139" s="70" t="n"/>
      <c r="O139" s="70" t="n"/>
      <c r="P139" s="123" t="n"/>
      <c r="Q139" s="122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120" t="n"/>
      <c r="H140" s="121" t="n"/>
      <c r="I140" s="122" t="n"/>
      <c r="J140" s="70" t="n"/>
      <c r="K140" s="70" t="n"/>
      <c r="L140" s="70" t="n"/>
      <c r="M140" s="70" t="n"/>
      <c r="N140" s="70" t="n"/>
      <c r="O140" s="70" t="n"/>
      <c r="P140" s="123" t="n"/>
      <c r="Q140" s="122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120" t="n"/>
      <c r="H141" s="121" t="n"/>
      <c r="I141" s="122" t="n"/>
      <c r="J141" s="70" t="n"/>
      <c r="K141" s="70" t="n"/>
      <c r="L141" s="70" t="n"/>
      <c r="M141" s="70" t="n"/>
      <c r="N141" s="70" t="n"/>
      <c r="O141" s="70" t="n"/>
      <c r="P141" s="123" t="n"/>
      <c r="Q141" s="122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120" t="n"/>
      <c r="H142" s="121" t="n"/>
      <c r="I142" s="122" t="n"/>
      <c r="J142" s="70" t="n"/>
      <c r="K142" s="70" t="n"/>
      <c r="L142" s="70" t="n"/>
      <c r="M142" s="70" t="n"/>
      <c r="N142" s="70" t="n"/>
      <c r="O142" s="70" t="n"/>
      <c r="P142" s="123" t="n"/>
      <c r="Q142" s="122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120" t="n"/>
      <c r="H143" s="121" t="n"/>
      <c r="I143" s="122" t="n"/>
      <c r="J143" s="70" t="n"/>
      <c r="K143" s="70" t="n"/>
      <c r="L143" s="70" t="n"/>
      <c r="M143" s="70" t="n"/>
      <c r="N143" s="70" t="n"/>
      <c r="O143" s="70" t="n"/>
      <c r="P143" s="123" t="n"/>
      <c r="Q143" s="122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120" t="n"/>
      <c r="H144" s="121" t="n"/>
      <c r="I144" s="122" t="n"/>
      <c r="J144" s="70" t="n"/>
      <c r="K144" s="70" t="n"/>
      <c r="L144" s="70" t="n"/>
      <c r="M144" s="70" t="n"/>
      <c r="N144" s="70" t="n"/>
      <c r="O144" s="70" t="n"/>
      <c r="P144" s="123" t="n"/>
      <c r="Q144" s="122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120" t="n"/>
      <c r="H145" s="121" t="n"/>
      <c r="I145" s="122" t="n"/>
      <c r="J145" s="70" t="n"/>
      <c r="K145" s="70" t="n"/>
      <c r="L145" s="70" t="n"/>
      <c r="M145" s="70" t="n"/>
      <c r="N145" s="70" t="n"/>
      <c r="O145" s="70" t="n"/>
      <c r="P145" s="123" t="n"/>
      <c r="Q145" s="122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120" t="n"/>
      <c r="H146" s="121" t="n"/>
      <c r="I146" s="122" t="n"/>
      <c r="J146" s="70" t="n"/>
      <c r="K146" s="70" t="n"/>
      <c r="L146" s="70" t="n"/>
      <c r="M146" s="70" t="n"/>
      <c r="N146" s="70" t="n"/>
      <c r="O146" s="70" t="n"/>
      <c r="P146" s="123" t="n"/>
      <c r="Q146" s="122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120" t="n"/>
      <c r="H147" s="121" t="n"/>
      <c r="I147" s="122" t="n"/>
      <c r="J147" s="70" t="n"/>
      <c r="K147" s="70" t="n"/>
      <c r="L147" s="70" t="n"/>
      <c r="M147" s="70" t="n"/>
      <c r="N147" s="70" t="n"/>
      <c r="O147" s="70" t="n"/>
      <c r="P147" s="123" t="n"/>
      <c r="Q147" s="122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120" t="n"/>
      <c r="H148" s="121" t="n"/>
      <c r="I148" s="122" t="n"/>
      <c r="J148" s="70" t="n"/>
      <c r="K148" s="70" t="n"/>
      <c r="L148" s="70" t="n"/>
      <c r="M148" s="70" t="n"/>
      <c r="N148" s="70" t="n"/>
      <c r="O148" s="70" t="n"/>
      <c r="P148" s="123" t="n"/>
      <c r="Q148" s="122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120" t="n"/>
      <c r="H149" s="121" t="n"/>
      <c r="I149" s="122" t="n"/>
      <c r="J149" s="70" t="n"/>
      <c r="K149" s="70" t="n"/>
      <c r="L149" s="70" t="n"/>
      <c r="M149" s="70" t="n"/>
      <c r="N149" s="70" t="n"/>
      <c r="O149" s="70" t="n"/>
      <c r="P149" s="123" t="n"/>
      <c r="Q149" s="122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120" t="n"/>
      <c r="H150" s="121" t="n"/>
      <c r="I150" s="122" t="n"/>
      <c r="J150" s="70" t="n"/>
      <c r="K150" s="70" t="n"/>
      <c r="L150" s="70" t="n"/>
      <c r="M150" s="70" t="n"/>
      <c r="N150" s="70" t="n"/>
      <c r="O150" s="70" t="n"/>
      <c r="P150" s="123" t="n"/>
      <c r="Q150" s="122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120" t="n"/>
      <c r="H151" s="121" t="n"/>
      <c r="I151" s="122" t="n"/>
      <c r="J151" s="70" t="n"/>
      <c r="K151" s="70" t="n"/>
      <c r="L151" s="70" t="n"/>
      <c r="M151" s="70" t="n"/>
      <c r="N151" s="70" t="n"/>
      <c r="O151" s="70" t="n"/>
      <c r="P151" s="123" t="n"/>
      <c r="Q151" s="122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120" t="n"/>
      <c r="H152" s="121" t="n"/>
      <c r="I152" s="122" t="n"/>
      <c r="J152" s="70" t="n"/>
      <c r="K152" s="70" t="n"/>
      <c r="L152" s="70" t="n"/>
      <c r="M152" s="70" t="n"/>
      <c r="N152" s="70" t="n"/>
      <c r="O152" s="70" t="n"/>
      <c r="P152" s="123" t="n"/>
      <c r="Q152" s="122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120" t="n"/>
      <c r="H153" s="121" t="n"/>
      <c r="I153" s="122" t="n"/>
      <c r="J153" s="70" t="n"/>
      <c r="K153" s="70" t="n"/>
      <c r="L153" s="70" t="n"/>
      <c r="M153" s="70" t="n"/>
      <c r="N153" s="70" t="n"/>
      <c r="O153" s="70" t="n"/>
      <c r="P153" s="123" t="n"/>
      <c r="Q153" s="122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120" t="n"/>
      <c r="H154" s="121" t="n"/>
      <c r="I154" s="122" t="n"/>
      <c r="J154" s="70" t="n"/>
      <c r="K154" s="70" t="n"/>
      <c r="L154" s="70" t="n"/>
      <c r="M154" s="70" t="n"/>
      <c r="N154" s="70" t="n"/>
      <c r="O154" s="70" t="n"/>
      <c r="P154" s="123" t="n"/>
      <c r="Q154" s="122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120" t="n"/>
      <c r="H155" s="121" t="n"/>
      <c r="I155" s="122" t="n"/>
      <c r="J155" s="70" t="n"/>
      <c r="K155" s="70" t="n"/>
      <c r="L155" s="70" t="n"/>
      <c r="M155" s="70" t="n"/>
      <c r="N155" s="70" t="n"/>
      <c r="O155" s="70" t="n"/>
      <c r="P155" s="123" t="n"/>
      <c r="Q155" s="122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120" t="n"/>
      <c r="H156" s="121" t="n"/>
      <c r="I156" s="122" t="n"/>
      <c r="J156" s="70" t="n"/>
      <c r="K156" s="70" t="n"/>
      <c r="L156" s="70" t="n"/>
      <c r="M156" s="70" t="n"/>
      <c r="N156" s="70" t="n"/>
      <c r="O156" s="70" t="n"/>
      <c r="P156" s="123" t="n"/>
      <c r="Q156" s="122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120" t="n"/>
      <c r="H157" s="121" t="n"/>
      <c r="I157" s="122" t="n"/>
      <c r="J157" s="70" t="n"/>
      <c r="K157" s="70" t="n"/>
      <c r="L157" s="70" t="n"/>
      <c r="M157" s="70" t="n"/>
      <c r="N157" s="70" t="n"/>
      <c r="O157" s="70" t="n"/>
      <c r="P157" s="123" t="n"/>
      <c r="Q157" s="122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120" t="n"/>
      <c r="H158" s="121" t="n"/>
      <c r="I158" s="122" t="n"/>
      <c r="J158" s="70" t="n"/>
      <c r="K158" s="70" t="n"/>
      <c r="L158" s="70" t="n"/>
      <c r="M158" s="70" t="n"/>
      <c r="N158" s="70" t="n"/>
      <c r="O158" s="70" t="n"/>
      <c r="P158" s="123" t="n"/>
      <c r="Q158" s="122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120" t="n"/>
      <c r="H159" s="121" t="n"/>
      <c r="I159" s="122" t="n"/>
      <c r="J159" s="70" t="n"/>
      <c r="K159" s="70" t="n"/>
      <c r="L159" s="70" t="n"/>
      <c r="M159" s="70" t="n"/>
      <c r="N159" s="70" t="n"/>
      <c r="O159" s="70" t="n"/>
      <c r="P159" s="123" t="n"/>
      <c r="Q159" s="122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120" t="n"/>
      <c r="H160" s="121" t="n"/>
      <c r="I160" s="122" t="n"/>
      <c r="J160" s="70" t="n"/>
      <c r="K160" s="70" t="n"/>
      <c r="L160" s="70" t="n"/>
      <c r="M160" s="70" t="n"/>
      <c r="N160" s="70" t="n"/>
      <c r="O160" s="70" t="n"/>
      <c r="P160" s="123" t="n"/>
      <c r="Q160" s="122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120" t="n"/>
      <c r="H161" s="121" t="n"/>
      <c r="I161" s="122" t="n"/>
      <c r="J161" s="70" t="n"/>
      <c r="K161" s="70" t="n"/>
      <c r="L161" s="70" t="n"/>
      <c r="M161" s="70" t="n"/>
      <c r="N161" s="70" t="n"/>
      <c r="O161" s="70" t="n"/>
      <c r="P161" s="123" t="n"/>
      <c r="Q161" s="122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120" t="n"/>
      <c r="H162" s="121" t="n"/>
      <c r="I162" s="122" t="n"/>
      <c r="J162" s="70" t="n"/>
      <c r="K162" s="70" t="n"/>
      <c r="L162" s="70" t="n"/>
      <c r="M162" s="70" t="n"/>
      <c r="N162" s="70" t="n"/>
      <c r="O162" s="70" t="n"/>
      <c r="P162" s="123" t="n"/>
      <c r="Q162" s="122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120" t="n"/>
      <c r="H163" s="121" t="n"/>
      <c r="I163" s="122" t="n"/>
      <c r="J163" s="70" t="n"/>
      <c r="K163" s="70" t="n"/>
      <c r="L163" s="70" t="n"/>
      <c r="M163" s="70" t="n"/>
      <c r="N163" s="70" t="n"/>
      <c r="O163" s="70" t="n"/>
      <c r="P163" s="123" t="n"/>
      <c r="Q163" s="122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120" t="n"/>
      <c r="H164" s="121" t="n"/>
      <c r="I164" s="122" t="n"/>
      <c r="J164" s="70" t="n"/>
      <c r="K164" s="70" t="n"/>
      <c r="L164" s="70" t="n"/>
      <c r="M164" s="70" t="n"/>
      <c r="N164" s="70" t="n"/>
      <c r="O164" s="70" t="n"/>
      <c r="P164" s="123" t="n"/>
      <c r="Q164" s="122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120" t="n"/>
      <c r="H165" s="121" t="n"/>
      <c r="I165" s="122" t="n"/>
      <c r="J165" s="70" t="n"/>
      <c r="K165" s="70" t="n"/>
      <c r="L165" s="70" t="n"/>
      <c r="M165" s="70" t="n"/>
      <c r="N165" s="70" t="n"/>
      <c r="O165" s="70" t="n"/>
      <c r="P165" s="123" t="n"/>
      <c r="Q165" s="122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120" t="n"/>
      <c r="H166" s="121" t="n"/>
      <c r="I166" s="122" t="n"/>
      <c r="J166" s="70" t="n"/>
      <c r="K166" s="70" t="n"/>
      <c r="L166" s="70" t="n"/>
      <c r="M166" s="70" t="n"/>
      <c r="N166" s="70" t="n"/>
      <c r="O166" s="70" t="n"/>
      <c r="P166" s="123" t="n"/>
      <c r="Q166" s="122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120" t="n"/>
      <c r="H167" s="121" t="n"/>
      <c r="I167" s="122" t="n"/>
      <c r="J167" s="70" t="n"/>
      <c r="K167" s="70" t="n"/>
      <c r="L167" s="70" t="n"/>
      <c r="M167" s="70" t="n"/>
      <c r="N167" s="70" t="n"/>
      <c r="O167" s="70" t="n"/>
      <c r="P167" s="123" t="n"/>
      <c r="Q167" s="122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120" t="n"/>
      <c r="H168" s="121" t="n"/>
      <c r="I168" s="122" t="n"/>
      <c r="J168" s="70" t="n"/>
      <c r="K168" s="70" t="n"/>
      <c r="L168" s="70" t="n"/>
      <c r="M168" s="70" t="n"/>
      <c r="N168" s="70" t="n"/>
      <c r="O168" s="70" t="n"/>
      <c r="P168" s="123" t="n"/>
      <c r="Q168" s="122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120" t="n"/>
      <c r="H169" s="121" t="n"/>
      <c r="I169" s="122" t="n"/>
      <c r="J169" s="70" t="n"/>
      <c r="K169" s="70" t="n"/>
      <c r="L169" s="70" t="n"/>
      <c r="M169" s="70" t="n"/>
      <c r="N169" s="70" t="n"/>
      <c r="O169" s="70" t="n"/>
      <c r="P169" s="123" t="n"/>
      <c r="Q169" s="122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120" t="n"/>
      <c r="H170" s="121" t="n"/>
      <c r="I170" s="122" t="n"/>
      <c r="J170" s="70" t="n"/>
      <c r="K170" s="70" t="n"/>
      <c r="L170" s="70" t="n"/>
      <c r="M170" s="70" t="n"/>
      <c r="N170" s="70" t="n"/>
      <c r="O170" s="70" t="n"/>
      <c r="P170" s="123" t="n"/>
      <c r="Q170" s="122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120" t="n"/>
      <c r="H171" s="121" t="n"/>
      <c r="I171" s="122" t="n"/>
      <c r="J171" s="70" t="n"/>
      <c r="K171" s="70" t="n"/>
      <c r="L171" s="70" t="n"/>
      <c r="M171" s="70" t="n"/>
      <c r="N171" s="70" t="n"/>
      <c r="O171" s="70" t="n"/>
      <c r="P171" s="123" t="n"/>
      <c r="Q171" s="122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120" t="n"/>
      <c r="H172" s="121" t="n"/>
      <c r="I172" s="122" t="n"/>
      <c r="J172" s="70" t="n"/>
      <c r="K172" s="70" t="n"/>
      <c r="L172" s="70" t="n"/>
      <c r="M172" s="70" t="n"/>
      <c r="N172" s="70" t="n"/>
      <c r="O172" s="70" t="n"/>
      <c r="P172" s="123" t="n"/>
      <c r="Q172" s="122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120" t="n"/>
      <c r="H173" s="121" t="n"/>
      <c r="I173" s="122" t="n"/>
      <c r="J173" s="70" t="n"/>
      <c r="K173" s="70" t="n"/>
      <c r="L173" s="70" t="n"/>
      <c r="M173" s="70" t="n"/>
      <c r="N173" s="70" t="n"/>
      <c r="O173" s="70" t="n"/>
      <c r="P173" s="123" t="n"/>
      <c r="Q173" s="122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120" t="n"/>
      <c r="H174" s="121" t="n"/>
      <c r="I174" s="122" t="n"/>
      <c r="J174" s="70" t="n"/>
      <c r="K174" s="70" t="n"/>
      <c r="L174" s="70" t="n"/>
      <c r="M174" s="70" t="n"/>
      <c r="N174" s="70" t="n"/>
      <c r="O174" s="70" t="n"/>
      <c r="P174" s="123" t="n"/>
      <c r="Q174" s="122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120" t="n"/>
      <c r="H175" s="121" t="n"/>
      <c r="I175" s="122" t="n"/>
      <c r="J175" s="70" t="n"/>
      <c r="K175" s="70" t="n"/>
      <c r="L175" s="70" t="n"/>
      <c r="M175" s="70" t="n"/>
      <c r="N175" s="70" t="n"/>
      <c r="O175" s="70" t="n"/>
      <c r="P175" s="123" t="n"/>
      <c r="Q175" s="122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120" t="n"/>
      <c r="H176" s="121" t="n"/>
      <c r="I176" s="122" t="n"/>
      <c r="J176" s="70" t="n"/>
      <c r="K176" s="70" t="n"/>
      <c r="L176" s="70" t="n"/>
      <c r="M176" s="70" t="n"/>
      <c r="N176" s="70" t="n"/>
      <c r="O176" s="70" t="n"/>
      <c r="P176" s="123" t="n"/>
      <c r="Q176" s="122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120" t="n"/>
      <c r="H177" s="121" t="n"/>
      <c r="I177" s="122" t="n"/>
      <c r="J177" s="70" t="n"/>
      <c r="K177" s="70" t="n"/>
      <c r="L177" s="70" t="n"/>
      <c r="M177" s="70" t="n"/>
      <c r="N177" s="70" t="n"/>
      <c r="O177" s="70" t="n"/>
      <c r="P177" s="123" t="n"/>
      <c r="Q177" s="122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120" t="n"/>
      <c r="H178" s="121" t="n"/>
      <c r="I178" s="122" t="n"/>
      <c r="J178" s="70" t="n"/>
      <c r="K178" s="70" t="n"/>
      <c r="L178" s="70" t="n"/>
      <c r="M178" s="70" t="n"/>
      <c r="N178" s="70" t="n"/>
      <c r="O178" s="70" t="n"/>
      <c r="P178" s="123" t="n"/>
      <c r="Q178" s="122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120" t="n"/>
      <c r="H179" s="121" t="n"/>
      <c r="I179" s="122" t="n"/>
      <c r="J179" s="70" t="n"/>
      <c r="K179" s="70" t="n"/>
      <c r="L179" s="70" t="n"/>
      <c r="M179" s="70" t="n"/>
      <c r="N179" s="70" t="n"/>
      <c r="O179" s="70" t="n"/>
      <c r="P179" s="123" t="n"/>
      <c r="Q179" s="122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120" t="n"/>
      <c r="H180" s="121" t="n"/>
      <c r="I180" s="122" t="n"/>
      <c r="J180" s="70" t="n"/>
      <c r="K180" s="70" t="n"/>
      <c r="L180" s="70" t="n"/>
      <c r="M180" s="70" t="n"/>
      <c r="N180" s="70" t="n"/>
      <c r="O180" s="70" t="n"/>
      <c r="P180" s="123" t="n"/>
      <c r="Q180" s="122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120" t="n"/>
      <c r="H181" s="121" t="n"/>
      <c r="I181" s="122" t="n"/>
      <c r="J181" s="70" t="n"/>
      <c r="K181" s="70" t="n"/>
      <c r="L181" s="70" t="n"/>
      <c r="M181" s="70" t="n"/>
      <c r="N181" s="70" t="n"/>
      <c r="O181" s="70" t="n"/>
      <c r="P181" s="123" t="n"/>
      <c r="Q181" s="122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120" t="n"/>
      <c r="H182" s="121" t="n"/>
      <c r="I182" s="122" t="n"/>
      <c r="J182" s="70" t="n"/>
      <c r="K182" s="70" t="n"/>
      <c r="L182" s="70" t="n"/>
      <c r="M182" s="70" t="n"/>
      <c r="N182" s="70" t="n"/>
      <c r="O182" s="70" t="n"/>
      <c r="P182" s="123" t="n"/>
      <c r="Q182" s="122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120" t="n"/>
      <c r="H183" s="121" t="n"/>
      <c r="I183" s="122" t="n"/>
      <c r="J183" s="70" t="n"/>
      <c r="K183" s="70" t="n"/>
      <c r="L183" s="70" t="n"/>
      <c r="M183" s="70" t="n"/>
      <c r="N183" s="70" t="n"/>
      <c r="O183" s="70" t="n"/>
      <c r="P183" s="123" t="n"/>
      <c r="Q183" s="122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120" t="n"/>
      <c r="H184" s="121" t="n"/>
      <c r="I184" s="122" t="n"/>
      <c r="J184" s="70" t="n"/>
      <c r="K184" s="70" t="n"/>
      <c r="L184" s="70" t="n"/>
      <c r="M184" s="70" t="n"/>
      <c r="N184" s="70" t="n"/>
      <c r="O184" s="70" t="n"/>
      <c r="P184" s="123" t="n"/>
      <c r="Q184" s="122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120" t="n"/>
      <c r="H185" s="121" t="n"/>
      <c r="I185" s="122" t="n"/>
      <c r="J185" s="70" t="n"/>
      <c r="K185" s="70" t="n"/>
      <c r="L185" s="70" t="n"/>
      <c r="M185" s="70" t="n"/>
      <c r="N185" s="70" t="n"/>
      <c r="O185" s="70" t="n"/>
      <c r="P185" s="123" t="n"/>
      <c r="Q185" s="122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120" t="n"/>
      <c r="H186" s="121" t="n"/>
      <c r="I186" s="122" t="n"/>
      <c r="J186" s="70" t="n"/>
      <c r="K186" s="70" t="n"/>
      <c r="L186" s="70" t="n"/>
      <c r="M186" s="70" t="n"/>
      <c r="N186" s="70" t="n"/>
      <c r="O186" s="70" t="n"/>
      <c r="P186" s="123" t="n"/>
      <c r="Q186" s="122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120" t="n"/>
      <c r="H187" s="121" t="n"/>
      <c r="I187" s="122" t="n"/>
      <c r="J187" s="70" t="n"/>
      <c r="K187" s="70" t="n"/>
      <c r="L187" s="70" t="n"/>
      <c r="M187" s="70" t="n"/>
      <c r="N187" s="70" t="n"/>
      <c r="O187" s="70" t="n"/>
      <c r="P187" s="123" t="n"/>
      <c r="Q187" s="122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120" t="n"/>
      <c r="H188" s="121" t="n"/>
      <c r="I188" s="122" t="n"/>
      <c r="J188" s="70" t="n"/>
      <c r="K188" s="70" t="n"/>
      <c r="L188" s="70" t="n"/>
      <c r="M188" s="70" t="n"/>
      <c r="N188" s="70" t="n"/>
      <c r="O188" s="70" t="n"/>
      <c r="P188" s="123" t="n"/>
      <c r="Q188" s="122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120" t="n"/>
      <c r="H189" s="121" t="n"/>
      <c r="I189" s="122" t="n"/>
      <c r="J189" s="70" t="n"/>
      <c r="K189" s="70" t="n"/>
      <c r="L189" s="70" t="n"/>
      <c r="M189" s="70" t="n"/>
      <c r="N189" s="70" t="n"/>
      <c r="O189" s="70" t="n"/>
      <c r="P189" s="123" t="n"/>
      <c r="Q189" s="122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120" t="n"/>
      <c r="H190" s="121" t="n"/>
      <c r="I190" s="122" t="n"/>
      <c r="J190" s="70" t="n"/>
      <c r="K190" s="70" t="n"/>
      <c r="L190" s="70" t="n"/>
      <c r="M190" s="70" t="n"/>
      <c r="N190" s="70" t="n"/>
      <c r="O190" s="70" t="n"/>
      <c r="P190" s="123" t="n"/>
      <c r="Q190" s="122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120" t="n"/>
      <c r="H191" s="121" t="n"/>
      <c r="I191" s="122" t="n"/>
      <c r="J191" s="70" t="n"/>
      <c r="K191" s="70" t="n"/>
      <c r="L191" s="70" t="n"/>
      <c r="M191" s="70" t="n"/>
      <c r="N191" s="70" t="n"/>
      <c r="O191" s="70" t="n"/>
      <c r="P191" s="123" t="n"/>
      <c r="Q191" s="122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120" t="n"/>
      <c r="H192" s="121" t="n"/>
      <c r="I192" s="122" t="n"/>
      <c r="J192" s="70" t="n"/>
      <c r="K192" s="70" t="n"/>
      <c r="L192" s="70" t="n"/>
      <c r="M192" s="70" t="n"/>
      <c r="N192" s="70" t="n"/>
      <c r="O192" s="70" t="n"/>
      <c r="P192" s="123" t="n"/>
      <c r="Q192" s="122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120" t="n"/>
      <c r="H193" s="121" t="n"/>
      <c r="I193" s="122" t="n"/>
      <c r="J193" s="70" t="n"/>
      <c r="K193" s="70" t="n"/>
      <c r="L193" s="70" t="n"/>
      <c r="M193" s="70" t="n"/>
      <c r="N193" s="70" t="n"/>
      <c r="O193" s="70" t="n"/>
      <c r="P193" s="123" t="n"/>
      <c r="Q193" s="122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120" t="n"/>
      <c r="H194" s="121" t="n"/>
      <c r="I194" s="122" t="n"/>
      <c r="J194" s="70" t="n"/>
      <c r="K194" s="70" t="n"/>
      <c r="L194" s="70" t="n"/>
      <c r="M194" s="70" t="n"/>
      <c r="N194" s="70" t="n"/>
      <c r="O194" s="70" t="n"/>
      <c r="P194" s="123" t="n"/>
      <c r="Q194" s="122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120" t="n"/>
      <c r="H195" s="121" t="n"/>
      <c r="I195" s="122" t="n"/>
      <c r="J195" s="70" t="n"/>
      <c r="K195" s="70" t="n"/>
      <c r="L195" s="70" t="n"/>
      <c r="M195" s="70" t="n"/>
      <c r="N195" s="70" t="n"/>
      <c r="O195" s="70" t="n"/>
      <c r="P195" s="123" t="n"/>
      <c r="Q195" s="122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120" t="n"/>
      <c r="H196" s="121" t="n"/>
      <c r="I196" s="122" t="n"/>
      <c r="J196" s="70" t="n"/>
      <c r="K196" s="70" t="n"/>
      <c r="L196" s="70" t="n"/>
      <c r="M196" s="70" t="n"/>
      <c r="N196" s="70" t="n"/>
      <c r="O196" s="70" t="n"/>
      <c r="P196" s="123" t="n"/>
      <c r="Q196" s="122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120" t="n"/>
      <c r="H197" s="121" t="n"/>
      <c r="I197" s="122" t="n"/>
      <c r="J197" s="70" t="n"/>
      <c r="K197" s="70" t="n"/>
      <c r="L197" s="70" t="n"/>
      <c r="M197" s="70" t="n"/>
      <c r="N197" s="70" t="n"/>
      <c r="O197" s="70" t="n"/>
      <c r="P197" s="123" t="n"/>
      <c r="Q197" s="122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120" t="n"/>
      <c r="H198" s="121" t="n"/>
      <c r="I198" s="122" t="n"/>
      <c r="J198" s="70" t="n"/>
      <c r="K198" s="70" t="n"/>
      <c r="L198" s="70" t="n"/>
      <c r="M198" s="70" t="n"/>
      <c r="N198" s="70" t="n"/>
      <c r="O198" s="70" t="n"/>
      <c r="P198" s="123" t="n"/>
      <c r="Q198" s="122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120" t="n"/>
      <c r="H199" s="121" t="n"/>
      <c r="I199" s="122" t="n"/>
      <c r="J199" s="70" t="n"/>
      <c r="K199" s="70" t="n"/>
      <c r="L199" s="70" t="n"/>
      <c r="M199" s="70" t="n"/>
      <c r="N199" s="70" t="n"/>
      <c r="O199" s="70" t="n"/>
      <c r="P199" s="123" t="n"/>
      <c r="Q199" s="122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120" t="n"/>
      <c r="H200" s="121" t="n"/>
      <c r="I200" s="122" t="n"/>
      <c r="J200" s="70" t="n"/>
      <c r="K200" s="70" t="n"/>
      <c r="L200" s="70" t="n"/>
      <c r="M200" s="70" t="n"/>
      <c r="N200" s="70" t="n"/>
      <c r="O200" s="70" t="n"/>
      <c r="P200" s="123" t="n"/>
      <c r="Q200" s="122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120" t="n"/>
      <c r="H201" s="121" t="n"/>
      <c r="I201" s="122" t="n"/>
      <c r="J201" s="70" t="n"/>
      <c r="K201" s="70" t="n"/>
      <c r="L201" s="70" t="n"/>
      <c r="M201" s="70" t="n"/>
      <c r="N201" s="70" t="n"/>
      <c r="O201" s="70" t="n"/>
      <c r="P201" s="123" t="n"/>
      <c r="Q201" s="122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120" t="n"/>
      <c r="H202" s="121" t="n"/>
      <c r="I202" s="122" t="n"/>
      <c r="J202" s="70" t="n"/>
      <c r="K202" s="70" t="n"/>
      <c r="L202" s="70" t="n"/>
      <c r="M202" s="70" t="n"/>
      <c r="N202" s="70" t="n"/>
      <c r="O202" s="70" t="n"/>
      <c r="P202" s="123" t="n"/>
      <c r="Q202" s="122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120" t="n"/>
      <c r="H203" s="121" t="n"/>
      <c r="I203" s="122" t="n"/>
      <c r="J203" s="70" t="n"/>
      <c r="K203" s="70" t="n"/>
      <c r="L203" s="70" t="n"/>
      <c r="M203" s="70" t="n"/>
      <c r="N203" s="70" t="n"/>
      <c r="O203" s="70" t="n"/>
      <c r="P203" s="123" t="n"/>
      <c r="Q203" s="122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120" t="n"/>
      <c r="H204" s="121" t="n"/>
      <c r="I204" s="122" t="n"/>
      <c r="J204" s="70" t="n"/>
      <c r="K204" s="70" t="n"/>
      <c r="L204" s="70" t="n"/>
      <c r="M204" s="70" t="n"/>
      <c r="N204" s="70" t="n"/>
      <c r="O204" s="70" t="n"/>
      <c r="P204" s="123" t="n"/>
      <c r="Q204" s="122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120" t="n"/>
      <c r="H205" s="121" t="n"/>
      <c r="I205" s="122" t="n"/>
      <c r="J205" s="70" t="n"/>
      <c r="K205" s="70" t="n"/>
      <c r="L205" s="70" t="n"/>
      <c r="M205" s="70" t="n"/>
      <c r="N205" s="70" t="n"/>
      <c r="O205" s="70" t="n"/>
      <c r="P205" s="123" t="n"/>
      <c r="Q205" s="122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120" t="n"/>
      <c r="H206" s="121" t="n"/>
      <c r="I206" s="122" t="n"/>
      <c r="J206" s="70" t="n"/>
      <c r="K206" s="70" t="n"/>
      <c r="L206" s="70" t="n"/>
      <c r="M206" s="70" t="n"/>
      <c r="N206" s="70" t="n"/>
      <c r="O206" s="70" t="n"/>
      <c r="P206" s="123" t="n"/>
      <c r="Q206" s="122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120" t="n"/>
      <c r="H207" s="121" t="n"/>
      <c r="I207" s="122" t="n"/>
      <c r="J207" s="70" t="n"/>
      <c r="K207" s="70" t="n"/>
      <c r="L207" s="70" t="n"/>
      <c r="M207" s="70" t="n"/>
      <c r="N207" s="70" t="n"/>
      <c r="O207" s="70" t="n"/>
      <c r="P207" s="123" t="n"/>
      <c r="Q207" s="122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120" t="n"/>
      <c r="H208" s="121" t="n"/>
      <c r="I208" s="122" t="n"/>
      <c r="J208" s="70" t="n"/>
      <c r="K208" s="70" t="n"/>
      <c r="L208" s="70" t="n"/>
      <c r="M208" s="70" t="n"/>
      <c r="N208" s="70" t="n"/>
      <c r="O208" s="70" t="n"/>
      <c r="P208" s="123" t="n"/>
      <c r="Q208" s="122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120" t="n"/>
      <c r="H209" s="121" t="n"/>
      <c r="I209" s="122" t="n"/>
      <c r="J209" s="70" t="n"/>
      <c r="K209" s="70" t="n"/>
      <c r="L209" s="70" t="n"/>
      <c r="M209" s="70" t="n"/>
      <c r="N209" s="70" t="n"/>
      <c r="O209" s="70" t="n"/>
      <c r="P209" s="123" t="n"/>
      <c r="Q209" s="122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120" t="n"/>
      <c r="H210" s="121" t="n"/>
      <c r="I210" s="122" t="n"/>
      <c r="J210" s="70" t="n"/>
      <c r="K210" s="70" t="n"/>
      <c r="L210" s="70" t="n"/>
      <c r="M210" s="70" t="n"/>
      <c r="N210" s="70" t="n"/>
      <c r="O210" s="70" t="n"/>
      <c r="P210" s="123" t="n"/>
      <c r="Q210" s="122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120" t="n"/>
      <c r="H211" s="121" t="n"/>
      <c r="I211" s="122" t="n"/>
      <c r="J211" s="70" t="n"/>
      <c r="K211" s="70" t="n"/>
      <c r="L211" s="70" t="n"/>
      <c r="M211" s="70" t="n"/>
      <c r="N211" s="70" t="n"/>
      <c r="O211" s="70" t="n"/>
      <c r="P211" s="123" t="n"/>
      <c r="Q211" s="122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120" t="n"/>
      <c r="H212" s="121" t="n"/>
      <c r="I212" s="122" t="n"/>
      <c r="J212" s="70" t="n"/>
      <c r="K212" s="70" t="n"/>
      <c r="L212" s="70" t="n"/>
      <c r="M212" s="70" t="n"/>
      <c r="N212" s="70" t="n"/>
      <c r="O212" s="70" t="n"/>
      <c r="P212" s="123" t="n"/>
      <c r="Q212" s="122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120" t="n"/>
      <c r="H213" s="121" t="n"/>
      <c r="I213" s="122" t="n"/>
      <c r="J213" s="70" t="n"/>
      <c r="K213" s="70" t="n"/>
      <c r="L213" s="70" t="n"/>
      <c r="M213" s="70" t="n"/>
      <c r="N213" s="70" t="n"/>
      <c r="O213" s="70" t="n"/>
      <c r="P213" s="123" t="n"/>
      <c r="Q213" s="122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120" t="n"/>
      <c r="H214" s="121" t="n"/>
      <c r="I214" s="122" t="n"/>
      <c r="J214" s="70" t="n"/>
      <c r="K214" s="70" t="n"/>
      <c r="L214" s="70" t="n"/>
      <c r="M214" s="70" t="n"/>
      <c r="N214" s="70" t="n"/>
      <c r="O214" s="70" t="n"/>
      <c r="P214" s="123" t="n"/>
      <c r="Q214" s="122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120" t="n"/>
      <c r="H215" s="121" t="n"/>
      <c r="I215" s="122" t="n"/>
      <c r="J215" s="70" t="n"/>
      <c r="K215" s="70" t="n"/>
      <c r="L215" s="70" t="n"/>
      <c r="M215" s="70" t="n"/>
      <c r="N215" s="70" t="n"/>
      <c r="O215" s="70" t="n"/>
      <c r="P215" s="123" t="n"/>
      <c r="Q215" s="122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120" t="n"/>
      <c r="H216" s="121" t="n"/>
      <c r="I216" s="122" t="n"/>
      <c r="J216" s="70" t="n"/>
      <c r="K216" s="70" t="n"/>
      <c r="L216" s="70" t="n"/>
      <c r="M216" s="70" t="n"/>
      <c r="N216" s="70" t="n"/>
      <c r="O216" s="70" t="n"/>
      <c r="P216" s="123" t="n"/>
      <c r="Q216" s="122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120" t="n"/>
      <c r="H217" s="121" t="n"/>
      <c r="I217" s="122" t="n"/>
      <c r="J217" s="70" t="n"/>
      <c r="K217" s="70" t="n"/>
      <c r="L217" s="70" t="n"/>
      <c r="M217" s="70" t="n"/>
      <c r="N217" s="70" t="n"/>
      <c r="O217" s="70" t="n"/>
      <c r="P217" s="123" t="n"/>
      <c r="Q217" s="122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120" t="n"/>
      <c r="H218" s="121" t="n"/>
      <c r="I218" s="122" t="n"/>
      <c r="J218" s="70" t="n"/>
      <c r="K218" s="70" t="n"/>
      <c r="L218" s="70" t="n"/>
      <c r="M218" s="70" t="n"/>
      <c r="N218" s="70" t="n"/>
      <c r="O218" s="70" t="n"/>
      <c r="P218" s="123" t="n"/>
      <c r="Q218" s="122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120" t="n"/>
      <c r="H219" s="121" t="n"/>
      <c r="I219" s="122" t="n"/>
      <c r="J219" s="70" t="n"/>
      <c r="K219" s="70" t="n"/>
      <c r="L219" s="70" t="n"/>
      <c r="M219" s="70" t="n"/>
      <c r="N219" s="70" t="n"/>
      <c r="O219" s="70" t="n"/>
      <c r="P219" s="123" t="n"/>
      <c r="Q219" s="122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120" t="n"/>
      <c r="H220" s="121" t="n"/>
      <c r="I220" s="122" t="n"/>
      <c r="J220" s="70" t="n"/>
      <c r="K220" s="70" t="n"/>
      <c r="L220" s="70" t="n"/>
      <c r="M220" s="70" t="n"/>
      <c r="N220" s="70" t="n"/>
      <c r="O220" s="70" t="n"/>
      <c r="P220" s="123" t="n"/>
      <c r="Q220" s="122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120" t="n"/>
      <c r="H221" s="121" t="n"/>
      <c r="I221" s="122" t="n"/>
      <c r="J221" s="70" t="n"/>
      <c r="K221" s="70" t="n"/>
      <c r="L221" s="70" t="n"/>
      <c r="M221" s="70" t="n"/>
      <c r="N221" s="70" t="n"/>
      <c r="O221" s="70" t="n"/>
      <c r="P221" s="123" t="n"/>
      <c r="Q221" s="122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120" t="n"/>
      <c r="H222" s="121" t="n"/>
      <c r="I222" s="122" t="n"/>
      <c r="J222" s="70" t="n"/>
      <c r="K222" s="70" t="n"/>
      <c r="L222" s="70" t="n"/>
      <c r="M222" s="70" t="n"/>
      <c r="N222" s="70" t="n"/>
      <c r="O222" s="70" t="n"/>
      <c r="P222" s="123" t="n"/>
      <c r="Q222" s="122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120" t="n"/>
      <c r="H223" s="121" t="n"/>
      <c r="I223" s="122" t="n"/>
      <c r="J223" s="70" t="n"/>
      <c r="K223" s="70" t="n"/>
      <c r="L223" s="70" t="n"/>
      <c r="M223" s="70" t="n"/>
      <c r="N223" s="70" t="n"/>
      <c r="O223" s="70" t="n"/>
      <c r="P223" s="123" t="n"/>
      <c r="Q223" s="122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120" t="n"/>
      <c r="H224" s="121" t="n"/>
      <c r="I224" s="122" t="n"/>
      <c r="J224" s="70" t="n"/>
      <c r="K224" s="70" t="n"/>
      <c r="L224" s="70" t="n"/>
      <c r="M224" s="70" t="n"/>
      <c r="N224" s="70" t="n"/>
      <c r="O224" s="70" t="n"/>
      <c r="P224" s="123" t="n"/>
      <c r="Q224" s="122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120" t="n"/>
      <c r="H225" s="121" t="n"/>
      <c r="I225" s="122" t="n"/>
      <c r="J225" s="70" t="n"/>
      <c r="K225" s="70" t="n"/>
      <c r="L225" s="70" t="n"/>
      <c r="M225" s="70" t="n"/>
      <c r="N225" s="70" t="n"/>
      <c r="O225" s="70" t="n"/>
      <c r="P225" s="123" t="n"/>
      <c r="Q225" s="122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120" t="n"/>
      <c r="H226" s="121" t="n"/>
      <c r="I226" s="122" t="n"/>
      <c r="J226" s="70" t="n"/>
      <c r="K226" s="70" t="n"/>
      <c r="L226" s="70" t="n"/>
      <c r="M226" s="70" t="n"/>
      <c r="N226" s="70" t="n"/>
      <c r="O226" s="70" t="n"/>
      <c r="P226" s="123" t="n"/>
      <c r="Q226" s="122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120" t="n"/>
      <c r="H227" s="121" t="n"/>
      <c r="I227" s="122" t="n"/>
      <c r="J227" s="70" t="n"/>
      <c r="K227" s="70" t="n"/>
      <c r="L227" s="70" t="n"/>
      <c r="M227" s="70" t="n"/>
      <c r="N227" s="70" t="n"/>
      <c r="O227" s="70" t="n"/>
      <c r="P227" s="123" t="n"/>
      <c r="Q227" s="122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120" t="n"/>
      <c r="H228" s="121" t="n"/>
      <c r="I228" s="122" t="n"/>
      <c r="J228" s="70" t="n"/>
      <c r="K228" s="70" t="n"/>
      <c r="L228" s="70" t="n"/>
      <c r="M228" s="70" t="n"/>
      <c r="N228" s="70" t="n"/>
      <c r="O228" s="70" t="n"/>
      <c r="P228" s="123" t="n"/>
      <c r="Q228" s="122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120" t="n"/>
      <c r="H229" s="121" t="n"/>
      <c r="I229" s="122" t="n"/>
      <c r="J229" s="70" t="n"/>
      <c r="K229" s="70" t="n"/>
      <c r="L229" s="70" t="n"/>
      <c r="M229" s="70" t="n"/>
      <c r="N229" s="70" t="n"/>
      <c r="O229" s="70" t="n"/>
      <c r="P229" s="123" t="n"/>
      <c r="Q229" s="122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120" t="n"/>
      <c r="H230" s="121" t="n"/>
      <c r="I230" s="122" t="n"/>
      <c r="J230" s="70" t="n"/>
      <c r="K230" s="70" t="n"/>
      <c r="L230" s="70" t="n"/>
      <c r="M230" s="70" t="n"/>
      <c r="N230" s="70" t="n"/>
      <c r="O230" s="70" t="n"/>
      <c r="P230" s="123" t="n"/>
      <c r="Q230" s="122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120" t="n"/>
      <c r="H231" s="121" t="n"/>
      <c r="I231" s="122" t="n"/>
      <c r="J231" s="70" t="n"/>
      <c r="K231" s="70" t="n"/>
      <c r="L231" s="70" t="n"/>
      <c r="M231" s="70" t="n"/>
      <c r="N231" s="70" t="n"/>
      <c r="O231" s="70" t="n"/>
      <c r="P231" s="123" t="n"/>
      <c r="Q231" s="122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120" t="n"/>
      <c r="H232" s="121" t="n"/>
      <c r="I232" s="122" t="n"/>
      <c r="J232" s="70" t="n"/>
      <c r="K232" s="70" t="n"/>
      <c r="L232" s="70" t="n"/>
      <c r="M232" s="70" t="n"/>
      <c r="N232" s="70" t="n"/>
      <c r="O232" s="70" t="n"/>
      <c r="P232" s="123" t="n"/>
      <c r="Q232" s="122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120" t="n"/>
      <c r="H233" s="121" t="n"/>
      <c r="I233" s="122" t="n"/>
      <c r="J233" s="70" t="n"/>
      <c r="K233" s="70" t="n"/>
      <c r="L233" s="70" t="n"/>
      <c r="M233" s="70" t="n"/>
      <c r="N233" s="70" t="n"/>
      <c r="O233" s="70" t="n"/>
      <c r="P233" s="123" t="n"/>
      <c r="Q233" s="122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120" t="n"/>
      <c r="H234" s="121" t="n"/>
      <c r="I234" s="122" t="n"/>
      <c r="J234" s="70" t="n"/>
      <c r="K234" s="70" t="n"/>
      <c r="L234" s="70" t="n"/>
      <c r="M234" s="70" t="n"/>
      <c r="N234" s="70" t="n"/>
      <c r="O234" s="70" t="n"/>
      <c r="P234" s="123" t="n"/>
      <c r="Q234" s="122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120" t="n"/>
      <c r="H235" s="121" t="n"/>
      <c r="I235" s="122" t="n"/>
      <c r="J235" s="70" t="n"/>
      <c r="K235" s="70" t="n"/>
      <c r="L235" s="70" t="n"/>
      <c r="M235" s="70" t="n"/>
      <c r="N235" s="70" t="n"/>
      <c r="O235" s="70" t="n"/>
      <c r="P235" s="123" t="n"/>
      <c r="Q235" s="122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120" t="n"/>
      <c r="H236" s="121" t="n"/>
      <c r="I236" s="122" t="n"/>
      <c r="J236" s="70" t="n"/>
      <c r="K236" s="70" t="n"/>
      <c r="L236" s="70" t="n"/>
      <c r="M236" s="70" t="n"/>
      <c r="N236" s="70" t="n"/>
      <c r="O236" s="70" t="n"/>
      <c r="P236" s="123" t="n"/>
      <c r="Q236" s="122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120" t="n"/>
      <c r="H237" s="121" t="n"/>
      <c r="I237" s="122" t="n"/>
      <c r="J237" s="70" t="n"/>
      <c r="K237" s="70" t="n"/>
      <c r="L237" s="70" t="n"/>
      <c r="M237" s="70" t="n"/>
      <c r="N237" s="70" t="n"/>
      <c r="O237" s="70" t="n"/>
      <c r="P237" s="123" t="n"/>
      <c r="Q237" s="122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120" t="n"/>
      <c r="H238" s="121" t="n"/>
      <c r="I238" s="122" t="n"/>
      <c r="J238" s="70" t="n"/>
      <c r="K238" s="70" t="n"/>
      <c r="L238" s="70" t="n"/>
      <c r="M238" s="70" t="n"/>
      <c r="N238" s="70" t="n"/>
      <c r="O238" s="70" t="n"/>
      <c r="P238" s="123" t="n"/>
      <c r="Q238" s="122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120" t="n"/>
      <c r="H239" s="121" t="n"/>
      <c r="I239" s="122" t="n"/>
      <c r="J239" s="70" t="n"/>
      <c r="K239" s="70" t="n"/>
      <c r="L239" s="70" t="n"/>
      <c r="M239" s="70" t="n"/>
      <c r="N239" s="70" t="n"/>
      <c r="O239" s="70" t="n"/>
      <c r="P239" s="123" t="n"/>
      <c r="Q239" s="122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120" t="n"/>
      <c r="H240" s="121" t="n"/>
      <c r="I240" s="122" t="n"/>
      <c r="J240" s="70" t="n"/>
      <c r="K240" s="70" t="n"/>
      <c r="L240" s="70" t="n"/>
      <c r="M240" s="70" t="n"/>
      <c r="N240" s="70" t="n"/>
      <c r="O240" s="70" t="n"/>
      <c r="P240" s="123" t="n"/>
      <c r="Q240" s="122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120" t="n"/>
      <c r="H241" s="121" t="n"/>
      <c r="I241" s="122" t="n"/>
      <c r="J241" s="70" t="n"/>
      <c r="K241" s="70" t="n"/>
      <c r="L241" s="70" t="n"/>
      <c r="M241" s="70" t="n"/>
      <c r="N241" s="70" t="n"/>
      <c r="O241" s="70" t="n"/>
      <c r="P241" s="123" t="n"/>
      <c r="Q241" s="122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120" t="n"/>
      <c r="H242" s="121" t="n"/>
      <c r="I242" s="122" t="n"/>
      <c r="J242" s="70" t="n"/>
      <c r="K242" s="70" t="n"/>
      <c r="L242" s="70" t="n"/>
      <c r="M242" s="70" t="n"/>
      <c r="N242" s="70" t="n"/>
      <c r="O242" s="70" t="n"/>
      <c r="P242" s="123" t="n"/>
      <c r="Q242" s="122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120" t="n"/>
      <c r="H243" s="121" t="n"/>
      <c r="I243" s="122" t="n"/>
      <c r="J243" s="70" t="n"/>
      <c r="K243" s="70" t="n"/>
      <c r="L243" s="70" t="n"/>
      <c r="M243" s="70" t="n"/>
      <c r="N243" s="70" t="n"/>
      <c r="O243" s="70" t="n"/>
      <c r="P243" s="123" t="n"/>
      <c r="Q243" s="122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120" t="n"/>
      <c r="H244" s="121" t="n"/>
      <c r="I244" s="122" t="n"/>
      <c r="J244" s="70" t="n"/>
      <c r="K244" s="70" t="n"/>
      <c r="L244" s="70" t="n"/>
      <c r="M244" s="70" t="n"/>
      <c r="N244" s="70" t="n"/>
      <c r="O244" s="70" t="n"/>
      <c r="P244" s="123" t="n"/>
      <c r="Q244" s="122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120" t="n"/>
      <c r="H245" s="121" t="n"/>
      <c r="I245" s="122" t="n"/>
      <c r="J245" s="70" t="n"/>
      <c r="K245" s="70" t="n"/>
      <c r="L245" s="70" t="n"/>
      <c r="M245" s="70" t="n"/>
      <c r="N245" s="70" t="n"/>
      <c r="O245" s="70" t="n"/>
      <c r="P245" s="123" t="n"/>
      <c r="Q245" s="122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120" t="n"/>
      <c r="H246" s="121" t="n"/>
      <c r="I246" s="122" t="n"/>
      <c r="J246" s="70" t="n"/>
      <c r="K246" s="70" t="n"/>
      <c r="L246" s="70" t="n"/>
      <c r="M246" s="70" t="n"/>
      <c r="N246" s="70" t="n"/>
      <c r="O246" s="70" t="n"/>
      <c r="P246" s="123" t="n"/>
      <c r="Q246" s="122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120" t="n"/>
      <c r="H247" s="121" t="n"/>
      <c r="I247" s="122" t="n"/>
      <c r="J247" s="70" t="n"/>
      <c r="K247" s="70" t="n"/>
      <c r="L247" s="70" t="n"/>
      <c r="M247" s="70" t="n"/>
      <c r="N247" s="70" t="n"/>
      <c r="O247" s="70" t="n"/>
      <c r="P247" s="123" t="n"/>
      <c r="Q247" s="122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120" t="n"/>
      <c r="H248" s="121" t="n"/>
      <c r="I248" s="122" t="n"/>
      <c r="J248" s="70" t="n"/>
      <c r="K248" s="70" t="n"/>
      <c r="L248" s="70" t="n"/>
      <c r="M248" s="70" t="n"/>
      <c r="N248" s="70" t="n"/>
      <c r="O248" s="70" t="n"/>
      <c r="P248" s="123" t="n"/>
      <c r="Q248" s="122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120" t="n"/>
      <c r="H249" s="121" t="n"/>
      <c r="I249" s="122" t="n"/>
      <c r="J249" s="70" t="n"/>
      <c r="K249" s="70" t="n"/>
      <c r="L249" s="70" t="n"/>
      <c r="M249" s="70" t="n"/>
      <c r="N249" s="70" t="n"/>
      <c r="O249" s="70" t="n"/>
      <c r="P249" s="123" t="n"/>
      <c r="Q249" s="122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120" t="n"/>
      <c r="H250" s="121" t="n"/>
      <c r="I250" s="122" t="n"/>
      <c r="J250" s="70" t="n"/>
      <c r="K250" s="70" t="n"/>
      <c r="L250" s="70" t="n"/>
      <c r="M250" s="70" t="n"/>
      <c r="N250" s="70" t="n"/>
      <c r="O250" s="70" t="n"/>
      <c r="P250" s="123" t="n"/>
      <c r="Q250" s="122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120" t="n"/>
      <c r="H251" s="121" t="n"/>
      <c r="I251" s="122" t="n"/>
      <c r="J251" s="70" t="n"/>
      <c r="K251" s="70" t="n"/>
      <c r="L251" s="70" t="n"/>
      <c r="M251" s="70" t="n"/>
      <c r="N251" s="70" t="n"/>
      <c r="O251" s="70" t="n"/>
      <c r="P251" s="123" t="n"/>
      <c r="Q251" s="122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120" t="n"/>
      <c r="H252" s="121" t="n"/>
      <c r="I252" s="122" t="n"/>
      <c r="J252" s="70" t="n"/>
      <c r="K252" s="70" t="n"/>
      <c r="L252" s="70" t="n"/>
      <c r="M252" s="70" t="n"/>
      <c r="N252" s="70" t="n"/>
      <c r="O252" s="70" t="n"/>
      <c r="P252" s="123" t="n"/>
      <c r="Q252" s="122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120" t="n"/>
      <c r="H253" s="121" t="n"/>
      <c r="I253" s="122" t="n"/>
      <c r="J253" s="70" t="n"/>
      <c r="K253" s="70" t="n"/>
      <c r="L253" s="70" t="n"/>
      <c r="M253" s="70" t="n"/>
      <c r="N253" s="70" t="n"/>
      <c r="O253" s="70" t="n"/>
      <c r="P253" s="123" t="n"/>
      <c r="Q253" s="122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120" t="n"/>
      <c r="H254" s="121" t="n"/>
      <c r="I254" s="122" t="n"/>
      <c r="J254" s="70" t="n"/>
      <c r="K254" s="70" t="n"/>
      <c r="L254" s="70" t="n"/>
      <c r="M254" s="70" t="n"/>
      <c r="N254" s="70" t="n"/>
      <c r="O254" s="70" t="n"/>
      <c r="P254" s="123" t="n"/>
      <c r="Q254" s="122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120" t="n"/>
      <c r="H255" s="121" t="n"/>
      <c r="I255" s="122" t="n"/>
      <c r="J255" s="70" t="n"/>
      <c r="K255" s="70" t="n"/>
      <c r="L255" s="70" t="n"/>
      <c r="M255" s="70" t="n"/>
      <c r="N255" s="70" t="n"/>
      <c r="O255" s="70" t="n"/>
      <c r="P255" s="123" t="n"/>
      <c r="Q255" s="122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120" t="n"/>
      <c r="H256" s="121" t="n"/>
      <c r="I256" s="122" t="n"/>
      <c r="J256" s="70" t="n"/>
      <c r="K256" s="70" t="n"/>
      <c r="L256" s="70" t="n"/>
      <c r="M256" s="70" t="n"/>
      <c r="N256" s="70" t="n"/>
      <c r="O256" s="70" t="n"/>
      <c r="P256" s="123" t="n"/>
      <c r="Q256" s="122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120" t="n"/>
      <c r="H257" s="121" t="n"/>
      <c r="I257" s="122" t="n"/>
      <c r="J257" s="70" t="n"/>
      <c r="K257" s="70" t="n"/>
      <c r="L257" s="70" t="n"/>
      <c r="M257" s="70" t="n"/>
      <c r="N257" s="70" t="n"/>
      <c r="O257" s="70" t="n"/>
      <c r="P257" s="123" t="n"/>
      <c r="Q257" s="122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120" t="n"/>
      <c r="H258" s="121" t="n"/>
      <c r="I258" s="122" t="n"/>
      <c r="J258" s="70" t="n"/>
      <c r="K258" s="70" t="n"/>
      <c r="L258" s="70" t="n"/>
      <c r="M258" s="70" t="n"/>
      <c r="N258" s="70" t="n"/>
      <c r="O258" s="70" t="n"/>
      <c r="P258" s="123" t="n"/>
      <c r="Q258" s="122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120" t="n"/>
      <c r="H259" s="121" t="n"/>
      <c r="I259" s="122" t="n"/>
      <c r="J259" s="70" t="n"/>
      <c r="K259" s="70" t="n"/>
      <c r="L259" s="70" t="n"/>
      <c r="M259" s="70" t="n"/>
      <c r="N259" s="70" t="n"/>
      <c r="O259" s="70" t="n"/>
      <c r="P259" s="123" t="n"/>
      <c r="Q259" s="122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120" t="n"/>
      <c r="H260" s="121" t="n"/>
      <c r="I260" s="122" t="n"/>
      <c r="J260" s="70" t="n"/>
      <c r="K260" s="70" t="n"/>
      <c r="L260" s="70" t="n"/>
      <c r="M260" s="70" t="n"/>
      <c r="N260" s="70" t="n"/>
      <c r="O260" s="70" t="n"/>
      <c r="P260" s="123" t="n"/>
      <c r="Q260" s="122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120" t="n"/>
      <c r="H261" s="121" t="n"/>
      <c r="I261" s="122" t="n"/>
      <c r="J261" s="70" t="n"/>
      <c r="K261" s="70" t="n"/>
      <c r="L261" s="70" t="n"/>
      <c r="M261" s="70" t="n"/>
      <c r="N261" s="70" t="n"/>
      <c r="O261" s="70" t="n"/>
      <c r="P261" s="123" t="n"/>
      <c r="Q261" s="122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120" t="n"/>
      <c r="H262" s="121" t="n"/>
      <c r="I262" s="122" t="n"/>
      <c r="J262" s="70" t="n"/>
      <c r="K262" s="70" t="n"/>
      <c r="L262" s="70" t="n"/>
      <c r="M262" s="70" t="n"/>
      <c r="N262" s="70" t="n"/>
      <c r="O262" s="70" t="n"/>
      <c r="P262" s="123" t="n"/>
      <c r="Q262" s="122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120" t="n"/>
      <c r="H263" s="121" t="n"/>
      <c r="I263" s="122" t="n"/>
      <c r="J263" s="70" t="n"/>
      <c r="K263" s="70" t="n"/>
      <c r="L263" s="70" t="n"/>
      <c r="M263" s="70" t="n"/>
      <c r="N263" s="70" t="n"/>
      <c r="O263" s="70" t="n"/>
      <c r="P263" s="123" t="n"/>
      <c r="Q263" s="122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120" t="n"/>
      <c r="H264" s="121" t="n"/>
      <c r="I264" s="122" t="n"/>
      <c r="J264" s="70" t="n"/>
      <c r="K264" s="70" t="n"/>
      <c r="L264" s="70" t="n"/>
      <c r="M264" s="70" t="n"/>
      <c r="N264" s="70" t="n"/>
      <c r="O264" s="70" t="n"/>
      <c r="P264" s="123" t="n"/>
      <c r="Q264" s="122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120" t="n"/>
      <c r="H265" s="121" t="n"/>
      <c r="I265" s="122" t="n"/>
      <c r="J265" s="70" t="n"/>
      <c r="K265" s="70" t="n"/>
      <c r="L265" s="70" t="n"/>
      <c r="M265" s="70" t="n"/>
      <c r="N265" s="70" t="n"/>
      <c r="O265" s="70" t="n"/>
      <c r="P265" s="123" t="n"/>
      <c r="Q265" s="122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120" t="n"/>
      <c r="H266" s="121" t="n"/>
      <c r="I266" s="122" t="n"/>
      <c r="J266" s="70" t="n"/>
      <c r="K266" s="70" t="n"/>
      <c r="L266" s="70" t="n"/>
      <c r="M266" s="70" t="n"/>
      <c r="N266" s="70" t="n"/>
      <c r="O266" s="70" t="n"/>
      <c r="P266" s="123" t="n"/>
      <c r="Q266" s="122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120" t="n"/>
      <c r="H267" s="121" t="n"/>
      <c r="I267" s="122" t="n"/>
      <c r="J267" s="70" t="n"/>
      <c r="K267" s="70" t="n"/>
      <c r="L267" s="70" t="n"/>
      <c r="M267" s="70" t="n"/>
      <c r="N267" s="70" t="n"/>
      <c r="O267" s="70" t="n"/>
      <c r="P267" s="123" t="n"/>
      <c r="Q267" s="122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120" t="n"/>
      <c r="H268" s="121" t="n"/>
      <c r="I268" s="122" t="n"/>
      <c r="J268" s="70" t="n"/>
      <c r="K268" s="70" t="n"/>
      <c r="L268" s="70" t="n"/>
      <c r="M268" s="70" t="n"/>
      <c r="N268" s="70" t="n"/>
      <c r="O268" s="70" t="n"/>
      <c r="P268" s="123" t="n"/>
      <c r="Q268" s="122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120" t="n"/>
      <c r="H269" s="121" t="n"/>
      <c r="I269" s="122" t="n"/>
      <c r="J269" s="70" t="n"/>
      <c r="K269" s="70" t="n"/>
      <c r="L269" s="70" t="n"/>
      <c r="M269" s="70" t="n"/>
      <c r="N269" s="70" t="n"/>
      <c r="O269" s="70" t="n"/>
      <c r="P269" s="123" t="n"/>
      <c r="Q269" s="122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120" t="n"/>
      <c r="H270" s="121" t="n"/>
      <c r="I270" s="122" t="n"/>
      <c r="J270" s="70" t="n"/>
      <c r="K270" s="70" t="n"/>
      <c r="L270" s="70" t="n"/>
      <c r="M270" s="70" t="n"/>
      <c r="N270" s="70" t="n"/>
      <c r="O270" s="70" t="n"/>
      <c r="P270" s="123" t="n"/>
      <c r="Q270" s="122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120" t="n"/>
      <c r="H271" s="121" t="n"/>
      <c r="I271" s="122" t="n"/>
      <c r="J271" s="70" t="n"/>
      <c r="K271" s="70" t="n"/>
      <c r="L271" s="70" t="n"/>
      <c r="M271" s="70" t="n"/>
      <c r="N271" s="70" t="n"/>
      <c r="O271" s="70" t="n"/>
      <c r="P271" s="123" t="n"/>
      <c r="Q271" s="122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120" t="n"/>
      <c r="H272" s="121" t="n"/>
      <c r="I272" s="122" t="n"/>
      <c r="J272" s="70" t="n"/>
      <c r="K272" s="70" t="n"/>
      <c r="L272" s="70" t="n"/>
      <c r="M272" s="70" t="n"/>
      <c r="N272" s="70" t="n"/>
      <c r="O272" s="70" t="n"/>
      <c r="P272" s="123" t="n"/>
      <c r="Q272" s="122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120" t="n"/>
      <c r="H273" s="121" t="n"/>
      <c r="I273" s="122" t="n"/>
      <c r="J273" s="70" t="n"/>
      <c r="K273" s="70" t="n"/>
      <c r="L273" s="70" t="n"/>
      <c r="M273" s="70" t="n"/>
      <c r="N273" s="70" t="n"/>
      <c r="O273" s="70" t="n"/>
      <c r="P273" s="123" t="n"/>
      <c r="Q273" s="122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120" t="n"/>
      <c r="H274" s="121" t="n"/>
      <c r="I274" s="122" t="n"/>
      <c r="J274" s="70" t="n"/>
      <c r="K274" s="70" t="n"/>
      <c r="L274" s="70" t="n"/>
      <c r="M274" s="70" t="n"/>
      <c r="N274" s="70" t="n"/>
      <c r="O274" s="70" t="n"/>
      <c r="P274" s="123" t="n"/>
      <c r="Q274" s="122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120" t="n"/>
      <c r="H275" s="121" t="n"/>
      <c r="I275" s="122" t="n"/>
      <c r="J275" s="70" t="n"/>
      <c r="K275" s="70" t="n"/>
      <c r="L275" s="70" t="n"/>
      <c r="M275" s="70" t="n"/>
      <c r="N275" s="70" t="n"/>
      <c r="O275" s="70" t="n"/>
      <c r="P275" s="123" t="n"/>
      <c r="Q275" s="122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120" t="n"/>
      <c r="H276" s="121" t="n"/>
      <c r="I276" s="122" t="n"/>
      <c r="J276" s="70" t="n"/>
      <c r="K276" s="70" t="n"/>
      <c r="L276" s="70" t="n"/>
      <c r="M276" s="70" t="n"/>
      <c r="N276" s="70" t="n"/>
      <c r="O276" s="70" t="n"/>
      <c r="P276" s="123" t="n"/>
      <c r="Q276" s="122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120" t="n"/>
      <c r="H277" s="121" t="n"/>
      <c r="I277" s="122" t="n"/>
      <c r="J277" s="70" t="n"/>
      <c r="K277" s="70" t="n"/>
      <c r="L277" s="70" t="n"/>
      <c r="M277" s="70" t="n"/>
      <c r="N277" s="70" t="n"/>
      <c r="O277" s="70" t="n"/>
      <c r="P277" s="123" t="n"/>
      <c r="Q277" s="122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120" t="n"/>
      <c r="H278" s="121" t="n"/>
      <c r="I278" s="122" t="n"/>
      <c r="J278" s="70" t="n"/>
      <c r="K278" s="70" t="n"/>
      <c r="L278" s="70" t="n"/>
      <c r="M278" s="70" t="n"/>
      <c r="N278" s="70" t="n"/>
      <c r="O278" s="70" t="n"/>
      <c r="P278" s="123" t="n"/>
      <c r="Q278" s="122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120" t="n"/>
      <c r="H279" s="121" t="n"/>
      <c r="I279" s="122" t="n"/>
      <c r="J279" s="70" t="n"/>
      <c r="K279" s="70" t="n"/>
      <c r="L279" s="70" t="n"/>
      <c r="M279" s="70" t="n"/>
      <c r="N279" s="70" t="n"/>
      <c r="O279" s="70" t="n"/>
      <c r="P279" s="123" t="n"/>
      <c r="Q279" s="122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120" t="n"/>
      <c r="H280" s="121" t="n"/>
      <c r="I280" s="122" t="n"/>
      <c r="J280" s="70" t="n"/>
      <c r="K280" s="70" t="n"/>
      <c r="L280" s="70" t="n"/>
      <c r="M280" s="70" t="n"/>
      <c r="N280" s="70" t="n"/>
      <c r="O280" s="70" t="n"/>
      <c r="P280" s="123" t="n"/>
      <c r="Q280" s="122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120" t="n"/>
      <c r="H281" s="121" t="n"/>
      <c r="I281" s="122" t="n"/>
      <c r="J281" s="70" t="n"/>
      <c r="K281" s="70" t="n"/>
      <c r="L281" s="70" t="n"/>
      <c r="M281" s="70" t="n"/>
      <c r="N281" s="70" t="n"/>
      <c r="O281" s="70" t="n"/>
      <c r="P281" s="123" t="n"/>
      <c r="Q281" s="122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120" t="n"/>
      <c r="H282" s="121" t="n"/>
      <c r="I282" s="122" t="n"/>
      <c r="J282" s="70" t="n"/>
      <c r="K282" s="70" t="n"/>
      <c r="L282" s="70" t="n"/>
      <c r="M282" s="70" t="n"/>
      <c r="N282" s="70" t="n"/>
      <c r="O282" s="70" t="n"/>
      <c r="P282" s="123" t="n"/>
      <c r="Q282" s="122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120" t="n"/>
      <c r="H283" s="121" t="n"/>
      <c r="I283" s="122" t="n"/>
      <c r="J283" s="70" t="n"/>
      <c r="K283" s="70" t="n"/>
      <c r="L283" s="70" t="n"/>
      <c r="M283" s="70" t="n"/>
      <c r="N283" s="70" t="n"/>
      <c r="O283" s="70" t="n"/>
      <c r="P283" s="123" t="n"/>
      <c r="Q283" s="122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120" t="n"/>
      <c r="H284" s="121" t="n"/>
      <c r="I284" s="122" t="n"/>
      <c r="J284" s="70" t="n"/>
      <c r="K284" s="70" t="n"/>
      <c r="L284" s="70" t="n"/>
      <c r="M284" s="70" t="n"/>
      <c r="N284" s="70" t="n"/>
      <c r="O284" s="70" t="n"/>
      <c r="P284" s="123" t="n"/>
      <c r="Q284" s="122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120" t="n"/>
      <c r="H285" s="121" t="n"/>
      <c r="I285" s="122" t="n"/>
      <c r="J285" s="70" t="n"/>
      <c r="K285" s="70" t="n"/>
      <c r="L285" s="70" t="n"/>
      <c r="M285" s="70" t="n"/>
      <c r="N285" s="70" t="n"/>
      <c r="O285" s="70" t="n"/>
      <c r="P285" s="123" t="n"/>
      <c r="Q285" s="122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120" t="n"/>
      <c r="H286" s="121" t="n"/>
      <c r="I286" s="122" t="n"/>
      <c r="J286" s="70" t="n"/>
      <c r="K286" s="70" t="n"/>
      <c r="L286" s="70" t="n"/>
      <c r="M286" s="70" t="n"/>
      <c r="N286" s="70" t="n"/>
      <c r="O286" s="70" t="n"/>
      <c r="P286" s="123" t="n"/>
      <c r="Q286" s="122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120" t="n"/>
      <c r="H287" s="121" t="n"/>
      <c r="I287" s="122" t="n"/>
      <c r="J287" s="70" t="n"/>
      <c r="K287" s="70" t="n"/>
      <c r="L287" s="70" t="n"/>
      <c r="M287" s="70" t="n"/>
      <c r="N287" s="70" t="n"/>
      <c r="O287" s="70" t="n"/>
      <c r="P287" s="123" t="n"/>
      <c r="Q287" s="122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120" t="n"/>
      <c r="H288" s="121" t="n"/>
      <c r="I288" s="122" t="n"/>
      <c r="J288" s="70" t="n"/>
      <c r="K288" s="70" t="n"/>
      <c r="L288" s="70" t="n"/>
      <c r="M288" s="70" t="n"/>
      <c r="N288" s="70" t="n"/>
      <c r="O288" s="70" t="n"/>
      <c r="P288" s="123" t="n"/>
      <c r="Q288" s="122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120" t="n"/>
      <c r="H289" s="121" t="n"/>
      <c r="I289" s="122" t="n"/>
      <c r="J289" s="70" t="n"/>
      <c r="K289" s="70" t="n"/>
      <c r="L289" s="70" t="n"/>
      <c r="M289" s="70" t="n"/>
      <c r="N289" s="70" t="n"/>
      <c r="O289" s="70" t="n"/>
      <c r="P289" s="123" t="n"/>
      <c r="Q289" s="122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120" t="n"/>
      <c r="H290" s="121" t="n"/>
      <c r="I290" s="122" t="n"/>
      <c r="J290" s="70" t="n"/>
      <c r="K290" s="70" t="n"/>
      <c r="L290" s="70" t="n"/>
      <c r="M290" s="70" t="n"/>
      <c r="N290" s="70" t="n"/>
      <c r="O290" s="70" t="n"/>
      <c r="P290" s="123" t="n"/>
      <c r="Q290" s="122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120" t="n"/>
      <c r="H291" s="121" t="n"/>
      <c r="I291" s="122" t="n"/>
      <c r="J291" s="70" t="n"/>
      <c r="K291" s="70" t="n"/>
      <c r="L291" s="70" t="n"/>
      <c r="M291" s="70" t="n"/>
      <c r="N291" s="70" t="n"/>
      <c r="O291" s="70" t="n"/>
      <c r="P291" s="123" t="n"/>
      <c r="Q291" s="122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120" t="n"/>
      <c r="H292" s="121" t="n"/>
      <c r="I292" s="122" t="n"/>
      <c r="J292" s="70" t="n"/>
      <c r="K292" s="70" t="n"/>
      <c r="L292" s="70" t="n"/>
      <c r="M292" s="70" t="n"/>
      <c r="N292" s="70" t="n"/>
      <c r="O292" s="70" t="n"/>
      <c r="P292" s="123" t="n"/>
      <c r="Q292" s="122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120" t="n"/>
      <c r="H293" s="121" t="n"/>
      <c r="I293" s="122" t="n"/>
      <c r="J293" s="70" t="n"/>
      <c r="K293" s="70" t="n"/>
      <c r="L293" s="70" t="n"/>
      <c r="M293" s="70" t="n"/>
      <c r="N293" s="70" t="n"/>
      <c r="O293" s="70" t="n"/>
      <c r="P293" s="123" t="n"/>
      <c r="Q293" s="122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120" t="n"/>
      <c r="H294" s="121" t="n"/>
      <c r="I294" s="122" t="n"/>
      <c r="J294" s="70" t="n"/>
      <c r="K294" s="70" t="n"/>
      <c r="L294" s="70" t="n"/>
      <c r="M294" s="70" t="n"/>
      <c r="N294" s="70" t="n"/>
      <c r="O294" s="70" t="n"/>
      <c r="P294" s="123" t="n"/>
      <c r="Q294" s="122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120" t="n"/>
      <c r="H295" s="121" t="n"/>
      <c r="I295" s="122" t="n"/>
      <c r="J295" s="70" t="n"/>
      <c r="K295" s="70" t="n"/>
      <c r="L295" s="70" t="n"/>
      <c r="M295" s="70" t="n"/>
      <c r="N295" s="70" t="n"/>
      <c r="O295" s="70" t="n"/>
      <c r="P295" s="123" t="n"/>
      <c r="Q295" s="122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120" t="n"/>
      <c r="H296" s="121" t="n"/>
      <c r="I296" s="122" t="n"/>
      <c r="J296" s="70" t="n"/>
      <c r="K296" s="70" t="n"/>
      <c r="L296" s="70" t="n"/>
      <c r="M296" s="70" t="n"/>
      <c r="N296" s="70" t="n"/>
      <c r="O296" s="70" t="n"/>
      <c r="P296" s="123" t="n"/>
      <c r="Q296" s="122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120" t="n"/>
      <c r="H297" s="121" t="n"/>
      <c r="I297" s="122" t="n"/>
      <c r="J297" s="70" t="n"/>
      <c r="K297" s="70" t="n"/>
      <c r="L297" s="70" t="n"/>
      <c r="M297" s="70" t="n"/>
      <c r="N297" s="70" t="n"/>
      <c r="O297" s="70" t="n"/>
      <c r="P297" s="123" t="n"/>
      <c r="Q297" s="122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120" t="n"/>
      <c r="H298" s="121" t="n"/>
      <c r="I298" s="122" t="n"/>
      <c r="J298" s="70" t="n"/>
      <c r="K298" s="70" t="n"/>
      <c r="L298" s="70" t="n"/>
      <c r="M298" s="70" t="n"/>
      <c r="N298" s="70" t="n"/>
      <c r="O298" s="70" t="n"/>
      <c r="P298" s="123" t="n"/>
      <c r="Q298" s="122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120" t="n"/>
      <c r="H299" s="121" t="n"/>
      <c r="I299" s="122" t="n"/>
      <c r="J299" s="70" t="n"/>
      <c r="K299" s="70" t="n"/>
      <c r="L299" s="70" t="n"/>
      <c r="M299" s="70" t="n"/>
      <c r="N299" s="70" t="n"/>
      <c r="O299" s="70" t="n"/>
      <c r="P299" s="123" t="n"/>
      <c r="Q299" s="122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120" t="n"/>
      <c r="H300" s="121" t="n"/>
      <c r="I300" s="122" t="n"/>
      <c r="J300" s="70" t="n"/>
      <c r="K300" s="70" t="n"/>
      <c r="L300" s="70" t="n"/>
      <c r="M300" s="70" t="n"/>
      <c r="N300" s="70" t="n"/>
      <c r="O300" s="70" t="n"/>
      <c r="P300" s="123" t="n"/>
      <c r="Q300" s="122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120" t="n"/>
      <c r="H301" s="121" t="n"/>
      <c r="I301" s="122" t="n"/>
      <c r="J301" s="70" t="n"/>
      <c r="K301" s="70" t="n"/>
      <c r="L301" s="70" t="n"/>
      <c r="M301" s="70" t="n"/>
      <c r="N301" s="70" t="n"/>
      <c r="O301" s="70" t="n"/>
      <c r="P301" s="123" t="n"/>
      <c r="Q301" s="122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120" t="n"/>
      <c r="H302" s="121" t="n"/>
      <c r="I302" s="122" t="n"/>
      <c r="J302" s="70" t="n"/>
      <c r="K302" s="70" t="n"/>
      <c r="L302" s="70" t="n"/>
      <c r="M302" s="70" t="n"/>
      <c r="N302" s="70" t="n"/>
      <c r="O302" s="70" t="n"/>
      <c r="P302" s="123" t="n"/>
      <c r="Q302" s="122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120" t="n"/>
      <c r="H303" s="121" t="n"/>
      <c r="I303" s="122" t="n"/>
      <c r="J303" s="70" t="n"/>
      <c r="K303" s="70" t="n"/>
      <c r="L303" s="70" t="n"/>
      <c r="M303" s="70" t="n"/>
      <c r="N303" s="70" t="n"/>
      <c r="O303" s="70" t="n"/>
      <c r="P303" s="123" t="n"/>
      <c r="Q303" s="122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120" t="n"/>
      <c r="H304" s="121" t="n"/>
      <c r="I304" s="122" t="n"/>
      <c r="J304" s="70" t="n"/>
      <c r="K304" s="70" t="n"/>
      <c r="L304" s="70" t="n"/>
      <c r="M304" s="70" t="n"/>
      <c r="N304" s="70" t="n"/>
      <c r="O304" s="70" t="n"/>
      <c r="P304" s="123" t="n"/>
      <c r="Q304" s="122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120" t="n"/>
      <c r="H305" s="121" t="n"/>
      <c r="I305" s="122" t="n"/>
      <c r="J305" s="70" t="n"/>
      <c r="K305" s="70" t="n"/>
      <c r="L305" s="70" t="n"/>
      <c r="M305" s="70" t="n"/>
      <c r="N305" s="70" t="n"/>
      <c r="O305" s="70" t="n"/>
      <c r="P305" s="123" t="n"/>
      <c r="Q305" s="122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120" t="n"/>
      <c r="H306" s="121" t="n"/>
      <c r="I306" s="122" t="n"/>
      <c r="J306" s="70" t="n"/>
      <c r="K306" s="70" t="n"/>
      <c r="L306" s="70" t="n"/>
      <c r="M306" s="70" t="n"/>
      <c r="N306" s="70" t="n"/>
      <c r="O306" s="70" t="n"/>
      <c r="P306" s="123" t="n"/>
      <c r="Q306" s="122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120" t="n"/>
      <c r="H307" s="121" t="n"/>
      <c r="I307" s="122" t="n"/>
      <c r="J307" s="70" t="n"/>
      <c r="K307" s="70" t="n"/>
      <c r="L307" s="70" t="n"/>
      <c r="M307" s="70" t="n"/>
      <c r="N307" s="70" t="n"/>
      <c r="O307" s="70" t="n"/>
      <c r="P307" s="123" t="n"/>
      <c r="Q307" s="122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120" t="n"/>
      <c r="H308" s="121" t="n"/>
      <c r="I308" s="122" t="n"/>
      <c r="J308" s="70" t="n"/>
      <c r="K308" s="70" t="n"/>
      <c r="L308" s="70" t="n"/>
      <c r="M308" s="70" t="n"/>
      <c r="N308" s="70" t="n"/>
      <c r="O308" s="70" t="n"/>
      <c r="P308" s="123" t="n"/>
      <c r="Q308" s="122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120" t="n"/>
      <c r="H309" s="121" t="n"/>
      <c r="I309" s="122" t="n"/>
      <c r="J309" s="70" t="n"/>
      <c r="K309" s="70" t="n"/>
      <c r="L309" s="70" t="n"/>
      <c r="M309" s="70" t="n"/>
      <c r="N309" s="70" t="n"/>
      <c r="O309" s="70" t="n"/>
      <c r="P309" s="123" t="n"/>
      <c r="Q309" s="122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120" t="n"/>
      <c r="H310" s="121" t="n"/>
      <c r="I310" s="122" t="n"/>
      <c r="J310" s="70" t="n"/>
      <c r="K310" s="70" t="n"/>
      <c r="L310" s="70" t="n"/>
      <c r="M310" s="70" t="n"/>
      <c r="N310" s="70" t="n"/>
      <c r="O310" s="70" t="n"/>
      <c r="P310" s="123" t="n"/>
      <c r="Q310" s="122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120" t="n"/>
      <c r="H311" s="121" t="n"/>
      <c r="I311" s="122" t="n"/>
      <c r="J311" s="70" t="n"/>
      <c r="K311" s="70" t="n"/>
      <c r="L311" s="70" t="n"/>
      <c r="M311" s="70" t="n"/>
      <c r="N311" s="70" t="n"/>
      <c r="O311" s="70" t="n"/>
      <c r="P311" s="123" t="n"/>
      <c r="Q311" s="122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120" t="n"/>
      <c r="H312" s="121" t="n"/>
      <c r="I312" s="122" t="n"/>
      <c r="J312" s="70" t="n"/>
      <c r="K312" s="70" t="n"/>
      <c r="L312" s="70" t="n"/>
      <c r="M312" s="70" t="n"/>
      <c r="N312" s="70" t="n"/>
      <c r="O312" s="70" t="n"/>
      <c r="P312" s="123" t="n"/>
      <c r="Q312" s="122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120" t="n"/>
      <c r="H313" s="121" t="n"/>
      <c r="I313" s="122" t="n"/>
      <c r="J313" s="70" t="n"/>
      <c r="K313" s="70" t="n"/>
      <c r="L313" s="70" t="n"/>
      <c r="M313" s="70" t="n"/>
      <c r="N313" s="70" t="n"/>
      <c r="O313" s="70" t="n"/>
      <c r="P313" s="123" t="n"/>
      <c r="Q313" s="122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120" t="n"/>
      <c r="H314" s="121" t="n"/>
      <c r="I314" s="122" t="n"/>
      <c r="J314" s="70" t="n"/>
      <c r="K314" s="70" t="n"/>
      <c r="L314" s="70" t="n"/>
      <c r="M314" s="70" t="n"/>
      <c r="N314" s="70" t="n"/>
      <c r="O314" s="70" t="n"/>
      <c r="P314" s="123" t="n"/>
      <c r="Q314" s="122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120" t="n"/>
      <c r="H315" s="121" t="n"/>
      <c r="I315" s="122" t="n"/>
      <c r="J315" s="70" t="n"/>
      <c r="K315" s="70" t="n"/>
      <c r="L315" s="70" t="n"/>
      <c r="M315" s="70" t="n"/>
      <c r="N315" s="70" t="n"/>
      <c r="O315" s="70" t="n"/>
      <c r="P315" s="123" t="n"/>
      <c r="Q315" s="122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120" t="n"/>
      <c r="H316" s="121" t="n"/>
      <c r="I316" s="122" t="n"/>
      <c r="J316" s="70" t="n"/>
      <c r="K316" s="70" t="n"/>
      <c r="L316" s="70" t="n"/>
      <c r="M316" s="70" t="n"/>
      <c r="N316" s="70" t="n"/>
      <c r="O316" s="70" t="n"/>
      <c r="P316" s="123" t="n"/>
      <c r="Q316" s="122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120" t="n"/>
      <c r="H317" s="121" t="n"/>
      <c r="I317" s="122" t="n"/>
      <c r="J317" s="70" t="n"/>
      <c r="K317" s="70" t="n"/>
      <c r="L317" s="70" t="n"/>
      <c r="M317" s="70" t="n"/>
      <c r="N317" s="70" t="n"/>
      <c r="O317" s="70" t="n"/>
      <c r="P317" s="123" t="n"/>
      <c r="Q317" s="122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120" t="n"/>
      <c r="H318" s="121" t="n"/>
      <c r="I318" s="122" t="n"/>
      <c r="J318" s="70" t="n"/>
      <c r="K318" s="70" t="n"/>
      <c r="L318" s="70" t="n"/>
      <c r="M318" s="70" t="n"/>
      <c r="N318" s="70" t="n"/>
      <c r="O318" s="70" t="n"/>
      <c r="P318" s="123" t="n"/>
      <c r="Q318" s="122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120" t="n"/>
      <c r="H319" s="121" t="n"/>
      <c r="I319" s="122" t="n"/>
      <c r="J319" s="70" t="n"/>
      <c r="K319" s="70" t="n"/>
      <c r="L319" s="70" t="n"/>
      <c r="M319" s="70" t="n"/>
      <c r="N319" s="70" t="n"/>
      <c r="O319" s="70" t="n"/>
      <c r="P319" s="123" t="n"/>
      <c r="Q319" s="122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120" t="n"/>
      <c r="H320" s="121" t="n"/>
      <c r="I320" s="122" t="n"/>
      <c r="J320" s="70" t="n"/>
      <c r="K320" s="70" t="n"/>
      <c r="L320" s="70" t="n"/>
      <c r="M320" s="70" t="n"/>
      <c r="N320" s="70" t="n"/>
      <c r="O320" s="70" t="n"/>
      <c r="P320" s="123" t="n"/>
      <c r="Q320" s="122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120" t="n"/>
      <c r="H321" s="121" t="n"/>
      <c r="I321" s="122" t="n"/>
      <c r="J321" s="70" t="n"/>
      <c r="K321" s="70" t="n"/>
      <c r="L321" s="70" t="n"/>
      <c r="M321" s="70" t="n"/>
      <c r="N321" s="70" t="n"/>
      <c r="O321" s="70" t="n"/>
      <c r="P321" s="123" t="n"/>
      <c r="Q321" s="122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120" t="n"/>
      <c r="H322" s="121" t="n"/>
      <c r="I322" s="122" t="n"/>
      <c r="J322" s="70" t="n"/>
      <c r="K322" s="70" t="n"/>
      <c r="L322" s="70" t="n"/>
      <c r="M322" s="70" t="n"/>
      <c r="N322" s="70" t="n"/>
      <c r="O322" s="70" t="n"/>
      <c r="P322" s="123" t="n"/>
      <c r="Q322" s="122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120" t="n"/>
      <c r="H323" s="121" t="n"/>
      <c r="I323" s="122" t="n"/>
      <c r="J323" s="70" t="n"/>
      <c r="K323" s="70" t="n"/>
      <c r="L323" s="70" t="n"/>
      <c r="M323" s="70" t="n"/>
      <c r="N323" s="70" t="n"/>
      <c r="O323" s="70" t="n"/>
      <c r="P323" s="123" t="n"/>
      <c r="Q323" s="122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120" t="n"/>
      <c r="H324" s="121" t="n"/>
      <c r="I324" s="122" t="n"/>
      <c r="J324" s="70" t="n"/>
      <c r="K324" s="70" t="n"/>
      <c r="L324" s="70" t="n"/>
      <c r="M324" s="70" t="n"/>
      <c r="N324" s="70" t="n"/>
      <c r="O324" s="70" t="n"/>
      <c r="P324" s="123" t="n"/>
      <c r="Q324" s="122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120" t="n"/>
      <c r="H325" s="121" t="n"/>
      <c r="I325" s="122" t="n"/>
      <c r="J325" s="70" t="n"/>
      <c r="K325" s="70" t="n"/>
      <c r="L325" s="70" t="n"/>
      <c r="M325" s="70" t="n"/>
      <c r="N325" s="70" t="n"/>
      <c r="O325" s="70" t="n"/>
      <c r="P325" s="123" t="n"/>
      <c r="Q325" s="122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120" t="n"/>
      <c r="H326" s="121" t="n"/>
      <c r="I326" s="122" t="n"/>
      <c r="J326" s="70" t="n"/>
      <c r="K326" s="70" t="n"/>
      <c r="L326" s="70" t="n"/>
      <c r="M326" s="70" t="n"/>
      <c r="N326" s="70" t="n"/>
      <c r="O326" s="70" t="n"/>
      <c r="P326" s="123" t="n"/>
      <c r="Q326" s="122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120" t="n"/>
      <c r="H327" s="121" t="n"/>
      <c r="I327" s="122" t="n"/>
      <c r="J327" s="70" t="n"/>
      <c r="K327" s="70" t="n"/>
      <c r="L327" s="70" t="n"/>
      <c r="M327" s="70" t="n"/>
      <c r="N327" s="70" t="n"/>
      <c r="O327" s="70" t="n"/>
      <c r="P327" s="123" t="n"/>
      <c r="Q327" s="122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120" t="n"/>
      <c r="H328" s="121" t="n"/>
      <c r="I328" s="122" t="n"/>
      <c r="J328" s="70" t="n"/>
      <c r="K328" s="70" t="n"/>
      <c r="L328" s="70" t="n"/>
      <c r="M328" s="70" t="n"/>
      <c r="N328" s="70" t="n"/>
      <c r="O328" s="70" t="n"/>
      <c r="P328" s="123" t="n"/>
      <c r="Q328" s="122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120" t="n"/>
      <c r="H329" s="121" t="n"/>
      <c r="I329" s="122" t="n"/>
      <c r="J329" s="70" t="n"/>
      <c r="K329" s="70" t="n"/>
      <c r="L329" s="70" t="n"/>
      <c r="M329" s="70" t="n"/>
      <c r="N329" s="70" t="n"/>
      <c r="O329" s="70" t="n"/>
      <c r="P329" s="123" t="n"/>
      <c r="Q329" s="122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120" t="n"/>
      <c r="H330" s="121" t="n"/>
      <c r="I330" s="122" t="n"/>
      <c r="J330" s="70" t="n"/>
      <c r="K330" s="70" t="n"/>
      <c r="L330" s="70" t="n"/>
      <c r="M330" s="70" t="n"/>
      <c r="N330" s="70" t="n"/>
      <c r="O330" s="70" t="n"/>
      <c r="P330" s="123" t="n"/>
      <c r="Q330" s="122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120" t="n"/>
      <c r="H331" s="121" t="n"/>
      <c r="I331" s="122" t="n"/>
      <c r="J331" s="70" t="n"/>
      <c r="K331" s="70" t="n"/>
      <c r="L331" s="70" t="n"/>
      <c r="M331" s="70" t="n"/>
      <c r="N331" s="70" t="n"/>
      <c r="O331" s="70" t="n"/>
      <c r="P331" s="123" t="n"/>
      <c r="Q331" s="122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120" t="n"/>
      <c r="H332" s="121" t="n"/>
      <c r="I332" s="122" t="n"/>
      <c r="J332" s="70" t="n"/>
      <c r="K332" s="70" t="n"/>
      <c r="L332" s="70" t="n"/>
      <c r="M332" s="70" t="n"/>
      <c r="N332" s="70" t="n"/>
      <c r="O332" s="70" t="n"/>
      <c r="P332" s="123" t="n"/>
      <c r="Q332" s="122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120" t="n"/>
      <c r="H333" s="121" t="n"/>
      <c r="I333" s="122" t="n"/>
      <c r="J333" s="70" t="n"/>
      <c r="K333" s="70" t="n"/>
      <c r="L333" s="70" t="n"/>
      <c r="M333" s="70" t="n"/>
      <c r="N333" s="70" t="n"/>
      <c r="O333" s="70" t="n"/>
      <c r="P333" s="123" t="n"/>
      <c r="Q333" s="122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120" t="n"/>
      <c r="H334" s="121" t="n"/>
      <c r="I334" s="122" t="n"/>
      <c r="J334" s="70" t="n"/>
      <c r="K334" s="70" t="n"/>
      <c r="L334" s="70" t="n"/>
      <c r="M334" s="70" t="n"/>
      <c r="N334" s="70" t="n"/>
      <c r="O334" s="70" t="n"/>
      <c r="P334" s="123" t="n"/>
      <c r="Q334" s="122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120" t="n"/>
      <c r="H335" s="121" t="n"/>
      <c r="I335" s="122" t="n"/>
      <c r="J335" s="70" t="n"/>
      <c r="K335" s="70" t="n"/>
      <c r="L335" s="70" t="n"/>
      <c r="M335" s="70" t="n"/>
      <c r="N335" s="70" t="n"/>
      <c r="O335" s="70" t="n"/>
      <c r="P335" s="123" t="n"/>
      <c r="Q335" s="122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120" t="n"/>
      <c r="H336" s="121" t="n"/>
      <c r="I336" s="122" t="n"/>
      <c r="J336" s="70" t="n"/>
      <c r="K336" s="70" t="n"/>
      <c r="L336" s="70" t="n"/>
      <c r="M336" s="70" t="n"/>
      <c r="N336" s="70" t="n"/>
      <c r="O336" s="70" t="n"/>
      <c r="P336" s="123" t="n"/>
      <c r="Q336" s="122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120" t="n"/>
      <c r="H337" s="121" t="n"/>
      <c r="I337" s="122" t="n"/>
      <c r="J337" s="70" t="n"/>
      <c r="K337" s="70" t="n"/>
      <c r="L337" s="70" t="n"/>
      <c r="M337" s="70" t="n"/>
      <c r="N337" s="70" t="n"/>
      <c r="O337" s="70" t="n"/>
      <c r="P337" s="123" t="n"/>
      <c r="Q337" s="122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120" t="n"/>
      <c r="H338" s="121" t="n"/>
      <c r="I338" s="122" t="n"/>
      <c r="J338" s="70" t="n"/>
      <c r="K338" s="70" t="n"/>
      <c r="L338" s="70" t="n"/>
      <c r="M338" s="70" t="n"/>
      <c r="N338" s="70" t="n"/>
      <c r="O338" s="70" t="n"/>
      <c r="P338" s="123" t="n"/>
      <c r="Q338" s="122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120" t="n"/>
      <c r="H339" s="121" t="n"/>
      <c r="I339" s="122" t="n"/>
      <c r="J339" s="70" t="n"/>
      <c r="K339" s="70" t="n"/>
      <c r="L339" s="70" t="n"/>
      <c r="M339" s="70" t="n"/>
      <c r="N339" s="70" t="n"/>
      <c r="O339" s="70" t="n"/>
      <c r="P339" s="123" t="n"/>
      <c r="Q339" s="122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120" t="n"/>
      <c r="H340" s="121" t="n"/>
      <c r="I340" s="122" t="n"/>
      <c r="J340" s="70" t="n"/>
      <c r="K340" s="70" t="n"/>
      <c r="L340" s="70" t="n"/>
      <c r="M340" s="70" t="n"/>
      <c r="N340" s="70" t="n"/>
      <c r="O340" s="70" t="n"/>
      <c r="P340" s="123" t="n"/>
      <c r="Q340" s="122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120" t="n"/>
      <c r="H341" s="121" t="n"/>
      <c r="I341" s="122" t="n"/>
      <c r="J341" s="70" t="n"/>
      <c r="K341" s="70" t="n"/>
      <c r="L341" s="70" t="n"/>
      <c r="M341" s="70" t="n"/>
      <c r="N341" s="70" t="n"/>
      <c r="O341" s="70" t="n"/>
      <c r="P341" s="123" t="n"/>
      <c r="Q341" s="122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120" t="n"/>
      <c r="H342" s="121" t="n"/>
      <c r="I342" s="122" t="n"/>
      <c r="J342" s="70" t="n"/>
      <c r="K342" s="70" t="n"/>
      <c r="L342" s="70" t="n"/>
      <c r="M342" s="70" t="n"/>
      <c r="N342" s="70" t="n"/>
      <c r="O342" s="70" t="n"/>
      <c r="P342" s="123" t="n"/>
      <c r="Q342" s="122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120" t="n"/>
      <c r="H343" s="121" t="n"/>
      <c r="I343" s="122" t="n"/>
      <c r="J343" s="70" t="n"/>
      <c r="K343" s="70" t="n"/>
      <c r="L343" s="70" t="n"/>
      <c r="M343" s="70" t="n"/>
      <c r="N343" s="70" t="n"/>
      <c r="O343" s="70" t="n"/>
      <c r="P343" s="123" t="n"/>
      <c r="Q343" s="122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120" t="n"/>
      <c r="H344" s="121" t="n"/>
      <c r="I344" s="122" t="n"/>
      <c r="J344" s="70" t="n"/>
      <c r="K344" s="70" t="n"/>
      <c r="L344" s="70" t="n"/>
      <c r="M344" s="70" t="n"/>
      <c r="N344" s="70" t="n"/>
      <c r="O344" s="70" t="n"/>
      <c r="P344" s="123" t="n"/>
      <c r="Q344" s="122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120" t="n"/>
      <c r="H345" s="121" t="n"/>
      <c r="I345" s="122" t="n"/>
      <c r="J345" s="70" t="n"/>
      <c r="K345" s="70" t="n"/>
      <c r="L345" s="70" t="n"/>
      <c r="M345" s="70" t="n"/>
      <c r="N345" s="70" t="n"/>
      <c r="O345" s="70" t="n"/>
      <c r="P345" s="123" t="n"/>
      <c r="Q345" s="122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120" t="n"/>
      <c r="H346" s="121" t="n"/>
      <c r="I346" s="122" t="n"/>
      <c r="J346" s="70" t="n"/>
      <c r="K346" s="70" t="n"/>
      <c r="L346" s="70" t="n"/>
      <c r="M346" s="70" t="n"/>
      <c r="N346" s="70" t="n"/>
      <c r="O346" s="70" t="n"/>
      <c r="P346" s="123" t="n"/>
      <c r="Q346" s="122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120" t="n"/>
      <c r="H347" s="121" t="n"/>
      <c r="I347" s="122" t="n"/>
      <c r="J347" s="70" t="n"/>
      <c r="K347" s="70" t="n"/>
      <c r="L347" s="70" t="n"/>
      <c r="M347" s="70" t="n"/>
      <c r="N347" s="70" t="n"/>
      <c r="O347" s="70" t="n"/>
      <c r="P347" s="123" t="n"/>
      <c r="Q347" s="122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120" t="n"/>
      <c r="H348" s="121" t="n"/>
      <c r="I348" s="122" t="n"/>
      <c r="J348" s="70" t="n"/>
      <c r="K348" s="70" t="n"/>
      <c r="L348" s="70" t="n"/>
      <c r="M348" s="70" t="n"/>
      <c r="N348" s="70" t="n"/>
      <c r="O348" s="70" t="n"/>
      <c r="P348" s="123" t="n"/>
      <c r="Q348" s="122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120" t="n"/>
      <c r="H349" s="121" t="n"/>
      <c r="I349" s="122" t="n"/>
      <c r="J349" s="70" t="n"/>
      <c r="K349" s="70" t="n"/>
      <c r="L349" s="70" t="n"/>
      <c r="M349" s="70" t="n"/>
      <c r="N349" s="70" t="n"/>
      <c r="O349" s="70" t="n"/>
      <c r="P349" s="123" t="n"/>
      <c r="Q349" s="122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120" t="n"/>
      <c r="H350" s="121" t="n"/>
      <c r="I350" s="122" t="n"/>
      <c r="J350" s="70" t="n"/>
      <c r="K350" s="70" t="n"/>
      <c r="L350" s="70" t="n"/>
      <c r="M350" s="70" t="n"/>
      <c r="N350" s="70" t="n"/>
      <c r="O350" s="70" t="n"/>
      <c r="P350" s="123" t="n"/>
      <c r="Q350" s="122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120" t="n"/>
      <c r="H351" s="121" t="n"/>
      <c r="I351" s="122" t="n"/>
      <c r="J351" s="70" t="n"/>
      <c r="K351" s="70" t="n"/>
      <c r="L351" s="70" t="n"/>
      <c r="M351" s="70" t="n"/>
      <c r="N351" s="70" t="n"/>
      <c r="O351" s="70" t="n"/>
      <c r="P351" s="123" t="n"/>
      <c r="Q351" s="122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120" t="n"/>
      <c r="H352" s="121" t="n"/>
      <c r="I352" s="122" t="n"/>
      <c r="J352" s="70" t="n"/>
      <c r="K352" s="70" t="n"/>
      <c r="L352" s="70" t="n"/>
      <c r="M352" s="70" t="n"/>
      <c r="N352" s="70" t="n"/>
      <c r="O352" s="70" t="n"/>
      <c r="P352" s="123" t="n"/>
      <c r="Q352" s="122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120" t="n"/>
      <c r="H353" s="121" t="n"/>
      <c r="I353" s="122" t="n"/>
      <c r="J353" s="70" t="n"/>
      <c r="K353" s="70" t="n"/>
      <c r="L353" s="70" t="n"/>
      <c r="M353" s="70" t="n"/>
      <c r="N353" s="70" t="n"/>
      <c r="O353" s="70" t="n"/>
      <c r="P353" s="123" t="n"/>
      <c r="Q353" s="122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120" t="n"/>
      <c r="H354" s="121" t="n"/>
      <c r="I354" s="122" t="n"/>
      <c r="J354" s="70" t="n"/>
      <c r="K354" s="70" t="n"/>
      <c r="L354" s="70" t="n"/>
      <c r="M354" s="70" t="n"/>
      <c r="N354" s="70" t="n"/>
      <c r="O354" s="70" t="n"/>
      <c r="P354" s="123" t="n"/>
      <c r="Q354" s="122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120" t="n"/>
      <c r="H355" s="121" t="n"/>
      <c r="I355" s="122" t="n"/>
      <c r="J355" s="70" t="n"/>
      <c r="K355" s="70" t="n"/>
      <c r="L355" s="70" t="n"/>
      <c r="M355" s="70" t="n"/>
      <c r="N355" s="70" t="n"/>
      <c r="O355" s="70" t="n"/>
      <c r="P355" s="123" t="n"/>
      <c r="Q355" s="122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120" t="n"/>
      <c r="H356" s="121" t="n"/>
      <c r="I356" s="122" t="n"/>
      <c r="J356" s="70" t="n"/>
      <c r="K356" s="70" t="n"/>
      <c r="L356" s="70" t="n"/>
      <c r="M356" s="70" t="n"/>
      <c r="N356" s="70" t="n"/>
      <c r="O356" s="70" t="n"/>
      <c r="P356" s="123" t="n"/>
      <c r="Q356" s="122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120" t="n"/>
      <c r="H357" s="121" t="n"/>
      <c r="I357" s="122" t="n"/>
      <c r="J357" s="70" t="n"/>
      <c r="K357" s="70" t="n"/>
      <c r="L357" s="70" t="n"/>
      <c r="M357" s="70" t="n"/>
      <c r="N357" s="70" t="n"/>
      <c r="O357" s="70" t="n"/>
      <c r="P357" s="123" t="n"/>
      <c r="Q357" s="122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120" t="n"/>
      <c r="H358" s="121" t="n"/>
      <c r="I358" s="122" t="n"/>
      <c r="J358" s="70" t="n"/>
      <c r="K358" s="70" t="n"/>
      <c r="L358" s="70" t="n"/>
      <c r="M358" s="70" t="n"/>
      <c r="N358" s="70" t="n"/>
      <c r="O358" s="70" t="n"/>
      <c r="P358" s="123" t="n"/>
      <c r="Q358" s="122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120" t="n"/>
      <c r="H359" s="121" t="n"/>
      <c r="I359" s="122" t="n"/>
      <c r="J359" s="70" t="n"/>
      <c r="K359" s="70" t="n"/>
      <c r="L359" s="70" t="n"/>
      <c r="M359" s="70" t="n"/>
      <c r="N359" s="70" t="n"/>
      <c r="O359" s="70" t="n"/>
      <c r="P359" s="123" t="n"/>
      <c r="Q359" s="122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120" t="n"/>
      <c r="H360" s="121" t="n"/>
      <c r="I360" s="122" t="n"/>
      <c r="J360" s="70" t="n"/>
      <c r="K360" s="70" t="n"/>
      <c r="L360" s="70" t="n"/>
      <c r="M360" s="70" t="n"/>
      <c r="N360" s="70" t="n"/>
      <c r="O360" s="70" t="n"/>
      <c r="P360" s="123" t="n"/>
      <c r="Q360" s="122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120" t="n"/>
      <c r="H361" s="121" t="n"/>
      <c r="I361" s="122" t="n"/>
      <c r="J361" s="70" t="n"/>
      <c r="K361" s="70" t="n"/>
      <c r="L361" s="70" t="n"/>
      <c r="M361" s="70" t="n"/>
      <c r="N361" s="70" t="n"/>
      <c r="O361" s="70" t="n"/>
      <c r="P361" s="123" t="n"/>
      <c r="Q361" s="122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120" t="n"/>
      <c r="H362" s="121" t="n"/>
      <c r="I362" s="122" t="n"/>
      <c r="J362" s="70" t="n"/>
      <c r="K362" s="70" t="n"/>
      <c r="L362" s="70" t="n"/>
      <c r="M362" s="70" t="n"/>
      <c r="N362" s="70" t="n"/>
      <c r="O362" s="70" t="n"/>
      <c r="P362" s="123" t="n"/>
      <c r="Q362" s="122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120" t="n"/>
      <c r="H363" s="121" t="n"/>
      <c r="I363" s="122" t="n"/>
      <c r="J363" s="70" t="n"/>
      <c r="K363" s="70" t="n"/>
      <c r="L363" s="70" t="n"/>
      <c r="M363" s="70" t="n"/>
      <c r="N363" s="70" t="n"/>
      <c r="O363" s="70" t="n"/>
      <c r="P363" s="123" t="n"/>
      <c r="Q363" s="122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120" t="n"/>
      <c r="H364" s="121" t="n"/>
      <c r="I364" s="122" t="n"/>
      <c r="J364" s="70" t="n"/>
      <c r="K364" s="70" t="n"/>
      <c r="L364" s="70" t="n"/>
      <c r="M364" s="70" t="n"/>
      <c r="N364" s="70" t="n"/>
      <c r="O364" s="70" t="n"/>
      <c r="P364" s="123" t="n"/>
      <c r="Q364" s="122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120" t="n"/>
      <c r="H365" s="121" t="n"/>
      <c r="I365" s="122" t="n"/>
      <c r="J365" s="70" t="n"/>
      <c r="K365" s="70" t="n"/>
      <c r="L365" s="70" t="n"/>
      <c r="M365" s="70" t="n"/>
      <c r="N365" s="70" t="n"/>
      <c r="O365" s="70" t="n"/>
      <c r="P365" s="123" t="n"/>
      <c r="Q365" s="122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120" t="n"/>
      <c r="H366" s="121" t="n"/>
      <c r="I366" s="122" t="n"/>
      <c r="J366" s="70" t="n"/>
      <c r="K366" s="70" t="n"/>
      <c r="L366" s="70" t="n"/>
      <c r="M366" s="70" t="n"/>
      <c r="N366" s="70" t="n"/>
      <c r="O366" s="70" t="n"/>
      <c r="P366" s="123" t="n"/>
      <c r="Q366" s="122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120" t="n"/>
      <c r="H367" s="121" t="n"/>
      <c r="I367" s="122" t="n"/>
      <c r="J367" s="70" t="n"/>
      <c r="K367" s="70" t="n"/>
      <c r="L367" s="70" t="n"/>
      <c r="M367" s="70" t="n"/>
      <c r="N367" s="70" t="n"/>
      <c r="O367" s="70" t="n"/>
      <c r="P367" s="123" t="n"/>
      <c r="Q367" s="122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120" t="n"/>
      <c r="H368" s="121" t="n"/>
      <c r="I368" s="122" t="n"/>
      <c r="J368" s="70" t="n"/>
      <c r="K368" s="70" t="n"/>
      <c r="L368" s="70" t="n"/>
      <c r="M368" s="70" t="n"/>
      <c r="N368" s="70" t="n"/>
      <c r="O368" s="70" t="n"/>
      <c r="P368" s="123" t="n"/>
      <c r="Q368" s="122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120" t="n"/>
      <c r="H369" s="121" t="n"/>
      <c r="I369" s="122" t="n"/>
      <c r="J369" s="70" t="n"/>
      <c r="K369" s="70" t="n"/>
      <c r="L369" s="70" t="n"/>
      <c r="M369" s="70" t="n"/>
      <c r="N369" s="70" t="n"/>
      <c r="O369" s="70" t="n"/>
      <c r="P369" s="123" t="n"/>
      <c r="Q369" s="122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120" t="n"/>
      <c r="H370" s="121" t="n"/>
      <c r="I370" s="122" t="n"/>
      <c r="J370" s="70" t="n"/>
      <c r="K370" s="70" t="n"/>
      <c r="L370" s="70" t="n"/>
      <c r="M370" s="70" t="n"/>
      <c r="N370" s="70" t="n"/>
      <c r="O370" s="70" t="n"/>
      <c r="P370" s="123" t="n"/>
      <c r="Q370" s="122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120" t="n"/>
      <c r="H371" s="121" t="n"/>
      <c r="I371" s="122" t="n"/>
      <c r="J371" s="70" t="n"/>
      <c r="K371" s="70" t="n"/>
      <c r="L371" s="70" t="n"/>
      <c r="M371" s="70" t="n"/>
      <c r="N371" s="70" t="n"/>
      <c r="O371" s="70" t="n"/>
      <c r="P371" s="123" t="n"/>
      <c r="Q371" s="122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120" t="n"/>
      <c r="H372" s="121" t="n"/>
      <c r="I372" s="122" t="n"/>
      <c r="J372" s="70" t="n"/>
      <c r="K372" s="70" t="n"/>
      <c r="L372" s="70" t="n"/>
      <c r="M372" s="70" t="n"/>
      <c r="N372" s="70" t="n"/>
      <c r="O372" s="70" t="n"/>
      <c r="P372" s="123" t="n"/>
      <c r="Q372" s="122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120" t="n"/>
      <c r="H373" s="121" t="n"/>
      <c r="I373" s="122" t="n"/>
      <c r="J373" s="70" t="n"/>
      <c r="K373" s="70" t="n"/>
      <c r="L373" s="70" t="n"/>
      <c r="M373" s="70" t="n"/>
      <c r="N373" s="70" t="n"/>
      <c r="O373" s="70" t="n"/>
      <c r="P373" s="123" t="n"/>
      <c r="Q373" s="122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120" t="n"/>
      <c r="H374" s="121" t="n"/>
      <c r="I374" s="122" t="n"/>
      <c r="J374" s="70" t="n"/>
      <c r="K374" s="70" t="n"/>
      <c r="L374" s="70" t="n"/>
      <c r="M374" s="70" t="n"/>
      <c r="N374" s="70" t="n"/>
      <c r="O374" s="70" t="n"/>
      <c r="P374" s="123" t="n"/>
      <c r="Q374" s="122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120" t="n"/>
      <c r="H375" s="121" t="n"/>
      <c r="I375" s="122" t="n"/>
      <c r="J375" s="70" t="n"/>
      <c r="K375" s="70" t="n"/>
      <c r="L375" s="70" t="n"/>
      <c r="M375" s="70" t="n"/>
      <c r="N375" s="70" t="n"/>
      <c r="O375" s="70" t="n"/>
      <c r="P375" s="123" t="n"/>
      <c r="Q375" s="122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120" t="n"/>
      <c r="H376" s="121" t="n"/>
      <c r="I376" s="122" t="n"/>
      <c r="J376" s="70" t="n"/>
      <c r="K376" s="70" t="n"/>
      <c r="L376" s="70" t="n"/>
      <c r="M376" s="70" t="n"/>
      <c r="N376" s="70" t="n"/>
      <c r="O376" s="70" t="n"/>
      <c r="P376" s="123" t="n"/>
      <c r="Q376" s="122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120" t="n"/>
      <c r="H377" s="121" t="n"/>
      <c r="I377" s="122" t="n"/>
      <c r="J377" s="70" t="n"/>
      <c r="K377" s="70" t="n"/>
      <c r="L377" s="70" t="n"/>
      <c r="M377" s="70" t="n"/>
      <c r="N377" s="70" t="n"/>
      <c r="O377" s="70" t="n"/>
      <c r="P377" s="123" t="n"/>
      <c r="Q377" s="122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120" t="n"/>
      <c r="H378" s="121" t="n"/>
      <c r="I378" s="122" t="n"/>
      <c r="J378" s="70" t="n"/>
      <c r="K378" s="70" t="n"/>
      <c r="L378" s="70" t="n"/>
      <c r="M378" s="70" t="n"/>
      <c r="N378" s="70" t="n"/>
      <c r="O378" s="70" t="n"/>
      <c r="P378" s="123" t="n"/>
      <c r="Q378" s="122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120" t="n"/>
      <c r="H379" s="121" t="n"/>
      <c r="I379" s="122" t="n"/>
      <c r="J379" s="70" t="n"/>
      <c r="K379" s="70" t="n"/>
      <c r="L379" s="70" t="n"/>
      <c r="M379" s="70" t="n"/>
      <c r="N379" s="70" t="n"/>
      <c r="O379" s="70" t="n"/>
      <c r="P379" s="123" t="n"/>
      <c r="Q379" s="122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120" t="n"/>
      <c r="H380" s="121" t="n"/>
      <c r="I380" s="122" t="n"/>
      <c r="J380" s="70" t="n"/>
      <c r="K380" s="70" t="n"/>
      <c r="L380" s="70" t="n"/>
      <c r="M380" s="70" t="n"/>
      <c r="N380" s="70" t="n"/>
      <c r="O380" s="70" t="n"/>
      <c r="P380" s="123" t="n"/>
      <c r="Q380" s="122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120" t="n"/>
      <c r="H381" s="121" t="n"/>
      <c r="I381" s="122" t="n"/>
      <c r="J381" s="70" t="n"/>
      <c r="K381" s="70" t="n"/>
      <c r="L381" s="70" t="n"/>
      <c r="M381" s="70" t="n"/>
      <c r="N381" s="70" t="n"/>
      <c r="O381" s="70" t="n"/>
      <c r="P381" s="123" t="n"/>
      <c r="Q381" s="122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120" t="n"/>
      <c r="H382" s="121" t="n"/>
      <c r="I382" s="122" t="n"/>
      <c r="J382" s="70" t="n"/>
      <c r="K382" s="70" t="n"/>
      <c r="L382" s="70" t="n"/>
      <c r="M382" s="70" t="n"/>
      <c r="N382" s="70" t="n"/>
      <c r="O382" s="70" t="n"/>
      <c r="P382" s="123" t="n"/>
      <c r="Q382" s="122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120" t="n"/>
      <c r="H383" s="121" t="n"/>
      <c r="I383" s="122" t="n"/>
      <c r="J383" s="70" t="n"/>
      <c r="K383" s="70" t="n"/>
      <c r="L383" s="70" t="n"/>
      <c r="M383" s="70" t="n"/>
      <c r="N383" s="70" t="n"/>
      <c r="O383" s="70" t="n"/>
      <c r="P383" s="123" t="n"/>
      <c r="Q383" s="122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120" t="n"/>
      <c r="H384" s="121" t="n"/>
      <c r="I384" s="122" t="n"/>
      <c r="J384" s="70" t="n"/>
      <c r="K384" s="70" t="n"/>
      <c r="L384" s="70" t="n"/>
      <c r="M384" s="70" t="n"/>
      <c r="N384" s="70" t="n"/>
      <c r="O384" s="70" t="n"/>
      <c r="P384" s="123" t="n"/>
      <c r="Q384" s="122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120" t="n"/>
      <c r="H385" s="121" t="n"/>
      <c r="I385" s="122" t="n"/>
      <c r="J385" s="70" t="n"/>
      <c r="K385" s="70" t="n"/>
      <c r="L385" s="70" t="n"/>
      <c r="M385" s="70" t="n"/>
      <c r="N385" s="70" t="n"/>
      <c r="O385" s="70" t="n"/>
      <c r="P385" s="123" t="n"/>
      <c r="Q385" s="122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120" t="n"/>
      <c r="H386" s="121" t="n"/>
      <c r="I386" s="122" t="n"/>
      <c r="J386" s="70" t="n"/>
      <c r="K386" s="70" t="n"/>
      <c r="L386" s="70" t="n"/>
      <c r="M386" s="70" t="n"/>
      <c r="N386" s="70" t="n"/>
      <c r="O386" s="70" t="n"/>
      <c r="P386" s="123" t="n"/>
      <c r="Q386" s="122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120" t="n"/>
      <c r="H387" s="121" t="n"/>
      <c r="I387" s="122" t="n"/>
      <c r="J387" s="70" t="n"/>
      <c r="K387" s="70" t="n"/>
      <c r="L387" s="70" t="n"/>
      <c r="M387" s="70" t="n"/>
      <c r="N387" s="70" t="n"/>
      <c r="O387" s="70" t="n"/>
      <c r="P387" s="123" t="n"/>
      <c r="Q387" s="122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120" t="n"/>
      <c r="H388" s="121" t="n"/>
      <c r="I388" s="122" t="n"/>
      <c r="J388" s="70" t="n"/>
      <c r="K388" s="70" t="n"/>
      <c r="L388" s="70" t="n"/>
      <c r="M388" s="70" t="n"/>
      <c r="N388" s="70" t="n"/>
      <c r="O388" s="70" t="n"/>
      <c r="P388" s="123" t="n"/>
      <c r="Q388" s="122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120" t="n"/>
      <c r="H389" s="121" t="n"/>
      <c r="I389" s="122" t="n"/>
      <c r="J389" s="70" t="n"/>
      <c r="K389" s="70" t="n"/>
      <c r="L389" s="70" t="n"/>
      <c r="M389" s="70" t="n"/>
      <c r="N389" s="70" t="n"/>
      <c r="O389" s="70" t="n"/>
      <c r="P389" s="123" t="n"/>
      <c r="Q389" s="122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120" t="n"/>
      <c r="H390" s="121" t="n"/>
      <c r="I390" s="122" t="n"/>
      <c r="J390" s="70" t="n"/>
      <c r="K390" s="70" t="n"/>
      <c r="L390" s="70" t="n"/>
      <c r="M390" s="70" t="n"/>
      <c r="N390" s="70" t="n"/>
      <c r="O390" s="70" t="n"/>
      <c r="P390" s="123" t="n"/>
      <c r="Q390" s="122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120" t="n"/>
      <c r="H391" s="121" t="n"/>
      <c r="I391" s="122" t="n"/>
      <c r="J391" s="70" t="n"/>
      <c r="K391" s="70" t="n"/>
      <c r="L391" s="70" t="n"/>
      <c r="M391" s="70" t="n"/>
      <c r="N391" s="70" t="n"/>
      <c r="O391" s="70" t="n"/>
      <c r="P391" s="123" t="n"/>
      <c r="Q391" s="122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120" t="n"/>
      <c r="H392" s="121" t="n"/>
      <c r="I392" s="122" t="n"/>
      <c r="J392" s="70" t="n"/>
      <c r="K392" s="70" t="n"/>
      <c r="L392" s="70" t="n"/>
      <c r="M392" s="70" t="n"/>
      <c r="N392" s="70" t="n"/>
      <c r="O392" s="70" t="n"/>
      <c r="P392" s="123" t="n"/>
      <c r="Q392" s="122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120" t="n"/>
      <c r="H393" s="121" t="n"/>
      <c r="I393" s="122" t="n"/>
      <c r="J393" s="70" t="n"/>
      <c r="K393" s="70" t="n"/>
      <c r="L393" s="70" t="n"/>
      <c r="M393" s="70" t="n"/>
      <c r="N393" s="70" t="n"/>
      <c r="O393" s="70" t="n"/>
      <c r="P393" s="123" t="n"/>
      <c r="Q393" s="122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120" t="n"/>
      <c r="H394" s="121" t="n"/>
      <c r="I394" s="122" t="n"/>
      <c r="J394" s="70" t="n"/>
      <c r="K394" s="70" t="n"/>
      <c r="L394" s="70" t="n"/>
      <c r="M394" s="70" t="n"/>
      <c r="N394" s="70" t="n"/>
      <c r="O394" s="70" t="n"/>
      <c r="P394" s="123" t="n"/>
      <c r="Q394" s="122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120" t="n"/>
      <c r="H395" s="121" t="n"/>
      <c r="I395" s="122" t="n"/>
      <c r="J395" s="70" t="n"/>
      <c r="K395" s="70" t="n"/>
      <c r="L395" s="70" t="n"/>
      <c r="M395" s="70" t="n"/>
      <c r="N395" s="70" t="n"/>
      <c r="O395" s="70" t="n"/>
      <c r="P395" s="123" t="n"/>
      <c r="Q395" s="122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120" t="n"/>
      <c r="H396" s="121" t="n"/>
      <c r="I396" s="122" t="n"/>
      <c r="J396" s="70" t="n"/>
      <c r="K396" s="70" t="n"/>
      <c r="L396" s="70" t="n"/>
      <c r="M396" s="70" t="n"/>
      <c r="N396" s="70" t="n"/>
      <c r="O396" s="70" t="n"/>
      <c r="P396" s="123" t="n"/>
      <c r="Q396" s="122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120" t="n"/>
      <c r="H397" s="121" t="n"/>
      <c r="I397" s="122" t="n"/>
      <c r="J397" s="70" t="n"/>
      <c r="K397" s="70" t="n"/>
      <c r="L397" s="70" t="n"/>
      <c r="M397" s="70" t="n"/>
      <c r="N397" s="70" t="n"/>
      <c r="O397" s="70" t="n"/>
      <c r="P397" s="123" t="n"/>
      <c r="Q397" s="122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120" t="n"/>
      <c r="H398" s="121" t="n"/>
      <c r="I398" s="122" t="n"/>
      <c r="J398" s="70" t="n"/>
      <c r="K398" s="70" t="n"/>
      <c r="L398" s="70" t="n"/>
      <c r="M398" s="70" t="n"/>
      <c r="N398" s="70" t="n"/>
      <c r="O398" s="70" t="n"/>
      <c r="P398" s="123" t="n"/>
      <c r="Q398" s="122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120" t="n"/>
      <c r="H399" s="121" t="n"/>
      <c r="I399" s="122" t="n"/>
      <c r="J399" s="70" t="n"/>
      <c r="K399" s="70" t="n"/>
      <c r="L399" s="70" t="n"/>
      <c r="M399" s="70" t="n"/>
      <c r="N399" s="70" t="n"/>
      <c r="O399" s="70" t="n"/>
      <c r="P399" s="123" t="n"/>
      <c r="Q399" s="122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120" t="n"/>
      <c r="H400" s="121" t="n"/>
      <c r="I400" s="122" t="n"/>
      <c r="J400" s="70" t="n"/>
      <c r="K400" s="70" t="n"/>
      <c r="L400" s="70" t="n"/>
      <c r="M400" s="70" t="n"/>
      <c r="N400" s="70" t="n"/>
      <c r="O400" s="70" t="n"/>
      <c r="P400" s="123" t="n"/>
      <c r="Q400" s="122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120" t="n"/>
      <c r="H401" s="121" t="n"/>
      <c r="I401" s="122" t="n"/>
      <c r="J401" s="70" t="n"/>
      <c r="K401" s="70" t="n"/>
      <c r="L401" s="70" t="n"/>
      <c r="M401" s="70" t="n"/>
      <c r="N401" s="70" t="n"/>
      <c r="O401" s="70" t="n"/>
      <c r="P401" s="123" t="n"/>
      <c r="Q401" s="122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120" t="n"/>
      <c r="H402" s="121" t="n"/>
      <c r="I402" s="122" t="n"/>
      <c r="J402" s="70" t="n"/>
      <c r="K402" s="70" t="n"/>
      <c r="L402" s="70" t="n"/>
      <c r="M402" s="70" t="n"/>
      <c r="N402" s="70" t="n"/>
      <c r="O402" s="70" t="n"/>
      <c r="P402" s="123" t="n"/>
      <c r="Q402" s="122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120" t="n"/>
      <c r="H403" s="121" t="n"/>
      <c r="I403" s="122" t="n"/>
      <c r="J403" s="70" t="n"/>
      <c r="K403" s="70" t="n"/>
      <c r="L403" s="70" t="n"/>
      <c r="M403" s="70" t="n"/>
      <c r="N403" s="70" t="n"/>
      <c r="O403" s="70" t="n"/>
      <c r="P403" s="123" t="n"/>
      <c r="Q403" s="122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120" t="n"/>
      <c r="H404" s="121" t="n"/>
      <c r="I404" s="122" t="n"/>
      <c r="J404" s="70" t="n"/>
      <c r="K404" s="70" t="n"/>
      <c r="L404" s="70" t="n"/>
      <c r="M404" s="70" t="n"/>
      <c r="N404" s="70" t="n"/>
      <c r="O404" s="70" t="n"/>
      <c r="P404" s="123" t="n"/>
      <c r="Q404" s="122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120" t="n"/>
      <c r="H405" s="121" t="n"/>
      <c r="I405" s="122" t="n"/>
      <c r="J405" s="70" t="n"/>
      <c r="K405" s="70" t="n"/>
      <c r="L405" s="70" t="n"/>
      <c r="M405" s="70" t="n"/>
      <c r="N405" s="70" t="n"/>
      <c r="O405" s="70" t="n"/>
      <c r="P405" s="123" t="n"/>
      <c r="Q405" s="122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120" t="n"/>
      <c r="H406" s="121" t="n"/>
      <c r="I406" s="122" t="n"/>
      <c r="J406" s="70" t="n"/>
      <c r="K406" s="70" t="n"/>
      <c r="L406" s="70" t="n"/>
      <c r="M406" s="70" t="n"/>
      <c r="N406" s="70" t="n"/>
      <c r="O406" s="70" t="n"/>
      <c r="P406" s="123" t="n"/>
      <c r="Q406" s="122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120" t="n"/>
      <c r="H407" s="121" t="n"/>
      <c r="I407" s="122" t="n"/>
      <c r="J407" s="70" t="n"/>
      <c r="K407" s="70" t="n"/>
      <c r="L407" s="70" t="n"/>
      <c r="M407" s="70" t="n"/>
      <c r="N407" s="70" t="n"/>
      <c r="O407" s="70" t="n"/>
      <c r="P407" s="123" t="n"/>
      <c r="Q407" s="122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120" t="n"/>
      <c r="H408" s="121" t="n"/>
      <c r="I408" s="122" t="n"/>
      <c r="J408" s="70" t="n"/>
      <c r="K408" s="70" t="n"/>
      <c r="L408" s="70" t="n"/>
      <c r="M408" s="70" t="n"/>
      <c r="N408" s="70" t="n"/>
      <c r="O408" s="70" t="n"/>
      <c r="P408" s="123" t="n"/>
      <c r="Q408" s="122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120" t="n"/>
      <c r="H409" s="121" t="n"/>
      <c r="I409" s="122" t="n"/>
      <c r="J409" s="70" t="n"/>
      <c r="K409" s="70" t="n"/>
      <c r="L409" s="70" t="n"/>
      <c r="M409" s="70" t="n"/>
      <c r="N409" s="70" t="n"/>
      <c r="O409" s="70" t="n"/>
      <c r="P409" s="123" t="n"/>
      <c r="Q409" s="122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120" t="n"/>
      <c r="H410" s="121" t="n"/>
      <c r="I410" s="122" t="n"/>
      <c r="J410" s="70" t="n"/>
      <c r="K410" s="70" t="n"/>
      <c r="L410" s="70" t="n"/>
      <c r="M410" s="70" t="n"/>
      <c r="N410" s="70" t="n"/>
      <c r="O410" s="70" t="n"/>
      <c r="P410" s="123" t="n"/>
      <c r="Q410" s="122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120" t="n"/>
      <c r="H411" s="121" t="n"/>
      <c r="I411" s="122" t="n"/>
      <c r="J411" s="70" t="n"/>
      <c r="K411" s="70" t="n"/>
      <c r="L411" s="70" t="n"/>
      <c r="M411" s="70" t="n"/>
      <c r="N411" s="70" t="n"/>
      <c r="O411" s="70" t="n"/>
      <c r="P411" s="123" t="n"/>
      <c r="Q411" s="122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120" t="n"/>
      <c r="H412" s="121" t="n"/>
      <c r="I412" s="122" t="n"/>
      <c r="J412" s="70" t="n"/>
      <c r="K412" s="70" t="n"/>
      <c r="L412" s="70" t="n"/>
      <c r="M412" s="70" t="n"/>
      <c r="N412" s="70" t="n"/>
      <c r="O412" s="70" t="n"/>
      <c r="P412" s="123" t="n"/>
      <c r="Q412" s="122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120" t="n"/>
      <c r="H413" s="121" t="n"/>
      <c r="I413" s="122" t="n"/>
      <c r="J413" s="70" t="n"/>
      <c r="K413" s="70" t="n"/>
      <c r="L413" s="70" t="n"/>
      <c r="M413" s="70" t="n"/>
      <c r="N413" s="70" t="n"/>
      <c r="O413" s="70" t="n"/>
      <c r="P413" s="123" t="n"/>
      <c r="Q413" s="122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120" t="n"/>
      <c r="H414" s="121" t="n"/>
      <c r="I414" s="122" t="n"/>
      <c r="J414" s="70" t="n"/>
      <c r="K414" s="70" t="n"/>
      <c r="L414" s="70" t="n"/>
      <c r="M414" s="70" t="n"/>
      <c r="N414" s="70" t="n"/>
      <c r="O414" s="70" t="n"/>
      <c r="P414" s="123" t="n"/>
      <c r="Q414" s="122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120" t="n"/>
      <c r="H415" s="121" t="n"/>
      <c r="I415" s="122" t="n"/>
      <c r="J415" s="70" t="n"/>
      <c r="K415" s="70" t="n"/>
      <c r="L415" s="70" t="n"/>
      <c r="M415" s="70" t="n"/>
      <c r="N415" s="70" t="n"/>
      <c r="O415" s="70" t="n"/>
      <c r="P415" s="123" t="n"/>
      <c r="Q415" s="122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120" t="n"/>
      <c r="H416" s="121" t="n"/>
      <c r="I416" s="122" t="n"/>
      <c r="J416" s="70" t="n"/>
      <c r="K416" s="70" t="n"/>
      <c r="L416" s="70" t="n"/>
      <c r="M416" s="70" t="n"/>
      <c r="N416" s="70" t="n"/>
      <c r="O416" s="70" t="n"/>
      <c r="P416" s="123" t="n"/>
      <c r="Q416" s="122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120" t="n"/>
      <c r="H417" s="121" t="n"/>
      <c r="I417" s="122" t="n"/>
      <c r="J417" s="70" t="n"/>
      <c r="K417" s="70" t="n"/>
      <c r="L417" s="70" t="n"/>
      <c r="M417" s="70" t="n"/>
      <c r="N417" s="70" t="n"/>
      <c r="O417" s="70" t="n"/>
      <c r="P417" s="123" t="n"/>
      <c r="Q417" s="122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120" t="n"/>
      <c r="H418" s="121" t="n"/>
      <c r="I418" s="122" t="n"/>
      <c r="J418" s="70" t="n"/>
      <c r="K418" s="70" t="n"/>
      <c r="L418" s="70" t="n"/>
      <c r="M418" s="70" t="n"/>
      <c r="N418" s="70" t="n"/>
      <c r="O418" s="70" t="n"/>
      <c r="P418" s="123" t="n"/>
      <c r="Q418" s="122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120" t="n"/>
      <c r="H419" s="121" t="n"/>
      <c r="I419" s="122" t="n"/>
      <c r="J419" s="70" t="n"/>
      <c r="K419" s="70" t="n"/>
      <c r="L419" s="70" t="n"/>
      <c r="M419" s="70" t="n"/>
      <c r="N419" s="70" t="n"/>
      <c r="O419" s="70" t="n"/>
      <c r="P419" s="123" t="n"/>
      <c r="Q419" s="122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120" t="n"/>
      <c r="H420" s="121" t="n"/>
      <c r="I420" s="122" t="n"/>
      <c r="J420" s="70" t="n"/>
      <c r="K420" s="70" t="n"/>
      <c r="L420" s="70" t="n"/>
      <c r="M420" s="70" t="n"/>
      <c r="N420" s="70" t="n"/>
      <c r="O420" s="70" t="n"/>
      <c r="P420" s="123" t="n"/>
      <c r="Q420" s="122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120" t="n"/>
      <c r="H421" s="121" t="n"/>
      <c r="I421" s="122" t="n"/>
      <c r="J421" s="70" t="n"/>
      <c r="K421" s="70" t="n"/>
      <c r="L421" s="70" t="n"/>
      <c r="M421" s="70" t="n"/>
      <c r="N421" s="70" t="n"/>
      <c r="O421" s="70" t="n"/>
      <c r="P421" s="123" t="n"/>
      <c r="Q421" s="122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120" t="n"/>
      <c r="H422" s="121" t="n"/>
      <c r="I422" s="122" t="n"/>
      <c r="J422" s="70" t="n"/>
      <c r="K422" s="70" t="n"/>
      <c r="L422" s="70" t="n"/>
      <c r="M422" s="70" t="n"/>
      <c r="N422" s="70" t="n"/>
      <c r="O422" s="70" t="n"/>
      <c r="P422" s="123" t="n"/>
      <c r="Q422" s="122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120" t="n"/>
      <c r="H423" s="121" t="n"/>
      <c r="I423" s="122" t="n"/>
      <c r="J423" s="70" t="n"/>
      <c r="K423" s="70" t="n"/>
      <c r="L423" s="70" t="n"/>
      <c r="M423" s="70" t="n"/>
      <c r="N423" s="70" t="n"/>
      <c r="O423" s="70" t="n"/>
      <c r="P423" s="123" t="n"/>
      <c r="Q423" s="122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120" t="n"/>
      <c r="H424" s="121" t="n"/>
      <c r="I424" s="122" t="n"/>
      <c r="J424" s="70" t="n"/>
      <c r="K424" s="70" t="n"/>
      <c r="L424" s="70" t="n"/>
      <c r="M424" s="70" t="n"/>
      <c r="N424" s="70" t="n"/>
      <c r="O424" s="70" t="n"/>
      <c r="P424" s="123" t="n"/>
      <c r="Q424" s="122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120" t="n"/>
      <c r="H425" s="121" t="n"/>
      <c r="I425" s="122" t="n"/>
      <c r="J425" s="70" t="n"/>
      <c r="K425" s="70" t="n"/>
      <c r="L425" s="70" t="n"/>
      <c r="M425" s="70" t="n"/>
      <c r="N425" s="70" t="n"/>
      <c r="O425" s="70" t="n"/>
      <c r="P425" s="123" t="n"/>
      <c r="Q425" s="122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120" t="n"/>
      <c r="H426" s="121" t="n"/>
      <c r="I426" s="122" t="n"/>
      <c r="J426" s="70" t="n"/>
      <c r="K426" s="70" t="n"/>
      <c r="L426" s="70" t="n"/>
      <c r="M426" s="70" t="n"/>
      <c r="N426" s="70" t="n"/>
      <c r="O426" s="70" t="n"/>
      <c r="P426" s="123" t="n"/>
      <c r="Q426" s="122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120" t="n"/>
      <c r="H427" s="121" t="n"/>
      <c r="I427" s="122" t="n"/>
      <c r="J427" s="70" t="n"/>
      <c r="K427" s="70" t="n"/>
      <c r="L427" s="70" t="n"/>
      <c r="M427" s="70" t="n"/>
      <c r="N427" s="70" t="n"/>
      <c r="O427" s="70" t="n"/>
      <c r="P427" s="123" t="n"/>
      <c r="Q427" s="122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120" t="n"/>
      <c r="H428" s="121" t="n"/>
      <c r="I428" s="122" t="n"/>
      <c r="J428" s="70" t="n"/>
      <c r="K428" s="70" t="n"/>
      <c r="L428" s="70" t="n"/>
      <c r="M428" s="70" t="n"/>
      <c r="N428" s="70" t="n"/>
      <c r="O428" s="70" t="n"/>
      <c r="P428" s="123" t="n"/>
      <c r="Q428" s="122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120" t="n"/>
      <c r="H429" s="121" t="n"/>
      <c r="I429" s="122" t="n"/>
      <c r="J429" s="70" t="n"/>
      <c r="K429" s="70" t="n"/>
      <c r="L429" s="70" t="n"/>
      <c r="M429" s="70" t="n"/>
      <c r="N429" s="70" t="n"/>
      <c r="O429" s="70" t="n"/>
      <c r="P429" s="123" t="n"/>
      <c r="Q429" s="122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120" t="n"/>
      <c r="H430" s="121" t="n"/>
      <c r="I430" s="122" t="n"/>
      <c r="J430" s="70" t="n"/>
      <c r="K430" s="70" t="n"/>
      <c r="L430" s="70" t="n"/>
      <c r="M430" s="70" t="n"/>
      <c r="N430" s="70" t="n"/>
      <c r="O430" s="70" t="n"/>
      <c r="P430" s="123" t="n"/>
      <c r="Q430" s="122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120" t="n"/>
      <c r="H431" s="121" t="n"/>
      <c r="I431" s="122" t="n"/>
      <c r="J431" s="70" t="n"/>
      <c r="K431" s="70" t="n"/>
      <c r="L431" s="70" t="n"/>
      <c r="M431" s="70" t="n"/>
      <c r="N431" s="70" t="n"/>
      <c r="O431" s="70" t="n"/>
      <c r="P431" s="123" t="n"/>
      <c r="Q431" s="122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120" t="n"/>
      <c r="H432" s="121" t="n"/>
      <c r="I432" s="122" t="n"/>
      <c r="J432" s="70" t="n"/>
      <c r="K432" s="70" t="n"/>
      <c r="L432" s="70" t="n"/>
      <c r="M432" s="70" t="n"/>
      <c r="N432" s="70" t="n"/>
      <c r="O432" s="70" t="n"/>
      <c r="P432" s="123" t="n"/>
      <c r="Q432" s="122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120" t="n"/>
      <c r="H433" s="121" t="n"/>
      <c r="I433" s="122" t="n"/>
      <c r="J433" s="70" t="n"/>
      <c r="K433" s="70" t="n"/>
      <c r="L433" s="70" t="n"/>
      <c r="M433" s="70" t="n"/>
      <c r="N433" s="70" t="n"/>
      <c r="O433" s="70" t="n"/>
      <c r="P433" s="123" t="n"/>
      <c r="Q433" s="122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120" t="n"/>
      <c r="H434" s="121" t="n"/>
      <c r="I434" s="122" t="n"/>
      <c r="J434" s="70" t="n"/>
      <c r="K434" s="70" t="n"/>
      <c r="L434" s="70" t="n"/>
      <c r="M434" s="70" t="n"/>
      <c r="N434" s="70" t="n"/>
      <c r="O434" s="70" t="n"/>
      <c r="P434" s="123" t="n"/>
      <c r="Q434" s="122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120" t="n"/>
      <c r="H435" s="121" t="n"/>
      <c r="I435" s="122" t="n"/>
      <c r="J435" s="70" t="n"/>
      <c r="K435" s="70" t="n"/>
      <c r="L435" s="70" t="n"/>
      <c r="M435" s="70" t="n"/>
      <c r="N435" s="70" t="n"/>
      <c r="O435" s="70" t="n"/>
      <c r="P435" s="123" t="n"/>
      <c r="Q435" s="122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120" t="n"/>
      <c r="H436" s="121" t="n"/>
      <c r="I436" s="122" t="n"/>
      <c r="J436" s="70" t="n"/>
      <c r="K436" s="70" t="n"/>
      <c r="L436" s="70" t="n"/>
      <c r="M436" s="70" t="n"/>
      <c r="N436" s="70" t="n"/>
      <c r="O436" s="70" t="n"/>
      <c r="P436" s="123" t="n"/>
      <c r="Q436" s="122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120" t="n"/>
      <c r="H437" s="121" t="n"/>
      <c r="I437" s="122" t="n"/>
      <c r="J437" s="70" t="n"/>
      <c r="K437" s="70" t="n"/>
      <c r="L437" s="70" t="n"/>
      <c r="M437" s="70" t="n"/>
      <c r="N437" s="70" t="n"/>
      <c r="O437" s="70" t="n"/>
      <c r="P437" s="123" t="n"/>
      <c r="Q437" s="122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120" t="n"/>
      <c r="H438" s="121" t="n"/>
      <c r="I438" s="122" t="n"/>
      <c r="J438" s="70" t="n"/>
      <c r="K438" s="70" t="n"/>
      <c r="L438" s="70" t="n"/>
      <c r="M438" s="70" t="n"/>
      <c r="N438" s="70" t="n"/>
      <c r="O438" s="70" t="n"/>
      <c r="P438" s="123" t="n"/>
      <c r="Q438" s="122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120" t="n"/>
      <c r="H439" s="121" t="n"/>
      <c r="I439" s="122" t="n"/>
      <c r="J439" s="70" t="n"/>
      <c r="K439" s="70" t="n"/>
      <c r="L439" s="70" t="n"/>
      <c r="M439" s="70" t="n"/>
      <c r="N439" s="70" t="n"/>
      <c r="O439" s="70" t="n"/>
      <c r="P439" s="123" t="n"/>
      <c r="Q439" s="122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120" t="n"/>
      <c r="H440" s="121" t="n"/>
      <c r="I440" s="122" t="n"/>
      <c r="J440" s="70" t="n"/>
      <c r="K440" s="70" t="n"/>
      <c r="L440" s="70" t="n"/>
      <c r="M440" s="70" t="n"/>
      <c r="N440" s="70" t="n"/>
      <c r="O440" s="70" t="n"/>
      <c r="P440" s="123" t="n"/>
      <c r="Q440" s="122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120" t="n"/>
      <c r="H441" s="121" t="n"/>
      <c r="I441" s="122" t="n"/>
      <c r="J441" s="70" t="n"/>
      <c r="K441" s="70" t="n"/>
      <c r="L441" s="70" t="n"/>
      <c r="M441" s="70" t="n"/>
      <c r="N441" s="70" t="n"/>
      <c r="O441" s="70" t="n"/>
      <c r="P441" s="123" t="n"/>
      <c r="Q441" s="122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120" t="n"/>
      <c r="H442" s="121" t="n"/>
      <c r="I442" s="122" t="n"/>
      <c r="J442" s="70" t="n"/>
      <c r="K442" s="70" t="n"/>
      <c r="L442" s="70" t="n"/>
      <c r="M442" s="70" t="n"/>
      <c r="N442" s="70" t="n"/>
      <c r="O442" s="70" t="n"/>
      <c r="P442" s="123" t="n"/>
      <c r="Q442" s="122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120" t="n"/>
      <c r="H443" s="121" t="n"/>
      <c r="I443" s="122" t="n"/>
      <c r="J443" s="70" t="n"/>
      <c r="K443" s="70" t="n"/>
      <c r="L443" s="70" t="n"/>
      <c r="M443" s="70" t="n"/>
      <c r="N443" s="70" t="n"/>
      <c r="O443" s="70" t="n"/>
      <c r="P443" s="123" t="n"/>
      <c r="Q443" s="122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120" t="n"/>
      <c r="H444" s="121" t="n"/>
      <c r="I444" s="122" t="n"/>
      <c r="J444" s="70" t="n"/>
      <c r="K444" s="70" t="n"/>
      <c r="L444" s="70" t="n"/>
      <c r="M444" s="70" t="n"/>
      <c r="N444" s="70" t="n"/>
      <c r="O444" s="70" t="n"/>
      <c r="P444" s="123" t="n"/>
      <c r="Q444" s="122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120" t="n"/>
      <c r="H445" s="121" t="n"/>
      <c r="I445" s="122" t="n"/>
      <c r="J445" s="70" t="n"/>
      <c r="K445" s="70" t="n"/>
      <c r="L445" s="70" t="n"/>
      <c r="M445" s="70" t="n"/>
      <c r="N445" s="70" t="n"/>
      <c r="O445" s="70" t="n"/>
      <c r="P445" s="123" t="n"/>
      <c r="Q445" s="122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120" t="n"/>
      <c r="H446" s="121" t="n"/>
      <c r="I446" s="122" t="n"/>
      <c r="J446" s="70" t="n"/>
      <c r="K446" s="70" t="n"/>
      <c r="L446" s="70" t="n"/>
      <c r="M446" s="70" t="n"/>
      <c r="N446" s="70" t="n"/>
      <c r="O446" s="70" t="n"/>
      <c r="P446" s="123" t="n"/>
      <c r="Q446" s="122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120" t="n"/>
      <c r="H447" s="121" t="n"/>
      <c r="I447" s="122" t="n"/>
      <c r="J447" s="70" t="n"/>
      <c r="K447" s="70" t="n"/>
      <c r="L447" s="70" t="n"/>
      <c r="M447" s="70" t="n"/>
      <c r="N447" s="70" t="n"/>
      <c r="O447" s="70" t="n"/>
      <c r="P447" s="123" t="n"/>
      <c r="Q447" s="122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120" t="n"/>
      <c r="H448" s="121" t="n"/>
      <c r="I448" s="122" t="n"/>
      <c r="J448" s="70" t="n"/>
      <c r="K448" s="70" t="n"/>
      <c r="L448" s="70" t="n"/>
      <c r="M448" s="70" t="n"/>
      <c r="N448" s="70" t="n"/>
      <c r="O448" s="70" t="n"/>
      <c r="P448" s="123" t="n"/>
      <c r="Q448" s="122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120" t="n"/>
      <c r="H449" s="121" t="n"/>
      <c r="I449" s="122" t="n"/>
      <c r="J449" s="70" t="n"/>
      <c r="K449" s="70" t="n"/>
      <c r="L449" s="70" t="n"/>
      <c r="M449" s="70" t="n"/>
      <c r="N449" s="70" t="n"/>
      <c r="O449" s="70" t="n"/>
      <c r="P449" s="123" t="n"/>
      <c r="Q449" s="122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120" t="n"/>
      <c r="H450" s="121" t="n"/>
      <c r="I450" s="122" t="n"/>
      <c r="J450" s="70" t="n"/>
      <c r="K450" s="70" t="n"/>
      <c r="L450" s="70" t="n"/>
      <c r="M450" s="70" t="n"/>
      <c r="N450" s="70" t="n"/>
      <c r="O450" s="70" t="n"/>
      <c r="P450" s="123" t="n"/>
      <c r="Q450" s="122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120" t="n"/>
      <c r="H451" s="121" t="n"/>
      <c r="I451" s="122" t="n"/>
      <c r="J451" s="70" t="n"/>
      <c r="K451" s="70" t="n"/>
      <c r="L451" s="70" t="n"/>
      <c r="M451" s="70" t="n"/>
      <c r="N451" s="70" t="n"/>
      <c r="O451" s="70" t="n"/>
      <c r="P451" s="123" t="n"/>
      <c r="Q451" s="122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120" t="n"/>
      <c r="H452" s="121" t="n"/>
      <c r="I452" s="122" t="n"/>
      <c r="J452" s="70" t="n"/>
      <c r="K452" s="70" t="n"/>
      <c r="L452" s="70" t="n"/>
      <c r="M452" s="70" t="n"/>
      <c r="N452" s="70" t="n"/>
      <c r="O452" s="70" t="n"/>
      <c r="P452" s="123" t="n"/>
      <c r="Q452" s="122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120" t="n"/>
      <c r="H453" s="121" t="n"/>
      <c r="I453" s="122" t="n"/>
      <c r="J453" s="70" t="n"/>
      <c r="K453" s="70" t="n"/>
      <c r="L453" s="70" t="n"/>
      <c r="M453" s="70" t="n"/>
      <c r="N453" s="70" t="n"/>
      <c r="O453" s="70" t="n"/>
      <c r="P453" s="123" t="n"/>
      <c r="Q453" s="122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120" t="n"/>
      <c r="H454" s="121" t="n"/>
      <c r="I454" s="122" t="n"/>
      <c r="J454" s="70" t="n"/>
      <c r="K454" s="70" t="n"/>
      <c r="L454" s="70" t="n"/>
      <c r="M454" s="70" t="n"/>
      <c r="N454" s="70" t="n"/>
      <c r="O454" s="70" t="n"/>
      <c r="P454" s="123" t="n"/>
      <c r="Q454" s="122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120" t="n"/>
      <c r="H455" s="121" t="n"/>
      <c r="I455" s="122" t="n"/>
      <c r="J455" s="70" t="n"/>
      <c r="K455" s="70" t="n"/>
      <c r="L455" s="70" t="n"/>
      <c r="M455" s="70" t="n"/>
      <c r="N455" s="70" t="n"/>
      <c r="O455" s="70" t="n"/>
      <c r="P455" s="123" t="n"/>
      <c r="Q455" s="122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120" t="n"/>
      <c r="H456" s="121" t="n"/>
      <c r="I456" s="122" t="n"/>
      <c r="J456" s="70" t="n"/>
      <c r="K456" s="70" t="n"/>
      <c r="L456" s="70" t="n"/>
      <c r="M456" s="70" t="n"/>
      <c r="N456" s="70" t="n"/>
      <c r="O456" s="70" t="n"/>
      <c r="P456" s="123" t="n"/>
      <c r="Q456" s="122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120" t="n"/>
      <c r="H457" s="121" t="n"/>
      <c r="I457" s="122" t="n"/>
      <c r="J457" s="70" t="n"/>
      <c r="K457" s="70" t="n"/>
      <c r="L457" s="70" t="n"/>
      <c r="M457" s="70" t="n"/>
      <c r="N457" s="70" t="n"/>
      <c r="O457" s="70" t="n"/>
      <c r="P457" s="123" t="n"/>
      <c r="Q457" s="122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120" t="n"/>
      <c r="H458" s="121" t="n"/>
      <c r="I458" s="122" t="n"/>
      <c r="J458" s="70" t="n"/>
      <c r="K458" s="70" t="n"/>
      <c r="L458" s="70" t="n"/>
      <c r="M458" s="70" t="n"/>
      <c r="N458" s="70" t="n"/>
      <c r="O458" s="70" t="n"/>
      <c r="P458" s="123" t="n"/>
      <c r="Q458" s="122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120" t="n"/>
      <c r="H459" s="121" t="n"/>
      <c r="I459" s="122" t="n"/>
      <c r="J459" s="70" t="n"/>
      <c r="K459" s="70" t="n"/>
      <c r="L459" s="70" t="n"/>
      <c r="M459" s="70" t="n"/>
      <c r="N459" s="70" t="n"/>
      <c r="O459" s="70" t="n"/>
      <c r="P459" s="123" t="n"/>
      <c r="Q459" s="122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120" t="n"/>
      <c r="H460" s="121" t="n"/>
      <c r="I460" s="122" t="n"/>
      <c r="J460" s="70" t="n"/>
      <c r="K460" s="70" t="n"/>
      <c r="L460" s="70" t="n"/>
      <c r="M460" s="70" t="n"/>
      <c r="N460" s="70" t="n"/>
      <c r="O460" s="70" t="n"/>
      <c r="P460" s="123" t="n"/>
      <c r="Q460" s="122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120" t="n"/>
      <c r="H461" s="121" t="n"/>
      <c r="I461" s="122" t="n"/>
      <c r="J461" s="70" t="n"/>
      <c r="K461" s="70" t="n"/>
      <c r="L461" s="70" t="n"/>
      <c r="M461" s="70" t="n"/>
      <c r="N461" s="70" t="n"/>
      <c r="O461" s="70" t="n"/>
      <c r="P461" s="123" t="n"/>
      <c r="Q461" s="122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120" t="n"/>
      <c r="H462" s="121" t="n"/>
      <c r="I462" s="122" t="n"/>
      <c r="J462" s="70" t="n"/>
      <c r="K462" s="70" t="n"/>
      <c r="L462" s="70" t="n"/>
      <c r="M462" s="70" t="n"/>
      <c r="N462" s="70" t="n"/>
      <c r="O462" s="70" t="n"/>
      <c r="P462" s="123" t="n"/>
      <c r="Q462" s="122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120" t="n"/>
      <c r="H463" s="121" t="n"/>
      <c r="I463" s="122" t="n"/>
      <c r="J463" s="70" t="n"/>
      <c r="K463" s="70" t="n"/>
      <c r="L463" s="70" t="n"/>
      <c r="M463" s="70" t="n"/>
      <c r="N463" s="70" t="n"/>
      <c r="O463" s="70" t="n"/>
      <c r="P463" s="123" t="n"/>
      <c r="Q463" s="122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120" t="n"/>
      <c r="H464" s="121" t="n"/>
      <c r="I464" s="122" t="n"/>
      <c r="J464" s="70" t="n"/>
      <c r="K464" s="70" t="n"/>
      <c r="L464" s="70" t="n"/>
      <c r="M464" s="70" t="n"/>
      <c r="N464" s="70" t="n"/>
      <c r="O464" s="70" t="n"/>
      <c r="P464" s="123" t="n"/>
      <c r="Q464" s="122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120" t="n"/>
      <c r="H465" s="121" t="n"/>
      <c r="I465" s="122" t="n"/>
      <c r="J465" s="70" t="n"/>
      <c r="K465" s="70" t="n"/>
      <c r="L465" s="70" t="n"/>
      <c r="M465" s="70" t="n"/>
      <c r="N465" s="70" t="n"/>
      <c r="O465" s="70" t="n"/>
      <c r="P465" s="123" t="n"/>
      <c r="Q465" s="122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120" t="n"/>
      <c r="H466" s="121" t="n"/>
      <c r="I466" s="122" t="n"/>
      <c r="J466" s="70" t="n"/>
      <c r="K466" s="70" t="n"/>
      <c r="L466" s="70" t="n"/>
      <c r="M466" s="70" t="n"/>
      <c r="N466" s="70" t="n"/>
      <c r="O466" s="70" t="n"/>
      <c r="P466" s="123" t="n"/>
      <c r="Q466" s="122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120" t="n"/>
      <c r="H467" s="121" t="n"/>
      <c r="I467" s="122" t="n"/>
      <c r="J467" s="70" t="n"/>
      <c r="K467" s="70" t="n"/>
      <c r="L467" s="70" t="n"/>
      <c r="M467" s="70" t="n"/>
      <c r="N467" s="70" t="n"/>
      <c r="O467" s="70" t="n"/>
      <c r="P467" s="123" t="n"/>
      <c r="Q467" s="122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120" t="n"/>
      <c r="H468" s="121" t="n"/>
      <c r="I468" s="122" t="n"/>
      <c r="J468" s="70" t="n"/>
      <c r="K468" s="70" t="n"/>
      <c r="L468" s="70" t="n"/>
      <c r="M468" s="70" t="n"/>
      <c r="N468" s="70" t="n"/>
      <c r="O468" s="70" t="n"/>
      <c r="P468" s="123" t="n"/>
      <c r="Q468" s="122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120" t="n"/>
      <c r="H469" s="121" t="n"/>
      <c r="I469" s="122" t="n"/>
      <c r="J469" s="70" t="n"/>
      <c r="K469" s="70" t="n"/>
      <c r="L469" s="70" t="n"/>
      <c r="M469" s="70" t="n"/>
      <c r="N469" s="70" t="n"/>
      <c r="O469" s="70" t="n"/>
      <c r="P469" s="123" t="n"/>
      <c r="Q469" s="122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120" t="n"/>
      <c r="H470" s="121" t="n"/>
      <c r="I470" s="122" t="n"/>
      <c r="J470" s="70" t="n"/>
      <c r="K470" s="70" t="n"/>
      <c r="L470" s="70" t="n"/>
      <c r="M470" s="70" t="n"/>
      <c r="N470" s="70" t="n"/>
      <c r="O470" s="70" t="n"/>
      <c r="P470" s="123" t="n"/>
      <c r="Q470" s="122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120" t="n"/>
      <c r="H471" s="121" t="n"/>
      <c r="I471" s="122" t="n"/>
      <c r="J471" s="70" t="n"/>
      <c r="K471" s="70" t="n"/>
      <c r="L471" s="70" t="n"/>
      <c r="M471" s="70" t="n"/>
      <c r="N471" s="70" t="n"/>
      <c r="O471" s="70" t="n"/>
      <c r="P471" s="123" t="n"/>
      <c r="Q471" s="122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120" t="n"/>
      <c r="H472" s="121" t="n"/>
      <c r="I472" s="122" t="n"/>
      <c r="J472" s="70" t="n"/>
      <c r="K472" s="70" t="n"/>
      <c r="L472" s="70" t="n"/>
      <c r="M472" s="70" t="n"/>
      <c r="N472" s="70" t="n"/>
      <c r="O472" s="70" t="n"/>
      <c r="P472" s="123" t="n"/>
      <c r="Q472" s="122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120" t="n"/>
      <c r="H473" s="121" t="n"/>
      <c r="I473" s="122" t="n"/>
      <c r="J473" s="70" t="n"/>
      <c r="K473" s="70" t="n"/>
      <c r="L473" s="70" t="n"/>
      <c r="M473" s="70" t="n"/>
      <c r="N473" s="70" t="n"/>
      <c r="O473" s="70" t="n"/>
      <c r="P473" s="123" t="n"/>
      <c r="Q473" s="122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120" t="n"/>
      <c r="H474" s="121" t="n"/>
      <c r="I474" s="122" t="n"/>
      <c r="J474" s="70" t="n"/>
      <c r="K474" s="70" t="n"/>
      <c r="L474" s="70" t="n"/>
      <c r="M474" s="70" t="n"/>
      <c r="N474" s="70" t="n"/>
      <c r="O474" s="70" t="n"/>
      <c r="P474" s="123" t="n"/>
      <c r="Q474" s="122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120" t="n"/>
      <c r="H475" s="121" t="n"/>
      <c r="I475" s="122" t="n"/>
      <c r="J475" s="70" t="n"/>
      <c r="K475" s="70" t="n"/>
      <c r="L475" s="70" t="n"/>
      <c r="M475" s="70" t="n"/>
      <c r="N475" s="70" t="n"/>
      <c r="O475" s="70" t="n"/>
      <c r="P475" s="123" t="n"/>
      <c r="Q475" s="122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120" t="n"/>
      <c r="H476" s="121" t="n"/>
      <c r="I476" s="122" t="n"/>
      <c r="J476" s="70" t="n"/>
      <c r="K476" s="70" t="n"/>
      <c r="L476" s="70" t="n"/>
      <c r="M476" s="70" t="n"/>
      <c r="N476" s="70" t="n"/>
      <c r="O476" s="70" t="n"/>
      <c r="P476" s="123" t="n"/>
      <c r="Q476" s="122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120" t="n"/>
      <c r="H477" s="121" t="n"/>
      <c r="I477" s="122" t="n"/>
      <c r="J477" s="70" t="n"/>
      <c r="K477" s="70" t="n"/>
      <c r="L477" s="70" t="n"/>
      <c r="M477" s="70" t="n"/>
      <c r="N477" s="70" t="n"/>
      <c r="O477" s="70" t="n"/>
      <c r="P477" s="123" t="n"/>
      <c r="Q477" s="122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120" t="n"/>
      <c r="H478" s="121" t="n"/>
      <c r="I478" s="122" t="n"/>
      <c r="J478" s="70" t="n"/>
      <c r="K478" s="70" t="n"/>
      <c r="L478" s="70" t="n"/>
      <c r="M478" s="70" t="n"/>
      <c r="N478" s="70" t="n"/>
      <c r="O478" s="70" t="n"/>
      <c r="P478" s="123" t="n"/>
      <c r="Q478" s="122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120" t="n"/>
      <c r="H479" s="121" t="n"/>
      <c r="I479" s="122" t="n"/>
      <c r="J479" s="70" t="n"/>
      <c r="K479" s="70" t="n"/>
      <c r="L479" s="70" t="n"/>
      <c r="M479" s="70" t="n"/>
      <c r="N479" s="70" t="n"/>
      <c r="O479" s="70" t="n"/>
      <c r="P479" s="123" t="n"/>
      <c r="Q479" s="122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120" t="n"/>
      <c r="H480" s="121" t="n"/>
      <c r="I480" s="122" t="n"/>
      <c r="J480" s="70" t="n"/>
      <c r="K480" s="70" t="n"/>
      <c r="L480" s="70" t="n"/>
      <c r="M480" s="70" t="n"/>
      <c r="N480" s="70" t="n"/>
      <c r="O480" s="70" t="n"/>
      <c r="P480" s="123" t="n"/>
      <c r="Q480" s="122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120" t="n"/>
      <c r="H481" s="121" t="n"/>
      <c r="I481" s="122" t="n"/>
      <c r="J481" s="70" t="n"/>
      <c r="K481" s="70" t="n"/>
      <c r="L481" s="70" t="n"/>
      <c r="M481" s="70" t="n"/>
      <c r="N481" s="70" t="n"/>
      <c r="O481" s="70" t="n"/>
      <c r="P481" s="123" t="n"/>
      <c r="Q481" s="122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120" t="n"/>
      <c r="H482" s="121" t="n"/>
      <c r="I482" s="122" t="n"/>
      <c r="J482" s="70" t="n"/>
      <c r="K482" s="70" t="n"/>
      <c r="L482" s="70" t="n"/>
      <c r="M482" s="70" t="n"/>
      <c r="N482" s="70" t="n"/>
      <c r="O482" s="70" t="n"/>
      <c r="P482" s="123" t="n"/>
      <c r="Q482" s="122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120" t="n"/>
      <c r="H483" s="121" t="n"/>
      <c r="I483" s="122" t="n"/>
      <c r="J483" s="70" t="n"/>
      <c r="K483" s="70" t="n"/>
      <c r="L483" s="70" t="n"/>
      <c r="M483" s="70" t="n"/>
      <c r="N483" s="70" t="n"/>
      <c r="O483" s="70" t="n"/>
      <c r="P483" s="123" t="n"/>
      <c r="Q483" s="122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120" t="n"/>
      <c r="H484" s="121" t="n"/>
      <c r="I484" s="122" t="n"/>
      <c r="J484" s="70" t="n"/>
      <c r="K484" s="70" t="n"/>
      <c r="L484" s="70" t="n"/>
      <c r="M484" s="70" t="n"/>
      <c r="N484" s="70" t="n"/>
      <c r="O484" s="70" t="n"/>
      <c r="P484" s="123" t="n"/>
      <c r="Q484" s="122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120" t="n"/>
      <c r="H485" s="121" t="n"/>
      <c r="I485" s="122" t="n"/>
      <c r="J485" s="70" t="n"/>
      <c r="K485" s="70" t="n"/>
      <c r="L485" s="70" t="n"/>
      <c r="M485" s="70" t="n"/>
      <c r="N485" s="70" t="n"/>
      <c r="O485" s="70" t="n"/>
      <c r="P485" s="123" t="n"/>
      <c r="Q485" s="122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120" t="n"/>
      <c r="H486" s="121" t="n"/>
      <c r="I486" s="122" t="n"/>
      <c r="J486" s="70" t="n"/>
      <c r="K486" s="70" t="n"/>
      <c r="L486" s="70" t="n"/>
      <c r="M486" s="70" t="n"/>
      <c r="N486" s="70" t="n"/>
      <c r="O486" s="70" t="n"/>
      <c r="P486" s="123" t="n"/>
      <c r="Q486" s="122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120" t="n"/>
      <c r="H487" s="121" t="n"/>
      <c r="I487" s="122" t="n"/>
      <c r="J487" s="70" t="n"/>
      <c r="K487" s="70" t="n"/>
      <c r="L487" s="70" t="n"/>
      <c r="M487" s="70" t="n"/>
      <c r="N487" s="70" t="n"/>
      <c r="O487" s="70" t="n"/>
      <c r="P487" s="123" t="n"/>
      <c r="Q487" s="122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120" t="n"/>
      <c r="H488" s="121" t="n"/>
      <c r="I488" s="122" t="n"/>
      <c r="J488" s="70" t="n"/>
      <c r="K488" s="70" t="n"/>
      <c r="L488" s="70" t="n"/>
      <c r="M488" s="70" t="n"/>
      <c r="N488" s="70" t="n"/>
      <c r="O488" s="70" t="n"/>
      <c r="P488" s="123" t="n"/>
      <c r="Q488" s="122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120" t="n"/>
      <c r="H489" s="121" t="n"/>
      <c r="I489" s="122" t="n"/>
      <c r="J489" s="70" t="n"/>
      <c r="K489" s="70" t="n"/>
      <c r="L489" s="70" t="n"/>
      <c r="M489" s="70" t="n"/>
      <c r="N489" s="70" t="n"/>
      <c r="O489" s="70" t="n"/>
      <c r="P489" s="123" t="n"/>
      <c r="Q489" s="122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120" t="n"/>
      <c r="H490" s="121" t="n"/>
      <c r="I490" s="122" t="n"/>
      <c r="J490" s="70" t="n"/>
      <c r="K490" s="70" t="n"/>
      <c r="L490" s="70" t="n"/>
      <c r="M490" s="70" t="n"/>
      <c r="N490" s="70" t="n"/>
      <c r="O490" s="70" t="n"/>
      <c r="P490" s="123" t="n"/>
      <c r="Q490" s="122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120" t="n"/>
      <c r="H491" s="121" t="n"/>
      <c r="I491" s="122" t="n"/>
      <c r="J491" s="70" t="n"/>
      <c r="K491" s="70" t="n"/>
      <c r="L491" s="70" t="n"/>
      <c r="M491" s="70" t="n"/>
      <c r="N491" s="70" t="n"/>
      <c r="O491" s="70" t="n"/>
      <c r="P491" s="123" t="n"/>
      <c r="Q491" s="122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120" t="n"/>
      <c r="H492" s="121" t="n"/>
      <c r="I492" s="122" t="n"/>
      <c r="J492" s="70" t="n"/>
      <c r="K492" s="70" t="n"/>
      <c r="L492" s="70" t="n"/>
      <c r="M492" s="70" t="n"/>
      <c r="N492" s="70" t="n"/>
      <c r="O492" s="70" t="n"/>
      <c r="P492" s="123" t="n"/>
      <c r="Q492" s="122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120" t="n"/>
      <c r="H493" s="121" t="n"/>
      <c r="I493" s="122" t="n"/>
      <c r="J493" s="70" t="n"/>
      <c r="K493" s="70" t="n"/>
      <c r="L493" s="70" t="n"/>
      <c r="M493" s="70" t="n"/>
      <c r="N493" s="70" t="n"/>
      <c r="O493" s="70" t="n"/>
      <c r="P493" s="123" t="n"/>
      <c r="Q493" s="122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120" t="n"/>
      <c r="H494" s="121" t="n"/>
      <c r="I494" s="122" t="n"/>
      <c r="J494" s="70" t="n"/>
      <c r="K494" s="70" t="n"/>
      <c r="L494" s="70" t="n"/>
      <c r="M494" s="70" t="n"/>
      <c r="N494" s="70" t="n"/>
      <c r="O494" s="70" t="n"/>
      <c r="P494" s="123" t="n"/>
      <c r="Q494" s="122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120" t="n"/>
      <c r="H495" s="121" t="n"/>
      <c r="I495" s="122" t="n"/>
      <c r="J495" s="70" t="n"/>
      <c r="K495" s="70" t="n"/>
      <c r="L495" s="70" t="n"/>
      <c r="M495" s="70" t="n"/>
      <c r="N495" s="70" t="n"/>
      <c r="O495" s="70" t="n"/>
      <c r="P495" s="123" t="n"/>
      <c r="Q495" s="122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120" t="n"/>
      <c r="H496" s="121" t="n"/>
      <c r="I496" s="122" t="n"/>
      <c r="J496" s="70" t="n"/>
      <c r="K496" s="70" t="n"/>
      <c r="L496" s="70" t="n"/>
      <c r="M496" s="70" t="n"/>
      <c r="N496" s="70" t="n"/>
      <c r="O496" s="70" t="n"/>
      <c r="P496" s="123" t="n"/>
      <c r="Q496" s="122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120" t="n"/>
      <c r="H497" s="121" t="n"/>
      <c r="I497" s="122" t="n"/>
      <c r="J497" s="70" t="n"/>
      <c r="K497" s="70" t="n"/>
      <c r="L497" s="70" t="n"/>
      <c r="M497" s="70" t="n"/>
      <c r="N497" s="70" t="n"/>
      <c r="O497" s="70" t="n"/>
      <c r="P497" s="123" t="n"/>
      <c r="Q497" s="122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120" t="n"/>
      <c r="H498" s="121" t="n"/>
      <c r="I498" s="122" t="n"/>
      <c r="J498" s="70" t="n"/>
      <c r="K498" s="70" t="n"/>
      <c r="L498" s="70" t="n"/>
      <c r="M498" s="70" t="n"/>
      <c r="N498" s="70" t="n"/>
      <c r="O498" s="70" t="n"/>
      <c r="P498" s="123" t="n"/>
      <c r="Q498" s="122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120" t="n"/>
      <c r="H499" s="121" t="n"/>
      <c r="I499" s="122" t="n"/>
      <c r="J499" s="70" t="n"/>
      <c r="K499" s="70" t="n"/>
      <c r="L499" s="70" t="n"/>
      <c r="M499" s="70" t="n"/>
      <c r="N499" s="70" t="n"/>
      <c r="O499" s="70" t="n"/>
      <c r="P499" s="123" t="n"/>
      <c r="Q499" s="122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120" t="n"/>
      <c r="H500" s="121" t="n"/>
      <c r="I500" s="122" t="n"/>
      <c r="J500" s="70" t="n"/>
      <c r="K500" s="70" t="n"/>
      <c r="L500" s="70" t="n"/>
      <c r="M500" s="70" t="n"/>
      <c r="N500" s="70" t="n"/>
      <c r="O500" s="70" t="n"/>
      <c r="P500" s="123" t="n"/>
      <c r="Q500" s="122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120" t="n"/>
      <c r="H501" s="121" t="n"/>
      <c r="I501" s="122" t="n"/>
      <c r="J501" s="70" t="n"/>
      <c r="K501" s="70" t="n"/>
      <c r="L501" s="70" t="n"/>
      <c r="M501" s="70" t="n"/>
      <c r="N501" s="70" t="n"/>
      <c r="O501" s="70" t="n"/>
      <c r="P501" s="123" t="n"/>
      <c r="Q501" s="122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120" t="n"/>
      <c r="H502" s="121" t="n"/>
      <c r="I502" s="122" t="n"/>
      <c r="J502" s="70" t="n"/>
      <c r="K502" s="70" t="n"/>
      <c r="L502" s="70" t="n"/>
      <c r="M502" s="70" t="n"/>
      <c r="N502" s="70" t="n"/>
      <c r="O502" s="70" t="n"/>
      <c r="P502" s="123" t="n"/>
      <c r="Q502" s="122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120" t="n"/>
      <c r="H503" s="121" t="n"/>
      <c r="I503" s="122" t="n"/>
      <c r="J503" s="70" t="n"/>
      <c r="K503" s="70" t="n"/>
      <c r="L503" s="70" t="n"/>
      <c r="M503" s="70" t="n"/>
      <c r="N503" s="70" t="n"/>
      <c r="O503" s="70" t="n"/>
      <c r="P503" s="123" t="n"/>
      <c r="Q503" s="122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120" t="n"/>
      <c r="H504" s="121" t="n"/>
      <c r="I504" s="122" t="n"/>
      <c r="J504" s="70" t="n"/>
      <c r="K504" s="70" t="n"/>
      <c r="L504" s="70" t="n"/>
      <c r="M504" s="70" t="n"/>
      <c r="N504" s="70" t="n"/>
      <c r="O504" s="70" t="n"/>
      <c r="P504" s="123" t="n"/>
      <c r="Q504" s="122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120" t="n"/>
      <c r="H505" s="121" t="n"/>
      <c r="I505" s="122" t="n"/>
      <c r="J505" s="70" t="n"/>
      <c r="K505" s="70" t="n"/>
      <c r="L505" s="70" t="n"/>
      <c r="M505" s="70" t="n"/>
      <c r="N505" s="70" t="n"/>
      <c r="O505" s="70" t="n"/>
      <c r="P505" s="123" t="n"/>
      <c r="Q505" s="122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120" t="n"/>
      <c r="H506" s="121" t="n"/>
      <c r="I506" s="122" t="n"/>
      <c r="J506" s="70" t="n"/>
      <c r="K506" s="70" t="n"/>
      <c r="L506" s="70" t="n"/>
      <c r="M506" s="70" t="n"/>
      <c r="N506" s="70" t="n"/>
      <c r="O506" s="70" t="n"/>
      <c r="P506" s="123" t="n"/>
      <c r="Q506" s="122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120" t="n"/>
      <c r="H507" s="121" t="n"/>
      <c r="I507" s="122" t="n"/>
      <c r="J507" s="70" t="n"/>
      <c r="K507" s="70" t="n"/>
      <c r="L507" s="70" t="n"/>
      <c r="M507" s="70" t="n"/>
      <c r="N507" s="70" t="n"/>
      <c r="O507" s="70" t="n"/>
      <c r="P507" s="123" t="n"/>
      <c r="Q507" s="122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120" t="n"/>
      <c r="H508" s="121" t="n"/>
      <c r="I508" s="122" t="n"/>
      <c r="J508" s="70" t="n"/>
      <c r="K508" s="70" t="n"/>
      <c r="L508" s="70" t="n"/>
      <c r="M508" s="70" t="n"/>
      <c r="N508" s="70" t="n"/>
      <c r="O508" s="70" t="n"/>
      <c r="P508" s="123" t="n"/>
      <c r="Q508" s="122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120" t="n"/>
      <c r="H509" s="121" t="n"/>
      <c r="I509" s="122" t="n"/>
      <c r="J509" s="70" t="n"/>
      <c r="K509" s="70" t="n"/>
      <c r="L509" s="70" t="n"/>
      <c r="M509" s="70" t="n"/>
      <c r="N509" s="70" t="n"/>
      <c r="O509" s="70" t="n"/>
      <c r="P509" s="123" t="n"/>
      <c r="Q509" s="122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120" t="n"/>
      <c r="H510" s="121" t="n"/>
      <c r="I510" s="122" t="n"/>
      <c r="J510" s="70" t="n"/>
      <c r="K510" s="70" t="n"/>
      <c r="L510" s="70" t="n"/>
      <c r="M510" s="70" t="n"/>
      <c r="N510" s="70" t="n"/>
      <c r="O510" s="70" t="n"/>
      <c r="P510" s="123" t="n"/>
      <c r="Q510" s="122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120" t="n"/>
      <c r="H511" s="121" t="n"/>
      <c r="I511" s="122" t="n"/>
      <c r="J511" s="70" t="n"/>
      <c r="K511" s="70" t="n"/>
      <c r="L511" s="70" t="n"/>
      <c r="M511" s="70" t="n"/>
      <c r="N511" s="70" t="n"/>
      <c r="O511" s="70" t="n"/>
      <c r="P511" s="123" t="n"/>
      <c r="Q511" s="122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120" t="n"/>
      <c r="H512" s="121" t="n"/>
      <c r="I512" s="122" t="n"/>
      <c r="J512" s="70" t="n"/>
      <c r="K512" s="70" t="n"/>
      <c r="L512" s="70" t="n"/>
      <c r="M512" s="70" t="n"/>
      <c r="N512" s="70" t="n"/>
      <c r="O512" s="70" t="n"/>
      <c r="P512" s="123" t="n"/>
      <c r="Q512" s="122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120" t="n"/>
      <c r="H513" s="121" t="n"/>
      <c r="I513" s="122" t="n"/>
      <c r="J513" s="70" t="n"/>
      <c r="K513" s="70" t="n"/>
      <c r="L513" s="70" t="n"/>
      <c r="M513" s="70" t="n"/>
      <c r="N513" s="70" t="n"/>
      <c r="O513" s="70" t="n"/>
      <c r="P513" s="123" t="n"/>
      <c r="Q513" s="122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120" t="n"/>
      <c r="H514" s="121" t="n"/>
      <c r="I514" s="122" t="n"/>
      <c r="J514" s="70" t="n"/>
      <c r="K514" s="70" t="n"/>
      <c r="L514" s="70" t="n"/>
      <c r="M514" s="70" t="n"/>
      <c r="N514" s="70" t="n"/>
      <c r="O514" s="70" t="n"/>
      <c r="P514" s="123" t="n"/>
      <c r="Q514" s="122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120" t="n"/>
      <c r="H515" s="121" t="n"/>
      <c r="I515" s="122" t="n"/>
      <c r="J515" s="70" t="n"/>
      <c r="K515" s="70" t="n"/>
      <c r="L515" s="70" t="n"/>
      <c r="M515" s="70" t="n"/>
      <c r="N515" s="70" t="n"/>
      <c r="O515" s="70" t="n"/>
      <c r="P515" s="123" t="n"/>
      <c r="Q515" s="122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120" t="n"/>
      <c r="H516" s="121" t="n"/>
      <c r="I516" s="122" t="n"/>
      <c r="J516" s="70" t="n"/>
      <c r="K516" s="70" t="n"/>
      <c r="L516" s="70" t="n"/>
      <c r="M516" s="70" t="n"/>
      <c r="N516" s="70" t="n"/>
      <c r="O516" s="70" t="n"/>
      <c r="P516" s="123" t="n"/>
      <c r="Q516" s="122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120" t="n"/>
      <c r="H517" s="121" t="n"/>
      <c r="I517" s="122" t="n"/>
      <c r="J517" s="70" t="n"/>
      <c r="K517" s="70" t="n"/>
      <c r="L517" s="70" t="n"/>
      <c r="M517" s="70" t="n"/>
      <c r="N517" s="70" t="n"/>
      <c r="O517" s="70" t="n"/>
      <c r="P517" s="123" t="n"/>
      <c r="Q517" s="122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120" t="n"/>
      <c r="H518" s="121" t="n"/>
      <c r="I518" s="122" t="n"/>
      <c r="J518" s="70" t="n"/>
      <c r="K518" s="70" t="n"/>
      <c r="L518" s="70" t="n"/>
      <c r="M518" s="70" t="n"/>
      <c r="N518" s="70" t="n"/>
      <c r="O518" s="70" t="n"/>
      <c r="P518" s="123" t="n"/>
      <c r="Q518" s="122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120" t="n"/>
      <c r="H519" s="121" t="n"/>
      <c r="I519" s="122" t="n"/>
      <c r="J519" s="70" t="n"/>
      <c r="K519" s="70" t="n"/>
      <c r="L519" s="70" t="n"/>
      <c r="M519" s="70" t="n"/>
      <c r="N519" s="70" t="n"/>
      <c r="O519" s="70" t="n"/>
      <c r="P519" s="123" t="n"/>
      <c r="Q519" s="122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120" t="n"/>
      <c r="H520" s="121" t="n"/>
      <c r="I520" s="122" t="n"/>
      <c r="J520" s="70" t="n"/>
      <c r="K520" s="70" t="n"/>
      <c r="L520" s="70" t="n"/>
      <c r="M520" s="70" t="n"/>
      <c r="N520" s="70" t="n"/>
      <c r="O520" s="70" t="n"/>
      <c r="P520" s="123" t="n"/>
      <c r="Q520" s="122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120" t="n"/>
      <c r="H521" s="121" t="n"/>
      <c r="I521" s="122" t="n"/>
      <c r="J521" s="70" t="n"/>
      <c r="K521" s="70" t="n"/>
      <c r="L521" s="70" t="n"/>
      <c r="M521" s="70" t="n"/>
      <c r="N521" s="70" t="n"/>
      <c r="O521" s="70" t="n"/>
      <c r="P521" s="123" t="n"/>
      <c r="Q521" s="122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120" t="n"/>
      <c r="H522" s="121" t="n"/>
      <c r="I522" s="122" t="n"/>
      <c r="J522" s="70" t="n"/>
      <c r="K522" s="70" t="n"/>
      <c r="L522" s="70" t="n"/>
      <c r="M522" s="70" t="n"/>
      <c r="N522" s="70" t="n"/>
      <c r="O522" s="70" t="n"/>
      <c r="P522" s="123" t="n"/>
      <c r="Q522" s="122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120" t="n"/>
      <c r="H523" s="121" t="n"/>
      <c r="I523" s="122" t="n"/>
      <c r="J523" s="70" t="n"/>
      <c r="K523" s="70" t="n"/>
      <c r="L523" s="70" t="n"/>
      <c r="M523" s="70" t="n"/>
      <c r="N523" s="70" t="n"/>
      <c r="O523" s="70" t="n"/>
      <c r="P523" s="123" t="n"/>
      <c r="Q523" s="122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120" t="n"/>
      <c r="H524" s="121" t="n"/>
      <c r="I524" s="122" t="n"/>
      <c r="J524" s="70" t="n"/>
      <c r="K524" s="70" t="n"/>
      <c r="L524" s="70" t="n"/>
      <c r="M524" s="70" t="n"/>
      <c r="N524" s="70" t="n"/>
      <c r="O524" s="70" t="n"/>
      <c r="P524" s="123" t="n"/>
      <c r="Q524" s="122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120" t="n"/>
      <c r="H525" s="121" t="n"/>
      <c r="I525" s="122" t="n"/>
      <c r="J525" s="70" t="n"/>
      <c r="K525" s="70" t="n"/>
      <c r="L525" s="70" t="n"/>
      <c r="M525" s="70" t="n"/>
      <c r="N525" s="70" t="n"/>
      <c r="O525" s="70" t="n"/>
      <c r="P525" s="123" t="n"/>
      <c r="Q525" s="122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120" t="n"/>
      <c r="H526" s="121" t="n"/>
      <c r="I526" s="122" t="n"/>
      <c r="J526" s="70" t="n"/>
      <c r="K526" s="70" t="n"/>
      <c r="L526" s="70" t="n"/>
      <c r="M526" s="70" t="n"/>
      <c r="N526" s="70" t="n"/>
      <c r="O526" s="70" t="n"/>
      <c r="P526" s="123" t="n"/>
      <c r="Q526" s="122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120" t="n"/>
      <c r="H527" s="121" t="n"/>
      <c r="I527" s="122" t="n"/>
      <c r="J527" s="70" t="n"/>
      <c r="K527" s="70" t="n"/>
      <c r="L527" s="70" t="n"/>
      <c r="M527" s="70" t="n"/>
      <c r="N527" s="70" t="n"/>
      <c r="O527" s="70" t="n"/>
      <c r="P527" s="123" t="n"/>
      <c r="Q527" s="122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120" t="n"/>
      <c r="H528" s="121" t="n"/>
      <c r="I528" s="122" t="n"/>
      <c r="J528" s="70" t="n"/>
      <c r="K528" s="70" t="n"/>
      <c r="L528" s="70" t="n"/>
      <c r="M528" s="70" t="n"/>
      <c r="N528" s="70" t="n"/>
      <c r="O528" s="70" t="n"/>
      <c r="P528" s="123" t="n"/>
      <c r="Q528" s="122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120" t="n"/>
      <c r="H529" s="121" t="n"/>
      <c r="I529" s="122" t="n"/>
      <c r="J529" s="70" t="n"/>
      <c r="K529" s="70" t="n"/>
      <c r="L529" s="70" t="n"/>
      <c r="M529" s="70" t="n"/>
      <c r="N529" s="70" t="n"/>
      <c r="O529" s="70" t="n"/>
      <c r="P529" s="123" t="n"/>
      <c r="Q529" s="122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120" t="n"/>
      <c r="H530" s="121" t="n"/>
      <c r="I530" s="122" t="n"/>
      <c r="J530" s="70" t="n"/>
      <c r="K530" s="70" t="n"/>
      <c r="L530" s="70" t="n"/>
      <c r="M530" s="70" t="n"/>
      <c r="N530" s="70" t="n"/>
      <c r="O530" s="70" t="n"/>
      <c r="P530" s="123" t="n"/>
      <c r="Q530" s="122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120" t="n"/>
      <c r="H531" s="121" t="n"/>
      <c r="I531" s="122" t="n"/>
      <c r="J531" s="70" t="n"/>
      <c r="K531" s="70" t="n"/>
      <c r="L531" s="70" t="n"/>
      <c r="M531" s="70" t="n"/>
      <c r="N531" s="70" t="n"/>
      <c r="O531" s="70" t="n"/>
      <c r="P531" s="123" t="n"/>
      <c r="Q531" s="122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120" t="n"/>
      <c r="H532" s="121" t="n"/>
      <c r="I532" s="122" t="n"/>
      <c r="J532" s="70" t="n"/>
      <c r="K532" s="70" t="n"/>
      <c r="L532" s="70" t="n"/>
      <c r="M532" s="70" t="n"/>
      <c r="N532" s="70" t="n"/>
      <c r="O532" s="70" t="n"/>
      <c r="P532" s="123" t="n"/>
      <c r="Q532" s="122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120" t="n"/>
      <c r="H533" s="121" t="n"/>
      <c r="I533" s="122" t="n"/>
      <c r="J533" s="70" t="n"/>
      <c r="K533" s="70" t="n"/>
      <c r="L533" s="70" t="n"/>
      <c r="M533" s="70" t="n"/>
      <c r="N533" s="70" t="n"/>
      <c r="O533" s="70" t="n"/>
      <c r="P533" s="123" t="n"/>
      <c r="Q533" s="122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120" t="n"/>
      <c r="H534" s="121" t="n"/>
      <c r="I534" s="122" t="n"/>
      <c r="J534" s="70" t="n"/>
      <c r="K534" s="70" t="n"/>
      <c r="L534" s="70" t="n"/>
      <c r="M534" s="70" t="n"/>
      <c r="N534" s="70" t="n"/>
      <c r="O534" s="70" t="n"/>
      <c r="P534" s="123" t="n"/>
      <c r="Q534" s="122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120" t="n"/>
      <c r="H535" s="121" t="n"/>
      <c r="I535" s="122" t="n"/>
      <c r="J535" s="70" t="n"/>
      <c r="K535" s="70" t="n"/>
      <c r="L535" s="70" t="n"/>
      <c r="M535" s="70" t="n"/>
      <c r="N535" s="70" t="n"/>
      <c r="O535" s="70" t="n"/>
      <c r="P535" s="123" t="n"/>
      <c r="Q535" s="122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120" t="n"/>
      <c r="H536" s="121" t="n"/>
      <c r="I536" s="122" t="n"/>
      <c r="J536" s="70" t="n"/>
      <c r="K536" s="70" t="n"/>
      <c r="L536" s="70" t="n"/>
      <c r="M536" s="70" t="n"/>
      <c r="N536" s="70" t="n"/>
      <c r="O536" s="70" t="n"/>
      <c r="P536" s="123" t="n"/>
      <c r="Q536" s="122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120" t="n"/>
      <c r="H537" s="121" t="n"/>
      <c r="I537" s="122" t="n"/>
      <c r="J537" s="70" t="n"/>
      <c r="K537" s="70" t="n"/>
      <c r="L537" s="70" t="n"/>
      <c r="M537" s="70" t="n"/>
      <c r="N537" s="70" t="n"/>
      <c r="O537" s="70" t="n"/>
      <c r="P537" s="123" t="n"/>
      <c r="Q537" s="122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120" t="n"/>
      <c r="H538" s="121" t="n"/>
      <c r="I538" s="122" t="n"/>
      <c r="J538" s="70" t="n"/>
      <c r="K538" s="70" t="n"/>
      <c r="L538" s="70" t="n"/>
      <c r="M538" s="70" t="n"/>
      <c r="N538" s="70" t="n"/>
      <c r="O538" s="70" t="n"/>
      <c r="P538" s="123" t="n"/>
      <c r="Q538" s="122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120" t="n"/>
      <c r="H539" s="121" t="n"/>
      <c r="I539" s="122" t="n"/>
      <c r="J539" s="70" t="n"/>
      <c r="K539" s="70" t="n"/>
      <c r="L539" s="70" t="n"/>
      <c r="M539" s="70" t="n"/>
      <c r="N539" s="70" t="n"/>
      <c r="O539" s="70" t="n"/>
      <c r="P539" s="123" t="n"/>
      <c r="Q539" s="122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120" t="n"/>
      <c r="H540" s="121" t="n"/>
      <c r="I540" s="122" t="n"/>
      <c r="J540" s="70" t="n"/>
      <c r="K540" s="70" t="n"/>
      <c r="L540" s="70" t="n"/>
      <c r="M540" s="70" t="n"/>
      <c r="N540" s="70" t="n"/>
      <c r="O540" s="70" t="n"/>
      <c r="P540" s="123" t="n"/>
      <c r="Q540" s="122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120" t="n"/>
      <c r="H541" s="121" t="n"/>
      <c r="I541" s="122" t="n"/>
      <c r="J541" s="70" t="n"/>
      <c r="K541" s="70" t="n"/>
      <c r="L541" s="70" t="n"/>
      <c r="M541" s="70" t="n"/>
      <c r="N541" s="70" t="n"/>
      <c r="O541" s="70" t="n"/>
      <c r="P541" s="123" t="n"/>
      <c r="Q541" s="122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120" t="n"/>
      <c r="H542" s="121" t="n"/>
      <c r="I542" s="122" t="n"/>
      <c r="J542" s="70" t="n"/>
      <c r="K542" s="70" t="n"/>
      <c r="L542" s="70" t="n"/>
      <c r="M542" s="70" t="n"/>
      <c r="N542" s="70" t="n"/>
      <c r="O542" s="70" t="n"/>
      <c r="P542" s="123" t="n"/>
      <c r="Q542" s="122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120" t="n"/>
      <c r="H543" s="121" t="n"/>
      <c r="I543" s="122" t="n"/>
      <c r="J543" s="70" t="n"/>
      <c r="K543" s="70" t="n"/>
      <c r="L543" s="70" t="n"/>
      <c r="M543" s="70" t="n"/>
      <c r="N543" s="70" t="n"/>
      <c r="O543" s="70" t="n"/>
      <c r="P543" s="123" t="n"/>
      <c r="Q543" s="122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120" t="n"/>
      <c r="H544" s="121" t="n"/>
      <c r="I544" s="122" t="n"/>
      <c r="J544" s="70" t="n"/>
      <c r="K544" s="70" t="n"/>
      <c r="L544" s="70" t="n"/>
      <c r="M544" s="70" t="n"/>
      <c r="N544" s="70" t="n"/>
      <c r="O544" s="70" t="n"/>
      <c r="P544" s="123" t="n"/>
      <c r="Q544" s="122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120" t="n"/>
      <c r="H545" s="121" t="n"/>
      <c r="I545" s="122" t="n"/>
      <c r="J545" s="70" t="n"/>
      <c r="K545" s="70" t="n"/>
      <c r="L545" s="70" t="n"/>
      <c r="M545" s="70" t="n"/>
      <c r="N545" s="70" t="n"/>
      <c r="O545" s="70" t="n"/>
      <c r="P545" s="123" t="n"/>
      <c r="Q545" s="122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120" t="n"/>
      <c r="H546" s="121" t="n"/>
      <c r="I546" s="122" t="n"/>
      <c r="J546" s="70" t="n"/>
      <c r="K546" s="70" t="n"/>
      <c r="L546" s="70" t="n"/>
      <c r="M546" s="70" t="n"/>
      <c r="N546" s="70" t="n"/>
      <c r="O546" s="70" t="n"/>
      <c r="P546" s="123" t="n"/>
      <c r="Q546" s="122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120" t="n"/>
      <c r="H547" s="121" t="n"/>
      <c r="I547" s="122" t="n"/>
      <c r="J547" s="70" t="n"/>
      <c r="K547" s="70" t="n"/>
      <c r="L547" s="70" t="n"/>
      <c r="M547" s="70" t="n"/>
      <c r="N547" s="70" t="n"/>
      <c r="O547" s="70" t="n"/>
      <c r="P547" s="123" t="n"/>
      <c r="Q547" s="122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120" t="n"/>
      <c r="H548" s="121" t="n"/>
      <c r="I548" s="122" t="n"/>
      <c r="J548" s="70" t="n"/>
      <c r="K548" s="70" t="n"/>
      <c r="L548" s="70" t="n"/>
      <c r="M548" s="70" t="n"/>
      <c r="N548" s="70" t="n"/>
      <c r="O548" s="70" t="n"/>
      <c r="P548" s="123" t="n"/>
      <c r="Q548" s="122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120" t="n"/>
      <c r="H549" s="121" t="n"/>
      <c r="I549" s="122" t="n"/>
      <c r="J549" s="70" t="n"/>
      <c r="K549" s="70" t="n"/>
      <c r="L549" s="70" t="n"/>
      <c r="M549" s="70" t="n"/>
      <c r="N549" s="70" t="n"/>
      <c r="O549" s="70" t="n"/>
      <c r="P549" s="123" t="n"/>
      <c r="Q549" s="122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120" t="n"/>
      <c r="H550" s="121" t="n"/>
      <c r="I550" s="122" t="n"/>
      <c r="J550" s="70" t="n"/>
      <c r="K550" s="70" t="n"/>
      <c r="L550" s="70" t="n"/>
      <c r="M550" s="70" t="n"/>
      <c r="N550" s="70" t="n"/>
      <c r="O550" s="70" t="n"/>
      <c r="P550" s="123" t="n"/>
      <c r="Q550" s="122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120" t="n"/>
      <c r="H551" s="121" t="n"/>
      <c r="I551" s="122" t="n"/>
      <c r="J551" s="70" t="n"/>
      <c r="K551" s="70" t="n"/>
      <c r="L551" s="70" t="n"/>
      <c r="M551" s="70" t="n"/>
      <c r="N551" s="70" t="n"/>
      <c r="O551" s="70" t="n"/>
      <c r="P551" s="123" t="n"/>
      <c r="Q551" s="122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120" t="n"/>
      <c r="H552" s="121" t="n"/>
      <c r="I552" s="122" t="n"/>
      <c r="J552" s="70" t="n"/>
      <c r="K552" s="70" t="n"/>
      <c r="L552" s="70" t="n"/>
      <c r="M552" s="70" t="n"/>
      <c r="N552" s="70" t="n"/>
      <c r="O552" s="70" t="n"/>
      <c r="P552" s="123" t="n"/>
      <c r="Q552" s="122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120" t="n"/>
      <c r="H553" s="121" t="n"/>
      <c r="I553" s="122" t="n"/>
      <c r="J553" s="70" t="n"/>
      <c r="K553" s="70" t="n"/>
      <c r="L553" s="70" t="n"/>
      <c r="M553" s="70" t="n"/>
      <c r="N553" s="70" t="n"/>
      <c r="O553" s="70" t="n"/>
      <c r="P553" s="123" t="n"/>
      <c r="Q553" s="122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120" t="n"/>
      <c r="H554" s="121" t="n"/>
      <c r="I554" s="122" t="n"/>
      <c r="J554" s="70" t="n"/>
      <c r="K554" s="70" t="n"/>
      <c r="L554" s="70" t="n"/>
      <c r="M554" s="70" t="n"/>
      <c r="N554" s="70" t="n"/>
      <c r="O554" s="70" t="n"/>
      <c r="P554" s="123" t="n"/>
      <c r="Q554" s="122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120" t="n"/>
      <c r="H555" s="121" t="n"/>
      <c r="I555" s="122" t="n"/>
      <c r="J555" s="70" t="n"/>
      <c r="K555" s="70" t="n"/>
      <c r="L555" s="70" t="n"/>
      <c r="M555" s="70" t="n"/>
      <c r="N555" s="70" t="n"/>
      <c r="O555" s="70" t="n"/>
      <c r="P555" s="123" t="n"/>
      <c r="Q555" s="122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120" t="n"/>
      <c r="H556" s="121" t="n"/>
      <c r="I556" s="122" t="n"/>
      <c r="J556" s="70" t="n"/>
      <c r="K556" s="70" t="n"/>
      <c r="L556" s="70" t="n"/>
      <c r="M556" s="70" t="n"/>
      <c r="N556" s="70" t="n"/>
      <c r="O556" s="70" t="n"/>
      <c r="P556" s="123" t="n"/>
      <c r="Q556" s="122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120" t="n"/>
      <c r="H557" s="121" t="n"/>
      <c r="I557" s="122" t="n"/>
      <c r="J557" s="70" t="n"/>
      <c r="K557" s="70" t="n"/>
      <c r="L557" s="70" t="n"/>
      <c r="M557" s="70" t="n"/>
      <c r="N557" s="70" t="n"/>
      <c r="O557" s="70" t="n"/>
      <c r="P557" s="123" t="n"/>
      <c r="Q557" s="122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120" t="n"/>
      <c r="H558" s="121" t="n"/>
      <c r="I558" s="122" t="n"/>
      <c r="J558" s="70" t="n"/>
      <c r="K558" s="70" t="n"/>
      <c r="L558" s="70" t="n"/>
      <c r="M558" s="70" t="n"/>
      <c r="N558" s="70" t="n"/>
      <c r="O558" s="70" t="n"/>
      <c r="P558" s="123" t="n"/>
      <c r="Q558" s="122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120" t="n"/>
      <c r="H559" s="121" t="n"/>
      <c r="I559" s="122" t="n"/>
      <c r="J559" s="70" t="n"/>
      <c r="K559" s="70" t="n"/>
      <c r="L559" s="70" t="n"/>
      <c r="M559" s="70" t="n"/>
      <c r="N559" s="70" t="n"/>
      <c r="O559" s="70" t="n"/>
      <c r="P559" s="123" t="n"/>
      <c r="Q559" s="122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120" t="n"/>
      <c r="H560" s="121" t="n"/>
      <c r="I560" s="122" t="n"/>
      <c r="J560" s="70" t="n"/>
      <c r="K560" s="70" t="n"/>
      <c r="L560" s="70" t="n"/>
      <c r="M560" s="70" t="n"/>
      <c r="N560" s="70" t="n"/>
      <c r="O560" s="70" t="n"/>
      <c r="P560" s="123" t="n"/>
      <c r="Q560" s="122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120" t="n"/>
      <c r="H561" s="121" t="n"/>
      <c r="I561" s="122" t="n"/>
      <c r="J561" s="70" t="n"/>
      <c r="K561" s="70" t="n"/>
      <c r="L561" s="70" t="n"/>
      <c r="M561" s="70" t="n"/>
      <c r="N561" s="70" t="n"/>
      <c r="O561" s="70" t="n"/>
      <c r="P561" s="123" t="n"/>
      <c r="Q561" s="122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120" t="n"/>
      <c r="H562" s="121" t="n"/>
      <c r="I562" s="122" t="n"/>
      <c r="J562" s="70" t="n"/>
      <c r="K562" s="70" t="n"/>
      <c r="L562" s="70" t="n"/>
      <c r="M562" s="70" t="n"/>
      <c r="N562" s="70" t="n"/>
      <c r="O562" s="70" t="n"/>
      <c r="P562" s="123" t="n"/>
      <c r="Q562" s="122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120" t="n"/>
      <c r="H563" s="121" t="n"/>
      <c r="I563" s="122" t="n"/>
      <c r="J563" s="70" t="n"/>
      <c r="K563" s="70" t="n"/>
      <c r="L563" s="70" t="n"/>
      <c r="M563" s="70" t="n"/>
      <c r="N563" s="70" t="n"/>
      <c r="O563" s="70" t="n"/>
      <c r="P563" s="123" t="n"/>
      <c r="Q563" s="122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120" t="n"/>
      <c r="H564" s="121" t="n"/>
      <c r="I564" s="122" t="n"/>
      <c r="J564" s="70" t="n"/>
      <c r="K564" s="70" t="n"/>
      <c r="L564" s="70" t="n"/>
      <c r="M564" s="70" t="n"/>
      <c r="N564" s="70" t="n"/>
      <c r="O564" s="70" t="n"/>
      <c r="P564" s="123" t="n"/>
      <c r="Q564" s="122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120" t="n"/>
      <c r="H565" s="121" t="n"/>
      <c r="I565" s="122" t="n"/>
      <c r="J565" s="70" t="n"/>
      <c r="K565" s="70" t="n"/>
      <c r="L565" s="70" t="n"/>
      <c r="M565" s="70" t="n"/>
      <c r="N565" s="70" t="n"/>
      <c r="O565" s="70" t="n"/>
      <c r="P565" s="123" t="n"/>
      <c r="Q565" s="122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120" t="n"/>
      <c r="H566" s="121" t="n"/>
      <c r="I566" s="122" t="n"/>
      <c r="J566" s="70" t="n"/>
      <c r="K566" s="70" t="n"/>
      <c r="L566" s="70" t="n"/>
      <c r="M566" s="70" t="n"/>
      <c r="N566" s="70" t="n"/>
      <c r="O566" s="70" t="n"/>
      <c r="P566" s="123" t="n"/>
      <c r="Q566" s="122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120" t="n"/>
      <c r="H567" s="121" t="n"/>
      <c r="I567" s="122" t="n"/>
      <c r="J567" s="70" t="n"/>
      <c r="K567" s="70" t="n"/>
      <c r="L567" s="70" t="n"/>
      <c r="M567" s="70" t="n"/>
      <c r="N567" s="70" t="n"/>
      <c r="O567" s="70" t="n"/>
      <c r="P567" s="123" t="n"/>
      <c r="Q567" s="122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120" t="n"/>
      <c r="H568" s="121" t="n"/>
      <c r="I568" s="122" t="n"/>
      <c r="J568" s="70" t="n"/>
      <c r="K568" s="70" t="n"/>
      <c r="L568" s="70" t="n"/>
      <c r="M568" s="70" t="n"/>
      <c r="N568" s="70" t="n"/>
      <c r="O568" s="70" t="n"/>
      <c r="P568" s="123" t="n"/>
      <c r="Q568" s="122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120" t="n"/>
      <c r="H569" s="121" t="n"/>
      <c r="I569" s="122" t="n"/>
      <c r="J569" s="70" t="n"/>
      <c r="K569" s="70" t="n"/>
      <c r="L569" s="70" t="n"/>
      <c r="M569" s="70" t="n"/>
      <c r="N569" s="70" t="n"/>
      <c r="O569" s="70" t="n"/>
      <c r="P569" s="123" t="n"/>
      <c r="Q569" s="122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120" t="n"/>
      <c r="H570" s="121" t="n"/>
      <c r="I570" s="122" t="n"/>
      <c r="J570" s="70" t="n"/>
      <c r="K570" s="70" t="n"/>
      <c r="L570" s="70" t="n"/>
      <c r="M570" s="70" t="n"/>
      <c r="N570" s="70" t="n"/>
      <c r="O570" s="70" t="n"/>
      <c r="P570" s="123" t="n"/>
      <c r="Q570" s="122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120" t="n"/>
      <c r="H571" s="121" t="n"/>
      <c r="I571" s="122" t="n"/>
      <c r="J571" s="70" t="n"/>
      <c r="K571" s="70" t="n"/>
      <c r="L571" s="70" t="n"/>
      <c r="M571" s="70" t="n"/>
      <c r="N571" s="70" t="n"/>
      <c r="O571" s="70" t="n"/>
      <c r="P571" s="123" t="n"/>
      <c r="Q571" s="122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120" t="n"/>
      <c r="H572" s="121" t="n"/>
      <c r="I572" s="122" t="n"/>
      <c r="J572" s="70" t="n"/>
      <c r="K572" s="70" t="n"/>
      <c r="L572" s="70" t="n"/>
      <c r="M572" s="70" t="n"/>
      <c r="N572" s="70" t="n"/>
      <c r="O572" s="70" t="n"/>
      <c r="P572" s="123" t="n"/>
      <c r="Q572" s="122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120" t="n"/>
      <c r="H573" s="121" t="n"/>
      <c r="I573" s="122" t="n"/>
      <c r="J573" s="70" t="n"/>
      <c r="K573" s="70" t="n"/>
      <c r="L573" s="70" t="n"/>
      <c r="M573" s="70" t="n"/>
      <c r="N573" s="70" t="n"/>
      <c r="O573" s="70" t="n"/>
      <c r="P573" s="123" t="n"/>
      <c r="Q573" s="122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120" t="n"/>
      <c r="H574" s="121" t="n"/>
      <c r="I574" s="122" t="n"/>
      <c r="J574" s="70" t="n"/>
      <c r="K574" s="70" t="n"/>
      <c r="L574" s="70" t="n"/>
      <c r="M574" s="70" t="n"/>
      <c r="N574" s="70" t="n"/>
      <c r="O574" s="70" t="n"/>
      <c r="P574" s="123" t="n"/>
      <c r="Q574" s="122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120" t="n"/>
      <c r="H575" s="121" t="n"/>
      <c r="I575" s="122" t="n"/>
      <c r="J575" s="70" t="n"/>
      <c r="K575" s="70" t="n"/>
      <c r="L575" s="70" t="n"/>
      <c r="M575" s="70" t="n"/>
      <c r="N575" s="70" t="n"/>
      <c r="O575" s="70" t="n"/>
      <c r="P575" s="123" t="n"/>
      <c r="Q575" s="122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120" t="n"/>
      <c r="H576" s="121" t="n"/>
      <c r="I576" s="122" t="n"/>
      <c r="J576" s="70" t="n"/>
      <c r="K576" s="70" t="n"/>
      <c r="L576" s="70" t="n"/>
      <c r="M576" s="70" t="n"/>
      <c r="N576" s="70" t="n"/>
      <c r="O576" s="70" t="n"/>
      <c r="P576" s="123" t="n"/>
      <c r="Q576" s="122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120" t="n"/>
      <c r="H577" s="121" t="n"/>
      <c r="I577" s="122" t="n"/>
      <c r="J577" s="70" t="n"/>
      <c r="K577" s="70" t="n"/>
      <c r="L577" s="70" t="n"/>
      <c r="M577" s="70" t="n"/>
      <c r="N577" s="70" t="n"/>
      <c r="O577" s="70" t="n"/>
      <c r="P577" s="123" t="n"/>
      <c r="Q577" s="122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120" t="n"/>
      <c r="H578" s="121" t="n"/>
      <c r="I578" s="122" t="n"/>
      <c r="J578" s="70" t="n"/>
      <c r="K578" s="70" t="n"/>
      <c r="L578" s="70" t="n"/>
      <c r="M578" s="70" t="n"/>
      <c r="N578" s="70" t="n"/>
      <c r="O578" s="70" t="n"/>
      <c r="P578" s="123" t="n"/>
      <c r="Q578" s="122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120" t="n"/>
      <c r="H579" s="121" t="n"/>
      <c r="I579" s="122" t="n"/>
      <c r="J579" s="70" t="n"/>
      <c r="K579" s="70" t="n"/>
      <c r="L579" s="70" t="n"/>
      <c r="M579" s="70" t="n"/>
      <c r="N579" s="70" t="n"/>
      <c r="O579" s="70" t="n"/>
      <c r="P579" s="123" t="n"/>
      <c r="Q579" s="122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120" t="n"/>
      <c r="H580" s="121" t="n"/>
      <c r="I580" s="122" t="n"/>
      <c r="J580" s="70" t="n"/>
      <c r="K580" s="70" t="n"/>
      <c r="L580" s="70" t="n"/>
      <c r="M580" s="70" t="n"/>
      <c r="N580" s="70" t="n"/>
      <c r="O580" s="70" t="n"/>
      <c r="P580" s="123" t="n"/>
      <c r="Q580" s="122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120" t="n"/>
      <c r="H581" s="121" t="n"/>
      <c r="I581" s="122" t="n"/>
      <c r="J581" s="70" t="n"/>
      <c r="K581" s="70" t="n"/>
      <c r="L581" s="70" t="n"/>
      <c r="M581" s="70" t="n"/>
      <c r="N581" s="70" t="n"/>
      <c r="O581" s="70" t="n"/>
      <c r="P581" s="123" t="n"/>
      <c r="Q581" s="122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120" t="n"/>
      <c r="H582" s="121" t="n"/>
      <c r="I582" s="122" t="n"/>
      <c r="J582" s="70" t="n"/>
      <c r="K582" s="70" t="n"/>
      <c r="L582" s="70" t="n"/>
      <c r="M582" s="70" t="n"/>
      <c r="N582" s="70" t="n"/>
      <c r="O582" s="70" t="n"/>
      <c r="P582" s="123" t="n"/>
      <c r="Q582" s="122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120" t="n"/>
      <c r="H583" s="121" t="n"/>
      <c r="I583" s="122" t="n"/>
      <c r="J583" s="70" t="n"/>
      <c r="K583" s="70" t="n"/>
      <c r="L583" s="70" t="n"/>
      <c r="M583" s="70" t="n"/>
      <c r="N583" s="70" t="n"/>
      <c r="O583" s="70" t="n"/>
      <c r="P583" s="123" t="n"/>
      <c r="Q583" s="122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120" t="n"/>
      <c r="H584" s="121" t="n"/>
      <c r="I584" s="122" t="n"/>
      <c r="J584" s="70" t="n"/>
      <c r="K584" s="70" t="n"/>
      <c r="L584" s="70" t="n"/>
      <c r="M584" s="70" t="n"/>
      <c r="N584" s="70" t="n"/>
      <c r="O584" s="70" t="n"/>
      <c r="P584" s="123" t="n"/>
      <c r="Q584" s="122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120" t="n"/>
      <c r="H585" s="121" t="n"/>
      <c r="I585" s="122" t="n"/>
      <c r="J585" s="70" t="n"/>
      <c r="K585" s="70" t="n"/>
      <c r="L585" s="70" t="n"/>
      <c r="M585" s="70" t="n"/>
      <c r="N585" s="70" t="n"/>
      <c r="O585" s="70" t="n"/>
      <c r="P585" s="123" t="n"/>
      <c r="Q585" s="122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120" t="n"/>
      <c r="H586" s="121" t="n"/>
      <c r="I586" s="122" t="n"/>
      <c r="J586" s="70" t="n"/>
      <c r="K586" s="70" t="n"/>
      <c r="L586" s="70" t="n"/>
      <c r="M586" s="70" t="n"/>
      <c r="N586" s="70" t="n"/>
      <c r="O586" s="70" t="n"/>
      <c r="P586" s="123" t="n"/>
      <c r="Q586" s="122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120" t="n"/>
      <c r="H587" s="121" t="n"/>
      <c r="I587" s="122" t="n"/>
      <c r="J587" s="70" t="n"/>
      <c r="K587" s="70" t="n"/>
      <c r="L587" s="70" t="n"/>
      <c r="M587" s="70" t="n"/>
      <c r="N587" s="70" t="n"/>
      <c r="O587" s="70" t="n"/>
      <c r="P587" s="123" t="n"/>
      <c r="Q587" s="122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120" t="n"/>
      <c r="H588" s="121" t="n"/>
      <c r="I588" s="122" t="n"/>
      <c r="J588" s="70" t="n"/>
      <c r="K588" s="70" t="n"/>
      <c r="L588" s="70" t="n"/>
      <c r="M588" s="70" t="n"/>
      <c r="N588" s="70" t="n"/>
      <c r="O588" s="70" t="n"/>
      <c r="P588" s="123" t="n"/>
      <c r="Q588" s="122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120" t="n"/>
      <c r="H589" s="121" t="n"/>
      <c r="I589" s="122" t="n"/>
      <c r="J589" s="70" t="n"/>
      <c r="K589" s="70" t="n"/>
      <c r="L589" s="70" t="n"/>
      <c r="M589" s="70" t="n"/>
      <c r="N589" s="70" t="n"/>
      <c r="O589" s="70" t="n"/>
      <c r="P589" s="123" t="n"/>
      <c r="Q589" s="122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120" t="n"/>
      <c r="H590" s="121" t="n"/>
      <c r="I590" s="122" t="n"/>
      <c r="J590" s="70" t="n"/>
      <c r="K590" s="70" t="n"/>
      <c r="L590" s="70" t="n"/>
      <c r="M590" s="70" t="n"/>
      <c r="N590" s="70" t="n"/>
      <c r="O590" s="70" t="n"/>
      <c r="P590" s="123" t="n"/>
      <c r="Q590" s="122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120" t="n"/>
      <c r="H591" s="121" t="n"/>
      <c r="I591" s="122" t="n"/>
      <c r="J591" s="70" t="n"/>
      <c r="K591" s="70" t="n"/>
      <c r="L591" s="70" t="n"/>
      <c r="M591" s="70" t="n"/>
      <c r="N591" s="70" t="n"/>
      <c r="O591" s="70" t="n"/>
      <c r="P591" s="123" t="n"/>
      <c r="Q591" s="122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120" t="n"/>
      <c r="H592" s="121" t="n"/>
      <c r="I592" s="122" t="n"/>
      <c r="J592" s="70" t="n"/>
      <c r="K592" s="70" t="n"/>
      <c r="L592" s="70" t="n"/>
      <c r="M592" s="70" t="n"/>
      <c r="N592" s="70" t="n"/>
      <c r="O592" s="70" t="n"/>
      <c r="P592" s="123" t="n"/>
      <c r="Q592" s="122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120" t="n"/>
      <c r="H593" s="121" t="n"/>
      <c r="I593" s="122" t="n"/>
      <c r="J593" s="70" t="n"/>
      <c r="K593" s="70" t="n"/>
      <c r="L593" s="70" t="n"/>
      <c r="M593" s="70" t="n"/>
      <c r="N593" s="70" t="n"/>
      <c r="O593" s="70" t="n"/>
      <c r="P593" s="123" t="n"/>
      <c r="Q593" s="122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120" t="n"/>
      <c r="H594" s="121" t="n"/>
      <c r="I594" s="122" t="n"/>
      <c r="J594" s="70" t="n"/>
      <c r="K594" s="70" t="n"/>
      <c r="L594" s="70" t="n"/>
      <c r="M594" s="70" t="n"/>
      <c r="N594" s="70" t="n"/>
      <c r="O594" s="70" t="n"/>
      <c r="P594" s="123" t="n"/>
      <c r="Q594" s="122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120" t="n"/>
      <c r="H595" s="121" t="n"/>
      <c r="I595" s="122" t="n"/>
      <c r="J595" s="70" t="n"/>
      <c r="K595" s="70" t="n"/>
      <c r="L595" s="70" t="n"/>
      <c r="M595" s="70" t="n"/>
      <c r="N595" s="70" t="n"/>
      <c r="O595" s="70" t="n"/>
      <c r="P595" s="123" t="n"/>
      <c r="Q595" s="122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120" t="n"/>
      <c r="H596" s="121" t="n"/>
      <c r="I596" s="122" t="n"/>
      <c r="J596" s="70" t="n"/>
      <c r="K596" s="70" t="n"/>
      <c r="L596" s="70" t="n"/>
      <c r="M596" s="70" t="n"/>
      <c r="N596" s="70" t="n"/>
      <c r="O596" s="70" t="n"/>
      <c r="P596" s="123" t="n"/>
      <c r="Q596" s="122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120" t="n"/>
      <c r="H597" s="121" t="n"/>
      <c r="I597" s="122" t="n"/>
      <c r="J597" s="70" t="n"/>
      <c r="K597" s="70" t="n"/>
      <c r="L597" s="70" t="n"/>
      <c r="M597" s="70" t="n"/>
      <c r="N597" s="70" t="n"/>
      <c r="O597" s="70" t="n"/>
      <c r="P597" s="123" t="n"/>
      <c r="Q597" s="122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120" t="n"/>
      <c r="H598" s="121" t="n"/>
      <c r="I598" s="122" t="n"/>
      <c r="J598" s="70" t="n"/>
      <c r="K598" s="70" t="n"/>
      <c r="L598" s="70" t="n"/>
      <c r="M598" s="70" t="n"/>
      <c r="N598" s="70" t="n"/>
      <c r="O598" s="70" t="n"/>
      <c r="P598" s="123" t="n"/>
      <c r="Q598" s="122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120" t="n"/>
      <c r="H599" s="121" t="n"/>
      <c r="I599" s="122" t="n"/>
      <c r="J599" s="70" t="n"/>
      <c r="K599" s="70" t="n"/>
      <c r="L599" s="70" t="n"/>
      <c r="M599" s="70" t="n"/>
      <c r="N599" s="70" t="n"/>
      <c r="O599" s="70" t="n"/>
      <c r="P599" s="123" t="n"/>
      <c r="Q599" s="122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120" t="n"/>
      <c r="H600" s="121" t="n"/>
      <c r="I600" s="122" t="n"/>
      <c r="J600" s="70" t="n"/>
      <c r="K600" s="70" t="n"/>
      <c r="L600" s="70" t="n"/>
      <c r="M600" s="70" t="n"/>
      <c r="N600" s="70" t="n"/>
      <c r="O600" s="70" t="n"/>
      <c r="P600" s="123" t="n"/>
      <c r="Q600" s="122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120" t="n"/>
      <c r="H601" s="121" t="n"/>
      <c r="I601" s="122" t="n"/>
      <c r="J601" s="70" t="n"/>
      <c r="K601" s="70" t="n"/>
      <c r="L601" s="70" t="n"/>
      <c r="M601" s="70" t="n"/>
      <c r="N601" s="70" t="n"/>
      <c r="O601" s="70" t="n"/>
      <c r="P601" s="123" t="n"/>
      <c r="Q601" s="122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120" t="n"/>
      <c r="H602" s="121" t="n"/>
      <c r="I602" s="122" t="n"/>
      <c r="J602" s="70" t="n"/>
      <c r="K602" s="70" t="n"/>
      <c r="L602" s="70" t="n"/>
      <c r="M602" s="70" t="n"/>
      <c r="N602" s="70" t="n"/>
      <c r="O602" s="70" t="n"/>
      <c r="P602" s="123" t="n"/>
      <c r="Q602" s="122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120" t="n"/>
      <c r="H603" s="121" t="n"/>
      <c r="I603" s="122" t="n"/>
      <c r="J603" s="70" t="n"/>
      <c r="K603" s="70" t="n"/>
      <c r="L603" s="70" t="n"/>
      <c r="M603" s="70" t="n"/>
      <c r="N603" s="70" t="n"/>
      <c r="O603" s="70" t="n"/>
      <c r="P603" s="123" t="n"/>
      <c r="Q603" s="122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120" t="n"/>
      <c r="H604" s="121" t="n"/>
      <c r="I604" s="122" t="n"/>
      <c r="J604" s="70" t="n"/>
      <c r="K604" s="70" t="n"/>
      <c r="L604" s="70" t="n"/>
      <c r="M604" s="70" t="n"/>
      <c r="N604" s="70" t="n"/>
      <c r="O604" s="70" t="n"/>
      <c r="P604" s="123" t="n"/>
      <c r="Q604" s="122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120" t="n"/>
      <c r="H605" s="121" t="n"/>
      <c r="I605" s="122" t="n"/>
      <c r="J605" s="70" t="n"/>
      <c r="K605" s="70" t="n"/>
      <c r="L605" s="70" t="n"/>
      <c r="M605" s="70" t="n"/>
      <c r="N605" s="70" t="n"/>
      <c r="O605" s="70" t="n"/>
      <c r="P605" s="123" t="n"/>
      <c r="Q605" s="122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120" t="n"/>
      <c r="H606" s="121" t="n"/>
      <c r="I606" s="122" t="n"/>
      <c r="J606" s="70" t="n"/>
      <c r="K606" s="70" t="n"/>
      <c r="L606" s="70" t="n"/>
      <c r="M606" s="70" t="n"/>
      <c r="N606" s="70" t="n"/>
      <c r="O606" s="70" t="n"/>
      <c r="P606" s="123" t="n"/>
      <c r="Q606" s="122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120" t="n"/>
      <c r="H607" s="121" t="n"/>
      <c r="I607" s="122" t="n"/>
      <c r="J607" s="70" t="n"/>
      <c r="K607" s="70" t="n"/>
      <c r="L607" s="70" t="n"/>
      <c r="M607" s="70" t="n"/>
      <c r="N607" s="70" t="n"/>
      <c r="O607" s="70" t="n"/>
      <c r="P607" s="123" t="n"/>
      <c r="Q607" s="122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120" t="n"/>
      <c r="H608" s="121" t="n"/>
      <c r="I608" s="122" t="n"/>
      <c r="J608" s="70" t="n"/>
      <c r="K608" s="70" t="n"/>
      <c r="L608" s="70" t="n"/>
      <c r="M608" s="70" t="n"/>
      <c r="N608" s="70" t="n"/>
      <c r="O608" s="70" t="n"/>
      <c r="P608" s="123" t="n"/>
      <c r="Q608" s="122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120" t="n"/>
      <c r="H609" s="121" t="n"/>
      <c r="I609" s="122" t="n"/>
      <c r="J609" s="70" t="n"/>
      <c r="K609" s="70" t="n"/>
      <c r="L609" s="70" t="n"/>
      <c r="M609" s="70" t="n"/>
      <c r="N609" s="70" t="n"/>
      <c r="O609" s="70" t="n"/>
      <c r="P609" s="123" t="n"/>
      <c r="Q609" s="122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120" t="n"/>
      <c r="H610" s="121" t="n"/>
      <c r="I610" s="122" t="n"/>
      <c r="J610" s="70" t="n"/>
      <c r="K610" s="70" t="n"/>
      <c r="L610" s="70" t="n"/>
      <c r="M610" s="70" t="n"/>
      <c r="N610" s="70" t="n"/>
      <c r="O610" s="70" t="n"/>
      <c r="P610" s="123" t="n"/>
      <c r="Q610" s="122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120" t="n"/>
      <c r="H611" s="121" t="n"/>
      <c r="I611" s="122" t="n"/>
      <c r="J611" s="70" t="n"/>
      <c r="K611" s="70" t="n"/>
      <c r="L611" s="70" t="n"/>
      <c r="M611" s="70" t="n"/>
      <c r="N611" s="70" t="n"/>
      <c r="O611" s="70" t="n"/>
      <c r="P611" s="123" t="n"/>
      <c r="Q611" s="122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120" t="n"/>
      <c r="H612" s="121" t="n"/>
      <c r="I612" s="122" t="n"/>
      <c r="J612" s="70" t="n"/>
      <c r="K612" s="70" t="n"/>
      <c r="L612" s="70" t="n"/>
      <c r="M612" s="70" t="n"/>
      <c r="N612" s="70" t="n"/>
      <c r="O612" s="70" t="n"/>
      <c r="P612" s="123" t="n"/>
      <c r="Q612" s="122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120" t="n"/>
      <c r="H613" s="121" t="n"/>
      <c r="I613" s="122" t="n"/>
      <c r="J613" s="70" t="n"/>
      <c r="K613" s="70" t="n"/>
      <c r="L613" s="70" t="n"/>
      <c r="M613" s="70" t="n"/>
      <c r="N613" s="70" t="n"/>
      <c r="O613" s="70" t="n"/>
      <c r="P613" s="123" t="n"/>
      <c r="Q613" s="122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120" t="n"/>
      <c r="H614" s="121" t="n"/>
      <c r="I614" s="122" t="n"/>
      <c r="J614" s="70" t="n"/>
      <c r="K614" s="70" t="n"/>
      <c r="L614" s="70" t="n"/>
      <c r="M614" s="70" t="n"/>
      <c r="N614" s="70" t="n"/>
      <c r="O614" s="70" t="n"/>
      <c r="P614" s="123" t="n"/>
      <c r="Q614" s="122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120" t="n"/>
      <c r="H615" s="121" t="n"/>
      <c r="I615" s="122" t="n"/>
      <c r="J615" s="70" t="n"/>
      <c r="K615" s="70" t="n"/>
      <c r="L615" s="70" t="n"/>
      <c r="M615" s="70" t="n"/>
      <c r="N615" s="70" t="n"/>
      <c r="O615" s="70" t="n"/>
      <c r="P615" s="123" t="n"/>
      <c r="Q615" s="122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120" t="n"/>
      <c r="H616" s="121" t="n"/>
      <c r="I616" s="122" t="n"/>
      <c r="J616" s="70" t="n"/>
      <c r="K616" s="70" t="n"/>
      <c r="L616" s="70" t="n"/>
      <c r="M616" s="70" t="n"/>
      <c r="N616" s="70" t="n"/>
      <c r="O616" s="70" t="n"/>
      <c r="P616" s="123" t="n"/>
      <c r="Q616" s="122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120" t="n"/>
      <c r="H617" s="121" t="n"/>
      <c r="I617" s="122" t="n"/>
      <c r="J617" s="70" t="n"/>
      <c r="K617" s="70" t="n"/>
      <c r="L617" s="70" t="n"/>
      <c r="M617" s="70" t="n"/>
      <c r="N617" s="70" t="n"/>
      <c r="O617" s="70" t="n"/>
      <c r="P617" s="123" t="n"/>
      <c r="Q617" s="122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120" t="n"/>
      <c r="H618" s="121" t="n"/>
      <c r="I618" s="122" t="n"/>
      <c r="J618" s="70" t="n"/>
      <c r="K618" s="70" t="n"/>
      <c r="L618" s="70" t="n"/>
      <c r="M618" s="70" t="n"/>
      <c r="N618" s="70" t="n"/>
      <c r="O618" s="70" t="n"/>
      <c r="P618" s="123" t="n"/>
      <c r="Q618" s="122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120" t="n"/>
      <c r="H619" s="121" t="n"/>
      <c r="I619" s="122" t="n"/>
      <c r="J619" s="70" t="n"/>
      <c r="K619" s="70" t="n"/>
      <c r="L619" s="70" t="n"/>
      <c r="M619" s="70" t="n"/>
      <c r="N619" s="70" t="n"/>
      <c r="O619" s="70" t="n"/>
      <c r="P619" s="123" t="n"/>
      <c r="Q619" s="122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120" t="n"/>
      <c r="H620" s="121" t="n"/>
      <c r="I620" s="122" t="n"/>
      <c r="J620" s="70" t="n"/>
      <c r="K620" s="70" t="n"/>
      <c r="L620" s="70" t="n"/>
      <c r="M620" s="70" t="n"/>
      <c r="N620" s="70" t="n"/>
      <c r="O620" s="70" t="n"/>
      <c r="P620" s="123" t="n"/>
      <c r="Q620" s="122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120" t="n"/>
      <c r="H621" s="121" t="n"/>
      <c r="I621" s="122" t="n"/>
      <c r="J621" s="70" t="n"/>
      <c r="K621" s="70" t="n"/>
      <c r="L621" s="70" t="n"/>
      <c r="M621" s="70" t="n"/>
      <c r="N621" s="70" t="n"/>
      <c r="O621" s="70" t="n"/>
      <c r="P621" s="123" t="n"/>
      <c r="Q621" s="122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120" t="n"/>
      <c r="H622" s="121" t="n"/>
      <c r="I622" s="122" t="n"/>
      <c r="J622" s="70" t="n"/>
      <c r="K622" s="70" t="n"/>
      <c r="L622" s="70" t="n"/>
      <c r="M622" s="70" t="n"/>
      <c r="N622" s="70" t="n"/>
      <c r="O622" s="70" t="n"/>
      <c r="P622" s="123" t="n"/>
      <c r="Q622" s="122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120" t="n"/>
      <c r="H623" s="121" t="n"/>
      <c r="I623" s="122" t="n"/>
      <c r="J623" s="70" t="n"/>
      <c r="K623" s="70" t="n"/>
      <c r="L623" s="70" t="n"/>
      <c r="M623" s="70" t="n"/>
      <c r="N623" s="70" t="n"/>
      <c r="O623" s="70" t="n"/>
      <c r="P623" s="123" t="n"/>
      <c r="Q623" s="122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120" t="n"/>
      <c r="H624" s="121" t="n"/>
      <c r="I624" s="122" t="n"/>
      <c r="J624" s="70" t="n"/>
      <c r="K624" s="70" t="n"/>
      <c r="L624" s="70" t="n"/>
      <c r="M624" s="70" t="n"/>
      <c r="N624" s="70" t="n"/>
      <c r="O624" s="70" t="n"/>
      <c r="P624" s="123" t="n"/>
      <c r="Q624" s="122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120" t="n"/>
      <c r="H625" s="121" t="n"/>
      <c r="I625" s="122" t="n"/>
      <c r="J625" s="70" t="n"/>
      <c r="K625" s="70" t="n"/>
      <c r="L625" s="70" t="n"/>
      <c r="M625" s="70" t="n"/>
      <c r="N625" s="70" t="n"/>
      <c r="O625" s="70" t="n"/>
      <c r="P625" s="123" t="n"/>
      <c r="Q625" s="122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120" t="n"/>
      <c r="H626" s="121" t="n"/>
      <c r="I626" s="122" t="n"/>
      <c r="J626" s="70" t="n"/>
      <c r="K626" s="70" t="n"/>
      <c r="L626" s="70" t="n"/>
      <c r="M626" s="70" t="n"/>
      <c r="N626" s="70" t="n"/>
      <c r="O626" s="70" t="n"/>
      <c r="P626" s="123" t="n"/>
      <c r="Q626" s="122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120" t="n"/>
      <c r="H627" s="121" t="n"/>
      <c r="I627" s="122" t="n"/>
      <c r="J627" s="70" t="n"/>
      <c r="K627" s="70" t="n"/>
      <c r="L627" s="70" t="n"/>
      <c r="M627" s="70" t="n"/>
      <c r="N627" s="70" t="n"/>
      <c r="O627" s="70" t="n"/>
      <c r="P627" s="123" t="n"/>
      <c r="Q627" s="122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120" t="n"/>
      <c r="H628" s="121" t="n"/>
      <c r="I628" s="122" t="n"/>
      <c r="J628" s="70" t="n"/>
      <c r="K628" s="70" t="n"/>
      <c r="L628" s="70" t="n"/>
      <c r="M628" s="70" t="n"/>
      <c r="N628" s="70" t="n"/>
      <c r="O628" s="70" t="n"/>
      <c r="P628" s="123" t="n"/>
      <c r="Q628" s="122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120" t="n"/>
      <c r="H629" s="121" t="n"/>
      <c r="I629" s="122" t="n"/>
      <c r="J629" s="70" t="n"/>
      <c r="K629" s="70" t="n"/>
      <c r="L629" s="70" t="n"/>
      <c r="M629" s="70" t="n"/>
      <c r="N629" s="70" t="n"/>
      <c r="O629" s="70" t="n"/>
      <c r="P629" s="123" t="n"/>
      <c r="Q629" s="122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120" t="n"/>
      <c r="H630" s="121" t="n"/>
      <c r="I630" s="122" t="n"/>
      <c r="J630" s="70" t="n"/>
      <c r="K630" s="70" t="n"/>
      <c r="L630" s="70" t="n"/>
      <c r="M630" s="70" t="n"/>
      <c r="N630" s="70" t="n"/>
      <c r="O630" s="70" t="n"/>
      <c r="P630" s="123" t="n"/>
      <c r="Q630" s="122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120" t="n"/>
      <c r="H631" s="121" t="n"/>
      <c r="I631" s="122" t="n"/>
      <c r="J631" s="70" t="n"/>
      <c r="K631" s="70" t="n"/>
      <c r="L631" s="70" t="n"/>
      <c r="M631" s="70" t="n"/>
      <c r="N631" s="70" t="n"/>
      <c r="O631" s="70" t="n"/>
      <c r="P631" s="123" t="n"/>
      <c r="Q631" s="122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120" t="n"/>
      <c r="H632" s="121" t="n"/>
      <c r="I632" s="122" t="n"/>
      <c r="J632" s="70" t="n"/>
      <c r="K632" s="70" t="n"/>
      <c r="L632" s="70" t="n"/>
      <c r="M632" s="70" t="n"/>
      <c r="N632" s="70" t="n"/>
      <c r="O632" s="70" t="n"/>
      <c r="P632" s="123" t="n"/>
      <c r="Q632" s="122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120" t="n"/>
      <c r="H633" s="121" t="n"/>
      <c r="I633" s="122" t="n"/>
      <c r="J633" s="70" t="n"/>
      <c r="K633" s="70" t="n"/>
      <c r="L633" s="70" t="n"/>
      <c r="M633" s="70" t="n"/>
      <c r="N633" s="70" t="n"/>
      <c r="O633" s="70" t="n"/>
      <c r="P633" s="123" t="n"/>
      <c r="Q633" s="122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120" t="n"/>
      <c r="H634" s="121" t="n"/>
      <c r="I634" s="122" t="n"/>
      <c r="J634" s="70" t="n"/>
      <c r="K634" s="70" t="n"/>
      <c r="L634" s="70" t="n"/>
      <c r="M634" s="70" t="n"/>
      <c r="N634" s="70" t="n"/>
      <c r="O634" s="70" t="n"/>
      <c r="P634" s="123" t="n"/>
      <c r="Q634" s="122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120" t="n"/>
      <c r="H635" s="121" t="n"/>
      <c r="I635" s="122" t="n"/>
      <c r="J635" s="70" t="n"/>
      <c r="K635" s="70" t="n"/>
      <c r="L635" s="70" t="n"/>
      <c r="M635" s="70" t="n"/>
      <c r="N635" s="70" t="n"/>
      <c r="O635" s="70" t="n"/>
      <c r="P635" s="123" t="n"/>
      <c r="Q635" s="122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120" t="n"/>
      <c r="H636" s="121" t="n"/>
      <c r="I636" s="122" t="n"/>
      <c r="J636" s="70" t="n"/>
      <c r="K636" s="70" t="n"/>
      <c r="L636" s="70" t="n"/>
      <c r="M636" s="70" t="n"/>
      <c r="N636" s="70" t="n"/>
      <c r="O636" s="70" t="n"/>
      <c r="P636" s="123" t="n"/>
      <c r="Q636" s="122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120" t="n"/>
      <c r="H637" s="121" t="n"/>
      <c r="I637" s="122" t="n"/>
      <c r="J637" s="70" t="n"/>
      <c r="K637" s="70" t="n"/>
      <c r="L637" s="70" t="n"/>
      <c r="M637" s="70" t="n"/>
      <c r="N637" s="70" t="n"/>
      <c r="O637" s="70" t="n"/>
      <c r="P637" s="123" t="n"/>
      <c r="Q637" s="122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120" t="n"/>
      <c r="H638" s="121" t="n"/>
      <c r="I638" s="122" t="n"/>
      <c r="J638" s="70" t="n"/>
      <c r="K638" s="70" t="n"/>
      <c r="L638" s="70" t="n"/>
      <c r="M638" s="70" t="n"/>
      <c r="N638" s="70" t="n"/>
      <c r="O638" s="70" t="n"/>
      <c r="P638" s="123" t="n"/>
      <c r="Q638" s="122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120" t="n"/>
      <c r="H639" s="121" t="n"/>
      <c r="I639" s="122" t="n"/>
      <c r="J639" s="70" t="n"/>
      <c r="K639" s="70" t="n"/>
      <c r="L639" s="70" t="n"/>
      <c r="M639" s="70" t="n"/>
      <c r="N639" s="70" t="n"/>
      <c r="O639" s="70" t="n"/>
      <c r="P639" s="123" t="n"/>
      <c r="Q639" s="122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120" t="n"/>
      <c r="H640" s="121" t="n"/>
      <c r="I640" s="122" t="n"/>
      <c r="J640" s="70" t="n"/>
      <c r="K640" s="70" t="n"/>
      <c r="L640" s="70" t="n"/>
      <c r="M640" s="70" t="n"/>
      <c r="N640" s="70" t="n"/>
      <c r="O640" s="70" t="n"/>
      <c r="P640" s="123" t="n"/>
      <c r="Q640" s="122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120" t="n"/>
      <c r="H641" s="121" t="n"/>
      <c r="I641" s="122" t="n"/>
      <c r="J641" s="70" t="n"/>
      <c r="K641" s="70" t="n"/>
      <c r="L641" s="70" t="n"/>
      <c r="M641" s="70" t="n"/>
      <c r="N641" s="70" t="n"/>
      <c r="O641" s="70" t="n"/>
      <c r="P641" s="123" t="n"/>
      <c r="Q641" s="122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120" t="n"/>
      <c r="H642" s="121" t="n"/>
      <c r="I642" s="122" t="n"/>
      <c r="J642" s="70" t="n"/>
      <c r="K642" s="70" t="n"/>
      <c r="L642" s="70" t="n"/>
      <c r="M642" s="70" t="n"/>
      <c r="N642" s="70" t="n"/>
      <c r="O642" s="70" t="n"/>
      <c r="P642" s="123" t="n"/>
      <c r="Q642" s="122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120" t="n"/>
      <c r="H643" s="121" t="n"/>
      <c r="I643" s="122" t="n"/>
      <c r="J643" s="70" t="n"/>
      <c r="K643" s="70" t="n"/>
      <c r="L643" s="70" t="n"/>
      <c r="M643" s="70" t="n"/>
      <c r="N643" s="70" t="n"/>
      <c r="O643" s="70" t="n"/>
      <c r="P643" s="123" t="n"/>
      <c r="Q643" s="122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120" t="n"/>
      <c r="H644" s="121" t="n"/>
      <c r="I644" s="122" t="n"/>
      <c r="J644" s="70" t="n"/>
      <c r="K644" s="70" t="n"/>
      <c r="L644" s="70" t="n"/>
      <c r="M644" s="70" t="n"/>
      <c r="N644" s="70" t="n"/>
      <c r="O644" s="70" t="n"/>
      <c r="P644" s="123" t="n"/>
      <c r="Q644" s="122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120" t="n"/>
      <c r="H645" s="121" t="n"/>
      <c r="I645" s="122" t="n"/>
      <c r="J645" s="70" t="n"/>
      <c r="K645" s="70" t="n"/>
      <c r="L645" s="70" t="n"/>
      <c r="M645" s="70" t="n"/>
      <c r="N645" s="70" t="n"/>
      <c r="O645" s="70" t="n"/>
      <c r="P645" s="123" t="n"/>
      <c r="Q645" s="122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120" t="n"/>
      <c r="H646" s="121" t="n"/>
      <c r="I646" s="122" t="n"/>
      <c r="J646" s="70" t="n"/>
      <c r="K646" s="70" t="n"/>
      <c r="L646" s="70" t="n"/>
      <c r="M646" s="70" t="n"/>
      <c r="N646" s="70" t="n"/>
      <c r="O646" s="70" t="n"/>
      <c r="P646" s="123" t="n"/>
      <c r="Q646" s="122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120" t="n"/>
      <c r="H647" s="121" t="n"/>
      <c r="I647" s="122" t="n"/>
      <c r="J647" s="70" t="n"/>
      <c r="K647" s="70" t="n"/>
      <c r="L647" s="70" t="n"/>
      <c r="M647" s="70" t="n"/>
      <c r="N647" s="70" t="n"/>
      <c r="O647" s="70" t="n"/>
      <c r="P647" s="123" t="n"/>
      <c r="Q647" s="122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120" t="n"/>
      <c r="H648" s="121" t="n"/>
      <c r="I648" s="122" t="n"/>
      <c r="J648" s="70" t="n"/>
      <c r="K648" s="70" t="n"/>
      <c r="L648" s="70" t="n"/>
      <c r="M648" s="70" t="n"/>
      <c r="N648" s="70" t="n"/>
      <c r="O648" s="70" t="n"/>
      <c r="P648" s="123" t="n"/>
      <c r="Q648" s="122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120" t="n"/>
      <c r="H649" s="121" t="n"/>
      <c r="I649" s="122" t="n"/>
      <c r="J649" s="70" t="n"/>
      <c r="K649" s="70" t="n"/>
      <c r="L649" s="70" t="n"/>
      <c r="M649" s="70" t="n"/>
      <c r="N649" s="70" t="n"/>
      <c r="O649" s="70" t="n"/>
      <c r="P649" s="123" t="n"/>
      <c r="Q649" s="122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120" t="n"/>
      <c r="H650" s="121" t="n"/>
      <c r="I650" s="122" t="n"/>
      <c r="J650" s="70" t="n"/>
      <c r="K650" s="70" t="n"/>
      <c r="L650" s="70" t="n"/>
      <c r="M650" s="70" t="n"/>
      <c r="N650" s="70" t="n"/>
      <c r="O650" s="70" t="n"/>
      <c r="P650" s="123" t="n"/>
      <c r="Q650" s="122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120" t="n"/>
      <c r="H651" s="121" t="n"/>
      <c r="I651" s="122" t="n"/>
      <c r="J651" s="70" t="n"/>
      <c r="K651" s="70" t="n"/>
      <c r="L651" s="70" t="n"/>
      <c r="M651" s="70" t="n"/>
      <c r="N651" s="70" t="n"/>
      <c r="O651" s="70" t="n"/>
      <c r="P651" s="123" t="n"/>
      <c r="Q651" s="122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120" t="n"/>
      <c r="H652" s="121" t="n"/>
      <c r="I652" s="122" t="n"/>
      <c r="J652" s="70" t="n"/>
      <c r="K652" s="70" t="n"/>
      <c r="L652" s="70" t="n"/>
      <c r="M652" s="70" t="n"/>
      <c r="N652" s="70" t="n"/>
      <c r="O652" s="70" t="n"/>
      <c r="P652" s="123" t="n"/>
      <c r="Q652" s="122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120" t="n"/>
      <c r="H653" s="121" t="n"/>
      <c r="I653" s="122" t="n"/>
      <c r="J653" s="70" t="n"/>
      <c r="K653" s="70" t="n"/>
      <c r="L653" s="70" t="n"/>
      <c r="M653" s="70" t="n"/>
      <c r="N653" s="70" t="n"/>
      <c r="O653" s="70" t="n"/>
      <c r="P653" s="123" t="n"/>
      <c r="Q653" s="122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120" t="n"/>
      <c r="H654" s="121" t="n"/>
      <c r="I654" s="122" t="n"/>
      <c r="J654" s="70" t="n"/>
      <c r="K654" s="70" t="n"/>
      <c r="L654" s="70" t="n"/>
      <c r="M654" s="70" t="n"/>
      <c r="N654" s="70" t="n"/>
      <c r="O654" s="70" t="n"/>
      <c r="P654" s="123" t="n"/>
      <c r="Q654" s="122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120" t="n"/>
      <c r="H655" s="121" t="n"/>
      <c r="I655" s="122" t="n"/>
      <c r="J655" s="70" t="n"/>
      <c r="K655" s="70" t="n"/>
      <c r="L655" s="70" t="n"/>
      <c r="M655" s="70" t="n"/>
      <c r="N655" s="70" t="n"/>
      <c r="O655" s="70" t="n"/>
      <c r="P655" s="123" t="n"/>
      <c r="Q655" s="122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120" t="n"/>
      <c r="H656" s="121" t="n"/>
      <c r="I656" s="122" t="n"/>
      <c r="J656" s="70" t="n"/>
      <c r="K656" s="70" t="n"/>
      <c r="L656" s="70" t="n"/>
      <c r="M656" s="70" t="n"/>
      <c r="N656" s="70" t="n"/>
      <c r="O656" s="70" t="n"/>
      <c r="P656" s="123" t="n"/>
      <c r="Q656" s="122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120" t="n"/>
      <c r="H657" s="121" t="n"/>
      <c r="I657" s="122" t="n"/>
      <c r="J657" s="70" t="n"/>
      <c r="K657" s="70" t="n"/>
      <c r="L657" s="70" t="n"/>
      <c r="M657" s="70" t="n"/>
      <c r="N657" s="70" t="n"/>
      <c r="O657" s="70" t="n"/>
      <c r="P657" s="123" t="n"/>
      <c r="Q657" s="122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120" t="n"/>
      <c r="H658" s="121" t="n"/>
      <c r="I658" s="122" t="n"/>
      <c r="J658" s="70" t="n"/>
      <c r="K658" s="70" t="n"/>
      <c r="L658" s="70" t="n"/>
      <c r="M658" s="70" t="n"/>
      <c r="N658" s="70" t="n"/>
      <c r="O658" s="70" t="n"/>
      <c r="P658" s="123" t="n"/>
      <c r="Q658" s="122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120" t="n"/>
      <c r="H659" s="121" t="n"/>
      <c r="I659" s="122" t="n"/>
      <c r="J659" s="70" t="n"/>
      <c r="K659" s="70" t="n"/>
      <c r="L659" s="70" t="n"/>
      <c r="M659" s="70" t="n"/>
      <c r="N659" s="70" t="n"/>
      <c r="O659" s="70" t="n"/>
      <c r="P659" s="123" t="n"/>
      <c r="Q659" s="122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120" t="n"/>
      <c r="H660" s="121" t="n"/>
      <c r="I660" s="122" t="n"/>
      <c r="J660" s="70" t="n"/>
      <c r="K660" s="70" t="n"/>
      <c r="L660" s="70" t="n"/>
      <c r="M660" s="70" t="n"/>
      <c r="N660" s="70" t="n"/>
      <c r="O660" s="70" t="n"/>
      <c r="P660" s="123" t="n"/>
      <c r="Q660" s="122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120" t="n"/>
      <c r="H661" s="121" t="n"/>
      <c r="I661" s="122" t="n"/>
      <c r="J661" s="70" t="n"/>
      <c r="K661" s="70" t="n"/>
      <c r="L661" s="70" t="n"/>
      <c r="M661" s="70" t="n"/>
      <c r="N661" s="70" t="n"/>
      <c r="O661" s="70" t="n"/>
      <c r="P661" s="123" t="n"/>
      <c r="Q661" s="122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120" t="n"/>
      <c r="H662" s="121" t="n"/>
      <c r="I662" s="122" t="n"/>
      <c r="J662" s="70" t="n"/>
      <c r="K662" s="70" t="n"/>
      <c r="L662" s="70" t="n"/>
      <c r="M662" s="70" t="n"/>
      <c r="N662" s="70" t="n"/>
      <c r="O662" s="70" t="n"/>
      <c r="P662" s="123" t="n"/>
      <c r="Q662" s="122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120" t="n"/>
      <c r="H663" s="121" t="n"/>
      <c r="I663" s="122" t="n"/>
      <c r="J663" s="70" t="n"/>
      <c r="K663" s="70" t="n"/>
      <c r="L663" s="70" t="n"/>
      <c r="M663" s="70" t="n"/>
      <c r="N663" s="70" t="n"/>
      <c r="O663" s="70" t="n"/>
      <c r="P663" s="123" t="n"/>
      <c r="Q663" s="122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120" t="n"/>
      <c r="H664" s="121" t="n"/>
      <c r="I664" s="122" t="n"/>
      <c r="J664" s="70" t="n"/>
      <c r="K664" s="70" t="n"/>
      <c r="L664" s="70" t="n"/>
      <c r="M664" s="70" t="n"/>
      <c r="N664" s="70" t="n"/>
      <c r="O664" s="70" t="n"/>
      <c r="P664" s="123" t="n"/>
      <c r="Q664" s="122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120" t="n"/>
      <c r="H665" s="121" t="n"/>
      <c r="I665" s="122" t="n"/>
      <c r="J665" s="70" t="n"/>
      <c r="K665" s="70" t="n"/>
      <c r="L665" s="70" t="n"/>
      <c r="M665" s="70" t="n"/>
      <c r="N665" s="70" t="n"/>
      <c r="O665" s="70" t="n"/>
      <c r="P665" s="123" t="n"/>
      <c r="Q665" s="122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120" t="n"/>
      <c r="H666" s="121" t="n"/>
      <c r="I666" s="122" t="n"/>
      <c r="J666" s="70" t="n"/>
      <c r="K666" s="70" t="n"/>
      <c r="L666" s="70" t="n"/>
      <c r="M666" s="70" t="n"/>
      <c r="N666" s="70" t="n"/>
      <c r="O666" s="70" t="n"/>
      <c r="P666" s="123" t="n"/>
      <c r="Q666" s="122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120" t="n"/>
      <c r="H667" s="121" t="n"/>
      <c r="I667" s="122" t="n"/>
      <c r="J667" s="70" t="n"/>
      <c r="K667" s="70" t="n"/>
      <c r="L667" s="70" t="n"/>
      <c r="M667" s="70" t="n"/>
      <c r="N667" s="70" t="n"/>
      <c r="O667" s="70" t="n"/>
      <c r="P667" s="123" t="n"/>
      <c r="Q667" s="122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120" t="n"/>
      <c r="H668" s="121" t="n"/>
      <c r="I668" s="122" t="n"/>
      <c r="J668" s="70" t="n"/>
      <c r="K668" s="70" t="n"/>
      <c r="L668" s="70" t="n"/>
      <c r="M668" s="70" t="n"/>
      <c r="N668" s="70" t="n"/>
      <c r="O668" s="70" t="n"/>
      <c r="P668" s="123" t="n"/>
      <c r="Q668" s="122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120" t="n"/>
      <c r="H669" s="121" t="n"/>
      <c r="I669" s="122" t="n"/>
      <c r="J669" s="70" t="n"/>
      <c r="K669" s="70" t="n"/>
      <c r="L669" s="70" t="n"/>
      <c r="M669" s="70" t="n"/>
      <c r="N669" s="70" t="n"/>
      <c r="O669" s="70" t="n"/>
      <c r="P669" s="123" t="n"/>
      <c r="Q669" s="122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120" t="n"/>
      <c r="H670" s="121" t="n"/>
      <c r="I670" s="122" t="n"/>
      <c r="J670" s="70" t="n"/>
      <c r="K670" s="70" t="n"/>
      <c r="L670" s="70" t="n"/>
      <c r="M670" s="70" t="n"/>
      <c r="N670" s="70" t="n"/>
      <c r="O670" s="70" t="n"/>
      <c r="P670" s="123" t="n"/>
      <c r="Q670" s="122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120" t="n"/>
      <c r="H671" s="121" t="n"/>
      <c r="I671" s="122" t="n"/>
      <c r="J671" s="70" t="n"/>
      <c r="K671" s="70" t="n"/>
      <c r="L671" s="70" t="n"/>
      <c r="M671" s="70" t="n"/>
      <c r="N671" s="70" t="n"/>
      <c r="O671" s="70" t="n"/>
      <c r="P671" s="123" t="n"/>
      <c r="Q671" s="122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120" t="n"/>
      <c r="H672" s="121" t="n"/>
      <c r="I672" s="122" t="n"/>
      <c r="J672" s="70" t="n"/>
      <c r="K672" s="70" t="n"/>
      <c r="L672" s="70" t="n"/>
      <c r="M672" s="70" t="n"/>
      <c r="N672" s="70" t="n"/>
      <c r="O672" s="70" t="n"/>
      <c r="P672" s="123" t="n"/>
      <c r="Q672" s="122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120" t="n"/>
      <c r="H673" s="121" t="n"/>
      <c r="I673" s="122" t="n"/>
      <c r="J673" s="70" t="n"/>
      <c r="K673" s="70" t="n"/>
      <c r="L673" s="70" t="n"/>
      <c r="M673" s="70" t="n"/>
      <c r="N673" s="70" t="n"/>
      <c r="O673" s="70" t="n"/>
      <c r="P673" s="123" t="n"/>
      <c r="Q673" s="122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120" t="n"/>
      <c r="H674" s="121" t="n"/>
      <c r="I674" s="122" t="n"/>
      <c r="J674" s="70" t="n"/>
      <c r="K674" s="70" t="n"/>
      <c r="L674" s="70" t="n"/>
      <c r="M674" s="70" t="n"/>
      <c r="N674" s="70" t="n"/>
      <c r="O674" s="70" t="n"/>
      <c r="P674" s="123" t="n"/>
      <c r="Q674" s="122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120" t="n"/>
      <c r="H675" s="121" t="n"/>
      <c r="I675" s="122" t="n"/>
      <c r="J675" s="70" t="n"/>
      <c r="K675" s="70" t="n"/>
      <c r="L675" s="70" t="n"/>
      <c r="M675" s="70" t="n"/>
      <c r="N675" s="70" t="n"/>
      <c r="O675" s="70" t="n"/>
      <c r="P675" s="123" t="n"/>
      <c r="Q675" s="122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120" t="n"/>
      <c r="H676" s="121" t="n"/>
      <c r="I676" s="122" t="n"/>
      <c r="J676" s="70" t="n"/>
      <c r="K676" s="70" t="n"/>
      <c r="L676" s="70" t="n"/>
      <c r="M676" s="70" t="n"/>
      <c r="N676" s="70" t="n"/>
      <c r="O676" s="70" t="n"/>
      <c r="P676" s="123" t="n"/>
      <c r="Q676" s="122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120" t="n"/>
      <c r="H677" s="121" t="n"/>
      <c r="I677" s="122" t="n"/>
      <c r="J677" s="70" t="n"/>
      <c r="K677" s="70" t="n"/>
      <c r="L677" s="70" t="n"/>
      <c r="M677" s="70" t="n"/>
      <c r="N677" s="70" t="n"/>
      <c r="O677" s="70" t="n"/>
      <c r="P677" s="123" t="n"/>
      <c r="Q677" s="122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120" t="n"/>
      <c r="H678" s="121" t="n"/>
      <c r="I678" s="122" t="n"/>
      <c r="J678" s="70" t="n"/>
      <c r="K678" s="70" t="n"/>
      <c r="L678" s="70" t="n"/>
      <c r="M678" s="70" t="n"/>
      <c r="N678" s="70" t="n"/>
      <c r="O678" s="70" t="n"/>
      <c r="P678" s="123" t="n"/>
      <c r="Q678" s="122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120" t="n"/>
      <c r="H679" s="121" t="n"/>
      <c r="I679" s="122" t="n"/>
      <c r="J679" s="70" t="n"/>
      <c r="K679" s="70" t="n"/>
      <c r="L679" s="70" t="n"/>
      <c r="M679" s="70" t="n"/>
      <c r="N679" s="70" t="n"/>
      <c r="O679" s="70" t="n"/>
      <c r="P679" s="123" t="n"/>
      <c r="Q679" s="122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120" t="n"/>
      <c r="H680" s="121" t="n"/>
      <c r="I680" s="122" t="n"/>
      <c r="J680" s="70" t="n"/>
      <c r="K680" s="70" t="n"/>
      <c r="L680" s="70" t="n"/>
      <c r="M680" s="70" t="n"/>
      <c r="N680" s="70" t="n"/>
      <c r="O680" s="70" t="n"/>
      <c r="P680" s="123" t="n"/>
      <c r="Q680" s="122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120" t="n"/>
      <c r="H681" s="121" t="n"/>
      <c r="I681" s="122" t="n"/>
      <c r="J681" s="70" t="n"/>
      <c r="K681" s="70" t="n"/>
      <c r="L681" s="70" t="n"/>
      <c r="M681" s="70" t="n"/>
      <c r="N681" s="70" t="n"/>
      <c r="O681" s="70" t="n"/>
      <c r="P681" s="123" t="n"/>
      <c r="Q681" s="122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120" t="n"/>
      <c r="H682" s="121" t="n"/>
      <c r="I682" s="122" t="n"/>
      <c r="J682" s="70" t="n"/>
      <c r="K682" s="70" t="n"/>
      <c r="L682" s="70" t="n"/>
      <c r="M682" s="70" t="n"/>
      <c r="N682" s="70" t="n"/>
      <c r="O682" s="70" t="n"/>
      <c r="P682" s="123" t="n"/>
      <c r="Q682" s="122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120" t="n"/>
      <c r="H683" s="121" t="n"/>
      <c r="I683" s="122" t="n"/>
      <c r="J683" s="70" t="n"/>
      <c r="K683" s="70" t="n"/>
      <c r="L683" s="70" t="n"/>
      <c r="M683" s="70" t="n"/>
      <c r="N683" s="70" t="n"/>
      <c r="O683" s="70" t="n"/>
      <c r="P683" s="123" t="n"/>
      <c r="Q683" s="122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120" t="n"/>
      <c r="H684" s="121" t="n"/>
      <c r="I684" s="122" t="n"/>
      <c r="J684" s="70" t="n"/>
      <c r="K684" s="70" t="n"/>
      <c r="L684" s="70" t="n"/>
      <c r="M684" s="70" t="n"/>
      <c r="N684" s="70" t="n"/>
      <c r="O684" s="70" t="n"/>
      <c r="P684" s="123" t="n"/>
      <c r="Q684" s="122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120" t="n"/>
      <c r="H685" s="121" t="n"/>
      <c r="I685" s="122" t="n"/>
      <c r="J685" s="70" t="n"/>
      <c r="K685" s="70" t="n"/>
      <c r="L685" s="70" t="n"/>
      <c r="M685" s="70" t="n"/>
      <c r="N685" s="70" t="n"/>
      <c r="O685" s="70" t="n"/>
      <c r="P685" s="123" t="n"/>
      <c r="Q685" s="122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120" t="n"/>
      <c r="H686" s="121" t="n"/>
      <c r="I686" s="122" t="n"/>
      <c r="J686" s="70" t="n"/>
      <c r="K686" s="70" t="n"/>
      <c r="L686" s="70" t="n"/>
      <c r="M686" s="70" t="n"/>
      <c r="N686" s="70" t="n"/>
      <c r="O686" s="70" t="n"/>
      <c r="P686" s="123" t="n"/>
      <c r="Q686" s="122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120" t="n"/>
      <c r="H687" s="121" t="n"/>
      <c r="I687" s="122" t="n"/>
      <c r="J687" s="70" t="n"/>
      <c r="K687" s="70" t="n"/>
      <c r="L687" s="70" t="n"/>
      <c r="M687" s="70" t="n"/>
      <c r="N687" s="70" t="n"/>
      <c r="O687" s="70" t="n"/>
      <c r="P687" s="123" t="n"/>
      <c r="Q687" s="122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120" t="n"/>
      <c r="H688" s="121" t="n"/>
      <c r="I688" s="122" t="n"/>
      <c r="J688" s="70" t="n"/>
      <c r="K688" s="70" t="n"/>
      <c r="L688" s="70" t="n"/>
      <c r="M688" s="70" t="n"/>
      <c r="N688" s="70" t="n"/>
      <c r="O688" s="70" t="n"/>
      <c r="P688" s="123" t="n"/>
      <c r="Q688" s="122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120" t="n"/>
      <c r="H689" s="121" t="n"/>
      <c r="I689" s="122" t="n"/>
      <c r="J689" s="70" t="n"/>
      <c r="K689" s="70" t="n"/>
      <c r="L689" s="70" t="n"/>
      <c r="M689" s="70" t="n"/>
      <c r="N689" s="70" t="n"/>
      <c r="O689" s="70" t="n"/>
      <c r="P689" s="123" t="n"/>
      <c r="Q689" s="122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120" t="n"/>
      <c r="H690" s="121" t="n"/>
      <c r="I690" s="122" t="n"/>
      <c r="J690" s="70" t="n"/>
      <c r="K690" s="70" t="n"/>
      <c r="L690" s="70" t="n"/>
      <c r="M690" s="70" t="n"/>
      <c r="N690" s="70" t="n"/>
      <c r="O690" s="70" t="n"/>
      <c r="P690" s="123" t="n"/>
      <c r="Q690" s="122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120" t="n"/>
      <c r="H691" s="121" t="n"/>
      <c r="I691" s="122" t="n"/>
      <c r="J691" s="70" t="n"/>
      <c r="K691" s="70" t="n"/>
      <c r="L691" s="70" t="n"/>
      <c r="M691" s="70" t="n"/>
      <c r="N691" s="70" t="n"/>
      <c r="O691" s="70" t="n"/>
      <c r="P691" s="123" t="n"/>
      <c r="Q691" s="122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120" t="n"/>
      <c r="H692" s="121" t="n"/>
      <c r="I692" s="122" t="n"/>
      <c r="J692" s="70" t="n"/>
      <c r="K692" s="70" t="n"/>
      <c r="L692" s="70" t="n"/>
      <c r="M692" s="70" t="n"/>
      <c r="N692" s="70" t="n"/>
      <c r="O692" s="70" t="n"/>
      <c r="P692" s="123" t="n"/>
      <c r="Q692" s="122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120" t="n"/>
      <c r="H693" s="121" t="n"/>
      <c r="I693" s="122" t="n"/>
      <c r="J693" s="70" t="n"/>
      <c r="K693" s="70" t="n"/>
      <c r="L693" s="70" t="n"/>
      <c r="M693" s="70" t="n"/>
      <c r="N693" s="70" t="n"/>
      <c r="O693" s="70" t="n"/>
      <c r="P693" s="123" t="n"/>
      <c r="Q693" s="122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120" t="n"/>
      <c r="H694" s="121" t="n"/>
      <c r="I694" s="122" t="n"/>
      <c r="J694" s="70" t="n"/>
      <c r="K694" s="70" t="n"/>
      <c r="L694" s="70" t="n"/>
      <c r="M694" s="70" t="n"/>
      <c r="N694" s="70" t="n"/>
      <c r="O694" s="70" t="n"/>
      <c r="P694" s="123" t="n"/>
      <c r="Q694" s="122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120" t="n"/>
      <c r="H695" s="121" t="n"/>
      <c r="I695" s="122" t="n"/>
      <c r="J695" s="70" t="n"/>
      <c r="K695" s="70" t="n"/>
      <c r="L695" s="70" t="n"/>
      <c r="M695" s="70" t="n"/>
      <c r="N695" s="70" t="n"/>
      <c r="O695" s="70" t="n"/>
      <c r="P695" s="123" t="n"/>
      <c r="Q695" s="122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120" t="n"/>
      <c r="H696" s="121" t="n"/>
      <c r="I696" s="122" t="n"/>
      <c r="J696" s="70" t="n"/>
      <c r="K696" s="70" t="n"/>
      <c r="L696" s="70" t="n"/>
      <c r="M696" s="70" t="n"/>
      <c r="N696" s="70" t="n"/>
      <c r="O696" s="70" t="n"/>
      <c r="P696" s="123" t="n"/>
      <c r="Q696" s="122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120" t="n"/>
      <c r="H697" s="121" t="n"/>
      <c r="I697" s="122" t="n"/>
      <c r="J697" s="70" t="n"/>
      <c r="K697" s="70" t="n"/>
      <c r="L697" s="70" t="n"/>
      <c r="M697" s="70" t="n"/>
      <c r="N697" s="70" t="n"/>
      <c r="O697" s="70" t="n"/>
      <c r="P697" s="123" t="n"/>
      <c r="Q697" s="122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120" t="n"/>
      <c r="H698" s="121" t="n"/>
      <c r="I698" s="122" t="n"/>
      <c r="J698" s="70" t="n"/>
      <c r="K698" s="70" t="n"/>
      <c r="L698" s="70" t="n"/>
      <c r="M698" s="70" t="n"/>
      <c r="N698" s="70" t="n"/>
      <c r="O698" s="70" t="n"/>
      <c r="P698" s="123" t="n"/>
      <c r="Q698" s="122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120" t="n"/>
      <c r="H699" s="121" t="n"/>
      <c r="I699" s="122" t="n"/>
      <c r="J699" s="70" t="n"/>
      <c r="K699" s="70" t="n"/>
      <c r="L699" s="70" t="n"/>
      <c r="M699" s="70" t="n"/>
      <c r="N699" s="70" t="n"/>
      <c r="O699" s="70" t="n"/>
      <c r="P699" s="123" t="n"/>
      <c r="Q699" s="122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120" t="n"/>
      <c r="H700" s="121" t="n"/>
      <c r="I700" s="122" t="n"/>
      <c r="J700" s="70" t="n"/>
      <c r="K700" s="70" t="n"/>
      <c r="L700" s="70" t="n"/>
      <c r="M700" s="70" t="n"/>
      <c r="N700" s="70" t="n"/>
      <c r="O700" s="70" t="n"/>
      <c r="P700" s="123" t="n"/>
      <c r="Q700" s="122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120" t="n"/>
      <c r="H701" s="121" t="n"/>
      <c r="I701" s="122" t="n"/>
      <c r="J701" s="70" t="n"/>
      <c r="K701" s="70" t="n"/>
      <c r="L701" s="70" t="n"/>
      <c r="M701" s="70" t="n"/>
      <c r="N701" s="70" t="n"/>
      <c r="O701" s="70" t="n"/>
      <c r="P701" s="123" t="n"/>
      <c r="Q701" s="122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120" t="n"/>
      <c r="H702" s="121" t="n"/>
      <c r="I702" s="122" t="n"/>
      <c r="J702" s="70" t="n"/>
      <c r="K702" s="70" t="n"/>
      <c r="L702" s="70" t="n"/>
      <c r="M702" s="70" t="n"/>
      <c r="N702" s="70" t="n"/>
      <c r="O702" s="70" t="n"/>
      <c r="P702" s="123" t="n"/>
      <c r="Q702" s="122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120" t="n"/>
      <c r="H703" s="121" t="n"/>
      <c r="I703" s="122" t="n"/>
      <c r="J703" s="70" t="n"/>
      <c r="K703" s="70" t="n"/>
      <c r="L703" s="70" t="n"/>
      <c r="M703" s="70" t="n"/>
      <c r="N703" s="70" t="n"/>
      <c r="O703" s="70" t="n"/>
      <c r="P703" s="123" t="n"/>
      <c r="Q703" s="122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120" t="n"/>
      <c r="H704" s="121" t="n"/>
      <c r="I704" s="122" t="n"/>
      <c r="J704" s="70" t="n"/>
      <c r="K704" s="70" t="n"/>
      <c r="L704" s="70" t="n"/>
      <c r="M704" s="70" t="n"/>
      <c r="N704" s="70" t="n"/>
      <c r="O704" s="70" t="n"/>
      <c r="P704" s="123" t="n"/>
      <c r="Q704" s="122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120" t="n"/>
      <c r="H705" s="121" t="n"/>
      <c r="I705" s="122" t="n"/>
      <c r="J705" s="70" t="n"/>
      <c r="K705" s="70" t="n"/>
      <c r="L705" s="70" t="n"/>
      <c r="M705" s="70" t="n"/>
      <c r="N705" s="70" t="n"/>
      <c r="O705" s="70" t="n"/>
      <c r="P705" s="123" t="n"/>
      <c r="Q705" s="122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120" t="n"/>
      <c r="H706" s="121" t="n"/>
      <c r="I706" s="122" t="n"/>
      <c r="J706" s="70" t="n"/>
      <c r="K706" s="70" t="n"/>
      <c r="L706" s="70" t="n"/>
      <c r="M706" s="70" t="n"/>
      <c r="N706" s="70" t="n"/>
      <c r="O706" s="70" t="n"/>
      <c r="P706" s="123" t="n"/>
      <c r="Q706" s="122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120" t="n"/>
      <c r="H707" s="121" t="n"/>
      <c r="I707" s="122" t="n"/>
      <c r="J707" s="70" t="n"/>
      <c r="K707" s="70" t="n"/>
      <c r="L707" s="70" t="n"/>
      <c r="M707" s="70" t="n"/>
      <c r="N707" s="70" t="n"/>
      <c r="O707" s="70" t="n"/>
      <c r="P707" s="123" t="n"/>
      <c r="Q707" s="122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120" t="n"/>
      <c r="H708" s="121" t="n"/>
      <c r="I708" s="122" t="n"/>
      <c r="J708" s="70" t="n"/>
      <c r="K708" s="70" t="n"/>
      <c r="L708" s="70" t="n"/>
      <c r="M708" s="70" t="n"/>
      <c r="N708" s="70" t="n"/>
      <c r="O708" s="70" t="n"/>
      <c r="P708" s="123" t="n"/>
      <c r="Q708" s="122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120" t="n"/>
      <c r="H709" s="121" t="n"/>
      <c r="I709" s="122" t="n"/>
      <c r="J709" s="70" t="n"/>
      <c r="K709" s="70" t="n"/>
      <c r="L709" s="70" t="n"/>
      <c r="M709" s="70" t="n"/>
      <c r="N709" s="70" t="n"/>
      <c r="O709" s="70" t="n"/>
      <c r="P709" s="123" t="n"/>
      <c r="Q709" s="122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120" t="n"/>
      <c r="H710" s="121" t="n"/>
      <c r="I710" s="122" t="n"/>
      <c r="J710" s="70" t="n"/>
      <c r="K710" s="70" t="n"/>
      <c r="L710" s="70" t="n"/>
      <c r="M710" s="70" t="n"/>
      <c r="N710" s="70" t="n"/>
      <c r="O710" s="70" t="n"/>
      <c r="P710" s="123" t="n"/>
      <c r="Q710" s="122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120" t="n"/>
      <c r="H711" s="121" t="n"/>
      <c r="I711" s="122" t="n"/>
      <c r="J711" s="70" t="n"/>
      <c r="K711" s="70" t="n"/>
      <c r="L711" s="70" t="n"/>
      <c r="M711" s="70" t="n"/>
      <c r="N711" s="70" t="n"/>
      <c r="O711" s="70" t="n"/>
      <c r="P711" s="123" t="n"/>
      <c r="Q711" s="122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120" t="n"/>
      <c r="H712" s="121" t="n"/>
      <c r="I712" s="122" t="n"/>
      <c r="J712" s="70" t="n"/>
      <c r="K712" s="70" t="n"/>
      <c r="L712" s="70" t="n"/>
      <c r="M712" s="70" t="n"/>
      <c r="N712" s="70" t="n"/>
      <c r="O712" s="70" t="n"/>
      <c r="P712" s="123" t="n"/>
      <c r="Q712" s="122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120" t="n"/>
      <c r="H713" s="121" t="n"/>
      <c r="I713" s="122" t="n"/>
      <c r="J713" s="70" t="n"/>
      <c r="K713" s="70" t="n"/>
      <c r="L713" s="70" t="n"/>
      <c r="M713" s="70" t="n"/>
      <c r="N713" s="70" t="n"/>
      <c r="O713" s="70" t="n"/>
      <c r="P713" s="123" t="n"/>
      <c r="Q713" s="122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120" t="n"/>
      <c r="H714" s="121" t="n"/>
      <c r="I714" s="122" t="n"/>
      <c r="J714" s="70" t="n"/>
      <c r="K714" s="70" t="n"/>
      <c r="L714" s="70" t="n"/>
      <c r="M714" s="70" t="n"/>
      <c r="N714" s="70" t="n"/>
      <c r="O714" s="70" t="n"/>
      <c r="P714" s="123" t="n"/>
      <c r="Q714" s="122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120" t="n"/>
      <c r="H715" s="121" t="n"/>
      <c r="I715" s="122" t="n"/>
      <c r="J715" s="70" t="n"/>
      <c r="K715" s="70" t="n"/>
      <c r="L715" s="70" t="n"/>
      <c r="M715" s="70" t="n"/>
      <c r="N715" s="70" t="n"/>
      <c r="O715" s="70" t="n"/>
      <c r="P715" s="123" t="n"/>
      <c r="Q715" s="122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120" t="n"/>
      <c r="H716" s="121" t="n"/>
      <c r="I716" s="122" t="n"/>
      <c r="J716" s="70" t="n"/>
      <c r="K716" s="70" t="n"/>
      <c r="L716" s="70" t="n"/>
      <c r="M716" s="70" t="n"/>
      <c r="N716" s="70" t="n"/>
      <c r="O716" s="70" t="n"/>
      <c r="P716" s="123" t="n"/>
      <c r="Q716" s="122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120" t="n"/>
      <c r="H717" s="121" t="n"/>
      <c r="I717" s="122" t="n"/>
      <c r="J717" s="70" t="n"/>
      <c r="K717" s="70" t="n"/>
      <c r="L717" s="70" t="n"/>
      <c r="M717" s="70" t="n"/>
      <c r="N717" s="70" t="n"/>
      <c r="O717" s="70" t="n"/>
      <c r="P717" s="123" t="n"/>
      <c r="Q717" s="122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120" t="n"/>
      <c r="H718" s="121" t="n"/>
      <c r="I718" s="122" t="n"/>
      <c r="J718" s="70" t="n"/>
      <c r="K718" s="70" t="n"/>
      <c r="L718" s="70" t="n"/>
      <c r="M718" s="70" t="n"/>
      <c r="N718" s="70" t="n"/>
      <c r="O718" s="70" t="n"/>
      <c r="P718" s="123" t="n"/>
      <c r="Q718" s="122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120" t="n"/>
      <c r="H719" s="121" t="n"/>
      <c r="I719" s="122" t="n"/>
      <c r="J719" s="70" t="n"/>
      <c r="K719" s="70" t="n"/>
      <c r="L719" s="70" t="n"/>
      <c r="M719" s="70" t="n"/>
      <c r="N719" s="70" t="n"/>
      <c r="O719" s="70" t="n"/>
      <c r="P719" s="123" t="n"/>
      <c r="Q719" s="122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120" t="n"/>
      <c r="H720" s="121" t="n"/>
      <c r="I720" s="122" t="n"/>
      <c r="J720" s="70" t="n"/>
      <c r="K720" s="70" t="n"/>
      <c r="L720" s="70" t="n"/>
      <c r="M720" s="70" t="n"/>
      <c r="N720" s="70" t="n"/>
      <c r="O720" s="70" t="n"/>
      <c r="P720" s="123" t="n"/>
      <c r="Q720" s="122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120" t="n"/>
      <c r="H721" s="121" t="n"/>
      <c r="I721" s="122" t="n"/>
      <c r="J721" s="70" t="n"/>
      <c r="K721" s="70" t="n"/>
      <c r="L721" s="70" t="n"/>
      <c r="M721" s="70" t="n"/>
      <c r="N721" s="70" t="n"/>
      <c r="O721" s="70" t="n"/>
      <c r="P721" s="123" t="n"/>
      <c r="Q721" s="122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120" t="n"/>
      <c r="H722" s="121" t="n"/>
      <c r="I722" s="122" t="n"/>
      <c r="J722" s="70" t="n"/>
      <c r="K722" s="70" t="n"/>
      <c r="L722" s="70" t="n"/>
      <c r="M722" s="70" t="n"/>
      <c r="N722" s="70" t="n"/>
      <c r="O722" s="70" t="n"/>
      <c r="P722" s="123" t="n"/>
      <c r="Q722" s="122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120" t="n"/>
      <c r="H723" s="121" t="n"/>
      <c r="I723" s="122" t="n"/>
      <c r="J723" s="70" t="n"/>
      <c r="K723" s="70" t="n"/>
      <c r="L723" s="70" t="n"/>
      <c r="M723" s="70" t="n"/>
      <c r="N723" s="70" t="n"/>
      <c r="O723" s="70" t="n"/>
      <c r="P723" s="123" t="n"/>
      <c r="Q723" s="122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120" t="n"/>
      <c r="H724" s="121" t="n"/>
      <c r="I724" s="122" t="n"/>
      <c r="J724" s="70" t="n"/>
      <c r="K724" s="70" t="n"/>
      <c r="L724" s="70" t="n"/>
      <c r="M724" s="70" t="n"/>
      <c r="N724" s="70" t="n"/>
      <c r="O724" s="70" t="n"/>
      <c r="P724" s="123" t="n"/>
      <c r="Q724" s="122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120" t="n"/>
      <c r="H725" s="121" t="n"/>
      <c r="I725" s="122" t="n"/>
      <c r="J725" s="70" t="n"/>
      <c r="K725" s="70" t="n"/>
      <c r="L725" s="70" t="n"/>
      <c r="M725" s="70" t="n"/>
      <c r="N725" s="70" t="n"/>
      <c r="O725" s="70" t="n"/>
      <c r="P725" s="123" t="n"/>
      <c r="Q725" s="122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120" t="n"/>
      <c r="H726" s="121" t="n"/>
      <c r="I726" s="122" t="n"/>
      <c r="J726" s="70" t="n"/>
      <c r="K726" s="70" t="n"/>
      <c r="L726" s="70" t="n"/>
      <c r="M726" s="70" t="n"/>
      <c r="N726" s="70" t="n"/>
      <c r="O726" s="70" t="n"/>
      <c r="P726" s="123" t="n"/>
      <c r="Q726" s="122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120" t="n"/>
      <c r="H727" s="121" t="n"/>
      <c r="I727" s="122" t="n"/>
      <c r="J727" s="70" t="n"/>
      <c r="K727" s="70" t="n"/>
      <c r="L727" s="70" t="n"/>
      <c r="M727" s="70" t="n"/>
      <c r="N727" s="70" t="n"/>
      <c r="O727" s="70" t="n"/>
      <c r="P727" s="123" t="n"/>
      <c r="Q727" s="122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120" t="n"/>
      <c r="H728" s="121" t="n"/>
      <c r="I728" s="122" t="n"/>
      <c r="J728" s="70" t="n"/>
      <c r="K728" s="70" t="n"/>
      <c r="L728" s="70" t="n"/>
      <c r="M728" s="70" t="n"/>
      <c r="N728" s="70" t="n"/>
      <c r="O728" s="70" t="n"/>
      <c r="P728" s="123" t="n"/>
      <c r="Q728" s="122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120" t="n"/>
      <c r="H729" s="121" t="n"/>
      <c r="I729" s="122" t="n"/>
      <c r="J729" s="70" t="n"/>
      <c r="K729" s="70" t="n"/>
      <c r="L729" s="70" t="n"/>
      <c r="M729" s="70" t="n"/>
      <c r="N729" s="70" t="n"/>
      <c r="O729" s="70" t="n"/>
      <c r="P729" s="123" t="n"/>
      <c r="Q729" s="122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120" t="n"/>
      <c r="H730" s="121" t="n"/>
      <c r="I730" s="122" t="n"/>
      <c r="J730" s="70" t="n"/>
      <c r="K730" s="70" t="n"/>
      <c r="L730" s="70" t="n"/>
      <c r="M730" s="70" t="n"/>
      <c r="N730" s="70" t="n"/>
      <c r="O730" s="70" t="n"/>
      <c r="P730" s="123" t="n"/>
      <c r="Q730" s="122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120" t="n"/>
      <c r="H731" s="121" t="n"/>
      <c r="I731" s="122" t="n"/>
      <c r="J731" s="70" t="n"/>
      <c r="K731" s="70" t="n"/>
      <c r="L731" s="70" t="n"/>
      <c r="M731" s="70" t="n"/>
      <c r="N731" s="70" t="n"/>
      <c r="O731" s="70" t="n"/>
      <c r="P731" s="123" t="n"/>
      <c r="Q731" s="122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120" t="n"/>
      <c r="H732" s="121" t="n"/>
      <c r="I732" s="122" t="n"/>
      <c r="J732" s="70" t="n"/>
      <c r="K732" s="70" t="n"/>
      <c r="L732" s="70" t="n"/>
      <c r="M732" s="70" t="n"/>
      <c r="N732" s="70" t="n"/>
      <c r="O732" s="70" t="n"/>
      <c r="P732" s="123" t="n"/>
      <c r="Q732" s="122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120" t="n"/>
      <c r="H733" s="121" t="n"/>
      <c r="I733" s="122" t="n"/>
      <c r="J733" s="70" t="n"/>
      <c r="K733" s="70" t="n"/>
      <c r="L733" s="70" t="n"/>
      <c r="M733" s="70" t="n"/>
      <c r="N733" s="70" t="n"/>
      <c r="O733" s="70" t="n"/>
      <c r="P733" s="123" t="n"/>
      <c r="Q733" s="122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120" t="n"/>
      <c r="H734" s="121" t="n"/>
      <c r="I734" s="122" t="n"/>
      <c r="J734" s="70" t="n"/>
      <c r="K734" s="70" t="n"/>
      <c r="L734" s="70" t="n"/>
      <c r="M734" s="70" t="n"/>
      <c r="N734" s="70" t="n"/>
      <c r="O734" s="70" t="n"/>
      <c r="P734" s="123" t="n"/>
      <c r="Q734" s="122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120" t="n"/>
      <c r="H735" s="121" t="n"/>
      <c r="I735" s="122" t="n"/>
      <c r="J735" s="70" t="n"/>
      <c r="K735" s="70" t="n"/>
      <c r="L735" s="70" t="n"/>
      <c r="M735" s="70" t="n"/>
      <c r="N735" s="70" t="n"/>
      <c r="O735" s="70" t="n"/>
      <c r="P735" s="123" t="n"/>
      <c r="Q735" s="122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120" t="n"/>
      <c r="H736" s="121" t="n"/>
      <c r="I736" s="122" t="n"/>
      <c r="J736" s="70" t="n"/>
      <c r="K736" s="70" t="n"/>
      <c r="L736" s="70" t="n"/>
      <c r="M736" s="70" t="n"/>
      <c r="N736" s="70" t="n"/>
      <c r="O736" s="70" t="n"/>
      <c r="P736" s="123" t="n"/>
      <c r="Q736" s="122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120" t="n"/>
      <c r="H737" s="121" t="n"/>
      <c r="I737" s="122" t="n"/>
      <c r="J737" s="70" t="n"/>
      <c r="K737" s="70" t="n"/>
      <c r="L737" s="70" t="n"/>
      <c r="M737" s="70" t="n"/>
      <c r="N737" s="70" t="n"/>
      <c r="O737" s="70" t="n"/>
      <c r="P737" s="123" t="n"/>
      <c r="Q737" s="122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120" t="n"/>
      <c r="H738" s="121" t="n"/>
      <c r="I738" s="122" t="n"/>
      <c r="J738" s="70" t="n"/>
      <c r="K738" s="70" t="n"/>
      <c r="L738" s="70" t="n"/>
      <c r="M738" s="70" t="n"/>
      <c r="N738" s="70" t="n"/>
      <c r="O738" s="70" t="n"/>
      <c r="P738" s="123" t="n"/>
      <c r="Q738" s="122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120" t="n"/>
      <c r="H739" s="121" t="n"/>
      <c r="I739" s="122" t="n"/>
      <c r="J739" s="70" t="n"/>
      <c r="K739" s="70" t="n"/>
      <c r="L739" s="70" t="n"/>
      <c r="M739" s="70" t="n"/>
      <c r="N739" s="70" t="n"/>
      <c r="O739" s="70" t="n"/>
      <c r="P739" s="123" t="n"/>
      <c r="Q739" s="122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120" t="n"/>
      <c r="H740" s="121" t="n"/>
      <c r="I740" s="122" t="n"/>
      <c r="J740" s="70" t="n"/>
      <c r="K740" s="70" t="n"/>
      <c r="L740" s="70" t="n"/>
      <c r="M740" s="70" t="n"/>
      <c r="N740" s="70" t="n"/>
      <c r="O740" s="70" t="n"/>
      <c r="P740" s="123" t="n"/>
      <c r="Q740" s="122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120" t="n"/>
      <c r="H741" s="121" t="n"/>
      <c r="I741" s="122" t="n"/>
      <c r="J741" s="70" t="n"/>
      <c r="K741" s="70" t="n"/>
      <c r="L741" s="70" t="n"/>
      <c r="M741" s="70" t="n"/>
      <c r="N741" s="70" t="n"/>
      <c r="O741" s="70" t="n"/>
      <c r="P741" s="123" t="n"/>
      <c r="Q741" s="122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120" t="n"/>
      <c r="H742" s="121" t="n"/>
      <c r="I742" s="122" t="n"/>
      <c r="J742" s="70" t="n"/>
      <c r="K742" s="70" t="n"/>
      <c r="L742" s="70" t="n"/>
      <c r="M742" s="70" t="n"/>
      <c r="N742" s="70" t="n"/>
      <c r="O742" s="70" t="n"/>
      <c r="P742" s="123" t="n"/>
      <c r="Q742" s="122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120" t="n"/>
      <c r="H743" s="121" t="n"/>
      <c r="I743" s="122" t="n"/>
      <c r="J743" s="70" t="n"/>
      <c r="K743" s="70" t="n"/>
      <c r="L743" s="70" t="n"/>
      <c r="M743" s="70" t="n"/>
      <c r="N743" s="70" t="n"/>
      <c r="O743" s="70" t="n"/>
      <c r="P743" s="123" t="n"/>
      <c r="Q743" s="122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120" t="n"/>
      <c r="H744" s="121" t="n"/>
      <c r="I744" s="122" t="n"/>
      <c r="J744" s="70" t="n"/>
      <c r="K744" s="70" t="n"/>
      <c r="L744" s="70" t="n"/>
      <c r="M744" s="70" t="n"/>
      <c r="N744" s="70" t="n"/>
      <c r="O744" s="70" t="n"/>
      <c r="P744" s="123" t="n"/>
      <c r="Q744" s="122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120" t="n"/>
      <c r="H745" s="121" t="n"/>
      <c r="I745" s="122" t="n"/>
      <c r="J745" s="70" t="n"/>
      <c r="K745" s="70" t="n"/>
      <c r="L745" s="70" t="n"/>
      <c r="M745" s="70" t="n"/>
      <c r="N745" s="70" t="n"/>
      <c r="O745" s="70" t="n"/>
      <c r="P745" s="123" t="n"/>
      <c r="Q745" s="122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120" t="n"/>
      <c r="H746" s="121" t="n"/>
      <c r="I746" s="122" t="n"/>
      <c r="J746" s="70" t="n"/>
      <c r="K746" s="70" t="n"/>
      <c r="L746" s="70" t="n"/>
      <c r="M746" s="70" t="n"/>
      <c r="N746" s="70" t="n"/>
      <c r="O746" s="70" t="n"/>
      <c r="P746" s="123" t="n"/>
      <c r="Q746" s="122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120" t="n"/>
      <c r="H747" s="121" t="n"/>
      <c r="I747" s="122" t="n"/>
      <c r="J747" s="70" t="n"/>
      <c r="K747" s="70" t="n"/>
      <c r="L747" s="70" t="n"/>
      <c r="M747" s="70" t="n"/>
      <c r="N747" s="70" t="n"/>
      <c r="O747" s="70" t="n"/>
      <c r="P747" s="123" t="n"/>
      <c r="Q747" s="122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120" t="n"/>
      <c r="H748" s="121" t="n"/>
      <c r="I748" s="122" t="n"/>
      <c r="J748" s="70" t="n"/>
      <c r="K748" s="70" t="n"/>
      <c r="L748" s="70" t="n"/>
      <c r="M748" s="70" t="n"/>
      <c r="N748" s="70" t="n"/>
      <c r="O748" s="70" t="n"/>
      <c r="P748" s="123" t="n"/>
      <c r="Q748" s="122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120" t="n"/>
      <c r="H749" s="121" t="n"/>
      <c r="I749" s="122" t="n"/>
      <c r="J749" s="70" t="n"/>
      <c r="K749" s="70" t="n"/>
      <c r="L749" s="70" t="n"/>
      <c r="M749" s="70" t="n"/>
      <c r="N749" s="70" t="n"/>
      <c r="O749" s="70" t="n"/>
      <c r="P749" s="123" t="n"/>
      <c r="Q749" s="122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120" t="n"/>
      <c r="H750" s="121" t="n"/>
      <c r="I750" s="122" t="n"/>
      <c r="J750" s="70" t="n"/>
      <c r="K750" s="70" t="n"/>
      <c r="L750" s="70" t="n"/>
      <c r="M750" s="70" t="n"/>
      <c r="N750" s="70" t="n"/>
      <c r="O750" s="70" t="n"/>
      <c r="P750" s="123" t="n"/>
      <c r="Q750" s="122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120" t="n"/>
      <c r="H751" s="121" t="n"/>
      <c r="I751" s="122" t="n"/>
      <c r="J751" s="70" t="n"/>
      <c r="K751" s="70" t="n"/>
      <c r="L751" s="70" t="n"/>
      <c r="M751" s="70" t="n"/>
      <c r="N751" s="70" t="n"/>
      <c r="O751" s="70" t="n"/>
      <c r="P751" s="123" t="n"/>
      <c r="Q751" s="122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120" t="n"/>
      <c r="H752" s="121" t="n"/>
      <c r="I752" s="122" t="n"/>
      <c r="J752" s="70" t="n"/>
      <c r="K752" s="70" t="n"/>
      <c r="L752" s="70" t="n"/>
      <c r="M752" s="70" t="n"/>
      <c r="N752" s="70" t="n"/>
      <c r="O752" s="70" t="n"/>
      <c r="P752" s="123" t="n"/>
      <c r="Q752" s="122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120" t="n"/>
      <c r="H753" s="121" t="n"/>
      <c r="I753" s="122" t="n"/>
      <c r="J753" s="70" t="n"/>
      <c r="K753" s="70" t="n"/>
      <c r="L753" s="70" t="n"/>
      <c r="M753" s="70" t="n"/>
      <c r="N753" s="70" t="n"/>
      <c r="O753" s="70" t="n"/>
      <c r="P753" s="123" t="n"/>
      <c r="Q753" s="122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120" t="n"/>
      <c r="H754" s="121" t="n"/>
      <c r="I754" s="122" t="n"/>
      <c r="J754" s="70" t="n"/>
      <c r="K754" s="70" t="n"/>
      <c r="L754" s="70" t="n"/>
      <c r="M754" s="70" t="n"/>
      <c r="N754" s="70" t="n"/>
      <c r="O754" s="70" t="n"/>
      <c r="P754" s="123" t="n"/>
      <c r="Q754" s="122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120" t="n"/>
      <c r="H755" s="121" t="n"/>
      <c r="I755" s="122" t="n"/>
      <c r="J755" s="70" t="n"/>
      <c r="K755" s="70" t="n"/>
      <c r="L755" s="70" t="n"/>
      <c r="M755" s="70" t="n"/>
      <c r="N755" s="70" t="n"/>
      <c r="O755" s="70" t="n"/>
      <c r="P755" s="123" t="n"/>
      <c r="Q755" s="122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120" t="n"/>
      <c r="H756" s="121" t="n"/>
      <c r="I756" s="122" t="n"/>
      <c r="J756" s="70" t="n"/>
      <c r="K756" s="70" t="n"/>
      <c r="L756" s="70" t="n"/>
      <c r="M756" s="70" t="n"/>
      <c r="N756" s="70" t="n"/>
      <c r="O756" s="70" t="n"/>
      <c r="P756" s="123" t="n"/>
      <c r="Q756" s="122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120" t="n"/>
      <c r="H757" s="121" t="n"/>
      <c r="I757" s="122" t="n"/>
      <c r="J757" s="70" t="n"/>
      <c r="K757" s="70" t="n"/>
      <c r="L757" s="70" t="n"/>
      <c r="M757" s="70" t="n"/>
      <c r="N757" s="70" t="n"/>
      <c r="O757" s="70" t="n"/>
      <c r="P757" s="123" t="n"/>
      <c r="Q757" s="122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120" t="n"/>
      <c r="H758" s="121" t="n"/>
      <c r="I758" s="122" t="n"/>
      <c r="J758" s="70" t="n"/>
      <c r="K758" s="70" t="n"/>
      <c r="L758" s="70" t="n"/>
      <c r="M758" s="70" t="n"/>
      <c r="N758" s="70" t="n"/>
      <c r="O758" s="70" t="n"/>
      <c r="P758" s="123" t="n"/>
      <c r="Q758" s="122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120" t="n"/>
      <c r="H759" s="121" t="n"/>
      <c r="I759" s="122" t="n"/>
      <c r="J759" s="70" t="n"/>
      <c r="K759" s="70" t="n"/>
      <c r="L759" s="70" t="n"/>
      <c r="M759" s="70" t="n"/>
      <c r="N759" s="70" t="n"/>
      <c r="O759" s="70" t="n"/>
      <c r="P759" s="123" t="n"/>
      <c r="Q759" s="122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120" t="n"/>
      <c r="H760" s="121" t="n"/>
      <c r="I760" s="122" t="n"/>
      <c r="J760" s="70" t="n"/>
      <c r="K760" s="70" t="n"/>
      <c r="L760" s="70" t="n"/>
      <c r="M760" s="70" t="n"/>
      <c r="N760" s="70" t="n"/>
      <c r="O760" s="70" t="n"/>
      <c r="P760" s="123" t="n"/>
      <c r="Q760" s="122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120" t="n"/>
      <c r="H761" s="121" t="n"/>
      <c r="I761" s="122" t="n"/>
      <c r="J761" s="70" t="n"/>
      <c r="K761" s="70" t="n"/>
      <c r="L761" s="70" t="n"/>
      <c r="M761" s="70" t="n"/>
      <c r="N761" s="70" t="n"/>
      <c r="O761" s="70" t="n"/>
      <c r="P761" s="123" t="n"/>
      <c r="Q761" s="122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120" t="n"/>
      <c r="H762" s="121" t="n"/>
      <c r="I762" s="122" t="n"/>
      <c r="J762" s="70" t="n"/>
      <c r="K762" s="70" t="n"/>
      <c r="L762" s="70" t="n"/>
      <c r="M762" s="70" t="n"/>
      <c r="N762" s="70" t="n"/>
      <c r="O762" s="70" t="n"/>
      <c r="P762" s="123" t="n"/>
      <c r="Q762" s="122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120" t="n"/>
      <c r="H763" s="121" t="n"/>
      <c r="I763" s="122" t="n"/>
      <c r="J763" s="70" t="n"/>
      <c r="K763" s="70" t="n"/>
      <c r="L763" s="70" t="n"/>
      <c r="M763" s="70" t="n"/>
      <c r="N763" s="70" t="n"/>
      <c r="O763" s="70" t="n"/>
      <c r="P763" s="123" t="n"/>
      <c r="Q763" s="122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120" t="n"/>
      <c r="H764" s="121" t="n"/>
      <c r="I764" s="122" t="n"/>
      <c r="J764" s="70" t="n"/>
      <c r="K764" s="70" t="n"/>
      <c r="L764" s="70" t="n"/>
      <c r="M764" s="70" t="n"/>
      <c r="N764" s="70" t="n"/>
      <c r="O764" s="70" t="n"/>
      <c r="P764" s="123" t="n"/>
      <c r="Q764" s="122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120" t="n"/>
      <c r="H765" s="121" t="n"/>
      <c r="I765" s="122" t="n"/>
      <c r="J765" s="70" t="n"/>
      <c r="K765" s="70" t="n"/>
      <c r="L765" s="70" t="n"/>
      <c r="M765" s="70" t="n"/>
      <c r="N765" s="70" t="n"/>
      <c r="O765" s="70" t="n"/>
      <c r="P765" s="123" t="n"/>
      <c r="Q765" s="122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120" t="n"/>
      <c r="H766" s="121" t="n"/>
      <c r="I766" s="122" t="n"/>
      <c r="J766" s="70" t="n"/>
      <c r="K766" s="70" t="n"/>
      <c r="L766" s="70" t="n"/>
      <c r="M766" s="70" t="n"/>
      <c r="N766" s="70" t="n"/>
      <c r="O766" s="70" t="n"/>
      <c r="P766" s="123" t="n"/>
      <c r="Q766" s="122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120" t="n"/>
      <c r="H767" s="121" t="n"/>
      <c r="I767" s="122" t="n"/>
      <c r="J767" s="70" t="n"/>
      <c r="K767" s="70" t="n"/>
      <c r="L767" s="70" t="n"/>
      <c r="M767" s="70" t="n"/>
      <c r="N767" s="70" t="n"/>
      <c r="O767" s="70" t="n"/>
      <c r="P767" s="123" t="n"/>
      <c r="Q767" s="122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120" t="n"/>
      <c r="H768" s="121" t="n"/>
      <c r="I768" s="122" t="n"/>
      <c r="J768" s="70" t="n"/>
      <c r="K768" s="70" t="n"/>
      <c r="L768" s="70" t="n"/>
      <c r="M768" s="70" t="n"/>
      <c r="N768" s="70" t="n"/>
      <c r="O768" s="70" t="n"/>
      <c r="P768" s="123" t="n"/>
      <c r="Q768" s="122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120" t="n"/>
      <c r="H769" s="121" t="n"/>
      <c r="I769" s="122" t="n"/>
      <c r="J769" s="70" t="n"/>
      <c r="K769" s="70" t="n"/>
      <c r="L769" s="70" t="n"/>
      <c r="M769" s="70" t="n"/>
      <c r="N769" s="70" t="n"/>
      <c r="O769" s="70" t="n"/>
      <c r="P769" s="123" t="n"/>
      <c r="Q769" s="122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120" t="n"/>
      <c r="H770" s="121" t="n"/>
      <c r="I770" s="122" t="n"/>
      <c r="J770" s="70" t="n"/>
      <c r="K770" s="70" t="n"/>
      <c r="L770" s="70" t="n"/>
      <c r="M770" s="70" t="n"/>
      <c r="N770" s="70" t="n"/>
      <c r="O770" s="70" t="n"/>
      <c r="P770" s="123" t="n"/>
      <c r="Q770" s="122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120" t="n"/>
      <c r="H771" s="121" t="n"/>
      <c r="I771" s="122" t="n"/>
      <c r="J771" s="70" t="n"/>
      <c r="K771" s="70" t="n"/>
      <c r="L771" s="70" t="n"/>
      <c r="M771" s="70" t="n"/>
      <c r="N771" s="70" t="n"/>
      <c r="O771" s="70" t="n"/>
      <c r="P771" s="123" t="n"/>
      <c r="Q771" s="122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120" t="n"/>
      <c r="H772" s="121" t="n"/>
      <c r="I772" s="122" t="n"/>
      <c r="J772" s="70" t="n"/>
      <c r="K772" s="70" t="n"/>
      <c r="L772" s="70" t="n"/>
      <c r="M772" s="70" t="n"/>
      <c r="N772" s="70" t="n"/>
      <c r="O772" s="70" t="n"/>
      <c r="P772" s="123" t="n"/>
      <c r="Q772" s="122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120" t="n"/>
      <c r="H773" s="121" t="n"/>
      <c r="I773" s="122" t="n"/>
      <c r="J773" s="70" t="n"/>
      <c r="K773" s="70" t="n"/>
      <c r="L773" s="70" t="n"/>
      <c r="M773" s="70" t="n"/>
      <c r="N773" s="70" t="n"/>
      <c r="O773" s="70" t="n"/>
      <c r="P773" s="123" t="n"/>
      <c r="Q773" s="122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120" t="n"/>
      <c r="H774" s="121" t="n"/>
      <c r="I774" s="122" t="n"/>
      <c r="J774" s="70" t="n"/>
      <c r="K774" s="70" t="n"/>
      <c r="L774" s="70" t="n"/>
      <c r="M774" s="70" t="n"/>
      <c r="N774" s="70" t="n"/>
      <c r="O774" s="70" t="n"/>
      <c r="P774" s="123" t="n"/>
      <c r="Q774" s="122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120" t="n"/>
      <c r="H775" s="121" t="n"/>
      <c r="I775" s="122" t="n"/>
      <c r="J775" s="70" t="n"/>
      <c r="K775" s="70" t="n"/>
      <c r="L775" s="70" t="n"/>
      <c r="M775" s="70" t="n"/>
      <c r="N775" s="70" t="n"/>
      <c r="O775" s="70" t="n"/>
      <c r="P775" s="123" t="n"/>
      <c r="Q775" s="122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120" t="n"/>
      <c r="H776" s="121" t="n"/>
      <c r="I776" s="122" t="n"/>
      <c r="J776" s="70" t="n"/>
      <c r="K776" s="70" t="n"/>
      <c r="L776" s="70" t="n"/>
      <c r="M776" s="70" t="n"/>
      <c r="N776" s="70" t="n"/>
      <c r="O776" s="70" t="n"/>
      <c r="P776" s="123" t="n"/>
      <c r="Q776" s="122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120" t="n"/>
      <c r="H777" s="121" t="n"/>
      <c r="I777" s="122" t="n"/>
      <c r="J777" s="70" t="n"/>
      <c r="K777" s="70" t="n"/>
      <c r="L777" s="70" t="n"/>
      <c r="M777" s="70" t="n"/>
      <c r="N777" s="70" t="n"/>
      <c r="O777" s="70" t="n"/>
      <c r="P777" s="123" t="n"/>
      <c r="Q777" s="122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120" t="n"/>
      <c r="H778" s="121" t="n"/>
      <c r="I778" s="122" t="n"/>
      <c r="J778" s="70" t="n"/>
      <c r="K778" s="70" t="n"/>
      <c r="L778" s="70" t="n"/>
      <c r="M778" s="70" t="n"/>
      <c r="N778" s="70" t="n"/>
      <c r="O778" s="70" t="n"/>
      <c r="P778" s="123" t="n"/>
      <c r="Q778" s="122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120" t="n"/>
      <c r="H779" s="121" t="n"/>
      <c r="I779" s="122" t="n"/>
      <c r="J779" s="70" t="n"/>
      <c r="K779" s="70" t="n"/>
      <c r="L779" s="70" t="n"/>
      <c r="M779" s="70" t="n"/>
      <c r="N779" s="70" t="n"/>
      <c r="O779" s="70" t="n"/>
      <c r="P779" s="123" t="n"/>
      <c r="Q779" s="122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120" t="n"/>
      <c r="H780" s="121" t="n"/>
      <c r="I780" s="122" t="n"/>
      <c r="J780" s="70" t="n"/>
      <c r="K780" s="70" t="n"/>
      <c r="L780" s="70" t="n"/>
      <c r="M780" s="70" t="n"/>
      <c r="N780" s="70" t="n"/>
      <c r="O780" s="70" t="n"/>
      <c r="P780" s="123" t="n"/>
      <c r="Q780" s="122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120" t="n"/>
      <c r="H781" s="121" t="n"/>
      <c r="I781" s="122" t="n"/>
      <c r="J781" s="70" t="n"/>
      <c r="K781" s="70" t="n"/>
      <c r="L781" s="70" t="n"/>
      <c r="M781" s="70" t="n"/>
      <c r="N781" s="70" t="n"/>
      <c r="O781" s="70" t="n"/>
      <c r="P781" s="123" t="n"/>
      <c r="Q781" s="122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120" t="n"/>
      <c r="H782" s="121" t="n"/>
      <c r="I782" s="122" t="n"/>
      <c r="J782" s="70" t="n"/>
      <c r="K782" s="70" t="n"/>
      <c r="L782" s="70" t="n"/>
      <c r="M782" s="70" t="n"/>
      <c r="N782" s="70" t="n"/>
      <c r="O782" s="70" t="n"/>
      <c r="P782" s="123" t="n"/>
      <c r="Q782" s="122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120" t="n"/>
      <c r="H783" s="121" t="n"/>
      <c r="I783" s="122" t="n"/>
      <c r="J783" s="70" t="n"/>
      <c r="K783" s="70" t="n"/>
      <c r="L783" s="70" t="n"/>
      <c r="M783" s="70" t="n"/>
      <c r="N783" s="70" t="n"/>
      <c r="O783" s="70" t="n"/>
      <c r="P783" s="123" t="n"/>
      <c r="Q783" s="122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120" t="n"/>
      <c r="H784" s="121" t="n"/>
      <c r="I784" s="122" t="n"/>
      <c r="J784" s="70" t="n"/>
      <c r="K784" s="70" t="n"/>
      <c r="L784" s="70" t="n"/>
      <c r="M784" s="70" t="n"/>
      <c r="N784" s="70" t="n"/>
      <c r="O784" s="70" t="n"/>
      <c r="P784" s="123" t="n"/>
      <c r="Q784" s="122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120" t="n"/>
      <c r="H785" s="121" t="n"/>
      <c r="I785" s="122" t="n"/>
      <c r="J785" s="70" t="n"/>
      <c r="K785" s="70" t="n"/>
      <c r="L785" s="70" t="n"/>
      <c r="M785" s="70" t="n"/>
      <c r="N785" s="70" t="n"/>
      <c r="O785" s="70" t="n"/>
      <c r="P785" s="123" t="n"/>
      <c r="Q785" s="122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120" t="n"/>
      <c r="H786" s="121" t="n"/>
      <c r="I786" s="122" t="n"/>
      <c r="J786" s="70" t="n"/>
      <c r="K786" s="70" t="n"/>
      <c r="L786" s="70" t="n"/>
      <c r="M786" s="70" t="n"/>
      <c r="N786" s="70" t="n"/>
      <c r="O786" s="70" t="n"/>
      <c r="P786" s="123" t="n"/>
      <c r="Q786" s="122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120" t="n"/>
      <c r="H787" s="121" t="n"/>
      <c r="I787" s="122" t="n"/>
      <c r="J787" s="70" t="n"/>
      <c r="K787" s="70" t="n"/>
      <c r="L787" s="70" t="n"/>
      <c r="M787" s="70" t="n"/>
      <c r="N787" s="70" t="n"/>
      <c r="O787" s="70" t="n"/>
      <c r="P787" s="123" t="n"/>
      <c r="Q787" s="122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120" t="n"/>
      <c r="H788" s="121" t="n"/>
      <c r="I788" s="122" t="n"/>
      <c r="J788" s="70" t="n"/>
      <c r="K788" s="70" t="n"/>
      <c r="L788" s="70" t="n"/>
      <c r="M788" s="70" t="n"/>
      <c r="N788" s="70" t="n"/>
      <c r="O788" s="70" t="n"/>
      <c r="P788" s="123" t="n"/>
      <c r="Q788" s="122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120" t="n"/>
      <c r="H789" s="121" t="n"/>
      <c r="I789" s="122" t="n"/>
      <c r="J789" s="70" t="n"/>
      <c r="K789" s="70" t="n"/>
      <c r="L789" s="70" t="n"/>
      <c r="M789" s="70" t="n"/>
      <c r="N789" s="70" t="n"/>
      <c r="O789" s="70" t="n"/>
      <c r="P789" s="123" t="n"/>
      <c r="Q789" s="122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120" t="n"/>
      <c r="H790" s="121" t="n"/>
      <c r="I790" s="122" t="n"/>
      <c r="J790" s="70" t="n"/>
      <c r="K790" s="70" t="n"/>
      <c r="L790" s="70" t="n"/>
      <c r="M790" s="70" t="n"/>
      <c r="N790" s="70" t="n"/>
      <c r="O790" s="70" t="n"/>
      <c r="P790" s="123" t="n"/>
      <c r="Q790" s="122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120" t="n"/>
      <c r="H791" s="121" t="n"/>
      <c r="I791" s="122" t="n"/>
      <c r="J791" s="70" t="n"/>
      <c r="K791" s="70" t="n"/>
      <c r="L791" s="70" t="n"/>
      <c r="M791" s="70" t="n"/>
      <c r="N791" s="70" t="n"/>
      <c r="O791" s="70" t="n"/>
      <c r="P791" s="123" t="n"/>
      <c r="Q791" s="122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120" t="n"/>
      <c r="H792" s="121" t="n"/>
      <c r="I792" s="122" t="n"/>
      <c r="J792" s="70" t="n"/>
      <c r="K792" s="70" t="n"/>
      <c r="L792" s="70" t="n"/>
      <c r="M792" s="70" t="n"/>
      <c r="N792" s="70" t="n"/>
      <c r="O792" s="70" t="n"/>
      <c r="P792" s="123" t="n"/>
      <c r="Q792" s="122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120" t="n"/>
      <c r="H793" s="121" t="n"/>
      <c r="I793" s="122" t="n"/>
      <c r="J793" s="70" t="n"/>
      <c r="K793" s="70" t="n"/>
      <c r="L793" s="70" t="n"/>
      <c r="M793" s="70" t="n"/>
      <c r="N793" s="70" t="n"/>
      <c r="O793" s="70" t="n"/>
      <c r="P793" s="123" t="n"/>
      <c r="Q793" s="122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120" t="n"/>
      <c r="H794" s="121" t="n"/>
      <c r="I794" s="122" t="n"/>
      <c r="J794" s="70" t="n"/>
      <c r="K794" s="70" t="n"/>
      <c r="L794" s="70" t="n"/>
      <c r="M794" s="70" t="n"/>
      <c r="N794" s="70" t="n"/>
      <c r="O794" s="70" t="n"/>
      <c r="P794" s="123" t="n"/>
      <c r="Q794" s="122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120" t="n"/>
      <c r="H795" s="121" t="n"/>
      <c r="I795" s="122" t="n"/>
      <c r="J795" s="70" t="n"/>
      <c r="K795" s="70" t="n"/>
      <c r="L795" s="70" t="n"/>
      <c r="M795" s="70" t="n"/>
      <c r="N795" s="70" t="n"/>
      <c r="O795" s="70" t="n"/>
      <c r="P795" s="123" t="n"/>
      <c r="Q795" s="122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120" t="n"/>
      <c r="H796" s="121" t="n"/>
      <c r="I796" s="122" t="n"/>
      <c r="J796" s="70" t="n"/>
      <c r="K796" s="70" t="n"/>
      <c r="L796" s="70" t="n"/>
      <c r="M796" s="70" t="n"/>
      <c r="N796" s="70" t="n"/>
      <c r="O796" s="70" t="n"/>
      <c r="P796" s="123" t="n"/>
      <c r="Q796" s="122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120" t="n"/>
      <c r="H797" s="121" t="n"/>
      <c r="I797" s="122" t="n"/>
      <c r="J797" s="70" t="n"/>
      <c r="K797" s="70" t="n"/>
      <c r="L797" s="70" t="n"/>
      <c r="M797" s="70" t="n"/>
      <c r="N797" s="70" t="n"/>
      <c r="O797" s="70" t="n"/>
      <c r="P797" s="123" t="n"/>
      <c r="Q797" s="122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120" t="n"/>
      <c r="H798" s="121" t="n"/>
      <c r="I798" s="122" t="n"/>
      <c r="J798" s="70" t="n"/>
      <c r="K798" s="70" t="n"/>
      <c r="L798" s="70" t="n"/>
      <c r="M798" s="70" t="n"/>
      <c r="N798" s="70" t="n"/>
      <c r="O798" s="70" t="n"/>
      <c r="P798" s="123" t="n"/>
      <c r="Q798" s="122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120" t="n"/>
      <c r="H799" s="121" t="n"/>
      <c r="I799" s="122" t="n"/>
      <c r="J799" s="70" t="n"/>
      <c r="K799" s="70" t="n"/>
      <c r="L799" s="70" t="n"/>
      <c r="M799" s="70" t="n"/>
      <c r="N799" s="70" t="n"/>
      <c r="O799" s="70" t="n"/>
      <c r="P799" s="123" t="n"/>
      <c r="Q799" s="122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120" t="n"/>
      <c r="H800" s="121" t="n"/>
      <c r="I800" s="122" t="n"/>
      <c r="J800" s="70" t="n"/>
      <c r="K800" s="70" t="n"/>
      <c r="L800" s="70" t="n"/>
      <c r="M800" s="70" t="n"/>
      <c r="N800" s="70" t="n"/>
      <c r="O800" s="70" t="n"/>
      <c r="P800" s="123" t="n"/>
      <c r="Q800" s="122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120" t="n"/>
      <c r="H801" s="121" t="n"/>
      <c r="I801" s="122" t="n"/>
      <c r="J801" s="70" t="n"/>
      <c r="K801" s="70" t="n"/>
      <c r="L801" s="70" t="n"/>
      <c r="M801" s="70" t="n"/>
      <c r="N801" s="70" t="n"/>
      <c r="O801" s="70" t="n"/>
      <c r="P801" s="123" t="n"/>
      <c r="Q801" s="122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120" t="n"/>
      <c r="H802" s="121" t="n"/>
      <c r="I802" s="122" t="n"/>
      <c r="J802" s="70" t="n"/>
      <c r="K802" s="70" t="n"/>
      <c r="L802" s="70" t="n"/>
      <c r="M802" s="70" t="n"/>
      <c r="N802" s="70" t="n"/>
      <c r="O802" s="70" t="n"/>
      <c r="P802" s="123" t="n"/>
      <c r="Q802" s="122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120" t="n"/>
      <c r="H803" s="121" t="n"/>
      <c r="I803" s="122" t="n"/>
      <c r="J803" s="70" t="n"/>
      <c r="K803" s="70" t="n"/>
      <c r="L803" s="70" t="n"/>
      <c r="M803" s="70" t="n"/>
      <c r="N803" s="70" t="n"/>
      <c r="O803" s="70" t="n"/>
      <c r="P803" s="123" t="n"/>
      <c r="Q803" s="122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120" t="n"/>
      <c r="H804" s="121" t="n"/>
      <c r="I804" s="122" t="n"/>
      <c r="J804" s="70" t="n"/>
      <c r="K804" s="70" t="n"/>
      <c r="L804" s="70" t="n"/>
      <c r="M804" s="70" t="n"/>
      <c r="N804" s="70" t="n"/>
      <c r="O804" s="70" t="n"/>
      <c r="P804" s="123" t="n"/>
      <c r="Q804" s="122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120" t="n"/>
      <c r="H805" s="121" t="n"/>
      <c r="I805" s="122" t="n"/>
      <c r="J805" s="70" t="n"/>
      <c r="K805" s="70" t="n"/>
      <c r="L805" s="70" t="n"/>
      <c r="M805" s="70" t="n"/>
      <c r="N805" s="70" t="n"/>
      <c r="O805" s="70" t="n"/>
      <c r="P805" s="123" t="n"/>
      <c r="Q805" s="122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120" t="n"/>
      <c r="H806" s="121" t="n"/>
      <c r="I806" s="122" t="n"/>
      <c r="J806" s="70" t="n"/>
      <c r="K806" s="70" t="n"/>
      <c r="L806" s="70" t="n"/>
      <c r="M806" s="70" t="n"/>
      <c r="N806" s="70" t="n"/>
      <c r="O806" s="70" t="n"/>
      <c r="P806" s="123" t="n"/>
      <c r="Q806" s="122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120" t="n"/>
      <c r="H807" s="121" t="n"/>
      <c r="I807" s="122" t="n"/>
      <c r="J807" s="70" t="n"/>
      <c r="K807" s="70" t="n"/>
      <c r="L807" s="70" t="n"/>
      <c r="M807" s="70" t="n"/>
      <c r="N807" s="70" t="n"/>
      <c r="O807" s="70" t="n"/>
      <c r="P807" s="123" t="n"/>
      <c r="Q807" s="122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120" t="n"/>
      <c r="H808" s="121" t="n"/>
      <c r="I808" s="122" t="n"/>
      <c r="J808" s="70" t="n"/>
      <c r="K808" s="70" t="n"/>
      <c r="L808" s="70" t="n"/>
      <c r="M808" s="70" t="n"/>
      <c r="N808" s="70" t="n"/>
      <c r="O808" s="70" t="n"/>
      <c r="P808" s="123" t="n"/>
      <c r="Q808" s="122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120" t="n"/>
      <c r="H809" s="121" t="n"/>
      <c r="I809" s="122" t="n"/>
      <c r="J809" s="70" t="n"/>
      <c r="K809" s="70" t="n"/>
      <c r="L809" s="70" t="n"/>
      <c r="M809" s="70" t="n"/>
      <c r="N809" s="70" t="n"/>
      <c r="O809" s="70" t="n"/>
      <c r="P809" s="123" t="n"/>
      <c r="Q809" s="122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120" t="n"/>
      <c r="H810" s="121" t="n"/>
      <c r="I810" s="122" t="n"/>
      <c r="J810" s="70" t="n"/>
      <c r="K810" s="70" t="n"/>
      <c r="L810" s="70" t="n"/>
      <c r="M810" s="70" t="n"/>
      <c r="N810" s="70" t="n"/>
      <c r="O810" s="70" t="n"/>
      <c r="P810" s="123" t="n"/>
      <c r="Q810" s="122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120" t="n"/>
      <c r="H811" s="121" t="n"/>
      <c r="I811" s="122" t="n"/>
      <c r="J811" s="70" t="n"/>
      <c r="K811" s="70" t="n"/>
      <c r="L811" s="70" t="n"/>
      <c r="M811" s="70" t="n"/>
      <c r="N811" s="70" t="n"/>
      <c r="O811" s="70" t="n"/>
      <c r="P811" s="123" t="n"/>
      <c r="Q811" s="122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120" t="n"/>
      <c r="H812" s="121" t="n"/>
      <c r="I812" s="122" t="n"/>
      <c r="J812" s="70" t="n"/>
      <c r="K812" s="70" t="n"/>
      <c r="L812" s="70" t="n"/>
      <c r="M812" s="70" t="n"/>
      <c r="N812" s="70" t="n"/>
      <c r="O812" s="70" t="n"/>
      <c r="P812" s="123" t="n"/>
      <c r="Q812" s="122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120" t="n"/>
      <c r="H813" s="121" t="n"/>
      <c r="I813" s="122" t="n"/>
      <c r="J813" s="70" t="n"/>
      <c r="K813" s="70" t="n"/>
      <c r="L813" s="70" t="n"/>
      <c r="M813" s="70" t="n"/>
      <c r="N813" s="70" t="n"/>
      <c r="O813" s="70" t="n"/>
      <c r="P813" s="123" t="n"/>
      <c r="Q813" s="122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120" t="n"/>
      <c r="H814" s="121" t="n"/>
      <c r="I814" s="122" t="n"/>
      <c r="J814" s="70" t="n"/>
      <c r="K814" s="70" t="n"/>
      <c r="L814" s="70" t="n"/>
      <c r="M814" s="70" t="n"/>
      <c r="N814" s="70" t="n"/>
      <c r="O814" s="70" t="n"/>
      <c r="P814" s="123" t="n"/>
      <c r="Q814" s="122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120" t="n"/>
      <c r="H815" s="121" t="n"/>
      <c r="I815" s="122" t="n"/>
      <c r="J815" s="70" t="n"/>
      <c r="K815" s="70" t="n"/>
      <c r="L815" s="70" t="n"/>
      <c r="M815" s="70" t="n"/>
      <c r="N815" s="70" t="n"/>
      <c r="O815" s="70" t="n"/>
      <c r="P815" s="123" t="n"/>
      <c r="Q815" s="122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120" t="n"/>
      <c r="H816" s="121" t="n"/>
      <c r="I816" s="122" t="n"/>
      <c r="J816" s="70" t="n"/>
      <c r="K816" s="70" t="n"/>
      <c r="L816" s="70" t="n"/>
      <c r="M816" s="70" t="n"/>
      <c r="N816" s="70" t="n"/>
      <c r="O816" s="70" t="n"/>
      <c r="P816" s="123" t="n"/>
      <c r="Q816" s="122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120" t="n"/>
      <c r="H817" s="121" t="n"/>
      <c r="I817" s="122" t="n"/>
      <c r="J817" s="70" t="n"/>
      <c r="K817" s="70" t="n"/>
      <c r="L817" s="70" t="n"/>
      <c r="M817" s="70" t="n"/>
      <c r="N817" s="70" t="n"/>
      <c r="O817" s="70" t="n"/>
      <c r="P817" s="123" t="n"/>
      <c r="Q817" s="122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120" t="n"/>
      <c r="H818" s="121" t="n"/>
      <c r="I818" s="122" t="n"/>
      <c r="J818" s="70" t="n"/>
      <c r="K818" s="70" t="n"/>
      <c r="L818" s="70" t="n"/>
      <c r="M818" s="70" t="n"/>
      <c r="N818" s="70" t="n"/>
      <c r="O818" s="70" t="n"/>
      <c r="P818" s="123" t="n"/>
      <c r="Q818" s="122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120" t="n"/>
      <c r="H819" s="121" t="n"/>
      <c r="I819" s="122" t="n"/>
      <c r="J819" s="70" t="n"/>
      <c r="K819" s="70" t="n"/>
      <c r="L819" s="70" t="n"/>
      <c r="M819" s="70" t="n"/>
      <c r="N819" s="70" t="n"/>
      <c r="O819" s="70" t="n"/>
      <c r="P819" s="123" t="n"/>
      <c r="Q819" s="122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120" t="n"/>
      <c r="H820" s="121" t="n"/>
      <c r="I820" s="122" t="n"/>
      <c r="J820" s="70" t="n"/>
      <c r="K820" s="70" t="n"/>
      <c r="L820" s="70" t="n"/>
      <c r="M820" s="70" t="n"/>
      <c r="N820" s="70" t="n"/>
      <c r="O820" s="70" t="n"/>
      <c r="P820" s="123" t="n"/>
      <c r="Q820" s="122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120" t="n"/>
      <c r="H821" s="121" t="n"/>
      <c r="I821" s="122" t="n"/>
      <c r="J821" s="70" t="n"/>
      <c r="K821" s="70" t="n"/>
      <c r="L821" s="70" t="n"/>
      <c r="M821" s="70" t="n"/>
      <c r="N821" s="70" t="n"/>
      <c r="O821" s="70" t="n"/>
      <c r="P821" s="123" t="n"/>
      <c r="Q821" s="122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120" t="n"/>
      <c r="H822" s="121" t="n"/>
      <c r="I822" s="122" t="n"/>
      <c r="J822" s="70" t="n"/>
      <c r="K822" s="70" t="n"/>
      <c r="L822" s="70" t="n"/>
      <c r="M822" s="70" t="n"/>
      <c r="N822" s="70" t="n"/>
      <c r="O822" s="70" t="n"/>
      <c r="P822" s="123" t="n"/>
      <c r="Q822" s="122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120" t="n"/>
      <c r="H823" s="121" t="n"/>
      <c r="I823" s="122" t="n"/>
      <c r="J823" s="70" t="n"/>
      <c r="K823" s="70" t="n"/>
      <c r="L823" s="70" t="n"/>
      <c r="M823" s="70" t="n"/>
      <c r="N823" s="70" t="n"/>
      <c r="O823" s="70" t="n"/>
      <c r="P823" s="123" t="n"/>
      <c r="Q823" s="122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120" t="n"/>
      <c r="H824" s="121" t="n"/>
      <c r="I824" s="122" t="n"/>
      <c r="J824" s="70" t="n"/>
      <c r="K824" s="70" t="n"/>
      <c r="L824" s="70" t="n"/>
      <c r="M824" s="70" t="n"/>
      <c r="N824" s="70" t="n"/>
      <c r="O824" s="70" t="n"/>
      <c r="P824" s="123" t="n"/>
      <c r="Q824" s="122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120" t="n"/>
      <c r="H825" s="121" t="n"/>
      <c r="I825" s="122" t="n"/>
      <c r="J825" s="70" t="n"/>
      <c r="K825" s="70" t="n"/>
      <c r="L825" s="70" t="n"/>
      <c r="M825" s="70" t="n"/>
      <c r="N825" s="70" t="n"/>
      <c r="O825" s="70" t="n"/>
      <c r="P825" s="123" t="n"/>
      <c r="Q825" s="122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120" t="n"/>
      <c r="H826" s="121" t="n"/>
      <c r="I826" s="122" t="n"/>
      <c r="J826" s="70" t="n"/>
      <c r="K826" s="70" t="n"/>
      <c r="L826" s="70" t="n"/>
      <c r="M826" s="70" t="n"/>
      <c r="N826" s="70" t="n"/>
      <c r="O826" s="70" t="n"/>
      <c r="P826" s="123" t="n"/>
      <c r="Q826" s="122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120" t="n"/>
      <c r="H827" s="121" t="n"/>
      <c r="I827" s="122" t="n"/>
      <c r="J827" s="70" t="n"/>
      <c r="K827" s="70" t="n"/>
      <c r="L827" s="70" t="n"/>
      <c r="M827" s="70" t="n"/>
      <c r="N827" s="70" t="n"/>
      <c r="O827" s="70" t="n"/>
      <c r="P827" s="123" t="n"/>
      <c r="Q827" s="122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120" t="n"/>
      <c r="H828" s="121" t="n"/>
      <c r="I828" s="122" t="n"/>
      <c r="J828" s="70" t="n"/>
      <c r="K828" s="70" t="n"/>
      <c r="L828" s="70" t="n"/>
      <c r="M828" s="70" t="n"/>
      <c r="N828" s="70" t="n"/>
      <c r="O828" s="70" t="n"/>
      <c r="P828" s="123" t="n"/>
      <c r="Q828" s="122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120" t="n"/>
      <c r="H829" s="121" t="n"/>
      <c r="I829" s="122" t="n"/>
      <c r="J829" s="70" t="n"/>
      <c r="K829" s="70" t="n"/>
      <c r="L829" s="70" t="n"/>
      <c r="M829" s="70" t="n"/>
      <c r="N829" s="70" t="n"/>
      <c r="O829" s="70" t="n"/>
      <c r="P829" s="123" t="n"/>
      <c r="Q829" s="122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120" t="n"/>
      <c r="H830" s="121" t="n"/>
      <c r="I830" s="122" t="n"/>
      <c r="J830" s="70" t="n"/>
      <c r="K830" s="70" t="n"/>
      <c r="L830" s="70" t="n"/>
      <c r="M830" s="70" t="n"/>
      <c r="N830" s="70" t="n"/>
      <c r="O830" s="70" t="n"/>
      <c r="P830" s="123" t="n"/>
      <c r="Q830" s="122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120" t="n"/>
      <c r="H831" s="121" t="n"/>
      <c r="I831" s="122" t="n"/>
      <c r="J831" s="70" t="n"/>
      <c r="K831" s="70" t="n"/>
      <c r="L831" s="70" t="n"/>
      <c r="M831" s="70" t="n"/>
      <c r="N831" s="70" t="n"/>
      <c r="O831" s="70" t="n"/>
      <c r="P831" s="123" t="n"/>
      <c r="Q831" s="122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120" t="n"/>
      <c r="H832" s="121" t="n"/>
      <c r="I832" s="122" t="n"/>
      <c r="J832" s="70" t="n"/>
      <c r="K832" s="70" t="n"/>
      <c r="L832" s="70" t="n"/>
      <c r="M832" s="70" t="n"/>
      <c r="N832" s="70" t="n"/>
      <c r="O832" s="70" t="n"/>
      <c r="P832" s="123" t="n"/>
      <c r="Q832" s="122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120" t="n"/>
      <c r="H833" s="121" t="n"/>
      <c r="I833" s="122" t="n"/>
      <c r="J833" s="70" t="n"/>
      <c r="K833" s="70" t="n"/>
      <c r="L833" s="70" t="n"/>
      <c r="M833" s="70" t="n"/>
      <c r="N833" s="70" t="n"/>
      <c r="O833" s="70" t="n"/>
      <c r="P833" s="123" t="n"/>
      <c r="Q833" s="122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120" t="n"/>
      <c r="H834" s="121" t="n"/>
      <c r="I834" s="122" t="n"/>
      <c r="J834" s="70" t="n"/>
      <c r="K834" s="70" t="n"/>
      <c r="L834" s="70" t="n"/>
      <c r="M834" s="70" t="n"/>
      <c r="N834" s="70" t="n"/>
      <c r="O834" s="70" t="n"/>
      <c r="P834" s="123" t="n"/>
      <c r="Q834" s="122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120" t="n"/>
      <c r="H835" s="121" t="n"/>
      <c r="I835" s="122" t="n"/>
      <c r="J835" s="70" t="n"/>
      <c r="K835" s="70" t="n"/>
      <c r="L835" s="70" t="n"/>
      <c r="M835" s="70" t="n"/>
      <c r="N835" s="70" t="n"/>
      <c r="O835" s="70" t="n"/>
      <c r="P835" s="123" t="n"/>
      <c r="Q835" s="122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120" t="n"/>
      <c r="H836" s="121" t="n"/>
      <c r="I836" s="122" t="n"/>
      <c r="J836" s="70" t="n"/>
      <c r="K836" s="70" t="n"/>
      <c r="L836" s="70" t="n"/>
      <c r="M836" s="70" t="n"/>
      <c r="N836" s="70" t="n"/>
      <c r="O836" s="70" t="n"/>
      <c r="P836" s="123" t="n"/>
      <c r="Q836" s="122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120" t="n"/>
      <c r="H837" s="121" t="n"/>
      <c r="I837" s="122" t="n"/>
      <c r="J837" s="70" t="n"/>
      <c r="K837" s="70" t="n"/>
      <c r="L837" s="70" t="n"/>
      <c r="M837" s="70" t="n"/>
      <c r="N837" s="70" t="n"/>
      <c r="O837" s="70" t="n"/>
      <c r="P837" s="123" t="n"/>
      <c r="Q837" s="122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120" t="n"/>
      <c r="H838" s="121" t="n"/>
      <c r="I838" s="122" t="n"/>
      <c r="J838" s="70" t="n"/>
      <c r="K838" s="70" t="n"/>
      <c r="L838" s="70" t="n"/>
      <c r="M838" s="70" t="n"/>
      <c r="N838" s="70" t="n"/>
      <c r="O838" s="70" t="n"/>
      <c r="P838" s="123" t="n"/>
      <c r="Q838" s="122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120" t="n"/>
      <c r="H839" s="121" t="n"/>
      <c r="I839" s="122" t="n"/>
      <c r="J839" s="70" t="n"/>
      <c r="K839" s="70" t="n"/>
      <c r="L839" s="70" t="n"/>
      <c r="M839" s="70" t="n"/>
      <c r="N839" s="70" t="n"/>
      <c r="O839" s="70" t="n"/>
      <c r="P839" s="123" t="n"/>
      <c r="Q839" s="122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120" t="n"/>
      <c r="H840" s="121" t="n"/>
      <c r="I840" s="122" t="n"/>
      <c r="J840" s="70" t="n"/>
      <c r="K840" s="70" t="n"/>
      <c r="L840" s="70" t="n"/>
      <c r="M840" s="70" t="n"/>
      <c r="N840" s="70" t="n"/>
      <c r="O840" s="70" t="n"/>
      <c r="P840" s="123" t="n"/>
      <c r="Q840" s="122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120" t="n"/>
      <c r="H841" s="121" t="n"/>
      <c r="I841" s="122" t="n"/>
      <c r="J841" s="70" t="n"/>
      <c r="K841" s="70" t="n"/>
      <c r="L841" s="70" t="n"/>
      <c r="M841" s="70" t="n"/>
      <c r="N841" s="70" t="n"/>
      <c r="O841" s="70" t="n"/>
      <c r="P841" s="123" t="n"/>
      <c r="Q841" s="122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120" t="n"/>
      <c r="H842" s="121" t="n"/>
      <c r="I842" s="122" t="n"/>
      <c r="J842" s="70" t="n"/>
      <c r="K842" s="70" t="n"/>
      <c r="L842" s="70" t="n"/>
      <c r="M842" s="70" t="n"/>
      <c r="N842" s="70" t="n"/>
      <c r="O842" s="70" t="n"/>
      <c r="P842" s="123" t="n"/>
      <c r="Q842" s="122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120" t="n"/>
      <c r="H843" s="121" t="n"/>
      <c r="I843" s="122" t="n"/>
      <c r="J843" s="70" t="n"/>
      <c r="K843" s="70" t="n"/>
      <c r="L843" s="70" t="n"/>
      <c r="M843" s="70" t="n"/>
      <c r="N843" s="70" t="n"/>
      <c r="O843" s="70" t="n"/>
      <c r="P843" s="123" t="n"/>
      <c r="Q843" s="122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120" t="n"/>
      <c r="H844" s="121" t="n"/>
      <c r="I844" s="122" t="n"/>
      <c r="J844" s="70" t="n"/>
      <c r="K844" s="70" t="n"/>
      <c r="L844" s="70" t="n"/>
      <c r="M844" s="70" t="n"/>
      <c r="N844" s="70" t="n"/>
      <c r="O844" s="70" t="n"/>
      <c r="P844" s="123" t="n"/>
      <c r="Q844" s="122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120" t="n"/>
      <c r="H845" s="121" t="n"/>
      <c r="I845" s="122" t="n"/>
      <c r="J845" s="70" t="n"/>
      <c r="K845" s="70" t="n"/>
      <c r="L845" s="70" t="n"/>
      <c r="M845" s="70" t="n"/>
      <c r="N845" s="70" t="n"/>
      <c r="O845" s="70" t="n"/>
      <c r="P845" s="123" t="n"/>
      <c r="Q845" s="122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120" t="n"/>
      <c r="H846" s="121" t="n"/>
      <c r="I846" s="122" t="n"/>
      <c r="J846" s="70" t="n"/>
      <c r="K846" s="70" t="n"/>
      <c r="L846" s="70" t="n"/>
      <c r="M846" s="70" t="n"/>
      <c r="N846" s="70" t="n"/>
      <c r="O846" s="70" t="n"/>
      <c r="P846" s="123" t="n"/>
      <c r="Q846" s="122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120" t="n"/>
      <c r="H847" s="121" t="n"/>
      <c r="I847" s="122" t="n"/>
      <c r="J847" s="70" t="n"/>
      <c r="K847" s="70" t="n"/>
      <c r="L847" s="70" t="n"/>
      <c r="M847" s="70" t="n"/>
      <c r="N847" s="70" t="n"/>
      <c r="O847" s="70" t="n"/>
      <c r="P847" s="123" t="n"/>
      <c r="Q847" s="122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120" t="n"/>
      <c r="H848" s="121" t="n"/>
      <c r="I848" s="122" t="n"/>
      <c r="J848" s="70" t="n"/>
      <c r="K848" s="70" t="n"/>
      <c r="L848" s="70" t="n"/>
      <c r="M848" s="70" t="n"/>
      <c r="N848" s="70" t="n"/>
      <c r="O848" s="70" t="n"/>
      <c r="P848" s="123" t="n"/>
      <c r="Q848" s="122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120" t="n"/>
      <c r="H849" s="121" t="n"/>
      <c r="I849" s="122" t="n"/>
      <c r="J849" s="70" t="n"/>
      <c r="K849" s="70" t="n"/>
      <c r="L849" s="70" t="n"/>
      <c r="M849" s="70" t="n"/>
      <c r="N849" s="70" t="n"/>
      <c r="O849" s="70" t="n"/>
      <c r="P849" s="123" t="n"/>
      <c r="Q849" s="122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120" t="n"/>
      <c r="H850" s="121" t="n"/>
      <c r="I850" s="122" t="n"/>
      <c r="J850" s="70" t="n"/>
      <c r="K850" s="70" t="n"/>
      <c r="L850" s="70" t="n"/>
      <c r="M850" s="70" t="n"/>
      <c r="N850" s="70" t="n"/>
      <c r="O850" s="70" t="n"/>
      <c r="P850" s="123" t="n"/>
      <c r="Q850" s="122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120" t="n"/>
      <c r="H851" s="121" t="n"/>
      <c r="I851" s="122" t="n"/>
      <c r="J851" s="70" t="n"/>
      <c r="K851" s="70" t="n"/>
      <c r="L851" s="70" t="n"/>
      <c r="M851" s="70" t="n"/>
      <c r="N851" s="70" t="n"/>
      <c r="O851" s="70" t="n"/>
      <c r="P851" s="123" t="n"/>
      <c r="Q851" s="122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120" t="n"/>
      <c r="H852" s="121" t="n"/>
      <c r="I852" s="122" t="n"/>
      <c r="J852" s="70" t="n"/>
      <c r="K852" s="70" t="n"/>
      <c r="L852" s="70" t="n"/>
      <c r="M852" s="70" t="n"/>
      <c r="N852" s="70" t="n"/>
      <c r="O852" s="70" t="n"/>
      <c r="P852" s="123" t="n"/>
      <c r="Q852" s="122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120" t="n"/>
      <c r="H853" s="121" t="n"/>
      <c r="I853" s="122" t="n"/>
      <c r="J853" s="70" t="n"/>
      <c r="K853" s="70" t="n"/>
      <c r="L853" s="70" t="n"/>
      <c r="M853" s="70" t="n"/>
      <c r="N853" s="70" t="n"/>
      <c r="O853" s="70" t="n"/>
      <c r="P853" s="123" t="n"/>
      <c r="Q853" s="122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120" t="n"/>
      <c r="H854" s="121" t="n"/>
      <c r="I854" s="122" t="n"/>
      <c r="J854" s="70" t="n"/>
      <c r="K854" s="70" t="n"/>
      <c r="L854" s="70" t="n"/>
      <c r="M854" s="70" t="n"/>
      <c r="N854" s="70" t="n"/>
      <c r="O854" s="70" t="n"/>
      <c r="P854" s="123" t="n"/>
      <c r="Q854" s="122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120" t="n"/>
      <c r="H855" s="121" t="n"/>
      <c r="I855" s="122" t="n"/>
      <c r="J855" s="70" t="n"/>
      <c r="K855" s="70" t="n"/>
      <c r="L855" s="70" t="n"/>
      <c r="M855" s="70" t="n"/>
      <c r="N855" s="70" t="n"/>
      <c r="O855" s="70" t="n"/>
      <c r="P855" s="123" t="n"/>
      <c r="Q855" s="122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120" t="n"/>
      <c r="H856" s="121" t="n"/>
      <c r="I856" s="122" t="n"/>
      <c r="J856" s="70" t="n"/>
      <c r="K856" s="70" t="n"/>
      <c r="L856" s="70" t="n"/>
      <c r="M856" s="70" t="n"/>
      <c r="N856" s="70" t="n"/>
      <c r="O856" s="70" t="n"/>
      <c r="P856" s="123" t="n"/>
      <c r="Q856" s="122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120" t="n"/>
      <c r="H857" s="121" t="n"/>
      <c r="I857" s="122" t="n"/>
      <c r="J857" s="70" t="n"/>
      <c r="K857" s="70" t="n"/>
      <c r="L857" s="70" t="n"/>
      <c r="M857" s="70" t="n"/>
      <c r="N857" s="70" t="n"/>
      <c r="O857" s="70" t="n"/>
      <c r="P857" s="123" t="n"/>
      <c r="Q857" s="122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120" t="n"/>
      <c r="H858" s="121" t="n"/>
      <c r="I858" s="122" t="n"/>
      <c r="J858" s="70" t="n"/>
      <c r="K858" s="70" t="n"/>
      <c r="L858" s="70" t="n"/>
      <c r="M858" s="70" t="n"/>
      <c r="N858" s="70" t="n"/>
      <c r="O858" s="70" t="n"/>
      <c r="P858" s="123" t="n"/>
      <c r="Q858" s="122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120" t="n"/>
      <c r="H859" s="121" t="n"/>
      <c r="I859" s="122" t="n"/>
      <c r="J859" s="70" t="n"/>
      <c r="K859" s="70" t="n"/>
      <c r="L859" s="70" t="n"/>
      <c r="M859" s="70" t="n"/>
      <c r="N859" s="70" t="n"/>
      <c r="O859" s="70" t="n"/>
      <c r="P859" s="123" t="n"/>
      <c r="Q859" s="122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120" t="n"/>
      <c r="H860" s="121" t="n"/>
      <c r="I860" s="122" t="n"/>
      <c r="J860" s="70" t="n"/>
      <c r="K860" s="70" t="n"/>
      <c r="L860" s="70" t="n"/>
      <c r="M860" s="70" t="n"/>
      <c r="N860" s="70" t="n"/>
      <c r="O860" s="70" t="n"/>
      <c r="P860" s="123" t="n"/>
      <c r="Q860" s="122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120" t="n"/>
      <c r="H861" s="121" t="n"/>
      <c r="I861" s="122" t="n"/>
      <c r="J861" s="70" t="n"/>
      <c r="K861" s="70" t="n"/>
      <c r="L861" s="70" t="n"/>
      <c r="M861" s="70" t="n"/>
      <c r="N861" s="70" t="n"/>
      <c r="O861" s="70" t="n"/>
      <c r="P861" s="123" t="n"/>
      <c r="Q861" s="122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120" t="n"/>
      <c r="H862" s="121" t="n"/>
      <c r="I862" s="122" t="n"/>
      <c r="J862" s="70" t="n"/>
      <c r="K862" s="70" t="n"/>
      <c r="L862" s="70" t="n"/>
      <c r="M862" s="70" t="n"/>
      <c r="N862" s="70" t="n"/>
      <c r="O862" s="70" t="n"/>
      <c r="P862" s="123" t="n"/>
      <c r="Q862" s="122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120" t="n"/>
      <c r="H863" s="121" t="n"/>
      <c r="I863" s="122" t="n"/>
      <c r="J863" s="70" t="n"/>
      <c r="K863" s="70" t="n"/>
      <c r="L863" s="70" t="n"/>
      <c r="M863" s="70" t="n"/>
      <c r="N863" s="70" t="n"/>
      <c r="O863" s="70" t="n"/>
      <c r="P863" s="123" t="n"/>
      <c r="Q863" s="122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120" t="n"/>
      <c r="H864" s="121" t="n"/>
      <c r="I864" s="122" t="n"/>
      <c r="J864" s="70" t="n"/>
      <c r="K864" s="70" t="n"/>
      <c r="L864" s="70" t="n"/>
      <c r="M864" s="70" t="n"/>
      <c r="N864" s="70" t="n"/>
      <c r="O864" s="70" t="n"/>
      <c r="P864" s="123" t="n"/>
      <c r="Q864" s="122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120" t="n"/>
      <c r="H865" s="121" t="n"/>
      <c r="I865" s="122" t="n"/>
      <c r="J865" s="70" t="n"/>
      <c r="K865" s="70" t="n"/>
      <c r="L865" s="70" t="n"/>
      <c r="M865" s="70" t="n"/>
      <c r="N865" s="70" t="n"/>
      <c r="O865" s="70" t="n"/>
      <c r="P865" s="123" t="n"/>
      <c r="Q865" s="122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120" t="n"/>
      <c r="H866" s="121" t="n"/>
      <c r="I866" s="122" t="n"/>
      <c r="J866" s="70" t="n"/>
      <c r="K866" s="70" t="n"/>
      <c r="L866" s="70" t="n"/>
      <c r="M866" s="70" t="n"/>
      <c r="N866" s="70" t="n"/>
      <c r="O866" s="70" t="n"/>
      <c r="P866" s="123" t="n"/>
      <c r="Q866" s="122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120" t="n"/>
      <c r="H867" s="121" t="n"/>
      <c r="I867" s="122" t="n"/>
      <c r="J867" s="70" t="n"/>
      <c r="K867" s="70" t="n"/>
      <c r="L867" s="70" t="n"/>
      <c r="M867" s="70" t="n"/>
      <c r="N867" s="70" t="n"/>
      <c r="O867" s="70" t="n"/>
      <c r="P867" s="123" t="n"/>
      <c r="Q867" s="122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120" t="n"/>
      <c r="H868" s="121" t="n"/>
      <c r="I868" s="122" t="n"/>
      <c r="J868" s="70" t="n"/>
      <c r="K868" s="70" t="n"/>
      <c r="L868" s="70" t="n"/>
      <c r="M868" s="70" t="n"/>
      <c r="N868" s="70" t="n"/>
      <c r="O868" s="70" t="n"/>
      <c r="P868" s="123" t="n"/>
      <c r="Q868" s="122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120" t="n"/>
      <c r="H869" s="121" t="n"/>
      <c r="I869" s="122" t="n"/>
      <c r="J869" s="70" t="n"/>
      <c r="K869" s="70" t="n"/>
      <c r="L869" s="70" t="n"/>
      <c r="M869" s="70" t="n"/>
      <c r="N869" s="70" t="n"/>
      <c r="O869" s="70" t="n"/>
      <c r="P869" s="123" t="n"/>
      <c r="Q869" s="122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120" t="n"/>
      <c r="H870" s="121" t="n"/>
      <c r="I870" s="122" t="n"/>
      <c r="J870" s="70" t="n"/>
      <c r="K870" s="70" t="n"/>
      <c r="L870" s="70" t="n"/>
      <c r="M870" s="70" t="n"/>
      <c r="N870" s="70" t="n"/>
      <c r="O870" s="70" t="n"/>
      <c r="P870" s="123" t="n"/>
      <c r="Q870" s="122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120" t="n"/>
      <c r="H871" s="121" t="n"/>
      <c r="I871" s="122" t="n"/>
      <c r="J871" s="70" t="n"/>
      <c r="K871" s="70" t="n"/>
      <c r="L871" s="70" t="n"/>
      <c r="M871" s="70" t="n"/>
      <c r="N871" s="70" t="n"/>
      <c r="O871" s="70" t="n"/>
      <c r="P871" s="123" t="n"/>
      <c r="Q871" s="122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120" t="n"/>
      <c r="H872" s="121" t="n"/>
      <c r="I872" s="122" t="n"/>
      <c r="J872" s="70" t="n"/>
      <c r="K872" s="70" t="n"/>
      <c r="L872" s="70" t="n"/>
      <c r="M872" s="70" t="n"/>
      <c r="N872" s="70" t="n"/>
      <c r="O872" s="70" t="n"/>
      <c r="P872" s="123" t="n"/>
      <c r="Q872" s="122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120" t="n"/>
      <c r="H873" s="121" t="n"/>
      <c r="I873" s="122" t="n"/>
      <c r="J873" s="70" t="n"/>
      <c r="K873" s="70" t="n"/>
      <c r="L873" s="70" t="n"/>
      <c r="M873" s="70" t="n"/>
      <c r="N873" s="70" t="n"/>
      <c r="O873" s="70" t="n"/>
      <c r="P873" s="123" t="n"/>
      <c r="Q873" s="122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120" t="n"/>
      <c r="H874" s="121" t="n"/>
      <c r="I874" s="122" t="n"/>
      <c r="J874" s="70" t="n"/>
      <c r="K874" s="70" t="n"/>
      <c r="L874" s="70" t="n"/>
      <c r="M874" s="70" t="n"/>
      <c r="N874" s="70" t="n"/>
      <c r="O874" s="70" t="n"/>
      <c r="P874" s="123" t="n"/>
      <c r="Q874" s="122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120" t="n"/>
      <c r="H875" s="121" t="n"/>
      <c r="I875" s="122" t="n"/>
      <c r="J875" s="70" t="n"/>
      <c r="K875" s="70" t="n"/>
      <c r="L875" s="70" t="n"/>
      <c r="M875" s="70" t="n"/>
      <c r="N875" s="70" t="n"/>
      <c r="O875" s="70" t="n"/>
      <c r="P875" s="123" t="n"/>
      <c r="Q875" s="122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120" t="n"/>
      <c r="H876" s="121" t="n"/>
      <c r="I876" s="122" t="n"/>
      <c r="J876" s="70" t="n"/>
      <c r="K876" s="70" t="n"/>
      <c r="L876" s="70" t="n"/>
      <c r="M876" s="70" t="n"/>
      <c r="N876" s="70" t="n"/>
      <c r="O876" s="70" t="n"/>
      <c r="P876" s="123" t="n"/>
      <c r="Q876" s="122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120" t="n"/>
      <c r="H877" s="121" t="n"/>
      <c r="I877" s="122" t="n"/>
      <c r="J877" s="70" t="n"/>
      <c r="K877" s="70" t="n"/>
      <c r="L877" s="70" t="n"/>
      <c r="M877" s="70" t="n"/>
      <c r="N877" s="70" t="n"/>
      <c r="O877" s="70" t="n"/>
      <c r="P877" s="123" t="n"/>
      <c r="Q877" s="122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120" t="n"/>
      <c r="H878" s="121" t="n"/>
      <c r="I878" s="122" t="n"/>
      <c r="J878" s="70" t="n"/>
      <c r="K878" s="70" t="n"/>
      <c r="L878" s="70" t="n"/>
      <c r="M878" s="70" t="n"/>
      <c r="N878" s="70" t="n"/>
      <c r="O878" s="70" t="n"/>
      <c r="P878" s="123" t="n"/>
      <c r="Q878" s="122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120" t="n"/>
      <c r="H879" s="121" t="n"/>
      <c r="I879" s="122" t="n"/>
      <c r="J879" s="70" t="n"/>
      <c r="K879" s="70" t="n"/>
      <c r="L879" s="70" t="n"/>
      <c r="M879" s="70" t="n"/>
      <c r="N879" s="70" t="n"/>
      <c r="O879" s="70" t="n"/>
      <c r="P879" s="123" t="n"/>
      <c r="Q879" s="122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120" t="n"/>
      <c r="H880" s="121" t="n"/>
      <c r="I880" s="122" t="n"/>
      <c r="J880" s="70" t="n"/>
      <c r="K880" s="70" t="n"/>
      <c r="L880" s="70" t="n"/>
      <c r="M880" s="70" t="n"/>
      <c r="N880" s="70" t="n"/>
      <c r="O880" s="70" t="n"/>
      <c r="P880" s="123" t="n"/>
      <c r="Q880" s="122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120" t="n"/>
      <c r="H881" s="121" t="n"/>
      <c r="I881" s="122" t="n"/>
      <c r="J881" s="70" t="n"/>
      <c r="K881" s="70" t="n"/>
      <c r="L881" s="70" t="n"/>
      <c r="M881" s="70" t="n"/>
      <c r="N881" s="70" t="n"/>
      <c r="O881" s="70" t="n"/>
      <c r="P881" s="123" t="n"/>
      <c r="Q881" s="122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120" t="n"/>
      <c r="H882" s="121" t="n"/>
      <c r="I882" s="122" t="n"/>
      <c r="J882" s="70" t="n"/>
      <c r="K882" s="70" t="n"/>
      <c r="L882" s="70" t="n"/>
      <c r="M882" s="70" t="n"/>
      <c r="N882" s="70" t="n"/>
      <c r="O882" s="70" t="n"/>
      <c r="P882" s="123" t="n"/>
      <c r="Q882" s="122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120" t="n"/>
      <c r="H883" s="121" t="n"/>
      <c r="I883" s="122" t="n"/>
      <c r="J883" s="70" t="n"/>
      <c r="K883" s="70" t="n"/>
      <c r="L883" s="70" t="n"/>
      <c r="M883" s="70" t="n"/>
      <c r="N883" s="70" t="n"/>
      <c r="O883" s="70" t="n"/>
      <c r="P883" s="123" t="n"/>
      <c r="Q883" s="122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120" t="n"/>
      <c r="H884" s="121" t="n"/>
      <c r="I884" s="122" t="n"/>
      <c r="J884" s="70" t="n"/>
      <c r="K884" s="70" t="n"/>
      <c r="L884" s="70" t="n"/>
      <c r="M884" s="70" t="n"/>
      <c r="N884" s="70" t="n"/>
      <c r="O884" s="70" t="n"/>
      <c r="P884" s="123" t="n"/>
      <c r="Q884" s="122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120" t="n"/>
      <c r="H885" s="121" t="n"/>
      <c r="I885" s="122" t="n"/>
      <c r="J885" s="70" t="n"/>
      <c r="K885" s="70" t="n"/>
      <c r="L885" s="70" t="n"/>
      <c r="M885" s="70" t="n"/>
      <c r="N885" s="70" t="n"/>
      <c r="O885" s="70" t="n"/>
      <c r="P885" s="123" t="n"/>
      <c r="Q885" s="122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120" t="n"/>
      <c r="H886" s="121" t="n"/>
      <c r="I886" s="122" t="n"/>
      <c r="J886" s="70" t="n"/>
      <c r="K886" s="70" t="n"/>
      <c r="L886" s="70" t="n"/>
      <c r="M886" s="70" t="n"/>
      <c r="N886" s="70" t="n"/>
      <c r="O886" s="70" t="n"/>
      <c r="P886" s="123" t="n"/>
      <c r="Q886" s="122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120" t="n"/>
      <c r="H887" s="121" t="n"/>
      <c r="I887" s="122" t="n"/>
      <c r="J887" s="70" t="n"/>
      <c r="K887" s="70" t="n"/>
      <c r="L887" s="70" t="n"/>
      <c r="M887" s="70" t="n"/>
      <c r="N887" s="70" t="n"/>
      <c r="O887" s="70" t="n"/>
      <c r="P887" s="123" t="n"/>
      <c r="Q887" s="122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120" t="n"/>
      <c r="H888" s="121" t="n"/>
      <c r="I888" s="122" t="n"/>
      <c r="J888" s="70" t="n"/>
      <c r="K888" s="70" t="n"/>
      <c r="L888" s="70" t="n"/>
      <c r="M888" s="70" t="n"/>
      <c r="N888" s="70" t="n"/>
      <c r="O888" s="70" t="n"/>
      <c r="P888" s="123" t="n"/>
      <c r="Q888" s="122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120" t="n"/>
      <c r="H889" s="121" t="n"/>
      <c r="I889" s="122" t="n"/>
      <c r="J889" s="70" t="n"/>
      <c r="K889" s="70" t="n"/>
      <c r="L889" s="70" t="n"/>
      <c r="M889" s="70" t="n"/>
      <c r="N889" s="70" t="n"/>
      <c r="O889" s="70" t="n"/>
      <c r="P889" s="123" t="n"/>
      <c r="Q889" s="122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120" t="n"/>
      <c r="H890" s="121" t="n"/>
      <c r="I890" s="122" t="n"/>
      <c r="J890" s="70" t="n"/>
      <c r="K890" s="70" t="n"/>
      <c r="L890" s="70" t="n"/>
      <c r="M890" s="70" t="n"/>
      <c r="N890" s="70" t="n"/>
      <c r="O890" s="70" t="n"/>
      <c r="P890" s="123" t="n"/>
      <c r="Q890" s="122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120" t="n"/>
      <c r="H891" s="121" t="n"/>
      <c r="I891" s="122" t="n"/>
      <c r="J891" s="70" t="n"/>
      <c r="K891" s="70" t="n"/>
      <c r="L891" s="70" t="n"/>
      <c r="M891" s="70" t="n"/>
      <c r="N891" s="70" t="n"/>
      <c r="O891" s="70" t="n"/>
      <c r="P891" s="123" t="n"/>
      <c r="Q891" s="122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120" t="n"/>
      <c r="H892" s="121" t="n"/>
      <c r="I892" s="122" t="n"/>
      <c r="J892" s="70" t="n"/>
      <c r="K892" s="70" t="n"/>
      <c r="L892" s="70" t="n"/>
      <c r="M892" s="70" t="n"/>
      <c r="N892" s="70" t="n"/>
      <c r="O892" s="70" t="n"/>
      <c r="P892" s="123" t="n"/>
      <c r="Q892" s="122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120" t="n"/>
      <c r="H893" s="121" t="n"/>
      <c r="I893" s="122" t="n"/>
      <c r="J893" s="70" t="n"/>
      <c r="K893" s="70" t="n"/>
      <c r="L893" s="70" t="n"/>
      <c r="M893" s="70" t="n"/>
      <c r="N893" s="70" t="n"/>
      <c r="O893" s="70" t="n"/>
      <c r="P893" s="123" t="n"/>
      <c r="Q893" s="122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120" t="n"/>
      <c r="H894" s="121" t="n"/>
      <c r="I894" s="122" t="n"/>
      <c r="J894" s="70" t="n"/>
      <c r="K894" s="70" t="n"/>
      <c r="L894" s="70" t="n"/>
      <c r="M894" s="70" t="n"/>
      <c r="N894" s="70" t="n"/>
      <c r="O894" s="70" t="n"/>
      <c r="P894" s="123" t="n"/>
      <c r="Q894" s="122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120" t="n"/>
      <c r="H895" s="121" t="n"/>
      <c r="I895" s="122" t="n"/>
      <c r="J895" s="70" t="n"/>
      <c r="K895" s="70" t="n"/>
      <c r="L895" s="70" t="n"/>
      <c r="M895" s="70" t="n"/>
      <c r="N895" s="70" t="n"/>
      <c r="O895" s="70" t="n"/>
      <c r="P895" s="123" t="n"/>
      <c r="Q895" s="122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120" t="n"/>
      <c r="H896" s="121" t="n"/>
      <c r="I896" s="122" t="n"/>
      <c r="J896" s="70" t="n"/>
      <c r="K896" s="70" t="n"/>
      <c r="L896" s="70" t="n"/>
      <c r="M896" s="70" t="n"/>
      <c r="N896" s="70" t="n"/>
      <c r="O896" s="70" t="n"/>
      <c r="P896" s="123" t="n"/>
      <c r="Q896" s="122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120" t="n"/>
      <c r="H897" s="121" t="n"/>
      <c r="I897" s="122" t="n"/>
      <c r="J897" s="70" t="n"/>
      <c r="K897" s="70" t="n"/>
      <c r="L897" s="70" t="n"/>
      <c r="M897" s="70" t="n"/>
      <c r="N897" s="70" t="n"/>
      <c r="O897" s="70" t="n"/>
      <c r="P897" s="123" t="n"/>
      <c r="Q897" s="122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120" t="n"/>
      <c r="H898" s="121" t="n"/>
      <c r="I898" s="122" t="n"/>
      <c r="J898" s="70" t="n"/>
      <c r="K898" s="70" t="n"/>
      <c r="L898" s="70" t="n"/>
      <c r="M898" s="70" t="n"/>
      <c r="N898" s="70" t="n"/>
      <c r="O898" s="70" t="n"/>
      <c r="P898" s="123" t="n"/>
      <c r="Q898" s="122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120" t="n"/>
      <c r="H899" s="121" t="n"/>
      <c r="I899" s="122" t="n"/>
      <c r="J899" s="70" t="n"/>
      <c r="K899" s="70" t="n"/>
      <c r="L899" s="70" t="n"/>
      <c r="M899" s="70" t="n"/>
      <c r="N899" s="70" t="n"/>
      <c r="O899" s="70" t="n"/>
      <c r="P899" s="123" t="n"/>
      <c r="Q899" s="122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120" t="n"/>
      <c r="H900" s="121" t="n"/>
      <c r="I900" s="122" t="n"/>
      <c r="J900" s="70" t="n"/>
      <c r="K900" s="70" t="n"/>
      <c r="L900" s="70" t="n"/>
      <c r="M900" s="70" t="n"/>
      <c r="N900" s="70" t="n"/>
      <c r="O900" s="70" t="n"/>
      <c r="P900" s="123" t="n"/>
      <c r="Q900" s="122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120" t="n"/>
      <c r="H901" s="121" t="n"/>
      <c r="I901" s="122" t="n"/>
      <c r="J901" s="70" t="n"/>
      <c r="K901" s="70" t="n"/>
      <c r="L901" s="70" t="n"/>
      <c r="M901" s="70" t="n"/>
      <c r="N901" s="70" t="n"/>
      <c r="O901" s="70" t="n"/>
      <c r="P901" s="123" t="n"/>
      <c r="Q901" s="122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120" t="n"/>
      <c r="H902" s="121" t="n"/>
      <c r="I902" s="122" t="n"/>
      <c r="J902" s="70" t="n"/>
      <c r="K902" s="70" t="n"/>
      <c r="L902" s="70" t="n"/>
      <c r="M902" s="70" t="n"/>
      <c r="N902" s="70" t="n"/>
      <c r="O902" s="70" t="n"/>
      <c r="P902" s="123" t="n"/>
      <c r="Q902" s="122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120" t="n"/>
      <c r="H903" s="121" t="n"/>
      <c r="I903" s="122" t="n"/>
      <c r="J903" s="70" t="n"/>
      <c r="K903" s="70" t="n"/>
      <c r="L903" s="70" t="n"/>
      <c r="M903" s="70" t="n"/>
      <c r="N903" s="70" t="n"/>
      <c r="O903" s="70" t="n"/>
      <c r="P903" s="123" t="n"/>
      <c r="Q903" s="122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120" t="n"/>
      <c r="H904" s="121" t="n"/>
      <c r="I904" s="122" t="n"/>
      <c r="J904" s="70" t="n"/>
      <c r="K904" s="70" t="n"/>
      <c r="L904" s="70" t="n"/>
      <c r="M904" s="70" t="n"/>
      <c r="N904" s="70" t="n"/>
      <c r="O904" s="70" t="n"/>
      <c r="P904" s="123" t="n"/>
      <c r="Q904" s="122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120" t="n"/>
      <c r="H905" s="121" t="n"/>
      <c r="I905" s="122" t="n"/>
      <c r="J905" s="70" t="n"/>
      <c r="K905" s="70" t="n"/>
      <c r="L905" s="70" t="n"/>
      <c r="M905" s="70" t="n"/>
      <c r="N905" s="70" t="n"/>
      <c r="O905" s="70" t="n"/>
      <c r="P905" s="123" t="n"/>
      <c r="Q905" s="122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120" t="n"/>
      <c r="H906" s="121" t="n"/>
      <c r="I906" s="122" t="n"/>
      <c r="J906" s="70" t="n"/>
      <c r="K906" s="70" t="n"/>
      <c r="L906" s="70" t="n"/>
      <c r="M906" s="70" t="n"/>
      <c r="N906" s="70" t="n"/>
      <c r="O906" s="70" t="n"/>
      <c r="P906" s="123" t="n"/>
      <c r="Q906" s="122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120" t="n"/>
      <c r="H907" s="121" t="n"/>
      <c r="I907" s="122" t="n"/>
      <c r="J907" s="70" t="n"/>
      <c r="K907" s="70" t="n"/>
      <c r="L907" s="70" t="n"/>
      <c r="M907" s="70" t="n"/>
      <c r="N907" s="70" t="n"/>
      <c r="O907" s="70" t="n"/>
      <c r="P907" s="123" t="n"/>
      <c r="Q907" s="122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120" t="n"/>
      <c r="H908" s="121" t="n"/>
      <c r="I908" s="122" t="n"/>
      <c r="J908" s="70" t="n"/>
      <c r="K908" s="70" t="n"/>
      <c r="L908" s="70" t="n"/>
      <c r="M908" s="70" t="n"/>
      <c r="N908" s="70" t="n"/>
      <c r="O908" s="70" t="n"/>
      <c r="P908" s="123" t="n"/>
      <c r="Q908" s="122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120" t="n"/>
      <c r="H909" s="121" t="n"/>
      <c r="I909" s="122" t="n"/>
      <c r="J909" s="70" t="n"/>
      <c r="K909" s="70" t="n"/>
      <c r="L909" s="70" t="n"/>
      <c r="M909" s="70" t="n"/>
      <c r="N909" s="70" t="n"/>
      <c r="O909" s="70" t="n"/>
      <c r="P909" s="123" t="n"/>
      <c r="Q909" s="122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120" t="n"/>
      <c r="H910" s="121" t="n"/>
      <c r="I910" s="122" t="n"/>
      <c r="J910" s="70" t="n"/>
      <c r="K910" s="70" t="n"/>
      <c r="L910" s="70" t="n"/>
      <c r="M910" s="70" t="n"/>
      <c r="N910" s="70" t="n"/>
      <c r="O910" s="70" t="n"/>
      <c r="P910" s="123" t="n"/>
      <c r="Q910" s="122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120" t="n"/>
      <c r="H911" s="121" t="n"/>
      <c r="I911" s="122" t="n"/>
      <c r="J911" s="70" t="n"/>
      <c r="K911" s="70" t="n"/>
      <c r="L911" s="70" t="n"/>
      <c r="M911" s="70" t="n"/>
      <c r="N911" s="70" t="n"/>
      <c r="O911" s="70" t="n"/>
      <c r="P911" s="123" t="n"/>
      <c r="Q911" s="122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120" t="n"/>
      <c r="H912" s="121" t="n"/>
      <c r="I912" s="122" t="n"/>
      <c r="J912" s="70" t="n"/>
      <c r="K912" s="70" t="n"/>
      <c r="L912" s="70" t="n"/>
      <c r="M912" s="70" t="n"/>
      <c r="N912" s="70" t="n"/>
      <c r="O912" s="70" t="n"/>
      <c r="P912" s="123" t="n"/>
      <c r="Q912" s="122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120" t="n"/>
      <c r="H913" s="121" t="n"/>
      <c r="I913" s="122" t="n"/>
      <c r="J913" s="70" t="n"/>
      <c r="K913" s="70" t="n"/>
      <c r="L913" s="70" t="n"/>
      <c r="M913" s="70" t="n"/>
      <c r="N913" s="70" t="n"/>
      <c r="O913" s="70" t="n"/>
      <c r="P913" s="123" t="n"/>
      <c r="Q913" s="122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120" t="n"/>
      <c r="H914" s="121" t="n"/>
      <c r="I914" s="122" t="n"/>
      <c r="J914" s="70" t="n"/>
      <c r="K914" s="70" t="n"/>
      <c r="L914" s="70" t="n"/>
      <c r="M914" s="70" t="n"/>
      <c r="N914" s="70" t="n"/>
      <c r="O914" s="70" t="n"/>
      <c r="P914" s="123" t="n"/>
      <c r="Q914" s="122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120" t="n"/>
      <c r="H915" s="121" t="n"/>
      <c r="I915" s="122" t="n"/>
      <c r="J915" s="70" t="n"/>
      <c r="K915" s="70" t="n"/>
      <c r="L915" s="70" t="n"/>
      <c r="M915" s="70" t="n"/>
      <c r="N915" s="70" t="n"/>
      <c r="O915" s="70" t="n"/>
      <c r="P915" s="123" t="n"/>
      <c r="Q915" s="122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120" t="n"/>
      <c r="H916" s="121" t="n"/>
      <c r="I916" s="122" t="n"/>
      <c r="J916" s="70" t="n"/>
      <c r="K916" s="70" t="n"/>
      <c r="L916" s="70" t="n"/>
      <c r="M916" s="70" t="n"/>
      <c r="N916" s="70" t="n"/>
      <c r="O916" s="70" t="n"/>
      <c r="P916" s="123" t="n"/>
      <c r="Q916" s="122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120" t="n"/>
      <c r="H917" s="121" t="n"/>
      <c r="I917" s="122" t="n"/>
      <c r="J917" s="70" t="n"/>
      <c r="K917" s="70" t="n"/>
      <c r="L917" s="70" t="n"/>
      <c r="M917" s="70" t="n"/>
      <c r="N917" s="70" t="n"/>
      <c r="O917" s="70" t="n"/>
      <c r="P917" s="123" t="n"/>
      <c r="Q917" s="122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120" t="n"/>
      <c r="H918" s="121" t="n"/>
      <c r="I918" s="122" t="n"/>
      <c r="J918" s="70" t="n"/>
      <c r="K918" s="70" t="n"/>
      <c r="L918" s="70" t="n"/>
      <c r="M918" s="70" t="n"/>
      <c r="N918" s="70" t="n"/>
      <c r="O918" s="70" t="n"/>
      <c r="P918" s="123" t="n"/>
      <c r="Q918" s="122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120" t="n"/>
      <c r="H919" s="121" t="n"/>
      <c r="I919" s="122" t="n"/>
      <c r="J919" s="70" t="n"/>
      <c r="K919" s="70" t="n"/>
      <c r="L919" s="70" t="n"/>
      <c r="M919" s="70" t="n"/>
      <c r="N919" s="70" t="n"/>
      <c r="O919" s="70" t="n"/>
      <c r="P919" s="123" t="n"/>
      <c r="Q919" s="122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120" t="n"/>
      <c r="H920" s="121" t="n"/>
      <c r="I920" s="122" t="n"/>
      <c r="J920" s="70" t="n"/>
      <c r="K920" s="70" t="n"/>
      <c r="L920" s="70" t="n"/>
      <c r="M920" s="70" t="n"/>
      <c r="N920" s="70" t="n"/>
      <c r="O920" s="70" t="n"/>
      <c r="P920" s="123" t="n"/>
      <c r="Q920" s="122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120" t="n"/>
      <c r="H921" s="121" t="n"/>
      <c r="I921" s="122" t="n"/>
      <c r="J921" s="70" t="n"/>
      <c r="K921" s="70" t="n"/>
      <c r="L921" s="70" t="n"/>
      <c r="M921" s="70" t="n"/>
      <c r="N921" s="70" t="n"/>
      <c r="O921" s="70" t="n"/>
      <c r="P921" s="123" t="n"/>
      <c r="Q921" s="122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120" t="n"/>
      <c r="H922" s="121" t="n"/>
      <c r="I922" s="122" t="n"/>
      <c r="J922" s="70" t="n"/>
      <c r="K922" s="70" t="n"/>
      <c r="L922" s="70" t="n"/>
      <c r="M922" s="70" t="n"/>
      <c r="N922" s="70" t="n"/>
      <c r="O922" s="70" t="n"/>
      <c r="P922" s="123" t="n"/>
      <c r="Q922" s="122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120" t="n"/>
      <c r="H923" s="121" t="n"/>
      <c r="I923" s="122" t="n"/>
      <c r="J923" s="70" t="n"/>
      <c r="K923" s="70" t="n"/>
      <c r="L923" s="70" t="n"/>
      <c r="M923" s="70" t="n"/>
      <c r="N923" s="70" t="n"/>
      <c r="O923" s="70" t="n"/>
      <c r="P923" s="123" t="n"/>
      <c r="Q923" s="122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120" t="n"/>
      <c r="H924" s="121" t="n"/>
      <c r="I924" s="122" t="n"/>
      <c r="J924" s="70" t="n"/>
      <c r="K924" s="70" t="n"/>
      <c r="L924" s="70" t="n"/>
      <c r="M924" s="70" t="n"/>
      <c r="N924" s="70" t="n"/>
      <c r="O924" s="70" t="n"/>
      <c r="P924" s="123" t="n"/>
      <c r="Q924" s="122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120" t="n"/>
      <c r="H925" s="121" t="n"/>
      <c r="I925" s="122" t="n"/>
      <c r="J925" s="70" t="n"/>
      <c r="K925" s="70" t="n"/>
      <c r="L925" s="70" t="n"/>
      <c r="M925" s="70" t="n"/>
      <c r="N925" s="70" t="n"/>
      <c r="O925" s="70" t="n"/>
      <c r="P925" s="123" t="n"/>
      <c r="Q925" s="122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120" t="n"/>
      <c r="H926" s="121" t="n"/>
      <c r="I926" s="122" t="n"/>
      <c r="J926" s="70" t="n"/>
      <c r="K926" s="70" t="n"/>
      <c r="L926" s="70" t="n"/>
      <c r="M926" s="70" t="n"/>
      <c r="N926" s="70" t="n"/>
      <c r="O926" s="70" t="n"/>
      <c r="P926" s="123" t="n"/>
      <c r="Q926" s="122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120" t="n"/>
      <c r="H927" s="121" t="n"/>
      <c r="I927" s="122" t="n"/>
      <c r="J927" s="70" t="n"/>
      <c r="K927" s="70" t="n"/>
      <c r="L927" s="70" t="n"/>
      <c r="M927" s="70" t="n"/>
      <c r="N927" s="70" t="n"/>
      <c r="O927" s="70" t="n"/>
      <c r="P927" s="123" t="n"/>
      <c r="Q927" s="122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120" t="n"/>
      <c r="H928" s="121" t="n"/>
      <c r="I928" s="122" t="n"/>
      <c r="J928" s="70" t="n"/>
      <c r="K928" s="70" t="n"/>
      <c r="L928" s="70" t="n"/>
      <c r="M928" s="70" t="n"/>
      <c r="N928" s="70" t="n"/>
      <c r="O928" s="70" t="n"/>
      <c r="P928" s="123" t="n"/>
      <c r="Q928" s="122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120" t="n"/>
      <c r="H929" s="121" t="n"/>
      <c r="I929" s="122" t="n"/>
      <c r="J929" s="70" t="n"/>
      <c r="K929" s="70" t="n"/>
      <c r="L929" s="70" t="n"/>
      <c r="M929" s="70" t="n"/>
      <c r="N929" s="70" t="n"/>
      <c r="O929" s="70" t="n"/>
      <c r="P929" s="123" t="n"/>
      <c r="Q929" s="122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120" t="n"/>
      <c r="H930" s="121" t="n"/>
      <c r="I930" s="122" t="n"/>
      <c r="J930" s="70" t="n"/>
      <c r="K930" s="70" t="n"/>
      <c r="L930" s="70" t="n"/>
      <c r="M930" s="70" t="n"/>
      <c r="N930" s="70" t="n"/>
      <c r="O930" s="70" t="n"/>
      <c r="P930" s="123" t="n"/>
      <c r="Q930" s="122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120" t="n"/>
      <c r="H931" s="121" t="n"/>
      <c r="I931" s="122" t="n"/>
      <c r="J931" s="70" t="n"/>
      <c r="K931" s="70" t="n"/>
      <c r="L931" s="70" t="n"/>
      <c r="M931" s="70" t="n"/>
      <c r="N931" s="70" t="n"/>
      <c r="O931" s="70" t="n"/>
      <c r="P931" s="123" t="n"/>
      <c r="Q931" s="122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120" t="n"/>
      <c r="H932" s="121" t="n"/>
      <c r="I932" s="122" t="n"/>
      <c r="J932" s="70" t="n"/>
      <c r="K932" s="70" t="n"/>
      <c r="L932" s="70" t="n"/>
      <c r="M932" s="70" t="n"/>
      <c r="N932" s="70" t="n"/>
      <c r="O932" s="70" t="n"/>
      <c r="P932" s="123" t="n"/>
      <c r="Q932" s="122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120" t="n"/>
      <c r="H933" s="121" t="n"/>
      <c r="I933" s="122" t="n"/>
      <c r="J933" s="70" t="n"/>
      <c r="K933" s="70" t="n"/>
      <c r="L933" s="70" t="n"/>
      <c r="M933" s="70" t="n"/>
      <c r="N933" s="70" t="n"/>
      <c r="O933" s="70" t="n"/>
      <c r="P933" s="123" t="n"/>
      <c r="Q933" s="122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120" t="n"/>
      <c r="H934" s="121" t="n"/>
      <c r="I934" s="122" t="n"/>
      <c r="J934" s="70" t="n"/>
      <c r="K934" s="70" t="n"/>
      <c r="L934" s="70" t="n"/>
      <c r="M934" s="70" t="n"/>
      <c r="N934" s="70" t="n"/>
      <c r="O934" s="70" t="n"/>
      <c r="P934" s="123" t="n"/>
      <c r="Q934" s="122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120" t="n"/>
      <c r="H935" s="121" t="n"/>
      <c r="I935" s="122" t="n"/>
      <c r="J935" s="70" t="n"/>
      <c r="K935" s="70" t="n"/>
      <c r="L935" s="70" t="n"/>
      <c r="M935" s="70" t="n"/>
      <c r="N935" s="70" t="n"/>
      <c r="O935" s="70" t="n"/>
      <c r="P935" s="123" t="n"/>
      <c r="Q935" s="122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120" t="n"/>
      <c r="H936" s="121" t="n"/>
      <c r="I936" s="122" t="n"/>
      <c r="J936" s="70" t="n"/>
      <c r="K936" s="70" t="n"/>
      <c r="L936" s="70" t="n"/>
      <c r="M936" s="70" t="n"/>
      <c r="N936" s="70" t="n"/>
      <c r="O936" s="70" t="n"/>
      <c r="P936" s="123" t="n"/>
      <c r="Q936" s="122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120" t="n"/>
      <c r="H937" s="121" t="n"/>
      <c r="I937" s="122" t="n"/>
      <c r="J937" s="70" t="n"/>
      <c r="K937" s="70" t="n"/>
      <c r="L937" s="70" t="n"/>
      <c r="M937" s="70" t="n"/>
      <c r="N937" s="70" t="n"/>
      <c r="O937" s="70" t="n"/>
      <c r="P937" s="123" t="n"/>
      <c r="Q937" s="122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120" t="n"/>
      <c r="H938" s="121" t="n"/>
      <c r="I938" s="122" t="n"/>
      <c r="J938" s="70" t="n"/>
      <c r="K938" s="70" t="n"/>
      <c r="L938" s="70" t="n"/>
      <c r="M938" s="70" t="n"/>
      <c r="N938" s="70" t="n"/>
      <c r="O938" s="70" t="n"/>
      <c r="P938" s="123" t="n"/>
      <c r="Q938" s="122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120" t="n"/>
      <c r="H939" s="121" t="n"/>
      <c r="I939" s="122" t="n"/>
      <c r="J939" s="70" t="n"/>
      <c r="K939" s="70" t="n"/>
      <c r="L939" s="70" t="n"/>
      <c r="M939" s="70" t="n"/>
      <c r="N939" s="70" t="n"/>
      <c r="O939" s="70" t="n"/>
      <c r="P939" s="123" t="n"/>
      <c r="Q939" s="122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120" t="n"/>
      <c r="H940" s="121" t="n"/>
      <c r="I940" s="122" t="n"/>
      <c r="J940" s="70" t="n"/>
      <c r="K940" s="70" t="n"/>
      <c r="L940" s="70" t="n"/>
      <c r="M940" s="70" t="n"/>
      <c r="N940" s="70" t="n"/>
      <c r="O940" s="70" t="n"/>
      <c r="P940" s="123" t="n"/>
      <c r="Q940" s="122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120" t="n"/>
      <c r="H941" s="121" t="n"/>
      <c r="I941" s="122" t="n"/>
      <c r="J941" s="70" t="n"/>
      <c r="K941" s="70" t="n"/>
      <c r="L941" s="70" t="n"/>
      <c r="M941" s="70" t="n"/>
      <c r="N941" s="70" t="n"/>
      <c r="O941" s="70" t="n"/>
      <c r="P941" s="123" t="n"/>
      <c r="Q941" s="122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120" t="n"/>
      <c r="H942" s="121" t="n"/>
      <c r="I942" s="122" t="n"/>
      <c r="J942" s="70" t="n"/>
      <c r="K942" s="70" t="n"/>
      <c r="L942" s="70" t="n"/>
      <c r="M942" s="70" t="n"/>
      <c r="N942" s="70" t="n"/>
      <c r="O942" s="70" t="n"/>
      <c r="P942" s="123" t="n"/>
      <c r="Q942" s="122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120" t="n"/>
      <c r="H943" s="121" t="n"/>
      <c r="I943" s="122" t="n"/>
      <c r="J943" s="70" t="n"/>
      <c r="K943" s="70" t="n"/>
      <c r="L943" s="70" t="n"/>
      <c r="M943" s="70" t="n"/>
      <c r="N943" s="70" t="n"/>
      <c r="O943" s="70" t="n"/>
      <c r="P943" s="123" t="n"/>
      <c r="Q943" s="122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120" t="n"/>
      <c r="H944" s="121" t="n"/>
      <c r="I944" s="122" t="n"/>
      <c r="J944" s="70" t="n"/>
      <c r="K944" s="70" t="n"/>
      <c r="L944" s="70" t="n"/>
      <c r="M944" s="70" t="n"/>
      <c r="N944" s="70" t="n"/>
      <c r="O944" s="70" t="n"/>
      <c r="P944" s="123" t="n"/>
      <c r="Q944" s="122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120" t="n"/>
      <c r="H945" s="121" t="n"/>
      <c r="I945" s="122" t="n"/>
      <c r="J945" s="70" t="n"/>
      <c r="K945" s="70" t="n"/>
      <c r="L945" s="70" t="n"/>
      <c r="M945" s="70" t="n"/>
      <c r="N945" s="70" t="n"/>
      <c r="O945" s="70" t="n"/>
      <c r="P945" s="123" t="n"/>
      <c r="Q945" s="122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120" t="n"/>
      <c r="H946" s="121" t="n"/>
      <c r="I946" s="122" t="n"/>
      <c r="J946" s="70" t="n"/>
      <c r="K946" s="70" t="n"/>
      <c r="L946" s="70" t="n"/>
      <c r="M946" s="70" t="n"/>
      <c r="N946" s="70" t="n"/>
      <c r="O946" s="70" t="n"/>
      <c r="P946" s="123" t="n"/>
      <c r="Q946" s="122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120" t="n"/>
      <c r="H947" s="121" t="n"/>
      <c r="I947" s="122" t="n"/>
      <c r="J947" s="70" t="n"/>
      <c r="K947" s="70" t="n"/>
      <c r="L947" s="70" t="n"/>
      <c r="M947" s="70" t="n"/>
      <c r="N947" s="70" t="n"/>
      <c r="O947" s="70" t="n"/>
      <c r="P947" s="123" t="n"/>
      <c r="Q947" s="122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120" t="n"/>
      <c r="H948" s="121" t="n"/>
      <c r="I948" s="122" t="n"/>
      <c r="J948" s="70" t="n"/>
      <c r="K948" s="70" t="n"/>
      <c r="L948" s="70" t="n"/>
      <c r="M948" s="70" t="n"/>
      <c r="N948" s="70" t="n"/>
      <c r="O948" s="70" t="n"/>
      <c r="P948" s="123" t="n"/>
      <c r="Q948" s="122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120" t="n"/>
      <c r="H949" s="121" t="n"/>
      <c r="I949" s="122" t="n"/>
      <c r="J949" s="70" t="n"/>
      <c r="K949" s="70" t="n"/>
      <c r="L949" s="70" t="n"/>
      <c r="M949" s="70" t="n"/>
      <c r="N949" s="70" t="n"/>
      <c r="O949" s="70" t="n"/>
      <c r="P949" s="123" t="n"/>
      <c r="Q949" s="122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120" t="n"/>
      <c r="H950" s="121" t="n"/>
      <c r="I950" s="122" t="n"/>
      <c r="J950" s="70" t="n"/>
      <c r="K950" s="70" t="n"/>
      <c r="L950" s="70" t="n"/>
      <c r="M950" s="70" t="n"/>
      <c r="N950" s="70" t="n"/>
      <c r="O950" s="70" t="n"/>
      <c r="P950" s="123" t="n"/>
      <c r="Q950" s="122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120" t="n"/>
      <c r="H951" s="121" t="n"/>
      <c r="I951" s="122" t="n"/>
      <c r="J951" s="70" t="n"/>
      <c r="K951" s="70" t="n"/>
      <c r="L951" s="70" t="n"/>
      <c r="M951" s="70" t="n"/>
      <c r="N951" s="70" t="n"/>
      <c r="O951" s="70" t="n"/>
      <c r="P951" s="123" t="n"/>
      <c r="Q951" s="122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120" t="n"/>
      <c r="H952" s="121" t="n"/>
      <c r="I952" s="122" t="n"/>
      <c r="J952" s="70" t="n"/>
      <c r="K952" s="70" t="n"/>
      <c r="L952" s="70" t="n"/>
      <c r="M952" s="70" t="n"/>
      <c r="N952" s="70" t="n"/>
      <c r="O952" s="70" t="n"/>
      <c r="P952" s="123" t="n"/>
      <c r="Q952" s="122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120" t="n"/>
      <c r="H953" s="121" t="n"/>
      <c r="I953" s="122" t="n"/>
      <c r="J953" s="70" t="n"/>
      <c r="K953" s="70" t="n"/>
      <c r="L953" s="70" t="n"/>
      <c r="M953" s="70" t="n"/>
      <c r="N953" s="70" t="n"/>
      <c r="O953" s="70" t="n"/>
      <c r="P953" s="123" t="n"/>
      <c r="Q953" s="122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120" t="n"/>
      <c r="H954" s="121" t="n"/>
      <c r="I954" s="122" t="n"/>
      <c r="J954" s="70" t="n"/>
      <c r="K954" s="70" t="n"/>
      <c r="L954" s="70" t="n"/>
      <c r="M954" s="70" t="n"/>
      <c r="N954" s="70" t="n"/>
      <c r="O954" s="70" t="n"/>
      <c r="P954" s="123" t="n"/>
      <c r="Q954" s="122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120" t="n"/>
      <c r="H955" s="121" t="n"/>
      <c r="I955" s="122" t="n"/>
      <c r="J955" s="70" t="n"/>
      <c r="K955" s="70" t="n"/>
      <c r="L955" s="70" t="n"/>
      <c r="M955" s="70" t="n"/>
      <c r="N955" s="70" t="n"/>
      <c r="O955" s="70" t="n"/>
      <c r="P955" s="123" t="n"/>
      <c r="Q955" s="122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120" t="n"/>
      <c r="H956" s="121" t="n"/>
      <c r="I956" s="122" t="n"/>
      <c r="J956" s="70" t="n"/>
      <c r="K956" s="70" t="n"/>
      <c r="L956" s="70" t="n"/>
      <c r="M956" s="70" t="n"/>
      <c r="N956" s="70" t="n"/>
      <c r="O956" s="70" t="n"/>
      <c r="P956" s="123" t="n"/>
      <c r="Q956" s="122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120" t="n"/>
      <c r="H957" s="121" t="n"/>
      <c r="I957" s="122" t="n"/>
      <c r="J957" s="70" t="n"/>
      <c r="K957" s="70" t="n"/>
      <c r="L957" s="70" t="n"/>
      <c r="M957" s="70" t="n"/>
      <c r="N957" s="70" t="n"/>
      <c r="O957" s="70" t="n"/>
      <c r="P957" s="123" t="n"/>
      <c r="Q957" s="122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120" t="n"/>
      <c r="H958" s="121" t="n"/>
      <c r="I958" s="122" t="n"/>
      <c r="J958" s="70" t="n"/>
      <c r="K958" s="70" t="n"/>
      <c r="L958" s="70" t="n"/>
      <c r="M958" s="70" t="n"/>
      <c r="N958" s="70" t="n"/>
      <c r="O958" s="70" t="n"/>
      <c r="P958" s="123" t="n"/>
      <c r="Q958" s="122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120" t="n"/>
      <c r="H959" s="121" t="n"/>
      <c r="I959" s="122" t="n"/>
      <c r="J959" s="70" t="n"/>
      <c r="K959" s="70" t="n"/>
      <c r="L959" s="70" t="n"/>
      <c r="M959" s="70" t="n"/>
      <c r="N959" s="70" t="n"/>
      <c r="O959" s="70" t="n"/>
      <c r="P959" s="123" t="n"/>
      <c r="Q959" s="122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120" t="n"/>
      <c r="H960" s="121" t="n"/>
      <c r="I960" s="122" t="n"/>
      <c r="J960" s="70" t="n"/>
      <c r="K960" s="70" t="n"/>
      <c r="L960" s="70" t="n"/>
      <c r="M960" s="70" t="n"/>
      <c r="N960" s="70" t="n"/>
      <c r="O960" s="70" t="n"/>
      <c r="P960" s="123" t="n"/>
      <c r="Q960" s="122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120" t="n"/>
      <c r="H961" s="121" t="n"/>
      <c r="I961" s="122" t="n"/>
      <c r="J961" s="70" t="n"/>
      <c r="K961" s="70" t="n"/>
      <c r="L961" s="70" t="n"/>
      <c r="M961" s="70" t="n"/>
      <c r="N961" s="70" t="n"/>
      <c r="O961" s="70" t="n"/>
      <c r="P961" s="123" t="n"/>
      <c r="Q961" s="122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120" t="n"/>
      <c r="H962" s="121" t="n"/>
      <c r="I962" s="122" t="n"/>
      <c r="J962" s="70" t="n"/>
      <c r="K962" s="70" t="n"/>
      <c r="L962" s="70" t="n"/>
      <c r="M962" s="70" t="n"/>
      <c r="N962" s="70" t="n"/>
      <c r="O962" s="70" t="n"/>
      <c r="P962" s="123" t="n"/>
      <c r="Q962" s="122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120" t="n"/>
      <c r="H963" s="121" t="n"/>
      <c r="I963" s="122" t="n"/>
      <c r="J963" s="70" t="n"/>
      <c r="K963" s="70" t="n"/>
      <c r="L963" s="70" t="n"/>
      <c r="M963" s="70" t="n"/>
      <c r="N963" s="70" t="n"/>
      <c r="O963" s="70" t="n"/>
      <c r="P963" s="123" t="n"/>
      <c r="Q963" s="122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120" t="n"/>
      <c r="H964" s="121" t="n"/>
      <c r="I964" s="122" t="n"/>
      <c r="J964" s="70" t="n"/>
      <c r="K964" s="70" t="n"/>
      <c r="L964" s="70" t="n"/>
      <c r="M964" s="70" t="n"/>
      <c r="N964" s="70" t="n"/>
      <c r="O964" s="70" t="n"/>
      <c r="P964" s="123" t="n"/>
      <c r="Q964" s="122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120" t="n"/>
      <c r="H965" s="121" t="n"/>
      <c r="I965" s="122" t="n"/>
      <c r="J965" s="70" t="n"/>
      <c r="K965" s="70" t="n"/>
      <c r="L965" s="70" t="n"/>
      <c r="M965" s="70" t="n"/>
      <c r="N965" s="70" t="n"/>
      <c r="O965" s="70" t="n"/>
      <c r="P965" s="123" t="n"/>
      <c r="Q965" s="122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120" t="n"/>
      <c r="H966" s="121" t="n"/>
      <c r="I966" s="122" t="n"/>
      <c r="J966" s="70" t="n"/>
      <c r="K966" s="70" t="n"/>
      <c r="L966" s="70" t="n"/>
      <c r="M966" s="70" t="n"/>
      <c r="N966" s="70" t="n"/>
      <c r="O966" s="70" t="n"/>
      <c r="P966" s="123" t="n"/>
      <c r="Q966" s="122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120" t="n"/>
      <c r="H967" s="121" t="n"/>
      <c r="I967" s="122" t="n"/>
      <c r="J967" s="70" t="n"/>
      <c r="K967" s="70" t="n"/>
      <c r="L967" s="70" t="n"/>
      <c r="M967" s="70" t="n"/>
      <c r="N967" s="70" t="n"/>
      <c r="O967" s="70" t="n"/>
      <c r="P967" s="123" t="n"/>
      <c r="Q967" s="122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120" t="n"/>
      <c r="H968" s="121" t="n"/>
      <c r="I968" s="122" t="n"/>
      <c r="J968" s="70" t="n"/>
      <c r="K968" s="70" t="n"/>
      <c r="L968" s="70" t="n"/>
      <c r="M968" s="70" t="n"/>
      <c r="N968" s="70" t="n"/>
      <c r="O968" s="70" t="n"/>
      <c r="P968" s="123" t="n"/>
      <c r="Q968" s="122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120" t="n"/>
      <c r="H969" s="121" t="n"/>
      <c r="I969" s="122" t="n"/>
      <c r="J969" s="70" t="n"/>
      <c r="K969" s="70" t="n"/>
      <c r="L969" s="70" t="n"/>
      <c r="M969" s="70" t="n"/>
      <c r="N969" s="70" t="n"/>
      <c r="O969" s="70" t="n"/>
      <c r="P969" s="123" t="n"/>
      <c r="Q969" s="122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120" t="n"/>
      <c r="H970" s="121" t="n"/>
      <c r="I970" s="122" t="n"/>
      <c r="J970" s="70" t="n"/>
      <c r="K970" s="70" t="n"/>
      <c r="L970" s="70" t="n"/>
      <c r="M970" s="70" t="n"/>
      <c r="N970" s="70" t="n"/>
      <c r="O970" s="70" t="n"/>
      <c r="P970" s="123" t="n"/>
      <c r="Q970" s="122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120" t="n"/>
      <c r="H971" s="121" t="n"/>
      <c r="I971" s="122" t="n"/>
      <c r="J971" s="70" t="n"/>
      <c r="K971" s="70" t="n"/>
      <c r="L971" s="70" t="n"/>
      <c r="M971" s="70" t="n"/>
      <c r="N971" s="70" t="n"/>
      <c r="O971" s="70" t="n"/>
      <c r="P971" s="123" t="n"/>
      <c r="Q971" s="122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120" t="n"/>
      <c r="H972" s="121" t="n"/>
      <c r="I972" s="122" t="n"/>
      <c r="J972" s="70" t="n"/>
      <c r="K972" s="70" t="n"/>
      <c r="L972" s="70" t="n"/>
      <c r="M972" s="70" t="n"/>
      <c r="N972" s="70" t="n"/>
      <c r="O972" s="70" t="n"/>
      <c r="P972" s="123" t="n"/>
      <c r="Q972" s="122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120" t="n"/>
      <c r="H973" s="121" t="n"/>
      <c r="I973" s="122" t="n"/>
      <c r="J973" s="70" t="n"/>
      <c r="K973" s="70" t="n"/>
      <c r="L973" s="70" t="n"/>
      <c r="M973" s="70" t="n"/>
      <c r="N973" s="70" t="n"/>
      <c r="O973" s="70" t="n"/>
      <c r="P973" s="123" t="n"/>
      <c r="Q973" s="122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120" t="n"/>
      <c r="H974" s="121" t="n"/>
      <c r="I974" s="122" t="n"/>
      <c r="J974" s="70" t="n"/>
      <c r="K974" s="70" t="n"/>
      <c r="L974" s="70" t="n"/>
      <c r="M974" s="70" t="n"/>
      <c r="N974" s="70" t="n"/>
      <c r="O974" s="70" t="n"/>
      <c r="P974" s="123" t="n"/>
      <c r="Q974" s="122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120" t="n"/>
      <c r="H975" s="121" t="n"/>
      <c r="I975" s="122" t="n"/>
      <c r="J975" s="70" t="n"/>
      <c r="K975" s="70" t="n"/>
      <c r="L975" s="70" t="n"/>
      <c r="M975" s="70" t="n"/>
      <c r="N975" s="70" t="n"/>
      <c r="O975" s="70" t="n"/>
      <c r="P975" s="123" t="n"/>
      <c r="Q975" s="122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120" t="n"/>
      <c r="H976" s="121" t="n"/>
      <c r="I976" s="122" t="n"/>
      <c r="J976" s="70" t="n"/>
      <c r="K976" s="70" t="n"/>
      <c r="L976" s="70" t="n"/>
      <c r="M976" s="70" t="n"/>
      <c r="N976" s="70" t="n"/>
      <c r="O976" s="70" t="n"/>
      <c r="P976" s="123" t="n"/>
      <c r="Q976" s="122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120" t="n"/>
      <c r="H977" s="121" t="n"/>
      <c r="I977" s="122" t="n"/>
      <c r="J977" s="70" t="n"/>
      <c r="K977" s="70" t="n"/>
      <c r="L977" s="70" t="n"/>
      <c r="M977" s="70" t="n"/>
      <c r="N977" s="70" t="n"/>
      <c r="O977" s="70" t="n"/>
      <c r="P977" s="123" t="n"/>
      <c r="Q977" s="122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120" t="n"/>
      <c r="H978" s="121" t="n"/>
      <c r="I978" s="122" t="n"/>
      <c r="J978" s="70" t="n"/>
      <c r="K978" s="70" t="n"/>
      <c r="L978" s="70" t="n"/>
      <c r="M978" s="70" t="n"/>
      <c r="N978" s="70" t="n"/>
      <c r="O978" s="70" t="n"/>
      <c r="P978" s="123" t="n"/>
      <c r="Q978" s="122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120" t="n"/>
      <c r="H979" s="121" t="n"/>
      <c r="I979" s="122" t="n"/>
      <c r="J979" s="70" t="n"/>
      <c r="K979" s="70" t="n"/>
      <c r="L979" s="70" t="n"/>
      <c r="M979" s="70" t="n"/>
      <c r="N979" s="70" t="n"/>
      <c r="O979" s="70" t="n"/>
      <c r="P979" s="123" t="n"/>
      <c r="Q979" s="122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120" t="n"/>
      <c r="H980" s="121" t="n"/>
      <c r="I980" s="122" t="n"/>
      <c r="J980" s="70" t="n"/>
      <c r="K980" s="70" t="n"/>
      <c r="L980" s="70" t="n"/>
      <c r="M980" s="70" t="n"/>
      <c r="N980" s="70" t="n"/>
      <c r="O980" s="70" t="n"/>
      <c r="P980" s="123" t="n"/>
      <c r="Q980" s="122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120" t="n"/>
      <c r="H981" s="121" t="n"/>
      <c r="I981" s="122" t="n"/>
      <c r="J981" s="70" t="n"/>
      <c r="K981" s="70" t="n"/>
      <c r="L981" s="70" t="n"/>
      <c r="M981" s="70" t="n"/>
      <c r="N981" s="70" t="n"/>
      <c r="O981" s="70" t="n"/>
      <c r="P981" s="123" t="n"/>
      <c r="Q981" s="122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120" t="n"/>
      <c r="H982" s="121" t="n"/>
      <c r="I982" s="122" t="n"/>
      <c r="J982" s="70" t="n"/>
      <c r="K982" s="70" t="n"/>
      <c r="L982" s="70" t="n"/>
      <c r="M982" s="70" t="n"/>
      <c r="N982" s="70" t="n"/>
      <c r="O982" s="70" t="n"/>
      <c r="P982" s="123" t="n"/>
      <c r="Q982" s="122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120" t="n"/>
      <c r="H983" s="121" t="n"/>
      <c r="I983" s="122" t="n"/>
      <c r="J983" s="70" t="n"/>
      <c r="K983" s="70" t="n"/>
      <c r="L983" s="70" t="n"/>
      <c r="M983" s="70" t="n"/>
      <c r="N983" s="70" t="n"/>
      <c r="O983" s="70" t="n"/>
      <c r="P983" s="123" t="n"/>
      <c r="Q983" s="122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120" t="n"/>
      <c r="H984" s="121" t="n"/>
      <c r="I984" s="122" t="n"/>
      <c r="J984" s="70" t="n"/>
      <c r="K984" s="70" t="n"/>
      <c r="L984" s="70" t="n"/>
      <c r="M984" s="70" t="n"/>
      <c r="N984" s="70" t="n"/>
      <c r="O984" s="70" t="n"/>
      <c r="P984" s="123" t="n"/>
      <c r="Q984" s="122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120" t="n"/>
      <c r="H985" s="121" t="n"/>
      <c r="I985" s="122" t="n"/>
      <c r="J985" s="70" t="n"/>
      <c r="K985" s="70" t="n"/>
      <c r="L985" s="70" t="n"/>
      <c r="M985" s="70" t="n"/>
      <c r="N985" s="70" t="n"/>
      <c r="O985" s="70" t="n"/>
      <c r="P985" s="123" t="n"/>
      <c r="Q985" s="122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120" t="n"/>
      <c r="H986" s="121" t="n"/>
      <c r="I986" s="122" t="n"/>
      <c r="J986" s="70" t="n"/>
      <c r="K986" s="70" t="n"/>
      <c r="L986" s="70" t="n"/>
      <c r="M986" s="70" t="n"/>
      <c r="N986" s="70" t="n"/>
      <c r="O986" s="70" t="n"/>
      <c r="P986" s="123" t="n"/>
      <c r="Q986" s="122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120" t="n"/>
      <c r="H987" s="121" t="n"/>
      <c r="I987" s="122" t="n"/>
      <c r="J987" s="70" t="n"/>
      <c r="K987" s="70" t="n"/>
      <c r="L987" s="70" t="n"/>
      <c r="M987" s="70" t="n"/>
      <c r="N987" s="70" t="n"/>
      <c r="O987" s="70" t="n"/>
      <c r="P987" s="123" t="n"/>
      <c r="Q987" s="122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120" t="n"/>
      <c r="H988" s="121" t="n"/>
      <c r="I988" s="122" t="n"/>
      <c r="J988" s="70" t="n"/>
      <c r="K988" s="70" t="n"/>
      <c r="L988" s="70" t="n"/>
      <c r="M988" s="70" t="n"/>
      <c r="N988" s="70" t="n"/>
      <c r="O988" s="70" t="n"/>
      <c r="P988" s="123" t="n"/>
      <c r="Q988" s="122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120" t="n"/>
      <c r="H989" s="121" t="n"/>
      <c r="I989" s="122" t="n"/>
      <c r="J989" s="70" t="n"/>
      <c r="K989" s="70" t="n"/>
      <c r="L989" s="70" t="n"/>
      <c r="M989" s="70" t="n"/>
      <c r="N989" s="70" t="n"/>
      <c r="O989" s="70" t="n"/>
      <c r="P989" s="123" t="n"/>
      <c r="Q989" s="122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120" t="n"/>
      <c r="H990" s="121" t="n"/>
      <c r="I990" s="122" t="n"/>
      <c r="J990" s="70" t="n"/>
      <c r="K990" s="70" t="n"/>
      <c r="L990" s="70" t="n"/>
      <c r="M990" s="70" t="n"/>
      <c r="N990" s="70" t="n"/>
      <c r="O990" s="70" t="n"/>
      <c r="P990" s="123" t="n"/>
      <c r="Q990" s="122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120" t="n"/>
      <c r="H991" s="121" t="n"/>
      <c r="I991" s="122" t="n"/>
      <c r="J991" s="70" t="n"/>
      <c r="K991" s="70" t="n"/>
      <c r="L991" s="70" t="n"/>
      <c r="M991" s="70" t="n"/>
      <c r="N991" s="70" t="n"/>
      <c r="O991" s="70" t="n"/>
      <c r="P991" s="123" t="n"/>
      <c r="Q991" s="122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120" t="n"/>
      <c r="H992" s="121" t="n"/>
      <c r="I992" s="122" t="n"/>
      <c r="J992" s="70" t="n"/>
      <c r="K992" s="70" t="n"/>
      <c r="L992" s="70" t="n"/>
      <c r="M992" s="70" t="n"/>
      <c r="N992" s="70" t="n"/>
      <c r="O992" s="70" t="n"/>
      <c r="P992" s="123" t="n"/>
      <c r="Q992" s="122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120" t="n"/>
      <c r="H993" s="121" t="n"/>
      <c r="I993" s="122" t="n"/>
      <c r="J993" s="70" t="n"/>
      <c r="K993" s="70" t="n"/>
      <c r="L993" s="70" t="n"/>
      <c r="M993" s="70" t="n"/>
      <c r="N993" s="70" t="n"/>
      <c r="O993" s="70" t="n"/>
      <c r="P993" s="123" t="n"/>
      <c r="Q993" s="122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120" t="n"/>
      <c r="H994" s="121" t="n"/>
      <c r="I994" s="122" t="n"/>
      <c r="J994" s="70" t="n"/>
      <c r="K994" s="70" t="n"/>
      <c r="L994" s="70" t="n"/>
      <c r="M994" s="70" t="n"/>
      <c r="N994" s="70" t="n"/>
      <c r="O994" s="70" t="n"/>
      <c r="P994" s="123" t="n"/>
      <c r="Q994" s="122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120" t="n"/>
      <c r="H995" s="121" t="n"/>
      <c r="I995" s="122" t="n"/>
      <c r="J995" s="70" t="n"/>
      <c r="K995" s="70" t="n"/>
      <c r="L995" s="70" t="n"/>
      <c r="M995" s="70" t="n"/>
      <c r="N995" s="70" t="n"/>
      <c r="O995" s="70" t="n"/>
      <c r="P995" s="123" t="n"/>
      <c r="Q995" s="122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120" t="n"/>
      <c r="H996" s="121" t="n"/>
      <c r="I996" s="122" t="n"/>
      <c r="J996" s="70" t="n"/>
      <c r="K996" s="70" t="n"/>
      <c r="L996" s="70" t="n"/>
      <c r="M996" s="70" t="n"/>
      <c r="N996" s="70" t="n"/>
      <c r="O996" s="70" t="n"/>
      <c r="P996" s="123" t="n"/>
      <c r="Q996" s="122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120" t="n"/>
      <c r="H997" s="121" t="n"/>
      <c r="I997" s="122" t="n"/>
      <c r="J997" s="70" t="n"/>
      <c r="K997" s="70" t="n"/>
      <c r="L997" s="70" t="n"/>
      <c r="M997" s="70" t="n"/>
      <c r="N997" s="70" t="n"/>
      <c r="O997" s="70" t="n"/>
      <c r="P997" s="123" t="n"/>
      <c r="Q997" s="122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120" t="n"/>
      <c r="H998" s="121" t="n"/>
      <c r="I998" s="122" t="n"/>
      <c r="J998" s="70" t="n"/>
      <c r="K998" s="70" t="n"/>
      <c r="L998" s="70" t="n"/>
      <c r="M998" s="70" t="n"/>
      <c r="N998" s="70" t="n"/>
      <c r="O998" s="70" t="n"/>
      <c r="P998" s="123" t="n"/>
      <c r="Q998" s="122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120" t="n"/>
      <c r="H999" s="121" t="n"/>
      <c r="I999" s="122" t="n"/>
      <c r="J999" s="70" t="n"/>
      <c r="K999" s="70" t="n"/>
      <c r="L999" s="70" t="n"/>
      <c r="M999" s="70" t="n"/>
      <c r="N999" s="70" t="n"/>
      <c r="O999" s="70" t="n"/>
      <c r="P999" s="123" t="n"/>
      <c r="Q999" s="122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120" t="n"/>
      <c r="H1000" s="121" t="n"/>
      <c r="I1000" s="122" t="n"/>
      <c r="J1000" s="70" t="n"/>
      <c r="K1000" s="70" t="n"/>
      <c r="L1000" s="70" t="n"/>
      <c r="M1000" s="70" t="n"/>
      <c r="N1000" s="70" t="n"/>
      <c r="O1000" s="70" t="n"/>
      <c r="P1000" s="123" t="n"/>
      <c r="Q1000" s="122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</row>
  </sheetData>
  <autoFilter ref="$C$9:$I$9"/>
  <mergeCells count="12">
    <mergeCell ref="K8:M8"/>
    <mergeCell ref="C2:E8"/>
    <mergeCell ref="N8:Q8"/>
    <mergeCell ref="C1:D1"/>
    <mergeCell ref="S5:T5"/>
    <mergeCell ref="X1:Y1"/>
    <mergeCell ref="S1:T1"/>
    <mergeCell ref="X5:Y5"/>
    <mergeCell ref="K6:L6"/>
    <mergeCell ref="K5:L5"/>
    <mergeCell ref="K4:L4"/>
    <mergeCell ref="U1:U5"/>
  </mergeCells>
  <conditionalFormatting sqref="I1:I4 I8:I25 I30 I35 I40 I45 I50:I54 Q1:Q7 Q9:Q25 Q30 Q35 Q40 Q45 Q50:Q54">
    <cfRule type="expression" priority="1" dxfId="0">
      <formula>$J10&lt;4</formula>
    </cfRule>
  </conditionalFormatting>
  <conditionalFormatting sqref="I10:I59">
    <cfRule type="expression" priority="2" dxfId="1">
      <formula>H10=""</formula>
    </cfRule>
    <cfRule type="expression" priority="3" dxfId="2">
      <formula>$J10&lt;0</formula>
    </cfRule>
    <cfRule type="expression" priority="4" dxfId="3">
      <formula>AND($J10&gt;0,$J10&lt;4)</formula>
    </cfRule>
    <cfRule type="expression" priority="5" dxfId="4">
      <formula>$J10=0</formula>
    </cfRule>
    <cfRule type="expression" priority="6" dxfId="5">
      <formula>$J10&gt;=4</formula>
    </cfRule>
  </conditionalFormatting>
  <conditionalFormatting sqref="I11 I16 I21 I26 I36 I41 I46 Q11 Q16 Q21 Q26 Q36 Q41 Q46">
    <cfRule type="expression" priority="7" dxfId="0">
      <formula>#REF!&lt;4</formula>
    </cfRule>
  </conditionalFormatting>
  <conditionalFormatting sqref="I12:I14 I17:I19 I22:I24 I27:I29 I32:I34 I37:I39 I42:I44 I47:I49 Q12:Q14 Q17:Q19 Q22:Q24 Q27:Q29 Q32:Q34 Q37:Q39 Q42:Q44 Q47:Q49">
    <cfRule type="expression" priority="8" dxfId="0">
      <formula>$J20&lt;4</formula>
    </cfRule>
  </conditionalFormatting>
  <conditionalFormatting sqref="I26:I30 I37 Q26:Q30 Q37">
    <cfRule type="expression" priority="9" dxfId="0">
      <formula>$J50&lt;4</formula>
    </cfRule>
  </conditionalFormatting>
  <conditionalFormatting sqref="I31 Q31">
    <cfRule type="expression" priority="10" dxfId="0">
      <formula>#REF!&lt;4</formula>
    </cfRule>
  </conditionalFormatting>
  <conditionalFormatting sqref="I32 I38 Q32 Q38">
    <cfRule type="expression" priority="11" dxfId="0">
      <formula>$J55&lt;4</formula>
    </cfRule>
  </conditionalFormatting>
  <conditionalFormatting sqref="I33:I35">
    <cfRule type="expression" priority="12" dxfId="0">
      <formula>$J59&lt;4</formula>
    </cfRule>
  </conditionalFormatting>
  <conditionalFormatting sqref="I36">
    <cfRule type="expression" priority="13" dxfId="0">
      <formula>$J61&lt;4</formula>
    </cfRule>
  </conditionalFormatting>
  <conditionalFormatting sqref="I39 Q39">
    <cfRule type="expression" priority="14" dxfId="0">
      <formula>$J61&lt;4</formula>
    </cfRule>
  </conditionalFormatting>
  <conditionalFormatting sqref="I40 Q40">
    <cfRule type="expression" priority="15" dxfId="0">
      <formula>$J61&lt;4</formula>
    </cfRule>
  </conditionalFormatting>
  <conditionalFormatting sqref="I41 Q41">
    <cfRule type="expression" priority="16" dxfId="0">
      <formula>$J61&lt;4</formula>
    </cfRule>
  </conditionalFormatting>
  <conditionalFormatting sqref="I42 Q42">
    <cfRule type="expression" priority="17" dxfId="0">
      <formula>$J61&lt;4</formula>
    </cfRule>
  </conditionalFormatting>
  <conditionalFormatting sqref="I43 Q43">
    <cfRule type="expression" priority="18" dxfId="0">
      <formula>$J61&lt;4</formula>
    </cfRule>
  </conditionalFormatting>
  <conditionalFormatting sqref="I44 Q44">
    <cfRule type="expression" priority="19" dxfId="0">
      <formula>$J61&lt;4</formula>
    </cfRule>
  </conditionalFormatting>
  <conditionalFormatting sqref="I45 Q45">
    <cfRule type="expression" priority="20" dxfId="0">
      <formula>$J61&lt;4</formula>
    </cfRule>
  </conditionalFormatting>
  <conditionalFormatting sqref="I46 Q46">
    <cfRule type="expression" priority="21" dxfId="0">
      <formula>$J61&lt;4</formula>
    </cfRule>
  </conditionalFormatting>
  <conditionalFormatting sqref="I47 Q47">
    <cfRule type="expression" priority="22" dxfId="0">
      <formula>$J61&lt;4</formula>
    </cfRule>
  </conditionalFormatting>
  <conditionalFormatting sqref="I48 Q48">
    <cfRule type="expression" priority="23" dxfId="0">
      <formula>$J61&lt;4</formula>
    </cfRule>
  </conditionalFormatting>
  <conditionalFormatting sqref="I49 Q49 Q55:Q56">
    <cfRule type="expression" priority="24" dxfId="0">
      <formula>$J61&lt;4</formula>
    </cfRule>
  </conditionalFormatting>
  <conditionalFormatting sqref="I50:I54 I57 Q50:Q54 Q57">
    <cfRule type="expression" priority="25" dxfId="0">
      <formula>$J61&lt;4</formula>
    </cfRule>
  </conditionalFormatting>
  <conditionalFormatting sqref="I55:I56">
    <cfRule type="expression" priority="26" dxfId="0">
      <formula>$J67&lt;4</formula>
    </cfRule>
  </conditionalFormatting>
  <conditionalFormatting sqref="I55:I59 Q55:Q59">
    <cfRule type="expression" priority="27" dxfId="0">
      <formula>$J65&lt;4</formula>
    </cfRule>
  </conditionalFormatting>
  <conditionalFormatting sqref="I59:I1000 Q59:Q1000">
    <cfRule type="expression" priority="28" dxfId="0">
      <formula>$K68&lt;4</formula>
    </cfRule>
  </conditionalFormatting>
  <conditionalFormatting sqref="Q10:Q59">
    <cfRule type="expression" priority="29" dxfId="6">
      <formula>P10=""</formula>
    </cfRule>
    <cfRule type="expression" priority="30" dxfId="5">
      <formula>$R10&gt;=4</formula>
    </cfRule>
    <cfRule type="expression" priority="31" dxfId="4">
      <formula>$R10=0</formula>
    </cfRule>
    <cfRule type="expression" priority="32" dxfId="2">
      <formula>$R10&lt;0</formula>
    </cfRule>
    <cfRule type="expression" priority="33" dxfId="3">
      <formula>AND($R10&gt;0,$R10&lt;4)</formula>
    </cfRule>
    <cfRule type="expression" priority="34" dxfId="1">
      <formula>P10=""</formula>
    </cfRule>
    <cfRule type="expression" priority="35" dxfId="2">
      <formula>$J10&lt;0</formula>
    </cfRule>
    <cfRule type="expression" priority="36" dxfId="3">
      <formula>AND($J10&gt;0,$J10&lt;4)</formula>
    </cfRule>
    <cfRule type="expression" priority="37" dxfId="4">
      <formula>$J10=0</formula>
    </cfRule>
    <cfRule type="expression" priority="38" dxfId="5">
      <formula>$J10&gt;=4</formula>
    </cfRule>
  </conditionalFormatting>
  <conditionalFormatting sqref="Q33:Q35">
    <cfRule type="expression" priority="39" dxfId="0">
      <formula>$J59&lt;4</formula>
    </cfRule>
  </conditionalFormatting>
  <conditionalFormatting sqref="Q36">
    <cfRule type="expression" priority="40" dxfId="0">
      <formula>$J61&lt;4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2.43" customWidth="1" style="339" min="3" max="3"/>
    <col width="15.57" customWidth="1" style="339" min="4" max="4"/>
    <col width="29.86" customWidth="1" style="339" min="5" max="5"/>
    <col width="14.14" customWidth="1" style="339" min="6" max="6"/>
    <col width="11.71" customWidth="1" style="339" min="7" max="7"/>
    <col width="17.14" customWidth="1" style="339" min="8" max="8"/>
    <col width="20.29" customWidth="1" style="339" min="9" max="9"/>
    <col hidden="1" width="10" customWidth="1" style="339" min="10" max="10"/>
    <col width="10.29" customWidth="1" style="339" min="11" max="11"/>
    <col width="12" customWidth="1" style="339" min="12" max="12"/>
    <col width="13.43" customWidth="1" style="339" min="13" max="13"/>
    <col width="14.71" customWidth="1" style="339" min="14" max="14"/>
    <col width="11.43" customWidth="1" style="339" min="15" max="15"/>
    <col width="15.71" customWidth="1" style="339" min="16" max="16"/>
    <col width="20.29" customWidth="1" style="339" min="17" max="17"/>
    <col hidden="1" width="9" customWidth="1" style="339" min="18" max="18"/>
    <col width="11.43" customWidth="1" style="339" min="19" max="26"/>
  </cols>
  <sheetData>
    <row r="1" ht="15.75" customHeight="1" s="339">
      <c r="A1" s="1" t="n"/>
      <c r="B1" s="1" t="n"/>
      <c r="C1" s="2" t="n"/>
      <c r="E1" s="1" t="n"/>
      <c r="F1" s="1" t="n"/>
      <c r="G1" s="3" t="n"/>
      <c r="H1" s="18" t="n"/>
      <c r="I1" s="5" t="n"/>
      <c r="J1" s="1" t="n"/>
      <c r="K1" s="1" t="n"/>
      <c r="L1" s="1" t="n"/>
      <c r="M1" s="1" t="n"/>
      <c r="N1" s="1" t="n"/>
      <c r="O1" s="1" t="n"/>
      <c r="P1" s="6" t="n"/>
      <c r="Q1" s="5" t="n"/>
      <c r="R1" s="7" t="n"/>
      <c r="S1" s="2" t="n"/>
      <c r="U1" s="8" t="n"/>
      <c r="V1" s="1" t="n"/>
      <c r="W1" s="7" t="n"/>
      <c r="X1" s="2" t="n"/>
      <c r="Z1" s="1" t="n"/>
    </row>
    <row r="2" ht="15.75" customHeight="1" s="339">
      <c r="A2" s="1" t="n"/>
      <c r="B2" s="1" t="n"/>
      <c r="C2" s="359" t="n"/>
      <c r="D2" s="349" t="n"/>
      <c r="E2" s="350" t="n"/>
      <c r="F2" s="1" t="n"/>
      <c r="G2" s="3" t="n"/>
      <c r="H2" s="18" t="n"/>
      <c r="I2" s="5" t="n"/>
      <c r="J2" s="1" t="n"/>
      <c r="K2" s="1" t="n"/>
      <c r="L2" s="1" t="n"/>
      <c r="M2" s="1" t="n"/>
      <c r="N2" s="1" t="n"/>
      <c r="O2" s="1" t="n"/>
      <c r="P2" s="6" t="n"/>
      <c r="Q2" s="5" t="n"/>
      <c r="R2" s="7" t="n"/>
      <c r="S2" s="2" t="n"/>
      <c r="T2" s="2" t="n"/>
      <c r="V2" s="1" t="n"/>
      <c r="W2" s="7" t="n"/>
      <c r="X2" s="2" t="n"/>
      <c r="Y2" s="2" t="n"/>
      <c r="Z2" s="1" t="n"/>
    </row>
    <row r="3" ht="15.75" customHeight="1" s="339">
      <c r="A3" s="1" t="n"/>
      <c r="B3" s="1" t="n"/>
      <c r="C3" s="351" t="n"/>
      <c r="E3" s="352" t="n"/>
      <c r="F3" s="1" t="n"/>
      <c r="G3" s="3" t="n"/>
      <c r="H3" s="18" t="n"/>
      <c r="I3" s="5" t="n"/>
      <c r="J3" s="1" t="n"/>
      <c r="K3" s="1" t="n"/>
      <c r="L3" s="1" t="n"/>
      <c r="M3" s="1" t="n"/>
      <c r="N3" s="1" t="n"/>
      <c r="O3" s="1" t="n"/>
      <c r="P3" s="6" t="n"/>
      <c r="Q3" s="5" t="n"/>
      <c r="R3" s="7" t="n"/>
      <c r="S3" s="2" t="n"/>
      <c r="T3" s="2" t="n"/>
      <c r="V3" s="1" t="n"/>
      <c r="W3" s="7" t="n"/>
      <c r="X3" s="2" t="n"/>
      <c r="Y3" s="2" t="n"/>
      <c r="Z3" s="1" t="n"/>
    </row>
    <row r="4" ht="17.25" customHeight="1" s="339">
      <c r="A4" s="1" t="n"/>
      <c r="B4" s="1" t="n"/>
      <c r="C4" s="351" t="n"/>
      <c r="E4" s="352" t="n"/>
      <c r="F4" s="1" t="n"/>
      <c r="G4" s="3" t="n"/>
      <c r="H4" s="18" t="n"/>
      <c r="I4" s="5" t="n"/>
      <c r="J4" s="1" t="n"/>
      <c r="K4" s="340" t="inlineStr">
        <is>
          <t>INGRESOS</t>
        </is>
      </c>
      <c r="L4" s="341" t="n"/>
      <c r="M4" s="21">
        <f>SUM(G10:G2000)</f>
        <v/>
      </c>
      <c r="N4" s="1" t="n"/>
      <c r="O4" s="1" t="n"/>
      <c r="P4" s="6" t="n"/>
      <c r="Q4" s="5" t="n"/>
      <c r="R4" s="7" t="n"/>
      <c r="S4" s="2" t="n"/>
      <c r="T4" s="2" t="n"/>
      <c r="V4" s="1" t="n"/>
      <c r="W4" s="7" t="n"/>
      <c r="X4" s="2" t="n"/>
      <c r="Y4" s="2" t="n"/>
      <c r="Z4" s="1" t="n"/>
    </row>
    <row r="5" ht="17.25" customHeight="1" s="339">
      <c r="A5" s="1" t="n"/>
      <c r="B5" s="1" t="n"/>
      <c r="C5" s="351" t="n"/>
      <c r="E5" s="352" t="n"/>
      <c r="F5" s="23" t="n"/>
      <c r="G5" s="1" t="n"/>
      <c r="H5" s="1" t="n"/>
      <c r="I5" s="1" t="n"/>
      <c r="J5" s="23" t="n"/>
      <c r="K5" s="342" t="inlineStr">
        <is>
          <t>EGRESOS</t>
        </is>
      </c>
      <c r="L5" s="341" t="n"/>
      <c r="M5" s="25">
        <f>SUM(O10:O2000)</f>
        <v/>
      </c>
      <c r="N5" s="23" t="n"/>
      <c r="O5" s="1" t="n"/>
      <c r="P5" s="6" t="n"/>
      <c r="Q5" s="26" t="n"/>
      <c r="R5" s="7" t="n"/>
      <c r="S5" s="27" t="n"/>
      <c r="V5" s="1" t="n"/>
      <c r="W5" s="7" t="n"/>
      <c r="X5" s="2" t="n"/>
      <c r="Z5" s="1" t="n"/>
    </row>
    <row r="6" ht="18" customHeight="1" s="339">
      <c r="A6" s="1" t="n"/>
      <c r="B6" s="1" t="n"/>
      <c r="C6" s="351" t="n"/>
      <c r="E6" s="352" t="n"/>
      <c r="F6" s="1" t="n"/>
      <c r="G6" s="1" t="n"/>
      <c r="H6" s="1" t="n"/>
      <c r="I6" s="1" t="n"/>
      <c r="J6" s="28" t="n"/>
      <c r="K6" s="343" t="inlineStr">
        <is>
          <t>GANANCIAS</t>
        </is>
      </c>
      <c r="L6" s="344" t="n"/>
      <c r="M6" s="31">
        <f>M4-M5</f>
        <v/>
      </c>
      <c r="N6" s="1" t="n"/>
      <c r="O6" s="1" t="n"/>
      <c r="P6" s="6" t="n"/>
      <c r="Q6" s="5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339">
      <c r="A7" s="1" t="n"/>
      <c r="B7" s="1" t="n"/>
      <c r="C7" s="351" t="n"/>
      <c r="E7" s="352" t="n"/>
      <c r="F7" s="1" t="n"/>
      <c r="G7" s="1" t="n"/>
      <c r="H7" s="1" t="n"/>
      <c r="I7" s="1" t="n"/>
      <c r="J7" s="27" t="n"/>
      <c r="K7" s="1" t="n"/>
      <c r="L7" s="1" t="n"/>
      <c r="M7" s="1" t="n"/>
      <c r="N7" s="1" t="n"/>
      <c r="O7" s="1" t="n"/>
      <c r="P7" s="6" t="n"/>
      <c r="Q7" s="5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339">
      <c r="A8" s="1" t="n"/>
      <c r="B8" s="1" t="n"/>
      <c r="C8" s="351" t="n"/>
      <c r="E8" s="352" t="n"/>
      <c r="F8" s="1" t="n"/>
      <c r="G8" s="3" t="n"/>
      <c r="H8" s="18" t="n"/>
      <c r="I8" s="5" t="n"/>
      <c r="J8" s="36">
        <f>TODAY()</f>
        <v/>
      </c>
      <c r="K8" s="345" t="inlineStr">
        <is>
          <t xml:space="preserve">  B O T O N E S   W H A T S A P P</t>
        </is>
      </c>
      <c r="L8" s="341" t="n"/>
      <c r="M8" s="346" t="n"/>
      <c r="N8" s="347" t="inlineStr">
        <is>
          <t xml:space="preserve">               D  A  T  O  S     D  E    L  A    C  U  E  N  T  A</t>
        </is>
      </c>
      <c r="O8" s="341" t="n"/>
      <c r="P8" s="341" t="n"/>
      <c r="Q8" s="346" t="n"/>
      <c r="R8" s="42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339">
      <c r="A9" s="1" t="n"/>
      <c r="B9" s="1" t="n"/>
      <c r="C9" s="147" t="inlineStr">
        <is>
          <t>NOMBRE</t>
        </is>
      </c>
      <c r="D9" s="147" t="inlineStr">
        <is>
          <t>CELULAR</t>
        </is>
      </c>
      <c r="E9" s="147" t="inlineStr">
        <is>
          <t>CORREO</t>
        </is>
      </c>
      <c r="F9" s="147" t="inlineStr">
        <is>
          <t>CLAVE</t>
        </is>
      </c>
      <c r="G9" s="148" t="inlineStr">
        <is>
          <t>PRECIO</t>
        </is>
      </c>
      <c r="H9" s="149" t="inlineStr">
        <is>
          <t>EXPIRACIÓN</t>
        </is>
      </c>
      <c r="I9" s="150" t="inlineStr">
        <is>
          <t>ALERTA</t>
        </is>
      </c>
      <c r="J9" s="51" t="inlineStr">
        <is>
          <t>DIAS</t>
        </is>
      </c>
      <c r="K9" s="52" t="inlineStr">
        <is>
          <t>COBRAR</t>
        </is>
      </c>
      <c r="L9" s="54" t="inlineStr">
        <is>
          <t>ACTUALIZAR</t>
        </is>
      </c>
      <c r="M9" s="55" t="inlineStr">
        <is>
          <t>PERFILES</t>
        </is>
      </c>
      <c r="N9" s="57" t="inlineStr">
        <is>
          <t>PROVEEDOR</t>
        </is>
      </c>
      <c r="O9" s="59" t="inlineStr">
        <is>
          <t>PRECIO</t>
        </is>
      </c>
      <c r="P9" s="61" t="inlineStr">
        <is>
          <t>EXPIRACIÓN</t>
        </is>
      </c>
      <c r="Q9" s="63" t="inlineStr">
        <is>
          <t>ALERTA</t>
        </is>
      </c>
      <c r="R9" s="64" t="inlineStr">
        <is>
          <t>DIAS</t>
        </is>
      </c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65" t="n"/>
      <c r="D10" s="66" t="n"/>
      <c r="E10" s="66" t="n"/>
      <c r="F10" s="66" t="n"/>
      <c r="G10" s="68" t="n"/>
      <c r="H10" s="69" t="n"/>
      <c r="I10" s="76">
        <f>IF(H10="","",IF(J10&lt;0,"Vencido hace "&amp;J10*-1&amp;" días",IF(J10=0,"Vence hoy",IF(J10&gt;0,"Le quedan "&amp;J10&amp;" días",""))))</f>
        <v/>
      </c>
      <c r="J10" s="77">
        <f>H10-J$8</f>
        <v/>
      </c>
      <c r="K10" s="83">
        <f>HYPERLINK("https://api.whatsapp.com/send?phone=57"&amp;D10&amp;"&amp;text="&amp;(IF(J10&lt;=0,"🚨 Hola, *"&amp;C10&amp;".*"&amp;"%0A"&amp;"Su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"&amp;C10&amp;"."&amp;"%0A"&amp;"Le quedan "&amp;J10&amp;" días restantes de su membresía en *_PARAMOUNT + _*")),"💰")</f>
        <v/>
      </c>
      <c r="L10" s="83">
        <f>HYPERLINK("https://api.whatsapp.com/send?phone=57"&amp;D10&amp;"&amp;text=*_✅ ACTUALIZACIÓN DE CONTRASEÑA | PARAMOUNT +_*"&amp;"%0A"&amp;"%0A"&amp;"💻 Correo: *"&amp;E10&amp;"*"&amp;"%0A"&amp;"🔐 Nueva Contraseña: *"&amp;F10&amp;"*","🔐")</f>
        <v/>
      </c>
      <c r="M10" s="84">
        <f>HYPERLINK("https://api.whatsapp.com/send?phone=57"&amp;D10&amp;"&amp;text=*_✅ PARAMOUNT +_*"&amp;"%0A"&amp;"%0A"&amp;"*📧 Correo:* "&amp;E10&amp;"%0A"&amp;"*🔑 Contraseña:* "&amp;F10&amp;"%0A"&amp;"%0A"&amp;"*📍 Vence:* "&amp;H10,"💻")</f>
        <v/>
      </c>
      <c r="N10" s="85" t="n"/>
      <c r="O10" s="86" t="n"/>
      <c r="P10" s="87" t="n"/>
      <c r="Q10" s="76">
        <f>IF(P10="","",IF(R10&lt;0,"Vencido hace "&amp;R10*-1&amp;" días",IF(R10=0,"Vence hoy",IF(R10&gt;0,"Le quedan "&amp;R10&amp;" días",""))))</f>
        <v/>
      </c>
      <c r="R10" s="89">
        <f>P10-TODAY()</f>
        <v/>
      </c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1" t="n"/>
      <c r="C11" s="90" t="n"/>
      <c r="D11" s="91" t="n"/>
      <c r="E11" s="91" t="n"/>
      <c r="F11" s="91" t="n"/>
      <c r="G11" s="92" t="n"/>
      <c r="H11" s="106" t="n"/>
      <c r="I11" s="81">
        <f>IF(H11="","",IF(J11&lt;0,"Vencido hace "&amp;J11*-1&amp;" días",IF(J11=0,"Vence hoy",IF(J11&gt;0,"Le quedan "&amp;J11&amp;" días",""))))</f>
        <v/>
      </c>
      <c r="J11" s="142">
        <f>H11-J$8</f>
        <v/>
      </c>
      <c r="K11" s="83">
        <f>HYPERLINK("https://api.whatsapp.com/send?phone=57"&amp;D11&amp;"&amp;text="&amp;(IF(J11&lt;=0,"🚨 Hola, *"&amp;C11&amp;".*"&amp;"%0A"&amp;"Su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"&amp;C11&amp;"."&amp;"%0A"&amp;"Le quedan "&amp;J11&amp;" días restantes de su membresía en *_PARAMOUNT + _*")),"💰")</f>
        <v/>
      </c>
      <c r="L11" s="83">
        <f>HYPERLINK("https://api.whatsapp.com/send?phone=57"&amp;D11&amp;"&amp;text=*_✅ ACTUALIZACIÓN DE CONTRASEÑA | PARAMOUNT +_*"&amp;"%0A"&amp;"%0A"&amp;"💻 Correo: *"&amp;E11&amp;"*"&amp;"%0A"&amp;"🔐 Nueva Contraseña: *"&amp;F11&amp;"*","🔐")</f>
        <v/>
      </c>
      <c r="M11" s="84">
        <f>HYPERLINK("https://api.whatsapp.com/send?phone=57"&amp;D11&amp;"&amp;text=*_✅ PARAMOUNT +_*"&amp;"%0A"&amp;"%0A"&amp;"*📧 Correo:* "&amp;E11&amp;"%0A"&amp;"*🔑 Contraseña:* "&amp;F11&amp;"%0A"&amp;"%0A"&amp;"*📍 Vence:* "&amp;H11,"💻")</f>
        <v/>
      </c>
      <c r="N11" s="93" t="n"/>
      <c r="O11" s="95" t="n"/>
      <c r="P11" s="96" t="n"/>
      <c r="Q11" s="81">
        <f>IF(P11="","",IF(R11&lt;0,"Vencido hace "&amp;R11*-1&amp;" días",IF(R11=0,"Vence hoy",IF(R11&gt;0,"Le quedan "&amp;R11&amp;" días",""))))</f>
        <v/>
      </c>
      <c r="R11" s="144">
        <f>P11-TODAY()</f>
        <v/>
      </c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1" t="n"/>
      <c r="C12" s="90" t="n"/>
      <c r="D12" s="91" t="n"/>
      <c r="E12" s="91" t="n"/>
      <c r="F12" s="91" t="n"/>
      <c r="G12" s="92" t="n"/>
      <c r="H12" s="106" t="n"/>
      <c r="I12" s="81">
        <f>IF(H12="","",IF(J12&lt;0,"Vencido hace "&amp;J12*-1&amp;" días",IF(J12=0,"Vence hoy",IF(J12&gt;0,"Le quedan "&amp;J12&amp;" días",""))))</f>
        <v/>
      </c>
      <c r="J12" s="142">
        <f>H12-J$8</f>
        <v/>
      </c>
      <c r="K12" s="83">
        <f>HYPERLINK("https://api.whatsapp.com/send?phone=57"&amp;D12&amp;"&amp;text="&amp;(IF(J12&lt;=0,"🚨 Hola, *"&amp;C12&amp;".*"&amp;"%0A"&amp;"Su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"&amp;C12&amp;"."&amp;"%0A"&amp;"Le quedan "&amp;J12&amp;" días restantes de su membresía en *_PARAMOUNT + _*")),"💰")</f>
        <v/>
      </c>
      <c r="L12" s="83">
        <f>HYPERLINK("https://api.whatsapp.com/send?phone=57"&amp;D12&amp;"&amp;text=*_✅ ACTUALIZACIÓN DE CONTRASEÑA | PARAMOUNT +_*"&amp;"%0A"&amp;"%0A"&amp;"💻 Correo: *"&amp;E12&amp;"*"&amp;"%0A"&amp;"🔐 Nueva Contraseña: *"&amp;F12&amp;"*","🔐")</f>
        <v/>
      </c>
      <c r="M12" s="84">
        <f>HYPERLINK("https://api.whatsapp.com/send?phone=57"&amp;D12&amp;"&amp;text=*_✅ PARAMOUNT +_*"&amp;"%0A"&amp;"%0A"&amp;"*📧 Correo:* "&amp;E12&amp;"%0A"&amp;"*🔑 Contraseña:* "&amp;F12&amp;"%0A"&amp;"%0A"&amp;"*📍 Vence:* "&amp;H12,"💻")</f>
        <v/>
      </c>
      <c r="N12" s="99" t="n"/>
      <c r="O12" s="101" t="n"/>
      <c r="P12" s="103" t="n"/>
      <c r="Q12" s="81">
        <f>IF(P12="","",IF(R12&lt;0,"Vencido hace "&amp;R12*-1&amp;" días",IF(R12=0,"Vence hoy",IF(R12&gt;0,"Le quedan "&amp;R12&amp;" días",""))))</f>
        <v/>
      </c>
      <c r="R12" s="144">
        <f>P12-TODAY()</f>
        <v/>
      </c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1" t="n"/>
      <c r="C13" s="90" t="n"/>
      <c r="D13" s="91" t="n"/>
      <c r="E13" s="91" t="n"/>
      <c r="F13" s="91" t="n"/>
      <c r="G13" s="92" t="n"/>
      <c r="H13" s="106" t="n"/>
      <c r="I13" s="81">
        <f>IF(H13="","",IF(J13&lt;0,"Vencido hace "&amp;J13*-1&amp;" días",IF(J13=0,"Vence hoy",IF(J13&gt;0,"Le quedan "&amp;J13&amp;" días",""))))</f>
        <v/>
      </c>
      <c r="J13" s="142">
        <f>H13-J$8</f>
        <v/>
      </c>
      <c r="K13" s="83">
        <f>HYPERLINK("https://api.whatsapp.com/send?phone=57"&amp;D13&amp;"&amp;text="&amp;(IF(J13&lt;=0,"🚨 Hola, *"&amp;C13&amp;".*"&amp;"%0A"&amp;"Su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"&amp;C13&amp;"."&amp;"%0A"&amp;"Le quedan "&amp;J13&amp;" días restantes de su membresía en *_PARAMOUNT + _*")),"💰")</f>
        <v/>
      </c>
      <c r="L13" s="83">
        <f>HYPERLINK("https://api.whatsapp.com/send?phone=57"&amp;D13&amp;"&amp;text=*_✅ ACTUALIZACIÓN DE CONTRASEÑA | PARAMOUNT +_*"&amp;"%0A"&amp;"%0A"&amp;"💻 Correo: *"&amp;E13&amp;"*"&amp;"%0A"&amp;"🔐 Nueva Contraseña: *"&amp;F13&amp;"*","🔐")</f>
        <v/>
      </c>
      <c r="M13" s="84">
        <f>HYPERLINK("https://api.whatsapp.com/send?phone=57"&amp;D13&amp;"&amp;text=*_✅ PARAMOUNT +_*"&amp;"%0A"&amp;"%0A"&amp;"*📧 Correo:* "&amp;E13&amp;"%0A"&amp;"*🔑 Contraseña:* "&amp;F13&amp;"%0A"&amp;"%0A"&amp;"*📍 Vence:* "&amp;H13,"💻")</f>
        <v/>
      </c>
      <c r="N13" s="93" t="n"/>
      <c r="O13" s="95" t="n"/>
      <c r="P13" s="96" t="n"/>
      <c r="Q13" s="81">
        <f>IF(P13="","",IF(R13&lt;0,"Vencido hace "&amp;R13*-1&amp;" días",IF(R13=0,"Vence hoy",IF(R13&gt;0,"Le quedan "&amp;R13&amp;" días",""))))</f>
        <v/>
      </c>
      <c r="R13" s="144">
        <f>P13-TODAY()</f>
        <v/>
      </c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339">
      <c r="A14" s="1" t="n"/>
      <c r="B14" s="1" t="n"/>
      <c r="C14" s="90" t="n"/>
      <c r="D14" s="91" t="n"/>
      <c r="E14" s="91" t="n"/>
      <c r="F14" s="91" t="n"/>
      <c r="G14" s="92" t="n"/>
      <c r="H14" s="106" t="n"/>
      <c r="I14" s="81">
        <f>IF(H14="","",IF(J14&lt;0,"Vencido hace "&amp;J14*-1&amp;" días",IF(J14=0,"Vence hoy",IF(J14&gt;0,"Le quedan "&amp;J14&amp;" días",""))))</f>
        <v/>
      </c>
      <c r="J14" s="142">
        <f>H14-J$8</f>
        <v/>
      </c>
      <c r="K14" s="83">
        <f>HYPERLINK("https://api.whatsapp.com/send?phone=57"&amp;D14&amp;"&amp;text="&amp;(IF(J14&lt;=0,"🚨 Hola, *"&amp;C14&amp;".*"&amp;"%0A"&amp;"Su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"&amp;C14&amp;"."&amp;"%0A"&amp;"Le quedan "&amp;J14&amp;" días restantes de su membresía en *_PARAMOUNT + _*")),"💰")</f>
        <v/>
      </c>
      <c r="L14" s="83">
        <f>HYPERLINK("https://api.whatsapp.com/send?phone=57"&amp;D14&amp;"&amp;text=*_✅ ACTUALIZACIÓN DE CONTRASEÑA | PARAMOUNT +_*"&amp;"%0A"&amp;"%0A"&amp;"💻 Correo: *"&amp;E14&amp;"*"&amp;"%0A"&amp;"🔐 Nueva Contraseña: *"&amp;F14&amp;"*","🔐")</f>
        <v/>
      </c>
      <c r="M14" s="84">
        <f>HYPERLINK("https://api.whatsapp.com/send?phone=57"&amp;D14&amp;"&amp;text=*_✅ PARAMOUNT +_*"&amp;"%0A"&amp;"%0A"&amp;"*📧 Correo:* "&amp;E14&amp;"%0A"&amp;"*🔑 Contraseña:* "&amp;F14&amp;"%0A"&amp;"%0A"&amp;"*📍 Vence:* "&amp;H14,"💻")</f>
        <v/>
      </c>
      <c r="N14" s="93" t="n"/>
      <c r="O14" s="95" t="n"/>
      <c r="P14" s="96" t="n"/>
      <c r="Q14" s="81">
        <f>IF(P14="","",IF(R14&lt;0,"Vencido hace "&amp;R14*-1&amp;" días",IF(R14=0,"Vence hoy",IF(R14&gt;0,"Le quedan "&amp;R14&amp;" días",""))))</f>
        <v/>
      </c>
      <c r="R14" s="144">
        <f>P14-TODAY()</f>
        <v/>
      </c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 s="339">
      <c r="A15" s="1" t="n"/>
      <c r="B15" s="1" t="n"/>
      <c r="C15" s="90" t="n"/>
      <c r="D15" s="91" t="n"/>
      <c r="E15" s="91" t="n"/>
      <c r="F15" s="91" t="n"/>
      <c r="G15" s="92" t="n"/>
      <c r="H15" s="106" t="n"/>
      <c r="I15" s="81">
        <f>IF(H15="","",IF(J15&lt;0,"Vencido hace "&amp;J15*-1&amp;" días",IF(J15=0,"Vence hoy",IF(J15&gt;0,"Le quedan "&amp;J15&amp;" días",""))))</f>
        <v/>
      </c>
      <c r="J15" s="142">
        <f>H15-J$8</f>
        <v/>
      </c>
      <c r="K15" s="83">
        <f>HYPERLINK("https://api.whatsapp.com/send?phone=57"&amp;D15&amp;"&amp;text="&amp;(IF(J15&lt;=0,"🚨 Hola, *"&amp;C15&amp;".*"&amp;"%0A"&amp;"Su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"&amp;C15&amp;"."&amp;"%0A"&amp;"Le quedan "&amp;J15&amp;" días restantes de su membresía en *_PARAMOUNT + _*")),"💰")</f>
        <v/>
      </c>
      <c r="L15" s="83">
        <f>HYPERLINK("https://api.whatsapp.com/send?phone=57"&amp;D15&amp;"&amp;text=*_✅ ACTUALIZACIÓN DE CONTRASEÑA | PARAMOUNT +_*"&amp;"%0A"&amp;"%0A"&amp;"💻 Correo: *"&amp;E15&amp;"*"&amp;"%0A"&amp;"🔐 Nueva Contraseña: *"&amp;F15&amp;"*","🔐")</f>
        <v/>
      </c>
      <c r="M15" s="84">
        <f>HYPERLINK("https://api.whatsapp.com/send?phone=57"&amp;D15&amp;"&amp;text=*_✅ PARAMOUNT +_*"&amp;"%0A"&amp;"%0A"&amp;"*📧 Correo:* "&amp;E15&amp;"%0A"&amp;"*🔑 Contraseña:* "&amp;F15&amp;"%0A"&amp;"%0A"&amp;"*📍 Vence:* "&amp;H15,"💻")</f>
        <v/>
      </c>
      <c r="N15" s="93" t="n"/>
      <c r="O15" s="95" t="n"/>
      <c r="P15" s="96" t="n"/>
      <c r="Q15" s="81">
        <f>IF(P15="","",IF(R15&lt;0,"Vencido hace "&amp;R15*-1&amp;" días",IF(R15=0,"Vence hoy",IF(R15&gt;0,"Le quedan "&amp;R15&amp;" días",""))))</f>
        <v/>
      </c>
      <c r="R15" s="144">
        <f>P15-TODAY()</f>
        <v/>
      </c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339">
      <c r="A16" s="1" t="n"/>
      <c r="B16" s="1" t="n"/>
      <c r="C16" s="90" t="n"/>
      <c r="D16" s="91" t="n"/>
      <c r="E16" s="91" t="n"/>
      <c r="F16" s="91" t="n"/>
      <c r="G16" s="92" t="n"/>
      <c r="H16" s="106" t="n"/>
      <c r="I16" s="81">
        <f>IF(H16="","",IF(J16&lt;0,"Vencido hace "&amp;J16*-1&amp;" días",IF(J16=0,"Vence hoy",IF(J16&gt;0,"Le quedan "&amp;J16&amp;" días",""))))</f>
        <v/>
      </c>
      <c r="J16" s="142">
        <f>H16-J$8</f>
        <v/>
      </c>
      <c r="K16" s="83">
        <f>HYPERLINK("https://api.whatsapp.com/send?phone=57"&amp;D16&amp;"&amp;text="&amp;(IF(J16&lt;=0,"🚨 Hola, *"&amp;C16&amp;".*"&amp;"%0A"&amp;"Su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"&amp;C16&amp;"."&amp;"%0A"&amp;"Le quedan "&amp;J16&amp;" días restantes de su membresía en *_PARAMOUNT + _*")),"💰")</f>
        <v/>
      </c>
      <c r="L16" s="83">
        <f>HYPERLINK("https://api.whatsapp.com/send?phone=57"&amp;D16&amp;"&amp;text=*_✅ ACTUALIZACIÓN DE CONTRASEÑA | PARAMOUNT +_*"&amp;"%0A"&amp;"%0A"&amp;"💻 Correo: *"&amp;E16&amp;"*"&amp;"%0A"&amp;"🔐 Nueva Contraseña: *"&amp;F16&amp;"*","🔐")</f>
        <v/>
      </c>
      <c r="M16" s="84">
        <f>HYPERLINK("https://api.whatsapp.com/send?phone=57"&amp;D16&amp;"&amp;text=*_✅ PARAMOUNT +_*"&amp;"%0A"&amp;"%0A"&amp;"*📧 Correo:* "&amp;E16&amp;"%0A"&amp;"*🔑 Contraseña:* "&amp;F16&amp;"%0A"&amp;"%0A"&amp;"*📍 Vence:* "&amp;H16,"💻")</f>
        <v/>
      </c>
      <c r="N16" s="93" t="n"/>
      <c r="O16" s="95" t="n"/>
      <c r="P16" s="96" t="n"/>
      <c r="Q16" s="81">
        <f>IF(P16="","",IF(R16&lt;0,"Vencido hace "&amp;R16*-1&amp;" días",IF(R16=0,"Vence hoy",IF(R16&gt;0,"Le quedan "&amp;R16&amp;" días",""))))</f>
        <v/>
      </c>
      <c r="R16" s="144">
        <f>P16-TODAY()</f>
        <v/>
      </c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39">
      <c r="A17" s="1" t="n"/>
      <c r="B17" s="1" t="n"/>
      <c r="C17" s="90" t="n"/>
      <c r="D17" s="91" t="n"/>
      <c r="E17" s="91" t="n"/>
      <c r="F17" s="91" t="n"/>
      <c r="G17" s="92" t="n"/>
      <c r="H17" s="106" t="n"/>
      <c r="I17" s="81">
        <f>IF(H17="","",IF(J17&lt;0,"Vencido hace "&amp;J17*-1&amp;" días",IF(J17=0,"Vence hoy",IF(J17&gt;0,"Le quedan "&amp;J17&amp;" días",""))))</f>
        <v/>
      </c>
      <c r="J17" s="142">
        <f>H17-J$8</f>
        <v/>
      </c>
      <c r="K17" s="83">
        <f>HYPERLINK("https://api.whatsapp.com/send?phone=57"&amp;D17&amp;"&amp;text="&amp;(IF(J17&lt;=0,"🚨 Hola, *"&amp;C17&amp;".*"&amp;"%0A"&amp;"Su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"&amp;C17&amp;"."&amp;"%0A"&amp;"Le quedan "&amp;J17&amp;" días restantes de su membresía en *_PARAMOUNT + _*")),"💰")</f>
        <v/>
      </c>
      <c r="L17" s="83">
        <f>HYPERLINK("https://api.whatsapp.com/send?phone=57"&amp;D17&amp;"&amp;text=*_✅ ACTUALIZACIÓN DE CONTRASEÑA | PARAMOUNT +_*"&amp;"%0A"&amp;"%0A"&amp;"💻 Correo: *"&amp;E17&amp;"*"&amp;"%0A"&amp;"🔐 Nueva Contraseña: *"&amp;F17&amp;"*","🔐")</f>
        <v/>
      </c>
      <c r="M17" s="84">
        <f>HYPERLINK("https://api.whatsapp.com/send?phone=57"&amp;D17&amp;"&amp;text=*_✅ PARAMOUNT +_*"&amp;"%0A"&amp;"%0A"&amp;"*📧 Correo:* "&amp;E17&amp;"%0A"&amp;"*🔑 Contraseña:* "&amp;F17&amp;"%0A"&amp;"%0A"&amp;"*📍 Vence:* "&amp;H17,"💻")</f>
        <v/>
      </c>
      <c r="N17" s="99" t="n"/>
      <c r="O17" s="101" t="n"/>
      <c r="P17" s="103" t="n"/>
      <c r="Q17" s="81">
        <f>IF(P17="","",IF(R17&lt;0,"Vencido hace "&amp;R17*-1&amp;" días",IF(R17=0,"Vence hoy",IF(R17&gt;0,"Le quedan "&amp;R17&amp;" días",""))))</f>
        <v/>
      </c>
      <c r="R17" s="144">
        <f>P17-TODAY()</f>
        <v/>
      </c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39">
      <c r="A18" s="1" t="n"/>
      <c r="B18" s="1" t="n"/>
      <c r="C18" s="90" t="n"/>
      <c r="D18" s="91" t="n"/>
      <c r="E18" s="91" t="n"/>
      <c r="F18" s="91" t="n"/>
      <c r="G18" s="92" t="n"/>
      <c r="H18" s="106" t="n"/>
      <c r="I18" s="81">
        <f>IF(H18="","",IF(J18&lt;0,"Vencido hace "&amp;J18*-1&amp;" días",IF(J18=0,"Vence hoy",IF(J18&gt;0,"Le quedan "&amp;J18&amp;" días",""))))</f>
        <v/>
      </c>
      <c r="J18" s="142">
        <f>H18-J$8</f>
        <v/>
      </c>
      <c r="K18" s="83">
        <f>HYPERLINK("https://api.whatsapp.com/send?phone=57"&amp;D18&amp;"&amp;text="&amp;(IF(J18&lt;=0,"🚨 Hola, *"&amp;C18&amp;".*"&amp;"%0A"&amp;"Su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"&amp;C18&amp;"."&amp;"%0A"&amp;"Le quedan "&amp;J18&amp;" días restantes de su membresía en *_PARAMOUNT + _*")),"💰")</f>
        <v/>
      </c>
      <c r="L18" s="83">
        <f>HYPERLINK("https://api.whatsapp.com/send?phone=57"&amp;D18&amp;"&amp;text=*_✅ ACTUALIZACIÓN DE CONTRASEÑA | PARAMOUNT +_*"&amp;"%0A"&amp;"%0A"&amp;"💻 Correo: *"&amp;E18&amp;"*"&amp;"%0A"&amp;"🔐 Nueva Contraseña: *"&amp;F18&amp;"*","🔐")</f>
        <v/>
      </c>
      <c r="M18" s="84">
        <f>HYPERLINK("https://api.whatsapp.com/send?phone=57"&amp;D18&amp;"&amp;text=*_✅ PARAMOUNT +_*"&amp;"%0A"&amp;"%0A"&amp;"*📧 Correo:* "&amp;E18&amp;"%0A"&amp;"*🔑 Contraseña:* "&amp;F18&amp;"%0A"&amp;"%0A"&amp;"*📍 Vence:* "&amp;H18,"💻")</f>
        <v/>
      </c>
      <c r="N18" s="93" t="n"/>
      <c r="O18" s="95" t="n"/>
      <c r="P18" s="96" t="n"/>
      <c r="Q18" s="81">
        <f>IF(P18="","",IF(R18&lt;0,"Vencido hace "&amp;R18*-1&amp;" días",IF(R18=0,"Vence hoy",IF(R18&gt;0,"Le quedan "&amp;R18&amp;" días",""))))</f>
        <v/>
      </c>
      <c r="R18" s="144">
        <f>P18-TODAY()</f>
        <v/>
      </c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39">
      <c r="A19" s="1" t="n"/>
      <c r="B19" s="1" t="n"/>
      <c r="C19" s="90" t="n"/>
      <c r="D19" s="91" t="n"/>
      <c r="E19" s="91" t="n"/>
      <c r="F19" s="91" t="n"/>
      <c r="G19" s="92" t="n"/>
      <c r="H19" s="106" t="n"/>
      <c r="I19" s="81">
        <f>IF(H19="","",IF(J19&lt;0,"Vencido hace "&amp;J19*-1&amp;" días",IF(J19=0,"Vence hoy",IF(J19&gt;0,"Le quedan "&amp;J19&amp;" días",""))))</f>
        <v/>
      </c>
      <c r="J19" s="142">
        <f>H19-J$8</f>
        <v/>
      </c>
      <c r="K19" s="83">
        <f>HYPERLINK("https://api.whatsapp.com/send?phone=57"&amp;D19&amp;"&amp;text="&amp;(IF(J19&lt;=0,"🚨 Hola, *"&amp;C19&amp;".*"&amp;"%0A"&amp;"Su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"&amp;C19&amp;"."&amp;"%0A"&amp;"Le quedan "&amp;J19&amp;" días restantes de su membresía en *_PARAMOUNT + _*")),"💰")</f>
        <v/>
      </c>
      <c r="L19" s="83">
        <f>HYPERLINK("https://api.whatsapp.com/send?phone=57"&amp;D19&amp;"&amp;text=*_✅ ACTUALIZACIÓN DE CONTRASEÑA | PARAMOUNT +_*"&amp;"%0A"&amp;"%0A"&amp;"💻 Correo: *"&amp;E19&amp;"*"&amp;"%0A"&amp;"🔐 Nueva Contraseña: *"&amp;F19&amp;"*","🔐")</f>
        <v/>
      </c>
      <c r="M19" s="84">
        <f>HYPERLINK("https://api.whatsapp.com/send?phone=57"&amp;D19&amp;"&amp;text=*_✅ PARAMOUNT +_*"&amp;"%0A"&amp;"%0A"&amp;"*📧 Correo:* "&amp;E19&amp;"%0A"&amp;"*🔑 Contraseña:* "&amp;F19&amp;"%0A"&amp;"%0A"&amp;"*📍 Vence:* "&amp;H19,"💻")</f>
        <v/>
      </c>
      <c r="N19" s="93" t="n"/>
      <c r="O19" s="95" t="n"/>
      <c r="P19" s="96" t="n"/>
      <c r="Q19" s="81">
        <f>IF(P19="","",IF(R19&lt;0,"Vencido hace "&amp;R19*-1&amp;" días",IF(R19=0,"Vence hoy",IF(R19&gt;0,"Le quedan "&amp;R19&amp;" días",""))))</f>
        <v/>
      </c>
      <c r="R19" s="144">
        <f>P19-TODAY()</f>
        <v/>
      </c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39">
      <c r="A20" s="1" t="n"/>
      <c r="B20" s="1" t="n"/>
      <c r="C20" s="90" t="n"/>
      <c r="D20" s="91" t="n"/>
      <c r="E20" s="91" t="n"/>
      <c r="F20" s="91" t="n"/>
      <c r="G20" s="92" t="n"/>
      <c r="H20" s="106" t="n"/>
      <c r="I20" s="81">
        <f>IF(H20="","",IF(J20&lt;0,"Vencido hace "&amp;J20*-1&amp;" días",IF(J20=0,"Vence hoy",IF(J20&gt;0,"Le quedan "&amp;J20&amp;" días",""))))</f>
        <v/>
      </c>
      <c r="J20" s="142">
        <f>H20-J$8</f>
        <v/>
      </c>
      <c r="K20" s="83">
        <f>HYPERLINK("https://api.whatsapp.com/send?phone=57"&amp;D20&amp;"&amp;text="&amp;(IF(J20&lt;=0,"🚨 Hola, *"&amp;C20&amp;".*"&amp;"%0A"&amp;"Su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"&amp;C20&amp;"."&amp;"%0A"&amp;"Le quedan "&amp;J20&amp;" días restantes de su membresía en *_PARAMOUNT + _*")),"💰")</f>
        <v/>
      </c>
      <c r="L20" s="83">
        <f>HYPERLINK("https://api.whatsapp.com/send?phone=57"&amp;D20&amp;"&amp;text=*_✅ ACTUALIZACIÓN DE CONTRASEÑA | PARAMOUNT +_*"&amp;"%0A"&amp;"%0A"&amp;"💻 Correo: *"&amp;E20&amp;"*"&amp;"%0A"&amp;"🔐 Nueva Contraseña: *"&amp;F20&amp;"*","🔐")</f>
        <v/>
      </c>
      <c r="M20" s="84">
        <f>HYPERLINK("https://api.whatsapp.com/send?phone=57"&amp;D20&amp;"&amp;text=*_✅ PARAMOUNT +_*"&amp;"%0A"&amp;"%0A"&amp;"*📧 Correo:* "&amp;E20&amp;"%0A"&amp;"*🔑 Contraseña:* "&amp;F20&amp;"%0A"&amp;"%0A"&amp;"*📍 Vence:* "&amp;H20,"💻")</f>
        <v/>
      </c>
      <c r="N20" s="93" t="n"/>
      <c r="O20" s="95" t="n"/>
      <c r="P20" s="96" t="n"/>
      <c r="Q20" s="81">
        <f>IF(P20="","",IF(R20&lt;0,"Vencido hace "&amp;R20*-1&amp;" días",IF(R20=0,"Vence hoy",IF(R20&gt;0,"Le quedan "&amp;R20&amp;" días",""))))</f>
        <v/>
      </c>
      <c r="R20" s="144">
        <f>P20-TODAY()</f>
        <v/>
      </c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39">
      <c r="A21" s="1" t="n"/>
      <c r="B21" s="1" t="n"/>
      <c r="C21" s="90" t="n"/>
      <c r="D21" s="91" t="n"/>
      <c r="E21" s="91" t="n"/>
      <c r="F21" s="91" t="n"/>
      <c r="G21" s="92" t="n"/>
      <c r="H21" s="106" t="n"/>
      <c r="I21" s="81">
        <f>IF(H21="","",IF(J21&lt;0,"Vencido hace "&amp;J21*-1&amp;" días",IF(J21=0,"Vence hoy",IF(J21&gt;0,"Le quedan "&amp;J21&amp;" días",""))))</f>
        <v/>
      </c>
      <c r="J21" s="142">
        <f>H21-J$8</f>
        <v/>
      </c>
      <c r="K21" s="83">
        <f>HYPERLINK("https://api.whatsapp.com/send?phone=57"&amp;D21&amp;"&amp;text="&amp;(IF(J21&lt;=0,"🚨 Hola, *"&amp;C21&amp;".*"&amp;"%0A"&amp;"Su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"&amp;C21&amp;"."&amp;"%0A"&amp;"Le quedan "&amp;J21&amp;" días restantes de su membresía en *_PARAMOUNT + _*")),"💰")</f>
        <v/>
      </c>
      <c r="L21" s="83">
        <f>HYPERLINK("https://api.whatsapp.com/send?phone=57"&amp;D21&amp;"&amp;text=*_✅ ACTUALIZACIÓN DE CONTRASEÑA | PARAMOUNT +_*"&amp;"%0A"&amp;"%0A"&amp;"💻 Correo: *"&amp;E21&amp;"*"&amp;"%0A"&amp;"🔐 Nueva Contraseña: *"&amp;F21&amp;"*","🔐")</f>
        <v/>
      </c>
      <c r="M21" s="84">
        <f>HYPERLINK("https://api.whatsapp.com/send?phone=57"&amp;D21&amp;"&amp;text=*_✅ PARAMOUNT +_*"&amp;"%0A"&amp;"%0A"&amp;"*📧 Correo:* "&amp;E21&amp;"%0A"&amp;"*🔑 Contraseña:* "&amp;F21&amp;"%0A"&amp;"%0A"&amp;"*📍 Vence:* "&amp;H21,"💻")</f>
        <v/>
      </c>
      <c r="N21" s="93" t="n"/>
      <c r="O21" s="95" t="n"/>
      <c r="P21" s="96" t="n"/>
      <c r="Q21" s="81">
        <f>IF(P21="","",IF(R21&lt;0,"Vencido hace "&amp;R21*-1&amp;" días",IF(R21=0,"Vence hoy",IF(R21&gt;0,"Le quedan "&amp;R21&amp;" días",""))))</f>
        <v/>
      </c>
      <c r="R21" s="144">
        <f>P21-TODAY()</f>
        <v/>
      </c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39">
      <c r="A22" s="1" t="n"/>
      <c r="B22" s="1" t="n"/>
      <c r="C22" s="90" t="n"/>
      <c r="D22" s="91" t="n"/>
      <c r="E22" s="91" t="n"/>
      <c r="F22" s="91" t="n"/>
      <c r="G22" s="92" t="n"/>
      <c r="H22" s="106" t="n"/>
      <c r="I22" s="81">
        <f>IF(H22="","",IF(J22&lt;0,"Vencido hace "&amp;J22*-1&amp;" días",IF(J22=0,"Vence hoy",IF(J22&gt;0,"Le quedan "&amp;J22&amp;" días",""))))</f>
        <v/>
      </c>
      <c r="J22" s="142">
        <f>H22-J$8</f>
        <v/>
      </c>
      <c r="K22" s="83">
        <f>HYPERLINK("https://api.whatsapp.com/send?phone=57"&amp;D22&amp;"&amp;text="&amp;(IF(J22&lt;=0,"🚨 Hola, *"&amp;C22&amp;".*"&amp;"%0A"&amp;"Su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"&amp;C22&amp;"."&amp;"%0A"&amp;"Le quedan "&amp;J22&amp;" días restantes de su membresía en *_PARAMOUNT + _*")),"💰")</f>
        <v/>
      </c>
      <c r="L22" s="83">
        <f>HYPERLINK("https://api.whatsapp.com/send?phone=57"&amp;D22&amp;"&amp;text=*_✅ ACTUALIZACIÓN DE CONTRASEÑA | PARAMOUNT +_*"&amp;"%0A"&amp;"%0A"&amp;"💻 Correo: *"&amp;E22&amp;"*"&amp;"%0A"&amp;"🔐 Nueva Contraseña: *"&amp;F22&amp;"*","🔐")</f>
        <v/>
      </c>
      <c r="M22" s="84">
        <f>HYPERLINK("https://api.whatsapp.com/send?phone=57"&amp;D22&amp;"&amp;text=*_✅ PARAMOUNT +_*"&amp;"%0A"&amp;"%0A"&amp;"*📧 Correo:* "&amp;E22&amp;"%0A"&amp;"*🔑 Contraseña:* "&amp;F22&amp;"%0A"&amp;"%0A"&amp;"*📍 Vence:* "&amp;H22,"💻")</f>
        <v/>
      </c>
      <c r="N22" s="99" t="n"/>
      <c r="O22" s="101" t="n"/>
      <c r="P22" s="103" t="n"/>
      <c r="Q22" s="81">
        <f>IF(P22="","",IF(R22&lt;0,"Vencido hace "&amp;R22*-1&amp;" días",IF(R22=0,"Vence hoy",IF(R22&gt;0,"Le quedan "&amp;R22&amp;" días",""))))</f>
        <v/>
      </c>
      <c r="R22" s="144">
        <f>P22-TODAY()</f>
        <v/>
      </c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39">
      <c r="A23" s="1" t="n"/>
      <c r="B23" s="1" t="n"/>
      <c r="C23" s="90" t="n"/>
      <c r="D23" s="91" t="n"/>
      <c r="E23" s="91" t="n"/>
      <c r="F23" s="91" t="n"/>
      <c r="G23" s="92" t="n"/>
      <c r="H23" s="106" t="n"/>
      <c r="I23" s="81">
        <f>IF(H23="","",IF(J23&lt;0,"Vencido hace "&amp;J23*-1&amp;" días",IF(J23=0,"Vence hoy",IF(J23&gt;0,"Le quedan "&amp;J23&amp;" días",""))))</f>
        <v/>
      </c>
      <c r="J23" s="142">
        <f>H23-J$8</f>
        <v/>
      </c>
      <c r="K23" s="83">
        <f>HYPERLINK("https://api.whatsapp.com/send?phone=57"&amp;D23&amp;"&amp;text="&amp;(IF(J23&lt;=0,"🚨 Hola, *"&amp;C23&amp;".*"&amp;"%0A"&amp;"Su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"&amp;C23&amp;"."&amp;"%0A"&amp;"Le quedan "&amp;J23&amp;" días restantes de su membresía en *_PARAMOUNT + _*")),"💰")</f>
        <v/>
      </c>
      <c r="L23" s="83">
        <f>HYPERLINK("https://api.whatsapp.com/send?phone=57"&amp;D23&amp;"&amp;text=*_✅ ACTUALIZACIÓN DE CONTRASEÑA | PARAMOUNT +_*"&amp;"%0A"&amp;"%0A"&amp;"💻 Correo: *"&amp;E23&amp;"*"&amp;"%0A"&amp;"🔐 Nueva Contraseña: *"&amp;F23&amp;"*","🔐")</f>
        <v/>
      </c>
      <c r="M23" s="84">
        <f>HYPERLINK("https://api.whatsapp.com/send?phone=57"&amp;D23&amp;"&amp;text=*_✅ PARAMOUNT +_*"&amp;"%0A"&amp;"%0A"&amp;"*📧 Correo:* "&amp;E23&amp;"%0A"&amp;"*🔑 Contraseña:* "&amp;F23&amp;"%0A"&amp;"%0A"&amp;"*📍 Vence:* "&amp;H23,"💻")</f>
        <v/>
      </c>
      <c r="N23" s="93" t="n"/>
      <c r="O23" s="95" t="n"/>
      <c r="P23" s="96" t="n"/>
      <c r="Q23" s="81">
        <f>IF(P23="","",IF(R23&lt;0,"Vencido hace "&amp;R23*-1&amp;" días",IF(R23=0,"Vence hoy",IF(R23&gt;0,"Le quedan "&amp;R23&amp;" días",""))))</f>
        <v/>
      </c>
      <c r="R23" s="144">
        <f>P23-TODAY()</f>
        <v/>
      </c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 s="339">
      <c r="A24" s="1" t="n"/>
      <c r="B24" s="1" t="n"/>
      <c r="C24" s="90" t="n"/>
      <c r="D24" s="91" t="n"/>
      <c r="E24" s="91" t="n"/>
      <c r="F24" s="91" t="n"/>
      <c r="G24" s="92" t="n"/>
      <c r="H24" s="106" t="n"/>
      <c r="I24" s="81">
        <f>IF(H24="","",IF(J24&lt;0,"Vencido hace "&amp;J24*-1&amp;" días",IF(J24=0,"Vence hoy",IF(J24&gt;0,"Le quedan "&amp;J24&amp;" días",""))))</f>
        <v/>
      </c>
      <c r="J24" s="142">
        <f>H24-J$8</f>
        <v/>
      </c>
      <c r="K24" s="83">
        <f>HYPERLINK("https://api.whatsapp.com/send?phone=57"&amp;D24&amp;"&amp;text="&amp;(IF(J24&lt;=0,"🚨 Hola, *"&amp;C24&amp;".*"&amp;"%0A"&amp;"Su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"&amp;C24&amp;"."&amp;"%0A"&amp;"Le quedan "&amp;J24&amp;" días restantes de su membresía en *_PARAMOUNT + _*")),"💰")</f>
        <v/>
      </c>
      <c r="L24" s="83">
        <f>HYPERLINK("https://api.whatsapp.com/send?phone=57"&amp;D24&amp;"&amp;text=*_✅ ACTUALIZACIÓN DE CONTRASEÑA | PARAMOUNT +_*"&amp;"%0A"&amp;"%0A"&amp;"💻 Correo: *"&amp;E24&amp;"*"&amp;"%0A"&amp;"🔐 Nueva Contraseña: *"&amp;F24&amp;"*","🔐")</f>
        <v/>
      </c>
      <c r="M24" s="84">
        <f>HYPERLINK("https://api.whatsapp.com/send?phone=57"&amp;D24&amp;"&amp;text=*_✅ PARAMOUNT +_*"&amp;"%0A"&amp;"%0A"&amp;"*📧 Correo:* "&amp;E24&amp;"%0A"&amp;"*🔑 Contraseña:* "&amp;F24&amp;"%0A"&amp;"%0A"&amp;"*📍 Vence:* "&amp;H24,"💻")</f>
        <v/>
      </c>
      <c r="N24" s="93" t="n"/>
      <c r="O24" s="95" t="n"/>
      <c r="P24" s="96" t="n"/>
      <c r="Q24" s="81">
        <f>IF(P24="","",IF(R24&lt;0,"Vencido hace "&amp;R24*-1&amp;" días",IF(R24=0,"Vence hoy",IF(R24&gt;0,"Le quedan "&amp;R24&amp;" días",""))))</f>
        <v/>
      </c>
      <c r="R24" s="144">
        <f>P24-TODAY()</f>
        <v/>
      </c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39">
      <c r="A25" s="1" t="n"/>
      <c r="B25" s="1" t="n"/>
      <c r="C25" s="90" t="n"/>
      <c r="D25" s="91" t="n"/>
      <c r="E25" s="91" t="n"/>
      <c r="F25" s="91" t="n"/>
      <c r="G25" s="92" t="n"/>
      <c r="H25" s="106" t="n"/>
      <c r="I25" s="81">
        <f>IF(H25="","",IF(J25&lt;0,"Vencido hace "&amp;J25*-1&amp;" días",IF(J25=0,"Vence hoy",IF(J25&gt;0,"Le quedan "&amp;J25&amp;" días",""))))</f>
        <v/>
      </c>
      <c r="J25" s="142">
        <f>H25-J$8</f>
        <v/>
      </c>
      <c r="K25" s="83">
        <f>HYPERLINK("https://api.whatsapp.com/send?phone=57"&amp;D25&amp;"&amp;text="&amp;(IF(J25&lt;=0,"🚨 Hola, *"&amp;C25&amp;".*"&amp;"%0A"&amp;"Su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"&amp;C25&amp;"."&amp;"%0A"&amp;"Le quedan "&amp;J25&amp;" días restantes de su membresía en *_PARAMOUNT + _*")),"💰")</f>
        <v/>
      </c>
      <c r="L25" s="83">
        <f>HYPERLINK("https://api.whatsapp.com/send?phone=57"&amp;D25&amp;"&amp;text=*_✅ ACTUALIZACIÓN DE CONTRASEÑA | PARAMOUNT +_*"&amp;"%0A"&amp;"%0A"&amp;"💻 Correo: *"&amp;E25&amp;"*"&amp;"%0A"&amp;"🔐 Nueva Contraseña: *"&amp;F25&amp;"*","🔐")</f>
        <v/>
      </c>
      <c r="M25" s="84">
        <f>HYPERLINK("https://api.whatsapp.com/send?phone=57"&amp;D25&amp;"&amp;text=*_✅ PARAMOUNT +_*"&amp;"%0A"&amp;"%0A"&amp;"*📧 Correo:* "&amp;E25&amp;"%0A"&amp;"*🔑 Contraseña:* "&amp;F25&amp;"%0A"&amp;"%0A"&amp;"*📍 Vence:* "&amp;H25,"💻")</f>
        <v/>
      </c>
      <c r="N25" s="93" t="n"/>
      <c r="O25" s="95" t="n"/>
      <c r="P25" s="96" t="n"/>
      <c r="Q25" s="81">
        <f>IF(P25="","",IF(R25&lt;0,"Vencido hace "&amp;R25*-1&amp;" días",IF(R25=0,"Vence hoy",IF(R25&gt;0,"Le quedan "&amp;R25&amp;" días",""))))</f>
        <v/>
      </c>
      <c r="R25" s="144">
        <f>P25-TODAY()</f>
        <v/>
      </c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39">
      <c r="A26" s="1" t="n"/>
      <c r="B26" s="1" t="n"/>
      <c r="C26" s="90" t="n"/>
      <c r="D26" s="91" t="n"/>
      <c r="E26" s="91" t="n"/>
      <c r="F26" s="91" t="n"/>
      <c r="G26" s="92" t="n"/>
      <c r="H26" s="106" t="n"/>
      <c r="I26" s="81">
        <f>IF(H26="","",IF(J26&lt;0,"Vencido hace "&amp;J26*-1&amp;" días",IF(J26=0,"Vence hoy",IF(J26&gt;0,"Le quedan "&amp;J26&amp;" días",""))))</f>
        <v/>
      </c>
      <c r="J26" s="142">
        <f>H26-J$8</f>
        <v/>
      </c>
      <c r="K26" s="83">
        <f>HYPERLINK("https://api.whatsapp.com/send?phone=57"&amp;D26&amp;"&amp;text="&amp;(IF(J26&lt;=0,"🚨 Hola, *"&amp;C26&amp;".*"&amp;"%0A"&amp;"Su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"&amp;C26&amp;"."&amp;"%0A"&amp;"Le quedan "&amp;J26&amp;" días restantes de su membresía en *_PARAMOUNT + _*")),"💰")</f>
        <v/>
      </c>
      <c r="L26" s="83">
        <f>HYPERLINK("https://api.whatsapp.com/send?phone=57"&amp;D26&amp;"&amp;text=*_✅ ACTUALIZACIÓN DE CONTRASEÑA | PARAMOUNT +_*"&amp;"%0A"&amp;"%0A"&amp;"💻 Correo: *"&amp;E26&amp;"*"&amp;"%0A"&amp;"🔐 Nueva Contraseña: *"&amp;F26&amp;"*","🔐")</f>
        <v/>
      </c>
      <c r="M26" s="84">
        <f>HYPERLINK("https://api.whatsapp.com/send?phone=57"&amp;D26&amp;"&amp;text=*_✅ PARAMOUNT +_*"&amp;"%0A"&amp;"%0A"&amp;"*📧 Correo:* "&amp;E26&amp;"%0A"&amp;"*🔑 Contraseña:* "&amp;F26&amp;"%0A"&amp;"%0A"&amp;"*📍 Vence:* "&amp;H26,"💻")</f>
        <v/>
      </c>
      <c r="N26" s="93" t="n"/>
      <c r="O26" s="95" t="n"/>
      <c r="P26" s="96" t="n"/>
      <c r="Q26" s="81">
        <f>IF(P26="","",IF(R26&lt;0,"Vencido hace "&amp;R26*-1&amp;" días",IF(R26=0,"Vence hoy",IF(R26&gt;0,"Le quedan "&amp;R26&amp;" días",""))))</f>
        <v/>
      </c>
      <c r="R26" s="144">
        <f>P26-TODAY()</f>
        <v/>
      </c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39">
      <c r="A27" s="1" t="n"/>
      <c r="B27" s="1" t="n"/>
      <c r="C27" s="90" t="n"/>
      <c r="D27" s="91" t="n"/>
      <c r="E27" s="91" t="n"/>
      <c r="F27" s="91" t="n"/>
      <c r="G27" s="92" t="n"/>
      <c r="H27" s="106" t="n"/>
      <c r="I27" s="81">
        <f>IF(H27="","",IF(J27&lt;0,"Vencido hace "&amp;J27*-1&amp;" días",IF(J27=0,"Vence hoy",IF(J27&gt;0,"Le quedan "&amp;J27&amp;" días",""))))</f>
        <v/>
      </c>
      <c r="J27" s="142">
        <f>H27-J$8</f>
        <v/>
      </c>
      <c r="K27" s="83">
        <f>HYPERLINK("https://api.whatsapp.com/send?phone=57"&amp;D27&amp;"&amp;text="&amp;(IF(J27&lt;=0,"🚨 Hola, *"&amp;C27&amp;".*"&amp;"%0A"&amp;"Su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"&amp;C27&amp;"."&amp;"%0A"&amp;"Le quedan "&amp;J27&amp;" días restantes de su membresía en *_PARAMOUNT + _*")),"💰")</f>
        <v/>
      </c>
      <c r="L27" s="83">
        <f>HYPERLINK("https://api.whatsapp.com/send?phone=57"&amp;D27&amp;"&amp;text=*_✅ ACTUALIZACIÓN DE CONTRASEÑA | PARAMOUNT +_*"&amp;"%0A"&amp;"%0A"&amp;"💻 Correo: *"&amp;E27&amp;"*"&amp;"%0A"&amp;"🔐 Nueva Contraseña: *"&amp;F27&amp;"*","🔐")</f>
        <v/>
      </c>
      <c r="M27" s="84">
        <f>HYPERLINK("https://api.whatsapp.com/send?phone=57"&amp;D27&amp;"&amp;text=*_✅ PARAMOUNT +_*"&amp;"%0A"&amp;"%0A"&amp;"*📧 Correo:* "&amp;E27&amp;"%0A"&amp;"*🔑 Contraseña:* "&amp;F27&amp;"%0A"&amp;"%0A"&amp;"*📍 Vence:* "&amp;H27,"💻")</f>
        <v/>
      </c>
      <c r="N27" s="99" t="n"/>
      <c r="O27" s="101" t="n"/>
      <c r="P27" s="103" t="n"/>
      <c r="Q27" s="81">
        <f>IF(P27="","",IF(R27&lt;0,"Vencido hace "&amp;R27*-1&amp;" días",IF(R27=0,"Vence hoy",IF(R27&gt;0,"Le quedan "&amp;R27&amp;" días",""))))</f>
        <v/>
      </c>
      <c r="R27" s="144">
        <f>P27-TODAY()</f>
        <v/>
      </c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39">
      <c r="A28" s="1" t="n"/>
      <c r="B28" s="1" t="n"/>
      <c r="C28" s="90" t="n"/>
      <c r="D28" s="91" t="n"/>
      <c r="E28" s="91" t="n"/>
      <c r="F28" s="91" t="n"/>
      <c r="G28" s="92" t="n"/>
      <c r="H28" s="106" t="n"/>
      <c r="I28" s="81">
        <f>IF(H28="","",IF(J28&lt;0,"Vencido hace "&amp;J28*-1&amp;" días",IF(J28=0,"Vence hoy",IF(J28&gt;0,"Le quedan "&amp;J28&amp;" días",""))))</f>
        <v/>
      </c>
      <c r="J28" s="142">
        <f>H28-J$8</f>
        <v/>
      </c>
      <c r="K28" s="83">
        <f>HYPERLINK("https://api.whatsapp.com/send?phone=57"&amp;D28&amp;"&amp;text="&amp;(IF(J28&lt;=0,"🚨 Hola, *"&amp;C28&amp;".*"&amp;"%0A"&amp;"Su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"&amp;C28&amp;"."&amp;"%0A"&amp;"Le quedan "&amp;J28&amp;" días restantes de su membresía en *_PARAMOUNT + _*")),"💰")</f>
        <v/>
      </c>
      <c r="L28" s="83">
        <f>HYPERLINK("https://api.whatsapp.com/send?phone=57"&amp;D28&amp;"&amp;text=*_✅ ACTUALIZACIÓN DE CONTRASEÑA | PARAMOUNT +_*"&amp;"%0A"&amp;"%0A"&amp;"💻 Correo: *"&amp;E28&amp;"*"&amp;"%0A"&amp;"🔐 Nueva Contraseña: *"&amp;F28&amp;"*","🔐")</f>
        <v/>
      </c>
      <c r="M28" s="84">
        <f>HYPERLINK("https://api.whatsapp.com/send?phone=57"&amp;D28&amp;"&amp;text=*_✅ PARAMOUNT +_*"&amp;"%0A"&amp;"%0A"&amp;"*📧 Correo:* "&amp;E28&amp;"%0A"&amp;"*🔑 Contraseña:* "&amp;F28&amp;"%0A"&amp;"%0A"&amp;"*📍 Vence:* "&amp;H28,"💻")</f>
        <v/>
      </c>
      <c r="N28" s="93" t="n"/>
      <c r="O28" s="95" t="n"/>
      <c r="P28" s="96" t="n"/>
      <c r="Q28" s="81">
        <f>IF(P28="","",IF(R28&lt;0,"Vencido hace "&amp;R28*-1&amp;" días",IF(R28=0,"Vence hoy",IF(R28&gt;0,"Le quedan "&amp;R28&amp;" días",""))))</f>
        <v/>
      </c>
      <c r="R28" s="144">
        <f>P28-TODAY()</f>
        <v/>
      </c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39">
      <c r="A29" s="1" t="n"/>
      <c r="B29" s="1" t="n"/>
      <c r="C29" s="90" t="n"/>
      <c r="D29" s="91" t="n"/>
      <c r="E29" s="91" t="n"/>
      <c r="F29" s="91" t="n"/>
      <c r="G29" s="92" t="n"/>
      <c r="H29" s="106" t="n"/>
      <c r="I29" s="81">
        <f>IF(H29="","",IF(J29&lt;0,"Vencido hace "&amp;J29*-1&amp;" días",IF(J29=0,"Vence hoy",IF(J29&gt;0,"Le quedan "&amp;J29&amp;" días",""))))</f>
        <v/>
      </c>
      <c r="J29" s="142">
        <f>H29-J$8</f>
        <v/>
      </c>
      <c r="K29" s="83">
        <f>HYPERLINK("https://api.whatsapp.com/send?phone=57"&amp;D29&amp;"&amp;text="&amp;(IF(J29&lt;=0,"🚨 Hola, *"&amp;C29&amp;".*"&amp;"%0A"&amp;"Su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"&amp;C29&amp;"."&amp;"%0A"&amp;"Le quedan "&amp;J29&amp;" días restantes de su membresía en *_PARAMOUNT + _*")),"💰")</f>
        <v/>
      </c>
      <c r="L29" s="83">
        <f>HYPERLINK("https://api.whatsapp.com/send?phone=57"&amp;D29&amp;"&amp;text=*_✅ ACTUALIZACIÓN DE CONTRASEÑA | PARAMOUNT +_*"&amp;"%0A"&amp;"%0A"&amp;"💻 Correo: *"&amp;E29&amp;"*"&amp;"%0A"&amp;"🔐 Nueva Contraseña: *"&amp;F29&amp;"*","🔐")</f>
        <v/>
      </c>
      <c r="M29" s="84">
        <f>HYPERLINK("https://api.whatsapp.com/send?phone=57"&amp;D29&amp;"&amp;text=*_✅ PARAMOUNT +_*"&amp;"%0A"&amp;"%0A"&amp;"*📧 Correo:* "&amp;E29&amp;"%0A"&amp;"*🔑 Contraseña:* "&amp;F29&amp;"%0A"&amp;"%0A"&amp;"*📍 Vence:* "&amp;H29,"💻")</f>
        <v/>
      </c>
      <c r="N29" s="93" t="n"/>
      <c r="O29" s="95" t="n"/>
      <c r="P29" s="96" t="n"/>
      <c r="Q29" s="81">
        <f>IF(P29="","",IF(R29&lt;0,"Vencido hace "&amp;R29*-1&amp;" días",IF(R29=0,"Vence hoy",IF(R29&gt;0,"Le quedan "&amp;R29&amp;" días",""))))</f>
        <v/>
      </c>
      <c r="R29" s="144">
        <f>P29-TODAY()</f>
        <v/>
      </c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39">
      <c r="A30" s="1" t="n"/>
      <c r="B30" s="1" t="n"/>
      <c r="C30" s="90" t="n"/>
      <c r="D30" s="91" t="n"/>
      <c r="E30" s="91" t="n"/>
      <c r="F30" s="91" t="n"/>
      <c r="G30" s="92" t="n"/>
      <c r="H30" s="106" t="n"/>
      <c r="I30" s="81">
        <f>IF(H30="","",IF(J30&lt;0,"Vencido hace "&amp;J30*-1&amp;" días",IF(J30=0,"Vence hoy",IF(J30&gt;0,"Le quedan "&amp;J30&amp;" días",""))))</f>
        <v/>
      </c>
      <c r="J30" s="142">
        <f>H30-J$8</f>
        <v/>
      </c>
      <c r="K30" s="83">
        <f>HYPERLINK("https://api.whatsapp.com/send?phone=57"&amp;D30&amp;"&amp;text="&amp;(IF(J30&lt;=0,"🚨 Hola, *"&amp;C30&amp;".*"&amp;"%0A"&amp;"Su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"&amp;C30&amp;"."&amp;"%0A"&amp;"Le quedan "&amp;J30&amp;" días restantes de su membresía en *_PARAMOUNT + _*")),"💰")</f>
        <v/>
      </c>
      <c r="L30" s="83">
        <f>HYPERLINK("https://api.whatsapp.com/send?phone=57"&amp;D30&amp;"&amp;text=*_✅ ACTUALIZACIÓN DE CONTRASEÑA | PARAMOUNT +_*"&amp;"%0A"&amp;"%0A"&amp;"💻 Correo: *"&amp;E30&amp;"*"&amp;"%0A"&amp;"🔐 Nueva Contraseña: *"&amp;F30&amp;"*","🔐")</f>
        <v/>
      </c>
      <c r="M30" s="84">
        <f>HYPERLINK("https://api.whatsapp.com/send?phone=57"&amp;D30&amp;"&amp;text=*_✅ PARAMOUNT +_*"&amp;"%0A"&amp;"%0A"&amp;"*📧 Correo:* "&amp;E30&amp;"%0A"&amp;"*🔑 Contraseña:* "&amp;F30&amp;"%0A"&amp;"%0A"&amp;"*📍 Vence:* "&amp;H30,"💻")</f>
        <v/>
      </c>
      <c r="N30" s="93" t="n"/>
      <c r="O30" s="95" t="n"/>
      <c r="P30" s="96" t="n"/>
      <c r="Q30" s="81">
        <f>IF(P30="","",IF(R30&lt;0,"Vencido hace "&amp;R30*-1&amp;" días",IF(R30=0,"Vence hoy",IF(R30&gt;0,"Le quedan "&amp;R30&amp;" días",""))))</f>
        <v/>
      </c>
      <c r="R30" s="144">
        <f>P30-TODAY()</f>
        <v/>
      </c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39">
      <c r="A31" s="1" t="n"/>
      <c r="B31" s="1" t="n"/>
      <c r="C31" s="90" t="n"/>
      <c r="D31" s="91" t="n"/>
      <c r="E31" s="91" t="n"/>
      <c r="F31" s="91" t="n"/>
      <c r="G31" s="92" t="n"/>
      <c r="H31" s="106" t="n"/>
      <c r="I31" s="81">
        <f>IF(H31="","",IF(J31&lt;0,"Vencido hace "&amp;J31*-1&amp;" días",IF(J31=0,"Vence hoy",IF(J31&gt;0,"Le quedan "&amp;J31&amp;" días",""))))</f>
        <v/>
      </c>
      <c r="J31" s="142">
        <f>H31-J$8</f>
        <v/>
      </c>
      <c r="K31" s="83">
        <f>HYPERLINK("https://api.whatsapp.com/send?phone=57"&amp;D31&amp;"&amp;text="&amp;(IF(J31&lt;=0,"🚨 Hola, *"&amp;C31&amp;".*"&amp;"%0A"&amp;"Su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"&amp;C31&amp;"."&amp;"%0A"&amp;"Le quedan "&amp;J31&amp;" días restantes de su membresía en *_PARAMOUNT + _*")),"💰")</f>
        <v/>
      </c>
      <c r="L31" s="83">
        <f>HYPERLINK("https://api.whatsapp.com/send?phone=57"&amp;D31&amp;"&amp;text=*_✅ ACTUALIZACIÓN DE CONTRASEÑA | PARAMOUNT +_*"&amp;"%0A"&amp;"%0A"&amp;"💻 Correo: *"&amp;E31&amp;"*"&amp;"%0A"&amp;"🔐 Nueva Contraseña: *"&amp;F31&amp;"*","🔐")</f>
        <v/>
      </c>
      <c r="M31" s="84">
        <f>HYPERLINK("https://api.whatsapp.com/send?phone=57"&amp;D31&amp;"&amp;text=*_✅ PARAMOUNT +_*"&amp;"%0A"&amp;"%0A"&amp;"*📧 Correo:* "&amp;E31&amp;"%0A"&amp;"*🔑 Contraseña:* "&amp;F31&amp;"%0A"&amp;"%0A"&amp;"*📍 Vence:* "&amp;H31,"💻")</f>
        <v/>
      </c>
      <c r="N31" s="93" t="n"/>
      <c r="O31" s="95" t="n"/>
      <c r="P31" s="96" t="n"/>
      <c r="Q31" s="81">
        <f>IF(P31="","",IF(R31&lt;0,"Vencido hace "&amp;R31*-1&amp;" días",IF(R31=0,"Vence hoy",IF(R31&gt;0,"Le quedan "&amp;R31&amp;" días",""))))</f>
        <v/>
      </c>
      <c r="R31" s="144">
        <f>P31-TODAY()</f>
        <v/>
      </c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39">
      <c r="A32" s="1" t="n"/>
      <c r="B32" s="1" t="n"/>
      <c r="C32" s="90" t="n"/>
      <c r="D32" s="91" t="n"/>
      <c r="E32" s="91" t="n"/>
      <c r="F32" s="91" t="n"/>
      <c r="G32" s="92" t="n"/>
      <c r="H32" s="106" t="n"/>
      <c r="I32" s="81">
        <f>IF(H32="","",IF(J32&lt;0,"Vencido hace "&amp;J32*-1&amp;" días",IF(J32=0,"Vence hoy",IF(J32&gt;0,"Le quedan "&amp;J32&amp;" días",""))))</f>
        <v/>
      </c>
      <c r="J32" s="142">
        <f>H32-J$8</f>
        <v/>
      </c>
      <c r="K32" s="83">
        <f>HYPERLINK("https://api.whatsapp.com/send?phone=57"&amp;D32&amp;"&amp;text="&amp;(IF(J32&lt;=0,"🚨 Hola, *"&amp;C32&amp;".*"&amp;"%0A"&amp;"Su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"&amp;C32&amp;"."&amp;"%0A"&amp;"Le quedan "&amp;J32&amp;" días restantes de su membresía en *_PARAMOUNT + _*")),"💰")</f>
        <v/>
      </c>
      <c r="L32" s="83">
        <f>HYPERLINK("https://api.whatsapp.com/send?phone=57"&amp;D32&amp;"&amp;text=*_✅ ACTUALIZACIÓN DE CONTRASEÑA | PARAMOUNT +_*"&amp;"%0A"&amp;"%0A"&amp;"💻 Correo: *"&amp;E32&amp;"*"&amp;"%0A"&amp;"🔐 Nueva Contraseña: *"&amp;F32&amp;"*","🔐")</f>
        <v/>
      </c>
      <c r="M32" s="84">
        <f>HYPERLINK("https://api.whatsapp.com/send?phone=57"&amp;D32&amp;"&amp;text=*_✅ PARAMOUNT +_*"&amp;"%0A"&amp;"%0A"&amp;"*📧 Correo:* "&amp;E32&amp;"%0A"&amp;"*🔑 Contraseña:* "&amp;F32&amp;"%0A"&amp;"%0A"&amp;"*📍 Vence:* "&amp;H32,"💻")</f>
        <v/>
      </c>
      <c r="N32" s="99" t="n"/>
      <c r="O32" s="101" t="n"/>
      <c r="P32" s="103" t="n"/>
      <c r="Q32" s="81">
        <f>IF(P32="","",IF(R32&lt;0,"Vencido hace "&amp;R32*-1&amp;" días",IF(R32=0,"Vence hoy",IF(R32&gt;0,"Le quedan "&amp;R32&amp;" días",""))))</f>
        <v/>
      </c>
      <c r="R32" s="144">
        <f>P32-TODAY()</f>
        <v/>
      </c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39">
      <c r="A33" s="1" t="n"/>
      <c r="B33" s="1" t="n"/>
      <c r="C33" s="90" t="n"/>
      <c r="D33" s="91" t="n"/>
      <c r="E33" s="91" t="n"/>
      <c r="F33" s="91" t="n"/>
      <c r="G33" s="92" t="n"/>
      <c r="H33" s="106" t="n"/>
      <c r="I33" s="81">
        <f>IF(H33="","",IF(J33&lt;0,"Vencido hace "&amp;J33*-1&amp;" días",IF(J33=0,"Vence hoy",IF(J33&gt;0,"Le quedan "&amp;J33&amp;" días",""))))</f>
        <v/>
      </c>
      <c r="J33" s="142">
        <f>H33-J$8</f>
        <v/>
      </c>
      <c r="K33" s="83">
        <f>HYPERLINK("https://api.whatsapp.com/send?phone=57"&amp;D33&amp;"&amp;text="&amp;(IF(J33&lt;=0,"🚨 Hola, *"&amp;C33&amp;".*"&amp;"%0A"&amp;"Su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"&amp;C33&amp;"."&amp;"%0A"&amp;"Le quedan "&amp;J33&amp;" días restantes de su membresía en *_PARAMOUNT + _*")),"💰")</f>
        <v/>
      </c>
      <c r="L33" s="83">
        <f>HYPERLINK("https://api.whatsapp.com/send?phone=57"&amp;D33&amp;"&amp;text=*_✅ ACTUALIZACIÓN DE CONTRASEÑA | PARAMOUNT +_*"&amp;"%0A"&amp;"%0A"&amp;"💻 Correo: *"&amp;E33&amp;"*"&amp;"%0A"&amp;"🔐 Nueva Contraseña: *"&amp;F33&amp;"*","🔐")</f>
        <v/>
      </c>
      <c r="M33" s="84">
        <f>HYPERLINK("https://api.whatsapp.com/send?phone=57"&amp;D33&amp;"&amp;text=*_✅ PARAMOUNT +_*"&amp;"%0A"&amp;"%0A"&amp;"*📧 Correo:* "&amp;E33&amp;"%0A"&amp;"*🔑 Contraseña:* "&amp;F33&amp;"%0A"&amp;"%0A"&amp;"*📍 Vence:* "&amp;H33,"💻")</f>
        <v/>
      </c>
      <c r="N33" s="93" t="n"/>
      <c r="O33" s="95" t="n"/>
      <c r="P33" s="96" t="n"/>
      <c r="Q33" s="81">
        <f>IF(P33="","",IF(R33&lt;0,"Vencido hace "&amp;R33*-1&amp;" días",IF(R33=0,"Vence hoy",IF(R33&gt;0,"Le quedan "&amp;R33&amp;" días",""))))</f>
        <v/>
      </c>
      <c r="R33" s="144">
        <f>P33-TODAY()</f>
        <v/>
      </c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39">
      <c r="A34" s="1" t="n"/>
      <c r="B34" s="1" t="n"/>
      <c r="C34" s="90" t="n"/>
      <c r="D34" s="91" t="n"/>
      <c r="E34" s="91" t="n"/>
      <c r="F34" s="91" t="n"/>
      <c r="G34" s="92" t="n"/>
      <c r="H34" s="106" t="n"/>
      <c r="I34" s="81">
        <f>IF(H34="","",IF(J34&lt;0,"Vencido hace "&amp;J34*-1&amp;" días",IF(J34=0,"Vence hoy",IF(J34&gt;0,"Le quedan "&amp;J34&amp;" días",""))))</f>
        <v/>
      </c>
      <c r="J34" s="142">
        <f>H34-J$8</f>
        <v/>
      </c>
      <c r="K34" s="83">
        <f>HYPERLINK("https://api.whatsapp.com/send?phone=57"&amp;D34&amp;"&amp;text="&amp;(IF(J34&lt;=0,"🚨 Hola, *"&amp;C34&amp;".*"&amp;"%0A"&amp;"Su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"&amp;C34&amp;"."&amp;"%0A"&amp;"Le quedan "&amp;J34&amp;" días restantes de su membresía en *_PARAMOUNT + _*")),"💰")</f>
        <v/>
      </c>
      <c r="L34" s="83">
        <f>HYPERLINK("https://api.whatsapp.com/send?phone=57"&amp;D34&amp;"&amp;text=*_✅ ACTUALIZACIÓN DE CONTRASEÑA | PARAMOUNT +_*"&amp;"%0A"&amp;"%0A"&amp;"💻 Correo: *"&amp;E34&amp;"*"&amp;"%0A"&amp;"🔐 Nueva Contraseña: *"&amp;F34&amp;"*","🔐")</f>
        <v/>
      </c>
      <c r="M34" s="84">
        <f>HYPERLINK("https://api.whatsapp.com/send?phone=57"&amp;D34&amp;"&amp;text=*_✅ PARAMOUNT +_*"&amp;"%0A"&amp;"%0A"&amp;"*📧 Correo:* "&amp;E34&amp;"%0A"&amp;"*🔑 Contraseña:* "&amp;F34&amp;"%0A"&amp;"%0A"&amp;"*📍 Vence:* "&amp;H34,"💻")</f>
        <v/>
      </c>
      <c r="N34" s="93" t="n"/>
      <c r="O34" s="95" t="n"/>
      <c r="P34" s="96" t="n"/>
      <c r="Q34" s="81">
        <f>IF(P34="","",IF(R34&lt;0,"Vencido hace "&amp;R34*-1&amp;" días",IF(R34=0,"Vence hoy",IF(R34&gt;0,"Le quedan "&amp;R34&amp;" días",""))))</f>
        <v/>
      </c>
      <c r="R34" s="144">
        <f>P34-TODAY()</f>
        <v/>
      </c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39">
      <c r="A35" s="1" t="n"/>
      <c r="B35" s="1" t="n"/>
      <c r="C35" s="90" t="n"/>
      <c r="D35" s="91" t="n"/>
      <c r="E35" s="91" t="n"/>
      <c r="F35" s="91" t="n"/>
      <c r="G35" s="92" t="n"/>
      <c r="H35" s="106" t="n"/>
      <c r="I35" s="81">
        <f>IF(H35="","",IF(J35&lt;0,"Vencido hace "&amp;J35*-1&amp;" días",IF(J35=0,"Vence hoy",IF(J35&gt;0,"Le quedan "&amp;J35&amp;" días",""))))</f>
        <v/>
      </c>
      <c r="J35" s="142">
        <f>H35-J$8</f>
        <v/>
      </c>
      <c r="K35" s="83">
        <f>HYPERLINK("https://api.whatsapp.com/send?phone=57"&amp;D35&amp;"&amp;text="&amp;(IF(J35&lt;=0,"🚨 Hola, *"&amp;C35&amp;".*"&amp;"%0A"&amp;"Su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"&amp;C35&amp;"."&amp;"%0A"&amp;"Le quedan "&amp;J35&amp;" días restantes de su membresía en *_PARAMOUNT + _*")),"💰")</f>
        <v/>
      </c>
      <c r="L35" s="83">
        <f>HYPERLINK("https://api.whatsapp.com/send?phone=57"&amp;D35&amp;"&amp;text=*_✅ ACTUALIZACIÓN DE CONTRASEÑA | PARAMOUNT +_*"&amp;"%0A"&amp;"%0A"&amp;"💻 Correo: *"&amp;E35&amp;"*"&amp;"%0A"&amp;"🔐 Nueva Contraseña: *"&amp;F35&amp;"*","🔐")</f>
        <v/>
      </c>
      <c r="M35" s="84">
        <f>HYPERLINK("https://api.whatsapp.com/send?phone=57"&amp;D35&amp;"&amp;text=*_✅ PARAMOUNT +_*"&amp;"%0A"&amp;"%0A"&amp;"*📧 Correo:* "&amp;E35&amp;"%0A"&amp;"*🔑 Contraseña:* "&amp;F35&amp;"%0A"&amp;"%0A"&amp;"*📍 Vence:* "&amp;H35,"💻")</f>
        <v/>
      </c>
      <c r="N35" s="93" t="n"/>
      <c r="O35" s="95" t="n"/>
      <c r="P35" s="96" t="n"/>
      <c r="Q35" s="81">
        <f>IF(P35="","",IF(R35&lt;0,"Vencido hace "&amp;R35*-1&amp;" días",IF(R35=0,"Vence hoy",IF(R35&gt;0,"Le quedan "&amp;R35&amp;" días",""))))</f>
        <v/>
      </c>
      <c r="R35" s="144">
        <f>P35-TODAY()</f>
        <v/>
      </c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39">
      <c r="A36" s="1" t="n"/>
      <c r="B36" s="1" t="n"/>
      <c r="C36" s="90" t="n"/>
      <c r="D36" s="91" t="n"/>
      <c r="E36" s="91" t="n"/>
      <c r="F36" s="91" t="n"/>
      <c r="G36" s="92" t="n"/>
      <c r="H36" s="106" t="n"/>
      <c r="I36" s="81">
        <f>IF(H36="","",IF(J36&lt;0,"Vencido hace "&amp;J36*-1&amp;" días",IF(J36=0,"Vence hoy",IF(J36&gt;0,"Le quedan "&amp;J36&amp;" días",""))))</f>
        <v/>
      </c>
      <c r="J36" s="142">
        <f>H36-J$8</f>
        <v/>
      </c>
      <c r="K36" s="83">
        <f>HYPERLINK("https://api.whatsapp.com/send?phone=57"&amp;D36&amp;"&amp;text="&amp;(IF(J36&lt;=0,"🚨 Hola, *"&amp;C36&amp;".*"&amp;"%0A"&amp;"Su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"&amp;C36&amp;"."&amp;"%0A"&amp;"Le quedan "&amp;J36&amp;" días restantes de su membresía en *_PARAMOUNT + _*")),"💰")</f>
        <v/>
      </c>
      <c r="L36" s="83">
        <f>HYPERLINK("https://api.whatsapp.com/send?phone=57"&amp;D36&amp;"&amp;text=*_✅ ACTUALIZACIÓN DE CONTRASEÑA | PARAMOUNT +_*"&amp;"%0A"&amp;"%0A"&amp;"💻 Correo: *"&amp;E36&amp;"*"&amp;"%0A"&amp;"🔐 Nueva Contraseña: *"&amp;F36&amp;"*","🔐")</f>
        <v/>
      </c>
      <c r="M36" s="84">
        <f>HYPERLINK("https://api.whatsapp.com/send?phone=57"&amp;D36&amp;"&amp;text=*_✅ PARAMOUNT +_*"&amp;"%0A"&amp;"%0A"&amp;"*📧 Correo:* "&amp;E36&amp;"%0A"&amp;"*🔑 Contraseña:* "&amp;F36&amp;"%0A"&amp;"%0A"&amp;"*📍 Vence:* "&amp;H36,"💻")</f>
        <v/>
      </c>
      <c r="N36" s="93" t="n"/>
      <c r="O36" s="95" t="n"/>
      <c r="P36" s="96" t="n"/>
      <c r="Q36" s="81">
        <f>IF(P36="","",IF(R36&lt;0,"Vencido hace "&amp;R36*-1&amp;" días",IF(R36=0,"Vence hoy",IF(R36&gt;0,"Le quedan "&amp;R36&amp;" días",""))))</f>
        <v/>
      </c>
      <c r="R36" s="144">
        <f>P36-TODAY()</f>
        <v/>
      </c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39">
      <c r="A37" s="1" t="n"/>
      <c r="B37" s="1" t="n"/>
      <c r="C37" s="90" t="n"/>
      <c r="D37" s="91" t="n"/>
      <c r="E37" s="91" t="n"/>
      <c r="F37" s="91" t="n"/>
      <c r="G37" s="92" t="n"/>
      <c r="H37" s="106" t="n"/>
      <c r="I37" s="81">
        <f>IF(H37="","",IF(J37&lt;0,"Vencido hace "&amp;J37*-1&amp;" días",IF(J37=0,"Vence hoy",IF(J37&gt;0,"Le quedan "&amp;J37&amp;" días",""))))</f>
        <v/>
      </c>
      <c r="J37" s="142">
        <f>H37-J$8</f>
        <v/>
      </c>
      <c r="K37" s="83">
        <f>HYPERLINK("https://api.whatsapp.com/send?phone=57"&amp;D37&amp;"&amp;text="&amp;(IF(J37&lt;=0,"🚨 Hola, *"&amp;C37&amp;".*"&amp;"%0A"&amp;"Su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"&amp;C37&amp;"."&amp;"%0A"&amp;"Le quedan "&amp;J37&amp;" días restantes de su membresía en *_PARAMOUNT + _*")),"💰")</f>
        <v/>
      </c>
      <c r="L37" s="83">
        <f>HYPERLINK("https://api.whatsapp.com/send?phone=57"&amp;D37&amp;"&amp;text=*_✅ ACTUALIZACIÓN DE CONTRASEÑA | PARAMOUNT +_*"&amp;"%0A"&amp;"%0A"&amp;"💻 Correo: *"&amp;E37&amp;"*"&amp;"%0A"&amp;"🔐 Nueva Contraseña: *"&amp;F37&amp;"*","🔐")</f>
        <v/>
      </c>
      <c r="M37" s="84">
        <f>HYPERLINK("https://api.whatsapp.com/send?phone=57"&amp;D37&amp;"&amp;text=*_✅ PARAMOUNT +_*"&amp;"%0A"&amp;"%0A"&amp;"*📧 Correo:* "&amp;E37&amp;"%0A"&amp;"*🔑 Contraseña:* "&amp;F37&amp;"%0A"&amp;"%0A"&amp;"*📍 Vence:* "&amp;H37,"💻")</f>
        <v/>
      </c>
      <c r="N37" s="99" t="n"/>
      <c r="O37" s="101" t="n"/>
      <c r="P37" s="103" t="n"/>
      <c r="Q37" s="81">
        <f>IF(P37="","",IF(R37&lt;0,"Vencido hace "&amp;R37*-1&amp;" días",IF(R37=0,"Vence hoy",IF(R37&gt;0,"Le quedan "&amp;R37&amp;" días",""))))</f>
        <v/>
      </c>
      <c r="R37" s="144">
        <f>P37-TODAY()</f>
        <v/>
      </c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39">
      <c r="A38" s="1" t="n"/>
      <c r="B38" s="1" t="n"/>
      <c r="C38" s="90" t="n"/>
      <c r="D38" s="91" t="n"/>
      <c r="E38" s="91" t="n"/>
      <c r="F38" s="91" t="n"/>
      <c r="G38" s="92" t="n"/>
      <c r="H38" s="106" t="n"/>
      <c r="I38" s="81">
        <f>IF(H38="","",IF(J38&lt;0,"Vencido hace "&amp;J38*-1&amp;" días",IF(J38=0,"Vence hoy",IF(J38&gt;0,"Le quedan "&amp;J38&amp;" días",""))))</f>
        <v/>
      </c>
      <c r="J38" s="142">
        <f>H38-J$8</f>
        <v/>
      </c>
      <c r="K38" s="83">
        <f>HYPERLINK("https://api.whatsapp.com/send?phone=57"&amp;D38&amp;"&amp;text="&amp;(IF(J38&lt;=0,"🚨 Hola, *"&amp;C38&amp;".*"&amp;"%0A"&amp;"Su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"&amp;C38&amp;"."&amp;"%0A"&amp;"Le quedan "&amp;J38&amp;" días restantes de su membresía en *_PARAMOUNT + _*")),"💰")</f>
        <v/>
      </c>
      <c r="L38" s="83">
        <f>HYPERLINK("https://api.whatsapp.com/send?phone=57"&amp;D38&amp;"&amp;text=*_✅ ACTUALIZACIÓN DE CONTRASEÑA | PARAMOUNT +_*"&amp;"%0A"&amp;"%0A"&amp;"💻 Correo: *"&amp;E38&amp;"*"&amp;"%0A"&amp;"🔐 Nueva Contraseña: *"&amp;F38&amp;"*","🔐")</f>
        <v/>
      </c>
      <c r="M38" s="84">
        <f>HYPERLINK("https://api.whatsapp.com/send?phone=57"&amp;D38&amp;"&amp;text=*_✅ PARAMOUNT +_*"&amp;"%0A"&amp;"%0A"&amp;"*📧 Correo:* "&amp;E38&amp;"%0A"&amp;"*🔑 Contraseña:* "&amp;F38&amp;"%0A"&amp;"%0A"&amp;"*📍 Vence:* "&amp;H38,"💻")</f>
        <v/>
      </c>
      <c r="N38" s="93" t="n"/>
      <c r="O38" s="95" t="n"/>
      <c r="P38" s="96" t="n"/>
      <c r="Q38" s="81">
        <f>IF(P38="","",IF(R38&lt;0,"Vencido hace "&amp;R38*-1&amp;" días",IF(R38=0,"Vence hoy",IF(R38&gt;0,"Le quedan "&amp;R38&amp;" días",""))))</f>
        <v/>
      </c>
      <c r="R38" s="144">
        <f>P38-TODAY()</f>
        <v/>
      </c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39">
      <c r="A39" s="1" t="n"/>
      <c r="B39" s="1" t="n"/>
      <c r="C39" s="90" t="n"/>
      <c r="D39" s="91" t="n"/>
      <c r="E39" s="91" t="n"/>
      <c r="F39" s="91" t="n"/>
      <c r="G39" s="92" t="n"/>
      <c r="H39" s="106" t="n"/>
      <c r="I39" s="81">
        <f>IF(H39="","",IF(J39&lt;0,"Vencido hace "&amp;J39*-1&amp;" días",IF(J39=0,"Vence hoy",IF(J39&gt;0,"Le quedan "&amp;J39&amp;" días",""))))</f>
        <v/>
      </c>
      <c r="J39" s="142">
        <f>H39-J$8</f>
        <v/>
      </c>
      <c r="K39" s="83">
        <f>HYPERLINK("https://api.whatsapp.com/send?phone=57"&amp;D39&amp;"&amp;text="&amp;(IF(J39&lt;=0,"🚨 Hola, *"&amp;C39&amp;".*"&amp;"%0A"&amp;"Su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"&amp;C39&amp;"."&amp;"%0A"&amp;"Le quedan "&amp;J39&amp;" días restantes de su membresía en *_PARAMOUNT + _*")),"💰")</f>
        <v/>
      </c>
      <c r="L39" s="83">
        <f>HYPERLINK("https://api.whatsapp.com/send?phone=57"&amp;D39&amp;"&amp;text=*_✅ ACTUALIZACIÓN DE CONTRASEÑA | PARAMOUNT +_*"&amp;"%0A"&amp;"%0A"&amp;"💻 Correo: *"&amp;E39&amp;"*"&amp;"%0A"&amp;"🔐 Nueva Contraseña: *"&amp;F39&amp;"*","🔐")</f>
        <v/>
      </c>
      <c r="M39" s="84">
        <f>HYPERLINK("https://api.whatsapp.com/send?phone=57"&amp;D39&amp;"&amp;text=*_✅ PARAMOUNT +_*"&amp;"%0A"&amp;"%0A"&amp;"*📧 Correo:* "&amp;E39&amp;"%0A"&amp;"*🔑 Contraseña:* "&amp;F39&amp;"%0A"&amp;"%0A"&amp;"*📍 Vence:* "&amp;H39,"💻")</f>
        <v/>
      </c>
      <c r="N39" s="93" t="n"/>
      <c r="O39" s="95" t="n"/>
      <c r="P39" s="96" t="n"/>
      <c r="Q39" s="81">
        <f>IF(P39="","",IF(R39&lt;0,"Vencido hace "&amp;R39*-1&amp;" días",IF(R39=0,"Vence hoy",IF(R39&gt;0,"Le quedan "&amp;R39&amp;" días",""))))</f>
        <v/>
      </c>
      <c r="R39" s="144">
        <f>P39-TODAY()</f>
        <v/>
      </c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39">
      <c r="A40" s="1" t="n"/>
      <c r="B40" s="1" t="n"/>
      <c r="C40" s="90" t="n"/>
      <c r="D40" s="91" t="n"/>
      <c r="E40" s="91" t="n"/>
      <c r="F40" s="91" t="n"/>
      <c r="G40" s="92" t="n"/>
      <c r="H40" s="106" t="n"/>
      <c r="I40" s="81">
        <f>IF(H40="","",IF(J40&lt;0,"Vencido hace "&amp;J40*-1&amp;" días",IF(J40=0,"Vence hoy",IF(J40&gt;0,"Le quedan "&amp;J40&amp;" días",""))))</f>
        <v/>
      </c>
      <c r="J40" s="142">
        <f>H40-J$8</f>
        <v/>
      </c>
      <c r="K40" s="83">
        <f>HYPERLINK("https://api.whatsapp.com/send?phone=57"&amp;D40&amp;"&amp;text="&amp;(IF(J40&lt;=0,"🚨 Hola, *"&amp;C40&amp;".*"&amp;"%0A"&amp;"Su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"&amp;C40&amp;"."&amp;"%0A"&amp;"Le quedan "&amp;J40&amp;" días restantes de su membresía en *_PARAMOUNT + _*")),"💰")</f>
        <v/>
      </c>
      <c r="L40" s="83">
        <f>HYPERLINK("https://api.whatsapp.com/send?phone=57"&amp;D40&amp;"&amp;text=*_✅ ACTUALIZACIÓN DE CONTRASEÑA | PARAMOUNT +_*"&amp;"%0A"&amp;"%0A"&amp;"💻 Correo: *"&amp;E40&amp;"*"&amp;"%0A"&amp;"🔐 Nueva Contraseña: *"&amp;F40&amp;"*","🔐")</f>
        <v/>
      </c>
      <c r="M40" s="84">
        <f>HYPERLINK("https://api.whatsapp.com/send?phone=57"&amp;D40&amp;"&amp;text=*_✅ PARAMOUNT +_*"&amp;"%0A"&amp;"%0A"&amp;"*📧 Correo:* "&amp;E40&amp;"%0A"&amp;"*🔑 Contraseña:* "&amp;F40&amp;"%0A"&amp;"%0A"&amp;"*📍 Vence:* "&amp;H40,"💻")</f>
        <v/>
      </c>
      <c r="N40" s="93" t="n"/>
      <c r="O40" s="95" t="n"/>
      <c r="P40" s="96" t="n"/>
      <c r="Q40" s="81">
        <f>IF(P40="","",IF(R40&lt;0,"Vencido hace "&amp;R40*-1&amp;" días",IF(R40=0,"Vence hoy",IF(R40&gt;0,"Le quedan "&amp;R40&amp;" días",""))))</f>
        <v/>
      </c>
      <c r="R40" s="144">
        <f>P40-TODAY()</f>
        <v/>
      </c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39">
      <c r="A41" s="1" t="n"/>
      <c r="B41" s="1" t="n"/>
      <c r="C41" s="90" t="n"/>
      <c r="D41" s="91" t="n"/>
      <c r="E41" s="91" t="n"/>
      <c r="F41" s="91" t="n"/>
      <c r="G41" s="92" t="n"/>
      <c r="H41" s="106" t="n"/>
      <c r="I41" s="81">
        <f>IF(H41="","",IF(J41&lt;0,"Vencido hace "&amp;J41*-1&amp;" días",IF(J41=0,"Vence hoy",IF(J41&gt;0,"Le quedan "&amp;J41&amp;" días",""))))</f>
        <v/>
      </c>
      <c r="J41" s="142">
        <f>H41-J$8</f>
        <v/>
      </c>
      <c r="K41" s="83">
        <f>HYPERLINK("https://api.whatsapp.com/send?phone=57"&amp;D41&amp;"&amp;text="&amp;(IF(J41&lt;=0,"🚨 Hola, *"&amp;C41&amp;".*"&amp;"%0A"&amp;"Su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"&amp;C41&amp;"."&amp;"%0A"&amp;"Le quedan "&amp;J41&amp;" días restantes de su membresía en *_PARAMOUNT + _*")),"💰")</f>
        <v/>
      </c>
      <c r="L41" s="83">
        <f>HYPERLINK("https://api.whatsapp.com/send?phone=57"&amp;D41&amp;"&amp;text=*_✅ ACTUALIZACIÓN DE CONTRASEÑA | PARAMOUNT +_*"&amp;"%0A"&amp;"%0A"&amp;"💻 Correo: *"&amp;E41&amp;"*"&amp;"%0A"&amp;"🔐 Nueva Contraseña: *"&amp;F41&amp;"*","🔐")</f>
        <v/>
      </c>
      <c r="M41" s="84">
        <f>HYPERLINK("https://api.whatsapp.com/send?phone=57"&amp;D41&amp;"&amp;text=*_✅ PARAMOUNT +_*"&amp;"%0A"&amp;"%0A"&amp;"*📧 Correo:* "&amp;E41&amp;"%0A"&amp;"*🔑 Contraseña:* "&amp;F41&amp;"%0A"&amp;"%0A"&amp;"*📍 Vence:* "&amp;H41,"💻")</f>
        <v/>
      </c>
      <c r="N41" s="93" t="n"/>
      <c r="O41" s="95" t="n"/>
      <c r="P41" s="96" t="n"/>
      <c r="Q41" s="81">
        <f>IF(P41="","",IF(R41&lt;0,"Vencido hace "&amp;R41*-1&amp;" días",IF(R41=0,"Vence hoy",IF(R41&gt;0,"Le quedan "&amp;R41&amp;" días",""))))</f>
        <v/>
      </c>
      <c r="R41" s="144">
        <f>P41-TODAY()</f>
        <v/>
      </c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39">
      <c r="A42" s="1" t="n"/>
      <c r="B42" s="1" t="n"/>
      <c r="C42" s="90" t="n"/>
      <c r="D42" s="91" t="n"/>
      <c r="E42" s="91" t="n"/>
      <c r="F42" s="91" t="n"/>
      <c r="G42" s="92" t="n"/>
      <c r="H42" s="106" t="n"/>
      <c r="I42" s="81">
        <f>IF(H42="","",IF(J42&lt;0,"Vencido hace "&amp;J42*-1&amp;" días",IF(J42=0,"Vence hoy",IF(J42&gt;0,"Le quedan "&amp;J42&amp;" días",""))))</f>
        <v/>
      </c>
      <c r="J42" s="142">
        <f>H42-J$8</f>
        <v/>
      </c>
      <c r="K42" s="83">
        <f>HYPERLINK("https://api.whatsapp.com/send?phone=57"&amp;D42&amp;"&amp;text="&amp;(IF(J42&lt;=0,"🚨 Hola, *"&amp;C42&amp;".*"&amp;"%0A"&amp;"Su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"&amp;C42&amp;"."&amp;"%0A"&amp;"Le quedan "&amp;J42&amp;" días restantes de su membresía en *_PARAMOUNT + _*")),"💰")</f>
        <v/>
      </c>
      <c r="L42" s="83">
        <f>HYPERLINK("https://api.whatsapp.com/send?phone=57"&amp;D42&amp;"&amp;text=*_✅ ACTUALIZACIÓN DE CONTRASEÑA | PARAMOUNT +_*"&amp;"%0A"&amp;"%0A"&amp;"💻 Correo: *"&amp;E42&amp;"*"&amp;"%0A"&amp;"🔐 Nueva Contraseña: *"&amp;F42&amp;"*","🔐")</f>
        <v/>
      </c>
      <c r="M42" s="84">
        <f>HYPERLINK("https://api.whatsapp.com/send?phone=57"&amp;D42&amp;"&amp;text=*_✅ PARAMOUNT +_*"&amp;"%0A"&amp;"%0A"&amp;"*📧 Correo:* "&amp;E42&amp;"%0A"&amp;"*🔑 Contraseña:* "&amp;F42&amp;"%0A"&amp;"%0A"&amp;"*📍 Vence:* "&amp;H42,"💻")</f>
        <v/>
      </c>
      <c r="N42" s="99" t="n"/>
      <c r="O42" s="101" t="n"/>
      <c r="P42" s="103" t="n"/>
      <c r="Q42" s="81">
        <f>IF(P42="","",IF(R42&lt;0,"Vencido hace "&amp;R42*-1&amp;" días",IF(R42=0,"Vence hoy",IF(R42&gt;0,"Le quedan "&amp;R42&amp;" días",""))))</f>
        <v/>
      </c>
      <c r="R42" s="144">
        <f>P42-TODAY()</f>
        <v/>
      </c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39">
      <c r="A43" s="1" t="n"/>
      <c r="B43" s="1" t="n"/>
      <c r="C43" s="90" t="n"/>
      <c r="D43" s="91" t="n"/>
      <c r="E43" s="91" t="n"/>
      <c r="F43" s="91" t="n"/>
      <c r="G43" s="92" t="n"/>
      <c r="H43" s="106" t="n"/>
      <c r="I43" s="81">
        <f>IF(H43="","",IF(J43&lt;0,"Vencido hace "&amp;J43*-1&amp;" días",IF(J43=0,"Vence hoy",IF(J43&gt;0,"Le quedan "&amp;J43&amp;" días",""))))</f>
        <v/>
      </c>
      <c r="J43" s="142">
        <f>H43-J$8</f>
        <v/>
      </c>
      <c r="K43" s="83">
        <f>HYPERLINK("https://api.whatsapp.com/send?phone=57"&amp;D43&amp;"&amp;text="&amp;(IF(J43&lt;=0,"🚨 Hola, *"&amp;C43&amp;".*"&amp;"%0A"&amp;"Su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"&amp;C43&amp;"."&amp;"%0A"&amp;"Le quedan "&amp;J43&amp;" días restantes de su membresía en *_PARAMOUNT + _*")),"💰")</f>
        <v/>
      </c>
      <c r="L43" s="83">
        <f>HYPERLINK("https://api.whatsapp.com/send?phone=57"&amp;D43&amp;"&amp;text=*_✅ ACTUALIZACIÓN DE CONTRASEÑA | PARAMOUNT +_*"&amp;"%0A"&amp;"%0A"&amp;"💻 Correo: *"&amp;E43&amp;"*"&amp;"%0A"&amp;"🔐 Nueva Contraseña: *"&amp;F43&amp;"*","🔐")</f>
        <v/>
      </c>
      <c r="M43" s="84">
        <f>HYPERLINK("https://api.whatsapp.com/send?phone=57"&amp;D43&amp;"&amp;text=*_✅ PARAMOUNT +_*"&amp;"%0A"&amp;"%0A"&amp;"*📧 Correo:* "&amp;E43&amp;"%0A"&amp;"*🔑 Contraseña:* "&amp;F43&amp;"%0A"&amp;"%0A"&amp;"*📍 Vence:* "&amp;H43,"💻")</f>
        <v/>
      </c>
      <c r="N43" s="93" t="n"/>
      <c r="O43" s="95" t="n"/>
      <c r="P43" s="96" t="n"/>
      <c r="Q43" s="81">
        <f>IF(P43="","",IF(R43&lt;0,"Vencido hace "&amp;R43*-1&amp;" días",IF(R43=0,"Vence hoy",IF(R43&gt;0,"Le quedan "&amp;R43&amp;" días",""))))</f>
        <v/>
      </c>
      <c r="R43" s="144">
        <f>P43-TODAY()</f>
        <v/>
      </c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39">
      <c r="A44" s="1" t="n"/>
      <c r="B44" s="1" t="n"/>
      <c r="C44" s="90" t="n"/>
      <c r="D44" s="91" t="n"/>
      <c r="E44" s="91" t="n"/>
      <c r="F44" s="91" t="n"/>
      <c r="G44" s="92" t="n"/>
      <c r="H44" s="106" t="n"/>
      <c r="I44" s="81">
        <f>IF(H44="","",IF(J44&lt;0,"Vencido hace "&amp;J44*-1&amp;" días",IF(J44=0,"Vence hoy",IF(J44&gt;0,"Le quedan "&amp;J44&amp;" días",""))))</f>
        <v/>
      </c>
      <c r="J44" s="142">
        <f>H44-J$8</f>
        <v/>
      </c>
      <c r="K44" s="83">
        <f>HYPERLINK("https://api.whatsapp.com/send?phone=57"&amp;D44&amp;"&amp;text="&amp;(IF(J44&lt;=0,"🚨 Hola, *"&amp;C44&amp;".*"&amp;"%0A"&amp;"Su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"&amp;C44&amp;"."&amp;"%0A"&amp;"Le quedan "&amp;J44&amp;" días restantes de su membresía en *_PARAMOUNT + _*")),"💰")</f>
        <v/>
      </c>
      <c r="L44" s="83">
        <f>HYPERLINK("https://api.whatsapp.com/send?phone=57"&amp;D44&amp;"&amp;text=*_✅ ACTUALIZACIÓN DE CONTRASEÑA | PARAMOUNT +_*"&amp;"%0A"&amp;"%0A"&amp;"💻 Correo: *"&amp;E44&amp;"*"&amp;"%0A"&amp;"🔐 Nueva Contraseña: *"&amp;F44&amp;"*","🔐")</f>
        <v/>
      </c>
      <c r="M44" s="84">
        <f>HYPERLINK("https://api.whatsapp.com/send?phone=57"&amp;D44&amp;"&amp;text=*_✅ PARAMOUNT +_*"&amp;"%0A"&amp;"%0A"&amp;"*📧 Correo:* "&amp;E44&amp;"%0A"&amp;"*🔑 Contraseña:* "&amp;F44&amp;"%0A"&amp;"%0A"&amp;"*📍 Vence:* "&amp;H44,"💻")</f>
        <v/>
      </c>
      <c r="N44" s="93" t="n"/>
      <c r="O44" s="95" t="n"/>
      <c r="P44" s="96" t="n"/>
      <c r="Q44" s="81">
        <f>IF(P44="","",IF(R44&lt;0,"Vencido hace "&amp;R44*-1&amp;" días",IF(R44=0,"Vence hoy",IF(R44&gt;0,"Le quedan "&amp;R44&amp;" días",""))))</f>
        <v/>
      </c>
      <c r="R44" s="144">
        <f>P44-TODAY()</f>
        <v/>
      </c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39">
      <c r="A45" s="1" t="n"/>
      <c r="B45" s="1" t="n"/>
      <c r="C45" s="90" t="n"/>
      <c r="D45" s="91" t="n"/>
      <c r="E45" s="91" t="n"/>
      <c r="F45" s="91" t="n"/>
      <c r="G45" s="92" t="n"/>
      <c r="H45" s="106" t="n"/>
      <c r="I45" s="81">
        <f>IF(H45="","",IF(J45&lt;0,"Vencido hace "&amp;J45*-1&amp;" días",IF(J45=0,"Vence hoy",IF(J45&gt;0,"Le quedan "&amp;J45&amp;" días",""))))</f>
        <v/>
      </c>
      <c r="J45" s="142">
        <f>H45-J$8</f>
        <v/>
      </c>
      <c r="K45" s="83">
        <f>HYPERLINK("https://api.whatsapp.com/send?phone=57"&amp;D45&amp;"&amp;text="&amp;(IF(J45&lt;=0,"🚨 Hola, *"&amp;C45&amp;".*"&amp;"%0A"&amp;"Su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"&amp;C45&amp;"."&amp;"%0A"&amp;"Le quedan "&amp;J45&amp;" días restantes de su membresía en *_PARAMOUNT + _*")),"💰")</f>
        <v/>
      </c>
      <c r="L45" s="83">
        <f>HYPERLINK("https://api.whatsapp.com/send?phone=57"&amp;D45&amp;"&amp;text=*_✅ ACTUALIZACIÓN DE CONTRASEÑA | PARAMOUNT +_*"&amp;"%0A"&amp;"%0A"&amp;"💻 Correo: *"&amp;E45&amp;"*"&amp;"%0A"&amp;"🔐 Nueva Contraseña: *"&amp;F45&amp;"*","🔐")</f>
        <v/>
      </c>
      <c r="M45" s="84">
        <f>HYPERLINK("https://api.whatsapp.com/send?phone=57"&amp;D45&amp;"&amp;text=*_✅ PARAMOUNT +_*"&amp;"%0A"&amp;"%0A"&amp;"*📧 Correo:* "&amp;E45&amp;"%0A"&amp;"*🔑 Contraseña:* "&amp;F45&amp;"%0A"&amp;"%0A"&amp;"*📍 Vence:* "&amp;H45,"💻")</f>
        <v/>
      </c>
      <c r="N45" s="93" t="n"/>
      <c r="O45" s="95" t="n"/>
      <c r="P45" s="96" t="n"/>
      <c r="Q45" s="81">
        <f>IF(P45="","",IF(R45&lt;0,"Vencido hace "&amp;R45*-1&amp;" días",IF(R45=0,"Vence hoy",IF(R45&gt;0,"Le quedan "&amp;R45&amp;" días",""))))</f>
        <v/>
      </c>
      <c r="R45" s="144">
        <f>P45-TODAY()</f>
        <v/>
      </c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39">
      <c r="A46" s="1" t="n"/>
      <c r="B46" s="1" t="n"/>
      <c r="C46" s="90" t="n"/>
      <c r="D46" s="91" t="n"/>
      <c r="E46" s="91" t="n"/>
      <c r="F46" s="91" t="n"/>
      <c r="G46" s="92" t="n"/>
      <c r="H46" s="106" t="n"/>
      <c r="I46" s="81">
        <f>IF(H46="","",IF(J46&lt;0,"Vencido hace "&amp;J46*-1&amp;" días",IF(J46=0,"Vence hoy",IF(J46&gt;0,"Le quedan "&amp;J46&amp;" días",""))))</f>
        <v/>
      </c>
      <c r="J46" s="142">
        <f>H46-J$8</f>
        <v/>
      </c>
      <c r="K46" s="83">
        <f>HYPERLINK("https://api.whatsapp.com/send?phone=57"&amp;D46&amp;"&amp;text="&amp;(IF(J46&lt;=0,"🚨 Hola, *"&amp;C46&amp;".*"&amp;"%0A"&amp;"Su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"&amp;C46&amp;"."&amp;"%0A"&amp;"Le quedan "&amp;J46&amp;" días restantes de su membresía en *_PARAMOUNT + _*")),"💰")</f>
        <v/>
      </c>
      <c r="L46" s="83">
        <f>HYPERLINK("https://api.whatsapp.com/send?phone=57"&amp;D46&amp;"&amp;text=*_✅ ACTUALIZACIÓN DE CONTRASEÑA | PARAMOUNT +_*"&amp;"%0A"&amp;"%0A"&amp;"💻 Correo: *"&amp;E46&amp;"*"&amp;"%0A"&amp;"🔐 Nueva Contraseña: *"&amp;F46&amp;"*","🔐")</f>
        <v/>
      </c>
      <c r="M46" s="84">
        <f>HYPERLINK("https://api.whatsapp.com/send?phone=57"&amp;D46&amp;"&amp;text=*_✅ PARAMOUNT +_*"&amp;"%0A"&amp;"%0A"&amp;"*📧 Correo:* "&amp;E46&amp;"%0A"&amp;"*🔑 Contraseña:* "&amp;F46&amp;"%0A"&amp;"%0A"&amp;"*📍 Vence:* "&amp;H46,"💻")</f>
        <v/>
      </c>
      <c r="N46" s="93" t="n"/>
      <c r="O46" s="95" t="n"/>
      <c r="P46" s="96" t="n"/>
      <c r="Q46" s="81">
        <f>IF(P46="","",IF(R46&lt;0,"Vencido hace "&amp;R46*-1&amp;" días",IF(R46=0,"Vence hoy",IF(R46&gt;0,"Le quedan "&amp;R46&amp;" días",""))))</f>
        <v/>
      </c>
      <c r="R46" s="144">
        <f>P46-TODAY()</f>
        <v/>
      </c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39">
      <c r="A47" s="1" t="n"/>
      <c r="B47" s="1" t="n"/>
      <c r="C47" s="90" t="n"/>
      <c r="D47" s="91" t="n"/>
      <c r="E47" s="91" t="n"/>
      <c r="F47" s="91" t="n"/>
      <c r="G47" s="92" t="n"/>
      <c r="H47" s="106" t="n"/>
      <c r="I47" s="81">
        <f>IF(H47="","",IF(J47&lt;0,"Vencido hace "&amp;J47*-1&amp;" días",IF(J47=0,"Vence hoy",IF(J47&gt;0,"Le quedan "&amp;J47&amp;" días",""))))</f>
        <v/>
      </c>
      <c r="J47" s="142">
        <f>H47-J$8</f>
        <v/>
      </c>
      <c r="K47" s="83">
        <f>HYPERLINK("https://api.whatsapp.com/send?phone=57"&amp;D47&amp;"&amp;text="&amp;(IF(J47&lt;=0,"🚨 Hola, *"&amp;C47&amp;".*"&amp;"%0A"&amp;"Su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"&amp;C47&amp;"."&amp;"%0A"&amp;"Le quedan "&amp;J47&amp;" días restantes de su membresía en *_PARAMOUNT + _*")),"💰")</f>
        <v/>
      </c>
      <c r="L47" s="83">
        <f>HYPERLINK("https://api.whatsapp.com/send?phone=57"&amp;D47&amp;"&amp;text=*_✅ ACTUALIZACIÓN DE CONTRASEÑA | PARAMOUNT +_*"&amp;"%0A"&amp;"%0A"&amp;"💻 Correo: *"&amp;E47&amp;"*"&amp;"%0A"&amp;"🔐 Nueva Contraseña: *"&amp;F47&amp;"*","🔐")</f>
        <v/>
      </c>
      <c r="M47" s="84">
        <f>HYPERLINK("https://api.whatsapp.com/send?phone=57"&amp;D47&amp;"&amp;text=*_✅ PARAMOUNT +_*"&amp;"%0A"&amp;"%0A"&amp;"*📧 Correo:* "&amp;E47&amp;"%0A"&amp;"*🔑 Contraseña:* "&amp;F47&amp;"%0A"&amp;"%0A"&amp;"*📍 Vence:* "&amp;H47,"💻")</f>
        <v/>
      </c>
      <c r="N47" s="99" t="n"/>
      <c r="O47" s="101" t="n"/>
      <c r="P47" s="103" t="n"/>
      <c r="Q47" s="81">
        <f>IF(P47="","",IF(R47&lt;0,"Vencido hace "&amp;R47*-1&amp;" días",IF(R47=0,"Vence hoy",IF(R47&gt;0,"Le quedan "&amp;R47&amp;" días",""))))</f>
        <v/>
      </c>
      <c r="R47" s="144">
        <f>P47-TODAY()</f>
        <v/>
      </c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39">
      <c r="A48" s="1" t="n"/>
      <c r="B48" s="1" t="n"/>
      <c r="C48" s="90" t="n"/>
      <c r="D48" s="91" t="n"/>
      <c r="E48" s="91" t="n"/>
      <c r="F48" s="91" t="n"/>
      <c r="G48" s="92" t="n"/>
      <c r="H48" s="106" t="n"/>
      <c r="I48" s="81">
        <f>IF(H48="","",IF(J48&lt;0,"Vencido hace "&amp;J48*-1&amp;" días",IF(J48=0,"Vence hoy",IF(J48&gt;0,"Le quedan "&amp;J48&amp;" días",""))))</f>
        <v/>
      </c>
      <c r="J48" s="142">
        <f>H48-J$8</f>
        <v/>
      </c>
      <c r="K48" s="83">
        <f>HYPERLINK("https://api.whatsapp.com/send?phone=57"&amp;D48&amp;"&amp;text="&amp;(IF(J48&lt;=0,"🚨 Hola, *"&amp;C48&amp;".*"&amp;"%0A"&amp;"Su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"&amp;C48&amp;"."&amp;"%0A"&amp;"Le quedan "&amp;J48&amp;" días restantes de su membresía en *_PARAMOUNT + _*")),"💰")</f>
        <v/>
      </c>
      <c r="L48" s="83">
        <f>HYPERLINK("https://api.whatsapp.com/send?phone=57"&amp;D48&amp;"&amp;text=*_✅ ACTUALIZACIÓN DE CONTRASEÑA | PARAMOUNT +_*"&amp;"%0A"&amp;"%0A"&amp;"💻 Correo: *"&amp;E48&amp;"*"&amp;"%0A"&amp;"🔐 Nueva Contraseña: *"&amp;F48&amp;"*","🔐")</f>
        <v/>
      </c>
      <c r="M48" s="84">
        <f>HYPERLINK("https://api.whatsapp.com/send?phone=57"&amp;D48&amp;"&amp;text=*_✅ PARAMOUNT +_*"&amp;"%0A"&amp;"%0A"&amp;"*📧 Correo:* "&amp;E48&amp;"%0A"&amp;"*🔑 Contraseña:* "&amp;F48&amp;"%0A"&amp;"%0A"&amp;"*📍 Vence:* "&amp;H48,"💻")</f>
        <v/>
      </c>
      <c r="N48" s="93" t="n"/>
      <c r="O48" s="95" t="n"/>
      <c r="P48" s="96" t="n"/>
      <c r="Q48" s="81">
        <f>IF(P48="","",IF(R48&lt;0,"Vencido hace "&amp;R48*-1&amp;" días",IF(R48=0,"Vence hoy",IF(R48&gt;0,"Le quedan "&amp;R48&amp;" días",""))))</f>
        <v/>
      </c>
      <c r="R48" s="144">
        <f>P48-TODAY()</f>
        <v/>
      </c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 s="339">
      <c r="A49" s="1" t="n"/>
      <c r="B49" s="1" t="n"/>
      <c r="C49" s="90" t="n"/>
      <c r="D49" s="91" t="n"/>
      <c r="E49" s="91" t="n"/>
      <c r="F49" s="91" t="n"/>
      <c r="G49" s="92" t="n"/>
      <c r="H49" s="106" t="n"/>
      <c r="I49" s="81">
        <f>IF(H49="","",IF(J49&lt;0,"Vencido hace "&amp;J49*-1&amp;" días",IF(J49=0,"Vence hoy",IF(J49&gt;0,"Le quedan "&amp;J49&amp;" días",""))))</f>
        <v/>
      </c>
      <c r="J49" s="142">
        <f>H49-J$8</f>
        <v/>
      </c>
      <c r="K49" s="83">
        <f>HYPERLINK("https://api.whatsapp.com/send?phone=57"&amp;D49&amp;"&amp;text="&amp;(IF(J49&lt;=0,"🚨 Hola, *"&amp;C49&amp;".*"&amp;"%0A"&amp;"Su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"&amp;C49&amp;"."&amp;"%0A"&amp;"Le quedan "&amp;J49&amp;" días restantes de su membresía en *_PARAMOUNT + _*")),"💰")</f>
        <v/>
      </c>
      <c r="L49" s="83">
        <f>HYPERLINK("https://api.whatsapp.com/send?phone=57"&amp;D49&amp;"&amp;text=*_✅ ACTUALIZACIÓN DE CONTRASEÑA | PARAMOUNT +_*"&amp;"%0A"&amp;"%0A"&amp;"💻 Correo: *"&amp;E49&amp;"*"&amp;"%0A"&amp;"🔐 Nueva Contraseña: *"&amp;F49&amp;"*","🔐")</f>
        <v/>
      </c>
      <c r="M49" s="84">
        <f>HYPERLINK("https://api.whatsapp.com/send?phone=57"&amp;D49&amp;"&amp;text=*_✅ PARAMOUNT +_*"&amp;"%0A"&amp;"%0A"&amp;"*📧 Correo:* "&amp;E49&amp;"%0A"&amp;"*🔑 Contraseña:* "&amp;F49&amp;"%0A"&amp;"%0A"&amp;"*📍 Vence:* "&amp;H49,"💻")</f>
        <v/>
      </c>
      <c r="N49" s="93" t="n"/>
      <c r="O49" s="95" t="n"/>
      <c r="P49" s="96" t="n"/>
      <c r="Q49" s="81">
        <f>IF(P49="","",IF(R49&lt;0,"Vencido hace "&amp;R49*-1&amp;" días",IF(R49=0,"Vence hoy",IF(R49&gt;0,"Le quedan "&amp;R49&amp;" días",""))))</f>
        <v/>
      </c>
      <c r="R49" s="144">
        <f>P49-TODAY()</f>
        <v/>
      </c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 s="339">
      <c r="A50" s="1" t="n"/>
      <c r="B50" s="1" t="n"/>
      <c r="C50" s="90" t="n"/>
      <c r="D50" s="91" t="n"/>
      <c r="E50" s="91" t="n"/>
      <c r="F50" s="91" t="n"/>
      <c r="G50" s="92" t="n"/>
      <c r="H50" s="106" t="n"/>
      <c r="I50" s="81">
        <f>IF(H50="","",IF(J50&lt;0,"Vencido hace "&amp;J50*-1&amp;" días",IF(J50=0,"Vence hoy",IF(J50&gt;0,"Le quedan "&amp;J50&amp;" días",""))))</f>
        <v/>
      </c>
      <c r="J50" s="142">
        <f>H50-J$8</f>
        <v/>
      </c>
      <c r="K50" s="83">
        <f>HYPERLINK("https://api.whatsapp.com/send?phone=57"&amp;D50&amp;"&amp;text="&amp;(IF(J50&lt;=0,"🚨 Hola, *"&amp;C50&amp;".*"&amp;"%0A"&amp;"Su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"&amp;C50&amp;"."&amp;"%0A"&amp;"Le quedan "&amp;J50&amp;" días restantes de su membresía en *_PARAMOUNT + _*")),"💰")</f>
        <v/>
      </c>
      <c r="L50" s="83">
        <f>HYPERLINK("https://api.whatsapp.com/send?phone=57"&amp;D50&amp;"&amp;text=*_✅ ACTUALIZACIÓN DE CONTRASEÑA | PARAMOUNT +_*"&amp;"%0A"&amp;"%0A"&amp;"💻 Correo: *"&amp;E50&amp;"*"&amp;"%0A"&amp;"🔐 Nueva Contraseña: *"&amp;F50&amp;"*","🔐")</f>
        <v/>
      </c>
      <c r="M50" s="84">
        <f>HYPERLINK("https://api.whatsapp.com/send?phone=57"&amp;D50&amp;"&amp;text=*_✅ PARAMOUNT +_*"&amp;"%0A"&amp;"%0A"&amp;"*📧 Correo:* "&amp;E50&amp;"%0A"&amp;"*🔑 Contraseña:* "&amp;F50&amp;"%0A"&amp;"%0A"&amp;"*📍 Vence:* "&amp;H50,"💻")</f>
        <v/>
      </c>
      <c r="N50" s="93" t="n"/>
      <c r="O50" s="95" t="n"/>
      <c r="P50" s="96" t="n"/>
      <c r="Q50" s="81">
        <f>IF(P50="","",IF(R50&lt;0,"Vencido hace "&amp;R50*-1&amp;" días",IF(R50=0,"Vence hoy",IF(R50&gt;0,"Le quedan "&amp;R50&amp;" días",""))))</f>
        <v/>
      </c>
      <c r="R50" s="144">
        <f>P50-TODAY()</f>
        <v/>
      </c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 s="339">
      <c r="A51" s="1" t="n"/>
      <c r="B51" s="1" t="n"/>
      <c r="C51" s="90" t="n"/>
      <c r="D51" s="91" t="n"/>
      <c r="E51" s="91" t="n"/>
      <c r="F51" s="91" t="n"/>
      <c r="G51" s="92" t="n"/>
      <c r="H51" s="106" t="n"/>
      <c r="I51" s="81">
        <f>IF(H51="","",IF(J51&lt;0,"Vencido hace "&amp;J51*-1&amp;" días",IF(J51=0,"Vence hoy",IF(J51&gt;0,"Le quedan "&amp;J51&amp;" días",""))))</f>
        <v/>
      </c>
      <c r="J51" s="142">
        <f>H51-J$8</f>
        <v/>
      </c>
      <c r="K51" s="83">
        <f>HYPERLINK("https://api.whatsapp.com/send?phone=57"&amp;D51&amp;"&amp;text="&amp;(IF(J51&lt;=0,"🚨 Hola, *"&amp;C51&amp;".*"&amp;"%0A"&amp;"Su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"&amp;C51&amp;"."&amp;"%0A"&amp;"Le quedan "&amp;J51&amp;" días restantes de su membresía en *_PARAMOUNT + _*")),"💰")</f>
        <v/>
      </c>
      <c r="L51" s="83">
        <f>HYPERLINK("https://api.whatsapp.com/send?phone=57"&amp;D51&amp;"&amp;text=*_✅ ACTUALIZACIÓN DE CONTRASEÑA | PARAMOUNT +_*"&amp;"%0A"&amp;"%0A"&amp;"💻 Correo: *"&amp;E51&amp;"*"&amp;"%0A"&amp;"🔐 Nueva Contraseña: *"&amp;F51&amp;"*","🔐")</f>
        <v/>
      </c>
      <c r="M51" s="84">
        <f>HYPERLINK("https://api.whatsapp.com/send?phone=57"&amp;D51&amp;"&amp;text=*_✅ PARAMOUNT +_*"&amp;"%0A"&amp;"%0A"&amp;"*📧 Correo:* "&amp;E51&amp;"%0A"&amp;"*🔑 Contraseña:* "&amp;F51&amp;"%0A"&amp;"%0A"&amp;"*📍 Vence:* "&amp;H51,"💻")</f>
        <v/>
      </c>
      <c r="N51" s="93" t="n"/>
      <c r="O51" s="95" t="n"/>
      <c r="P51" s="96" t="n"/>
      <c r="Q51" s="81">
        <f>IF(P51="","",IF(R51&lt;0,"Vencido hace "&amp;R51*-1&amp;" días",IF(R51=0,"Vence hoy",IF(R51&gt;0,"Le quedan "&amp;R51&amp;" días",""))))</f>
        <v/>
      </c>
      <c r="R51" s="144">
        <f>P51-TODAY()</f>
        <v/>
      </c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39">
      <c r="A52" s="1" t="n"/>
      <c r="B52" s="1" t="n"/>
      <c r="C52" s="90" t="n"/>
      <c r="D52" s="91" t="n"/>
      <c r="E52" s="91" t="n"/>
      <c r="F52" s="91" t="n"/>
      <c r="G52" s="92" t="n"/>
      <c r="H52" s="106" t="n"/>
      <c r="I52" s="81">
        <f>IF(H52="","",IF(J52&lt;0,"Vencido hace "&amp;J52*-1&amp;" días",IF(J52=0,"Vence hoy",IF(J52&gt;0,"Le quedan "&amp;J52&amp;" días",""))))</f>
        <v/>
      </c>
      <c r="J52" s="142">
        <f>H52-J$8</f>
        <v/>
      </c>
      <c r="K52" s="83">
        <f>HYPERLINK("https://api.whatsapp.com/send?phone=57"&amp;D52&amp;"&amp;text="&amp;(IF(J52&lt;=0,"🚨 Hola, *"&amp;C52&amp;".*"&amp;"%0A"&amp;"Su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"&amp;C52&amp;"."&amp;"%0A"&amp;"Le quedan "&amp;J52&amp;" días restantes de su membresía en *_PARAMOUNT + _*")),"💰")</f>
        <v/>
      </c>
      <c r="L52" s="83">
        <f>HYPERLINK("https://api.whatsapp.com/send?phone=57"&amp;D52&amp;"&amp;text=*_✅ ACTUALIZACIÓN DE CONTRASEÑA | PARAMOUNT +_*"&amp;"%0A"&amp;"%0A"&amp;"💻 Correo: *"&amp;E52&amp;"*"&amp;"%0A"&amp;"🔐 Nueva Contraseña: *"&amp;F52&amp;"*","🔐")</f>
        <v/>
      </c>
      <c r="M52" s="84">
        <f>HYPERLINK("https://api.whatsapp.com/send?phone=57"&amp;D52&amp;"&amp;text=*_✅ PARAMOUNT +_*"&amp;"%0A"&amp;"%0A"&amp;"*📧 Correo:* "&amp;E52&amp;"%0A"&amp;"*🔑 Contraseña:* "&amp;F52&amp;"%0A"&amp;"%0A"&amp;"*📍 Vence:* "&amp;H52,"💻")</f>
        <v/>
      </c>
      <c r="N52" s="99" t="n"/>
      <c r="O52" s="101" t="n"/>
      <c r="P52" s="103" t="n"/>
      <c r="Q52" s="81">
        <f>IF(P52="","",IF(R52&lt;0,"Vencido hace "&amp;R52*-1&amp;" días",IF(R52=0,"Vence hoy",IF(R52&gt;0,"Le quedan "&amp;R52&amp;" días",""))))</f>
        <v/>
      </c>
      <c r="R52" s="144">
        <f>P52-TODAY()</f>
        <v/>
      </c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39">
      <c r="A53" s="1" t="n"/>
      <c r="B53" s="1" t="n"/>
      <c r="C53" s="90" t="n"/>
      <c r="D53" s="91" t="n"/>
      <c r="E53" s="91" t="n"/>
      <c r="F53" s="91" t="n"/>
      <c r="G53" s="92" t="n"/>
      <c r="H53" s="106" t="n"/>
      <c r="I53" s="81">
        <f>IF(H53="","",IF(J53&lt;0,"Vencido hace "&amp;J53*-1&amp;" días",IF(J53=0,"Vence hoy",IF(J53&gt;0,"Le quedan "&amp;J53&amp;" días",""))))</f>
        <v/>
      </c>
      <c r="J53" s="142">
        <f>H53-J$8</f>
        <v/>
      </c>
      <c r="K53" s="83">
        <f>HYPERLINK("https://api.whatsapp.com/send?phone=57"&amp;D53&amp;"&amp;text="&amp;(IF(J53&lt;=0,"🚨 Hola, *"&amp;C53&amp;".*"&amp;"%0A"&amp;"Su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"&amp;C53&amp;"."&amp;"%0A"&amp;"Le quedan "&amp;J53&amp;" días restantes de su membresía en *_PARAMOUNT + _*")),"💰")</f>
        <v/>
      </c>
      <c r="L53" s="83">
        <f>HYPERLINK("https://api.whatsapp.com/send?phone=57"&amp;D53&amp;"&amp;text=*_✅ ACTUALIZACIÓN DE CONTRASEÑA | PARAMOUNT +_*"&amp;"%0A"&amp;"%0A"&amp;"💻 Correo: *"&amp;E53&amp;"*"&amp;"%0A"&amp;"🔐 Nueva Contraseña: *"&amp;F53&amp;"*","🔐")</f>
        <v/>
      </c>
      <c r="M53" s="84">
        <f>HYPERLINK("https://api.whatsapp.com/send?phone=57"&amp;D53&amp;"&amp;text=*_✅ PARAMOUNT +_*"&amp;"%0A"&amp;"%0A"&amp;"*📧 Correo:* "&amp;E53&amp;"%0A"&amp;"*🔑 Contraseña:* "&amp;F53&amp;"%0A"&amp;"%0A"&amp;"*📍 Vence:* "&amp;H53,"💻")</f>
        <v/>
      </c>
      <c r="N53" s="93" t="n"/>
      <c r="O53" s="95" t="n"/>
      <c r="P53" s="96" t="n"/>
      <c r="Q53" s="81">
        <f>IF(P53="","",IF(R53&lt;0,"Vencido hace "&amp;R53*-1&amp;" días",IF(R53=0,"Vence hoy",IF(R53&gt;0,"Le quedan "&amp;R53&amp;" días",""))))</f>
        <v/>
      </c>
      <c r="R53" s="144">
        <f>P53-TODAY()</f>
        <v/>
      </c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339">
      <c r="A54" s="70" t="n"/>
      <c r="B54" s="70" t="n"/>
      <c r="C54" s="90" t="n"/>
      <c r="D54" s="91" t="n"/>
      <c r="E54" s="91" t="n"/>
      <c r="F54" s="91" t="n"/>
      <c r="G54" s="92" t="n"/>
      <c r="H54" s="106" t="n"/>
      <c r="I54" s="81">
        <f>IF(H54="","",IF(J54&lt;0,"Vencido hace "&amp;J54*-1&amp;" días",IF(J54=0,"Vence hoy",IF(J54&gt;0,"Le quedan "&amp;J54&amp;" días",""))))</f>
        <v/>
      </c>
      <c r="J54" s="142">
        <f>H54-J$8</f>
        <v/>
      </c>
      <c r="K54" s="83">
        <f>HYPERLINK("https://api.whatsapp.com/send?phone=57"&amp;D54&amp;"&amp;text="&amp;(IF(J54&lt;=0,"🚨 Hola, *"&amp;C54&amp;".*"&amp;"%0A"&amp;"Su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"&amp;C54&amp;"."&amp;"%0A"&amp;"Le quedan "&amp;J54&amp;" días restantes de su membresía en *_PARAMOUNT + _*")),"💰")</f>
        <v/>
      </c>
      <c r="L54" s="83">
        <f>HYPERLINK("https://api.whatsapp.com/send?phone=57"&amp;D54&amp;"&amp;text=*_✅ ACTUALIZACIÓN DE CONTRASEÑA | PARAMOUNT +_*"&amp;"%0A"&amp;"%0A"&amp;"💻 Correo: *"&amp;E54&amp;"*"&amp;"%0A"&amp;"🔐 Nueva Contraseña: *"&amp;F54&amp;"*","🔐")</f>
        <v/>
      </c>
      <c r="M54" s="84">
        <f>HYPERLINK("https://api.whatsapp.com/send?phone=57"&amp;D54&amp;"&amp;text=*_✅ PARAMOUNT +_*"&amp;"%0A"&amp;"%0A"&amp;"*📧 Correo:* "&amp;E54&amp;"%0A"&amp;"*🔑 Contraseña:* "&amp;F54&amp;"%0A"&amp;"%0A"&amp;"*📍 Vence:* "&amp;H54,"💻")</f>
        <v/>
      </c>
      <c r="N54" s="93" t="n"/>
      <c r="O54" s="95" t="n"/>
      <c r="P54" s="96" t="n"/>
      <c r="Q54" s="81">
        <f>IF(P54="","",IF(R54&lt;0,"Vencido hace "&amp;R54*-1&amp;" días",IF(R54=0,"Vence hoy",IF(R54&gt;0,"Le quedan "&amp;R54&amp;" días",""))))</f>
        <v/>
      </c>
      <c r="R54" s="144">
        <f>P54-TODAY()</f>
        <v/>
      </c>
      <c r="S54" s="70" t="n"/>
      <c r="T54" s="70" t="n"/>
      <c r="U54" s="70" t="n"/>
      <c r="V54" s="70" t="n"/>
      <c r="W54" s="70" t="n"/>
      <c r="X54" s="70" t="n"/>
      <c r="Y54" s="70" t="n"/>
      <c r="Z54" s="70" t="n"/>
    </row>
    <row r="55" ht="15.75" customHeight="1" s="339">
      <c r="A55" s="70" t="n"/>
      <c r="B55" s="70" t="n"/>
      <c r="C55" s="90" t="n"/>
      <c r="D55" s="91" t="n"/>
      <c r="E55" s="91" t="n"/>
      <c r="F55" s="91" t="n"/>
      <c r="G55" s="92" t="n"/>
      <c r="H55" s="106" t="n"/>
      <c r="I55" s="81">
        <f>IF(H55="","",IF(J55&lt;0,"Vencido hace "&amp;J55*-1&amp;" días",IF(J55=0,"Vence hoy",IF(J55&gt;0,"Le quedan "&amp;J55&amp;" días",""))))</f>
        <v/>
      </c>
      <c r="J55" s="142">
        <f>H55-J$8</f>
        <v/>
      </c>
      <c r="K55" s="83">
        <f>HYPERLINK("https://api.whatsapp.com/send?phone=57"&amp;D55&amp;"&amp;text="&amp;(IF(J55&lt;=0,"🚨 Hola, *"&amp;C55&amp;".*"&amp;"%0A"&amp;"Su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"&amp;C55&amp;"."&amp;"%0A"&amp;"Le quedan "&amp;J55&amp;" días restantes de su membresía en *_PARAMOUNT + _*")),"💰")</f>
        <v/>
      </c>
      <c r="L55" s="83">
        <f>HYPERLINK("https://api.whatsapp.com/send?phone=57"&amp;D55&amp;"&amp;text=*_✅ ACTUALIZACIÓN DE CONTRASEÑA | PARAMOUNT +_*"&amp;"%0A"&amp;"%0A"&amp;"💻 Correo: *"&amp;E55&amp;"*"&amp;"%0A"&amp;"🔐 Nueva Contraseña: *"&amp;F55&amp;"*","🔐")</f>
        <v/>
      </c>
      <c r="M55" s="84">
        <f>HYPERLINK("https://api.whatsapp.com/send?phone=57"&amp;D55&amp;"&amp;text=*_✅ PARAMOUNT +_*"&amp;"%0A"&amp;"%0A"&amp;"*📧 Correo:* "&amp;E55&amp;"%0A"&amp;"*🔑 Contraseña:* "&amp;F55&amp;"%0A"&amp;"%0A"&amp;"*📍 Vence:* "&amp;H55,"💻")</f>
        <v/>
      </c>
      <c r="N55" s="93" t="n"/>
      <c r="O55" s="95" t="n"/>
      <c r="P55" s="96" t="n"/>
      <c r="Q55" s="81">
        <f>IF(P55="","",IF(R55&lt;0,"Vencido hace "&amp;R55*-1&amp;" días",IF(R55=0,"Vence hoy",IF(R55&gt;0,"Le quedan "&amp;R55&amp;" días",""))))</f>
        <v/>
      </c>
      <c r="R55" s="144">
        <f>P55-TODAY()</f>
        <v/>
      </c>
      <c r="S55" s="70" t="n"/>
      <c r="T55" s="70" t="n"/>
      <c r="U55" s="70" t="n"/>
      <c r="V55" s="70" t="n"/>
      <c r="W55" s="70" t="n"/>
      <c r="X55" s="70" t="n"/>
      <c r="Y55" s="70" t="n"/>
      <c r="Z55" s="70" t="n"/>
    </row>
    <row r="56" ht="15.75" customHeight="1" s="339">
      <c r="A56" s="70" t="n"/>
      <c r="B56" s="70" t="n"/>
      <c r="C56" s="90" t="n"/>
      <c r="D56" s="91" t="n"/>
      <c r="E56" s="91" t="n"/>
      <c r="F56" s="91" t="n"/>
      <c r="G56" s="92" t="n"/>
      <c r="H56" s="106" t="n"/>
      <c r="I56" s="81">
        <f>IF(H56="","",IF(J56&lt;0,"Vencido hace "&amp;J56*-1&amp;" días",IF(J56=0,"Vence hoy",IF(J56&gt;0,"Le quedan "&amp;J56&amp;" días",""))))</f>
        <v/>
      </c>
      <c r="J56" s="142">
        <f>H56-J$8</f>
        <v/>
      </c>
      <c r="K56" s="83">
        <f>HYPERLINK("https://api.whatsapp.com/send?phone=57"&amp;D56&amp;"&amp;text="&amp;(IF(J56&lt;=0,"🚨 Hola, *"&amp;C56&amp;".*"&amp;"%0A"&amp;"Su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"&amp;C56&amp;"."&amp;"%0A"&amp;"Le quedan "&amp;J56&amp;" días restantes de su membresía en *_PARAMOUNT + _*")),"💰")</f>
        <v/>
      </c>
      <c r="L56" s="83">
        <f>HYPERLINK("https://api.whatsapp.com/send?phone=57"&amp;D56&amp;"&amp;text=*_✅ ACTUALIZACIÓN DE CONTRASEÑA | PARAMOUNT +_*"&amp;"%0A"&amp;"%0A"&amp;"💻 Correo: *"&amp;E56&amp;"*"&amp;"%0A"&amp;"🔐 Nueva Contraseña: *"&amp;F56&amp;"*","🔐")</f>
        <v/>
      </c>
      <c r="M56" s="84">
        <f>HYPERLINK("https://api.whatsapp.com/send?phone=57"&amp;D56&amp;"&amp;text=*_✅ PARAMOUNT +_*"&amp;"%0A"&amp;"%0A"&amp;"*📧 Correo:* "&amp;E56&amp;"%0A"&amp;"*🔑 Contraseña:* "&amp;F56&amp;"%0A"&amp;"%0A"&amp;"*📍 Vence:* "&amp;H56,"💻")</f>
        <v/>
      </c>
      <c r="N56" s="93" t="n"/>
      <c r="O56" s="95" t="n"/>
      <c r="P56" s="96" t="n"/>
      <c r="Q56" s="81">
        <f>IF(P56="","",IF(R56&lt;0,"Vencido hace "&amp;R56*-1&amp;" días",IF(R56=0,"Vence hoy",IF(R56&gt;0,"Le quedan "&amp;R56&amp;" días",""))))</f>
        <v/>
      </c>
      <c r="R56" s="144">
        <f>P56-TODAY()</f>
        <v/>
      </c>
      <c r="S56" s="70" t="n"/>
      <c r="T56" s="70" t="n"/>
      <c r="U56" s="70" t="n"/>
      <c r="V56" s="70" t="n"/>
      <c r="W56" s="70" t="n"/>
      <c r="X56" s="70" t="n"/>
      <c r="Y56" s="70" t="n"/>
      <c r="Z56" s="70" t="n"/>
    </row>
    <row r="57" ht="15.75" customHeight="1" s="339">
      <c r="A57" s="70" t="n"/>
      <c r="B57" s="70" t="n"/>
      <c r="C57" s="90" t="n"/>
      <c r="D57" s="91" t="n"/>
      <c r="E57" s="91" t="n"/>
      <c r="F57" s="91" t="n"/>
      <c r="G57" s="92" t="n"/>
      <c r="H57" s="106" t="n"/>
      <c r="I57" s="81">
        <f>IF(H57="","",IF(J57&lt;0,"Vencido hace "&amp;J57*-1&amp;" días",IF(J57=0,"Vence hoy",IF(J57&gt;0,"Le quedan "&amp;J57&amp;" días",""))))</f>
        <v/>
      </c>
      <c r="J57" s="142">
        <f>H57-J$8</f>
        <v/>
      </c>
      <c r="K57" s="83">
        <f>HYPERLINK("https://api.whatsapp.com/send?phone=57"&amp;D57&amp;"&amp;text="&amp;(IF(J57&lt;=0,"🚨 Hola, *"&amp;C57&amp;".*"&amp;"%0A"&amp;"Su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"&amp;C57&amp;"."&amp;"%0A"&amp;"Le quedan "&amp;J57&amp;" días restantes de su membresía en *_PARAMOUNT + _*")),"💰")</f>
        <v/>
      </c>
      <c r="L57" s="83">
        <f>HYPERLINK("https://api.whatsapp.com/send?phone=57"&amp;D57&amp;"&amp;text=*_✅ ACTUALIZACIÓN DE CONTRASEÑA | PARAMOUNT +_*"&amp;"%0A"&amp;"%0A"&amp;"💻 Correo: *"&amp;E57&amp;"*"&amp;"%0A"&amp;"🔐 Nueva Contraseña: *"&amp;F57&amp;"*","🔐")</f>
        <v/>
      </c>
      <c r="M57" s="84">
        <f>HYPERLINK("https://api.whatsapp.com/send?phone=57"&amp;D57&amp;"&amp;text=*_✅ PARAMOUNT +_*"&amp;"%0A"&amp;"%0A"&amp;"*📧 Correo:* "&amp;E57&amp;"%0A"&amp;"*🔑 Contraseña:* "&amp;F57&amp;"%0A"&amp;"%0A"&amp;"*📍 Vence:* "&amp;H57,"💻")</f>
        <v/>
      </c>
      <c r="N57" s="99" t="n"/>
      <c r="O57" s="101" t="n"/>
      <c r="P57" s="103" t="n"/>
      <c r="Q57" s="81">
        <f>IF(P57="","",IF(R57&lt;0,"Vencido hace "&amp;R57*-1&amp;" días",IF(R57=0,"Vence hoy",IF(R57&gt;0,"Le quedan "&amp;R57&amp;" días",""))))</f>
        <v/>
      </c>
      <c r="R57" s="144">
        <f>P57-TODAY()</f>
        <v/>
      </c>
      <c r="S57" s="70" t="n"/>
      <c r="T57" s="70" t="n"/>
      <c r="U57" s="70" t="n"/>
      <c r="V57" s="70" t="n"/>
      <c r="W57" s="70" t="n"/>
      <c r="X57" s="70" t="n"/>
      <c r="Y57" s="70" t="n"/>
      <c r="Z57" s="70" t="n"/>
    </row>
    <row r="58" ht="15.75" customHeight="1" s="339">
      <c r="A58" s="70" t="n"/>
      <c r="B58" s="70" t="n"/>
      <c r="C58" s="90" t="n"/>
      <c r="D58" s="91" t="n"/>
      <c r="E58" s="91" t="n"/>
      <c r="F58" s="91" t="n"/>
      <c r="G58" s="92" t="n"/>
      <c r="H58" s="106" t="n"/>
      <c r="I58" s="81">
        <f>IF(H58="","",IF(J58&lt;0,"Vencido hace "&amp;J58*-1&amp;" días",IF(J58=0,"Vence hoy",IF(J58&gt;0,"Le quedan "&amp;J58&amp;" días",""))))</f>
        <v/>
      </c>
      <c r="J58" s="142">
        <f>H58-J$8</f>
        <v/>
      </c>
      <c r="K58" s="83">
        <f>HYPERLINK("https://api.whatsapp.com/send?phone=57"&amp;D58&amp;"&amp;text="&amp;(IF(J58&lt;=0,"🚨 Hola, *"&amp;C58&amp;".*"&amp;"%0A"&amp;"Su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"&amp;C58&amp;"."&amp;"%0A"&amp;"Le quedan "&amp;J58&amp;" días restantes de su membresía en *_PARAMOUNT + _*")),"💰")</f>
        <v/>
      </c>
      <c r="L58" s="83">
        <f>HYPERLINK("https://api.whatsapp.com/send?phone=57"&amp;D58&amp;"&amp;text=*_✅ ACTUALIZACIÓN DE CONTRASEÑA | PARAMOUNT +_*"&amp;"%0A"&amp;"%0A"&amp;"💻 Correo: *"&amp;E58&amp;"*"&amp;"%0A"&amp;"🔐 Nueva Contraseña: *"&amp;F58&amp;"*","🔐")</f>
        <v/>
      </c>
      <c r="M58" s="84">
        <f>HYPERLINK("https://api.whatsapp.com/send?phone=57"&amp;D58&amp;"&amp;text=*_✅ PARAMOUNT +_*"&amp;"%0A"&amp;"%0A"&amp;"*📧 Correo:* "&amp;E58&amp;"%0A"&amp;"*🔑 Contraseña:* "&amp;F58&amp;"%0A"&amp;"%0A"&amp;"*📍 Vence:* "&amp;H58,"💻")</f>
        <v/>
      </c>
      <c r="N58" s="93" t="n"/>
      <c r="O58" s="95" t="n"/>
      <c r="P58" s="96" t="n"/>
      <c r="Q58" s="81">
        <f>IF(P58="","",IF(R58&lt;0,"Vencido hace "&amp;R58*-1&amp;" días",IF(R58=0,"Vence hoy",IF(R58&gt;0,"Le quedan "&amp;R58&amp;" días",""))))</f>
        <v/>
      </c>
      <c r="R58" s="144">
        <f>P58-TODAY()</f>
        <v/>
      </c>
      <c r="S58" s="70" t="n"/>
      <c r="T58" s="70" t="n"/>
      <c r="U58" s="70" t="n"/>
      <c r="V58" s="70" t="n"/>
      <c r="W58" s="70" t="n"/>
      <c r="X58" s="70" t="n"/>
      <c r="Y58" s="70" t="n"/>
      <c r="Z58" s="70" t="n"/>
    </row>
    <row r="59" ht="15.75" customHeight="1" s="339">
      <c r="A59" s="70" t="n"/>
      <c r="B59" s="70" t="n"/>
      <c r="C59" s="108" t="n"/>
      <c r="D59" s="109" t="n"/>
      <c r="E59" s="109" t="n"/>
      <c r="F59" s="109" t="n"/>
      <c r="G59" s="110" t="n"/>
      <c r="H59" s="111" t="n"/>
      <c r="I59" s="112">
        <f>IF(H59="","",IF(J59&lt;0,"Vencido hace "&amp;J59*-1&amp;" días",IF(J59=0,"Vence hoy",IF(J59&gt;0,"Le quedan "&amp;J59&amp;" días",""))))</f>
        <v/>
      </c>
      <c r="J59" s="145">
        <f>H59-J$8</f>
        <v/>
      </c>
      <c r="K59" s="114">
        <f>HYPERLINK("https://api.whatsapp.com/send?phone=57"&amp;D59&amp;"&amp;text="&amp;(IF(J59&lt;=0,"🚨 Hola, *"&amp;C59&amp;".*"&amp;"%0A"&amp;"Su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"&amp;C59&amp;"."&amp;"%0A"&amp;"Le quedan "&amp;J59&amp;" días restantes de su membresía en *_PARAMOUNT + _*")),"💰")</f>
        <v/>
      </c>
      <c r="L59" s="114">
        <f>HYPERLINK("https://api.whatsapp.com/send?phone=57"&amp;D59&amp;"&amp;text=*_✅ ACTUALIZACIÓN DE CONTRASEÑA | PARAMOUNT +_*"&amp;"%0A"&amp;"%0A"&amp;"💻 Correo: *"&amp;E59&amp;"*"&amp;"%0A"&amp;"🔐 Nueva Contraseña: *"&amp;F59&amp;"*","🔐")</f>
        <v/>
      </c>
      <c r="M59" s="84">
        <f>HYPERLINK("https://api.whatsapp.com/send?phone=57"&amp;D59&amp;"&amp;text=*_✅ PARAMOUNT +_*"&amp;"%0A"&amp;"%0A"&amp;"*📧 Correo:* "&amp;E59&amp;"%0A"&amp;"*🔑 Contraseña:* "&amp;F59&amp;"%0A"&amp;"%0A"&amp;"*📍 Vence:* "&amp;H59,"💻")</f>
        <v/>
      </c>
      <c r="N59" s="116" t="n"/>
      <c r="O59" s="117" t="n"/>
      <c r="P59" s="118" t="n"/>
      <c r="Q59" s="112">
        <f>IF(P59="","",IF(R59&lt;0,"Vencido hace "&amp;R59*-1&amp;" días",IF(R59=0,"Vence hoy",IF(R59&gt;0,"Le quedan "&amp;R59&amp;" días",""))))</f>
        <v/>
      </c>
      <c r="R59" s="144">
        <f>P59-TODAY()</f>
        <v/>
      </c>
      <c r="S59" s="70" t="n"/>
      <c r="T59" s="70" t="n"/>
      <c r="U59" s="70" t="n"/>
      <c r="V59" s="70" t="n"/>
      <c r="W59" s="70" t="n"/>
      <c r="X59" s="70" t="n"/>
      <c r="Y59" s="70" t="n"/>
      <c r="Z59" s="70" t="n"/>
    </row>
    <row r="60" ht="15.75" customHeight="1" s="339">
      <c r="A60" s="70" t="n"/>
      <c r="B60" s="70" t="n"/>
      <c r="C60" s="70" t="n"/>
      <c r="D60" s="70" t="n"/>
      <c r="E60" s="70" t="n"/>
      <c r="F60" s="70" t="n"/>
      <c r="G60" s="120" t="n"/>
      <c r="H60" s="121" t="n"/>
      <c r="I60" s="122" t="n"/>
      <c r="J60" s="70" t="n"/>
      <c r="K60" s="70" t="n"/>
      <c r="L60" s="70" t="n"/>
      <c r="M60" s="70" t="n"/>
      <c r="N60" s="70" t="n"/>
      <c r="O60" s="70" t="n"/>
      <c r="P60" s="123" t="n"/>
      <c r="Q60" s="122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</row>
    <row r="61" ht="15.75" customHeight="1" s="339">
      <c r="A61" s="70" t="n"/>
      <c r="B61" s="70" t="n"/>
      <c r="C61" s="70" t="n"/>
      <c r="D61" s="70" t="n"/>
      <c r="E61" s="70" t="n"/>
      <c r="F61" s="70" t="n"/>
      <c r="G61" s="120" t="n"/>
      <c r="H61" s="121" t="n"/>
      <c r="I61" s="122" t="n"/>
      <c r="J61" s="70" t="n"/>
      <c r="K61" s="70" t="n"/>
      <c r="L61" s="70" t="n"/>
      <c r="M61" s="70" t="n"/>
      <c r="N61" s="70" t="n"/>
      <c r="O61" s="70" t="n"/>
      <c r="P61" s="123" t="n"/>
      <c r="Q61" s="122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</row>
    <row r="62" ht="15.75" customHeight="1" s="339">
      <c r="A62" s="70" t="n"/>
      <c r="B62" s="70" t="n"/>
      <c r="C62" s="70" t="n"/>
      <c r="D62" s="70" t="n"/>
      <c r="E62" s="70" t="n"/>
      <c r="F62" s="70" t="n"/>
      <c r="G62" s="120" t="n"/>
      <c r="H62" s="121" t="n"/>
      <c r="I62" s="122" t="n"/>
      <c r="J62" s="70" t="n"/>
      <c r="K62" s="70" t="n"/>
      <c r="L62" s="70" t="n"/>
      <c r="M62" s="70" t="n"/>
      <c r="N62" s="70" t="n"/>
      <c r="O62" s="70" t="n"/>
      <c r="P62" s="123" t="n"/>
      <c r="Q62" s="122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</row>
    <row r="63" ht="15.75" customHeight="1" s="339">
      <c r="A63" s="70" t="n"/>
      <c r="B63" s="70" t="n"/>
      <c r="C63" s="70" t="n"/>
      <c r="D63" s="70" t="n"/>
      <c r="E63" s="70" t="n"/>
      <c r="F63" s="70" t="n"/>
      <c r="G63" s="120" t="n"/>
      <c r="H63" s="121" t="n"/>
      <c r="I63" s="122" t="n"/>
      <c r="J63" s="70" t="n"/>
      <c r="K63" s="70" t="n"/>
      <c r="L63" s="70" t="n"/>
      <c r="M63" s="70" t="n"/>
      <c r="N63" s="70" t="n"/>
      <c r="O63" s="70" t="n"/>
      <c r="P63" s="123" t="n"/>
      <c r="Q63" s="122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</row>
    <row r="64" ht="15.75" customHeight="1" s="339">
      <c r="A64" s="70" t="n"/>
      <c r="B64" s="70" t="n"/>
      <c r="C64" s="70" t="n"/>
      <c r="D64" s="70" t="n"/>
      <c r="E64" s="70" t="n"/>
      <c r="F64" s="70" t="n"/>
      <c r="G64" s="120" t="n"/>
      <c r="H64" s="121" t="n"/>
      <c r="I64" s="122" t="n"/>
      <c r="J64" s="70" t="n"/>
      <c r="K64" s="70" t="n"/>
      <c r="L64" s="70" t="n"/>
      <c r="M64" s="70" t="n"/>
      <c r="N64" s="70" t="n"/>
      <c r="O64" s="70" t="n"/>
      <c r="P64" s="123" t="n"/>
      <c r="Q64" s="122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</row>
    <row r="65" ht="15.75" customHeight="1" s="339">
      <c r="A65" s="70" t="n"/>
      <c r="B65" s="70" t="n"/>
      <c r="C65" s="70" t="n"/>
      <c r="D65" s="70" t="n"/>
      <c r="E65" s="70" t="n"/>
      <c r="F65" s="70" t="n"/>
      <c r="G65" s="120" t="n"/>
      <c r="H65" s="121" t="n"/>
      <c r="I65" s="122" t="n"/>
      <c r="J65" s="70" t="n"/>
      <c r="K65" s="70" t="n"/>
      <c r="L65" s="70" t="n"/>
      <c r="M65" s="70" t="n"/>
      <c r="N65" s="70" t="n"/>
      <c r="O65" s="70" t="n"/>
      <c r="P65" s="123" t="n"/>
      <c r="Q65" s="122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</row>
    <row r="66" ht="15.75" customHeight="1" s="339">
      <c r="A66" s="70" t="n"/>
      <c r="B66" s="70" t="n"/>
      <c r="C66" s="70" t="n"/>
      <c r="D66" s="70" t="n"/>
      <c r="E66" s="70" t="n"/>
      <c r="F66" s="70" t="n"/>
      <c r="G66" s="120" t="n"/>
      <c r="H66" s="121" t="n"/>
      <c r="I66" s="122" t="n"/>
      <c r="J66" s="70" t="n"/>
      <c r="K66" s="70" t="n"/>
      <c r="L66" s="70" t="n"/>
      <c r="M66" s="70" t="n"/>
      <c r="N66" s="70" t="n"/>
      <c r="O66" s="70" t="n"/>
      <c r="P66" s="123" t="n"/>
      <c r="Q66" s="122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</row>
    <row r="67" ht="15.75" customHeight="1" s="339">
      <c r="A67" s="70" t="n"/>
      <c r="B67" s="70" t="n"/>
      <c r="C67" s="70" t="n"/>
      <c r="D67" s="70" t="n"/>
      <c r="E67" s="70" t="n"/>
      <c r="F67" s="70" t="n"/>
      <c r="G67" s="120" t="n"/>
      <c r="H67" s="121" t="n"/>
      <c r="I67" s="122" t="n"/>
      <c r="J67" s="70" t="n"/>
      <c r="K67" s="70" t="n"/>
      <c r="L67" s="70" t="n"/>
      <c r="M67" s="70" t="n"/>
      <c r="N67" s="70" t="n"/>
      <c r="O67" s="70" t="n"/>
      <c r="P67" s="123" t="n"/>
      <c r="Q67" s="122" t="n"/>
      <c r="R67" s="70" t="n"/>
      <c r="S67" s="70" t="n"/>
      <c r="T67" s="70" t="n"/>
      <c r="U67" s="70" t="n"/>
      <c r="V67" s="70" t="n"/>
      <c r="W67" s="70" t="n"/>
      <c r="X67" s="70" t="n"/>
      <c r="Y67" s="70" t="n"/>
      <c r="Z67" s="70" t="n"/>
    </row>
    <row r="68" ht="15.75" customHeight="1" s="339">
      <c r="A68" s="70" t="n"/>
      <c r="B68" s="70" t="n"/>
      <c r="C68" s="70" t="n"/>
      <c r="D68" s="70" t="n"/>
      <c r="E68" s="70" t="n"/>
      <c r="F68" s="70" t="n"/>
      <c r="G68" s="120" t="n"/>
      <c r="H68" s="121" t="n"/>
      <c r="I68" s="122" t="n"/>
      <c r="J68" s="70" t="n"/>
      <c r="K68" s="70" t="n"/>
      <c r="L68" s="70" t="n"/>
      <c r="M68" s="70" t="n"/>
      <c r="N68" s="70" t="n"/>
      <c r="O68" s="70" t="n"/>
      <c r="P68" s="123" t="n"/>
      <c r="Q68" s="122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</row>
    <row r="69" ht="15.75" customHeight="1" s="339">
      <c r="A69" s="70" t="n"/>
      <c r="B69" s="70" t="n"/>
      <c r="C69" s="70" t="n"/>
      <c r="D69" s="70" t="n"/>
      <c r="E69" s="70" t="n"/>
      <c r="F69" s="70" t="n"/>
      <c r="G69" s="120" t="n"/>
      <c r="H69" s="121" t="n"/>
      <c r="I69" s="122" t="n"/>
      <c r="J69" s="70" t="n"/>
      <c r="K69" s="70" t="n"/>
      <c r="L69" s="70" t="n"/>
      <c r="M69" s="70" t="n"/>
      <c r="N69" s="70" t="n"/>
      <c r="O69" s="70" t="n"/>
      <c r="P69" s="123" t="n"/>
      <c r="Q69" s="122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</row>
    <row r="70" ht="15.75" customHeight="1" s="339">
      <c r="A70" s="70" t="n"/>
      <c r="B70" s="70" t="n"/>
      <c r="C70" s="70" t="n"/>
      <c r="D70" s="70" t="n"/>
      <c r="E70" s="70" t="n"/>
      <c r="F70" s="70" t="n"/>
      <c r="G70" s="120" t="n"/>
      <c r="H70" s="121" t="n"/>
      <c r="I70" s="122" t="n"/>
      <c r="J70" s="70" t="n"/>
      <c r="K70" s="70" t="n"/>
      <c r="L70" s="70" t="n"/>
      <c r="M70" s="70" t="n"/>
      <c r="N70" s="70" t="n"/>
      <c r="O70" s="70" t="n"/>
      <c r="P70" s="123" t="n"/>
      <c r="Q70" s="122" t="n"/>
      <c r="R70" s="70" t="n"/>
      <c r="S70" s="70" t="n"/>
      <c r="T70" s="70" t="n"/>
      <c r="U70" s="70" t="n"/>
      <c r="V70" s="70" t="n"/>
      <c r="W70" s="70" t="n"/>
      <c r="X70" s="70" t="n"/>
      <c r="Y70" s="70" t="n"/>
      <c r="Z70" s="70" t="n"/>
    </row>
    <row r="71" ht="15.75" customHeight="1" s="339">
      <c r="A71" s="70" t="n"/>
      <c r="B71" s="70" t="n"/>
      <c r="C71" s="70" t="n"/>
      <c r="D71" s="70" t="n"/>
      <c r="E71" s="70" t="n"/>
      <c r="F71" s="70" t="n"/>
      <c r="G71" s="120" t="n"/>
      <c r="H71" s="121" t="n"/>
      <c r="I71" s="122" t="n"/>
      <c r="J71" s="70" t="n"/>
      <c r="K71" s="70" t="n"/>
      <c r="L71" s="70" t="n"/>
      <c r="M71" s="70" t="n"/>
      <c r="N71" s="70" t="n"/>
      <c r="O71" s="70" t="n"/>
      <c r="P71" s="123" t="n"/>
      <c r="Q71" s="122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</row>
    <row r="72" ht="15.75" customHeight="1" s="339">
      <c r="A72" s="70" t="n"/>
      <c r="B72" s="70" t="n"/>
      <c r="C72" s="70" t="n"/>
      <c r="D72" s="70" t="n"/>
      <c r="E72" s="70" t="n"/>
      <c r="F72" s="70" t="n"/>
      <c r="G72" s="120" t="n"/>
      <c r="H72" s="121" t="n"/>
      <c r="I72" s="122" t="n"/>
      <c r="J72" s="70" t="n"/>
      <c r="K72" s="70" t="n"/>
      <c r="L72" s="70" t="n"/>
      <c r="M72" s="70" t="n"/>
      <c r="N72" s="70" t="n"/>
      <c r="O72" s="70" t="n"/>
      <c r="P72" s="123" t="n"/>
      <c r="Q72" s="122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</row>
    <row r="73" ht="15.75" customHeight="1" s="339">
      <c r="A73" s="70" t="n"/>
      <c r="B73" s="70" t="n"/>
      <c r="C73" s="70" t="n"/>
      <c r="D73" s="70" t="n"/>
      <c r="E73" s="70" t="n"/>
      <c r="F73" s="70" t="n"/>
      <c r="G73" s="120" t="n"/>
      <c r="H73" s="121" t="n"/>
      <c r="I73" s="122" t="n"/>
      <c r="J73" s="70" t="n"/>
      <c r="K73" s="70" t="n"/>
      <c r="L73" s="70" t="n"/>
      <c r="M73" s="70" t="n"/>
      <c r="N73" s="70" t="n"/>
      <c r="O73" s="70" t="n"/>
      <c r="P73" s="123" t="n"/>
      <c r="Q73" s="122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120" t="n"/>
      <c r="H74" s="121" t="n"/>
      <c r="I74" s="122" t="n"/>
      <c r="J74" s="70" t="n"/>
      <c r="K74" s="70" t="n"/>
      <c r="L74" s="70" t="n"/>
      <c r="M74" s="70" t="n"/>
      <c r="N74" s="70" t="n"/>
      <c r="O74" s="70" t="n"/>
      <c r="P74" s="123" t="n"/>
      <c r="Q74" s="122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120" t="n"/>
      <c r="H75" s="121" t="n"/>
      <c r="I75" s="122" t="n"/>
      <c r="J75" s="70" t="n"/>
      <c r="K75" s="70" t="n"/>
      <c r="L75" s="70" t="n"/>
      <c r="M75" s="70" t="n"/>
      <c r="N75" s="70" t="n"/>
      <c r="O75" s="70" t="n"/>
      <c r="P75" s="123" t="n"/>
      <c r="Q75" s="122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120" t="n"/>
      <c r="H76" s="121" t="n"/>
      <c r="I76" s="122" t="n"/>
      <c r="J76" s="70" t="n"/>
      <c r="K76" s="70" t="n"/>
      <c r="L76" s="70" t="n"/>
      <c r="M76" s="70" t="n"/>
      <c r="N76" s="70" t="n"/>
      <c r="O76" s="70" t="n"/>
      <c r="P76" s="123" t="n"/>
      <c r="Q76" s="122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120" t="n"/>
      <c r="H77" s="121" t="n"/>
      <c r="I77" s="122" t="n"/>
      <c r="J77" s="70" t="n"/>
      <c r="K77" s="70" t="n"/>
      <c r="L77" s="70" t="n"/>
      <c r="M77" s="70" t="n"/>
      <c r="N77" s="70" t="n"/>
      <c r="O77" s="70" t="n"/>
      <c r="P77" s="123" t="n"/>
      <c r="Q77" s="122" t="n"/>
      <c r="R77" s="70" t="n"/>
      <c r="S77" s="70" t="n"/>
      <c r="T77" s="70" t="n"/>
      <c r="U77" s="70" t="n"/>
      <c r="V77" s="70" t="n"/>
      <c r="W77" s="70" t="n"/>
      <c r="X77" s="70" t="n"/>
      <c r="Y77" s="70" t="n"/>
      <c r="Z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120" t="n"/>
      <c r="H78" s="121" t="n"/>
      <c r="I78" s="122" t="n"/>
      <c r="J78" s="70" t="n"/>
      <c r="K78" s="70" t="n"/>
      <c r="L78" s="70" t="n"/>
      <c r="M78" s="70" t="n"/>
      <c r="N78" s="70" t="n"/>
      <c r="O78" s="70" t="n"/>
      <c r="P78" s="123" t="n"/>
      <c r="Q78" s="122" t="n"/>
      <c r="R78" s="70" t="n"/>
      <c r="S78" s="70" t="n"/>
      <c r="T78" s="70" t="n"/>
      <c r="U78" s="70" t="n"/>
      <c r="V78" s="70" t="n"/>
      <c r="W78" s="70" t="n"/>
      <c r="X78" s="70" t="n"/>
      <c r="Y78" s="70" t="n"/>
      <c r="Z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120" t="n"/>
      <c r="H79" s="121" t="n"/>
      <c r="I79" s="122" t="n"/>
      <c r="J79" s="70" t="n"/>
      <c r="K79" s="70" t="n"/>
      <c r="L79" s="70" t="n"/>
      <c r="M79" s="70" t="n"/>
      <c r="N79" s="70" t="n"/>
      <c r="O79" s="70" t="n"/>
      <c r="P79" s="123" t="n"/>
      <c r="Q79" s="122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120" t="n"/>
      <c r="H80" s="121" t="n"/>
      <c r="I80" s="122" t="n"/>
      <c r="J80" s="70" t="n"/>
      <c r="K80" s="70" t="n"/>
      <c r="L80" s="70" t="n"/>
      <c r="M80" s="70" t="n"/>
      <c r="N80" s="70" t="n"/>
      <c r="O80" s="70" t="n"/>
      <c r="P80" s="123" t="n"/>
      <c r="Q80" s="122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120" t="n"/>
      <c r="H81" s="121" t="n"/>
      <c r="I81" s="122" t="n"/>
      <c r="J81" s="70" t="n"/>
      <c r="K81" s="70" t="n"/>
      <c r="L81" s="70" t="n"/>
      <c r="M81" s="70" t="n"/>
      <c r="N81" s="70" t="n"/>
      <c r="O81" s="70" t="n"/>
      <c r="P81" s="123" t="n"/>
      <c r="Q81" s="122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120" t="n"/>
      <c r="H82" s="121" t="n"/>
      <c r="I82" s="122" t="n"/>
      <c r="J82" s="70" t="n"/>
      <c r="K82" s="70" t="n"/>
      <c r="L82" s="70" t="n"/>
      <c r="M82" s="70" t="n"/>
      <c r="N82" s="70" t="n"/>
      <c r="O82" s="70" t="n"/>
      <c r="P82" s="123" t="n"/>
      <c r="Q82" s="122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120" t="n"/>
      <c r="H83" s="121" t="n"/>
      <c r="I83" s="122" t="n"/>
      <c r="J83" s="70" t="n"/>
      <c r="K83" s="70" t="n"/>
      <c r="L83" s="70" t="n"/>
      <c r="M83" s="70" t="n"/>
      <c r="N83" s="70" t="n"/>
      <c r="O83" s="70" t="n"/>
      <c r="P83" s="123" t="n"/>
      <c r="Q83" s="122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120" t="n"/>
      <c r="H84" s="121" t="n"/>
      <c r="I84" s="122" t="n"/>
      <c r="J84" s="70" t="n"/>
      <c r="K84" s="70" t="n"/>
      <c r="L84" s="70" t="n"/>
      <c r="M84" s="70" t="n"/>
      <c r="N84" s="70" t="n"/>
      <c r="O84" s="70" t="n"/>
      <c r="P84" s="123" t="n"/>
      <c r="Q84" s="122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120" t="n"/>
      <c r="H85" s="121" t="n"/>
      <c r="I85" s="122" t="n"/>
      <c r="J85" s="70" t="n"/>
      <c r="K85" s="70" t="n"/>
      <c r="L85" s="70" t="n"/>
      <c r="M85" s="70" t="n"/>
      <c r="N85" s="70" t="n"/>
      <c r="O85" s="70" t="n"/>
      <c r="P85" s="123" t="n"/>
      <c r="Q85" s="122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120" t="n"/>
      <c r="H86" s="121" t="n"/>
      <c r="I86" s="122" t="n"/>
      <c r="J86" s="70" t="n"/>
      <c r="K86" s="70" t="n"/>
      <c r="L86" s="70" t="n"/>
      <c r="M86" s="70" t="n"/>
      <c r="N86" s="70" t="n"/>
      <c r="O86" s="70" t="n"/>
      <c r="P86" s="123" t="n"/>
      <c r="Q86" s="122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120" t="n"/>
      <c r="H87" s="121" t="n"/>
      <c r="I87" s="122" t="n"/>
      <c r="J87" s="70" t="n"/>
      <c r="K87" s="70" t="n"/>
      <c r="L87" s="70" t="n"/>
      <c r="M87" s="70" t="n"/>
      <c r="N87" s="70" t="n"/>
      <c r="O87" s="70" t="n"/>
      <c r="P87" s="123" t="n"/>
      <c r="Q87" s="122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120" t="n"/>
      <c r="H88" s="121" t="n"/>
      <c r="I88" s="122" t="n"/>
      <c r="J88" s="70" t="n"/>
      <c r="K88" s="70" t="n"/>
      <c r="L88" s="70" t="n"/>
      <c r="M88" s="70" t="n"/>
      <c r="N88" s="70" t="n"/>
      <c r="O88" s="70" t="n"/>
      <c r="P88" s="123" t="n"/>
      <c r="Q88" s="122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120" t="n"/>
      <c r="H89" s="121" t="n"/>
      <c r="I89" s="122" t="n"/>
      <c r="J89" s="70" t="n"/>
      <c r="K89" s="70" t="n"/>
      <c r="L89" s="70" t="n"/>
      <c r="M89" s="70" t="n"/>
      <c r="N89" s="70" t="n"/>
      <c r="O89" s="70" t="n"/>
      <c r="P89" s="123" t="n"/>
      <c r="Q89" s="122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120" t="n"/>
      <c r="H90" s="121" t="n"/>
      <c r="I90" s="122" t="n"/>
      <c r="J90" s="70" t="n"/>
      <c r="K90" s="70" t="n"/>
      <c r="L90" s="70" t="n"/>
      <c r="M90" s="70" t="n"/>
      <c r="N90" s="70" t="n"/>
      <c r="O90" s="70" t="n"/>
      <c r="P90" s="123" t="n"/>
      <c r="Q90" s="122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120" t="n"/>
      <c r="H91" s="121" t="n"/>
      <c r="I91" s="122" t="n"/>
      <c r="J91" s="70" t="n"/>
      <c r="K91" s="70" t="n"/>
      <c r="L91" s="70" t="n"/>
      <c r="M91" s="70" t="n"/>
      <c r="N91" s="70" t="n"/>
      <c r="O91" s="70" t="n"/>
      <c r="P91" s="123" t="n"/>
      <c r="Q91" s="122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120" t="n"/>
      <c r="H92" s="121" t="n"/>
      <c r="I92" s="122" t="n"/>
      <c r="J92" s="70" t="n"/>
      <c r="K92" s="70" t="n"/>
      <c r="L92" s="70" t="n"/>
      <c r="M92" s="70" t="n"/>
      <c r="N92" s="70" t="n"/>
      <c r="O92" s="70" t="n"/>
      <c r="P92" s="123" t="n"/>
      <c r="Q92" s="122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120" t="n"/>
      <c r="H93" s="121" t="n"/>
      <c r="I93" s="122" t="n"/>
      <c r="J93" s="70" t="n"/>
      <c r="K93" s="70" t="n"/>
      <c r="L93" s="70" t="n"/>
      <c r="M93" s="70" t="n"/>
      <c r="N93" s="70" t="n"/>
      <c r="O93" s="70" t="n"/>
      <c r="P93" s="123" t="n"/>
      <c r="Q93" s="122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120" t="n"/>
      <c r="H94" s="121" t="n"/>
      <c r="I94" s="122" t="n"/>
      <c r="J94" s="70" t="n"/>
      <c r="K94" s="70" t="n"/>
      <c r="L94" s="70" t="n"/>
      <c r="M94" s="70" t="n"/>
      <c r="N94" s="70" t="n"/>
      <c r="O94" s="70" t="n"/>
      <c r="P94" s="123" t="n"/>
      <c r="Q94" s="122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120" t="n"/>
      <c r="H95" s="121" t="n"/>
      <c r="I95" s="122" t="n"/>
      <c r="J95" s="70" t="n"/>
      <c r="K95" s="70" t="n"/>
      <c r="L95" s="70" t="n"/>
      <c r="M95" s="70" t="n"/>
      <c r="N95" s="70" t="n"/>
      <c r="O95" s="70" t="n"/>
      <c r="P95" s="123" t="n"/>
      <c r="Q95" s="122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120" t="n"/>
      <c r="H96" s="121" t="n"/>
      <c r="I96" s="122" t="n"/>
      <c r="J96" s="70" t="n"/>
      <c r="K96" s="70" t="n"/>
      <c r="L96" s="70" t="n"/>
      <c r="M96" s="70" t="n"/>
      <c r="N96" s="70" t="n"/>
      <c r="O96" s="70" t="n"/>
      <c r="P96" s="123" t="n"/>
      <c r="Q96" s="122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120" t="n"/>
      <c r="H97" s="121" t="n"/>
      <c r="I97" s="122" t="n"/>
      <c r="J97" s="70" t="n"/>
      <c r="K97" s="70" t="n"/>
      <c r="L97" s="70" t="n"/>
      <c r="M97" s="70" t="n"/>
      <c r="N97" s="70" t="n"/>
      <c r="O97" s="70" t="n"/>
      <c r="P97" s="123" t="n"/>
      <c r="Q97" s="122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120" t="n"/>
      <c r="H98" s="121" t="n"/>
      <c r="I98" s="122" t="n"/>
      <c r="J98" s="70" t="n"/>
      <c r="K98" s="70" t="n"/>
      <c r="L98" s="70" t="n"/>
      <c r="M98" s="70" t="n"/>
      <c r="N98" s="70" t="n"/>
      <c r="O98" s="70" t="n"/>
      <c r="P98" s="123" t="n"/>
      <c r="Q98" s="122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120" t="n"/>
      <c r="H99" s="121" t="n"/>
      <c r="I99" s="122" t="n"/>
      <c r="J99" s="70" t="n"/>
      <c r="K99" s="70" t="n"/>
      <c r="L99" s="70" t="n"/>
      <c r="M99" s="70" t="n"/>
      <c r="N99" s="70" t="n"/>
      <c r="O99" s="70" t="n"/>
      <c r="P99" s="123" t="n"/>
      <c r="Q99" s="122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120" t="n"/>
      <c r="H100" s="121" t="n"/>
      <c r="I100" s="122" t="n"/>
      <c r="J100" s="70" t="n"/>
      <c r="K100" s="70" t="n"/>
      <c r="L100" s="70" t="n"/>
      <c r="M100" s="70" t="n"/>
      <c r="N100" s="70" t="n"/>
      <c r="O100" s="70" t="n"/>
      <c r="P100" s="123" t="n"/>
      <c r="Q100" s="122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120" t="n"/>
      <c r="H101" s="121" t="n"/>
      <c r="I101" s="122" t="n"/>
      <c r="J101" s="70" t="n"/>
      <c r="K101" s="70" t="n"/>
      <c r="L101" s="70" t="n"/>
      <c r="M101" s="70" t="n"/>
      <c r="N101" s="70" t="n"/>
      <c r="O101" s="70" t="n"/>
      <c r="P101" s="123" t="n"/>
      <c r="Q101" s="122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120" t="n"/>
      <c r="H102" s="121" t="n"/>
      <c r="I102" s="122" t="n"/>
      <c r="J102" s="70" t="n"/>
      <c r="K102" s="70" t="n"/>
      <c r="L102" s="70" t="n"/>
      <c r="M102" s="70" t="n"/>
      <c r="N102" s="70" t="n"/>
      <c r="O102" s="70" t="n"/>
      <c r="P102" s="123" t="n"/>
      <c r="Q102" s="122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120" t="n"/>
      <c r="H103" s="121" t="n"/>
      <c r="I103" s="122" t="n"/>
      <c r="J103" s="70" t="n"/>
      <c r="K103" s="70" t="n"/>
      <c r="L103" s="70" t="n"/>
      <c r="M103" s="70" t="n"/>
      <c r="N103" s="70" t="n"/>
      <c r="O103" s="70" t="n"/>
      <c r="P103" s="123" t="n"/>
      <c r="Q103" s="122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120" t="n"/>
      <c r="H104" s="121" t="n"/>
      <c r="I104" s="122" t="n"/>
      <c r="J104" s="70" t="n"/>
      <c r="K104" s="70" t="n"/>
      <c r="L104" s="70" t="n"/>
      <c r="M104" s="70" t="n"/>
      <c r="N104" s="70" t="n"/>
      <c r="O104" s="70" t="n"/>
      <c r="P104" s="123" t="n"/>
      <c r="Q104" s="122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120" t="n"/>
      <c r="H105" s="121" t="n"/>
      <c r="I105" s="122" t="n"/>
      <c r="J105" s="70" t="n"/>
      <c r="K105" s="70" t="n"/>
      <c r="L105" s="70" t="n"/>
      <c r="M105" s="70" t="n"/>
      <c r="N105" s="70" t="n"/>
      <c r="O105" s="70" t="n"/>
      <c r="P105" s="123" t="n"/>
      <c r="Q105" s="122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120" t="n"/>
      <c r="H106" s="121" t="n"/>
      <c r="I106" s="122" t="n"/>
      <c r="J106" s="70" t="n"/>
      <c r="K106" s="70" t="n"/>
      <c r="L106" s="70" t="n"/>
      <c r="M106" s="70" t="n"/>
      <c r="N106" s="70" t="n"/>
      <c r="O106" s="70" t="n"/>
      <c r="P106" s="123" t="n"/>
      <c r="Q106" s="122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120" t="n"/>
      <c r="H107" s="121" t="n"/>
      <c r="I107" s="122" t="n"/>
      <c r="J107" s="70" t="n"/>
      <c r="K107" s="70" t="n"/>
      <c r="L107" s="70" t="n"/>
      <c r="M107" s="70" t="n"/>
      <c r="N107" s="70" t="n"/>
      <c r="O107" s="70" t="n"/>
      <c r="P107" s="123" t="n"/>
      <c r="Q107" s="122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120" t="n"/>
      <c r="H108" s="121" t="n"/>
      <c r="I108" s="122" t="n"/>
      <c r="J108" s="70" t="n"/>
      <c r="K108" s="70" t="n"/>
      <c r="L108" s="70" t="n"/>
      <c r="M108" s="70" t="n"/>
      <c r="N108" s="70" t="n"/>
      <c r="O108" s="70" t="n"/>
      <c r="P108" s="123" t="n"/>
      <c r="Q108" s="122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120" t="n"/>
      <c r="H109" s="121" t="n"/>
      <c r="I109" s="122" t="n"/>
      <c r="J109" s="70" t="n"/>
      <c r="K109" s="70" t="n"/>
      <c r="L109" s="70" t="n"/>
      <c r="M109" s="70" t="n"/>
      <c r="N109" s="70" t="n"/>
      <c r="O109" s="70" t="n"/>
      <c r="P109" s="123" t="n"/>
      <c r="Q109" s="122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120" t="n"/>
      <c r="H110" s="121" t="n"/>
      <c r="I110" s="122" t="n"/>
      <c r="J110" s="70" t="n"/>
      <c r="K110" s="70" t="n"/>
      <c r="L110" s="70" t="n"/>
      <c r="M110" s="70" t="n"/>
      <c r="N110" s="70" t="n"/>
      <c r="O110" s="70" t="n"/>
      <c r="P110" s="123" t="n"/>
      <c r="Q110" s="122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120" t="n"/>
      <c r="H111" s="121" t="n"/>
      <c r="I111" s="122" t="n"/>
      <c r="J111" s="70" t="n"/>
      <c r="K111" s="70" t="n"/>
      <c r="L111" s="70" t="n"/>
      <c r="M111" s="70" t="n"/>
      <c r="N111" s="70" t="n"/>
      <c r="O111" s="70" t="n"/>
      <c r="P111" s="123" t="n"/>
      <c r="Q111" s="122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120" t="n"/>
      <c r="H112" s="121" t="n"/>
      <c r="I112" s="122" t="n"/>
      <c r="J112" s="70" t="n"/>
      <c r="K112" s="70" t="n"/>
      <c r="L112" s="70" t="n"/>
      <c r="M112" s="70" t="n"/>
      <c r="N112" s="70" t="n"/>
      <c r="O112" s="70" t="n"/>
      <c r="P112" s="123" t="n"/>
      <c r="Q112" s="122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120" t="n"/>
      <c r="H113" s="121" t="n"/>
      <c r="I113" s="122" t="n"/>
      <c r="J113" s="70" t="n"/>
      <c r="K113" s="70" t="n"/>
      <c r="L113" s="70" t="n"/>
      <c r="M113" s="70" t="n"/>
      <c r="N113" s="70" t="n"/>
      <c r="O113" s="70" t="n"/>
      <c r="P113" s="123" t="n"/>
      <c r="Q113" s="122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120" t="n"/>
      <c r="H114" s="121" t="n"/>
      <c r="I114" s="122" t="n"/>
      <c r="J114" s="70" t="n"/>
      <c r="K114" s="70" t="n"/>
      <c r="L114" s="70" t="n"/>
      <c r="M114" s="70" t="n"/>
      <c r="N114" s="70" t="n"/>
      <c r="O114" s="70" t="n"/>
      <c r="P114" s="123" t="n"/>
      <c r="Q114" s="122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120" t="n"/>
      <c r="H115" s="121" t="n"/>
      <c r="I115" s="122" t="n"/>
      <c r="J115" s="70" t="n"/>
      <c r="K115" s="70" t="n"/>
      <c r="L115" s="70" t="n"/>
      <c r="M115" s="70" t="n"/>
      <c r="N115" s="70" t="n"/>
      <c r="O115" s="70" t="n"/>
      <c r="P115" s="123" t="n"/>
      <c r="Q115" s="122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120" t="n"/>
      <c r="H116" s="121" t="n"/>
      <c r="I116" s="122" t="n"/>
      <c r="J116" s="70" t="n"/>
      <c r="K116" s="70" t="n"/>
      <c r="L116" s="70" t="n"/>
      <c r="M116" s="70" t="n"/>
      <c r="N116" s="70" t="n"/>
      <c r="O116" s="70" t="n"/>
      <c r="P116" s="123" t="n"/>
      <c r="Q116" s="122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120" t="n"/>
      <c r="H117" s="121" t="n"/>
      <c r="I117" s="122" t="n"/>
      <c r="J117" s="70" t="n"/>
      <c r="K117" s="70" t="n"/>
      <c r="L117" s="70" t="n"/>
      <c r="M117" s="70" t="n"/>
      <c r="N117" s="70" t="n"/>
      <c r="O117" s="70" t="n"/>
      <c r="P117" s="123" t="n"/>
      <c r="Q117" s="122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120" t="n"/>
      <c r="H118" s="121" t="n"/>
      <c r="I118" s="122" t="n"/>
      <c r="J118" s="70" t="n"/>
      <c r="K118" s="70" t="n"/>
      <c r="L118" s="70" t="n"/>
      <c r="M118" s="70" t="n"/>
      <c r="N118" s="70" t="n"/>
      <c r="O118" s="70" t="n"/>
      <c r="P118" s="123" t="n"/>
      <c r="Q118" s="122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120" t="n"/>
      <c r="H119" s="121" t="n"/>
      <c r="I119" s="122" t="n"/>
      <c r="J119" s="70" t="n"/>
      <c r="K119" s="70" t="n"/>
      <c r="L119" s="70" t="n"/>
      <c r="M119" s="70" t="n"/>
      <c r="N119" s="70" t="n"/>
      <c r="O119" s="70" t="n"/>
      <c r="P119" s="123" t="n"/>
      <c r="Q119" s="122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120" t="n"/>
      <c r="H120" s="121" t="n"/>
      <c r="I120" s="122" t="n"/>
      <c r="J120" s="70" t="n"/>
      <c r="K120" s="70" t="n"/>
      <c r="L120" s="70" t="n"/>
      <c r="M120" s="70" t="n"/>
      <c r="N120" s="70" t="n"/>
      <c r="O120" s="70" t="n"/>
      <c r="P120" s="123" t="n"/>
      <c r="Q120" s="122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120" t="n"/>
      <c r="H121" s="121" t="n"/>
      <c r="I121" s="122" t="n"/>
      <c r="J121" s="70" t="n"/>
      <c r="K121" s="70" t="n"/>
      <c r="L121" s="70" t="n"/>
      <c r="M121" s="70" t="n"/>
      <c r="N121" s="70" t="n"/>
      <c r="O121" s="70" t="n"/>
      <c r="P121" s="123" t="n"/>
      <c r="Q121" s="122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120" t="n"/>
      <c r="H122" s="121" t="n"/>
      <c r="I122" s="122" t="n"/>
      <c r="J122" s="70" t="n"/>
      <c r="K122" s="70" t="n"/>
      <c r="L122" s="70" t="n"/>
      <c r="M122" s="70" t="n"/>
      <c r="N122" s="70" t="n"/>
      <c r="O122" s="70" t="n"/>
      <c r="P122" s="123" t="n"/>
      <c r="Q122" s="122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120" t="n"/>
      <c r="H123" s="121" t="n"/>
      <c r="I123" s="122" t="n"/>
      <c r="J123" s="70" t="n"/>
      <c r="K123" s="70" t="n"/>
      <c r="L123" s="70" t="n"/>
      <c r="M123" s="70" t="n"/>
      <c r="N123" s="70" t="n"/>
      <c r="O123" s="70" t="n"/>
      <c r="P123" s="123" t="n"/>
      <c r="Q123" s="122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120" t="n"/>
      <c r="H124" s="121" t="n"/>
      <c r="I124" s="122" t="n"/>
      <c r="J124" s="70" t="n"/>
      <c r="K124" s="70" t="n"/>
      <c r="L124" s="70" t="n"/>
      <c r="M124" s="70" t="n"/>
      <c r="N124" s="70" t="n"/>
      <c r="O124" s="70" t="n"/>
      <c r="P124" s="123" t="n"/>
      <c r="Q124" s="122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120" t="n"/>
      <c r="H125" s="121" t="n"/>
      <c r="I125" s="122" t="n"/>
      <c r="J125" s="70" t="n"/>
      <c r="K125" s="70" t="n"/>
      <c r="L125" s="70" t="n"/>
      <c r="M125" s="70" t="n"/>
      <c r="N125" s="70" t="n"/>
      <c r="O125" s="70" t="n"/>
      <c r="P125" s="123" t="n"/>
      <c r="Q125" s="122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120" t="n"/>
      <c r="H126" s="121" t="n"/>
      <c r="I126" s="122" t="n"/>
      <c r="J126" s="70" t="n"/>
      <c r="K126" s="70" t="n"/>
      <c r="L126" s="70" t="n"/>
      <c r="M126" s="70" t="n"/>
      <c r="N126" s="70" t="n"/>
      <c r="O126" s="70" t="n"/>
      <c r="P126" s="123" t="n"/>
      <c r="Q126" s="122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120" t="n"/>
      <c r="H127" s="121" t="n"/>
      <c r="I127" s="122" t="n"/>
      <c r="J127" s="70" t="n"/>
      <c r="K127" s="70" t="n"/>
      <c r="L127" s="70" t="n"/>
      <c r="M127" s="70" t="n"/>
      <c r="N127" s="70" t="n"/>
      <c r="O127" s="70" t="n"/>
      <c r="P127" s="123" t="n"/>
      <c r="Q127" s="122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120" t="n"/>
      <c r="H128" s="121" t="n"/>
      <c r="I128" s="122" t="n"/>
      <c r="J128" s="70" t="n"/>
      <c r="K128" s="70" t="n"/>
      <c r="L128" s="70" t="n"/>
      <c r="M128" s="70" t="n"/>
      <c r="N128" s="70" t="n"/>
      <c r="O128" s="70" t="n"/>
      <c r="P128" s="123" t="n"/>
      <c r="Q128" s="122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120" t="n"/>
      <c r="H129" s="121" t="n"/>
      <c r="I129" s="122" t="n"/>
      <c r="J129" s="70" t="n"/>
      <c r="K129" s="70" t="n"/>
      <c r="L129" s="70" t="n"/>
      <c r="M129" s="70" t="n"/>
      <c r="N129" s="70" t="n"/>
      <c r="O129" s="70" t="n"/>
      <c r="P129" s="123" t="n"/>
      <c r="Q129" s="122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120" t="n"/>
      <c r="H130" s="121" t="n"/>
      <c r="I130" s="122" t="n"/>
      <c r="J130" s="70" t="n"/>
      <c r="K130" s="70" t="n"/>
      <c r="L130" s="70" t="n"/>
      <c r="M130" s="70" t="n"/>
      <c r="N130" s="70" t="n"/>
      <c r="O130" s="70" t="n"/>
      <c r="P130" s="123" t="n"/>
      <c r="Q130" s="122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120" t="n"/>
      <c r="H131" s="121" t="n"/>
      <c r="I131" s="122" t="n"/>
      <c r="J131" s="70" t="n"/>
      <c r="K131" s="70" t="n"/>
      <c r="L131" s="70" t="n"/>
      <c r="M131" s="70" t="n"/>
      <c r="N131" s="70" t="n"/>
      <c r="O131" s="70" t="n"/>
      <c r="P131" s="123" t="n"/>
      <c r="Q131" s="122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120" t="n"/>
      <c r="H132" s="121" t="n"/>
      <c r="I132" s="122" t="n"/>
      <c r="J132" s="70" t="n"/>
      <c r="K132" s="70" t="n"/>
      <c r="L132" s="70" t="n"/>
      <c r="M132" s="70" t="n"/>
      <c r="N132" s="70" t="n"/>
      <c r="O132" s="70" t="n"/>
      <c r="P132" s="123" t="n"/>
      <c r="Q132" s="122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120" t="n"/>
      <c r="H133" s="121" t="n"/>
      <c r="I133" s="122" t="n"/>
      <c r="J133" s="70" t="n"/>
      <c r="K133" s="70" t="n"/>
      <c r="L133" s="70" t="n"/>
      <c r="M133" s="70" t="n"/>
      <c r="N133" s="70" t="n"/>
      <c r="O133" s="70" t="n"/>
      <c r="P133" s="123" t="n"/>
      <c r="Q133" s="122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120" t="n"/>
      <c r="H134" s="121" t="n"/>
      <c r="I134" s="122" t="n"/>
      <c r="J134" s="70" t="n"/>
      <c r="K134" s="70" t="n"/>
      <c r="L134" s="70" t="n"/>
      <c r="M134" s="70" t="n"/>
      <c r="N134" s="70" t="n"/>
      <c r="O134" s="70" t="n"/>
      <c r="P134" s="123" t="n"/>
      <c r="Q134" s="122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120" t="n"/>
      <c r="H135" s="121" t="n"/>
      <c r="I135" s="122" t="n"/>
      <c r="J135" s="70" t="n"/>
      <c r="K135" s="70" t="n"/>
      <c r="L135" s="70" t="n"/>
      <c r="M135" s="70" t="n"/>
      <c r="N135" s="70" t="n"/>
      <c r="O135" s="70" t="n"/>
      <c r="P135" s="123" t="n"/>
      <c r="Q135" s="122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120" t="n"/>
      <c r="H136" s="121" t="n"/>
      <c r="I136" s="122" t="n"/>
      <c r="J136" s="70" t="n"/>
      <c r="K136" s="70" t="n"/>
      <c r="L136" s="70" t="n"/>
      <c r="M136" s="70" t="n"/>
      <c r="N136" s="70" t="n"/>
      <c r="O136" s="70" t="n"/>
      <c r="P136" s="123" t="n"/>
      <c r="Q136" s="122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120" t="n"/>
      <c r="H137" s="121" t="n"/>
      <c r="I137" s="122" t="n"/>
      <c r="J137" s="70" t="n"/>
      <c r="K137" s="70" t="n"/>
      <c r="L137" s="70" t="n"/>
      <c r="M137" s="70" t="n"/>
      <c r="N137" s="70" t="n"/>
      <c r="O137" s="70" t="n"/>
      <c r="P137" s="123" t="n"/>
      <c r="Q137" s="122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120" t="n"/>
      <c r="H138" s="121" t="n"/>
      <c r="I138" s="122" t="n"/>
      <c r="J138" s="70" t="n"/>
      <c r="K138" s="70" t="n"/>
      <c r="L138" s="70" t="n"/>
      <c r="M138" s="70" t="n"/>
      <c r="N138" s="70" t="n"/>
      <c r="O138" s="70" t="n"/>
      <c r="P138" s="123" t="n"/>
      <c r="Q138" s="122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120" t="n"/>
      <c r="H139" s="121" t="n"/>
      <c r="I139" s="122" t="n"/>
      <c r="J139" s="70" t="n"/>
      <c r="K139" s="70" t="n"/>
      <c r="L139" s="70" t="n"/>
      <c r="M139" s="70" t="n"/>
      <c r="N139" s="70" t="n"/>
      <c r="O139" s="70" t="n"/>
      <c r="P139" s="123" t="n"/>
      <c r="Q139" s="122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120" t="n"/>
      <c r="H140" s="121" t="n"/>
      <c r="I140" s="122" t="n"/>
      <c r="J140" s="70" t="n"/>
      <c r="K140" s="70" t="n"/>
      <c r="L140" s="70" t="n"/>
      <c r="M140" s="70" t="n"/>
      <c r="N140" s="70" t="n"/>
      <c r="O140" s="70" t="n"/>
      <c r="P140" s="123" t="n"/>
      <c r="Q140" s="122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120" t="n"/>
      <c r="H141" s="121" t="n"/>
      <c r="I141" s="122" t="n"/>
      <c r="J141" s="70" t="n"/>
      <c r="K141" s="70" t="n"/>
      <c r="L141" s="70" t="n"/>
      <c r="M141" s="70" t="n"/>
      <c r="N141" s="70" t="n"/>
      <c r="O141" s="70" t="n"/>
      <c r="P141" s="123" t="n"/>
      <c r="Q141" s="122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120" t="n"/>
      <c r="H142" s="121" t="n"/>
      <c r="I142" s="122" t="n"/>
      <c r="J142" s="70" t="n"/>
      <c r="K142" s="70" t="n"/>
      <c r="L142" s="70" t="n"/>
      <c r="M142" s="70" t="n"/>
      <c r="N142" s="70" t="n"/>
      <c r="O142" s="70" t="n"/>
      <c r="P142" s="123" t="n"/>
      <c r="Q142" s="122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120" t="n"/>
      <c r="H143" s="121" t="n"/>
      <c r="I143" s="122" t="n"/>
      <c r="J143" s="70" t="n"/>
      <c r="K143" s="70" t="n"/>
      <c r="L143" s="70" t="n"/>
      <c r="M143" s="70" t="n"/>
      <c r="N143" s="70" t="n"/>
      <c r="O143" s="70" t="n"/>
      <c r="P143" s="123" t="n"/>
      <c r="Q143" s="122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120" t="n"/>
      <c r="H144" s="121" t="n"/>
      <c r="I144" s="122" t="n"/>
      <c r="J144" s="70" t="n"/>
      <c r="K144" s="70" t="n"/>
      <c r="L144" s="70" t="n"/>
      <c r="M144" s="70" t="n"/>
      <c r="N144" s="70" t="n"/>
      <c r="O144" s="70" t="n"/>
      <c r="P144" s="123" t="n"/>
      <c r="Q144" s="122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120" t="n"/>
      <c r="H145" s="121" t="n"/>
      <c r="I145" s="122" t="n"/>
      <c r="J145" s="70" t="n"/>
      <c r="K145" s="70" t="n"/>
      <c r="L145" s="70" t="n"/>
      <c r="M145" s="70" t="n"/>
      <c r="N145" s="70" t="n"/>
      <c r="O145" s="70" t="n"/>
      <c r="P145" s="123" t="n"/>
      <c r="Q145" s="122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120" t="n"/>
      <c r="H146" s="121" t="n"/>
      <c r="I146" s="122" t="n"/>
      <c r="J146" s="70" t="n"/>
      <c r="K146" s="70" t="n"/>
      <c r="L146" s="70" t="n"/>
      <c r="M146" s="70" t="n"/>
      <c r="N146" s="70" t="n"/>
      <c r="O146" s="70" t="n"/>
      <c r="P146" s="123" t="n"/>
      <c r="Q146" s="122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120" t="n"/>
      <c r="H147" s="121" t="n"/>
      <c r="I147" s="122" t="n"/>
      <c r="J147" s="70" t="n"/>
      <c r="K147" s="70" t="n"/>
      <c r="L147" s="70" t="n"/>
      <c r="M147" s="70" t="n"/>
      <c r="N147" s="70" t="n"/>
      <c r="O147" s="70" t="n"/>
      <c r="P147" s="123" t="n"/>
      <c r="Q147" s="122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120" t="n"/>
      <c r="H148" s="121" t="n"/>
      <c r="I148" s="122" t="n"/>
      <c r="J148" s="70" t="n"/>
      <c r="K148" s="70" t="n"/>
      <c r="L148" s="70" t="n"/>
      <c r="M148" s="70" t="n"/>
      <c r="N148" s="70" t="n"/>
      <c r="O148" s="70" t="n"/>
      <c r="P148" s="123" t="n"/>
      <c r="Q148" s="122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120" t="n"/>
      <c r="H149" s="121" t="n"/>
      <c r="I149" s="122" t="n"/>
      <c r="J149" s="70" t="n"/>
      <c r="K149" s="70" t="n"/>
      <c r="L149" s="70" t="n"/>
      <c r="M149" s="70" t="n"/>
      <c r="N149" s="70" t="n"/>
      <c r="O149" s="70" t="n"/>
      <c r="P149" s="123" t="n"/>
      <c r="Q149" s="122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120" t="n"/>
      <c r="H150" s="121" t="n"/>
      <c r="I150" s="122" t="n"/>
      <c r="J150" s="70" t="n"/>
      <c r="K150" s="70" t="n"/>
      <c r="L150" s="70" t="n"/>
      <c r="M150" s="70" t="n"/>
      <c r="N150" s="70" t="n"/>
      <c r="O150" s="70" t="n"/>
      <c r="P150" s="123" t="n"/>
      <c r="Q150" s="122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120" t="n"/>
      <c r="H151" s="121" t="n"/>
      <c r="I151" s="122" t="n"/>
      <c r="J151" s="70" t="n"/>
      <c r="K151" s="70" t="n"/>
      <c r="L151" s="70" t="n"/>
      <c r="M151" s="70" t="n"/>
      <c r="N151" s="70" t="n"/>
      <c r="O151" s="70" t="n"/>
      <c r="P151" s="123" t="n"/>
      <c r="Q151" s="122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120" t="n"/>
      <c r="H152" s="121" t="n"/>
      <c r="I152" s="122" t="n"/>
      <c r="J152" s="70" t="n"/>
      <c r="K152" s="70" t="n"/>
      <c r="L152" s="70" t="n"/>
      <c r="M152" s="70" t="n"/>
      <c r="N152" s="70" t="n"/>
      <c r="O152" s="70" t="n"/>
      <c r="P152" s="123" t="n"/>
      <c r="Q152" s="122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120" t="n"/>
      <c r="H153" s="121" t="n"/>
      <c r="I153" s="122" t="n"/>
      <c r="J153" s="70" t="n"/>
      <c r="K153" s="70" t="n"/>
      <c r="L153" s="70" t="n"/>
      <c r="M153" s="70" t="n"/>
      <c r="N153" s="70" t="n"/>
      <c r="O153" s="70" t="n"/>
      <c r="P153" s="123" t="n"/>
      <c r="Q153" s="122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120" t="n"/>
      <c r="H154" s="121" t="n"/>
      <c r="I154" s="122" t="n"/>
      <c r="J154" s="70" t="n"/>
      <c r="K154" s="70" t="n"/>
      <c r="L154" s="70" t="n"/>
      <c r="M154" s="70" t="n"/>
      <c r="N154" s="70" t="n"/>
      <c r="O154" s="70" t="n"/>
      <c r="P154" s="123" t="n"/>
      <c r="Q154" s="122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120" t="n"/>
      <c r="H155" s="121" t="n"/>
      <c r="I155" s="122" t="n"/>
      <c r="J155" s="70" t="n"/>
      <c r="K155" s="70" t="n"/>
      <c r="L155" s="70" t="n"/>
      <c r="M155" s="70" t="n"/>
      <c r="N155" s="70" t="n"/>
      <c r="O155" s="70" t="n"/>
      <c r="P155" s="123" t="n"/>
      <c r="Q155" s="122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120" t="n"/>
      <c r="H156" s="121" t="n"/>
      <c r="I156" s="122" t="n"/>
      <c r="J156" s="70" t="n"/>
      <c r="K156" s="70" t="n"/>
      <c r="L156" s="70" t="n"/>
      <c r="M156" s="70" t="n"/>
      <c r="N156" s="70" t="n"/>
      <c r="O156" s="70" t="n"/>
      <c r="P156" s="123" t="n"/>
      <c r="Q156" s="122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120" t="n"/>
      <c r="H157" s="121" t="n"/>
      <c r="I157" s="122" t="n"/>
      <c r="J157" s="70" t="n"/>
      <c r="K157" s="70" t="n"/>
      <c r="L157" s="70" t="n"/>
      <c r="M157" s="70" t="n"/>
      <c r="N157" s="70" t="n"/>
      <c r="O157" s="70" t="n"/>
      <c r="P157" s="123" t="n"/>
      <c r="Q157" s="122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120" t="n"/>
      <c r="H158" s="121" t="n"/>
      <c r="I158" s="122" t="n"/>
      <c r="J158" s="70" t="n"/>
      <c r="K158" s="70" t="n"/>
      <c r="L158" s="70" t="n"/>
      <c r="M158" s="70" t="n"/>
      <c r="N158" s="70" t="n"/>
      <c r="O158" s="70" t="n"/>
      <c r="P158" s="123" t="n"/>
      <c r="Q158" s="122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120" t="n"/>
      <c r="H159" s="121" t="n"/>
      <c r="I159" s="122" t="n"/>
      <c r="J159" s="70" t="n"/>
      <c r="K159" s="70" t="n"/>
      <c r="L159" s="70" t="n"/>
      <c r="M159" s="70" t="n"/>
      <c r="N159" s="70" t="n"/>
      <c r="O159" s="70" t="n"/>
      <c r="P159" s="123" t="n"/>
      <c r="Q159" s="122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120" t="n"/>
      <c r="H160" s="121" t="n"/>
      <c r="I160" s="122" t="n"/>
      <c r="J160" s="70" t="n"/>
      <c r="K160" s="70" t="n"/>
      <c r="L160" s="70" t="n"/>
      <c r="M160" s="70" t="n"/>
      <c r="N160" s="70" t="n"/>
      <c r="O160" s="70" t="n"/>
      <c r="P160" s="123" t="n"/>
      <c r="Q160" s="122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120" t="n"/>
      <c r="H161" s="121" t="n"/>
      <c r="I161" s="122" t="n"/>
      <c r="J161" s="70" t="n"/>
      <c r="K161" s="70" t="n"/>
      <c r="L161" s="70" t="n"/>
      <c r="M161" s="70" t="n"/>
      <c r="N161" s="70" t="n"/>
      <c r="O161" s="70" t="n"/>
      <c r="P161" s="123" t="n"/>
      <c r="Q161" s="122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120" t="n"/>
      <c r="H162" s="121" t="n"/>
      <c r="I162" s="122" t="n"/>
      <c r="J162" s="70" t="n"/>
      <c r="K162" s="70" t="n"/>
      <c r="L162" s="70" t="n"/>
      <c r="M162" s="70" t="n"/>
      <c r="N162" s="70" t="n"/>
      <c r="O162" s="70" t="n"/>
      <c r="P162" s="123" t="n"/>
      <c r="Q162" s="122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120" t="n"/>
      <c r="H163" s="121" t="n"/>
      <c r="I163" s="122" t="n"/>
      <c r="J163" s="70" t="n"/>
      <c r="K163" s="70" t="n"/>
      <c r="L163" s="70" t="n"/>
      <c r="M163" s="70" t="n"/>
      <c r="N163" s="70" t="n"/>
      <c r="O163" s="70" t="n"/>
      <c r="P163" s="123" t="n"/>
      <c r="Q163" s="122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120" t="n"/>
      <c r="H164" s="121" t="n"/>
      <c r="I164" s="122" t="n"/>
      <c r="J164" s="70" t="n"/>
      <c r="K164" s="70" t="n"/>
      <c r="L164" s="70" t="n"/>
      <c r="M164" s="70" t="n"/>
      <c r="N164" s="70" t="n"/>
      <c r="O164" s="70" t="n"/>
      <c r="P164" s="123" t="n"/>
      <c r="Q164" s="122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120" t="n"/>
      <c r="H165" s="121" t="n"/>
      <c r="I165" s="122" t="n"/>
      <c r="J165" s="70" t="n"/>
      <c r="K165" s="70" t="n"/>
      <c r="L165" s="70" t="n"/>
      <c r="M165" s="70" t="n"/>
      <c r="N165" s="70" t="n"/>
      <c r="O165" s="70" t="n"/>
      <c r="P165" s="123" t="n"/>
      <c r="Q165" s="122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120" t="n"/>
      <c r="H166" s="121" t="n"/>
      <c r="I166" s="122" t="n"/>
      <c r="J166" s="70" t="n"/>
      <c r="K166" s="70" t="n"/>
      <c r="L166" s="70" t="n"/>
      <c r="M166" s="70" t="n"/>
      <c r="N166" s="70" t="n"/>
      <c r="O166" s="70" t="n"/>
      <c r="P166" s="123" t="n"/>
      <c r="Q166" s="122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120" t="n"/>
      <c r="H167" s="121" t="n"/>
      <c r="I167" s="122" t="n"/>
      <c r="J167" s="70" t="n"/>
      <c r="K167" s="70" t="n"/>
      <c r="L167" s="70" t="n"/>
      <c r="M167" s="70" t="n"/>
      <c r="N167" s="70" t="n"/>
      <c r="O167" s="70" t="n"/>
      <c r="P167" s="123" t="n"/>
      <c r="Q167" s="122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120" t="n"/>
      <c r="H168" s="121" t="n"/>
      <c r="I168" s="122" t="n"/>
      <c r="J168" s="70" t="n"/>
      <c r="K168" s="70" t="n"/>
      <c r="L168" s="70" t="n"/>
      <c r="M168" s="70" t="n"/>
      <c r="N168" s="70" t="n"/>
      <c r="O168" s="70" t="n"/>
      <c r="P168" s="123" t="n"/>
      <c r="Q168" s="122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120" t="n"/>
      <c r="H169" s="121" t="n"/>
      <c r="I169" s="122" t="n"/>
      <c r="J169" s="70" t="n"/>
      <c r="K169" s="70" t="n"/>
      <c r="L169" s="70" t="n"/>
      <c r="M169" s="70" t="n"/>
      <c r="N169" s="70" t="n"/>
      <c r="O169" s="70" t="n"/>
      <c r="P169" s="123" t="n"/>
      <c r="Q169" s="122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120" t="n"/>
      <c r="H170" s="121" t="n"/>
      <c r="I170" s="122" t="n"/>
      <c r="J170" s="70" t="n"/>
      <c r="K170" s="70" t="n"/>
      <c r="L170" s="70" t="n"/>
      <c r="M170" s="70" t="n"/>
      <c r="N170" s="70" t="n"/>
      <c r="O170" s="70" t="n"/>
      <c r="P170" s="123" t="n"/>
      <c r="Q170" s="122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120" t="n"/>
      <c r="H171" s="121" t="n"/>
      <c r="I171" s="122" t="n"/>
      <c r="J171" s="70" t="n"/>
      <c r="K171" s="70" t="n"/>
      <c r="L171" s="70" t="n"/>
      <c r="M171" s="70" t="n"/>
      <c r="N171" s="70" t="n"/>
      <c r="O171" s="70" t="n"/>
      <c r="P171" s="123" t="n"/>
      <c r="Q171" s="122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120" t="n"/>
      <c r="H172" s="121" t="n"/>
      <c r="I172" s="122" t="n"/>
      <c r="J172" s="70" t="n"/>
      <c r="K172" s="70" t="n"/>
      <c r="L172" s="70" t="n"/>
      <c r="M172" s="70" t="n"/>
      <c r="N172" s="70" t="n"/>
      <c r="O172" s="70" t="n"/>
      <c r="P172" s="123" t="n"/>
      <c r="Q172" s="122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120" t="n"/>
      <c r="H173" s="121" t="n"/>
      <c r="I173" s="122" t="n"/>
      <c r="J173" s="70" t="n"/>
      <c r="K173" s="70" t="n"/>
      <c r="L173" s="70" t="n"/>
      <c r="M173" s="70" t="n"/>
      <c r="N173" s="70" t="n"/>
      <c r="O173" s="70" t="n"/>
      <c r="P173" s="123" t="n"/>
      <c r="Q173" s="122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120" t="n"/>
      <c r="H174" s="121" t="n"/>
      <c r="I174" s="122" t="n"/>
      <c r="J174" s="70" t="n"/>
      <c r="K174" s="70" t="n"/>
      <c r="L174" s="70" t="n"/>
      <c r="M174" s="70" t="n"/>
      <c r="N174" s="70" t="n"/>
      <c r="O174" s="70" t="n"/>
      <c r="P174" s="123" t="n"/>
      <c r="Q174" s="122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120" t="n"/>
      <c r="H175" s="121" t="n"/>
      <c r="I175" s="122" t="n"/>
      <c r="J175" s="70" t="n"/>
      <c r="K175" s="70" t="n"/>
      <c r="L175" s="70" t="n"/>
      <c r="M175" s="70" t="n"/>
      <c r="N175" s="70" t="n"/>
      <c r="O175" s="70" t="n"/>
      <c r="P175" s="123" t="n"/>
      <c r="Q175" s="122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120" t="n"/>
      <c r="H176" s="121" t="n"/>
      <c r="I176" s="122" t="n"/>
      <c r="J176" s="70" t="n"/>
      <c r="K176" s="70" t="n"/>
      <c r="L176" s="70" t="n"/>
      <c r="M176" s="70" t="n"/>
      <c r="N176" s="70" t="n"/>
      <c r="O176" s="70" t="n"/>
      <c r="P176" s="123" t="n"/>
      <c r="Q176" s="122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120" t="n"/>
      <c r="H177" s="121" t="n"/>
      <c r="I177" s="122" t="n"/>
      <c r="J177" s="70" t="n"/>
      <c r="K177" s="70" t="n"/>
      <c r="L177" s="70" t="n"/>
      <c r="M177" s="70" t="n"/>
      <c r="N177" s="70" t="n"/>
      <c r="O177" s="70" t="n"/>
      <c r="P177" s="123" t="n"/>
      <c r="Q177" s="122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120" t="n"/>
      <c r="H178" s="121" t="n"/>
      <c r="I178" s="122" t="n"/>
      <c r="J178" s="70" t="n"/>
      <c r="K178" s="70" t="n"/>
      <c r="L178" s="70" t="n"/>
      <c r="M178" s="70" t="n"/>
      <c r="N178" s="70" t="n"/>
      <c r="O178" s="70" t="n"/>
      <c r="P178" s="123" t="n"/>
      <c r="Q178" s="122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120" t="n"/>
      <c r="H179" s="121" t="n"/>
      <c r="I179" s="122" t="n"/>
      <c r="J179" s="70" t="n"/>
      <c r="K179" s="70" t="n"/>
      <c r="L179" s="70" t="n"/>
      <c r="M179" s="70" t="n"/>
      <c r="N179" s="70" t="n"/>
      <c r="O179" s="70" t="n"/>
      <c r="P179" s="123" t="n"/>
      <c r="Q179" s="122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120" t="n"/>
      <c r="H180" s="121" t="n"/>
      <c r="I180" s="122" t="n"/>
      <c r="J180" s="70" t="n"/>
      <c r="K180" s="70" t="n"/>
      <c r="L180" s="70" t="n"/>
      <c r="M180" s="70" t="n"/>
      <c r="N180" s="70" t="n"/>
      <c r="O180" s="70" t="n"/>
      <c r="P180" s="123" t="n"/>
      <c r="Q180" s="122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120" t="n"/>
      <c r="H181" s="121" t="n"/>
      <c r="I181" s="122" t="n"/>
      <c r="J181" s="70" t="n"/>
      <c r="K181" s="70" t="n"/>
      <c r="L181" s="70" t="n"/>
      <c r="M181" s="70" t="n"/>
      <c r="N181" s="70" t="n"/>
      <c r="O181" s="70" t="n"/>
      <c r="P181" s="123" t="n"/>
      <c r="Q181" s="122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120" t="n"/>
      <c r="H182" s="121" t="n"/>
      <c r="I182" s="122" t="n"/>
      <c r="J182" s="70" t="n"/>
      <c r="K182" s="70" t="n"/>
      <c r="L182" s="70" t="n"/>
      <c r="M182" s="70" t="n"/>
      <c r="N182" s="70" t="n"/>
      <c r="O182" s="70" t="n"/>
      <c r="P182" s="123" t="n"/>
      <c r="Q182" s="122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120" t="n"/>
      <c r="H183" s="121" t="n"/>
      <c r="I183" s="122" t="n"/>
      <c r="J183" s="70" t="n"/>
      <c r="K183" s="70" t="n"/>
      <c r="L183" s="70" t="n"/>
      <c r="M183" s="70" t="n"/>
      <c r="N183" s="70" t="n"/>
      <c r="O183" s="70" t="n"/>
      <c r="P183" s="123" t="n"/>
      <c r="Q183" s="122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120" t="n"/>
      <c r="H184" s="121" t="n"/>
      <c r="I184" s="122" t="n"/>
      <c r="J184" s="70" t="n"/>
      <c r="K184" s="70" t="n"/>
      <c r="L184" s="70" t="n"/>
      <c r="M184" s="70" t="n"/>
      <c r="N184" s="70" t="n"/>
      <c r="O184" s="70" t="n"/>
      <c r="P184" s="123" t="n"/>
      <c r="Q184" s="122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120" t="n"/>
      <c r="H185" s="121" t="n"/>
      <c r="I185" s="122" t="n"/>
      <c r="J185" s="70" t="n"/>
      <c r="K185" s="70" t="n"/>
      <c r="L185" s="70" t="n"/>
      <c r="M185" s="70" t="n"/>
      <c r="N185" s="70" t="n"/>
      <c r="O185" s="70" t="n"/>
      <c r="P185" s="123" t="n"/>
      <c r="Q185" s="122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120" t="n"/>
      <c r="H186" s="121" t="n"/>
      <c r="I186" s="122" t="n"/>
      <c r="J186" s="70" t="n"/>
      <c r="K186" s="70" t="n"/>
      <c r="L186" s="70" t="n"/>
      <c r="M186" s="70" t="n"/>
      <c r="N186" s="70" t="n"/>
      <c r="O186" s="70" t="n"/>
      <c r="P186" s="123" t="n"/>
      <c r="Q186" s="122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120" t="n"/>
      <c r="H187" s="121" t="n"/>
      <c r="I187" s="122" t="n"/>
      <c r="J187" s="70" t="n"/>
      <c r="K187" s="70" t="n"/>
      <c r="L187" s="70" t="n"/>
      <c r="M187" s="70" t="n"/>
      <c r="N187" s="70" t="n"/>
      <c r="O187" s="70" t="n"/>
      <c r="P187" s="123" t="n"/>
      <c r="Q187" s="122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120" t="n"/>
      <c r="H188" s="121" t="n"/>
      <c r="I188" s="122" t="n"/>
      <c r="J188" s="70" t="n"/>
      <c r="K188" s="70" t="n"/>
      <c r="L188" s="70" t="n"/>
      <c r="M188" s="70" t="n"/>
      <c r="N188" s="70" t="n"/>
      <c r="O188" s="70" t="n"/>
      <c r="P188" s="123" t="n"/>
      <c r="Q188" s="122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120" t="n"/>
      <c r="H189" s="121" t="n"/>
      <c r="I189" s="122" t="n"/>
      <c r="J189" s="70" t="n"/>
      <c r="K189" s="70" t="n"/>
      <c r="L189" s="70" t="n"/>
      <c r="M189" s="70" t="n"/>
      <c r="N189" s="70" t="n"/>
      <c r="O189" s="70" t="n"/>
      <c r="P189" s="123" t="n"/>
      <c r="Q189" s="122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120" t="n"/>
      <c r="H190" s="121" t="n"/>
      <c r="I190" s="122" t="n"/>
      <c r="J190" s="70" t="n"/>
      <c r="K190" s="70" t="n"/>
      <c r="L190" s="70" t="n"/>
      <c r="M190" s="70" t="n"/>
      <c r="N190" s="70" t="n"/>
      <c r="O190" s="70" t="n"/>
      <c r="P190" s="123" t="n"/>
      <c r="Q190" s="122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120" t="n"/>
      <c r="H191" s="121" t="n"/>
      <c r="I191" s="122" t="n"/>
      <c r="J191" s="70" t="n"/>
      <c r="K191" s="70" t="n"/>
      <c r="L191" s="70" t="n"/>
      <c r="M191" s="70" t="n"/>
      <c r="N191" s="70" t="n"/>
      <c r="O191" s="70" t="n"/>
      <c r="P191" s="123" t="n"/>
      <c r="Q191" s="122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120" t="n"/>
      <c r="H192" s="121" t="n"/>
      <c r="I192" s="122" t="n"/>
      <c r="J192" s="70" t="n"/>
      <c r="K192" s="70" t="n"/>
      <c r="L192" s="70" t="n"/>
      <c r="M192" s="70" t="n"/>
      <c r="N192" s="70" t="n"/>
      <c r="O192" s="70" t="n"/>
      <c r="P192" s="123" t="n"/>
      <c r="Q192" s="122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120" t="n"/>
      <c r="H193" s="121" t="n"/>
      <c r="I193" s="122" t="n"/>
      <c r="J193" s="70" t="n"/>
      <c r="K193" s="70" t="n"/>
      <c r="L193" s="70" t="n"/>
      <c r="M193" s="70" t="n"/>
      <c r="N193" s="70" t="n"/>
      <c r="O193" s="70" t="n"/>
      <c r="P193" s="123" t="n"/>
      <c r="Q193" s="122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120" t="n"/>
      <c r="H194" s="121" t="n"/>
      <c r="I194" s="122" t="n"/>
      <c r="J194" s="70" t="n"/>
      <c r="K194" s="70" t="n"/>
      <c r="L194" s="70" t="n"/>
      <c r="M194" s="70" t="n"/>
      <c r="N194" s="70" t="n"/>
      <c r="O194" s="70" t="n"/>
      <c r="P194" s="123" t="n"/>
      <c r="Q194" s="122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120" t="n"/>
      <c r="H195" s="121" t="n"/>
      <c r="I195" s="122" t="n"/>
      <c r="J195" s="70" t="n"/>
      <c r="K195" s="70" t="n"/>
      <c r="L195" s="70" t="n"/>
      <c r="M195" s="70" t="n"/>
      <c r="N195" s="70" t="n"/>
      <c r="O195" s="70" t="n"/>
      <c r="P195" s="123" t="n"/>
      <c r="Q195" s="122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120" t="n"/>
      <c r="H196" s="121" t="n"/>
      <c r="I196" s="122" t="n"/>
      <c r="J196" s="70" t="n"/>
      <c r="K196" s="70" t="n"/>
      <c r="L196" s="70" t="n"/>
      <c r="M196" s="70" t="n"/>
      <c r="N196" s="70" t="n"/>
      <c r="O196" s="70" t="n"/>
      <c r="P196" s="123" t="n"/>
      <c r="Q196" s="122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120" t="n"/>
      <c r="H197" s="121" t="n"/>
      <c r="I197" s="122" t="n"/>
      <c r="J197" s="70" t="n"/>
      <c r="K197" s="70" t="n"/>
      <c r="L197" s="70" t="n"/>
      <c r="M197" s="70" t="n"/>
      <c r="N197" s="70" t="n"/>
      <c r="O197" s="70" t="n"/>
      <c r="P197" s="123" t="n"/>
      <c r="Q197" s="122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120" t="n"/>
      <c r="H198" s="121" t="n"/>
      <c r="I198" s="122" t="n"/>
      <c r="J198" s="70" t="n"/>
      <c r="K198" s="70" t="n"/>
      <c r="L198" s="70" t="n"/>
      <c r="M198" s="70" t="n"/>
      <c r="N198" s="70" t="n"/>
      <c r="O198" s="70" t="n"/>
      <c r="P198" s="123" t="n"/>
      <c r="Q198" s="122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120" t="n"/>
      <c r="H199" s="121" t="n"/>
      <c r="I199" s="122" t="n"/>
      <c r="J199" s="70" t="n"/>
      <c r="K199" s="70" t="n"/>
      <c r="L199" s="70" t="n"/>
      <c r="M199" s="70" t="n"/>
      <c r="N199" s="70" t="n"/>
      <c r="O199" s="70" t="n"/>
      <c r="P199" s="123" t="n"/>
      <c r="Q199" s="122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120" t="n"/>
      <c r="H200" s="121" t="n"/>
      <c r="I200" s="122" t="n"/>
      <c r="J200" s="70" t="n"/>
      <c r="K200" s="70" t="n"/>
      <c r="L200" s="70" t="n"/>
      <c r="M200" s="70" t="n"/>
      <c r="N200" s="70" t="n"/>
      <c r="O200" s="70" t="n"/>
      <c r="P200" s="123" t="n"/>
      <c r="Q200" s="122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120" t="n"/>
      <c r="H201" s="121" t="n"/>
      <c r="I201" s="122" t="n"/>
      <c r="J201" s="70" t="n"/>
      <c r="K201" s="70" t="n"/>
      <c r="L201" s="70" t="n"/>
      <c r="M201" s="70" t="n"/>
      <c r="N201" s="70" t="n"/>
      <c r="O201" s="70" t="n"/>
      <c r="P201" s="123" t="n"/>
      <c r="Q201" s="122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120" t="n"/>
      <c r="H202" s="121" t="n"/>
      <c r="I202" s="122" t="n"/>
      <c r="J202" s="70" t="n"/>
      <c r="K202" s="70" t="n"/>
      <c r="L202" s="70" t="n"/>
      <c r="M202" s="70" t="n"/>
      <c r="N202" s="70" t="n"/>
      <c r="O202" s="70" t="n"/>
      <c r="P202" s="123" t="n"/>
      <c r="Q202" s="122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120" t="n"/>
      <c r="H203" s="121" t="n"/>
      <c r="I203" s="122" t="n"/>
      <c r="J203" s="70" t="n"/>
      <c r="K203" s="70" t="n"/>
      <c r="L203" s="70" t="n"/>
      <c r="M203" s="70" t="n"/>
      <c r="N203" s="70" t="n"/>
      <c r="O203" s="70" t="n"/>
      <c r="P203" s="123" t="n"/>
      <c r="Q203" s="122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120" t="n"/>
      <c r="H204" s="121" t="n"/>
      <c r="I204" s="122" t="n"/>
      <c r="J204" s="70" t="n"/>
      <c r="K204" s="70" t="n"/>
      <c r="L204" s="70" t="n"/>
      <c r="M204" s="70" t="n"/>
      <c r="N204" s="70" t="n"/>
      <c r="O204" s="70" t="n"/>
      <c r="P204" s="123" t="n"/>
      <c r="Q204" s="122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120" t="n"/>
      <c r="H205" s="121" t="n"/>
      <c r="I205" s="122" t="n"/>
      <c r="J205" s="70" t="n"/>
      <c r="K205" s="70" t="n"/>
      <c r="L205" s="70" t="n"/>
      <c r="M205" s="70" t="n"/>
      <c r="N205" s="70" t="n"/>
      <c r="O205" s="70" t="n"/>
      <c r="P205" s="123" t="n"/>
      <c r="Q205" s="122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120" t="n"/>
      <c r="H206" s="121" t="n"/>
      <c r="I206" s="122" t="n"/>
      <c r="J206" s="70" t="n"/>
      <c r="K206" s="70" t="n"/>
      <c r="L206" s="70" t="n"/>
      <c r="M206" s="70" t="n"/>
      <c r="N206" s="70" t="n"/>
      <c r="O206" s="70" t="n"/>
      <c r="P206" s="123" t="n"/>
      <c r="Q206" s="122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120" t="n"/>
      <c r="H207" s="121" t="n"/>
      <c r="I207" s="122" t="n"/>
      <c r="J207" s="70" t="n"/>
      <c r="K207" s="70" t="n"/>
      <c r="L207" s="70" t="n"/>
      <c r="M207" s="70" t="n"/>
      <c r="N207" s="70" t="n"/>
      <c r="O207" s="70" t="n"/>
      <c r="P207" s="123" t="n"/>
      <c r="Q207" s="122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120" t="n"/>
      <c r="H208" s="121" t="n"/>
      <c r="I208" s="122" t="n"/>
      <c r="J208" s="70" t="n"/>
      <c r="K208" s="70" t="n"/>
      <c r="L208" s="70" t="n"/>
      <c r="M208" s="70" t="n"/>
      <c r="N208" s="70" t="n"/>
      <c r="O208" s="70" t="n"/>
      <c r="P208" s="123" t="n"/>
      <c r="Q208" s="122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120" t="n"/>
      <c r="H209" s="121" t="n"/>
      <c r="I209" s="122" t="n"/>
      <c r="J209" s="70" t="n"/>
      <c r="K209" s="70" t="n"/>
      <c r="L209" s="70" t="n"/>
      <c r="M209" s="70" t="n"/>
      <c r="N209" s="70" t="n"/>
      <c r="O209" s="70" t="n"/>
      <c r="P209" s="123" t="n"/>
      <c r="Q209" s="122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120" t="n"/>
      <c r="H210" s="121" t="n"/>
      <c r="I210" s="122" t="n"/>
      <c r="J210" s="70" t="n"/>
      <c r="K210" s="70" t="n"/>
      <c r="L210" s="70" t="n"/>
      <c r="M210" s="70" t="n"/>
      <c r="N210" s="70" t="n"/>
      <c r="O210" s="70" t="n"/>
      <c r="P210" s="123" t="n"/>
      <c r="Q210" s="122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120" t="n"/>
      <c r="H211" s="121" t="n"/>
      <c r="I211" s="122" t="n"/>
      <c r="J211" s="70" t="n"/>
      <c r="K211" s="70" t="n"/>
      <c r="L211" s="70" t="n"/>
      <c r="M211" s="70" t="n"/>
      <c r="N211" s="70" t="n"/>
      <c r="O211" s="70" t="n"/>
      <c r="P211" s="123" t="n"/>
      <c r="Q211" s="122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120" t="n"/>
      <c r="H212" s="121" t="n"/>
      <c r="I212" s="122" t="n"/>
      <c r="J212" s="70" t="n"/>
      <c r="K212" s="70" t="n"/>
      <c r="L212" s="70" t="n"/>
      <c r="M212" s="70" t="n"/>
      <c r="N212" s="70" t="n"/>
      <c r="O212" s="70" t="n"/>
      <c r="P212" s="123" t="n"/>
      <c r="Q212" s="122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120" t="n"/>
      <c r="H213" s="121" t="n"/>
      <c r="I213" s="122" t="n"/>
      <c r="J213" s="70" t="n"/>
      <c r="K213" s="70" t="n"/>
      <c r="L213" s="70" t="n"/>
      <c r="M213" s="70" t="n"/>
      <c r="N213" s="70" t="n"/>
      <c r="O213" s="70" t="n"/>
      <c r="P213" s="123" t="n"/>
      <c r="Q213" s="122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120" t="n"/>
      <c r="H214" s="121" t="n"/>
      <c r="I214" s="122" t="n"/>
      <c r="J214" s="70" t="n"/>
      <c r="K214" s="70" t="n"/>
      <c r="L214" s="70" t="n"/>
      <c r="M214" s="70" t="n"/>
      <c r="N214" s="70" t="n"/>
      <c r="O214" s="70" t="n"/>
      <c r="P214" s="123" t="n"/>
      <c r="Q214" s="122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120" t="n"/>
      <c r="H215" s="121" t="n"/>
      <c r="I215" s="122" t="n"/>
      <c r="J215" s="70" t="n"/>
      <c r="K215" s="70" t="n"/>
      <c r="L215" s="70" t="n"/>
      <c r="M215" s="70" t="n"/>
      <c r="N215" s="70" t="n"/>
      <c r="O215" s="70" t="n"/>
      <c r="P215" s="123" t="n"/>
      <c r="Q215" s="122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120" t="n"/>
      <c r="H216" s="121" t="n"/>
      <c r="I216" s="122" t="n"/>
      <c r="J216" s="70" t="n"/>
      <c r="K216" s="70" t="n"/>
      <c r="L216" s="70" t="n"/>
      <c r="M216" s="70" t="n"/>
      <c r="N216" s="70" t="n"/>
      <c r="O216" s="70" t="n"/>
      <c r="P216" s="123" t="n"/>
      <c r="Q216" s="122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120" t="n"/>
      <c r="H217" s="121" t="n"/>
      <c r="I217" s="122" t="n"/>
      <c r="J217" s="70" t="n"/>
      <c r="K217" s="70" t="n"/>
      <c r="L217" s="70" t="n"/>
      <c r="M217" s="70" t="n"/>
      <c r="N217" s="70" t="n"/>
      <c r="O217" s="70" t="n"/>
      <c r="P217" s="123" t="n"/>
      <c r="Q217" s="122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120" t="n"/>
      <c r="H218" s="121" t="n"/>
      <c r="I218" s="122" t="n"/>
      <c r="J218" s="70" t="n"/>
      <c r="K218" s="70" t="n"/>
      <c r="L218" s="70" t="n"/>
      <c r="M218" s="70" t="n"/>
      <c r="N218" s="70" t="n"/>
      <c r="O218" s="70" t="n"/>
      <c r="P218" s="123" t="n"/>
      <c r="Q218" s="122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120" t="n"/>
      <c r="H219" s="121" t="n"/>
      <c r="I219" s="122" t="n"/>
      <c r="J219" s="70" t="n"/>
      <c r="K219" s="70" t="n"/>
      <c r="L219" s="70" t="n"/>
      <c r="M219" s="70" t="n"/>
      <c r="N219" s="70" t="n"/>
      <c r="O219" s="70" t="n"/>
      <c r="P219" s="123" t="n"/>
      <c r="Q219" s="122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120" t="n"/>
      <c r="H220" s="121" t="n"/>
      <c r="I220" s="122" t="n"/>
      <c r="J220" s="70" t="n"/>
      <c r="K220" s="70" t="n"/>
      <c r="L220" s="70" t="n"/>
      <c r="M220" s="70" t="n"/>
      <c r="N220" s="70" t="n"/>
      <c r="O220" s="70" t="n"/>
      <c r="P220" s="123" t="n"/>
      <c r="Q220" s="122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120" t="n"/>
      <c r="H221" s="121" t="n"/>
      <c r="I221" s="122" t="n"/>
      <c r="J221" s="70" t="n"/>
      <c r="K221" s="70" t="n"/>
      <c r="L221" s="70" t="n"/>
      <c r="M221" s="70" t="n"/>
      <c r="N221" s="70" t="n"/>
      <c r="O221" s="70" t="n"/>
      <c r="P221" s="123" t="n"/>
      <c r="Q221" s="122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120" t="n"/>
      <c r="H222" s="121" t="n"/>
      <c r="I222" s="122" t="n"/>
      <c r="J222" s="70" t="n"/>
      <c r="K222" s="70" t="n"/>
      <c r="L222" s="70" t="n"/>
      <c r="M222" s="70" t="n"/>
      <c r="N222" s="70" t="n"/>
      <c r="O222" s="70" t="n"/>
      <c r="P222" s="123" t="n"/>
      <c r="Q222" s="122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120" t="n"/>
      <c r="H223" s="121" t="n"/>
      <c r="I223" s="122" t="n"/>
      <c r="J223" s="70" t="n"/>
      <c r="K223" s="70" t="n"/>
      <c r="L223" s="70" t="n"/>
      <c r="M223" s="70" t="n"/>
      <c r="N223" s="70" t="n"/>
      <c r="O223" s="70" t="n"/>
      <c r="P223" s="123" t="n"/>
      <c r="Q223" s="122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120" t="n"/>
      <c r="H224" s="121" t="n"/>
      <c r="I224" s="122" t="n"/>
      <c r="J224" s="70" t="n"/>
      <c r="K224" s="70" t="n"/>
      <c r="L224" s="70" t="n"/>
      <c r="M224" s="70" t="n"/>
      <c r="N224" s="70" t="n"/>
      <c r="O224" s="70" t="n"/>
      <c r="P224" s="123" t="n"/>
      <c r="Q224" s="122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120" t="n"/>
      <c r="H225" s="121" t="n"/>
      <c r="I225" s="122" t="n"/>
      <c r="J225" s="70" t="n"/>
      <c r="K225" s="70" t="n"/>
      <c r="L225" s="70" t="n"/>
      <c r="M225" s="70" t="n"/>
      <c r="N225" s="70" t="n"/>
      <c r="O225" s="70" t="n"/>
      <c r="P225" s="123" t="n"/>
      <c r="Q225" s="122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120" t="n"/>
      <c r="H226" s="121" t="n"/>
      <c r="I226" s="122" t="n"/>
      <c r="J226" s="70" t="n"/>
      <c r="K226" s="70" t="n"/>
      <c r="L226" s="70" t="n"/>
      <c r="M226" s="70" t="n"/>
      <c r="N226" s="70" t="n"/>
      <c r="O226" s="70" t="n"/>
      <c r="P226" s="123" t="n"/>
      <c r="Q226" s="122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120" t="n"/>
      <c r="H227" s="121" t="n"/>
      <c r="I227" s="122" t="n"/>
      <c r="J227" s="70" t="n"/>
      <c r="K227" s="70" t="n"/>
      <c r="L227" s="70" t="n"/>
      <c r="M227" s="70" t="n"/>
      <c r="N227" s="70" t="n"/>
      <c r="O227" s="70" t="n"/>
      <c r="P227" s="123" t="n"/>
      <c r="Q227" s="122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120" t="n"/>
      <c r="H228" s="121" t="n"/>
      <c r="I228" s="122" t="n"/>
      <c r="J228" s="70" t="n"/>
      <c r="K228" s="70" t="n"/>
      <c r="L228" s="70" t="n"/>
      <c r="M228" s="70" t="n"/>
      <c r="N228" s="70" t="n"/>
      <c r="O228" s="70" t="n"/>
      <c r="P228" s="123" t="n"/>
      <c r="Q228" s="122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120" t="n"/>
      <c r="H229" s="121" t="n"/>
      <c r="I229" s="122" t="n"/>
      <c r="J229" s="70" t="n"/>
      <c r="K229" s="70" t="n"/>
      <c r="L229" s="70" t="n"/>
      <c r="M229" s="70" t="n"/>
      <c r="N229" s="70" t="n"/>
      <c r="O229" s="70" t="n"/>
      <c r="P229" s="123" t="n"/>
      <c r="Q229" s="122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120" t="n"/>
      <c r="H230" s="121" t="n"/>
      <c r="I230" s="122" t="n"/>
      <c r="J230" s="70" t="n"/>
      <c r="K230" s="70" t="n"/>
      <c r="L230" s="70" t="n"/>
      <c r="M230" s="70" t="n"/>
      <c r="N230" s="70" t="n"/>
      <c r="O230" s="70" t="n"/>
      <c r="P230" s="123" t="n"/>
      <c r="Q230" s="122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120" t="n"/>
      <c r="H231" s="121" t="n"/>
      <c r="I231" s="122" t="n"/>
      <c r="J231" s="70" t="n"/>
      <c r="K231" s="70" t="n"/>
      <c r="L231" s="70" t="n"/>
      <c r="M231" s="70" t="n"/>
      <c r="N231" s="70" t="n"/>
      <c r="O231" s="70" t="n"/>
      <c r="P231" s="123" t="n"/>
      <c r="Q231" s="122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120" t="n"/>
      <c r="H232" s="121" t="n"/>
      <c r="I232" s="122" t="n"/>
      <c r="J232" s="70" t="n"/>
      <c r="K232" s="70" t="n"/>
      <c r="L232" s="70" t="n"/>
      <c r="M232" s="70" t="n"/>
      <c r="N232" s="70" t="n"/>
      <c r="O232" s="70" t="n"/>
      <c r="P232" s="123" t="n"/>
      <c r="Q232" s="122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120" t="n"/>
      <c r="H233" s="121" t="n"/>
      <c r="I233" s="122" t="n"/>
      <c r="J233" s="70" t="n"/>
      <c r="K233" s="70" t="n"/>
      <c r="L233" s="70" t="n"/>
      <c r="M233" s="70" t="n"/>
      <c r="N233" s="70" t="n"/>
      <c r="O233" s="70" t="n"/>
      <c r="P233" s="123" t="n"/>
      <c r="Q233" s="122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120" t="n"/>
      <c r="H234" s="121" t="n"/>
      <c r="I234" s="122" t="n"/>
      <c r="J234" s="70" t="n"/>
      <c r="K234" s="70" t="n"/>
      <c r="L234" s="70" t="n"/>
      <c r="M234" s="70" t="n"/>
      <c r="N234" s="70" t="n"/>
      <c r="O234" s="70" t="n"/>
      <c r="P234" s="123" t="n"/>
      <c r="Q234" s="122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120" t="n"/>
      <c r="H235" s="121" t="n"/>
      <c r="I235" s="122" t="n"/>
      <c r="J235" s="70" t="n"/>
      <c r="K235" s="70" t="n"/>
      <c r="L235" s="70" t="n"/>
      <c r="M235" s="70" t="n"/>
      <c r="N235" s="70" t="n"/>
      <c r="O235" s="70" t="n"/>
      <c r="P235" s="123" t="n"/>
      <c r="Q235" s="122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120" t="n"/>
      <c r="H236" s="121" t="n"/>
      <c r="I236" s="122" t="n"/>
      <c r="J236" s="70" t="n"/>
      <c r="K236" s="70" t="n"/>
      <c r="L236" s="70" t="n"/>
      <c r="M236" s="70" t="n"/>
      <c r="N236" s="70" t="n"/>
      <c r="O236" s="70" t="n"/>
      <c r="P236" s="123" t="n"/>
      <c r="Q236" s="122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120" t="n"/>
      <c r="H237" s="121" t="n"/>
      <c r="I237" s="122" t="n"/>
      <c r="J237" s="70" t="n"/>
      <c r="K237" s="70" t="n"/>
      <c r="L237" s="70" t="n"/>
      <c r="M237" s="70" t="n"/>
      <c r="N237" s="70" t="n"/>
      <c r="O237" s="70" t="n"/>
      <c r="P237" s="123" t="n"/>
      <c r="Q237" s="122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120" t="n"/>
      <c r="H238" s="121" t="n"/>
      <c r="I238" s="122" t="n"/>
      <c r="J238" s="70" t="n"/>
      <c r="K238" s="70" t="n"/>
      <c r="L238" s="70" t="n"/>
      <c r="M238" s="70" t="n"/>
      <c r="N238" s="70" t="n"/>
      <c r="O238" s="70" t="n"/>
      <c r="P238" s="123" t="n"/>
      <c r="Q238" s="122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120" t="n"/>
      <c r="H239" s="121" t="n"/>
      <c r="I239" s="122" t="n"/>
      <c r="J239" s="70" t="n"/>
      <c r="K239" s="70" t="n"/>
      <c r="L239" s="70" t="n"/>
      <c r="M239" s="70" t="n"/>
      <c r="N239" s="70" t="n"/>
      <c r="O239" s="70" t="n"/>
      <c r="P239" s="123" t="n"/>
      <c r="Q239" s="122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120" t="n"/>
      <c r="H240" s="121" t="n"/>
      <c r="I240" s="122" t="n"/>
      <c r="J240" s="70" t="n"/>
      <c r="K240" s="70" t="n"/>
      <c r="L240" s="70" t="n"/>
      <c r="M240" s="70" t="n"/>
      <c r="N240" s="70" t="n"/>
      <c r="O240" s="70" t="n"/>
      <c r="P240" s="123" t="n"/>
      <c r="Q240" s="122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120" t="n"/>
      <c r="H241" s="121" t="n"/>
      <c r="I241" s="122" t="n"/>
      <c r="J241" s="70" t="n"/>
      <c r="K241" s="70" t="n"/>
      <c r="L241" s="70" t="n"/>
      <c r="M241" s="70" t="n"/>
      <c r="N241" s="70" t="n"/>
      <c r="O241" s="70" t="n"/>
      <c r="P241" s="123" t="n"/>
      <c r="Q241" s="122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120" t="n"/>
      <c r="H242" s="121" t="n"/>
      <c r="I242" s="122" t="n"/>
      <c r="J242" s="70" t="n"/>
      <c r="K242" s="70" t="n"/>
      <c r="L242" s="70" t="n"/>
      <c r="M242" s="70" t="n"/>
      <c r="N242" s="70" t="n"/>
      <c r="O242" s="70" t="n"/>
      <c r="P242" s="123" t="n"/>
      <c r="Q242" s="122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120" t="n"/>
      <c r="H243" s="121" t="n"/>
      <c r="I243" s="122" t="n"/>
      <c r="J243" s="70" t="n"/>
      <c r="K243" s="70" t="n"/>
      <c r="L243" s="70" t="n"/>
      <c r="M243" s="70" t="n"/>
      <c r="N243" s="70" t="n"/>
      <c r="O243" s="70" t="n"/>
      <c r="P243" s="123" t="n"/>
      <c r="Q243" s="122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120" t="n"/>
      <c r="H244" s="121" t="n"/>
      <c r="I244" s="122" t="n"/>
      <c r="J244" s="70" t="n"/>
      <c r="K244" s="70" t="n"/>
      <c r="L244" s="70" t="n"/>
      <c r="M244" s="70" t="n"/>
      <c r="N244" s="70" t="n"/>
      <c r="O244" s="70" t="n"/>
      <c r="P244" s="123" t="n"/>
      <c r="Q244" s="122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120" t="n"/>
      <c r="H245" s="121" t="n"/>
      <c r="I245" s="122" t="n"/>
      <c r="J245" s="70" t="n"/>
      <c r="K245" s="70" t="n"/>
      <c r="L245" s="70" t="n"/>
      <c r="M245" s="70" t="n"/>
      <c r="N245" s="70" t="n"/>
      <c r="O245" s="70" t="n"/>
      <c r="P245" s="123" t="n"/>
      <c r="Q245" s="122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120" t="n"/>
      <c r="H246" s="121" t="n"/>
      <c r="I246" s="122" t="n"/>
      <c r="J246" s="70" t="n"/>
      <c r="K246" s="70" t="n"/>
      <c r="L246" s="70" t="n"/>
      <c r="M246" s="70" t="n"/>
      <c r="N246" s="70" t="n"/>
      <c r="O246" s="70" t="n"/>
      <c r="P246" s="123" t="n"/>
      <c r="Q246" s="122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120" t="n"/>
      <c r="H247" s="121" t="n"/>
      <c r="I247" s="122" t="n"/>
      <c r="J247" s="70" t="n"/>
      <c r="K247" s="70" t="n"/>
      <c r="L247" s="70" t="n"/>
      <c r="M247" s="70" t="n"/>
      <c r="N247" s="70" t="n"/>
      <c r="O247" s="70" t="n"/>
      <c r="P247" s="123" t="n"/>
      <c r="Q247" s="122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120" t="n"/>
      <c r="H248" s="121" t="n"/>
      <c r="I248" s="122" t="n"/>
      <c r="J248" s="70" t="n"/>
      <c r="K248" s="70" t="n"/>
      <c r="L248" s="70" t="n"/>
      <c r="M248" s="70" t="n"/>
      <c r="N248" s="70" t="n"/>
      <c r="O248" s="70" t="n"/>
      <c r="P248" s="123" t="n"/>
      <c r="Q248" s="122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120" t="n"/>
      <c r="H249" s="121" t="n"/>
      <c r="I249" s="122" t="n"/>
      <c r="J249" s="70" t="n"/>
      <c r="K249" s="70" t="n"/>
      <c r="L249" s="70" t="n"/>
      <c r="M249" s="70" t="n"/>
      <c r="N249" s="70" t="n"/>
      <c r="O249" s="70" t="n"/>
      <c r="P249" s="123" t="n"/>
      <c r="Q249" s="122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120" t="n"/>
      <c r="H250" s="121" t="n"/>
      <c r="I250" s="122" t="n"/>
      <c r="J250" s="70" t="n"/>
      <c r="K250" s="70" t="n"/>
      <c r="L250" s="70" t="n"/>
      <c r="M250" s="70" t="n"/>
      <c r="N250" s="70" t="n"/>
      <c r="O250" s="70" t="n"/>
      <c r="P250" s="123" t="n"/>
      <c r="Q250" s="122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120" t="n"/>
      <c r="H251" s="121" t="n"/>
      <c r="I251" s="122" t="n"/>
      <c r="J251" s="70" t="n"/>
      <c r="K251" s="70" t="n"/>
      <c r="L251" s="70" t="n"/>
      <c r="M251" s="70" t="n"/>
      <c r="N251" s="70" t="n"/>
      <c r="O251" s="70" t="n"/>
      <c r="P251" s="123" t="n"/>
      <c r="Q251" s="122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120" t="n"/>
      <c r="H252" s="121" t="n"/>
      <c r="I252" s="122" t="n"/>
      <c r="J252" s="70" t="n"/>
      <c r="K252" s="70" t="n"/>
      <c r="L252" s="70" t="n"/>
      <c r="M252" s="70" t="n"/>
      <c r="N252" s="70" t="n"/>
      <c r="O252" s="70" t="n"/>
      <c r="P252" s="123" t="n"/>
      <c r="Q252" s="122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120" t="n"/>
      <c r="H253" s="121" t="n"/>
      <c r="I253" s="122" t="n"/>
      <c r="J253" s="70" t="n"/>
      <c r="K253" s="70" t="n"/>
      <c r="L253" s="70" t="n"/>
      <c r="M253" s="70" t="n"/>
      <c r="N253" s="70" t="n"/>
      <c r="O253" s="70" t="n"/>
      <c r="P253" s="123" t="n"/>
      <c r="Q253" s="122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120" t="n"/>
      <c r="H254" s="121" t="n"/>
      <c r="I254" s="122" t="n"/>
      <c r="J254" s="70" t="n"/>
      <c r="K254" s="70" t="n"/>
      <c r="L254" s="70" t="n"/>
      <c r="M254" s="70" t="n"/>
      <c r="N254" s="70" t="n"/>
      <c r="O254" s="70" t="n"/>
      <c r="P254" s="123" t="n"/>
      <c r="Q254" s="122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120" t="n"/>
      <c r="H255" s="121" t="n"/>
      <c r="I255" s="122" t="n"/>
      <c r="J255" s="70" t="n"/>
      <c r="K255" s="70" t="n"/>
      <c r="L255" s="70" t="n"/>
      <c r="M255" s="70" t="n"/>
      <c r="N255" s="70" t="n"/>
      <c r="O255" s="70" t="n"/>
      <c r="P255" s="123" t="n"/>
      <c r="Q255" s="122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120" t="n"/>
      <c r="H256" s="121" t="n"/>
      <c r="I256" s="122" t="n"/>
      <c r="J256" s="70" t="n"/>
      <c r="K256" s="70" t="n"/>
      <c r="L256" s="70" t="n"/>
      <c r="M256" s="70" t="n"/>
      <c r="N256" s="70" t="n"/>
      <c r="O256" s="70" t="n"/>
      <c r="P256" s="123" t="n"/>
      <c r="Q256" s="122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120" t="n"/>
      <c r="H257" s="121" t="n"/>
      <c r="I257" s="122" t="n"/>
      <c r="J257" s="70" t="n"/>
      <c r="K257" s="70" t="n"/>
      <c r="L257" s="70" t="n"/>
      <c r="M257" s="70" t="n"/>
      <c r="N257" s="70" t="n"/>
      <c r="O257" s="70" t="n"/>
      <c r="P257" s="123" t="n"/>
      <c r="Q257" s="122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120" t="n"/>
      <c r="H258" s="121" t="n"/>
      <c r="I258" s="122" t="n"/>
      <c r="J258" s="70" t="n"/>
      <c r="K258" s="70" t="n"/>
      <c r="L258" s="70" t="n"/>
      <c r="M258" s="70" t="n"/>
      <c r="N258" s="70" t="n"/>
      <c r="O258" s="70" t="n"/>
      <c r="P258" s="123" t="n"/>
      <c r="Q258" s="122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120" t="n"/>
      <c r="H259" s="121" t="n"/>
      <c r="I259" s="122" t="n"/>
      <c r="J259" s="70" t="n"/>
      <c r="K259" s="70" t="n"/>
      <c r="L259" s="70" t="n"/>
      <c r="M259" s="70" t="n"/>
      <c r="N259" s="70" t="n"/>
      <c r="O259" s="70" t="n"/>
      <c r="P259" s="123" t="n"/>
      <c r="Q259" s="122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120" t="n"/>
      <c r="H260" s="121" t="n"/>
      <c r="I260" s="122" t="n"/>
      <c r="J260" s="70" t="n"/>
      <c r="K260" s="70" t="n"/>
      <c r="L260" s="70" t="n"/>
      <c r="M260" s="70" t="n"/>
      <c r="N260" s="70" t="n"/>
      <c r="O260" s="70" t="n"/>
      <c r="P260" s="123" t="n"/>
      <c r="Q260" s="122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120" t="n"/>
      <c r="H261" s="121" t="n"/>
      <c r="I261" s="122" t="n"/>
      <c r="J261" s="70" t="n"/>
      <c r="K261" s="70" t="n"/>
      <c r="L261" s="70" t="n"/>
      <c r="M261" s="70" t="n"/>
      <c r="N261" s="70" t="n"/>
      <c r="O261" s="70" t="n"/>
      <c r="P261" s="123" t="n"/>
      <c r="Q261" s="122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120" t="n"/>
      <c r="H262" s="121" t="n"/>
      <c r="I262" s="122" t="n"/>
      <c r="J262" s="70" t="n"/>
      <c r="K262" s="70" t="n"/>
      <c r="L262" s="70" t="n"/>
      <c r="M262" s="70" t="n"/>
      <c r="N262" s="70" t="n"/>
      <c r="O262" s="70" t="n"/>
      <c r="P262" s="123" t="n"/>
      <c r="Q262" s="122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120" t="n"/>
      <c r="H263" s="121" t="n"/>
      <c r="I263" s="122" t="n"/>
      <c r="J263" s="70" t="n"/>
      <c r="K263" s="70" t="n"/>
      <c r="L263" s="70" t="n"/>
      <c r="M263" s="70" t="n"/>
      <c r="N263" s="70" t="n"/>
      <c r="O263" s="70" t="n"/>
      <c r="P263" s="123" t="n"/>
      <c r="Q263" s="122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120" t="n"/>
      <c r="H264" s="121" t="n"/>
      <c r="I264" s="122" t="n"/>
      <c r="J264" s="70" t="n"/>
      <c r="K264" s="70" t="n"/>
      <c r="L264" s="70" t="n"/>
      <c r="M264" s="70" t="n"/>
      <c r="N264" s="70" t="n"/>
      <c r="O264" s="70" t="n"/>
      <c r="P264" s="123" t="n"/>
      <c r="Q264" s="122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120" t="n"/>
      <c r="H265" s="121" t="n"/>
      <c r="I265" s="122" t="n"/>
      <c r="J265" s="70" t="n"/>
      <c r="K265" s="70" t="n"/>
      <c r="L265" s="70" t="n"/>
      <c r="M265" s="70" t="n"/>
      <c r="N265" s="70" t="n"/>
      <c r="O265" s="70" t="n"/>
      <c r="P265" s="123" t="n"/>
      <c r="Q265" s="122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120" t="n"/>
      <c r="H266" s="121" t="n"/>
      <c r="I266" s="122" t="n"/>
      <c r="J266" s="70" t="n"/>
      <c r="K266" s="70" t="n"/>
      <c r="L266" s="70" t="n"/>
      <c r="M266" s="70" t="n"/>
      <c r="N266" s="70" t="n"/>
      <c r="O266" s="70" t="n"/>
      <c r="P266" s="123" t="n"/>
      <c r="Q266" s="122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120" t="n"/>
      <c r="H267" s="121" t="n"/>
      <c r="I267" s="122" t="n"/>
      <c r="J267" s="70" t="n"/>
      <c r="K267" s="70" t="n"/>
      <c r="L267" s="70" t="n"/>
      <c r="M267" s="70" t="n"/>
      <c r="N267" s="70" t="n"/>
      <c r="O267" s="70" t="n"/>
      <c r="P267" s="123" t="n"/>
      <c r="Q267" s="122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120" t="n"/>
      <c r="H268" s="121" t="n"/>
      <c r="I268" s="122" t="n"/>
      <c r="J268" s="70" t="n"/>
      <c r="K268" s="70" t="n"/>
      <c r="L268" s="70" t="n"/>
      <c r="M268" s="70" t="n"/>
      <c r="N268" s="70" t="n"/>
      <c r="O268" s="70" t="n"/>
      <c r="P268" s="123" t="n"/>
      <c r="Q268" s="122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120" t="n"/>
      <c r="H269" s="121" t="n"/>
      <c r="I269" s="122" t="n"/>
      <c r="J269" s="70" t="n"/>
      <c r="K269" s="70" t="n"/>
      <c r="L269" s="70" t="n"/>
      <c r="M269" s="70" t="n"/>
      <c r="N269" s="70" t="n"/>
      <c r="O269" s="70" t="n"/>
      <c r="P269" s="123" t="n"/>
      <c r="Q269" s="122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120" t="n"/>
      <c r="H270" s="121" t="n"/>
      <c r="I270" s="122" t="n"/>
      <c r="J270" s="70" t="n"/>
      <c r="K270" s="70" t="n"/>
      <c r="L270" s="70" t="n"/>
      <c r="M270" s="70" t="n"/>
      <c r="N270" s="70" t="n"/>
      <c r="O270" s="70" t="n"/>
      <c r="P270" s="123" t="n"/>
      <c r="Q270" s="122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120" t="n"/>
      <c r="H271" s="121" t="n"/>
      <c r="I271" s="122" t="n"/>
      <c r="J271" s="70" t="n"/>
      <c r="K271" s="70" t="n"/>
      <c r="L271" s="70" t="n"/>
      <c r="M271" s="70" t="n"/>
      <c r="N271" s="70" t="n"/>
      <c r="O271" s="70" t="n"/>
      <c r="P271" s="123" t="n"/>
      <c r="Q271" s="122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120" t="n"/>
      <c r="H272" s="121" t="n"/>
      <c r="I272" s="122" t="n"/>
      <c r="J272" s="70" t="n"/>
      <c r="K272" s="70" t="n"/>
      <c r="L272" s="70" t="n"/>
      <c r="M272" s="70" t="n"/>
      <c r="N272" s="70" t="n"/>
      <c r="O272" s="70" t="n"/>
      <c r="P272" s="123" t="n"/>
      <c r="Q272" s="122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120" t="n"/>
      <c r="H273" s="121" t="n"/>
      <c r="I273" s="122" t="n"/>
      <c r="J273" s="70" t="n"/>
      <c r="K273" s="70" t="n"/>
      <c r="L273" s="70" t="n"/>
      <c r="M273" s="70" t="n"/>
      <c r="N273" s="70" t="n"/>
      <c r="O273" s="70" t="n"/>
      <c r="P273" s="123" t="n"/>
      <c r="Q273" s="122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120" t="n"/>
      <c r="H274" s="121" t="n"/>
      <c r="I274" s="122" t="n"/>
      <c r="J274" s="70" t="n"/>
      <c r="K274" s="70" t="n"/>
      <c r="L274" s="70" t="n"/>
      <c r="M274" s="70" t="n"/>
      <c r="N274" s="70" t="n"/>
      <c r="O274" s="70" t="n"/>
      <c r="P274" s="123" t="n"/>
      <c r="Q274" s="122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120" t="n"/>
      <c r="H275" s="121" t="n"/>
      <c r="I275" s="122" t="n"/>
      <c r="J275" s="70" t="n"/>
      <c r="K275" s="70" t="n"/>
      <c r="L275" s="70" t="n"/>
      <c r="M275" s="70" t="n"/>
      <c r="N275" s="70" t="n"/>
      <c r="O275" s="70" t="n"/>
      <c r="P275" s="123" t="n"/>
      <c r="Q275" s="122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120" t="n"/>
      <c r="H276" s="121" t="n"/>
      <c r="I276" s="122" t="n"/>
      <c r="J276" s="70" t="n"/>
      <c r="K276" s="70" t="n"/>
      <c r="L276" s="70" t="n"/>
      <c r="M276" s="70" t="n"/>
      <c r="N276" s="70" t="n"/>
      <c r="O276" s="70" t="n"/>
      <c r="P276" s="123" t="n"/>
      <c r="Q276" s="122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120" t="n"/>
      <c r="H277" s="121" t="n"/>
      <c r="I277" s="122" t="n"/>
      <c r="J277" s="70" t="n"/>
      <c r="K277" s="70" t="n"/>
      <c r="L277" s="70" t="n"/>
      <c r="M277" s="70" t="n"/>
      <c r="N277" s="70" t="n"/>
      <c r="O277" s="70" t="n"/>
      <c r="P277" s="123" t="n"/>
      <c r="Q277" s="122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120" t="n"/>
      <c r="H278" s="121" t="n"/>
      <c r="I278" s="122" t="n"/>
      <c r="J278" s="70" t="n"/>
      <c r="K278" s="70" t="n"/>
      <c r="L278" s="70" t="n"/>
      <c r="M278" s="70" t="n"/>
      <c r="N278" s="70" t="n"/>
      <c r="O278" s="70" t="n"/>
      <c r="P278" s="123" t="n"/>
      <c r="Q278" s="122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120" t="n"/>
      <c r="H279" s="121" t="n"/>
      <c r="I279" s="122" t="n"/>
      <c r="J279" s="70" t="n"/>
      <c r="K279" s="70" t="n"/>
      <c r="L279" s="70" t="n"/>
      <c r="M279" s="70" t="n"/>
      <c r="N279" s="70" t="n"/>
      <c r="O279" s="70" t="n"/>
      <c r="P279" s="123" t="n"/>
      <c r="Q279" s="122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120" t="n"/>
      <c r="H280" s="121" t="n"/>
      <c r="I280" s="122" t="n"/>
      <c r="J280" s="70" t="n"/>
      <c r="K280" s="70" t="n"/>
      <c r="L280" s="70" t="n"/>
      <c r="M280" s="70" t="n"/>
      <c r="N280" s="70" t="n"/>
      <c r="O280" s="70" t="n"/>
      <c r="P280" s="123" t="n"/>
      <c r="Q280" s="122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120" t="n"/>
      <c r="H281" s="121" t="n"/>
      <c r="I281" s="122" t="n"/>
      <c r="J281" s="70" t="n"/>
      <c r="K281" s="70" t="n"/>
      <c r="L281" s="70" t="n"/>
      <c r="M281" s="70" t="n"/>
      <c r="N281" s="70" t="n"/>
      <c r="O281" s="70" t="n"/>
      <c r="P281" s="123" t="n"/>
      <c r="Q281" s="122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120" t="n"/>
      <c r="H282" s="121" t="n"/>
      <c r="I282" s="122" t="n"/>
      <c r="J282" s="70" t="n"/>
      <c r="K282" s="70" t="n"/>
      <c r="L282" s="70" t="n"/>
      <c r="M282" s="70" t="n"/>
      <c r="N282" s="70" t="n"/>
      <c r="O282" s="70" t="n"/>
      <c r="P282" s="123" t="n"/>
      <c r="Q282" s="122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120" t="n"/>
      <c r="H283" s="121" t="n"/>
      <c r="I283" s="122" t="n"/>
      <c r="J283" s="70" t="n"/>
      <c r="K283" s="70" t="n"/>
      <c r="L283" s="70" t="n"/>
      <c r="M283" s="70" t="n"/>
      <c r="N283" s="70" t="n"/>
      <c r="O283" s="70" t="n"/>
      <c r="P283" s="123" t="n"/>
      <c r="Q283" s="122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120" t="n"/>
      <c r="H284" s="121" t="n"/>
      <c r="I284" s="122" t="n"/>
      <c r="J284" s="70" t="n"/>
      <c r="K284" s="70" t="n"/>
      <c r="L284" s="70" t="n"/>
      <c r="M284" s="70" t="n"/>
      <c r="N284" s="70" t="n"/>
      <c r="O284" s="70" t="n"/>
      <c r="P284" s="123" t="n"/>
      <c r="Q284" s="122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120" t="n"/>
      <c r="H285" s="121" t="n"/>
      <c r="I285" s="122" t="n"/>
      <c r="J285" s="70" t="n"/>
      <c r="K285" s="70" t="n"/>
      <c r="L285" s="70" t="n"/>
      <c r="M285" s="70" t="n"/>
      <c r="N285" s="70" t="n"/>
      <c r="O285" s="70" t="n"/>
      <c r="P285" s="123" t="n"/>
      <c r="Q285" s="122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120" t="n"/>
      <c r="H286" s="121" t="n"/>
      <c r="I286" s="122" t="n"/>
      <c r="J286" s="70" t="n"/>
      <c r="K286" s="70" t="n"/>
      <c r="L286" s="70" t="n"/>
      <c r="M286" s="70" t="n"/>
      <c r="N286" s="70" t="n"/>
      <c r="O286" s="70" t="n"/>
      <c r="P286" s="123" t="n"/>
      <c r="Q286" s="122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120" t="n"/>
      <c r="H287" s="121" t="n"/>
      <c r="I287" s="122" t="n"/>
      <c r="J287" s="70" t="n"/>
      <c r="K287" s="70" t="n"/>
      <c r="L287" s="70" t="n"/>
      <c r="M287" s="70" t="n"/>
      <c r="N287" s="70" t="n"/>
      <c r="O287" s="70" t="n"/>
      <c r="P287" s="123" t="n"/>
      <c r="Q287" s="122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120" t="n"/>
      <c r="H288" s="121" t="n"/>
      <c r="I288" s="122" t="n"/>
      <c r="J288" s="70" t="n"/>
      <c r="K288" s="70" t="n"/>
      <c r="L288" s="70" t="n"/>
      <c r="M288" s="70" t="n"/>
      <c r="N288" s="70" t="n"/>
      <c r="O288" s="70" t="n"/>
      <c r="P288" s="123" t="n"/>
      <c r="Q288" s="122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120" t="n"/>
      <c r="H289" s="121" t="n"/>
      <c r="I289" s="122" t="n"/>
      <c r="J289" s="70" t="n"/>
      <c r="K289" s="70" t="n"/>
      <c r="L289" s="70" t="n"/>
      <c r="M289" s="70" t="n"/>
      <c r="N289" s="70" t="n"/>
      <c r="O289" s="70" t="n"/>
      <c r="P289" s="123" t="n"/>
      <c r="Q289" s="122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120" t="n"/>
      <c r="H290" s="121" t="n"/>
      <c r="I290" s="122" t="n"/>
      <c r="J290" s="70" t="n"/>
      <c r="K290" s="70" t="n"/>
      <c r="L290" s="70" t="n"/>
      <c r="M290" s="70" t="n"/>
      <c r="N290" s="70" t="n"/>
      <c r="O290" s="70" t="n"/>
      <c r="P290" s="123" t="n"/>
      <c r="Q290" s="122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120" t="n"/>
      <c r="H291" s="121" t="n"/>
      <c r="I291" s="122" t="n"/>
      <c r="J291" s="70" t="n"/>
      <c r="K291" s="70" t="n"/>
      <c r="L291" s="70" t="n"/>
      <c r="M291" s="70" t="n"/>
      <c r="N291" s="70" t="n"/>
      <c r="O291" s="70" t="n"/>
      <c r="P291" s="123" t="n"/>
      <c r="Q291" s="122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120" t="n"/>
      <c r="H292" s="121" t="n"/>
      <c r="I292" s="122" t="n"/>
      <c r="J292" s="70" t="n"/>
      <c r="K292" s="70" t="n"/>
      <c r="L292" s="70" t="n"/>
      <c r="M292" s="70" t="n"/>
      <c r="N292" s="70" t="n"/>
      <c r="O292" s="70" t="n"/>
      <c r="P292" s="123" t="n"/>
      <c r="Q292" s="122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120" t="n"/>
      <c r="H293" s="121" t="n"/>
      <c r="I293" s="122" t="n"/>
      <c r="J293" s="70" t="n"/>
      <c r="K293" s="70" t="n"/>
      <c r="L293" s="70" t="n"/>
      <c r="M293" s="70" t="n"/>
      <c r="N293" s="70" t="n"/>
      <c r="O293" s="70" t="n"/>
      <c r="P293" s="123" t="n"/>
      <c r="Q293" s="122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120" t="n"/>
      <c r="H294" s="121" t="n"/>
      <c r="I294" s="122" t="n"/>
      <c r="J294" s="70" t="n"/>
      <c r="K294" s="70" t="n"/>
      <c r="L294" s="70" t="n"/>
      <c r="M294" s="70" t="n"/>
      <c r="N294" s="70" t="n"/>
      <c r="O294" s="70" t="n"/>
      <c r="P294" s="123" t="n"/>
      <c r="Q294" s="122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120" t="n"/>
      <c r="H295" s="121" t="n"/>
      <c r="I295" s="122" t="n"/>
      <c r="J295" s="70" t="n"/>
      <c r="K295" s="70" t="n"/>
      <c r="L295" s="70" t="n"/>
      <c r="M295" s="70" t="n"/>
      <c r="N295" s="70" t="n"/>
      <c r="O295" s="70" t="n"/>
      <c r="P295" s="123" t="n"/>
      <c r="Q295" s="122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120" t="n"/>
      <c r="H296" s="121" t="n"/>
      <c r="I296" s="122" t="n"/>
      <c r="J296" s="70" t="n"/>
      <c r="K296" s="70" t="n"/>
      <c r="L296" s="70" t="n"/>
      <c r="M296" s="70" t="n"/>
      <c r="N296" s="70" t="n"/>
      <c r="O296" s="70" t="n"/>
      <c r="P296" s="123" t="n"/>
      <c r="Q296" s="122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120" t="n"/>
      <c r="H297" s="121" t="n"/>
      <c r="I297" s="122" t="n"/>
      <c r="J297" s="70" t="n"/>
      <c r="K297" s="70" t="n"/>
      <c r="L297" s="70" t="n"/>
      <c r="M297" s="70" t="n"/>
      <c r="N297" s="70" t="n"/>
      <c r="O297" s="70" t="n"/>
      <c r="P297" s="123" t="n"/>
      <c r="Q297" s="122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120" t="n"/>
      <c r="H298" s="121" t="n"/>
      <c r="I298" s="122" t="n"/>
      <c r="J298" s="70" t="n"/>
      <c r="K298" s="70" t="n"/>
      <c r="L298" s="70" t="n"/>
      <c r="M298" s="70" t="n"/>
      <c r="N298" s="70" t="n"/>
      <c r="O298" s="70" t="n"/>
      <c r="P298" s="123" t="n"/>
      <c r="Q298" s="122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120" t="n"/>
      <c r="H299" s="121" t="n"/>
      <c r="I299" s="122" t="n"/>
      <c r="J299" s="70" t="n"/>
      <c r="K299" s="70" t="n"/>
      <c r="L299" s="70" t="n"/>
      <c r="M299" s="70" t="n"/>
      <c r="N299" s="70" t="n"/>
      <c r="O299" s="70" t="n"/>
      <c r="P299" s="123" t="n"/>
      <c r="Q299" s="122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120" t="n"/>
      <c r="H300" s="121" t="n"/>
      <c r="I300" s="122" t="n"/>
      <c r="J300" s="70" t="n"/>
      <c r="K300" s="70" t="n"/>
      <c r="L300" s="70" t="n"/>
      <c r="M300" s="70" t="n"/>
      <c r="N300" s="70" t="n"/>
      <c r="O300" s="70" t="n"/>
      <c r="P300" s="123" t="n"/>
      <c r="Q300" s="122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120" t="n"/>
      <c r="H301" s="121" t="n"/>
      <c r="I301" s="122" t="n"/>
      <c r="J301" s="70" t="n"/>
      <c r="K301" s="70" t="n"/>
      <c r="L301" s="70" t="n"/>
      <c r="M301" s="70" t="n"/>
      <c r="N301" s="70" t="n"/>
      <c r="O301" s="70" t="n"/>
      <c r="P301" s="123" t="n"/>
      <c r="Q301" s="122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120" t="n"/>
      <c r="H302" s="121" t="n"/>
      <c r="I302" s="122" t="n"/>
      <c r="J302" s="70" t="n"/>
      <c r="K302" s="70" t="n"/>
      <c r="L302" s="70" t="n"/>
      <c r="M302" s="70" t="n"/>
      <c r="N302" s="70" t="n"/>
      <c r="O302" s="70" t="n"/>
      <c r="P302" s="123" t="n"/>
      <c r="Q302" s="122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120" t="n"/>
      <c r="H303" s="121" t="n"/>
      <c r="I303" s="122" t="n"/>
      <c r="J303" s="70" t="n"/>
      <c r="K303" s="70" t="n"/>
      <c r="L303" s="70" t="n"/>
      <c r="M303" s="70" t="n"/>
      <c r="N303" s="70" t="n"/>
      <c r="O303" s="70" t="n"/>
      <c r="P303" s="123" t="n"/>
      <c r="Q303" s="122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120" t="n"/>
      <c r="H304" s="121" t="n"/>
      <c r="I304" s="122" t="n"/>
      <c r="J304" s="70" t="n"/>
      <c r="K304" s="70" t="n"/>
      <c r="L304" s="70" t="n"/>
      <c r="M304" s="70" t="n"/>
      <c r="N304" s="70" t="n"/>
      <c r="O304" s="70" t="n"/>
      <c r="P304" s="123" t="n"/>
      <c r="Q304" s="122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120" t="n"/>
      <c r="H305" s="121" t="n"/>
      <c r="I305" s="122" t="n"/>
      <c r="J305" s="70" t="n"/>
      <c r="K305" s="70" t="n"/>
      <c r="L305" s="70" t="n"/>
      <c r="M305" s="70" t="n"/>
      <c r="N305" s="70" t="n"/>
      <c r="O305" s="70" t="n"/>
      <c r="P305" s="123" t="n"/>
      <c r="Q305" s="122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120" t="n"/>
      <c r="H306" s="121" t="n"/>
      <c r="I306" s="122" t="n"/>
      <c r="J306" s="70" t="n"/>
      <c r="K306" s="70" t="n"/>
      <c r="L306" s="70" t="n"/>
      <c r="M306" s="70" t="n"/>
      <c r="N306" s="70" t="n"/>
      <c r="O306" s="70" t="n"/>
      <c r="P306" s="123" t="n"/>
      <c r="Q306" s="122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120" t="n"/>
      <c r="H307" s="121" t="n"/>
      <c r="I307" s="122" t="n"/>
      <c r="J307" s="70" t="n"/>
      <c r="K307" s="70" t="n"/>
      <c r="L307" s="70" t="n"/>
      <c r="M307" s="70" t="n"/>
      <c r="N307" s="70" t="n"/>
      <c r="O307" s="70" t="n"/>
      <c r="P307" s="123" t="n"/>
      <c r="Q307" s="122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120" t="n"/>
      <c r="H308" s="121" t="n"/>
      <c r="I308" s="122" t="n"/>
      <c r="J308" s="70" t="n"/>
      <c r="K308" s="70" t="n"/>
      <c r="L308" s="70" t="n"/>
      <c r="M308" s="70" t="n"/>
      <c r="N308" s="70" t="n"/>
      <c r="O308" s="70" t="n"/>
      <c r="P308" s="123" t="n"/>
      <c r="Q308" s="122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120" t="n"/>
      <c r="H309" s="121" t="n"/>
      <c r="I309" s="122" t="n"/>
      <c r="J309" s="70" t="n"/>
      <c r="K309" s="70" t="n"/>
      <c r="L309" s="70" t="n"/>
      <c r="M309" s="70" t="n"/>
      <c r="N309" s="70" t="n"/>
      <c r="O309" s="70" t="n"/>
      <c r="P309" s="123" t="n"/>
      <c r="Q309" s="122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120" t="n"/>
      <c r="H310" s="121" t="n"/>
      <c r="I310" s="122" t="n"/>
      <c r="J310" s="70" t="n"/>
      <c r="K310" s="70" t="n"/>
      <c r="L310" s="70" t="n"/>
      <c r="M310" s="70" t="n"/>
      <c r="N310" s="70" t="n"/>
      <c r="O310" s="70" t="n"/>
      <c r="P310" s="123" t="n"/>
      <c r="Q310" s="122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120" t="n"/>
      <c r="H311" s="121" t="n"/>
      <c r="I311" s="122" t="n"/>
      <c r="J311" s="70" t="n"/>
      <c r="K311" s="70" t="n"/>
      <c r="L311" s="70" t="n"/>
      <c r="M311" s="70" t="n"/>
      <c r="N311" s="70" t="n"/>
      <c r="O311" s="70" t="n"/>
      <c r="P311" s="123" t="n"/>
      <c r="Q311" s="122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120" t="n"/>
      <c r="H312" s="121" t="n"/>
      <c r="I312" s="122" t="n"/>
      <c r="J312" s="70" t="n"/>
      <c r="K312" s="70" t="n"/>
      <c r="L312" s="70" t="n"/>
      <c r="M312" s="70" t="n"/>
      <c r="N312" s="70" t="n"/>
      <c r="O312" s="70" t="n"/>
      <c r="P312" s="123" t="n"/>
      <c r="Q312" s="122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120" t="n"/>
      <c r="H313" s="121" t="n"/>
      <c r="I313" s="122" t="n"/>
      <c r="J313" s="70" t="n"/>
      <c r="K313" s="70" t="n"/>
      <c r="L313" s="70" t="n"/>
      <c r="M313" s="70" t="n"/>
      <c r="N313" s="70" t="n"/>
      <c r="O313" s="70" t="n"/>
      <c r="P313" s="123" t="n"/>
      <c r="Q313" s="122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120" t="n"/>
      <c r="H314" s="121" t="n"/>
      <c r="I314" s="122" t="n"/>
      <c r="J314" s="70" t="n"/>
      <c r="K314" s="70" t="n"/>
      <c r="L314" s="70" t="n"/>
      <c r="M314" s="70" t="n"/>
      <c r="N314" s="70" t="n"/>
      <c r="O314" s="70" t="n"/>
      <c r="P314" s="123" t="n"/>
      <c r="Q314" s="122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120" t="n"/>
      <c r="H315" s="121" t="n"/>
      <c r="I315" s="122" t="n"/>
      <c r="J315" s="70" t="n"/>
      <c r="K315" s="70" t="n"/>
      <c r="L315" s="70" t="n"/>
      <c r="M315" s="70" t="n"/>
      <c r="N315" s="70" t="n"/>
      <c r="O315" s="70" t="n"/>
      <c r="P315" s="123" t="n"/>
      <c r="Q315" s="122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120" t="n"/>
      <c r="H316" s="121" t="n"/>
      <c r="I316" s="122" t="n"/>
      <c r="J316" s="70" t="n"/>
      <c r="K316" s="70" t="n"/>
      <c r="L316" s="70" t="n"/>
      <c r="M316" s="70" t="n"/>
      <c r="N316" s="70" t="n"/>
      <c r="O316" s="70" t="n"/>
      <c r="P316" s="123" t="n"/>
      <c r="Q316" s="122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120" t="n"/>
      <c r="H317" s="121" t="n"/>
      <c r="I317" s="122" t="n"/>
      <c r="J317" s="70" t="n"/>
      <c r="K317" s="70" t="n"/>
      <c r="L317" s="70" t="n"/>
      <c r="M317" s="70" t="n"/>
      <c r="N317" s="70" t="n"/>
      <c r="O317" s="70" t="n"/>
      <c r="P317" s="123" t="n"/>
      <c r="Q317" s="122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120" t="n"/>
      <c r="H318" s="121" t="n"/>
      <c r="I318" s="122" t="n"/>
      <c r="J318" s="70" t="n"/>
      <c r="K318" s="70" t="n"/>
      <c r="L318" s="70" t="n"/>
      <c r="M318" s="70" t="n"/>
      <c r="N318" s="70" t="n"/>
      <c r="O318" s="70" t="n"/>
      <c r="P318" s="123" t="n"/>
      <c r="Q318" s="122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120" t="n"/>
      <c r="H319" s="121" t="n"/>
      <c r="I319" s="122" t="n"/>
      <c r="J319" s="70" t="n"/>
      <c r="K319" s="70" t="n"/>
      <c r="L319" s="70" t="n"/>
      <c r="M319" s="70" t="n"/>
      <c r="N319" s="70" t="n"/>
      <c r="O319" s="70" t="n"/>
      <c r="P319" s="123" t="n"/>
      <c r="Q319" s="122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120" t="n"/>
      <c r="H320" s="121" t="n"/>
      <c r="I320" s="122" t="n"/>
      <c r="J320" s="70" t="n"/>
      <c r="K320" s="70" t="n"/>
      <c r="L320" s="70" t="n"/>
      <c r="M320" s="70" t="n"/>
      <c r="N320" s="70" t="n"/>
      <c r="O320" s="70" t="n"/>
      <c r="P320" s="123" t="n"/>
      <c r="Q320" s="122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120" t="n"/>
      <c r="H321" s="121" t="n"/>
      <c r="I321" s="122" t="n"/>
      <c r="J321" s="70" t="n"/>
      <c r="K321" s="70" t="n"/>
      <c r="L321" s="70" t="n"/>
      <c r="M321" s="70" t="n"/>
      <c r="N321" s="70" t="n"/>
      <c r="O321" s="70" t="n"/>
      <c r="P321" s="123" t="n"/>
      <c r="Q321" s="122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120" t="n"/>
      <c r="H322" s="121" t="n"/>
      <c r="I322" s="122" t="n"/>
      <c r="J322" s="70" t="n"/>
      <c r="K322" s="70" t="n"/>
      <c r="L322" s="70" t="n"/>
      <c r="M322" s="70" t="n"/>
      <c r="N322" s="70" t="n"/>
      <c r="O322" s="70" t="n"/>
      <c r="P322" s="123" t="n"/>
      <c r="Q322" s="122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120" t="n"/>
      <c r="H323" s="121" t="n"/>
      <c r="I323" s="122" t="n"/>
      <c r="J323" s="70" t="n"/>
      <c r="K323" s="70" t="n"/>
      <c r="L323" s="70" t="n"/>
      <c r="M323" s="70" t="n"/>
      <c r="N323" s="70" t="n"/>
      <c r="O323" s="70" t="n"/>
      <c r="P323" s="123" t="n"/>
      <c r="Q323" s="122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120" t="n"/>
      <c r="H324" s="121" t="n"/>
      <c r="I324" s="122" t="n"/>
      <c r="J324" s="70" t="n"/>
      <c r="K324" s="70" t="n"/>
      <c r="L324" s="70" t="n"/>
      <c r="M324" s="70" t="n"/>
      <c r="N324" s="70" t="n"/>
      <c r="O324" s="70" t="n"/>
      <c r="P324" s="123" t="n"/>
      <c r="Q324" s="122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120" t="n"/>
      <c r="H325" s="121" t="n"/>
      <c r="I325" s="122" t="n"/>
      <c r="J325" s="70" t="n"/>
      <c r="K325" s="70" t="n"/>
      <c r="L325" s="70" t="n"/>
      <c r="M325" s="70" t="n"/>
      <c r="N325" s="70" t="n"/>
      <c r="O325" s="70" t="n"/>
      <c r="P325" s="123" t="n"/>
      <c r="Q325" s="122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120" t="n"/>
      <c r="H326" s="121" t="n"/>
      <c r="I326" s="122" t="n"/>
      <c r="J326" s="70" t="n"/>
      <c r="K326" s="70" t="n"/>
      <c r="L326" s="70" t="n"/>
      <c r="M326" s="70" t="n"/>
      <c r="N326" s="70" t="n"/>
      <c r="O326" s="70" t="n"/>
      <c r="P326" s="123" t="n"/>
      <c r="Q326" s="122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120" t="n"/>
      <c r="H327" s="121" t="n"/>
      <c r="I327" s="122" t="n"/>
      <c r="J327" s="70" t="n"/>
      <c r="K327" s="70" t="n"/>
      <c r="L327" s="70" t="n"/>
      <c r="M327" s="70" t="n"/>
      <c r="N327" s="70" t="n"/>
      <c r="O327" s="70" t="n"/>
      <c r="P327" s="123" t="n"/>
      <c r="Q327" s="122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120" t="n"/>
      <c r="H328" s="121" t="n"/>
      <c r="I328" s="122" t="n"/>
      <c r="J328" s="70" t="n"/>
      <c r="K328" s="70" t="n"/>
      <c r="L328" s="70" t="n"/>
      <c r="M328" s="70" t="n"/>
      <c r="N328" s="70" t="n"/>
      <c r="O328" s="70" t="n"/>
      <c r="P328" s="123" t="n"/>
      <c r="Q328" s="122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120" t="n"/>
      <c r="H329" s="121" t="n"/>
      <c r="I329" s="122" t="n"/>
      <c r="J329" s="70" t="n"/>
      <c r="K329" s="70" t="n"/>
      <c r="L329" s="70" t="n"/>
      <c r="M329" s="70" t="n"/>
      <c r="N329" s="70" t="n"/>
      <c r="O329" s="70" t="n"/>
      <c r="P329" s="123" t="n"/>
      <c r="Q329" s="122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120" t="n"/>
      <c r="H330" s="121" t="n"/>
      <c r="I330" s="122" t="n"/>
      <c r="J330" s="70" t="n"/>
      <c r="K330" s="70" t="n"/>
      <c r="L330" s="70" t="n"/>
      <c r="M330" s="70" t="n"/>
      <c r="N330" s="70" t="n"/>
      <c r="O330" s="70" t="n"/>
      <c r="P330" s="123" t="n"/>
      <c r="Q330" s="122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120" t="n"/>
      <c r="H331" s="121" t="n"/>
      <c r="I331" s="122" t="n"/>
      <c r="J331" s="70" t="n"/>
      <c r="K331" s="70" t="n"/>
      <c r="L331" s="70" t="n"/>
      <c r="M331" s="70" t="n"/>
      <c r="N331" s="70" t="n"/>
      <c r="O331" s="70" t="n"/>
      <c r="P331" s="123" t="n"/>
      <c r="Q331" s="122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120" t="n"/>
      <c r="H332" s="121" t="n"/>
      <c r="I332" s="122" t="n"/>
      <c r="J332" s="70" t="n"/>
      <c r="K332" s="70" t="n"/>
      <c r="L332" s="70" t="n"/>
      <c r="M332" s="70" t="n"/>
      <c r="N332" s="70" t="n"/>
      <c r="O332" s="70" t="n"/>
      <c r="P332" s="123" t="n"/>
      <c r="Q332" s="122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120" t="n"/>
      <c r="H333" s="121" t="n"/>
      <c r="I333" s="122" t="n"/>
      <c r="J333" s="70" t="n"/>
      <c r="K333" s="70" t="n"/>
      <c r="L333" s="70" t="n"/>
      <c r="M333" s="70" t="n"/>
      <c r="N333" s="70" t="n"/>
      <c r="O333" s="70" t="n"/>
      <c r="P333" s="123" t="n"/>
      <c r="Q333" s="122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120" t="n"/>
      <c r="H334" s="121" t="n"/>
      <c r="I334" s="122" t="n"/>
      <c r="J334" s="70" t="n"/>
      <c r="K334" s="70" t="n"/>
      <c r="L334" s="70" t="n"/>
      <c r="M334" s="70" t="n"/>
      <c r="N334" s="70" t="n"/>
      <c r="O334" s="70" t="n"/>
      <c r="P334" s="123" t="n"/>
      <c r="Q334" s="122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120" t="n"/>
      <c r="H335" s="121" t="n"/>
      <c r="I335" s="122" t="n"/>
      <c r="J335" s="70" t="n"/>
      <c r="K335" s="70" t="n"/>
      <c r="L335" s="70" t="n"/>
      <c r="M335" s="70" t="n"/>
      <c r="N335" s="70" t="n"/>
      <c r="O335" s="70" t="n"/>
      <c r="P335" s="123" t="n"/>
      <c r="Q335" s="122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120" t="n"/>
      <c r="H336" s="121" t="n"/>
      <c r="I336" s="122" t="n"/>
      <c r="J336" s="70" t="n"/>
      <c r="K336" s="70" t="n"/>
      <c r="L336" s="70" t="n"/>
      <c r="M336" s="70" t="n"/>
      <c r="N336" s="70" t="n"/>
      <c r="O336" s="70" t="n"/>
      <c r="P336" s="123" t="n"/>
      <c r="Q336" s="122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120" t="n"/>
      <c r="H337" s="121" t="n"/>
      <c r="I337" s="122" t="n"/>
      <c r="J337" s="70" t="n"/>
      <c r="K337" s="70" t="n"/>
      <c r="L337" s="70" t="n"/>
      <c r="M337" s="70" t="n"/>
      <c r="N337" s="70" t="n"/>
      <c r="O337" s="70" t="n"/>
      <c r="P337" s="123" t="n"/>
      <c r="Q337" s="122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120" t="n"/>
      <c r="H338" s="121" t="n"/>
      <c r="I338" s="122" t="n"/>
      <c r="J338" s="70" t="n"/>
      <c r="K338" s="70" t="n"/>
      <c r="L338" s="70" t="n"/>
      <c r="M338" s="70" t="n"/>
      <c r="N338" s="70" t="n"/>
      <c r="O338" s="70" t="n"/>
      <c r="P338" s="123" t="n"/>
      <c r="Q338" s="122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120" t="n"/>
      <c r="H339" s="121" t="n"/>
      <c r="I339" s="122" t="n"/>
      <c r="J339" s="70" t="n"/>
      <c r="K339" s="70" t="n"/>
      <c r="L339" s="70" t="n"/>
      <c r="M339" s="70" t="n"/>
      <c r="N339" s="70" t="n"/>
      <c r="O339" s="70" t="n"/>
      <c r="P339" s="123" t="n"/>
      <c r="Q339" s="122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120" t="n"/>
      <c r="H340" s="121" t="n"/>
      <c r="I340" s="122" t="n"/>
      <c r="J340" s="70" t="n"/>
      <c r="K340" s="70" t="n"/>
      <c r="L340" s="70" t="n"/>
      <c r="M340" s="70" t="n"/>
      <c r="N340" s="70" t="n"/>
      <c r="O340" s="70" t="n"/>
      <c r="P340" s="123" t="n"/>
      <c r="Q340" s="122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120" t="n"/>
      <c r="H341" s="121" t="n"/>
      <c r="I341" s="122" t="n"/>
      <c r="J341" s="70" t="n"/>
      <c r="K341" s="70" t="n"/>
      <c r="L341" s="70" t="n"/>
      <c r="M341" s="70" t="n"/>
      <c r="N341" s="70" t="n"/>
      <c r="O341" s="70" t="n"/>
      <c r="P341" s="123" t="n"/>
      <c r="Q341" s="122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120" t="n"/>
      <c r="H342" s="121" t="n"/>
      <c r="I342" s="122" t="n"/>
      <c r="J342" s="70" t="n"/>
      <c r="K342" s="70" t="n"/>
      <c r="L342" s="70" t="n"/>
      <c r="M342" s="70" t="n"/>
      <c r="N342" s="70" t="n"/>
      <c r="O342" s="70" t="n"/>
      <c r="P342" s="123" t="n"/>
      <c r="Q342" s="122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120" t="n"/>
      <c r="H343" s="121" t="n"/>
      <c r="I343" s="122" t="n"/>
      <c r="J343" s="70" t="n"/>
      <c r="K343" s="70" t="n"/>
      <c r="L343" s="70" t="n"/>
      <c r="M343" s="70" t="n"/>
      <c r="N343" s="70" t="n"/>
      <c r="O343" s="70" t="n"/>
      <c r="P343" s="123" t="n"/>
      <c r="Q343" s="122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120" t="n"/>
      <c r="H344" s="121" t="n"/>
      <c r="I344" s="122" t="n"/>
      <c r="J344" s="70" t="n"/>
      <c r="K344" s="70" t="n"/>
      <c r="L344" s="70" t="n"/>
      <c r="M344" s="70" t="n"/>
      <c r="N344" s="70" t="n"/>
      <c r="O344" s="70" t="n"/>
      <c r="P344" s="123" t="n"/>
      <c r="Q344" s="122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120" t="n"/>
      <c r="H345" s="121" t="n"/>
      <c r="I345" s="122" t="n"/>
      <c r="J345" s="70" t="n"/>
      <c r="K345" s="70" t="n"/>
      <c r="L345" s="70" t="n"/>
      <c r="M345" s="70" t="n"/>
      <c r="N345" s="70" t="n"/>
      <c r="O345" s="70" t="n"/>
      <c r="P345" s="123" t="n"/>
      <c r="Q345" s="122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120" t="n"/>
      <c r="H346" s="121" t="n"/>
      <c r="I346" s="122" t="n"/>
      <c r="J346" s="70" t="n"/>
      <c r="K346" s="70" t="n"/>
      <c r="L346" s="70" t="n"/>
      <c r="M346" s="70" t="n"/>
      <c r="N346" s="70" t="n"/>
      <c r="O346" s="70" t="n"/>
      <c r="P346" s="123" t="n"/>
      <c r="Q346" s="122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120" t="n"/>
      <c r="H347" s="121" t="n"/>
      <c r="I347" s="122" t="n"/>
      <c r="J347" s="70" t="n"/>
      <c r="K347" s="70" t="n"/>
      <c r="L347" s="70" t="n"/>
      <c r="M347" s="70" t="n"/>
      <c r="N347" s="70" t="n"/>
      <c r="O347" s="70" t="n"/>
      <c r="P347" s="123" t="n"/>
      <c r="Q347" s="122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120" t="n"/>
      <c r="H348" s="121" t="n"/>
      <c r="I348" s="122" t="n"/>
      <c r="J348" s="70" t="n"/>
      <c r="K348" s="70" t="n"/>
      <c r="L348" s="70" t="n"/>
      <c r="M348" s="70" t="n"/>
      <c r="N348" s="70" t="n"/>
      <c r="O348" s="70" t="n"/>
      <c r="P348" s="123" t="n"/>
      <c r="Q348" s="122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120" t="n"/>
      <c r="H349" s="121" t="n"/>
      <c r="I349" s="122" t="n"/>
      <c r="J349" s="70" t="n"/>
      <c r="K349" s="70" t="n"/>
      <c r="L349" s="70" t="n"/>
      <c r="M349" s="70" t="n"/>
      <c r="N349" s="70" t="n"/>
      <c r="O349" s="70" t="n"/>
      <c r="P349" s="123" t="n"/>
      <c r="Q349" s="122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120" t="n"/>
      <c r="H350" s="121" t="n"/>
      <c r="I350" s="122" t="n"/>
      <c r="J350" s="70" t="n"/>
      <c r="K350" s="70" t="n"/>
      <c r="L350" s="70" t="n"/>
      <c r="M350" s="70" t="n"/>
      <c r="N350" s="70" t="n"/>
      <c r="O350" s="70" t="n"/>
      <c r="P350" s="123" t="n"/>
      <c r="Q350" s="122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120" t="n"/>
      <c r="H351" s="121" t="n"/>
      <c r="I351" s="122" t="n"/>
      <c r="J351" s="70" t="n"/>
      <c r="K351" s="70" t="n"/>
      <c r="L351" s="70" t="n"/>
      <c r="M351" s="70" t="n"/>
      <c r="N351" s="70" t="n"/>
      <c r="O351" s="70" t="n"/>
      <c r="P351" s="123" t="n"/>
      <c r="Q351" s="122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120" t="n"/>
      <c r="H352" s="121" t="n"/>
      <c r="I352" s="122" t="n"/>
      <c r="J352" s="70" t="n"/>
      <c r="K352" s="70" t="n"/>
      <c r="L352" s="70" t="n"/>
      <c r="M352" s="70" t="n"/>
      <c r="N352" s="70" t="n"/>
      <c r="O352" s="70" t="n"/>
      <c r="P352" s="123" t="n"/>
      <c r="Q352" s="122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120" t="n"/>
      <c r="H353" s="121" t="n"/>
      <c r="I353" s="122" t="n"/>
      <c r="J353" s="70" t="n"/>
      <c r="K353" s="70" t="n"/>
      <c r="L353" s="70" t="n"/>
      <c r="M353" s="70" t="n"/>
      <c r="N353" s="70" t="n"/>
      <c r="O353" s="70" t="n"/>
      <c r="P353" s="123" t="n"/>
      <c r="Q353" s="122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120" t="n"/>
      <c r="H354" s="121" t="n"/>
      <c r="I354" s="122" t="n"/>
      <c r="J354" s="70" t="n"/>
      <c r="K354" s="70" t="n"/>
      <c r="L354" s="70" t="n"/>
      <c r="M354" s="70" t="n"/>
      <c r="N354" s="70" t="n"/>
      <c r="O354" s="70" t="n"/>
      <c r="P354" s="123" t="n"/>
      <c r="Q354" s="122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120" t="n"/>
      <c r="H355" s="121" t="n"/>
      <c r="I355" s="122" t="n"/>
      <c r="J355" s="70" t="n"/>
      <c r="K355" s="70" t="n"/>
      <c r="L355" s="70" t="n"/>
      <c r="M355" s="70" t="n"/>
      <c r="N355" s="70" t="n"/>
      <c r="O355" s="70" t="n"/>
      <c r="P355" s="123" t="n"/>
      <c r="Q355" s="122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120" t="n"/>
      <c r="H356" s="121" t="n"/>
      <c r="I356" s="122" t="n"/>
      <c r="J356" s="70" t="n"/>
      <c r="K356" s="70" t="n"/>
      <c r="L356" s="70" t="n"/>
      <c r="M356" s="70" t="n"/>
      <c r="N356" s="70" t="n"/>
      <c r="O356" s="70" t="n"/>
      <c r="P356" s="123" t="n"/>
      <c r="Q356" s="122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120" t="n"/>
      <c r="H357" s="121" t="n"/>
      <c r="I357" s="122" t="n"/>
      <c r="J357" s="70" t="n"/>
      <c r="K357" s="70" t="n"/>
      <c r="L357" s="70" t="n"/>
      <c r="M357" s="70" t="n"/>
      <c r="N357" s="70" t="n"/>
      <c r="O357" s="70" t="n"/>
      <c r="P357" s="123" t="n"/>
      <c r="Q357" s="122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120" t="n"/>
      <c r="H358" s="121" t="n"/>
      <c r="I358" s="122" t="n"/>
      <c r="J358" s="70" t="n"/>
      <c r="K358" s="70" t="n"/>
      <c r="L358" s="70" t="n"/>
      <c r="M358" s="70" t="n"/>
      <c r="N358" s="70" t="n"/>
      <c r="O358" s="70" t="n"/>
      <c r="P358" s="123" t="n"/>
      <c r="Q358" s="122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120" t="n"/>
      <c r="H359" s="121" t="n"/>
      <c r="I359" s="122" t="n"/>
      <c r="J359" s="70" t="n"/>
      <c r="K359" s="70" t="n"/>
      <c r="L359" s="70" t="n"/>
      <c r="M359" s="70" t="n"/>
      <c r="N359" s="70" t="n"/>
      <c r="O359" s="70" t="n"/>
      <c r="P359" s="123" t="n"/>
      <c r="Q359" s="122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120" t="n"/>
      <c r="H360" s="121" t="n"/>
      <c r="I360" s="122" t="n"/>
      <c r="J360" s="70" t="n"/>
      <c r="K360" s="70" t="n"/>
      <c r="L360" s="70" t="n"/>
      <c r="M360" s="70" t="n"/>
      <c r="N360" s="70" t="n"/>
      <c r="O360" s="70" t="n"/>
      <c r="P360" s="123" t="n"/>
      <c r="Q360" s="122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120" t="n"/>
      <c r="H361" s="121" t="n"/>
      <c r="I361" s="122" t="n"/>
      <c r="J361" s="70" t="n"/>
      <c r="K361" s="70" t="n"/>
      <c r="L361" s="70" t="n"/>
      <c r="M361" s="70" t="n"/>
      <c r="N361" s="70" t="n"/>
      <c r="O361" s="70" t="n"/>
      <c r="P361" s="123" t="n"/>
      <c r="Q361" s="122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120" t="n"/>
      <c r="H362" s="121" t="n"/>
      <c r="I362" s="122" t="n"/>
      <c r="J362" s="70" t="n"/>
      <c r="K362" s="70" t="n"/>
      <c r="L362" s="70" t="n"/>
      <c r="M362" s="70" t="n"/>
      <c r="N362" s="70" t="n"/>
      <c r="O362" s="70" t="n"/>
      <c r="P362" s="123" t="n"/>
      <c r="Q362" s="122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120" t="n"/>
      <c r="H363" s="121" t="n"/>
      <c r="I363" s="122" t="n"/>
      <c r="J363" s="70" t="n"/>
      <c r="K363" s="70" t="n"/>
      <c r="L363" s="70" t="n"/>
      <c r="M363" s="70" t="n"/>
      <c r="N363" s="70" t="n"/>
      <c r="O363" s="70" t="n"/>
      <c r="P363" s="123" t="n"/>
      <c r="Q363" s="122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120" t="n"/>
      <c r="H364" s="121" t="n"/>
      <c r="I364" s="122" t="n"/>
      <c r="J364" s="70" t="n"/>
      <c r="K364" s="70" t="n"/>
      <c r="L364" s="70" t="n"/>
      <c r="M364" s="70" t="n"/>
      <c r="N364" s="70" t="n"/>
      <c r="O364" s="70" t="n"/>
      <c r="P364" s="123" t="n"/>
      <c r="Q364" s="122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120" t="n"/>
      <c r="H365" s="121" t="n"/>
      <c r="I365" s="122" t="n"/>
      <c r="J365" s="70" t="n"/>
      <c r="K365" s="70" t="n"/>
      <c r="L365" s="70" t="n"/>
      <c r="M365" s="70" t="n"/>
      <c r="N365" s="70" t="n"/>
      <c r="O365" s="70" t="n"/>
      <c r="P365" s="123" t="n"/>
      <c r="Q365" s="122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120" t="n"/>
      <c r="H366" s="121" t="n"/>
      <c r="I366" s="122" t="n"/>
      <c r="J366" s="70" t="n"/>
      <c r="K366" s="70" t="n"/>
      <c r="L366" s="70" t="n"/>
      <c r="M366" s="70" t="n"/>
      <c r="N366" s="70" t="n"/>
      <c r="O366" s="70" t="n"/>
      <c r="P366" s="123" t="n"/>
      <c r="Q366" s="122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120" t="n"/>
      <c r="H367" s="121" t="n"/>
      <c r="I367" s="122" t="n"/>
      <c r="J367" s="70" t="n"/>
      <c r="K367" s="70" t="n"/>
      <c r="L367" s="70" t="n"/>
      <c r="M367" s="70" t="n"/>
      <c r="N367" s="70" t="n"/>
      <c r="O367" s="70" t="n"/>
      <c r="P367" s="123" t="n"/>
      <c r="Q367" s="122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120" t="n"/>
      <c r="H368" s="121" t="n"/>
      <c r="I368" s="122" t="n"/>
      <c r="J368" s="70" t="n"/>
      <c r="K368" s="70" t="n"/>
      <c r="L368" s="70" t="n"/>
      <c r="M368" s="70" t="n"/>
      <c r="N368" s="70" t="n"/>
      <c r="O368" s="70" t="n"/>
      <c r="P368" s="123" t="n"/>
      <c r="Q368" s="122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120" t="n"/>
      <c r="H369" s="121" t="n"/>
      <c r="I369" s="122" t="n"/>
      <c r="J369" s="70" t="n"/>
      <c r="K369" s="70" t="n"/>
      <c r="L369" s="70" t="n"/>
      <c r="M369" s="70" t="n"/>
      <c r="N369" s="70" t="n"/>
      <c r="O369" s="70" t="n"/>
      <c r="P369" s="123" t="n"/>
      <c r="Q369" s="122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120" t="n"/>
      <c r="H370" s="121" t="n"/>
      <c r="I370" s="122" t="n"/>
      <c r="J370" s="70" t="n"/>
      <c r="K370" s="70" t="n"/>
      <c r="L370" s="70" t="n"/>
      <c r="M370" s="70" t="n"/>
      <c r="N370" s="70" t="n"/>
      <c r="O370" s="70" t="n"/>
      <c r="P370" s="123" t="n"/>
      <c r="Q370" s="122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120" t="n"/>
      <c r="H371" s="121" t="n"/>
      <c r="I371" s="122" t="n"/>
      <c r="J371" s="70" t="n"/>
      <c r="K371" s="70" t="n"/>
      <c r="L371" s="70" t="n"/>
      <c r="M371" s="70" t="n"/>
      <c r="N371" s="70" t="n"/>
      <c r="O371" s="70" t="n"/>
      <c r="P371" s="123" t="n"/>
      <c r="Q371" s="122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120" t="n"/>
      <c r="H372" s="121" t="n"/>
      <c r="I372" s="122" t="n"/>
      <c r="J372" s="70" t="n"/>
      <c r="K372" s="70" t="n"/>
      <c r="L372" s="70" t="n"/>
      <c r="M372" s="70" t="n"/>
      <c r="N372" s="70" t="n"/>
      <c r="O372" s="70" t="n"/>
      <c r="P372" s="123" t="n"/>
      <c r="Q372" s="122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120" t="n"/>
      <c r="H373" s="121" t="n"/>
      <c r="I373" s="122" t="n"/>
      <c r="J373" s="70" t="n"/>
      <c r="K373" s="70" t="n"/>
      <c r="L373" s="70" t="n"/>
      <c r="M373" s="70" t="n"/>
      <c r="N373" s="70" t="n"/>
      <c r="O373" s="70" t="n"/>
      <c r="P373" s="123" t="n"/>
      <c r="Q373" s="122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120" t="n"/>
      <c r="H374" s="121" t="n"/>
      <c r="I374" s="122" t="n"/>
      <c r="J374" s="70" t="n"/>
      <c r="K374" s="70" t="n"/>
      <c r="L374" s="70" t="n"/>
      <c r="M374" s="70" t="n"/>
      <c r="N374" s="70" t="n"/>
      <c r="O374" s="70" t="n"/>
      <c r="P374" s="123" t="n"/>
      <c r="Q374" s="122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120" t="n"/>
      <c r="H375" s="121" t="n"/>
      <c r="I375" s="122" t="n"/>
      <c r="J375" s="70" t="n"/>
      <c r="K375" s="70" t="n"/>
      <c r="L375" s="70" t="n"/>
      <c r="M375" s="70" t="n"/>
      <c r="N375" s="70" t="n"/>
      <c r="O375" s="70" t="n"/>
      <c r="P375" s="123" t="n"/>
      <c r="Q375" s="122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120" t="n"/>
      <c r="H376" s="121" t="n"/>
      <c r="I376" s="122" t="n"/>
      <c r="J376" s="70" t="n"/>
      <c r="K376" s="70" t="n"/>
      <c r="L376" s="70" t="n"/>
      <c r="M376" s="70" t="n"/>
      <c r="N376" s="70" t="n"/>
      <c r="O376" s="70" t="n"/>
      <c r="P376" s="123" t="n"/>
      <c r="Q376" s="122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120" t="n"/>
      <c r="H377" s="121" t="n"/>
      <c r="I377" s="122" t="n"/>
      <c r="J377" s="70" t="n"/>
      <c r="K377" s="70" t="n"/>
      <c r="L377" s="70" t="n"/>
      <c r="M377" s="70" t="n"/>
      <c r="N377" s="70" t="n"/>
      <c r="O377" s="70" t="n"/>
      <c r="P377" s="123" t="n"/>
      <c r="Q377" s="122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120" t="n"/>
      <c r="H378" s="121" t="n"/>
      <c r="I378" s="122" t="n"/>
      <c r="J378" s="70" t="n"/>
      <c r="K378" s="70" t="n"/>
      <c r="L378" s="70" t="n"/>
      <c r="M378" s="70" t="n"/>
      <c r="N378" s="70" t="n"/>
      <c r="O378" s="70" t="n"/>
      <c r="P378" s="123" t="n"/>
      <c r="Q378" s="122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120" t="n"/>
      <c r="H379" s="121" t="n"/>
      <c r="I379" s="122" t="n"/>
      <c r="J379" s="70" t="n"/>
      <c r="K379" s="70" t="n"/>
      <c r="L379" s="70" t="n"/>
      <c r="M379" s="70" t="n"/>
      <c r="N379" s="70" t="n"/>
      <c r="O379" s="70" t="n"/>
      <c r="P379" s="123" t="n"/>
      <c r="Q379" s="122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120" t="n"/>
      <c r="H380" s="121" t="n"/>
      <c r="I380" s="122" t="n"/>
      <c r="J380" s="70" t="n"/>
      <c r="K380" s="70" t="n"/>
      <c r="L380" s="70" t="n"/>
      <c r="M380" s="70" t="n"/>
      <c r="N380" s="70" t="n"/>
      <c r="O380" s="70" t="n"/>
      <c r="P380" s="123" t="n"/>
      <c r="Q380" s="122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120" t="n"/>
      <c r="H381" s="121" t="n"/>
      <c r="I381" s="122" t="n"/>
      <c r="J381" s="70" t="n"/>
      <c r="K381" s="70" t="n"/>
      <c r="L381" s="70" t="n"/>
      <c r="M381" s="70" t="n"/>
      <c r="N381" s="70" t="n"/>
      <c r="O381" s="70" t="n"/>
      <c r="P381" s="123" t="n"/>
      <c r="Q381" s="122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120" t="n"/>
      <c r="H382" s="121" t="n"/>
      <c r="I382" s="122" t="n"/>
      <c r="J382" s="70" t="n"/>
      <c r="K382" s="70" t="n"/>
      <c r="L382" s="70" t="n"/>
      <c r="M382" s="70" t="n"/>
      <c r="N382" s="70" t="n"/>
      <c r="O382" s="70" t="n"/>
      <c r="P382" s="123" t="n"/>
      <c r="Q382" s="122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120" t="n"/>
      <c r="H383" s="121" t="n"/>
      <c r="I383" s="122" t="n"/>
      <c r="J383" s="70" t="n"/>
      <c r="K383" s="70" t="n"/>
      <c r="L383" s="70" t="n"/>
      <c r="M383" s="70" t="n"/>
      <c r="N383" s="70" t="n"/>
      <c r="O383" s="70" t="n"/>
      <c r="P383" s="123" t="n"/>
      <c r="Q383" s="122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120" t="n"/>
      <c r="H384" s="121" t="n"/>
      <c r="I384" s="122" t="n"/>
      <c r="J384" s="70" t="n"/>
      <c r="K384" s="70" t="n"/>
      <c r="L384" s="70" t="n"/>
      <c r="M384" s="70" t="n"/>
      <c r="N384" s="70" t="n"/>
      <c r="O384" s="70" t="n"/>
      <c r="P384" s="123" t="n"/>
      <c r="Q384" s="122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120" t="n"/>
      <c r="H385" s="121" t="n"/>
      <c r="I385" s="122" t="n"/>
      <c r="J385" s="70" t="n"/>
      <c r="K385" s="70" t="n"/>
      <c r="L385" s="70" t="n"/>
      <c r="M385" s="70" t="n"/>
      <c r="N385" s="70" t="n"/>
      <c r="O385" s="70" t="n"/>
      <c r="P385" s="123" t="n"/>
      <c r="Q385" s="122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120" t="n"/>
      <c r="H386" s="121" t="n"/>
      <c r="I386" s="122" t="n"/>
      <c r="J386" s="70" t="n"/>
      <c r="K386" s="70" t="n"/>
      <c r="L386" s="70" t="n"/>
      <c r="M386" s="70" t="n"/>
      <c r="N386" s="70" t="n"/>
      <c r="O386" s="70" t="n"/>
      <c r="P386" s="123" t="n"/>
      <c r="Q386" s="122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120" t="n"/>
      <c r="H387" s="121" t="n"/>
      <c r="I387" s="122" t="n"/>
      <c r="J387" s="70" t="n"/>
      <c r="K387" s="70" t="n"/>
      <c r="L387" s="70" t="n"/>
      <c r="M387" s="70" t="n"/>
      <c r="N387" s="70" t="n"/>
      <c r="O387" s="70" t="n"/>
      <c r="P387" s="123" t="n"/>
      <c r="Q387" s="122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120" t="n"/>
      <c r="H388" s="121" t="n"/>
      <c r="I388" s="122" t="n"/>
      <c r="J388" s="70" t="n"/>
      <c r="K388" s="70" t="n"/>
      <c r="L388" s="70" t="n"/>
      <c r="M388" s="70" t="n"/>
      <c r="N388" s="70" t="n"/>
      <c r="O388" s="70" t="n"/>
      <c r="P388" s="123" t="n"/>
      <c r="Q388" s="122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120" t="n"/>
      <c r="H389" s="121" t="n"/>
      <c r="I389" s="122" t="n"/>
      <c r="J389" s="70" t="n"/>
      <c r="K389" s="70" t="n"/>
      <c r="L389" s="70" t="n"/>
      <c r="M389" s="70" t="n"/>
      <c r="N389" s="70" t="n"/>
      <c r="O389" s="70" t="n"/>
      <c r="P389" s="123" t="n"/>
      <c r="Q389" s="122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120" t="n"/>
      <c r="H390" s="121" t="n"/>
      <c r="I390" s="122" t="n"/>
      <c r="J390" s="70" t="n"/>
      <c r="K390" s="70" t="n"/>
      <c r="L390" s="70" t="n"/>
      <c r="M390" s="70" t="n"/>
      <c r="N390" s="70" t="n"/>
      <c r="O390" s="70" t="n"/>
      <c r="P390" s="123" t="n"/>
      <c r="Q390" s="122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120" t="n"/>
      <c r="H391" s="121" t="n"/>
      <c r="I391" s="122" t="n"/>
      <c r="J391" s="70" t="n"/>
      <c r="K391" s="70" t="n"/>
      <c r="L391" s="70" t="n"/>
      <c r="M391" s="70" t="n"/>
      <c r="N391" s="70" t="n"/>
      <c r="O391" s="70" t="n"/>
      <c r="P391" s="123" t="n"/>
      <c r="Q391" s="122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120" t="n"/>
      <c r="H392" s="121" t="n"/>
      <c r="I392" s="122" t="n"/>
      <c r="J392" s="70" t="n"/>
      <c r="K392" s="70" t="n"/>
      <c r="L392" s="70" t="n"/>
      <c r="M392" s="70" t="n"/>
      <c r="N392" s="70" t="n"/>
      <c r="O392" s="70" t="n"/>
      <c r="P392" s="123" t="n"/>
      <c r="Q392" s="122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120" t="n"/>
      <c r="H393" s="121" t="n"/>
      <c r="I393" s="122" t="n"/>
      <c r="J393" s="70" t="n"/>
      <c r="K393" s="70" t="n"/>
      <c r="L393" s="70" t="n"/>
      <c r="M393" s="70" t="n"/>
      <c r="N393" s="70" t="n"/>
      <c r="O393" s="70" t="n"/>
      <c r="P393" s="123" t="n"/>
      <c r="Q393" s="122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120" t="n"/>
      <c r="H394" s="121" t="n"/>
      <c r="I394" s="122" t="n"/>
      <c r="J394" s="70" t="n"/>
      <c r="K394" s="70" t="n"/>
      <c r="L394" s="70" t="n"/>
      <c r="M394" s="70" t="n"/>
      <c r="N394" s="70" t="n"/>
      <c r="O394" s="70" t="n"/>
      <c r="P394" s="123" t="n"/>
      <c r="Q394" s="122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120" t="n"/>
      <c r="H395" s="121" t="n"/>
      <c r="I395" s="122" t="n"/>
      <c r="J395" s="70" t="n"/>
      <c r="K395" s="70" t="n"/>
      <c r="L395" s="70" t="n"/>
      <c r="M395" s="70" t="n"/>
      <c r="N395" s="70" t="n"/>
      <c r="O395" s="70" t="n"/>
      <c r="P395" s="123" t="n"/>
      <c r="Q395" s="122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120" t="n"/>
      <c r="H396" s="121" t="n"/>
      <c r="I396" s="122" t="n"/>
      <c r="J396" s="70" t="n"/>
      <c r="K396" s="70" t="n"/>
      <c r="L396" s="70" t="n"/>
      <c r="M396" s="70" t="n"/>
      <c r="N396" s="70" t="n"/>
      <c r="O396" s="70" t="n"/>
      <c r="P396" s="123" t="n"/>
      <c r="Q396" s="122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120" t="n"/>
      <c r="H397" s="121" t="n"/>
      <c r="I397" s="122" t="n"/>
      <c r="J397" s="70" t="n"/>
      <c r="K397" s="70" t="n"/>
      <c r="L397" s="70" t="n"/>
      <c r="M397" s="70" t="n"/>
      <c r="N397" s="70" t="n"/>
      <c r="O397" s="70" t="n"/>
      <c r="P397" s="123" t="n"/>
      <c r="Q397" s="122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120" t="n"/>
      <c r="H398" s="121" t="n"/>
      <c r="I398" s="122" t="n"/>
      <c r="J398" s="70" t="n"/>
      <c r="K398" s="70" t="n"/>
      <c r="L398" s="70" t="n"/>
      <c r="M398" s="70" t="n"/>
      <c r="N398" s="70" t="n"/>
      <c r="O398" s="70" t="n"/>
      <c r="P398" s="123" t="n"/>
      <c r="Q398" s="122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120" t="n"/>
      <c r="H399" s="121" t="n"/>
      <c r="I399" s="122" t="n"/>
      <c r="J399" s="70" t="n"/>
      <c r="K399" s="70" t="n"/>
      <c r="L399" s="70" t="n"/>
      <c r="M399" s="70" t="n"/>
      <c r="N399" s="70" t="n"/>
      <c r="O399" s="70" t="n"/>
      <c r="P399" s="123" t="n"/>
      <c r="Q399" s="122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120" t="n"/>
      <c r="H400" s="121" t="n"/>
      <c r="I400" s="122" t="n"/>
      <c r="J400" s="70" t="n"/>
      <c r="K400" s="70" t="n"/>
      <c r="L400" s="70" t="n"/>
      <c r="M400" s="70" t="n"/>
      <c r="N400" s="70" t="n"/>
      <c r="O400" s="70" t="n"/>
      <c r="P400" s="123" t="n"/>
      <c r="Q400" s="122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120" t="n"/>
      <c r="H401" s="121" t="n"/>
      <c r="I401" s="122" t="n"/>
      <c r="J401" s="70" t="n"/>
      <c r="K401" s="70" t="n"/>
      <c r="L401" s="70" t="n"/>
      <c r="M401" s="70" t="n"/>
      <c r="N401" s="70" t="n"/>
      <c r="O401" s="70" t="n"/>
      <c r="P401" s="123" t="n"/>
      <c r="Q401" s="122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120" t="n"/>
      <c r="H402" s="121" t="n"/>
      <c r="I402" s="122" t="n"/>
      <c r="J402" s="70" t="n"/>
      <c r="K402" s="70" t="n"/>
      <c r="L402" s="70" t="n"/>
      <c r="M402" s="70" t="n"/>
      <c r="N402" s="70" t="n"/>
      <c r="O402" s="70" t="n"/>
      <c r="P402" s="123" t="n"/>
      <c r="Q402" s="122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120" t="n"/>
      <c r="H403" s="121" t="n"/>
      <c r="I403" s="122" t="n"/>
      <c r="J403" s="70" t="n"/>
      <c r="K403" s="70" t="n"/>
      <c r="L403" s="70" t="n"/>
      <c r="M403" s="70" t="n"/>
      <c r="N403" s="70" t="n"/>
      <c r="O403" s="70" t="n"/>
      <c r="P403" s="123" t="n"/>
      <c r="Q403" s="122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120" t="n"/>
      <c r="H404" s="121" t="n"/>
      <c r="I404" s="122" t="n"/>
      <c r="J404" s="70" t="n"/>
      <c r="K404" s="70" t="n"/>
      <c r="L404" s="70" t="n"/>
      <c r="M404" s="70" t="n"/>
      <c r="N404" s="70" t="n"/>
      <c r="O404" s="70" t="n"/>
      <c r="P404" s="123" t="n"/>
      <c r="Q404" s="122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120" t="n"/>
      <c r="H405" s="121" t="n"/>
      <c r="I405" s="122" t="n"/>
      <c r="J405" s="70" t="n"/>
      <c r="K405" s="70" t="n"/>
      <c r="L405" s="70" t="n"/>
      <c r="M405" s="70" t="n"/>
      <c r="N405" s="70" t="n"/>
      <c r="O405" s="70" t="n"/>
      <c r="P405" s="123" t="n"/>
      <c r="Q405" s="122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120" t="n"/>
      <c r="H406" s="121" t="n"/>
      <c r="I406" s="122" t="n"/>
      <c r="J406" s="70" t="n"/>
      <c r="K406" s="70" t="n"/>
      <c r="L406" s="70" t="n"/>
      <c r="M406" s="70" t="n"/>
      <c r="N406" s="70" t="n"/>
      <c r="O406" s="70" t="n"/>
      <c r="P406" s="123" t="n"/>
      <c r="Q406" s="122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120" t="n"/>
      <c r="H407" s="121" t="n"/>
      <c r="I407" s="122" t="n"/>
      <c r="J407" s="70" t="n"/>
      <c r="K407" s="70" t="n"/>
      <c r="L407" s="70" t="n"/>
      <c r="M407" s="70" t="n"/>
      <c r="N407" s="70" t="n"/>
      <c r="O407" s="70" t="n"/>
      <c r="P407" s="123" t="n"/>
      <c r="Q407" s="122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120" t="n"/>
      <c r="H408" s="121" t="n"/>
      <c r="I408" s="122" t="n"/>
      <c r="J408" s="70" t="n"/>
      <c r="K408" s="70" t="n"/>
      <c r="L408" s="70" t="n"/>
      <c r="M408" s="70" t="n"/>
      <c r="N408" s="70" t="n"/>
      <c r="O408" s="70" t="n"/>
      <c r="P408" s="123" t="n"/>
      <c r="Q408" s="122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120" t="n"/>
      <c r="H409" s="121" t="n"/>
      <c r="I409" s="122" t="n"/>
      <c r="J409" s="70" t="n"/>
      <c r="K409" s="70" t="n"/>
      <c r="L409" s="70" t="n"/>
      <c r="M409" s="70" t="n"/>
      <c r="N409" s="70" t="n"/>
      <c r="O409" s="70" t="n"/>
      <c r="P409" s="123" t="n"/>
      <c r="Q409" s="122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120" t="n"/>
      <c r="H410" s="121" t="n"/>
      <c r="I410" s="122" t="n"/>
      <c r="J410" s="70" t="n"/>
      <c r="K410" s="70" t="n"/>
      <c r="L410" s="70" t="n"/>
      <c r="M410" s="70" t="n"/>
      <c r="N410" s="70" t="n"/>
      <c r="O410" s="70" t="n"/>
      <c r="P410" s="123" t="n"/>
      <c r="Q410" s="122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120" t="n"/>
      <c r="H411" s="121" t="n"/>
      <c r="I411" s="122" t="n"/>
      <c r="J411" s="70" t="n"/>
      <c r="K411" s="70" t="n"/>
      <c r="L411" s="70" t="n"/>
      <c r="M411" s="70" t="n"/>
      <c r="N411" s="70" t="n"/>
      <c r="O411" s="70" t="n"/>
      <c r="P411" s="123" t="n"/>
      <c r="Q411" s="122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120" t="n"/>
      <c r="H412" s="121" t="n"/>
      <c r="I412" s="122" t="n"/>
      <c r="J412" s="70" t="n"/>
      <c r="K412" s="70" t="n"/>
      <c r="L412" s="70" t="n"/>
      <c r="M412" s="70" t="n"/>
      <c r="N412" s="70" t="n"/>
      <c r="O412" s="70" t="n"/>
      <c r="P412" s="123" t="n"/>
      <c r="Q412" s="122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120" t="n"/>
      <c r="H413" s="121" t="n"/>
      <c r="I413" s="122" t="n"/>
      <c r="J413" s="70" t="n"/>
      <c r="K413" s="70" t="n"/>
      <c r="L413" s="70" t="n"/>
      <c r="M413" s="70" t="n"/>
      <c r="N413" s="70" t="n"/>
      <c r="O413" s="70" t="n"/>
      <c r="P413" s="123" t="n"/>
      <c r="Q413" s="122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120" t="n"/>
      <c r="H414" s="121" t="n"/>
      <c r="I414" s="122" t="n"/>
      <c r="J414" s="70" t="n"/>
      <c r="K414" s="70" t="n"/>
      <c r="L414" s="70" t="n"/>
      <c r="M414" s="70" t="n"/>
      <c r="N414" s="70" t="n"/>
      <c r="O414" s="70" t="n"/>
      <c r="P414" s="123" t="n"/>
      <c r="Q414" s="122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120" t="n"/>
      <c r="H415" s="121" t="n"/>
      <c r="I415" s="122" t="n"/>
      <c r="J415" s="70" t="n"/>
      <c r="K415" s="70" t="n"/>
      <c r="L415" s="70" t="n"/>
      <c r="M415" s="70" t="n"/>
      <c r="N415" s="70" t="n"/>
      <c r="O415" s="70" t="n"/>
      <c r="P415" s="123" t="n"/>
      <c r="Q415" s="122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120" t="n"/>
      <c r="H416" s="121" t="n"/>
      <c r="I416" s="122" t="n"/>
      <c r="J416" s="70" t="n"/>
      <c r="K416" s="70" t="n"/>
      <c r="L416" s="70" t="n"/>
      <c r="M416" s="70" t="n"/>
      <c r="N416" s="70" t="n"/>
      <c r="O416" s="70" t="n"/>
      <c r="P416" s="123" t="n"/>
      <c r="Q416" s="122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120" t="n"/>
      <c r="H417" s="121" t="n"/>
      <c r="I417" s="122" t="n"/>
      <c r="J417" s="70" t="n"/>
      <c r="K417" s="70" t="n"/>
      <c r="L417" s="70" t="n"/>
      <c r="M417" s="70" t="n"/>
      <c r="N417" s="70" t="n"/>
      <c r="O417" s="70" t="n"/>
      <c r="P417" s="123" t="n"/>
      <c r="Q417" s="122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120" t="n"/>
      <c r="H418" s="121" t="n"/>
      <c r="I418" s="122" t="n"/>
      <c r="J418" s="70" t="n"/>
      <c r="K418" s="70" t="n"/>
      <c r="L418" s="70" t="n"/>
      <c r="M418" s="70" t="n"/>
      <c r="N418" s="70" t="n"/>
      <c r="O418" s="70" t="n"/>
      <c r="P418" s="123" t="n"/>
      <c r="Q418" s="122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120" t="n"/>
      <c r="H419" s="121" t="n"/>
      <c r="I419" s="122" t="n"/>
      <c r="J419" s="70" t="n"/>
      <c r="K419" s="70" t="n"/>
      <c r="L419" s="70" t="n"/>
      <c r="M419" s="70" t="n"/>
      <c r="N419" s="70" t="n"/>
      <c r="O419" s="70" t="n"/>
      <c r="P419" s="123" t="n"/>
      <c r="Q419" s="122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120" t="n"/>
      <c r="H420" s="121" t="n"/>
      <c r="I420" s="122" t="n"/>
      <c r="J420" s="70" t="n"/>
      <c r="K420" s="70" t="n"/>
      <c r="L420" s="70" t="n"/>
      <c r="M420" s="70" t="n"/>
      <c r="N420" s="70" t="n"/>
      <c r="O420" s="70" t="n"/>
      <c r="P420" s="123" t="n"/>
      <c r="Q420" s="122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120" t="n"/>
      <c r="H421" s="121" t="n"/>
      <c r="I421" s="122" t="n"/>
      <c r="J421" s="70" t="n"/>
      <c r="K421" s="70" t="n"/>
      <c r="L421" s="70" t="n"/>
      <c r="M421" s="70" t="n"/>
      <c r="N421" s="70" t="n"/>
      <c r="O421" s="70" t="n"/>
      <c r="P421" s="123" t="n"/>
      <c r="Q421" s="122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120" t="n"/>
      <c r="H422" s="121" t="n"/>
      <c r="I422" s="122" t="n"/>
      <c r="J422" s="70" t="n"/>
      <c r="K422" s="70" t="n"/>
      <c r="L422" s="70" t="n"/>
      <c r="M422" s="70" t="n"/>
      <c r="N422" s="70" t="n"/>
      <c r="O422" s="70" t="n"/>
      <c r="P422" s="123" t="n"/>
      <c r="Q422" s="122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120" t="n"/>
      <c r="H423" s="121" t="n"/>
      <c r="I423" s="122" t="n"/>
      <c r="J423" s="70" t="n"/>
      <c r="K423" s="70" t="n"/>
      <c r="L423" s="70" t="n"/>
      <c r="M423" s="70" t="n"/>
      <c r="N423" s="70" t="n"/>
      <c r="O423" s="70" t="n"/>
      <c r="P423" s="123" t="n"/>
      <c r="Q423" s="122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120" t="n"/>
      <c r="H424" s="121" t="n"/>
      <c r="I424" s="122" t="n"/>
      <c r="J424" s="70" t="n"/>
      <c r="K424" s="70" t="n"/>
      <c r="L424" s="70" t="n"/>
      <c r="M424" s="70" t="n"/>
      <c r="N424" s="70" t="n"/>
      <c r="O424" s="70" t="n"/>
      <c r="P424" s="123" t="n"/>
      <c r="Q424" s="122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120" t="n"/>
      <c r="H425" s="121" t="n"/>
      <c r="I425" s="122" t="n"/>
      <c r="J425" s="70" t="n"/>
      <c r="K425" s="70" t="n"/>
      <c r="L425" s="70" t="n"/>
      <c r="M425" s="70" t="n"/>
      <c r="N425" s="70" t="n"/>
      <c r="O425" s="70" t="n"/>
      <c r="P425" s="123" t="n"/>
      <c r="Q425" s="122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120" t="n"/>
      <c r="H426" s="121" t="n"/>
      <c r="I426" s="122" t="n"/>
      <c r="J426" s="70" t="n"/>
      <c r="K426" s="70" t="n"/>
      <c r="L426" s="70" t="n"/>
      <c r="M426" s="70" t="n"/>
      <c r="N426" s="70" t="n"/>
      <c r="O426" s="70" t="n"/>
      <c r="P426" s="123" t="n"/>
      <c r="Q426" s="122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120" t="n"/>
      <c r="H427" s="121" t="n"/>
      <c r="I427" s="122" t="n"/>
      <c r="J427" s="70" t="n"/>
      <c r="K427" s="70" t="n"/>
      <c r="L427" s="70" t="n"/>
      <c r="M427" s="70" t="n"/>
      <c r="N427" s="70" t="n"/>
      <c r="O427" s="70" t="n"/>
      <c r="P427" s="123" t="n"/>
      <c r="Q427" s="122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120" t="n"/>
      <c r="H428" s="121" t="n"/>
      <c r="I428" s="122" t="n"/>
      <c r="J428" s="70" t="n"/>
      <c r="K428" s="70" t="n"/>
      <c r="L428" s="70" t="n"/>
      <c r="M428" s="70" t="n"/>
      <c r="N428" s="70" t="n"/>
      <c r="O428" s="70" t="n"/>
      <c r="P428" s="123" t="n"/>
      <c r="Q428" s="122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120" t="n"/>
      <c r="H429" s="121" t="n"/>
      <c r="I429" s="122" t="n"/>
      <c r="J429" s="70" t="n"/>
      <c r="K429" s="70" t="n"/>
      <c r="L429" s="70" t="n"/>
      <c r="M429" s="70" t="n"/>
      <c r="N429" s="70" t="n"/>
      <c r="O429" s="70" t="n"/>
      <c r="P429" s="123" t="n"/>
      <c r="Q429" s="122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120" t="n"/>
      <c r="H430" s="121" t="n"/>
      <c r="I430" s="122" t="n"/>
      <c r="J430" s="70" t="n"/>
      <c r="K430" s="70" t="n"/>
      <c r="L430" s="70" t="n"/>
      <c r="M430" s="70" t="n"/>
      <c r="N430" s="70" t="n"/>
      <c r="O430" s="70" t="n"/>
      <c r="P430" s="123" t="n"/>
      <c r="Q430" s="122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120" t="n"/>
      <c r="H431" s="121" t="n"/>
      <c r="I431" s="122" t="n"/>
      <c r="J431" s="70" t="n"/>
      <c r="K431" s="70" t="n"/>
      <c r="L431" s="70" t="n"/>
      <c r="M431" s="70" t="n"/>
      <c r="N431" s="70" t="n"/>
      <c r="O431" s="70" t="n"/>
      <c r="P431" s="123" t="n"/>
      <c r="Q431" s="122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120" t="n"/>
      <c r="H432" s="121" t="n"/>
      <c r="I432" s="122" t="n"/>
      <c r="J432" s="70" t="n"/>
      <c r="K432" s="70" t="n"/>
      <c r="L432" s="70" t="n"/>
      <c r="M432" s="70" t="n"/>
      <c r="N432" s="70" t="n"/>
      <c r="O432" s="70" t="n"/>
      <c r="P432" s="123" t="n"/>
      <c r="Q432" s="122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120" t="n"/>
      <c r="H433" s="121" t="n"/>
      <c r="I433" s="122" t="n"/>
      <c r="J433" s="70" t="n"/>
      <c r="K433" s="70" t="n"/>
      <c r="L433" s="70" t="n"/>
      <c r="M433" s="70" t="n"/>
      <c r="N433" s="70" t="n"/>
      <c r="O433" s="70" t="n"/>
      <c r="P433" s="123" t="n"/>
      <c r="Q433" s="122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120" t="n"/>
      <c r="H434" s="121" t="n"/>
      <c r="I434" s="122" t="n"/>
      <c r="J434" s="70" t="n"/>
      <c r="K434" s="70" t="n"/>
      <c r="L434" s="70" t="n"/>
      <c r="M434" s="70" t="n"/>
      <c r="N434" s="70" t="n"/>
      <c r="O434" s="70" t="n"/>
      <c r="P434" s="123" t="n"/>
      <c r="Q434" s="122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120" t="n"/>
      <c r="H435" s="121" t="n"/>
      <c r="I435" s="122" t="n"/>
      <c r="J435" s="70" t="n"/>
      <c r="K435" s="70" t="n"/>
      <c r="L435" s="70" t="n"/>
      <c r="M435" s="70" t="n"/>
      <c r="N435" s="70" t="n"/>
      <c r="O435" s="70" t="n"/>
      <c r="P435" s="123" t="n"/>
      <c r="Q435" s="122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120" t="n"/>
      <c r="H436" s="121" t="n"/>
      <c r="I436" s="122" t="n"/>
      <c r="J436" s="70" t="n"/>
      <c r="K436" s="70" t="n"/>
      <c r="L436" s="70" t="n"/>
      <c r="M436" s="70" t="n"/>
      <c r="N436" s="70" t="n"/>
      <c r="O436" s="70" t="n"/>
      <c r="P436" s="123" t="n"/>
      <c r="Q436" s="122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120" t="n"/>
      <c r="H437" s="121" t="n"/>
      <c r="I437" s="122" t="n"/>
      <c r="J437" s="70" t="n"/>
      <c r="K437" s="70" t="n"/>
      <c r="L437" s="70" t="n"/>
      <c r="M437" s="70" t="n"/>
      <c r="N437" s="70" t="n"/>
      <c r="O437" s="70" t="n"/>
      <c r="P437" s="123" t="n"/>
      <c r="Q437" s="122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120" t="n"/>
      <c r="H438" s="121" t="n"/>
      <c r="I438" s="122" t="n"/>
      <c r="J438" s="70" t="n"/>
      <c r="K438" s="70" t="n"/>
      <c r="L438" s="70" t="n"/>
      <c r="M438" s="70" t="n"/>
      <c r="N438" s="70" t="n"/>
      <c r="O438" s="70" t="n"/>
      <c r="P438" s="123" t="n"/>
      <c r="Q438" s="122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120" t="n"/>
      <c r="H439" s="121" t="n"/>
      <c r="I439" s="122" t="n"/>
      <c r="J439" s="70" t="n"/>
      <c r="K439" s="70" t="n"/>
      <c r="L439" s="70" t="n"/>
      <c r="M439" s="70" t="n"/>
      <c r="N439" s="70" t="n"/>
      <c r="O439" s="70" t="n"/>
      <c r="P439" s="123" t="n"/>
      <c r="Q439" s="122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120" t="n"/>
      <c r="H440" s="121" t="n"/>
      <c r="I440" s="122" t="n"/>
      <c r="J440" s="70" t="n"/>
      <c r="K440" s="70" t="n"/>
      <c r="L440" s="70" t="n"/>
      <c r="M440" s="70" t="n"/>
      <c r="N440" s="70" t="n"/>
      <c r="O440" s="70" t="n"/>
      <c r="P440" s="123" t="n"/>
      <c r="Q440" s="122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120" t="n"/>
      <c r="H441" s="121" t="n"/>
      <c r="I441" s="122" t="n"/>
      <c r="J441" s="70" t="n"/>
      <c r="K441" s="70" t="n"/>
      <c r="L441" s="70" t="n"/>
      <c r="M441" s="70" t="n"/>
      <c r="N441" s="70" t="n"/>
      <c r="O441" s="70" t="n"/>
      <c r="P441" s="123" t="n"/>
      <c r="Q441" s="122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120" t="n"/>
      <c r="H442" s="121" t="n"/>
      <c r="I442" s="122" t="n"/>
      <c r="J442" s="70" t="n"/>
      <c r="K442" s="70" t="n"/>
      <c r="L442" s="70" t="n"/>
      <c r="M442" s="70" t="n"/>
      <c r="N442" s="70" t="n"/>
      <c r="O442" s="70" t="n"/>
      <c r="P442" s="123" t="n"/>
      <c r="Q442" s="122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120" t="n"/>
      <c r="H443" s="121" t="n"/>
      <c r="I443" s="122" t="n"/>
      <c r="J443" s="70" t="n"/>
      <c r="K443" s="70" t="n"/>
      <c r="L443" s="70" t="n"/>
      <c r="M443" s="70" t="n"/>
      <c r="N443" s="70" t="n"/>
      <c r="O443" s="70" t="n"/>
      <c r="P443" s="123" t="n"/>
      <c r="Q443" s="122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120" t="n"/>
      <c r="H444" s="121" t="n"/>
      <c r="I444" s="122" t="n"/>
      <c r="J444" s="70" t="n"/>
      <c r="K444" s="70" t="n"/>
      <c r="L444" s="70" t="n"/>
      <c r="M444" s="70" t="n"/>
      <c r="N444" s="70" t="n"/>
      <c r="O444" s="70" t="n"/>
      <c r="P444" s="123" t="n"/>
      <c r="Q444" s="122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120" t="n"/>
      <c r="H445" s="121" t="n"/>
      <c r="I445" s="122" t="n"/>
      <c r="J445" s="70" t="n"/>
      <c r="K445" s="70" t="n"/>
      <c r="L445" s="70" t="n"/>
      <c r="M445" s="70" t="n"/>
      <c r="N445" s="70" t="n"/>
      <c r="O445" s="70" t="n"/>
      <c r="P445" s="123" t="n"/>
      <c r="Q445" s="122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120" t="n"/>
      <c r="H446" s="121" t="n"/>
      <c r="I446" s="122" t="n"/>
      <c r="J446" s="70" t="n"/>
      <c r="K446" s="70" t="n"/>
      <c r="L446" s="70" t="n"/>
      <c r="M446" s="70" t="n"/>
      <c r="N446" s="70" t="n"/>
      <c r="O446" s="70" t="n"/>
      <c r="P446" s="123" t="n"/>
      <c r="Q446" s="122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120" t="n"/>
      <c r="H447" s="121" t="n"/>
      <c r="I447" s="122" t="n"/>
      <c r="J447" s="70" t="n"/>
      <c r="K447" s="70" t="n"/>
      <c r="L447" s="70" t="n"/>
      <c r="M447" s="70" t="n"/>
      <c r="N447" s="70" t="n"/>
      <c r="O447" s="70" t="n"/>
      <c r="P447" s="123" t="n"/>
      <c r="Q447" s="122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120" t="n"/>
      <c r="H448" s="121" t="n"/>
      <c r="I448" s="122" t="n"/>
      <c r="J448" s="70" t="n"/>
      <c r="K448" s="70" t="n"/>
      <c r="L448" s="70" t="n"/>
      <c r="M448" s="70" t="n"/>
      <c r="N448" s="70" t="n"/>
      <c r="O448" s="70" t="n"/>
      <c r="P448" s="123" t="n"/>
      <c r="Q448" s="122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120" t="n"/>
      <c r="H449" s="121" t="n"/>
      <c r="I449" s="122" t="n"/>
      <c r="J449" s="70" t="n"/>
      <c r="K449" s="70" t="n"/>
      <c r="L449" s="70" t="n"/>
      <c r="M449" s="70" t="n"/>
      <c r="N449" s="70" t="n"/>
      <c r="O449" s="70" t="n"/>
      <c r="P449" s="123" t="n"/>
      <c r="Q449" s="122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120" t="n"/>
      <c r="H450" s="121" t="n"/>
      <c r="I450" s="122" t="n"/>
      <c r="J450" s="70" t="n"/>
      <c r="K450" s="70" t="n"/>
      <c r="L450" s="70" t="n"/>
      <c r="M450" s="70" t="n"/>
      <c r="N450" s="70" t="n"/>
      <c r="O450" s="70" t="n"/>
      <c r="P450" s="123" t="n"/>
      <c r="Q450" s="122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120" t="n"/>
      <c r="H451" s="121" t="n"/>
      <c r="I451" s="122" t="n"/>
      <c r="J451" s="70" t="n"/>
      <c r="K451" s="70" t="n"/>
      <c r="L451" s="70" t="n"/>
      <c r="M451" s="70" t="n"/>
      <c r="N451" s="70" t="n"/>
      <c r="O451" s="70" t="n"/>
      <c r="P451" s="123" t="n"/>
      <c r="Q451" s="122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120" t="n"/>
      <c r="H452" s="121" t="n"/>
      <c r="I452" s="122" t="n"/>
      <c r="J452" s="70" t="n"/>
      <c r="K452" s="70" t="n"/>
      <c r="L452" s="70" t="n"/>
      <c r="M452" s="70" t="n"/>
      <c r="N452" s="70" t="n"/>
      <c r="O452" s="70" t="n"/>
      <c r="P452" s="123" t="n"/>
      <c r="Q452" s="122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120" t="n"/>
      <c r="H453" s="121" t="n"/>
      <c r="I453" s="122" t="n"/>
      <c r="J453" s="70" t="n"/>
      <c r="K453" s="70" t="n"/>
      <c r="L453" s="70" t="n"/>
      <c r="M453" s="70" t="n"/>
      <c r="N453" s="70" t="n"/>
      <c r="O453" s="70" t="n"/>
      <c r="P453" s="123" t="n"/>
      <c r="Q453" s="122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120" t="n"/>
      <c r="H454" s="121" t="n"/>
      <c r="I454" s="122" t="n"/>
      <c r="J454" s="70" t="n"/>
      <c r="K454" s="70" t="n"/>
      <c r="L454" s="70" t="n"/>
      <c r="M454" s="70" t="n"/>
      <c r="N454" s="70" t="n"/>
      <c r="O454" s="70" t="n"/>
      <c r="P454" s="123" t="n"/>
      <c r="Q454" s="122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120" t="n"/>
      <c r="H455" s="121" t="n"/>
      <c r="I455" s="122" t="n"/>
      <c r="J455" s="70" t="n"/>
      <c r="K455" s="70" t="n"/>
      <c r="L455" s="70" t="n"/>
      <c r="M455" s="70" t="n"/>
      <c r="N455" s="70" t="n"/>
      <c r="O455" s="70" t="n"/>
      <c r="P455" s="123" t="n"/>
      <c r="Q455" s="122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120" t="n"/>
      <c r="H456" s="121" t="n"/>
      <c r="I456" s="122" t="n"/>
      <c r="J456" s="70" t="n"/>
      <c r="K456" s="70" t="n"/>
      <c r="L456" s="70" t="n"/>
      <c r="M456" s="70" t="n"/>
      <c r="N456" s="70" t="n"/>
      <c r="O456" s="70" t="n"/>
      <c r="P456" s="123" t="n"/>
      <c r="Q456" s="122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120" t="n"/>
      <c r="H457" s="121" t="n"/>
      <c r="I457" s="122" t="n"/>
      <c r="J457" s="70" t="n"/>
      <c r="K457" s="70" t="n"/>
      <c r="L457" s="70" t="n"/>
      <c r="M457" s="70" t="n"/>
      <c r="N457" s="70" t="n"/>
      <c r="O457" s="70" t="n"/>
      <c r="P457" s="123" t="n"/>
      <c r="Q457" s="122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120" t="n"/>
      <c r="H458" s="121" t="n"/>
      <c r="I458" s="122" t="n"/>
      <c r="J458" s="70" t="n"/>
      <c r="K458" s="70" t="n"/>
      <c r="L458" s="70" t="n"/>
      <c r="M458" s="70" t="n"/>
      <c r="N458" s="70" t="n"/>
      <c r="O458" s="70" t="n"/>
      <c r="P458" s="123" t="n"/>
      <c r="Q458" s="122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120" t="n"/>
      <c r="H459" s="121" t="n"/>
      <c r="I459" s="122" t="n"/>
      <c r="J459" s="70" t="n"/>
      <c r="K459" s="70" t="n"/>
      <c r="L459" s="70" t="n"/>
      <c r="M459" s="70" t="n"/>
      <c r="N459" s="70" t="n"/>
      <c r="O459" s="70" t="n"/>
      <c r="P459" s="123" t="n"/>
      <c r="Q459" s="122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120" t="n"/>
      <c r="H460" s="121" t="n"/>
      <c r="I460" s="122" t="n"/>
      <c r="J460" s="70" t="n"/>
      <c r="K460" s="70" t="n"/>
      <c r="L460" s="70" t="n"/>
      <c r="M460" s="70" t="n"/>
      <c r="N460" s="70" t="n"/>
      <c r="O460" s="70" t="n"/>
      <c r="P460" s="123" t="n"/>
      <c r="Q460" s="122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120" t="n"/>
      <c r="H461" s="121" t="n"/>
      <c r="I461" s="122" t="n"/>
      <c r="J461" s="70" t="n"/>
      <c r="K461" s="70" t="n"/>
      <c r="L461" s="70" t="n"/>
      <c r="M461" s="70" t="n"/>
      <c r="N461" s="70" t="n"/>
      <c r="O461" s="70" t="n"/>
      <c r="P461" s="123" t="n"/>
      <c r="Q461" s="122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120" t="n"/>
      <c r="H462" s="121" t="n"/>
      <c r="I462" s="122" t="n"/>
      <c r="J462" s="70" t="n"/>
      <c r="K462" s="70" t="n"/>
      <c r="L462" s="70" t="n"/>
      <c r="M462" s="70" t="n"/>
      <c r="N462" s="70" t="n"/>
      <c r="O462" s="70" t="n"/>
      <c r="P462" s="123" t="n"/>
      <c r="Q462" s="122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120" t="n"/>
      <c r="H463" s="121" t="n"/>
      <c r="I463" s="122" t="n"/>
      <c r="J463" s="70" t="n"/>
      <c r="K463" s="70" t="n"/>
      <c r="L463" s="70" t="n"/>
      <c r="M463" s="70" t="n"/>
      <c r="N463" s="70" t="n"/>
      <c r="O463" s="70" t="n"/>
      <c r="P463" s="123" t="n"/>
      <c r="Q463" s="122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120" t="n"/>
      <c r="H464" s="121" t="n"/>
      <c r="I464" s="122" t="n"/>
      <c r="J464" s="70" t="n"/>
      <c r="K464" s="70" t="n"/>
      <c r="L464" s="70" t="n"/>
      <c r="M464" s="70" t="n"/>
      <c r="N464" s="70" t="n"/>
      <c r="O464" s="70" t="n"/>
      <c r="P464" s="123" t="n"/>
      <c r="Q464" s="122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120" t="n"/>
      <c r="H465" s="121" t="n"/>
      <c r="I465" s="122" t="n"/>
      <c r="J465" s="70" t="n"/>
      <c r="K465" s="70" t="n"/>
      <c r="L465" s="70" t="n"/>
      <c r="M465" s="70" t="n"/>
      <c r="N465" s="70" t="n"/>
      <c r="O465" s="70" t="n"/>
      <c r="P465" s="123" t="n"/>
      <c r="Q465" s="122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120" t="n"/>
      <c r="H466" s="121" t="n"/>
      <c r="I466" s="122" t="n"/>
      <c r="J466" s="70" t="n"/>
      <c r="K466" s="70" t="n"/>
      <c r="L466" s="70" t="n"/>
      <c r="M466" s="70" t="n"/>
      <c r="N466" s="70" t="n"/>
      <c r="O466" s="70" t="n"/>
      <c r="P466" s="123" t="n"/>
      <c r="Q466" s="122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120" t="n"/>
      <c r="H467" s="121" t="n"/>
      <c r="I467" s="122" t="n"/>
      <c r="J467" s="70" t="n"/>
      <c r="K467" s="70" t="n"/>
      <c r="L467" s="70" t="n"/>
      <c r="M467" s="70" t="n"/>
      <c r="N467" s="70" t="n"/>
      <c r="O467" s="70" t="n"/>
      <c r="P467" s="123" t="n"/>
      <c r="Q467" s="122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120" t="n"/>
      <c r="H468" s="121" t="n"/>
      <c r="I468" s="122" t="n"/>
      <c r="J468" s="70" t="n"/>
      <c r="K468" s="70" t="n"/>
      <c r="L468" s="70" t="n"/>
      <c r="M468" s="70" t="n"/>
      <c r="N468" s="70" t="n"/>
      <c r="O468" s="70" t="n"/>
      <c r="P468" s="123" t="n"/>
      <c r="Q468" s="122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120" t="n"/>
      <c r="H469" s="121" t="n"/>
      <c r="I469" s="122" t="n"/>
      <c r="J469" s="70" t="n"/>
      <c r="K469" s="70" t="n"/>
      <c r="L469" s="70" t="n"/>
      <c r="M469" s="70" t="n"/>
      <c r="N469" s="70" t="n"/>
      <c r="O469" s="70" t="n"/>
      <c r="P469" s="123" t="n"/>
      <c r="Q469" s="122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120" t="n"/>
      <c r="H470" s="121" t="n"/>
      <c r="I470" s="122" t="n"/>
      <c r="J470" s="70" t="n"/>
      <c r="K470" s="70" t="n"/>
      <c r="L470" s="70" t="n"/>
      <c r="M470" s="70" t="n"/>
      <c r="N470" s="70" t="n"/>
      <c r="O470" s="70" t="n"/>
      <c r="P470" s="123" t="n"/>
      <c r="Q470" s="122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120" t="n"/>
      <c r="H471" s="121" t="n"/>
      <c r="I471" s="122" t="n"/>
      <c r="J471" s="70" t="n"/>
      <c r="K471" s="70" t="n"/>
      <c r="L471" s="70" t="n"/>
      <c r="M471" s="70" t="n"/>
      <c r="N471" s="70" t="n"/>
      <c r="O471" s="70" t="n"/>
      <c r="P471" s="123" t="n"/>
      <c r="Q471" s="122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120" t="n"/>
      <c r="H472" s="121" t="n"/>
      <c r="I472" s="122" t="n"/>
      <c r="J472" s="70" t="n"/>
      <c r="K472" s="70" t="n"/>
      <c r="L472" s="70" t="n"/>
      <c r="M472" s="70" t="n"/>
      <c r="N472" s="70" t="n"/>
      <c r="O472" s="70" t="n"/>
      <c r="P472" s="123" t="n"/>
      <c r="Q472" s="122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120" t="n"/>
      <c r="H473" s="121" t="n"/>
      <c r="I473" s="122" t="n"/>
      <c r="J473" s="70" t="n"/>
      <c r="K473" s="70" t="n"/>
      <c r="L473" s="70" t="n"/>
      <c r="M473" s="70" t="n"/>
      <c r="N473" s="70" t="n"/>
      <c r="O473" s="70" t="n"/>
      <c r="P473" s="123" t="n"/>
      <c r="Q473" s="122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120" t="n"/>
      <c r="H474" s="121" t="n"/>
      <c r="I474" s="122" t="n"/>
      <c r="J474" s="70" t="n"/>
      <c r="K474" s="70" t="n"/>
      <c r="L474" s="70" t="n"/>
      <c r="M474" s="70" t="n"/>
      <c r="N474" s="70" t="n"/>
      <c r="O474" s="70" t="n"/>
      <c r="P474" s="123" t="n"/>
      <c r="Q474" s="122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120" t="n"/>
      <c r="H475" s="121" t="n"/>
      <c r="I475" s="122" t="n"/>
      <c r="J475" s="70" t="n"/>
      <c r="K475" s="70" t="n"/>
      <c r="L475" s="70" t="n"/>
      <c r="M475" s="70" t="n"/>
      <c r="N475" s="70" t="n"/>
      <c r="O475" s="70" t="n"/>
      <c r="P475" s="123" t="n"/>
      <c r="Q475" s="122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120" t="n"/>
      <c r="H476" s="121" t="n"/>
      <c r="I476" s="122" t="n"/>
      <c r="J476" s="70" t="n"/>
      <c r="K476" s="70" t="n"/>
      <c r="L476" s="70" t="n"/>
      <c r="M476" s="70" t="n"/>
      <c r="N476" s="70" t="n"/>
      <c r="O476" s="70" t="n"/>
      <c r="P476" s="123" t="n"/>
      <c r="Q476" s="122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120" t="n"/>
      <c r="H477" s="121" t="n"/>
      <c r="I477" s="122" t="n"/>
      <c r="J477" s="70" t="n"/>
      <c r="K477" s="70" t="n"/>
      <c r="L477" s="70" t="n"/>
      <c r="M477" s="70" t="n"/>
      <c r="N477" s="70" t="n"/>
      <c r="O477" s="70" t="n"/>
      <c r="P477" s="123" t="n"/>
      <c r="Q477" s="122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120" t="n"/>
      <c r="H478" s="121" t="n"/>
      <c r="I478" s="122" t="n"/>
      <c r="J478" s="70" t="n"/>
      <c r="K478" s="70" t="n"/>
      <c r="L478" s="70" t="n"/>
      <c r="M478" s="70" t="n"/>
      <c r="N478" s="70" t="n"/>
      <c r="O478" s="70" t="n"/>
      <c r="P478" s="123" t="n"/>
      <c r="Q478" s="122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120" t="n"/>
      <c r="H479" s="121" t="n"/>
      <c r="I479" s="122" t="n"/>
      <c r="J479" s="70" t="n"/>
      <c r="K479" s="70" t="n"/>
      <c r="L479" s="70" t="n"/>
      <c r="M479" s="70" t="n"/>
      <c r="N479" s="70" t="n"/>
      <c r="O479" s="70" t="n"/>
      <c r="P479" s="123" t="n"/>
      <c r="Q479" s="122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120" t="n"/>
      <c r="H480" s="121" t="n"/>
      <c r="I480" s="122" t="n"/>
      <c r="J480" s="70" t="n"/>
      <c r="K480" s="70" t="n"/>
      <c r="L480" s="70" t="n"/>
      <c r="M480" s="70" t="n"/>
      <c r="N480" s="70" t="n"/>
      <c r="O480" s="70" t="n"/>
      <c r="P480" s="123" t="n"/>
      <c r="Q480" s="122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120" t="n"/>
      <c r="H481" s="121" t="n"/>
      <c r="I481" s="122" t="n"/>
      <c r="J481" s="70" t="n"/>
      <c r="K481" s="70" t="n"/>
      <c r="L481" s="70" t="n"/>
      <c r="M481" s="70" t="n"/>
      <c r="N481" s="70" t="n"/>
      <c r="O481" s="70" t="n"/>
      <c r="P481" s="123" t="n"/>
      <c r="Q481" s="122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120" t="n"/>
      <c r="H482" s="121" t="n"/>
      <c r="I482" s="122" t="n"/>
      <c r="J482" s="70" t="n"/>
      <c r="K482" s="70" t="n"/>
      <c r="L482" s="70" t="n"/>
      <c r="M482" s="70" t="n"/>
      <c r="N482" s="70" t="n"/>
      <c r="O482" s="70" t="n"/>
      <c r="P482" s="123" t="n"/>
      <c r="Q482" s="122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120" t="n"/>
      <c r="H483" s="121" t="n"/>
      <c r="I483" s="122" t="n"/>
      <c r="J483" s="70" t="n"/>
      <c r="K483" s="70" t="n"/>
      <c r="L483" s="70" t="n"/>
      <c r="M483" s="70" t="n"/>
      <c r="N483" s="70" t="n"/>
      <c r="O483" s="70" t="n"/>
      <c r="P483" s="123" t="n"/>
      <c r="Q483" s="122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120" t="n"/>
      <c r="H484" s="121" t="n"/>
      <c r="I484" s="122" t="n"/>
      <c r="J484" s="70" t="n"/>
      <c r="K484" s="70" t="n"/>
      <c r="L484" s="70" t="n"/>
      <c r="M484" s="70" t="n"/>
      <c r="N484" s="70" t="n"/>
      <c r="O484" s="70" t="n"/>
      <c r="P484" s="123" t="n"/>
      <c r="Q484" s="122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120" t="n"/>
      <c r="H485" s="121" t="n"/>
      <c r="I485" s="122" t="n"/>
      <c r="J485" s="70" t="n"/>
      <c r="K485" s="70" t="n"/>
      <c r="L485" s="70" t="n"/>
      <c r="M485" s="70" t="n"/>
      <c r="N485" s="70" t="n"/>
      <c r="O485" s="70" t="n"/>
      <c r="P485" s="123" t="n"/>
      <c r="Q485" s="122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120" t="n"/>
      <c r="H486" s="121" t="n"/>
      <c r="I486" s="122" t="n"/>
      <c r="J486" s="70" t="n"/>
      <c r="K486" s="70" t="n"/>
      <c r="L486" s="70" t="n"/>
      <c r="M486" s="70" t="n"/>
      <c r="N486" s="70" t="n"/>
      <c r="O486" s="70" t="n"/>
      <c r="P486" s="123" t="n"/>
      <c r="Q486" s="122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120" t="n"/>
      <c r="H487" s="121" t="n"/>
      <c r="I487" s="122" t="n"/>
      <c r="J487" s="70" t="n"/>
      <c r="K487" s="70" t="n"/>
      <c r="L487" s="70" t="n"/>
      <c r="M487" s="70" t="n"/>
      <c r="N487" s="70" t="n"/>
      <c r="O487" s="70" t="n"/>
      <c r="P487" s="123" t="n"/>
      <c r="Q487" s="122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120" t="n"/>
      <c r="H488" s="121" t="n"/>
      <c r="I488" s="122" t="n"/>
      <c r="J488" s="70" t="n"/>
      <c r="K488" s="70" t="n"/>
      <c r="L488" s="70" t="n"/>
      <c r="M488" s="70" t="n"/>
      <c r="N488" s="70" t="n"/>
      <c r="O488" s="70" t="n"/>
      <c r="P488" s="123" t="n"/>
      <c r="Q488" s="122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120" t="n"/>
      <c r="H489" s="121" t="n"/>
      <c r="I489" s="122" t="n"/>
      <c r="J489" s="70" t="n"/>
      <c r="K489" s="70" t="n"/>
      <c r="L489" s="70" t="n"/>
      <c r="M489" s="70" t="n"/>
      <c r="N489" s="70" t="n"/>
      <c r="O489" s="70" t="n"/>
      <c r="P489" s="123" t="n"/>
      <c r="Q489" s="122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120" t="n"/>
      <c r="H490" s="121" t="n"/>
      <c r="I490" s="122" t="n"/>
      <c r="J490" s="70" t="n"/>
      <c r="K490" s="70" t="n"/>
      <c r="L490" s="70" t="n"/>
      <c r="M490" s="70" t="n"/>
      <c r="N490" s="70" t="n"/>
      <c r="O490" s="70" t="n"/>
      <c r="P490" s="123" t="n"/>
      <c r="Q490" s="122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120" t="n"/>
      <c r="H491" s="121" t="n"/>
      <c r="I491" s="122" t="n"/>
      <c r="J491" s="70" t="n"/>
      <c r="K491" s="70" t="n"/>
      <c r="L491" s="70" t="n"/>
      <c r="M491" s="70" t="n"/>
      <c r="N491" s="70" t="n"/>
      <c r="O491" s="70" t="n"/>
      <c r="P491" s="123" t="n"/>
      <c r="Q491" s="122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120" t="n"/>
      <c r="H492" s="121" t="n"/>
      <c r="I492" s="122" t="n"/>
      <c r="J492" s="70" t="n"/>
      <c r="K492" s="70" t="n"/>
      <c r="L492" s="70" t="n"/>
      <c r="M492" s="70" t="n"/>
      <c r="N492" s="70" t="n"/>
      <c r="O492" s="70" t="n"/>
      <c r="P492" s="123" t="n"/>
      <c r="Q492" s="122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120" t="n"/>
      <c r="H493" s="121" t="n"/>
      <c r="I493" s="122" t="n"/>
      <c r="J493" s="70" t="n"/>
      <c r="K493" s="70" t="n"/>
      <c r="L493" s="70" t="n"/>
      <c r="M493" s="70" t="n"/>
      <c r="N493" s="70" t="n"/>
      <c r="O493" s="70" t="n"/>
      <c r="P493" s="123" t="n"/>
      <c r="Q493" s="122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120" t="n"/>
      <c r="H494" s="121" t="n"/>
      <c r="I494" s="122" t="n"/>
      <c r="J494" s="70" t="n"/>
      <c r="K494" s="70" t="n"/>
      <c r="L494" s="70" t="n"/>
      <c r="M494" s="70" t="n"/>
      <c r="N494" s="70" t="n"/>
      <c r="O494" s="70" t="n"/>
      <c r="P494" s="123" t="n"/>
      <c r="Q494" s="122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120" t="n"/>
      <c r="H495" s="121" t="n"/>
      <c r="I495" s="122" t="n"/>
      <c r="J495" s="70" t="n"/>
      <c r="K495" s="70" t="n"/>
      <c r="L495" s="70" t="n"/>
      <c r="M495" s="70" t="n"/>
      <c r="N495" s="70" t="n"/>
      <c r="O495" s="70" t="n"/>
      <c r="P495" s="123" t="n"/>
      <c r="Q495" s="122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120" t="n"/>
      <c r="H496" s="121" t="n"/>
      <c r="I496" s="122" t="n"/>
      <c r="J496" s="70" t="n"/>
      <c r="K496" s="70" t="n"/>
      <c r="L496" s="70" t="n"/>
      <c r="M496" s="70" t="n"/>
      <c r="N496" s="70" t="n"/>
      <c r="O496" s="70" t="n"/>
      <c r="P496" s="123" t="n"/>
      <c r="Q496" s="122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120" t="n"/>
      <c r="H497" s="121" t="n"/>
      <c r="I497" s="122" t="n"/>
      <c r="J497" s="70" t="n"/>
      <c r="K497" s="70" t="n"/>
      <c r="L497" s="70" t="n"/>
      <c r="M497" s="70" t="n"/>
      <c r="N497" s="70" t="n"/>
      <c r="O497" s="70" t="n"/>
      <c r="P497" s="123" t="n"/>
      <c r="Q497" s="122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120" t="n"/>
      <c r="H498" s="121" t="n"/>
      <c r="I498" s="122" t="n"/>
      <c r="J498" s="70" t="n"/>
      <c r="K498" s="70" t="n"/>
      <c r="L498" s="70" t="n"/>
      <c r="M498" s="70" t="n"/>
      <c r="N498" s="70" t="n"/>
      <c r="O498" s="70" t="n"/>
      <c r="P498" s="123" t="n"/>
      <c r="Q498" s="122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120" t="n"/>
      <c r="H499" s="121" t="n"/>
      <c r="I499" s="122" t="n"/>
      <c r="J499" s="70" t="n"/>
      <c r="K499" s="70" t="n"/>
      <c r="L499" s="70" t="n"/>
      <c r="M499" s="70" t="n"/>
      <c r="N499" s="70" t="n"/>
      <c r="O499" s="70" t="n"/>
      <c r="P499" s="123" t="n"/>
      <c r="Q499" s="122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120" t="n"/>
      <c r="H500" s="121" t="n"/>
      <c r="I500" s="122" t="n"/>
      <c r="J500" s="70" t="n"/>
      <c r="K500" s="70" t="n"/>
      <c r="L500" s="70" t="n"/>
      <c r="M500" s="70" t="n"/>
      <c r="N500" s="70" t="n"/>
      <c r="O500" s="70" t="n"/>
      <c r="P500" s="123" t="n"/>
      <c r="Q500" s="122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120" t="n"/>
      <c r="H501" s="121" t="n"/>
      <c r="I501" s="122" t="n"/>
      <c r="J501" s="70" t="n"/>
      <c r="K501" s="70" t="n"/>
      <c r="L501" s="70" t="n"/>
      <c r="M501" s="70" t="n"/>
      <c r="N501" s="70" t="n"/>
      <c r="O501" s="70" t="n"/>
      <c r="P501" s="123" t="n"/>
      <c r="Q501" s="122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120" t="n"/>
      <c r="H502" s="121" t="n"/>
      <c r="I502" s="122" t="n"/>
      <c r="J502" s="70" t="n"/>
      <c r="K502" s="70" t="n"/>
      <c r="L502" s="70" t="n"/>
      <c r="M502" s="70" t="n"/>
      <c r="N502" s="70" t="n"/>
      <c r="O502" s="70" t="n"/>
      <c r="P502" s="123" t="n"/>
      <c r="Q502" s="122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120" t="n"/>
      <c r="H503" s="121" t="n"/>
      <c r="I503" s="122" t="n"/>
      <c r="J503" s="70" t="n"/>
      <c r="K503" s="70" t="n"/>
      <c r="L503" s="70" t="n"/>
      <c r="M503" s="70" t="n"/>
      <c r="N503" s="70" t="n"/>
      <c r="O503" s="70" t="n"/>
      <c r="P503" s="123" t="n"/>
      <c r="Q503" s="122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120" t="n"/>
      <c r="H504" s="121" t="n"/>
      <c r="I504" s="122" t="n"/>
      <c r="J504" s="70" t="n"/>
      <c r="K504" s="70" t="n"/>
      <c r="L504" s="70" t="n"/>
      <c r="M504" s="70" t="n"/>
      <c r="N504" s="70" t="n"/>
      <c r="O504" s="70" t="n"/>
      <c r="P504" s="123" t="n"/>
      <c r="Q504" s="122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120" t="n"/>
      <c r="H505" s="121" t="n"/>
      <c r="I505" s="122" t="n"/>
      <c r="J505" s="70" t="n"/>
      <c r="K505" s="70" t="n"/>
      <c r="L505" s="70" t="n"/>
      <c r="M505" s="70" t="n"/>
      <c r="N505" s="70" t="n"/>
      <c r="O505" s="70" t="n"/>
      <c r="P505" s="123" t="n"/>
      <c r="Q505" s="122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120" t="n"/>
      <c r="H506" s="121" t="n"/>
      <c r="I506" s="122" t="n"/>
      <c r="J506" s="70" t="n"/>
      <c r="K506" s="70" t="n"/>
      <c r="L506" s="70" t="n"/>
      <c r="M506" s="70" t="n"/>
      <c r="N506" s="70" t="n"/>
      <c r="O506" s="70" t="n"/>
      <c r="P506" s="123" t="n"/>
      <c r="Q506" s="122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120" t="n"/>
      <c r="H507" s="121" t="n"/>
      <c r="I507" s="122" t="n"/>
      <c r="J507" s="70" t="n"/>
      <c r="K507" s="70" t="n"/>
      <c r="L507" s="70" t="n"/>
      <c r="M507" s="70" t="n"/>
      <c r="N507" s="70" t="n"/>
      <c r="O507" s="70" t="n"/>
      <c r="P507" s="123" t="n"/>
      <c r="Q507" s="122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120" t="n"/>
      <c r="H508" s="121" t="n"/>
      <c r="I508" s="122" t="n"/>
      <c r="J508" s="70" t="n"/>
      <c r="K508" s="70" t="n"/>
      <c r="L508" s="70" t="n"/>
      <c r="M508" s="70" t="n"/>
      <c r="N508" s="70" t="n"/>
      <c r="O508" s="70" t="n"/>
      <c r="P508" s="123" t="n"/>
      <c r="Q508" s="122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120" t="n"/>
      <c r="H509" s="121" t="n"/>
      <c r="I509" s="122" t="n"/>
      <c r="J509" s="70" t="n"/>
      <c r="K509" s="70" t="n"/>
      <c r="L509" s="70" t="n"/>
      <c r="M509" s="70" t="n"/>
      <c r="N509" s="70" t="n"/>
      <c r="O509" s="70" t="n"/>
      <c r="P509" s="123" t="n"/>
      <c r="Q509" s="122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120" t="n"/>
      <c r="H510" s="121" t="n"/>
      <c r="I510" s="122" t="n"/>
      <c r="J510" s="70" t="n"/>
      <c r="K510" s="70" t="n"/>
      <c r="L510" s="70" t="n"/>
      <c r="M510" s="70" t="n"/>
      <c r="N510" s="70" t="n"/>
      <c r="O510" s="70" t="n"/>
      <c r="P510" s="123" t="n"/>
      <c r="Q510" s="122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120" t="n"/>
      <c r="H511" s="121" t="n"/>
      <c r="I511" s="122" t="n"/>
      <c r="J511" s="70" t="n"/>
      <c r="K511" s="70" t="n"/>
      <c r="L511" s="70" t="n"/>
      <c r="M511" s="70" t="n"/>
      <c r="N511" s="70" t="n"/>
      <c r="O511" s="70" t="n"/>
      <c r="P511" s="123" t="n"/>
      <c r="Q511" s="122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120" t="n"/>
      <c r="H512" s="121" t="n"/>
      <c r="I512" s="122" t="n"/>
      <c r="J512" s="70" t="n"/>
      <c r="K512" s="70" t="n"/>
      <c r="L512" s="70" t="n"/>
      <c r="M512" s="70" t="n"/>
      <c r="N512" s="70" t="n"/>
      <c r="O512" s="70" t="n"/>
      <c r="P512" s="123" t="n"/>
      <c r="Q512" s="122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120" t="n"/>
      <c r="H513" s="121" t="n"/>
      <c r="I513" s="122" t="n"/>
      <c r="J513" s="70" t="n"/>
      <c r="K513" s="70" t="n"/>
      <c r="L513" s="70" t="n"/>
      <c r="M513" s="70" t="n"/>
      <c r="N513" s="70" t="n"/>
      <c r="O513" s="70" t="n"/>
      <c r="P513" s="123" t="n"/>
      <c r="Q513" s="122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120" t="n"/>
      <c r="H514" s="121" t="n"/>
      <c r="I514" s="122" t="n"/>
      <c r="J514" s="70" t="n"/>
      <c r="K514" s="70" t="n"/>
      <c r="L514" s="70" t="n"/>
      <c r="M514" s="70" t="n"/>
      <c r="N514" s="70" t="n"/>
      <c r="O514" s="70" t="n"/>
      <c r="P514" s="123" t="n"/>
      <c r="Q514" s="122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120" t="n"/>
      <c r="H515" s="121" t="n"/>
      <c r="I515" s="122" t="n"/>
      <c r="J515" s="70" t="n"/>
      <c r="K515" s="70" t="n"/>
      <c r="L515" s="70" t="n"/>
      <c r="M515" s="70" t="n"/>
      <c r="N515" s="70" t="n"/>
      <c r="O515" s="70" t="n"/>
      <c r="P515" s="123" t="n"/>
      <c r="Q515" s="122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120" t="n"/>
      <c r="H516" s="121" t="n"/>
      <c r="I516" s="122" t="n"/>
      <c r="J516" s="70" t="n"/>
      <c r="K516" s="70" t="n"/>
      <c r="L516" s="70" t="n"/>
      <c r="M516" s="70" t="n"/>
      <c r="N516" s="70" t="n"/>
      <c r="O516" s="70" t="n"/>
      <c r="P516" s="123" t="n"/>
      <c r="Q516" s="122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120" t="n"/>
      <c r="H517" s="121" t="n"/>
      <c r="I517" s="122" t="n"/>
      <c r="J517" s="70" t="n"/>
      <c r="K517" s="70" t="n"/>
      <c r="L517" s="70" t="n"/>
      <c r="M517" s="70" t="n"/>
      <c r="N517" s="70" t="n"/>
      <c r="O517" s="70" t="n"/>
      <c r="P517" s="123" t="n"/>
      <c r="Q517" s="122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120" t="n"/>
      <c r="H518" s="121" t="n"/>
      <c r="I518" s="122" t="n"/>
      <c r="J518" s="70" t="n"/>
      <c r="K518" s="70" t="n"/>
      <c r="L518" s="70" t="n"/>
      <c r="M518" s="70" t="n"/>
      <c r="N518" s="70" t="n"/>
      <c r="O518" s="70" t="n"/>
      <c r="P518" s="123" t="n"/>
      <c r="Q518" s="122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120" t="n"/>
      <c r="H519" s="121" t="n"/>
      <c r="I519" s="122" t="n"/>
      <c r="J519" s="70" t="n"/>
      <c r="K519" s="70" t="n"/>
      <c r="L519" s="70" t="n"/>
      <c r="M519" s="70" t="n"/>
      <c r="N519" s="70" t="n"/>
      <c r="O519" s="70" t="n"/>
      <c r="P519" s="123" t="n"/>
      <c r="Q519" s="122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120" t="n"/>
      <c r="H520" s="121" t="n"/>
      <c r="I520" s="122" t="n"/>
      <c r="J520" s="70" t="n"/>
      <c r="K520" s="70" t="n"/>
      <c r="L520" s="70" t="n"/>
      <c r="M520" s="70" t="n"/>
      <c r="N520" s="70" t="n"/>
      <c r="O520" s="70" t="n"/>
      <c r="P520" s="123" t="n"/>
      <c r="Q520" s="122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120" t="n"/>
      <c r="H521" s="121" t="n"/>
      <c r="I521" s="122" t="n"/>
      <c r="J521" s="70" t="n"/>
      <c r="K521" s="70" t="n"/>
      <c r="L521" s="70" t="n"/>
      <c r="M521" s="70" t="n"/>
      <c r="N521" s="70" t="n"/>
      <c r="O521" s="70" t="n"/>
      <c r="P521" s="123" t="n"/>
      <c r="Q521" s="122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120" t="n"/>
      <c r="H522" s="121" t="n"/>
      <c r="I522" s="122" t="n"/>
      <c r="J522" s="70" t="n"/>
      <c r="K522" s="70" t="n"/>
      <c r="L522" s="70" t="n"/>
      <c r="M522" s="70" t="n"/>
      <c r="N522" s="70" t="n"/>
      <c r="O522" s="70" t="n"/>
      <c r="P522" s="123" t="n"/>
      <c r="Q522" s="122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120" t="n"/>
      <c r="H523" s="121" t="n"/>
      <c r="I523" s="122" t="n"/>
      <c r="J523" s="70" t="n"/>
      <c r="K523" s="70" t="n"/>
      <c r="L523" s="70" t="n"/>
      <c r="M523" s="70" t="n"/>
      <c r="N523" s="70" t="n"/>
      <c r="O523" s="70" t="n"/>
      <c r="P523" s="123" t="n"/>
      <c r="Q523" s="122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120" t="n"/>
      <c r="H524" s="121" t="n"/>
      <c r="I524" s="122" t="n"/>
      <c r="J524" s="70" t="n"/>
      <c r="K524" s="70" t="n"/>
      <c r="L524" s="70" t="n"/>
      <c r="M524" s="70" t="n"/>
      <c r="N524" s="70" t="n"/>
      <c r="O524" s="70" t="n"/>
      <c r="P524" s="123" t="n"/>
      <c r="Q524" s="122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120" t="n"/>
      <c r="H525" s="121" t="n"/>
      <c r="I525" s="122" t="n"/>
      <c r="J525" s="70" t="n"/>
      <c r="K525" s="70" t="n"/>
      <c r="L525" s="70" t="n"/>
      <c r="M525" s="70" t="n"/>
      <c r="N525" s="70" t="n"/>
      <c r="O525" s="70" t="n"/>
      <c r="P525" s="123" t="n"/>
      <c r="Q525" s="122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120" t="n"/>
      <c r="H526" s="121" t="n"/>
      <c r="I526" s="122" t="n"/>
      <c r="J526" s="70" t="n"/>
      <c r="K526" s="70" t="n"/>
      <c r="L526" s="70" t="n"/>
      <c r="M526" s="70" t="n"/>
      <c r="N526" s="70" t="n"/>
      <c r="O526" s="70" t="n"/>
      <c r="P526" s="123" t="n"/>
      <c r="Q526" s="122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120" t="n"/>
      <c r="H527" s="121" t="n"/>
      <c r="I527" s="122" t="n"/>
      <c r="J527" s="70" t="n"/>
      <c r="K527" s="70" t="n"/>
      <c r="L527" s="70" t="n"/>
      <c r="M527" s="70" t="n"/>
      <c r="N527" s="70" t="n"/>
      <c r="O527" s="70" t="n"/>
      <c r="P527" s="123" t="n"/>
      <c r="Q527" s="122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120" t="n"/>
      <c r="H528" s="121" t="n"/>
      <c r="I528" s="122" t="n"/>
      <c r="J528" s="70" t="n"/>
      <c r="K528" s="70" t="n"/>
      <c r="L528" s="70" t="n"/>
      <c r="M528" s="70" t="n"/>
      <c r="N528" s="70" t="n"/>
      <c r="O528" s="70" t="n"/>
      <c r="P528" s="123" t="n"/>
      <c r="Q528" s="122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120" t="n"/>
      <c r="H529" s="121" t="n"/>
      <c r="I529" s="122" t="n"/>
      <c r="J529" s="70" t="n"/>
      <c r="K529" s="70" t="n"/>
      <c r="L529" s="70" t="n"/>
      <c r="M529" s="70" t="n"/>
      <c r="N529" s="70" t="n"/>
      <c r="O529" s="70" t="n"/>
      <c r="P529" s="123" t="n"/>
      <c r="Q529" s="122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120" t="n"/>
      <c r="H530" s="121" t="n"/>
      <c r="I530" s="122" t="n"/>
      <c r="J530" s="70" t="n"/>
      <c r="K530" s="70" t="n"/>
      <c r="L530" s="70" t="n"/>
      <c r="M530" s="70" t="n"/>
      <c r="N530" s="70" t="n"/>
      <c r="O530" s="70" t="n"/>
      <c r="P530" s="123" t="n"/>
      <c r="Q530" s="122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120" t="n"/>
      <c r="H531" s="121" t="n"/>
      <c r="I531" s="122" t="n"/>
      <c r="J531" s="70" t="n"/>
      <c r="K531" s="70" t="n"/>
      <c r="L531" s="70" t="n"/>
      <c r="M531" s="70" t="n"/>
      <c r="N531" s="70" t="n"/>
      <c r="O531" s="70" t="n"/>
      <c r="P531" s="123" t="n"/>
      <c r="Q531" s="122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120" t="n"/>
      <c r="H532" s="121" t="n"/>
      <c r="I532" s="122" t="n"/>
      <c r="J532" s="70" t="n"/>
      <c r="K532" s="70" t="n"/>
      <c r="L532" s="70" t="n"/>
      <c r="M532" s="70" t="n"/>
      <c r="N532" s="70" t="n"/>
      <c r="O532" s="70" t="n"/>
      <c r="P532" s="123" t="n"/>
      <c r="Q532" s="122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120" t="n"/>
      <c r="H533" s="121" t="n"/>
      <c r="I533" s="122" t="n"/>
      <c r="J533" s="70" t="n"/>
      <c r="K533" s="70" t="n"/>
      <c r="L533" s="70" t="n"/>
      <c r="M533" s="70" t="n"/>
      <c r="N533" s="70" t="n"/>
      <c r="O533" s="70" t="n"/>
      <c r="P533" s="123" t="n"/>
      <c r="Q533" s="122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120" t="n"/>
      <c r="H534" s="121" t="n"/>
      <c r="I534" s="122" t="n"/>
      <c r="J534" s="70" t="n"/>
      <c r="K534" s="70" t="n"/>
      <c r="L534" s="70" t="n"/>
      <c r="M534" s="70" t="n"/>
      <c r="N534" s="70" t="n"/>
      <c r="O534" s="70" t="n"/>
      <c r="P534" s="123" t="n"/>
      <c r="Q534" s="122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120" t="n"/>
      <c r="H535" s="121" t="n"/>
      <c r="I535" s="122" t="n"/>
      <c r="J535" s="70" t="n"/>
      <c r="K535" s="70" t="n"/>
      <c r="L535" s="70" t="n"/>
      <c r="M535" s="70" t="n"/>
      <c r="N535" s="70" t="n"/>
      <c r="O535" s="70" t="n"/>
      <c r="P535" s="123" t="n"/>
      <c r="Q535" s="122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120" t="n"/>
      <c r="H536" s="121" t="n"/>
      <c r="I536" s="122" t="n"/>
      <c r="J536" s="70" t="n"/>
      <c r="K536" s="70" t="n"/>
      <c r="L536" s="70" t="n"/>
      <c r="M536" s="70" t="n"/>
      <c r="N536" s="70" t="n"/>
      <c r="O536" s="70" t="n"/>
      <c r="P536" s="123" t="n"/>
      <c r="Q536" s="122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120" t="n"/>
      <c r="H537" s="121" t="n"/>
      <c r="I537" s="122" t="n"/>
      <c r="J537" s="70" t="n"/>
      <c r="K537" s="70" t="n"/>
      <c r="L537" s="70" t="n"/>
      <c r="M537" s="70" t="n"/>
      <c r="N537" s="70" t="n"/>
      <c r="O537" s="70" t="n"/>
      <c r="P537" s="123" t="n"/>
      <c r="Q537" s="122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120" t="n"/>
      <c r="H538" s="121" t="n"/>
      <c r="I538" s="122" t="n"/>
      <c r="J538" s="70" t="n"/>
      <c r="K538" s="70" t="n"/>
      <c r="L538" s="70" t="n"/>
      <c r="M538" s="70" t="n"/>
      <c r="N538" s="70" t="n"/>
      <c r="O538" s="70" t="n"/>
      <c r="P538" s="123" t="n"/>
      <c r="Q538" s="122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120" t="n"/>
      <c r="H539" s="121" t="n"/>
      <c r="I539" s="122" t="n"/>
      <c r="J539" s="70" t="n"/>
      <c r="K539" s="70" t="n"/>
      <c r="L539" s="70" t="n"/>
      <c r="M539" s="70" t="n"/>
      <c r="N539" s="70" t="n"/>
      <c r="O539" s="70" t="n"/>
      <c r="P539" s="123" t="n"/>
      <c r="Q539" s="122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120" t="n"/>
      <c r="H540" s="121" t="n"/>
      <c r="I540" s="122" t="n"/>
      <c r="J540" s="70" t="n"/>
      <c r="K540" s="70" t="n"/>
      <c r="L540" s="70" t="n"/>
      <c r="M540" s="70" t="n"/>
      <c r="N540" s="70" t="n"/>
      <c r="O540" s="70" t="n"/>
      <c r="P540" s="123" t="n"/>
      <c r="Q540" s="122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120" t="n"/>
      <c r="H541" s="121" t="n"/>
      <c r="I541" s="122" t="n"/>
      <c r="J541" s="70" t="n"/>
      <c r="K541" s="70" t="n"/>
      <c r="L541" s="70" t="n"/>
      <c r="M541" s="70" t="n"/>
      <c r="N541" s="70" t="n"/>
      <c r="O541" s="70" t="n"/>
      <c r="P541" s="123" t="n"/>
      <c r="Q541" s="122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120" t="n"/>
      <c r="H542" s="121" t="n"/>
      <c r="I542" s="122" t="n"/>
      <c r="J542" s="70" t="n"/>
      <c r="K542" s="70" t="n"/>
      <c r="L542" s="70" t="n"/>
      <c r="M542" s="70" t="n"/>
      <c r="N542" s="70" t="n"/>
      <c r="O542" s="70" t="n"/>
      <c r="P542" s="123" t="n"/>
      <c r="Q542" s="122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120" t="n"/>
      <c r="H543" s="121" t="n"/>
      <c r="I543" s="122" t="n"/>
      <c r="J543" s="70" t="n"/>
      <c r="K543" s="70" t="n"/>
      <c r="L543" s="70" t="n"/>
      <c r="M543" s="70" t="n"/>
      <c r="N543" s="70" t="n"/>
      <c r="O543" s="70" t="n"/>
      <c r="P543" s="123" t="n"/>
      <c r="Q543" s="122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120" t="n"/>
      <c r="H544" s="121" t="n"/>
      <c r="I544" s="122" t="n"/>
      <c r="J544" s="70" t="n"/>
      <c r="K544" s="70" t="n"/>
      <c r="L544" s="70" t="n"/>
      <c r="M544" s="70" t="n"/>
      <c r="N544" s="70" t="n"/>
      <c r="O544" s="70" t="n"/>
      <c r="P544" s="123" t="n"/>
      <c r="Q544" s="122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120" t="n"/>
      <c r="H545" s="121" t="n"/>
      <c r="I545" s="122" t="n"/>
      <c r="J545" s="70" t="n"/>
      <c r="K545" s="70" t="n"/>
      <c r="L545" s="70" t="n"/>
      <c r="M545" s="70" t="n"/>
      <c r="N545" s="70" t="n"/>
      <c r="O545" s="70" t="n"/>
      <c r="P545" s="123" t="n"/>
      <c r="Q545" s="122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120" t="n"/>
      <c r="H546" s="121" t="n"/>
      <c r="I546" s="122" t="n"/>
      <c r="J546" s="70" t="n"/>
      <c r="K546" s="70" t="n"/>
      <c r="L546" s="70" t="n"/>
      <c r="M546" s="70" t="n"/>
      <c r="N546" s="70" t="n"/>
      <c r="O546" s="70" t="n"/>
      <c r="P546" s="123" t="n"/>
      <c r="Q546" s="122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120" t="n"/>
      <c r="H547" s="121" t="n"/>
      <c r="I547" s="122" t="n"/>
      <c r="J547" s="70" t="n"/>
      <c r="K547" s="70" t="n"/>
      <c r="L547" s="70" t="n"/>
      <c r="M547" s="70" t="n"/>
      <c r="N547" s="70" t="n"/>
      <c r="O547" s="70" t="n"/>
      <c r="P547" s="123" t="n"/>
      <c r="Q547" s="122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120" t="n"/>
      <c r="H548" s="121" t="n"/>
      <c r="I548" s="122" t="n"/>
      <c r="J548" s="70" t="n"/>
      <c r="K548" s="70" t="n"/>
      <c r="L548" s="70" t="n"/>
      <c r="M548" s="70" t="n"/>
      <c r="N548" s="70" t="n"/>
      <c r="O548" s="70" t="n"/>
      <c r="P548" s="123" t="n"/>
      <c r="Q548" s="122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120" t="n"/>
      <c r="H549" s="121" t="n"/>
      <c r="I549" s="122" t="n"/>
      <c r="J549" s="70" t="n"/>
      <c r="K549" s="70" t="n"/>
      <c r="L549" s="70" t="n"/>
      <c r="M549" s="70" t="n"/>
      <c r="N549" s="70" t="n"/>
      <c r="O549" s="70" t="n"/>
      <c r="P549" s="123" t="n"/>
      <c r="Q549" s="122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120" t="n"/>
      <c r="H550" s="121" t="n"/>
      <c r="I550" s="122" t="n"/>
      <c r="J550" s="70" t="n"/>
      <c r="K550" s="70" t="n"/>
      <c r="L550" s="70" t="n"/>
      <c r="M550" s="70" t="n"/>
      <c r="N550" s="70" t="n"/>
      <c r="O550" s="70" t="n"/>
      <c r="P550" s="123" t="n"/>
      <c r="Q550" s="122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120" t="n"/>
      <c r="H551" s="121" t="n"/>
      <c r="I551" s="122" t="n"/>
      <c r="J551" s="70" t="n"/>
      <c r="K551" s="70" t="n"/>
      <c r="L551" s="70" t="n"/>
      <c r="M551" s="70" t="n"/>
      <c r="N551" s="70" t="n"/>
      <c r="O551" s="70" t="n"/>
      <c r="P551" s="123" t="n"/>
      <c r="Q551" s="122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120" t="n"/>
      <c r="H552" s="121" t="n"/>
      <c r="I552" s="122" t="n"/>
      <c r="J552" s="70" t="n"/>
      <c r="K552" s="70" t="n"/>
      <c r="L552" s="70" t="n"/>
      <c r="M552" s="70" t="n"/>
      <c r="N552" s="70" t="n"/>
      <c r="O552" s="70" t="n"/>
      <c r="P552" s="123" t="n"/>
      <c r="Q552" s="122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120" t="n"/>
      <c r="H553" s="121" t="n"/>
      <c r="I553" s="122" t="n"/>
      <c r="J553" s="70" t="n"/>
      <c r="K553" s="70" t="n"/>
      <c r="L553" s="70" t="n"/>
      <c r="M553" s="70" t="n"/>
      <c r="N553" s="70" t="n"/>
      <c r="O553" s="70" t="n"/>
      <c r="P553" s="123" t="n"/>
      <c r="Q553" s="122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120" t="n"/>
      <c r="H554" s="121" t="n"/>
      <c r="I554" s="122" t="n"/>
      <c r="J554" s="70" t="n"/>
      <c r="K554" s="70" t="n"/>
      <c r="L554" s="70" t="n"/>
      <c r="M554" s="70" t="n"/>
      <c r="N554" s="70" t="n"/>
      <c r="O554" s="70" t="n"/>
      <c r="P554" s="123" t="n"/>
      <c r="Q554" s="122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120" t="n"/>
      <c r="H555" s="121" t="n"/>
      <c r="I555" s="122" t="n"/>
      <c r="J555" s="70" t="n"/>
      <c r="K555" s="70" t="n"/>
      <c r="L555" s="70" t="n"/>
      <c r="M555" s="70" t="n"/>
      <c r="N555" s="70" t="n"/>
      <c r="O555" s="70" t="n"/>
      <c r="P555" s="123" t="n"/>
      <c r="Q555" s="122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120" t="n"/>
      <c r="H556" s="121" t="n"/>
      <c r="I556" s="122" t="n"/>
      <c r="J556" s="70" t="n"/>
      <c r="K556" s="70" t="n"/>
      <c r="L556" s="70" t="n"/>
      <c r="M556" s="70" t="n"/>
      <c r="N556" s="70" t="n"/>
      <c r="O556" s="70" t="n"/>
      <c r="P556" s="123" t="n"/>
      <c r="Q556" s="122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120" t="n"/>
      <c r="H557" s="121" t="n"/>
      <c r="I557" s="122" t="n"/>
      <c r="J557" s="70" t="n"/>
      <c r="K557" s="70" t="n"/>
      <c r="L557" s="70" t="n"/>
      <c r="M557" s="70" t="n"/>
      <c r="N557" s="70" t="n"/>
      <c r="O557" s="70" t="n"/>
      <c r="P557" s="123" t="n"/>
      <c r="Q557" s="122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120" t="n"/>
      <c r="H558" s="121" t="n"/>
      <c r="I558" s="122" t="n"/>
      <c r="J558" s="70" t="n"/>
      <c r="K558" s="70" t="n"/>
      <c r="L558" s="70" t="n"/>
      <c r="M558" s="70" t="n"/>
      <c r="N558" s="70" t="n"/>
      <c r="O558" s="70" t="n"/>
      <c r="P558" s="123" t="n"/>
      <c r="Q558" s="122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120" t="n"/>
      <c r="H559" s="121" t="n"/>
      <c r="I559" s="122" t="n"/>
      <c r="J559" s="70" t="n"/>
      <c r="K559" s="70" t="n"/>
      <c r="L559" s="70" t="n"/>
      <c r="M559" s="70" t="n"/>
      <c r="N559" s="70" t="n"/>
      <c r="O559" s="70" t="n"/>
      <c r="P559" s="123" t="n"/>
      <c r="Q559" s="122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120" t="n"/>
      <c r="H560" s="121" t="n"/>
      <c r="I560" s="122" t="n"/>
      <c r="J560" s="70" t="n"/>
      <c r="K560" s="70" t="n"/>
      <c r="L560" s="70" t="n"/>
      <c r="M560" s="70" t="n"/>
      <c r="N560" s="70" t="n"/>
      <c r="O560" s="70" t="n"/>
      <c r="P560" s="123" t="n"/>
      <c r="Q560" s="122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120" t="n"/>
      <c r="H561" s="121" t="n"/>
      <c r="I561" s="122" t="n"/>
      <c r="J561" s="70" t="n"/>
      <c r="K561" s="70" t="n"/>
      <c r="L561" s="70" t="n"/>
      <c r="M561" s="70" t="n"/>
      <c r="N561" s="70" t="n"/>
      <c r="O561" s="70" t="n"/>
      <c r="P561" s="123" t="n"/>
      <c r="Q561" s="122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120" t="n"/>
      <c r="H562" s="121" t="n"/>
      <c r="I562" s="122" t="n"/>
      <c r="J562" s="70" t="n"/>
      <c r="K562" s="70" t="n"/>
      <c r="L562" s="70" t="n"/>
      <c r="M562" s="70" t="n"/>
      <c r="N562" s="70" t="n"/>
      <c r="O562" s="70" t="n"/>
      <c r="P562" s="123" t="n"/>
      <c r="Q562" s="122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120" t="n"/>
      <c r="H563" s="121" t="n"/>
      <c r="I563" s="122" t="n"/>
      <c r="J563" s="70" t="n"/>
      <c r="K563" s="70" t="n"/>
      <c r="L563" s="70" t="n"/>
      <c r="M563" s="70" t="n"/>
      <c r="N563" s="70" t="n"/>
      <c r="O563" s="70" t="n"/>
      <c r="P563" s="123" t="n"/>
      <c r="Q563" s="122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120" t="n"/>
      <c r="H564" s="121" t="n"/>
      <c r="I564" s="122" t="n"/>
      <c r="J564" s="70" t="n"/>
      <c r="K564" s="70" t="n"/>
      <c r="L564" s="70" t="n"/>
      <c r="M564" s="70" t="n"/>
      <c r="N564" s="70" t="n"/>
      <c r="O564" s="70" t="n"/>
      <c r="P564" s="123" t="n"/>
      <c r="Q564" s="122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120" t="n"/>
      <c r="H565" s="121" t="n"/>
      <c r="I565" s="122" t="n"/>
      <c r="J565" s="70" t="n"/>
      <c r="K565" s="70" t="n"/>
      <c r="L565" s="70" t="n"/>
      <c r="M565" s="70" t="n"/>
      <c r="N565" s="70" t="n"/>
      <c r="O565" s="70" t="n"/>
      <c r="P565" s="123" t="n"/>
      <c r="Q565" s="122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120" t="n"/>
      <c r="H566" s="121" t="n"/>
      <c r="I566" s="122" t="n"/>
      <c r="J566" s="70" t="n"/>
      <c r="K566" s="70" t="n"/>
      <c r="L566" s="70" t="n"/>
      <c r="M566" s="70" t="n"/>
      <c r="N566" s="70" t="n"/>
      <c r="O566" s="70" t="n"/>
      <c r="P566" s="123" t="n"/>
      <c r="Q566" s="122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120" t="n"/>
      <c r="H567" s="121" t="n"/>
      <c r="I567" s="122" t="n"/>
      <c r="J567" s="70" t="n"/>
      <c r="K567" s="70" t="n"/>
      <c r="L567" s="70" t="n"/>
      <c r="M567" s="70" t="n"/>
      <c r="N567" s="70" t="n"/>
      <c r="O567" s="70" t="n"/>
      <c r="P567" s="123" t="n"/>
      <c r="Q567" s="122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120" t="n"/>
      <c r="H568" s="121" t="n"/>
      <c r="I568" s="122" t="n"/>
      <c r="J568" s="70" t="n"/>
      <c r="K568" s="70" t="n"/>
      <c r="L568" s="70" t="n"/>
      <c r="M568" s="70" t="n"/>
      <c r="N568" s="70" t="n"/>
      <c r="O568" s="70" t="n"/>
      <c r="P568" s="123" t="n"/>
      <c r="Q568" s="122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120" t="n"/>
      <c r="H569" s="121" t="n"/>
      <c r="I569" s="122" t="n"/>
      <c r="J569" s="70" t="n"/>
      <c r="K569" s="70" t="n"/>
      <c r="L569" s="70" t="n"/>
      <c r="M569" s="70" t="n"/>
      <c r="N569" s="70" t="n"/>
      <c r="O569" s="70" t="n"/>
      <c r="P569" s="123" t="n"/>
      <c r="Q569" s="122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120" t="n"/>
      <c r="H570" s="121" t="n"/>
      <c r="I570" s="122" t="n"/>
      <c r="J570" s="70" t="n"/>
      <c r="K570" s="70" t="n"/>
      <c r="L570" s="70" t="n"/>
      <c r="M570" s="70" t="n"/>
      <c r="N570" s="70" t="n"/>
      <c r="O570" s="70" t="n"/>
      <c r="P570" s="123" t="n"/>
      <c r="Q570" s="122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120" t="n"/>
      <c r="H571" s="121" t="n"/>
      <c r="I571" s="122" t="n"/>
      <c r="J571" s="70" t="n"/>
      <c r="K571" s="70" t="n"/>
      <c r="L571" s="70" t="n"/>
      <c r="M571" s="70" t="n"/>
      <c r="N571" s="70" t="n"/>
      <c r="O571" s="70" t="n"/>
      <c r="P571" s="123" t="n"/>
      <c r="Q571" s="122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120" t="n"/>
      <c r="H572" s="121" t="n"/>
      <c r="I572" s="122" t="n"/>
      <c r="J572" s="70" t="n"/>
      <c r="K572" s="70" t="n"/>
      <c r="L572" s="70" t="n"/>
      <c r="M572" s="70" t="n"/>
      <c r="N572" s="70" t="n"/>
      <c r="O572" s="70" t="n"/>
      <c r="P572" s="123" t="n"/>
      <c r="Q572" s="122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120" t="n"/>
      <c r="H573" s="121" t="n"/>
      <c r="I573" s="122" t="n"/>
      <c r="J573" s="70" t="n"/>
      <c r="K573" s="70" t="n"/>
      <c r="L573" s="70" t="n"/>
      <c r="M573" s="70" t="n"/>
      <c r="N573" s="70" t="n"/>
      <c r="O573" s="70" t="n"/>
      <c r="P573" s="123" t="n"/>
      <c r="Q573" s="122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120" t="n"/>
      <c r="H574" s="121" t="n"/>
      <c r="I574" s="122" t="n"/>
      <c r="J574" s="70" t="n"/>
      <c r="K574" s="70" t="n"/>
      <c r="L574" s="70" t="n"/>
      <c r="M574" s="70" t="n"/>
      <c r="N574" s="70" t="n"/>
      <c r="O574" s="70" t="n"/>
      <c r="P574" s="123" t="n"/>
      <c r="Q574" s="122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120" t="n"/>
      <c r="H575" s="121" t="n"/>
      <c r="I575" s="122" t="n"/>
      <c r="J575" s="70" t="n"/>
      <c r="K575" s="70" t="n"/>
      <c r="L575" s="70" t="n"/>
      <c r="M575" s="70" t="n"/>
      <c r="N575" s="70" t="n"/>
      <c r="O575" s="70" t="n"/>
      <c r="P575" s="123" t="n"/>
      <c r="Q575" s="122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120" t="n"/>
      <c r="H576" s="121" t="n"/>
      <c r="I576" s="122" t="n"/>
      <c r="J576" s="70" t="n"/>
      <c r="K576" s="70" t="n"/>
      <c r="L576" s="70" t="n"/>
      <c r="M576" s="70" t="n"/>
      <c r="N576" s="70" t="n"/>
      <c r="O576" s="70" t="n"/>
      <c r="P576" s="123" t="n"/>
      <c r="Q576" s="122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120" t="n"/>
      <c r="H577" s="121" t="n"/>
      <c r="I577" s="122" t="n"/>
      <c r="J577" s="70" t="n"/>
      <c r="K577" s="70" t="n"/>
      <c r="L577" s="70" t="n"/>
      <c r="M577" s="70" t="n"/>
      <c r="N577" s="70" t="n"/>
      <c r="O577" s="70" t="n"/>
      <c r="P577" s="123" t="n"/>
      <c r="Q577" s="122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120" t="n"/>
      <c r="H578" s="121" t="n"/>
      <c r="I578" s="122" t="n"/>
      <c r="J578" s="70" t="n"/>
      <c r="K578" s="70" t="n"/>
      <c r="L578" s="70" t="n"/>
      <c r="M578" s="70" t="n"/>
      <c r="N578" s="70" t="n"/>
      <c r="O578" s="70" t="n"/>
      <c r="P578" s="123" t="n"/>
      <c r="Q578" s="122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120" t="n"/>
      <c r="H579" s="121" t="n"/>
      <c r="I579" s="122" t="n"/>
      <c r="J579" s="70" t="n"/>
      <c r="K579" s="70" t="n"/>
      <c r="L579" s="70" t="n"/>
      <c r="M579" s="70" t="n"/>
      <c r="N579" s="70" t="n"/>
      <c r="O579" s="70" t="n"/>
      <c r="P579" s="123" t="n"/>
      <c r="Q579" s="122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120" t="n"/>
      <c r="H580" s="121" t="n"/>
      <c r="I580" s="122" t="n"/>
      <c r="J580" s="70" t="n"/>
      <c r="K580" s="70" t="n"/>
      <c r="L580" s="70" t="n"/>
      <c r="M580" s="70" t="n"/>
      <c r="N580" s="70" t="n"/>
      <c r="O580" s="70" t="n"/>
      <c r="P580" s="123" t="n"/>
      <c r="Q580" s="122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120" t="n"/>
      <c r="H581" s="121" t="n"/>
      <c r="I581" s="122" t="n"/>
      <c r="J581" s="70" t="n"/>
      <c r="K581" s="70" t="n"/>
      <c r="L581" s="70" t="n"/>
      <c r="M581" s="70" t="n"/>
      <c r="N581" s="70" t="n"/>
      <c r="O581" s="70" t="n"/>
      <c r="P581" s="123" t="n"/>
      <c r="Q581" s="122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120" t="n"/>
      <c r="H582" s="121" t="n"/>
      <c r="I582" s="122" t="n"/>
      <c r="J582" s="70" t="n"/>
      <c r="K582" s="70" t="n"/>
      <c r="L582" s="70" t="n"/>
      <c r="M582" s="70" t="n"/>
      <c r="N582" s="70" t="n"/>
      <c r="O582" s="70" t="n"/>
      <c r="P582" s="123" t="n"/>
      <c r="Q582" s="122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120" t="n"/>
      <c r="H583" s="121" t="n"/>
      <c r="I583" s="122" t="n"/>
      <c r="J583" s="70" t="n"/>
      <c r="K583" s="70" t="n"/>
      <c r="L583" s="70" t="n"/>
      <c r="M583" s="70" t="n"/>
      <c r="N583" s="70" t="n"/>
      <c r="O583" s="70" t="n"/>
      <c r="P583" s="123" t="n"/>
      <c r="Q583" s="122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120" t="n"/>
      <c r="H584" s="121" t="n"/>
      <c r="I584" s="122" t="n"/>
      <c r="J584" s="70" t="n"/>
      <c r="K584" s="70" t="n"/>
      <c r="L584" s="70" t="n"/>
      <c r="M584" s="70" t="n"/>
      <c r="N584" s="70" t="n"/>
      <c r="O584" s="70" t="n"/>
      <c r="P584" s="123" t="n"/>
      <c r="Q584" s="122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120" t="n"/>
      <c r="H585" s="121" t="n"/>
      <c r="I585" s="122" t="n"/>
      <c r="J585" s="70" t="n"/>
      <c r="K585" s="70" t="n"/>
      <c r="L585" s="70" t="n"/>
      <c r="M585" s="70" t="n"/>
      <c r="N585" s="70" t="n"/>
      <c r="O585" s="70" t="n"/>
      <c r="P585" s="123" t="n"/>
      <c r="Q585" s="122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120" t="n"/>
      <c r="H586" s="121" t="n"/>
      <c r="I586" s="122" t="n"/>
      <c r="J586" s="70" t="n"/>
      <c r="K586" s="70" t="n"/>
      <c r="L586" s="70" t="n"/>
      <c r="M586" s="70" t="n"/>
      <c r="N586" s="70" t="n"/>
      <c r="O586" s="70" t="n"/>
      <c r="P586" s="123" t="n"/>
      <c r="Q586" s="122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120" t="n"/>
      <c r="H587" s="121" t="n"/>
      <c r="I587" s="122" t="n"/>
      <c r="J587" s="70" t="n"/>
      <c r="K587" s="70" t="n"/>
      <c r="L587" s="70" t="n"/>
      <c r="M587" s="70" t="n"/>
      <c r="N587" s="70" t="n"/>
      <c r="O587" s="70" t="n"/>
      <c r="P587" s="123" t="n"/>
      <c r="Q587" s="122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120" t="n"/>
      <c r="H588" s="121" t="n"/>
      <c r="I588" s="122" t="n"/>
      <c r="J588" s="70" t="n"/>
      <c r="K588" s="70" t="n"/>
      <c r="L588" s="70" t="n"/>
      <c r="M588" s="70" t="n"/>
      <c r="N588" s="70" t="n"/>
      <c r="O588" s="70" t="n"/>
      <c r="P588" s="123" t="n"/>
      <c r="Q588" s="122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120" t="n"/>
      <c r="H589" s="121" t="n"/>
      <c r="I589" s="122" t="n"/>
      <c r="J589" s="70" t="n"/>
      <c r="K589" s="70" t="n"/>
      <c r="L589" s="70" t="n"/>
      <c r="M589" s="70" t="n"/>
      <c r="N589" s="70" t="n"/>
      <c r="O589" s="70" t="n"/>
      <c r="P589" s="123" t="n"/>
      <c r="Q589" s="122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120" t="n"/>
      <c r="H590" s="121" t="n"/>
      <c r="I590" s="122" t="n"/>
      <c r="J590" s="70" t="n"/>
      <c r="K590" s="70" t="n"/>
      <c r="L590" s="70" t="n"/>
      <c r="M590" s="70" t="n"/>
      <c r="N590" s="70" t="n"/>
      <c r="O590" s="70" t="n"/>
      <c r="P590" s="123" t="n"/>
      <c r="Q590" s="122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120" t="n"/>
      <c r="H591" s="121" t="n"/>
      <c r="I591" s="122" t="n"/>
      <c r="J591" s="70" t="n"/>
      <c r="K591" s="70" t="n"/>
      <c r="L591" s="70" t="n"/>
      <c r="M591" s="70" t="n"/>
      <c r="N591" s="70" t="n"/>
      <c r="O591" s="70" t="n"/>
      <c r="P591" s="123" t="n"/>
      <c r="Q591" s="122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120" t="n"/>
      <c r="H592" s="121" t="n"/>
      <c r="I592" s="122" t="n"/>
      <c r="J592" s="70" t="n"/>
      <c r="K592" s="70" t="n"/>
      <c r="L592" s="70" t="n"/>
      <c r="M592" s="70" t="n"/>
      <c r="N592" s="70" t="n"/>
      <c r="O592" s="70" t="n"/>
      <c r="P592" s="123" t="n"/>
      <c r="Q592" s="122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120" t="n"/>
      <c r="H593" s="121" t="n"/>
      <c r="I593" s="122" t="n"/>
      <c r="J593" s="70" t="n"/>
      <c r="K593" s="70" t="n"/>
      <c r="L593" s="70" t="n"/>
      <c r="M593" s="70" t="n"/>
      <c r="N593" s="70" t="n"/>
      <c r="O593" s="70" t="n"/>
      <c r="P593" s="123" t="n"/>
      <c r="Q593" s="122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120" t="n"/>
      <c r="H594" s="121" t="n"/>
      <c r="I594" s="122" t="n"/>
      <c r="J594" s="70" t="n"/>
      <c r="K594" s="70" t="n"/>
      <c r="L594" s="70" t="n"/>
      <c r="M594" s="70" t="n"/>
      <c r="N594" s="70" t="n"/>
      <c r="O594" s="70" t="n"/>
      <c r="P594" s="123" t="n"/>
      <c r="Q594" s="122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120" t="n"/>
      <c r="H595" s="121" t="n"/>
      <c r="I595" s="122" t="n"/>
      <c r="J595" s="70" t="n"/>
      <c r="K595" s="70" t="n"/>
      <c r="L595" s="70" t="n"/>
      <c r="M595" s="70" t="n"/>
      <c r="N595" s="70" t="n"/>
      <c r="O595" s="70" t="n"/>
      <c r="P595" s="123" t="n"/>
      <c r="Q595" s="122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120" t="n"/>
      <c r="H596" s="121" t="n"/>
      <c r="I596" s="122" t="n"/>
      <c r="J596" s="70" t="n"/>
      <c r="K596" s="70" t="n"/>
      <c r="L596" s="70" t="n"/>
      <c r="M596" s="70" t="n"/>
      <c r="N596" s="70" t="n"/>
      <c r="O596" s="70" t="n"/>
      <c r="P596" s="123" t="n"/>
      <c r="Q596" s="122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120" t="n"/>
      <c r="H597" s="121" t="n"/>
      <c r="I597" s="122" t="n"/>
      <c r="J597" s="70" t="n"/>
      <c r="K597" s="70" t="n"/>
      <c r="L597" s="70" t="n"/>
      <c r="M597" s="70" t="n"/>
      <c r="N597" s="70" t="n"/>
      <c r="O597" s="70" t="n"/>
      <c r="P597" s="123" t="n"/>
      <c r="Q597" s="122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120" t="n"/>
      <c r="H598" s="121" t="n"/>
      <c r="I598" s="122" t="n"/>
      <c r="J598" s="70" t="n"/>
      <c r="K598" s="70" t="n"/>
      <c r="L598" s="70" t="n"/>
      <c r="M598" s="70" t="n"/>
      <c r="N598" s="70" t="n"/>
      <c r="O598" s="70" t="n"/>
      <c r="P598" s="123" t="n"/>
      <c r="Q598" s="122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120" t="n"/>
      <c r="H599" s="121" t="n"/>
      <c r="I599" s="122" t="n"/>
      <c r="J599" s="70" t="n"/>
      <c r="K599" s="70" t="n"/>
      <c r="L599" s="70" t="n"/>
      <c r="M599" s="70" t="n"/>
      <c r="N599" s="70" t="n"/>
      <c r="O599" s="70" t="n"/>
      <c r="P599" s="123" t="n"/>
      <c r="Q599" s="122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120" t="n"/>
      <c r="H600" s="121" t="n"/>
      <c r="I600" s="122" t="n"/>
      <c r="J600" s="70" t="n"/>
      <c r="K600" s="70" t="n"/>
      <c r="L600" s="70" t="n"/>
      <c r="M600" s="70" t="n"/>
      <c r="N600" s="70" t="n"/>
      <c r="O600" s="70" t="n"/>
      <c r="P600" s="123" t="n"/>
      <c r="Q600" s="122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120" t="n"/>
      <c r="H601" s="121" t="n"/>
      <c r="I601" s="122" t="n"/>
      <c r="J601" s="70" t="n"/>
      <c r="K601" s="70" t="n"/>
      <c r="L601" s="70" t="n"/>
      <c r="M601" s="70" t="n"/>
      <c r="N601" s="70" t="n"/>
      <c r="O601" s="70" t="n"/>
      <c r="P601" s="123" t="n"/>
      <c r="Q601" s="122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120" t="n"/>
      <c r="H602" s="121" t="n"/>
      <c r="I602" s="122" t="n"/>
      <c r="J602" s="70" t="n"/>
      <c r="K602" s="70" t="n"/>
      <c r="L602" s="70" t="n"/>
      <c r="M602" s="70" t="n"/>
      <c r="N602" s="70" t="n"/>
      <c r="O602" s="70" t="n"/>
      <c r="P602" s="123" t="n"/>
      <c r="Q602" s="122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120" t="n"/>
      <c r="H603" s="121" t="n"/>
      <c r="I603" s="122" t="n"/>
      <c r="J603" s="70" t="n"/>
      <c r="K603" s="70" t="n"/>
      <c r="L603" s="70" t="n"/>
      <c r="M603" s="70" t="n"/>
      <c r="N603" s="70" t="n"/>
      <c r="O603" s="70" t="n"/>
      <c r="P603" s="123" t="n"/>
      <c r="Q603" s="122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120" t="n"/>
      <c r="H604" s="121" t="n"/>
      <c r="I604" s="122" t="n"/>
      <c r="J604" s="70" t="n"/>
      <c r="K604" s="70" t="n"/>
      <c r="L604" s="70" t="n"/>
      <c r="M604" s="70" t="n"/>
      <c r="N604" s="70" t="n"/>
      <c r="O604" s="70" t="n"/>
      <c r="P604" s="123" t="n"/>
      <c r="Q604" s="122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120" t="n"/>
      <c r="H605" s="121" t="n"/>
      <c r="I605" s="122" t="n"/>
      <c r="J605" s="70" t="n"/>
      <c r="K605" s="70" t="n"/>
      <c r="L605" s="70" t="n"/>
      <c r="M605" s="70" t="n"/>
      <c r="N605" s="70" t="n"/>
      <c r="O605" s="70" t="n"/>
      <c r="P605" s="123" t="n"/>
      <c r="Q605" s="122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120" t="n"/>
      <c r="H606" s="121" t="n"/>
      <c r="I606" s="122" t="n"/>
      <c r="J606" s="70" t="n"/>
      <c r="K606" s="70" t="n"/>
      <c r="L606" s="70" t="n"/>
      <c r="M606" s="70" t="n"/>
      <c r="N606" s="70" t="n"/>
      <c r="O606" s="70" t="n"/>
      <c r="P606" s="123" t="n"/>
      <c r="Q606" s="122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120" t="n"/>
      <c r="H607" s="121" t="n"/>
      <c r="I607" s="122" t="n"/>
      <c r="J607" s="70" t="n"/>
      <c r="K607" s="70" t="n"/>
      <c r="L607" s="70" t="n"/>
      <c r="M607" s="70" t="n"/>
      <c r="N607" s="70" t="n"/>
      <c r="O607" s="70" t="n"/>
      <c r="P607" s="123" t="n"/>
      <c r="Q607" s="122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120" t="n"/>
      <c r="H608" s="121" t="n"/>
      <c r="I608" s="122" t="n"/>
      <c r="J608" s="70" t="n"/>
      <c r="K608" s="70" t="n"/>
      <c r="L608" s="70" t="n"/>
      <c r="M608" s="70" t="n"/>
      <c r="N608" s="70" t="n"/>
      <c r="O608" s="70" t="n"/>
      <c r="P608" s="123" t="n"/>
      <c r="Q608" s="122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120" t="n"/>
      <c r="H609" s="121" t="n"/>
      <c r="I609" s="122" t="n"/>
      <c r="J609" s="70" t="n"/>
      <c r="K609" s="70" t="n"/>
      <c r="L609" s="70" t="n"/>
      <c r="M609" s="70" t="n"/>
      <c r="N609" s="70" t="n"/>
      <c r="O609" s="70" t="n"/>
      <c r="P609" s="123" t="n"/>
      <c r="Q609" s="122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120" t="n"/>
      <c r="H610" s="121" t="n"/>
      <c r="I610" s="122" t="n"/>
      <c r="J610" s="70" t="n"/>
      <c r="K610" s="70" t="n"/>
      <c r="L610" s="70" t="n"/>
      <c r="M610" s="70" t="n"/>
      <c r="N610" s="70" t="n"/>
      <c r="O610" s="70" t="n"/>
      <c r="P610" s="123" t="n"/>
      <c r="Q610" s="122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120" t="n"/>
      <c r="H611" s="121" t="n"/>
      <c r="I611" s="122" t="n"/>
      <c r="J611" s="70" t="n"/>
      <c r="K611" s="70" t="n"/>
      <c r="L611" s="70" t="n"/>
      <c r="M611" s="70" t="n"/>
      <c r="N611" s="70" t="n"/>
      <c r="O611" s="70" t="n"/>
      <c r="P611" s="123" t="n"/>
      <c r="Q611" s="122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120" t="n"/>
      <c r="H612" s="121" t="n"/>
      <c r="I612" s="122" t="n"/>
      <c r="J612" s="70" t="n"/>
      <c r="K612" s="70" t="n"/>
      <c r="L612" s="70" t="n"/>
      <c r="M612" s="70" t="n"/>
      <c r="N612" s="70" t="n"/>
      <c r="O612" s="70" t="n"/>
      <c r="P612" s="123" t="n"/>
      <c r="Q612" s="122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120" t="n"/>
      <c r="H613" s="121" t="n"/>
      <c r="I613" s="122" t="n"/>
      <c r="J613" s="70" t="n"/>
      <c r="K613" s="70" t="n"/>
      <c r="L613" s="70" t="n"/>
      <c r="M613" s="70" t="n"/>
      <c r="N613" s="70" t="n"/>
      <c r="O613" s="70" t="n"/>
      <c r="P613" s="123" t="n"/>
      <c r="Q613" s="122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120" t="n"/>
      <c r="H614" s="121" t="n"/>
      <c r="I614" s="122" t="n"/>
      <c r="J614" s="70" t="n"/>
      <c r="K614" s="70" t="n"/>
      <c r="L614" s="70" t="n"/>
      <c r="M614" s="70" t="n"/>
      <c r="N614" s="70" t="n"/>
      <c r="O614" s="70" t="n"/>
      <c r="P614" s="123" t="n"/>
      <c r="Q614" s="122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120" t="n"/>
      <c r="H615" s="121" t="n"/>
      <c r="I615" s="122" t="n"/>
      <c r="J615" s="70" t="n"/>
      <c r="K615" s="70" t="n"/>
      <c r="L615" s="70" t="n"/>
      <c r="M615" s="70" t="n"/>
      <c r="N615" s="70" t="n"/>
      <c r="O615" s="70" t="n"/>
      <c r="P615" s="123" t="n"/>
      <c r="Q615" s="122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120" t="n"/>
      <c r="H616" s="121" t="n"/>
      <c r="I616" s="122" t="n"/>
      <c r="J616" s="70" t="n"/>
      <c r="K616" s="70" t="n"/>
      <c r="L616" s="70" t="n"/>
      <c r="M616" s="70" t="n"/>
      <c r="N616" s="70" t="n"/>
      <c r="O616" s="70" t="n"/>
      <c r="P616" s="123" t="n"/>
      <c r="Q616" s="122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120" t="n"/>
      <c r="H617" s="121" t="n"/>
      <c r="I617" s="122" t="n"/>
      <c r="J617" s="70" t="n"/>
      <c r="K617" s="70" t="n"/>
      <c r="L617" s="70" t="n"/>
      <c r="M617" s="70" t="n"/>
      <c r="N617" s="70" t="n"/>
      <c r="O617" s="70" t="n"/>
      <c r="P617" s="123" t="n"/>
      <c r="Q617" s="122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120" t="n"/>
      <c r="H618" s="121" t="n"/>
      <c r="I618" s="122" t="n"/>
      <c r="J618" s="70" t="n"/>
      <c r="K618" s="70" t="n"/>
      <c r="L618" s="70" t="n"/>
      <c r="M618" s="70" t="n"/>
      <c r="N618" s="70" t="n"/>
      <c r="O618" s="70" t="n"/>
      <c r="P618" s="123" t="n"/>
      <c r="Q618" s="122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120" t="n"/>
      <c r="H619" s="121" t="n"/>
      <c r="I619" s="122" t="n"/>
      <c r="J619" s="70" t="n"/>
      <c r="K619" s="70" t="n"/>
      <c r="L619" s="70" t="n"/>
      <c r="M619" s="70" t="n"/>
      <c r="N619" s="70" t="n"/>
      <c r="O619" s="70" t="n"/>
      <c r="P619" s="123" t="n"/>
      <c r="Q619" s="122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120" t="n"/>
      <c r="H620" s="121" t="n"/>
      <c r="I620" s="122" t="n"/>
      <c r="J620" s="70" t="n"/>
      <c r="K620" s="70" t="n"/>
      <c r="L620" s="70" t="n"/>
      <c r="M620" s="70" t="n"/>
      <c r="N620" s="70" t="n"/>
      <c r="O620" s="70" t="n"/>
      <c r="P620" s="123" t="n"/>
      <c r="Q620" s="122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120" t="n"/>
      <c r="H621" s="121" t="n"/>
      <c r="I621" s="122" t="n"/>
      <c r="J621" s="70" t="n"/>
      <c r="K621" s="70" t="n"/>
      <c r="L621" s="70" t="n"/>
      <c r="M621" s="70" t="n"/>
      <c r="N621" s="70" t="n"/>
      <c r="O621" s="70" t="n"/>
      <c r="P621" s="123" t="n"/>
      <c r="Q621" s="122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120" t="n"/>
      <c r="H622" s="121" t="n"/>
      <c r="I622" s="122" t="n"/>
      <c r="J622" s="70" t="n"/>
      <c r="K622" s="70" t="n"/>
      <c r="L622" s="70" t="n"/>
      <c r="M622" s="70" t="n"/>
      <c r="N622" s="70" t="n"/>
      <c r="O622" s="70" t="n"/>
      <c r="P622" s="123" t="n"/>
      <c r="Q622" s="122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120" t="n"/>
      <c r="H623" s="121" t="n"/>
      <c r="I623" s="122" t="n"/>
      <c r="J623" s="70" t="n"/>
      <c r="K623" s="70" t="n"/>
      <c r="L623" s="70" t="n"/>
      <c r="M623" s="70" t="n"/>
      <c r="N623" s="70" t="n"/>
      <c r="O623" s="70" t="n"/>
      <c r="P623" s="123" t="n"/>
      <c r="Q623" s="122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120" t="n"/>
      <c r="H624" s="121" t="n"/>
      <c r="I624" s="122" t="n"/>
      <c r="J624" s="70" t="n"/>
      <c r="K624" s="70" t="n"/>
      <c r="L624" s="70" t="n"/>
      <c r="M624" s="70" t="n"/>
      <c r="N624" s="70" t="n"/>
      <c r="O624" s="70" t="n"/>
      <c r="P624" s="123" t="n"/>
      <c r="Q624" s="122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120" t="n"/>
      <c r="H625" s="121" t="n"/>
      <c r="I625" s="122" t="n"/>
      <c r="J625" s="70" t="n"/>
      <c r="K625" s="70" t="n"/>
      <c r="L625" s="70" t="n"/>
      <c r="M625" s="70" t="n"/>
      <c r="N625" s="70" t="n"/>
      <c r="O625" s="70" t="n"/>
      <c r="P625" s="123" t="n"/>
      <c r="Q625" s="122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120" t="n"/>
      <c r="H626" s="121" t="n"/>
      <c r="I626" s="122" t="n"/>
      <c r="J626" s="70" t="n"/>
      <c r="K626" s="70" t="n"/>
      <c r="L626" s="70" t="n"/>
      <c r="M626" s="70" t="n"/>
      <c r="N626" s="70" t="n"/>
      <c r="O626" s="70" t="n"/>
      <c r="P626" s="123" t="n"/>
      <c r="Q626" s="122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120" t="n"/>
      <c r="H627" s="121" t="n"/>
      <c r="I627" s="122" t="n"/>
      <c r="J627" s="70" t="n"/>
      <c r="K627" s="70" t="n"/>
      <c r="L627" s="70" t="n"/>
      <c r="M627" s="70" t="n"/>
      <c r="N627" s="70" t="n"/>
      <c r="O627" s="70" t="n"/>
      <c r="P627" s="123" t="n"/>
      <c r="Q627" s="122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120" t="n"/>
      <c r="H628" s="121" t="n"/>
      <c r="I628" s="122" t="n"/>
      <c r="J628" s="70" t="n"/>
      <c r="K628" s="70" t="n"/>
      <c r="L628" s="70" t="n"/>
      <c r="M628" s="70" t="n"/>
      <c r="N628" s="70" t="n"/>
      <c r="O628" s="70" t="n"/>
      <c r="P628" s="123" t="n"/>
      <c r="Q628" s="122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120" t="n"/>
      <c r="H629" s="121" t="n"/>
      <c r="I629" s="122" t="n"/>
      <c r="J629" s="70" t="n"/>
      <c r="K629" s="70" t="n"/>
      <c r="L629" s="70" t="n"/>
      <c r="M629" s="70" t="n"/>
      <c r="N629" s="70" t="n"/>
      <c r="O629" s="70" t="n"/>
      <c r="P629" s="123" t="n"/>
      <c r="Q629" s="122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120" t="n"/>
      <c r="H630" s="121" t="n"/>
      <c r="I630" s="122" t="n"/>
      <c r="J630" s="70" t="n"/>
      <c r="K630" s="70" t="n"/>
      <c r="L630" s="70" t="n"/>
      <c r="M630" s="70" t="n"/>
      <c r="N630" s="70" t="n"/>
      <c r="O630" s="70" t="n"/>
      <c r="P630" s="123" t="n"/>
      <c r="Q630" s="122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120" t="n"/>
      <c r="H631" s="121" t="n"/>
      <c r="I631" s="122" t="n"/>
      <c r="J631" s="70" t="n"/>
      <c r="K631" s="70" t="n"/>
      <c r="L631" s="70" t="n"/>
      <c r="M631" s="70" t="n"/>
      <c r="N631" s="70" t="n"/>
      <c r="O631" s="70" t="n"/>
      <c r="P631" s="123" t="n"/>
      <c r="Q631" s="122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120" t="n"/>
      <c r="H632" s="121" t="n"/>
      <c r="I632" s="122" t="n"/>
      <c r="J632" s="70" t="n"/>
      <c r="K632" s="70" t="n"/>
      <c r="L632" s="70" t="n"/>
      <c r="M632" s="70" t="n"/>
      <c r="N632" s="70" t="n"/>
      <c r="O632" s="70" t="n"/>
      <c r="P632" s="123" t="n"/>
      <c r="Q632" s="122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120" t="n"/>
      <c r="H633" s="121" t="n"/>
      <c r="I633" s="122" t="n"/>
      <c r="J633" s="70" t="n"/>
      <c r="K633" s="70" t="n"/>
      <c r="L633" s="70" t="n"/>
      <c r="M633" s="70" t="n"/>
      <c r="N633" s="70" t="n"/>
      <c r="O633" s="70" t="n"/>
      <c r="P633" s="123" t="n"/>
      <c r="Q633" s="122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120" t="n"/>
      <c r="H634" s="121" t="n"/>
      <c r="I634" s="122" t="n"/>
      <c r="J634" s="70" t="n"/>
      <c r="K634" s="70" t="n"/>
      <c r="L634" s="70" t="n"/>
      <c r="M634" s="70" t="n"/>
      <c r="N634" s="70" t="n"/>
      <c r="O634" s="70" t="n"/>
      <c r="P634" s="123" t="n"/>
      <c r="Q634" s="122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120" t="n"/>
      <c r="H635" s="121" t="n"/>
      <c r="I635" s="122" t="n"/>
      <c r="J635" s="70" t="n"/>
      <c r="K635" s="70" t="n"/>
      <c r="L635" s="70" t="n"/>
      <c r="M635" s="70" t="n"/>
      <c r="N635" s="70" t="n"/>
      <c r="O635" s="70" t="n"/>
      <c r="P635" s="123" t="n"/>
      <c r="Q635" s="122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120" t="n"/>
      <c r="H636" s="121" t="n"/>
      <c r="I636" s="122" t="n"/>
      <c r="J636" s="70" t="n"/>
      <c r="K636" s="70" t="n"/>
      <c r="L636" s="70" t="n"/>
      <c r="M636" s="70" t="n"/>
      <c r="N636" s="70" t="n"/>
      <c r="O636" s="70" t="n"/>
      <c r="P636" s="123" t="n"/>
      <c r="Q636" s="122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120" t="n"/>
      <c r="H637" s="121" t="n"/>
      <c r="I637" s="122" t="n"/>
      <c r="J637" s="70" t="n"/>
      <c r="K637" s="70" t="n"/>
      <c r="L637" s="70" t="n"/>
      <c r="M637" s="70" t="n"/>
      <c r="N637" s="70" t="n"/>
      <c r="O637" s="70" t="n"/>
      <c r="P637" s="123" t="n"/>
      <c r="Q637" s="122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120" t="n"/>
      <c r="H638" s="121" t="n"/>
      <c r="I638" s="122" t="n"/>
      <c r="J638" s="70" t="n"/>
      <c r="K638" s="70" t="n"/>
      <c r="L638" s="70" t="n"/>
      <c r="M638" s="70" t="n"/>
      <c r="N638" s="70" t="n"/>
      <c r="O638" s="70" t="n"/>
      <c r="P638" s="123" t="n"/>
      <c r="Q638" s="122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120" t="n"/>
      <c r="H639" s="121" t="n"/>
      <c r="I639" s="122" t="n"/>
      <c r="J639" s="70" t="n"/>
      <c r="K639" s="70" t="n"/>
      <c r="L639" s="70" t="n"/>
      <c r="M639" s="70" t="n"/>
      <c r="N639" s="70" t="n"/>
      <c r="O639" s="70" t="n"/>
      <c r="P639" s="123" t="n"/>
      <c r="Q639" s="122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120" t="n"/>
      <c r="H640" s="121" t="n"/>
      <c r="I640" s="122" t="n"/>
      <c r="J640" s="70" t="n"/>
      <c r="K640" s="70" t="n"/>
      <c r="L640" s="70" t="n"/>
      <c r="M640" s="70" t="n"/>
      <c r="N640" s="70" t="n"/>
      <c r="O640" s="70" t="n"/>
      <c r="P640" s="123" t="n"/>
      <c r="Q640" s="122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120" t="n"/>
      <c r="H641" s="121" t="n"/>
      <c r="I641" s="122" t="n"/>
      <c r="J641" s="70" t="n"/>
      <c r="K641" s="70" t="n"/>
      <c r="L641" s="70" t="n"/>
      <c r="M641" s="70" t="n"/>
      <c r="N641" s="70" t="n"/>
      <c r="O641" s="70" t="n"/>
      <c r="P641" s="123" t="n"/>
      <c r="Q641" s="122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120" t="n"/>
      <c r="H642" s="121" t="n"/>
      <c r="I642" s="122" t="n"/>
      <c r="J642" s="70" t="n"/>
      <c r="K642" s="70" t="n"/>
      <c r="L642" s="70" t="n"/>
      <c r="M642" s="70" t="n"/>
      <c r="N642" s="70" t="n"/>
      <c r="O642" s="70" t="n"/>
      <c r="P642" s="123" t="n"/>
      <c r="Q642" s="122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120" t="n"/>
      <c r="H643" s="121" t="n"/>
      <c r="I643" s="122" t="n"/>
      <c r="J643" s="70" t="n"/>
      <c r="K643" s="70" t="n"/>
      <c r="L643" s="70" t="n"/>
      <c r="M643" s="70" t="n"/>
      <c r="N643" s="70" t="n"/>
      <c r="O643" s="70" t="n"/>
      <c r="P643" s="123" t="n"/>
      <c r="Q643" s="122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120" t="n"/>
      <c r="H644" s="121" t="n"/>
      <c r="I644" s="122" t="n"/>
      <c r="J644" s="70" t="n"/>
      <c r="K644" s="70" t="n"/>
      <c r="L644" s="70" t="n"/>
      <c r="M644" s="70" t="n"/>
      <c r="N644" s="70" t="n"/>
      <c r="O644" s="70" t="n"/>
      <c r="P644" s="123" t="n"/>
      <c r="Q644" s="122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120" t="n"/>
      <c r="H645" s="121" t="n"/>
      <c r="I645" s="122" t="n"/>
      <c r="J645" s="70" t="n"/>
      <c r="K645" s="70" t="n"/>
      <c r="L645" s="70" t="n"/>
      <c r="M645" s="70" t="n"/>
      <c r="N645" s="70" t="n"/>
      <c r="O645" s="70" t="n"/>
      <c r="P645" s="123" t="n"/>
      <c r="Q645" s="122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120" t="n"/>
      <c r="H646" s="121" t="n"/>
      <c r="I646" s="122" t="n"/>
      <c r="J646" s="70" t="n"/>
      <c r="K646" s="70" t="n"/>
      <c r="L646" s="70" t="n"/>
      <c r="M646" s="70" t="n"/>
      <c r="N646" s="70" t="n"/>
      <c r="O646" s="70" t="n"/>
      <c r="P646" s="123" t="n"/>
      <c r="Q646" s="122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120" t="n"/>
      <c r="H647" s="121" t="n"/>
      <c r="I647" s="122" t="n"/>
      <c r="J647" s="70" t="n"/>
      <c r="K647" s="70" t="n"/>
      <c r="L647" s="70" t="n"/>
      <c r="M647" s="70" t="n"/>
      <c r="N647" s="70" t="n"/>
      <c r="O647" s="70" t="n"/>
      <c r="P647" s="123" t="n"/>
      <c r="Q647" s="122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120" t="n"/>
      <c r="H648" s="121" t="n"/>
      <c r="I648" s="122" t="n"/>
      <c r="J648" s="70" t="n"/>
      <c r="K648" s="70" t="n"/>
      <c r="L648" s="70" t="n"/>
      <c r="M648" s="70" t="n"/>
      <c r="N648" s="70" t="n"/>
      <c r="O648" s="70" t="n"/>
      <c r="P648" s="123" t="n"/>
      <c r="Q648" s="122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120" t="n"/>
      <c r="H649" s="121" t="n"/>
      <c r="I649" s="122" t="n"/>
      <c r="J649" s="70" t="n"/>
      <c r="K649" s="70" t="n"/>
      <c r="L649" s="70" t="n"/>
      <c r="M649" s="70" t="n"/>
      <c r="N649" s="70" t="n"/>
      <c r="O649" s="70" t="n"/>
      <c r="P649" s="123" t="n"/>
      <c r="Q649" s="122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120" t="n"/>
      <c r="H650" s="121" t="n"/>
      <c r="I650" s="122" t="n"/>
      <c r="J650" s="70" t="n"/>
      <c r="K650" s="70" t="n"/>
      <c r="L650" s="70" t="n"/>
      <c r="M650" s="70" t="n"/>
      <c r="N650" s="70" t="n"/>
      <c r="O650" s="70" t="n"/>
      <c r="P650" s="123" t="n"/>
      <c r="Q650" s="122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120" t="n"/>
      <c r="H651" s="121" t="n"/>
      <c r="I651" s="122" t="n"/>
      <c r="J651" s="70" t="n"/>
      <c r="K651" s="70" t="n"/>
      <c r="L651" s="70" t="n"/>
      <c r="M651" s="70" t="n"/>
      <c r="N651" s="70" t="n"/>
      <c r="O651" s="70" t="n"/>
      <c r="P651" s="123" t="n"/>
      <c r="Q651" s="122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120" t="n"/>
      <c r="H652" s="121" t="n"/>
      <c r="I652" s="122" t="n"/>
      <c r="J652" s="70" t="n"/>
      <c r="K652" s="70" t="n"/>
      <c r="L652" s="70" t="n"/>
      <c r="M652" s="70" t="n"/>
      <c r="N652" s="70" t="n"/>
      <c r="O652" s="70" t="n"/>
      <c r="P652" s="123" t="n"/>
      <c r="Q652" s="122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120" t="n"/>
      <c r="H653" s="121" t="n"/>
      <c r="I653" s="122" t="n"/>
      <c r="J653" s="70" t="n"/>
      <c r="K653" s="70" t="n"/>
      <c r="L653" s="70" t="n"/>
      <c r="M653" s="70" t="n"/>
      <c r="N653" s="70" t="n"/>
      <c r="O653" s="70" t="n"/>
      <c r="P653" s="123" t="n"/>
      <c r="Q653" s="122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120" t="n"/>
      <c r="H654" s="121" t="n"/>
      <c r="I654" s="122" t="n"/>
      <c r="J654" s="70" t="n"/>
      <c r="K654" s="70" t="n"/>
      <c r="L654" s="70" t="n"/>
      <c r="M654" s="70" t="n"/>
      <c r="N654" s="70" t="n"/>
      <c r="O654" s="70" t="n"/>
      <c r="P654" s="123" t="n"/>
      <c r="Q654" s="122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120" t="n"/>
      <c r="H655" s="121" t="n"/>
      <c r="I655" s="122" t="n"/>
      <c r="J655" s="70" t="n"/>
      <c r="K655" s="70" t="n"/>
      <c r="L655" s="70" t="n"/>
      <c r="M655" s="70" t="n"/>
      <c r="N655" s="70" t="n"/>
      <c r="O655" s="70" t="n"/>
      <c r="P655" s="123" t="n"/>
      <c r="Q655" s="122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120" t="n"/>
      <c r="H656" s="121" t="n"/>
      <c r="I656" s="122" t="n"/>
      <c r="J656" s="70" t="n"/>
      <c r="K656" s="70" t="n"/>
      <c r="L656" s="70" t="n"/>
      <c r="M656" s="70" t="n"/>
      <c r="N656" s="70" t="n"/>
      <c r="O656" s="70" t="n"/>
      <c r="P656" s="123" t="n"/>
      <c r="Q656" s="122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120" t="n"/>
      <c r="H657" s="121" t="n"/>
      <c r="I657" s="122" t="n"/>
      <c r="J657" s="70" t="n"/>
      <c r="K657" s="70" t="n"/>
      <c r="L657" s="70" t="n"/>
      <c r="M657" s="70" t="n"/>
      <c r="N657" s="70" t="n"/>
      <c r="O657" s="70" t="n"/>
      <c r="P657" s="123" t="n"/>
      <c r="Q657" s="122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120" t="n"/>
      <c r="H658" s="121" t="n"/>
      <c r="I658" s="122" t="n"/>
      <c r="J658" s="70" t="n"/>
      <c r="K658" s="70" t="n"/>
      <c r="L658" s="70" t="n"/>
      <c r="M658" s="70" t="n"/>
      <c r="N658" s="70" t="n"/>
      <c r="O658" s="70" t="n"/>
      <c r="P658" s="123" t="n"/>
      <c r="Q658" s="122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120" t="n"/>
      <c r="H659" s="121" t="n"/>
      <c r="I659" s="122" t="n"/>
      <c r="J659" s="70" t="n"/>
      <c r="K659" s="70" t="n"/>
      <c r="L659" s="70" t="n"/>
      <c r="M659" s="70" t="n"/>
      <c r="N659" s="70" t="n"/>
      <c r="O659" s="70" t="n"/>
      <c r="P659" s="123" t="n"/>
      <c r="Q659" s="122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120" t="n"/>
      <c r="H660" s="121" t="n"/>
      <c r="I660" s="122" t="n"/>
      <c r="J660" s="70" t="n"/>
      <c r="K660" s="70" t="n"/>
      <c r="L660" s="70" t="n"/>
      <c r="M660" s="70" t="n"/>
      <c r="N660" s="70" t="n"/>
      <c r="O660" s="70" t="n"/>
      <c r="P660" s="123" t="n"/>
      <c r="Q660" s="122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120" t="n"/>
      <c r="H661" s="121" t="n"/>
      <c r="I661" s="122" t="n"/>
      <c r="J661" s="70" t="n"/>
      <c r="K661" s="70" t="n"/>
      <c r="L661" s="70" t="n"/>
      <c r="M661" s="70" t="n"/>
      <c r="N661" s="70" t="n"/>
      <c r="O661" s="70" t="n"/>
      <c r="P661" s="123" t="n"/>
      <c r="Q661" s="122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120" t="n"/>
      <c r="H662" s="121" t="n"/>
      <c r="I662" s="122" t="n"/>
      <c r="J662" s="70" t="n"/>
      <c r="K662" s="70" t="n"/>
      <c r="L662" s="70" t="n"/>
      <c r="M662" s="70" t="n"/>
      <c r="N662" s="70" t="n"/>
      <c r="O662" s="70" t="n"/>
      <c r="P662" s="123" t="n"/>
      <c r="Q662" s="122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120" t="n"/>
      <c r="H663" s="121" t="n"/>
      <c r="I663" s="122" t="n"/>
      <c r="J663" s="70" t="n"/>
      <c r="K663" s="70" t="n"/>
      <c r="L663" s="70" t="n"/>
      <c r="M663" s="70" t="n"/>
      <c r="N663" s="70" t="n"/>
      <c r="O663" s="70" t="n"/>
      <c r="P663" s="123" t="n"/>
      <c r="Q663" s="122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120" t="n"/>
      <c r="H664" s="121" t="n"/>
      <c r="I664" s="122" t="n"/>
      <c r="J664" s="70" t="n"/>
      <c r="K664" s="70" t="n"/>
      <c r="L664" s="70" t="n"/>
      <c r="M664" s="70" t="n"/>
      <c r="N664" s="70" t="n"/>
      <c r="O664" s="70" t="n"/>
      <c r="P664" s="123" t="n"/>
      <c r="Q664" s="122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120" t="n"/>
      <c r="H665" s="121" t="n"/>
      <c r="I665" s="122" t="n"/>
      <c r="J665" s="70" t="n"/>
      <c r="K665" s="70" t="n"/>
      <c r="L665" s="70" t="n"/>
      <c r="M665" s="70" t="n"/>
      <c r="N665" s="70" t="n"/>
      <c r="O665" s="70" t="n"/>
      <c r="P665" s="123" t="n"/>
      <c r="Q665" s="122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120" t="n"/>
      <c r="H666" s="121" t="n"/>
      <c r="I666" s="122" t="n"/>
      <c r="J666" s="70" t="n"/>
      <c r="K666" s="70" t="n"/>
      <c r="L666" s="70" t="n"/>
      <c r="M666" s="70" t="n"/>
      <c r="N666" s="70" t="n"/>
      <c r="O666" s="70" t="n"/>
      <c r="P666" s="123" t="n"/>
      <c r="Q666" s="122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120" t="n"/>
      <c r="H667" s="121" t="n"/>
      <c r="I667" s="122" t="n"/>
      <c r="J667" s="70" t="n"/>
      <c r="K667" s="70" t="n"/>
      <c r="L667" s="70" t="n"/>
      <c r="M667" s="70" t="n"/>
      <c r="N667" s="70" t="n"/>
      <c r="O667" s="70" t="n"/>
      <c r="P667" s="123" t="n"/>
      <c r="Q667" s="122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120" t="n"/>
      <c r="H668" s="121" t="n"/>
      <c r="I668" s="122" t="n"/>
      <c r="J668" s="70" t="n"/>
      <c r="K668" s="70" t="n"/>
      <c r="L668" s="70" t="n"/>
      <c r="M668" s="70" t="n"/>
      <c r="N668" s="70" t="n"/>
      <c r="O668" s="70" t="n"/>
      <c r="P668" s="123" t="n"/>
      <c r="Q668" s="122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120" t="n"/>
      <c r="H669" s="121" t="n"/>
      <c r="I669" s="122" t="n"/>
      <c r="J669" s="70" t="n"/>
      <c r="K669" s="70" t="n"/>
      <c r="L669" s="70" t="n"/>
      <c r="M669" s="70" t="n"/>
      <c r="N669" s="70" t="n"/>
      <c r="O669" s="70" t="n"/>
      <c r="P669" s="123" t="n"/>
      <c r="Q669" s="122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120" t="n"/>
      <c r="H670" s="121" t="n"/>
      <c r="I670" s="122" t="n"/>
      <c r="J670" s="70" t="n"/>
      <c r="K670" s="70" t="n"/>
      <c r="L670" s="70" t="n"/>
      <c r="M670" s="70" t="n"/>
      <c r="N670" s="70" t="n"/>
      <c r="O670" s="70" t="n"/>
      <c r="P670" s="123" t="n"/>
      <c r="Q670" s="122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120" t="n"/>
      <c r="H671" s="121" t="n"/>
      <c r="I671" s="122" t="n"/>
      <c r="J671" s="70" t="n"/>
      <c r="K671" s="70" t="n"/>
      <c r="L671" s="70" t="n"/>
      <c r="M671" s="70" t="n"/>
      <c r="N671" s="70" t="n"/>
      <c r="O671" s="70" t="n"/>
      <c r="P671" s="123" t="n"/>
      <c r="Q671" s="122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120" t="n"/>
      <c r="H672" s="121" t="n"/>
      <c r="I672" s="122" t="n"/>
      <c r="J672" s="70" t="n"/>
      <c r="K672" s="70" t="n"/>
      <c r="L672" s="70" t="n"/>
      <c r="M672" s="70" t="n"/>
      <c r="N672" s="70" t="n"/>
      <c r="O672" s="70" t="n"/>
      <c r="P672" s="123" t="n"/>
      <c r="Q672" s="122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120" t="n"/>
      <c r="H673" s="121" t="n"/>
      <c r="I673" s="122" t="n"/>
      <c r="J673" s="70" t="n"/>
      <c r="K673" s="70" t="n"/>
      <c r="L673" s="70" t="n"/>
      <c r="M673" s="70" t="n"/>
      <c r="N673" s="70" t="n"/>
      <c r="O673" s="70" t="n"/>
      <c r="P673" s="123" t="n"/>
      <c r="Q673" s="122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120" t="n"/>
      <c r="H674" s="121" t="n"/>
      <c r="I674" s="122" t="n"/>
      <c r="J674" s="70" t="n"/>
      <c r="K674" s="70" t="n"/>
      <c r="L674" s="70" t="n"/>
      <c r="M674" s="70" t="n"/>
      <c r="N674" s="70" t="n"/>
      <c r="O674" s="70" t="n"/>
      <c r="P674" s="123" t="n"/>
      <c r="Q674" s="122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120" t="n"/>
      <c r="H675" s="121" t="n"/>
      <c r="I675" s="122" t="n"/>
      <c r="J675" s="70" t="n"/>
      <c r="K675" s="70" t="n"/>
      <c r="L675" s="70" t="n"/>
      <c r="M675" s="70" t="n"/>
      <c r="N675" s="70" t="n"/>
      <c r="O675" s="70" t="n"/>
      <c r="P675" s="123" t="n"/>
      <c r="Q675" s="122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120" t="n"/>
      <c r="H676" s="121" t="n"/>
      <c r="I676" s="122" t="n"/>
      <c r="J676" s="70" t="n"/>
      <c r="K676" s="70" t="n"/>
      <c r="L676" s="70" t="n"/>
      <c r="M676" s="70" t="n"/>
      <c r="N676" s="70" t="n"/>
      <c r="O676" s="70" t="n"/>
      <c r="P676" s="123" t="n"/>
      <c r="Q676" s="122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120" t="n"/>
      <c r="H677" s="121" t="n"/>
      <c r="I677" s="122" t="n"/>
      <c r="J677" s="70" t="n"/>
      <c r="K677" s="70" t="n"/>
      <c r="L677" s="70" t="n"/>
      <c r="M677" s="70" t="n"/>
      <c r="N677" s="70" t="n"/>
      <c r="O677" s="70" t="n"/>
      <c r="P677" s="123" t="n"/>
      <c r="Q677" s="122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120" t="n"/>
      <c r="H678" s="121" t="n"/>
      <c r="I678" s="122" t="n"/>
      <c r="J678" s="70" t="n"/>
      <c r="K678" s="70" t="n"/>
      <c r="L678" s="70" t="n"/>
      <c r="M678" s="70" t="n"/>
      <c r="N678" s="70" t="n"/>
      <c r="O678" s="70" t="n"/>
      <c r="P678" s="123" t="n"/>
      <c r="Q678" s="122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120" t="n"/>
      <c r="H679" s="121" t="n"/>
      <c r="I679" s="122" t="n"/>
      <c r="J679" s="70" t="n"/>
      <c r="K679" s="70" t="n"/>
      <c r="L679" s="70" t="n"/>
      <c r="M679" s="70" t="n"/>
      <c r="N679" s="70" t="n"/>
      <c r="O679" s="70" t="n"/>
      <c r="P679" s="123" t="n"/>
      <c r="Q679" s="122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120" t="n"/>
      <c r="H680" s="121" t="n"/>
      <c r="I680" s="122" t="n"/>
      <c r="J680" s="70" t="n"/>
      <c r="K680" s="70" t="n"/>
      <c r="L680" s="70" t="n"/>
      <c r="M680" s="70" t="n"/>
      <c r="N680" s="70" t="n"/>
      <c r="O680" s="70" t="n"/>
      <c r="P680" s="123" t="n"/>
      <c r="Q680" s="122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120" t="n"/>
      <c r="H681" s="121" t="n"/>
      <c r="I681" s="122" t="n"/>
      <c r="J681" s="70" t="n"/>
      <c r="K681" s="70" t="n"/>
      <c r="L681" s="70" t="n"/>
      <c r="M681" s="70" t="n"/>
      <c r="N681" s="70" t="n"/>
      <c r="O681" s="70" t="n"/>
      <c r="P681" s="123" t="n"/>
      <c r="Q681" s="122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120" t="n"/>
      <c r="H682" s="121" t="n"/>
      <c r="I682" s="122" t="n"/>
      <c r="J682" s="70" t="n"/>
      <c r="K682" s="70" t="n"/>
      <c r="L682" s="70" t="n"/>
      <c r="M682" s="70" t="n"/>
      <c r="N682" s="70" t="n"/>
      <c r="O682" s="70" t="n"/>
      <c r="P682" s="123" t="n"/>
      <c r="Q682" s="122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120" t="n"/>
      <c r="H683" s="121" t="n"/>
      <c r="I683" s="122" t="n"/>
      <c r="J683" s="70" t="n"/>
      <c r="K683" s="70" t="n"/>
      <c r="L683" s="70" t="n"/>
      <c r="M683" s="70" t="n"/>
      <c r="N683" s="70" t="n"/>
      <c r="O683" s="70" t="n"/>
      <c r="P683" s="123" t="n"/>
      <c r="Q683" s="122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120" t="n"/>
      <c r="H684" s="121" t="n"/>
      <c r="I684" s="122" t="n"/>
      <c r="J684" s="70" t="n"/>
      <c r="K684" s="70" t="n"/>
      <c r="L684" s="70" t="n"/>
      <c r="M684" s="70" t="n"/>
      <c r="N684" s="70" t="n"/>
      <c r="O684" s="70" t="n"/>
      <c r="P684" s="123" t="n"/>
      <c r="Q684" s="122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120" t="n"/>
      <c r="H685" s="121" t="n"/>
      <c r="I685" s="122" t="n"/>
      <c r="J685" s="70" t="n"/>
      <c r="K685" s="70" t="n"/>
      <c r="L685" s="70" t="n"/>
      <c r="M685" s="70" t="n"/>
      <c r="N685" s="70" t="n"/>
      <c r="O685" s="70" t="n"/>
      <c r="P685" s="123" t="n"/>
      <c r="Q685" s="122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120" t="n"/>
      <c r="H686" s="121" t="n"/>
      <c r="I686" s="122" t="n"/>
      <c r="J686" s="70" t="n"/>
      <c r="K686" s="70" t="n"/>
      <c r="L686" s="70" t="n"/>
      <c r="M686" s="70" t="n"/>
      <c r="N686" s="70" t="n"/>
      <c r="O686" s="70" t="n"/>
      <c r="P686" s="123" t="n"/>
      <c r="Q686" s="122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120" t="n"/>
      <c r="H687" s="121" t="n"/>
      <c r="I687" s="122" t="n"/>
      <c r="J687" s="70" t="n"/>
      <c r="K687" s="70" t="n"/>
      <c r="L687" s="70" t="n"/>
      <c r="M687" s="70" t="n"/>
      <c r="N687" s="70" t="n"/>
      <c r="O687" s="70" t="n"/>
      <c r="P687" s="123" t="n"/>
      <c r="Q687" s="122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120" t="n"/>
      <c r="H688" s="121" t="n"/>
      <c r="I688" s="122" t="n"/>
      <c r="J688" s="70" t="n"/>
      <c r="K688" s="70" t="n"/>
      <c r="L688" s="70" t="n"/>
      <c r="M688" s="70" t="n"/>
      <c r="N688" s="70" t="n"/>
      <c r="O688" s="70" t="n"/>
      <c r="P688" s="123" t="n"/>
      <c r="Q688" s="122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120" t="n"/>
      <c r="H689" s="121" t="n"/>
      <c r="I689" s="122" t="n"/>
      <c r="J689" s="70" t="n"/>
      <c r="K689" s="70" t="n"/>
      <c r="L689" s="70" t="n"/>
      <c r="M689" s="70" t="n"/>
      <c r="N689" s="70" t="n"/>
      <c r="O689" s="70" t="n"/>
      <c r="P689" s="123" t="n"/>
      <c r="Q689" s="122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120" t="n"/>
      <c r="H690" s="121" t="n"/>
      <c r="I690" s="122" t="n"/>
      <c r="J690" s="70" t="n"/>
      <c r="K690" s="70" t="n"/>
      <c r="L690" s="70" t="n"/>
      <c r="M690" s="70" t="n"/>
      <c r="N690" s="70" t="n"/>
      <c r="O690" s="70" t="n"/>
      <c r="P690" s="123" t="n"/>
      <c r="Q690" s="122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120" t="n"/>
      <c r="H691" s="121" t="n"/>
      <c r="I691" s="122" t="n"/>
      <c r="J691" s="70" t="n"/>
      <c r="K691" s="70" t="n"/>
      <c r="L691" s="70" t="n"/>
      <c r="M691" s="70" t="n"/>
      <c r="N691" s="70" t="n"/>
      <c r="O691" s="70" t="n"/>
      <c r="P691" s="123" t="n"/>
      <c r="Q691" s="122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120" t="n"/>
      <c r="H692" s="121" t="n"/>
      <c r="I692" s="122" t="n"/>
      <c r="J692" s="70" t="n"/>
      <c r="K692" s="70" t="n"/>
      <c r="L692" s="70" t="n"/>
      <c r="M692" s="70" t="n"/>
      <c r="N692" s="70" t="n"/>
      <c r="O692" s="70" t="n"/>
      <c r="P692" s="123" t="n"/>
      <c r="Q692" s="122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120" t="n"/>
      <c r="H693" s="121" t="n"/>
      <c r="I693" s="122" t="n"/>
      <c r="J693" s="70" t="n"/>
      <c r="K693" s="70" t="n"/>
      <c r="L693" s="70" t="n"/>
      <c r="M693" s="70" t="n"/>
      <c r="N693" s="70" t="n"/>
      <c r="O693" s="70" t="n"/>
      <c r="P693" s="123" t="n"/>
      <c r="Q693" s="122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120" t="n"/>
      <c r="H694" s="121" t="n"/>
      <c r="I694" s="122" t="n"/>
      <c r="J694" s="70" t="n"/>
      <c r="K694" s="70" t="n"/>
      <c r="L694" s="70" t="n"/>
      <c r="M694" s="70" t="n"/>
      <c r="N694" s="70" t="n"/>
      <c r="O694" s="70" t="n"/>
      <c r="P694" s="123" t="n"/>
      <c r="Q694" s="122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120" t="n"/>
      <c r="H695" s="121" t="n"/>
      <c r="I695" s="122" t="n"/>
      <c r="J695" s="70" t="n"/>
      <c r="K695" s="70" t="n"/>
      <c r="L695" s="70" t="n"/>
      <c r="M695" s="70" t="n"/>
      <c r="N695" s="70" t="n"/>
      <c r="O695" s="70" t="n"/>
      <c r="P695" s="123" t="n"/>
      <c r="Q695" s="122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120" t="n"/>
      <c r="H696" s="121" t="n"/>
      <c r="I696" s="122" t="n"/>
      <c r="J696" s="70" t="n"/>
      <c r="K696" s="70" t="n"/>
      <c r="L696" s="70" t="n"/>
      <c r="M696" s="70" t="n"/>
      <c r="N696" s="70" t="n"/>
      <c r="O696" s="70" t="n"/>
      <c r="P696" s="123" t="n"/>
      <c r="Q696" s="122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120" t="n"/>
      <c r="H697" s="121" t="n"/>
      <c r="I697" s="122" t="n"/>
      <c r="J697" s="70" t="n"/>
      <c r="K697" s="70" t="n"/>
      <c r="L697" s="70" t="n"/>
      <c r="M697" s="70" t="n"/>
      <c r="N697" s="70" t="n"/>
      <c r="O697" s="70" t="n"/>
      <c r="P697" s="123" t="n"/>
      <c r="Q697" s="122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120" t="n"/>
      <c r="H698" s="121" t="n"/>
      <c r="I698" s="122" t="n"/>
      <c r="J698" s="70" t="n"/>
      <c r="K698" s="70" t="n"/>
      <c r="L698" s="70" t="n"/>
      <c r="M698" s="70" t="n"/>
      <c r="N698" s="70" t="n"/>
      <c r="O698" s="70" t="n"/>
      <c r="P698" s="123" t="n"/>
      <c r="Q698" s="122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120" t="n"/>
      <c r="H699" s="121" t="n"/>
      <c r="I699" s="122" t="n"/>
      <c r="J699" s="70" t="n"/>
      <c r="K699" s="70" t="n"/>
      <c r="L699" s="70" t="n"/>
      <c r="M699" s="70" t="n"/>
      <c r="N699" s="70" t="n"/>
      <c r="O699" s="70" t="n"/>
      <c r="P699" s="123" t="n"/>
      <c r="Q699" s="122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120" t="n"/>
      <c r="H700" s="121" t="n"/>
      <c r="I700" s="122" t="n"/>
      <c r="J700" s="70" t="n"/>
      <c r="K700" s="70" t="n"/>
      <c r="L700" s="70" t="n"/>
      <c r="M700" s="70" t="n"/>
      <c r="N700" s="70" t="n"/>
      <c r="O700" s="70" t="n"/>
      <c r="P700" s="123" t="n"/>
      <c r="Q700" s="122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120" t="n"/>
      <c r="H701" s="121" t="n"/>
      <c r="I701" s="122" t="n"/>
      <c r="J701" s="70" t="n"/>
      <c r="K701" s="70" t="n"/>
      <c r="L701" s="70" t="n"/>
      <c r="M701" s="70" t="n"/>
      <c r="N701" s="70" t="n"/>
      <c r="O701" s="70" t="n"/>
      <c r="P701" s="123" t="n"/>
      <c r="Q701" s="122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120" t="n"/>
      <c r="H702" s="121" t="n"/>
      <c r="I702" s="122" t="n"/>
      <c r="J702" s="70" t="n"/>
      <c r="K702" s="70" t="n"/>
      <c r="L702" s="70" t="n"/>
      <c r="M702" s="70" t="n"/>
      <c r="N702" s="70" t="n"/>
      <c r="O702" s="70" t="n"/>
      <c r="P702" s="123" t="n"/>
      <c r="Q702" s="122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120" t="n"/>
      <c r="H703" s="121" t="n"/>
      <c r="I703" s="122" t="n"/>
      <c r="J703" s="70" t="n"/>
      <c r="K703" s="70" t="n"/>
      <c r="L703" s="70" t="n"/>
      <c r="M703" s="70" t="n"/>
      <c r="N703" s="70" t="n"/>
      <c r="O703" s="70" t="n"/>
      <c r="P703" s="123" t="n"/>
      <c r="Q703" s="122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120" t="n"/>
      <c r="H704" s="121" t="n"/>
      <c r="I704" s="122" t="n"/>
      <c r="J704" s="70" t="n"/>
      <c r="K704" s="70" t="n"/>
      <c r="L704" s="70" t="n"/>
      <c r="M704" s="70" t="n"/>
      <c r="N704" s="70" t="n"/>
      <c r="O704" s="70" t="n"/>
      <c r="P704" s="123" t="n"/>
      <c r="Q704" s="122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120" t="n"/>
      <c r="H705" s="121" t="n"/>
      <c r="I705" s="122" t="n"/>
      <c r="J705" s="70" t="n"/>
      <c r="K705" s="70" t="n"/>
      <c r="L705" s="70" t="n"/>
      <c r="M705" s="70" t="n"/>
      <c r="N705" s="70" t="n"/>
      <c r="O705" s="70" t="n"/>
      <c r="P705" s="123" t="n"/>
      <c r="Q705" s="122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120" t="n"/>
      <c r="H706" s="121" t="n"/>
      <c r="I706" s="122" t="n"/>
      <c r="J706" s="70" t="n"/>
      <c r="K706" s="70" t="n"/>
      <c r="L706" s="70" t="n"/>
      <c r="M706" s="70" t="n"/>
      <c r="N706" s="70" t="n"/>
      <c r="O706" s="70" t="n"/>
      <c r="P706" s="123" t="n"/>
      <c r="Q706" s="122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120" t="n"/>
      <c r="H707" s="121" t="n"/>
      <c r="I707" s="122" t="n"/>
      <c r="J707" s="70" t="n"/>
      <c r="K707" s="70" t="n"/>
      <c r="L707" s="70" t="n"/>
      <c r="M707" s="70" t="n"/>
      <c r="N707" s="70" t="n"/>
      <c r="O707" s="70" t="n"/>
      <c r="P707" s="123" t="n"/>
      <c r="Q707" s="122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120" t="n"/>
      <c r="H708" s="121" t="n"/>
      <c r="I708" s="122" t="n"/>
      <c r="J708" s="70" t="n"/>
      <c r="K708" s="70" t="n"/>
      <c r="L708" s="70" t="n"/>
      <c r="M708" s="70" t="n"/>
      <c r="N708" s="70" t="n"/>
      <c r="O708" s="70" t="n"/>
      <c r="P708" s="123" t="n"/>
      <c r="Q708" s="122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120" t="n"/>
      <c r="H709" s="121" t="n"/>
      <c r="I709" s="122" t="n"/>
      <c r="J709" s="70" t="n"/>
      <c r="K709" s="70" t="n"/>
      <c r="L709" s="70" t="n"/>
      <c r="M709" s="70" t="n"/>
      <c r="N709" s="70" t="n"/>
      <c r="O709" s="70" t="n"/>
      <c r="P709" s="123" t="n"/>
      <c r="Q709" s="122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120" t="n"/>
      <c r="H710" s="121" t="n"/>
      <c r="I710" s="122" t="n"/>
      <c r="J710" s="70" t="n"/>
      <c r="K710" s="70" t="n"/>
      <c r="L710" s="70" t="n"/>
      <c r="M710" s="70" t="n"/>
      <c r="N710" s="70" t="n"/>
      <c r="O710" s="70" t="n"/>
      <c r="P710" s="123" t="n"/>
      <c r="Q710" s="122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120" t="n"/>
      <c r="H711" s="121" t="n"/>
      <c r="I711" s="122" t="n"/>
      <c r="J711" s="70" t="n"/>
      <c r="K711" s="70" t="n"/>
      <c r="L711" s="70" t="n"/>
      <c r="M711" s="70" t="n"/>
      <c r="N711" s="70" t="n"/>
      <c r="O711" s="70" t="n"/>
      <c r="P711" s="123" t="n"/>
      <c r="Q711" s="122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120" t="n"/>
      <c r="H712" s="121" t="n"/>
      <c r="I712" s="122" t="n"/>
      <c r="J712" s="70" t="n"/>
      <c r="K712" s="70" t="n"/>
      <c r="L712" s="70" t="n"/>
      <c r="M712" s="70" t="n"/>
      <c r="N712" s="70" t="n"/>
      <c r="O712" s="70" t="n"/>
      <c r="P712" s="123" t="n"/>
      <c r="Q712" s="122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120" t="n"/>
      <c r="H713" s="121" t="n"/>
      <c r="I713" s="122" t="n"/>
      <c r="J713" s="70" t="n"/>
      <c r="K713" s="70" t="n"/>
      <c r="L713" s="70" t="n"/>
      <c r="M713" s="70" t="n"/>
      <c r="N713" s="70" t="n"/>
      <c r="O713" s="70" t="n"/>
      <c r="P713" s="123" t="n"/>
      <c r="Q713" s="122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120" t="n"/>
      <c r="H714" s="121" t="n"/>
      <c r="I714" s="122" t="n"/>
      <c r="J714" s="70" t="n"/>
      <c r="K714" s="70" t="n"/>
      <c r="L714" s="70" t="n"/>
      <c r="M714" s="70" t="n"/>
      <c r="N714" s="70" t="n"/>
      <c r="O714" s="70" t="n"/>
      <c r="P714" s="123" t="n"/>
      <c r="Q714" s="122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120" t="n"/>
      <c r="H715" s="121" t="n"/>
      <c r="I715" s="122" t="n"/>
      <c r="J715" s="70" t="n"/>
      <c r="K715" s="70" t="n"/>
      <c r="L715" s="70" t="n"/>
      <c r="M715" s="70" t="n"/>
      <c r="N715" s="70" t="n"/>
      <c r="O715" s="70" t="n"/>
      <c r="P715" s="123" t="n"/>
      <c r="Q715" s="122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120" t="n"/>
      <c r="H716" s="121" t="n"/>
      <c r="I716" s="122" t="n"/>
      <c r="J716" s="70" t="n"/>
      <c r="K716" s="70" t="n"/>
      <c r="L716" s="70" t="n"/>
      <c r="M716" s="70" t="n"/>
      <c r="N716" s="70" t="n"/>
      <c r="O716" s="70" t="n"/>
      <c r="P716" s="123" t="n"/>
      <c r="Q716" s="122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120" t="n"/>
      <c r="H717" s="121" t="n"/>
      <c r="I717" s="122" t="n"/>
      <c r="J717" s="70" t="n"/>
      <c r="K717" s="70" t="n"/>
      <c r="L717" s="70" t="n"/>
      <c r="M717" s="70" t="n"/>
      <c r="N717" s="70" t="n"/>
      <c r="O717" s="70" t="n"/>
      <c r="P717" s="123" t="n"/>
      <c r="Q717" s="122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120" t="n"/>
      <c r="H718" s="121" t="n"/>
      <c r="I718" s="122" t="n"/>
      <c r="J718" s="70" t="n"/>
      <c r="K718" s="70" t="n"/>
      <c r="L718" s="70" t="n"/>
      <c r="M718" s="70" t="n"/>
      <c r="N718" s="70" t="n"/>
      <c r="O718" s="70" t="n"/>
      <c r="P718" s="123" t="n"/>
      <c r="Q718" s="122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120" t="n"/>
      <c r="H719" s="121" t="n"/>
      <c r="I719" s="122" t="n"/>
      <c r="J719" s="70" t="n"/>
      <c r="K719" s="70" t="n"/>
      <c r="L719" s="70" t="n"/>
      <c r="M719" s="70" t="n"/>
      <c r="N719" s="70" t="n"/>
      <c r="O719" s="70" t="n"/>
      <c r="P719" s="123" t="n"/>
      <c r="Q719" s="122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120" t="n"/>
      <c r="H720" s="121" t="n"/>
      <c r="I720" s="122" t="n"/>
      <c r="J720" s="70" t="n"/>
      <c r="K720" s="70" t="n"/>
      <c r="L720" s="70" t="n"/>
      <c r="M720" s="70" t="n"/>
      <c r="N720" s="70" t="n"/>
      <c r="O720" s="70" t="n"/>
      <c r="P720" s="123" t="n"/>
      <c r="Q720" s="122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120" t="n"/>
      <c r="H721" s="121" t="n"/>
      <c r="I721" s="122" t="n"/>
      <c r="J721" s="70" t="n"/>
      <c r="K721" s="70" t="n"/>
      <c r="L721" s="70" t="n"/>
      <c r="M721" s="70" t="n"/>
      <c r="N721" s="70" t="n"/>
      <c r="O721" s="70" t="n"/>
      <c r="P721" s="123" t="n"/>
      <c r="Q721" s="122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120" t="n"/>
      <c r="H722" s="121" t="n"/>
      <c r="I722" s="122" t="n"/>
      <c r="J722" s="70" t="n"/>
      <c r="K722" s="70" t="n"/>
      <c r="L722" s="70" t="n"/>
      <c r="M722" s="70" t="n"/>
      <c r="N722" s="70" t="n"/>
      <c r="O722" s="70" t="n"/>
      <c r="P722" s="123" t="n"/>
      <c r="Q722" s="122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120" t="n"/>
      <c r="H723" s="121" t="n"/>
      <c r="I723" s="122" t="n"/>
      <c r="J723" s="70" t="n"/>
      <c r="K723" s="70" t="n"/>
      <c r="L723" s="70" t="n"/>
      <c r="M723" s="70" t="n"/>
      <c r="N723" s="70" t="n"/>
      <c r="O723" s="70" t="n"/>
      <c r="P723" s="123" t="n"/>
      <c r="Q723" s="122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120" t="n"/>
      <c r="H724" s="121" t="n"/>
      <c r="I724" s="122" t="n"/>
      <c r="J724" s="70" t="n"/>
      <c r="K724" s="70" t="n"/>
      <c r="L724" s="70" t="n"/>
      <c r="M724" s="70" t="n"/>
      <c r="N724" s="70" t="n"/>
      <c r="O724" s="70" t="n"/>
      <c r="P724" s="123" t="n"/>
      <c r="Q724" s="122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120" t="n"/>
      <c r="H725" s="121" t="n"/>
      <c r="I725" s="122" t="n"/>
      <c r="J725" s="70" t="n"/>
      <c r="K725" s="70" t="n"/>
      <c r="L725" s="70" t="n"/>
      <c r="M725" s="70" t="n"/>
      <c r="N725" s="70" t="n"/>
      <c r="O725" s="70" t="n"/>
      <c r="P725" s="123" t="n"/>
      <c r="Q725" s="122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120" t="n"/>
      <c r="H726" s="121" t="n"/>
      <c r="I726" s="122" t="n"/>
      <c r="J726" s="70" t="n"/>
      <c r="K726" s="70" t="n"/>
      <c r="L726" s="70" t="n"/>
      <c r="M726" s="70" t="n"/>
      <c r="N726" s="70" t="n"/>
      <c r="O726" s="70" t="n"/>
      <c r="P726" s="123" t="n"/>
      <c r="Q726" s="122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120" t="n"/>
      <c r="H727" s="121" t="n"/>
      <c r="I727" s="122" t="n"/>
      <c r="J727" s="70" t="n"/>
      <c r="K727" s="70" t="n"/>
      <c r="L727" s="70" t="n"/>
      <c r="M727" s="70" t="n"/>
      <c r="N727" s="70" t="n"/>
      <c r="O727" s="70" t="n"/>
      <c r="P727" s="123" t="n"/>
      <c r="Q727" s="122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120" t="n"/>
      <c r="H728" s="121" t="n"/>
      <c r="I728" s="122" t="n"/>
      <c r="J728" s="70" t="n"/>
      <c r="K728" s="70" t="n"/>
      <c r="L728" s="70" t="n"/>
      <c r="M728" s="70" t="n"/>
      <c r="N728" s="70" t="n"/>
      <c r="O728" s="70" t="n"/>
      <c r="P728" s="123" t="n"/>
      <c r="Q728" s="122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120" t="n"/>
      <c r="H729" s="121" t="n"/>
      <c r="I729" s="122" t="n"/>
      <c r="J729" s="70" t="n"/>
      <c r="K729" s="70" t="n"/>
      <c r="L729" s="70" t="n"/>
      <c r="M729" s="70" t="n"/>
      <c r="N729" s="70" t="n"/>
      <c r="O729" s="70" t="n"/>
      <c r="P729" s="123" t="n"/>
      <c r="Q729" s="122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120" t="n"/>
      <c r="H730" s="121" t="n"/>
      <c r="I730" s="122" t="n"/>
      <c r="J730" s="70" t="n"/>
      <c r="K730" s="70" t="n"/>
      <c r="L730" s="70" t="n"/>
      <c r="M730" s="70" t="n"/>
      <c r="N730" s="70" t="n"/>
      <c r="O730" s="70" t="n"/>
      <c r="P730" s="123" t="n"/>
      <c r="Q730" s="122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120" t="n"/>
      <c r="H731" s="121" t="n"/>
      <c r="I731" s="122" t="n"/>
      <c r="J731" s="70" t="n"/>
      <c r="K731" s="70" t="n"/>
      <c r="L731" s="70" t="n"/>
      <c r="M731" s="70" t="n"/>
      <c r="N731" s="70" t="n"/>
      <c r="O731" s="70" t="n"/>
      <c r="P731" s="123" t="n"/>
      <c r="Q731" s="122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120" t="n"/>
      <c r="H732" s="121" t="n"/>
      <c r="I732" s="122" t="n"/>
      <c r="J732" s="70" t="n"/>
      <c r="K732" s="70" t="n"/>
      <c r="L732" s="70" t="n"/>
      <c r="M732" s="70" t="n"/>
      <c r="N732" s="70" t="n"/>
      <c r="O732" s="70" t="n"/>
      <c r="P732" s="123" t="n"/>
      <c r="Q732" s="122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120" t="n"/>
      <c r="H733" s="121" t="n"/>
      <c r="I733" s="122" t="n"/>
      <c r="J733" s="70" t="n"/>
      <c r="K733" s="70" t="n"/>
      <c r="L733" s="70" t="n"/>
      <c r="M733" s="70" t="n"/>
      <c r="N733" s="70" t="n"/>
      <c r="O733" s="70" t="n"/>
      <c r="P733" s="123" t="n"/>
      <c r="Q733" s="122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120" t="n"/>
      <c r="H734" s="121" t="n"/>
      <c r="I734" s="122" t="n"/>
      <c r="J734" s="70" t="n"/>
      <c r="K734" s="70" t="n"/>
      <c r="L734" s="70" t="n"/>
      <c r="M734" s="70" t="n"/>
      <c r="N734" s="70" t="n"/>
      <c r="O734" s="70" t="n"/>
      <c r="P734" s="123" t="n"/>
      <c r="Q734" s="122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120" t="n"/>
      <c r="H735" s="121" t="n"/>
      <c r="I735" s="122" t="n"/>
      <c r="J735" s="70" t="n"/>
      <c r="K735" s="70" t="n"/>
      <c r="L735" s="70" t="n"/>
      <c r="M735" s="70" t="n"/>
      <c r="N735" s="70" t="n"/>
      <c r="O735" s="70" t="n"/>
      <c r="P735" s="123" t="n"/>
      <c r="Q735" s="122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120" t="n"/>
      <c r="H736" s="121" t="n"/>
      <c r="I736" s="122" t="n"/>
      <c r="J736" s="70" t="n"/>
      <c r="K736" s="70" t="n"/>
      <c r="L736" s="70" t="n"/>
      <c r="M736" s="70" t="n"/>
      <c r="N736" s="70" t="n"/>
      <c r="O736" s="70" t="n"/>
      <c r="P736" s="123" t="n"/>
      <c r="Q736" s="122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120" t="n"/>
      <c r="H737" s="121" t="n"/>
      <c r="I737" s="122" t="n"/>
      <c r="J737" s="70" t="n"/>
      <c r="K737" s="70" t="n"/>
      <c r="L737" s="70" t="n"/>
      <c r="M737" s="70" t="n"/>
      <c r="N737" s="70" t="n"/>
      <c r="O737" s="70" t="n"/>
      <c r="P737" s="123" t="n"/>
      <c r="Q737" s="122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120" t="n"/>
      <c r="H738" s="121" t="n"/>
      <c r="I738" s="122" t="n"/>
      <c r="J738" s="70" t="n"/>
      <c r="K738" s="70" t="n"/>
      <c r="L738" s="70" t="n"/>
      <c r="M738" s="70" t="n"/>
      <c r="N738" s="70" t="n"/>
      <c r="O738" s="70" t="n"/>
      <c r="P738" s="123" t="n"/>
      <c r="Q738" s="122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120" t="n"/>
      <c r="H739" s="121" t="n"/>
      <c r="I739" s="122" t="n"/>
      <c r="J739" s="70" t="n"/>
      <c r="K739" s="70" t="n"/>
      <c r="L739" s="70" t="n"/>
      <c r="M739" s="70" t="n"/>
      <c r="N739" s="70" t="n"/>
      <c r="O739" s="70" t="n"/>
      <c r="P739" s="123" t="n"/>
      <c r="Q739" s="122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120" t="n"/>
      <c r="H740" s="121" t="n"/>
      <c r="I740" s="122" t="n"/>
      <c r="J740" s="70" t="n"/>
      <c r="K740" s="70" t="n"/>
      <c r="L740" s="70" t="n"/>
      <c r="M740" s="70" t="n"/>
      <c r="N740" s="70" t="n"/>
      <c r="O740" s="70" t="n"/>
      <c r="P740" s="123" t="n"/>
      <c r="Q740" s="122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120" t="n"/>
      <c r="H741" s="121" t="n"/>
      <c r="I741" s="122" t="n"/>
      <c r="J741" s="70" t="n"/>
      <c r="K741" s="70" t="n"/>
      <c r="L741" s="70" t="n"/>
      <c r="M741" s="70" t="n"/>
      <c r="N741" s="70" t="n"/>
      <c r="O741" s="70" t="n"/>
      <c r="P741" s="123" t="n"/>
      <c r="Q741" s="122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120" t="n"/>
      <c r="H742" s="121" t="n"/>
      <c r="I742" s="122" t="n"/>
      <c r="J742" s="70" t="n"/>
      <c r="K742" s="70" t="n"/>
      <c r="L742" s="70" t="n"/>
      <c r="M742" s="70" t="n"/>
      <c r="N742" s="70" t="n"/>
      <c r="O742" s="70" t="n"/>
      <c r="P742" s="123" t="n"/>
      <c r="Q742" s="122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120" t="n"/>
      <c r="H743" s="121" t="n"/>
      <c r="I743" s="122" t="n"/>
      <c r="J743" s="70" t="n"/>
      <c r="K743" s="70" t="n"/>
      <c r="L743" s="70" t="n"/>
      <c r="M743" s="70" t="n"/>
      <c r="N743" s="70" t="n"/>
      <c r="O743" s="70" t="n"/>
      <c r="P743" s="123" t="n"/>
      <c r="Q743" s="122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120" t="n"/>
      <c r="H744" s="121" t="n"/>
      <c r="I744" s="122" t="n"/>
      <c r="J744" s="70" t="n"/>
      <c r="K744" s="70" t="n"/>
      <c r="L744" s="70" t="n"/>
      <c r="M744" s="70" t="n"/>
      <c r="N744" s="70" t="n"/>
      <c r="O744" s="70" t="n"/>
      <c r="P744" s="123" t="n"/>
      <c r="Q744" s="122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120" t="n"/>
      <c r="H745" s="121" t="n"/>
      <c r="I745" s="122" t="n"/>
      <c r="J745" s="70" t="n"/>
      <c r="K745" s="70" t="n"/>
      <c r="L745" s="70" t="n"/>
      <c r="M745" s="70" t="n"/>
      <c r="N745" s="70" t="n"/>
      <c r="O745" s="70" t="n"/>
      <c r="P745" s="123" t="n"/>
      <c r="Q745" s="122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120" t="n"/>
      <c r="H746" s="121" t="n"/>
      <c r="I746" s="122" t="n"/>
      <c r="J746" s="70" t="n"/>
      <c r="K746" s="70" t="n"/>
      <c r="L746" s="70" t="n"/>
      <c r="M746" s="70" t="n"/>
      <c r="N746" s="70" t="n"/>
      <c r="O746" s="70" t="n"/>
      <c r="P746" s="123" t="n"/>
      <c r="Q746" s="122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120" t="n"/>
      <c r="H747" s="121" t="n"/>
      <c r="I747" s="122" t="n"/>
      <c r="J747" s="70" t="n"/>
      <c r="K747" s="70" t="n"/>
      <c r="L747" s="70" t="n"/>
      <c r="M747" s="70" t="n"/>
      <c r="N747" s="70" t="n"/>
      <c r="O747" s="70" t="n"/>
      <c r="P747" s="123" t="n"/>
      <c r="Q747" s="122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120" t="n"/>
      <c r="H748" s="121" t="n"/>
      <c r="I748" s="122" t="n"/>
      <c r="J748" s="70" t="n"/>
      <c r="K748" s="70" t="n"/>
      <c r="L748" s="70" t="n"/>
      <c r="M748" s="70" t="n"/>
      <c r="N748" s="70" t="n"/>
      <c r="O748" s="70" t="n"/>
      <c r="P748" s="123" t="n"/>
      <c r="Q748" s="122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120" t="n"/>
      <c r="H749" s="121" t="n"/>
      <c r="I749" s="122" t="n"/>
      <c r="J749" s="70" t="n"/>
      <c r="K749" s="70" t="n"/>
      <c r="L749" s="70" t="n"/>
      <c r="M749" s="70" t="n"/>
      <c r="N749" s="70" t="n"/>
      <c r="O749" s="70" t="n"/>
      <c r="P749" s="123" t="n"/>
      <c r="Q749" s="122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120" t="n"/>
      <c r="H750" s="121" t="n"/>
      <c r="I750" s="122" t="n"/>
      <c r="J750" s="70" t="n"/>
      <c r="K750" s="70" t="n"/>
      <c r="L750" s="70" t="n"/>
      <c r="M750" s="70" t="n"/>
      <c r="N750" s="70" t="n"/>
      <c r="O750" s="70" t="n"/>
      <c r="P750" s="123" t="n"/>
      <c r="Q750" s="122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120" t="n"/>
      <c r="H751" s="121" t="n"/>
      <c r="I751" s="122" t="n"/>
      <c r="J751" s="70" t="n"/>
      <c r="K751" s="70" t="n"/>
      <c r="L751" s="70" t="n"/>
      <c r="M751" s="70" t="n"/>
      <c r="N751" s="70" t="n"/>
      <c r="O751" s="70" t="n"/>
      <c r="P751" s="123" t="n"/>
      <c r="Q751" s="122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120" t="n"/>
      <c r="H752" s="121" t="n"/>
      <c r="I752" s="122" t="n"/>
      <c r="J752" s="70" t="n"/>
      <c r="K752" s="70" t="n"/>
      <c r="L752" s="70" t="n"/>
      <c r="M752" s="70" t="n"/>
      <c r="N752" s="70" t="n"/>
      <c r="O752" s="70" t="n"/>
      <c r="P752" s="123" t="n"/>
      <c r="Q752" s="122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120" t="n"/>
      <c r="H753" s="121" t="n"/>
      <c r="I753" s="122" t="n"/>
      <c r="J753" s="70" t="n"/>
      <c r="K753" s="70" t="n"/>
      <c r="L753" s="70" t="n"/>
      <c r="M753" s="70" t="n"/>
      <c r="N753" s="70" t="n"/>
      <c r="O753" s="70" t="n"/>
      <c r="P753" s="123" t="n"/>
      <c r="Q753" s="122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120" t="n"/>
      <c r="H754" s="121" t="n"/>
      <c r="I754" s="122" t="n"/>
      <c r="J754" s="70" t="n"/>
      <c r="K754" s="70" t="n"/>
      <c r="L754" s="70" t="n"/>
      <c r="M754" s="70" t="n"/>
      <c r="N754" s="70" t="n"/>
      <c r="O754" s="70" t="n"/>
      <c r="P754" s="123" t="n"/>
      <c r="Q754" s="122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120" t="n"/>
      <c r="H755" s="121" t="n"/>
      <c r="I755" s="122" t="n"/>
      <c r="J755" s="70" t="n"/>
      <c r="K755" s="70" t="n"/>
      <c r="L755" s="70" t="n"/>
      <c r="M755" s="70" t="n"/>
      <c r="N755" s="70" t="n"/>
      <c r="O755" s="70" t="n"/>
      <c r="P755" s="123" t="n"/>
      <c r="Q755" s="122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120" t="n"/>
      <c r="H756" s="121" t="n"/>
      <c r="I756" s="122" t="n"/>
      <c r="J756" s="70" t="n"/>
      <c r="K756" s="70" t="n"/>
      <c r="L756" s="70" t="n"/>
      <c r="M756" s="70" t="n"/>
      <c r="N756" s="70" t="n"/>
      <c r="O756" s="70" t="n"/>
      <c r="P756" s="123" t="n"/>
      <c r="Q756" s="122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120" t="n"/>
      <c r="H757" s="121" t="n"/>
      <c r="I757" s="122" t="n"/>
      <c r="J757" s="70" t="n"/>
      <c r="K757" s="70" t="n"/>
      <c r="L757" s="70" t="n"/>
      <c r="M757" s="70" t="n"/>
      <c r="N757" s="70" t="n"/>
      <c r="O757" s="70" t="n"/>
      <c r="P757" s="123" t="n"/>
      <c r="Q757" s="122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120" t="n"/>
      <c r="H758" s="121" t="n"/>
      <c r="I758" s="122" t="n"/>
      <c r="J758" s="70" t="n"/>
      <c r="K758" s="70" t="n"/>
      <c r="L758" s="70" t="n"/>
      <c r="M758" s="70" t="n"/>
      <c r="N758" s="70" t="n"/>
      <c r="O758" s="70" t="n"/>
      <c r="P758" s="123" t="n"/>
      <c r="Q758" s="122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120" t="n"/>
      <c r="H759" s="121" t="n"/>
      <c r="I759" s="122" t="n"/>
      <c r="J759" s="70" t="n"/>
      <c r="K759" s="70" t="n"/>
      <c r="L759" s="70" t="n"/>
      <c r="M759" s="70" t="n"/>
      <c r="N759" s="70" t="n"/>
      <c r="O759" s="70" t="n"/>
      <c r="P759" s="123" t="n"/>
      <c r="Q759" s="122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120" t="n"/>
      <c r="H760" s="121" t="n"/>
      <c r="I760" s="122" t="n"/>
      <c r="J760" s="70" t="n"/>
      <c r="K760" s="70" t="n"/>
      <c r="L760" s="70" t="n"/>
      <c r="M760" s="70" t="n"/>
      <c r="N760" s="70" t="n"/>
      <c r="O760" s="70" t="n"/>
      <c r="P760" s="123" t="n"/>
      <c r="Q760" s="122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120" t="n"/>
      <c r="H761" s="121" t="n"/>
      <c r="I761" s="122" t="n"/>
      <c r="J761" s="70" t="n"/>
      <c r="K761" s="70" t="n"/>
      <c r="L761" s="70" t="n"/>
      <c r="M761" s="70" t="n"/>
      <c r="N761" s="70" t="n"/>
      <c r="O761" s="70" t="n"/>
      <c r="P761" s="123" t="n"/>
      <c r="Q761" s="122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120" t="n"/>
      <c r="H762" s="121" t="n"/>
      <c r="I762" s="122" t="n"/>
      <c r="J762" s="70" t="n"/>
      <c r="K762" s="70" t="n"/>
      <c r="L762" s="70" t="n"/>
      <c r="M762" s="70" t="n"/>
      <c r="N762" s="70" t="n"/>
      <c r="O762" s="70" t="n"/>
      <c r="P762" s="123" t="n"/>
      <c r="Q762" s="122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120" t="n"/>
      <c r="H763" s="121" t="n"/>
      <c r="I763" s="122" t="n"/>
      <c r="J763" s="70" t="n"/>
      <c r="K763" s="70" t="n"/>
      <c r="L763" s="70" t="n"/>
      <c r="M763" s="70" t="n"/>
      <c r="N763" s="70" t="n"/>
      <c r="O763" s="70" t="n"/>
      <c r="P763" s="123" t="n"/>
      <c r="Q763" s="122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120" t="n"/>
      <c r="H764" s="121" t="n"/>
      <c r="I764" s="122" t="n"/>
      <c r="J764" s="70" t="n"/>
      <c r="K764" s="70" t="n"/>
      <c r="L764" s="70" t="n"/>
      <c r="M764" s="70" t="n"/>
      <c r="N764" s="70" t="n"/>
      <c r="O764" s="70" t="n"/>
      <c r="P764" s="123" t="n"/>
      <c r="Q764" s="122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120" t="n"/>
      <c r="H765" s="121" t="n"/>
      <c r="I765" s="122" t="n"/>
      <c r="J765" s="70" t="n"/>
      <c r="K765" s="70" t="n"/>
      <c r="L765" s="70" t="n"/>
      <c r="M765" s="70" t="n"/>
      <c r="N765" s="70" t="n"/>
      <c r="O765" s="70" t="n"/>
      <c r="P765" s="123" t="n"/>
      <c r="Q765" s="122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120" t="n"/>
      <c r="H766" s="121" t="n"/>
      <c r="I766" s="122" t="n"/>
      <c r="J766" s="70" t="n"/>
      <c r="K766" s="70" t="n"/>
      <c r="L766" s="70" t="n"/>
      <c r="M766" s="70" t="n"/>
      <c r="N766" s="70" t="n"/>
      <c r="O766" s="70" t="n"/>
      <c r="P766" s="123" t="n"/>
      <c r="Q766" s="122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120" t="n"/>
      <c r="H767" s="121" t="n"/>
      <c r="I767" s="122" t="n"/>
      <c r="J767" s="70" t="n"/>
      <c r="K767" s="70" t="n"/>
      <c r="L767" s="70" t="n"/>
      <c r="M767" s="70" t="n"/>
      <c r="N767" s="70" t="n"/>
      <c r="O767" s="70" t="n"/>
      <c r="P767" s="123" t="n"/>
      <c r="Q767" s="122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120" t="n"/>
      <c r="H768" s="121" t="n"/>
      <c r="I768" s="122" t="n"/>
      <c r="J768" s="70" t="n"/>
      <c r="K768" s="70" t="n"/>
      <c r="L768" s="70" t="n"/>
      <c r="M768" s="70" t="n"/>
      <c r="N768" s="70" t="n"/>
      <c r="O768" s="70" t="n"/>
      <c r="P768" s="123" t="n"/>
      <c r="Q768" s="122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120" t="n"/>
      <c r="H769" s="121" t="n"/>
      <c r="I769" s="122" t="n"/>
      <c r="J769" s="70" t="n"/>
      <c r="K769" s="70" t="n"/>
      <c r="L769" s="70" t="n"/>
      <c r="M769" s="70" t="n"/>
      <c r="N769" s="70" t="n"/>
      <c r="O769" s="70" t="n"/>
      <c r="P769" s="123" t="n"/>
      <c r="Q769" s="122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120" t="n"/>
      <c r="H770" s="121" t="n"/>
      <c r="I770" s="122" t="n"/>
      <c r="J770" s="70" t="n"/>
      <c r="K770" s="70" t="n"/>
      <c r="L770" s="70" t="n"/>
      <c r="M770" s="70" t="n"/>
      <c r="N770" s="70" t="n"/>
      <c r="O770" s="70" t="n"/>
      <c r="P770" s="123" t="n"/>
      <c r="Q770" s="122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120" t="n"/>
      <c r="H771" s="121" t="n"/>
      <c r="I771" s="122" t="n"/>
      <c r="J771" s="70" t="n"/>
      <c r="K771" s="70" t="n"/>
      <c r="L771" s="70" t="n"/>
      <c r="M771" s="70" t="n"/>
      <c r="N771" s="70" t="n"/>
      <c r="O771" s="70" t="n"/>
      <c r="P771" s="123" t="n"/>
      <c r="Q771" s="122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120" t="n"/>
      <c r="H772" s="121" t="n"/>
      <c r="I772" s="122" t="n"/>
      <c r="J772" s="70" t="n"/>
      <c r="K772" s="70" t="n"/>
      <c r="L772" s="70" t="n"/>
      <c r="M772" s="70" t="n"/>
      <c r="N772" s="70" t="n"/>
      <c r="O772" s="70" t="n"/>
      <c r="P772" s="123" t="n"/>
      <c r="Q772" s="122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120" t="n"/>
      <c r="H773" s="121" t="n"/>
      <c r="I773" s="122" t="n"/>
      <c r="J773" s="70" t="n"/>
      <c r="K773" s="70" t="n"/>
      <c r="L773" s="70" t="n"/>
      <c r="M773" s="70" t="n"/>
      <c r="N773" s="70" t="n"/>
      <c r="O773" s="70" t="n"/>
      <c r="P773" s="123" t="n"/>
      <c r="Q773" s="122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120" t="n"/>
      <c r="H774" s="121" t="n"/>
      <c r="I774" s="122" t="n"/>
      <c r="J774" s="70" t="n"/>
      <c r="K774" s="70" t="n"/>
      <c r="L774" s="70" t="n"/>
      <c r="M774" s="70" t="n"/>
      <c r="N774" s="70" t="n"/>
      <c r="O774" s="70" t="n"/>
      <c r="P774" s="123" t="n"/>
      <c r="Q774" s="122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120" t="n"/>
      <c r="H775" s="121" t="n"/>
      <c r="I775" s="122" t="n"/>
      <c r="J775" s="70" t="n"/>
      <c r="K775" s="70" t="n"/>
      <c r="L775" s="70" t="n"/>
      <c r="M775" s="70" t="n"/>
      <c r="N775" s="70" t="n"/>
      <c r="O775" s="70" t="n"/>
      <c r="P775" s="123" t="n"/>
      <c r="Q775" s="122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120" t="n"/>
      <c r="H776" s="121" t="n"/>
      <c r="I776" s="122" t="n"/>
      <c r="J776" s="70" t="n"/>
      <c r="K776" s="70" t="n"/>
      <c r="L776" s="70" t="n"/>
      <c r="M776" s="70" t="n"/>
      <c r="N776" s="70" t="n"/>
      <c r="O776" s="70" t="n"/>
      <c r="P776" s="123" t="n"/>
      <c r="Q776" s="122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120" t="n"/>
      <c r="H777" s="121" t="n"/>
      <c r="I777" s="122" t="n"/>
      <c r="J777" s="70" t="n"/>
      <c r="K777" s="70" t="n"/>
      <c r="L777" s="70" t="n"/>
      <c r="M777" s="70" t="n"/>
      <c r="N777" s="70" t="n"/>
      <c r="O777" s="70" t="n"/>
      <c r="P777" s="123" t="n"/>
      <c r="Q777" s="122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120" t="n"/>
      <c r="H778" s="121" t="n"/>
      <c r="I778" s="122" t="n"/>
      <c r="J778" s="70" t="n"/>
      <c r="K778" s="70" t="n"/>
      <c r="L778" s="70" t="n"/>
      <c r="M778" s="70" t="n"/>
      <c r="N778" s="70" t="n"/>
      <c r="O778" s="70" t="n"/>
      <c r="P778" s="123" t="n"/>
      <c r="Q778" s="122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120" t="n"/>
      <c r="H779" s="121" t="n"/>
      <c r="I779" s="122" t="n"/>
      <c r="J779" s="70" t="n"/>
      <c r="K779" s="70" t="n"/>
      <c r="L779" s="70" t="n"/>
      <c r="M779" s="70" t="n"/>
      <c r="N779" s="70" t="n"/>
      <c r="O779" s="70" t="n"/>
      <c r="P779" s="123" t="n"/>
      <c r="Q779" s="122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120" t="n"/>
      <c r="H780" s="121" t="n"/>
      <c r="I780" s="122" t="n"/>
      <c r="J780" s="70" t="n"/>
      <c r="K780" s="70" t="n"/>
      <c r="L780" s="70" t="n"/>
      <c r="M780" s="70" t="n"/>
      <c r="N780" s="70" t="n"/>
      <c r="O780" s="70" t="n"/>
      <c r="P780" s="123" t="n"/>
      <c r="Q780" s="122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120" t="n"/>
      <c r="H781" s="121" t="n"/>
      <c r="I781" s="122" t="n"/>
      <c r="J781" s="70" t="n"/>
      <c r="K781" s="70" t="n"/>
      <c r="L781" s="70" t="n"/>
      <c r="M781" s="70" t="n"/>
      <c r="N781" s="70" t="n"/>
      <c r="O781" s="70" t="n"/>
      <c r="P781" s="123" t="n"/>
      <c r="Q781" s="122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120" t="n"/>
      <c r="H782" s="121" t="n"/>
      <c r="I782" s="122" t="n"/>
      <c r="J782" s="70" t="n"/>
      <c r="K782" s="70" t="n"/>
      <c r="L782" s="70" t="n"/>
      <c r="M782" s="70" t="n"/>
      <c r="N782" s="70" t="n"/>
      <c r="O782" s="70" t="n"/>
      <c r="P782" s="123" t="n"/>
      <c r="Q782" s="122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120" t="n"/>
      <c r="H783" s="121" t="n"/>
      <c r="I783" s="122" t="n"/>
      <c r="J783" s="70" t="n"/>
      <c r="K783" s="70" t="n"/>
      <c r="L783" s="70" t="n"/>
      <c r="M783" s="70" t="n"/>
      <c r="N783" s="70" t="n"/>
      <c r="O783" s="70" t="n"/>
      <c r="P783" s="123" t="n"/>
      <c r="Q783" s="122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120" t="n"/>
      <c r="H784" s="121" t="n"/>
      <c r="I784" s="122" t="n"/>
      <c r="J784" s="70" t="n"/>
      <c r="K784" s="70" t="n"/>
      <c r="L784" s="70" t="n"/>
      <c r="M784" s="70" t="n"/>
      <c r="N784" s="70" t="n"/>
      <c r="O784" s="70" t="n"/>
      <c r="P784" s="123" t="n"/>
      <c r="Q784" s="122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120" t="n"/>
      <c r="H785" s="121" t="n"/>
      <c r="I785" s="122" t="n"/>
      <c r="J785" s="70" t="n"/>
      <c r="K785" s="70" t="n"/>
      <c r="L785" s="70" t="n"/>
      <c r="M785" s="70" t="n"/>
      <c r="N785" s="70" t="n"/>
      <c r="O785" s="70" t="n"/>
      <c r="P785" s="123" t="n"/>
      <c r="Q785" s="122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120" t="n"/>
      <c r="H786" s="121" t="n"/>
      <c r="I786" s="122" t="n"/>
      <c r="J786" s="70" t="n"/>
      <c r="K786" s="70" t="n"/>
      <c r="L786" s="70" t="n"/>
      <c r="M786" s="70" t="n"/>
      <c r="N786" s="70" t="n"/>
      <c r="O786" s="70" t="n"/>
      <c r="P786" s="123" t="n"/>
      <c r="Q786" s="122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120" t="n"/>
      <c r="H787" s="121" t="n"/>
      <c r="I787" s="122" t="n"/>
      <c r="J787" s="70" t="n"/>
      <c r="K787" s="70" t="n"/>
      <c r="L787" s="70" t="n"/>
      <c r="M787" s="70" t="n"/>
      <c r="N787" s="70" t="n"/>
      <c r="O787" s="70" t="n"/>
      <c r="P787" s="123" t="n"/>
      <c r="Q787" s="122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120" t="n"/>
      <c r="H788" s="121" t="n"/>
      <c r="I788" s="122" t="n"/>
      <c r="J788" s="70" t="n"/>
      <c r="K788" s="70" t="n"/>
      <c r="L788" s="70" t="n"/>
      <c r="M788" s="70" t="n"/>
      <c r="N788" s="70" t="n"/>
      <c r="O788" s="70" t="n"/>
      <c r="P788" s="123" t="n"/>
      <c r="Q788" s="122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120" t="n"/>
      <c r="H789" s="121" t="n"/>
      <c r="I789" s="122" t="n"/>
      <c r="J789" s="70" t="n"/>
      <c r="K789" s="70" t="n"/>
      <c r="L789" s="70" t="n"/>
      <c r="M789" s="70" t="n"/>
      <c r="N789" s="70" t="n"/>
      <c r="O789" s="70" t="n"/>
      <c r="P789" s="123" t="n"/>
      <c r="Q789" s="122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120" t="n"/>
      <c r="H790" s="121" t="n"/>
      <c r="I790" s="122" t="n"/>
      <c r="J790" s="70" t="n"/>
      <c r="K790" s="70" t="n"/>
      <c r="L790" s="70" t="n"/>
      <c r="M790" s="70" t="n"/>
      <c r="N790" s="70" t="n"/>
      <c r="O790" s="70" t="n"/>
      <c r="P790" s="123" t="n"/>
      <c r="Q790" s="122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120" t="n"/>
      <c r="H791" s="121" t="n"/>
      <c r="I791" s="122" t="n"/>
      <c r="J791" s="70" t="n"/>
      <c r="K791" s="70" t="n"/>
      <c r="L791" s="70" t="n"/>
      <c r="M791" s="70" t="n"/>
      <c r="N791" s="70" t="n"/>
      <c r="O791" s="70" t="n"/>
      <c r="P791" s="123" t="n"/>
      <c r="Q791" s="122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120" t="n"/>
      <c r="H792" s="121" t="n"/>
      <c r="I792" s="122" t="n"/>
      <c r="J792" s="70" t="n"/>
      <c r="K792" s="70" t="n"/>
      <c r="L792" s="70" t="n"/>
      <c r="M792" s="70" t="n"/>
      <c r="N792" s="70" t="n"/>
      <c r="O792" s="70" t="n"/>
      <c r="P792" s="123" t="n"/>
      <c r="Q792" s="122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120" t="n"/>
      <c r="H793" s="121" t="n"/>
      <c r="I793" s="122" t="n"/>
      <c r="J793" s="70" t="n"/>
      <c r="K793" s="70" t="n"/>
      <c r="L793" s="70" t="n"/>
      <c r="M793" s="70" t="n"/>
      <c r="N793" s="70" t="n"/>
      <c r="O793" s="70" t="n"/>
      <c r="P793" s="123" t="n"/>
      <c r="Q793" s="122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120" t="n"/>
      <c r="H794" s="121" t="n"/>
      <c r="I794" s="122" t="n"/>
      <c r="J794" s="70" t="n"/>
      <c r="K794" s="70" t="n"/>
      <c r="L794" s="70" t="n"/>
      <c r="M794" s="70" t="n"/>
      <c r="N794" s="70" t="n"/>
      <c r="O794" s="70" t="n"/>
      <c r="P794" s="123" t="n"/>
      <c r="Q794" s="122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120" t="n"/>
      <c r="H795" s="121" t="n"/>
      <c r="I795" s="122" t="n"/>
      <c r="J795" s="70" t="n"/>
      <c r="K795" s="70" t="n"/>
      <c r="L795" s="70" t="n"/>
      <c r="M795" s="70" t="n"/>
      <c r="N795" s="70" t="n"/>
      <c r="O795" s="70" t="n"/>
      <c r="P795" s="123" t="n"/>
      <c r="Q795" s="122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120" t="n"/>
      <c r="H796" s="121" t="n"/>
      <c r="I796" s="122" t="n"/>
      <c r="J796" s="70" t="n"/>
      <c r="K796" s="70" t="n"/>
      <c r="L796" s="70" t="n"/>
      <c r="M796" s="70" t="n"/>
      <c r="N796" s="70" t="n"/>
      <c r="O796" s="70" t="n"/>
      <c r="P796" s="123" t="n"/>
      <c r="Q796" s="122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120" t="n"/>
      <c r="H797" s="121" t="n"/>
      <c r="I797" s="122" t="n"/>
      <c r="J797" s="70" t="n"/>
      <c r="K797" s="70" t="n"/>
      <c r="L797" s="70" t="n"/>
      <c r="M797" s="70" t="n"/>
      <c r="N797" s="70" t="n"/>
      <c r="O797" s="70" t="n"/>
      <c r="P797" s="123" t="n"/>
      <c r="Q797" s="122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120" t="n"/>
      <c r="H798" s="121" t="n"/>
      <c r="I798" s="122" t="n"/>
      <c r="J798" s="70" t="n"/>
      <c r="K798" s="70" t="n"/>
      <c r="L798" s="70" t="n"/>
      <c r="M798" s="70" t="n"/>
      <c r="N798" s="70" t="n"/>
      <c r="O798" s="70" t="n"/>
      <c r="P798" s="123" t="n"/>
      <c r="Q798" s="122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120" t="n"/>
      <c r="H799" s="121" t="n"/>
      <c r="I799" s="122" t="n"/>
      <c r="J799" s="70" t="n"/>
      <c r="K799" s="70" t="n"/>
      <c r="L799" s="70" t="n"/>
      <c r="M799" s="70" t="n"/>
      <c r="N799" s="70" t="n"/>
      <c r="O799" s="70" t="n"/>
      <c r="P799" s="123" t="n"/>
      <c r="Q799" s="122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120" t="n"/>
      <c r="H800" s="121" t="n"/>
      <c r="I800" s="122" t="n"/>
      <c r="J800" s="70" t="n"/>
      <c r="K800" s="70" t="n"/>
      <c r="L800" s="70" t="n"/>
      <c r="M800" s="70" t="n"/>
      <c r="N800" s="70" t="n"/>
      <c r="O800" s="70" t="n"/>
      <c r="P800" s="123" t="n"/>
      <c r="Q800" s="122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120" t="n"/>
      <c r="H801" s="121" t="n"/>
      <c r="I801" s="122" t="n"/>
      <c r="J801" s="70" t="n"/>
      <c r="K801" s="70" t="n"/>
      <c r="L801" s="70" t="n"/>
      <c r="M801" s="70" t="n"/>
      <c r="N801" s="70" t="n"/>
      <c r="O801" s="70" t="n"/>
      <c r="P801" s="123" t="n"/>
      <c r="Q801" s="122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120" t="n"/>
      <c r="H802" s="121" t="n"/>
      <c r="I802" s="122" t="n"/>
      <c r="J802" s="70" t="n"/>
      <c r="K802" s="70" t="n"/>
      <c r="L802" s="70" t="n"/>
      <c r="M802" s="70" t="n"/>
      <c r="N802" s="70" t="n"/>
      <c r="O802" s="70" t="n"/>
      <c r="P802" s="123" t="n"/>
      <c r="Q802" s="122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120" t="n"/>
      <c r="H803" s="121" t="n"/>
      <c r="I803" s="122" t="n"/>
      <c r="J803" s="70" t="n"/>
      <c r="K803" s="70" t="n"/>
      <c r="L803" s="70" t="n"/>
      <c r="M803" s="70" t="n"/>
      <c r="N803" s="70" t="n"/>
      <c r="O803" s="70" t="n"/>
      <c r="P803" s="123" t="n"/>
      <c r="Q803" s="122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120" t="n"/>
      <c r="H804" s="121" t="n"/>
      <c r="I804" s="122" t="n"/>
      <c r="J804" s="70" t="n"/>
      <c r="K804" s="70" t="n"/>
      <c r="L804" s="70" t="n"/>
      <c r="M804" s="70" t="n"/>
      <c r="N804" s="70" t="n"/>
      <c r="O804" s="70" t="n"/>
      <c r="P804" s="123" t="n"/>
      <c r="Q804" s="122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120" t="n"/>
      <c r="H805" s="121" t="n"/>
      <c r="I805" s="122" t="n"/>
      <c r="J805" s="70" t="n"/>
      <c r="K805" s="70" t="n"/>
      <c r="L805" s="70" t="n"/>
      <c r="M805" s="70" t="n"/>
      <c r="N805" s="70" t="n"/>
      <c r="O805" s="70" t="n"/>
      <c r="P805" s="123" t="n"/>
      <c r="Q805" s="122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120" t="n"/>
      <c r="H806" s="121" t="n"/>
      <c r="I806" s="122" t="n"/>
      <c r="J806" s="70" t="n"/>
      <c r="K806" s="70" t="n"/>
      <c r="L806" s="70" t="n"/>
      <c r="M806" s="70" t="n"/>
      <c r="N806" s="70" t="n"/>
      <c r="O806" s="70" t="n"/>
      <c r="P806" s="123" t="n"/>
      <c r="Q806" s="122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120" t="n"/>
      <c r="H807" s="121" t="n"/>
      <c r="I807" s="122" t="n"/>
      <c r="J807" s="70" t="n"/>
      <c r="K807" s="70" t="n"/>
      <c r="L807" s="70" t="n"/>
      <c r="M807" s="70" t="n"/>
      <c r="N807" s="70" t="n"/>
      <c r="O807" s="70" t="n"/>
      <c r="P807" s="123" t="n"/>
      <c r="Q807" s="122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120" t="n"/>
      <c r="H808" s="121" t="n"/>
      <c r="I808" s="122" t="n"/>
      <c r="J808" s="70" t="n"/>
      <c r="K808" s="70" t="n"/>
      <c r="L808" s="70" t="n"/>
      <c r="M808" s="70" t="n"/>
      <c r="N808" s="70" t="n"/>
      <c r="O808" s="70" t="n"/>
      <c r="P808" s="123" t="n"/>
      <c r="Q808" s="122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120" t="n"/>
      <c r="H809" s="121" t="n"/>
      <c r="I809" s="122" t="n"/>
      <c r="J809" s="70" t="n"/>
      <c r="K809" s="70" t="n"/>
      <c r="L809" s="70" t="n"/>
      <c r="M809" s="70" t="n"/>
      <c r="N809" s="70" t="n"/>
      <c r="O809" s="70" t="n"/>
      <c r="P809" s="123" t="n"/>
      <c r="Q809" s="122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120" t="n"/>
      <c r="H810" s="121" t="n"/>
      <c r="I810" s="122" t="n"/>
      <c r="J810" s="70" t="n"/>
      <c r="K810" s="70" t="n"/>
      <c r="L810" s="70" t="n"/>
      <c r="M810" s="70" t="n"/>
      <c r="N810" s="70" t="n"/>
      <c r="O810" s="70" t="n"/>
      <c r="P810" s="123" t="n"/>
      <c r="Q810" s="122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120" t="n"/>
      <c r="H811" s="121" t="n"/>
      <c r="I811" s="122" t="n"/>
      <c r="J811" s="70" t="n"/>
      <c r="K811" s="70" t="n"/>
      <c r="L811" s="70" t="n"/>
      <c r="M811" s="70" t="n"/>
      <c r="N811" s="70" t="n"/>
      <c r="O811" s="70" t="n"/>
      <c r="P811" s="123" t="n"/>
      <c r="Q811" s="122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120" t="n"/>
      <c r="H812" s="121" t="n"/>
      <c r="I812" s="122" t="n"/>
      <c r="J812" s="70" t="n"/>
      <c r="K812" s="70" t="n"/>
      <c r="L812" s="70" t="n"/>
      <c r="M812" s="70" t="n"/>
      <c r="N812" s="70" t="n"/>
      <c r="O812" s="70" t="n"/>
      <c r="P812" s="123" t="n"/>
      <c r="Q812" s="122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120" t="n"/>
      <c r="H813" s="121" t="n"/>
      <c r="I813" s="122" t="n"/>
      <c r="J813" s="70" t="n"/>
      <c r="K813" s="70" t="n"/>
      <c r="L813" s="70" t="n"/>
      <c r="M813" s="70" t="n"/>
      <c r="N813" s="70" t="n"/>
      <c r="O813" s="70" t="n"/>
      <c r="P813" s="123" t="n"/>
      <c r="Q813" s="122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120" t="n"/>
      <c r="H814" s="121" t="n"/>
      <c r="I814" s="122" t="n"/>
      <c r="J814" s="70" t="n"/>
      <c r="K814" s="70" t="n"/>
      <c r="L814" s="70" t="n"/>
      <c r="M814" s="70" t="n"/>
      <c r="N814" s="70" t="n"/>
      <c r="O814" s="70" t="n"/>
      <c r="P814" s="123" t="n"/>
      <c r="Q814" s="122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120" t="n"/>
      <c r="H815" s="121" t="n"/>
      <c r="I815" s="122" t="n"/>
      <c r="J815" s="70" t="n"/>
      <c r="K815" s="70" t="n"/>
      <c r="L815" s="70" t="n"/>
      <c r="M815" s="70" t="n"/>
      <c r="N815" s="70" t="n"/>
      <c r="O815" s="70" t="n"/>
      <c r="P815" s="123" t="n"/>
      <c r="Q815" s="122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120" t="n"/>
      <c r="H816" s="121" t="n"/>
      <c r="I816" s="122" t="n"/>
      <c r="J816" s="70" t="n"/>
      <c r="K816" s="70" t="n"/>
      <c r="L816" s="70" t="n"/>
      <c r="M816" s="70" t="n"/>
      <c r="N816" s="70" t="n"/>
      <c r="O816" s="70" t="n"/>
      <c r="P816" s="123" t="n"/>
      <c r="Q816" s="122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120" t="n"/>
      <c r="H817" s="121" t="n"/>
      <c r="I817" s="122" t="n"/>
      <c r="J817" s="70" t="n"/>
      <c r="K817" s="70" t="n"/>
      <c r="L817" s="70" t="n"/>
      <c r="M817" s="70" t="n"/>
      <c r="N817" s="70" t="n"/>
      <c r="O817" s="70" t="n"/>
      <c r="P817" s="123" t="n"/>
      <c r="Q817" s="122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120" t="n"/>
      <c r="H818" s="121" t="n"/>
      <c r="I818" s="122" t="n"/>
      <c r="J818" s="70" t="n"/>
      <c r="K818" s="70" t="n"/>
      <c r="L818" s="70" t="n"/>
      <c r="M818" s="70" t="n"/>
      <c r="N818" s="70" t="n"/>
      <c r="O818" s="70" t="n"/>
      <c r="P818" s="123" t="n"/>
      <c r="Q818" s="122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120" t="n"/>
      <c r="H819" s="121" t="n"/>
      <c r="I819" s="122" t="n"/>
      <c r="J819" s="70" t="n"/>
      <c r="K819" s="70" t="n"/>
      <c r="L819" s="70" t="n"/>
      <c r="M819" s="70" t="n"/>
      <c r="N819" s="70" t="n"/>
      <c r="O819" s="70" t="n"/>
      <c r="P819" s="123" t="n"/>
      <c r="Q819" s="122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120" t="n"/>
      <c r="H820" s="121" t="n"/>
      <c r="I820" s="122" t="n"/>
      <c r="J820" s="70" t="n"/>
      <c r="K820" s="70" t="n"/>
      <c r="L820" s="70" t="n"/>
      <c r="M820" s="70" t="n"/>
      <c r="N820" s="70" t="n"/>
      <c r="O820" s="70" t="n"/>
      <c r="P820" s="123" t="n"/>
      <c r="Q820" s="122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120" t="n"/>
      <c r="H821" s="121" t="n"/>
      <c r="I821" s="122" t="n"/>
      <c r="J821" s="70" t="n"/>
      <c r="K821" s="70" t="n"/>
      <c r="L821" s="70" t="n"/>
      <c r="M821" s="70" t="n"/>
      <c r="N821" s="70" t="n"/>
      <c r="O821" s="70" t="n"/>
      <c r="P821" s="123" t="n"/>
      <c r="Q821" s="122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120" t="n"/>
      <c r="H822" s="121" t="n"/>
      <c r="I822" s="122" t="n"/>
      <c r="J822" s="70" t="n"/>
      <c r="K822" s="70" t="n"/>
      <c r="L822" s="70" t="n"/>
      <c r="M822" s="70" t="n"/>
      <c r="N822" s="70" t="n"/>
      <c r="O822" s="70" t="n"/>
      <c r="P822" s="123" t="n"/>
      <c r="Q822" s="122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120" t="n"/>
      <c r="H823" s="121" t="n"/>
      <c r="I823" s="122" t="n"/>
      <c r="J823" s="70" t="n"/>
      <c r="K823" s="70" t="n"/>
      <c r="L823" s="70" t="n"/>
      <c r="M823" s="70" t="n"/>
      <c r="N823" s="70" t="n"/>
      <c r="O823" s="70" t="n"/>
      <c r="P823" s="123" t="n"/>
      <c r="Q823" s="122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120" t="n"/>
      <c r="H824" s="121" t="n"/>
      <c r="I824" s="122" t="n"/>
      <c r="J824" s="70" t="n"/>
      <c r="K824" s="70" t="n"/>
      <c r="L824" s="70" t="n"/>
      <c r="M824" s="70" t="n"/>
      <c r="N824" s="70" t="n"/>
      <c r="O824" s="70" t="n"/>
      <c r="P824" s="123" t="n"/>
      <c r="Q824" s="122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120" t="n"/>
      <c r="H825" s="121" t="n"/>
      <c r="I825" s="122" t="n"/>
      <c r="J825" s="70" t="n"/>
      <c r="K825" s="70" t="n"/>
      <c r="L825" s="70" t="n"/>
      <c r="M825" s="70" t="n"/>
      <c r="N825" s="70" t="n"/>
      <c r="O825" s="70" t="n"/>
      <c r="P825" s="123" t="n"/>
      <c r="Q825" s="122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120" t="n"/>
      <c r="H826" s="121" t="n"/>
      <c r="I826" s="122" t="n"/>
      <c r="J826" s="70" t="n"/>
      <c r="K826" s="70" t="n"/>
      <c r="L826" s="70" t="n"/>
      <c r="M826" s="70" t="n"/>
      <c r="N826" s="70" t="n"/>
      <c r="O826" s="70" t="n"/>
      <c r="P826" s="123" t="n"/>
      <c r="Q826" s="122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120" t="n"/>
      <c r="H827" s="121" t="n"/>
      <c r="I827" s="122" t="n"/>
      <c r="J827" s="70" t="n"/>
      <c r="K827" s="70" t="n"/>
      <c r="L827" s="70" t="n"/>
      <c r="M827" s="70" t="n"/>
      <c r="N827" s="70" t="n"/>
      <c r="O827" s="70" t="n"/>
      <c r="P827" s="123" t="n"/>
      <c r="Q827" s="122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120" t="n"/>
      <c r="H828" s="121" t="n"/>
      <c r="I828" s="122" t="n"/>
      <c r="J828" s="70" t="n"/>
      <c r="K828" s="70" t="n"/>
      <c r="L828" s="70" t="n"/>
      <c r="M828" s="70" t="n"/>
      <c r="N828" s="70" t="n"/>
      <c r="O828" s="70" t="n"/>
      <c r="P828" s="123" t="n"/>
      <c r="Q828" s="122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120" t="n"/>
      <c r="H829" s="121" t="n"/>
      <c r="I829" s="122" t="n"/>
      <c r="J829" s="70" t="n"/>
      <c r="K829" s="70" t="n"/>
      <c r="L829" s="70" t="n"/>
      <c r="M829" s="70" t="n"/>
      <c r="N829" s="70" t="n"/>
      <c r="O829" s="70" t="n"/>
      <c r="P829" s="123" t="n"/>
      <c r="Q829" s="122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120" t="n"/>
      <c r="H830" s="121" t="n"/>
      <c r="I830" s="122" t="n"/>
      <c r="J830" s="70" t="n"/>
      <c r="K830" s="70" t="n"/>
      <c r="L830" s="70" t="n"/>
      <c r="M830" s="70" t="n"/>
      <c r="N830" s="70" t="n"/>
      <c r="O830" s="70" t="n"/>
      <c r="P830" s="123" t="n"/>
      <c r="Q830" s="122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120" t="n"/>
      <c r="H831" s="121" t="n"/>
      <c r="I831" s="122" t="n"/>
      <c r="J831" s="70" t="n"/>
      <c r="K831" s="70" t="n"/>
      <c r="L831" s="70" t="n"/>
      <c r="M831" s="70" t="n"/>
      <c r="N831" s="70" t="n"/>
      <c r="O831" s="70" t="n"/>
      <c r="P831" s="123" t="n"/>
      <c r="Q831" s="122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120" t="n"/>
      <c r="H832" s="121" t="n"/>
      <c r="I832" s="122" t="n"/>
      <c r="J832" s="70" t="n"/>
      <c r="K832" s="70" t="n"/>
      <c r="L832" s="70" t="n"/>
      <c r="M832" s="70" t="n"/>
      <c r="N832" s="70" t="n"/>
      <c r="O832" s="70" t="n"/>
      <c r="P832" s="123" t="n"/>
      <c r="Q832" s="122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120" t="n"/>
      <c r="H833" s="121" t="n"/>
      <c r="I833" s="122" t="n"/>
      <c r="J833" s="70" t="n"/>
      <c r="K833" s="70" t="n"/>
      <c r="L833" s="70" t="n"/>
      <c r="M833" s="70" t="n"/>
      <c r="N833" s="70" t="n"/>
      <c r="O833" s="70" t="n"/>
      <c r="P833" s="123" t="n"/>
      <c r="Q833" s="122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120" t="n"/>
      <c r="H834" s="121" t="n"/>
      <c r="I834" s="122" t="n"/>
      <c r="J834" s="70" t="n"/>
      <c r="K834" s="70" t="n"/>
      <c r="L834" s="70" t="n"/>
      <c r="M834" s="70" t="n"/>
      <c r="N834" s="70" t="n"/>
      <c r="O834" s="70" t="n"/>
      <c r="P834" s="123" t="n"/>
      <c r="Q834" s="122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120" t="n"/>
      <c r="H835" s="121" t="n"/>
      <c r="I835" s="122" t="n"/>
      <c r="J835" s="70" t="n"/>
      <c r="K835" s="70" t="n"/>
      <c r="L835" s="70" t="n"/>
      <c r="M835" s="70" t="n"/>
      <c r="N835" s="70" t="n"/>
      <c r="O835" s="70" t="n"/>
      <c r="P835" s="123" t="n"/>
      <c r="Q835" s="122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120" t="n"/>
      <c r="H836" s="121" t="n"/>
      <c r="I836" s="122" t="n"/>
      <c r="J836" s="70" t="n"/>
      <c r="K836" s="70" t="n"/>
      <c r="L836" s="70" t="n"/>
      <c r="M836" s="70" t="n"/>
      <c r="N836" s="70" t="n"/>
      <c r="O836" s="70" t="n"/>
      <c r="P836" s="123" t="n"/>
      <c r="Q836" s="122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120" t="n"/>
      <c r="H837" s="121" t="n"/>
      <c r="I837" s="122" t="n"/>
      <c r="J837" s="70" t="n"/>
      <c r="K837" s="70" t="n"/>
      <c r="L837" s="70" t="n"/>
      <c r="M837" s="70" t="n"/>
      <c r="N837" s="70" t="n"/>
      <c r="O837" s="70" t="n"/>
      <c r="P837" s="123" t="n"/>
      <c r="Q837" s="122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120" t="n"/>
      <c r="H838" s="121" t="n"/>
      <c r="I838" s="122" t="n"/>
      <c r="J838" s="70" t="n"/>
      <c r="K838" s="70" t="n"/>
      <c r="L838" s="70" t="n"/>
      <c r="M838" s="70" t="n"/>
      <c r="N838" s="70" t="n"/>
      <c r="O838" s="70" t="n"/>
      <c r="P838" s="123" t="n"/>
      <c r="Q838" s="122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120" t="n"/>
      <c r="H839" s="121" t="n"/>
      <c r="I839" s="122" t="n"/>
      <c r="J839" s="70" t="n"/>
      <c r="K839" s="70" t="n"/>
      <c r="L839" s="70" t="n"/>
      <c r="M839" s="70" t="n"/>
      <c r="N839" s="70" t="n"/>
      <c r="O839" s="70" t="n"/>
      <c r="P839" s="123" t="n"/>
      <c r="Q839" s="122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120" t="n"/>
      <c r="H840" s="121" t="n"/>
      <c r="I840" s="122" t="n"/>
      <c r="J840" s="70" t="n"/>
      <c r="K840" s="70" t="n"/>
      <c r="L840" s="70" t="n"/>
      <c r="M840" s="70" t="n"/>
      <c r="N840" s="70" t="n"/>
      <c r="O840" s="70" t="n"/>
      <c r="P840" s="123" t="n"/>
      <c r="Q840" s="122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120" t="n"/>
      <c r="H841" s="121" t="n"/>
      <c r="I841" s="122" t="n"/>
      <c r="J841" s="70" t="n"/>
      <c r="K841" s="70" t="n"/>
      <c r="L841" s="70" t="n"/>
      <c r="M841" s="70" t="n"/>
      <c r="N841" s="70" t="n"/>
      <c r="O841" s="70" t="n"/>
      <c r="P841" s="123" t="n"/>
      <c r="Q841" s="122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120" t="n"/>
      <c r="H842" s="121" t="n"/>
      <c r="I842" s="122" t="n"/>
      <c r="J842" s="70" t="n"/>
      <c r="K842" s="70" t="n"/>
      <c r="L842" s="70" t="n"/>
      <c r="M842" s="70" t="n"/>
      <c r="N842" s="70" t="n"/>
      <c r="O842" s="70" t="n"/>
      <c r="P842" s="123" t="n"/>
      <c r="Q842" s="122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120" t="n"/>
      <c r="H843" s="121" t="n"/>
      <c r="I843" s="122" t="n"/>
      <c r="J843" s="70" t="n"/>
      <c r="K843" s="70" t="n"/>
      <c r="L843" s="70" t="n"/>
      <c r="M843" s="70" t="n"/>
      <c r="N843" s="70" t="n"/>
      <c r="O843" s="70" t="n"/>
      <c r="P843" s="123" t="n"/>
      <c r="Q843" s="122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120" t="n"/>
      <c r="H844" s="121" t="n"/>
      <c r="I844" s="122" t="n"/>
      <c r="J844" s="70" t="n"/>
      <c r="K844" s="70" t="n"/>
      <c r="L844" s="70" t="n"/>
      <c r="M844" s="70" t="n"/>
      <c r="N844" s="70" t="n"/>
      <c r="O844" s="70" t="n"/>
      <c r="P844" s="123" t="n"/>
      <c r="Q844" s="122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120" t="n"/>
      <c r="H845" s="121" t="n"/>
      <c r="I845" s="122" t="n"/>
      <c r="J845" s="70" t="n"/>
      <c r="K845" s="70" t="n"/>
      <c r="L845" s="70" t="n"/>
      <c r="M845" s="70" t="n"/>
      <c r="N845" s="70" t="n"/>
      <c r="O845" s="70" t="n"/>
      <c r="P845" s="123" t="n"/>
      <c r="Q845" s="122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120" t="n"/>
      <c r="H846" s="121" t="n"/>
      <c r="I846" s="122" t="n"/>
      <c r="J846" s="70" t="n"/>
      <c r="K846" s="70" t="n"/>
      <c r="L846" s="70" t="n"/>
      <c r="M846" s="70" t="n"/>
      <c r="N846" s="70" t="n"/>
      <c r="O846" s="70" t="n"/>
      <c r="P846" s="123" t="n"/>
      <c r="Q846" s="122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120" t="n"/>
      <c r="H847" s="121" t="n"/>
      <c r="I847" s="122" t="n"/>
      <c r="J847" s="70" t="n"/>
      <c r="K847" s="70" t="n"/>
      <c r="L847" s="70" t="n"/>
      <c r="M847" s="70" t="n"/>
      <c r="N847" s="70" t="n"/>
      <c r="O847" s="70" t="n"/>
      <c r="P847" s="123" t="n"/>
      <c r="Q847" s="122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120" t="n"/>
      <c r="H848" s="121" t="n"/>
      <c r="I848" s="122" t="n"/>
      <c r="J848" s="70" t="n"/>
      <c r="K848" s="70" t="n"/>
      <c r="L848" s="70" t="n"/>
      <c r="M848" s="70" t="n"/>
      <c r="N848" s="70" t="n"/>
      <c r="O848" s="70" t="n"/>
      <c r="P848" s="123" t="n"/>
      <c r="Q848" s="122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120" t="n"/>
      <c r="H849" s="121" t="n"/>
      <c r="I849" s="122" t="n"/>
      <c r="J849" s="70" t="n"/>
      <c r="K849" s="70" t="n"/>
      <c r="L849" s="70" t="n"/>
      <c r="M849" s="70" t="n"/>
      <c r="N849" s="70" t="n"/>
      <c r="O849" s="70" t="n"/>
      <c r="P849" s="123" t="n"/>
      <c r="Q849" s="122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120" t="n"/>
      <c r="H850" s="121" t="n"/>
      <c r="I850" s="122" t="n"/>
      <c r="J850" s="70" t="n"/>
      <c r="K850" s="70" t="n"/>
      <c r="L850" s="70" t="n"/>
      <c r="M850" s="70" t="n"/>
      <c r="N850" s="70" t="n"/>
      <c r="O850" s="70" t="n"/>
      <c r="P850" s="123" t="n"/>
      <c r="Q850" s="122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120" t="n"/>
      <c r="H851" s="121" t="n"/>
      <c r="I851" s="122" t="n"/>
      <c r="J851" s="70" t="n"/>
      <c r="K851" s="70" t="n"/>
      <c r="L851" s="70" t="n"/>
      <c r="M851" s="70" t="n"/>
      <c r="N851" s="70" t="n"/>
      <c r="O851" s="70" t="n"/>
      <c r="P851" s="123" t="n"/>
      <c r="Q851" s="122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120" t="n"/>
      <c r="H852" s="121" t="n"/>
      <c r="I852" s="122" t="n"/>
      <c r="J852" s="70" t="n"/>
      <c r="K852" s="70" t="n"/>
      <c r="L852" s="70" t="n"/>
      <c r="M852" s="70" t="n"/>
      <c r="N852" s="70" t="n"/>
      <c r="O852" s="70" t="n"/>
      <c r="P852" s="123" t="n"/>
      <c r="Q852" s="122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120" t="n"/>
      <c r="H853" s="121" t="n"/>
      <c r="I853" s="122" t="n"/>
      <c r="J853" s="70" t="n"/>
      <c r="K853" s="70" t="n"/>
      <c r="L853" s="70" t="n"/>
      <c r="M853" s="70" t="n"/>
      <c r="N853" s="70" t="n"/>
      <c r="O853" s="70" t="n"/>
      <c r="P853" s="123" t="n"/>
      <c r="Q853" s="122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120" t="n"/>
      <c r="H854" s="121" t="n"/>
      <c r="I854" s="122" t="n"/>
      <c r="J854" s="70" t="n"/>
      <c r="K854" s="70" t="n"/>
      <c r="L854" s="70" t="n"/>
      <c r="M854" s="70" t="n"/>
      <c r="N854" s="70" t="n"/>
      <c r="O854" s="70" t="n"/>
      <c r="P854" s="123" t="n"/>
      <c r="Q854" s="122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120" t="n"/>
      <c r="H855" s="121" t="n"/>
      <c r="I855" s="122" t="n"/>
      <c r="J855" s="70" t="n"/>
      <c r="K855" s="70" t="n"/>
      <c r="L855" s="70" t="n"/>
      <c r="M855" s="70" t="n"/>
      <c r="N855" s="70" t="n"/>
      <c r="O855" s="70" t="n"/>
      <c r="P855" s="123" t="n"/>
      <c r="Q855" s="122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120" t="n"/>
      <c r="H856" s="121" t="n"/>
      <c r="I856" s="122" t="n"/>
      <c r="J856" s="70" t="n"/>
      <c r="K856" s="70" t="n"/>
      <c r="L856" s="70" t="n"/>
      <c r="M856" s="70" t="n"/>
      <c r="N856" s="70" t="n"/>
      <c r="O856" s="70" t="n"/>
      <c r="P856" s="123" t="n"/>
      <c r="Q856" s="122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120" t="n"/>
      <c r="H857" s="121" t="n"/>
      <c r="I857" s="122" t="n"/>
      <c r="J857" s="70" t="n"/>
      <c r="K857" s="70" t="n"/>
      <c r="L857" s="70" t="n"/>
      <c r="M857" s="70" t="n"/>
      <c r="N857" s="70" t="n"/>
      <c r="O857" s="70" t="n"/>
      <c r="P857" s="123" t="n"/>
      <c r="Q857" s="122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120" t="n"/>
      <c r="H858" s="121" t="n"/>
      <c r="I858" s="122" t="n"/>
      <c r="J858" s="70" t="n"/>
      <c r="K858" s="70" t="n"/>
      <c r="L858" s="70" t="n"/>
      <c r="M858" s="70" t="n"/>
      <c r="N858" s="70" t="n"/>
      <c r="O858" s="70" t="n"/>
      <c r="P858" s="123" t="n"/>
      <c r="Q858" s="122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120" t="n"/>
      <c r="H859" s="121" t="n"/>
      <c r="I859" s="122" t="n"/>
      <c r="J859" s="70" t="n"/>
      <c r="K859" s="70" t="n"/>
      <c r="L859" s="70" t="n"/>
      <c r="M859" s="70" t="n"/>
      <c r="N859" s="70" t="n"/>
      <c r="O859" s="70" t="n"/>
      <c r="P859" s="123" t="n"/>
      <c r="Q859" s="122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120" t="n"/>
      <c r="H860" s="121" t="n"/>
      <c r="I860" s="122" t="n"/>
      <c r="J860" s="70" t="n"/>
      <c r="K860" s="70" t="n"/>
      <c r="L860" s="70" t="n"/>
      <c r="M860" s="70" t="n"/>
      <c r="N860" s="70" t="n"/>
      <c r="O860" s="70" t="n"/>
      <c r="P860" s="123" t="n"/>
      <c r="Q860" s="122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120" t="n"/>
      <c r="H861" s="121" t="n"/>
      <c r="I861" s="122" t="n"/>
      <c r="J861" s="70" t="n"/>
      <c r="K861" s="70" t="n"/>
      <c r="L861" s="70" t="n"/>
      <c r="M861" s="70" t="n"/>
      <c r="N861" s="70" t="n"/>
      <c r="O861" s="70" t="n"/>
      <c r="P861" s="123" t="n"/>
      <c r="Q861" s="122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120" t="n"/>
      <c r="H862" s="121" t="n"/>
      <c r="I862" s="122" t="n"/>
      <c r="J862" s="70" t="n"/>
      <c r="K862" s="70" t="n"/>
      <c r="L862" s="70" t="n"/>
      <c r="M862" s="70" t="n"/>
      <c r="N862" s="70" t="n"/>
      <c r="O862" s="70" t="n"/>
      <c r="P862" s="123" t="n"/>
      <c r="Q862" s="122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120" t="n"/>
      <c r="H863" s="121" t="n"/>
      <c r="I863" s="122" t="n"/>
      <c r="J863" s="70" t="n"/>
      <c r="K863" s="70" t="n"/>
      <c r="L863" s="70" t="n"/>
      <c r="M863" s="70" t="n"/>
      <c r="N863" s="70" t="n"/>
      <c r="O863" s="70" t="n"/>
      <c r="P863" s="123" t="n"/>
      <c r="Q863" s="122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120" t="n"/>
      <c r="H864" s="121" t="n"/>
      <c r="I864" s="122" t="n"/>
      <c r="J864" s="70" t="n"/>
      <c r="K864" s="70" t="n"/>
      <c r="L864" s="70" t="n"/>
      <c r="M864" s="70" t="n"/>
      <c r="N864" s="70" t="n"/>
      <c r="O864" s="70" t="n"/>
      <c r="P864" s="123" t="n"/>
      <c r="Q864" s="122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120" t="n"/>
      <c r="H865" s="121" t="n"/>
      <c r="I865" s="122" t="n"/>
      <c r="J865" s="70" t="n"/>
      <c r="K865" s="70" t="n"/>
      <c r="L865" s="70" t="n"/>
      <c r="M865" s="70" t="n"/>
      <c r="N865" s="70" t="n"/>
      <c r="O865" s="70" t="n"/>
      <c r="P865" s="123" t="n"/>
      <c r="Q865" s="122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120" t="n"/>
      <c r="H866" s="121" t="n"/>
      <c r="I866" s="122" t="n"/>
      <c r="J866" s="70" t="n"/>
      <c r="K866" s="70" t="n"/>
      <c r="L866" s="70" t="n"/>
      <c r="M866" s="70" t="n"/>
      <c r="N866" s="70" t="n"/>
      <c r="O866" s="70" t="n"/>
      <c r="P866" s="123" t="n"/>
      <c r="Q866" s="122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120" t="n"/>
      <c r="H867" s="121" t="n"/>
      <c r="I867" s="122" t="n"/>
      <c r="J867" s="70" t="n"/>
      <c r="K867" s="70" t="n"/>
      <c r="L867" s="70" t="n"/>
      <c r="M867" s="70" t="n"/>
      <c r="N867" s="70" t="n"/>
      <c r="O867" s="70" t="n"/>
      <c r="P867" s="123" t="n"/>
      <c r="Q867" s="122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120" t="n"/>
      <c r="H868" s="121" t="n"/>
      <c r="I868" s="122" t="n"/>
      <c r="J868" s="70" t="n"/>
      <c r="K868" s="70" t="n"/>
      <c r="L868" s="70" t="n"/>
      <c r="M868" s="70" t="n"/>
      <c r="N868" s="70" t="n"/>
      <c r="O868" s="70" t="n"/>
      <c r="P868" s="123" t="n"/>
      <c r="Q868" s="122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120" t="n"/>
      <c r="H869" s="121" t="n"/>
      <c r="I869" s="122" t="n"/>
      <c r="J869" s="70" t="n"/>
      <c r="K869" s="70" t="n"/>
      <c r="L869" s="70" t="n"/>
      <c r="M869" s="70" t="n"/>
      <c r="N869" s="70" t="n"/>
      <c r="O869" s="70" t="n"/>
      <c r="P869" s="123" t="n"/>
      <c r="Q869" s="122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120" t="n"/>
      <c r="H870" s="121" t="n"/>
      <c r="I870" s="122" t="n"/>
      <c r="J870" s="70" t="n"/>
      <c r="K870" s="70" t="n"/>
      <c r="L870" s="70" t="n"/>
      <c r="M870" s="70" t="n"/>
      <c r="N870" s="70" t="n"/>
      <c r="O870" s="70" t="n"/>
      <c r="P870" s="123" t="n"/>
      <c r="Q870" s="122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120" t="n"/>
      <c r="H871" s="121" t="n"/>
      <c r="I871" s="122" t="n"/>
      <c r="J871" s="70" t="n"/>
      <c r="K871" s="70" t="n"/>
      <c r="L871" s="70" t="n"/>
      <c r="M871" s="70" t="n"/>
      <c r="N871" s="70" t="n"/>
      <c r="O871" s="70" t="n"/>
      <c r="P871" s="123" t="n"/>
      <c r="Q871" s="122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120" t="n"/>
      <c r="H872" s="121" t="n"/>
      <c r="I872" s="122" t="n"/>
      <c r="J872" s="70" t="n"/>
      <c r="K872" s="70" t="n"/>
      <c r="L872" s="70" t="n"/>
      <c r="M872" s="70" t="n"/>
      <c r="N872" s="70" t="n"/>
      <c r="O872" s="70" t="n"/>
      <c r="P872" s="123" t="n"/>
      <c r="Q872" s="122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120" t="n"/>
      <c r="H873" s="121" t="n"/>
      <c r="I873" s="122" t="n"/>
      <c r="J873" s="70" t="n"/>
      <c r="K873" s="70" t="n"/>
      <c r="L873" s="70" t="n"/>
      <c r="M873" s="70" t="n"/>
      <c r="N873" s="70" t="n"/>
      <c r="O873" s="70" t="n"/>
      <c r="P873" s="123" t="n"/>
      <c r="Q873" s="122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120" t="n"/>
      <c r="H874" s="121" t="n"/>
      <c r="I874" s="122" t="n"/>
      <c r="J874" s="70" t="n"/>
      <c r="K874" s="70" t="n"/>
      <c r="L874" s="70" t="n"/>
      <c r="M874" s="70" t="n"/>
      <c r="N874" s="70" t="n"/>
      <c r="O874" s="70" t="n"/>
      <c r="P874" s="123" t="n"/>
      <c r="Q874" s="122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120" t="n"/>
      <c r="H875" s="121" t="n"/>
      <c r="I875" s="122" t="n"/>
      <c r="J875" s="70" t="n"/>
      <c r="K875" s="70" t="n"/>
      <c r="L875" s="70" t="n"/>
      <c r="M875" s="70" t="n"/>
      <c r="N875" s="70" t="n"/>
      <c r="O875" s="70" t="n"/>
      <c r="P875" s="123" t="n"/>
      <c r="Q875" s="122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120" t="n"/>
      <c r="H876" s="121" t="n"/>
      <c r="I876" s="122" t="n"/>
      <c r="J876" s="70" t="n"/>
      <c r="K876" s="70" t="n"/>
      <c r="L876" s="70" t="n"/>
      <c r="M876" s="70" t="n"/>
      <c r="N876" s="70" t="n"/>
      <c r="O876" s="70" t="n"/>
      <c r="P876" s="123" t="n"/>
      <c r="Q876" s="122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120" t="n"/>
      <c r="H877" s="121" t="n"/>
      <c r="I877" s="122" t="n"/>
      <c r="J877" s="70" t="n"/>
      <c r="K877" s="70" t="n"/>
      <c r="L877" s="70" t="n"/>
      <c r="M877" s="70" t="n"/>
      <c r="N877" s="70" t="n"/>
      <c r="O877" s="70" t="n"/>
      <c r="P877" s="123" t="n"/>
      <c r="Q877" s="122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120" t="n"/>
      <c r="H878" s="121" t="n"/>
      <c r="I878" s="122" t="n"/>
      <c r="J878" s="70" t="n"/>
      <c r="K878" s="70" t="n"/>
      <c r="L878" s="70" t="n"/>
      <c r="M878" s="70" t="n"/>
      <c r="N878" s="70" t="n"/>
      <c r="O878" s="70" t="n"/>
      <c r="P878" s="123" t="n"/>
      <c r="Q878" s="122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120" t="n"/>
      <c r="H879" s="121" t="n"/>
      <c r="I879" s="122" t="n"/>
      <c r="J879" s="70" t="n"/>
      <c r="K879" s="70" t="n"/>
      <c r="L879" s="70" t="n"/>
      <c r="M879" s="70" t="n"/>
      <c r="N879" s="70" t="n"/>
      <c r="O879" s="70" t="n"/>
      <c r="P879" s="123" t="n"/>
      <c r="Q879" s="122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120" t="n"/>
      <c r="H880" s="121" t="n"/>
      <c r="I880" s="122" t="n"/>
      <c r="J880" s="70" t="n"/>
      <c r="K880" s="70" t="n"/>
      <c r="L880" s="70" t="n"/>
      <c r="M880" s="70" t="n"/>
      <c r="N880" s="70" t="n"/>
      <c r="O880" s="70" t="n"/>
      <c r="P880" s="123" t="n"/>
      <c r="Q880" s="122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120" t="n"/>
      <c r="H881" s="121" t="n"/>
      <c r="I881" s="122" t="n"/>
      <c r="J881" s="70" t="n"/>
      <c r="K881" s="70" t="n"/>
      <c r="L881" s="70" t="n"/>
      <c r="M881" s="70" t="n"/>
      <c r="N881" s="70" t="n"/>
      <c r="O881" s="70" t="n"/>
      <c r="P881" s="123" t="n"/>
      <c r="Q881" s="122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120" t="n"/>
      <c r="H882" s="121" t="n"/>
      <c r="I882" s="122" t="n"/>
      <c r="J882" s="70" t="n"/>
      <c r="K882" s="70" t="n"/>
      <c r="L882" s="70" t="n"/>
      <c r="M882" s="70" t="n"/>
      <c r="N882" s="70" t="n"/>
      <c r="O882" s="70" t="n"/>
      <c r="P882" s="123" t="n"/>
      <c r="Q882" s="122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120" t="n"/>
      <c r="H883" s="121" t="n"/>
      <c r="I883" s="122" t="n"/>
      <c r="J883" s="70" t="n"/>
      <c r="K883" s="70" t="n"/>
      <c r="L883" s="70" t="n"/>
      <c r="M883" s="70" t="n"/>
      <c r="N883" s="70" t="n"/>
      <c r="O883" s="70" t="n"/>
      <c r="P883" s="123" t="n"/>
      <c r="Q883" s="122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120" t="n"/>
      <c r="H884" s="121" t="n"/>
      <c r="I884" s="122" t="n"/>
      <c r="J884" s="70" t="n"/>
      <c r="K884" s="70" t="n"/>
      <c r="L884" s="70" t="n"/>
      <c r="M884" s="70" t="n"/>
      <c r="N884" s="70" t="n"/>
      <c r="O884" s="70" t="n"/>
      <c r="P884" s="123" t="n"/>
      <c r="Q884" s="122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120" t="n"/>
      <c r="H885" s="121" t="n"/>
      <c r="I885" s="122" t="n"/>
      <c r="J885" s="70" t="n"/>
      <c r="K885" s="70" t="n"/>
      <c r="L885" s="70" t="n"/>
      <c r="M885" s="70" t="n"/>
      <c r="N885" s="70" t="n"/>
      <c r="O885" s="70" t="n"/>
      <c r="P885" s="123" t="n"/>
      <c r="Q885" s="122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120" t="n"/>
      <c r="H886" s="121" t="n"/>
      <c r="I886" s="122" t="n"/>
      <c r="J886" s="70" t="n"/>
      <c r="K886" s="70" t="n"/>
      <c r="L886" s="70" t="n"/>
      <c r="M886" s="70" t="n"/>
      <c r="N886" s="70" t="n"/>
      <c r="O886" s="70" t="n"/>
      <c r="P886" s="123" t="n"/>
      <c r="Q886" s="122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120" t="n"/>
      <c r="H887" s="121" t="n"/>
      <c r="I887" s="122" t="n"/>
      <c r="J887" s="70" t="n"/>
      <c r="K887" s="70" t="n"/>
      <c r="L887" s="70" t="n"/>
      <c r="M887" s="70" t="n"/>
      <c r="N887" s="70" t="n"/>
      <c r="O887" s="70" t="n"/>
      <c r="P887" s="123" t="n"/>
      <c r="Q887" s="122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120" t="n"/>
      <c r="H888" s="121" t="n"/>
      <c r="I888" s="122" t="n"/>
      <c r="J888" s="70" t="n"/>
      <c r="K888" s="70" t="n"/>
      <c r="L888" s="70" t="n"/>
      <c r="M888" s="70" t="n"/>
      <c r="N888" s="70" t="n"/>
      <c r="O888" s="70" t="n"/>
      <c r="P888" s="123" t="n"/>
      <c r="Q888" s="122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120" t="n"/>
      <c r="H889" s="121" t="n"/>
      <c r="I889" s="122" t="n"/>
      <c r="J889" s="70" t="n"/>
      <c r="K889" s="70" t="n"/>
      <c r="L889" s="70" t="n"/>
      <c r="M889" s="70" t="n"/>
      <c r="N889" s="70" t="n"/>
      <c r="O889" s="70" t="n"/>
      <c r="P889" s="123" t="n"/>
      <c r="Q889" s="122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120" t="n"/>
      <c r="H890" s="121" t="n"/>
      <c r="I890" s="122" t="n"/>
      <c r="J890" s="70" t="n"/>
      <c r="K890" s="70" t="n"/>
      <c r="L890" s="70" t="n"/>
      <c r="M890" s="70" t="n"/>
      <c r="N890" s="70" t="n"/>
      <c r="O890" s="70" t="n"/>
      <c r="P890" s="123" t="n"/>
      <c r="Q890" s="122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120" t="n"/>
      <c r="H891" s="121" t="n"/>
      <c r="I891" s="122" t="n"/>
      <c r="J891" s="70" t="n"/>
      <c r="K891" s="70" t="n"/>
      <c r="L891" s="70" t="n"/>
      <c r="M891" s="70" t="n"/>
      <c r="N891" s="70" t="n"/>
      <c r="O891" s="70" t="n"/>
      <c r="P891" s="123" t="n"/>
      <c r="Q891" s="122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120" t="n"/>
      <c r="H892" s="121" t="n"/>
      <c r="I892" s="122" t="n"/>
      <c r="J892" s="70" t="n"/>
      <c r="K892" s="70" t="n"/>
      <c r="L892" s="70" t="n"/>
      <c r="M892" s="70" t="n"/>
      <c r="N892" s="70" t="n"/>
      <c r="O892" s="70" t="n"/>
      <c r="P892" s="123" t="n"/>
      <c r="Q892" s="122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120" t="n"/>
      <c r="H893" s="121" t="n"/>
      <c r="I893" s="122" t="n"/>
      <c r="J893" s="70" t="n"/>
      <c r="K893" s="70" t="n"/>
      <c r="L893" s="70" t="n"/>
      <c r="M893" s="70" t="n"/>
      <c r="N893" s="70" t="n"/>
      <c r="O893" s="70" t="n"/>
      <c r="P893" s="123" t="n"/>
      <c r="Q893" s="122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120" t="n"/>
      <c r="H894" s="121" t="n"/>
      <c r="I894" s="122" t="n"/>
      <c r="J894" s="70" t="n"/>
      <c r="K894" s="70" t="n"/>
      <c r="L894" s="70" t="n"/>
      <c r="M894" s="70" t="n"/>
      <c r="N894" s="70" t="n"/>
      <c r="O894" s="70" t="n"/>
      <c r="P894" s="123" t="n"/>
      <c r="Q894" s="122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120" t="n"/>
      <c r="H895" s="121" t="n"/>
      <c r="I895" s="122" t="n"/>
      <c r="J895" s="70" t="n"/>
      <c r="K895" s="70" t="n"/>
      <c r="L895" s="70" t="n"/>
      <c r="M895" s="70" t="n"/>
      <c r="N895" s="70" t="n"/>
      <c r="O895" s="70" t="n"/>
      <c r="P895" s="123" t="n"/>
      <c r="Q895" s="122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120" t="n"/>
      <c r="H896" s="121" t="n"/>
      <c r="I896" s="122" t="n"/>
      <c r="J896" s="70" t="n"/>
      <c r="K896" s="70" t="n"/>
      <c r="L896" s="70" t="n"/>
      <c r="M896" s="70" t="n"/>
      <c r="N896" s="70" t="n"/>
      <c r="O896" s="70" t="n"/>
      <c r="P896" s="123" t="n"/>
      <c r="Q896" s="122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120" t="n"/>
      <c r="H897" s="121" t="n"/>
      <c r="I897" s="122" t="n"/>
      <c r="J897" s="70" t="n"/>
      <c r="K897" s="70" t="n"/>
      <c r="L897" s="70" t="n"/>
      <c r="M897" s="70" t="n"/>
      <c r="N897" s="70" t="n"/>
      <c r="O897" s="70" t="n"/>
      <c r="P897" s="123" t="n"/>
      <c r="Q897" s="122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120" t="n"/>
      <c r="H898" s="121" t="n"/>
      <c r="I898" s="122" t="n"/>
      <c r="J898" s="70" t="n"/>
      <c r="K898" s="70" t="n"/>
      <c r="L898" s="70" t="n"/>
      <c r="M898" s="70" t="n"/>
      <c r="N898" s="70" t="n"/>
      <c r="O898" s="70" t="n"/>
      <c r="P898" s="123" t="n"/>
      <c r="Q898" s="122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120" t="n"/>
      <c r="H899" s="121" t="n"/>
      <c r="I899" s="122" t="n"/>
      <c r="J899" s="70" t="n"/>
      <c r="K899" s="70" t="n"/>
      <c r="L899" s="70" t="n"/>
      <c r="M899" s="70" t="n"/>
      <c r="N899" s="70" t="n"/>
      <c r="O899" s="70" t="n"/>
      <c r="P899" s="123" t="n"/>
      <c r="Q899" s="122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120" t="n"/>
      <c r="H900" s="121" t="n"/>
      <c r="I900" s="122" t="n"/>
      <c r="J900" s="70" t="n"/>
      <c r="K900" s="70" t="n"/>
      <c r="L900" s="70" t="n"/>
      <c r="M900" s="70" t="n"/>
      <c r="N900" s="70" t="n"/>
      <c r="O900" s="70" t="n"/>
      <c r="P900" s="123" t="n"/>
      <c r="Q900" s="122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120" t="n"/>
      <c r="H901" s="121" t="n"/>
      <c r="I901" s="122" t="n"/>
      <c r="J901" s="70" t="n"/>
      <c r="K901" s="70" t="n"/>
      <c r="L901" s="70" t="n"/>
      <c r="M901" s="70" t="n"/>
      <c r="N901" s="70" t="n"/>
      <c r="O901" s="70" t="n"/>
      <c r="P901" s="123" t="n"/>
      <c r="Q901" s="122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120" t="n"/>
      <c r="H902" s="121" t="n"/>
      <c r="I902" s="122" t="n"/>
      <c r="J902" s="70" t="n"/>
      <c r="K902" s="70" t="n"/>
      <c r="L902" s="70" t="n"/>
      <c r="M902" s="70" t="n"/>
      <c r="N902" s="70" t="n"/>
      <c r="O902" s="70" t="n"/>
      <c r="P902" s="123" t="n"/>
      <c r="Q902" s="122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120" t="n"/>
      <c r="H903" s="121" t="n"/>
      <c r="I903" s="122" t="n"/>
      <c r="J903" s="70" t="n"/>
      <c r="K903" s="70" t="n"/>
      <c r="L903" s="70" t="n"/>
      <c r="M903" s="70" t="n"/>
      <c r="N903" s="70" t="n"/>
      <c r="O903" s="70" t="n"/>
      <c r="P903" s="123" t="n"/>
      <c r="Q903" s="122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120" t="n"/>
      <c r="H904" s="121" t="n"/>
      <c r="I904" s="122" t="n"/>
      <c r="J904" s="70" t="n"/>
      <c r="K904" s="70" t="n"/>
      <c r="L904" s="70" t="n"/>
      <c r="M904" s="70" t="n"/>
      <c r="N904" s="70" t="n"/>
      <c r="O904" s="70" t="n"/>
      <c r="P904" s="123" t="n"/>
      <c r="Q904" s="122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120" t="n"/>
      <c r="H905" s="121" t="n"/>
      <c r="I905" s="122" t="n"/>
      <c r="J905" s="70" t="n"/>
      <c r="K905" s="70" t="n"/>
      <c r="L905" s="70" t="n"/>
      <c r="M905" s="70" t="n"/>
      <c r="N905" s="70" t="n"/>
      <c r="O905" s="70" t="n"/>
      <c r="P905" s="123" t="n"/>
      <c r="Q905" s="122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120" t="n"/>
      <c r="H906" s="121" t="n"/>
      <c r="I906" s="122" t="n"/>
      <c r="J906" s="70" t="n"/>
      <c r="K906" s="70" t="n"/>
      <c r="L906" s="70" t="n"/>
      <c r="M906" s="70" t="n"/>
      <c r="N906" s="70" t="n"/>
      <c r="O906" s="70" t="n"/>
      <c r="P906" s="123" t="n"/>
      <c r="Q906" s="122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120" t="n"/>
      <c r="H907" s="121" t="n"/>
      <c r="I907" s="122" t="n"/>
      <c r="J907" s="70" t="n"/>
      <c r="K907" s="70" t="n"/>
      <c r="L907" s="70" t="n"/>
      <c r="M907" s="70" t="n"/>
      <c r="N907" s="70" t="n"/>
      <c r="O907" s="70" t="n"/>
      <c r="P907" s="123" t="n"/>
      <c r="Q907" s="122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120" t="n"/>
      <c r="H908" s="121" t="n"/>
      <c r="I908" s="122" t="n"/>
      <c r="J908" s="70" t="n"/>
      <c r="K908" s="70" t="n"/>
      <c r="L908" s="70" t="n"/>
      <c r="M908" s="70" t="n"/>
      <c r="N908" s="70" t="n"/>
      <c r="O908" s="70" t="n"/>
      <c r="P908" s="123" t="n"/>
      <c r="Q908" s="122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120" t="n"/>
      <c r="H909" s="121" t="n"/>
      <c r="I909" s="122" t="n"/>
      <c r="J909" s="70" t="n"/>
      <c r="K909" s="70" t="n"/>
      <c r="L909" s="70" t="n"/>
      <c r="M909" s="70" t="n"/>
      <c r="N909" s="70" t="n"/>
      <c r="O909" s="70" t="n"/>
      <c r="P909" s="123" t="n"/>
      <c r="Q909" s="122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120" t="n"/>
      <c r="H910" s="121" t="n"/>
      <c r="I910" s="122" t="n"/>
      <c r="J910" s="70" t="n"/>
      <c r="K910" s="70" t="n"/>
      <c r="L910" s="70" t="n"/>
      <c r="M910" s="70" t="n"/>
      <c r="N910" s="70" t="n"/>
      <c r="O910" s="70" t="n"/>
      <c r="P910" s="123" t="n"/>
      <c r="Q910" s="122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120" t="n"/>
      <c r="H911" s="121" t="n"/>
      <c r="I911" s="122" t="n"/>
      <c r="J911" s="70" t="n"/>
      <c r="K911" s="70" t="n"/>
      <c r="L911" s="70" t="n"/>
      <c r="M911" s="70" t="n"/>
      <c r="N911" s="70" t="n"/>
      <c r="O911" s="70" t="n"/>
      <c r="P911" s="123" t="n"/>
      <c r="Q911" s="122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120" t="n"/>
      <c r="H912" s="121" t="n"/>
      <c r="I912" s="122" t="n"/>
      <c r="J912" s="70" t="n"/>
      <c r="K912" s="70" t="n"/>
      <c r="L912" s="70" t="n"/>
      <c r="M912" s="70" t="n"/>
      <c r="N912" s="70" t="n"/>
      <c r="O912" s="70" t="n"/>
      <c r="P912" s="123" t="n"/>
      <c r="Q912" s="122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120" t="n"/>
      <c r="H913" s="121" t="n"/>
      <c r="I913" s="122" t="n"/>
      <c r="J913" s="70" t="n"/>
      <c r="K913" s="70" t="n"/>
      <c r="L913" s="70" t="n"/>
      <c r="M913" s="70" t="n"/>
      <c r="N913" s="70" t="n"/>
      <c r="O913" s="70" t="n"/>
      <c r="P913" s="123" t="n"/>
      <c r="Q913" s="122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120" t="n"/>
      <c r="H914" s="121" t="n"/>
      <c r="I914" s="122" t="n"/>
      <c r="J914" s="70" t="n"/>
      <c r="K914" s="70" t="n"/>
      <c r="L914" s="70" t="n"/>
      <c r="M914" s="70" t="n"/>
      <c r="N914" s="70" t="n"/>
      <c r="O914" s="70" t="n"/>
      <c r="P914" s="123" t="n"/>
      <c r="Q914" s="122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120" t="n"/>
      <c r="H915" s="121" t="n"/>
      <c r="I915" s="122" t="n"/>
      <c r="J915" s="70" t="n"/>
      <c r="K915" s="70" t="n"/>
      <c r="L915" s="70" t="n"/>
      <c r="M915" s="70" t="n"/>
      <c r="N915" s="70" t="n"/>
      <c r="O915" s="70" t="n"/>
      <c r="P915" s="123" t="n"/>
      <c r="Q915" s="122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120" t="n"/>
      <c r="H916" s="121" t="n"/>
      <c r="I916" s="122" t="n"/>
      <c r="J916" s="70" t="n"/>
      <c r="K916" s="70" t="n"/>
      <c r="L916" s="70" t="n"/>
      <c r="M916" s="70" t="n"/>
      <c r="N916" s="70" t="n"/>
      <c r="O916" s="70" t="n"/>
      <c r="P916" s="123" t="n"/>
      <c r="Q916" s="122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120" t="n"/>
      <c r="H917" s="121" t="n"/>
      <c r="I917" s="122" t="n"/>
      <c r="J917" s="70" t="n"/>
      <c r="K917" s="70" t="n"/>
      <c r="L917" s="70" t="n"/>
      <c r="M917" s="70" t="n"/>
      <c r="N917" s="70" t="n"/>
      <c r="O917" s="70" t="n"/>
      <c r="P917" s="123" t="n"/>
      <c r="Q917" s="122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120" t="n"/>
      <c r="H918" s="121" t="n"/>
      <c r="I918" s="122" t="n"/>
      <c r="J918" s="70" t="n"/>
      <c r="K918" s="70" t="n"/>
      <c r="L918" s="70" t="n"/>
      <c r="M918" s="70" t="n"/>
      <c r="N918" s="70" t="n"/>
      <c r="O918" s="70" t="n"/>
      <c r="P918" s="123" t="n"/>
      <c r="Q918" s="122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120" t="n"/>
      <c r="H919" s="121" t="n"/>
      <c r="I919" s="122" t="n"/>
      <c r="J919" s="70" t="n"/>
      <c r="K919" s="70" t="n"/>
      <c r="L919" s="70" t="n"/>
      <c r="M919" s="70" t="n"/>
      <c r="N919" s="70" t="n"/>
      <c r="O919" s="70" t="n"/>
      <c r="P919" s="123" t="n"/>
      <c r="Q919" s="122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120" t="n"/>
      <c r="H920" s="121" t="n"/>
      <c r="I920" s="122" t="n"/>
      <c r="J920" s="70" t="n"/>
      <c r="K920" s="70" t="n"/>
      <c r="L920" s="70" t="n"/>
      <c r="M920" s="70" t="n"/>
      <c r="N920" s="70" t="n"/>
      <c r="O920" s="70" t="n"/>
      <c r="P920" s="123" t="n"/>
      <c r="Q920" s="122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120" t="n"/>
      <c r="H921" s="121" t="n"/>
      <c r="I921" s="122" t="n"/>
      <c r="J921" s="70" t="n"/>
      <c r="K921" s="70" t="n"/>
      <c r="L921" s="70" t="n"/>
      <c r="M921" s="70" t="n"/>
      <c r="N921" s="70" t="n"/>
      <c r="O921" s="70" t="n"/>
      <c r="P921" s="123" t="n"/>
      <c r="Q921" s="122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120" t="n"/>
      <c r="H922" s="121" t="n"/>
      <c r="I922" s="122" t="n"/>
      <c r="J922" s="70" t="n"/>
      <c r="K922" s="70" t="n"/>
      <c r="L922" s="70" t="n"/>
      <c r="M922" s="70" t="n"/>
      <c r="N922" s="70" t="n"/>
      <c r="O922" s="70" t="n"/>
      <c r="P922" s="123" t="n"/>
      <c r="Q922" s="122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120" t="n"/>
      <c r="H923" s="121" t="n"/>
      <c r="I923" s="122" t="n"/>
      <c r="J923" s="70" t="n"/>
      <c r="K923" s="70" t="n"/>
      <c r="L923" s="70" t="n"/>
      <c r="M923" s="70" t="n"/>
      <c r="N923" s="70" t="n"/>
      <c r="O923" s="70" t="n"/>
      <c r="P923" s="123" t="n"/>
      <c r="Q923" s="122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120" t="n"/>
      <c r="H924" s="121" t="n"/>
      <c r="I924" s="122" t="n"/>
      <c r="J924" s="70" t="n"/>
      <c r="K924" s="70" t="n"/>
      <c r="L924" s="70" t="n"/>
      <c r="M924" s="70" t="n"/>
      <c r="N924" s="70" t="n"/>
      <c r="O924" s="70" t="n"/>
      <c r="P924" s="123" t="n"/>
      <c r="Q924" s="122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120" t="n"/>
      <c r="H925" s="121" t="n"/>
      <c r="I925" s="122" t="n"/>
      <c r="J925" s="70" t="n"/>
      <c r="K925" s="70" t="n"/>
      <c r="L925" s="70" t="n"/>
      <c r="M925" s="70" t="n"/>
      <c r="N925" s="70" t="n"/>
      <c r="O925" s="70" t="n"/>
      <c r="P925" s="123" t="n"/>
      <c r="Q925" s="122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120" t="n"/>
      <c r="H926" s="121" t="n"/>
      <c r="I926" s="122" t="n"/>
      <c r="J926" s="70" t="n"/>
      <c r="K926" s="70" t="n"/>
      <c r="L926" s="70" t="n"/>
      <c r="M926" s="70" t="n"/>
      <c r="N926" s="70" t="n"/>
      <c r="O926" s="70" t="n"/>
      <c r="P926" s="123" t="n"/>
      <c r="Q926" s="122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120" t="n"/>
      <c r="H927" s="121" t="n"/>
      <c r="I927" s="122" t="n"/>
      <c r="J927" s="70" t="n"/>
      <c r="K927" s="70" t="n"/>
      <c r="L927" s="70" t="n"/>
      <c r="M927" s="70" t="n"/>
      <c r="N927" s="70" t="n"/>
      <c r="O927" s="70" t="n"/>
      <c r="P927" s="123" t="n"/>
      <c r="Q927" s="122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120" t="n"/>
      <c r="H928" s="121" t="n"/>
      <c r="I928" s="122" t="n"/>
      <c r="J928" s="70" t="n"/>
      <c r="K928" s="70" t="n"/>
      <c r="L928" s="70" t="n"/>
      <c r="M928" s="70" t="n"/>
      <c r="N928" s="70" t="n"/>
      <c r="O928" s="70" t="n"/>
      <c r="P928" s="123" t="n"/>
      <c r="Q928" s="122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120" t="n"/>
      <c r="H929" s="121" t="n"/>
      <c r="I929" s="122" t="n"/>
      <c r="J929" s="70" t="n"/>
      <c r="K929" s="70" t="n"/>
      <c r="L929" s="70" t="n"/>
      <c r="M929" s="70" t="n"/>
      <c r="N929" s="70" t="n"/>
      <c r="O929" s="70" t="n"/>
      <c r="P929" s="123" t="n"/>
      <c r="Q929" s="122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120" t="n"/>
      <c r="H930" s="121" t="n"/>
      <c r="I930" s="122" t="n"/>
      <c r="J930" s="70" t="n"/>
      <c r="K930" s="70" t="n"/>
      <c r="L930" s="70" t="n"/>
      <c r="M930" s="70" t="n"/>
      <c r="N930" s="70" t="n"/>
      <c r="O930" s="70" t="n"/>
      <c r="P930" s="123" t="n"/>
      <c r="Q930" s="122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120" t="n"/>
      <c r="H931" s="121" t="n"/>
      <c r="I931" s="122" t="n"/>
      <c r="J931" s="70" t="n"/>
      <c r="K931" s="70" t="n"/>
      <c r="L931" s="70" t="n"/>
      <c r="M931" s="70" t="n"/>
      <c r="N931" s="70" t="n"/>
      <c r="O931" s="70" t="n"/>
      <c r="P931" s="123" t="n"/>
      <c r="Q931" s="122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120" t="n"/>
      <c r="H932" s="121" t="n"/>
      <c r="I932" s="122" t="n"/>
      <c r="J932" s="70" t="n"/>
      <c r="K932" s="70" t="n"/>
      <c r="L932" s="70" t="n"/>
      <c r="M932" s="70" t="n"/>
      <c r="N932" s="70" t="n"/>
      <c r="O932" s="70" t="n"/>
      <c r="P932" s="123" t="n"/>
      <c r="Q932" s="122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120" t="n"/>
      <c r="H933" s="121" t="n"/>
      <c r="I933" s="122" t="n"/>
      <c r="J933" s="70" t="n"/>
      <c r="K933" s="70" t="n"/>
      <c r="L933" s="70" t="n"/>
      <c r="M933" s="70" t="n"/>
      <c r="N933" s="70" t="n"/>
      <c r="O933" s="70" t="n"/>
      <c r="P933" s="123" t="n"/>
      <c r="Q933" s="122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120" t="n"/>
      <c r="H934" s="121" t="n"/>
      <c r="I934" s="122" t="n"/>
      <c r="J934" s="70" t="n"/>
      <c r="K934" s="70" t="n"/>
      <c r="L934" s="70" t="n"/>
      <c r="M934" s="70" t="n"/>
      <c r="N934" s="70" t="n"/>
      <c r="O934" s="70" t="n"/>
      <c r="P934" s="123" t="n"/>
      <c r="Q934" s="122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120" t="n"/>
      <c r="H935" s="121" t="n"/>
      <c r="I935" s="122" t="n"/>
      <c r="J935" s="70" t="n"/>
      <c r="K935" s="70" t="n"/>
      <c r="L935" s="70" t="n"/>
      <c r="M935" s="70" t="n"/>
      <c r="N935" s="70" t="n"/>
      <c r="O935" s="70" t="n"/>
      <c r="P935" s="123" t="n"/>
      <c r="Q935" s="122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120" t="n"/>
      <c r="H936" s="121" t="n"/>
      <c r="I936" s="122" t="n"/>
      <c r="J936" s="70" t="n"/>
      <c r="K936" s="70" t="n"/>
      <c r="L936" s="70" t="n"/>
      <c r="M936" s="70" t="n"/>
      <c r="N936" s="70" t="n"/>
      <c r="O936" s="70" t="n"/>
      <c r="P936" s="123" t="n"/>
      <c r="Q936" s="122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120" t="n"/>
      <c r="H937" s="121" t="n"/>
      <c r="I937" s="122" t="n"/>
      <c r="J937" s="70" t="n"/>
      <c r="K937" s="70" t="n"/>
      <c r="L937" s="70" t="n"/>
      <c r="M937" s="70" t="n"/>
      <c r="N937" s="70" t="n"/>
      <c r="O937" s="70" t="n"/>
      <c r="P937" s="123" t="n"/>
      <c r="Q937" s="122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120" t="n"/>
      <c r="H938" s="121" t="n"/>
      <c r="I938" s="122" t="n"/>
      <c r="J938" s="70" t="n"/>
      <c r="K938" s="70" t="n"/>
      <c r="L938" s="70" t="n"/>
      <c r="M938" s="70" t="n"/>
      <c r="N938" s="70" t="n"/>
      <c r="O938" s="70" t="n"/>
      <c r="P938" s="123" t="n"/>
      <c r="Q938" s="122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120" t="n"/>
      <c r="H939" s="121" t="n"/>
      <c r="I939" s="122" t="n"/>
      <c r="J939" s="70" t="n"/>
      <c r="K939" s="70" t="n"/>
      <c r="L939" s="70" t="n"/>
      <c r="M939" s="70" t="n"/>
      <c r="N939" s="70" t="n"/>
      <c r="O939" s="70" t="n"/>
      <c r="P939" s="123" t="n"/>
      <c r="Q939" s="122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120" t="n"/>
      <c r="H940" s="121" t="n"/>
      <c r="I940" s="122" t="n"/>
      <c r="J940" s="70" t="n"/>
      <c r="K940" s="70" t="n"/>
      <c r="L940" s="70" t="n"/>
      <c r="M940" s="70" t="n"/>
      <c r="N940" s="70" t="n"/>
      <c r="O940" s="70" t="n"/>
      <c r="P940" s="123" t="n"/>
      <c r="Q940" s="122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120" t="n"/>
      <c r="H941" s="121" t="n"/>
      <c r="I941" s="122" t="n"/>
      <c r="J941" s="70" t="n"/>
      <c r="K941" s="70" t="n"/>
      <c r="L941" s="70" t="n"/>
      <c r="M941" s="70" t="n"/>
      <c r="N941" s="70" t="n"/>
      <c r="O941" s="70" t="n"/>
      <c r="P941" s="123" t="n"/>
      <c r="Q941" s="122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120" t="n"/>
      <c r="H942" s="121" t="n"/>
      <c r="I942" s="122" t="n"/>
      <c r="J942" s="70" t="n"/>
      <c r="K942" s="70" t="n"/>
      <c r="L942" s="70" t="n"/>
      <c r="M942" s="70" t="n"/>
      <c r="N942" s="70" t="n"/>
      <c r="O942" s="70" t="n"/>
      <c r="P942" s="123" t="n"/>
      <c r="Q942" s="122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120" t="n"/>
      <c r="H943" s="121" t="n"/>
      <c r="I943" s="122" t="n"/>
      <c r="J943" s="70" t="n"/>
      <c r="K943" s="70" t="n"/>
      <c r="L943" s="70" t="n"/>
      <c r="M943" s="70" t="n"/>
      <c r="N943" s="70" t="n"/>
      <c r="O943" s="70" t="n"/>
      <c r="P943" s="123" t="n"/>
      <c r="Q943" s="122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120" t="n"/>
      <c r="H944" s="121" t="n"/>
      <c r="I944" s="122" t="n"/>
      <c r="J944" s="70" t="n"/>
      <c r="K944" s="70" t="n"/>
      <c r="L944" s="70" t="n"/>
      <c r="M944" s="70" t="n"/>
      <c r="N944" s="70" t="n"/>
      <c r="O944" s="70" t="n"/>
      <c r="P944" s="123" t="n"/>
      <c r="Q944" s="122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120" t="n"/>
      <c r="H945" s="121" t="n"/>
      <c r="I945" s="122" t="n"/>
      <c r="J945" s="70" t="n"/>
      <c r="K945" s="70" t="n"/>
      <c r="L945" s="70" t="n"/>
      <c r="M945" s="70" t="n"/>
      <c r="N945" s="70" t="n"/>
      <c r="O945" s="70" t="n"/>
      <c r="P945" s="123" t="n"/>
      <c r="Q945" s="122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120" t="n"/>
      <c r="H946" s="121" t="n"/>
      <c r="I946" s="122" t="n"/>
      <c r="J946" s="70" t="n"/>
      <c r="K946" s="70" t="n"/>
      <c r="L946" s="70" t="n"/>
      <c r="M946" s="70" t="n"/>
      <c r="N946" s="70" t="n"/>
      <c r="O946" s="70" t="n"/>
      <c r="P946" s="123" t="n"/>
      <c r="Q946" s="122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120" t="n"/>
      <c r="H947" s="121" t="n"/>
      <c r="I947" s="122" t="n"/>
      <c r="J947" s="70" t="n"/>
      <c r="K947" s="70" t="n"/>
      <c r="L947" s="70" t="n"/>
      <c r="M947" s="70" t="n"/>
      <c r="N947" s="70" t="n"/>
      <c r="O947" s="70" t="n"/>
      <c r="P947" s="123" t="n"/>
      <c r="Q947" s="122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120" t="n"/>
      <c r="H948" s="121" t="n"/>
      <c r="I948" s="122" t="n"/>
      <c r="J948" s="70" t="n"/>
      <c r="K948" s="70" t="n"/>
      <c r="L948" s="70" t="n"/>
      <c r="M948" s="70" t="n"/>
      <c r="N948" s="70" t="n"/>
      <c r="O948" s="70" t="n"/>
      <c r="P948" s="123" t="n"/>
      <c r="Q948" s="122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120" t="n"/>
      <c r="H949" s="121" t="n"/>
      <c r="I949" s="122" t="n"/>
      <c r="J949" s="70" t="n"/>
      <c r="K949" s="70" t="n"/>
      <c r="L949" s="70" t="n"/>
      <c r="M949" s="70" t="n"/>
      <c r="N949" s="70" t="n"/>
      <c r="O949" s="70" t="n"/>
      <c r="P949" s="123" t="n"/>
      <c r="Q949" s="122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120" t="n"/>
      <c r="H950" s="121" t="n"/>
      <c r="I950" s="122" t="n"/>
      <c r="J950" s="70" t="n"/>
      <c r="K950" s="70" t="n"/>
      <c r="L950" s="70" t="n"/>
      <c r="M950" s="70" t="n"/>
      <c r="N950" s="70" t="n"/>
      <c r="O950" s="70" t="n"/>
      <c r="P950" s="123" t="n"/>
      <c r="Q950" s="122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120" t="n"/>
      <c r="H951" s="121" t="n"/>
      <c r="I951" s="122" t="n"/>
      <c r="J951" s="70" t="n"/>
      <c r="K951" s="70" t="n"/>
      <c r="L951" s="70" t="n"/>
      <c r="M951" s="70" t="n"/>
      <c r="N951" s="70" t="n"/>
      <c r="O951" s="70" t="n"/>
      <c r="P951" s="123" t="n"/>
      <c r="Q951" s="122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120" t="n"/>
      <c r="H952" s="121" t="n"/>
      <c r="I952" s="122" t="n"/>
      <c r="J952" s="70" t="n"/>
      <c r="K952" s="70" t="n"/>
      <c r="L952" s="70" t="n"/>
      <c r="M952" s="70" t="n"/>
      <c r="N952" s="70" t="n"/>
      <c r="O952" s="70" t="n"/>
      <c r="P952" s="123" t="n"/>
      <c r="Q952" s="122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120" t="n"/>
      <c r="H953" s="121" t="n"/>
      <c r="I953" s="122" t="n"/>
      <c r="J953" s="70" t="n"/>
      <c r="K953" s="70" t="n"/>
      <c r="L953" s="70" t="n"/>
      <c r="M953" s="70" t="n"/>
      <c r="N953" s="70" t="n"/>
      <c r="O953" s="70" t="n"/>
      <c r="P953" s="123" t="n"/>
      <c r="Q953" s="122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120" t="n"/>
      <c r="H954" s="121" t="n"/>
      <c r="I954" s="122" t="n"/>
      <c r="J954" s="70" t="n"/>
      <c r="K954" s="70" t="n"/>
      <c r="L954" s="70" t="n"/>
      <c r="M954" s="70" t="n"/>
      <c r="N954" s="70" t="n"/>
      <c r="O954" s="70" t="n"/>
      <c r="P954" s="123" t="n"/>
      <c r="Q954" s="122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120" t="n"/>
      <c r="H955" s="121" t="n"/>
      <c r="I955" s="122" t="n"/>
      <c r="J955" s="70" t="n"/>
      <c r="K955" s="70" t="n"/>
      <c r="L955" s="70" t="n"/>
      <c r="M955" s="70" t="n"/>
      <c r="N955" s="70" t="n"/>
      <c r="O955" s="70" t="n"/>
      <c r="P955" s="123" t="n"/>
      <c r="Q955" s="122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120" t="n"/>
      <c r="H956" s="121" t="n"/>
      <c r="I956" s="122" t="n"/>
      <c r="J956" s="70" t="n"/>
      <c r="K956" s="70" t="n"/>
      <c r="L956" s="70" t="n"/>
      <c r="M956" s="70" t="n"/>
      <c r="N956" s="70" t="n"/>
      <c r="O956" s="70" t="n"/>
      <c r="P956" s="123" t="n"/>
      <c r="Q956" s="122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120" t="n"/>
      <c r="H957" s="121" t="n"/>
      <c r="I957" s="122" t="n"/>
      <c r="J957" s="70" t="n"/>
      <c r="K957" s="70" t="n"/>
      <c r="L957" s="70" t="n"/>
      <c r="M957" s="70" t="n"/>
      <c r="N957" s="70" t="n"/>
      <c r="O957" s="70" t="n"/>
      <c r="P957" s="123" t="n"/>
      <c r="Q957" s="122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120" t="n"/>
      <c r="H958" s="121" t="n"/>
      <c r="I958" s="122" t="n"/>
      <c r="J958" s="70" t="n"/>
      <c r="K958" s="70" t="n"/>
      <c r="L958" s="70" t="n"/>
      <c r="M958" s="70" t="n"/>
      <c r="N958" s="70" t="n"/>
      <c r="O958" s="70" t="n"/>
      <c r="P958" s="123" t="n"/>
      <c r="Q958" s="122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120" t="n"/>
      <c r="H959" s="121" t="n"/>
      <c r="I959" s="122" t="n"/>
      <c r="J959" s="70" t="n"/>
      <c r="K959" s="70" t="n"/>
      <c r="L959" s="70" t="n"/>
      <c r="M959" s="70" t="n"/>
      <c r="N959" s="70" t="n"/>
      <c r="O959" s="70" t="n"/>
      <c r="P959" s="123" t="n"/>
      <c r="Q959" s="122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120" t="n"/>
      <c r="H960" s="121" t="n"/>
      <c r="I960" s="122" t="n"/>
      <c r="J960" s="70" t="n"/>
      <c r="K960" s="70" t="n"/>
      <c r="L960" s="70" t="n"/>
      <c r="M960" s="70" t="n"/>
      <c r="N960" s="70" t="n"/>
      <c r="O960" s="70" t="n"/>
      <c r="P960" s="123" t="n"/>
      <c r="Q960" s="122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120" t="n"/>
      <c r="H961" s="121" t="n"/>
      <c r="I961" s="122" t="n"/>
      <c r="J961" s="70" t="n"/>
      <c r="K961" s="70" t="n"/>
      <c r="L961" s="70" t="n"/>
      <c r="M961" s="70" t="n"/>
      <c r="N961" s="70" t="n"/>
      <c r="O961" s="70" t="n"/>
      <c r="P961" s="123" t="n"/>
      <c r="Q961" s="122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120" t="n"/>
      <c r="H962" s="121" t="n"/>
      <c r="I962" s="122" t="n"/>
      <c r="J962" s="70" t="n"/>
      <c r="K962" s="70" t="n"/>
      <c r="L962" s="70" t="n"/>
      <c r="M962" s="70" t="n"/>
      <c r="N962" s="70" t="n"/>
      <c r="O962" s="70" t="n"/>
      <c r="P962" s="123" t="n"/>
      <c r="Q962" s="122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120" t="n"/>
      <c r="H963" s="121" t="n"/>
      <c r="I963" s="122" t="n"/>
      <c r="J963" s="70" t="n"/>
      <c r="K963" s="70" t="n"/>
      <c r="L963" s="70" t="n"/>
      <c r="M963" s="70" t="n"/>
      <c r="N963" s="70" t="n"/>
      <c r="O963" s="70" t="n"/>
      <c r="P963" s="123" t="n"/>
      <c r="Q963" s="122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120" t="n"/>
      <c r="H964" s="121" t="n"/>
      <c r="I964" s="122" t="n"/>
      <c r="J964" s="70" t="n"/>
      <c r="K964" s="70" t="n"/>
      <c r="L964" s="70" t="n"/>
      <c r="M964" s="70" t="n"/>
      <c r="N964" s="70" t="n"/>
      <c r="O964" s="70" t="n"/>
      <c r="P964" s="123" t="n"/>
      <c r="Q964" s="122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120" t="n"/>
      <c r="H965" s="121" t="n"/>
      <c r="I965" s="122" t="n"/>
      <c r="J965" s="70" t="n"/>
      <c r="K965" s="70" t="n"/>
      <c r="L965" s="70" t="n"/>
      <c r="M965" s="70" t="n"/>
      <c r="N965" s="70" t="n"/>
      <c r="O965" s="70" t="n"/>
      <c r="P965" s="123" t="n"/>
      <c r="Q965" s="122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120" t="n"/>
      <c r="H966" s="121" t="n"/>
      <c r="I966" s="122" t="n"/>
      <c r="J966" s="70" t="n"/>
      <c r="K966" s="70" t="n"/>
      <c r="L966" s="70" t="n"/>
      <c r="M966" s="70" t="n"/>
      <c r="N966" s="70" t="n"/>
      <c r="O966" s="70" t="n"/>
      <c r="P966" s="123" t="n"/>
      <c r="Q966" s="122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120" t="n"/>
      <c r="H967" s="121" t="n"/>
      <c r="I967" s="122" t="n"/>
      <c r="J967" s="70" t="n"/>
      <c r="K967" s="70" t="n"/>
      <c r="L967" s="70" t="n"/>
      <c r="M967" s="70" t="n"/>
      <c r="N967" s="70" t="n"/>
      <c r="O967" s="70" t="n"/>
      <c r="P967" s="123" t="n"/>
      <c r="Q967" s="122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120" t="n"/>
      <c r="H968" s="121" t="n"/>
      <c r="I968" s="122" t="n"/>
      <c r="J968" s="70" t="n"/>
      <c r="K968" s="70" t="n"/>
      <c r="L968" s="70" t="n"/>
      <c r="M968" s="70" t="n"/>
      <c r="N968" s="70" t="n"/>
      <c r="O968" s="70" t="n"/>
      <c r="P968" s="123" t="n"/>
      <c r="Q968" s="122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120" t="n"/>
      <c r="H969" s="121" t="n"/>
      <c r="I969" s="122" t="n"/>
      <c r="J969" s="70" t="n"/>
      <c r="K969" s="70" t="n"/>
      <c r="L969" s="70" t="n"/>
      <c r="M969" s="70" t="n"/>
      <c r="N969" s="70" t="n"/>
      <c r="O969" s="70" t="n"/>
      <c r="P969" s="123" t="n"/>
      <c r="Q969" s="122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120" t="n"/>
      <c r="H970" s="121" t="n"/>
      <c r="I970" s="122" t="n"/>
      <c r="J970" s="70" t="n"/>
      <c r="K970" s="70" t="n"/>
      <c r="L970" s="70" t="n"/>
      <c r="M970" s="70" t="n"/>
      <c r="N970" s="70" t="n"/>
      <c r="O970" s="70" t="n"/>
      <c r="P970" s="123" t="n"/>
      <c r="Q970" s="122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120" t="n"/>
      <c r="H971" s="121" t="n"/>
      <c r="I971" s="122" t="n"/>
      <c r="J971" s="70" t="n"/>
      <c r="K971" s="70" t="n"/>
      <c r="L971" s="70" t="n"/>
      <c r="M971" s="70" t="n"/>
      <c r="N971" s="70" t="n"/>
      <c r="O971" s="70" t="n"/>
      <c r="P971" s="123" t="n"/>
      <c r="Q971" s="122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120" t="n"/>
      <c r="H972" s="121" t="n"/>
      <c r="I972" s="122" t="n"/>
      <c r="J972" s="70" t="n"/>
      <c r="K972" s="70" t="n"/>
      <c r="L972" s="70" t="n"/>
      <c r="M972" s="70" t="n"/>
      <c r="N972" s="70" t="n"/>
      <c r="O972" s="70" t="n"/>
      <c r="P972" s="123" t="n"/>
      <c r="Q972" s="122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120" t="n"/>
      <c r="H973" s="121" t="n"/>
      <c r="I973" s="122" t="n"/>
      <c r="J973" s="70" t="n"/>
      <c r="K973" s="70" t="n"/>
      <c r="L973" s="70" t="n"/>
      <c r="M973" s="70" t="n"/>
      <c r="N973" s="70" t="n"/>
      <c r="O973" s="70" t="n"/>
      <c r="P973" s="123" t="n"/>
      <c r="Q973" s="122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120" t="n"/>
      <c r="H974" s="121" t="n"/>
      <c r="I974" s="122" t="n"/>
      <c r="J974" s="70" t="n"/>
      <c r="K974" s="70" t="n"/>
      <c r="L974" s="70" t="n"/>
      <c r="M974" s="70" t="n"/>
      <c r="N974" s="70" t="n"/>
      <c r="O974" s="70" t="n"/>
      <c r="P974" s="123" t="n"/>
      <c r="Q974" s="122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120" t="n"/>
      <c r="H975" s="121" t="n"/>
      <c r="I975" s="122" t="n"/>
      <c r="J975" s="70" t="n"/>
      <c r="K975" s="70" t="n"/>
      <c r="L975" s="70" t="n"/>
      <c r="M975" s="70" t="n"/>
      <c r="N975" s="70" t="n"/>
      <c r="O975" s="70" t="n"/>
      <c r="P975" s="123" t="n"/>
      <c r="Q975" s="122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120" t="n"/>
      <c r="H976" s="121" t="n"/>
      <c r="I976" s="122" t="n"/>
      <c r="J976" s="70" t="n"/>
      <c r="K976" s="70" t="n"/>
      <c r="L976" s="70" t="n"/>
      <c r="M976" s="70" t="n"/>
      <c r="N976" s="70" t="n"/>
      <c r="O976" s="70" t="n"/>
      <c r="P976" s="123" t="n"/>
      <c r="Q976" s="122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120" t="n"/>
      <c r="H977" s="121" t="n"/>
      <c r="I977" s="122" t="n"/>
      <c r="J977" s="70" t="n"/>
      <c r="K977" s="70" t="n"/>
      <c r="L977" s="70" t="n"/>
      <c r="M977" s="70" t="n"/>
      <c r="N977" s="70" t="n"/>
      <c r="O977" s="70" t="n"/>
      <c r="P977" s="123" t="n"/>
      <c r="Q977" s="122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120" t="n"/>
      <c r="H978" s="121" t="n"/>
      <c r="I978" s="122" t="n"/>
      <c r="J978" s="70" t="n"/>
      <c r="K978" s="70" t="n"/>
      <c r="L978" s="70" t="n"/>
      <c r="M978" s="70" t="n"/>
      <c r="N978" s="70" t="n"/>
      <c r="O978" s="70" t="n"/>
      <c r="P978" s="123" t="n"/>
      <c r="Q978" s="122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120" t="n"/>
      <c r="H979" s="121" t="n"/>
      <c r="I979" s="122" t="n"/>
      <c r="J979" s="70" t="n"/>
      <c r="K979" s="70" t="n"/>
      <c r="L979" s="70" t="n"/>
      <c r="M979" s="70" t="n"/>
      <c r="N979" s="70" t="n"/>
      <c r="O979" s="70" t="n"/>
      <c r="P979" s="123" t="n"/>
      <c r="Q979" s="122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120" t="n"/>
      <c r="H980" s="121" t="n"/>
      <c r="I980" s="122" t="n"/>
      <c r="J980" s="70" t="n"/>
      <c r="K980" s="70" t="n"/>
      <c r="L980" s="70" t="n"/>
      <c r="M980" s="70" t="n"/>
      <c r="N980" s="70" t="n"/>
      <c r="O980" s="70" t="n"/>
      <c r="P980" s="123" t="n"/>
      <c r="Q980" s="122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120" t="n"/>
      <c r="H981" s="121" t="n"/>
      <c r="I981" s="122" t="n"/>
      <c r="J981" s="70" t="n"/>
      <c r="K981" s="70" t="n"/>
      <c r="L981" s="70" t="n"/>
      <c r="M981" s="70" t="n"/>
      <c r="N981" s="70" t="n"/>
      <c r="O981" s="70" t="n"/>
      <c r="P981" s="123" t="n"/>
      <c r="Q981" s="122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120" t="n"/>
      <c r="H982" s="121" t="n"/>
      <c r="I982" s="122" t="n"/>
      <c r="J982" s="70" t="n"/>
      <c r="K982" s="70" t="n"/>
      <c r="L982" s="70" t="n"/>
      <c r="M982" s="70" t="n"/>
      <c r="N982" s="70" t="n"/>
      <c r="O982" s="70" t="n"/>
      <c r="P982" s="123" t="n"/>
      <c r="Q982" s="122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120" t="n"/>
      <c r="H983" s="121" t="n"/>
      <c r="I983" s="122" t="n"/>
      <c r="J983" s="70" t="n"/>
      <c r="K983" s="70" t="n"/>
      <c r="L983" s="70" t="n"/>
      <c r="M983" s="70" t="n"/>
      <c r="N983" s="70" t="n"/>
      <c r="O983" s="70" t="n"/>
      <c r="P983" s="123" t="n"/>
      <c r="Q983" s="122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120" t="n"/>
      <c r="H984" s="121" t="n"/>
      <c r="I984" s="122" t="n"/>
      <c r="J984" s="70" t="n"/>
      <c r="K984" s="70" t="n"/>
      <c r="L984" s="70" t="n"/>
      <c r="M984" s="70" t="n"/>
      <c r="N984" s="70" t="n"/>
      <c r="O984" s="70" t="n"/>
      <c r="P984" s="123" t="n"/>
      <c r="Q984" s="122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120" t="n"/>
      <c r="H985" s="121" t="n"/>
      <c r="I985" s="122" t="n"/>
      <c r="J985" s="70" t="n"/>
      <c r="K985" s="70" t="n"/>
      <c r="L985" s="70" t="n"/>
      <c r="M985" s="70" t="n"/>
      <c r="N985" s="70" t="n"/>
      <c r="O985" s="70" t="n"/>
      <c r="P985" s="123" t="n"/>
      <c r="Q985" s="122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120" t="n"/>
      <c r="H986" s="121" t="n"/>
      <c r="I986" s="122" t="n"/>
      <c r="J986" s="70" t="n"/>
      <c r="K986" s="70" t="n"/>
      <c r="L986" s="70" t="n"/>
      <c r="M986" s="70" t="n"/>
      <c r="N986" s="70" t="n"/>
      <c r="O986" s="70" t="n"/>
      <c r="P986" s="123" t="n"/>
      <c r="Q986" s="122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120" t="n"/>
      <c r="H987" s="121" t="n"/>
      <c r="I987" s="122" t="n"/>
      <c r="J987" s="70" t="n"/>
      <c r="K987" s="70" t="n"/>
      <c r="L987" s="70" t="n"/>
      <c r="M987" s="70" t="n"/>
      <c r="N987" s="70" t="n"/>
      <c r="O987" s="70" t="n"/>
      <c r="P987" s="123" t="n"/>
      <c r="Q987" s="122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120" t="n"/>
      <c r="H988" s="121" t="n"/>
      <c r="I988" s="122" t="n"/>
      <c r="J988" s="70" t="n"/>
      <c r="K988" s="70" t="n"/>
      <c r="L988" s="70" t="n"/>
      <c r="M988" s="70" t="n"/>
      <c r="N988" s="70" t="n"/>
      <c r="O988" s="70" t="n"/>
      <c r="P988" s="123" t="n"/>
      <c r="Q988" s="122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120" t="n"/>
      <c r="H989" s="121" t="n"/>
      <c r="I989" s="122" t="n"/>
      <c r="J989" s="70" t="n"/>
      <c r="K989" s="70" t="n"/>
      <c r="L989" s="70" t="n"/>
      <c r="M989" s="70" t="n"/>
      <c r="N989" s="70" t="n"/>
      <c r="O989" s="70" t="n"/>
      <c r="P989" s="123" t="n"/>
      <c r="Q989" s="122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120" t="n"/>
      <c r="H990" s="121" t="n"/>
      <c r="I990" s="122" t="n"/>
      <c r="J990" s="70" t="n"/>
      <c r="K990" s="70" t="n"/>
      <c r="L990" s="70" t="n"/>
      <c r="M990" s="70" t="n"/>
      <c r="N990" s="70" t="n"/>
      <c r="O990" s="70" t="n"/>
      <c r="P990" s="123" t="n"/>
      <c r="Q990" s="122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120" t="n"/>
      <c r="H991" s="121" t="n"/>
      <c r="I991" s="122" t="n"/>
      <c r="J991" s="70" t="n"/>
      <c r="K991" s="70" t="n"/>
      <c r="L991" s="70" t="n"/>
      <c r="M991" s="70" t="n"/>
      <c r="N991" s="70" t="n"/>
      <c r="O991" s="70" t="n"/>
      <c r="P991" s="123" t="n"/>
      <c r="Q991" s="122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120" t="n"/>
      <c r="H992" s="121" t="n"/>
      <c r="I992" s="122" t="n"/>
      <c r="J992" s="70" t="n"/>
      <c r="K992" s="70" t="n"/>
      <c r="L992" s="70" t="n"/>
      <c r="M992" s="70" t="n"/>
      <c r="N992" s="70" t="n"/>
      <c r="O992" s="70" t="n"/>
      <c r="P992" s="123" t="n"/>
      <c r="Q992" s="122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120" t="n"/>
      <c r="H993" s="121" t="n"/>
      <c r="I993" s="122" t="n"/>
      <c r="J993" s="70" t="n"/>
      <c r="K993" s="70" t="n"/>
      <c r="L993" s="70" t="n"/>
      <c r="M993" s="70" t="n"/>
      <c r="N993" s="70" t="n"/>
      <c r="O993" s="70" t="n"/>
      <c r="P993" s="123" t="n"/>
      <c r="Q993" s="122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120" t="n"/>
      <c r="H994" s="121" t="n"/>
      <c r="I994" s="122" t="n"/>
      <c r="J994" s="70" t="n"/>
      <c r="K994" s="70" t="n"/>
      <c r="L994" s="70" t="n"/>
      <c r="M994" s="70" t="n"/>
      <c r="N994" s="70" t="n"/>
      <c r="O994" s="70" t="n"/>
      <c r="P994" s="123" t="n"/>
      <c r="Q994" s="122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120" t="n"/>
      <c r="H995" s="121" t="n"/>
      <c r="I995" s="122" t="n"/>
      <c r="J995" s="70" t="n"/>
      <c r="K995" s="70" t="n"/>
      <c r="L995" s="70" t="n"/>
      <c r="M995" s="70" t="n"/>
      <c r="N995" s="70" t="n"/>
      <c r="O995" s="70" t="n"/>
      <c r="P995" s="123" t="n"/>
      <c r="Q995" s="122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120" t="n"/>
      <c r="H996" s="121" t="n"/>
      <c r="I996" s="122" t="n"/>
      <c r="J996" s="70" t="n"/>
      <c r="K996" s="70" t="n"/>
      <c r="L996" s="70" t="n"/>
      <c r="M996" s="70" t="n"/>
      <c r="N996" s="70" t="n"/>
      <c r="O996" s="70" t="n"/>
      <c r="P996" s="123" t="n"/>
      <c r="Q996" s="122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120" t="n"/>
      <c r="H997" s="121" t="n"/>
      <c r="I997" s="122" t="n"/>
      <c r="J997" s="70" t="n"/>
      <c r="K997" s="70" t="n"/>
      <c r="L997" s="70" t="n"/>
      <c r="M997" s="70" t="n"/>
      <c r="N997" s="70" t="n"/>
      <c r="O997" s="70" t="n"/>
      <c r="P997" s="123" t="n"/>
      <c r="Q997" s="122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120" t="n"/>
      <c r="H998" s="121" t="n"/>
      <c r="I998" s="122" t="n"/>
      <c r="J998" s="70" t="n"/>
      <c r="K998" s="70" t="n"/>
      <c r="L998" s="70" t="n"/>
      <c r="M998" s="70" t="n"/>
      <c r="N998" s="70" t="n"/>
      <c r="O998" s="70" t="n"/>
      <c r="P998" s="123" t="n"/>
      <c r="Q998" s="122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120" t="n"/>
      <c r="H999" s="121" t="n"/>
      <c r="I999" s="122" t="n"/>
      <c r="J999" s="70" t="n"/>
      <c r="K999" s="70" t="n"/>
      <c r="L999" s="70" t="n"/>
      <c r="M999" s="70" t="n"/>
      <c r="N999" s="70" t="n"/>
      <c r="O999" s="70" t="n"/>
      <c r="P999" s="123" t="n"/>
      <c r="Q999" s="122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120" t="n"/>
      <c r="H1000" s="121" t="n"/>
      <c r="I1000" s="122" t="n"/>
      <c r="J1000" s="70" t="n"/>
      <c r="K1000" s="70" t="n"/>
      <c r="L1000" s="70" t="n"/>
      <c r="M1000" s="70" t="n"/>
      <c r="N1000" s="70" t="n"/>
      <c r="O1000" s="70" t="n"/>
      <c r="P1000" s="123" t="n"/>
      <c r="Q1000" s="122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</row>
  </sheetData>
  <autoFilter ref="$C$9:$I$9"/>
  <mergeCells count="12">
    <mergeCell ref="K8:M8"/>
    <mergeCell ref="C2:E8"/>
    <mergeCell ref="N8:Q8"/>
    <mergeCell ref="C1:D1"/>
    <mergeCell ref="S5:T5"/>
    <mergeCell ref="X1:Y1"/>
    <mergeCell ref="S1:T1"/>
    <mergeCell ref="X5:Y5"/>
    <mergeCell ref="K6:L6"/>
    <mergeCell ref="K5:L5"/>
    <mergeCell ref="K4:L4"/>
    <mergeCell ref="U1:U5"/>
  </mergeCells>
  <conditionalFormatting sqref="I1:I4 I8:I25 I30 I35 I40 I45 I50:I54 Q1:Q7 Q9:Q25 Q30 Q35 Q40 Q45 Q50:Q54">
    <cfRule type="expression" priority="1" dxfId="0">
      <formula>$J10&lt;4</formula>
    </cfRule>
  </conditionalFormatting>
  <conditionalFormatting sqref="I10:I59">
    <cfRule type="expression" priority="2" dxfId="1">
      <formula>H10=""</formula>
    </cfRule>
    <cfRule type="expression" priority="3" dxfId="2">
      <formula>$J10&lt;0</formula>
    </cfRule>
    <cfRule type="expression" priority="4" dxfId="3">
      <formula>AND($J10&gt;0,$J10&lt;4)</formula>
    </cfRule>
    <cfRule type="expression" priority="5" dxfId="4">
      <formula>$J10=0</formula>
    </cfRule>
    <cfRule type="expression" priority="6" dxfId="5">
      <formula>$J10&gt;=4</formula>
    </cfRule>
  </conditionalFormatting>
  <conditionalFormatting sqref="I11 I16 I21 I26 I36 I41 I46 Q11 Q16 Q21 Q26 Q36 Q41 Q46">
    <cfRule type="expression" priority="7" dxfId="0">
      <formula>#REF!&lt;4</formula>
    </cfRule>
  </conditionalFormatting>
  <conditionalFormatting sqref="I12:I14 I17:I19 I22:I24 I27:I29 I32:I34 I37:I39 I42:I44 I47:I49 Q12:Q14 Q17:Q19 Q22:Q24 Q27:Q29 Q32:Q34 Q37:Q39 Q42:Q44 Q47:Q49">
    <cfRule type="expression" priority="8" dxfId="0">
      <formula>$J20&lt;4</formula>
    </cfRule>
  </conditionalFormatting>
  <conditionalFormatting sqref="I26:I30 I37 Q26:Q30 Q37">
    <cfRule type="expression" priority="9" dxfId="0">
      <formula>$J50&lt;4</formula>
    </cfRule>
  </conditionalFormatting>
  <conditionalFormatting sqref="I31 Q31">
    <cfRule type="expression" priority="10" dxfId="0">
      <formula>#REF!&lt;4</formula>
    </cfRule>
  </conditionalFormatting>
  <conditionalFormatting sqref="I32 I38 Q32 Q38">
    <cfRule type="expression" priority="11" dxfId="0">
      <formula>$J55&lt;4</formula>
    </cfRule>
  </conditionalFormatting>
  <conditionalFormatting sqref="I33:I35">
    <cfRule type="expression" priority="12" dxfId="0">
      <formula>$J59&lt;4</formula>
    </cfRule>
  </conditionalFormatting>
  <conditionalFormatting sqref="I36">
    <cfRule type="expression" priority="13" dxfId="0">
      <formula>$J61&lt;4</formula>
    </cfRule>
  </conditionalFormatting>
  <conditionalFormatting sqref="I39 Q39">
    <cfRule type="expression" priority="14" dxfId="0">
      <formula>$J61&lt;4</formula>
    </cfRule>
  </conditionalFormatting>
  <conditionalFormatting sqref="I40 Q40">
    <cfRule type="expression" priority="15" dxfId="0">
      <formula>$J61&lt;4</formula>
    </cfRule>
  </conditionalFormatting>
  <conditionalFormatting sqref="I41 Q41">
    <cfRule type="expression" priority="16" dxfId="0">
      <formula>$J61&lt;4</formula>
    </cfRule>
  </conditionalFormatting>
  <conditionalFormatting sqref="I42 Q42">
    <cfRule type="expression" priority="17" dxfId="0">
      <formula>$J61&lt;4</formula>
    </cfRule>
  </conditionalFormatting>
  <conditionalFormatting sqref="I43 Q43">
    <cfRule type="expression" priority="18" dxfId="0">
      <formula>$J61&lt;4</formula>
    </cfRule>
  </conditionalFormatting>
  <conditionalFormatting sqref="I44 Q44">
    <cfRule type="expression" priority="19" dxfId="0">
      <formula>$J61&lt;4</formula>
    </cfRule>
  </conditionalFormatting>
  <conditionalFormatting sqref="I45 Q45">
    <cfRule type="expression" priority="20" dxfId="0">
      <formula>$J61&lt;4</formula>
    </cfRule>
  </conditionalFormatting>
  <conditionalFormatting sqref="I46 Q46">
    <cfRule type="expression" priority="21" dxfId="0">
      <formula>$J61&lt;4</formula>
    </cfRule>
  </conditionalFormatting>
  <conditionalFormatting sqref="I47 Q47">
    <cfRule type="expression" priority="22" dxfId="0">
      <formula>$J61&lt;4</formula>
    </cfRule>
  </conditionalFormatting>
  <conditionalFormatting sqref="I48 Q48">
    <cfRule type="expression" priority="23" dxfId="0">
      <formula>$J61&lt;4</formula>
    </cfRule>
  </conditionalFormatting>
  <conditionalFormatting sqref="I49 Q49 Q55:Q56">
    <cfRule type="expression" priority="24" dxfId="0">
      <formula>$J61&lt;4</formula>
    </cfRule>
  </conditionalFormatting>
  <conditionalFormatting sqref="I50:I54 I57 Q50:Q54 Q57">
    <cfRule type="expression" priority="25" dxfId="0">
      <formula>$J61&lt;4</formula>
    </cfRule>
  </conditionalFormatting>
  <conditionalFormatting sqref="I55:I56">
    <cfRule type="expression" priority="26" dxfId="0">
      <formula>$J67&lt;4</formula>
    </cfRule>
  </conditionalFormatting>
  <conditionalFormatting sqref="I55:I59 Q55:Q59">
    <cfRule type="expression" priority="27" dxfId="0">
      <formula>$J65&lt;4</formula>
    </cfRule>
  </conditionalFormatting>
  <conditionalFormatting sqref="I59:I1000 Q59:Q1000">
    <cfRule type="expression" priority="28" dxfId="0">
      <formula>$K68&lt;4</formula>
    </cfRule>
  </conditionalFormatting>
  <conditionalFormatting sqref="Q10:Q59">
    <cfRule type="expression" priority="29" dxfId="6">
      <formula>P10=""</formula>
    </cfRule>
    <cfRule type="expression" priority="30" dxfId="5">
      <formula>$R10&gt;=4</formula>
    </cfRule>
    <cfRule type="expression" priority="31" dxfId="4">
      <formula>$R10=0</formula>
    </cfRule>
    <cfRule type="expression" priority="32" dxfId="2">
      <formula>$R10&lt;0</formula>
    </cfRule>
    <cfRule type="expression" priority="33" dxfId="3">
      <formula>AND($R10&gt;0,$R10&lt;4)</formula>
    </cfRule>
    <cfRule type="expression" priority="34" dxfId="1">
      <formula>P10=""</formula>
    </cfRule>
    <cfRule type="expression" priority="35" dxfId="2">
      <formula>$J10&lt;0</formula>
    </cfRule>
    <cfRule type="expression" priority="36" dxfId="3">
      <formula>AND($J10&gt;0,$J10&lt;4)</formula>
    </cfRule>
    <cfRule type="expression" priority="37" dxfId="4">
      <formula>$J10=0</formula>
    </cfRule>
    <cfRule type="expression" priority="38" dxfId="5">
      <formula>$J10&gt;=4</formula>
    </cfRule>
  </conditionalFormatting>
  <conditionalFormatting sqref="Q33:Q35">
    <cfRule type="expression" priority="39" dxfId="0">
      <formula>$J59&lt;4</formula>
    </cfRule>
  </conditionalFormatting>
  <conditionalFormatting sqref="Q36">
    <cfRule type="expression" priority="40" dxfId="0">
      <formula>$J61&lt;4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FA7406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2.43" customWidth="1" style="339" min="3" max="3"/>
    <col width="15.57" customWidth="1" style="339" min="4" max="4"/>
    <col width="29.86" customWidth="1" style="339" min="5" max="5"/>
    <col width="14.14" customWidth="1" style="339" min="6" max="6"/>
    <col width="10.57" customWidth="1" style="339" min="7" max="7"/>
    <col width="17.14" customWidth="1" style="339" min="8" max="8"/>
    <col width="20.29" customWidth="1" style="339" min="9" max="9"/>
    <col hidden="1" width="10" customWidth="1" style="339" min="10" max="10"/>
    <col width="10.29" customWidth="1" style="339" min="11" max="11"/>
    <col width="12" customWidth="1" style="339" min="12" max="12"/>
    <col width="13.43" customWidth="1" style="339" min="13" max="13"/>
    <col width="14.71" customWidth="1" style="339" min="14" max="14"/>
    <col width="11.43" customWidth="1" style="339" min="15" max="15"/>
    <col width="15.71" customWidth="1" style="339" min="16" max="16"/>
    <col width="20.29" customWidth="1" style="339" min="17" max="17"/>
    <col hidden="1" width="9" customWidth="1" style="339" min="18" max="18"/>
    <col width="11.43" customWidth="1" style="339" min="19" max="26"/>
  </cols>
  <sheetData>
    <row r="1" ht="15.75" customHeight="1" s="339">
      <c r="A1" s="1" t="n"/>
      <c r="B1" s="1" t="n"/>
      <c r="C1" s="2" t="n"/>
      <c r="E1" s="1" t="n"/>
      <c r="F1" s="1" t="n"/>
      <c r="G1" s="3" t="n"/>
      <c r="H1" s="18" t="n"/>
      <c r="I1" s="5" t="n"/>
      <c r="J1" s="1" t="n"/>
      <c r="K1" s="1" t="n"/>
      <c r="L1" s="1" t="n"/>
      <c r="M1" s="1" t="n"/>
      <c r="N1" s="1" t="n"/>
      <c r="O1" s="1" t="n"/>
      <c r="P1" s="6" t="n"/>
      <c r="Q1" s="5" t="n"/>
      <c r="R1" s="7" t="n"/>
      <c r="S1" s="2" t="n"/>
      <c r="U1" s="8" t="n"/>
      <c r="V1" s="1" t="n"/>
      <c r="W1" s="7" t="n"/>
      <c r="X1" s="2" t="n"/>
      <c r="Z1" s="1" t="n"/>
    </row>
    <row r="2" ht="15.75" customHeight="1" s="339">
      <c r="A2" s="1" t="n"/>
      <c r="B2" s="1" t="n"/>
      <c r="C2" s="360" t="n"/>
      <c r="F2" s="159" t="n"/>
      <c r="G2" s="3" t="n"/>
      <c r="H2" s="18" t="n"/>
      <c r="I2" s="5" t="n"/>
      <c r="J2" s="1" t="n"/>
      <c r="K2" s="1" t="n"/>
      <c r="L2" s="1" t="n"/>
      <c r="M2" s="1" t="n"/>
      <c r="N2" s="1" t="n"/>
      <c r="O2" s="1" t="n"/>
      <c r="P2" s="6" t="n"/>
      <c r="Q2" s="5" t="n"/>
      <c r="R2" s="7" t="n"/>
      <c r="S2" s="2" t="n"/>
      <c r="T2" s="2" t="n"/>
      <c r="V2" s="1" t="n"/>
      <c r="W2" s="7" t="n"/>
      <c r="X2" s="2" t="n"/>
      <c r="Y2" s="2" t="n"/>
      <c r="Z2" s="1" t="n"/>
    </row>
    <row r="3" ht="15.75" customHeight="1" s="339">
      <c r="A3" s="1" t="n"/>
      <c r="B3" s="1" t="n"/>
      <c r="F3" s="159" t="n"/>
      <c r="G3" s="3" t="n"/>
      <c r="H3" s="18" t="n"/>
      <c r="I3" s="5" t="n"/>
      <c r="J3" s="1" t="n"/>
      <c r="K3" s="1" t="n"/>
      <c r="L3" s="1" t="n"/>
      <c r="M3" s="1" t="n"/>
      <c r="N3" s="1" t="n"/>
      <c r="O3" s="1" t="n"/>
      <c r="P3" s="6" t="n"/>
      <c r="Q3" s="5" t="n"/>
      <c r="R3" s="7" t="n"/>
      <c r="S3" s="2" t="n"/>
      <c r="T3" s="2" t="n"/>
      <c r="V3" s="1" t="n"/>
      <c r="W3" s="7" t="n"/>
      <c r="X3" s="2" t="n"/>
      <c r="Y3" s="2" t="n"/>
      <c r="Z3" s="1" t="n"/>
    </row>
    <row r="4" ht="17.25" customHeight="1" s="339">
      <c r="A4" s="1" t="n"/>
      <c r="B4" s="1" t="n"/>
      <c r="F4" s="159" t="n"/>
      <c r="G4" s="3" t="n"/>
      <c r="H4" s="18" t="n"/>
      <c r="I4" s="5" t="n"/>
      <c r="J4" s="1" t="n"/>
      <c r="K4" s="340" t="inlineStr">
        <is>
          <t>INGRESOS</t>
        </is>
      </c>
      <c r="L4" s="341" t="n"/>
      <c r="M4" s="162">
        <f>SUM(G10:G2000)</f>
        <v/>
      </c>
      <c r="N4" s="1" t="n"/>
      <c r="O4" s="1" t="n"/>
      <c r="P4" s="6" t="n"/>
      <c r="Q4" s="5" t="n"/>
      <c r="R4" s="7" t="n"/>
      <c r="S4" s="2" t="n"/>
      <c r="T4" s="2" t="n"/>
      <c r="V4" s="1" t="n"/>
      <c r="W4" s="7" t="n"/>
      <c r="X4" s="2" t="n"/>
      <c r="Y4" s="2" t="n"/>
      <c r="Z4" s="1" t="n"/>
    </row>
    <row r="5" ht="17.25" customHeight="1" s="339">
      <c r="A5" s="1" t="n"/>
      <c r="B5" s="1" t="n"/>
      <c r="F5" s="163" t="n"/>
      <c r="G5" s="1" t="n"/>
      <c r="H5" s="1" t="n"/>
      <c r="I5" s="1" t="n"/>
      <c r="J5" s="23" t="n"/>
      <c r="K5" s="342" t="inlineStr">
        <is>
          <t>EGRESOS</t>
        </is>
      </c>
      <c r="L5" s="341" t="n"/>
      <c r="M5" s="164">
        <f>SUM(O10:O2000)</f>
        <v/>
      </c>
      <c r="N5" s="23" t="n"/>
      <c r="O5" s="1" t="n"/>
      <c r="P5" s="6" t="n"/>
      <c r="Q5" s="26" t="n"/>
      <c r="R5" s="7" t="n"/>
      <c r="S5" s="27" t="n"/>
      <c r="V5" s="1" t="n"/>
      <c r="W5" s="7" t="n"/>
      <c r="X5" s="2" t="n"/>
      <c r="Z5" s="1" t="n"/>
    </row>
    <row r="6" ht="18" customHeight="1" s="339">
      <c r="A6" s="1" t="n"/>
      <c r="B6" s="1" t="n"/>
      <c r="F6" s="159" t="n"/>
      <c r="G6" s="1" t="n"/>
      <c r="H6" s="1" t="n"/>
      <c r="I6" s="1" t="n"/>
      <c r="J6" s="28" t="n"/>
      <c r="K6" s="343" t="inlineStr">
        <is>
          <t>GANANCIAS</t>
        </is>
      </c>
      <c r="L6" s="344" t="n"/>
      <c r="M6" s="31">
        <f>M4-M5</f>
        <v/>
      </c>
      <c r="N6" s="1" t="n"/>
      <c r="O6" s="1" t="n"/>
      <c r="P6" s="6" t="n"/>
      <c r="Q6" s="5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339">
      <c r="A7" s="1" t="n"/>
      <c r="B7" s="1" t="n"/>
      <c r="F7" s="159" t="n"/>
      <c r="G7" s="1" t="n"/>
      <c r="H7" s="1" t="n"/>
      <c r="I7" s="1" t="n"/>
      <c r="J7" s="27" t="n"/>
      <c r="K7" s="1" t="n"/>
      <c r="L7" s="1" t="n"/>
      <c r="M7" s="1" t="n"/>
      <c r="N7" s="1" t="n"/>
      <c r="O7" s="1" t="n"/>
      <c r="P7" s="6" t="n"/>
      <c r="Q7" s="5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339">
      <c r="A8" s="1" t="n"/>
      <c r="B8" s="1" t="n"/>
      <c r="F8" s="159" t="n"/>
      <c r="G8" s="3" t="n"/>
      <c r="H8" s="18" t="n"/>
      <c r="I8" s="5" t="n"/>
      <c r="J8" s="36">
        <f>TODAY()</f>
        <v/>
      </c>
      <c r="K8" s="345" t="inlineStr">
        <is>
          <t xml:space="preserve">  B O T O N E S   W H A T S A P P</t>
        </is>
      </c>
      <c r="L8" s="341" t="n"/>
      <c r="M8" s="346" t="n"/>
      <c r="N8" s="347" t="inlineStr">
        <is>
          <t xml:space="preserve">               D  A  T  O  S     D  E    L  A    C  U  E  N  T  A</t>
        </is>
      </c>
      <c r="O8" s="341" t="n"/>
      <c r="P8" s="341" t="n"/>
      <c r="Q8" s="346" t="n"/>
      <c r="R8" s="42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339">
      <c r="A9" s="1" t="n"/>
      <c r="B9" s="1" t="n"/>
      <c r="C9" s="167" t="inlineStr">
        <is>
          <t>NOMBRE</t>
        </is>
      </c>
      <c r="D9" s="167" t="inlineStr">
        <is>
          <t>CELULAR</t>
        </is>
      </c>
      <c r="E9" s="167" t="inlineStr">
        <is>
          <t>CORREO</t>
        </is>
      </c>
      <c r="F9" s="167" t="inlineStr">
        <is>
          <t>CLAVE</t>
        </is>
      </c>
      <c r="G9" s="168" t="inlineStr">
        <is>
          <t>PRECIO</t>
        </is>
      </c>
      <c r="H9" s="169" t="inlineStr">
        <is>
          <t>EXPIRACIÓN</t>
        </is>
      </c>
      <c r="I9" s="170" t="inlineStr">
        <is>
          <t>ALERTA</t>
        </is>
      </c>
      <c r="J9" s="51" t="inlineStr">
        <is>
          <t>DIAS</t>
        </is>
      </c>
      <c r="K9" s="52" t="inlineStr">
        <is>
          <t>COBRAR</t>
        </is>
      </c>
      <c r="L9" s="54" t="inlineStr">
        <is>
          <t>ACTUALIZAR</t>
        </is>
      </c>
      <c r="M9" s="55" t="inlineStr">
        <is>
          <t>PERFILES</t>
        </is>
      </c>
      <c r="N9" s="57" t="inlineStr">
        <is>
          <t>PROVEEDOR</t>
        </is>
      </c>
      <c r="O9" s="59" t="inlineStr">
        <is>
          <t>PRECIO</t>
        </is>
      </c>
      <c r="P9" s="61" t="inlineStr">
        <is>
          <t>EXPIRACIÓN</t>
        </is>
      </c>
      <c r="Q9" s="63" t="inlineStr">
        <is>
          <t>ALERTA</t>
        </is>
      </c>
      <c r="R9" s="64" t="inlineStr">
        <is>
          <t>DIAS</t>
        </is>
      </c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65" t="n"/>
      <c r="D10" s="66" t="n"/>
      <c r="E10" s="66" t="n"/>
      <c r="F10" s="66" t="n"/>
      <c r="G10" s="68" t="n"/>
      <c r="H10" s="69" t="n"/>
      <c r="I10" s="76">
        <f>IF(H10="","",IF(J10&lt;0,"Vencido hace "&amp;J10*-1&amp;" días",IF(J10=0,"Vence hoy",IF(J10&gt;0,"Le quedan "&amp;J10&amp;" días",""))))</f>
        <v/>
      </c>
      <c r="J10" s="77">
        <f>H10-J$8</f>
        <v/>
      </c>
      <c r="K10" s="83">
        <f>HYPERLINK("https://api.whatsapp.com/send?phone=57"&amp;D10&amp;"&amp;text="&amp;(IF(J10&lt;=0,"🚨 Hola, *"&amp;C10&amp;".*"&amp;"%0A"&amp;"Su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"&amp;C10&amp;"."&amp;"%0A"&amp;"Le quedan "&amp;J10&amp;" días restantes de su membresía en *_CRUNCHYROLL_*")),"💰")</f>
        <v/>
      </c>
      <c r="L10" s="83">
        <f>HYPERLINK("https://api.whatsapp.com/send?phone=57"&amp;D10&amp;"&amp;text=*_✅ ACTUALIZACIÓN DE CONTRASEÑA | CRUNCHYROLL_*"&amp;"%0A"&amp;"%0A"&amp;"💻 Correo: *"&amp;E10&amp;"*"&amp;"%0A"&amp;"🔐 Nueva Contraseña: *"&amp;F10&amp;"*","🔐")</f>
        <v/>
      </c>
      <c r="M10" s="84">
        <f>HYPERLINK("https://api.whatsapp.com/send?phone=57"&amp;D10&amp;"&amp;text=*_✅ CRUNCHYROLL_*"&amp;"%0A"&amp;"%0A"&amp;"*📧 Correo:* "&amp;E10&amp;"%0A"&amp;"*🔑 Contraseña:* "&amp;F10&amp;"%0A"&amp;"%0A"&amp;"*📍 Vence:* "&amp;H10,"💻")</f>
        <v/>
      </c>
      <c r="N10" s="171" t="n"/>
      <c r="O10" s="172" t="n"/>
      <c r="P10" s="173" t="n"/>
      <c r="Q10" s="88">
        <f>IF(P10="","",IF(R10&lt;0,"Vencido hace "&amp;R10*-1&amp;" días",IF(R10=0,"Vence hoy",IF(R10&gt;0,"Le quedan "&amp;R10&amp;" días",""))))</f>
        <v/>
      </c>
      <c r="R10" s="89">
        <f>P10-TODAY()</f>
        <v/>
      </c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1" t="n"/>
      <c r="C11" s="90" t="n"/>
      <c r="D11" s="91" t="n"/>
      <c r="E11" s="91" t="n"/>
      <c r="F11" s="91" t="n"/>
      <c r="G11" s="92" t="n"/>
      <c r="H11" s="106" t="n"/>
      <c r="I11" s="81">
        <f>IF(H11="","",IF(J11&lt;0,"Vencido hace "&amp;J11*-1&amp;" días",IF(J11=0,"Vence hoy",IF(J11&gt;0,"Le quedan "&amp;J11&amp;" días",""))))</f>
        <v/>
      </c>
      <c r="J11" s="142">
        <f>H11-J$8</f>
        <v/>
      </c>
      <c r="K11" s="83">
        <f>HYPERLINK("https://api.whatsapp.com/send?phone=57"&amp;D11&amp;"&amp;text="&amp;(IF(J11&lt;=0,"🚨 Hola, *"&amp;C11&amp;".*"&amp;"%0A"&amp;"Su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"&amp;C11&amp;"."&amp;"%0A"&amp;"Le quedan "&amp;J11&amp;" días restantes de su membresía en *_CRUNCHYROLL_*")),"💰")</f>
        <v/>
      </c>
      <c r="L11" s="83">
        <f>HYPERLINK("https://api.whatsapp.com/send?phone=57"&amp;D11&amp;"&amp;text=*_✅ ACTUALIZACIÓN DE CONTRASEÑA | CRUNCHYROLL_*"&amp;"%0A"&amp;"%0A"&amp;"💻 Correo: *"&amp;E11&amp;"*"&amp;"%0A"&amp;"🔐 Nueva Contraseña: *"&amp;F11&amp;"*","🔐")</f>
        <v/>
      </c>
      <c r="M11" s="84">
        <f>HYPERLINK("https://api.whatsapp.com/send?phone=57"&amp;D11&amp;"&amp;text=*_✅ CRUNCHYROLL_*"&amp;"%0A"&amp;"%0A"&amp;"*📧 Correo:* "&amp;E11&amp;"%0A"&amp;"*🔑 Contraseña:* "&amp;F11&amp;"%0A"&amp;"%0A"&amp;"*📍 Vence:* "&amp;H11,"💻")</f>
        <v/>
      </c>
      <c r="N11" s="183" t="n"/>
      <c r="O11" s="184" t="n"/>
      <c r="P11" s="185" t="n"/>
      <c r="Q11" s="97">
        <f>IF(P11="","",IF(R11&lt;0,"Vencido hace "&amp;R11*-1&amp;" días",IF(R11=0,"Vence hoy",IF(R11&gt;0,"Le quedan "&amp;R11&amp;" días",""))))</f>
        <v/>
      </c>
      <c r="R11" s="144">
        <f>P11-TODAY()</f>
        <v/>
      </c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1" t="n"/>
      <c r="C12" s="90" t="n"/>
      <c r="D12" s="91" t="n"/>
      <c r="E12" s="91" t="n"/>
      <c r="F12" s="91" t="n"/>
      <c r="G12" s="92" t="n"/>
      <c r="H12" s="106" t="n"/>
      <c r="I12" s="81">
        <f>IF(H12="","",IF(J12&lt;0,"Vencido hace "&amp;J12*-1&amp;" días",IF(J12=0,"Vence hoy",IF(J12&gt;0,"Le quedan "&amp;J12&amp;" días",""))))</f>
        <v/>
      </c>
      <c r="J12" s="142">
        <f>H12-J$8</f>
        <v/>
      </c>
      <c r="K12" s="83">
        <f>HYPERLINK("https://api.whatsapp.com/send?phone=57"&amp;D12&amp;"&amp;text="&amp;(IF(J12&lt;=0,"🚨 Hola, *"&amp;C12&amp;".*"&amp;"%0A"&amp;"Su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"&amp;C12&amp;"."&amp;"%0A"&amp;"Le quedan "&amp;J12&amp;" días restantes de su membresía en *_CRUNCHYROLL_*")),"💰")</f>
        <v/>
      </c>
      <c r="L12" s="83">
        <f>HYPERLINK("https://api.whatsapp.com/send?phone=57"&amp;D12&amp;"&amp;text=*_✅ ACTUALIZACIÓN DE CONTRASEÑA | CRUNCHYROLL_*"&amp;"%0A"&amp;"%0A"&amp;"💻 Correo: *"&amp;E12&amp;"*"&amp;"%0A"&amp;"🔐 Nueva Contraseña: *"&amp;F12&amp;"*","🔐")</f>
        <v/>
      </c>
      <c r="M12" s="84">
        <f>HYPERLINK("https://api.whatsapp.com/send?phone=57"&amp;D12&amp;"&amp;text=*_✅ CRUNCHYROLL_*"&amp;"%0A"&amp;"%0A"&amp;"*📧 Correo:* "&amp;E12&amp;"%0A"&amp;"*🔑 Contraseña:* "&amp;F12&amp;"%0A"&amp;"%0A"&amp;"*📍 Vence:* "&amp;H12,"💻")</f>
        <v/>
      </c>
      <c r="N12" s="183" t="n"/>
      <c r="O12" s="184" t="n"/>
      <c r="P12" s="185" t="n"/>
      <c r="Q12" s="97">
        <f>IF(P12="","",IF(R12&lt;0,"Vencido hace "&amp;R12*-1&amp;" días",IF(R12=0,"Vence hoy",IF(R12&gt;0,"Le quedan "&amp;R12&amp;" días",""))))</f>
        <v/>
      </c>
      <c r="R12" s="144">
        <f>P12-TODAY()</f>
        <v/>
      </c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1" t="n"/>
      <c r="C13" s="90" t="n"/>
      <c r="D13" s="91" t="n"/>
      <c r="E13" s="91" t="n"/>
      <c r="F13" s="91" t="n"/>
      <c r="G13" s="92" t="n"/>
      <c r="H13" s="106" t="n"/>
      <c r="I13" s="81">
        <f>IF(H13="","",IF(J13&lt;0,"Vencido hace "&amp;J13*-1&amp;" días",IF(J13=0,"Vence hoy",IF(J13&gt;0,"Le quedan "&amp;J13&amp;" días",""))))</f>
        <v/>
      </c>
      <c r="J13" s="142">
        <f>H13-J$8</f>
        <v/>
      </c>
      <c r="K13" s="83">
        <f>HYPERLINK("https://api.whatsapp.com/send?phone=57"&amp;D13&amp;"&amp;text="&amp;(IF(J13&lt;=0,"🚨 Hola, *"&amp;C13&amp;".*"&amp;"%0A"&amp;"Su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"&amp;C13&amp;"."&amp;"%0A"&amp;"Le quedan "&amp;J13&amp;" días restantes de su membresía en *_CRUNCHYROLL_*")),"💰")</f>
        <v/>
      </c>
      <c r="L13" s="83">
        <f>HYPERLINK("https://api.whatsapp.com/send?phone=57"&amp;D13&amp;"&amp;text=*_✅ ACTUALIZACIÓN DE CONTRASEÑA | CRUNCHYROLL_*"&amp;"%0A"&amp;"%0A"&amp;"💻 Correo: *"&amp;E13&amp;"*"&amp;"%0A"&amp;"🔐 Nueva Contraseña: *"&amp;F13&amp;"*","🔐")</f>
        <v/>
      </c>
      <c r="M13" s="84">
        <f>HYPERLINK("https://api.whatsapp.com/send?phone=57"&amp;D13&amp;"&amp;text=*_✅ CRUNCHYROLL_*"&amp;"%0A"&amp;"%0A"&amp;"*📧 Correo:* "&amp;E13&amp;"%0A"&amp;"*🔑 Contraseña:* "&amp;F13&amp;"%0A"&amp;"%0A"&amp;"*📍 Vence:* "&amp;H13,"💻")</f>
        <v/>
      </c>
      <c r="N13" s="183" t="n"/>
      <c r="O13" s="184" t="n"/>
      <c r="P13" s="185" t="n"/>
      <c r="Q13" s="97">
        <f>IF(P13="","",IF(R13&lt;0,"Vencido hace "&amp;R13*-1&amp;" días",IF(R13=0,"Vence hoy",IF(R13&gt;0,"Le quedan "&amp;R13&amp;" días",""))))</f>
        <v/>
      </c>
      <c r="R13" s="144">
        <f>P13-TODAY()</f>
        <v/>
      </c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339">
      <c r="A14" s="1" t="n"/>
      <c r="B14" s="1" t="n"/>
      <c r="C14" s="90" t="n"/>
      <c r="D14" s="91" t="n"/>
      <c r="E14" s="91" t="n"/>
      <c r="F14" s="91" t="n"/>
      <c r="G14" s="92" t="n"/>
      <c r="H14" s="106" t="n"/>
      <c r="I14" s="81">
        <f>IF(H14="","",IF(J14&lt;0,"Vencido hace "&amp;J14*-1&amp;" días",IF(J14=0,"Vence hoy",IF(J14&gt;0,"Le quedan "&amp;J14&amp;" días",""))))</f>
        <v/>
      </c>
      <c r="J14" s="142">
        <f>H14-J$8</f>
        <v/>
      </c>
      <c r="K14" s="83">
        <f>HYPERLINK("https://api.whatsapp.com/send?phone=57"&amp;D14&amp;"&amp;text="&amp;(IF(J14&lt;=0,"🚨 Hola, *"&amp;C14&amp;".*"&amp;"%0A"&amp;"Su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"&amp;C14&amp;"."&amp;"%0A"&amp;"Le quedan "&amp;J14&amp;" días restantes de su membresía en *_CRUNCHYROLL_*")),"💰")</f>
        <v/>
      </c>
      <c r="L14" s="83">
        <f>HYPERLINK("https://api.whatsapp.com/send?phone=57"&amp;D14&amp;"&amp;text=*_✅ ACTUALIZACIÓN DE CONTRASEÑA | CRUNCHYROLL_*"&amp;"%0A"&amp;"%0A"&amp;"💻 Correo: *"&amp;E14&amp;"*"&amp;"%0A"&amp;"🔐 Nueva Contraseña: *"&amp;F14&amp;"*","🔐")</f>
        <v/>
      </c>
      <c r="M14" s="84">
        <f>HYPERLINK("https://api.whatsapp.com/send?phone=57"&amp;D14&amp;"&amp;text=*_✅ CRUNCHYROLL_*"&amp;"%0A"&amp;"%0A"&amp;"*📧 Correo:* "&amp;E14&amp;"%0A"&amp;"*🔑 Contraseña:* "&amp;F14&amp;"%0A"&amp;"%0A"&amp;"*📍 Vence:* "&amp;H14,"💻")</f>
        <v/>
      </c>
      <c r="N14" s="183" t="n"/>
      <c r="O14" s="184" t="n"/>
      <c r="P14" s="185" t="n"/>
      <c r="Q14" s="97">
        <f>IF(P14="","",IF(R14&lt;0,"Vencido hace "&amp;R14*-1&amp;" días",IF(R14=0,"Vence hoy",IF(R14&gt;0,"Le quedan "&amp;R14&amp;" días",""))))</f>
        <v/>
      </c>
      <c r="R14" s="144">
        <f>P14-TODAY()</f>
        <v/>
      </c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 s="339">
      <c r="A15" s="1" t="n"/>
      <c r="B15" s="1" t="n"/>
      <c r="C15" s="90" t="n"/>
      <c r="D15" s="91" t="n"/>
      <c r="E15" s="91" t="n"/>
      <c r="F15" s="91" t="n"/>
      <c r="G15" s="92" t="n"/>
      <c r="H15" s="106" t="n"/>
      <c r="I15" s="81">
        <f>IF(H15="","",IF(J15&lt;0,"Vencido hace "&amp;J15*-1&amp;" días",IF(J15=0,"Vence hoy",IF(J15&gt;0,"Le quedan "&amp;J15&amp;" días",""))))</f>
        <v/>
      </c>
      <c r="J15" s="142">
        <f>H15-J$8</f>
        <v/>
      </c>
      <c r="K15" s="83">
        <f>HYPERLINK("https://api.whatsapp.com/send?phone=57"&amp;D15&amp;"&amp;text="&amp;(IF(J15&lt;=0,"🚨 Hola, *"&amp;C15&amp;".*"&amp;"%0A"&amp;"Su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"&amp;C15&amp;"."&amp;"%0A"&amp;"Le quedan "&amp;J15&amp;" días restantes de su membresía en *_CRUNCHYROLL_*")),"💰")</f>
        <v/>
      </c>
      <c r="L15" s="83">
        <f>HYPERLINK("https://api.whatsapp.com/send?phone=57"&amp;D15&amp;"&amp;text=*_✅ ACTUALIZACIÓN DE CONTRASEÑA | CRUNCHYROLL_*"&amp;"%0A"&amp;"%0A"&amp;"💻 Correo: *"&amp;E15&amp;"*"&amp;"%0A"&amp;"🔐 Nueva Contraseña: *"&amp;F15&amp;"*","🔐")</f>
        <v/>
      </c>
      <c r="M15" s="84">
        <f>HYPERLINK("https://api.whatsapp.com/send?phone=57"&amp;D15&amp;"&amp;text=*_✅ CRUNCHYROLL_*"&amp;"%0A"&amp;"%0A"&amp;"*📧 Correo:* "&amp;E15&amp;"%0A"&amp;"*🔑 Contraseña:* "&amp;F15&amp;"%0A"&amp;"%0A"&amp;"*📍 Vence:* "&amp;H15,"💻")</f>
        <v/>
      </c>
      <c r="N15" s="183" t="n"/>
      <c r="O15" s="184" t="n"/>
      <c r="P15" s="185" t="n"/>
      <c r="Q15" s="97">
        <f>IF(P15="","",IF(R15&lt;0,"Vencido hace "&amp;R15*-1&amp;" días",IF(R15=0,"Vence hoy",IF(R15&gt;0,"Le quedan "&amp;R15&amp;" días",""))))</f>
        <v/>
      </c>
      <c r="R15" s="144">
        <f>P15-TODAY()</f>
        <v/>
      </c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339">
      <c r="A16" s="1" t="n"/>
      <c r="B16" s="1" t="n"/>
      <c r="C16" s="90" t="n"/>
      <c r="D16" s="91" t="n"/>
      <c r="E16" s="91" t="n"/>
      <c r="F16" s="91" t="n"/>
      <c r="G16" s="92" t="n"/>
      <c r="H16" s="106" t="n"/>
      <c r="I16" s="81">
        <f>IF(H16="","",IF(J16&lt;0,"Vencido hace "&amp;J16*-1&amp;" días",IF(J16=0,"Vence hoy",IF(J16&gt;0,"Le quedan "&amp;J16&amp;" días",""))))</f>
        <v/>
      </c>
      <c r="J16" s="142">
        <f>H16-J$8</f>
        <v/>
      </c>
      <c r="K16" s="83">
        <f>HYPERLINK("https://api.whatsapp.com/send?phone=57"&amp;D16&amp;"&amp;text="&amp;(IF(J16&lt;=0,"🚨 Hola, *"&amp;C16&amp;".*"&amp;"%0A"&amp;"Su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"&amp;C16&amp;"."&amp;"%0A"&amp;"Le quedan "&amp;J16&amp;" días restantes de su membresía en *_CRUNCHYROLL_*")),"💰")</f>
        <v/>
      </c>
      <c r="L16" s="83">
        <f>HYPERLINK("https://api.whatsapp.com/send?phone=57"&amp;D16&amp;"&amp;text=*_✅ ACTUALIZACIÓN DE CONTRASEÑA | CRUNCHYROLL_*"&amp;"%0A"&amp;"%0A"&amp;"💻 Correo: *"&amp;E16&amp;"*"&amp;"%0A"&amp;"🔐 Nueva Contraseña: *"&amp;F16&amp;"*","🔐")</f>
        <v/>
      </c>
      <c r="M16" s="84">
        <f>HYPERLINK("https://api.whatsapp.com/send?phone=57"&amp;D16&amp;"&amp;text=*_✅ CRUNCHYROLL_*"&amp;"%0A"&amp;"%0A"&amp;"*📧 Correo:* "&amp;E16&amp;"%0A"&amp;"*🔑 Contraseña:* "&amp;F16&amp;"%0A"&amp;"%0A"&amp;"*📍 Vence:* "&amp;H16,"💻")</f>
        <v/>
      </c>
      <c r="N16" s="183" t="n"/>
      <c r="O16" s="184" t="n"/>
      <c r="P16" s="185" t="n"/>
      <c r="Q16" s="97">
        <f>IF(P16="","",IF(R16&lt;0,"Vencido hace "&amp;R16*-1&amp;" días",IF(R16=0,"Vence hoy",IF(R16&gt;0,"Le quedan "&amp;R16&amp;" días",""))))</f>
        <v/>
      </c>
      <c r="R16" s="144">
        <f>P16-TODAY()</f>
        <v/>
      </c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39">
      <c r="A17" s="1" t="n"/>
      <c r="B17" s="1" t="n"/>
      <c r="C17" s="90" t="n"/>
      <c r="D17" s="91" t="n"/>
      <c r="E17" s="91" t="n"/>
      <c r="F17" s="91" t="n"/>
      <c r="G17" s="92" t="n"/>
      <c r="H17" s="106" t="n"/>
      <c r="I17" s="81">
        <f>IF(H17="","",IF(J17&lt;0,"Vencido hace "&amp;J17*-1&amp;" días",IF(J17=0,"Vence hoy",IF(J17&gt;0,"Le quedan "&amp;J17&amp;" días",""))))</f>
        <v/>
      </c>
      <c r="J17" s="142">
        <f>H17-J$8</f>
        <v/>
      </c>
      <c r="K17" s="83">
        <f>HYPERLINK("https://api.whatsapp.com/send?phone=57"&amp;D17&amp;"&amp;text="&amp;(IF(J17&lt;=0,"🚨 Hola, *"&amp;C17&amp;".*"&amp;"%0A"&amp;"Su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"&amp;C17&amp;"."&amp;"%0A"&amp;"Le quedan "&amp;J17&amp;" días restantes de su membresía en *_CRUNCHYROLL_*")),"💰")</f>
        <v/>
      </c>
      <c r="L17" s="83">
        <f>HYPERLINK("https://api.whatsapp.com/send?phone=57"&amp;D17&amp;"&amp;text=*_✅ ACTUALIZACIÓN DE CONTRASEÑA | CRUNCHYROLL_*"&amp;"%0A"&amp;"%0A"&amp;"💻 Correo: *"&amp;E17&amp;"*"&amp;"%0A"&amp;"🔐 Nueva Contraseña: *"&amp;F17&amp;"*","🔐")</f>
        <v/>
      </c>
      <c r="M17" s="84">
        <f>HYPERLINK("https://api.whatsapp.com/send?phone=57"&amp;D17&amp;"&amp;text=*_✅ CRUNCHYROLL_*"&amp;"%0A"&amp;"%0A"&amp;"*📧 Correo:* "&amp;E17&amp;"%0A"&amp;"*🔑 Contraseña:* "&amp;F17&amp;"%0A"&amp;"%0A"&amp;"*📍 Vence:* "&amp;H17,"💻")</f>
        <v/>
      </c>
      <c r="N17" s="183" t="n"/>
      <c r="O17" s="184" t="n"/>
      <c r="P17" s="185" t="n"/>
      <c r="Q17" s="97">
        <f>IF(P17="","",IF(R17&lt;0,"Vencido hace "&amp;R17*-1&amp;" días",IF(R17=0,"Vence hoy",IF(R17&gt;0,"Le quedan "&amp;R17&amp;" días",""))))</f>
        <v/>
      </c>
      <c r="R17" s="144">
        <f>P17-TODAY()</f>
        <v/>
      </c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39">
      <c r="A18" s="1" t="n"/>
      <c r="B18" s="1" t="n"/>
      <c r="C18" s="90" t="n"/>
      <c r="D18" s="91" t="n"/>
      <c r="E18" s="91" t="n"/>
      <c r="F18" s="91" t="n"/>
      <c r="G18" s="92" t="n"/>
      <c r="H18" s="106" t="n"/>
      <c r="I18" s="81">
        <f>IF(H18="","",IF(J18&lt;0,"Vencido hace "&amp;J18*-1&amp;" días",IF(J18=0,"Vence hoy",IF(J18&gt;0,"Le quedan "&amp;J18&amp;" días",""))))</f>
        <v/>
      </c>
      <c r="J18" s="142">
        <f>H18-J$8</f>
        <v/>
      </c>
      <c r="K18" s="83">
        <f>HYPERLINK("https://api.whatsapp.com/send?phone=57"&amp;D18&amp;"&amp;text="&amp;(IF(J18&lt;=0,"🚨 Hola, *"&amp;C18&amp;".*"&amp;"%0A"&amp;"Su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"&amp;C18&amp;"."&amp;"%0A"&amp;"Le quedan "&amp;J18&amp;" días restantes de su membresía en *_CRUNCHYROLL_*")),"💰")</f>
        <v/>
      </c>
      <c r="L18" s="83">
        <f>HYPERLINK("https://api.whatsapp.com/send?phone=57"&amp;D18&amp;"&amp;text=*_✅ ACTUALIZACIÓN DE CONTRASEÑA | CRUNCHYROLL_*"&amp;"%0A"&amp;"%0A"&amp;"💻 Correo: *"&amp;E18&amp;"*"&amp;"%0A"&amp;"🔐 Nueva Contraseña: *"&amp;F18&amp;"*","🔐")</f>
        <v/>
      </c>
      <c r="M18" s="84">
        <f>HYPERLINK("https://api.whatsapp.com/send?phone=57"&amp;D18&amp;"&amp;text=*_✅ CRUNCHYROLL_*"&amp;"%0A"&amp;"%0A"&amp;"*📧 Correo:* "&amp;E18&amp;"%0A"&amp;"*🔑 Contraseña:* "&amp;F18&amp;"%0A"&amp;"%0A"&amp;"*📍 Vence:* "&amp;H18,"💻")</f>
        <v/>
      </c>
      <c r="N18" s="183" t="n"/>
      <c r="O18" s="184" t="n"/>
      <c r="P18" s="185" t="n"/>
      <c r="Q18" s="97">
        <f>IF(P18="","",IF(R18&lt;0,"Vencido hace "&amp;R18*-1&amp;" días",IF(R18=0,"Vence hoy",IF(R18&gt;0,"Le quedan "&amp;R18&amp;" días",""))))</f>
        <v/>
      </c>
      <c r="R18" s="144">
        <f>P18-TODAY()</f>
        <v/>
      </c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39">
      <c r="A19" s="1" t="n"/>
      <c r="B19" s="1" t="n"/>
      <c r="C19" s="90" t="n"/>
      <c r="D19" s="91" t="n"/>
      <c r="E19" s="91" t="n"/>
      <c r="F19" s="91" t="n"/>
      <c r="G19" s="92" t="n"/>
      <c r="H19" s="106" t="n"/>
      <c r="I19" s="81">
        <f>IF(H19="","",IF(J19&lt;0,"Vencido hace "&amp;J19*-1&amp;" días",IF(J19=0,"Vence hoy",IF(J19&gt;0,"Le quedan "&amp;J19&amp;" días",""))))</f>
        <v/>
      </c>
      <c r="J19" s="142">
        <f>H19-J$8</f>
        <v/>
      </c>
      <c r="K19" s="83">
        <f>HYPERLINK("https://api.whatsapp.com/send?phone=57"&amp;D19&amp;"&amp;text="&amp;(IF(J19&lt;=0,"🚨 Hola, *"&amp;C19&amp;".*"&amp;"%0A"&amp;"Su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"&amp;C19&amp;"."&amp;"%0A"&amp;"Le quedan "&amp;J19&amp;" días restantes de su membresía en *_CRUNCHYROLL_*")),"💰")</f>
        <v/>
      </c>
      <c r="L19" s="83">
        <f>HYPERLINK("https://api.whatsapp.com/send?phone=57"&amp;D19&amp;"&amp;text=*_✅ ACTUALIZACIÓN DE CONTRASEÑA | CRUNCHYROLL_*"&amp;"%0A"&amp;"%0A"&amp;"💻 Correo: *"&amp;E19&amp;"*"&amp;"%0A"&amp;"🔐 Nueva Contraseña: *"&amp;F19&amp;"*","🔐")</f>
        <v/>
      </c>
      <c r="M19" s="84">
        <f>HYPERLINK("https://api.whatsapp.com/send?phone=57"&amp;D19&amp;"&amp;text=*_✅ CRUNCHYROLL_*"&amp;"%0A"&amp;"%0A"&amp;"*📧 Correo:* "&amp;E19&amp;"%0A"&amp;"*🔑 Contraseña:* "&amp;F19&amp;"%0A"&amp;"%0A"&amp;"*📍 Vence:* "&amp;H19,"💻")</f>
        <v/>
      </c>
      <c r="N19" s="183" t="n"/>
      <c r="O19" s="184" t="n"/>
      <c r="P19" s="185" t="n"/>
      <c r="Q19" s="97">
        <f>IF(P19="","",IF(R19&lt;0,"Vencido hace "&amp;R19*-1&amp;" días",IF(R19=0,"Vence hoy",IF(R19&gt;0,"Le quedan "&amp;R19&amp;" días",""))))</f>
        <v/>
      </c>
      <c r="R19" s="144">
        <f>P19-TODAY()</f>
        <v/>
      </c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39">
      <c r="A20" s="1" t="n"/>
      <c r="B20" s="1" t="n"/>
      <c r="C20" s="90" t="n"/>
      <c r="D20" s="91" t="n"/>
      <c r="E20" s="91" t="n"/>
      <c r="F20" s="91" t="n"/>
      <c r="G20" s="92" t="n"/>
      <c r="H20" s="106" t="n"/>
      <c r="I20" s="81">
        <f>IF(H20="","",IF(J20&lt;0,"Vencido hace "&amp;J20*-1&amp;" días",IF(J20=0,"Vence hoy",IF(J20&gt;0,"Le quedan "&amp;J20&amp;" días",""))))</f>
        <v/>
      </c>
      <c r="J20" s="142">
        <f>H20-J$8</f>
        <v/>
      </c>
      <c r="K20" s="83">
        <f>HYPERLINK("https://api.whatsapp.com/send?phone=57"&amp;D20&amp;"&amp;text="&amp;(IF(J20&lt;=0,"🚨 Hola, *"&amp;C20&amp;".*"&amp;"%0A"&amp;"Su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"&amp;C20&amp;"."&amp;"%0A"&amp;"Le quedan "&amp;J20&amp;" días restantes de su membresía en *_CRUNCHYROLL_*")),"💰")</f>
        <v/>
      </c>
      <c r="L20" s="83">
        <f>HYPERLINK("https://api.whatsapp.com/send?phone=57"&amp;D20&amp;"&amp;text=*_✅ ACTUALIZACIÓN DE CONTRASEÑA | CRUNCHYROLL_*"&amp;"%0A"&amp;"%0A"&amp;"💻 Correo: *"&amp;E20&amp;"*"&amp;"%0A"&amp;"🔐 Nueva Contraseña: *"&amp;F20&amp;"*","🔐")</f>
        <v/>
      </c>
      <c r="M20" s="84">
        <f>HYPERLINK("https://api.whatsapp.com/send?phone=57"&amp;D20&amp;"&amp;text=*_✅ CRUNCHYROLL_*"&amp;"%0A"&amp;"%0A"&amp;"*📧 Correo:* "&amp;E20&amp;"%0A"&amp;"*🔑 Contraseña:* "&amp;F20&amp;"%0A"&amp;"%0A"&amp;"*📍 Vence:* "&amp;H20,"💻")</f>
        <v/>
      </c>
      <c r="N20" s="183" t="n"/>
      <c r="O20" s="184" t="n"/>
      <c r="P20" s="185" t="n"/>
      <c r="Q20" s="97">
        <f>IF(P20="","",IF(R20&lt;0,"Vencido hace "&amp;R20*-1&amp;" días",IF(R20=0,"Vence hoy",IF(R20&gt;0,"Le quedan "&amp;R20&amp;" días",""))))</f>
        <v/>
      </c>
      <c r="R20" s="144">
        <f>P20-TODAY()</f>
        <v/>
      </c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39">
      <c r="A21" s="1" t="n"/>
      <c r="B21" s="1" t="n"/>
      <c r="C21" s="90" t="n"/>
      <c r="D21" s="91" t="n"/>
      <c r="E21" s="91" t="n"/>
      <c r="F21" s="91" t="n"/>
      <c r="G21" s="92" t="n"/>
      <c r="H21" s="106" t="n"/>
      <c r="I21" s="81">
        <f>IF(H21="","",IF(J21&lt;0,"Vencido hace "&amp;J21*-1&amp;" días",IF(J21=0,"Vence hoy",IF(J21&gt;0,"Le quedan "&amp;J21&amp;" días",""))))</f>
        <v/>
      </c>
      <c r="J21" s="142">
        <f>H21-J$8</f>
        <v/>
      </c>
      <c r="K21" s="83">
        <f>HYPERLINK("https://api.whatsapp.com/send?phone=57"&amp;D21&amp;"&amp;text="&amp;(IF(J21&lt;=0,"🚨 Hola, *"&amp;C21&amp;".*"&amp;"%0A"&amp;"Su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"&amp;C21&amp;"."&amp;"%0A"&amp;"Le quedan "&amp;J21&amp;" días restantes de su membresía en *_CRUNCHYROLL_*")),"💰")</f>
        <v/>
      </c>
      <c r="L21" s="83">
        <f>HYPERLINK("https://api.whatsapp.com/send?phone=57"&amp;D21&amp;"&amp;text=*_✅ ACTUALIZACIÓN DE CONTRASEÑA | CRUNCHYROLL_*"&amp;"%0A"&amp;"%0A"&amp;"💻 Correo: *"&amp;E21&amp;"*"&amp;"%0A"&amp;"🔐 Nueva Contraseña: *"&amp;F21&amp;"*","🔐")</f>
        <v/>
      </c>
      <c r="M21" s="84">
        <f>HYPERLINK("https://api.whatsapp.com/send?phone=57"&amp;D21&amp;"&amp;text=*_✅ CRUNCHYROLL_*"&amp;"%0A"&amp;"%0A"&amp;"*📧 Correo:* "&amp;E21&amp;"%0A"&amp;"*🔑 Contraseña:* "&amp;F21&amp;"%0A"&amp;"%0A"&amp;"*📍 Vence:* "&amp;H21,"💻")</f>
        <v/>
      </c>
      <c r="N21" s="183" t="n"/>
      <c r="O21" s="184" t="n"/>
      <c r="P21" s="185" t="n"/>
      <c r="Q21" s="97">
        <f>IF(P21="","",IF(R21&lt;0,"Vencido hace "&amp;R21*-1&amp;" días",IF(R21=0,"Vence hoy",IF(R21&gt;0,"Le quedan "&amp;R21&amp;" días",""))))</f>
        <v/>
      </c>
      <c r="R21" s="144">
        <f>P21-TODAY()</f>
        <v/>
      </c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39">
      <c r="A22" s="1" t="n"/>
      <c r="B22" s="1" t="n"/>
      <c r="C22" s="90" t="n"/>
      <c r="D22" s="91" t="n"/>
      <c r="E22" s="91" t="n"/>
      <c r="F22" s="91" t="n"/>
      <c r="G22" s="92" t="n"/>
      <c r="H22" s="106" t="n"/>
      <c r="I22" s="81">
        <f>IF(H22="","",IF(J22&lt;0,"Vencido hace "&amp;J22*-1&amp;" días",IF(J22=0,"Vence hoy",IF(J22&gt;0,"Le quedan "&amp;J22&amp;" días",""))))</f>
        <v/>
      </c>
      <c r="J22" s="142">
        <f>H22-J$8</f>
        <v/>
      </c>
      <c r="K22" s="83">
        <f>HYPERLINK("https://api.whatsapp.com/send?phone=57"&amp;D22&amp;"&amp;text="&amp;(IF(J22&lt;=0,"🚨 Hola, *"&amp;C22&amp;".*"&amp;"%0A"&amp;"Su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"&amp;C22&amp;"."&amp;"%0A"&amp;"Le quedan "&amp;J22&amp;" días restantes de su membresía en *_CRUNCHYROLL_*")),"💰")</f>
        <v/>
      </c>
      <c r="L22" s="83">
        <f>HYPERLINK("https://api.whatsapp.com/send?phone=57"&amp;D22&amp;"&amp;text=*_✅ ACTUALIZACIÓN DE CONTRASEÑA | CRUNCHYROLL_*"&amp;"%0A"&amp;"%0A"&amp;"💻 Correo: *"&amp;E22&amp;"*"&amp;"%0A"&amp;"🔐 Nueva Contraseña: *"&amp;F22&amp;"*","🔐")</f>
        <v/>
      </c>
      <c r="M22" s="84">
        <f>HYPERLINK("https://api.whatsapp.com/send?phone=57"&amp;D22&amp;"&amp;text=*_✅ CRUNCHYROLL_*"&amp;"%0A"&amp;"%0A"&amp;"*📧 Correo:* "&amp;E22&amp;"%0A"&amp;"*🔑 Contraseña:* "&amp;F22&amp;"%0A"&amp;"%0A"&amp;"*📍 Vence:* "&amp;H22,"💻")</f>
        <v/>
      </c>
      <c r="N22" s="183" t="n"/>
      <c r="O22" s="184" t="n"/>
      <c r="P22" s="185" t="n"/>
      <c r="Q22" s="97">
        <f>IF(P22="","",IF(R22&lt;0,"Vencido hace "&amp;R22*-1&amp;" días",IF(R22=0,"Vence hoy",IF(R22&gt;0,"Le quedan "&amp;R22&amp;" días",""))))</f>
        <v/>
      </c>
      <c r="R22" s="144">
        <f>P22-TODAY()</f>
        <v/>
      </c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39">
      <c r="A23" s="1" t="n"/>
      <c r="B23" s="1" t="n"/>
      <c r="C23" s="90" t="n"/>
      <c r="D23" s="91" t="n"/>
      <c r="E23" s="91" t="n"/>
      <c r="F23" s="91" t="n"/>
      <c r="G23" s="92" t="n"/>
      <c r="H23" s="106" t="n"/>
      <c r="I23" s="81">
        <f>IF(H23="","",IF(J23&lt;0,"Vencido hace "&amp;J23*-1&amp;" días",IF(J23=0,"Vence hoy",IF(J23&gt;0,"Le quedan "&amp;J23&amp;" días",""))))</f>
        <v/>
      </c>
      <c r="J23" s="142">
        <f>H23-J$8</f>
        <v/>
      </c>
      <c r="K23" s="83">
        <f>HYPERLINK("https://api.whatsapp.com/send?phone=57"&amp;D23&amp;"&amp;text="&amp;(IF(J23&lt;=0,"🚨 Hola, *"&amp;C23&amp;".*"&amp;"%0A"&amp;"Su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"&amp;C23&amp;"."&amp;"%0A"&amp;"Le quedan "&amp;J23&amp;" días restantes de su membresía en *_CRUNCHYROLL_*")),"💰")</f>
        <v/>
      </c>
      <c r="L23" s="83">
        <f>HYPERLINK("https://api.whatsapp.com/send?phone=57"&amp;D23&amp;"&amp;text=*_✅ ACTUALIZACIÓN DE CONTRASEÑA | CRUNCHYROLL_*"&amp;"%0A"&amp;"%0A"&amp;"💻 Correo: *"&amp;E23&amp;"*"&amp;"%0A"&amp;"🔐 Nueva Contraseña: *"&amp;F23&amp;"*","🔐")</f>
        <v/>
      </c>
      <c r="M23" s="84">
        <f>HYPERLINK("https://api.whatsapp.com/send?phone=57"&amp;D23&amp;"&amp;text=*_✅ CRUNCHYROLL_*"&amp;"%0A"&amp;"%0A"&amp;"*📧 Correo:* "&amp;E23&amp;"%0A"&amp;"*🔑 Contraseña:* "&amp;F23&amp;"%0A"&amp;"%0A"&amp;"*📍 Vence:* "&amp;H23,"💻")</f>
        <v/>
      </c>
      <c r="N23" s="183" t="n"/>
      <c r="O23" s="184" t="n"/>
      <c r="P23" s="185" t="n"/>
      <c r="Q23" s="97">
        <f>IF(P23="","",IF(R23&lt;0,"Vencido hace "&amp;R23*-1&amp;" días",IF(R23=0,"Vence hoy",IF(R23&gt;0,"Le quedan "&amp;R23&amp;" días",""))))</f>
        <v/>
      </c>
      <c r="R23" s="144">
        <f>P23-TODAY()</f>
        <v/>
      </c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 s="339">
      <c r="A24" s="1" t="n"/>
      <c r="B24" s="1" t="n"/>
      <c r="C24" s="90" t="n"/>
      <c r="D24" s="91" t="n"/>
      <c r="E24" s="91" t="n"/>
      <c r="F24" s="91" t="n"/>
      <c r="G24" s="92" t="n"/>
      <c r="H24" s="106" t="n"/>
      <c r="I24" s="81">
        <f>IF(H24="","",IF(J24&lt;0,"Vencido hace "&amp;J24*-1&amp;" días",IF(J24=0,"Vence hoy",IF(J24&gt;0,"Le quedan "&amp;J24&amp;" días",""))))</f>
        <v/>
      </c>
      <c r="J24" s="142">
        <f>H24-J$8</f>
        <v/>
      </c>
      <c r="K24" s="83">
        <f>HYPERLINK("https://api.whatsapp.com/send?phone=57"&amp;D24&amp;"&amp;text="&amp;(IF(J24&lt;=0,"🚨 Hola, *"&amp;C24&amp;".*"&amp;"%0A"&amp;"Su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"&amp;C24&amp;"."&amp;"%0A"&amp;"Le quedan "&amp;J24&amp;" días restantes de su membresía en *_CRUNCHYROLL_*")),"💰")</f>
        <v/>
      </c>
      <c r="L24" s="83">
        <f>HYPERLINK("https://api.whatsapp.com/send?phone=57"&amp;D24&amp;"&amp;text=*_✅ ACTUALIZACIÓN DE CONTRASEÑA | CRUNCHYROLL_*"&amp;"%0A"&amp;"%0A"&amp;"💻 Correo: *"&amp;E24&amp;"*"&amp;"%0A"&amp;"🔐 Nueva Contraseña: *"&amp;F24&amp;"*","🔐")</f>
        <v/>
      </c>
      <c r="M24" s="84">
        <f>HYPERLINK("https://api.whatsapp.com/send?phone=57"&amp;D24&amp;"&amp;text=*_✅ CRUNCHYROLL_*"&amp;"%0A"&amp;"%0A"&amp;"*📧 Correo:* "&amp;E24&amp;"%0A"&amp;"*🔑 Contraseña:* "&amp;F24&amp;"%0A"&amp;"%0A"&amp;"*📍 Vence:* "&amp;H24,"💻")</f>
        <v/>
      </c>
      <c r="N24" s="183" t="n"/>
      <c r="O24" s="184" t="n"/>
      <c r="P24" s="185" t="n"/>
      <c r="Q24" s="97">
        <f>IF(P24="","",IF(R24&lt;0,"Vencido hace "&amp;R24*-1&amp;" días",IF(R24=0,"Vence hoy",IF(R24&gt;0,"Le quedan "&amp;R24&amp;" días",""))))</f>
        <v/>
      </c>
      <c r="R24" s="144">
        <f>P24-TODAY()</f>
        <v/>
      </c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39">
      <c r="A25" s="1" t="n"/>
      <c r="B25" s="1" t="n"/>
      <c r="C25" s="90" t="n"/>
      <c r="D25" s="91" t="n"/>
      <c r="E25" s="91" t="n"/>
      <c r="F25" s="91" t="n"/>
      <c r="G25" s="92" t="n"/>
      <c r="H25" s="106" t="n"/>
      <c r="I25" s="81">
        <f>IF(H25="","",IF(J25&lt;0,"Vencido hace "&amp;J25*-1&amp;" días",IF(J25=0,"Vence hoy",IF(J25&gt;0,"Le quedan "&amp;J25&amp;" días",""))))</f>
        <v/>
      </c>
      <c r="J25" s="142">
        <f>H25-J$8</f>
        <v/>
      </c>
      <c r="K25" s="83">
        <f>HYPERLINK("https://api.whatsapp.com/send?phone=57"&amp;D25&amp;"&amp;text="&amp;(IF(J25&lt;=0,"🚨 Hola, *"&amp;C25&amp;".*"&amp;"%0A"&amp;"Su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"&amp;C25&amp;"."&amp;"%0A"&amp;"Le quedan "&amp;J25&amp;" días restantes de su membresía en *_CRUNCHYROLL_*")),"💰")</f>
        <v/>
      </c>
      <c r="L25" s="83">
        <f>HYPERLINK("https://api.whatsapp.com/send?phone=57"&amp;D25&amp;"&amp;text=*_✅ ACTUALIZACIÓN DE CONTRASEÑA | CRUNCHYROLL_*"&amp;"%0A"&amp;"%0A"&amp;"💻 Correo: *"&amp;E25&amp;"*"&amp;"%0A"&amp;"🔐 Nueva Contraseña: *"&amp;F25&amp;"*","🔐")</f>
        <v/>
      </c>
      <c r="M25" s="84">
        <f>HYPERLINK("https://api.whatsapp.com/send?phone=57"&amp;D25&amp;"&amp;text=*_✅ CRUNCHYROLL_*"&amp;"%0A"&amp;"%0A"&amp;"*📧 Correo:* "&amp;E25&amp;"%0A"&amp;"*🔑 Contraseña:* "&amp;F25&amp;"%0A"&amp;"%0A"&amp;"*📍 Vence:* "&amp;H25,"💻")</f>
        <v/>
      </c>
      <c r="N25" s="183" t="n"/>
      <c r="O25" s="184" t="n"/>
      <c r="P25" s="185" t="n"/>
      <c r="Q25" s="97">
        <f>IF(P25="","",IF(R25&lt;0,"Vencido hace "&amp;R25*-1&amp;" días",IF(R25=0,"Vence hoy",IF(R25&gt;0,"Le quedan "&amp;R25&amp;" días",""))))</f>
        <v/>
      </c>
      <c r="R25" s="144">
        <f>P25-TODAY()</f>
        <v/>
      </c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39">
      <c r="A26" s="1" t="n"/>
      <c r="B26" s="1" t="n"/>
      <c r="C26" s="90" t="n"/>
      <c r="D26" s="91" t="n"/>
      <c r="E26" s="91" t="n"/>
      <c r="F26" s="91" t="n"/>
      <c r="G26" s="92" t="n"/>
      <c r="H26" s="106" t="n"/>
      <c r="I26" s="81">
        <f>IF(H26="","",IF(J26&lt;0,"Vencido hace "&amp;J26*-1&amp;" días",IF(J26=0,"Vence hoy",IF(J26&gt;0,"Le quedan "&amp;J26&amp;" días",""))))</f>
        <v/>
      </c>
      <c r="J26" s="142">
        <f>H26-J$8</f>
        <v/>
      </c>
      <c r="K26" s="83">
        <f>HYPERLINK("https://api.whatsapp.com/send?phone=57"&amp;D26&amp;"&amp;text="&amp;(IF(J26&lt;=0,"🚨 Hola, *"&amp;C26&amp;".*"&amp;"%0A"&amp;"Su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"&amp;C26&amp;"."&amp;"%0A"&amp;"Le quedan "&amp;J26&amp;" días restantes de su membresía en *_CRUNCHYROLL_*")),"💰")</f>
        <v/>
      </c>
      <c r="L26" s="83">
        <f>HYPERLINK("https://api.whatsapp.com/send?phone=57"&amp;D26&amp;"&amp;text=*_✅ ACTUALIZACIÓN DE CONTRASEÑA | CRUNCHYROLL_*"&amp;"%0A"&amp;"%0A"&amp;"💻 Correo: *"&amp;E26&amp;"*"&amp;"%0A"&amp;"🔐 Nueva Contraseña: *"&amp;F26&amp;"*","🔐")</f>
        <v/>
      </c>
      <c r="M26" s="84">
        <f>HYPERLINK("https://api.whatsapp.com/send?phone=57"&amp;D26&amp;"&amp;text=*_✅ CRUNCHYROLL_*"&amp;"%0A"&amp;"%0A"&amp;"*📧 Correo:* "&amp;E26&amp;"%0A"&amp;"*🔑 Contraseña:* "&amp;F26&amp;"%0A"&amp;"%0A"&amp;"*📍 Vence:* "&amp;H26,"💻")</f>
        <v/>
      </c>
      <c r="N26" s="183" t="n"/>
      <c r="O26" s="184" t="n"/>
      <c r="P26" s="185" t="n"/>
      <c r="Q26" s="97">
        <f>IF(P26="","",IF(R26&lt;0,"Vencido hace "&amp;R26*-1&amp;" días",IF(R26=0,"Vence hoy",IF(R26&gt;0,"Le quedan "&amp;R26&amp;" días",""))))</f>
        <v/>
      </c>
      <c r="R26" s="144">
        <f>P26-TODAY()</f>
        <v/>
      </c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39">
      <c r="A27" s="1" t="n"/>
      <c r="B27" s="1" t="n"/>
      <c r="C27" s="90" t="n"/>
      <c r="D27" s="91" t="n"/>
      <c r="E27" s="91" t="n"/>
      <c r="F27" s="91" t="n"/>
      <c r="G27" s="92" t="n"/>
      <c r="H27" s="106" t="n"/>
      <c r="I27" s="81">
        <f>IF(H27="","",IF(J27&lt;0,"Vencido hace "&amp;J27*-1&amp;" días",IF(J27=0,"Vence hoy",IF(J27&gt;0,"Le quedan "&amp;J27&amp;" días",""))))</f>
        <v/>
      </c>
      <c r="J27" s="142">
        <f>H27-J$8</f>
        <v/>
      </c>
      <c r="K27" s="83">
        <f>HYPERLINK("https://api.whatsapp.com/send?phone=57"&amp;D27&amp;"&amp;text="&amp;(IF(J27&lt;=0,"🚨 Hola, *"&amp;C27&amp;".*"&amp;"%0A"&amp;"Su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"&amp;C27&amp;"."&amp;"%0A"&amp;"Le quedan "&amp;J27&amp;" días restantes de su membresía en *_CRUNCHYROLL_*")),"💰")</f>
        <v/>
      </c>
      <c r="L27" s="83">
        <f>HYPERLINK("https://api.whatsapp.com/send?phone=57"&amp;D27&amp;"&amp;text=*_✅ ACTUALIZACIÓN DE CONTRASEÑA | CRUNCHYROLL_*"&amp;"%0A"&amp;"%0A"&amp;"💻 Correo: *"&amp;E27&amp;"*"&amp;"%0A"&amp;"🔐 Nueva Contraseña: *"&amp;F27&amp;"*","🔐")</f>
        <v/>
      </c>
      <c r="M27" s="84">
        <f>HYPERLINK("https://api.whatsapp.com/send?phone=57"&amp;D27&amp;"&amp;text=*_✅ CRUNCHYROLL_*"&amp;"%0A"&amp;"%0A"&amp;"*📧 Correo:* "&amp;E27&amp;"%0A"&amp;"*🔑 Contraseña:* "&amp;F27&amp;"%0A"&amp;"%0A"&amp;"*📍 Vence:* "&amp;H27,"💻")</f>
        <v/>
      </c>
      <c r="N27" s="183" t="n"/>
      <c r="O27" s="184" t="n"/>
      <c r="P27" s="185" t="n"/>
      <c r="Q27" s="97">
        <f>IF(P27="","",IF(R27&lt;0,"Vencido hace "&amp;R27*-1&amp;" días",IF(R27=0,"Vence hoy",IF(R27&gt;0,"Le quedan "&amp;R27&amp;" días",""))))</f>
        <v/>
      </c>
      <c r="R27" s="144">
        <f>P27-TODAY()</f>
        <v/>
      </c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39">
      <c r="A28" s="1" t="n"/>
      <c r="B28" s="1" t="n"/>
      <c r="C28" s="90" t="n"/>
      <c r="D28" s="91" t="n"/>
      <c r="E28" s="91" t="n"/>
      <c r="F28" s="91" t="n"/>
      <c r="G28" s="92" t="n"/>
      <c r="H28" s="106" t="n"/>
      <c r="I28" s="81">
        <f>IF(H28="","",IF(J28&lt;0,"Vencido hace "&amp;J28*-1&amp;" días",IF(J28=0,"Vence hoy",IF(J28&gt;0,"Le quedan "&amp;J28&amp;" días",""))))</f>
        <v/>
      </c>
      <c r="J28" s="142">
        <f>H28-J$8</f>
        <v/>
      </c>
      <c r="K28" s="83">
        <f>HYPERLINK("https://api.whatsapp.com/send?phone=57"&amp;D28&amp;"&amp;text="&amp;(IF(J28&lt;=0,"🚨 Hola, *"&amp;C28&amp;".*"&amp;"%0A"&amp;"Su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"&amp;C28&amp;"."&amp;"%0A"&amp;"Le quedan "&amp;J28&amp;" días restantes de su membresía en *_CRUNCHYROLL_*")),"💰")</f>
        <v/>
      </c>
      <c r="L28" s="83">
        <f>HYPERLINK("https://api.whatsapp.com/send?phone=57"&amp;D28&amp;"&amp;text=*_✅ ACTUALIZACIÓN DE CONTRASEÑA | CRUNCHYROLL_*"&amp;"%0A"&amp;"%0A"&amp;"💻 Correo: *"&amp;E28&amp;"*"&amp;"%0A"&amp;"🔐 Nueva Contraseña: *"&amp;F28&amp;"*","🔐")</f>
        <v/>
      </c>
      <c r="M28" s="84">
        <f>HYPERLINK("https://api.whatsapp.com/send?phone=57"&amp;D28&amp;"&amp;text=*_✅ CRUNCHYROLL_*"&amp;"%0A"&amp;"%0A"&amp;"*📧 Correo:* "&amp;E28&amp;"%0A"&amp;"*🔑 Contraseña:* "&amp;F28&amp;"%0A"&amp;"%0A"&amp;"*📍 Vence:* "&amp;H28,"💻")</f>
        <v/>
      </c>
      <c r="N28" s="183" t="n"/>
      <c r="O28" s="184" t="n"/>
      <c r="P28" s="185" t="n"/>
      <c r="Q28" s="97">
        <f>IF(P28="","",IF(R28&lt;0,"Vencido hace "&amp;R28*-1&amp;" días",IF(R28=0,"Vence hoy",IF(R28&gt;0,"Le quedan "&amp;R28&amp;" días",""))))</f>
        <v/>
      </c>
      <c r="R28" s="144">
        <f>P28-TODAY()</f>
        <v/>
      </c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39">
      <c r="A29" s="1" t="n"/>
      <c r="B29" s="1" t="n"/>
      <c r="C29" s="90" t="n"/>
      <c r="D29" s="91" t="n"/>
      <c r="E29" s="91" t="n"/>
      <c r="F29" s="91" t="n"/>
      <c r="G29" s="92" t="n"/>
      <c r="H29" s="106" t="n"/>
      <c r="I29" s="81">
        <f>IF(H29="","",IF(J29&lt;0,"Vencido hace "&amp;J29*-1&amp;" días",IF(J29=0,"Vence hoy",IF(J29&gt;0,"Le quedan "&amp;J29&amp;" días",""))))</f>
        <v/>
      </c>
      <c r="J29" s="142">
        <f>H29-J$8</f>
        <v/>
      </c>
      <c r="K29" s="83">
        <f>HYPERLINK("https://api.whatsapp.com/send?phone=57"&amp;D29&amp;"&amp;text="&amp;(IF(J29&lt;=0,"🚨 Hola, *"&amp;C29&amp;".*"&amp;"%0A"&amp;"Su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"&amp;C29&amp;"."&amp;"%0A"&amp;"Le quedan "&amp;J29&amp;" días restantes de su membresía en *_CRUNCHYROLL_*")),"💰")</f>
        <v/>
      </c>
      <c r="L29" s="83">
        <f>HYPERLINK("https://api.whatsapp.com/send?phone=57"&amp;D29&amp;"&amp;text=*_✅ ACTUALIZACIÓN DE CONTRASEÑA | CRUNCHYROLL_*"&amp;"%0A"&amp;"%0A"&amp;"💻 Correo: *"&amp;E29&amp;"*"&amp;"%0A"&amp;"🔐 Nueva Contraseña: *"&amp;F29&amp;"*","🔐")</f>
        <v/>
      </c>
      <c r="M29" s="84">
        <f>HYPERLINK("https://api.whatsapp.com/send?phone=57"&amp;D29&amp;"&amp;text=*_✅ CRUNCHYROLL_*"&amp;"%0A"&amp;"%0A"&amp;"*📧 Correo:* "&amp;E29&amp;"%0A"&amp;"*🔑 Contraseña:* "&amp;F29&amp;"%0A"&amp;"%0A"&amp;"*📍 Vence:* "&amp;H29,"💻")</f>
        <v/>
      </c>
      <c r="N29" s="183" t="n"/>
      <c r="O29" s="184" t="n"/>
      <c r="P29" s="185" t="n"/>
      <c r="Q29" s="97">
        <f>IF(P29="","",IF(R29&lt;0,"Vencido hace "&amp;R29*-1&amp;" días",IF(R29=0,"Vence hoy",IF(R29&gt;0,"Le quedan "&amp;R29&amp;" días",""))))</f>
        <v/>
      </c>
      <c r="R29" s="144">
        <f>P29-TODAY()</f>
        <v/>
      </c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39">
      <c r="A30" s="1" t="n"/>
      <c r="B30" s="1" t="n"/>
      <c r="C30" s="90" t="n"/>
      <c r="D30" s="91" t="n"/>
      <c r="E30" s="91" t="n"/>
      <c r="F30" s="91" t="n"/>
      <c r="G30" s="92" t="n"/>
      <c r="H30" s="106" t="n"/>
      <c r="I30" s="81">
        <f>IF(H30="","",IF(J30&lt;0,"Vencido hace "&amp;J30*-1&amp;" días",IF(J30=0,"Vence hoy",IF(J30&gt;0,"Le quedan "&amp;J30&amp;" días",""))))</f>
        <v/>
      </c>
      <c r="J30" s="142">
        <f>H30-J$8</f>
        <v/>
      </c>
      <c r="K30" s="83">
        <f>HYPERLINK("https://api.whatsapp.com/send?phone=57"&amp;D30&amp;"&amp;text="&amp;(IF(J30&lt;=0,"🚨 Hola, *"&amp;C30&amp;".*"&amp;"%0A"&amp;"Su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"&amp;C30&amp;"."&amp;"%0A"&amp;"Le quedan "&amp;J30&amp;" días restantes de su membresía en *_CRUNCHYROLL_*")),"💰")</f>
        <v/>
      </c>
      <c r="L30" s="83">
        <f>HYPERLINK("https://api.whatsapp.com/send?phone=57"&amp;D30&amp;"&amp;text=*_✅ ACTUALIZACIÓN DE CONTRASEÑA | CRUNCHYROLL_*"&amp;"%0A"&amp;"%0A"&amp;"💻 Correo: *"&amp;E30&amp;"*"&amp;"%0A"&amp;"🔐 Nueva Contraseña: *"&amp;F30&amp;"*","🔐")</f>
        <v/>
      </c>
      <c r="M30" s="84">
        <f>HYPERLINK("https://api.whatsapp.com/send?phone=57"&amp;D30&amp;"&amp;text=*_✅ CRUNCHYROLL_*"&amp;"%0A"&amp;"%0A"&amp;"*📧 Correo:* "&amp;E30&amp;"%0A"&amp;"*🔑 Contraseña:* "&amp;F30&amp;"%0A"&amp;"%0A"&amp;"*📍 Vence:* "&amp;H30,"💻")</f>
        <v/>
      </c>
      <c r="N30" s="183" t="n"/>
      <c r="O30" s="184" t="n"/>
      <c r="P30" s="185" t="n"/>
      <c r="Q30" s="97">
        <f>IF(P30="","",IF(R30&lt;0,"Vencido hace "&amp;R30*-1&amp;" días",IF(R30=0,"Vence hoy",IF(R30&gt;0,"Le quedan "&amp;R30&amp;" días",""))))</f>
        <v/>
      </c>
      <c r="R30" s="144">
        <f>P30-TODAY()</f>
        <v/>
      </c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39">
      <c r="A31" s="1" t="n"/>
      <c r="B31" s="1" t="n"/>
      <c r="C31" s="90" t="n"/>
      <c r="D31" s="91" t="n"/>
      <c r="E31" s="91" t="n"/>
      <c r="F31" s="91" t="n"/>
      <c r="G31" s="92" t="n"/>
      <c r="H31" s="106" t="n"/>
      <c r="I31" s="81">
        <f>IF(H31="","",IF(J31&lt;0,"Vencido hace "&amp;J31*-1&amp;" días",IF(J31=0,"Vence hoy",IF(J31&gt;0,"Le quedan "&amp;J31&amp;" días",""))))</f>
        <v/>
      </c>
      <c r="J31" s="142">
        <f>H31-J$8</f>
        <v/>
      </c>
      <c r="K31" s="83">
        <f>HYPERLINK("https://api.whatsapp.com/send?phone=57"&amp;D31&amp;"&amp;text="&amp;(IF(J31&lt;=0,"🚨 Hola, *"&amp;C31&amp;".*"&amp;"%0A"&amp;"Su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"&amp;C31&amp;"."&amp;"%0A"&amp;"Le quedan "&amp;J31&amp;" días restantes de su membresía en *_CRUNCHYROLL_*")),"💰")</f>
        <v/>
      </c>
      <c r="L31" s="83">
        <f>HYPERLINK("https://api.whatsapp.com/send?phone=57"&amp;D31&amp;"&amp;text=*_✅ ACTUALIZACIÓN DE CONTRASEÑA | CRUNCHYROLL_*"&amp;"%0A"&amp;"%0A"&amp;"💻 Correo: *"&amp;E31&amp;"*"&amp;"%0A"&amp;"🔐 Nueva Contraseña: *"&amp;F31&amp;"*","🔐")</f>
        <v/>
      </c>
      <c r="M31" s="84">
        <f>HYPERLINK("https://api.whatsapp.com/send?phone=57"&amp;D31&amp;"&amp;text=*_✅ CRUNCHYROLL_*"&amp;"%0A"&amp;"%0A"&amp;"*📧 Correo:* "&amp;E31&amp;"%0A"&amp;"*🔑 Contraseña:* "&amp;F31&amp;"%0A"&amp;"%0A"&amp;"*📍 Vence:* "&amp;H31,"💻")</f>
        <v/>
      </c>
      <c r="N31" s="183" t="n"/>
      <c r="O31" s="184" t="n"/>
      <c r="P31" s="185" t="n"/>
      <c r="Q31" s="97">
        <f>IF(P31="","",IF(R31&lt;0,"Vencido hace "&amp;R31*-1&amp;" días",IF(R31=0,"Vence hoy",IF(R31&gt;0,"Le quedan "&amp;R31&amp;" días",""))))</f>
        <v/>
      </c>
      <c r="R31" s="144">
        <f>P31-TODAY()</f>
        <v/>
      </c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39">
      <c r="A32" s="1" t="n"/>
      <c r="B32" s="1" t="n"/>
      <c r="C32" s="90" t="n"/>
      <c r="D32" s="91" t="n"/>
      <c r="E32" s="91" t="n"/>
      <c r="F32" s="91" t="n"/>
      <c r="G32" s="92" t="n"/>
      <c r="H32" s="106" t="n"/>
      <c r="I32" s="81">
        <f>IF(H32="","",IF(J32&lt;0,"Vencido hace "&amp;J32*-1&amp;" días",IF(J32=0,"Vence hoy",IF(J32&gt;0,"Le quedan "&amp;J32&amp;" días",""))))</f>
        <v/>
      </c>
      <c r="J32" s="142">
        <f>H32-J$8</f>
        <v/>
      </c>
      <c r="K32" s="83">
        <f>HYPERLINK("https://api.whatsapp.com/send?phone=57"&amp;D32&amp;"&amp;text="&amp;(IF(J32&lt;=0,"🚨 Hola, *"&amp;C32&amp;".*"&amp;"%0A"&amp;"Su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"&amp;C32&amp;"."&amp;"%0A"&amp;"Le quedan "&amp;J32&amp;" días restantes de su membresía en *_CRUNCHYROLL_*")),"💰")</f>
        <v/>
      </c>
      <c r="L32" s="83">
        <f>HYPERLINK("https://api.whatsapp.com/send?phone=57"&amp;D32&amp;"&amp;text=*_✅ ACTUALIZACIÓN DE CONTRASEÑA | CRUNCHYROLL_*"&amp;"%0A"&amp;"%0A"&amp;"💻 Correo: *"&amp;E32&amp;"*"&amp;"%0A"&amp;"🔐 Nueva Contraseña: *"&amp;F32&amp;"*","🔐")</f>
        <v/>
      </c>
      <c r="M32" s="84">
        <f>HYPERLINK("https://api.whatsapp.com/send?phone=57"&amp;D32&amp;"&amp;text=*_✅ CRUNCHYROLL_*"&amp;"%0A"&amp;"%0A"&amp;"*📧 Correo:* "&amp;E32&amp;"%0A"&amp;"*🔑 Contraseña:* "&amp;F32&amp;"%0A"&amp;"%0A"&amp;"*📍 Vence:* "&amp;H32,"💻")</f>
        <v/>
      </c>
      <c r="N32" s="183" t="n"/>
      <c r="O32" s="184" t="n"/>
      <c r="P32" s="185" t="n"/>
      <c r="Q32" s="97">
        <f>IF(P32="","",IF(R32&lt;0,"Vencido hace "&amp;R32*-1&amp;" días",IF(R32=0,"Vence hoy",IF(R32&gt;0,"Le quedan "&amp;R32&amp;" días",""))))</f>
        <v/>
      </c>
      <c r="R32" s="144">
        <f>P32-TODAY()</f>
        <v/>
      </c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39">
      <c r="A33" s="1" t="n"/>
      <c r="B33" s="1" t="n"/>
      <c r="C33" s="90" t="n"/>
      <c r="D33" s="91" t="n"/>
      <c r="E33" s="91" t="n"/>
      <c r="F33" s="91" t="n"/>
      <c r="G33" s="92" t="n"/>
      <c r="H33" s="106" t="n"/>
      <c r="I33" s="81">
        <f>IF(H33="","",IF(J33&lt;0,"Vencido hace "&amp;J33*-1&amp;" días",IF(J33=0,"Vence hoy",IF(J33&gt;0,"Le quedan "&amp;J33&amp;" días",""))))</f>
        <v/>
      </c>
      <c r="J33" s="142">
        <f>H33-J$8</f>
        <v/>
      </c>
      <c r="K33" s="83">
        <f>HYPERLINK("https://api.whatsapp.com/send?phone=57"&amp;D33&amp;"&amp;text="&amp;(IF(J33&lt;=0,"🚨 Hola, *"&amp;C33&amp;".*"&amp;"%0A"&amp;"Su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"&amp;C33&amp;"."&amp;"%0A"&amp;"Le quedan "&amp;J33&amp;" días restantes de su membresía en *_CRUNCHYROLL_*")),"💰")</f>
        <v/>
      </c>
      <c r="L33" s="83">
        <f>HYPERLINK("https://api.whatsapp.com/send?phone=57"&amp;D33&amp;"&amp;text=*_✅ ACTUALIZACIÓN DE CONTRASEÑA | CRUNCHYROLL_*"&amp;"%0A"&amp;"%0A"&amp;"💻 Correo: *"&amp;E33&amp;"*"&amp;"%0A"&amp;"🔐 Nueva Contraseña: *"&amp;F33&amp;"*","🔐")</f>
        <v/>
      </c>
      <c r="M33" s="84">
        <f>HYPERLINK("https://api.whatsapp.com/send?phone=57"&amp;D33&amp;"&amp;text=*_✅ CRUNCHYROLL_*"&amp;"%0A"&amp;"%0A"&amp;"*📧 Correo:* "&amp;E33&amp;"%0A"&amp;"*🔑 Contraseña:* "&amp;F33&amp;"%0A"&amp;"%0A"&amp;"*📍 Vence:* "&amp;H33,"💻")</f>
        <v/>
      </c>
      <c r="N33" s="183" t="n"/>
      <c r="O33" s="184" t="n"/>
      <c r="P33" s="185" t="n"/>
      <c r="Q33" s="97">
        <f>IF(P33="","",IF(R33&lt;0,"Vencido hace "&amp;R33*-1&amp;" días",IF(R33=0,"Vence hoy",IF(R33&gt;0,"Le quedan "&amp;R33&amp;" días",""))))</f>
        <v/>
      </c>
      <c r="R33" s="144">
        <f>P33-TODAY()</f>
        <v/>
      </c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39">
      <c r="A34" s="1" t="n"/>
      <c r="B34" s="1" t="n"/>
      <c r="C34" s="90" t="n"/>
      <c r="D34" s="91" t="n"/>
      <c r="E34" s="91" t="n"/>
      <c r="F34" s="91" t="n"/>
      <c r="G34" s="92" t="n"/>
      <c r="H34" s="106" t="n"/>
      <c r="I34" s="81">
        <f>IF(H34="","",IF(J34&lt;0,"Vencido hace "&amp;J34*-1&amp;" días",IF(J34=0,"Vence hoy",IF(J34&gt;0,"Le quedan "&amp;J34&amp;" días",""))))</f>
        <v/>
      </c>
      <c r="J34" s="142">
        <f>H34-J$8</f>
        <v/>
      </c>
      <c r="K34" s="83">
        <f>HYPERLINK("https://api.whatsapp.com/send?phone=57"&amp;D34&amp;"&amp;text="&amp;(IF(J34&lt;=0,"🚨 Hola, *"&amp;C34&amp;".*"&amp;"%0A"&amp;"Su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"&amp;C34&amp;"."&amp;"%0A"&amp;"Le quedan "&amp;J34&amp;" días restantes de su membresía en *_CRUNCHYROLL_*")),"💰")</f>
        <v/>
      </c>
      <c r="L34" s="83">
        <f>HYPERLINK("https://api.whatsapp.com/send?phone=57"&amp;D34&amp;"&amp;text=*_✅ ACTUALIZACIÓN DE CONTRASEÑA | CRUNCHYROLL_*"&amp;"%0A"&amp;"%0A"&amp;"💻 Correo: *"&amp;E34&amp;"*"&amp;"%0A"&amp;"🔐 Nueva Contraseña: *"&amp;F34&amp;"*","🔐")</f>
        <v/>
      </c>
      <c r="M34" s="84">
        <f>HYPERLINK("https://api.whatsapp.com/send?phone=57"&amp;D34&amp;"&amp;text=*_✅ CRUNCHYROLL_*"&amp;"%0A"&amp;"%0A"&amp;"*📧 Correo:* "&amp;E34&amp;"%0A"&amp;"*🔑 Contraseña:* "&amp;F34&amp;"%0A"&amp;"%0A"&amp;"*📍 Vence:* "&amp;H34,"💻")</f>
        <v/>
      </c>
      <c r="N34" s="183" t="n"/>
      <c r="O34" s="184" t="n"/>
      <c r="P34" s="185" t="n"/>
      <c r="Q34" s="97">
        <f>IF(P34="","",IF(R34&lt;0,"Vencido hace "&amp;R34*-1&amp;" días",IF(R34=0,"Vence hoy",IF(R34&gt;0,"Le quedan "&amp;R34&amp;" días",""))))</f>
        <v/>
      </c>
      <c r="R34" s="144">
        <f>P34-TODAY()</f>
        <v/>
      </c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39">
      <c r="A35" s="1" t="n"/>
      <c r="B35" s="1" t="n"/>
      <c r="C35" s="90" t="n"/>
      <c r="D35" s="91" t="n"/>
      <c r="E35" s="91" t="n"/>
      <c r="F35" s="91" t="n"/>
      <c r="G35" s="92" t="n"/>
      <c r="H35" s="106" t="n"/>
      <c r="I35" s="81">
        <f>IF(H35="","",IF(J35&lt;0,"Vencido hace "&amp;J35*-1&amp;" días",IF(J35=0,"Vence hoy",IF(J35&gt;0,"Le quedan "&amp;J35&amp;" días",""))))</f>
        <v/>
      </c>
      <c r="J35" s="142">
        <f>H35-J$8</f>
        <v/>
      </c>
      <c r="K35" s="83">
        <f>HYPERLINK("https://api.whatsapp.com/send?phone=57"&amp;D35&amp;"&amp;text="&amp;(IF(J35&lt;=0,"🚨 Hola, *"&amp;C35&amp;".*"&amp;"%0A"&amp;"Su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"&amp;C35&amp;"."&amp;"%0A"&amp;"Le quedan "&amp;J35&amp;" días restantes de su membresía en *_CRUNCHYROLL_*")),"💰")</f>
        <v/>
      </c>
      <c r="L35" s="83">
        <f>HYPERLINK("https://api.whatsapp.com/send?phone=57"&amp;D35&amp;"&amp;text=*_✅ ACTUALIZACIÓN DE CONTRASEÑA | CRUNCHYROLL_*"&amp;"%0A"&amp;"%0A"&amp;"💻 Correo: *"&amp;E35&amp;"*"&amp;"%0A"&amp;"🔐 Nueva Contraseña: *"&amp;F35&amp;"*","🔐")</f>
        <v/>
      </c>
      <c r="M35" s="84">
        <f>HYPERLINK("https://api.whatsapp.com/send?phone=57"&amp;D35&amp;"&amp;text=*_✅ CRUNCHYROLL_*"&amp;"%0A"&amp;"%0A"&amp;"*📧 Correo:* "&amp;E35&amp;"%0A"&amp;"*🔑 Contraseña:* "&amp;F35&amp;"%0A"&amp;"%0A"&amp;"*📍 Vence:* "&amp;H35,"💻")</f>
        <v/>
      </c>
      <c r="N35" s="183" t="n"/>
      <c r="O35" s="184" t="n"/>
      <c r="P35" s="185" t="n"/>
      <c r="Q35" s="97">
        <f>IF(P35="","",IF(R35&lt;0,"Vencido hace "&amp;R35*-1&amp;" días",IF(R35=0,"Vence hoy",IF(R35&gt;0,"Le quedan "&amp;R35&amp;" días",""))))</f>
        <v/>
      </c>
      <c r="R35" s="144">
        <f>P35-TODAY()</f>
        <v/>
      </c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39">
      <c r="A36" s="1" t="n"/>
      <c r="B36" s="1" t="n"/>
      <c r="C36" s="90" t="n"/>
      <c r="D36" s="91" t="n"/>
      <c r="E36" s="91" t="n"/>
      <c r="F36" s="91" t="n"/>
      <c r="G36" s="92" t="n"/>
      <c r="H36" s="106" t="n"/>
      <c r="I36" s="81">
        <f>IF(H36="","",IF(J36&lt;0,"Vencido hace "&amp;J36*-1&amp;" días",IF(J36=0,"Vence hoy",IF(J36&gt;0,"Le quedan "&amp;J36&amp;" días",""))))</f>
        <v/>
      </c>
      <c r="J36" s="142">
        <f>H36-J$8</f>
        <v/>
      </c>
      <c r="K36" s="83">
        <f>HYPERLINK("https://api.whatsapp.com/send?phone=57"&amp;D36&amp;"&amp;text="&amp;(IF(J36&lt;=0,"🚨 Hola, *"&amp;C36&amp;".*"&amp;"%0A"&amp;"Su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"&amp;C36&amp;"."&amp;"%0A"&amp;"Le quedan "&amp;J36&amp;" días restantes de su membresía en *_CRUNCHYROLL_*")),"💰")</f>
        <v/>
      </c>
      <c r="L36" s="83">
        <f>HYPERLINK("https://api.whatsapp.com/send?phone=57"&amp;D36&amp;"&amp;text=*_✅ ACTUALIZACIÓN DE CONTRASEÑA | CRUNCHYROLL_*"&amp;"%0A"&amp;"%0A"&amp;"💻 Correo: *"&amp;E36&amp;"*"&amp;"%0A"&amp;"🔐 Nueva Contraseña: *"&amp;F36&amp;"*","🔐")</f>
        <v/>
      </c>
      <c r="M36" s="84">
        <f>HYPERLINK("https://api.whatsapp.com/send?phone=57"&amp;D36&amp;"&amp;text=*_✅ CRUNCHYROLL_*"&amp;"%0A"&amp;"%0A"&amp;"*📧 Correo:* "&amp;E36&amp;"%0A"&amp;"*🔑 Contraseña:* "&amp;F36&amp;"%0A"&amp;"%0A"&amp;"*📍 Vence:* "&amp;H36,"💻")</f>
        <v/>
      </c>
      <c r="N36" s="183" t="n"/>
      <c r="O36" s="184" t="n"/>
      <c r="P36" s="185" t="n"/>
      <c r="Q36" s="97">
        <f>IF(P36="","",IF(R36&lt;0,"Vencido hace "&amp;R36*-1&amp;" días",IF(R36=0,"Vence hoy",IF(R36&gt;0,"Le quedan "&amp;R36&amp;" días",""))))</f>
        <v/>
      </c>
      <c r="R36" s="144">
        <f>P36-TODAY()</f>
        <v/>
      </c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39">
      <c r="A37" s="1" t="n"/>
      <c r="B37" s="1" t="n"/>
      <c r="C37" s="90" t="n"/>
      <c r="D37" s="91" t="n"/>
      <c r="E37" s="91" t="n"/>
      <c r="F37" s="91" t="n"/>
      <c r="G37" s="92" t="n"/>
      <c r="H37" s="106" t="n"/>
      <c r="I37" s="81">
        <f>IF(H37="","",IF(J37&lt;0,"Vencido hace "&amp;J37*-1&amp;" días",IF(J37=0,"Vence hoy",IF(J37&gt;0,"Le quedan "&amp;J37&amp;" días",""))))</f>
        <v/>
      </c>
      <c r="J37" s="142">
        <f>H37-J$8</f>
        <v/>
      </c>
      <c r="K37" s="83">
        <f>HYPERLINK("https://api.whatsapp.com/send?phone=57"&amp;D37&amp;"&amp;text="&amp;(IF(J37&lt;=0,"🚨 Hola, *"&amp;C37&amp;".*"&amp;"%0A"&amp;"Su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"&amp;C37&amp;"."&amp;"%0A"&amp;"Le quedan "&amp;J37&amp;" días restantes de su membresía en *_CRUNCHYROLL_*")),"💰")</f>
        <v/>
      </c>
      <c r="L37" s="83">
        <f>HYPERLINK("https://api.whatsapp.com/send?phone=57"&amp;D37&amp;"&amp;text=*_✅ ACTUALIZACIÓN DE CONTRASEÑA | CRUNCHYROLL_*"&amp;"%0A"&amp;"%0A"&amp;"💻 Correo: *"&amp;E37&amp;"*"&amp;"%0A"&amp;"🔐 Nueva Contraseña: *"&amp;F37&amp;"*","🔐")</f>
        <v/>
      </c>
      <c r="M37" s="84">
        <f>HYPERLINK("https://api.whatsapp.com/send?phone=57"&amp;D37&amp;"&amp;text=*_✅ CRUNCHYROLL_*"&amp;"%0A"&amp;"%0A"&amp;"*📧 Correo:* "&amp;E37&amp;"%0A"&amp;"*🔑 Contraseña:* "&amp;F37&amp;"%0A"&amp;"%0A"&amp;"*📍 Vence:* "&amp;H37,"💻")</f>
        <v/>
      </c>
      <c r="N37" s="183" t="n"/>
      <c r="O37" s="184" t="n"/>
      <c r="P37" s="185" t="n"/>
      <c r="Q37" s="97">
        <f>IF(P37="","",IF(R37&lt;0,"Vencido hace "&amp;R37*-1&amp;" días",IF(R37=0,"Vence hoy",IF(R37&gt;0,"Le quedan "&amp;R37&amp;" días",""))))</f>
        <v/>
      </c>
      <c r="R37" s="144">
        <f>P37-TODAY()</f>
        <v/>
      </c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39">
      <c r="A38" s="1" t="n"/>
      <c r="B38" s="1" t="n"/>
      <c r="C38" s="90" t="n"/>
      <c r="D38" s="91" t="n"/>
      <c r="E38" s="91" t="n"/>
      <c r="F38" s="91" t="n"/>
      <c r="G38" s="92" t="n"/>
      <c r="H38" s="106" t="n"/>
      <c r="I38" s="81">
        <f>IF(H38="","",IF(J38&lt;0,"Vencido hace "&amp;J38*-1&amp;" días",IF(J38=0,"Vence hoy",IF(J38&gt;0,"Le quedan "&amp;J38&amp;" días",""))))</f>
        <v/>
      </c>
      <c r="J38" s="142">
        <f>H38-J$8</f>
        <v/>
      </c>
      <c r="K38" s="83">
        <f>HYPERLINK("https://api.whatsapp.com/send?phone=57"&amp;D38&amp;"&amp;text="&amp;(IF(J38&lt;=0,"🚨 Hola, *"&amp;C38&amp;".*"&amp;"%0A"&amp;"Su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"&amp;C38&amp;"."&amp;"%0A"&amp;"Le quedan "&amp;J38&amp;" días restantes de su membresía en *_CRUNCHYROLL_*")),"💰")</f>
        <v/>
      </c>
      <c r="L38" s="83">
        <f>HYPERLINK("https://api.whatsapp.com/send?phone=57"&amp;D38&amp;"&amp;text=*_✅ ACTUALIZACIÓN DE CONTRASEÑA | CRUNCHYROLL_*"&amp;"%0A"&amp;"%0A"&amp;"💻 Correo: *"&amp;E38&amp;"*"&amp;"%0A"&amp;"🔐 Nueva Contraseña: *"&amp;F38&amp;"*","🔐")</f>
        <v/>
      </c>
      <c r="M38" s="84">
        <f>HYPERLINK("https://api.whatsapp.com/send?phone=57"&amp;D38&amp;"&amp;text=*_✅ CRUNCHYROLL_*"&amp;"%0A"&amp;"%0A"&amp;"*📧 Correo:* "&amp;E38&amp;"%0A"&amp;"*🔑 Contraseña:* "&amp;F38&amp;"%0A"&amp;"%0A"&amp;"*📍 Vence:* "&amp;H38,"💻")</f>
        <v/>
      </c>
      <c r="N38" s="183" t="n"/>
      <c r="O38" s="184" t="n"/>
      <c r="P38" s="185" t="n"/>
      <c r="Q38" s="97">
        <f>IF(P38="","",IF(R38&lt;0,"Vencido hace "&amp;R38*-1&amp;" días",IF(R38=0,"Vence hoy",IF(R38&gt;0,"Le quedan "&amp;R38&amp;" días",""))))</f>
        <v/>
      </c>
      <c r="R38" s="144">
        <f>P38-TODAY()</f>
        <v/>
      </c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39">
      <c r="A39" s="1" t="n"/>
      <c r="B39" s="1" t="n"/>
      <c r="C39" s="90" t="n"/>
      <c r="D39" s="91" t="n"/>
      <c r="E39" s="91" t="n"/>
      <c r="F39" s="91" t="n"/>
      <c r="G39" s="92" t="n"/>
      <c r="H39" s="106" t="n"/>
      <c r="I39" s="81">
        <f>IF(H39="","",IF(J39&lt;0,"Vencido hace "&amp;J39*-1&amp;" días",IF(J39=0,"Vence hoy",IF(J39&gt;0,"Le quedan "&amp;J39&amp;" días",""))))</f>
        <v/>
      </c>
      <c r="J39" s="142">
        <f>H39-J$8</f>
        <v/>
      </c>
      <c r="K39" s="83">
        <f>HYPERLINK("https://api.whatsapp.com/send?phone=57"&amp;D39&amp;"&amp;text="&amp;(IF(J39&lt;=0,"🚨 Hola, *"&amp;C39&amp;".*"&amp;"%0A"&amp;"Su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"&amp;C39&amp;"."&amp;"%0A"&amp;"Le quedan "&amp;J39&amp;" días restantes de su membresía en *_CRUNCHYROLL_*")),"💰")</f>
        <v/>
      </c>
      <c r="L39" s="83">
        <f>HYPERLINK("https://api.whatsapp.com/send?phone=57"&amp;D39&amp;"&amp;text=*_✅ ACTUALIZACIÓN DE CONTRASEÑA | CRUNCHYROLL_*"&amp;"%0A"&amp;"%0A"&amp;"💻 Correo: *"&amp;E39&amp;"*"&amp;"%0A"&amp;"🔐 Nueva Contraseña: *"&amp;F39&amp;"*","🔐")</f>
        <v/>
      </c>
      <c r="M39" s="84">
        <f>HYPERLINK("https://api.whatsapp.com/send?phone=57"&amp;D39&amp;"&amp;text=*_✅ CRUNCHYROLL_*"&amp;"%0A"&amp;"%0A"&amp;"*📧 Correo:* "&amp;E39&amp;"%0A"&amp;"*🔑 Contraseña:* "&amp;F39&amp;"%0A"&amp;"%0A"&amp;"*📍 Vence:* "&amp;H39,"💻")</f>
        <v/>
      </c>
      <c r="N39" s="183" t="n"/>
      <c r="O39" s="184" t="n"/>
      <c r="P39" s="185" t="n"/>
      <c r="Q39" s="97">
        <f>IF(P39="","",IF(R39&lt;0,"Vencido hace "&amp;R39*-1&amp;" días",IF(R39=0,"Vence hoy",IF(R39&gt;0,"Le quedan "&amp;R39&amp;" días",""))))</f>
        <v/>
      </c>
      <c r="R39" s="144">
        <f>P39-TODAY()</f>
        <v/>
      </c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39">
      <c r="A40" s="1" t="n"/>
      <c r="B40" s="1" t="n"/>
      <c r="C40" s="90" t="n"/>
      <c r="D40" s="91" t="n"/>
      <c r="E40" s="91" t="n"/>
      <c r="F40" s="91" t="n"/>
      <c r="G40" s="92" t="n"/>
      <c r="H40" s="106" t="n"/>
      <c r="I40" s="81">
        <f>IF(H40="","",IF(J40&lt;0,"Vencido hace "&amp;J40*-1&amp;" días",IF(J40=0,"Vence hoy",IF(J40&gt;0,"Le quedan "&amp;J40&amp;" días",""))))</f>
        <v/>
      </c>
      <c r="J40" s="142">
        <f>H40-J$8</f>
        <v/>
      </c>
      <c r="K40" s="83">
        <f>HYPERLINK("https://api.whatsapp.com/send?phone=57"&amp;D40&amp;"&amp;text="&amp;(IF(J40&lt;=0,"🚨 Hola, *"&amp;C40&amp;".*"&amp;"%0A"&amp;"Su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"&amp;C40&amp;"."&amp;"%0A"&amp;"Le quedan "&amp;J40&amp;" días restantes de su membresía en *_CRUNCHYROLL_*")),"💰")</f>
        <v/>
      </c>
      <c r="L40" s="83">
        <f>HYPERLINK("https://api.whatsapp.com/send?phone=57"&amp;D40&amp;"&amp;text=*_✅ ACTUALIZACIÓN DE CONTRASEÑA | CRUNCHYROLL_*"&amp;"%0A"&amp;"%0A"&amp;"💻 Correo: *"&amp;E40&amp;"*"&amp;"%0A"&amp;"🔐 Nueva Contraseña: *"&amp;F40&amp;"*","🔐")</f>
        <v/>
      </c>
      <c r="M40" s="84">
        <f>HYPERLINK("https://api.whatsapp.com/send?phone=57"&amp;D40&amp;"&amp;text=*_✅ CRUNCHYROLL_*"&amp;"%0A"&amp;"%0A"&amp;"*📧 Correo:* "&amp;E40&amp;"%0A"&amp;"*🔑 Contraseña:* "&amp;F40&amp;"%0A"&amp;"%0A"&amp;"*📍 Vence:* "&amp;H40,"💻")</f>
        <v/>
      </c>
      <c r="N40" s="183" t="n"/>
      <c r="O40" s="184" t="n"/>
      <c r="P40" s="185" t="n"/>
      <c r="Q40" s="97">
        <f>IF(P40="","",IF(R40&lt;0,"Vencido hace "&amp;R40*-1&amp;" días",IF(R40=0,"Vence hoy",IF(R40&gt;0,"Le quedan "&amp;R40&amp;" días",""))))</f>
        <v/>
      </c>
      <c r="R40" s="144">
        <f>P40-TODAY()</f>
        <v/>
      </c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39">
      <c r="A41" s="1" t="n"/>
      <c r="B41" s="1" t="n"/>
      <c r="C41" s="90" t="n"/>
      <c r="D41" s="91" t="n"/>
      <c r="E41" s="91" t="n"/>
      <c r="F41" s="91" t="n"/>
      <c r="G41" s="92" t="n"/>
      <c r="H41" s="106" t="n"/>
      <c r="I41" s="81">
        <f>IF(H41="","",IF(J41&lt;0,"Vencido hace "&amp;J41*-1&amp;" días",IF(J41=0,"Vence hoy",IF(J41&gt;0,"Le quedan "&amp;J41&amp;" días",""))))</f>
        <v/>
      </c>
      <c r="J41" s="142">
        <f>H41-J$8</f>
        <v/>
      </c>
      <c r="K41" s="83">
        <f>HYPERLINK("https://api.whatsapp.com/send?phone=57"&amp;D41&amp;"&amp;text="&amp;(IF(J41&lt;=0,"🚨 Hola, *"&amp;C41&amp;".*"&amp;"%0A"&amp;"Su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"&amp;C41&amp;"."&amp;"%0A"&amp;"Le quedan "&amp;J41&amp;" días restantes de su membresía en *_CRUNCHYROLL_*")),"💰")</f>
        <v/>
      </c>
      <c r="L41" s="83">
        <f>HYPERLINK("https://api.whatsapp.com/send?phone=57"&amp;D41&amp;"&amp;text=*_✅ ACTUALIZACIÓN DE CONTRASEÑA | CRUNCHYROLL_*"&amp;"%0A"&amp;"%0A"&amp;"💻 Correo: *"&amp;E41&amp;"*"&amp;"%0A"&amp;"🔐 Nueva Contraseña: *"&amp;F41&amp;"*","🔐")</f>
        <v/>
      </c>
      <c r="M41" s="84">
        <f>HYPERLINK("https://api.whatsapp.com/send?phone=57"&amp;D41&amp;"&amp;text=*_✅ CRUNCHYROLL_*"&amp;"%0A"&amp;"%0A"&amp;"*📧 Correo:* "&amp;E41&amp;"%0A"&amp;"*🔑 Contraseña:* "&amp;F41&amp;"%0A"&amp;"%0A"&amp;"*📍 Vence:* "&amp;H41,"💻")</f>
        <v/>
      </c>
      <c r="N41" s="183" t="n"/>
      <c r="O41" s="184" t="n"/>
      <c r="P41" s="185" t="n"/>
      <c r="Q41" s="97">
        <f>IF(P41="","",IF(R41&lt;0,"Vencido hace "&amp;R41*-1&amp;" días",IF(R41=0,"Vence hoy",IF(R41&gt;0,"Le quedan "&amp;R41&amp;" días",""))))</f>
        <v/>
      </c>
      <c r="R41" s="144">
        <f>P41-TODAY()</f>
        <v/>
      </c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39">
      <c r="A42" s="1" t="n"/>
      <c r="B42" s="1" t="n"/>
      <c r="C42" s="90" t="n"/>
      <c r="D42" s="91" t="n"/>
      <c r="E42" s="91" t="n"/>
      <c r="F42" s="91" t="n"/>
      <c r="G42" s="92" t="n"/>
      <c r="H42" s="106" t="n"/>
      <c r="I42" s="81">
        <f>IF(H42="","",IF(J42&lt;0,"Vencido hace "&amp;J42*-1&amp;" días",IF(J42=0,"Vence hoy",IF(J42&gt;0,"Le quedan "&amp;J42&amp;" días",""))))</f>
        <v/>
      </c>
      <c r="J42" s="142">
        <f>H42-J$8</f>
        <v/>
      </c>
      <c r="K42" s="83">
        <f>HYPERLINK("https://api.whatsapp.com/send?phone=57"&amp;D42&amp;"&amp;text="&amp;(IF(J42&lt;=0,"🚨 Hola, *"&amp;C42&amp;".*"&amp;"%0A"&amp;"Su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"&amp;C42&amp;"."&amp;"%0A"&amp;"Le quedan "&amp;J42&amp;" días restantes de su membresía en *_CRUNCHYROLL_*")),"💰")</f>
        <v/>
      </c>
      <c r="L42" s="83">
        <f>HYPERLINK("https://api.whatsapp.com/send?phone=57"&amp;D42&amp;"&amp;text=*_✅ ACTUALIZACIÓN DE CONTRASEÑA | CRUNCHYROLL_*"&amp;"%0A"&amp;"%0A"&amp;"💻 Correo: *"&amp;E42&amp;"*"&amp;"%0A"&amp;"🔐 Nueva Contraseña: *"&amp;F42&amp;"*","🔐")</f>
        <v/>
      </c>
      <c r="M42" s="84">
        <f>HYPERLINK("https://api.whatsapp.com/send?phone=57"&amp;D42&amp;"&amp;text=*_✅ CRUNCHYROLL_*"&amp;"%0A"&amp;"%0A"&amp;"*📧 Correo:* "&amp;E42&amp;"%0A"&amp;"*🔑 Contraseña:* "&amp;F42&amp;"%0A"&amp;"%0A"&amp;"*📍 Vence:* "&amp;H42,"💻")</f>
        <v/>
      </c>
      <c r="N42" s="183" t="n"/>
      <c r="O42" s="184" t="n"/>
      <c r="P42" s="185" t="n"/>
      <c r="Q42" s="97">
        <f>IF(P42="","",IF(R42&lt;0,"Vencido hace "&amp;R42*-1&amp;" días",IF(R42=0,"Vence hoy",IF(R42&gt;0,"Le quedan "&amp;R42&amp;" días",""))))</f>
        <v/>
      </c>
      <c r="R42" s="144">
        <f>P42-TODAY()</f>
        <v/>
      </c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39">
      <c r="A43" s="1" t="n"/>
      <c r="B43" s="1" t="n"/>
      <c r="C43" s="90" t="n"/>
      <c r="D43" s="91" t="n"/>
      <c r="E43" s="91" t="n"/>
      <c r="F43" s="91" t="n"/>
      <c r="G43" s="92" t="n"/>
      <c r="H43" s="106" t="n"/>
      <c r="I43" s="81">
        <f>IF(H43="","",IF(J43&lt;0,"Vencido hace "&amp;J43*-1&amp;" días",IF(J43=0,"Vence hoy",IF(J43&gt;0,"Le quedan "&amp;J43&amp;" días",""))))</f>
        <v/>
      </c>
      <c r="J43" s="142">
        <f>H43-J$8</f>
        <v/>
      </c>
      <c r="K43" s="83">
        <f>HYPERLINK("https://api.whatsapp.com/send?phone=57"&amp;D43&amp;"&amp;text="&amp;(IF(J43&lt;=0,"🚨 Hola, *"&amp;C43&amp;".*"&amp;"%0A"&amp;"Su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"&amp;C43&amp;"."&amp;"%0A"&amp;"Le quedan "&amp;J43&amp;" días restantes de su membresía en *_CRUNCHYROLL_*")),"💰")</f>
        <v/>
      </c>
      <c r="L43" s="83">
        <f>HYPERLINK("https://api.whatsapp.com/send?phone=57"&amp;D43&amp;"&amp;text=*_✅ ACTUALIZACIÓN DE CONTRASEÑA | CRUNCHYROLL_*"&amp;"%0A"&amp;"%0A"&amp;"💻 Correo: *"&amp;E43&amp;"*"&amp;"%0A"&amp;"🔐 Nueva Contraseña: *"&amp;F43&amp;"*","🔐")</f>
        <v/>
      </c>
      <c r="M43" s="84">
        <f>HYPERLINK("https://api.whatsapp.com/send?phone=57"&amp;D43&amp;"&amp;text=*_✅ CRUNCHYROLL_*"&amp;"%0A"&amp;"%0A"&amp;"*📧 Correo:* "&amp;E43&amp;"%0A"&amp;"*🔑 Contraseña:* "&amp;F43&amp;"%0A"&amp;"%0A"&amp;"*📍 Vence:* "&amp;H43,"💻")</f>
        <v/>
      </c>
      <c r="N43" s="183" t="n"/>
      <c r="O43" s="184" t="n"/>
      <c r="P43" s="185" t="n"/>
      <c r="Q43" s="97">
        <f>IF(P43="","",IF(R43&lt;0,"Vencido hace "&amp;R43*-1&amp;" días",IF(R43=0,"Vence hoy",IF(R43&gt;0,"Le quedan "&amp;R43&amp;" días",""))))</f>
        <v/>
      </c>
      <c r="R43" s="144">
        <f>P43-TODAY()</f>
        <v/>
      </c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39">
      <c r="A44" s="1" t="n"/>
      <c r="B44" s="1" t="n"/>
      <c r="C44" s="90" t="n"/>
      <c r="D44" s="91" t="n"/>
      <c r="E44" s="91" t="n"/>
      <c r="F44" s="91" t="n"/>
      <c r="G44" s="92" t="n"/>
      <c r="H44" s="106" t="n"/>
      <c r="I44" s="81">
        <f>IF(H44="","",IF(J44&lt;0,"Vencido hace "&amp;J44*-1&amp;" días",IF(J44=0,"Vence hoy",IF(J44&gt;0,"Le quedan "&amp;J44&amp;" días",""))))</f>
        <v/>
      </c>
      <c r="J44" s="142">
        <f>H44-J$8</f>
        <v/>
      </c>
      <c r="K44" s="83">
        <f>HYPERLINK("https://api.whatsapp.com/send?phone=57"&amp;D44&amp;"&amp;text="&amp;(IF(J44&lt;=0,"🚨 Hola, *"&amp;C44&amp;".*"&amp;"%0A"&amp;"Su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"&amp;C44&amp;"."&amp;"%0A"&amp;"Le quedan "&amp;J44&amp;" días restantes de su membresía en *_CRUNCHYROLL_*")),"💰")</f>
        <v/>
      </c>
      <c r="L44" s="83">
        <f>HYPERLINK("https://api.whatsapp.com/send?phone=57"&amp;D44&amp;"&amp;text=*_✅ ACTUALIZACIÓN DE CONTRASEÑA | CRUNCHYROLL_*"&amp;"%0A"&amp;"%0A"&amp;"💻 Correo: *"&amp;E44&amp;"*"&amp;"%0A"&amp;"🔐 Nueva Contraseña: *"&amp;F44&amp;"*","🔐")</f>
        <v/>
      </c>
      <c r="M44" s="84">
        <f>HYPERLINK("https://api.whatsapp.com/send?phone=57"&amp;D44&amp;"&amp;text=*_✅ CRUNCHYROLL_*"&amp;"%0A"&amp;"%0A"&amp;"*📧 Correo:* "&amp;E44&amp;"%0A"&amp;"*🔑 Contraseña:* "&amp;F44&amp;"%0A"&amp;"%0A"&amp;"*📍 Vence:* "&amp;H44,"💻")</f>
        <v/>
      </c>
      <c r="N44" s="183" t="n"/>
      <c r="O44" s="184" t="n"/>
      <c r="P44" s="185" t="n"/>
      <c r="Q44" s="97">
        <f>IF(P44="","",IF(R44&lt;0,"Vencido hace "&amp;R44*-1&amp;" días",IF(R44=0,"Vence hoy",IF(R44&gt;0,"Le quedan "&amp;R44&amp;" días",""))))</f>
        <v/>
      </c>
      <c r="R44" s="144">
        <f>P44-TODAY()</f>
        <v/>
      </c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39">
      <c r="A45" s="1" t="n"/>
      <c r="B45" s="1" t="n"/>
      <c r="C45" s="90" t="n"/>
      <c r="D45" s="91" t="n"/>
      <c r="E45" s="91" t="n"/>
      <c r="F45" s="91" t="n"/>
      <c r="G45" s="92" t="n"/>
      <c r="H45" s="106" t="n"/>
      <c r="I45" s="81">
        <f>IF(H45="","",IF(J45&lt;0,"Vencido hace "&amp;J45*-1&amp;" días",IF(J45=0,"Vence hoy",IF(J45&gt;0,"Le quedan "&amp;J45&amp;" días",""))))</f>
        <v/>
      </c>
      <c r="J45" s="142">
        <f>H45-J$8</f>
        <v/>
      </c>
      <c r="K45" s="83">
        <f>HYPERLINK("https://api.whatsapp.com/send?phone=57"&amp;D45&amp;"&amp;text="&amp;(IF(J45&lt;=0,"🚨 Hola, *"&amp;C45&amp;".*"&amp;"%0A"&amp;"Su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"&amp;C45&amp;"."&amp;"%0A"&amp;"Le quedan "&amp;J45&amp;" días restantes de su membresía en *_CRUNCHYROLL_*")),"💰")</f>
        <v/>
      </c>
      <c r="L45" s="83">
        <f>HYPERLINK("https://api.whatsapp.com/send?phone=57"&amp;D45&amp;"&amp;text=*_✅ ACTUALIZACIÓN DE CONTRASEÑA | CRUNCHYROLL_*"&amp;"%0A"&amp;"%0A"&amp;"💻 Correo: *"&amp;E45&amp;"*"&amp;"%0A"&amp;"🔐 Nueva Contraseña: *"&amp;F45&amp;"*","🔐")</f>
        <v/>
      </c>
      <c r="M45" s="84">
        <f>HYPERLINK("https://api.whatsapp.com/send?phone=57"&amp;D45&amp;"&amp;text=*_✅ CRUNCHYROLL_*"&amp;"%0A"&amp;"%0A"&amp;"*📧 Correo:* "&amp;E45&amp;"%0A"&amp;"*🔑 Contraseña:* "&amp;F45&amp;"%0A"&amp;"%0A"&amp;"*📍 Vence:* "&amp;H45,"💻")</f>
        <v/>
      </c>
      <c r="N45" s="183" t="n"/>
      <c r="O45" s="184" t="n"/>
      <c r="P45" s="185" t="n"/>
      <c r="Q45" s="97">
        <f>IF(P45="","",IF(R45&lt;0,"Vencido hace "&amp;R45*-1&amp;" días",IF(R45=0,"Vence hoy",IF(R45&gt;0,"Le quedan "&amp;R45&amp;" días",""))))</f>
        <v/>
      </c>
      <c r="R45" s="144">
        <f>P45-TODAY()</f>
        <v/>
      </c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39">
      <c r="A46" s="1" t="n"/>
      <c r="B46" s="1" t="n"/>
      <c r="C46" s="90" t="n"/>
      <c r="D46" s="91" t="n"/>
      <c r="E46" s="91" t="n"/>
      <c r="F46" s="91" t="n"/>
      <c r="G46" s="92" t="n"/>
      <c r="H46" s="106" t="n"/>
      <c r="I46" s="81">
        <f>IF(H46="","",IF(J46&lt;0,"Vencido hace "&amp;J46*-1&amp;" días",IF(J46=0,"Vence hoy",IF(J46&gt;0,"Le quedan "&amp;J46&amp;" días",""))))</f>
        <v/>
      </c>
      <c r="J46" s="142">
        <f>H46-J$8</f>
        <v/>
      </c>
      <c r="K46" s="83">
        <f>HYPERLINK("https://api.whatsapp.com/send?phone=57"&amp;D46&amp;"&amp;text="&amp;(IF(J46&lt;=0,"🚨 Hola, *"&amp;C46&amp;".*"&amp;"%0A"&amp;"Su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"&amp;C46&amp;"."&amp;"%0A"&amp;"Le quedan "&amp;J46&amp;" días restantes de su membresía en *_CRUNCHYROLL_*")),"💰")</f>
        <v/>
      </c>
      <c r="L46" s="83">
        <f>HYPERLINK("https://api.whatsapp.com/send?phone=57"&amp;D46&amp;"&amp;text=*_✅ ACTUALIZACIÓN DE CONTRASEÑA | CRUNCHYROLL_*"&amp;"%0A"&amp;"%0A"&amp;"💻 Correo: *"&amp;E46&amp;"*"&amp;"%0A"&amp;"🔐 Nueva Contraseña: *"&amp;F46&amp;"*","🔐")</f>
        <v/>
      </c>
      <c r="M46" s="84">
        <f>HYPERLINK("https://api.whatsapp.com/send?phone=57"&amp;D46&amp;"&amp;text=*_✅ CRUNCHYROLL_*"&amp;"%0A"&amp;"%0A"&amp;"*📧 Correo:* "&amp;E46&amp;"%0A"&amp;"*🔑 Contraseña:* "&amp;F46&amp;"%0A"&amp;"%0A"&amp;"*📍 Vence:* "&amp;H46,"💻")</f>
        <v/>
      </c>
      <c r="N46" s="183" t="n"/>
      <c r="O46" s="184" t="n"/>
      <c r="P46" s="185" t="n"/>
      <c r="Q46" s="97">
        <f>IF(P46="","",IF(R46&lt;0,"Vencido hace "&amp;R46*-1&amp;" días",IF(R46=0,"Vence hoy",IF(R46&gt;0,"Le quedan "&amp;R46&amp;" días",""))))</f>
        <v/>
      </c>
      <c r="R46" s="144">
        <f>P46-TODAY()</f>
        <v/>
      </c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39">
      <c r="A47" s="1" t="n"/>
      <c r="B47" s="1" t="n"/>
      <c r="C47" s="90" t="n"/>
      <c r="D47" s="91" t="n"/>
      <c r="E47" s="91" t="n"/>
      <c r="F47" s="91" t="n"/>
      <c r="G47" s="92" t="n"/>
      <c r="H47" s="106" t="n"/>
      <c r="I47" s="81">
        <f>IF(H47="","",IF(J47&lt;0,"Vencido hace "&amp;J47*-1&amp;" días",IF(J47=0,"Vence hoy",IF(J47&gt;0,"Le quedan "&amp;J47&amp;" días",""))))</f>
        <v/>
      </c>
      <c r="J47" s="142">
        <f>H47-J$8</f>
        <v/>
      </c>
      <c r="K47" s="83">
        <f>HYPERLINK("https://api.whatsapp.com/send?phone=57"&amp;D47&amp;"&amp;text="&amp;(IF(J47&lt;=0,"🚨 Hola, *"&amp;C47&amp;".*"&amp;"%0A"&amp;"Su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"&amp;C47&amp;"."&amp;"%0A"&amp;"Le quedan "&amp;J47&amp;" días restantes de su membresía en *_CRUNCHYROLL_*")),"💰")</f>
        <v/>
      </c>
      <c r="L47" s="83">
        <f>HYPERLINK("https://api.whatsapp.com/send?phone=57"&amp;D47&amp;"&amp;text=*_✅ ACTUALIZACIÓN DE CONTRASEÑA | CRUNCHYROLL_*"&amp;"%0A"&amp;"%0A"&amp;"💻 Correo: *"&amp;E47&amp;"*"&amp;"%0A"&amp;"🔐 Nueva Contraseña: *"&amp;F47&amp;"*","🔐")</f>
        <v/>
      </c>
      <c r="M47" s="84">
        <f>HYPERLINK("https://api.whatsapp.com/send?phone=57"&amp;D47&amp;"&amp;text=*_✅ CRUNCHYROLL_*"&amp;"%0A"&amp;"%0A"&amp;"*📧 Correo:* "&amp;E47&amp;"%0A"&amp;"*🔑 Contraseña:* "&amp;F47&amp;"%0A"&amp;"%0A"&amp;"*📍 Vence:* "&amp;H47,"💻")</f>
        <v/>
      </c>
      <c r="N47" s="183" t="n"/>
      <c r="O47" s="184" t="n"/>
      <c r="P47" s="185" t="n"/>
      <c r="Q47" s="97">
        <f>IF(P47="","",IF(R47&lt;0,"Vencido hace "&amp;R47*-1&amp;" días",IF(R47=0,"Vence hoy",IF(R47&gt;0,"Le quedan "&amp;R47&amp;" días",""))))</f>
        <v/>
      </c>
      <c r="R47" s="144">
        <f>P47-TODAY()</f>
        <v/>
      </c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39">
      <c r="A48" s="1" t="n"/>
      <c r="B48" s="1" t="n"/>
      <c r="C48" s="90" t="n"/>
      <c r="D48" s="91" t="n"/>
      <c r="E48" s="91" t="n"/>
      <c r="F48" s="91" t="n"/>
      <c r="G48" s="92" t="n"/>
      <c r="H48" s="106" t="n"/>
      <c r="I48" s="81">
        <f>IF(H48="","",IF(J48&lt;0,"Vencido hace "&amp;J48*-1&amp;" días",IF(J48=0,"Vence hoy",IF(J48&gt;0,"Le quedan "&amp;J48&amp;" días",""))))</f>
        <v/>
      </c>
      <c r="J48" s="142">
        <f>H48-J$8</f>
        <v/>
      </c>
      <c r="K48" s="83">
        <f>HYPERLINK("https://api.whatsapp.com/send?phone=57"&amp;D48&amp;"&amp;text="&amp;(IF(J48&lt;=0,"🚨 Hola, *"&amp;C48&amp;".*"&amp;"%0A"&amp;"Su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"&amp;C48&amp;"."&amp;"%0A"&amp;"Le quedan "&amp;J48&amp;" días restantes de su membresía en *_CRUNCHYROLL_*")),"💰")</f>
        <v/>
      </c>
      <c r="L48" s="83">
        <f>HYPERLINK("https://api.whatsapp.com/send?phone=57"&amp;D48&amp;"&amp;text=*_✅ ACTUALIZACIÓN DE CONTRASEÑA | CRUNCHYROLL_*"&amp;"%0A"&amp;"%0A"&amp;"💻 Correo: *"&amp;E48&amp;"*"&amp;"%0A"&amp;"🔐 Nueva Contraseña: *"&amp;F48&amp;"*","🔐")</f>
        <v/>
      </c>
      <c r="M48" s="84">
        <f>HYPERLINK("https://api.whatsapp.com/send?phone=57"&amp;D48&amp;"&amp;text=*_✅ CRUNCHYROLL_*"&amp;"%0A"&amp;"%0A"&amp;"*📧 Correo:* "&amp;E48&amp;"%0A"&amp;"*🔑 Contraseña:* "&amp;F48&amp;"%0A"&amp;"%0A"&amp;"*📍 Vence:* "&amp;H48,"💻")</f>
        <v/>
      </c>
      <c r="N48" s="183" t="n"/>
      <c r="O48" s="184" t="n"/>
      <c r="P48" s="185" t="n"/>
      <c r="Q48" s="97">
        <f>IF(P48="","",IF(R48&lt;0,"Vencido hace "&amp;R48*-1&amp;" días",IF(R48=0,"Vence hoy",IF(R48&gt;0,"Le quedan "&amp;R48&amp;" días",""))))</f>
        <v/>
      </c>
      <c r="R48" s="144">
        <f>P48-TODAY()</f>
        <v/>
      </c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 s="339">
      <c r="A49" s="1" t="n"/>
      <c r="B49" s="1" t="n"/>
      <c r="C49" s="90" t="n"/>
      <c r="D49" s="91" t="n"/>
      <c r="E49" s="91" t="n"/>
      <c r="F49" s="91" t="n"/>
      <c r="G49" s="92" t="n"/>
      <c r="H49" s="106" t="n"/>
      <c r="I49" s="81">
        <f>IF(H49="","",IF(J49&lt;0,"Vencido hace "&amp;J49*-1&amp;" días",IF(J49=0,"Vence hoy",IF(J49&gt;0,"Le quedan "&amp;J49&amp;" días",""))))</f>
        <v/>
      </c>
      <c r="J49" s="142">
        <f>H49-J$8</f>
        <v/>
      </c>
      <c r="K49" s="83">
        <f>HYPERLINK("https://api.whatsapp.com/send?phone=57"&amp;D49&amp;"&amp;text="&amp;(IF(J49&lt;=0,"🚨 Hola, *"&amp;C49&amp;".*"&amp;"%0A"&amp;"Su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"&amp;C49&amp;"."&amp;"%0A"&amp;"Le quedan "&amp;J49&amp;" días restantes de su membresía en *_CRUNCHYROLL_*")),"💰")</f>
        <v/>
      </c>
      <c r="L49" s="83">
        <f>HYPERLINK("https://api.whatsapp.com/send?phone=57"&amp;D49&amp;"&amp;text=*_✅ ACTUALIZACIÓN DE CONTRASEÑA | CRUNCHYROLL_*"&amp;"%0A"&amp;"%0A"&amp;"💻 Correo: *"&amp;E49&amp;"*"&amp;"%0A"&amp;"🔐 Nueva Contraseña: *"&amp;F49&amp;"*","🔐")</f>
        <v/>
      </c>
      <c r="M49" s="84">
        <f>HYPERLINK("https://api.whatsapp.com/send?phone=57"&amp;D49&amp;"&amp;text=*_✅ CRUNCHYROLL_*"&amp;"%0A"&amp;"%0A"&amp;"*📧 Correo:* "&amp;E49&amp;"%0A"&amp;"*🔑 Contraseña:* "&amp;F49&amp;"%0A"&amp;"%0A"&amp;"*📍 Vence:* "&amp;H49,"💻")</f>
        <v/>
      </c>
      <c r="N49" s="183" t="n"/>
      <c r="O49" s="184" t="n"/>
      <c r="P49" s="185" t="n"/>
      <c r="Q49" s="97">
        <f>IF(P49="","",IF(R49&lt;0,"Vencido hace "&amp;R49*-1&amp;" días",IF(R49=0,"Vence hoy",IF(R49&gt;0,"Le quedan "&amp;R49&amp;" días",""))))</f>
        <v/>
      </c>
      <c r="R49" s="144">
        <f>P49-TODAY()</f>
        <v/>
      </c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 s="339">
      <c r="A50" s="1" t="n"/>
      <c r="B50" s="1" t="n"/>
      <c r="C50" s="90" t="n"/>
      <c r="D50" s="91" t="n"/>
      <c r="E50" s="91" t="n"/>
      <c r="F50" s="91" t="n"/>
      <c r="G50" s="92" t="n"/>
      <c r="H50" s="106" t="n"/>
      <c r="I50" s="81">
        <f>IF(H50="","",IF(J50&lt;0,"Vencido hace "&amp;J50*-1&amp;" días",IF(J50=0,"Vence hoy",IF(J50&gt;0,"Le quedan "&amp;J50&amp;" días",""))))</f>
        <v/>
      </c>
      <c r="J50" s="142">
        <f>H50-J$8</f>
        <v/>
      </c>
      <c r="K50" s="83">
        <f>HYPERLINK("https://api.whatsapp.com/send?phone=57"&amp;D50&amp;"&amp;text="&amp;(IF(J50&lt;=0,"🚨 Hola, *"&amp;C50&amp;".*"&amp;"%0A"&amp;"Su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"&amp;C50&amp;"."&amp;"%0A"&amp;"Le quedan "&amp;J50&amp;" días restantes de su membresía en *_CRUNCHYROLL_*")),"💰")</f>
        <v/>
      </c>
      <c r="L50" s="83">
        <f>HYPERLINK("https://api.whatsapp.com/send?phone=57"&amp;D50&amp;"&amp;text=*_✅ ACTUALIZACIÓN DE CONTRASEÑA | CRUNCHYROLL_*"&amp;"%0A"&amp;"%0A"&amp;"💻 Correo: *"&amp;E50&amp;"*"&amp;"%0A"&amp;"🔐 Nueva Contraseña: *"&amp;F50&amp;"*","🔐")</f>
        <v/>
      </c>
      <c r="M50" s="84">
        <f>HYPERLINK("https://api.whatsapp.com/send?phone=57"&amp;D50&amp;"&amp;text=*_✅ CRUNCHYROLL_*"&amp;"%0A"&amp;"%0A"&amp;"*📧 Correo:* "&amp;E50&amp;"%0A"&amp;"*🔑 Contraseña:* "&amp;F50&amp;"%0A"&amp;"%0A"&amp;"*📍 Vence:* "&amp;H50,"💻")</f>
        <v/>
      </c>
      <c r="N50" s="183" t="n"/>
      <c r="O50" s="184" t="n"/>
      <c r="P50" s="185" t="n"/>
      <c r="Q50" s="97">
        <f>IF(P50="","",IF(R50&lt;0,"Vencido hace "&amp;R50*-1&amp;" días",IF(R50=0,"Vence hoy",IF(R50&gt;0,"Le quedan "&amp;R50&amp;" días",""))))</f>
        <v/>
      </c>
      <c r="R50" s="144">
        <f>P50-TODAY()</f>
        <v/>
      </c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 s="339">
      <c r="A51" s="1" t="n"/>
      <c r="B51" s="1" t="n"/>
      <c r="C51" s="90" t="n"/>
      <c r="D51" s="91" t="n"/>
      <c r="E51" s="91" t="n"/>
      <c r="F51" s="91" t="n"/>
      <c r="G51" s="92" t="n"/>
      <c r="H51" s="106" t="n"/>
      <c r="I51" s="81">
        <f>IF(H51="","",IF(J51&lt;0,"Vencido hace "&amp;J51*-1&amp;" días",IF(J51=0,"Vence hoy",IF(J51&gt;0,"Le quedan "&amp;J51&amp;" días",""))))</f>
        <v/>
      </c>
      <c r="J51" s="142">
        <f>H51-J$8</f>
        <v/>
      </c>
      <c r="K51" s="83">
        <f>HYPERLINK("https://api.whatsapp.com/send?phone=57"&amp;D51&amp;"&amp;text="&amp;(IF(J51&lt;=0,"🚨 Hola, *"&amp;C51&amp;".*"&amp;"%0A"&amp;"Su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"&amp;C51&amp;"."&amp;"%0A"&amp;"Le quedan "&amp;J51&amp;" días restantes de su membresía en *_CRUNCHYROLL_*")),"💰")</f>
        <v/>
      </c>
      <c r="L51" s="83">
        <f>HYPERLINK("https://api.whatsapp.com/send?phone=57"&amp;D51&amp;"&amp;text=*_✅ ACTUALIZACIÓN DE CONTRASEÑA | CRUNCHYROLL_*"&amp;"%0A"&amp;"%0A"&amp;"💻 Correo: *"&amp;E51&amp;"*"&amp;"%0A"&amp;"🔐 Nueva Contraseña: *"&amp;F51&amp;"*","🔐")</f>
        <v/>
      </c>
      <c r="M51" s="84">
        <f>HYPERLINK("https://api.whatsapp.com/send?phone=57"&amp;D51&amp;"&amp;text=*_✅ CRUNCHYROLL_*"&amp;"%0A"&amp;"%0A"&amp;"*📧 Correo:* "&amp;E51&amp;"%0A"&amp;"*🔑 Contraseña:* "&amp;F51&amp;"%0A"&amp;"%0A"&amp;"*📍 Vence:* "&amp;H51,"💻")</f>
        <v/>
      </c>
      <c r="N51" s="183" t="n"/>
      <c r="O51" s="184" t="n"/>
      <c r="P51" s="185" t="n"/>
      <c r="Q51" s="97">
        <f>IF(P51="","",IF(R51&lt;0,"Vencido hace "&amp;R51*-1&amp;" días",IF(R51=0,"Vence hoy",IF(R51&gt;0,"Le quedan "&amp;R51&amp;" días",""))))</f>
        <v/>
      </c>
      <c r="R51" s="144">
        <f>P51-TODAY()</f>
        <v/>
      </c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39">
      <c r="A52" s="1" t="n"/>
      <c r="B52" s="1" t="n"/>
      <c r="C52" s="90" t="n"/>
      <c r="D52" s="91" t="n"/>
      <c r="E52" s="91" t="n"/>
      <c r="F52" s="91" t="n"/>
      <c r="G52" s="92" t="n"/>
      <c r="H52" s="106" t="n"/>
      <c r="I52" s="81">
        <f>IF(H52="","",IF(J52&lt;0,"Vencido hace "&amp;J52*-1&amp;" días",IF(J52=0,"Vence hoy",IF(J52&gt;0,"Le quedan "&amp;J52&amp;" días",""))))</f>
        <v/>
      </c>
      <c r="J52" s="142">
        <f>H52-J$8</f>
        <v/>
      </c>
      <c r="K52" s="83">
        <f>HYPERLINK("https://api.whatsapp.com/send?phone=57"&amp;D52&amp;"&amp;text="&amp;(IF(J52&lt;=0,"🚨 Hola, *"&amp;C52&amp;".*"&amp;"%0A"&amp;"Su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"&amp;C52&amp;"."&amp;"%0A"&amp;"Le quedan "&amp;J52&amp;" días restantes de su membresía en *_CRUNCHYROLL_*")),"💰")</f>
        <v/>
      </c>
      <c r="L52" s="83">
        <f>HYPERLINK("https://api.whatsapp.com/send?phone=57"&amp;D52&amp;"&amp;text=*_✅ ACTUALIZACIÓN DE CONTRASEÑA | CRUNCHYROLL_*"&amp;"%0A"&amp;"%0A"&amp;"💻 Correo: *"&amp;E52&amp;"*"&amp;"%0A"&amp;"🔐 Nueva Contraseña: *"&amp;F52&amp;"*","🔐")</f>
        <v/>
      </c>
      <c r="M52" s="84">
        <f>HYPERLINK("https://api.whatsapp.com/send?phone=57"&amp;D52&amp;"&amp;text=*_✅ CRUNCHYROLL_*"&amp;"%0A"&amp;"%0A"&amp;"*📧 Correo:* "&amp;E52&amp;"%0A"&amp;"*🔑 Contraseña:* "&amp;F52&amp;"%0A"&amp;"%0A"&amp;"*📍 Vence:* "&amp;H52,"💻")</f>
        <v/>
      </c>
      <c r="N52" s="183" t="n"/>
      <c r="O52" s="184" t="n"/>
      <c r="P52" s="185" t="n"/>
      <c r="Q52" s="97">
        <f>IF(P52="","",IF(R52&lt;0,"Vencido hace "&amp;R52*-1&amp;" días",IF(R52=0,"Vence hoy",IF(R52&gt;0,"Le quedan "&amp;R52&amp;" días",""))))</f>
        <v/>
      </c>
      <c r="R52" s="144">
        <f>P52-TODAY()</f>
        <v/>
      </c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39">
      <c r="A53" s="1" t="n"/>
      <c r="B53" s="1" t="n"/>
      <c r="C53" s="90" t="n"/>
      <c r="D53" s="91" t="n"/>
      <c r="E53" s="91" t="n"/>
      <c r="F53" s="91" t="n"/>
      <c r="G53" s="92" t="n"/>
      <c r="H53" s="106" t="n"/>
      <c r="I53" s="81">
        <f>IF(H53="","",IF(J53&lt;0,"Vencido hace "&amp;J53*-1&amp;" días",IF(J53=0,"Vence hoy",IF(J53&gt;0,"Le quedan "&amp;J53&amp;" días",""))))</f>
        <v/>
      </c>
      <c r="J53" s="142">
        <f>H53-J$8</f>
        <v/>
      </c>
      <c r="K53" s="83">
        <f>HYPERLINK("https://api.whatsapp.com/send?phone=57"&amp;D53&amp;"&amp;text="&amp;(IF(J53&lt;=0,"🚨 Hola, *"&amp;C53&amp;".*"&amp;"%0A"&amp;"Su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"&amp;C53&amp;"."&amp;"%0A"&amp;"Le quedan "&amp;J53&amp;" días restantes de su membresía en *_CRUNCHYROLL_*")),"💰")</f>
        <v/>
      </c>
      <c r="L53" s="83">
        <f>HYPERLINK("https://api.whatsapp.com/send?phone=57"&amp;D53&amp;"&amp;text=*_✅ ACTUALIZACIÓN DE CONTRASEÑA | CRUNCHYROLL_*"&amp;"%0A"&amp;"%0A"&amp;"💻 Correo: *"&amp;E53&amp;"*"&amp;"%0A"&amp;"🔐 Nueva Contraseña: *"&amp;F53&amp;"*","🔐")</f>
        <v/>
      </c>
      <c r="M53" s="84">
        <f>HYPERLINK("https://api.whatsapp.com/send?phone=57"&amp;D53&amp;"&amp;text=*_✅ CRUNCHYROLL_*"&amp;"%0A"&amp;"%0A"&amp;"*📧 Correo:* "&amp;E53&amp;"%0A"&amp;"*🔑 Contraseña:* "&amp;F53&amp;"%0A"&amp;"%0A"&amp;"*📍 Vence:* "&amp;H53,"💻")</f>
        <v/>
      </c>
      <c r="N53" s="183" t="n"/>
      <c r="O53" s="184" t="n"/>
      <c r="P53" s="185" t="n"/>
      <c r="Q53" s="97">
        <f>IF(P53="","",IF(R53&lt;0,"Vencido hace "&amp;R53*-1&amp;" días",IF(R53=0,"Vence hoy",IF(R53&gt;0,"Le quedan "&amp;R53&amp;" días",""))))</f>
        <v/>
      </c>
      <c r="R53" s="144">
        <f>P53-TODAY()</f>
        <v/>
      </c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339">
      <c r="A54" s="70" t="n"/>
      <c r="B54" s="70" t="n"/>
      <c r="C54" s="90" t="n"/>
      <c r="D54" s="91" t="n"/>
      <c r="E54" s="91" t="n"/>
      <c r="F54" s="91" t="n"/>
      <c r="G54" s="92" t="n"/>
      <c r="H54" s="106" t="n"/>
      <c r="I54" s="81">
        <f>IF(H54="","",IF(J54&lt;0,"Vencido hace "&amp;J54*-1&amp;" días",IF(J54=0,"Vence hoy",IF(J54&gt;0,"Le quedan "&amp;J54&amp;" días",""))))</f>
        <v/>
      </c>
      <c r="J54" s="142">
        <f>H54-J$8</f>
        <v/>
      </c>
      <c r="K54" s="83">
        <f>HYPERLINK("https://api.whatsapp.com/send?phone=57"&amp;D54&amp;"&amp;text="&amp;(IF(J54&lt;=0,"🚨 Hola, *"&amp;C54&amp;".*"&amp;"%0A"&amp;"Su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"&amp;C54&amp;"."&amp;"%0A"&amp;"Le quedan "&amp;J54&amp;" días restantes de su membresía en *_CRUNCHYROLL_*")),"💰")</f>
        <v/>
      </c>
      <c r="L54" s="83">
        <f>HYPERLINK("https://api.whatsapp.com/send?phone=57"&amp;D54&amp;"&amp;text=*_✅ ACTUALIZACIÓN DE CONTRASEÑA | CRUNCHYROLL_*"&amp;"%0A"&amp;"%0A"&amp;"💻 Correo: *"&amp;E54&amp;"*"&amp;"%0A"&amp;"🔐 Nueva Contraseña: *"&amp;F54&amp;"*","🔐")</f>
        <v/>
      </c>
      <c r="M54" s="84">
        <f>HYPERLINK("https://api.whatsapp.com/send?phone=57"&amp;D54&amp;"&amp;text=*_✅ CRUNCHYROLL_*"&amp;"%0A"&amp;"%0A"&amp;"*📧 Correo:* "&amp;E54&amp;"%0A"&amp;"*🔑 Contraseña:* "&amp;F54&amp;"%0A"&amp;"%0A"&amp;"*📍 Vence:* "&amp;H54,"💻")</f>
        <v/>
      </c>
      <c r="N54" s="183" t="n"/>
      <c r="O54" s="184" t="n"/>
      <c r="P54" s="185" t="n"/>
      <c r="Q54" s="97">
        <f>IF(P54="","",IF(R54&lt;0,"Vencido hace "&amp;R54*-1&amp;" días",IF(R54=0,"Vence hoy",IF(R54&gt;0,"Le quedan "&amp;R54&amp;" días",""))))</f>
        <v/>
      </c>
      <c r="R54" s="144">
        <f>P54-TODAY()</f>
        <v/>
      </c>
      <c r="S54" s="70" t="n"/>
      <c r="T54" s="70" t="n"/>
      <c r="U54" s="70" t="n"/>
      <c r="V54" s="70" t="n"/>
      <c r="W54" s="70" t="n"/>
      <c r="X54" s="70" t="n"/>
      <c r="Y54" s="70" t="n"/>
      <c r="Z54" s="70" t="n"/>
    </row>
    <row r="55" ht="15.75" customHeight="1" s="339">
      <c r="A55" s="70" t="n"/>
      <c r="B55" s="70" t="n"/>
      <c r="C55" s="90" t="n"/>
      <c r="D55" s="91" t="n"/>
      <c r="E55" s="91" t="n"/>
      <c r="F55" s="91" t="n"/>
      <c r="G55" s="92" t="n"/>
      <c r="H55" s="106" t="n"/>
      <c r="I55" s="81">
        <f>IF(H55="","",IF(J55&lt;0,"Vencido hace "&amp;J55*-1&amp;" días",IF(J55=0,"Vence hoy",IF(J55&gt;0,"Le quedan "&amp;J55&amp;" días",""))))</f>
        <v/>
      </c>
      <c r="J55" s="142">
        <f>H55-J$8</f>
        <v/>
      </c>
      <c r="K55" s="83">
        <f>HYPERLINK("https://api.whatsapp.com/send?phone=57"&amp;D55&amp;"&amp;text="&amp;(IF(J55&lt;=0,"🚨 Hola, *"&amp;C55&amp;".*"&amp;"%0A"&amp;"Su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"&amp;C55&amp;"."&amp;"%0A"&amp;"Le quedan "&amp;J55&amp;" días restantes de su membresía en *_CRUNCHYROLL_*")),"💰")</f>
        <v/>
      </c>
      <c r="L55" s="83">
        <f>HYPERLINK("https://api.whatsapp.com/send?phone=57"&amp;D55&amp;"&amp;text=*_✅ ACTUALIZACIÓN DE CONTRASEÑA | CRUNCHYROLL_*"&amp;"%0A"&amp;"%0A"&amp;"💻 Correo: *"&amp;E55&amp;"*"&amp;"%0A"&amp;"🔐 Nueva Contraseña: *"&amp;F55&amp;"*","🔐")</f>
        <v/>
      </c>
      <c r="M55" s="84">
        <f>HYPERLINK("https://api.whatsapp.com/send?phone=57"&amp;D55&amp;"&amp;text=*_✅ CRUNCHYROLL_*"&amp;"%0A"&amp;"%0A"&amp;"*📧 Correo:* "&amp;E55&amp;"%0A"&amp;"*🔑 Contraseña:* "&amp;F55&amp;"%0A"&amp;"%0A"&amp;"*📍 Vence:* "&amp;H55,"💻")</f>
        <v/>
      </c>
      <c r="N55" s="183" t="n"/>
      <c r="O55" s="184" t="n"/>
      <c r="P55" s="185" t="n"/>
      <c r="Q55" s="97">
        <f>IF(P55="","",IF(R55&lt;0,"Vencido hace "&amp;R55*-1&amp;" días",IF(R55=0,"Vence hoy",IF(R55&gt;0,"Le quedan "&amp;R55&amp;" días",""))))</f>
        <v/>
      </c>
      <c r="R55" s="144">
        <f>P55-TODAY()</f>
        <v/>
      </c>
      <c r="S55" s="70" t="n"/>
      <c r="T55" s="70" t="n"/>
      <c r="U55" s="70" t="n"/>
      <c r="V55" s="70" t="n"/>
      <c r="W55" s="70" t="n"/>
      <c r="X55" s="70" t="n"/>
      <c r="Y55" s="70" t="n"/>
      <c r="Z55" s="70" t="n"/>
    </row>
    <row r="56" ht="15.75" customHeight="1" s="339">
      <c r="A56" s="70" t="n"/>
      <c r="B56" s="70" t="n"/>
      <c r="C56" s="90" t="n"/>
      <c r="D56" s="91" t="n"/>
      <c r="E56" s="91" t="n"/>
      <c r="F56" s="91" t="n"/>
      <c r="G56" s="92" t="n"/>
      <c r="H56" s="106" t="n"/>
      <c r="I56" s="81">
        <f>IF(H56="","",IF(J56&lt;0,"Vencido hace "&amp;J56*-1&amp;" días",IF(J56=0,"Vence hoy",IF(J56&gt;0,"Le quedan "&amp;J56&amp;" días",""))))</f>
        <v/>
      </c>
      <c r="J56" s="142">
        <f>H56-J$8</f>
        <v/>
      </c>
      <c r="K56" s="83">
        <f>HYPERLINK("https://api.whatsapp.com/send?phone=57"&amp;D56&amp;"&amp;text="&amp;(IF(J56&lt;=0,"🚨 Hola, *"&amp;C56&amp;".*"&amp;"%0A"&amp;"Su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"&amp;C56&amp;"."&amp;"%0A"&amp;"Le quedan "&amp;J56&amp;" días restantes de su membresía en *_CRUNCHYROLL_*")),"💰")</f>
        <v/>
      </c>
      <c r="L56" s="83">
        <f>HYPERLINK("https://api.whatsapp.com/send?phone=57"&amp;D56&amp;"&amp;text=*_✅ ACTUALIZACIÓN DE CONTRASEÑA | CRUNCHYROLL_*"&amp;"%0A"&amp;"%0A"&amp;"💻 Correo: *"&amp;E56&amp;"*"&amp;"%0A"&amp;"🔐 Nueva Contraseña: *"&amp;F56&amp;"*","🔐")</f>
        <v/>
      </c>
      <c r="M56" s="84">
        <f>HYPERLINK("https://api.whatsapp.com/send?phone=57"&amp;D56&amp;"&amp;text=*_✅ CRUNCHYROLL_*"&amp;"%0A"&amp;"%0A"&amp;"*📧 Correo:* "&amp;E56&amp;"%0A"&amp;"*🔑 Contraseña:* "&amp;F56&amp;"%0A"&amp;"%0A"&amp;"*📍 Vence:* "&amp;H56,"💻")</f>
        <v/>
      </c>
      <c r="N56" s="183" t="n"/>
      <c r="O56" s="184" t="n"/>
      <c r="P56" s="185" t="n"/>
      <c r="Q56" s="97">
        <f>IF(P56="","",IF(R56&lt;0,"Vencido hace "&amp;R56*-1&amp;" días",IF(R56=0,"Vence hoy",IF(R56&gt;0,"Le quedan "&amp;R56&amp;" días",""))))</f>
        <v/>
      </c>
      <c r="R56" s="144">
        <f>P56-TODAY()</f>
        <v/>
      </c>
      <c r="S56" s="70" t="n"/>
      <c r="T56" s="70" t="n"/>
      <c r="U56" s="70" t="n"/>
      <c r="V56" s="70" t="n"/>
      <c r="W56" s="70" t="n"/>
      <c r="X56" s="70" t="n"/>
      <c r="Y56" s="70" t="n"/>
      <c r="Z56" s="70" t="n"/>
    </row>
    <row r="57" ht="15.75" customHeight="1" s="339">
      <c r="A57" s="70" t="n"/>
      <c r="B57" s="70" t="n"/>
      <c r="C57" s="90" t="n"/>
      <c r="D57" s="91" t="n"/>
      <c r="E57" s="91" t="n"/>
      <c r="F57" s="91" t="n"/>
      <c r="G57" s="92" t="n"/>
      <c r="H57" s="106" t="n"/>
      <c r="I57" s="81">
        <f>IF(H57="","",IF(J57&lt;0,"Vencido hace "&amp;J57*-1&amp;" días",IF(J57=0,"Vence hoy",IF(J57&gt;0,"Le quedan "&amp;J57&amp;" días",""))))</f>
        <v/>
      </c>
      <c r="J57" s="142">
        <f>H57-J$8</f>
        <v/>
      </c>
      <c r="K57" s="83">
        <f>HYPERLINK("https://api.whatsapp.com/send?phone=57"&amp;D57&amp;"&amp;text="&amp;(IF(J57&lt;=0,"🚨 Hola, *"&amp;C57&amp;".*"&amp;"%0A"&amp;"Su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"&amp;C57&amp;"."&amp;"%0A"&amp;"Le quedan "&amp;J57&amp;" días restantes de su membresía en *_CRUNCHYROLL_*")),"💰")</f>
        <v/>
      </c>
      <c r="L57" s="83">
        <f>HYPERLINK("https://api.whatsapp.com/send?phone=57"&amp;D57&amp;"&amp;text=*_✅ ACTUALIZACIÓN DE CONTRASEÑA | CRUNCHYROLL_*"&amp;"%0A"&amp;"%0A"&amp;"💻 Correo: *"&amp;E57&amp;"*"&amp;"%0A"&amp;"🔐 Nueva Contraseña: *"&amp;F57&amp;"*","🔐")</f>
        <v/>
      </c>
      <c r="M57" s="84">
        <f>HYPERLINK("https://api.whatsapp.com/send?phone=57"&amp;D57&amp;"&amp;text=*_✅ CRUNCHYROLL_*"&amp;"%0A"&amp;"%0A"&amp;"*📧 Correo:* "&amp;E57&amp;"%0A"&amp;"*🔑 Contraseña:* "&amp;F57&amp;"%0A"&amp;"%0A"&amp;"*📍 Vence:* "&amp;H57,"💻")</f>
        <v/>
      </c>
      <c r="N57" s="183" t="n"/>
      <c r="O57" s="184" t="n"/>
      <c r="P57" s="185" t="n"/>
      <c r="Q57" s="97">
        <f>IF(P57="","",IF(R57&lt;0,"Vencido hace "&amp;R57*-1&amp;" días",IF(R57=0,"Vence hoy",IF(R57&gt;0,"Le quedan "&amp;R57&amp;" días",""))))</f>
        <v/>
      </c>
      <c r="R57" s="144">
        <f>P57-TODAY()</f>
        <v/>
      </c>
      <c r="S57" s="70" t="n"/>
      <c r="T57" s="70" t="n"/>
      <c r="U57" s="70" t="n"/>
      <c r="V57" s="70" t="n"/>
      <c r="W57" s="70" t="n"/>
      <c r="X57" s="70" t="n"/>
      <c r="Y57" s="70" t="n"/>
      <c r="Z57" s="70" t="n"/>
    </row>
    <row r="58" ht="15.75" customHeight="1" s="339">
      <c r="A58" s="70" t="n"/>
      <c r="B58" s="70" t="n"/>
      <c r="C58" s="90" t="n"/>
      <c r="D58" s="91" t="n"/>
      <c r="E58" s="91" t="n"/>
      <c r="F58" s="91" t="n"/>
      <c r="G58" s="92" t="n"/>
      <c r="H58" s="106" t="n"/>
      <c r="I58" s="81">
        <f>IF(H58="","",IF(J58&lt;0,"Vencido hace "&amp;J58*-1&amp;" días",IF(J58=0,"Vence hoy",IF(J58&gt;0,"Le quedan "&amp;J58&amp;" días",""))))</f>
        <v/>
      </c>
      <c r="J58" s="142">
        <f>H58-J$8</f>
        <v/>
      </c>
      <c r="K58" s="83">
        <f>HYPERLINK("https://api.whatsapp.com/send?phone=57"&amp;D58&amp;"&amp;text="&amp;(IF(J58&lt;=0,"🚨 Hola, *"&amp;C58&amp;".*"&amp;"%0A"&amp;"Su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"&amp;C58&amp;"."&amp;"%0A"&amp;"Le quedan "&amp;J58&amp;" días restantes de su membresía en *_CRUNCHYROLL_*")),"💰")</f>
        <v/>
      </c>
      <c r="L58" s="83">
        <f>HYPERLINK("https://api.whatsapp.com/send?phone=57"&amp;D58&amp;"&amp;text=*_✅ ACTUALIZACIÓN DE CONTRASEÑA | CRUNCHYROLL_*"&amp;"%0A"&amp;"%0A"&amp;"💻 Correo: *"&amp;E58&amp;"*"&amp;"%0A"&amp;"🔐 Nueva Contraseña: *"&amp;F58&amp;"*","🔐")</f>
        <v/>
      </c>
      <c r="M58" s="84">
        <f>HYPERLINK("https://api.whatsapp.com/send?phone=57"&amp;D58&amp;"&amp;text=*_✅ CRUNCHYROLL_*"&amp;"%0A"&amp;"%0A"&amp;"*📧 Correo:* "&amp;E58&amp;"%0A"&amp;"*🔑 Contraseña:* "&amp;F58&amp;"%0A"&amp;"%0A"&amp;"*📍 Vence:* "&amp;H58,"💻")</f>
        <v/>
      </c>
      <c r="N58" s="183" t="n"/>
      <c r="O58" s="184" t="n"/>
      <c r="P58" s="185" t="n"/>
      <c r="Q58" s="97">
        <f>IF(P58="","",IF(R58&lt;0,"Vencido hace "&amp;R58*-1&amp;" días",IF(R58=0,"Vence hoy",IF(R58&gt;0,"Le quedan "&amp;R58&amp;" días",""))))</f>
        <v/>
      </c>
      <c r="R58" s="144">
        <f>P58-TODAY()</f>
        <v/>
      </c>
      <c r="S58" s="70" t="n"/>
      <c r="T58" s="70" t="n"/>
      <c r="U58" s="70" t="n"/>
      <c r="V58" s="70" t="n"/>
      <c r="W58" s="70" t="n"/>
      <c r="X58" s="70" t="n"/>
      <c r="Y58" s="70" t="n"/>
      <c r="Z58" s="70" t="n"/>
    </row>
    <row r="59" ht="15.75" customHeight="1" s="339">
      <c r="A59" s="70" t="n"/>
      <c r="B59" s="70" t="n"/>
      <c r="C59" s="108" t="n"/>
      <c r="D59" s="109" t="n"/>
      <c r="E59" s="109" t="n"/>
      <c r="F59" s="109" t="n"/>
      <c r="G59" s="110" t="n"/>
      <c r="H59" s="111" t="n"/>
      <c r="I59" s="112">
        <f>IF(H59="","",IF(J59&lt;0,"Vencido hace "&amp;J59*-1&amp;" días",IF(J59=0,"Vence hoy",IF(J59&gt;0,"Le quedan "&amp;J59&amp;" días",""))))</f>
        <v/>
      </c>
      <c r="J59" s="142">
        <f>H59-J$8</f>
        <v/>
      </c>
      <c r="K59" s="83">
        <f>HYPERLINK("https://api.whatsapp.com/send?phone=57"&amp;D59&amp;"&amp;text="&amp;(IF(J59&lt;=0,"🚨 Hola, *"&amp;C59&amp;".*"&amp;"%0A"&amp;"Su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"&amp;C59&amp;"."&amp;"%0A"&amp;"Le quedan "&amp;J59&amp;" días restantes de su membresía en *_CRUNCHYROLL_*")),"💰")</f>
        <v/>
      </c>
      <c r="L59" s="83">
        <f>HYPERLINK("https://api.whatsapp.com/send?phone=57"&amp;D59&amp;"&amp;text=*_✅ ACTUALIZACIÓN DE CONTRASEÑA | CRUNCHYROLL_*"&amp;"%0A"&amp;"%0A"&amp;"💻 Correo: *"&amp;E59&amp;"*"&amp;"%0A"&amp;"🔐 Nueva Contraseña: *"&amp;F59&amp;"*","🔐")</f>
        <v/>
      </c>
      <c r="M59" s="84">
        <f>HYPERLINK("https://api.whatsapp.com/send?phone=57"&amp;D59&amp;"&amp;text=*_✅ CRUNCHYROLL_*"&amp;"%0A"&amp;"%0A"&amp;"*📧 Correo:* "&amp;E59&amp;"%0A"&amp;"*🔑 Contraseña:* "&amp;F59&amp;"%0A"&amp;"%0A"&amp;"*📍 Vence:* "&amp;H59,"💻")</f>
        <v/>
      </c>
      <c r="N59" s="196" t="n"/>
      <c r="O59" s="197" t="n"/>
      <c r="P59" s="198" t="n"/>
      <c r="Q59" s="119">
        <f>IF(P59="","",IF(R59&lt;0,"Vencido hace "&amp;R59*-1&amp;" días",IF(R59=0,"Vence hoy",IF(R59&gt;0,"Le quedan "&amp;R59&amp;" días",""))))</f>
        <v/>
      </c>
      <c r="R59" s="144">
        <f>P59-TODAY()</f>
        <v/>
      </c>
      <c r="S59" s="70" t="n"/>
      <c r="T59" s="70" t="n"/>
      <c r="U59" s="70" t="n"/>
      <c r="V59" s="70" t="n"/>
      <c r="W59" s="70" t="n"/>
      <c r="X59" s="70" t="n"/>
      <c r="Y59" s="70" t="n"/>
      <c r="Z59" s="70" t="n"/>
    </row>
    <row r="60" ht="15.75" customHeight="1" s="339">
      <c r="A60" s="70" t="n"/>
      <c r="B60" s="70" t="n"/>
      <c r="C60" s="70" t="n"/>
      <c r="D60" s="70" t="n"/>
      <c r="E60" s="70" t="n"/>
      <c r="F60" s="70" t="n"/>
      <c r="G60" s="120" t="n"/>
      <c r="H60" s="121" t="n"/>
      <c r="I60" s="122" t="n"/>
      <c r="J60" s="70" t="n"/>
      <c r="K60" s="70" t="n"/>
      <c r="L60" s="70" t="n"/>
      <c r="M60" s="70" t="n"/>
      <c r="N60" s="70" t="n"/>
      <c r="O60" s="70" t="n"/>
      <c r="P60" s="123" t="n"/>
      <c r="Q60" s="122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</row>
    <row r="61" ht="15.75" customHeight="1" s="339">
      <c r="A61" s="70" t="n"/>
      <c r="B61" s="70" t="n"/>
      <c r="C61" s="70" t="n"/>
      <c r="D61" s="70" t="n"/>
      <c r="E61" s="70" t="n"/>
      <c r="F61" s="70" t="n"/>
      <c r="G61" s="120" t="n"/>
      <c r="H61" s="121" t="n"/>
      <c r="I61" s="122" t="n"/>
      <c r="J61" s="70" t="n"/>
      <c r="K61" s="70" t="n"/>
      <c r="L61" s="70" t="n"/>
      <c r="M61" s="70" t="n"/>
      <c r="N61" s="70" t="n"/>
      <c r="O61" s="70" t="n"/>
      <c r="P61" s="123" t="n"/>
      <c r="Q61" s="122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</row>
    <row r="62" ht="15.75" customHeight="1" s="339">
      <c r="A62" s="70" t="n"/>
      <c r="B62" s="70" t="n"/>
      <c r="C62" s="70" t="n"/>
      <c r="D62" s="70" t="n"/>
      <c r="E62" s="70" t="n"/>
      <c r="F62" s="70" t="n"/>
      <c r="G62" s="120" t="n"/>
      <c r="H62" s="121" t="n"/>
      <c r="I62" s="122" t="n"/>
      <c r="J62" s="70" t="n"/>
      <c r="K62" s="70" t="n"/>
      <c r="L62" s="70" t="n"/>
      <c r="M62" s="70" t="n"/>
      <c r="N62" s="70" t="n"/>
      <c r="O62" s="70" t="n"/>
      <c r="P62" s="123" t="n"/>
      <c r="Q62" s="122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</row>
    <row r="63" ht="15.75" customHeight="1" s="339">
      <c r="A63" s="70" t="n"/>
      <c r="B63" s="70" t="n"/>
      <c r="C63" s="70" t="n"/>
      <c r="D63" s="70" t="n"/>
      <c r="E63" s="70" t="n"/>
      <c r="F63" s="70" t="n"/>
      <c r="G63" s="120" t="n"/>
      <c r="H63" s="121" t="n"/>
      <c r="I63" s="122" t="n"/>
      <c r="J63" s="70" t="n"/>
      <c r="K63" s="70" t="n"/>
      <c r="L63" s="70" t="n"/>
      <c r="M63" s="70" t="n"/>
      <c r="N63" s="70" t="n"/>
      <c r="O63" s="70" t="n"/>
      <c r="P63" s="123" t="n"/>
      <c r="Q63" s="122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</row>
    <row r="64" ht="15.75" customHeight="1" s="339">
      <c r="A64" s="70" t="n"/>
      <c r="B64" s="70" t="n"/>
      <c r="C64" s="70" t="n"/>
      <c r="D64" s="70" t="n"/>
      <c r="E64" s="70" t="n"/>
      <c r="F64" s="70" t="n"/>
      <c r="G64" s="120" t="n"/>
      <c r="H64" s="121" t="n"/>
      <c r="I64" s="122" t="n"/>
      <c r="J64" s="70" t="n"/>
      <c r="K64" s="70" t="n"/>
      <c r="L64" s="70" t="n"/>
      <c r="M64" s="70" t="n"/>
      <c r="N64" s="70" t="n"/>
      <c r="O64" s="70" t="n"/>
      <c r="P64" s="123" t="n"/>
      <c r="Q64" s="122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</row>
    <row r="65" ht="15.75" customHeight="1" s="339">
      <c r="A65" s="70" t="n"/>
      <c r="B65" s="70" t="n"/>
      <c r="C65" s="70" t="n"/>
      <c r="D65" s="70" t="n"/>
      <c r="E65" s="70" t="n"/>
      <c r="F65" s="70" t="n"/>
      <c r="G65" s="120" t="n"/>
      <c r="H65" s="121" t="n"/>
      <c r="I65" s="122" t="n"/>
      <c r="J65" s="70" t="n"/>
      <c r="K65" s="70" t="n"/>
      <c r="L65" s="70" t="n"/>
      <c r="M65" s="70" t="n"/>
      <c r="N65" s="70" t="n"/>
      <c r="O65" s="70" t="n"/>
      <c r="P65" s="123" t="n"/>
      <c r="Q65" s="122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</row>
    <row r="66" ht="15.75" customHeight="1" s="339">
      <c r="A66" s="70" t="n"/>
      <c r="B66" s="70" t="n"/>
      <c r="C66" s="70" t="n"/>
      <c r="D66" s="70" t="n"/>
      <c r="E66" s="70" t="n"/>
      <c r="F66" s="70" t="n"/>
      <c r="G66" s="120" t="n"/>
      <c r="H66" s="121" t="n"/>
      <c r="I66" s="122" t="n"/>
      <c r="J66" s="70" t="n"/>
      <c r="K66" s="70" t="n"/>
      <c r="L66" s="70" t="n"/>
      <c r="M66" s="70" t="n"/>
      <c r="N66" s="70" t="n"/>
      <c r="O66" s="70" t="n"/>
      <c r="P66" s="123" t="n"/>
      <c r="Q66" s="122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</row>
    <row r="67" ht="15.75" customHeight="1" s="339">
      <c r="A67" s="70" t="n"/>
      <c r="B67" s="70" t="n"/>
      <c r="C67" s="70" t="n"/>
      <c r="D67" s="70" t="n"/>
      <c r="E67" s="70" t="n"/>
      <c r="F67" s="70" t="n"/>
      <c r="G67" s="120" t="n"/>
      <c r="H67" s="121" t="n"/>
      <c r="I67" s="122" t="n"/>
      <c r="J67" s="70" t="n"/>
      <c r="K67" s="70" t="n"/>
      <c r="L67" s="70" t="n"/>
      <c r="M67" s="70" t="n"/>
      <c r="N67" s="70" t="n"/>
      <c r="O67" s="70" t="n"/>
      <c r="P67" s="123" t="n"/>
      <c r="Q67" s="122" t="n"/>
      <c r="R67" s="70" t="n"/>
      <c r="S67" s="70" t="n"/>
      <c r="T67" s="70" t="n"/>
      <c r="U67" s="70" t="n"/>
      <c r="V67" s="70" t="n"/>
      <c r="W67" s="70" t="n"/>
      <c r="X67" s="70" t="n"/>
      <c r="Y67" s="70" t="n"/>
      <c r="Z67" s="70" t="n"/>
    </row>
    <row r="68" ht="15.75" customHeight="1" s="339">
      <c r="A68" s="70" t="n"/>
      <c r="B68" s="70" t="n"/>
      <c r="C68" s="70" t="n"/>
      <c r="D68" s="70" t="n"/>
      <c r="E68" s="70" t="n"/>
      <c r="F68" s="70" t="n"/>
      <c r="G68" s="120" t="n"/>
      <c r="H68" s="121" t="n"/>
      <c r="I68" s="122" t="n"/>
      <c r="J68" s="70" t="n"/>
      <c r="K68" s="70" t="n"/>
      <c r="L68" s="70" t="n"/>
      <c r="M68" s="70" t="n"/>
      <c r="N68" s="70" t="n"/>
      <c r="O68" s="70" t="n"/>
      <c r="P68" s="123" t="n"/>
      <c r="Q68" s="122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</row>
    <row r="69" ht="15.75" customHeight="1" s="339">
      <c r="A69" s="70" t="n"/>
      <c r="B69" s="70" t="n"/>
      <c r="C69" s="70" t="n"/>
      <c r="D69" s="70" t="n"/>
      <c r="E69" s="70" t="n"/>
      <c r="F69" s="70" t="n"/>
      <c r="G69" s="120" t="n"/>
      <c r="H69" s="121" t="n"/>
      <c r="I69" s="122" t="n"/>
      <c r="J69" s="70" t="n"/>
      <c r="K69" s="70" t="n"/>
      <c r="L69" s="70" t="n"/>
      <c r="M69" s="70" t="n"/>
      <c r="N69" s="70" t="n"/>
      <c r="O69" s="70" t="n"/>
      <c r="P69" s="123" t="n"/>
      <c r="Q69" s="122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</row>
    <row r="70" ht="15.75" customHeight="1" s="339">
      <c r="A70" s="70" t="n"/>
      <c r="B70" s="70" t="n"/>
      <c r="C70" s="70" t="n"/>
      <c r="D70" s="70" t="n"/>
      <c r="E70" s="70" t="n"/>
      <c r="F70" s="70" t="n"/>
      <c r="G70" s="120" t="n"/>
      <c r="H70" s="121" t="n"/>
      <c r="I70" s="122" t="n"/>
      <c r="J70" s="70" t="n"/>
      <c r="K70" s="70" t="n"/>
      <c r="L70" s="70" t="n"/>
      <c r="M70" s="70" t="n"/>
      <c r="N70" s="70" t="n"/>
      <c r="O70" s="70" t="n"/>
      <c r="P70" s="123" t="n"/>
      <c r="Q70" s="122" t="n"/>
      <c r="R70" s="70" t="n"/>
      <c r="S70" s="70" t="n"/>
      <c r="T70" s="70" t="n"/>
      <c r="U70" s="70" t="n"/>
      <c r="V70" s="70" t="n"/>
      <c r="W70" s="70" t="n"/>
      <c r="X70" s="70" t="n"/>
      <c r="Y70" s="70" t="n"/>
      <c r="Z70" s="70" t="n"/>
    </row>
    <row r="71" ht="15.75" customHeight="1" s="339">
      <c r="A71" s="70" t="n"/>
      <c r="B71" s="70" t="n"/>
      <c r="C71" s="70" t="n"/>
      <c r="D71" s="70" t="n"/>
      <c r="E71" s="70" t="n"/>
      <c r="F71" s="70" t="n"/>
      <c r="G71" s="120" t="n"/>
      <c r="H71" s="121" t="n"/>
      <c r="I71" s="122" t="n"/>
      <c r="J71" s="70" t="n"/>
      <c r="K71" s="70" t="n"/>
      <c r="L71" s="70" t="n"/>
      <c r="M71" s="70" t="n"/>
      <c r="N71" s="70" t="n"/>
      <c r="O71" s="70" t="n"/>
      <c r="P71" s="123" t="n"/>
      <c r="Q71" s="122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</row>
    <row r="72" ht="15.75" customHeight="1" s="339">
      <c r="A72" s="70" t="n"/>
      <c r="B72" s="70" t="n"/>
      <c r="C72" s="70" t="n"/>
      <c r="D72" s="70" t="n"/>
      <c r="E72" s="70" t="n"/>
      <c r="F72" s="70" t="n"/>
      <c r="G72" s="120" t="n"/>
      <c r="H72" s="121" t="n"/>
      <c r="I72" s="122" t="n"/>
      <c r="J72" s="70" t="n"/>
      <c r="K72" s="70" t="n"/>
      <c r="L72" s="70" t="n"/>
      <c r="M72" s="70" t="n"/>
      <c r="N72" s="70" t="n"/>
      <c r="O72" s="70" t="n"/>
      <c r="P72" s="123" t="n"/>
      <c r="Q72" s="122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</row>
    <row r="73" ht="15.75" customHeight="1" s="339">
      <c r="A73" s="70" t="n"/>
      <c r="B73" s="70" t="n"/>
      <c r="C73" s="70" t="n"/>
      <c r="D73" s="70" t="n"/>
      <c r="E73" s="70" t="n"/>
      <c r="F73" s="70" t="n"/>
      <c r="G73" s="120" t="n"/>
      <c r="H73" s="121" t="n"/>
      <c r="I73" s="122" t="n"/>
      <c r="J73" s="70" t="n"/>
      <c r="K73" s="70" t="n"/>
      <c r="L73" s="70" t="n"/>
      <c r="M73" s="70" t="n"/>
      <c r="N73" s="70" t="n"/>
      <c r="O73" s="70" t="n"/>
      <c r="P73" s="123" t="n"/>
      <c r="Q73" s="122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120" t="n"/>
      <c r="H74" s="121" t="n"/>
      <c r="I74" s="122" t="n"/>
      <c r="J74" s="70" t="n"/>
      <c r="K74" s="70" t="n"/>
      <c r="L74" s="70" t="n"/>
      <c r="M74" s="70" t="n"/>
      <c r="N74" s="70" t="n"/>
      <c r="O74" s="70" t="n"/>
      <c r="P74" s="123" t="n"/>
      <c r="Q74" s="122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120" t="n"/>
      <c r="H75" s="121" t="n"/>
      <c r="I75" s="122" t="n"/>
      <c r="J75" s="70" t="n"/>
      <c r="K75" s="70" t="n"/>
      <c r="L75" s="70" t="n"/>
      <c r="M75" s="70" t="n"/>
      <c r="N75" s="70" t="n"/>
      <c r="O75" s="70" t="n"/>
      <c r="P75" s="123" t="n"/>
      <c r="Q75" s="122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120" t="n"/>
      <c r="H76" s="121" t="n"/>
      <c r="I76" s="122" t="n"/>
      <c r="J76" s="70" t="n"/>
      <c r="K76" s="70" t="n"/>
      <c r="L76" s="70" t="n"/>
      <c r="M76" s="70" t="n"/>
      <c r="N76" s="70" t="n"/>
      <c r="O76" s="70" t="n"/>
      <c r="P76" s="123" t="n"/>
      <c r="Q76" s="122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120" t="n"/>
      <c r="H77" s="121" t="n"/>
      <c r="I77" s="122" t="n"/>
      <c r="J77" s="70" t="n"/>
      <c r="K77" s="70" t="n"/>
      <c r="L77" s="70" t="n"/>
      <c r="M77" s="70" t="n"/>
      <c r="N77" s="70" t="n"/>
      <c r="O77" s="70" t="n"/>
      <c r="P77" s="123" t="n"/>
      <c r="Q77" s="122" t="n"/>
      <c r="R77" s="70" t="n"/>
      <c r="S77" s="70" t="n"/>
      <c r="T77" s="70" t="n"/>
      <c r="U77" s="70" t="n"/>
      <c r="V77" s="70" t="n"/>
      <c r="W77" s="70" t="n"/>
      <c r="X77" s="70" t="n"/>
      <c r="Y77" s="70" t="n"/>
      <c r="Z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120" t="n"/>
      <c r="H78" s="121" t="n"/>
      <c r="I78" s="122" t="n"/>
      <c r="J78" s="70" t="n"/>
      <c r="K78" s="70" t="n"/>
      <c r="L78" s="70" t="n"/>
      <c r="M78" s="70" t="n"/>
      <c r="N78" s="70" t="n"/>
      <c r="O78" s="70" t="n"/>
      <c r="P78" s="123" t="n"/>
      <c r="Q78" s="122" t="n"/>
      <c r="R78" s="70" t="n"/>
      <c r="S78" s="70" t="n"/>
      <c r="T78" s="70" t="n"/>
      <c r="U78" s="70" t="n"/>
      <c r="V78" s="70" t="n"/>
      <c r="W78" s="70" t="n"/>
      <c r="X78" s="70" t="n"/>
      <c r="Y78" s="70" t="n"/>
      <c r="Z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120" t="n"/>
      <c r="H79" s="121" t="n"/>
      <c r="I79" s="122" t="n"/>
      <c r="J79" s="70" t="n"/>
      <c r="K79" s="70" t="n"/>
      <c r="L79" s="70" t="n"/>
      <c r="M79" s="70" t="n"/>
      <c r="N79" s="70" t="n"/>
      <c r="O79" s="70" t="n"/>
      <c r="P79" s="123" t="n"/>
      <c r="Q79" s="122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120" t="n"/>
      <c r="H80" s="121" t="n"/>
      <c r="I80" s="122" t="n"/>
      <c r="J80" s="70" t="n"/>
      <c r="K80" s="70" t="n"/>
      <c r="L80" s="70" t="n"/>
      <c r="M80" s="70" t="n"/>
      <c r="N80" s="70" t="n"/>
      <c r="O80" s="70" t="n"/>
      <c r="P80" s="123" t="n"/>
      <c r="Q80" s="122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120" t="n"/>
      <c r="H81" s="121" t="n"/>
      <c r="I81" s="122" t="n"/>
      <c r="J81" s="70" t="n"/>
      <c r="K81" s="70" t="n"/>
      <c r="L81" s="70" t="n"/>
      <c r="M81" s="70" t="n"/>
      <c r="N81" s="70" t="n"/>
      <c r="O81" s="70" t="n"/>
      <c r="P81" s="123" t="n"/>
      <c r="Q81" s="122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120" t="n"/>
      <c r="H82" s="121" t="n"/>
      <c r="I82" s="122" t="n"/>
      <c r="J82" s="70" t="n"/>
      <c r="K82" s="70" t="n"/>
      <c r="L82" s="70" t="n"/>
      <c r="M82" s="70" t="n"/>
      <c r="N82" s="70" t="n"/>
      <c r="O82" s="70" t="n"/>
      <c r="P82" s="123" t="n"/>
      <c r="Q82" s="122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120" t="n"/>
      <c r="H83" s="121" t="n"/>
      <c r="I83" s="122" t="n"/>
      <c r="J83" s="70" t="n"/>
      <c r="K83" s="70" t="n"/>
      <c r="L83" s="70" t="n"/>
      <c r="M83" s="70" t="n"/>
      <c r="N83" s="70" t="n"/>
      <c r="O83" s="70" t="n"/>
      <c r="P83" s="123" t="n"/>
      <c r="Q83" s="122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120" t="n"/>
      <c r="H84" s="121" t="n"/>
      <c r="I84" s="122" t="n"/>
      <c r="J84" s="70" t="n"/>
      <c r="K84" s="70" t="n"/>
      <c r="L84" s="70" t="n"/>
      <c r="M84" s="70" t="n"/>
      <c r="N84" s="70" t="n"/>
      <c r="O84" s="70" t="n"/>
      <c r="P84" s="123" t="n"/>
      <c r="Q84" s="122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120" t="n"/>
      <c r="H85" s="121" t="n"/>
      <c r="I85" s="122" t="n"/>
      <c r="J85" s="70" t="n"/>
      <c r="K85" s="70" t="n"/>
      <c r="L85" s="70" t="n"/>
      <c r="M85" s="70" t="n"/>
      <c r="N85" s="70" t="n"/>
      <c r="O85" s="70" t="n"/>
      <c r="P85" s="123" t="n"/>
      <c r="Q85" s="122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120" t="n"/>
      <c r="H86" s="121" t="n"/>
      <c r="I86" s="122" t="n"/>
      <c r="J86" s="70" t="n"/>
      <c r="K86" s="70" t="n"/>
      <c r="L86" s="70" t="n"/>
      <c r="M86" s="70" t="n"/>
      <c r="N86" s="70" t="n"/>
      <c r="O86" s="70" t="n"/>
      <c r="P86" s="123" t="n"/>
      <c r="Q86" s="122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120" t="n"/>
      <c r="H87" s="121" t="n"/>
      <c r="I87" s="122" t="n"/>
      <c r="J87" s="70" t="n"/>
      <c r="K87" s="70" t="n"/>
      <c r="L87" s="70" t="n"/>
      <c r="M87" s="70" t="n"/>
      <c r="N87" s="70" t="n"/>
      <c r="O87" s="70" t="n"/>
      <c r="P87" s="123" t="n"/>
      <c r="Q87" s="122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120" t="n"/>
      <c r="H88" s="121" t="n"/>
      <c r="I88" s="122" t="n"/>
      <c r="J88" s="70" t="n"/>
      <c r="K88" s="70" t="n"/>
      <c r="L88" s="70" t="n"/>
      <c r="M88" s="70" t="n"/>
      <c r="N88" s="70" t="n"/>
      <c r="O88" s="70" t="n"/>
      <c r="P88" s="123" t="n"/>
      <c r="Q88" s="122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120" t="n"/>
      <c r="H89" s="121" t="n"/>
      <c r="I89" s="122" t="n"/>
      <c r="J89" s="70" t="n"/>
      <c r="K89" s="70" t="n"/>
      <c r="L89" s="70" t="n"/>
      <c r="M89" s="70" t="n"/>
      <c r="N89" s="70" t="n"/>
      <c r="O89" s="70" t="n"/>
      <c r="P89" s="123" t="n"/>
      <c r="Q89" s="122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120" t="n"/>
      <c r="H90" s="121" t="n"/>
      <c r="I90" s="122" t="n"/>
      <c r="J90" s="70" t="n"/>
      <c r="K90" s="70" t="n"/>
      <c r="L90" s="70" t="n"/>
      <c r="M90" s="70" t="n"/>
      <c r="N90" s="70" t="n"/>
      <c r="O90" s="70" t="n"/>
      <c r="P90" s="123" t="n"/>
      <c r="Q90" s="122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120" t="n"/>
      <c r="H91" s="121" t="n"/>
      <c r="I91" s="122" t="n"/>
      <c r="J91" s="70" t="n"/>
      <c r="K91" s="70" t="n"/>
      <c r="L91" s="70" t="n"/>
      <c r="M91" s="70" t="n"/>
      <c r="N91" s="70" t="n"/>
      <c r="O91" s="70" t="n"/>
      <c r="P91" s="123" t="n"/>
      <c r="Q91" s="122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120" t="n"/>
      <c r="H92" s="121" t="n"/>
      <c r="I92" s="122" t="n"/>
      <c r="J92" s="70" t="n"/>
      <c r="K92" s="70" t="n"/>
      <c r="L92" s="70" t="n"/>
      <c r="M92" s="70" t="n"/>
      <c r="N92" s="70" t="n"/>
      <c r="O92" s="70" t="n"/>
      <c r="P92" s="123" t="n"/>
      <c r="Q92" s="122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120" t="n"/>
      <c r="H93" s="121" t="n"/>
      <c r="I93" s="122" t="n"/>
      <c r="J93" s="70" t="n"/>
      <c r="K93" s="70" t="n"/>
      <c r="L93" s="70" t="n"/>
      <c r="M93" s="70" t="n"/>
      <c r="N93" s="70" t="n"/>
      <c r="O93" s="70" t="n"/>
      <c r="P93" s="123" t="n"/>
      <c r="Q93" s="122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120" t="n"/>
      <c r="H94" s="121" t="n"/>
      <c r="I94" s="122" t="n"/>
      <c r="J94" s="70" t="n"/>
      <c r="K94" s="70" t="n"/>
      <c r="L94" s="70" t="n"/>
      <c r="M94" s="70" t="n"/>
      <c r="N94" s="70" t="n"/>
      <c r="O94" s="70" t="n"/>
      <c r="P94" s="123" t="n"/>
      <c r="Q94" s="122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120" t="n"/>
      <c r="H95" s="121" t="n"/>
      <c r="I95" s="122" t="n"/>
      <c r="J95" s="70" t="n"/>
      <c r="K95" s="70" t="n"/>
      <c r="L95" s="70" t="n"/>
      <c r="M95" s="70" t="n"/>
      <c r="N95" s="70" t="n"/>
      <c r="O95" s="70" t="n"/>
      <c r="P95" s="123" t="n"/>
      <c r="Q95" s="122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120" t="n"/>
      <c r="H96" s="121" t="n"/>
      <c r="I96" s="122" t="n"/>
      <c r="J96" s="70" t="n"/>
      <c r="K96" s="70" t="n"/>
      <c r="L96" s="70" t="n"/>
      <c r="M96" s="70" t="n"/>
      <c r="N96" s="70" t="n"/>
      <c r="O96" s="70" t="n"/>
      <c r="P96" s="123" t="n"/>
      <c r="Q96" s="122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120" t="n"/>
      <c r="H97" s="121" t="n"/>
      <c r="I97" s="122" t="n"/>
      <c r="J97" s="70" t="n"/>
      <c r="K97" s="70" t="n"/>
      <c r="L97" s="70" t="n"/>
      <c r="M97" s="70" t="n"/>
      <c r="N97" s="70" t="n"/>
      <c r="O97" s="70" t="n"/>
      <c r="P97" s="123" t="n"/>
      <c r="Q97" s="122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120" t="n"/>
      <c r="H98" s="121" t="n"/>
      <c r="I98" s="122" t="n"/>
      <c r="J98" s="70" t="n"/>
      <c r="K98" s="70" t="n"/>
      <c r="L98" s="70" t="n"/>
      <c r="M98" s="70" t="n"/>
      <c r="N98" s="70" t="n"/>
      <c r="O98" s="70" t="n"/>
      <c r="P98" s="123" t="n"/>
      <c r="Q98" s="122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120" t="n"/>
      <c r="H99" s="121" t="n"/>
      <c r="I99" s="122" t="n"/>
      <c r="J99" s="70" t="n"/>
      <c r="K99" s="70" t="n"/>
      <c r="L99" s="70" t="n"/>
      <c r="M99" s="70" t="n"/>
      <c r="N99" s="70" t="n"/>
      <c r="O99" s="70" t="n"/>
      <c r="P99" s="123" t="n"/>
      <c r="Q99" s="122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120" t="n"/>
      <c r="H100" s="121" t="n"/>
      <c r="I100" s="122" t="n"/>
      <c r="J100" s="70" t="n"/>
      <c r="K100" s="70" t="n"/>
      <c r="L100" s="70" t="n"/>
      <c r="M100" s="70" t="n"/>
      <c r="N100" s="70" t="n"/>
      <c r="O100" s="70" t="n"/>
      <c r="P100" s="123" t="n"/>
      <c r="Q100" s="122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120" t="n"/>
      <c r="H101" s="121" t="n"/>
      <c r="I101" s="122" t="n"/>
      <c r="J101" s="70" t="n"/>
      <c r="K101" s="70" t="n"/>
      <c r="L101" s="70" t="n"/>
      <c r="M101" s="70" t="n"/>
      <c r="N101" s="70" t="n"/>
      <c r="O101" s="70" t="n"/>
      <c r="P101" s="123" t="n"/>
      <c r="Q101" s="122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120" t="n"/>
      <c r="H102" s="121" t="n"/>
      <c r="I102" s="122" t="n"/>
      <c r="J102" s="70" t="n"/>
      <c r="K102" s="70" t="n"/>
      <c r="L102" s="70" t="n"/>
      <c r="M102" s="70" t="n"/>
      <c r="N102" s="70" t="n"/>
      <c r="O102" s="70" t="n"/>
      <c r="P102" s="123" t="n"/>
      <c r="Q102" s="122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120" t="n"/>
      <c r="H103" s="121" t="n"/>
      <c r="I103" s="122" t="n"/>
      <c r="J103" s="70" t="n"/>
      <c r="K103" s="70" t="n"/>
      <c r="L103" s="70" t="n"/>
      <c r="M103" s="70" t="n"/>
      <c r="N103" s="70" t="n"/>
      <c r="O103" s="70" t="n"/>
      <c r="P103" s="123" t="n"/>
      <c r="Q103" s="122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120" t="n"/>
      <c r="H104" s="121" t="n"/>
      <c r="I104" s="122" t="n"/>
      <c r="J104" s="70" t="n"/>
      <c r="K104" s="70" t="n"/>
      <c r="L104" s="70" t="n"/>
      <c r="M104" s="70" t="n"/>
      <c r="N104" s="70" t="n"/>
      <c r="O104" s="70" t="n"/>
      <c r="P104" s="123" t="n"/>
      <c r="Q104" s="122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120" t="n"/>
      <c r="H105" s="121" t="n"/>
      <c r="I105" s="122" t="n"/>
      <c r="J105" s="70" t="n"/>
      <c r="K105" s="70" t="n"/>
      <c r="L105" s="70" t="n"/>
      <c r="M105" s="70" t="n"/>
      <c r="N105" s="70" t="n"/>
      <c r="O105" s="70" t="n"/>
      <c r="P105" s="123" t="n"/>
      <c r="Q105" s="122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120" t="n"/>
      <c r="H106" s="121" t="n"/>
      <c r="I106" s="122" t="n"/>
      <c r="J106" s="70" t="n"/>
      <c r="K106" s="70" t="n"/>
      <c r="L106" s="70" t="n"/>
      <c r="M106" s="70" t="n"/>
      <c r="N106" s="70" t="n"/>
      <c r="O106" s="70" t="n"/>
      <c r="P106" s="123" t="n"/>
      <c r="Q106" s="122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120" t="n"/>
      <c r="H107" s="121" t="n"/>
      <c r="I107" s="122" t="n"/>
      <c r="J107" s="70" t="n"/>
      <c r="K107" s="70" t="n"/>
      <c r="L107" s="70" t="n"/>
      <c r="M107" s="70" t="n"/>
      <c r="N107" s="70" t="n"/>
      <c r="O107" s="70" t="n"/>
      <c r="P107" s="123" t="n"/>
      <c r="Q107" s="122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120" t="n"/>
      <c r="H108" s="121" t="n"/>
      <c r="I108" s="122" t="n"/>
      <c r="J108" s="70" t="n"/>
      <c r="K108" s="70" t="n"/>
      <c r="L108" s="70" t="n"/>
      <c r="M108" s="70" t="n"/>
      <c r="N108" s="70" t="n"/>
      <c r="O108" s="70" t="n"/>
      <c r="P108" s="123" t="n"/>
      <c r="Q108" s="122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120" t="n"/>
      <c r="H109" s="121" t="n"/>
      <c r="I109" s="122" t="n"/>
      <c r="J109" s="70" t="n"/>
      <c r="K109" s="70" t="n"/>
      <c r="L109" s="70" t="n"/>
      <c r="M109" s="70" t="n"/>
      <c r="N109" s="70" t="n"/>
      <c r="O109" s="70" t="n"/>
      <c r="P109" s="123" t="n"/>
      <c r="Q109" s="122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120" t="n"/>
      <c r="H110" s="121" t="n"/>
      <c r="I110" s="122" t="n"/>
      <c r="J110" s="70" t="n"/>
      <c r="K110" s="70" t="n"/>
      <c r="L110" s="70" t="n"/>
      <c r="M110" s="70" t="n"/>
      <c r="N110" s="70" t="n"/>
      <c r="O110" s="70" t="n"/>
      <c r="P110" s="123" t="n"/>
      <c r="Q110" s="122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120" t="n"/>
      <c r="H111" s="121" t="n"/>
      <c r="I111" s="122" t="n"/>
      <c r="J111" s="70" t="n"/>
      <c r="K111" s="70" t="n"/>
      <c r="L111" s="70" t="n"/>
      <c r="M111" s="70" t="n"/>
      <c r="N111" s="70" t="n"/>
      <c r="O111" s="70" t="n"/>
      <c r="P111" s="123" t="n"/>
      <c r="Q111" s="122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120" t="n"/>
      <c r="H112" s="121" t="n"/>
      <c r="I112" s="122" t="n"/>
      <c r="J112" s="70" t="n"/>
      <c r="K112" s="70" t="n"/>
      <c r="L112" s="70" t="n"/>
      <c r="M112" s="70" t="n"/>
      <c r="N112" s="70" t="n"/>
      <c r="O112" s="70" t="n"/>
      <c r="P112" s="123" t="n"/>
      <c r="Q112" s="122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120" t="n"/>
      <c r="H113" s="121" t="n"/>
      <c r="I113" s="122" t="n"/>
      <c r="J113" s="70" t="n"/>
      <c r="K113" s="70" t="n"/>
      <c r="L113" s="70" t="n"/>
      <c r="M113" s="70" t="n"/>
      <c r="N113" s="70" t="n"/>
      <c r="O113" s="70" t="n"/>
      <c r="P113" s="123" t="n"/>
      <c r="Q113" s="122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120" t="n"/>
      <c r="H114" s="121" t="n"/>
      <c r="I114" s="122" t="n"/>
      <c r="J114" s="70" t="n"/>
      <c r="K114" s="70" t="n"/>
      <c r="L114" s="70" t="n"/>
      <c r="M114" s="70" t="n"/>
      <c r="N114" s="70" t="n"/>
      <c r="O114" s="70" t="n"/>
      <c r="P114" s="123" t="n"/>
      <c r="Q114" s="122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120" t="n"/>
      <c r="H115" s="121" t="n"/>
      <c r="I115" s="122" t="n"/>
      <c r="J115" s="70" t="n"/>
      <c r="K115" s="70" t="n"/>
      <c r="L115" s="70" t="n"/>
      <c r="M115" s="70" t="n"/>
      <c r="N115" s="70" t="n"/>
      <c r="O115" s="70" t="n"/>
      <c r="P115" s="123" t="n"/>
      <c r="Q115" s="122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120" t="n"/>
      <c r="H116" s="121" t="n"/>
      <c r="I116" s="122" t="n"/>
      <c r="J116" s="70" t="n"/>
      <c r="K116" s="70" t="n"/>
      <c r="L116" s="70" t="n"/>
      <c r="M116" s="70" t="n"/>
      <c r="N116" s="70" t="n"/>
      <c r="O116" s="70" t="n"/>
      <c r="P116" s="123" t="n"/>
      <c r="Q116" s="122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120" t="n"/>
      <c r="H117" s="121" t="n"/>
      <c r="I117" s="122" t="n"/>
      <c r="J117" s="70" t="n"/>
      <c r="K117" s="70" t="n"/>
      <c r="L117" s="70" t="n"/>
      <c r="M117" s="70" t="n"/>
      <c r="N117" s="70" t="n"/>
      <c r="O117" s="70" t="n"/>
      <c r="P117" s="123" t="n"/>
      <c r="Q117" s="122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120" t="n"/>
      <c r="H118" s="121" t="n"/>
      <c r="I118" s="122" t="n"/>
      <c r="J118" s="70" t="n"/>
      <c r="K118" s="70" t="n"/>
      <c r="L118" s="70" t="n"/>
      <c r="M118" s="70" t="n"/>
      <c r="N118" s="70" t="n"/>
      <c r="O118" s="70" t="n"/>
      <c r="P118" s="123" t="n"/>
      <c r="Q118" s="122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120" t="n"/>
      <c r="H119" s="121" t="n"/>
      <c r="I119" s="122" t="n"/>
      <c r="J119" s="70" t="n"/>
      <c r="K119" s="70" t="n"/>
      <c r="L119" s="70" t="n"/>
      <c r="M119" s="70" t="n"/>
      <c r="N119" s="70" t="n"/>
      <c r="O119" s="70" t="n"/>
      <c r="P119" s="123" t="n"/>
      <c r="Q119" s="122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120" t="n"/>
      <c r="H120" s="121" t="n"/>
      <c r="I120" s="122" t="n"/>
      <c r="J120" s="70" t="n"/>
      <c r="K120" s="70" t="n"/>
      <c r="L120" s="70" t="n"/>
      <c r="M120" s="70" t="n"/>
      <c r="N120" s="70" t="n"/>
      <c r="O120" s="70" t="n"/>
      <c r="P120" s="123" t="n"/>
      <c r="Q120" s="122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120" t="n"/>
      <c r="H121" s="121" t="n"/>
      <c r="I121" s="122" t="n"/>
      <c r="J121" s="70" t="n"/>
      <c r="K121" s="70" t="n"/>
      <c r="L121" s="70" t="n"/>
      <c r="M121" s="70" t="n"/>
      <c r="N121" s="70" t="n"/>
      <c r="O121" s="70" t="n"/>
      <c r="P121" s="123" t="n"/>
      <c r="Q121" s="122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120" t="n"/>
      <c r="H122" s="121" t="n"/>
      <c r="I122" s="122" t="n"/>
      <c r="J122" s="70" t="n"/>
      <c r="K122" s="70" t="n"/>
      <c r="L122" s="70" t="n"/>
      <c r="M122" s="70" t="n"/>
      <c r="N122" s="70" t="n"/>
      <c r="O122" s="70" t="n"/>
      <c r="P122" s="123" t="n"/>
      <c r="Q122" s="122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120" t="n"/>
      <c r="H123" s="121" t="n"/>
      <c r="I123" s="122" t="n"/>
      <c r="J123" s="70" t="n"/>
      <c r="K123" s="70" t="n"/>
      <c r="L123" s="70" t="n"/>
      <c r="M123" s="70" t="n"/>
      <c r="N123" s="70" t="n"/>
      <c r="O123" s="70" t="n"/>
      <c r="P123" s="123" t="n"/>
      <c r="Q123" s="122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120" t="n"/>
      <c r="H124" s="121" t="n"/>
      <c r="I124" s="122" t="n"/>
      <c r="J124" s="70" t="n"/>
      <c r="K124" s="70" t="n"/>
      <c r="L124" s="70" t="n"/>
      <c r="M124" s="70" t="n"/>
      <c r="N124" s="70" t="n"/>
      <c r="O124" s="70" t="n"/>
      <c r="P124" s="123" t="n"/>
      <c r="Q124" s="122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120" t="n"/>
      <c r="H125" s="121" t="n"/>
      <c r="I125" s="122" t="n"/>
      <c r="J125" s="70" t="n"/>
      <c r="K125" s="70" t="n"/>
      <c r="L125" s="70" t="n"/>
      <c r="M125" s="70" t="n"/>
      <c r="N125" s="70" t="n"/>
      <c r="O125" s="70" t="n"/>
      <c r="P125" s="123" t="n"/>
      <c r="Q125" s="122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120" t="n"/>
      <c r="H126" s="121" t="n"/>
      <c r="I126" s="122" t="n"/>
      <c r="J126" s="70" t="n"/>
      <c r="K126" s="70" t="n"/>
      <c r="L126" s="70" t="n"/>
      <c r="M126" s="70" t="n"/>
      <c r="N126" s="70" t="n"/>
      <c r="O126" s="70" t="n"/>
      <c r="P126" s="123" t="n"/>
      <c r="Q126" s="122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120" t="n"/>
      <c r="H127" s="121" t="n"/>
      <c r="I127" s="122" t="n"/>
      <c r="J127" s="70" t="n"/>
      <c r="K127" s="70" t="n"/>
      <c r="L127" s="70" t="n"/>
      <c r="M127" s="70" t="n"/>
      <c r="N127" s="70" t="n"/>
      <c r="O127" s="70" t="n"/>
      <c r="P127" s="123" t="n"/>
      <c r="Q127" s="122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120" t="n"/>
      <c r="H128" s="121" t="n"/>
      <c r="I128" s="122" t="n"/>
      <c r="J128" s="70" t="n"/>
      <c r="K128" s="70" t="n"/>
      <c r="L128" s="70" t="n"/>
      <c r="M128" s="70" t="n"/>
      <c r="N128" s="70" t="n"/>
      <c r="O128" s="70" t="n"/>
      <c r="P128" s="123" t="n"/>
      <c r="Q128" s="122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120" t="n"/>
      <c r="H129" s="121" t="n"/>
      <c r="I129" s="122" t="n"/>
      <c r="J129" s="70" t="n"/>
      <c r="K129" s="70" t="n"/>
      <c r="L129" s="70" t="n"/>
      <c r="M129" s="70" t="n"/>
      <c r="N129" s="70" t="n"/>
      <c r="O129" s="70" t="n"/>
      <c r="P129" s="123" t="n"/>
      <c r="Q129" s="122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120" t="n"/>
      <c r="H130" s="121" t="n"/>
      <c r="I130" s="122" t="n"/>
      <c r="J130" s="70" t="n"/>
      <c r="K130" s="70" t="n"/>
      <c r="L130" s="70" t="n"/>
      <c r="M130" s="70" t="n"/>
      <c r="N130" s="70" t="n"/>
      <c r="O130" s="70" t="n"/>
      <c r="P130" s="123" t="n"/>
      <c r="Q130" s="122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120" t="n"/>
      <c r="H131" s="121" t="n"/>
      <c r="I131" s="122" t="n"/>
      <c r="J131" s="70" t="n"/>
      <c r="K131" s="70" t="n"/>
      <c r="L131" s="70" t="n"/>
      <c r="M131" s="70" t="n"/>
      <c r="N131" s="70" t="n"/>
      <c r="O131" s="70" t="n"/>
      <c r="P131" s="123" t="n"/>
      <c r="Q131" s="122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120" t="n"/>
      <c r="H132" s="121" t="n"/>
      <c r="I132" s="122" t="n"/>
      <c r="J132" s="70" t="n"/>
      <c r="K132" s="70" t="n"/>
      <c r="L132" s="70" t="n"/>
      <c r="M132" s="70" t="n"/>
      <c r="N132" s="70" t="n"/>
      <c r="O132" s="70" t="n"/>
      <c r="P132" s="123" t="n"/>
      <c r="Q132" s="122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120" t="n"/>
      <c r="H133" s="121" t="n"/>
      <c r="I133" s="122" t="n"/>
      <c r="J133" s="70" t="n"/>
      <c r="K133" s="70" t="n"/>
      <c r="L133" s="70" t="n"/>
      <c r="M133" s="70" t="n"/>
      <c r="N133" s="70" t="n"/>
      <c r="O133" s="70" t="n"/>
      <c r="P133" s="123" t="n"/>
      <c r="Q133" s="122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120" t="n"/>
      <c r="H134" s="121" t="n"/>
      <c r="I134" s="122" t="n"/>
      <c r="J134" s="70" t="n"/>
      <c r="K134" s="70" t="n"/>
      <c r="L134" s="70" t="n"/>
      <c r="M134" s="70" t="n"/>
      <c r="N134" s="70" t="n"/>
      <c r="O134" s="70" t="n"/>
      <c r="P134" s="123" t="n"/>
      <c r="Q134" s="122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120" t="n"/>
      <c r="H135" s="121" t="n"/>
      <c r="I135" s="122" t="n"/>
      <c r="J135" s="70" t="n"/>
      <c r="K135" s="70" t="n"/>
      <c r="L135" s="70" t="n"/>
      <c r="M135" s="70" t="n"/>
      <c r="N135" s="70" t="n"/>
      <c r="O135" s="70" t="n"/>
      <c r="P135" s="123" t="n"/>
      <c r="Q135" s="122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120" t="n"/>
      <c r="H136" s="121" t="n"/>
      <c r="I136" s="122" t="n"/>
      <c r="J136" s="70" t="n"/>
      <c r="K136" s="70" t="n"/>
      <c r="L136" s="70" t="n"/>
      <c r="M136" s="70" t="n"/>
      <c r="N136" s="70" t="n"/>
      <c r="O136" s="70" t="n"/>
      <c r="P136" s="123" t="n"/>
      <c r="Q136" s="122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120" t="n"/>
      <c r="H137" s="121" t="n"/>
      <c r="I137" s="122" t="n"/>
      <c r="J137" s="70" t="n"/>
      <c r="K137" s="70" t="n"/>
      <c r="L137" s="70" t="n"/>
      <c r="M137" s="70" t="n"/>
      <c r="N137" s="70" t="n"/>
      <c r="O137" s="70" t="n"/>
      <c r="P137" s="123" t="n"/>
      <c r="Q137" s="122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120" t="n"/>
      <c r="H138" s="121" t="n"/>
      <c r="I138" s="122" t="n"/>
      <c r="J138" s="70" t="n"/>
      <c r="K138" s="70" t="n"/>
      <c r="L138" s="70" t="n"/>
      <c r="M138" s="70" t="n"/>
      <c r="N138" s="70" t="n"/>
      <c r="O138" s="70" t="n"/>
      <c r="P138" s="123" t="n"/>
      <c r="Q138" s="122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120" t="n"/>
      <c r="H139" s="121" t="n"/>
      <c r="I139" s="122" t="n"/>
      <c r="J139" s="70" t="n"/>
      <c r="K139" s="70" t="n"/>
      <c r="L139" s="70" t="n"/>
      <c r="M139" s="70" t="n"/>
      <c r="N139" s="70" t="n"/>
      <c r="O139" s="70" t="n"/>
      <c r="P139" s="123" t="n"/>
      <c r="Q139" s="122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120" t="n"/>
      <c r="H140" s="121" t="n"/>
      <c r="I140" s="122" t="n"/>
      <c r="J140" s="70" t="n"/>
      <c r="K140" s="70" t="n"/>
      <c r="L140" s="70" t="n"/>
      <c r="M140" s="70" t="n"/>
      <c r="N140" s="70" t="n"/>
      <c r="O140" s="70" t="n"/>
      <c r="P140" s="123" t="n"/>
      <c r="Q140" s="122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120" t="n"/>
      <c r="H141" s="121" t="n"/>
      <c r="I141" s="122" t="n"/>
      <c r="J141" s="70" t="n"/>
      <c r="K141" s="70" t="n"/>
      <c r="L141" s="70" t="n"/>
      <c r="M141" s="70" t="n"/>
      <c r="N141" s="70" t="n"/>
      <c r="O141" s="70" t="n"/>
      <c r="P141" s="123" t="n"/>
      <c r="Q141" s="122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120" t="n"/>
      <c r="H142" s="121" t="n"/>
      <c r="I142" s="122" t="n"/>
      <c r="J142" s="70" t="n"/>
      <c r="K142" s="70" t="n"/>
      <c r="L142" s="70" t="n"/>
      <c r="M142" s="70" t="n"/>
      <c r="N142" s="70" t="n"/>
      <c r="O142" s="70" t="n"/>
      <c r="P142" s="123" t="n"/>
      <c r="Q142" s="122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120" t="n"/>
      <c r="H143" s="121" t="n"/>
      <c r="I143" s="122" t="n"/>
      <c r="J143" s="70" t="n"/>
      <c r="K143" s="70" t="n"/>
      <c r="L143" s="70" t="n"/>
      <c r="M143" s="70" t="n"/>
      <c r="N143" s="70" t="n"/>
      <c r="O143" s="70" t="n"/>
      <c r="P143" s="123" t="n"/>
      <c r="Q143" s="122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120" t="n"/>
      <c r="H144" s="121" t="n"/>
      <c r="I144" s="122" t="n"/>
      <c r="J144" s="70" t="n"/>
      <c r="K144" s="70" t="n"/>
      <c r="L144" s="70" t="n"/>
      <c r="M144" s="70" t="n"/>
      <c r="N144" s="70" t="n"/>
      <c r="O144" s="70" t="n"/>
      <c r="P144" s="123" t="n"/>
      <c r="Q144" s="122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120" t="n"/>
      <c r="H145" s="121" t="n"/>
      <c r="I145" s="122" t="n"/>
      <c r="J145" s="70" t="n"/>
      <c r="K145" s="70" t="n"/>
      <c r="L145" s="70" t="n"/>
      <c r="M145" s="70" t="n"/>
      <c r="N145" s="70" t="n"/>
      <c r="O145" s="70" t="n"/>
      <c r="P145" s="123" t="n"/>
      <c r="Q145" s="122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120" t="n"/>
      <c r="H146" s="121" t="n"/>
      <c r="I146" s="122" t="n"/>
      <c r="J146" s="70" t="n"/>
      <c r="K146" s="70" t="n"/>
      <c r="L146" s="70" t="n"/>
      <c r="M146" s="70" t="n"/>
      <c r="N146" s="70" t="n"/>
      <c r="O146" s="70" t="n"/>
      <c r="P146" s="123" t="n"/>
      <c r="Q146" s="122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120" t="n"/>
      <c r="H147" s="121" t="n"/>
      <c r="I147" s="122" t="n"/>
      <c r="J147" s="70" t="n"/>
      <c r="K147" s="70" t="n"/>
      <c r="L147" s="70" t="n"/>
      <c r="M147" s="70" t="n"/>
      <c r="N147" s="70" t="n"/>
      <c r="O147" s="70" t="n"/>
      <c r="P147" s="123" t="n"/>
      <c r="Q147" s="122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120" t="n"/>
      <c r="H148" s="121" t="n"/>
      <c r="I148" s="122" t="n"/>
      <c r="J148" s="70" t="n"/>
      <c r="K148" s="70" t="n"/>
      <c r="L148" s="70" t="n"/>
      <c r="M148" s="70" t="n"/>
      <c r="N148" s="70" t="n"/>
      <c r="O148" s="70" t="n"/>
      <c r="P148" s="123" t="n"/>
      <c r="Q148" s="122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120" t="n"/>
      <c r="H149" s="121" t="n"/>
      <c r="I149" s="122" t="n"/>
      <c r="J149" s="70" t="n"/>
      <c r="K149" s="70" t="n"/>
      <c r="L149" s="70" t="n"/>
      <c r="M149" s="70" t="n"/>
      <c r="N149" s="70" t="n"/>
      <c r="O149" s="70" t="n"/>
      <c r="P149" s="123" t="n"/>
      <c r="Q149" s="122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120" t="n"/>
      <c r="H150" s="121" t="n"/>
      <c r="I150" s="122" t="n"/>
      <c r="J150" s="70" t="n"/>
      <c r="K150" s="70" t="n"/>
      <c r="L150" s="70" t="n"/>
      <c r="M150" s="70" t="n"/>
      <c r="N150" s="70" t="n"/>
      <c r="O150" s="70" t="n"/>
      <c r="P150" s="123" t="n"/>
      <c r="Q150" s="122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120" t="n"/>
      <c r="H151" s="121" t="n"/>
      <c r="I151" s="122" t="n"/>
      <c r="J151" s="70" t="n"/>
      <c r="K151" s="70" t="n"/>
      <c r="L151" s="70" t="n"/>
      <c r="M151" s="70" t="n"/>
      <c r="N151" s="70" t="n"/>
      <c r="O151" s="70" t="n"/>
      <c r="P151" s="123" t="n"/>
      <c r="Q151" s="122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120" t="n"/>
      <c r="H152" s="121" t="n"/>
      <c r="I152" s="122" t="n"/>
      <c r="J152" s="70" t="n"/>
      <c r="K152" s="70" t="n"/>
      <c r="L152" s="70" t="n"/>
      <c r="M152" s="70" t="n"/>
      <c r="N152" s="70" t="n"/>
      <c r="O152" s="70" t="n"/>
      <c r="P152" s="123" t="n"/>
      <c r="Q152" s="122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120" t="n"/>
      <c r="H153" s="121" t="n"/>
      <c r="I153" s="122" t="n"/>
      <c r="J153" s="70" t="n"/>
      <c r="K153" s="70" t="n"/>
      <c r="L153" s="70" t="n"/>
      <c r="M153" s="70" t="n"/>
      <c r="N153" s="70" t="n"/>
      <c r="O153" s="70" t="n"/>
      <c r="P153" s="123" t="n"/>
      <c r="Q153" s="122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120" t="n"/>
      <c r="H154" s="121" t="n"/>
      <c r="I154" s="122" t="n"/>
      <c r="J154" s="70" t="n"/>
      <c r="K154" s="70" t="n"/>
      <c r="L154" s="70" t="n"/>
      <c r="M154" s="70" t="n"/>
      <c r="N154" s="70" t="n"/>
      <c r="O154" s="70" t="n"/>
      <c r="P154" s="123" t="n"/>
      <c r="Q154" s="122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120" t="n"/>
      <c r="H155" s="121" t="n"/>
      <c r="I155" s="122" t="n"/>
      <c r="J155" s="70" t="n"/>
      <c r="K155" s="70" t="n"/>
      <c r="L155" s="70" t="n"/>
      <c r="M155" s="70" t="n"/>
      <c r="N155" s="70" t="n"/>
      <c r="O155" s="70" t="n"/>
      <c r="P155" s="123" t="n"/>
      <c r="Q155" s="122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120" t="n"/>
      <c r="H156" s="121" t="n"/>
      <c r="I156" s="122" t="n"/>
      <c r="J156" s="70" t="n"/>
      <c r="K156" s="70" t="n"/>
      <c r="L156" s="70" t="n"/>
      <c r="M156" s="70" t="n"/>
      <c r="N156" s="70" t="n"/>
      <c r="O156" s="70" t="n"/>
      <c r="P156" s="123" t="n"/>
      <c r="Q156" s="122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120" t="n"/>
      <c r="H157" s="121" t="n"/>
      <c r="I157" s="122" t="n"/>
      <c r="J157" s="70" t="n"/>
      <c r="K157" s="70" t="n"/>
      <c r="L157" s="70" t="n"/>
      <c r="M157" s="70" t="n"/>
      <c r="N157" s="70" t="n"/>
      <c r="O157" s="70" t="n"/>
      <c r="P157" s="123" t="n"/>
      <c r="Q157" s="122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120" t="n"/>
      <c r="H158" s="121" t="n"/>
      <c r="I158" s="122" t="n"/>
      <c r="J158" s="70" t="n"/>
      <c r="K158" s="70" t="n"/>
      <c r="L158" s="70" t="n"/>
      <c r="M158" s="70" t="n"/>
      <c r="N158" s="70" t="n"/>
      <c r="O158" s="70" t="n"/>
      <c r="P158" s="123" t="n"/>
      <c r="Q158" s="122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120" t="n"/>
      <c r="H159" s="121" t="n"/>
      <c r="I159" s="122" t="n"/>
      <c r="J159" s="70" t="n"/>
      <c r="K159" s="70" t="n"/>
      <c r="L159" s="70" t="n"/>
      <c r="M159" s="70" t="n"/>
      <c r="N159" s="70" t="n"/>
      <c r="O159" s="70" t="n"/>
      <c r="P159" s="123" t="n"/>
      <c r="Q159" s="122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120" t="n"/>
      <c r="H160" s="121" t="n"/>
      <c r="I160" s="122" t="n"/>
      <c r="J160" s="70" t="n"/>
      <c r="K160" s="70" t="n"/>
      <c r="L160" s="70" t="n"/>
      <c r="M160" s="70" t="n"/>
      <c r="N160" s="70" t="n"/>
      <c r="O160" s="70" t="n"/>
      <c r="P160" s="123" t="n"/>
      <c r="Q160" s="122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120" t="n"/>
      <c r="H161" s="121" t="n"/>
      <c r="I161" s="122" t="n"/>
      <c r="J161" s="70" t="n"/>
      <c r="K161" s="70" t="n"/>
      <c r="L161" s="70" t="n"/>
      <c r="M161" s="70" t="n"/>
      <c r="N161" s="70" t="n"/>
      <c r="O161" s="70" t="n"/>
      <c r="P161" s="123" t="n"/>
      <c r="Q161" s="122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120" t="n"/>
      <c r="H162" s="121" t="n"/>
      <c r="I162" s="122" t="n"/>
      <c r="J162" s="70" t="n"/>
      <c r="K162" s="70" t="n"/>
      <c r="L162" s="70" t="n"/>
      <c r="M162" s="70" t="n"/>
      <c r="N162" s="70" t="n"/>
      <c r="O162" s="70" t="n"/>
      <c r="P162" s="123" t="n"/>
      <c r="Q162" s="122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120" t="n"/>
      <c r="H163" s="121" t="n"/>
      <c r="I163" s="122" t="n"/>
      <c r="J163" s="70" t="n"/>
      <c r="K163" s="70" t="n"/>
      <c r="L163" s="70" t="n"/>
      <c r="M163" s="70" t="n"/>
      <c r="N163" s="70" t="n"/>
      <c r="O163" s="70" t="n"/>
      <c r="P163" s="123" t="n"/>
      <c r="Q163" s="122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120" t="n"/>
      <c r="H164" s="121" t="n"/>
      <c r="I164" s="122" t="n"/>
      <c r="J164" s="70" t="n"/>
      <c r="K164" s="70" t="n"/>
      <c r="L164" s="70" t="n"/>
      <c r="M164" s="70" t="n"/>
      <c r="N164" s="70" t="n"/>
      <c r="O164" s="70" t="n"/>
      <c r="P164" s="123" t="n"/>
      <c r="Q164" s="122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120" t="n"/>
      <c r="H165" s="121" t="n"/>
      <c r="I165" s="122" t="n"/>
      <c r="J165" s="70" t="n"/>
      <c r="K165" s="70" t="n"/>
      <c r="L165" s="70" t="n"/>
      <c r="M165" s="70" t="n"/>
      <c r="N165" s="70" t="n"/>
      <c r="O165" s="70" t="n"/>
      <c r="P165" s="123" t="n"/>
      <c r="Q165" s="122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120" t="n"/>
      <c r="H166" s="121" t="n"/>
      <c r="I166" s="122" t="n"/>
      <c r="J166" s="70" t="n"/>
      <c r="K166" s="70" t="n"/>
      <c r="L166" s="70" t="n"/>
      <c r="M166" s="70" t="n"/>
      <c r="N166" s="70" t="n"/>
      <c r="O166" s="70" t="n"/>
      <c r="P166" s="123" t="n"/>
      <c r="Q166" s="122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120" t="n"/>
      <c r="H167" s="121" t="n"/>
      <c r="I167" s="122" t="n"/>
      <c r="J167" s="70" t="n"/>
      <c r="K167" s="70" t="n"/>
      <c r="L167" s="70" t="n"/>
      <c r="M167" s="70" t="n"/>
      <c r="N167" s="70" t="n"/>
      <c r="O167" s="70" t="n"/>
      <c r="P167" s="123" t="n"/>
      <c r="Q167" s="122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120" t="n"/>
      <c r="H168" s="121" t="n"/>
      <c r="I168" s="122" t="n"/>
      <c r="J168" s="70" t="n"/>
      <c r="K168" s="70" t="n"/>
      <c r="L168" s="70" t="n"/>
      <c r="M168" s="70" t="n"/>
      <c r="N168" s="70" t="n"/>
      <c r="O168" s="70" t="n"/>
      <c r="P168" s="123" t="n"/>
      <c r="Q168" s="122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120" t="n"/>
      <c r="H169" s="121" t="n"/>
      <c r="I169" s="122" t="n"/>
      <c r="J169" s="70" t="n"/>
      <c r="K169" s="70" t="n"/>
      <c r="L169" s="70" t="n"/>
      <c r="M169" s="70" t="n"/>
      <c r="N169" s="70" t="n"/>
      <c r="O169" s="70" t="n"/>
      <c r="P169" s="123" t="n"/>
      <c r="Q169" s="122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120" t="n"/>
      <c r="H170" s="121" t="n"/>
      <c r="I170" s="122" t="n"/>
      <c r="J170" s="70" t="n"/>
      <c r="K170" s="70" t="n"/>
      <c r="L170" s="70" t="n"/>
      <c r="M170" s="70" t="n"/>
      <c r="N170" s="70" t="n"/>
      <c r="O170" s="70" t="n"/>
      <c r="P170" s="123" t="n"/>
      <c r="Q170" s="122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120" t="n"/>
      <c r="H171" s="121" t="n"/>
      <c r="I171" s="122" t="n"/>
      <c r="J171" s="70" t="n"/>
      <c r="K171" s="70" t="n"/>
      <c r="L171" s="70" t="n"/>
      <c r="M171" s="70" t="n"/>
      <c r="N171" s="70" t="n"/>
      <c r="O171" s="70" t="n"/>
      <c r="P171" s="123" t="n"/>
      <c r="Q171" s="122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120" t="n"/>
      <c r="H172" s="121" t="n"/>
      <c r="I172" s="122" t="n"/>
      <c r="J172" s="70" t="n"/>
      <c r="K172" s="70" t="n"/>
      <c r="L172" s="70" t="n"/>
      <c r="M172" s="70" t="n"/>
      <c r="N172" s="70" t="n"/>
      <c r="O172" s="70" t="n"/>
      <c r="P172" s="123" t="n"/>
      <c r="Q172" s="122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120" t="n"/>
      <c r="H173" s="121" t="n"/>
      <c r="I173" s="122" t="n"/>
      <c r="J173" s="70" t="n"/>
      <c r="K173" s="70" t="n"/>
      <c r="L173" s="70" t="n"/>
      <c r="M173" s="70" t="n"/>
      <c r="N173" s="70" t="n"/>
      <c r="O173" s="70" t="n"/>
      <c r="P173" s="123" t="n"/>
      <c r="Q173" s="122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120" t="n"/>
      <c r="H174" s="121" t="n"/>
      <c r="I174" s="122" t="n"/>
      <c r="J174" s="70" t="n"/>
      <c r="K174" s="70" t="n"/>
      <c r="L174" s="70" t="n"/>
      <c r="M174" s="70" t="n"/>
      <c r="N174" s="70" t="n"/>
      <c r="O174" s="70" t="n"/>
      <c r="P174" s="123" t="n"/>
      <c r="Q174" s="122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120" t="n"/>
      <c r="H175" s="121" t="n"/>
      <c r="I175" s="122" t="n"/>
      <c r="J175" s="70" t="n"/>
      <c r="K175" s="70" t="n"/>
      <c r="L175" s="70" t="n"/>
      <c r="M175" s="70" t="n"/>
      <c r="N175" s="70" t="n"/>
      <c r="O175" s="70" t="n"/>
      <c r="P175" s="123" t="n"/>
      <c r="Q175" s="122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120" t="n"/>
      <c r="H176" s="121" t="n"/>
      <c r="I176" s="122" t="n"/>
      <c r="J176" s="70" t="n"/>
      <c r="K176" s="70" t="n"/>
      <c r="L176" s="70" t="n"/>
      <c r="M176" s="70" t="n"/>
      <c r="N176" s="70" t="n"/>
      <c r="O176" s="70" t="n"/>
      <c r="P176" s="123" t="n"/>
      <c r="Q176" s="122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120" t="n"/>
      <c r="H177" s="121" t="n"/>
      <c r="I177" s="122" t="n"/>
      <c r="J177" s="70" t="n"/>
      <c r="K177" s="70" t="n"/>
      <c r="L177" s="70" t="n"/>
      <c r="M177" s="70" t="n"/>
      <c r="N177" s="70" t="n"/>
      <c r="O177" s="70" t="n"/>
      <c r="P177" s="123" t="n"/>
      <c r="Q177" s="122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120" t="n"/>
      <c r="H178" s="121" t="n"/>
      <c r="I178" s="122" t="n"/>
      <c r="J178" s="70" t="n"/>
      <c r="K178" s="70" t="n"/>
      <c r="L178" s="70" t="n"/>
      <c r="M178" s="70" t="n"/>
      <c r="N178" s="70" t="n"/>
      <c r="O178" s="70" t="n"/>
      <c r="P178" s="123" t="n"/>
      <c r="Q178" s="122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120" t="n"/>
      <c r="H179" s="121" t="n"/>
      <c r="I179" s="122" t="n"/>
      <c r="J179" s="70" t="n"/>
      <c r="K179" s="70" t="n"/>
      <c r="L179" s="70" t="n"/>
      <c r="M179" s="70" t="n"/>
      <c r="N179" s="70" t="n"/>
      <c r="O179" s="70" t="n"/>
      <c r="P179" s="123" t="n"/>
      <c r="Q179" s="122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120" t="n"/>
      <c r="H180" s="121" t="n"/>
      <c r="I180" s="122" t="n"/>
      <c r="J180" s="70" t="n"/>
      <c r="K180" s="70" t="n"/>
      <c r="L180" s="70" t="n"/>
      <c r="M180" s="70" t="n"/>
      <c r="N180" s="70" t="n"/>
      <c r="O180" s="70" t="n"/>
      <c r="P180" s="123" t="n"/>
      <c r="Q180" s="122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120" t="n"/>
      <c r="H181" s="121" t="n"/>
      <c r="I181" s="122" t="n"/>
      <c r="J181" s="70" t="n"/>
      <c r="K181" s="70" t="n"/>
      <c r="L181" s="70" t="n"/>
      <c r="M181" s="70" t="n"/>
      <c r="N181" s="70" t="n"/>
      <c r="O181" s="70" t="n"/>
      <c r="P181" s="123" t="n"/>
      <c r="Q181" s="122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120" t="n"/>
      <c r="H182" s="121" t="n"/>
      <c r="I182" s="122" t="n"/>
      <c r="J182" s="70" t="n"/>
      <c r="K182" s="70" t="n"/>
      <c r="L182" s="70" t="n"/>
      <c r="M182" s="70" t="n"/>
      <c r="N182" s="70" t="n"/>
      <c r="O182" s="70" t="n"/>
      <c r="P182" s="123" t="n"/>
      <c r="Q182" s="122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120" t="n"/>
      <c r="H183" s="121" t="n"/>
      <c r="I183" s="122" t="n"/>
      <c r="J183" s="70" t="n"/>
      <c r="K183" s="70" t="n"/>
      <c r="L183" s="70" t="n"/>
      <c r="M183" s="70" t="n"/>
      <c r="N183" s="70" t="n"/>
      <c r="O183" s="70" t="n"/>
      <c r="P183" s="123" t="n"/>
      <c r="Q183" s="122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120" t="n"/>
      <c r="H184" s="121" t="n"/>
      <c r="I184" s="122" t="n"/>
      <c r="J184" s="70" t="n"/>
      <c r="K184" s="70" t="n"/>
      <c r="L184" s="70" t="n"/>
      <c r="M184" s="70" t="n"/>
      <c r="N184" s="70" t="n"/>
      <c r="O184" s="70" t="n"/>
      <c r="P184" s="123" t="n"/>
      <c r="Q184" s="122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120" t="n"/>
      <c r="H185" s="121" t="n"/>
      <c r="I185" s="122" t="n"/>
      <c r="J185" s="70" t="n"/>
      <c r="K185" s="70" t="n"/>
      <c r="L185" s="70" t="n"/>
      <c r="M185" s="70" t="n"/>
      <c r="N185" s="70" t="n"/>
      <c r="O185" s="70" t="n"/>
      <c r="P185" s="123" t="n"/>
      <c r="Q185" s="122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120" t="n"/>
      <c r="H186" s="121" t="n"/>
      <c r="I186" s="122" t="n"/>
      <c r="J186" s="70" t="n"/>
      <c r="K186" s="70" t="n"/>
      <c r="L186" s="70" t="n"/>
      <c r="M186" s="70" t="n"/>
      <c r="N186" s="70" t="n"/>
      <c r="O186" s="70" t="n"/>
      <c r="P186" s="123" t="n"/>
      <c r="Q186" s="122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120" t="n"/>
      <c r="H187" s="121" t="n"/>
      <c r="I187" s="122" t="n"/>
      <c r="J187" s="70" t="n"/>
      <c r="K187" s="70" t="n"/>
      <c r="L187" s="70" t="n"/>
      <c r="M187" s="70" t="n"/>
      <c r="N187" s="70" t="n"/>
      <c r="O187" s="70" t="n"/>
      <c r="P187" s="123" t="n"/>
      <c r="Q187" s="122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120" t="n"/>
      <c r="H188" s="121" t="n"/>
      <c r="I188" s="122" t="n"/>
      <c r="J188" s="70" t="n"/>
      <c r="K188" s="70" t="n"/>
      <c r="L188" s="70" t="n"/>
      <c r="M188" s="70" t="n"/>
      <c r="N188" s="70" t="n"/>
      <c r="O188" s="70" t="n"/>
      <c r="P188" s="123" t="n"/>
      <c r="Q188" s="122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120" t="n"/>
      <c r="H189" s="121" t="n"/>
      <c r="I189" s="122" t="n"/>
      <c r="J189" s="70" t="n"/>
      <c r="K189" s="70" t="n"/>
      <c r="L189" s="70" t="n"/>
      <c r="M189" s="70" t="n"/>
      <c r="N189" s="70" t="n"/>
      <c r="O189" s="70" t="n"/>
      <c r="P189" s="123" t="n"/>
      <c r="Q189" s="122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120" t="n"/>
      <c r="H190" s="121" t="n"/>
      <c r="I190" s="122" t="n"/>
      <c r="J190" s="70" t="n"/>
      <c r="K190" s="70" t="n"/>
      <c r="L190" s="70" t="n"/>
      <c r="M190" s="70" t="n"/>
      <c r="N190" s="70" t="n"/>
      <c r="O190" s="70" t="n"/>
      <c r="P190" s="123" t="n"/>
      <c r="Q190" s="122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120" t="n"/>
      <c r="H191" s="121" t="n"/>
      <c r="I191" s="122" t="n"/>
      <c r="J191" s="70" t="n"/>
      <c r="K191" s="70" t="n"/>
      <c r="L191" s="70" t="n"/>
      <c r="M191" s="70" t="n"/>
      <c r="N191" s="70" t="n"/>
      <c r="O191" s="70" t="n"/>
      <c r="P191" s="123" t="n"/>
      <c r="Q191" s="122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120" t="n"/>
      <c r="H192" s="121" t="n"/>
      <c r="I192" s="122" t="n"/>
      <c r="J192" s="70" t="n"/>
      <c r="K192" s="70" t="n"/>
      <c r="L192" s="70" t="n"/>
      <c r="M192" s="70" t="n"/>
      <c r="N192" s="70" t="n"/>
      <c r="O192" s="70" t="n"/>
      <c r="P192" s="123" t="n"/>
      <c r="Q192" s="122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120" t="n"/>
      <c r="H193" s="121" t="n"/>
      <c r="I193" s="122" t="n"/>
      <c r="J193" s="70" t="n"/>
      <c r="K193" s="70" t="n"/>
      <c r="L193" s="70" t="n"/>
      <c r="M193" s="70" t="n"/>
      <c r="N193" s="70" t="n"/>
      <c r="O193" s="70" t="n"/>
      <c r="P193" s="123" t="n"/>
      <c r="Q193" s="122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120" t="n"/>
      <c r="H194" s="121" t="n"/>
      <c r="I194" s="122" t="n"/>
      <c r="J194" s="70" t="n"/>
      <c r="K194" s="70" t="n"/>
      <c r="L194" s="70" t="n"/>
      <c r="M194" s="70" t="n"/>
      <c r="N194" s="70" t="n"/>
      <c r="O194" s="70" t="n"/>
      <c r="P194" s="123" t="n"/>
      <c r="Q194" s="122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120" t="n"/>
      <c r="H195" s="121" t="n"/>
      <c r="I195" s="122" t="n"/>
      <c r="J195" s="70" t="n"/>
      <c r="K195" s="70" t="n"/>
      <c r="L195" s="70" t="n"/>
      <c r="M195" s="70" t="n"/>
      <c r="N195" s="70" t="n"/>
      <c r="O195" s="70" t="n"/>
      <c r="P195" s="123" t="n"/>
      <c r="Q195" s="122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120" t="n"/>
      <c r="H196" s="121" t="n"/>
      <c r="I196" s="122" t="n"/>
      <c r="J196" s="70" t="n"/>
      <c r="K196" s="70" t="n"/>
      <c r="L196" s="70" t="n"/>
      <c r="M196" s="70" t="n"/>
      <c r="N196" s="70" t="n"/>
      <c r="O196" s="70" t="n"/>
      <c r="P196" s="123" t="n"/>
      <c r="Q196" s="122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120" t="n"/>
      <c r="H197" s="121" t="n"/>
      <c r="I197" s="122" t="n"/>
      <c r="J197" s="70" t="n"/>
      <c r="K197" s="70" t="n"/>
      <c r="L197" s="70" t="n"/>
      <c r="M197" s="70" t="n"/>
      <c r="N197" s="70" t="n"/>
      <c r="O197" s="70" t="n"/>
      <c r="P197" s="123" t="n"/>
      <c r="Q197" s="122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120" t="n"/>
      <c r="H198" s="121" t="n"/>
      <c r="I198" s="122" t="n"/>
      <c r="J198" s="70" t="n"/>
      <c r="K198" s="70" t="n"/>
      <c r="L198" s="70" t="n"/>
      <c r="M198" s="70" t="n"/>
      <c r="N198" s="70" t="n"/>
      <c r="O198" s="70" t="n"/>
      <c r="P198" s="123" t="n"/>
      <c r="Q198" s="122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120" t="n"/>
      <c r="H199" s="121" t="n"/>
      <c r="I199" s="122" t="n"/>
      <c r="J199" s="70" t="n"/>
      <c r="K199" s="70" t="n"/>
      <c r="L199" s="70" t="n"/>
      <c r="M199" s="70" t="n"/>
      <c r="N199" s="70" t="n"/>
      <c r="O199" s="70" t="n"/>
      <c r="P199" s="123" t="n"/>
      <c r="Q199" s="122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120" t="n"/>
      <c r="H200" s="121" t="n"/>
      <c r="I200" s="122" t="n"/>
      <c r="J200" s="70" t="n"/>
      <c r="K200" s="70" t="n"/>
      <c r="L200" s="70" t="n"/>
      <c r="M200" s="70" t="n"/>
      <c r="N200" s="70" t="n"/>
      <c r="O200" s="70" t="n"/>
      <c r="P200" s="123" t="n"/>
      <c r="Q200" s="122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120" t="n"/>
      <c r="H201" s="121" t="n"/>
      <c r="I201" s="122" t="n"/>
      <c r="J201" s="70" t="n"/>
      <c r="K201" s="70" t="n"/>
      <c r="L201" s="70" t="n"/>
      <c r="M201" s="70" t="n"/>
      <c r="N201" s="70" t="n"/>
      <c r="O201" s="70" t="n"/>
      <c r="P201" s="123" t="n"/>
      <c r="Q201" s="122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120" t="n"/>
      <c r="H202" s="121" t="n"/>
      <c r="I202" s="122" t="n"/>
      <c r="J202" s="70" t="n"/>
      <c r="K202" s="70" t="n"/>
      <c r="L202" s="70" t="n"/>
      <c r="M202" s="70" t="n"/>
      <c r="N202" s="70" t="n"/>
      <c r="O202" s="70" t="n"/>
      <c r="P202" s="123" t="n"/>
      <c r="Q202" s="122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120" t="n"/>
      <c r="H203" s="121" t="n"/>
      <c r="I203" s="122" t="n"/>
      <c r="J203" s="70" t="n"/>
      <c r="K203" s="70" t="n"/>
      <c r="L203" s="70" t="n"/>
      <c r="M203" s="70" t="n"/>
      <c r="N203" s="70" t="n"/>
      <c r="O203" s="70" t="n"/>
      <c r="P203" s="123" t="n"/>
      <c r="Q203" s="122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120" t="n"/>
      <c r="H204" s="121" t="n"/>
      <c r="I204" s="122" t="n"/>
      <c r="J204" s="70" t="n"/>
      <c r="K204" s="70" t="n"/>
      <c r="L204" s="70" t="n"/>
      <c r="M204" s="70" t="n"/>
      <c r="N204" s="70" t="n"/>
      <c r="O204" s="70" t="n"/>
      <c r="P204" s="123" t="n"/>
      <c r="Q204" s="122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120" t="n"/>
      <c r="H205" s="121" t="n"/>
      <c r="I205" s="122" t="n"/>
      <c r="J205" s="70" t="n"/>
      <c r="K205" s="70" t="n"/>
      <c r="L205" s="70" t="n"/>
      <c r="M205" s="70" t="n"/>
      <c r="N205" s="70" t="n"/>
      <c r="O205" s="70" t="n"/>
      <c r="P205" s="123" t="n"/>
      <c r="Q205" s="122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120" t="n"/>
      <c r="H206" s="121" t="n"/>
      <c r="I206" s="122" t="n"/>
      <c r="J206" s="70" t="n"/>
      <c r="K206" s="70" t="n"/>
      <c r="L206" s="70" t="n"/>
      <c r="M206" s="70" t="n"/>
      <c r="N206" s="70" t="n"/>
      <c r="O206" s="70" t="n"/>
      <c r="P206" s="123" t="n"/>
      <c r="Q206" s="122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120" t="n"/>
      <c r="H207" s="121" t="n"/>
      <c r="I207" s="122" t="n"/>
      <c r="J207" s="70" t="n"/>
      <c r="K207" s="70" t="n"/>
      <c r="L207" s="70" t="n"/>
      <c r="M207" s="70" t="n"/>
      <c r="N207" s="70" t="n"/>
      <c r="O207" s="70" t="n"/>
      <c r="P207" s="123" t="n"/>
      <c r="Q207" s="122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120" t="n"/>
      <c r="H208" s="121" t="n"/>
      <c r="I208" s="122" t="n"/>
      <c r="J208" s="70" t="n"/>
      <c r="K208" s="70" t="n"/>
      <c r="L208" s="70" t="n"/>
      <c r="M208" s="70" t="n"/>
      <c r="N208" s="70" t="n"/>
      <c r="O208" s="70" t="n"/>
      <c r="P208" s="123" t="n"/>
      <c r="Q208" s="122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120" t="n"/>
      <c r="H209" s="121" t="n"/>
      <c r="I209" s="122" t="n"/>
      <c r="J209" s="70" t="n"/>
      <c r="K209" s="70" t="n"/>
      <c r="L209" s="70" t="n"/>
      <c r="M209" s="70" t="n"/>
      <c r="N209" s="70" t="n"/>
      <c r="O209" s="70" t="n"/>
      <c r="P209" s="123" t="n"/>
      <c r="Q209" s="122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120" t="n"/>
      <c r="H210" s="121" t="n"/>
      <c r="I210" s="122" t="n"/>
      <c r="J210" s="70" t="n"/>
      <c r="K210" s="70" t="n"/>
      <c r="L210" s="70" t="n"/>
      <c r="M210" s="70" t="n"/>
      <c r="N210" s="70" t="n"/>
      <c r="O210" s="70" t="n"/>
      <c r="P210" s="123" t="n"/>
      <c r="Q210" s="122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120" t="n"/>
      <c r="H211" s="121" t="n"/>
      <c r="I211" s="122" t="n"/>
      <c r="J211" s="70" t="n"/>
      <c r="K211" s="70" t="n"/>
      <c r="L211" s="70" t="n"/>
      <c r="M211" s="70" t="n"/>
      <c r="N211" s="70" t="n"/>
      <c r="O211" s="70" t="n"/>
      <c r="P211" s="123" t="n"/>
      <c r="Q211" s="122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120" t="n"/>
      <c r="H212" s="121" t="n"/>
      <c r="I212" s="122" t="n"/>
      <c r="J212" s="70" t="n"/>
      <c r="K212" s="70" t="n"/>
      <c r="L212" s="70" t="n"/>
      <c r="M212" s="70" t="n"/>
      <c r="N212" s="70" t="n"/>
      <c r="O212" s="70" t="n"/>
      <c r="P212" s="123" t="n"/>
      <c r="Q212" s="122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120" t="n"/>
      <c r="H213" s="121" t="n"/>
      <c r="I213" s="122" t="n"/>
      <c r="J213" s="70" t="n"/>
      <c r="K213" s="70" t="n"/>
      <c r="L213" s="70" t="n"/>
      <c r="M213" s="70" t="n"/>
      <c r="N213" s="70" t="n"/>
      <c r="O213" s="70" t="n"/>
      <c r="P213" s="123" t="n"/>
      <c r="Q213" s="122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120" t="n"/>
      <c r="H214" s="121" t="n"/>
      <c r="I214" s="122" t="n"/>
      <c r="J214" s="70" t="n"/>
      <c r="K214" s="70" t="n"/>
      <c r="L214" s="70" t="n"/>
      <c r="M214" s="70" t="n"/>
      <c r="N214" s="70" t="n"/>
      <c r="O214" s="70" t="n"/>
      <c r="P214" s="123" t="n"/>
      <c r="Q214" s="122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120" t="n"/>
      <c r="H215" s="121" t="n"/>
      <c r="I215" s="122" t="n"/>
      <c r="J215" s="70" t="n"/>
      <c r="K215" s="70" t="n"/>
      <c r="L215" s="70" t="n"/>
      <c r="M215" s="70" t="n"/>
      <c r="N215" s="70" t="n"/>
      <c r="O215" s="70" t="n"/>
      <c r="P215" s="123" t="n"/>
      <c r="Q215" s="122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120" t="n"/>
      <c r="H216" s="121" t="n"/>
      <c r="I216" s="122" t="n"/>
      <c r="J216" s="70" t="n"/>
      <c r="K216" s="70" t="n"/>
      <c r="L216" s="70" t="n"/>
      <c r="M216" s="70" t="n"/>
      <c r="N216" s="70" t="n"/>
      <c r="O216" s="70" t="n"/>
      <c r="P216" s="123" t="n"/>
      <c r="Q216" s="122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120" t="n"/>
      <c r="H217" s="121" t="n"/>
      <c r="I217" s="122" t="n"/>
      <c r="J217" s="70" t="n"/>
      <c r="K217" s="70" t="n"/>
      <c r="L217" s="70" t="n"/>
      <c r="M217" s="70" t="n"/>
      <c r="N217" s="70" t="n"/>
      <c r="O217" s="70" t="n"/>
      <c r="P217" s="123" t="n"/>
      <c r="Q217" s="122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120" t="n"/>
      <c r="H218" s="121" t="n"/>
      <c r="I218" s="122" t="n"/>
      <c r="J218" s="70" t="n"/>
      <c r="K218" s="70" t="n"/>
      <c r="L218" s="70" t="n"/>
      <c r="M218" s="70" t="n"/>
      <c r="N218" s="70" t="n"/>
      <c r="O218" s="70" t="n"/>
      <c r="P218" s="123" t="n"/>
      <c r="Q218" s="122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120" t="n"/>
      <c r="H219" s="121" t="n"/>
      <c r="I219" s="122" t="n"/>
      <c r="J219" s="70" t="n"/>
      <c r="K219" s="70" t="n"/>
      <c r="L219" s="70" t="n"/>
      <c r="M219" s="70" t="n"/>
      <c r="N219" s="70" t="n"/>
      <c r="O219" s="70" t="n"/>
      <c r="P219" s="123" t="n"/>
      <c r="Q219" s="122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120" t="n"/>
      <c r="H220" s="121" t="n"/>
      <c r="I220" s="122" t="n"/>
      <c r="J220" s="70" t="n"/>
      <c r="K220" s="70" t="n"/>
      <c r="L220" s="70" t="n"/>
      <c r="M220" s="70" t="n"/>
      <c r="N220" s="70" t="n"/>
      <c r="O220" s="70" t="n"/>
      <c r="P220" s="123" t="n"/>
      <c r="Q220" s="122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120" t="n"/>
      <c r="H221" s="121" t="n"/>
      <c r="I221" s="122" t="n"/>
      <c r="J221" s="70" t="n"/>
      <c r="K221" s="70" t="n"/>
      <c r="L221" s="70" t="n"/>
      <c r="M221" s="70" t="n"/>
      <c r="N221" s="70" t="n"/>
      <c r="O221" s="70" t="n"/>
      <c r="P221" s="123" t="n"/>
      <c r="Q221" s="122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120" t="n"/>
      <c r="H222" s="121" t="n"/>
      <c r="I222" s="122" t="n"/>
      <c r="J222" s="70" t="n"/>
      <c r="K222" s="70" t="n"/>
      <c r="L222" s="70" t="n"/>
      <c r="M222" s="70" t="n"/>
      <c r="N222" s="70" t="n"/>
      <c r="O222" s="70" t="n"/>
      <c r="P222" s="123" t="n"/>
      <c r="Q222" s="122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120" t="n"/>
      <c r="H223" s="121" t="n"/>
      <c r="I223" s="122" t="n"/>
      <c r="J223" s="70" t="n"/>
      <c r="K223" s="70" t="n"/>
      <c r="L223" s="70" t="n"/>
      <c r="M223" s="70" t="n"/>
      <c r="N223" s="70" t="n"/>
      <c r="O223" s="70" t="n"/>
      <c r="P223" s="123" t="n"/>
      <c r="Q223" s="122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120" t="n"/>
      <c r="H224" s="121" t="n"/>
      <c r="I224" s="122" t="n"/>
      <c r="J224" s="70" t="n"/>
      <c r="K224" s="70" t="n"/>
      <c r="L224" s="70" t="n"/>
      <c r="M224" s="70" t="n"/>
      <c r="N224" s="70" t="n"/>
      <c r="O224" s="70" t="n"/>
      <c r="P224" s="123" t="n"/>
      <c r="Q224" s="122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120" t="n"/>
      <c r="H225" s="121" t="n"/>
      <c r="I225" s="122" t="n"/>
      <c r="J225" s="70" t="n"/>
      <c r="K225" s="70" t="n"/>
      <c r="L225" s="70" t="n"/>
      <c r="M225" s="70" t="n"/>
      <c r="N225" s="70" t="n"/>
      <c r="O225" s="70" t="n"/>
      <c r="P225" s="123" t="n"/>
      <c r="Q225" s="122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120" t="n"/>
      <c r="H226" s="121" t="n"/>
      <c r="I226" s="122" t="n"/>
      <c r="J226" s="70" t="n"/>
      <c r="K226" s="70" t="n"/>
      <c r="L226" s="70" t="n"/>
      <c r="M226" s="70" t="n"/>
      <c r="N226" s="70" t="n"/>
      <c r="O226" s="70" t="n"/>
      <c r="P226" s="123" t="n"/>
      <c r="Q226" s="122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120" t="n"/>
      <c r="H227" s="121" t="n"/>
      <c r="I227" s="122" t="n"/>
      <c r="J227" s="70" t="n"/>
      <c r="K227" s="70" t="n"/>
      <c r="L227" s="70" t="n"/>
      <c r="M227" s="70" t="n"/>
      <c r="N227" s="70" t="n"/>
      <c r="O227" s="70" t="n"/>
      <c r="P227" s="123" t="n"/>
      <c r="Q227" s="122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120" t="n"/>
      <c r="H228" s="121" t="n"/>
      <c r="I228" s="122" t="n"/>
      <c r="J228" s="70" t="n"/>
      <c r="K228" s="70" t="n"/>
      <c r="L228" s="70" t="n"/>
      <c r="M228" s="70" t="n"/>
      <c r="N228" s="70" t="n"/>
      <c r="O228" s="70" t="n"/>
      <c r="P228" s="123" t="n"/>
      <c r="Q228" s="122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120" t="n"/>
      <c r="H229" s="121" t="n"/>
      <c r="I229" s="122" t="n"/>
      <c r="J229" s="70" t="n"/>
      <c r="K229" s="70" t="n"/>
      <c r="L229" s="70" t="n"/>
      <c r="M229" s="70" t="n"/>
      <c r="N229" s="70" t="n"/>
      <c r="O229" s="70" t="n"/>
      <c r="P229" s="123" t="n"/>
      <c r="Q229" s="122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120" t="n"/>
      <c r="H230" s="121" t="n"/>
      <c r="I230" s="122" t="n"/>
      <c r="J230" s="70" t="n"/>
      <c r="K230" s="70" t="n"/>
      <c r="L230" s="70" t="n"/>
      <c r="M230" s="70" t="n"/>
      <c r="N230" s="70" t="n"/>
      <c r="O230" s="70" t="n"/>
      <c r="P230" s="123" t="n"/>
      <c r="Q230" s="122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120" t="n"/>
      <c r="H231" s="121" t="n"/>
      <c r="I231" s="122" t="n"/>
      <c r="J231" s="70" t="n"/>
      <c r="K231" s="70" t="n"/>
      <c r="L231" s="70" t="n"/>
      <c r="M231" s="70" t="n"/>
      <c r="N231" s="70" t="n"/>
      <c r="O231" s="70" t="n"/>
      <c r="P231" s="123" t="n"/>
      <c r="Q231" s="122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120" t="n"/>
      <c r="H232" s="121" t="n"/>
      <c r="I232" s="122" t="n"/>
      <c r="J232" s="70" t="n"/>
      <c r="K232" s="70" t="n"/>
      <c r="L232" s="70" t="n"/>
      <c r="M232" s="70" t="n"/>
      <c r="N232" s="70" t="n"/>
      <c r="O232" s="70" t="n"/>
      <c r="P232" s="123" t="n"/>
      <c r="Q232" s="122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120" t="n"/>
      <c r="H233" s="121" t="n"/>
      <c r="I233" s="122" t="n"/>
      <c r="J233" s="70" t="n"/>
      <c r="K233" s="70" t="n"/>
      <c r="L233" s="70" t="n"/>
      <c r="M233" s="70" t="n"/>
      <c r="N233" s="70" t="n"/>
      <c r="O233" s="70" t="n"/>
      <c r="P233" s="123" t="n"/>
      <c r="Q233" s="122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120" t="n"/>
      <c r="H234" s="121" t="n"/>
      <c r="I234" s="122" t="n"/>
      <c r="J234" s="70" t="n"/>
      <c r="K234" s="70" t="n"/>
      <c r="L234" s="70" t="n"/>
      <c r="M234" s="70" t="n"/>
      <c r="N234" s="70" t="n"/>
      <c r="O234" s="70" t="n"/>
      <c r="P234" s="123" t="n"/>
      <c r="Q234" s="122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120" t="n"/>
      <c r="H235" s="121" t="n"/>
      <c r="I235" s="122" t="n"/>
      <c r="J235" s="70" t="n"/>
      <c r="K235" s="70" t="n"/>
      <c r="L235" s="70" t="n"/>
      <c r="M235" s="70" t="n"/>
      <c r="N235" s="70" t="n"/>
      <c r="O235" s="70" t="n"/>
      <c r="P235" s="123" t="n"/>
      <c r="Q235" s="122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120" t="n"/>
      <c r="H236" s="121" t="n"/>
      <c r="I236" s="122" t="n"/>
      <c r="J236" s="70" t="n"/>
      <c r="K236" s="70" t="n"/>
      <c r="L236" s="70" t="n"/>
      <c r="M236" s="70" t="n"/>
      <c r="N236" s="70" t="n"/>
      <c r="O236" s="70" t="n"/>
      <c r="P236" s="123" t="n"/>
      <c r="Q236" s="122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120" t="n"/>
      <c r="H237" s="121" t="n"/>
      <c r="I237" s="122" t="n"/>
      <c r="J237" s="70" t="n"/>
      <c r="K237" s="70" t="n"/>
      <c r="L237" s="70" t="n"/>
      <c r="M237" s="70" t="n"/>
      <c r="N237" s="70" t="n"/>
      <c r="O237" s="70" t="n"/>
      <c r="P237" s="123" t="n"/>
      <c r="Q237" s="122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120" t="n"/>
      <c r="H238" s="121" t="n"/>
      <c r="I238" s="122" t="n"/>
      <c r="J238" s="70" t="n"/>
      <c r="K238" s="70" t="n"/>
      <c r="L238" s="70" t="n"/>
      <c r="M238" s="70" t="n"/>
      <c r="N238" s="70" t="n"/>
      <c r="O238" s="70" t="n"/>
      <c r="P238" s="123" t="n"/>
      <c r="Q238" s="122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120" t="n"/>
      <c r="H239" s="121" t="n"/>
      <c r="I239" s="122" t="n"/>
      <c r="J239" s="70" t="n"/>
      <c r="K239" s="70" t="n"/>
      <c r="L239" s="70" t="n"/>
      <c r="M239" s="70" t="n"/>
      <c r="N239" s="70" t="n"/>
      <c r="O239" s="70" t="n"/>
      <c r="P239" s="123" t="n"/>
      <c r="Q239" s="122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120" t="n"/>
      <c r="H240" s="121" t="n"/>
      <c r="I240" s="122" t="n"/>
      <c r="J240" s="70" t="n"/>
      <c r="K240" s="70" t="n"/>
      <c r="L240" s="70" t="n"/>
      <c r="M240" s="70" t="n"/>
      <c r="N240" s="70" t="n"/>
      <c r="O240" s="70" t="n"/>
      <c r="P240" s="123" t="n"/>
      <c r="Q240" s="122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120" t="n"/>
      <c r="H241" s="121" t="n"/>
      <c r="I241" s="122" t="n"/>
      <c r="J241" s="70" t="n"/>
      <c r="K241" s="70" t="n"/>
      <c r="L241" s="70" t="n"/>
      <c r="M241" s="70" t="n"/>
      <c r="N241" s="70" t="n"/>
      <c r="O241" s="70" t="n"/>
      <c r="P241" s="123" t="n"/>
      <c r="Q241" s="122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120" t="n"/>
      <c r="H242" s="121" t="n"/>
      <c r="I242" s="122" t="n"/>
      <c r="J242" s="70" t="n"/>
      <c r="K242" s="70" t="n"/>
      <c r="L242" s="70" t="n"/>
      <c r="M242" s="70" t="n"/>
      <c r="N242" s="70" t="n"/>
      <c r="O242" s="70" t="n"/>
      <c r="P242" s="123" t="n"/>
      <c r="Q242" s="122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120" t="n"/>
      <c r="H243" s="121" t="n"/>
      <c r="I243" s="122" t="n"/>
      <c r="J243" s="70" t="n"/>
      <c r="K243" s="70" t="n"/>
      <c r="L243" s="70" t="n"/>
      <c r="M243" s="70" t="n"/>
      <c r="N243" s="70" t="n"/>
      <c r="O243" s="70" t="n"/>
      <c r="P243" s="123" t="n"/>
      <c r="Q243" s="122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120" t="n"/>
      <c r="H244" s="121" t="n"/>
      <c r="I244" s="122" t="n"/>
      <c r="J244" s="70" t="n"/>
      <c r="K244" s="70" t="n"/>
      <c r="L244" s="70" t="n"/>
      <c r="M244" s="70" t="n"/>
      <c r="N244" s="70" t="n"/>
      <c r="O244" s="70" t="n"/>
      <c r="P244" s="123" t="n"/>
      <c r="Q244" s="122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120" t="n"/>
      <c r="H245" s="121" t="n"/>
      <c r="I245" s="122" t="n"/>
      <c r="J245" s="70" t="n"/>
      <c r="K245" s="70" t="n"/>
      <c r="L245" s="70" t="n"/>
      <c r="M245" s="70" t="n"/>
      <c r="N245" s="70" t="n"/>
      <c r="O245" s="70" t="n"/>
      <c r="P245" s="123" t="n"/>
      <c r="Q245" s="122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120" t="n"/>
      <c r="H246" s="121" t="n"/>
      <c r="I246" s="122" t="n"/>
      <c r="J246" s="70" t="n"/>
      <c r="K246" s="70" t="n"/>
      <c r="L246" s="70" t="n"/>
      <c r="M246" s="70" t="n"/>
      <c r="N246" s="70" t="n"/>
      <c r="O246" s="70" t="n"/>
      <c r="P246" s="123" t="n"/>
      <c r="Q246" s="122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120" t="n"/>
      <c r="H247" s="121" t="n"/>
      <c r="I247" s="122" t="n"/>
      <c r="J247" s="70" t="n"/>
      <c r="K247" s="70" t="n"/>
      <c r="L247" s="70" t="n"/>
      <c r="M247" s="70" t="n"/>
      <c r="N247" s="70" t="n"/>
      <c r="O247" s="70" t="n"/>
      <c r="P247" s="123" t="n"/>
      <c r="Q247" s="122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120" t="n"/>
      <c r="H248" s="121" t="n"/>
      <c r="I248" s="122" t="n"/>
      <c r="J248" s="70" t="n"/>
      <c r="K248" s="70" t="n"/>
      <c r="L248" s="70" t="n"/>
      <c r="M248" s="70" t="n"/>
      <c r="N248" s="70" t="n"/>
      <c r="O248" s="70" t="n"/>
      <c r="P248" s="123" t="n"/>
      <c r="Q248" s="122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120" t="n"/>
      <c r="H249" s="121" t="n"/>
      <c r="I249" s="122" t="n"/>
      <c r="J249" s="70" t="n"/>
      <c r="K249" s="70" t="n"/>
      <c r="L249" s="70" t="n"/>
      <c r="M249" s="70" t="n"/>
      <c r="N249" s="70" t="n"/>
      <c r="O249" s="70" t="n"/>
      <c r="P249" s="123" t="n"/>
      <c r="Q249" s="122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120" t="n"/>
      <c r="H250" s="121" t="n"/>
      <c r="I250" s="122" t="n"/>
      <c r="J250" s="70" t="n"/>
      <c r="K250" s="70" t="n"/>
      <c r="L250" s="70" t="n"/>
      <c r="M250" s="70" t="n"/>
      <c r="N250" s="70" t="n"/>
      <c r="O250" s="70" t="n"/>
      <c r="P250" s="123" t="n"/>
      <c r="Q250" s="122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120" t="n"/>
      <c r="H251" s="121" t="n"/>
      <c r="I251" s="122" t="n"/>
      <c r="J251" s="70" t="n"/>
      <c r="K251" s="70" t="n"/>
      <c r="L251" s="70" t="n"/>
      <c r="M251" s="70" t="n"/>
      <c r="N251" s="70" t="n"/>
      <c r="O251" s="70" t="n"/>
      <c r="P251" s="123" t="n"/>
      <c r="Q251" s="122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120" t="n"/>
      <c r="H252" s="121" t="n"/>
      <c r="I252" s="122" t="n"/>
      <c r="J252" s="70" t="n"/>
      <c r="K252" s="70" t="n"/>
      <c r="L252" s="70" t="n"/>
      <c r="M252" s="70" t="n"/>
      <c r="N252" s="70" t="n"/>
      <c r="O252" s="70" t="n"/>
      <c r="P252" s="123" t="n"/>
      <c r="Q252" s="122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120" t="n"/>
      <c r="H253" s="121" t="n"/>
      <c r="I253" s="122" t="n"/>
      <c r="J253" s="70" t="n"/>
      <c r="K253" s="70" t="n"/>
      <c r="L253" s="70" t="n"/>
      <c r="M253" s="70" t="n"/>
      <c r="N253" s="70" t="n"/>
      <c r="O253" s="70" t="n"/>
      <c r="P253" s="123" t="n"/>
      <c r="Q253" s="122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120" t="n"/>
      <c r="H254" s="121" t="n"/>
      <c r="I254" s="122" t="n"/>
      <c r="J254" s="70" t="n"/>
      <c r="K254" s="70" t="n"/>
      <c r="L254" s="70" t="n"/>
      <c r="M254" s="70" t="n"/>
      <c r="N254" s="70" t="n"/>
      <c r="O254" s="70" t="n"/>
      <c r="P254" s="123" t="n"/>
      <c r="Q254" s="122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120" t="n"/>
      <c r="H255" s="121" t="n"/>
      <c r="I255" s="122" t="n"/>
      <c r="J255" s="70" t="n"/>
      <c r="K255" s="70" t="n"/>
      <c r="L255" s="70" t="n"/>
      <c r="M255" s="70" t="n"/>
      <c r="N255" s="70" t="n"/>
      <c r="O255" s="70" t="n"/>
      <c r="P255" s="123" t="n"/>
      <c r="Q255" s="122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120" t="n"/>
      <c r="H256" s="121" t="n"/>
      <c r="I256" s="122" t="n"/>
      <c r="J256" s="70" t="n"/>
      <c r="K256" s="70" t="n"/>
      <c r="L256" s="70" t="n"/>
      <c r="M256" s="70" t="n"/>
      <c r="N256" s="70" t="n"/>
      <c r="O256" s="70" t="n"/>
      <c r="P256" s="123" t="n"/>
      <c r="Q256" s="122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120" t="n"/>
      <c r="H257" s="121" t="n"/>
      <c r="I257" s="122" t="n"/>
      <c r="J257" s="70" t="n"/>
      <c r="K257" s="70" t="n"/>
      <c r="L257" s="70" t="n"/>
      <c r="M257" s="70" t="n"/>
      <c r="N257" s="70" t="n"/>
      <c r="O257" s="70" t="n"/>
      <c r="P257" s="123" t="n"/>
      <c r="Q257" s="122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120" t="n"/>
      <c r="H258" s="121" t="n"/>
      <c r="I258" s="122" t="n"/>
      <c r="J258" s="70" t="n"/>
      <c r="K258" s="70" t="n"/>
      <c r="L258" s="70" t="n"/>
      <c r="M258" s="70" t="n"/>
      <c r="N258" s="70" t="n"/>
      <c r="O258" s="70" t="n"/>
      <c r="P258" s="123" t="n"/>
      <c r="Q258" s="122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120" t="n"/>
      <c r="H259" s="121" t="n"/>
      <c r="I259" s="122" t="n"/>
      <c r="J259" s="70" t="n"/>
      <c r="K259" s="70" t="n"/>
      <c r="L259" s="70" t="n"/>
      <c r="M259" s="70" t="n"/>
      <c r="N259" s="70" t="n"/>
      <c r="O259" s="70" t="n"/>
      <c r="P259" s="123" t="n"/>
      <c r="Q259" s="122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120" t="n"/>
      <c r="H260" s="121" t="n"/>
      <c r="I260" s="122" t="n"/>
      <c r="J260" s="70" t="n"/>
      <c r="K260" s="70" t="n"/>
      <c r="L260" s="70" t="n"/>
      <c r="M260" s="70" t="n"/>
      <c r="N260" s="70" t="n"/>
      <c r="O260" s="70" t="n"/>
      <c r="P260" s="123" t="n"/>
      <c r="Q260" s="122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120" t="n"/>
      <c r="H261" s="121" t="n"/>
      <c r="I261" s="122" t="n"/>
      <c r="J261" s="70" t="n"/>
      <c r="K261" s="70" t="n"/>
      <c r="L261" s="70" t="n"/>
      <c r="M261" s="70" t="n"/>
      <c r="N261" s="70" t="n"/>
      <c r="O261" s="70" t="n"/>
      <c r="P261" s="123" t="n"/>
      <c r="Q261" s="122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120" t="n"/>
      <c r="H262" s="121" t="n"/>
      <c r="I262" s="122" t="n"/>
      <c r="J262" s="70" t="n"/>
      <c r="K262" s="70" t="n"/>
      <c r="L262" s="70" t="n"/>
      <c r="M262" s="70" t="n"/>
      <c r="N262" s="70" t="n"/>
      <c r="O262" s="70" t="n"/>
      <c r="P262" s="123" t="n"/>
      <c r="Q262" s="122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120" t="n"/>
      <c r="H263" s="121" t="n"/>
      <c r="I263" s="122" t="n"/>
      <c r="J263" s="70" t="n"/>
      <c r="K263" s="70" t="n"/>
      <c r="L263" s="70" t="n"/>
      <c r="M263" s="70" t="n"/>
      <c r="N263" s="70" t="n"/>
      <c r="O263" s="70" t="n"/>
      <c r="P263" s="123" t="n"/>
      <c r="Q263" s="122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120" t="n"/>
      <c r="H264" s="121" t="n"/>
      <c r="I264" s="122" t="n"/>
      <c r="J264" s="70" t="n"/>
      <c r="K264" s="70" t="n"/>
      <c r="L264" s="70" t="n"/>
      <c r="M264" s="70" t="n"/>
      <c r="N264" s="70" t="n"/>
      <c r="O264" s="70" t="n"/>
      <c r="P264" s="123" t="n"/>
      <c r="Q264" s="122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120" t="n"/>
      <c r="H265" s="121" t="n"/>
      <c r="I265" s="122" t="n"/>
      <c r="J265" s="70" t="n"/>
      <c r="K265" s="70" t="n"/>
      <c r="L265" s="70" t="n"/>
      <c r="M265" s="70" t="n"/>
      <c r="N265" s="70" t="n"/>
      <c r="O265" s="70" t="n"/>
      <c r="P265" s="123" t="n"/>
      <c r="Q265" s="122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120" t="n"/>
      <c r="H266" s="121" t="n"/>
      <c r="I266" s="122" t="n"/>
      <c r="J266" s="70" t="n"/>
      <c r="K266" s="70" t="n"/>
      <c r="L266" s="70" t="n"/>
      <c r="M266" s="70" t="n"/>
      <c r="N266" s="70" t="n"/>
      <c r="O266" s="70" t="n"/>
      <c r="P266" s="123" t="n"/>
      <c r="Q266" s="122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120" t="n"/>
      <c r="H267" s="121" t="n"/>
      <c r="I267" s="122" t="n"/>
      <c r="J267" s="70" t="n"/>
      <c r="K267" s="70" t="n"/>
      <c r="L267" s="70" t="n"/>
      <c r="M267" s="70" t="n"/>
      <c r="N267" s="70" t="n"/>
      <c r="O267" s="70" t="n"/>
      <c r="P267" s="123" t="n"/>
      <c r="Q267" s="122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120" t="n"/>
      <c r="H268" s="121" t="n"/>
      <c r="I268" s="122" t="n"/>
      <c r="J268" s="70" t="n"/>
      <c r="K268" s="70" t="n"/>
      <c r="L268" s="70" t="n"/>
      <c r="M268" s="70" t="n"/>
      <c r="N268" s="70" t="n"/>
      <c r="O268" s="70" t="n"/>
      <c r="P268" s="123" t="n"/>
      <c r="Q268" s="122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120" t="n"/>
      <c r="H269" s="121" t="n"/>
      <c r="I269" s="122" t="n"/>
      <c r="J269" s="70" t="n"/>
      <c r="K269" s="70" t="n"/>
      <c r="L269" s="70" t="n"/>
      <c r="M269" s="70" t="n"/>
      <c r="N269" s="70" t="n"/>
      <c r="O269" s="70" t="n"/>
      <c r="P269" s="123" t="n"/>
      <c r="Q269" s="122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120" t="n"/>
      <c r="H270" s="121" t="n"/>
      <c r="I270" s="122" t="n"/>
      <c r="J270" s="70" t="n"/>
      <c r="K270" s="70" t="n"/>
      <c r="L270" s="70" t="n"/>
      <c r="M270" s="70" t="n"/>
      <c r="N270" s="70" t="n"/>
      <c r="O270" s="70" t="n"/>
      <c r="P270" s="123" t="n"/>
      <c r="Q270" s="122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120" t="n"/>
      <c r="H271" s="121" t="n"/>
      <c r="I271" s="122" t="n"/>
      <c r="J271" s="70" t="n"/>
      <c r="K271" s="70" t="n"/>
      <c r="L271" s="70" t="n"/>
      <c r="M271" s="70" t="n"/>
      <c r="N271" s="70" t="n"/>
      <c r="O271" s="70" t="n"/>
      <c r="P271" s="123" t="n"/>
      <c r="Q271" s="122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120" t="n"/>
      <c r="H272" s="121" t="n"/>
      <c r="I272" s="122" t="n"/>
      <c r="J272" s="70" t="n"/>
      <c r="K272" s="70" t="n"/>
      <c r="L272" s="70" t="n"/>
      <c r="M272" s="70" t="n"/>
      <c r="N272" s="70" t="n"/>
      <c r="O272" s="70" t="n"/>
      <c r="P272" s="123" t="n"/>
      <c r="Q272" s="122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120" t="n"/>
      <c r="H273" s="121" t="n"/>
      <c r="I273" s="122" t="n"/>
      <c r="J273" s="70" t="n"/>
      <c r="K273" s="70" t="n"/>
      <c r="L273" s="70" t="n"/>
      <c r="M273" s="70" t="n"/>
      <c r="N273" s="70" t="n"/>
      <c r="O273" s="70" t="n"/>
      <c r="P273" s="123" t="n"/>
      <c r="Q273" s="122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120" t="n"/>
      <c r="H274" s="121" t="n"/>
      <c r="I274" s="122" t="n"/>
      <c r="J274" s="70" t="n"/>
      <c r="K274" s="70" t="n"/>
      <c r="L274" s="70" t="n"/>
      <c r="M274" s="70" t="n"/>
      <c r="N274" s="70" t="n"/>
      <c r="O274" s="70" t="n"/>
      <c r="P274" s="123" t="n"/>
      <c r="Q274" s="122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120" t="n"/>
      <c r="H275" s="121" t="n"/>
      <c r="I275" s="122" t="n"/>
      <c r="J275" s="70" t="n"/>
      <c r="K275" s="70" t="n"/>
      <c r="L275" s="70" t="n"/>
      <c r="M275" s="70" t="n"/>
      <c r="N275" s="70" t="n"/>
      <c r="O275" s="70" t="n"/>
      <c r="P275" s="123" t="n"/>
      <c r="Q275" s="122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120" t="n"/>
      <c r="H276" s="121" t="n"/>
      <c r="I276" s="122" t="n"/>
      <c r="J276" s="70" t="n"/>
      <c r="K276" s="70" t="n"/>
      <c r="L276" s="70" t="n"/>
      <c r="M276" s="70" t="n"/>
      <c r="N276" s="70" t="n"/>
      <c r="O276" s="70" t="n"/>
      <c r="P276" s="123" t="n"/>
      <c r="Q276" s="122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120" t="n"/>
      <c r="H277" s="121" t="n"/>
      <c r="I277" s="122" t="n"/>
      <c r="J277" s="70" t="n"/>
      <c r="K277" s="70" t="n"/>
      <c r="L277" s="70" t="n"/>
      <c r="M277" s="70" t="n"/>
      <c r="N277" s="70" t="n"/>
      <c r="O277" s="70" t="n"/>
      <c r="P277" s="123" t="n"/>
      <c r="Q277" s="122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120" t="n"/>
      <c r="H278" s="121" t="n"/>
      <c r="I278" s="122" t="n"/>
      <c r="J278" s="70" t="n"/>
      <c r="K278" s="70" t="n"/>
      <c r="L278" s="70" t="n"/>
      <c r="M278" s="70" t="n"/>
      <c r="N278" s="70" t="n"/>
      <c r="O278" s="70" t="n"/>
      <c r="P278" s="123" t="n"/>
      <c r="Q278" s="122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120" t="n"/>
      <c r="H279" s="121" t="n"/>
      <c r="I279" s="122" t="n"/>
      <c r="J279" s="70" t="n"/>
      <c r="K279" s="70" t="n"/>
      <c r="L279" s="70" t="n"/>
      <c r="M279" s="70" t="n"/>
      <c r="N279" s="70" t="n"/>
      <c r="O279" s="70" t="n"/>
      <c r="P279" s="123" t="n"/>
      <c r="Q279" s="122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120" t="n"/>
      <c r="H280" s="121" t="n"/>
      <c r="I280" s="122" t="n"/>
      <c r="J280" s="70" t="n"/>
      <c r="K280" s="70" t="n"/>
      <c r="L280" s="70" t="n"/>
      <c r="M280" s="70" t="n"/>
      <c r="N280" s="70" t="n"/>
      <c r="O280" s="70" t="n"/>
      <c r="P280" s="123" t="n"/>
      <c r="Q280" s="122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120" t="n"/>
      <c r="H281" s="121" t="n"/>
      <c r="I281" s="122" t="n"/>
      <c r="J281" s="70" t="n"/>
      <c r="K281" s="70" t="n"/>
      <c r="L281" s="70" t="n"/>
      <c r="M281" s="70" t="n"/>
      <c r="N281" s="70" t="n"/>
      <c r="O281" s="70" t="n"/>
      <c r="P281" s="123" t="n"/>
      <c r="Q281" s="122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120" t="n"/>
      <c r="H282" s="121" t="n"/>
      <c r="I282" s="122" t="n"/>
      <c r="J282" s="70" t="n"/>
      <c r="K282" s="70" t="n"/>
      <c r="L282" s="70" t="n"/>
      <c r="M282" s="70" t="n"/>
      <c r="N282" s="70" t="n"/>
      <c r="O282" s="70" t="n"/>
      <c r="P282" s="123" t="n"/>
      <c r="Q282" s="122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120" t="n"/>
      <c r="H283" s="121" t="n"/>
      <c r="I283" s="122" t="n"/>
      <c r="J283" s="70" t="n"/>
      <c r="K283" s="70" t="n"/>
      <c r="L283" s="70" t="n"/>
      <c r="M283" s="70" t="n"/>
      <c r="N283" s="70" t="n"/>
      <c r="O283" s="70" t="n"/>
      <c r="P283" s="123" t="n"/>
      <c r="Q283" s="122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120" t="n"/>
      <c r="H284" s="121" t="n"/>
      <c r="I284" s="122" t="n"/>
      <c r="J284" s="70" t="n"/>
      <c r="K284" s="70" t="n"/>
      <c r="L284" s="70" t="n"/>
      <c r="M284" s="70" t="n"/>
      <c r="N284" s="70" t="n"/>
      <c r="O284" s="70" t="n"/>
      <c r="P284" s="123" t="n"/>
      <c r="Q284" s="122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120" t="n"/>
      <c r="H285" s="121" t="n"/>
      <c r="I285" s="122" t="n"/>
      <c r="J285" s="70" t="n"/>
      <c r="K285" s="70" t="n"/>
      <c r="L285" s="70" t="n"/>
      <c r="M285" s="70" t="n"/>
      <c r="N285" s="70" t="n"/>
      <c r="O285" s="70" t="n"/>
      <c r="P285" s="123" t="n"/>
      <c r="Q285" s="122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120" t="n"/>
      <c r="H286" s="121" t="n"/>
      <c r="I286" s="122" t="n"/>
      <c r="J286" s="70" t="n"/>
      <c r="K286" s="70" t="n"/>
      <c r="L286" s="70" t="n"/>
      <c r="M286" s="70" t="n"/>
      <c r="N286" s="70" t="n"/>
      <c r="O286" s="70" t="n"/>
      <c r="P286" s="123" t="n"/>
      <c r="Q286" s="122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120" t="n"/>
      <c r="H287" s="121" t="n"/>
      <c r="I287" s="122" t="n"/>
      <c r="J287" s="70" t="n"/>
      <c r="K287" s="70" t="n"/>
      <c r="L287" s="70" t="n"/>
      <c r="M287" s="70" t="n"/>
      <c r="N287" s="70" t="n"/>
      <c r="O287" s="70" t="n"/>
      <c r="P287" s="123" t="n"/>
      <c r="Q287" s="122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120" t="n"/>
      <c r="H288" s="121" t="n"/>
      <c r="I288" s="122" t="n"/>
      <c r="J288" s="70" t="n"/>
      <c r="K288" s="70" t="n"/>
      <c r="L288" s="70" t="n"/>
      <c r="M288" s="70" t="n"/>
      <c r="N288" s="70" t="n"/>
      <c r="O288" s="70" t="n"/>
      <c r="P288" s="123" t="n"/>
      <c r="Q288" s="122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120" t="n"/>
      <c r="H289" s="121" t="n"/>
      <c r="I289" s="122" t="n"/>
      <c r="J289" s="70" t="n"/>
      <c r="K289" s="70" t="n"/>
      <c r="L289" s="70" t="n"/>
      <c r="M289" s="70" t="n"/>
      <c r="N289" s="70" t="n"/>
      <c r="O289" s="70" t="n"/>
      <c r="P289" s="123" t="n"/>
      <c r="Q289" s="122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120" t="n"/>
      <c r="H290" s="121" t="n"/>
      <c r="I290" s="122" t="n"/>
      <c r="J290" s="70" t="n"/>
      <c r="K290" s="70" t="n"/>
      <c r="L290" s="70" t="n"/>
      <c r="M290" s="70" t="n"/>
      <c r="N290" s="70" t="n"/>
      <c r="O290" s="70" t="n"/>
      <c r="P290" s="123" t="n"/>
      <c r="Q290" s="122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120" t="n"/>
      <c r="H291" s="121" t="n"/>
      <c r="I291" s="122" t="n"/>
      <c r="J291" s="70" t="n"/>
      <c r="K291" s="70" t="n"/>
      <c r="L291" s="70" t="n"/>
      <c r="M291" s="70" t="n"/>
      <c r="N291" s="70" t="n"/>
      <c r="O291" s="70" t="n"/>
      <c r="P291" s="123" t="n"/>
      <c r="Q291" s="122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120" t="n"/>
      <c r="H292" s="121" t="n"/>
      <c r="I292" s="122" t="n"/>
      <c r="J292" s="70" t="n"/>
      <c r="K292" s="70" t="n"/>
      <c r="L292" s="70" t="n"/>
      <c r="M292" s="70" t="n"/>
      <c r="N292" s="70" t="n"/>
      <c r="O292" s="70" t="n"/>
      <c r="P292" s="123" t="n"/>
      <c r="Q292" s="122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120" t="n"/>
      <c r="H293" s="121" t="n"/>
      <c r="I293" s="122" t="n"/>
      <c r="J293" s="70" t="n"/>
      <c r="K293" s="70" t="n"/>
      <c r="L293" s="70" t="n"/>
      <c r="M293" s="70" t="n"/>
      <c r="N293" s="70" t="n"/>
      <c r="O293" s="70" t="n"/>
      <c r="P293" s="123" t="n"/>
      <c r="Q293" s="122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120" t="n"/>
      <c r="H294" s="121" t="n"/>
      <c r="I294" s="122" t="n"/>
      <c r="J294" s="70" t="n"/>
      <c r="K294" s="70" t="n"/>
      <c r="L294" s="70" t="n"/>
      <c r="M294" s="70" t="n"/>
      <c r="N294" s="70" t="n"/>
      <c r="O294" s="70" t="n"/>
      <c r="P294" s="123" t="n"/>
      <c r="Q294" s="122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120" t="n"/>
      <c r="H295" s="121" t="n"/>
      <c r="I295" s="122" t="n"/>
      <c r="J295" s="70" t="n"/>
      <c r="K295" s="70" t="n"/>
      <c r="L295" s="70" t="n"/>
      <c r="M295" s="70" t="n"/>
      <c r="N295" s="70" t="n"/>
      <c r="O295" s="70" t="n"/>
      <c r="P295" s="123" t="n"/>
      <c r="Q295" s="122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120" t="n"/>
      <c r="H296" s="121" t="n"/>
      <c r="I296" s="122" t="n"/>
      <c r="J296" s="70" t="n"/>
      <c r="K296" s="70" t="n"/>
      <c r="L296" s="70" t="n"/>
      <c r="M296" s="70" t="n"/>
      <c r="N296" s="70" t="n"/>
      <c r="O296" s="70" t="n"/>
      <c r="P296" s="123" t="n"/>
      <c r="Q296" s="122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120" t="n"/>
      <c r="H297" s="121" t="n"/>
      <c r="I297" s="122" t="n"/>
      <c r="J297" s="70" t="n"/>
      <c r="K297" s="70" t="n"/>
      <c r="L297" s="70" t="n"/>
      <c r="M297" s="70" t="n"/>
      <c r="N297" s="70" t="n"/>
      <c r="O297" s="70" t="n"/>
      <c r="P297" s="123" t="n"/>
      <c r="Q297" s="122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120" t="n"/>
      <c r="H298" s="121" t="n"/>
      <c r="I298" s="122" t="n"/>
      <c r="J298" s="70" t="n"/>
      <c r="K298" s="70" t="n"/>
      <c r="L298" s="70" t="n"/>
      <c r="M298" s="70" t="n"/>
      <c r="N298" s="70" t="n"/>
      <c r="O298" s="70" t="n"/>
      <c r="P298" s="123" t="n"/>
      <c r="Q298" s="122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120" t="n"/>
      <c r="H299" s="121" t="n"/>
      <c r="I299" s="122" t="n"/>
      <c r="J299" s="70" t="n"/>
      <c r="K299" s="70" t="n"/>
      <c r="L299" s="70" t="n"/>
      <c r="M299" s="70" t="n"/>
      <c r="N299" s="70" t="n"/>
      <c r="O299" s="70" t="n"/>
      <c r="P299" s="123" t="n"/>
      <c r="Q299" s="122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120" t="n"/>
      <c r="H300" s="121" t="n"/>
      <c r="I300" s="122" t="n"/>
      <c r="J300" s="70" t="n"/>
      <c r="K300" s="70" t="n"/>
      <c r="L300" s="70" t="n"/>
      <c r="M300" s="70" t="n"/>
      <c r="N300" s="70" t="n"/>
      <c r="O300" s="70" t="n"/>
      <c r="P300" s="123" t="n"/>
      <c r="Q300" s="122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120" t="n"/>
      <c r="H301" s="121" t="n"/>
      <c r="I301" s="122" t="n"/>
      <c r="J301" s="70" t="n"/>
      <c r="K301" s="70" t="n"/>
      <c r="L301" s="70" t="n"/>
      <c r="M301" s="70" t="n"/>
      <c r="N301" s="70" t="n"/>
      <c r="O301" s="70" t="n"/>
      <c r="P301" s="123" t="n"/>
      <c r="Q301" s="122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120" t="n"/>
      <c r="H302" s="121" t="n"/>
      <c r="I302" s="122" t="n"/>
      <c r="J302" s="70" t="n"/>
      <c r="K302" s="70" t="n"/>
      <c r="L302" s="70" t="n"/>
      <c r="M302" s="70" t="n"/>
      <c r="N302" s="70" t="n"/>
      <c r="O302" s="70" t="n"/>
      <c r="P302" s="123" t="n"/>
      <c r="Q302" s="122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120" t="n"/>
      <c r="H303" s="121" t="n"/>
      <c r="I303" s="122" t="n"/>
      <c r="J303" s="70" t="n"/>
      <c r="K303" s="70" t="n"/>
      <c r="L303" s="70" t="n"/>
      <c r="M303" s="70" t="n"/>
      <c r="N303" s="70" t="n"/>
      <c r="O303" s="70" t="n"/>
      <c r="P303" s="123" t="n"/>
      <c r="Q303" s="122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120" t="n"/>
      <c r="H304" s="121" t="n"/>
      <c r="I304" s="122" t="n"/>
      <c r="J304" s="70" t="n"/>
      <c r="K304" s="70" t="n"/>
      <c r="L304" s="70" t="n"/>
      <c r="M304" s="70" t="n"/>
      <c r="N304" s="70" t="n"/>
      <c r="O304" s="70" t="n"/>
      <c r="P304" s="123" t="n"/>
      <c r="Q304" s="122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120" t="n"/>
      <c r="H305" s="121" t="n"/>
      <c r="I305" s="122" t="n"/>
      <c r="J305" s="70" t="n"/>
      <c r="K305" s="70" t="n"/>
      <c r="L305" s="70" t="n"/>
      <c r="M305" s="70" t="n"/>
      <c r="N305" s="70" t="n"/>
      <c r="O305" s="70" t="n"/>
      <c r="P305" s="123" t="n"/>
      <c r="Q305" s="122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120" t="n"/>
      <c r="H306" s="121" t="n"/>
      <c r="I306" s="122" t="n"/>
      <c r="J306" s="70" t="n"/>
      <c r="K306" s="70" t="n"/>
      <c r="L306" s="70" t="n"/>
      <c r="M306" s="70" t="n"/>
      <c r="N306" s="70" t="n"/>
      <c r="O306" s="70" t="n"/>
      <c r="P306" s="123" t="n"/>
      <c r="Q306" s="122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120" t="n"/>
      <c r="H307" s="121" t="n"/>
      <c r="I307" s="122" t="n"/>
      <c r="J307" s="70" t="n"/>
      <c r="K307" s="70" t="n"/>
      <c r="L307" s="70" t="n"/>
      <c r="M307" s="70" t="n"/>
      <c r="N307" s="70" t="n"/>
      <c r="O307" s="70" t="n"/>
      <c r="P307" s="123" t="n"/>
      <c r="Q307" s="122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120" t="n"/>
      <c r="H308" s="121" t="n"/>
      <c r="I308" s="122" t="n"/>
      <c r="J308" s="70" t="n"/>
      <c r="K308" s="70" t="n"/>
      <c r="L308" s="70" t="n"/>
      <c r="M308" s="70" t="n"/>
      <c r="N308" s="70" t="n"/>
      <c r="O308" s="70" t="n"/>
      <c r="P308" s="123" t="n"/>
      <c r="Q308" s="122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120" t="n"/>
      <c r="H309" s="121" t="n"/>
      <c r="I309" s="122" t="n"/>
      <c r="J309" s="70" t="n"/>
      <c r="K309" s="70" t="n"/>
      <c r="L309" s="70" t="n"/>
      <c r="M309" s="70" t="n"/>
      <c r="N309" s="70" t="n"/>
      <c r="O309" s="70" t="n"/>
      <c r="P309" s="123" t="n"/>
      <c r="Q309" s="122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120" t="n"/>
      <c r="H310" s="121" t="n"/>
      <c r="I310" s="122" t="n"/>
      <c r="J310" s="70" t="n"/>
      <c r="K310" s="70" t="n"/>
      <c r="L310" s="70" t="n"/>
      <c r="M310" s="70" t="n"/>
      <c r="N310" s="70" t="n"/>
      <c r="O310" s="70" t="n"/>
      <c r="P310" s="123" t="n"/>
      <c r="Q310" s="122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120" t="n"/>
      <c r="H311" s="121" t="n"/>
      <c r="I311" s="122" t="n"/>
      <c r="J311" s="70" t="n"/>
      <c r="K311" s="70" t="n"/>
      <c r="L311" s="70" t="n"/>
      <c r="M311" s="70" t="n"/>
      <c r="N311" s="70" t="n"/>
      <c r="O311" s="70" t="n"/>
      <c r="P311" s="123" t="n"/>
      <c r="Q311" s="122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120" t="n"/>
      <c r="H312" s="121" t="n"/>
      <c r="I312" s="122" t="n"/>
      <c r="J312" s="70" t="n"/>
      <c r="K312" s="70" t="n"/>
      <c r="L312" s="70" t="n"/>
      <c r="M312" s="70" t="n"/>
      <c r="N312" s="70" t="n"/>
      <c r="O312" s="70" t="n"/>
      <c r="P312" s="123" t="n"/>
      <c r="Q312" s="122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120" t="n"/>
      <c r="H313" s="121" t="n"/>
      <c r="I313" s="122" t="n"/>
      <c r="J313" s="70" t="n"/>
      <c r="K313" s="70" t="n"/>
      <c r="L313" s="70" t="n"/>
      <c r="M313" s="70" t="n"/>
      <c r="N313" s="70" t="n"/>
      <c r="O313" s="70" t="n"/>
      <c r="P313" s="123" t="n"/>
      <c r="Q313" s="122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120" t="n"/>
      <c r="H314" s="121" t="n"/>
      <c r="I314" s="122" t="n"/>
      <c r="J314" s="70" t="n"/>
      <c r="K314" s="70" t="n"/>
      <c r="L314" s="70" t="n"/>
      <c r="M314" s="70" t="n"/>
      <c r="N314" s="70" t="n"/>
      <c r="O314" s="70" t="n"/>
      <c r="P314" s="123" t="n"/>
      <c r="Q314" s="122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120" t="n"/>
      <c r="H315" s="121" t="n"/>
      <c r="I315" s="122" t="n"/>
      <c r="J315" s="70" t="n"/>
      <c r="K315" s="70" t="n"/>
      <c r="L315" s="70" t="n"/>
      <c r="M315" s="70" t="n"/>
      <c r="N315" s="70" t="n"/>
      <c r="O315" s="70" t="n"/>
      <c r="P315" s="123" t="n"/>
      <c r="Q315" s="122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120" t="n"/>
      <c r="H316" s="121" t="n"/>
      <c r="I316" s="122" t="n"/>
      <c r="J316" s="70" t="n"/>
      <c r="K316" s="70" t="n"/>
      <c r="L316" s="70" t="n"/>
      <c r="M316" s="70" t="n"/>
      <c r="N316" s="70" t="n"/>
      <c r="O316" s="70" t="n"/>
      <c r="P316" s="123" t="n"/>
      <c r="Q316" s="122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120" t="n"/>
      <c r="H317" s="121" t="n"/>
      <c r="I317" s="122" t="n"/>
      <c r="J317" s="70" t="n"/>
      <c r="K317" s="70" t="n"/>
      <c r="L317" s="70" t="n"/>
      <c r="M317" s="70" t="n"/>
      <c r="N317" s="70" t="n"/>
      <c r="O317" s="70" t="n"/>
      <c r="P317" s="123" t="n"/>
      <c r="Q317" s="122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120" t="n"/>
      <c r="H318" s="121" t="n"/>
      <c r="I318" s="122" t="n"/>
      <c r="J318" s="70" t="n"/>
      <c r="K318" s="70" t="n"/>
      <c r="L318" s="70" t="n"/>
      <c r="M318" s="70" t="n"/>
      <c r="N318" s="70" t="n"/>
      <c r="O318" s="70" t="n"/>
      <c r="P318" s="123" t="n"/>
      <c r="Q318" s="122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120" t="n"/>
      <c r="H319" s="121" t="n"/>
      <c r="I319" s="122" t="n"/>
      <c r="J319" s="70" t="n"/>
      <c r="K319" s="70" t="n"/>
      <c r="L319" s="70" t="n"/>
      <c r="M319" s="70" t="n"/>
      <c r="N319" s="70" t="n"/>
      <c r="O319" s="70" t="n"/>
      <c r="P319" s="123" t="n"/>
      <c r="Q319" s="122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120" t="n"/>
      <c r="H320" s="121" t="n"/>
      <c r="I320" s="122" t="n"/>
      <c r="J320" s="70" t="n"/>
      <c r="K320" s="70" t="n"/>
      <c r="L320" s="70" t="n"/>
      <c r="M320" s="70" t="n"/>
      <c r="N320" s="70" t="n"/>
      <c r="O320" s="70" t="n"/>
      <c r="P320" s="123" t="n"/>
      <c r="Q320" s="122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120" t="n"/>
      <c r="H321" s="121" t="n"/>
      <c r="I321" s="122" t="n"/>
      <c r="J321" s="70" t="n"/>
      <c r="K321" s="70" t="n"/>
      <c r="L321" s="70" t="n"/>
      <c r="M321" s="70" t="n"/>
      <c r="N321" s="70" t="n"/>
      <c r="O321" s="70" t="n"/>
      <c r="P321" s="123" t="n"/>
      <c r="Q321" s="122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120" t="n"/>
      <c r="H322" s="121" t="n"/>
      <c r="I322" s="122" t="n"/>
      <c r="J322" s="70" t="n"/>
      <c r="K322" s="70" t="n"/>
      <c r="L322" s="70" t="n"/>
      <c r="M322" s="70" t="n"/>
      <c r="N322" s="70" t="n"/>
      <c r="O322" s="70" t="n"/>
      <c r="P322" s="123" t="n"/>
      <c r="Q322" s="122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120" t="n"/>
      <c r="H323" s="121" t="n"/>
      <c r="I323" s="122" t="n"/>
      <c r="J323" s="70" t="n"/>
      <c r="K323" s="70" t="n"/>
      <c r="L323" s="70" t="n"/>
      <c r="M323" s="70" t="n"/>
      <c r="N323" s="70" t="n"/>
      <c r="O323" s="70" t="n"/>
      <c r="P323" s="123" t="n"/>
      <c r="Q323" s="122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120" t="n"/>
      <c r="H324" s="121" t="n"/>
      <c r="I324" s="122" t="n"/>
      <c r="J324" s="70" t="n"/>
      <c r="K324" s="70" t="n"/>
      <c r="L324" s="70" t="n"/>
      <c r="M324" s="70" t="n"/>
      <c r="N324" s="70" t="n"/>
      <c r="O324" s="70" t="n"/>
      <c r="P324" s="123" t="n"/>
      <c r="Q324" s="122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120" t="n"/>
      <c r="H325" s="121" t="n"/>
      <c r="I325" s="122" t="n"/>
      <c r="J325" s="70" t="n"/>
      <c r="K325" s="70" t="n"/>
      <c r="L325" s="70" t="n"/>
      <c r="M325" s="70" t="n"/>
      <c r="N325" s="70" t="n"/>
      <c r="O325" s="70" t="n"/>
      <c r="P325" s="123" t="n"/>
      <c r="Q325" s="122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120" t="n"/>
      <c r="H326" s="121" t="n"/>
      <c r="I326" s="122" t="n"/>
      <c r="J326" s="70" t="n"/>
      <c r="K326" s="70" t="n"/>
      <c r="L326" s="70" t="n"/>
      <c r="M326" s="70" t="n"/>
      <c r="N326" s="70" t="n"/>
      <c r="O326" s="70" t="n"/>
      <c r="P326" s="123" t="n"/>
      <c r="Q326" s="122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120" t="n"/>
      <c r="H327" s="121" t="n"/>
      <c r="I327" s="122" t="n"/>
      <c r="J327" s="70" t="n"/>
      <c r="K327" s="70" t="n"/>
      <c r="L327" s="70" t="n"/>
      <c r="M327" s="70" t="n"/>
      <c r="N327" s="70" t="n"/>
      <c r="O327" s="70" t="n"/>
      <c r="P327" s="123" t="n"/>
      <c r="Q327" s="122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120" t="n"/>
      <c r="H328" s="121" t="n"/>
      <c r="I328" s="122" t="n"/>
      <c r="J328" s="70" t="n"/>
      <c r="K328" s="70" t="n"/>
      <c r="L328" s="70" t="n"/>
      <c r="M328" s="70" t="n"/>
      <c r="N328" s="70" t="n"/>
      <c r="O328" s="70" t="n"/>
      <c r="P328" s="123" t="n"/>
      <c r="Q328" s="122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120" t="n"/>
      <c r="H329" s="121" t="n"/>
      <c r="I329" s="122" t="n"/>
      <c r="J329" s="70" t="n"/>
      <c r="K329" s="70" t="n"/>
      <c r="L329" s="70" t="n"/>
      <c r="M329" s="70" t="n"/>
      <c r="N329" s="70" t="n"/>
      <c r="O329" s="70" t="n"/>
      <c r="P329" s="123" t="n"/>
      <c r="Q329" s="122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120" t="n"/>
      <c r="H330" s="121" t="n"/>
      <c r="I330" s="122" t="n"/>
      <c r="J330" s="70" t="n"/>
      <c r="K330" s="70" t="n"/>
      <c r="L330" s="70" t="n"/>
      <c r="M330" s="70" t="n"/>
      <c r="N330" s="70" t="n"/>
      <c r="O330" s="70" t="n"/>
      <c r="P330" s="123" t="n"/>
      <c r="Q330" s="122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120" t="n"/>
      <c r="H331" s="121" t="n"/>
      <c r="I331" s="122" t="n"/>
      <c r="J331" s="70" t="n"/>
      <c r="K331" s="70" t="n"/>
      <c r="L331" s="70" t="n"/>
      <c r="M331" s="70" t="n"/>
      <c r="N331" s="70" t="n"/>
      <c r="O331" s="70" t="n"/>
      <c r="P331" s="123" t="n"/>
      <c r="Q331" s="122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120" t="n"/>
      <c r="H332" s="121" t="n"/>
      <c r="I332" s="122" t="n"/>
      <c r="J332" s="70" t="n"/>
      <c r="K332" s="70" t="n"/>
      <c r="L332" s="70" t="n"/>
      <c r="M332" s="70" t="n"/>
      <c r="N332" s="70" t="n"/>
      <c r="O332" s="70" t="n"/>
      <c r="P332" s="123" t="n"/>
      <c r="Q332" s="122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120" t="n"/>
      <c r="H333" s="121" t="n"/>
      <c r="I333" s="122" t="n"/>
      <c r="J333" s="70" t="n"/>
      <c r="K333" s="70" t="n"/>
      <c r="L333" s="70" t="n"/>
      <c r="M333" s="70" t="n"/>
      <c r="N333" s="70" t="n"/>
      <c r="O333" s="70" t="n"/>
      <c r="P333" s="123" t="n"/>
      <c r="Q333" s="122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120" t="n"/>
      <c r="H334" s="121" t="n"/>
      <c r="I334" s="122" t="n"/>
      <c r="J334" s="70" t="n"/>
      <c r="K334" s="70" t="n"/>
      <c r="L334" s="70" t="n"/>
      <c r="M334" s="70" t="n"/>
      <c r="N334" s="70" t="n"/>
      <c r="O334" s="70" t="n"/>
      <c r="P334" s="123" t="n"/>
      <c r="Q334" s="122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120" t="n"/>
      <c r="H335" s="121" t="n"/>
      <c r="I335" s="122" t="n"/>
      <c r="J335" s="70" t="n"/>
      <c r="K335" s="70" t="n"/>
      <c r="L335" s="70" t="n"/>
      <c r="M335" s="70" t="n"/>
      <c r="N335" s="70" t="n"/>
      <c r="O335" s="70" t="n"/>
      <c r="P335" s="123" t="n"/>
      <c r="Q335" s="122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120" t="n"/>
      <c r="H336" s="121" t="n"/>
      <c r="I336" s="122" t="n"/>
      <c r="J336" s="70" t="n"/>
      <c r="K336" s="70" t="n"/>
      <c r="L336" s="70" t="n"/>
      <c r="M336" s="70" t="n"/>
      <c r="N336" s="70" t="n"/>
      <c r="O336" s="70" t="n"/>
      <c r="P336" s="123" t="n"/>
      <c r="Q336" s="122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120" t="n"/>
      <c r="H337" s="121" t="n"/>
      <c r="I337" s="122" t="n"/>
      <c r="J337" s="70" t="n"/>
      <c r="K337" s="70" t="n"/>
      <c r="L337" s="70" t="n"/>
      <c r="M337" s="70" t="n"/>
      <c r="N337" s="70" t="n"/>
      <c r="O337" s="70" t="n"/>
      <c r="P337" s="123" t="n"/>
      <c r="Q337" s="122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120" t="n"/>
      <c r="H338" s="121" t="n"/>
      <c r="I338" s="122" t="n"/>
      <c r="J338" s="70" t="n"/>
      <c r="K338" s="70" t="n"/>
      <c r="L338" s="70" t="n"/>
      <c r="M338" s="70" t="n"/>
      <c r="N338" s="70" t="n"/>
      <c r="O338" s="70" t="n"/>
      <c r="P338" s="123" t="n"/>
      <c r="Q338" s="122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120" t="n"/>
      <c r="H339" s="121" t="n"/>
      <c r="I339" s="122" t="n"/>
      <c r="J339" s="70" t="n"/>
      <c r="K339" s="70" t="n"/>
      <c r="L339" s="70" t="n"/>
      <c r="M339" s="70" t="n"/>
      <c r="N339" s="70" t="n"/>
      <c r="O339" s="70" t="n"/>
      <c r="P339" s="123" t="n"/>
      <c r="Q339" s="122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120" t="n"/>
      <c r="H340" s="121" t="n"/>
      <c r="I340" s="122" t="n"/>
      <c r="J340" s="70" t="n"/>
      <c r="K340" s="70" t="n"/>
      <c r="L340" s="70" t="n"/>
      <c r="M340" s="70" t="n"/>
      <c r="N340" s="70" t="n"/>
      <c r="O340" s="70" t="n"/>
      <c r="P340" s="123" t="n"/>
      <c r="Q340" s="122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120" t="n"/>
      <c r="H341" s="121" t="n"/>
      <c r="I341" s="122" t="n"/>
      <c r="J341" s="70" t="n"/>
      <c r="K341" s="70" t="n"/>
      <c r="L341" s="70" t="n"/>
      <c r="M341" s="70" t="n"/>
      <c r="N341" s="70" t="n"/>
      <c r="O341" s="70" t="n"/>
      <c r="P341" s="123" t="n"/>
      <c r="Q341" s="122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120" t="n"/>
      <c r="H342" s="121" t="n"/>
      <c r="I342" s="122" t="n"/>
      <c r="J342" s="70" t="n"/>
      <c r="K342" s="70" t="n"/>
      <c r="L342" s="70" t="n"/>
      <c r="M342" s="70" t="n"/>
      <c r="N342" s="70" t="n"/>
      <c r="O342" s="70" t="n"/>
      <c r="P342" s="123" t="n"/>
      <c r="Q342" s="122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120" t="n"/>
      <c r="H343" s="121" t="n"/>
      <c r="I343" s="122" t="n"/>
      <c r="J343" s="70" t="n"/>
      <c r="K343" s="70" t="n"/>
      <c r="L343" s="70" t="n"/>
      <c r="M343" s="70" t="n"/>
      <c r="N343" s="70" t="n"/>
      <c r="O343" s="70" t="n"/>
      <c r="P343" s="123" t="n"/>
      <c r="Q343" s="122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120" t="n"/>
      <c r="H344" s="121" t="n"/>
      <c r="I344" s="122" t="n"/>
      <c r="J344" s="70" t="n"/>
      <c r="K344" s="70" t="n"/>
      <c r="L344" s="70" t="n"/>
      <c r="M344" s="70" t="n"/>
      <c r="N344" s="70" t="n"/>
      <c r="O344" s="70" t="n"/>
      <c r="P344" s="123" t="n"/>
      <c r="Q344" s="122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120" t="n"/>
      <c r="H345" s="121" t="n"/>
      <c r="I345" s="122" t="n"/>
      <c r="J345" s="70" t="n"/>
      <c r="K345" s="70" t="n"/>
      <c r="L345" s="70" t="n"/>
      <c r="M345" s="70" t="n"/>
      <c r="N345" s="70" t="n"/>
      <c r="O345" s="70" t="n"/>
      <c r="P345" s="123" t="n"/>
      <c r="Q345" s="122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120" t="n"/>
      <c r="H346" s="121" t="n"/>
      <c r="I346" s="122" t="n"/>
      <c r="J346" s="70" t="n"/>
      <c r="K346" s="70" t="n"/>
      <c r="L346" s="70" t="n"/>
      <c r="M346" s="70" t="n"/>
      <c r="N346" s="70" t="n"/>
      <c r="O346" s="70" t="n"/>
      <c r="P346" s="123" t="n"/>
      <c r="Q346" s="122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120" t="n"/>
      <c r="H347" s="121" t="n"/>
      <c r="I347" s="122" t="n"/>
      <c r="J347" s="70" t="n"/>
      <c r="K347" s="70" t="n"/>
      <c r="L347" s="70" t="n"/>
      <c r="M347" s="70" t="n"/>
      <c r="N347" s="70" t="n"/>
      <c r="O347" s="70" t="n"/>
      <c r="P347" s="123" t="n"/>
      <c r="Q347" s="122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120" t="n"/>
      <c r="H348" s="121" t="n"/>
      <c r="I348" s="122" t="n"/>
      <c r="J348" s="70" t="n"/>
      <c r="K348" s="70" t="n"/>
      <c r="L348" s="70" t="n"/>
      <c r="M348" s="70" t="n"/>
      <c r="N348" s="70" t="n"/>
      <c r="O348" s="70" t="n"/>
      <c r="P348" s="123" t="n"/>
      <c r="Q348" s="122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120" t="n"/>
      <c r="H349" s="121" t="n"/>
      <c r="I349" s="122" t="n"/>
      <c r="J349" s="70" t="n"/>
      <c r="K349" s="70" t="n"/>
      <c r="L349" s="70" t="n"/>
      <c r="M349" s="70" t="n"/>
      <c r="N349" s="70" t="n"/>
      <c r="O349" s="70" t="n"/>
      <c r="P349" s="123" t="n"/>
      <c r="Q349" s="122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120" t="n"/>
      <c r="H350" s="121" t="n"/>
      <c r="I350" s="122" t="n"/>
      <c r="J350" s="70" t="n"/>
      <c r="K350" s="70" t="n"/>
      <c r="L350" s="70" t="n"/>
      <c r="M350" s="70" t="n"/>
      <c r="N350" s="70" t="n"/>
      <c r="O350" s="70" t="n"/>
      <c r="P350" s="123" t="n"/>
      <c r="Q350" s="122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120" t="n"/>
      <c r="H351" s="121" t="n"/>
      <c r="I351" s="122" t="n"/>
      <c r="J351" s="70" t="n"/>
      <c r="K351" s="70" t="n"/>
      <c r="L351" s="70" t="n"/>
      <c r="M351" s="70" t="n"/>
      <c r="N351" s="70" t="n"/>
      <c r="O351" s="70" t="n"/>
      <c r="P351" s="123" t="n"/>
      <c r="Q351" s="122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120" t="n"/>
      <c r="H352" s="121" t="n"/>
      <c r="I352" s="122" t="n"/>
      <c r="J352" s="70" t="n"/>
      <c r="K352" s="70" t="n"/>
      <c r="L352" s="70" t="n"/>
      <c r="M352" s="70" t="n"/>
      <c r="N352" s="70" t="n"/>
      <c r="O352" s="70" t="n"/>
      <c r="P352" s="123" t="n"/>
      <c r="Q352" s="122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120" t="n"/>
      <c r="H353" s="121" t="n"/>
      <c r="I353" s="122" t="n"/>
      <c r="J353" s="70" t="n"/>
      <c r="K353" s="70" t="n"/>
      <c r="L353" s="70" t="n"/>
      <c r="M353" s="70" t="n"/>
      <c r="N353" s="70" t="n"/>
      <c r="O353" s="70" t="n"/>
      <c r="P353" s="123" t="n"/>
      <c r="Q353" s="122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120" t="n"/>
      <c r="H354" s="121" t="n"/>
      <c r="I354" s="122" t="n"/>
      <c r="J354" s="70" t="n"/>
      <c r="K354" s="70" t="n"/>
      <c r="L354" s="70" t="n"/>
      <c r="M354" s="70" t="n"/>
      <c r="N354" s="70" t="n"/>
      <c r="O354" s="70" t="n"/>
      <c r="P354" s="123" t="n"/>
      <c r="Q354" s="122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120" t="n"/>
      <c r="H355" s="121" t="n"/>
      <c r="I355" s="122" t="n"/>
      <c r="J355" s="70" t="n"/>
      <c r="K355" s="70" t="n"/>
      <c r="L355" s="70" t="n"/>
      <c r="M355" s="70" t="n"/>
      <c r="N355" s="70" t="n"/>
      <c r="O355" s="70" t="n"/>
      <c r="P355" s="123" t="n"/>
      <c r="Q355" s="122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120" t="n"/>
      <c r="H356" s="121" t="n"/>
      <c r="I356" s="122" t="n"/>
      <c r="J356" s="70" t="n"/>
      <c r="K356" s="70" t="n"/>
      <c r="L356" s="70" t="n"/>
      <c r="M356" s="70" t="n"/>
      <c r="N356" s="70" t="n"/>
      <c r="O356" s="70" t="n"/>
      <c r="P356" s="123" t="n"/>
      <c r="Q356" s="122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120" t="n"/>
      <c r="H357" s="121" t="n"/>
      <c r="I357" s="122" t="n"/>
      <c r="J357" s="70" t="n"/>
      <c r="K357" s="70" t="n"/>
      <c r="L357" s="70" t="n"/>
      <c r="M357" s="70" t="n"/>
      <c r="N357" s="70" t="n"/>
      <c r="O357" s="70" t="n"/>
      <c r="P357" s="123" t="n"/>
      <c r="Q357" s="122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120" t="n"/>
      <c r="H358" s="121" t="n"/>
      <c r="I358" s="122" t="n"/>
      <c r="J358" s="70" t="n"/>
      <c r="K358" s="70" t="n"/>
      <c r="L358" s="70" t="n"/>
      <c r="M358" s="70" t="n"/>
      <c r="N358" s="70" t="n"/>
      <c r="O358" s="70" t="n"/>
      <c r="P358" s="123" t="n"/>
      <c r="Q358" s="122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120" t="n"/>
      <c r="H359" s="121" t="n"/>
      <c r="I359" s="122" t="n"/>
      <c r="J359" s="70" t="n"/>
      <c r="K359" s="70" t="n"/>
      <c r="L359" s="70" t="n"/>
      <c r="M359" s="70" t="n"/>
      <c r="N359" s="70" t="n"/>
      <c r="O359" s="70" t="n"/>
      <c r="P359" s="123" t="n"/>
      <c r="Q359" s="122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120" t="n"/>
      <c r="H360" s="121" t="n"/>
      <c r="I360" s="122" t="n"/>
      <c r="J360" s="70" t="n"/>
      <c r="K360" s="70" t="n"/>
      <c r="L360" s="70" t="n"/>
      <c r="M360" s="70" t="n"/>
      <c r="N360" s="70" t="n"/>
      <c r="O360" s="70" t="n"/>
      <c r="P360" s="123" t="n"/>
      <c r="Q360" s="122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120" t="n"/>
      <c r="H361" s="121" t="n"/>
      <c r="I361" s="122" t="n"/>
      <c r="J361" s="70" t="n"/>
      <c r="K361" s="70" t="n"/>
      <c r="L361" s="70" t="n"/>
      <c r="M361" s="70" t="n"/>
      <c r="N361" s="70" t="n"/>
      <c r="O361" s="70" t="n"/>
      <c r="P361" s="123" t="n"/>
      <c r="Q361" s="122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120" t="n"/>
      <c r="H362" s="121" t="n"/>
      <c r="I362" s="122" t="n"/>
      <c r="J362" s="70" t="n"/>
      <c r="K362" s="70" t="n"/>
      <c r="L362" s="70" t="n"/>
      <c r="M362" s="70" t="n"/>
      <c r="N362" s="70" t="n"/>
      <c r="O362" s="70" t="n"/>
      <c r="P362" s="123" t="n"/>
      <c r="Q362" s="122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120" t="n"/>
      <c r="H363" s="121" t="n"/>
      <c r="I363" s="122" t="n"/>
      <c r="J363" s="70" t="n"/>
      <c r="K363" s="70" t="n"/>
      <c r="L363" s="70" t="n"/>
      <c r="M363" s="70" t="n"/>
      <c r="N363" s="70" t="n"/>
      <c r="O363" s="70" t="n"/>
      <c r="P363" s="123" t="n"/>
      <c r="Q363" s="122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120" t="n"/>
      <c r="H364" s="121" t="n"/>
      <c r="I364" s="122" t="n"/>
      <c r="J364" s="70" t="n"/>
      <c r="K364" s="70" t="n"/>
      <c r="L364" s="70" t="n"/>
      <c r="M364" s="70" t="n"/>
      <c r="N364" s="70" t="n"/>
      <c r="O364" s="70" t="n"/>
      <c r="P364" s="123" t="n"/>
      <c r="Q364" s="122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120" t="n"/>
      <c r="H365" s="121" t="n"/>
      <c r="I365" s="122" t="n"/>
      <c r="J365" s="70" t="n"/>
      <c r="K365" s="70" t="n"/>
      <c r="L365" s="70" t="n"/>
      <c r="M365" s="70" t="n"/>
      <c r="N365" s="70" t="n"/>
      <c r="O365" s="70" t="n"/>
      <c r="P365" s="123" t="n"/>
      <c r="Q365" s="122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120" t="n"/>
      <c r="H366" s="121" t="n"/>
      <c r="I366" s="122" t="n"/>
      <c r="J366" s="70" t="n"/>
      <c r="K366" s="70" t="n"/>
      <c r="L366" s="70" t="n"/>
      <c r="M366" s="70" t="n"/>
      <c r="N366" s="70" t="n"/>
      <c r="O366" s="70" t="n"/>
      <c r="P366" s="123" t="n"/>
      <c r="Q366" s="122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120" t="n"/>
      <c r="H367" s="121" t="n"/>
      <c r="I367" s="122" t="n"/>
      <c r="J367" s="70" t="n"/>
      <c r="K367" s="70" t="n"/>
      <c r="L367" s="70" t="n"/>
      <c r="M367" s="70" t="n"/>
      <c r="N367" s="70" t="n"/>
      <c r="O367" s="70" t="n"/>
      <c r="P367" s="123" t="n"/>
      <c r="Q367" s="122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120" t="n"/>
      <c r="H368" s="121" t="n"/>
      <c r="I368" s="122" t="n"/>
      <c r="J368" s="70" t="n"/>
      <c r="K368" s="70" t="n"/>
      <c r="L368" s="70" t="n"/>
      <c r="M368" s="70" t="n"/>
      <c r="N368" s="70" t="n"/>
      <c r="O368" s="70" t="n"/>
      <c r="P368" s="123" t="n"/>
      <c r="Q368" s="122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120" t="n"/>
      <c r="H369" s="121" t="n"/>
      <c r="I369" s="122" t="n"/>
      <c r="J369" s="70" t="n"/>
      <c r="K369" s="70" t="n"/>
      <c r="L369" s="70" t="n"/>
      <c r="M369" s="70" t="n"/>
      <c r="N369" s="70" t="n"/>
      <c r="O369" s="70" t="n"/>
      <c r="P369" s="123" t="n"/>
      <c r="Q369" s="122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120" t="n"/>
      <c r="H370" s="121" t="n"/>
      <c r="I370" s="122" t="n"/>
      <c r="J370" s="70" t="n"/>
      <c r="K370" s="70" t="n"/>
      <c r="L370" s="70" t="n"/>
      <c r="M370" s="70" t="n"/>
      <c r="N370" s="70" t="n"/>
      <c r="O370" s="70" t="n"/>
      <c r="P370" s="123" t="n"/>
      <c r="Q370" s="122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120" t="n"/>
      <c r="H371" s="121" t="n"/>
      <c r="I371" s="122" t="n"/>
      <c r="J371" s="70" t="n"/>
      <c r="K371" s="70" t="n"/>
      <c r="L371" s="70" t="n"/>
      <c r="M371" s="70" t="n"/>
      <c r="N371" s="70" t="n"/>
      <c r="O371" s="70" t="n"/>
      <c r="P371" s="123" t="n"/>
      <c r="Q371" s="122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120" t="n"/>
      <c r="H372" s="121" t="n"/>
      <c r="I372" s="122" t="n"/>
      <c r="J372" s="70" t="n"/>
      <c r="K372" s="70" t="n"/>
      <c r="L372" s="70" t="n"/>
      <c r="M372" s="70" t="n"/>
      <c r="N372" s="70" t="n"/>
      <c r="O372" s="70" t="n"/>
      <c r="P372" s="123" t="n"/>
      <c r="Q372" s="122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120" t="n"/>
      <c r="H373" s="121" t="n"/>
      <c r="I373" s="122" t="n"/>
      <c r="J373" s="70" t="n"/>
      <c r="K373" s="70" t="n"/>
      <c r="L373" s="70" t="n"/>
      <c r="M373" s="70" t="n"/>
      <c r="N373" s="70" t="n"/>
      <c r="O373" s="70" t="n"/>
      <c r="P373" s="123" t="n"/>
      <c r="Q373" s="122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120" t="n"/>
      <c r="H374" s="121" t="n"/>
      <c r="I374" s="122" t="n"/>
      <c r="J374" s="70" t="n"/>
      <c r="K374" s="70" t="n"/>
      <c r="L374" s="70" t="n"/>
      <c r="M374" s="70" t="n"/>
      <c r="N374" s="70" t="n"/>
      <c r="O374" s="70" t="n"/>
      <c r="P374" s="123" t="n"/>
      <c r="Q374" s="122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120" t="n"/>
      <c r="H375" s="121" t="n"/>
      <c r="I375" s="122" t="n"/>
      <c r="J375" s="70" t="n"/>
      <c r="K375" s="70" t="n"/>
      <c r="L375" s="70" t="n"/>
      <c r="M375" s="70" t="n"/>
      <c r="N375" s="70" t="n"/>
      <c r="O375" s="70" t="n"/>
      <c r="P375" s="123" t="n"/>
      <c r="Q375" s="122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120" t="n"/>
      <c r="H376" s="121" t="n"/>
      <c r="I376" s="122" t="n"/>
      <c r="J376" s="70" t="n"/>
      <c r="K376" s="70" t="n"/>
      <c r="L376" s="70" t="n"/>
      <c r="M376" s="70" t="n"/>
      <c r="N376" s="70" t="n"/>
      <c r="O376" s="70" t="n"/>
      <c r="P376" s="123" t="n"/>
      <c r="Q376" s="122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120" t="n"/>
      <c r="H377" s="121" t="n"/>
      <c r="I377" s="122" t="n"/>
      <c r="J377" s="70" t="n"/>
      <c r="K377" s="70" t="n"/>
      <c r="L377" s="70" t="n"/>
      <c r="M377" s="70" t="n"/>
      <c r="N377" s="70" t="n"/>
      <c r="O377" s="70" t="n"/>
      <c r="P377" s="123" t="n"/>
      <c r="Q377" s="122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120" t="n"/>
      <c r="H378" s="121" t="n"/>
      <c r="I378" s="122" t="n"/>
      <c r="J378" s="70" t="n"/>
      <c r="K378" s="70" t="n"/>
      <c r="L378" s="70" t="n"/>
      <c r="M378" s="70" t="n"/>
      <c r="N378" s="70" t="n"/>
      <c r="O378" s="70" t="n"/>
      <c r="P378" s="123" t="n"/>
      <c r="Q378" s="122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120" t="n"/>
      <c r="H379" s="121" t="n"/>
      <c r="I379" s="122" t="n"/>
      <c r="J379" s="70" t="n"/>
      <c r="K379" s="70" t="n"/>
      <c r="L379" s="70" t="n"/>
      <c r="M379" s="70" t="n"/>
      <c r="N379" s="70" t="n"/>
      <c r="O379" s="70" t="n"/>
      <c r="P379" s="123" t="n"/>
      <c r="Q379" s="122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120" t="n"/>
      <c r="H380" s="121" t="n"/>
      <c r="I380" s="122" t="n"/>
      <c r="J380" s="70" t="n"/>
      <c r="K380" s="70" t="n"/>
      <c r="L380" s="70" t="n"/>
      <c r="M380" s="70" t="n"/>
      <c r="N380" s="70" t="n"/>
      <c r="O380" s="70" t="n"/>
      <c r="P380" s="123" t="n"/>
      <c r="Q380" s="122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120" t="n"/>
      <c r="H381" s="121" t="n"/>
      <c r="I381" s="122" t="n"/>
      <c r="J381" s="70" t="n"/>
      <c r="K381" s="70" t="n"/>
      <c r="L381" s="70" t="n"/>
      <c r="M381" s="70" t="n"/>
      <c r="N381" s="70" t="n"/>
      <c r="O381" s="70" t="n"/>
      <c r="P381" s="123" t="n"/>
      <c r="Q381" s="122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120" t="n"/>
      <c r="H382" s="121" t="n"/>
      <c r="I382" s="122" t="n"/>
      <c r="J382" s="70" t="n"/>
      <c r="K382" s="70" t="n"/>
      <c r="L382" s="70" t="n"/>
      <c r="M382" s="70" t="n"/>
      <c r="N382" s="70" t="n"/>
      <c r="O382" s="70" t="n"/>
      <c r="P382" s="123" t="n"/>
      <c r="Q382" s="122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120" t="n"/>
      <c r="H383" s="121" t="n"/>
      <c r="I383" s="122" t="n"/>
      <c r="J383" s="70" t="n"/>
      <c r="K383" s="70" t="n"/>
      <c r="L383" s="70" t="n"/>
      <c r="M383" s="70" t="n"/>
      <c r="N383" s="70" t="n"/>
      <c r="O383" s="70" t="n"/>
      <c r="P383" s="123" t="n"/>
      <c r="Q383" s="122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120" t="n"/>
      <c r="H384" s="121" t="n"/>
      <c r="I384" s="122" t="n"/>
      <c r="J384" s="70" t="n"/>
      <c r="K384" s="70" t="n"/>
      <c r="L384" s="70" t="n"/>
      <c r="M384" s="70" t="n"/>
      <c r="N384" s="70" t="n"/>
      <c r="O384" s="70" t="n"/>
      <c r="P384" s="123" t="n"/>
      <c r="Q384" s="122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120" t="n"/>
      <c r="H385" s="121" t="n"/>
      <c r="I385" s="122" t="n"/>
      <c r="J385" s="70" t="n"/>
      <c r="K385" s="70" t="n"/>
      <c r="L385" s="70" t="n"/>
      <c r="M385" s="70" t="n"/>
      <c r="N385" s="70" t="n"/>
      <c r="O385" s="70" t="n"/>
      <c r="P385" s="123" t="n"/>
      <c r="Q385" s="122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120" t="n"/>
      <c r="H386" s="121" t="n"/>
      <c r="I386" s="122" t="n"/>
      <c r="J386" s="70" t="n"/>
      <c r="K386" s="70" t="n"/>
      <c r="L386" s="70" t="n"/>
      <c r="M386" s="70" t="n"/>
      <c r="N386" s="70" t="n"/>
      <c r="O386" s="70" t="n"/>
      <c r="P386" s="123" t="n"/>
      <c r="Q386" s="122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120" t="n"/>
      <c r="H387" s="121" t="n"/>
      <c r="I387" s="122" t="n"/>
      <c r="J387" s="70" t="n"/>
      <c r="K387" s="70" t="n"/>
      <c r="L387" s="70" t="n"/>
      <c r="M387" s="70" t="n"/>
      <c r="N387" s="70" t="n"/>
      <c r="O387" s="70" t="n"/>
      <c r="P387" s="123" t="n"/>
      <c r="Q387" s="122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120" t="n"/>
      <c r="H388" s="121" t="n"/>
      <c r="I388" s="122" t="n"/>
      <c r="J388" s="70" t="n"/>
      <c r="K388" s="70" t="n"/>
      <c r="L388" s="70" t="n"/>
      <c r="M388" s="70" t="n"/>
      <c r="N388" s="70" t="n"/>
      <c r="O388" s="70" t="n"/>
      <c r="P388" s="123" t="n"/>
      <c r="Q388" s="122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120" t="n"/>
      <c r="H389" s="121" t="n"/>
      <c r="I389" s="122" t="n"/>
      <c r="J389" s="70" t="n"/>
      <c r="K389" s="70" t="n"/>
      <c r="L389" s="70" t="n"/>
      <c r="M389" s="70" t="n"/>
      <c r="N389" s="70" t="n"/>
      <c r="O389" s="70" t="n"/>
      <c r="P389" s="123" t="n"/>
      <c r="Q389" s="122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120" t="n"/>
      <c r="H390" s="121" t="n"/>
      <c r="I390" s="122" t="n"/>
      <c r="J390" s="70" t="n"/>
      <c r="K390" s="70" t="n"/>
      <c r="L390" s="70" t="n"/>
      <c r="M390" s="70" t="n"/>
      <c r="N390" s="70" t="n"/>
      <c r="O390" s="70" t="n"/>
      <c r="P390" s="123" t="n"/>
      <c r="Q390" s="122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120" t="n"/>
      <c r="H391" s="121" t="n"/>
      <c r="I391" s="122" t="n"/>
      <c r="J391" s="70" t="n"/>
      <c r="K391" s="70" t="n"/>
      <c r="L391" s="70" t="n"/>
      <c r="M391" s="70" t="n"/>
      <c r="N391" s="70" t="n"/>
      <c r="O391" s="70" t="n"/>
      <c r="P391" s="123" t="n"/>
      <c r="Q391" s="122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120" t="n"/>
      <c r="H392" s="121" t="n"/>
      <c r="I392" s="122" t="n"/>
      <c r="J392" s="70" t="n"/>
      <c r="K392" s="70" t="n"/>
      <c r="L392" s="70" t="n"/>
      <c r="M392" s="70" t="n"/>
      <c r="N392" s="70" t="n"/>
      <c r="O392" s="70" t="n"/>
      <c r="P392" s="123" t="n"/>
      <c r="Q392" s="122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120" t="n"/>
      <c r="H393" s="121" t="n"/>
      <c r="I393" s="122" t="n"/>
      <c r="J393" s="70" t="n"/>
      <c r="K393" s="70" t="n"/>
      <c r="L393" s="70" t="n"/>
      <c r="M393" s="70" t="n"/>
      <c r="N393" s="70" t="n"/>
      <c r="O393" s="70" t="n"/>
      <c r="P393" s="123" t="n"/>
      <c r="Q393" s="122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120" t="n"/>
      <c r="H394" s="121" t="n"/>
      <c r="I394" s="122" t="n"/>
      <c r="J394" s="70" t="n"/>
      <c r="K394" s="70" t="n"/>
      <c r="L394" s="70" t="n"/>
      <c r="M394" s="70" t="n"/>
      <c r="N394" s="70" t="n"/>
      <c r="O394" s="70" t="n"/>
      <c r="P394" s="123" t="n"/>
      <c r="Q394" s="122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120" t="n"/>
      <c r="H395" s="121" t="n"/>
      <c r="I395" s="122" t="n"/>
      <c r="J395" s="70" t="n"/>
      <c r="K395" s="70" t="n"/>
      <c r="L395" s="70" t="n"/>
      <c r="M395" s="70" t="n"/>
      <c r="N395" s="70" t="n"/>
      <c r="O395" s="70" t="n"/>
      <c r="P395" s="123" t="n"/>
      <c r="Q395" s="122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120" t="n"/>
      <c r="H396" s="121" t="n"/>
      <c r="I396" s="122" t="n"/>
      <c r="J396" s="70" t="n"/>
      <c r="K396" s="70" t="n"/>
      <c r="L396" s="70" t="n"/>
      <c r="M396" s="70" t="n"/>
      <c r="N396" s="70" t="n"/>
      <c r="O396" s="70" t="n"/>
      <c r="P396" s="123" t="n"/>
      <c r="Q396" s="122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120" t="n"/>
      <c r="H397" s="121" t="n"/>
      <c r="I397" s="122" t="n"/>
      <c r="J397" s="70" t="n"/>
      <c r="K397" s="70" t="n"/>
      <c r="L397" s="70" t="n"/>
      <c r="M397" s="70" t="n"/>
      <c r="N397" s="70" t="n"/>
      <c r="O397" s="70" t="n"/>
      <c r="P397" s="123" t="n"/>
      <c r="Q397" s="122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120" t="n"/>
      <c r="H398" s="121" t="n"/>
      <c r="I398" s="122" t="n"/>
      <c r="J398" s="70" t="n"/>
      <c r="K398" s="70" t="n"/>
      <c r="L398" s="70" t="n"/>
      <c r="M398" s="70" t="n"/>
      <c r="N398" s="70" t="n"/>
      <c r="O398" s="70" t="n"/>
      <c r="P398" s="123" t="n"/>
      <c r="Q398" s="122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120" t="n"/>
      <c r="H399" s="121" t="n"/>
      <c r="I399" s="122" t="n"/>
      <c r="J399" s="70" t="n"/>
      <c r="K399" s="70" t="n"/>
      <c r="L399" s="70" t="n"/>
      <c r="M399" s="70" t="n"/>
      <c r="N399" s="70" t="n"/>
      <c r="O399" s="70" t="n"/>
      <c r="P399" s="123" t="n"/>
      <c r="Q399" s="122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120" t="n"/>
      <c r="H400" s="121" t="n"/>
      <c r="I400" s="122" t="n"/>
      <c r="J400" s="70" t="n"/>
      <c r="K400" s="70" t="n"/>
      <c r="L400" s="70" t="n"/>
      <c r="M400" s="70" t="n"/>
      <c r="N400" s="70" t="n"/>
      <c r="O400" s="70" t="n"/>
      <c r="P400" s="123" t="n"/>
      <c r="Q400" s="122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120" t="n"/>
      <c r="H401" s="121" t="n"/>
      <c r="I401" s="122" t="n"/>
      <c r="J401" s="70" t="n"/>
      <c r="K401" s="70" t="n"/>
      <c r="L401" s="70" t="n"/>
      <c r="M401" s="70" t="n"/>
      <c r="N401" s="70" t="n"/>
      <c r="O401" s="70" t="n"/>
      <c r="P401" s="123" t="n"/>
      <c r="Q401" s="122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120" t="n"/>
      <c r="H402" s="121" t="n"/>
      <c r="I402" s="122" t="n"/>
      <c r="J402" s="70" t="n"/>
      <c r="K402" s="70" t="n"/>
      <c r="L402" s="70" t="n"/>
      <c r="M402" s="70" t="n"/>
      <c r="N402" s="70" t="n"/>
      <c r="O402" s="70" t="n"/>
      <c r="P402" s="123" t="n"/>
      <c r="Q402" s="122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120" t="n"/>
      <c r="H403" s="121" t="n"/>
      <c r="I403" s="122" t="n"/>
      <c r="J403" s="70" t="n"/>
      <c r="K403" s="70" t="n"/>
      <c r="L403" s="70" t="n"/>
      <c r="M403" s="70" t="n"/>
      <c r="N403" s="70" t="n"/>
      <c r="O403" s="70" t="n"/>
      <c r="P403" s="123" t="n"/>
      <c r="Q403" s="122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120" t="n"/>
      <c r="H404" s="121" t="n"/>
      <c r="I404" s="122" t="n"/>
      <c r="J404" s="70" t="n"/>
      <c r="K404" s="70" t="n"/>
      <c r="L404" s="70" t="n"/>
      <c r="M404" s="70" t="n"/>
      <c r="N404" s="70" t="n"/>
      <c r="O404" s="70" t="n"/>
      <c r="P404" s="123" t="n"/>
      <c r="Q404" s="122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120" t="n"/>
      <c r="H405" s="121" t="n"/>
      <c r="I405" s="122" t="n"/>
      <c r="J405" s="70" t="n"/>
      <c r="K405" s="70" t="n"/>
      <c r="L405" s="70" t="n"/>
      <c r="M405" s="70" t="n"/>
      <c r="N405" s="70" t="n"/>
      <c r="O405" s="70" t="n"/>
      <c r="P405" s="123" t="n"/>
      <c r="Q405" s="122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120" t="n"/>
      <c r="H406" s="121" t="n"/>
      <c r="I406" s="122" t="n"/>
      <c r="J406" s="70" t="n"/>
      <c r="K406" s="70" t="n"/>
      <c r="L406" s="70" t="n"/>
      <c r="M406" s="70" t="n"/>
      <c r="N406" s="70" t="n"/>
      <c r="O406" s="70" t="n"/>
      <c r="P406" s="123" t="n"/>
      <c r="Q406" s="122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120" t="n"/>
      <c r="H407" s="121" t="n"/>
      <c r="I407" s="122" t="n"/>
      <c r="J407" s="70" t="n"/>
      <c r="K407" s="70" t="n"/>
      <c r="L407" s="70" t="n"/>
      <c r="M407" s="70" t="n"/>
      <c r="N407" s="70" t="n"/>
      <c r="O407" s="70" t="n"/>
      <c r="P407" s="123" t="n"/>
      <c r="Q407" s="122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120" t="n"/>
      <c r="H408" s="121" t="n"/>
      <c r="I408" s="122" t="n"/>
      <c r="J408" s="70" t="n"/>
      <c r="K408" s="70" t="n"/>
      <c r="L408" s="70" t="n"/>
      <c r="M408" s="70" t="n"/>
      <c r="N408" s="70" t="n"/>
      <c r="O408" s="70" t="n"/>
      <c r="P408" s="123" t="n"/>
      <c r="Q408" s="122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120" t="n"/>
      <c r="H409" s="121" t="n"/>
      <c r="I409" s="122" t="n"/>
      <c r="J409" s="70" t="n"/>
      <c r="K409" s="70" t="n"/>
      <c r="L409" s="70" t="n"/>
      <c r="M409" s="70" t="n"/>
      <c r="N409" s="70" t="n"/>
      <c r="O409" s="70" t="n"/>
      <c r="P409" s="123" t="n"/>
      <c r="Q409" s="122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120" t="n"/>
      <c r="H410" s="121" t="n"/>
      <c r="I410" s="122" t="n"/>
      <c r="J410" s="70" t="n"/>
      <c r="K410" s="70" t="n"/>
      <c r="L410" s="70" t="n"/>
      <c r="M410" s="70" t="n"/>
      <c r="N410" s="70" t="n"/>
      <c r="O410" s="70" t="n"/>
      <c r="P410" s="123" t="n"/>
      <c r="Q410" s="122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120" t="n"/>
      <c r="H411" s="121" t="n"/>
      <c r="I411" s="122" t="n"/>
      <c r="J411" s="70" t="n"/>
      <c r="K411" s="70" t="n"/>
      <c r="L411" s="70" t="n"/>
      <c r="M411" s="70" t="n"/>
      <c r="N411" s="70" t="n"/>
      <c r="O411" s="70" t="n"/>
      <c r="P411" s="123" t="n"/>
      <c r="Q411" s="122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120" t="n"/>
      <c r="H412" s="121" t="n"/>
      <c r="I412" s="122" t="n"/>
      <c r="J412" s="70" t="n"/>
      <c r="K412" s="70" t="n"/>
      <c r="L412" s="70" t="n"/>
      <c r="M412" s="70" t="n"/>
      <c r="N412" s="70" t="n"/>
      <c r="O412" s="70" t="n"/>
      <c r="P412" s="123" t="n"/>
      <c r="Q412" s="122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120" t="n"/>
      <c r="H413" s="121" t="n"/>
      <c r="I413" s="122" t="n"/>
      <c r="J413" s="70" t="n"/>
      <c r="K413" s="70" t="n"/>
      <c r="L413" s="70" t="n"/>
      <c r="M413" s="70" t="n"/>
      <c r="N413" s="70" t="n"/>
      <c r="O413" s="70" t="n"/>
      <c r="P413" s="123" t="n"/>
      <c r="Q413" s="122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120" t="n"/>
      <c r="H414" s="121" t="n"/>
      <c r="I414" s="122" t="n"/>
      <c r="J414" s="70" t="n"/>
      <c r="K414" s="70" t="n"/>
      <c r="L414" s="70" t="n"/>
      <c r="M414" s="70" t="n"/>
      <c r="N414" s="70" t="n"/>
      <c r="O414" s="70" t="n"/>
      <c r="P414" s="123" t="n"/>
      <c r="Q414" s="122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120" t="n"/>
      <c r="H415" s="121" t="n"/>
      <c r="I415" s="122" t="n"/>
      <c r="J415" s="70" t="n"/>
      <c r="K415" s="70" t="n"/>
      <c r="L415" s="70" t="n"/>
      <c r="M415" s="70" t="n"/>
      <c r="N415" s="70" t="n"/>
      <c r="O415" s="70" t="n"/>
      <c r="P415" s="123" t="n"/>
      <c r="Q415" s="122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120" t="n"/>
      <c r="H416" s="121" t="n"/>
      <c r="I416" s="122" t="n"/>
      <c r="J416" s="70" t="n"/>
      <c r="K416" s="70" t="n"/>
      <c r="L416" s="70" t="n"/>
      <c r="M416" s="70" t="n"/>
      <c r="N416" s="70" t="n"/>
      <c r="O416" s="70" t="n"/>
      <c r="P416" s="123" t="n"/>
      <c r="Q416" s="122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120" t="n"/>
      <c r="H417" s="121" t="n"/>
      <c r="I417" s="122" t="n"/>
      <c r="J417" s="70" t="n"/>
      <c r="K417" s="70" t="n"/>
      <c r="L417" s="70" t="n"/>
      <c r="M417" s="70" t="n"/>
      <c r="N417" s="70" t="n"/>
      <c r="O417" s="70" t="n"/>
      <c r="P417" s="123" t="n"/>
      <c r="Q417" s="122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120" t="n"/>
      <c r="H418" s="121" t="n"/>
      <c r="I418" s="122" t="n"/>
      <c r="J418" s="70" t="n"/>
      <c r="K418" s="70" t="n"/>
      <c r="L418" s="70" t="n"/>
      <c r="M418" s="70" t="n"/>
      <c r="N418" s="70" t="n"/>
      <c r="O418" s="70" t="n"/>
      <c r="P418" s="123" t="n"/>
      <c r="Q418" s="122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120" t="n"/>
      <c r="H419" s="121" t="n"/>
      <c r="I419" s="122" t="n"/>
      <c r="J419" s="70" t="n"/>
      <c r="K419" s="70" t="n"/>
      <c r="L419" s="70" t="n"/>
      <c r="M419" s="70" t="n"/>
      <c r="N419" s="70" t="n"/>
      <c r="O419" s="70" t="n"/>
      <c r="P419" s="123" t="n"/>
      <c r="Q419" s="122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120" t="n"/>
      <c r="H420" s="121" t="n"/>
      <c r="I420" s="122" t="n"/>
      <c r="J420" s="70" t="n"/>
      <c r="K420" s="70" t="n"/>
      <c r="L420" s="70" t="n"/>
      <c r="M420" s="70" t="n"/>
      <c r="N420" s="70" t="n"/>
      <c r="O420" s="70" t="n"/>
      <c r="P420" s="123" t="n"/>
      <c r="Q420" s="122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120" t="n"/>
      <c r="H421" s="121" t="n"/>
      <c r="I421" s="122" t="n"/>
      <c r="J421" s="70" t="n"/>
      <c r="K421" s="70" t="n"/>
      <c r="L421" s="70" t="n"/>
      <c r="M421" s="70" t="n"/>
      <c r="N421" s="70" t="n"/>
      <c r="O421" s="70" t="n"/>
      <c r="P421" s="123" t="n"/>
      <c r="Q421" s="122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120" t="n"/>
      <c r="H422" s="121" t="n"/>
      <c r="I422" s="122" t="n"/>
      <c r="J422" s="70" t="n"/>
      <c r="K422" s="70" t="n"/>
      <c r="L422" s="70" t="n"/>
      <c r="M422" s="70" t="n"/>
      <c r="N422" s="70" t="n"/>
      <c r="O422" s="70" t="n"/>
      <c r="P422" s="123" t="n"/>
      <c r="Q422" s="122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120" t="n"/>
      <c r="H423" s="121" t="n"/>
      <c r="I423" s="122" t="n"/>
      <c r="J423" s="70" t="n"/>
      <c r="K423" s="70" t="n"/>
      <c r="L423" s="70" t="n"/>
      <c r="M423" s="70" t="n"/>
      <c r="N423" s="70" t="n"/>
      <c r="O423" s="70" t="n"/>
      <c r="P423" s="123" t="n"/>
      <c r="Q423" s="122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120" t="n"/>
      <c r="H424" s="121" t="n"/>
      <c r="I424" s="122" t="n"/>
      <c r="J424" s="70" t="n"/>
      <c r="K424" s="70" t="n"/>
      <c r="L424" s="70" t="n"/>
      <c r="M424" s="70" t="n"/>
      <c r="N424" s="70" t="n"/>
      <c r="O424" s="70" t="n"/>
      <c r="P424" s="123" t="n"/>
      <c r="Q424" s="122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120" t="n"/>
      <c r="H425" s="121" t="n"/>
      <c r="I425" s="122" t="n"/>
      <c r="J425" s="70" t="n"/>
      <c r="K425" s="70" t="n"/>
      <c r="L425" s="70" t="n"/>
      <c r="M425" s="70" t="n"/>
      <c r="N425" s="70" t="n"/>
      <c r="O425" s="70" t="n"/>
      <c r="P425" s="123" t="n"/>
      <c r="Q425" s="122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120" t="n"/>
      <c r="H426" s="121" t="n"/>
      <c r="I426" s="122" t="n"/>
      <c r="J426" s="70" t="n"/>
      <c r="K426" s="70" t="n"/>
      <c r="L426" s="70" t="n"/>
      <c r="M426" s="70" t="n"/>
      <c r="N426" s="70" t="n"/>
      <c r="O426" s="70" t="n"/>
      <c r="P426" s="123" t="n"/>
      <c r="Q426" s="122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120" t="n"/>
      <c r="H427" s="121" t="n"/>
      <c r="I427" s="122" t="n"/>
      <c r="J427" s="70" t="n"/>
      <c r="K427" s="70" t="n"/>
      <c r="L427" s="70" t="n"/>
      <c r="M427" s="70" t="n"/>
      <c r="N427" s="70" t="n"/>
      <c r="O427" s="70" t="n"/>
      <c r="P427" s="123" t="n"/>
      <c r="Q427" s="122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120" t="n"/>
      <c r="H428" s="121" t="n"/>
      <c r="I428" s="122" t="n"/>
      <c r="J428" s="70" t="n"/>
      <c r="K428" s="70" t="n"/>
      <c r="L428" s="70" t="n"/>
      <c r="M428" s="70" t="n"/>
      <c r="N428" s="70" t="n"/>
      <c r="O428" s="70" t="n"/>
      <c r="P428" s="123" t="n"/>
      <c r="Q428" s="122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120" t="n"/>
      <c r="H429" s="121" t="n"/>
      <c r="I429" s="122" t="n"/>
      <c r="J429" s="70" t="n"/>
      <c r="K429" s="70" t="n"/>
      <c r="L429" s="70" t="n"/>
      <c r="M429" s="70" t="n"/>
      <c r="N429" s="70" t="n"/>
      <c r="O429" s="70" t="n"/>
      <c r="P429" s="123" t="n"/>
      <c r="Q429" s="122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120" t="n"/>
      <c r="H430" s="121" t="n"/>
      <c r="I430" s="122" t="n"/>
      <c r="J430" s="70" t="n"/>
      <c r="K430" s="70" t="n"/>
      <c r="L430" s="70" t="n"/>
      <c r="M430" s="70" t="n"/>
      <c r="N430" s="70" t="n"/>
      <c r="O430" s="70" t="n"/>
      <c r="P430" s="123" t="n"/>
      <c r="Q430" s="122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120" t="n"/>
      <c r="H431" s="121" t="n"/>
      <c r="I431" s="122" t="n"/>
      <c r="J431" s="70" t="n"/>
      <c r="K431" s="70" t="n"/>
      <c r="L431" s="70" t="n"/>
      <c r="M431" s="70" t="n"/>
      <c r="N431" s="70" t="n"/>
      <c r="O431" s="70" t="n"/>
      <c r="P431" s="123" t="n"/>
      <c r="Q431" s="122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120" t="n"/>
      <c r="H432" s="121" t="n"/>
      <c r="I432" s="122" t="n"/>
      <c r="J432" s="70" t="n"/>
      <c r="K432" s="70" t="n"/>
      <c r="L432" s="70" t="n"/>
      <c r="M432" s="70" t="n"/>
      <c r="N432" s="70" t="n"/>
      <c r="O432" s="70" t="n"/>
      <c r="P432" s="123" t="n"/>
      <c r="Q432" s="122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120" t="n"/>
      <c r="H433" s="121" t="n"/>
      <c r="I433" s="122" t="n"/>
      <c r="J433" s="70" t="n"/>
      <c r="K433" s="70" t="n"/>
      <c r="L433" s="70" t="n"/>
      <c r="M433" s="70" t="n"/>
      <c r="N433" s="70" t="n"/>
      <c r="O433" s="70" t="n"/>
      <c r="P433" s="123" t="n"/>
      <c r="Q433" s="122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120" t="n"/>
      <c r="H434" s="121" t="n"/>
      <c r="I434" s="122" t="n"/>
      <c r="J434" s="70" t="n"/>
      <c r="K434" s="70" t="n"/>
      <c r="L434" s="70" t="n"/>
      <c r="M434" s="70" t="n"/>
      <c r="N434" s="70" t="n"/>
      <c r="O434" s="70" t="n"/>
      <c r="P434" s="123" t="n"/>
      <c r="Q434" s="122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120" t="n"/>
      <c r="H435" s="121" t="n"/>
      <c r="I435" s="122" t="n"/>
      <c r="J435" s="70" t="n"/>
      <c r="K435" s="70" t="n"/>
      <c r="L435" s="70" t="n"/>
      <c r="M435" s="70" t="n"/>
      <c r="N435" s="70" t="n"/>
      <c r="O435" s="70" t="n"/>
      <c r="P435" s="123" t="n"/>
      <c r="Q435" s="122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120" t="n"/>
      <c r="H436" s="121" t="n"/>
      <c r="I436" s="122" t="n"/>
      <c r="J436" s="70" t="n"/>
      <c r="K436" s="70" t="n"/>
      <c r="L436" s="70" t="n"/>
      <c r="M436" s="70" t="n"/>
      <c r="N436" s="70" t="n"/>
      <c r="O436" s="70" t="n"/>
      <c r="P436" s="123" t="n"/>
      <c r="Q436" s="122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120" t="n"/>
      <c r="H437" s="121" t="n"/>
      <c r="I437" s="122" t="n"/>
      <c r="J437" s="70" t="n"/>
      <c r="K437" s="70" t="n"/>
      <c r="L437" s="70" t="n"/>
      <c r="M437" s="70" t="n"/>
      <c r="N437" s="70" t="n"/>
      <c r="O437" s="70" t="n"/>
      <c r="P437" s="123" t="n"/>
      <c r="Q437" s="122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120" t="n"/>
      <c r="H438" s="121" t="n"/>
      <c r="I438" s="122" t="n"/>
      <c r="J438" s="70" t="n"/>
      <c r="K438" s="70" t="n"/>
      <c r="L438" s="70" t="n"/>
      <c r="M438" s="70" t="n"/>
      <c r="N438" s="70" t="n"/>
      <c r="O438" s="70" t="n"/>
      <c r="P438" s="123" t="n"/>
      <c r="Q438" s="122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120" t="n"/>
      <c r="H439" s="121" t="n"/>
      <c r="I439" s="122" t="n"/>
      <c r="J439" s="70" t="n"/>
      <c r="K439" s="70" t="n"/>
      <c r="L439" s="70" t="n"/>
      <c r="M439" s="70" t="n"/>
      <c r="N439" s="70" t="n"/>
      <c r="O439" s="70" t="n"/>
      <c r="P439" s="123" t="n"/>
      <c r="Q439" s="122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120" t="n"/>
      <c r="H440" s="121" t="n"/>
      <c r="I440" s="122" t="n"/>
      <c r="J440" s="70" t="n"/>
      <c r="K440" s="70" t="n"/>
      <c r="L440" s="70" t="n"/>
      <c r="M440" s="70" t="n"/>
      <c r="N440" s="70" t="n"/>
      <c r="O440" s="70" t="n"/>
      <c r="P440" s="123" t="n"/>
      <c r="Q440" s="122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120" t="n"/>
      <c r="H441" s="121" t="n"/>
      <c r="I441" s="122" t="n"/>
      <c r="J441" s="70" t="n"/>
      <c r="K441" s="70" t="n"/>
      <c r="L441" s="70" t="n"/>
      <c r="M441" s="70" t="n"/>
      <c r="N441" s="70" t="n"/>
      <c r="O441" s="70" t="n"/>
      <c r="P441" s="123" t="n"/>
      <c r="Q441" s="122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120" t="n"/>
      <c r="H442" s="121" t="n"/>
      <c r="I442" s="122" t="n"/>
      <c r="J442" s="70" t="n"/>
      <c r="K442" s="70" t="n"/>
      <c r="L442" s="70" t="n"/>
      <c r="M442" s="70" t="n"/>
      <c r="N442" s="70" t="n"/>
      <c r="O442" s="70" t="n"/>
      <c r="P442" s="123" t="n"/>
      <c r="Q442" s="122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120" t="n"/>
      <c r="H443" s="121" t="n"/>
      <c r="I443" s="122" t="n"/>
      <c r="J443" s="70" t="n"/>
      <c r="K443" s="70" t="n"/>
      <c r="L443" s="70" t="n"/>
      <c r="M443" s="70" t="n"/>
      <c r="N443" s="70" t="n"/>
      <c r="O443" s="70" t="n"/>
      <c r="P443" s="123" t="n"/>
      <c r="Q443" s="122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120" t="n"/>
      <c r="H444" s="121" t="n"/>
      <c r="I444" s="122" t="n"/>
      <c r="J444" s="70" t="n"/>
      <c r="K444" s="70" t="n"/>
      <c r="L444" s="70" t="n"/>
      <c r="M444" s="70" t="n"/>
      <c r="N444" s="70" t="n"/>
      <c r="O444" s="70" t="n"/>
      <c r="P444" s="123" t="n"/>
      <c r="Q444" s="122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120" t="n"/>
      <c r="H445" s="121" t="n"/>
      <c r="I445" s="122" t="n"/>
      <c r="J445" s="70" t="n"/>
      <c r="K445" s="70" t="n"/>
      <c r="L445" s="70" t="n"/>
      <c r="M445" s="70" t="n"/>
      <c r="N445" s="70" t="n"/>
      <c r="O445" s="70" t="n"/>
      <c r="P445" s="123" t="n"/>
      <c r="Q445" s="122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120" t="n"/>
      <c r="H446" s="121" t="n"/>
      <c r="I446" s="122" t="n"/>
      <c r="J446" s="70" t="n"/>
      <c r="K446" s="70" t="n"/>
      <c r="L446" s="70" t="n"/>
      <c r="M446" s="70" t="n"/>
      <c r="N446" s="70" t="n"/>
      <c r="O446" s="70" t="n"/>
      <c r="P446" s="123" t="n"/>
      <c r="Q446" s="122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120" t="n"/>
      <c r="H447" s="121" t="n"/>
      <c r="I447" s="122" t="n"/>
      <c r="J447" s="70" t="n"/>
      <c r="K447" s="70" t="n"/>
      <c r="L447" s="70" t="n"/>
      <c r="M447" s="70" t="n"/>
      <c r="N447" s="70" t="n"/>
      <c r="O447" s="70" t="n"/>
      <c r="P447" s="123" t="n"/>
      <c r="Q447" s="122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120" t="n"/>
      <c r="H448" s="121" t="n"/>
      <c r="I448" s="122" t="n"/>
      <c r="J448" s="70" t="n"/>
      <c r="K448" s="70" t="n"/>
      <c r="L448" s="70" t="n"/>
      <c r="M448" s="70" t="n"/>
      <c r="N448" s="70" t="n"/>
      <c r="O448" s="70" t="n"/>
      <c r="P448" s="123" t="n"/>
      <c r="Q448" s="122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120" t="n"/>
      <c r="H449" s="121" t="n"/>
      <c r="I449" s="122" t="n"/>
      <c r="J449" s="70" t="n"/>
      <c r="K449" s="70" t="n"/>
      <c r="L449" s="70" t="n"/>
      <c r="M449" s="70" t="n"/>
      <c r="N449" s="70" t="n"/>
      <c r="O449" s="70" t="n"/>
      <c r="P449" s="123" t="n"/>
      <c r="Q449" s="122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120" t="n"/>
      <c r="H450" s="121" t="n"/>
      <c r="I450" s="122" t="n"/>
      <c r="J450" s="70" t="n"/>
      <c r="K450" s="70" t="n"/>
      <c r="L450" s="70" t="n"/>
      <c r="M450" s="70" t="n"/>
      <c r="N450" s="70" t="n"/>
      <c r="O450" s="70" t="n"/>
      <c r="P450" s="123" t="n"/>
      <c r="Q450" s="122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120" t="n"/>
      <c r="H451" s="121" t="n"/>
      <c r="I451" s="122" t="n"/>
      <c r="J451" s="70" t="n"/>
      <c r="K451" s="70" t="n"/>
      <c r="L451" s="70" t="n"/>
      <c r="M451" s="70" t="n"/>
      <c r="N451" s="70" t="n"/>
      <c r="O451" s="70" t="n"/>
      <c r="P451" s="123" t="n"/>
      <c r="Q451" s="122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120" t="n"/>
      <c r="H452" s="121" t="n"/>
      <c r="I452" s="122" t="n"/>
      <c r="J452" s="70" t="n"/>
      <c r="K452" s="70" t="n"/>
      <c r="L452" s="70" t="n"/>
      <c r="M452" s="70" t="n"/>
      <c r="N452" s="70" t="n"/>
      <c r="O452" s="70" t="n"/>
      <c r="P452" s="123" t="n"/>
      <c r="Q452" s="122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120" t="n"/>
      <c r="H453" s="121" t="n"/>
      <c r="I453" s="122" t="n"/>
      <c r="J453" s="70" t="n"/>
      <c r="K453" s="70" t="n"/>
      <c r="L453" s="70" t="n"/>
      <c r="M453" s="70" t="n"/>
      <c r="N453" s="70" t="n"/>
      <c r="O453" s="70" t="n"/>
      <c r="P453" s="123" t="n"/>
      <c r="Q453" s="122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120" t="n"/>
      <c r="H454" s="121" t="n"/>
      <c r="I454" s="122" t="n"/>
      <c r="J454" s="70" t="n"/>
      <c r="K454" s="70" t="n"/>
      <c r="L454" s="70" t="n"/>
      <c r="M454" s="70" t="n"/>
      <c r="N454" s="70" t="n"/>
      <c r="O454" s="70" t="n"/>
      <c r="P454" s="123" t="n"/>
      <c r="Q454" s="122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120" t="n"/>
      <c r="H455" s="121" t="n"/>
      <c r="I455" s="122" t="n"/>
      <c r="J455" s="70" t="n"/>
      <c r="K455" s="70" t="n"/>
      <c r="L455" s="70" t="n"/>
      <c r="M455" s="70" t="n"/>
      <c r="N455" s="70" t="n"/>
      <c r="O455" s="70" t="n"/>
      <c r="P455" s="123" t="n"/>
      <c r="Q455" s="122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120" t="n"/>
      <c r="H456" s="121" t="n"/>
      <c r="I456" s="122" t="n"/>
      <c r="J456" s="70" t="n"/>
      <c r="K456" s="70" t="n"/>
      <c r="L456" s="70" t="n"/>
      <c r="M456" s="70" t="n"/>
      <c r="N456" s="70" t="n"/>
      <c r="O456" s="70" t="n"/>
      <c r="P456" s="123" t="n"/>
      <c r="Q456" s="122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120" t="n"/>
      <c r="H457" s="121" t="n"/>
      <c r="I457" s="122" t="n"/>
      <c r="J457" s="70" t="n"/>
      <c r="K457" s="70" t="n"/>
      <c r="L457" s="70" t="n"/>
      <c r="M457" s="70" t="n"/>
      <c r="N457" s="70" t="n"/>
      <c r="O457" s="70" t="n"/>
      <c r="P457" s="123" t="n"/>
      <c r="Q457" s="122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120" t="n"/>
      <c r="H458" s="121" t="n"/>
      <c r="I458" s="122" t="n"/>
      <c r="J458" s="70" t="n"/>
      <c r="K458" s="70" t="n"/>
      <c r="L458" s="70" t="n"/>
      <c r="M458" s="70" t="n"/>
      <c r="N458" s="70" t="n"/>
      <c r="O458" s="70" t="n"/>
      <c r="P458" s="123" t="n"/>
      <c r="Q458" s="122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120" t="n"/>
      <c r="H459" s="121" t="n"/>
      <c r="I459" s="122" t="n"/>
      <c r="J459" s="70" t="n"/>
      <c r="K459" s="70" t="n"/>
      <c r="L459" s="70" t="n"/>
      <c r="M459" s="70" t="n"/>
      <c r="N459" s="70" t="n"/>
      <c r="O459" s="70" t="n"/>
      <c r="P459" s="123" t="n"/>
      <c r="Q459" s="122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120" t="n"/>
      <c r="H460" s="121" t="n"/>
      <c r="I460" s="122" t="n"/>
      <c r="J460" s="70" t="n"/>
      <c r="K460" s="70" t="n"/>
      <c r="L460" s="70" t="n"/>
      <c r="M460" s="70" t="n"/>
      <c r="N460" s="70" t="n"/>
      <c r="O460" s="70" t="n"/>
      <c r="P460" s="123" t="n"/>
      <c r="Q460" s="122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120" t="n"/>
      <c r="H461" s="121" t="n"/>
      <c r="I461" s="122" t="n"/>
      <c r="J461" s="70" t="n"/>
      <c r="K461" s="70" t="n"/>
      <c r="L461" s="70" t="n"/>
      <c r="M461" s="70" t="n"/>
      <c r="N461" s="70" t="n"/>
      <c r="O461" s="70" t="n"/>
      <c r="P461" s="123" t="n"/>
      <c r="Q461" s="122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120" t="n"/>
      <c r="H462" s="121" t="n"/>
      <c r="I462" s="122" t="n"/>
      <c r="J462" s="70" t="n"/>
      <c r="K462" s="70" t="n"/>
      <c r="L462" s="70" t="n"/>
      <c r="M462" s="70" t="n"/>
      <c r="N462" s="70" t="n"/>
      <c r="O462" s="70" t="n"/>
      <c r="P462" s="123" t="n"/>
      <c r="Q462" s="122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120" t="n"/>
      <c r="H463" s="121" t="n"/>
      <c r="I463" s="122" t="n"/>
      <c r="J463" s="70" t="n"/>
      <c r="K463" s="70" t="n"/>
      <c r="L463" s="70" t="n"/>
      <c r="M463" s="70" t="n"/>
      <c r="N463" s="70" t="n"/>
      <c r="O463" s="70" t="n"/>
      <c r="P463" s="123" t="n"/>
      <c r="Q463" s="122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120" t="n"/>
      <c r="H464" s="121" t="n"/>
      <c r="I464" s="122" t="n"/>
      <c r="J464" s="70" t="n"/>
      <c r="K464" s="70" t="n"/>
      <c r="L464" s="70" t="n"/>
      <c r="M464" s="70" t="n"/>
      <c r="N464" s="70" t="n"/>
      <c r="O464" s="70" t="n"/>
      <c r="P464" s="123" t="n"/>
      <c r="Q464" s="122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120" t="n"/>
      <c r="H465" s="121" t="n"/>
      <c r="I465" s="122" t="n"/>
      <c r="J465" s="70" t="n"/>
      <c r="K465" s="70" t="n"/>
      <c r="L465" s="70" t="n"/>
      <c r="M465" s="70" t="n"/>
      <c r="N465" s="70" t="n"/>
      <c r="O465" s="70" t="n"/>
      <c r="P465" s="123" t="n"/>
      <c r="Q465" s="122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120" t="n"/>
      <c r="H466" s="121" t="n"/>
      <c r="I466" s="122" t="n"/>
      <c r="J466" s="70" t="n"/>
      <c r="K466" s="70" t="n"/>
      <c r="L466" s="70" t="n"/>
      <c r="M466" s="70" t="n"/>
      <c r="N466" s="70" t="n"/>
      <c r="O466" s="70" t="n"/>
      <c r="P466" s="123" t="n"/>
      <c r="Q466" s="122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120" t="n"/>
      <c r="H467" s="121" t="n"/>
      <c r="I467" s="122" t="n"/>
      <c r="J467" s="70" t="n"/>
      <c r="K467" s="70" t="n"/>
      <c r="L467" s="70" t="n"/>
      <c r="M467" s="70" t="n"/>
      <c r="N467" s="70" t="n"/>
      <c r="O467" s="70" t="n"/>
      <c r="P467" s="123" t="n"/>
      <c r="Q467" s="122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120" t="n"/>
      <c r="H468" s="121" t="n"/>
      <c r="I468" s="122" t="n"/>
      <c r="J468" s="70" t="n"/>
      <c r="K468" s="70" t="n"/>
      <c r="L468" s="70" t="n"/>
      <c r="M468" s="70" t="n"/>
      <c r="N468" s="70" t="n"/>
      <c r="O468" s="70" t="n"/>
      <c r="P468" s="123" t="n"/>
      <c r="Q468" s="122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120" t="n"/>
      <c r="H469" s="121" t="n"/>
      <c r="I469" s="122" t="n"/>
      <c r="J469" s="70" t="n"/>
      <c r="K469" s="70" t="n"/>
      <c r="L469" s="70" t="n"/>
      <c r="M469" s="70" t="n"/>
      <c r="N469" s="70" t="n"/>
      <c r="O469" s="70" t="n"/>
      <c r="P469" s="123" t="n"/>
      <c r="Q469" s="122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120" t="n"/>
      <c r="H470" s="121" t="n"/>
      <c r="I470" s="122" t="n"/>
      <c r="J470" s="70" t="n"/>
      <c r="K470" s="70" t="n"/>
      <c r="L470" s="70" t="n"/>
      <c r="M470" s="70" t="n"/>
      <c r="N470" s="70" t="n"/>
      <c r="O470" s="70" t="n"/>
      <c r="P470" s="123" t="n"/>
      <c r="Q470" s="122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120" t="n"/>
      <c r="H471" s="121" t="n"/>
      <c r="I471" s="122" t="n"/>
      <c r="J471" s="70" t="n"/>
      <c r="K471" s="70" t="n"/>
      <c r="L471" s="70" t="n"/>
      <c r="M471" s="70" t="n"/>
      <c r="N471" s="70" t="n"/>
      <c r="O471" s="70" t="n"/>
      <c r="P471" s="123" t="n"/>
      <c r="Q471" s="122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120" t="n"/>
      <c r="H472" s="121" t="n"/>
      <c r="I472" s="122" t="n"/>
      <c r="J472" s="70" t="n"/>
      <c r="K472" s="70" t="n"/>
      <c r="L472" s="70" t="n"/>
      <c r="M472" s="70" t="n"/>
      <c r="N472" s="70" t="n"/>
      <c r="O472" s="70" t="n"/>
      <c r="P472" s="123" t="n"/>
      <c r="Q472" s="122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120" t="n"/>
      <c r="H473" s="121" t="n"/>
      <c r="I473" s="122" t="n"/>
      <c r="J473" s="70" t="n"/>
      <c r="K473" s="70" t="n"/>
      <c r="L473" s="70" t="n"/>
      <c r="M473" s="70" t="n"/>
      <c r="N473" s="70" t="n"/>
      <c r="O473" s="70" t="n"/>
      <c r="P473" s="123" t="n"/>
      <c r="Q473" s="122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120" t="n"/>
      <c r="H474" s="121" t="n"/>
      <c r="I474" s="122" t="n"/>
      <c r="J474" s="70" t="n"/>
      <c r="K474" s="70" t="n"/>
      <c r="L474" s="70" t="n"/>
      <c r="M474" s="70" t="n"/>
      <c r="N474" s="70" t="n"/>
      <c r="O474" s="70" t="n"/>
      <c r="P474" s="123" t="n"/>
      <c r="Q474" s="122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120" t="n"/>
      <c r="H475" s="121" t="n"/>
      <c r="I475" s="122" t="n"/>
      <c r="J475" s="70" t="n"/>
      <c r="K475" s="70" t="n"/>
      <c r="L475" s="70" t="n"/>
      <c r="M475" s="70" t="n"/>
      <c r="N475" s="70" t="n"/>
      <c r="O475" s="70" t="n"/>
      <c r="P475" s="123" t="n"/>
      <c r="Q475" s="122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120" t="n"/>
      <c r="H476" s="121" t="n"/>
      <c r="I476" s="122" t="n"/>
      <c r="J476" s="70" t="n"/>
      <c r="K476" s="70" t="n"/>
      <c r="L476" s="70" t="n"/>
      <c r="M476" s="70" t="n"/>
      <c r="N476" s="70" t="n"/>
      <c r="O476" s="70" t="n"/>
      <c r="P476" s="123" t="n"/>
      <c r="Q476" s="122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120" t="n"/>
      <c r="H477" s="121" t="n"/>
      <c r="I477" s="122" t="n"/>
      <c r="J477" s="70" t="n"/>
      <c r="K477" s="70" t="n"/>
      <c r="L477" s="70" t="n"/>
      <c r="M477" s="70" t="n"/>
      <c r="N477" s="70" t="n"/>
      <c r="O477" s="70" t="n"/>
      <c r="P477" s="123" t="n"/>
      <c r="Q477" s="122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120" t="n"/>
      <c r="H478" s="121" t="n"/>
      <c r="I478" s="122" t="n"/>
      <c r="J478" s="70" t="n"/>
      <c r="K478" s="70" t="n"/>
      <c r="L478" s="70" t="n"/>
      <c r="M478" s="70" t="n"/>
      <c r="N478" s="70" t="n"/>
      <c r="O478" s="70" t="n"/>
      <c r="P478" s="123" t="n"/>
      <c r="Q478" s="122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120" t="n"/>
      <c r="H479" s="121" t="n"/>
      <c r="I479" s="122" t="n"/>
      <c r="J479" s="70" t="n"/>
      <c r="K479" s="70" t="n"/>
      <c r="L479" s="70" t="n"/>
      <c r="M479" s="70" t="n"/>
      <c r="N479" s="70" t="n"/>
      <c r="O479" s="70" t="n"/>
      <c r="P479" s="123" t="n"/>
      <c r="Q479" s="122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120" t="n"/>
      <c r="H480" s="121" t="n"/>
      <c r="I480" s="122" t="n"/>
      <c r="J480" s="70" t="n"/>
      <c r="K480" s="70" t="n"/>
      <c r="L480" s="70" t="n"/>
      <c r="M480" s="70" t="n"/>
      <c r="N480" s="70" t="n"/>
      <c r="O480" s="70" t="n"/>
      <c r="P480" s="123" t="n"/>
      <c r="Q480" s="122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120" t="n"/>
      <c r="H481" s="121" t="n"/>
      <c r="I481" s="122" t="n"/>
      <c r="J481" s="70" t="n"/>
      <c r="K481" s="70" t="n"/>
      <c r="L481" s="70" t="n"/>
      <c r="M481" s="70" t="n"/>
      <c r="N481" s="70" t="n"/>
      <c r="O481" s="70" t="n"/>
      <c r="P481" s="123" t="n"/>
      <c r="Q481" s="122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120" t="n"/>
      <c r="H482" s="121" t="n"/>
      <c r="I482" s="122" t="n"/>
      <c r="J482" s="70" t="n"/>
      <c r="K482" s="70" t="n"/>
      <c r="L482" s="70" t="n"/>
      <c r="M482" s="70" t="n"/>
      <c r="N482" s="70" t="n"/>
      <c r="O482" s="70" t="n"/>
      <c r="P482" s="123" t="n"/>
      <c r="Q482" s="122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120" t="n"/>
      <c r="H483" s="121" t="n"/>
      <c r="I483" s="122" t="n"/>
      <c r="J483" s="70" t="n"/>
      <c r="K483" s="70" t="n"/>
      <c r="L483" s="70" t="n"/>
      <c r="M483" s="70" t="n"/>
      <c r="N483" s="70" t="n"/>
      <c r="O483" s="70" t="n"/>
      <c r="P483" s="123" t="n"/>
      <c r="Q483" s="122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120" t="n"/>
      <c r="H484" s="121" t="n"/>
      <c r="I484" s="122" t="n"/>
      <c r="J484" s="70" t="n"/>
      <c r="K484" s="70" t="n"/>
      <c r="L484" s="70" t="n"/>
      <c r="M484" s="70" t="n"/>
      <c r="N484" s="70" t="n"/>
      <c r="O484" s="70" t="n"/>
      <c r="P484" s="123" t="n"/>
      <c r="Q484" s="122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120" t="n"/>
      <c r="H485" s="121" t="n"/>
      <c r="I485" s="122" t="n"/>
      <c r="J485" s="70" t="n"/>
      <c r="K485" s="70" t="n"/>
      <c r="L485" s="70" t="n"/>
      <c r="M485" s="70" t="n"/>
      <c r="N485" s="70" t="n"/>
      <c r="O485" s="70" t="n"/>
      <c r="P485" s="123" t="n"/>
      <c r="Q485" s="122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120" t="n"/>
      <c r="H486" s="121" t="n"/>
      <c r="I486" s="122" t="n"/>
      <c r="J486" s="70" t="n"/>
      <c r="K486" s="70" t="n"/>
      <c r="L486" s="70" t="n"/>
      <c r="M486" s="70" t="n"/>
      <c r="N486" s="70" t="n"/>
      <c r="O486" s="70" t="n"/>
      <c r="P486" s="123" t="n"/>
      <c r="Q486" s="122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120" t="n"/>
      <c r="H487" s="121" t="n"/>
      <c r="I487" s="122" t="n"/>
      <c r="J487" s="70" t="n"/>
      <c r="K487" s="70" t="n"/>
      <c r="L487" s="70" t="n"/>
      <c r="M487" s="70" t="n"/>
      <c r="N487" s="70" t="n"/>
      <c r="O487" s="70" t="n"/>
      <c r="P487" s="123" t="n"/>
      <c r="Q487" s="122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120" t="n"/>
      <c r="H488" s="121" t="n"/>
      <c r="I488" s="122" t="n"/>
      <c r="J488" s="70" t="n"/>
      <c r="K488" s="70" t="n"/>
      <c r="L488" s="70" t="n"/>
      <c r="M488" s="70" t="n"/>
      <c r="N488" s="70" t="n"/>
      <c r="O488" s="70" t="n"/>
      <c r="P488" s="123" t="n"/>
      <c r="Q488" s="122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120" t="n"/>
      <c r="H489" s="121" t="n"/>
      <c r="I489" s="122" t="n"/>
      <c r="J489" s="70" t="n"/>
      <c r="K489" s="70" t="n"/>
      <c r="L489" s="70" t="n"/>
      <c r="M489" s="70" t="n"/>
      <c r="N489" s="70" t="n"/>
      <c r="O489" s="70" t="n"/>
      <c r="P489" s="123" t="n"/>
      <c r="Q489" s="122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120" t="n"/>
      <c r="H490" s="121" t="n"/>
      <c r="I490" s="122" t="n"/>
      <c r="J490" s="70" t="n"/>
      <c r="K490" s="70" t="n"/>
      <c r="L490" s="70" t="n"/>
      <c r="M490" s="70" t="n"/>
      <c r="N490" s="70" t="n"/>
      <c r="O490" s="70" t="n"/>
      <c r="P490" s="123" t="n"/>
      <c r="Q490" s="122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120" t="n"/>
      <c r="H491" s="121" t="n"/>
      <c r="I491" s="122" t="n"/>
      <c r="J491" s="70" t="n"/>
      <c r="K491" s="70" t="n"/>
      <c r="L491" s="70" t="n"/>
      <c r="M491" s="70" t="n"/>
      <c r="N491" s="70" t="n"/>
      <c r="O491" s="70" t="n"/>
      <c r="P491" s="123" t="n"/>
      <c r="Q491" s="122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120" t="n"/>
      <c r="H492" s="121" t="n"/>
      <c r="I492" s="122" t="n"/>
      <c r="J492" s="70" t="n"/>
      <c r="K492" s="70" t="n"/>
      <c r="L492" s="70" t="n"/>
      <c r="M492" s="70" t="n"/>
      <c r="N492" s="70" t="n"/>
      <c r="O492" s="70" t="n"/>
      <c r="P492" s="123" t="n"/>
      <c r="Q492" s="122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120" t="n"/>
      <c r="H493" s="121" t="n"/>
      <c r="I493" s="122" t="n"/>
      <c r="J493" s="70" t="n"/>
      <c r="K493" s="70" t="n"/>
      <c r="L493" s="70" t="n"/>
      <c r="M493" s="70" t="n"/>
      <c r="N493" s="70" t="n"/>
      <c r="O493" s="70" t="n"/>
      <c r="P493" s="123" t="n"/>
      <c r="Q493" s="122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120" t="n"/>
      <c r="H494" s="121" t="n"/>
      <c r="I494" s="122" t="n"/>
      <c r="J494" s="70" t="n"/>
      <c r="K494" s="70" t="n"/>
      <c r="L494" s="70" t="n"/>
      <c r="M494" s="70" t="n"/>
      <c r="N494" s="70" t="n"/>
      <c r="O494" s="70" t="n"/>
      <c r="P494" s="123" t="n"/>
      <c r="Q494" s="122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120" t="n"/>
      <c r="H495" s="121" t="n"/>
      <c r="I495" s="122" t="n"/>
      <c r="J495" s="70" t="n"/>
      <c r="K495" s="70" t="n"/>
      <c r="L495" s="70" t="n"/>
      <c r="M495" s="70" t="n"/>
      <c r="N495" s="70" t="n"/>
      <c r="O495" s="70" t="n"/>
      <c r="P495" s="123" t="n"/>
      <c r="Q495" s="122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120" t="n"/>
      <c r="H496" s="121" t="n"/>
      <c r="I496" s="122" t="n"/>
      <c r="J496" s="70" t="n"/>
      <c r="K496" s="70" t="n"/>
      <c r="L496" s="70" t="n"/>
      <c r="M496" s="70" t="n"/>
      <c r="N496" s="70" t="n"/>
      <c r="O496" s="70" t="n"/>
      <c r="P496" s="123" t="n"/>
      <c r="Q496" s="122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120" t="n"/>
      <c r="H497" s="121" t="n"/>
      <c r="I497" s="122" t="n"/>
      <c r="J497" s="70" t="n"/>
      <c r="K497" s="70" t="n"/>
      <c r="L497" s="70" t="n"/>
      <c r="M497" s="70" t="n"/>
      <c r="N497" s="70" t="n"/>
      <c r="O497" s="70" t="n"/>
      <c r="P497" s="123" t="n"/>
      <c r="Q497" s="122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120" t="n"/>
      <c r="H498" s="121" t="n"/>
      <c r="I498" s="122" t="n"/>
      <c r="J498" s="70" t="n"/>
      <c r="K498" s="70" t="n"/>
      <c r="L498" s="70" t="n"/>
      <c r="M498" s="70" t="n"/>
      <c r="N498" s="70" t="n"/>
      <c r="O498" s="70" t="n"/>
      <c r="P498" s="123" t="n"/>
      <c r="Q498" s="122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120" t="n"/>
      <c r="H499" s="121" t="n"/>
      <c r="I499" s="122" t="n"/>
      <c r="J499" s="70" t="n"/>
      <c r="K499" s="70" t="n"/>
      <c r="L499" s="70" t="n"/>
      <c r="M499" s="70" t="n"/>
      <c r="N499" s="70" t="n"/>
      <c r="O499" s="70" t="n"/>
      <c r="P499" s="123" t="n"/>
      <c r="Q499" s="122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120" t="n"/>
      <c r="H500" s="121" t="n"/>
      <c r="I500" s="122" t="n"/>
      <c r="J500" s="70" t="n"/>
      <c r="K500" s="70" t="n"/>
      <c r="L500" s="70" t="n"/>
      <c r="M500" s="70" t="n"/>
      <c r="N500" s="70" t="n"/>
      <c r="O500" s="70" t="n"/>
      <c r="P500" s="123" t="n"/>
      <c r="Q500" s="122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120" t="n"/>
      <c r="H501" s="121" t="n"/>
      <c r="I501" s="122" t="n"/>
      <c r="J501" s="70" t="n"/>
      <c r="K501" s="70" t="n"/>
      <c r="L501" s="70" t="n"/>
      <c r="M501" s="70" t="n"/>
      <c r="N501" s="70" t="n"/>
      <c r="O501" s="70" t="n"/>
      <c r="P501" s="123" t="n"/>
      <c r="Q501" s="122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120" t="n"/>
      <c r="H502" s="121" t="n"/>
      <c r="I502" s="122" t="n"/>
      <c r="J502" s="70" t="n"/>
      <c r="K502" s="70" t="n"/>
      <c r="L502" s="70" t="n"/>
      <c r="M502" s="70" t="n"/>
      <c r="N502" s="70" t="n"/>
      <c r="O502" s="70" t="n"/>
      <c r="P502" s="123" t="n"/>
      <c r="Q502" s="122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120" t="n"/>
      <c r="H503" s="121" t="n"/>
      <c r="I503" s="122" t="n"/>
      <c r="J503" s="70" t="n"/>
      <c r="K503" s="70" t="n"/>
      <c r="L503" s="70" t="n"/>
      <c r="M503" s="70" t="n"/>
      <c r="N503" s="70" t="n"/>
      <c r="O503" s="70" t="n"/>
      <c r="P503" s="123" t="n"/>
      <c r="Q503" s="122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120" t="n"/>
      <c r="H504" s="121" t="n"/>
      <c r="I504" s="122" t="n"/>
      <c r="J504" s="70" t="n"/>
      <c r="K504" s="70" t="n"/>
      <c r="L504" s="70" t="n"/>
      <c r="M504" s="70" t="n"/>
      <c r="N504" s="70" t="n"/>
      <c r="O504" s="70" t="n"/>
      <c r="P504" s="123" t="n"/>
      <c r="Q504" s="122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120" t="n"/>
      <c r="H505" s="121" t="n"/>
      <c r="I505" s="122" t="n"/>
      <c r="J505" s="70" t="n"/>
      <c r="K505" s="70" t="n"/>
      <c r="L505" s="70" t="n"/>
      <c r="M505" s="70" t="n"/>
      <c r="N505" s="70" t="n"/>
      <c r="O505" s="70" t="n"/>
      <c r="P505" s="123" t="n"/>
      <c r="Q505" s="122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120" t="n"/>
      <c r="H506" s="121" t="n"/>
      <c r="I506" s="122" t="n"/>
      <c r="J506" s="70" t="n"/>
      <c r="K506" s="70" t="n"/>
      <c r="L506" s="70" t="n"/>
      <c r="M506" s="70" t="n"/>
      <c r="N506" s="70" t="n"/>
      <c r="O506" s="70" t="n"/>
      <c r="P506" s="123" t="n"/>
      <c r="Q506" s="122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120" t="n"/>
      <c r="H507" s="121" t="n"/>
      <c r="I507" s="122" t="n"/>
      <c r="J507" s="70" t="n"/>
      <c r="K507" s="70" t="n"/>
      <c r="L507" s="70" t="n"/>
      <c r="M507" s="70" t="n"/>
      <c r="N507" s="70" t="n"/>
      <c r="O507" s="70" t="n"/>
      <c r="P507" s="123" t="n"/>
      <c r="Q507" s="122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120" t="n"/>
      <c r="H508" s="121" t="n"/>
      <c r="I508" s="122" t="n"/>
      <c r="J508" s="70" t="n"/>
      <c r="K508" s="70" t="n"/>
      <c r="L508" s="70" t="n"/>
      <c r="M508" s="70" t="n"/>
      <c r="N508" s="70" t="n"/>
      <c r="O508" s="70" t="n"/>
      <c r="P508" s="123" t="n"/>
      <c r="Q508" s="122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120" t="n"/>
      <c r="H509" s="121" t="n"/>
      <c r="I509" s="122" t="n"/>
      <c r="J509" s="70" t="n"/>
      <c r="K509" s="70" t="n"/>
      <c r="L509" s="70" t="n"/>
      <c r="M509" s="70" t="n"/>
      <c r="N509" s="70" t="n"/>
      <c r="O509" s="70" t="n"/>
      <c r="P509" s="123" t="n"/>
      <c r="Q509" s="122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120" t="n"/>
      <c r="H510" s="121" t="n"/>
      <c r="I510" s="122" t="n"/>
      <c r="J510" s="70" t="n"/>
      <c r="K510" s="70" t="n"/>
      <c r="L510" s="70" t="n"/>
      <c r="M510" s="70" t="n"/>
      <c r="N510" s="70" t="n"/>
      <c r="O510" s="70" t="n"/>
      <c r="P510" s="123" t="n"/>
      <c r="Q510" s="122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120" t="n"/>
      <c r="H511" s="121" t="n"/>
      <c r="I511" s="122" t="n"/>
      <c r="J511" s="70" t="n"/>
      <c r="K511" s="70" t="n"/>
      <c r="L511" s="70" t="n"/>
      <c r="M511" s="70" t="n"/>
      <c r="N511" s="70" t="n"/>
      <c r="O511" s="70" t="n"/>
      <c r="P511" s="123" t="n"/>
      <c r="Q511" s="122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120" t="n"/>
      <c r="H512" s="121" t="n"/>
      <c r="I512" s="122" t="n"/>
      <c r="J512" s="70" t="n"/>
      <c r="K512" s="70" t="n"/>
      <c r="L512" s="70" t="n"/>
      <c r="M512" s="70" t="n"/>
      <c r="N512" s="70" t="n"/>
      <c r="O512" s="70" t="n"/>
      <c r="P512" s="123" t="n"/>
      <c r="Q512" s="122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120" t="n"/>
      <c r="H513" s="121" t="n"/>
      <c r="I513" s="122" t="n"/>
      <c r="J513" s="70" t="n"/>
      <c r="K513" s="70" t="n"/>
      <c r="L513" s="70" t="n"/>
      <c r="M513" s="70" t="n"/>
      <c r="N513" s="70" t="n"/>
      <c r="O513" s="70" t="n"/>
      <c r="P513" s="123" t="n"/>
      <c r="Q513" s="122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120" t="n"/>
      <c r="H514" s="121" t="n"/>
      <c r="I514" s="122" t="n"/>
      <c r="J514" s="70" t="n"/>
      <c r="K514" s="70" t="n"/>
      <c r="L514" s="70" t="n"/>
      <c r="M514" s="70" t="n"/>
      <c r="N514" s="70" t="n"/>
      <c r="O514" s="70" t="n"/>
      <c r="P514" s="123" t="n"/>
      <c r="Q514" s="122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120" t="n"/>
      <c r="H515" s="121" t="n"/>
      <c r="I515" s="122" t="n"/>
      <c r="J515" s="70" t="n"/>
      <c r="K515" s="70" t="n"/>
      <c r="L515" s="70" t="n"/>
      <c r="M515" s="70" t="n"/>
      <c r="N515" s="70" t="n"/>
      <c r="O515" s="70" t="n"/>
      <c r="P515" s="123" t="n"/>
      <c r="Q515" s="122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120" t="n"/>
      <c r="H516" s="121" t="n"/>
      <c r="I516" s="122" t="n"/>
      <c r="J516" s="70" t="n"/>
      <c r="K516" s="70" t="n"/>
      <c r="L516" s="70" t="n"/>
      <c r="M516" s="70" t="n"/>
      <c r="N516" s="70" t="n"/>
      <c r="O516" s="70" t="n"/>
      <c r="P516" s="123" t="n"/>
      <c r="Q516" s="122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120" t="n"/>
      <c r="H517" s="121" t="n"/>
      <c r="I517" s="122" t="n"/>
      <c r="J517" s="70" t="n"/>
      <c r="K517" s="70" t="n"/>
      <c r="L517" s="70" t="n"/>
      <c r="M517" s="70" t="n"/>
      <c r="N517" s="70" t="n"/>
      <c r="O517" s="70" t="n"/>
      <c r="P517" s="123" t="n"/>
      <c r="Q517" s="122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120" t="n"/>
      <c r="H518" s="121" t="n"/>
      <c r="I518" s="122" t="n"/>
      <c r="J518" s="70" t="n"/>
      <c r="K518" s="70" t="n"/>
      <c r="L518" s="70" t="n"/>
      <c r="M518" s="70" t="n"/>
      <c r="N518" s="70" t="n"/>
      <c r="O518" s="70" t="n"/>
      <c r="P518" s="123" t="n"/>
      <c r="Q518" s="122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120" t="n"/>
      <c r="H519" s="121" t="n"/>
      <c r="I519" s="122" t="n"/>
      <c r="J519" s="70" t="n"/>
      <c r="K519" s="70" t="n"/>
      <c r="L519" s="70" t="n"/>
      <c r="M519" s="70" t="n"/>
      <c r="N519" s="70" t="n"/>
      <c r="O519" s="70" t="n"/>
      <c r="P519" s="123" t="n"/>
      <c r="Q519" s="122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120" t="n"/>
      <c r="H520" s="121" t="n"/>
      <c r="I520" s="122" t="n"/>
      <c r="J520" s="70" t="n"/>
      <c r="K520" s="70" t="n"/>
      <c r="L520" s="70" t="n"/>
      <c r="M520" s="70" t="n"/>
      <c r="N520" s="70" t="n"/>
      <c r="O520" s="70" t="n"/>
      <c r="P520" s="123" t="n"/>
      <c r="Q520" s="122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120" t="n"/>
      <c r="H521" s="121" t="n"/>
      <c r="I521" s="122" t="n"/>
      <c r="J521" s="70" t="n"/>
      <c r="K521" s="70" t="n"/>
      <c r="L521" s="70" t="n"/>
      <c r="M521" s="70" t="n"/>
      <c r="N521" s="70" t="n"/>
      <c r="O521" s="70" t="n"/>
      <c r="P521" s="123" t="n"/>
      <c r="Q521" s="122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120" t="n"/>
      <c r="H522" s="121" t="n"/>
      <c r="I522" s="122" t="n"/>
      <c r="J522" s="70" t="n"/>
      <c r="K522" s="70" t="n"/>
      <c r="L522" s="70" t="n"/>
      <c r="M522" s="70" t="n"/>
      <c r="N522" s="70" t="n"/>
      <c r="O522" s="70" t="n"/>
      <c r="P522" s="123" t="n"/>
      <c r="Q522" s="122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120" t="n"/>
      <c r="H523" s="121" t="n"/>
      <c r="I523" s="122" t="n"/>
      <c r="J523" s="70" t="n"/>
      <c r="K523" s="70" t="n"/>
      <c r="L523" s="70" t="n"/>
      <c r="M523" s="70" t="n"/>
      <c r="N523" s="70" t="n"/>
      <c r="O523" s="70" t="n"/>
      <c r="P523" s="123" t="n"/>
      <c r="Q523" s="122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120" t="n"/>
      <c r="H524" s="121" t="n"/>
      <c r="I524" s="122" t="n"/>
      <c r="J524" s="70" t="n"/>
      <c r="K524" s="70" t="n"/>
      <c r="L524" s="70" t="n"/>
      <c r="M524" s="70" t="n"/>
      <c r="N524" s="70" t="n"/>
      <c r="O524" s="70" t="n"/>
      <c r="P524" s="123" t="n"/>
      <c r="Q524" s="122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120" t="n"/>
      <c r="H525" s="121" t="n"/>
      <c r="I525" s="122" t="n"/>
      <c r="J525" s="70" t="n"/>
      <c r="K525" s="70" t="n"/>
      <c r="L525" s="70" t="n"/>
      <c r="M525" s="70" t="n"/>
      <c r="N525" s="70" t="n"/>
      <c r="O525" s="70" t="n"/>
      <c r="P525" s="123" t="n"/>
      <c r="Q525" s="122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120" t="n"/>
      <c r="H526" s="121" t="n"/>
      <c r="I526" s="122" t="n"/>
      <c r="J526" s="70" t="n"/>
      <c r="K526" s="70" t="n"/>
      <c r="L526" s="70" t="n"/>
      <c r="M526" s="70" t="n"/>
      <c r="N526" s="70" t="n"/>
      <c r="O526" s="70" t="n"/>
      <c r="P526" s="123" t="n"/>
      <c r="Q526" s="122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120" t="n"/>
      <c r="H527" s="121" t="n"/>
      <c r="I527" s="122" t="n"/>
      <c r="J527" s="70" t="n"/>
      <c r="K527" s="70" t="n"/>
      <c r="L527" s="70" t="n"/>
      <c r="M527" s="70" t="n"/>
      <c r="N527" s="70" t="n"/>
      <c r="O527" s="70" t="n"/>
      <c r="P527" s="123" t="n"/>
      <c r="Q527" s="122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120" t="n"/>
      <c r="H528" s="121" t="n"/>
      <c r="I528" s="122" t="n"/>
      <c r="J528" s="70" t="n"/>
      <c r="K528" s="70" t="n"/>
      <c r="L528" s="70" t="n"/>
      <c r="M528" s="70" t="n"/>
      <c r="N528" s="70" t="n"/>
      <c r="O528" s="70" t="n"/>
      <c r="P528" s="123" t="n"/>
      <c r="Q528" s="122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120" t="n"/>
      <c r="H529" s="121" t="n"/>
      <c r="I529" s="122" t="n"/>
      <c r="J529" s="70" t="n"/>
      <c r="K529" s="70" t="n"/>
      <c r="L529" s="70" t="n"/>
      <c r="M529" s="70" t="n"/>
      <c r="N529" s="70" t="n"/>
      <c r="O529" s="70" t="n"/>
      <c r="P529" s="123" t="n"/>
      <c r="Q529" s="122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120" t="n"/>
      <c r="H530" s="121" t="n"/>
      <c r="I530" s="122" t="n"/>
      <c r="J530" s="70" t="n"/>
      <c r="K530" s="70" t="n"/>
      <c r="L530" s="70" t="n"/>
      <c r="M530" s="70" t="n"/>
      <c r="N530" s="70" t="n"/>
      <c r="O530" s="70" t="n"/>
      <c r="P530" s="123" t="n"/>
      <c r="Q530" s="122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120" t="n"/>
      <c r="H531" s="121" t="n"/>
      <c r="I531" s="122" t="n"/>
      <c r="J531" s="70" t="n"/>
      <c r="K531" s="70" t="n"/>
      <c r="L531" s="70" t="n"/>
      <c r="M531" s="70" t="n"/>
      <c r="N531" s="70" t="n"/>
      <c r="O531" s="70" t="n"/>
      <c r="P531" s="123" t="n"/>
      <c r="Q531" s="122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120" t="n"/>
      <c r="H532" s="121" t="n"/>
      <c r="I532" s="122" t="n"/>
      <c r="J532" s="70" t="n"/>
      <c r="K532" s="70" t="n"/>
      <c r="L532" s="70" t="n"/>
      <c r="M532" s="70" t="n"/>
      <c r="N532" s="70" t="n"/>
      <c r="O532" s="70" t="n"/>
      <c r="P532" s="123" t="n"/>
      <c r="Q532" s="122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120" t="n"/>
      <c r="H533" s="121" t="n"/>
      <c r="I533" s="122" t="n"/>
      <c r="J533" s="70" t="n"/>
      <c r="K533" s="70" t="n"/>
      <c r="L533" s="70" t="n"/>
      <c r="M533" s="70" t="n"/>
      <c r="N533" s="70" t="n"/>
      <c r="O533" s="70" t="n"/>
      <c r="P533" s="123" t="n"/>
      <c r="Q533" s="122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120" t="n"/>
      <c r="H534" s="121" t="n"/>
      <c r="I534" s="122" t="n"/>
      <c r="J534" s="70" t="n"/>
      <c r="K534" s="70" t="n"/>
      <c r="L534" s="70" t="n"/>
      <c r="M534" s="70" t="n"/>
      <c r="N534" s="70" t="n"/>
      <c r="O534" s="70" t="n"/>
      <c r="P534" s="123" t="n"/>
      <c r="Q534" s="122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120" t="n"/>
      <c r="H535" s="121" t="n"/>
      <c r="I535" s="122" t="n"/>
      <c r="J535" s="70" t="n"/>
      <c r="K535" s="70" t="n"/>
      <c r="L535" s="70" t="n"/>
      <c r="M535" s="70" t="n"/>
      <c r="N535" s="70" t="n"/>
      <c r="O535" s="70" t="n"/>
      <c r="P535" s="123" t="n"/>
      <c r="Q535" s="122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120" t="n"/>
      <c r="H536" s="121" t="n"/>
      <c r="I536" s="122" t="n"/>
      <c r="J536" s="70" t="n"/>
      <c r="K536" s="70" t="n"/>
      <c r="L536" s="70" t="n"/>
      <c r="M536" s="70" t="n"/>
      <c r="N536" s="70" t="n"/>
      <c r="O536" s="70" t="n"/>
      <c r="P536" s="123" t="n"/>
      <c r="Q536" s="122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120" t="n"/>
      <c r="H537" s="121" t="n"/>
      <c r="I537" s="122" t="n"/>
      <c r="J537" s="70" t="n"/>
      <c r="K537" s="70" t="n"/>
      <c r="L537" s="70" t="n"/>
      <c r="M537" s="70" t="n"/>
      <c r="N537" s="70" t="n"/>
      <c r="O537" s="70" t="n"/>
      <c r="P537" s="123" t="n"/>
      <c r="Q537" s="122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120" t="n"/>
      <c r="H538" s="121" t="n"/>
      <c r="I538" s="122" t="n"/>
      <c r="J538" s="70" t="n"/>
      <c r="K538" s="70" t="n"/>
      <c r="L538" s="70" t="n"/>
      <c r="M538" s="70" t="n"/>
      <c r="N538" s="70" t="n"/>
      <c r="O538" s="70" t="n"/>
      <c r="P538" s="123" t="n"/>
      <c r="Q538" s="122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120" t="n"/>
      <c r="H539" s="121" t="n"/>
      <c r="I539" s="122" t="n"/>
      <c r="J539" s="70" t="n"/>
      <c r="K539" s="70" t="n"/>
      <c r="L539" s="70" t="n"/>
      <c r="M539" s="70" t="n"/>
      <c r="N539" s="70" t="n"/>
      <c r="O539" s="70" t="n"/>
      <c r="P539" s="123" t="n"/>
      <c r="Q539" s="122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120" t="n"/>
      <c r="H540" s="121" t="n"/>
      <c r="I540" s="122" t="n"/>
      <c r="J540" s="70" t="n"/>
      <c r="K540" s="70" t="n"/>
      <c r="L540" s="70" t="n"/>
      <c r="M540" s="70" t="n"/>
      <c r="N540" s="70" t="n"/>
      <c r="O540" s="70" t="n"/>
      <c r="P540" s="123" t="n"/>
      <c r="Q540" s="122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120" t="n"/>
      <c r="H541" s="121" t="n"/>
      <c r="I541" s="122" t="n"/>
      <c r="J541" s="70" t="n"/>
      <c r="K541" s="70" t="n"/>
      <c r="L541" s="70" t="n"/>
      <c r="M541" s="70" t="n"/>
      <c r="N541" s="70" t="n"/>
      <c r="O541" s="70" t="n"/>
      <c r="P541" s="123" t="n"/>
      <c r="Q541" s="122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120" t="n"/>
      <c r="H542" s="121" t="n"/>
      <c r="I542" s="122" t="n"/>
      <c r="J542" s="70" t="n"/>
      <c r="K542" s="70" t="n"/>
      <c r="L542" s="70" t="n"/>
      <c r="M542" s="70" t="n"/>
      <c r="N542" s="70" t="n"/>
      <c r="O542" s="70" t="n"/>
      <c r="P542" s="123" t="n"/>
      <c r="Q542" s="122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120" t="n"/>
      <c r="H543" s="121" t="n"/>
      <c r="I543" s="122" t="n"/>
      <c r="J543" s="70" t="n"/>
      <c r="K543" s="70" t="n"/>
      <c r="L543" s="70" t="n"/>
      <c r="M543" s="70" t="n"/>
      <c r="N543" s="70" t="n"/>
      <c r="O543" s="70" t="n"/>
      <c r="P543" s="123" t="n"/>
      <c r="Q543" s="122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120" t="n"/>
      <c r="H544" s="121" t="n"/>
      <c r="I544" s="122" t="n"/>
      <c r="J544" s="70" t="n"/>
      <c r="K544" s="70" t="n"/>
      <c r="L544" s="70" t="n"/>
      <c r="M544" s="70" t="n"/>
      <c r="N544" s="70" t="n"/>
      <c r="O544" s="70" t="n"/>
      <c r="P544" s="123" t="n"/>
      <c r="Q544" s="122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120" t="n"/>
      <c r="H545" s="121" t="n"/>
      <c r="I545" s="122" t="n"/>
      <c r="J545" s="70" t="n"/>
      <c r="K545" s="70" t="n"/>
      <c r="L545" s="70" t="n"/>
      <c r="M545" s="70" t="n"/>
      <c r="N545" s="70" t="n"/>
      <c r="O545" s="70" t="n"/>
      <c r="P545" s="123" t="n"/>
      <c r="Q545" s="122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120" t="n"/>
      <c r="H546" s="121" t="n"/>
      <c r="I546" s="122" t="n"/>
      <c r="J546" s="70" t="n"/>
      <c r="K546" s="70" t="n"/>
      <c r="L546" s="70" t="n"/>
      <c r="M546" s="70" t="n"/>
      <c r="N546" s="70" t="n"/>
      <c r="O546" s="70" t="n"/>
      <c r="P546" s="123" t="n"/>
      <c r="Q546" s="122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120" t="n"/>
      <c r="H547" s="121" t="n"/>
      <c r="I547" s="122" t="n"/>
      <c r="J547" s="70" t="n"/>
      <c r="K547" s="70" t="n"/>
      <c r="L547" s="70" t="n"/>
      <c r="M547" s="70" t="n"/>
      <c r="N547" s="70" t="n"/>
      <c r="O547" s="70" t="n"/>
      <c r="P547" s="123" t="n"/>
      <c r="Q547" s="122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120" t="n"/>
      <c r="H548" s="121" t="n"/>
      <c r="I548" s="122" t="n"/>
      <c r="J548" s="70" t="n"/>
      <c r="K548" s="70" t="n"/>
      <c r="L548" s="70" t="n"/>
      <c r="M548" s="70" t="n"/>
      <c r="N548" s="70" t="n"/>
      <c r="O548" s="70" t="n"/>
      <c r="P548" s="123" t="n"/>
      <c r="Q548" s="122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120" t="n"/>
      <c r="H549" s="121" t="n"/>
      <c r="I549" s="122" t="n"/>
      <c r="J549" s="70" t="n"/>
      <c r="K549" s="70" t="n"/>
      <c r="L549" s="70" t="n"/>
      <c r="M549" s="70" t="n"/>
      <c r="N549" s="70" t="n"/>
      <c r="O549" s="70" t="n"/>
      <c r="P549" s="123" t="n"/>
      <c r="Q549" s="122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120" t="n"/>
      <c r="H550" s="121" t="n"/>
      <c r="I550" s="122" t="n"/>
      <c r="J550" s="70" t="n"/>
      <c r="K550" s="70" t="n"/>
      <c r="L550" s="70" t="n"/>
      <c r="M550" s="70" t="n"/>
      <c r="N550" s="70" t="n"/>
      <c r="O550" s="70" t="n"/>
      <c r="P550" s="123" t="n"/>
      <c r="Q550" s="122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120" t="n"/>
      <c r="H551" s="121" t="n"/>
      <c r="I551" s="122" t="n"/>
      <c r="J551" s="70" t="n"/>
      <c r="K551" s="70" t="n"/>
      <c r="L551" s="70" t="n"/>
      <c r="M551" s="70" t="n"/>
      <c r="N551" s="70" t="n"/>
      <c r="O551" s="70" t="n"/>
      <c r="P551" s="123" t="n"/>
      <c r="Q551" s="122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120" t="n"/>
      <c r="H552" s="121" t="n"/>
      <c r="I552" s="122" t="n"/>
      <c r="J552" s="70" t="n"/>
      <c r="K552" s="70" t="n"/>
      <c r="L552" s="70" t="n"/>
      <c r="M552" s="70" t="n"/>
      <c r="N552" s="70" t="n"/>
      <c r="O552" s="70" t="n"/>
      <c r="P552" s="123" t="n"/>
      <c r="Q552" s="122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120" t="n"/>
      <c r="H553" s="121" t="n"/>
      <c r="I553" s="122" t="n"/>
      <c r="J553" s="70" t="n"/>
      <c r="K553" s="70" t="n"/>
      <c r="L553" s="70" t="n"/>
      <c r="M553" s="70" t="n"/>
      <c r="N553" s="70" t="n"/>
      <c r="O553" s="70" t="n"/>
      <c r="P553" s="123" t="n"/>
      <c r="Q553" s="122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120" t="n"/>
      <c r="H554" s="121" t="n"/>
      <c r="I554" s="122" t="n"/>
      <c r="J554" s="70" t="n"/>
      <c r="K554" s="70" t="n"/>
      <c r="L554" s="70" t="n"/>
      <c r="M554" s="70" t="n"/>
      <c r="N554" s="70" t="n"/>
      <c r="O554" s="70" t="n"/>
      <c r="P554" s="123" t="n"/>
      <c r="Q554" s="122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120" t="n"/>
      <c r="H555" s="121" t="n"/>
      <c r="I555" s="122" t="n"/>
      <c r="J555" s="70" t="n"/>
      <c r="K555" s="70" t="n"/>
      <c r="L555" s="70" t="n"/>
      <c r="M555" s="70" t="n"/>
      <c r="N555" s="70" t="n"/>
      <c r="O555" s="70" t="n"/>
      <c r="P555" s="123" t="n"/>
      <c r="Q555" s="122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120" t="n"/>
      <c r="H556" s="121" t="n"/>
      <c r="I556" s="122" t="n"/>
      <c r="J556" s="70" t="n"/>
      <c r="K556" s="70" t="n"/>
      <c r="L556" s="70" t="n"/>
      <c r="M556" s="70" t="n"/>
      <c r="N556" s="70" t="n"/>
      <c r="O556" s="70" t="n"/>
      <c r="P556" s="123" t="n"/>
      <c r="Q556" s="122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120" t="n"/>
      <c r="H557" s="121" t="n"/>
      <c r="I557" s="122" t="n"/>
      <c r="J557" s="70" t="n"/>
      <c r="K557" s="70" t="n"/>
      <c r="L557" s="70" t="n"/>
      <c r="M557" s="70" t="n"/>
      <c r="N557" s="70" t="n"/>
      <c r="O557" s="70" t="n"/>
      <c r="P557" s="123" t="n"/>
      <c r="Q557" s="122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120" t="n"/>
      <c r="H558" s="121" t="n"/>
      <c r="I558" s="122" t="n"/>
      <c r="J558" s="70" t="n"/>
      <c r="K558" s="70" t="n"/>
      <c r="L558" s="70" t="n"/>
      <c r="M558" s="70" t="n"/>
      <c r="N558" s="70" t="n"/>
      <c r="O558" s="70" t="n"/>
      <c r="P558" s="123" t="n"/>
      <c r="Q558" s="122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120" t="n"/>
      <c r="H559" s="121" t="n"/>
      <c r="I559" s="122" t="n"/>
      <c r="J559" s="70" t="n"/>
      <c r="K559" s="70" t="n"/>
      <c r="L559" s="70" t="n"/>
      <c r="M559" s="70" t="n"/>
      <c r="N559" s="70" t="n"/>
      <c r="O559" s="70" t="n"/>
      <c r="P559" s="123" t="n"/>
      <c r="Q559" s="122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120" t="n"/>
      <c r="H560" s="121" t="n"/>
      <c r="I560" s="122" t="n"/>
      <c r="J560" s="70" t="n"/>
      <c r="K560" s="70" t="n"/>
      <c r="L560" s="70" t="n"/>
      <c r="M560" s="70" t="n"/>
      <c r="N560" s="70" t="n"/>
      <c r="O560" s="70" t="n"/>
      <c r="P560" s="123" t="n"/>
      <c r="Q560" s="122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120" t="n"/>
      <c r="H561" s="121" t="n"/>
      <c r="I561" s="122" t="n"/>
      <c r="J561" s="70" t="n"/>
      <c r="K561" s="70" t="n"/>
      <c r="L561" s="70" t="n"/>
      <c r="M561" s="70" t="n"/>
      <c r="N561" s="70" t="n"/>
      <c r="O561" s="70" t="n"/>
      <c r="P561" s="123" t="n"/>
      <c r="Q561" s="122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120" t="n"/>
      <c r="H562" s="121" t="n"/>
      <c r="I562" s="122" t="n"/>
      <c r="J562" s="70" t="n"/>
      <c r="K562" s="70" t="n"/>
      <c r="L562" s="70" t="n"/>
      <c r="M562" s="70" t="n"/>
      <c r="N562" s="70" t="n"/>
      <c r="O562" s="70" t="n"/>
      <c r="P562" s="123" t="n"/>
      <c r="Q562" s="122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120" t="n"/>
      <c r="H563" s="121" t="n"/>
      <c r="I563" s="122" t="n"/>
      <c r="J563" s="70" t="n"/>
      <c r="K563" s="70" t="n"/>
      <c r="L563" s="70" t="n"/>
      <c r="M563" s="70" t="n"/>
      <c r="N563" s="70" t="n"/>
      <c r="O563" s="70" t="n"/>
      <c r="P563" s="123" t="n"/>
      <c r="Q563" s="122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120" t="n"/>
      <c r="H564" s="121" t="n"/>
      <c r="I564" s="122" t="n"/>
      <c r="J564" s="70" t="n"/>
      <c r="K564" s="70" t="n"/>
      <c r="L564" s="70" t="n"/>
      <c r="M564" s="70" t="n"/>
      <c r="N564" s="70" t="n"/>
      <c r="O564" s="70" t="n"/>
      <c r="P564" s="123" t="n"/>
      <c r="Q564" s="122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120" t="n"/>
      <c r="H565" s="121" t="n"/>
      <c r="I565" s="122" t="n"/>
      <c r="J565" s="70" t="n"/>
      <c r="K565" s="70" t="n"/>
      <c r="L565" s="70" t="n"/>
      <c r="M565" s="70" t="n"/>
      <c r="N565" s="70" t="n"/>
      <c r="O565" s="70" t="n"/>
      <c r="P565" s="123" t="n"/>
      <c r="Q565" s="122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120" t="n"/>
      <c r="H566" s="121" t="n"/>
      <c r="I566" s="122" t="n"/>
      <c r="J566" s="70" t="n"/>
      <c r="K566" s="70" t="n"/>
      <c r="L566" s="70" t="n"/>
      <c r="M566" s="70" t="n"/>
      <c r="N566" s="70" t="n"/>
      <c r="O566" s="70" t="n"/>
      <c r="P566" s="123" t="n"/>
      <c r="Q566" s="122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120" t="n"/>
      <c r="H567" s="121" t="n"/>
      <c r="I567" s="122" t="n"/>
      <c r="J567" s="70" t="n"/>
      <c r="K567" s="70" t="n"/>
      <c r="L567" s="70" t="n"/>
      <c r="M567" s="70" t="n"/>
      <c r="N567" s="70" t="n"/>
      <c r="O567" s="70" t="n"/>
      <c r="P567" s="123" t="n"/>
      <c r="Q567" s="122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120" t="n"/>
      <c r="H568" s="121" t="n"/>
      <c r="I568" s="122" t="n"/>
      <c r="J568" s="70" t="n"/>
      <c r="K568" s="70" t="n"/>
      <c r="L568" s="70" t="n"/>
      <c r="M568" s="70" t="n"/>
      <c r="N568" s="70" t="n"/>
      <c r="O568" s="70" t="n"/>
      <c r="P568" s="123" t="n"/>
      <c r="Q568" s="122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120" t="n"/>
      <c r="H569" s="121" t="n"/>
      <c r="I569" s="122" t="n"/>
      <c r="J569" s="70" t="n"/>
      <c r="K569" s="70" t="n"/>
      <c r="L569" s="70" t="n"/>
      <c r="M569" s="70" t="n"/>
      <c r="N569" s="70" t="n"/>
      <c r="O569" s="70" t="n"/>
      <c r="P569" s="123" t="n"/>
      <c r="Q569" s="122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120" t="n"/>
      <c r="H570" s="121" t="n"/>
      <c r="I570" s="122" t="n"/>
      <c r="J570" s="70" t="n"/>
      <c r="K570" s="70" t="n"/>
      <c r="L570" s="70" t="n"/>
      <c r="M570" s="70" t="n"/>
      <c r="N570" s="70" t="n"/>
      <c r="O570" s="70" t="n"/>
      <c r="P570" s="123" t="n"/>
      <c r="Q570" s="122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120" t="n"/>
      <c r="H571" s="121" t="n"/>
      <c r="I571" s="122" t="n"/>
      <c r="J571" s="70" t="n"/>
      <c r="K571" s="70" t="n"/>
      <c r="L571" s="70" t="n"/>
      <c r="M571" s="70" t="n"/>
      <c r="N571" s="70" t="n"/>
      <c r="O571" s="70" t="n"/>
      <c r="P571" s="123" t="n"/>
      <c r="Q571" s="122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120" t="n"/>
      <c r="H572" s="121" t="n"/>
      <c r="I572" s="122" t="n"/>
      <c r="J572" s="70" t="n"/>
      <c r="K572" s="70" t="n"/>
      <c r="L572" s="70" t="n"/>
      <c r="M572" s="70" t="n"/>
      <c r="N572" s="70" t="n"/>
      <c r="O572" s="70" t="n"/>
      <c r="P572" s="123" t="n"/>
      <c r="Q572" s="122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120" t="n"/>
      <c r="H573" s="121" t="n"/>
      <c r="I573" s="122" t="n"/>
      <c r="J573" s="70" t="n"/>
      <c r="K573" s="70" t="n"/>
      <c r="L573" s="70" t="n"/>
      <c r="M573" s="70" t="n"/>
      <c r="N573" s="70" t="n"/>
      <c r="O573" s="70" t="n"/>
      <c r="P573" s="123" t="n"/>
      <c r="Q573" s="122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120" t="n"/>
      <c r="H574" s="121" t="n"/>
      <c r="I574" s="122" t="n"/>
      <c r="J574" s="70" t="n"/>
      <c r="K574" s="70" t="n"/>
      <c r="L574" s="70" t="n"/>
      <c r="M574" s="70" t="n"/>
      <c r="N574" s="70" t="n"/>
      <c r="O574" s="70" t="n"/>
      <c r="P574" s="123" t="n"/>
      <c r="Q574" s="122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120" t="n"/>
      <c r="H575" s="121" t="n"/>
      <c r="I575" s="122" t="n"/>
      <c r="J575" s="70" t="n"/>
      <c r="K575" s="70" t="n"/>
      <c r="L575" s="70" t="n"/>
      <c r="M575" s="70" t="n"/>
      <c r="N575" s="70" t="n"/>
      <c r="O575" s="70" t="n"/>
      <c r="P575" s="123" t="n"/>
      <c r="Q575" s="122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120" t="n"/>
      <c r="H576" s="121" t="n"/>
      <c r="I576" s="122" t="n"/>
      <c r="J576" s="70" t="n"/>
      <c r="K576" s="70" t="n"/>
      <c r="L576" s="70" t="n"/>
      <c r="M576" s="70" t="n"/>
      <c r="N576" s="70" t="n"/>
      <c r="O576" s="70" t="n"/>
      <c r="P576" s="123" t="n"/>
      <c r="Q576" s="122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120" t="n"/>
      <c r="H577" s="121" t="n"/>
      <c r="I577" s="122" t="n"/>
      <c r="J577" s="70" t="n"/>
      <c r="K577" s="70" t="n"/>
      <c r="L577" s="70" t="n"/>
      <c r="M577" s="70" t="n"/>
      <c r="N577" s="70" t="n"/>
      <c r="O577" s="70" t="n"/>
      <c r="P577" s="123" t="n"/>
      <c r="Q577" s="122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120" t="n"/>
      <c r="H578" s="121" t="n"/>
      <c r="I578" s="122" t="n"/>
      <c r="J578" s="70" t="n"/>
      <c r="K578" s="70" t="n"/>
      <c r="L578" s="70" t="n"/>
      <c r="M578" s="70" t="n"/>
      <c r="N578" s="70" t="n"/>
      <c r="O578" s="70" t="n"/>
      <c r="P578" s="123" t="n"/>
      <c r="Q578" s="122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120" t="n"/>
      <c r="H579" s="121" t="n"/>
      <c r="I579" s="122" t="n"/>
      <c r="J579" s="70" t="n"/>
      <c r="K579" s="70" t="n"/>
      <c r="L579" s="70" t="n"/>
      <c r="M579" s="70" t="n"/>
      <c r="N579" s="70" t="n"/>
      <c r="O579" s="70" t="n"/>
      <c r="P579" s="123" t="n"/>
      <c r="Q579" s="122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120" t="n"/>
      <c r="H580" s="121" t="n"/>
      <c r="I580" s="122" t="n"/>
      <c r="J580" s="70" t="n"/>
      <c r="K580" s="70" t="n"/>
      <c r="L580" s="70" t="n"/>
      <c r="M580" s="70" t="n"/>
      <c r="N580" s="70" t="n"/>
      <c r="O580" s="70" t="n"/>
      <c r="P580" s="123" t="n"/>
      <c r="Q580" s="122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120" t="n"/>
      <c r="H581" s="121" t="n"/>
      <c r="I581" s="122" t="n"/>
      <c r="J581" s="70" t="n"/>
      <c r="K581" s="70" t="n"/>
      <c r="L581" s="70" t="n"/>
      <c r="M581" s="70" t="n"/>
      <c r="N581" s="70" t="n"/>
      <c r="O581" s="70" t="n"/>
      <c r="P581" s="123" t="n"/>
      <c r="Q581" s="122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120" t="n"/>
      <c r="H582" s="121" t="n"/>
      <c r="I582" s="122" t="n"/>
      <c r="J582" s="70" t="n"/>
      <c r="K582" s="70" t="n"/>
      <c r="L582" s="70" t="n"/>
      <c r="M582" s="70" t="n"/>
      <c r="N582" s="70" t="n"/>
      <c r="O582" s="70" t="n"/>
      <c r="P582" s="123" t="n"/>
      <c r="Q582" s="122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120" t="n"/>
      <c r="H583" s="121" t="n"/>
      <c r="I583" s="122" t="n"/>
      <c r="J583" s="70" t="n"/>
      <c r="K583" s="70" t="n"/>
      <c r="L583" s="70" t="n"/>
      <c r="M583" s="70" t="n"/>
      <c r="N583" s="70" t="n"/>
      <c r="O583" s="70" t="n"/>
      <c r="P583" s="123" t="n"/>
      <c r="Q583" s="122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120" t="n"/>
      <c r="H584" s="121" t="n"/>
      <c r="I584" s="122" t="n"/>
      <c r="J584" s="70" t="n"/>
      <c r="K584" s="70" t="n"/>
      <c r="L584" s="70" t="n"/>
      <c r="M584" s="70" t="n"/>
      <c r="N584" s="70" t="n"/>
      <c r="O584" s="70" t="n"/>
      <c r="P584" s="123" t="n"/>
      <c r="Q584" s="122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120" t="n"/>
      <c r="H585" s="121" t="n"/>
      <c r="I585" s="122" t="n"/>
      <c r="J585" s="70" t="n"/>
      <c r="K585" s="70" t="n"/>
      <c r="L585" s="70" t="n"/>
      <c r="M585" s="70" t="n"/>
      <c r="N585" s="70" t="n"/>
      <c r="O585" s="70" t="n"/>
      <c r="P585" s="123" t="n"/>
      <c r="Q585" s="122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120" t="n"/>
      <c r="H586" s="121" t="n"/>
      <c r="I586" s="122" t="n"/>
      <c r="J586" s="70" t="n"/>
      <c r="K586" s="70" t="n"/>
      <c r="L586" s="70" t="n"/>
      <c r="M586" s="70" t="n"/>
      <c r="N586" s="70" t="n"/>
      <c r="O586" s="70" t="n"/>
      <c r="P586" s="123" t="n"/>
      <c r="Q586" s="122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120" t="n"/>
      <c r="H587" s="121" t="n"/>
      <c r="I587" s="122" t="n"/>
      <c r="J587" s="70" t="n"/>
      <c r="K587" s="70" t="n"/>
      <c r="L587" s="70" t="n"/>
      <c r="M587" s="70" t="n"/>
      <c r="N587" s="70" t="n"/>
      <c r="O587" s="70" t="n"/>
      <c r="P587" s="123" t="n"/>
      <c r="Q587" s="122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120" t="n"/>
      <c r="H588" s="121" t="n"/>
      <c r="I588" s="122" t="n"/>
      <c r="J588" s="70" t="n"/>
      <c r="K588" s="70" t="n"/>
      <c r="L588" s="70" t="n"/>
      <c r="M588" s="70" t="n"/>
      <c r="N588" s="70" t="n"/>
      <c r="O588" s="70" t="n"/>
      <c r="P588" s="123" t="n"/>
      <c r="Q588" s="122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120" t="n"/>
      <c r="H589" s="121" t="n"/>
      <c r="I589" s="122" t="n"/>
      <c r="J589" s="70" t="n"/>
      <c r="K589" s="70" t="n"/>
      <c r="L589" s="70" t="n"/>
      <c r="M589" s="70" t="n"/>
      <c r="N589" s="70" t="n"/>
      <c r="O589" s="70" t="n"/>
      <c r="P589" s="123" t="n"/>
      <c r="Q589" s="122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120" t="n"/>
      <c r="H590" s="121" t="n"/>
      <c r="I590" s="122" t="n"/>
      <c r="J590" s="70" t="n"/>
      <c r="K590" s="70" t="n"/>
      <c r="L590" s="70" t="n"/>
      <c r="M590" s="70" t="n"/>
      <c r="N590" s="70" t="n"/>
      <c r="O590" s="70" t="n"/>
      <c r="P590" s="123" t="n"/>
      <c r="Q590" s="122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120" t="n"/>
      <c r="H591" s="121" t="n"/>
      <c r="I591" s="122" t="n"/>
      <c r="J591" s="70" t="n"/>
      <c r="K591" s="70" t="n"/>
      <c r="L591" s="70" t="n"/>
      <c r="M591" s="70" t="n"/>
      <c r="N591" s="70" t="n"/>
      <c r="O591" s="70" t="n"/>
      <c r="P591" s="123" t="n"/>
      <c r="Q591" s="122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120" t="n"/>
      <c r="H592" s="121" t="n"/>
      <c r="I592" s="122" t="n"/>
      <c r="J592" s="70" t="n"/>
      <c r="K592" s="70" t="n"/>
      <c r="L592" s="70" t="n"/>
      <c r="M592" s="70" t="n"/>
      <c r="N592" s="70" t="n"/>
      <c r="O592" s="70" t="n"/>
      <c r="P592" s="123" t="n"/>
      <c r="Q592" s="122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120" t="n"/>
      <c r="H593" s="121" t="n"/>
      <c r="I593" s="122" t="n"/>
      <c r="J593" s="70" t="n"/>
      <c r="K593" s="70" t="n"/>
      <c r="L593" s="70" t="n"/>
      <c r="M593" s="70" t="n"/>
      <c r="N593" s="70" t="n"/>
      <c r="O593" s="70" t="n"/>
      <c r="P593" s="123" t="n"/>
      <c r="Q593" s="122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120" t="n"/>
      <c r="H594" s="121" t="n"/>
      <c r="I594" s="122" t="n"/>
      <c r="J594" s="70" t="n"/>
      <c r="K594" s="70" t="n"/>
      <c r="L594" s="70" t="n"/>
      <c r="M594" s="70" t="n"/>
      <c r="N594" s="70" t="n"/>
      <c r="O594" s="70" t="n"/>
      <c r="P594" s="123" t="n"/>
      <c r="Q594" s="122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120" t="n"/>
      <c r="H595" s="121" t="n"/>
      <c r="I595" s="122" t="n"/>
      <c r="J595" s="70" t="n"/>
      <c r="K595" s="70" t="n"/>
      <c r="L595" s="70" t="n"/>
      <c r="M595" s="70" t="n"/>
      <c r="N595" s="70" t="n"/>
      <c r="O595" s="70" t="n"/>
      <c r="P595" s="123" t="n"/>
      <c r="Q595" s="122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120" t="n"/>
      <c r="H596" s="121" t="n"/>
      <c r="I596" s="122" t="n"/>
      <c r="J596" s="70" t="n"/>
      <c r="K596" s="70" t="n"/>
      <c r="L596" s="70" t="n"/>
      <c r="M596" s="70" t="n"/>
      <c r="N596" s="70" t="n"/>
      <c r="O596" s="70" t="n"/>
      <c r="P596" s="123" t="n"/>
      <c r="Q596" s="122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120" t="n"/>
      <c r="H597" s="121" t="n"/>
      <c r="I597" s="122" t="n"/>
      <c r="J597" s="70" t="n"/>
      <c r="K597" s="70" t="n"/>
      <c r="L597" s="70" t="n"/>
      <c r="M597" s="70" t="n"/>
      <c r="N597" s="70" t="n"/>
      <c r="O597" s="70" t="n"/>
      <c r="P597" s="123" t="n"/>
      <c r="Q597" s="122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120" t="n"/>
      <c r="H598" s="121" t="n"/>
      <c r="I598" s="122" t="n"/>
      <c r="J598" s="70" t="n"/>
      <c r="K598" s="70" t="n"/>
      <c r="L598" s="70" t="n"/>
      <c r="M598" s="70" t="n"/>
      <c r="N598" s="70" t="n"/>
      <c r="O598" s="70" t="n"/>
      <c r="P598" s="123" t="n"/>
      <c r="Q598" s="122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120" t="n"/>
      <c r="H599" s="121" t="n"/>
      <c r="I599" s="122" t="n"/>
      <c r="J599" s="70" t="n"/>
      <c r="K599" s="70" t="n"/>
      <c r="L599" s="70" t="n"/>
      <c r="M599" s="70" t="n"/>
      <c r="N599" s="70" t="n"/>
      <c r="O599" s="70" t="n"/>
      <c r="P599" s="123" t="n"/>
      <c r="Q599" s="122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120" t="n"/>
      <c r="H600" s="121" t="n"/>
      <c r="I600" s="122" t="n"/>
      <c r="J600" s="70" t="n"/>
      <c r="K600" s="70" t="n"/>
      <c r="L600" s="70" t="n"/>
      <c r="M600" s="70" t="n"/>
      <c r="N600" s="70" t="n"/>
      <c r="O600" s="70" t="n"/>
      <c r="P600" s="123" t="n"/>
      <c r="Q600" s="122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120" t="n"/>
      <c r="H601" s="121" t="n"/>
      <c r="I601" s="122" t="n"/>
      <c r="J601" s="70" t="n"/>
      <c r="K601" s="70" t="n"/>
      <c r="L601" s="70" t="n"/>
      <c r="M601" s="70" t="n"/>
      <c r="N601" s="70" t="n"/>
      <c r="O601" s="70" t="n"/>
      <c r="P601" s="123" t="n"/>
      <c r="Q601" s="122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120" t="n"/>
      <c r="H602" s="121" t="n"/>
      <c r="I602" s="122" t="n"/>
      <c r="J602" s="70" t="n"/>
      <c r="K602" s="70" t="n"/>
      <c r="L602" s="70" t="n"/>
      <c r="M602" s="70" t="n"/>
      <c r="N602" s="70" t="n"/>
      <c r="O602" s="70" t="n"/>
      <c r="P602" s="123" t="n"/>
      <c r="Q602" s="122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120" t="n"/>
      <c r="H603" s="121" t="n"/>
      <c r="I603" s="122" t="n"/>
      <c r="J603" s="70" t="n"/>
      <c r="K603" s="70" t="n"/>
      <c r="L603" s="70" t="n"/>
      <c r="M603" s="70" t="n"/>
      <c r="N603" s="70" t="n"/>
      <c r="O603" s="70" t="n"/>
      <c r="P603" s="123" t="n"/>
      <c r="Q603" s="122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120" t="n"/>
      <c r="H604" s="121" t="n"/>
      <c r="I604" s="122" t="n"/>
      <c r="J604" s="70" t="n"/>
      <c r="K604" s="70" t="n"/>
      <c r="L604" s="70" t="n"/>
      <c r="M604" s="70" t="n"/>
      <c r="N604" s="70" t="n"/>
      <c r="O604" s="70" t="n"/>
      <c r="P604" s="123" t="n"/>
      <c r="Q604" s="122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120" t="n"/>
      <c r="H605" s="121" t="n"/>
      <c r="I605" s="122" t="n"/>
      <c r="J605" s="70" t="n"/>
      <c r="K605" s="70" t="n"/>
      <c r="L605" s="70" t="n"/>
      <c r="M605" s="70" t="n"/>
      <c r="N605" s="70" t="n"/>
      <c r="O605" s="70" t="n"/>
      <c r="P605" s="123" t="n"/>
      <c r="Q605" s="122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120" t="n"/>
      <c r="H606" s="121" t="n"/>
      <c r="I606" s="122" t="n"/>
      <c r="J606" s="70" t="n"/>
      <c r="K606" s="70" t="n"/>
      <c r="L606" s="70" t="n"/>
      <c r="M606" s="70" t="n"/>
      <c r="N606" s="70" t="n"/>
      <c r="O606" s="70" t="n"/>
      <c r="P606" s="123" t="n"/>
      <c r="Q606" s="122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120" t="n"/>
      <c r="H607" s="121" t="n"/>
      <c r="I607" s="122" t="n"/>
      <c r="J607" s="70" t="n"/>
      <c r="K607" s="70" t="n"/>
      <c r="L607" s="70" t="n"/>
      <c r="M607" s="70" t="n"/>
      <c r="N607" s="70" t="n"/>
      <c r="O607" s="70" t="n"/>
      <c r="P607" s="123" t="n"/>
      <c r="Q607" s="122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120" t="n"/>
      <c r="H608" s="121" t="n"/>
      <c r="I608" s="122" t="n"/>
      <c r="J608" s="70" t="n"/>
      <c r="K608" s="70" t="n"/>
      <c r="L608" s="70" t="n"/>
      <c r="M608" s="70" t="n"/>
      <c r="N608" s="70" t="n"/>
      <c r="O608" s="70" t="n"/>
      <c r="P608" s="123" t="n"/>
      <c r="Q608" s="122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120" t="n"/>
      <c r="H609" s="121" t="n"/>
      <c r="I609" s="122" t="n"/>
      <c r="J609" s="70" t="n"/>
      <c r="K609" s="70" t="n"/>
      <c r="L609" s="70" t="n"/>
      <c r="M609" s="70" t="n"/>
      <c r="N609" s="70" t="n"/>
      <c r="O609" s="70" t="n"/>
      <c r="P609" s="123" t="n"/>
      <c r="Q609" s="122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120" t="n"/>
      <c r="H610" s="121" t="n"/>
      <c r="I610" s="122" t="n"/>
      <c r="J610" s="70" t="n"/>
      <c r="K610" s="70" t="n"/>
      <c r="L610" s="70" t="n"/>
      <c r="M610" s="70" t="n"/>
      <c r="N610" s="70" t="n"/>
      <c r="O610" s="70" t="n"/>
      <c r="P610" s="123" t="n"/>
      <c r="Q610" s="122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120" t="n"/>
      <c r="H611" s="121" t="n"/>
      <c r="I611" s="122" t="n"/>
      <c r="J611" s="70" t="n"/>
      <c r="K611" s="70" t="n"/>
      <c r="L611" s="70" t="n"/>
      <c r="M611" s="70" t="n"/>
      <c r="N611" s="70" t="n"/>
      <c r="O611" s="70" t="n"/>
      <c r="P611" s="123" t="n"/>
      <c r="Q611" s="122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120" t="n"/>
      <c r="H612" s="121" t="n"/>
      <c r="I612" s="122" t="n"/>
      <c r="J612" s="70" t="n"/>
      <c r="K612" s="70" t="n"/>
      <c r="L612" s="70" t="n"/>
      <c r="M612" s="70" t="n"/>
      <c r="N612" s="70" t="n"/>
      <c r="O612" s="70" t="n"/>
      <c r="P612" s="123" t="n"/>
      <c r="Q612" s="122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120" t="n"/>
      <c r="H613" s="121" t="n"/>
      <c r="I613" s="122" t="n"/>
      <c r="J613" s="70" t="n"/>
      <c r="K613" s="70" t="n"/>
      <c r="L613" s="70" t="n"/>
      <c r="M613" s="70" t="n"/>
      <c r="N613" s="70" t="n"/>
      <c r="O613" s="70" t="n"/>
      <c r="P613" s="123" t="n"/>
      <c r="Q613" s="122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120" t="n"/>
      <c r="H614" s="121" t="n"/>
      <c r="I614" s="122" t="n"/>
      <c r="J614" s="70" t="n"/>
      <c r="K614" s="70" t="n"/>
      <c r="L614" s="70" t="n"/>
      <c r="M614" s="70" t="n"/>
      <c r="N614" s="70" t="n"/>
      <c r="O614" s="70" t="n"/>
      <c r="P614" s="123" t="n"/>
      <c r="Q614" s="122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120" t="n"/>
      <c r="H615" s="121" t="n"/>
      <c r="I615" s="122" t="n"/>
      <c r="J615" s="70" t="n"/>
      <c r="K615" s="70" t="n"/>
      <c r="L615" s="70" t="n"/>
      <c r="M615" s="70" t="n"/>
      <c r="N615" s="70" t="n"/>
      <c r="O615" s="70" t="n"/>
      <c r="P615" s="123" t="n"/>
      <c r="Q615" s="122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120" t="n"/>
      <c r="H616" s="121" t="n"/>
      <c r="I616" s="122" t="n"/>
      <c r="J616" s="70" t="n"/>
      <c r="K616" s="70" t="n"/>
      <c r="L616" s="70" t="n"/>
      <c r="M616" s="70" t="n"/>
      <c r="N616" s="70" t="n"/>
      <c r="O616" s="70" t="n"/>
      <c r="P616" s="123" t="n"/>
      <c r="Q616" s="122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120" t="n"/>
      <c r="H617" s="121" t="n"/>
      <c r="I617" s="122" t="n"/>
      <c r="J617" s="70" t="n"/>
      <c r="K617" s="70" t="n"/>
      <c r="L617" s="70" t="n"/>
      <c r="M617" s="70" t="n"/>
      <c r="N617" s="70" t="n"/>
      <c r="O617" s="70" t="n"/>
      <c r="P617" s="123" t="n"/>
      <c r="Q617" s="122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120" t="n"/>
      <c r="H618" s="121" t="n"/>
      <c r="I618" s="122" t="n"/>
      <c r="J618" s="70" t="n"/>
      <c r="K618" s="70" t="n"/>
      <c r="L618" s="70" t="n"/>
      <c r="M618" s="70" t="n"/>
      <c r="N618" s="70" t="n"/>
      <c r="O618" s="70" t="n"/>
      <c r="P618" s="123" t="n"/>
      <c r="Q618" s="122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120" t="n"/>
      <c r="H619" s="121" t="n"/>
      <c r="I619" s="122" t="n"/>
      <c r="J619" s="70" t="n"/>
      <c r="K619" s="70" t="n"/>
      <c r="L619" s="70" t="n"/>
      <c r="M619" s="70" t="n"/>
      <c r="N619" s="70" t="n"/>
      <c r="O619" s="70" t="n"/>
      <c r="P619" s="123" t="n"/>
      <c r="Q619" s="122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120" t="n"/>
      <c r="H620" s="121" t="n"/>
      <c r="I620" s="122" t="n"/>
      <c r="J620" s="70" t="n"/>
      <c r="K620" s="70" t="n"/>
      <c r="L620" s="70" t="n"/>
      <c r="M620" s="70" t="n"/>
      <c r="N620" s="70" t="n"/>
      <c r="O620" s="70" t="n"/>
      <c r="P620" s="123" t="n"/>
      <c r="Q620" s="122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120" t="n"/>
      <c r="H621" s="121" t="n"/>
      <c r="I621" s="122" t="n"/>
      <c r="J621" s="70" t="n"/>
      <c r="K621" s="70" t="n"/>
      <c r="L621" s="70" t="n"/>
      <c r="M621" s="70" t="n"/>
      <c r="N621" s="70" t="n"/>
      <c r="O621" s="70" t="n"/>
      <c r="P621" s="123" t="n"/>
      <c r="Q621" s="122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120" t="n"/>
      <c r="H622" s="121" t="n"/>
      <c r="I622" s="122" t="n"/>
      <c r="J622" s="70" t="n"/>
      <c r="K622" s="70" t="n"/>
      <c r="L622" s="70" t="n"/>
      <c r="M622" s="70" t="n"/>
      <c r="N622" s="70" t="n"/>
      <c r="O622" s="70" t="n"/>
      <c r="P622" s="123" t="n"/>
      <c r="Q622" s="122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120" t="n"/>
      <c r="H623" s="121" t="n"/>
      <c r="I623" s="122" t="n"/>
      <c r="J623" s="70" t="n"/>
      <c r="K623" s="70" t="n"/>
      <c r="L623" s="70" t="n"/>
      <c r="M623" s="70" t="n"/>
      <c r="N623" s="70" t="n"/>
      <c r="O623" s="70" t="n"/>
      <c r="P623" s="123" t="n"/>
      <c r="Q623" s="122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120" t="n"/>
      <c r="H624" s="121" t="n"/>
      <c r="I624" s="122" t="n"/>
      <c r="J624" s="70" t="n"/>
      <c r="K624" s="70" t="n"/>
      <c r="L624" s="70" t="n"/>
      <c r="M624" s="70" t="n"/>
      <c r="N624" s="70" t="n"/>
      <c r="O624" s="70" t="n"/>
      <c r="P624" s="123" t="n"/>
      <c r="Q624" s="122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120" t="n"/>
      <c r="H625" s="121" t="n"/>
      <c r="I625" s="122" t="n"/>
      <c r="J625" s="70" t="n"/>
      <c r="K625" s="70" t="n"/>
      <c r="L625" s="70" t="n"/>
      <c r="M625" s="70" t="n"/>
      <c r="N625" s="70" t="n"/>
      <c r="O625" s="70" t="n"/>
      <c r="P625" s="123" t="n"/>
      <c r="Q625" s="122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120" t="n"/>
      <c r="H626" s="121" t="n"/>
      <c r="I626" s="122" t="n"/>
      <c r="J626" s="70" t="n"/>
      <c r="K626" s="70" t="n"/>
      <c r="L626" s="70" t="n"/>
      <c r="M626" s="70" t="n"/>
      <c r="N626" s="70" t="n"/>
      <c r="O626" s="70" t="n"/>
      <c r="P626" s="123" t="n"/>
      <c r="Q626" s="122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120" t="n"/>
      <c r="H627" s="121" t="n"/>
      <c r="I627" s="122" t="n"/>
      <c r="J627" s="70" t="n"/>
      <c r="K627" s="70" t="n"/>
      <c r="L627" s="70" t="n"/>
      <c r="M627" s="70" t="n"/>
      <c r="N627" s="70" t="n"/>
      <c r="O627" s="70" t="n"/>
      <c r="P627" s="123" t="n"/>
      <c r="Q627" s="122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120" t="n"/>
      <c r="H628" s="121" t="n"/>
      <c r="I628" s="122" t="n"/>
      <c r="J628" s="70" t="n"/>
      <c r="K628" s="70" t="n"/>
      <c r="L628" s="70" t="n"/>
      <c r="M628" s="70" t="n"/>
      <c r="N628" s="70" t="n"/>
      <c r="O628" s="70" t="n"/>
      <c r="P628" s="123" t="n"/>
      <c r="Q628" s="122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120" t="n"/>
      <c r="H629" s="121" t="n"/>
      <c r="I629" s="122" t="n"/>
      <c r="J629" s="70" t="n"/>
      <c r="K629" s="70" t="n"/>
      <c r="L629" s="70" t="n"/>
      <c r="M629" s="70" t="n"/>
      <c r="N629" s="70" t="n"/>
      <c r="O629" s="70" t="n"/>
      <c r="P629" s="123" t="n"/>
      <c r="Q629" s="122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120" t="n"/>
      <c r="H630" s="121" t="n"/>
      <c r="I630" s="122" t="n"/>
      <c r="J630" s="70" t="n"/>
      <c r="K630" s="70" t="n"/>
      <c r="L630" s="70" t="n"/>
      <c r="M630" s="70" t="n"/>
      <c r="N630" s="70" t="n"/>
      <c r="O630" s="70" t="n"/>
      <c r="P630" s="123" t="n"/>
      <c r="Q630" s="122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120" t="n"/>
      <c r="H631" s="121" t="n"/>
      <c r="I631" s="122" t="n"/>
      <c r="J631" s="70" t="n"/>
      <c r="K631" s="70" t="n"/>
      <c r="L631" s="70" t="n"/>
      <c r="M631" s="70" t="n"/>
      <c r="N631" s="70" t="n"/>
      <c r="O631" s="70" t="n"/>
      <c r="P631" s="123" t="n"/>
      <c r="Q631" s="122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120" t="n"/>
      <c r="H632" s="121" t="n"/>
      <c r="I632" s="122" t="n"/>
      <c r="J632" s="70" t="n"/>
      <c r="K632" s="70" t="n"/>
      <c r="L632" s="70" t="n"/>
      <c r="M632" s="70" t="n"/>
      <c r="N632" s="70" t="n"/>
      <c r="O632" s="70" t="n"/>
      <c r="P632" s="123" t="n"/>
      <c r="Q632" s="122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120" t="n"/>
      <c r="H633" s="121" t="n"/>
      <c r="I633" s="122" t="n"/>
      <c r="J633" s="70" t="n"/>
      <c r="K633" s="70" t="n"/>
      <c r="L633" s="70" t="n"/>
      <c r="M633" s="70" t="n"/>
      <c r="N633" s="70" t="n"/>
      <c r="O633" s="70" t="n"/>
      <c r="P633" s="123" t="n"/>
      <c r="Q633" s="122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120" t="n"/>
      <c r="H634" s="121" t="n"/>
      <c r="I634" s="122" t="n"/>
      <c r="J634" s="70" t="n"/>
      <c r="K634" s="70" t="n"/>
      <c r="L634" s="70" t="n"/>
      <c r="M634" s="70" t="n"/>
      <c r="N634" s="70" t="n"/>
      <c r="O634" s="70" t="n"/>
      <c r="P634" s="123" t="n"/>
      <c r="Q634" s="122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120" t="n"/>
      <c r="H635" s="121" t="n"/>
      <c r="I635" s="122" t="n"/>
      <c r="J635" s="70" t="n"/>
      <c r="K635" s="70" t="n"/>
      <c r="L635" s="70" t="n"/>
      <c r="M635" s="70" t="n"/>
      <c r="N635" s="70" t="n"/>
      <c r="O635" s="70" t="n"/>
      <c r="P635" s="123" t="n"/>
      <c r="Q635" s="122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120" t="n"/>
      <c r="H636" s="121" t="n"/>
      <c r="I636" s="122" t="n"/>
      <c r="J636" s="70" t="n"/>
      <c r="K636" s="70" t="n"/>
      <c r="L636" s="70" t="n"/>
      <c r="M636" s="70" t="n"/>
      <c r="N636" s="70" t="n"/>
      <c r="O636" s="70" t="n"/>
      <c r="P636" s="123" t="n"/>
      <c r="Q636" s="122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120" t="n"/>
      <c r="H637" s="121" t="n"/>
      <c r="I637" s="122" t="n"/>
      <c r="J637" s="70" t="n"/>
      <c r="K637" s="70" t="n"/>
      <c r="L637" s="70" t="n"/>
      <c r="M637" s="70" t="n"/>
      <c r="N637" s="70" t="n"/>
      <c r="O637" s="70" t="n"/>
      <c r="P637" s="123" t="n"/>
      <c r="Q637" s="122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120" t="n"/>
      <c r="H638" s="121" t="n"/>
      <c r="I638" s="122" t="n"/>
      <c r="J638" s="70" t="n"/>
      <c r="K638" s="70" t="n"/>
      <c r="L638" s="70" t="n"/>
      <c r="M638" s="70" t="n"/>
      <c r="N638" s="70" t="n"/>
      <c r="O638" s="70" t="n"/>
      <c r="P638" s="123" t="n"/>
      <c r="Q638" s="122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120" t="n"/>
      <c r="H639" s="121" t="n"/>
      <c r="I639" s="122" t="n"/>
      <c r="J639" s="70" t="n"/>
      <c r="K639" s="70" t="n"/>
      <c r="L639" s="70" t="n"/>
      <c r="M639" s="70" t="n"/>
      <c r="N639" s="70" t="n"/>
      <c r="O639" s="70" t="n"/>
      <c r="P639" s="123" t="n"/>
      <c r="Q639" s="122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120" t="n"/>
      <c r="H640" s="121" t="n"/>
      <c r="I640" s="122" t="n"/>
      <c r="J640" s="70" t="n"/>
      <c r="K640" s="70" t="n"/>
      <c r="L640" s="70" t="n"/>
      <c r="M640" s="70" t="n"/>
      <c r="N640" s="70" t="n"/>
      <c r="O640" s="70" t="n"/>
      <c r="P640" s="123" t="n"/>
      <c r="Q640" s="122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120" t="n"/>
      <c r="H641" s="121" t="n"/>
      <c r="I641" s="122" t="n"/>
      <c r="J641" s="70" t="n"/>
      <c r="K641" s="70" t="n"/>
      <c r="L641" s="70" t="n"/>
      <c r="M641" s="70" t="n"/>
      <c r="N641" s="70" t="n"/>
      <c r="O641" s="70" t="n"/>
      <c r="P641" s="123" t="n"/>
      <c r="Q641" s="122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120" t="n"/>
      <c r="H642" s="121" t="n"/>
      <c r="I642" s="122" t="n"/>
      <c r="J642" s="70" t="n"/>
      <c r="K642" s="70" t="n"/>
      <c r="L642" s="70" t="n"/>
      <c r="M642" s="70" t="n"/>
      <c r="N642" s="70" t="n"/>
      <c r="O642" s="70" t="n"/>
      <c r="P642" s="123" t="n"/>
      <c r="Q642" s="122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120" t="n"/>
      <c r="H643" s="121" t="n"/>
      <c r="I643" s="122" t="n"/>
      <c r="J643" s="70" t="n"/>
      <c r="K643" s="70" t="n"/>
      <c r="L643" s="70" t="n"/>
      <c r="M643" s="70" t="n"/>
      <c r="N643" s="70" t="n"/>
      <c r="O643" s="70" t="n"/>
      <c r="P643" s="123" t="n"/>
      <c r="Q643" s="122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120" t="n"/>
      <c r="H644" s="121" t="n"/>
      <c r="I644" s="122" t="n"/>
      <c r="J644" s="70" t="n"/>
      <c r="K644" s="70" t="n"/>
      <c r="L644" s="70" t="n"/>
      <c r="M644" s="70" t="n"/>
      <c r="N644" s="70" t="n"/>
      <c r="O644" s="70" t="n"/>
      <c r="P644" s="123" t="n"/>
      <c r="Q644" s="122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120" t="n"/>
      <c r="H645" s="121" t="n"/>
      <c r="I645" s="122" t="n"/>
      <c r="J645" s="70" t="n"/>
      <c r="K645" s="70" t="n"/>
      <c r="L645" s="70" t="n"/>
      <c r="M645" s="70" t="n"/>
      <c r="N645" s="70" t="n"/>
      <c r="O645" s="70" t="n"/>
      <c r="P645" s="123" t="n"/>
      <c r="Q645" s="122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120" t="n"/>
      <c r="H646" s="121" t="n"/>
      <c r="I646" s="122" t="n"/>
      <c r="J646" s="70" t="n"/>
      <c r="K646" s="70" t="n"/>
      <c r="L646" s="70" t="n"/>
      <c r="M646" s="70" t="n"/>
      <c r="N646" s="70" t="n"/>
      <c r="O646" s="70" t="n"/>
      <c r="P646" s="123" t="n"/>
      <c r="Q646" s="122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120" t="n"/>
      <c r="H647" s="121" t="n"/>
      <c r="I647" s="122" t="n"/>
      <c r="J647" s="70" t="n"/>
      <c r="K647" s="70" t="n"/>
      <c r="L647" s="70" t="n"/>
      <c r="M647" s="70" t="n"/>
      <c r="N647" s="70" t="n"/>
      <c r="O647" s="70" t="n"/>
      <c r="P647" s="123" t="n"/>
      <c r="Q647" s="122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120" t="n"/>
      <c r="H648" s="121" t="n"/>
      <c r="I648" s="122" t="n"/>
      <c r="J648" s="70" t="n"/>
      <c r="K648" s="70" t="n"/>
      <c r="L648" s="70" t="n"/>
      <c r="M648" s="70" t="n"/>
      <c r="N648" s="70" t="n"/>
      <c r="O648" s="70" t="n"/>
      <c r="P648" s="123" t="n"/>
      <c r="Q648" s="122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120" t="n"/>
      <c r="H649" s="121" t="n"/>
      <c r="I649" s="122" t="n"/>
      <c r="J649" s="70" t="n"/>
      <c r="K649" s="70" t="n"/>
      <c r="L649" s="70" t="n"/>
      <c r="M649" s="70" t="n"/>
      <c r="N649" s="70" t="n"/>
      <c r="O649" s="70" t="n"/>
      <c r="P649" s="123" t="n"/>
      <c r="Q649" s="122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120" t="n"/>
      <c r="H650" s="121" t="n"/>
      <c r="I650" s="122" t="n"/>
      <c r="J650" s="70" t="n"/>
      <c r="K650" s="70" t="n"/>
      <c r="L650" s="70" t="n"/>
      <c r="M650" s="70" t="n"/>
      <c r="N650" s="70" t="n"/>
      <c r="O650" s="70" t="n"/>
      <c r="P650" s="123" t="n"/>
      <c r="Q650" s="122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120" t="n"/>
      <c r="H651" s="121" t="n"/>
      <c r="I651" s="122" t="n"/>
      <c r="J651" s="70" t="n"/>
      <c r="K651" s="70" t="n"/>
      <c r="L651" s="70" t="n"/>
      <c r="M651" s="70" t="n"/>
      <c r="N651" s="70" t="n"/>
      <c r="O651" s="70" t="n"/>
      <c r="P651" s="123" t="n"/>
      <c r="Q651" s="122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120" t="n"/>
      <c r="H652" s="121" t="n"/>
      <c r="I652" s="122" t="n"/>
      <c r="J652" s="70" t="n"/>
      <c r="K652" s="70" t="n"/>
      <c r="L652" s="70" t="n"/>
      <c r="M652" s="70" t="n"/>
      <c r="N652" s="70" t="n"/>
      <c r="O652" s="70" t="n"/>
      <c r="P652" s="123" t="n"/>
      <c r="Q652" s="122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120" t="n"/>
      <c r="H653" s="121" t="n"/>
      <c r="I653" s="122" t="n"/>
      <c r="J653" s="70" t="n"/>
      <c r="K653" s="70" t="n"/>
      <c r="L653" s="70" t="n"/>
      <c r="M653" s="70" t="n"/>
      <c r="N653" s="70" t="n"/>
      <c r="O653" s="70" t="n"/>
      <c r="P653" s="123" t="n"/>
      <c r="Q653" s="122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120" t="n"/>
      <c r="H654" s="121" t="n"/>
      <c r="I654" s="122" t="n"/>
      <c r="J654" s="70" t="n"/>
      <c r="K654" s="70" t="n"/>
      <c r="L654" s="70" t="n"/>
      <c r="M654" s="70" t="n"/>
      <c r="N654" s="70" t="n"/>
      <c r="O654" s="70" t="n"/>
      <c r="P654" s="123" t="n"/>
      <c r="Q654" s="122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120" t="n"/>
      <c r="H655" s="121" t="n"/>
      <c r="I655" s="122" t="n"/>
      <c r="J655" s="70" t="n"/>
      <c r="K655" s="70" t="n"/>
      <c r="L655" s="70" t="n"/>
      <c r="M655" s="70" t="n"/>
      <c r="N655" s="70" t="n"/>
      <c r="O655" s="70" t="n"/>
      <c r="P655" s="123" t="n"/>
      <c r="Q655" s="122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120" t="n"/>
      <c r="H656" s="121" t="n"/>
      <c r="I656" s="122" t="n"/>
      <c r="J656" s="70" t="n"/>
      <c r="K656" s="70" t="n"/>
      <c r="L656" s="70" t="n"/>
      <c r="M656" s="70" t="n"/>
      <c r="N656" s="70" t="n"/>
      <c r="O656" s="70" t="n"/>
      <c r="P656" s="123" t="n"/>
      <c r="Q656" s="122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120" t="n"/>
      <c r="H657" s="121" t="n"/>
      <c r="I657" s="122" t="n"/>
      <c r="J657" s="70" t="n"/>
      <c r="K657" s="70" t="n"/>
      <c r="L657" s="70" t="n"/>
      <c r="M657" s="70" t="n"/>
      <c r="N657" s="70" t="n"/>
      <c r="O657" s="70" t="n"/>
      <c r="P657" s="123" t="n"/>
      <c r="Q657" s="122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120" t="n"/>
      <c r="H658" s="121" t="n"/>
      <c r="I658" s="122" t="n"/>
      <c r="J658" s="70" t="n"/>
      <c r="K658" s="70" t="n"/>
      <c r="L658" s="70" t="n"/>
      <c r="M658" s="70" t="n"/>
      <c r="N658" s="70" t="n"/>
      <c r="O658" s="70" t="n"/>
      <c r="P658" s="123" t="n"/>
      <c r="Q658" s="122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120" t="n"/>
      <c r="H659" s="121" t="n"/>
      <c r="I659" s="122" t="n"/>
      <c r="J659" s="70" t="n"/>
      <c r="K659" s="70" t="n"/>
      <c r="L659" s="70" t="n"/>
      <c r="M659" s="70" t="n"/>
      <c r="N659" s="70" t="n"/>
      <c r="O659" s="70" t="n"/>
      <c r="P659" s="123" t="n"/>
      <c r="Q659" s="122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120" t="n"/>
      <c r="H660" s="121" t="n"/>
      <c r="I660" s="122" t="n"/>
      <c r="J660" s="70" t="n"/>
      <c r="K660" s="70" t="n"/>
      <c r="L660" s="70" t="n"/>
      <c r="M660" s="70" t="n"/>
      <c r="N660" s="70" t="n"/>
      <c r="O660" s="70" t="n"/>
      <c r="P660" s="123" t="n"/>
      <c r="Q660" s="122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120" t="n"/>
      <c r="H661" s="121" t="n"/>
      <c r="I661" s="122" t="n"/>
      <c r="J661" s="70" t="n"/>
      <c r="K661" s="70" t="n"/>
      <c r="L661" s="70" t="n"/>
      <c r="M661" s="70" t="n"/>
      <c r="N661" s="70" t="n"/>
      <c r="O661" s="70" t="n"/>
      <c r="P661" s="123" t="n"/>
      <c r="Q661" s="122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120" t="n"/>
      <c r="H662" s="121" t="n"/>
      <c r="I662" s="122" t="n"/>
      <c r="J662" s="70" t="n"/>
      <c r="K662" s="70" t="n"/>
      <c r="L662" s="70" t="n"/>
      <c r="M662" s="70" t="n"/>
      <c r="N662" s="70" t="n"/>
      <c r="O662" s="70" t="n"/>
      <c r="P662" s="123" t="n"/>
      <c r="Q662" s="122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120" t="n"/>
      <c r="H663" s="121" t="n"/>
      <c r="I663" s="122" t="n"/>
      <c r="J663" s="70" t="n"/>
      <c r="K663" s="70" t="n"/>
      <c r="L663" s="70" t="n"/>
      <c r="M663" s="70" t="n"/>
      <c r="N663" s="70" t="n"/>
      <c r="O663" s="70" t="n"/>
      <c r="P663" s="123" t="n"/>
      <c r="Q663" s="122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120" t="n"/>
      <c r="H664" s="121" t="n"/>
      <c r="I664" s="122" t="n"/>
      <c r="J664" s="70" t="n"/>
      <c r="K664" s="70" t="n"/>
      <c r="L664" s="70" t="n"/>
      <c r="M664" s="70" t="n"/>
      <c r="N664" s="70" t="n"/>
      <c r="O664" s="70" t="n"/>
      <c r="P664" s="123" t="n"/>
      <c r="Q664" s="122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120" t="n"/>
      <c r="H665" s="121" t="n"/>
      <c r="I665" s="122" t="n"/>
      <c r="J665" s="70" t="n"/>
      <c r="K665" s="70" t="n"/>
      <c r="L665" s="70" t="n"/>
      <c r="M665" s="70" t="n"/>
      <c r="N665" s="70" t="n"/>
      <c r="O665" s="70" t="n"/>
      <c r="P665" s="123" t="n"/>
      <c r="Q665" s="122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120" t="n"/>
      <c r="H666" s="121" t="n"/>
      <c r="I666" s="122" t="n"/>
      <c r="J666" s="70" t="n"/>
      <c r="K666" s="70" t="n"/>
      <c r="L666" s="70" t="n"/>
      <c r="M666" s="70" t="n"/>
      <c r="N666" s="70" t="n"/>
      <c r="O666" s="70" t="n"/>
      <c r="P666" s="123" t="n"/>
      <c r="Q666" s="122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120" t="n"/>
      <c r="H667" s="121" t="n"/>
      <c r="I667" s="122" t="n"/>
      <c r="J667" s="70" t="n"/>
      <c r="K667" s="70" t="n"/>
      <c r="L667" s="70" t="n"/>
      <c r="M667" s="70" t="n"/>
      <c r="N667" s="70" t="n"/>
      <c r="O667" s="70" t="n"/>
      <c r="P667" s="123" t="n"/>
      <c r="Q667" s="122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120" t="n"/>
      <c r="H668" s="121" t="n"/>
      <c r="I668" s="122" t="n"/>
      <c r="J668" s="70" t="n"/>
      <c r="K668" s="70" t="n"/>
      <c r="L668" s="70" t="n"/>
      <c r="M668" s="70" t="n"/>
      <c r="N668" s="70" t="n"/>
      <c r="O668" s="70" t="n"/>
      <c r="P668" s="123" t="n"/>
      <c r="Q668" s="122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120" t="n"/>
      <c r="H669" s="121" t="n"/>
      <c r="I669" s="122" t="n"/>
      <c r="J669" s="70" t="n"/>
      <c r="K669" s="70" t="n"/>
      <c r="L669" s="70" t="n"/>
      <c r="M669" s="70" t="n"/>
      <c r="N669" s="70" t="n"/>
      <c r="O669" s="70" t="n"/>
      <c r="P669" s="123" t="n"/>
      <c r="Q669" s="122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120" t="n"/>
      <c r="H670" s="121" t="n"/>
      <c r="I670" s="122" t="n"/>
      <c r="J670" s="70" t="n"/>
      <c r="K670" s="70" t="n"/>
      <c r="L670" s="70" t="n"/>
      <c r="M670" s="70" t="n"/>
      <c r="N670" s="70" t="n"/>
      <c r="O670" s="70" t="n"/>
      <c r="P670" s="123" t="n"/>
      <c r="Q670" s="122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120" t="n"/>
      <c r="H671" s="121" t="n"/>
      <c r="I671" s="122" t="n"/>
      <c r="J671" s="70" t="n"/>
      <c r="K671" s="70" t="n"/>
      <c r="L671" s="70" t="n"/>
      <c r="M671" s="70" t="n"/>
      <c r="N671" s="70" t="n"/>
      <c r="O671" s="70" t="n"/>
      <c r="P671" s="123" t="n"/>
      <c r="Q671" s="122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120" t="n"/>
      <c r="H672" s="121" t="n"/>
      <c r="I672" s="122" t="n"/>
      <c r="J672" s="70" t="n"/>
      <c r="K672" s="70" t="n"/>
      <c r="L672" s="70" t="n"/>
      <c r="M672" s="70" t="n"/>
      <c r="N672" s="70" t="n"/>
      <c r="O672" s="70" t="n"/>
      <c r="P672" s="123" t="n"/>
      <c r="Q672" s="122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120" t="n"/>
      <c r="H673" s="121" t="n"/>
      <c r="I673" s="122" t="n"/>
      <c r="J673" s="70" t="n"/>
      <c r="K673" s="70" t="n"/>
      <c r="L673" s="70" t="n"/>
      <c r="M673" s="70" t="n"/>
      <c r="N673" s="70" t="n"/>
      <c r="O673" s="70" t="n"/>
      <c r="P673" s="123" t="n"/>
      <c r="Q673" s="122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120" t="n"/>
      <c r="H674" s="121" t="n"/>
      <c r="I674" s="122" t="n"/>
      <c r="J674" s="70" t="n"/>
      <c r="K674" s="70" t="n"/>
      <c r="L674" s="70" t="n"/>
      <c r="M674" s="70" t="n"/>
      <c r="N674" s="70" t="n"/>
      <c r="O674" s="70" t="n"/>
      <c r="P674" s="123" t="n"/>
      <c r="Q674" s="122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120" t="n"/>
      <c r="H675" s="121" t="n"/>
      <c r="I675" s="122" t="n"/>
      <c r="J675" s="70" t="n"/>
      <c r="K675" s="70" t="n"/>
      <c r="L675" s="70" t="n"/>
      <c r="M675" s="70" t="n"/>
      <c r="N675" s="70" t="n"/>
      <c r="O675" s="70" t="n"/>
      <c r="P675" s="123" t="n"/>
      <c r="Q675" s="122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120" t="n"/>
      <c r="H676" s="121" t="n"/>
      <c r="I676" s="122" t="n"/>
      <c r="J676" s="70" t="n"/>
      <c r="K676" s="70" t="n"/>
      <c r="L676" s="70" t="n"/>
      <c r="M676" s="70" t="n"/>
      <c r="N676" s="70" t="n"/>
      <c r="O676" s="70" t="n"/>
      <c r="P676" s="123" t="n"/>
      <c r="Q676" s="122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120" t="n"/>
      <c r="H677" s="121" t="n"/>
      <c r="I677" s="122" t="n"/>
      <c r="J677" s="70" t="n"/>
      <c r="K677" s="70" t="n"/>
      <c r="L677" s="70" t="n"/>
      <c r="M677" s="70" t="n"/>
      <c r="N677" s="70" t="n"/>
      <c r="O677" s="70" t="n"/>
      <c r="P677" s="123" t="n"/>
      <c r="Q677" s="122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120" t="n"/>
      <c r="H678" s="121" t="n"/>
      <c r="I678" s="122" t="n"/>
      <c r="J678" s="70" t="n"/>
      <c r="K678" s="70" t="n"/>
      <c r="L678" s="70" t="n"/>
      <c r="M678" s="70" t="n"/>
      <c r="N678" s="70" t="n"/>
      <c r="O678" s="70" t="n"/>
      <c r="P678" s="123" t="n"/>
      <c r="Q678" s="122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120" t="n"/>
      <c r="H679" s="121" t="n"/>
      <c r="I679" s="122" t="n"/>
      <c r="J679" s="70" t="n"/>
      <c r="K679" s="70" t="n"/>
      <c r="L679" s="70" t="n"/>
      <c r="M679" s="70" t="n"/>
      <c r="N679" s="70" t="n"/>
      <c r="O679" s="70" t="n"/>
      <c r="P679" s="123" t="n"/>
      <c r="Q679" s="122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120" t="n"/>
      <c r="H680" s="121" t="n"/>
      <c r="I680" s="122" t="n"/>
      <c r="J680" s="70" t="n"/>
      <c r="K680" s="70" t="n"/>
      <c r="L680" s="70" t="n"/>
      <c r="M680" s="70" t="n"/>
      <c r="N680" s="70" t="n"/>
      <c r="O680" s="70" t="n"/>
      <c r="P680" s="123" t="n"/>
      <c r="Q680" s="122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120" t="n"/>
      <c r="H681" s="121" t="n"/>
      <c r="I681" s="122" t="n"/>
      <c r="J681" s="70" t="n"/>
      <c r="K681" s="70" t="n"/>
      <c r="L681" s="70" t="n"/>
      <c r="M681" s="70" t="n"/>
      <c r="N681" s="70" t="n"/>
      <c r="O681" s="70" t="n"/>
      <c r="P681" s="123" t="n"/>
      <c r="Q681" s="122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120" t="n"/>
      <c r="H682" s="121" t="n"/>
      <c r="I682" s="122" t="n"/>
      <c r="J682" s="70" t="n"/>
      <c r="K682" s="70" t="n"/>
      <c r="L682" s="70" t="n"/>
      <c r="M682" s="70" t="n"/>
      <c r="N682" s="70" t="n"/>
      <c r="O682" s="70" t="n"/>
      <c r="P682" s="123" t="n"/>
      <c r="Q682" s="122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120" t="n"/>
      <c r="H683" s="121" t="n"/>
      <c r="I683" s="122" t="n"/>
      <c r="J683" s="70" t="n"/>
      <c r="K683" s="70" t="n"/>
      <c r="L683" s="70" t="n"/>
      <c r="M683" s="70" t="n"/>
      <c r="N683" s="70" t="n"/>
      <c r="O683" s="70" t="n"/>
      <c r="P683" s="123" t="n"/>
      <c r="Q683" s="122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120" t="n"/>
      <c r="H684" s="121" t="n"/>
      <c r="I684" s="122" t="n"/>
      <c r="J684" s="70" t="n"/>
      <c r="K684" s="70" t="n"/>
      <c r="L684" s="70" t="n"/>
      <c r="M684" s="70" t="n"/>
      <c r="N684" s="70" t="n"/>
      <c r="O684" s="70" t="n"/>
      <c r="P684" s="123" t="n"/>
      <c r="Q684" s="122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120" t="n"/>
      <c r="H685" s="121" t="n"/>
      <c r="I685" s="122" t="n"/>
      <c r="J685" s="70" t="n"/>
      <c r="K685" s="70" t="n"/>
      <c r="L685" s="70" t="n"/>
      <c r="M685" s="70" t="n"/>
      <c r="N685" s="70" t="n"/>
      <c r="O685" s="70" t="n"/>
      <c r="P685" s="123" t="n"/>
      <c r="Q685" s="122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120" t="n"/>
      <c r="H686" s="121" t="n"/>
      <c r="I686" s="122" t="n"/>
      <c r="J686" s="70" t="n"/>
      <c r="K686" s="70" t="n"/>
      <c r="L686" s="70" t="n"/>
      <c r="M686" s="70" t="n"/>
      <c r="N686" s="70" t="n"/>
      <c r="O686" s="70" t="n"/>
      <c r="P686" s="123" t="n"/>
      <c r="Q686" s="122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120" t="n"/>
      <c r="H687" s="121" t="n"/>
      <c r="I687" s="122" t="n"/>
      <c r="J687" s="70" t="n"/>
      <c r="K687" s="70" t="n"/>
      <c r="L687" s="70" t="n"/>
      <c r="M687" s="70" t="n"/>
      <c r="N687" s="70" t="n"/>
      <c r="O687" s="70" t="n"/>
      <c r="P687" s="123" t="n"/>
      <c r="Q687" s="122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120" t="n"/>
      <c r="H688" s="121" t="n"/>
      <c r="I688" s="122" t="n"/>
      <c r="J688" s="70" t="n"/>
      <c r="K688" s="70" t="n"/>
      <c r="L688" s="70" t="n"/>
      <c r="M688" s="70" t="n"/>
      <c r="N688" s="70" t="n"/>
      <c r="O688" s="70" t="n"/>
      <c r="P688" s="123" t="n"/>
      <c r="Q688" s="122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120" t="n"/>
      <c r="H689" s="121" t="n"/>
      <c r="I689" s="122" t="n"/>
      <c r="J689" s="70" t="n"/>
      <c r="K689" s="70" t="n"/>
      <c r="L689" s="70" t="n"/>
      <c r="M689" s="70" t="n"/>
      <c r="N689" s="70" t="n"/>
      <c r="O689" s="70" t="n"/>
      <c r="P689" s="123" t="n"/>
      <c r="Q689" s="122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120" t="n"/>
      <c r="H690" s="121" t="n"/>
      <c r="I690" s="122" t="n"/>
      <c r="J690" s="70" t="n"/>
      <c r="K690" s="70" t="n"/>
      <c r="L690" s="70" t="n"/>
      <c r="M690" s="70" t="n"/>
      <c r="N690" s="70" t="n"/>
      <c r="O690" s="70" t="n"/>
      <c r="P690" s="123" t="n"/>
      <c r="Q690" s="122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120" t="n"/>
      <c r="H691" s="121" t="n"/>
      <c r="I691" s="122" t="n"/>
      <c r="J691" s="70" t="n"/>
      <c r="K691" s="70" t="n"/>
      <c r="L691" s="70" t="n"/>
      <c r="M691" s="70" t="n"/>
      <c r="N691" s="70" t="n"/>
      <c r="O691" s="70" t="n"/>
      <c r="P691" s="123" t="n"/>
      <c r="Q691" s="122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120" t="n"/>
      <c r="H692" s="121" t="n"/>
      <c r="I692" s="122" t="n"/>
      <c r="J692" s="70" t="n"/>
      <c r="K692" s="70" t="n"/>
      <c r="L692" s="70" t="n"/>
      <c r="M692" s="70" t="n"/>
      <c r="N692" s="70" t="n"/>
      <c r="O692" s="70" t="n"/>
      <c r="P692" s="123" t="n"/>
      <c r="Q692" s="122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120" t="n"/>
      <c r="H693" s="121" t="n"/>
      <c r="I693" s="122" t="n"/>
      <c r="J693" s="70" t="n"/>
      <c r="K693" s="70" t="n"/>
      <c r="L693" s="70" t="n"/>
      <c r="M693" s="70" t="n"/>
      <c r="N693" s="70" t="n"/>
      <c r="O693" s="70" t="n"/>
      <c r="P693" s="123" t="n"/>
      <c r="Q693" s="122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120" t="n"/>
      <c r="H694" s="121" t="n"/>
      <c r="I694" s="122" t="n"/>
      <c r="J694" s="70" t="n"/>
      <c r="K694" s="70" t="n"/>
      <c r="L694" s="70" t="n"/>
      <c r="M694" s="70" t="n"/>
      <c r="N694" s="70" t="n"/>
      <c r="O694" s="70" t="n"/>
      <c r="P694" s="123" t="n"/>
      <c r="Q694" s="122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120" t="n"/>
      <c r="H695" s="121" t="n"/>
      <c r="I695" s="122" t="n"/>
      <c r="J695" s="70" t="n"/>
      <c r="K695" s="70" t="n"/>
      <c r="L695" s="70" t="n"/>
      <c r="M695" s="70" t="n"/>
      <c r="N695" s="70" t="n"/>
      <c r="O695" s="70" t="n"/>
      <c r="P695" s="123" t="n"/>
      <c r="Q695" s="122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120" t="n"/>
      <c r="H696" s="121" t="n"/>
      <c r="I696" s="122" t="n"/>
      <c r="J696" s="70" t="n"/>
      <c r="K696" s="70" t="n"/>
      <c r="L696" s="70" t="n"/>
      <c r="M696" s="70" t="n"/>
      <c r="N696" s="70" t="n"/>
      <c r="O696" s="70" t="n"/>
      <c r="P696" s="123" t="n"/>
      <c r="Q696" s="122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120" t="n"/>
      <c r="H697" s="121" t="n"/>
      <c r="I697" s="122" t="n"/>
      <c r="J697" s="70" t="n"/>
      <c r="K697" s="70" t="n"/>
      <c r="L697" s="70" t="n"/>
      <c r="M697" s="70" t="n"/>
      <c r="N697" s="70" t="n"/>
      <c r="O697" s="70" t="n"/>
      <c r="P697" s="123" t="n"/>
      <c r="Q697" s="122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120" t="n"/>
      <c r="H698" s="121" t="n"/>
      <c r="I698" s="122" t="n"/>
      <c r="J698" s="70" t="n"/>
      <c r="K698" s="70" t="n"/>
      <c r="L698" s="70" t="n"/>
      <c r="M698" s="70" t="n"/>
      <c r="N698" s="70" t="n"/>
      <c r="O698" s="70" t="n"/>
      <c r="P698" s="123" t="n"/>
      <c r="Q698" s="122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120" t="n"/>
      <c r="H699" s="121" t="n"/>
      <c r="I699" s="122" t="n"/>
      <c r="J699" s="70" t="n"/>
      <c r="K699" s="70" t="n"/>
      <c r="L699" s="70" t="n"/>
      <c r="M699" s="70" t="n"/>
      <c r="N699" s="70" t="n"/>
      <c r="O699" s="70" t="n"/>
      <c r="P699" s="123" t="n"/>
      <c r="Q699" s="122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120" t="n"/>
      <c r="H700" s="121" t="n"/>
      <c r="I700" s="122" t="n"/>
      <c r="J700" s="70" t="n"/>
      <c r="K700" s="70" t="n"/>
      <c r="L700" s="70" t="n"/>
      <c r="M700" s="70" t="n"/>
      <c r="N700" s="70" t="n"/>
      <c r="O700" s="70" t="n"/>
      <c r="P700" s="123" t="n"/>
      <c r="Q700" s="122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120" t="n"/>
      <c r="H701" s="121" t="n"/>
      <c r="I701" s="122" t="n"/>
      <c r="J701" s="70" t="n"/>
      <c r="K701" s="70" t="n"/>
      <c r="L701" s="70" t="n"/>
      <c r="M701" s="70" t="n"/>
      <c r="N701" s="70" t="n"/>
      <c r="O701" s="70" t="n"/>
      <c r="P701" s="123" t="n"/>
      <c r="Q701" s="122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120" t="n"/>
      <c r="H702" s="121" t="n"/>
      <c r="I702" s="122" t="n"/>
      <c r="J702" s="70" t="n"/>
      <c r="K702" s="70" t="n"/>
      <c r="L702" s="70" t="n"/>
      <c r="M702" s="70" t="n"/>
      <c r="N702" s="70" t="n"/>
      <c r="O702" s="70" t="n"/>
      <c r="P702" s="123" t="n"/>
      <c r="Q702" s="122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120" t="n"/>
      <c r="H703" s="121" t="n"/>
      <c r="I703" s="122" t="n"/>
      <c r="J703" s="70" t="n"/>
      <c r="K703" s="70" t="n"/>
      <c r="L703" s="70" t="n"/>
      <c r="M703" s="70" t="n"/>
      <c r="N703" s="70" t="n"/>
      <c r="O703" s="70" t="n"/>
      <c r="P703" s="123" t="n"/>
      <c r="Q703" s="122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120" t="n"/>
      <c r="H704" s="121" t="n"/>
      <c r="I704" s="122" t="n"/>
      <c r="J704" s="70" t="n"/>
      <c r="K704" s="70" t="n"/>
      <c r="L704" s="70" t="n"/>
      <c r="M704" s="70" t="n"/>
      <c r="N704" s="70" t="n"/>
      <c r="O704" s="70" t="n"/>
      <c r="P704" s="123" t="n"/>
      <c r="Q704" s="122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120" t="n"/>
      <c r="H705" s="121" t="n"/>
      <c r="I705" s="122" t="n"/>
      <c r="J705" s="70" t="n"/>
      <c r="K705" s="70" t="n"/>
      <c r="L705" s="70" t="n"/>
      <c r="M705" s="70" t="n"/>
      <c r="N705" s="70" t="n"/>
      <c r="O705" s="70" t="n"/>
      <c r="P705" s="123" t="n"/>
      <c r="Q705" s="122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120" t="n"/>
      <c r="H706" s="121" t="n"/>
      <c r="I706" s="122" t="n"/>
      <c r="J706" s="70" t="n"/>
      <c r="K706" s="70" t="n"/>
      <c r="L706" s="70" t="n"/>
      <c r="M706" s="70" t="n"/>
      <c r="N706" s="70" t="n"/>
      <c r="O706" s="70" t="n"/>
      <c r="P706" s="123" t="n"/>
      <c r="Q706" s="122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120" t="n"/>
      <c r="H707" s="121" t="n"/>
      <c r="I707" s="122" t="n"/>
      <c r="J707" s="70" t="n"/>
      <c r="K707" s="70" t="n"/>
      <c r="L707" s="70" t="n"/>
      <c r="M707" s="70" t="n"/>
      <c r="N707" s="70" t="n"/>
      <c r="O707" s="70" t="n"/>
      <c r="P707" s="123" t="n"/>
      <c r="Q707" s="122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120" t="n"/>
      <c r="H708" s="121" t="n"/>
      <c r="I708" s="122" t="n"/>
      <c r="J708" s="70" t="n"/>
      <c r="K708" s="70" t="n"/>
      <c r="L708" s="70" t="n"/>
      <c r="M708" s="70" t="n"/>
      <c r="N708" s="70" t="n"/>
      <c r="O708" s="70" t="n"/>
      <c r="P708" s="123" t="n"/>
      <c r="Q708" s="122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120" t="n"/>
      <c r="H709" s="121" t="n"/>
      <c r="I709" s="122" t="n"/>
      <c r="J709" s="70" t="n"/>
      <c r="K709" s="70" t="n"/>
      <c r="L709" s="70" t="n"/>
      <c r="M709" s="70" t="n"/>
      <c r="N709" s="70" t="n"/>
      <c r="O709" s="70" t="n"/>
      <c r="P709" s="123" t="n"/>
      <c r="Q709" s="122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120" t="n"/>
      <c r="H710" s="121" t="n"/>
      <c r="I710" s="122" t="n"/>
      <c r="J710" s="70" t="n"/>
      <c r="K710" s="70" t="n"/>
      <c r="L710" s="70" t="n"/>
      <c r="M710" s="70" t="n"/>
      <c r="N710" s="70" t="n"/>
      <c r="O710" s="70" t="n"/>
      <c r="P710" s="123" t="n"/>
      <c r="Q710" s="122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120" t="n"/>
      <c r="H711" s="121" t="n"/>
      <c r="I711" s="122" t="n"/>
      <c r="J711" s="70" t="n"/>
      <c r="K711" s="70" t="n"/>
      <c r="L711" s="70" t="n"/>
      <c r="M711" s="70" t="n"/>
      <c r="N711" s="70" t="n"/>
      <c r="O711" s="70" t="n"/>
      <c r="P711" s="123" t="n"/>
      <c r="Q711" s="122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120" t="n"/>
      <c r="H712" s="121" t="n"/>
      <c r="I712" s="122" t="n"/>
      <c r="J712" s="70" t="n"/>
      <c r="K712" s="70" t="n"/>
      <c r="L712" s="70" t="n"/>
      <c r="M712" s="70" t="n"/>
      <c r="N712" s="70" t="n"/>
      <c r="O712" s="70" t="n"/>
      <c r="P712" s="123" t="n"/>
      <c r="Q712" s="122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120" t="n"/>
      <c r="H713" s="121" t="n"/>
      <c r="I713" s="122" t="n"/>
      <c r="J713" s="70" t="n"/>
      <c r="K713" s="70" t="n"/>
      <c r="L713" s="70" t="n"/>
      <c r="M713" s="70" t="n"/>
      <c r="N713" s="70" t="n"/>
      <c r="O713" s="70" t="n"/>
      <c r="P713" s="123" t="n"/>
      <c r="Q713" s="122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120" t="n"/>
      <c r="H714" s="121" t="n"/>
      <c r="I714" s="122" t="n"/>
      <c r="J714" s="70" t="n"/>
      <c r="K714" s="70" t="n"/>
      <c r="L714" s="70" t="n"/>
      <c r="M714" s="70" t="n"/>
      <c r="N714" s="70" t="n"/>
      <c r="O714" s="70" t="n"/>
      <c r="P714" s="123" t="n"/>
      <c r="Q714" s="122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120" t="n"/>
      <c r="H715" s="121" t="n"/>
      <c r="I715" s="122" t="n"/>
      <c r="J715" s="70" t="n"/>
      <c r="K715" s="70" t="n"/>
      <c r="L715" s="70" t="n"/>
      <c r="M715" s="70" t="n"/>
      <c r="N715" s="70" t="n"/>
      <c r="O715" s="70" t="n"/>
      <c r="P715" s="123" t="n"/>
      <c r="Q715" s="122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120" t="n"/>
      <c r="H716" s="121" t="n"/>
      <c r="I716" s="122" t="n"/>
      <c r="J716" s="70" t="n"/>
      <c r="K716" s="70" t="n"/>
      <c r="L716" s="70" t="n"/>
      <c r="M716" s="70" t="n"/>
      <c r="N716" s="70" t="n"/>
      <c r="O716" s="70" t="n"/>
      <c r="P716" s="123" t="n"/>
      <c r="Q716" s="122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120" t="n"/>
      <c r="H717" s="121" t="n"/>
      <c r="I717" s="122" t="n"/>
      <c r="J717" s="70" t="n"/>
      <c r="K717" s="70" t="n"/>
      <c r="L717" s="70" t="n"/>
      <c r="M717" s="70" t="n"/>
      <c r="N717" s="70" t="n"/>
      <c r="O717" s="70" t="n"/>
      <c r="P717" s="123" t="n"/>
      <c r="Q717" s="122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120" t="n"/>
      <c r="H718" s="121" t="n"/>
      <c r="I718" s="122" t="n"/>
      <c r="J718" s="70" t="n"/>
      <c r="K718" s="70" t="n"/>
      <c r="L718" s="70" t="n"/>
      <c r="M718" s="70" t="n"/>
      <c r="N718" s="70" t="n"/>
      <c r="O718" s="70" t="n"/>
      <c r="P718" s="123" t="n"/>
      <c r="Q718" s="122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120" t="n"/>
      <c r="H719" s="121" t="n"/>
      <c r="I719" s="122" t="n"/>
      <c r="J719" s="70" t="n"/>
      <c r="K719" s="70" t="n"/>
      <c r="L719" s="70" t="n"/>
      <c r="M719" s="70" t="n"/>
      <c r="N719" s="70" t="n"/>
      <c r="O719" s="70" t="n"/>
      <c r="P719" s="123" t="n"/>
      <c r="Q719" s="122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120" t="n"/>
      <c r="H720" s="121" t="n"/>
      <c r="I720" s="122" t="n"/>
      <c r="J720" s="70" t="n"/>
      <c r="K720" s="70" t="n"/>
      <c r="L720" s="70" t="n"/>
      <c r="M720" s="70" t="n"/>
      <c r="N720" s="70" t="n"/>
      <c r="O720" s="70" t="n"/>
      <c r="P720" s="123" t="n"/>
      <c r="Q720" s="122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120" t="n"/>
      <c r="H721" s="121" t="n"/>
      <c r="I721" s="122" t="n"/>
      <c r="J721" s="70" t="n"/>
      <c r="K721" s="70" t="n"/>
      <c r="L721" s="70" t="n"/>
      <c r="M721" s="70" t="n"/>
      <c r="N721" s="70" t="n"/>
      <c r="O721" s="70" t="n"/>
      <c r="P721" s="123" t="n"/>
      <c r="Q721" s="122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120" t="n"/>
      <c r="H722" s="121" t="n"/>
      <c r="I722" s="122" t="n"/>
      <c r="J722" s="70" t="n"/>
      <c r="K722" s="70" t="n"/>
      <c r="L722" s="70" t="n"/>
      <c r="M722" s="70" t="n"/>
      <c r="N722" s="70" t="n"/>
      <c r="O722" s="70" t="n"/>
      <c r="P722" s="123" t="n"/>
      <c r="Q722" s="122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120" t="n"/>
      <c r="H723" s="121" t="n"/>
      <c r="I723" s="122" t="n"/>
      <c r="J723" s="70" t="n"/>
      <c r="K723" s="70" t="n"/>
      <c r="L723" s="70" t="n"/>
      <c r="M723" s="70" t="n"/>
      <c r="N723" s="70" t="n"/>
      <c r="O723" s="70" t="n"/>
      <c r="P723" s="123" t="n"/>
      <c r="Q723" s="122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120" t="n"/>
      <c r="H724" s="121" t="n"/>
      <c r="I724" s="122" t="n"/>
      <c r="J724" s="70" t="n"/>
      <c r="K724" s="70" t="n"/>
      <c r="L724" s="70" t="n"/>
      <c r="M724" s="70" t="n"/>
      <c r="N724" s="70" t="n"/>
      <c r="O724" s="70" t="n"/>
      <c r="P724" s="123" t="n"/>
      <c r="Q724" s="122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120" t="n"/>
      <c r="H725" s="121" t="n"/>
      <c r="I725" s="122" t="n"/>
      <c r="J725" s="70" t="n"/>
      <c r="K725" s="70" t="n"/>
      <c r="L725" s="70" t="n"/>
      <c r="M725" s="70" t="n"/>
      <c r="N725" s="70" t="n"/>
      <c r="O725" s="70" t="n"/>
      <c r="P725" s="123" t="n"/>
      <c r="Q725" s="122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120" t="n"/>
      <c r="H726" s="121" t="n"/>
      <c r="I726" s="122" t="n"/>
      <c r="J726" s="70" t="n"/>
      <c r="K726" s="70" t="n"/>
      <c r="L726" s="70" t="n"/>
      <c r="M726" s="70" t="n"/>
      <c r="N726" s="70" t="n"/>
      <c r="O726" s="70" t="n"/>
      <c r="P726" s="123" t="n"/>
      <c r="Q726" s="122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120" t="n"/>
      <c r="H727" s="121" t="n"/>
      <c r="I727" s="122" t="n"/>
      <c r="J727" s="70" t="n"/>
      <c r="K727" s="70" t="n"/>
      <c r="L727" s="70" t="n"/>
      <c r="M727" s="70" t="n"/>
      <c r="N727" s="70" t="n"/>
      <c r="O727" s="70" t="n"/>
      <c r="P727" s="123" t="n"/>
      <c r="Q727" s="122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120" t="n"/>
      <c r="H728" s="121" t="n"/>
      <c r="I728" s="122" t="n"/>
      <c r="J728" s="70" t="n"/>
      <c r="K728" s="70" t="n"/>
      <c r="L728" s="70" t="n"/>
      <c r="M728" s="70" t="n"/>
      <c r="N728" s="70" t="n"/>
      <c r="O728" s="70" t="n"/>
      <c r="P728" s="123" t="n"/>
      <c r="Q728" s="122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120" t="n"/>
      <c r="H729" s="121" t="n"/>
      <c r="I729" s="122" t="n"/>
      <c r="J729" s="70" t="n"/>
      <c r="K729" s="70" t="n"/>
      <c r="L729" s="70" t="n"/>
      <c r="M729" s="70" t="n"/>
      <c r="N729" s="70" t="n"/>
      <c r="O729" s="70" t="n"/>
      <c r="P729" s="123" t="n"/>
      <c r="Q729" s="122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120" t="n"/>
      <c r="H730" s="121" t="n"/>
      <c r="I730" s="122" t="n"/>
      <c r="J730" s="70" t="n"/>
      <c r="K730" s="70" t="n"/>
      <c r="L730" s="70" t="n"/>
      <c r="M730" s="70" t="n"/>
      <c r="N730" s="70" t="n"/>
      <c r="O730" s="70" t="n"/>
      <c r="P730" s="123" t="n"/>
      <c r="Q730" s="122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120" t="n"/>
      <c r="H731" s="121" t="n"/>
      <c r="I731" s="122" t="n"/>
      <c r="J731" s="70" t="n"/>
      <c r="K731" s="70" t="n"/>
      <c r="L731" s="70" t="n"/>
      <c r="M731" s="70" t="n"/>
      <c r="N731" s="70" t="n"/>
      <c r="O731" s="70" t="n"/>
      <c r="P731" s="123" t="n"/>
      <c r="Q731" s="122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120" t="n"/>
      <c r="H732" s="121" t="n"/>
      <c r="I732" s="122" t="n"/>
      <c r="J732" s="70" t="n"/>
      <c r="K732" s="70" t="n"/>
      <c r="L732" s="70" t="n"/>
      <c r="M732" s="70" t="n"/>
      <c r="N732" s="70" t="n"/>
      <c r="O732" s="70" t="n"/>
      <c r="P732" s="123" t="n"/>
      <c r="Q732" s="122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120" t="n"/>
      <c r="H733" s="121" t="n"/>
      <c r="I733" s="122" t="n"/>
      <c r="J733" s="70" t="n"/>
      <c r="K733" s="70" t="n"/>
      <c r="L733" s="70" t="n"/>
      <c r="M733" s="70" t="n"/>
      <c r="N733" s="70" t="n"/>
      <c r="O733" s="70" t="n"/>
      <c r="P733" s="123" t="n"/>
      <c r="Q733" s="122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120" t="n"/>
      <c r="H734" s="121" t="n"/>
      <c r="I734" s="122" t="n"/>
      <c r="J734" s="70" t="n"/>
      <c r="K734" s="70" t="n"/>
      <c r="L734" s="70" t="n"/>
      <c r="M734" s="70" t="n"/>
      <c r="N734" s="70" t="n"/>
      <c r="O734" s="70" t="n"/>
      <c r="P734" s="123" t="n"/>
      <c r="Q734" s="122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120" t="n"/>
      <c r="H735" s="121" t="n"/>
      <c r="I735" s="122" t="n"/>
      <c r="J735" s="70" t="n"/>
      <c r="K735" s="70" t="n"/>
      <c r="L735" s="70" t="n"/>
      <c r="M735" s="70" t="n"/>
      <c r="N735" s="70" t="n"/>
      <c r="O735" s="70" t="n"/>
      <c r="P735" s="123" t="n"/>
      <c r="Q735" s="122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120" t="n"/>
      <c r="H736" s="121" t="n"/>
      <c r="I736" s="122" t="n"/>
      <c r="J736" s="70" t="n"/>
      <c r="K736" s="70" t="n"/>
      <c r="L736" s="70" t="n"/>
      <c r="M736" s="70" t="n"/>
      <c r="N736" s="70" t="n"/>
      <c r="O736" s="70" t="n"/>
      <c r="P736" s="123" t="n"/>
      <c r="Q736" s="122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120" t="n"/>
      <c r="H737" s="121" t="n"/>
      <c r="I737" s="122" t="n"/>
      <c r="J737" s="70" t="n"/>
      <c r="K737" s="70" t="n"/>
      <c r="L737" s="70" t="n"/>
      <c r="M737" s="70" t="n"/>
      <c r="N737" s="70" t="n"/>
      <c r="O737" s="70" t="n"/>
      <c r="P737" s="123" t="n"/>
      <c r="Q737" s="122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120" t="n"/>
      <c r="H738" s="121" t="n"/>
      <c r="I738" s="122" t="n"/>
      <c r="J738" s="70" t="n"/>
      <c r="K738" s="70" t="n"/>
      <c r="L738" s="70" t="n"/>
      <c r="M738" s="70" t="n"/>
      <c r="N738" s="70" t="n"/>
      <c r="O738" s="70" t="n"/>
      <c r="P738" s="123" t="n"/>
      <c r="Q738" s="122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120" t="n"/>
      <c r="H739" s="121" t="n"/>
      <c r="I739" s="122" t="n"/>
      <c r="J739" s="70" t="n"/>
      <c r="K739" s="70" t="n"/>
      <c r="L739" s="70" t="n"/>
      <c r="M739" s="70" t="n"/>
      <c r="N739" s="70" t="n"/>
      <c r="O739" s="70" t="n"/>
      <c r="P739" s="123" t="n"/>
      <c r="Q739" s="122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120" t="n"/>
      <c r="H740" s="121" t="n"/>
      <c r="I740" s="122" t="n"/>
      <c r="J740" s="70" t="n"/>
      <c r="K740" s="70" t="n"/>
      <c r="L740" s="70" t="n"/>
      <c r="M740" s="70" t="n"/>
      <c r="N740" s="70" t="n"/>
      <c r="O740" s="70" t="n"/>
      <c r="P740" s="123" t="n"/>
      <c r="Q740" s="122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120" t="n"/>
      <c r="H741" s="121" t="n"/>
      <c r="I741" s="122" t="n"/>
      <c r="J741" s="70" t="n"/>
      <c r="K741" s="70" t="n"/>
      <c r="L741" s="70" t="n"/>
      <c r="M741" s="70" t="n"/>
      <c r="N741" s="70" t="n"/>
      <c r="O741" s="70" t="n"/>
      <c r="P741" s="123" t="n"/>
      <c r="Q741" s="122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120" t="n"/>
      <c r="H742" s="121" t="n"/>
      <c r="I742" s="122" t="n"/>
      <c r="J742" s="70" t="n"/>
      <c r="K742" s="70" t="n"/>
      <c r="L742" s="70" t="n"/>
      <c r="M742" s="70" t="n"/>
      <c r="N742" s="70" t="n"/>
      <c r="O742" s="70" t="n"/>
      <c r="P742" s="123" t="n"/>
      <c r="Q742" s="122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120" t="n"/>
      <c r="H743" s="121" t="n"/>
      <c r="I743" s="122" t="n"/>
      <c r="J743" s="70" t="n"/>
      <c r="K743" s="70" t="n"/>
      <c r="L743" s="70" t="n"/>
      <c r="M743" s="70" t="n"/>
      <c r="N743" s="70" t="n"/>
      <c r="O743" s="70" t="n"/>
      <c r="P743" s="123" t="n"/>
      <c r="Q743" s="122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120" t="n"/>
      <c r="H744" s="121" t="n"/>
      <c r="I744" s="122" t="n"/>
      <c r="J744" s="70" t="n"/>
      <c r="K744" s="70" t="n"/>
      <c r="L744" s="70" t="n"/>
      <c r="M744" s="70" t="n"/>
      <c r="N744" s="70" t="n"/>
      <c r="O744" s="70" t="n"/>
      <c r="P744" s="123" t="n"/>
      <c r="Q744" s="122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120" t="n"/>
      <c r="H745" s="121" t="n"/>
      <c r="I745" s="122" t="n"/>
      <c r="J745" s="70" t="n"/>
      <c r="K745" s="70" t="n"/>
      <c r="L745" s="70" t="n"/>
      <c r="M745" s="70" t="n"/>
      <c r="N745" s="70" t="n"/>
      <c r="O745" s="70" t="n"/>
      <c r="P745" s="123" t="n"/>
      <c r="Q745" s="122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120" t="n"/>
      <c r="H746" s="121" t="n"/>
      <c r="I746" s="122" t="n"/>
      <c r="J746" s="70" t="n"/>
      <c r="K746" s="70" t="n"/>
      <c r="L746" s="70" t="n"/>
      <c r="M746" s="70" t="n"/>
      <c r="N746" s="70" t="n"/>
      <c r="O746" s="70" t="n"/>
      <c r="P746" s="123" t="n"/>
      <c r="Q746" s="122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120" t="n"/>
      <c r="H747" s="121" t="n"/>
      <c r="I747" s="122" t="n"/>
      <c r="J747" s="70" t="n"/>
      <c r="K747" s="70" t="n"/>
      <c r="L747" s="70" t="n"/>
      <c r="M747" s="70" t="n"/>
      <c r="N747" s="70" t="n"/>
      <c r="O747" s="70" t="n"/>
      <c r="P747" s="123" t="n"/>
      <c r="Q747" s="122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120" t="n"/>
      <c r="H748" s="121" t="n"/>
      <c r="I748" s="122" t="n"/>
      <c r="J748" s="70" t="n"/>
      <c r="K748" s="70" t="n"/>
      <c r="L748" s="70" t="n"/>
      <c r="M748" s="70" t="n"/>
      <c r="N748" s="70" t="n"/>
      <c r="O748" s="70" t="n"/>
      <c r="P748" s="123" t="n"/>
      <c r="Q748" s="122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120" t="n"/>
      <c r="H749" s="121" t="n"/>
      <c r="I749" s="122" t="n"/>
      <c r="J749" s="70" t="n"/>
      <c r="K749" s="70" t="n"/>
      <c r="L749" s="70" t="n"/>
      <c r="M749" s="70" t="n"/>
      <c r="N749" s="70" t="n"/>
      <c r="O749" s="70" t="n"/>
      <c r="P749" s="123" t="n"/>
      <c r="Q749" s="122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120" t="n"/>
      <c r="H750" s="121" t="n"/>
      <c r="I750" s="122" t="n"/>
      <c r="J750" s="70" t="n"/>
      <c r="K750" s="70" t="n"/>
      <c r="L750" s="70" t="n"/>
      <c r="M750" s="70" t="n"/>
      <c r="N750" s="70" t="n"/>
      <c r="O750" s="70" t="n"/>
      <c r="P750" s="123" t="n"/>
      <c r="Q750" s="122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120" t="n"/>
      <c r="H751" s="121" t="n"/>
      <c r="I751" s="122" t="n"/>
      <c r="J751" s="70" t="n"/>
      <c r="K751" s="70" t="n"/>
      <c r="L751" s="70" t="n"/>
      <c r="M751" s="70" t="n"/>
      <c r="N751" s="70" t="n"/>
      <c r="O751" s="70" t="n"/>
      <c r="P751" s="123" t="n"/>
      <c r="Q751" s="122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120" t="n"/>
      <c r="H752" s="121" t="n"/>
      <c r="I752" s="122" t="n"/>
      <c r="J752" s="70" t="n"/>
      <c r="K752" s="70" t="n"/>
      <c r="L752" s="70" t="n"/>
      <c r="M752" s="70" t="n"/>
      <c r="N752" s="70" t="n"/>
      <c r="O752" s="70" t="n"/>
      <c r="P752" s="123" t="n"/>
      <c r="Q752" s="122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120" t="n"/>
      <c r="H753" s="121" t="n"/>
      <c r="I753" s="122" t="n"/>
      <c r="J753" s="70" t="n"/>
      <c r="K753" s="70" t="n"/>
      <c r="L753" s="70" t="n"/>
      <c r="M753" s="70" t="n"/>
      <c r="N753" s="70" t="n"/>
      <c r="O753" s="70" t="n"/>
      <c r="P753" s="123" t="n"/>
      <c r="Q753" s="122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120" t="n"/>
      <c r="H754" s="121" t="n"/>
      <c r="I754" s="122" t="n"/>
      <c r="J754" s="70" t="n"/>
      <c r="K754" s="70" t="n"/>
      <c r="L754" s="70" t="n"/>
      <c r="M754" s="70" t="n"/>
      <c r="N754" s="70" t="n"/>
      <c r="O754" s="70" t="n"/>
      <c r="P754" s="123" t="n"/>
      <c r="Q754" s="122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120" t="n"/>
      <c r="H755" s="121" t="n"/>
      <c r="I755" s="122" t="n"/>
      <c r="J755" s="70" t="n"/>
      <c r="K755" s="70" t="n"/>
      <c r="L755" s="70" t="n"/>
      <c r="M755" s="70" t="n"/>
      <c r="N755" s="70" t="n"/>
      <c r="O755" s="70" t="n"/>
      <c r="P755" s="123" t="n"/>
      <c r="Q755" s="122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120" t="n"/>
      <c r="H756" s="121" t="n"/>
      <c r="I756" s="122" t="n"/>
      <c r="J756" s="70" t="n"/>
      <c r="K756" s="70" t="n"/>
      <c r="L756" s="70" t="n"/>
      <c r="M756" s="70" t="n"/>
      <c r="N756" s="70" t="n"/>
      <c r="O756" s="70" t="n"/>
      <c r="P756" s="123" t="n"/>
      <c r="Q756" s="122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120" t="n"/>
      <c r="H757" s="121" t="n"/>
      <c r="I757" s="122" t="n"/>
      <c r="J757" s="70" t="n"/>
      <c r="K757" s="70" t="n"/>
      <c r="L757" s="70" t="n"/>
      <c r="M757" s="70" t="n"/>
      <c r="N757" s="70" t="n"/>
      <c r="O757" s="70" t="n"/>
      <c r="P757" s="123" t="n"/>
      <c r="Q757" s="122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120" t="n"/>
      <c r="H758" s="121" t="n"/>
      <c r="I758" s="122" t="n"/>
      <c r="J758" s="70" t="n"/>
      <c r="K758" s="70" t="n"/>
      <c r="L758" s="70" t="n"/>
      <c r="M758" s="70" t="n"/>
      <c r="N758" s="70" t="n"/>
      <c r="O758" s="70" t="n"/>
      <c r="P758" s="123" t="n"/>
      <c r="Q758" s="122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120" t="n"/>
      <c r="H759" s="121" t="n"/>
      <c r="I759" s="122" t="n"/>
      <c r="J759" s="70" t="n"/>
      <c r="K759" s="70" t="n"/>
      <c r="L759" s="70" t="n"/>
      <c r="M759" s="70" t="n"/>
      <c r="N759" s="70" t="n"/>
      <c r="O759" s="70" t="n"/>
      <c r="P759" s="123" t="n"/>
      <c r="Q759" s="122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120" t="n"/>
      <c r="H760" s="121" t="n"/>
      <c r="I760" s="122" t="n"/>
      <c r="J760" s="70" t="n"/>
      <c r="K760" s="70" t="n"/>
      <c r="L760" s="70" t="n"/>
      <c r="M760" s="70" t="n"/>
      <c r="N760" s="70" t="n"/>
      <c r="O760" s="70" t="n"/>
      <c r="P760" s="123" t="n"/>
      <c r="Q760" s="122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120" t="n"/>
      <c r="H761" s="121" t="n"/>
      <c r="I761" s="122" t="n"/>
      <c r="J761" s="70" t="n"/>
      <c r="K761" s="70" t="n"/>
      <c r="L761" s="70" t="n"/>
      <c r="M761" s="70" t="n"/>
      <c r="N761" s="70" t="n"/>
      <c r="O761" s="70" t="n"/>
      <c r="P761" s="123" t="n"/>
      <c r="Q761" s="122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120" t="n"/>
      <c r="H762" s="121" t="n"/>
      <c r="I762" s="122" t="n"/>
      <c r="J762" s="70" t="n"/>
      <c r="K762" s="70" t="n"/>
      <c r="L762" s="70" t="n"/>
      <c r="M762" s="70" t="n"/>
      <c r="N762" s="70" t="n"/>
      <c r="O762" s="70" t="n"/>
      <c r="P762" s="123" t="n"/>
      <c r="Q762" s="122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120" t="n"/>
      <c r="H763" s="121" t="n"/>
      <c r="I763" s="122" t="n"/>
      <c r="J763" s="70" t="n"/>
      <c r="K763" s="70" t="n"/>
      <c r="L763" s="70" t="n"/>
      <c r="M763" s="70" t="n"/>
      <c r="N763" s="70" t="n"/>
      <c r="O763" s="70" t="n"/>
      <c r="P763" s="123" t="n"/>
      <c r="Q763" s="122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120" t="n"/>
      <c r="H764" s="121" t="n"/>
      <c r="I764" s="122" t="n"/>
      <c r="J764" s="70" t="n"/>
      <c r="K764" s="70" t="n"/>
      <c r="L764" s="70" t="n"/>
      <c r="M764" s="70" t="n"/>
      <c r="N764" s="70" t="n"/>
      <c r="O764" s="70" t="n"/>
      <c r="P764" s="123" t="n"/>
      <c r="Q764" s="122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120" t="n"/>
      <c r="H765" s="121" t="n"/>
      <c r="I765" s="122" t="n"/>
      <c r="J765" s="70" t="n"/>
      <c r="K765" s="70" t="n"/>
      <c r="L765" s="70" t="n"/>
      <c r="M765" s="70" t="n"/>
      <c r="N765" s="70" t="n"/>
      <c r="O765" s="70" t="n"/>
      <c r="P765" s="123" t="n"/>
      <c r="Q765" s="122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120" t="n"/>
      <c r="H766" s="121" t="n"/>
      <c r="I766" s="122" t="n"/>
      <c r="J766" s="70" t="n"/>
      <c r="K766" s="70" t="n"/>
      <c r="L766" s="70" t="n"/>
      <c r="M766" s="70" t="n"/>
      <c r="N766" s="70" t="n"/>
      <c r="O766" s="70" t="n"/>
      <c r="P766" s="123" t="n"/>
      <c r="Q766" s="122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120" t="n"/>
      <c r="H767" s="121" t="n"/>
      <c r="I767" s="122" t="n"/>
      <c r="J767" s="70" t="n"/>
      <c r="K767" s="70" t="n"/>
      <c r="L767" s="70" t="n"/>
      <c r="M767" s="70" t="n"/>
      <c r="N767" s="70" t="n"/>
      <c r="O767" s="70" t="n"/>
      <c r="P767" s="123" t="n"/>
      <c r="Q767" s="122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120" t="n"/>
      <c r="H768" s="121" t="n"/>
      <c r="I768" s="122" t="n"/>
      <c r="J768" s="70" t="n"/>
      <c r="K768" s="70" t="n"/>
      <c r="L768" s="70" t="n"/>
      <c r="M768" s="70" t="n"/>
      <c r="N768" s="70" t="n"/>
      <c r="O768" s="70" t="n"/>
      <c r="P768" s="123" t="n"/>
      <c r="Q768" s="122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120" t="n"/>
      <c r="H769" s="121" t="n"/>
      <c r="I769" s="122" t="n"/>
      <c r="J769" s="70" t="n"/>
      <c r="K769" s="70" t="n"/>
      <c r="L769" s="70" t="n"/>
      <c r="M769" s="70" t="n"/>
      <c r="N769" s="70" t="n"/>
      <c r="O769" s="70" t="n"/>
      <c r="P769" s="123" t="n"/>
      <c r="Q769" s="122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120" t="n"/>
      <c r="H770" s="121" t="n"/>
      <c r="I770" s="122" t="n"/>
      <c r="J770" s="70" t="n"/>
      <c r="K770" s="70" t="n"/>
      <c r="L770" s="70" t="n"/>
      <c r="M770" s="70" t="n"/>
      <c r="N770" s="70" t="n"/>
      <c r="O770" s="70" t="n"/>
      <c r="P770" s="123" t="n"/>
      <c r="Q770" s="122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120" t="n"/>
      <c r="H771" s="121" t="n"/>
      <c r="I771" s="122" t="n"/>
      <c r="J771" s="70" t="n"/>
      <c r="K771" s="70" t="n"/>
      <c r="L771" s="70" t="n"/>
      <c r="M771" s="70" t="n"/>
      <c r="N771" s="70" t="n"/>
      <c r="O771" s="70" t="n"/>
      <c r="P771" s="123" t="n"/>
      <c r="Q771" s="122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120" t="n"/>
      <c r="H772" s="121" t="n"/>
      <c r="I772" s="122" t="n"/>
      <c r="J772" s="70" t="n"/>
      <c r="K772" s="70" t="n"/>
      <c r="L772" s="70" t="n"/>
      <c r="M772" s="70" t="n"/>
      <c r="N772" s="70" t="n"/>
      <c r="O772" s="70" t="n"/>
      <c r="P772" s="123" t="n"/>
      <c r="Q772" s="122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120" t="n"/>
      <c r="H773" s="121" t="n"/>
      <c r="I773" s="122" t="n"/>
      <c r="J773" s="70" t="n"/>
      <c r="K773" s="70" t="n"/>
      <c r="L773" s="70" t="n"/>
      <c r="M773" s="70" t="n"/>
      <c r="N773" s="70" t="n"/>
      <c r="O773" s="70" t="n"/>
      <c r="P773" s="123" t="n"/>
      <c r="Q773" s="122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120" t="n"/>
      <c r="H774" s="121" t="n"/>
      <c r="I774" s="122" t="n"/>
      <c r="J774" s="70" t="n"/>
      <c r="K774" s="70" t="n"/>
      <c r="L774" s="70" t="n"/>
      <c r="M774" s="70" t="n"/>
      <c r="N774" s="70" t="n"/>
      <c r="O774" s="70" t="n"/>
      <c r="P774" s="123" t="n"/>
      <c r="Q774" s="122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120" t="n"/>
      <c r="H775" s="121" t="n"/>
      <c r="I775" s="122" t="n"/>
      <c r="J775" s="70" t="n"/>
      <c r="K775" s="70" t="n"/>
      <c r="L775" s="70" t="n"/>
      <c r="M775" s="70" t="n"/>
      <c r="N775" s="70" t="n"/>
      <c r="O775" s="70" t="n"/>
      <c r="P775" s="123" t="n"/>
      <c r="Q775" s="122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120" t="n"/>
      <c r="H776" s="121" t="n"/>
      <c r="I776" s="122" t="n"/>
      <c r="J776" s="70" t="n"/>
      <c r="K776" s="70" t="n"/>
      <c r="L776" s="70" t="n"/>
      <c r="M776" s="70" t="n"/>
      <c r="N776" s="70" t="n"/>
      <c r="O776" s="70" t="n"/>
      <c r="P776" s="123" t="n"/>
      <c r="Q776" s="122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120" t="n"/>
      <c r="H777" s="121" t="n"/>
      <c r="I777" s="122" t="n"/>
      <c r="J777" s="70" t="n"/>
      <c r="K777" s="70" t="n"/>
      <c r="L777" s="70" t="n"/>
      <c r="M777" s="70" t="n"/>
      <c r="N777" s="70" t="n"/>
      <c r="O777" s="70" t="n"/>
      <c r="P777" s="123" t="n"/>
      <c r="Q777" s="122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120" t="n"/>
      <c r="H778" s="121" t="n"/>
      <c r="I778" s="122" t="n"/>
      <c r="J778" s="70" t="n"/>
      <c r="K778" s="70" t="n"/>
      <c r="L778" s="70" t="n"/>
      <c r="M778" s="70" t="n"/>
      <c r="N778" s="70" t="n"/>
      <c r="O778" s="70" t="n"/>
      <c r="P778" s="123" t="n"/>
      <c r="Q778" s="122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120" t="n"/>
      <c r="H779" s="121" t="n"/>
      <c r="I779" s="122" t="n"/>
      <c r="J779" s="70" t="n"/>
      <c r="K779" s="70" t="n"/>
      <c r="L779" s="70" t="n"/>
      <c r="M779" s="70" t="n"/>
      <c r="N779" s="70" t="n"/>
      <c r="O779" s="70" t="n"/>
      <c r="P779" s="123" t="n"/>
      <c r="Q779" s="122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120" t="n"/>
      <c r="H780" s="121" t="n"/>
      <c r="I780" s="122" t="n"/>
      <c r="J780" s="70" t="n"/>
      <c r="K780" s="70" t="n"/>
      <c r="L780" s="70" t="n"/>
      <c r="M780" s="70" t="n"/>
      <c r="N780" s="70" t="n"/>
      <c r="O780" s="70" t="n"/>
      <c r="P780" s="123" t="n"/>
      <c r="Q780" s="122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120" t="n"/>
      <c r="H781" s="121" t="n"/>
      <c r="I781" s="122" t="n"/>
      <c r="J781" s="70" t="n"/>
      <c r="K781" s="70" t="n"/>
      <c r="L781" s="70" t="n"/>
      <c r="M781" s="70" t="n"/>
      <c r="N781" s="70" t="n"/>
      <c r="O781" s="70" t="n"/>
      <c r="P781" s="123" t="n"/>
      <c r="Q781" s="122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120" t="n"/>
      <c r="H782" s="121" t="n"/>
      <c r="I782" s="122" t="n"/>
      <c r="J782" s="70" t="n"/>
      <c r="K782" s="70" t="n"/>
      <c r="L782" s="70" t="n"/>
      <c r="M782" s="70" t="n"/>
      <c r="N782" s="70" t="n"/>
      <c r="O782" s="70" t="n"/>
      <c r="P782" s="123" t="n"/>
      <c r="Q782" s="122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120" t="n"/>
      <c r="H783" s="121" t="n"/>
      <c r="I783" s="122" t="n"/>
      <c r="J783" s="70" t="n"/>
      <c r="K783" s="70" t="n"/>
      <c r="L783" s="70" t="n"/>
      <c r="M783" s="70" t="n"/>
      <c r="N783" s="70" t="n"/>
      <c r="O783" s="70" t="n"/>
      <c r="P783" s="123" t="n"/>
      <c r="Q783" s="122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120" t="n"/>
      <c r="H784" s="121" t="n"/>
      <c r="I784" s="122" t="n"/>
      <c r="J784" s="70" t="n"/>
      <c r="K784" s="70" t="n"/>
      <c r="L784" s="70" t="n"/>
      <c r="M784" s="70" t="n"/>
      <c r="N784" s="70" t="n"/>
      <c r="O784" s="70" t="n"/>
      <c r="P784" s="123" t="n"/>
      <c r="Q784" s="122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120" t="n"/>
      <c r="H785" s="121" t="n"/>
      <c r="I785" s="122" t="n"/>
      <c r="J785" s="70" t="n"/>
      <c r="K785" s="70" t="n"/>
      <c r="L785" s="70" t="n"/>
      <c r="M785" s="70" t="n"/>
      <c r="N785" s="70" t="n"/>
      <c r="O785" s="70" t="n"/>
      <c r="P785" s="123" t="n"/>
      <c r="Q785" s="122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120" t="n"/>
      <c r="H786" s="121" t="n"/>
      <c r="I786" s="122" t="n"/>
      <c r="J786" s="70" t="n"/>
      <c r="K786" s="70" t="n"/>
      <c r="L786" s="70" t="n"/>
      <c r="M786" s="70" t="n"/>
      <c r="N786" s="70" t="n"/>
      <c r="O786" s="70" t="n"/>
      <c r="P786" s="123" t="n"/>
      <c r="Q786" s="122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120" t="n"/>
      <c r="H787" s="121" t="n"/>
      <c r="I787" s="122" t="n"/>
      <c r="J787" s="70" t="n"/>
      <c r="K787" s="70" t="n"/>
      <c r="L787" s="70" t="n"/>
      <c r="M787" s="70" t="n"/>
      <c r="N787" s="70" t="n"/>
      <c r="O787" s="70" t="n"/>
      <c r="P787" s="123" t="n"/>
      <c r="Q787" s="122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120" t="n"/>
      <c r="H788" s="121" t="n"/>
      <c r="I788" s="122" t="n"/>
      <c r="J788" s="70" t="n"/>
      <c r="K788" s="70" t="n"/>
      <c r="L788" s="70" t="n"/>
      <c r="M788" s="70" t="n"/>
      <c r="N788" s="70" t="n"/>
      <c r="O788" s="70" t="n"/>
      <c r="P788" s="123" t="n"/>
      <c r="Q788" s="122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120" t="n"/>
      <c r="H789" s="121" t="n"/>
      <c r="I789" s="122" t="n"/>
      <c r="J789" s="70" t="n"/>
      <c r="K789" s="70" t="n"/>
      <c r="L789" s="70" t="n"/>
      <c r="M789" s="70" t="n"/>
      <c r="N789" s="70" t="n"/>
      <c r="O789" s="70" t="n"/>
      <c r="P789" s="123" t="n"/>
      <c r="Q789" s="122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120" t="n"/>
      <c r="H790" s="121" t="n"/>
      <c r="I790" s="122" t="n"/>
      <c r="J790" s="70" t="n"/>
      <c r="K790" s="70" t="n"/>
      <c r="L790" s="70" t="n"/>
      <c r="M790" s="70" t="n"/>
      <c r="N790" s="70" t="n"/>
      <c r="O790" s="70" t="n"/>
      <c r="P790" s="123" t="n"/>
      <c r="Q790" s="122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120" t="n"/>
      <c r="H791" s="121" t="n"/>
      <c r="I791" s="122" t="n"/>
      <c r="J791" s="70" t="n"/>
      <c r="K791" s="70" t="n"/>
      <c r="L791" s="70" t="n"/>
      <c r="M791" s="70" t="n"/>
      <c r="N791" s="70" t="n"/>
      <c r="O791" s="70" t="n"/>
      <c r="P791" s="123" t="n"/>
      <c r="Q791" s="122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120" t="n"/>
      <c r="H792" s="121" t="n"/>
      <c r="I792" s="122" t="n"/>
      <c r="J792" s="70" t="n"/>
      <c r="K792" s="70" t="n"/>
      <c r="L792" s="70" t="n"/>
      <c r="M792" s="70" t="n"/>
      <c r="N792" s="70" t="n"/>
      <c r="O792" s="70" t="n"/>
      <c r="P792" s="123" t="n"/>
      <c r="Q792" s="122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120" t="n"/>
      <c r="H793" s="121" t="n"/>
      <c r="I793" s="122" t="n"/>
      <c r="J793" s="70" t="n"/>
      <c r="K793" s="70" t="n"/>
      <c r="L793" s="70" t="n"/>
      <c r="M793" s="70" t="n"/>
      <c r="N793" s="70" t="n"/>
      <c r="O793" s="70" t="n"/>
      <c r="P793" s="123" t="n"/>
      <c r="Q793" s="122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120" t="n"/>
      <c r="H794" s="121" t="n"/>
      <c r="I794" s="122" t="n"/>
      <c r="J794" s="70" t="n"/>
      <c r="K794" s="70" t="n"/>
      <c r="L794" s="70" t="n"/>
      <c r="M794" s="70" t="n"/>
      <c r="N794" s="70" t="n"/>
      <c r="O794" s="70" t="n"/>
      <c r="P794" s="123" t="n"/>
      <c r="Q794" s="122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120" t="n"/>
      <c r="H795" s="121" t="n"/>
      <c r="I795" s="122" t="n"/>
      <c r="J795" s="70" t="n"/>
      <c r="K795" s="70" t="n"/>
      <c r="L795" s="70" t="n"/>
      <c r="M795" s="70" t="n"/>
      <c r="N795" s="70" t="n"/>
      <c r="O795" s="70" t="n"/>
      <c r="P795" s="123" t="n"/>
      <c r="Q795" s="122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120" t="n"/>
      <c r="H796" s="121" t="n"/>
      <c r="I796" s="122" t="n"/>
      <c r="J796" s="70" t="n"/>
      <c r="K796" s="70" t="n"/>
      <c r="L796" s="70" t="n"/>
      <c r="M796" s="70" t="n"/>
      <c r="N796" s="70" t="n"/>
      <c r="O796" s="70" t="n"/>
      <c r="P796" s="123" t="n"/>
      <c r="Q796" s="122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120" t="n"/>
      <c r="H797" s="121" t="n"/>
      <c r="I797" s="122" t="n"/>
      <c r="J797" s="70" t="n"/>
      <c r="K797" s="70" t="n"/>
      <c r="L797" s="70" t="n"/>
      <c r="M797" s="70" t="n"/>
      <c r="N797" s="70" t="n"/>
      <c r="O797" s="70" t="n"/>
      <c r="P797" s="123" t="n"/>
      <c r="Q797" s="122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120" t="n"/>
      <c r="H798" s="121" t="n"/>
      <c r="I798" s="122" t="n"/>
      <c r="J798" s="70" t="n"/>
      <c r="K798" s="70" t="n"/>
      <c r="L798" s="70" t="n"/>
      <c r="M798" s="70" t="n"/>
      <c r="N798" s="70" t="n"/>
      <c r="O798" s="70" t="n"/>
      <c r="P798" s="123" t="n"/>
      <c r="Q798" s="122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120" t="n"/>
      <c r="H799" s="121" t="n"/>
      <c r="I799" s="122" t="n"/>
      <c r="J799" s="70" t="n"/>
      <c r="K799" s="70" t="n"/>
      <c r="L799" s="70" t="n"/>
      <c r="M799" s="70" t="n"/>
      <c r="N799" s="70" t="n"/>
      <c r="O799" s="70" t="n"/>
      <c r="P799" s="123" t="n"/>
      <c r="Q799" s="122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120" t="n"/>
      <c r="H800" s="121" t="n"/>
      <c r="I800" s="122" t="n"/>
      <c r="J800" s="70" t="n"/>
      <c r="K800" s="70" t="n"/>
      <c r="L800" s="70" t="n"/>
      <c r="M800" s="70" t="n"/>
      <c r="N800" s="70" t="n"/>
      <c r="O800" s="70" t="n"/>
      <c r="P800" s="123" t="n"/>
      <c r="Q800" s="122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120" t="n"/>
      <c r="H801" s="121" t="n"/>
      <c r="I801" s="122" t="n"/>
      <c r="J801" s="70" t="n"/>
      <c r="K801" s="70" t="n"/>
      <c r="L801" s="70" t="n"/>
      <c r="M801" s="70" t="n"/>
      <c r="N801" s="70" t="n"/>
      <c r="O801" s="70" t="n"/>
      <c r="P801" s="123" t="n"/>
      <c r="Q801" s="122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120" t="n"/>
      <c r="H802" s="121" t="n"/>
      <c r="I802" s="122" t="n"/>
      <c r="J802" s="70" t="n"/>
      <c r="K802" s="70" t="n"/>
      <c r="L802" s="70" t="n"/>
      <c r="M802" s="70" t="n"/>
      <c r="N802" s="70" t="n"/>
      <c r="O802" s="70" t="n"/>
      <c r="P802" s="123" t="n"/>
      <c r="Q802" s="122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120" t="n"/>
      <c r="H803" s="121" t="n"/>
      <c r="I803" s="122" t="n"/>
      <c r="J803" s="70" t="n"/>
      <c r="K803" s="70" t="n"/>
      <c r="L803" s="70" t="n"/>
      <c r="M803" s="70" t="n"/>
      <c r="N803" s="70" t="n"/>
      <c r="O803" s="70" t="n"/>
      <c r="P803" s="123" t="n"/>
      <c r="Q803" s="122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120" t="n"/>
      <c r="H804" s="121" t="n"/>
      <c r="I804" s="122" t="n"/>
      <c r="J804" s="70" t="n"/>
      <c r="K804" s="70" t="n"/>
      <c r="L804" s="70" t="n"/>
      <c r="M804" s="70" t="n"/>
      <c r="N804" s="70" t="n"/>
      <c r="O804" s="70" t="n"/>
      <c r="P804" s="123" t="n"/>
      <c r="Q804" s="122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120" t="n"/>
      <c r="H805" s="121" t="n"/>
      <c r="I805" s="122" t="n"/>
      <c r="J805" s="70" t="n"/>
      <c r="K805" s="70" t="n"/>
      <c r="L805" s="70" t="n"/>
      <c r="M805" s="70" t="n"/>
      <c r="N805" s="70" t="n"/>
      <c r="O805" s="70" t="n"/>
      <c r="P805" s="123" t="n"/>
      <c r="Q805" s="122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120" t="n"/>
      <c r="H806" s="121" t="n"/>
      <c r="I806" s="122" t="n"/>
      <c r="J806" s="70" t="n"/>
      <c r="K806" s="70" t="n"/>
      <c r="L806" s="70" t="n"/>
      <c r="M806" s="70" t="n"/>
      <c r="N806" s="70" t="n"/>
      <c r="O806" s="70" t="n"/>
      <c r="P806" s="123" t="n"/>
      <c r="Q806" s="122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120" t="n"/>
      <c r="H807" s="121" t="n"/>
      <c r="I807" s="122" t="n"/>
      <c r="J807" s="70" t="n"/>
      <c r="K807" s="70" t="n"/>
      <c r="L807" s="70" t="n"/>
      <c r="M807" s="70" t="n"/>
      <c r="N807" s="70" t="n"/>
      <c r="O807" s="70" t="n"/>
      <c r="P807" s="123" t="n"/>
      <c r="Q807" s="122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120" t="n"/>
      <c r="H808" s="121" t="n"/>
      <c r="I808" s="122" t="n"/>
      <c r="J808" s="70" t="n"/>
      <c r="K808" s="70" t="n"/>
      <c r="L808" s="70" t="n"/>
      <c r="M808" s="70" t="n"/>
      <c r="N808" s="70" t="n"/>
      <c r="O808" s="70" t="n"/>
      <c r="P808" s="123" t="n"/>
      <c r="Q808" s="122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120" t="n"/>
      <c r="H809" s="121" t="n"/>
      <c r="I809" s="122" t="n"/>
      <c r="J809" s="70" t="n"/>
      <c r="K809" s="70" t="n"/>
      <c r="L809" s="70" t="n"/>
      <c r="M809" s="70" t="n"/>
      <c r="N809" s="70" t="n"/>
      <c r="O809" s="70" t="n"/>
      <c r="P809" s="123" t="n"/>
      <c r="Q809" s="122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120" t="n"/>
      <c r="H810" s="121" t="n"/>
      <c r="I810" s="122" t="n"/>
      <c r="J810" s="70" t="n"/>
      <c r="K810" s="70" t="n"/>
      <c r="L810" s="70" t="n"/>
      <c r="M810" s="70" t="n"/>
      <c r="N810" s="70" t="n"/>
      <c r="O810" s="70" t="n"/>
      <c r="P810" s="123" t="n"/>
      <c r="Q810" s="122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120" t="n"/>
      <c r="H811" s="121" t="n"/>
      <c r="I811" s="122" t="n"/>
      <c r="J811" s="70" t="n"/>
      <c r="K811" s="70" t="n"/>
      <c r="L811" s="70" t="n"/>
      <c r="M811" s="70" t="n"/>
      <c r="N811" s="70" t="n"/>
      <c r="O811" s="70" t="n"/>
      <c r="P811" s="123" t="n"/>
      <c r="Q811" s="122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120" t="n"/>
      <c r="H812" s="121" t="n"/>
      <c r="I812" s="122" t="n"/>
      <c r="J812" s="70" t="n"/>
      <c r="K812" s="70" t="n"/>
      <c r="L812" s="70" t="n"/>
      <c r="M812" s="70" t="n"/>
      <c r="N812" s="70" t="n"/>
      <c r="O812" s="70" t="n"/>
      <c r="P812" s="123" t="n"/>
      <c r="Q812" s="122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120" t="n"/>
      <c r="H813" s="121" t="n"/>
      <c r="I813" s="122" t="n"/>
      <c r="J813" s="70" t="n"/>
      <c r="K813" s="70" t="n"/>
      <c r="L813" s="70" t="n"/>
      <c r="M813" s="70" t="n"/>
      <c r="N813" s="70" t="n"/>
      <c r="O813" s="70" t="n"/>
      <c r="P813" s="123" t="n"/>
      <c r="Q813" s="122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120" t="n"/>
      <c r="H814" s="121" t="n"/>
      <c r="I814" s="122" t="n"/>
      <c r="J814" s="70" t="n"/>
      <c r="K814" s="70" t="n"/>
      <c r="L814" s="70" t="n"/>
      <c r="M814" s="70" t="n"/>
      <c r="N814" s="70" t="n"/>
      <c r="O814" s="70" t="n"/>
      <c r="P814" s="123" t="n"/>
      <c r="Q814" s="122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120" t="n"/>
      <c r="H815" s="121" t="n"/>
      <c r="I815" s="122" t="n"/>
      <c r="J815" s="70" t="n"/>
      <c r="K815" s="70" t="n"/>
      <c r="L815" s="70" t="n"/>
      <c r="M815" s="70" t="n"/>
      <c r="N815" s="70" t="n"/>
      <c r="O815" s="70" t="n"/>
      <c r="P815" s="123" t="n"/>
      <c r="Q815" s="122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120" t="n"/>
      <c r="H816" s="121" t="n"/>
      <c r="I816" s="122" t="n"/>
      <c r="J816" s="70" t="n"/>
      <c r="K816" s="70" t="n"/>
      <c r="L816" s="70" t="n"/>
      <c r="M816" s="70" t="n"/>
      <c r="N816" s="70" t="n"/>
      <c r="O816" s="70" t="n"/>
      <c r="P816" s="123" t="n"/>
      <c r="Q816" s="122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120" t="n"/>
      <c r="H817" s="121" t="n"/>
      <c r="I817" s="122" t="n"/>
      <c r="J817" s="70" t="n"/>
      <c r="K817" s="70" t="n"/>
      <c r="L817" s="70" t="n"/>
      <c r="M817" s="70" t="n"/>
      <c r="N817" s="70" t="n"/>
      <c r="O817" s="70" t="n"/>
      <c r="P817" s="123" t="n"/>
      <c r="Q817" s="122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120" t="n"/>
      <c r="H818" s="121" t="n"/>
      <c r="I818" s="122" t="n"/>
      <c r="J818" s="70" t="n"/>
      <c r="K818" s="70" t="n"/>
      <c r="L818" s="70" t="n"/>
      <c r="M818" s="70" t="n"/>
      <c r="N818" s="70" t="n"/>
      <c r="O818" s="70" t="n"/>
      <c r="P818" s="123" t="n"/>
      <c r="Q818" s="122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120" t="n"/>
      <c r="H819" s="121" t="n"/>
      <c r="I819" s="122" t="n"/>
      <c r="J819" s="70" t="n"/>
      <c r="K819" s="70" t="n"/>
      <c r="L819" s="70" t="n"/>
      <c r="M819" s="70" t="n"/>
      <c r="N819" s="70" t="n"/>
      <c r="O819" s="70" t="n"/>
      <c r="P819" s="123" t="n"/>
      <c r="Q819" s="122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120" t="n"/>
      <c r="H820" s="121" t="n"/>
      <c r="I820" s="122" t="n"/>
      <c r="J820" s="70" t="n"/>
      <c r="K820" s="70" t="n"/>
      <c r="L820" s="70" t="n"/>
      <c r="M820" s="70" t="n"/>
      <c r="N820" s="70" t="n"/>
      <c r="O820" s="70" t="n"/>
      <c r="P820" s="123" t="n"/>
      <c r="Q820" s="122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120" t="n"/>
      <c r="H821" s="121" t="n"/>
      <c r="I821" s="122" t="n"/>
      <c r="J821" s="70" t="n"/>
      <c r="K821" s="70" t="n"/>
      <c r="L821" s="70" t="n"/>
      <c r="M821" s="70" t="n"/>
      <c r="N821" s="70" t="n"/>
      <c r="O821" s="70" t="n"/>
      <c r="P821" s="123" t="n"/>
      <c r="Q821" s="122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120" t="n"/>
      <c r="H822" s="121" t="n"/>
      <c r="I822" s="122" t="n"/>
      <c r="J822" s="70" t="n"/>
      <c r="K822" s="70" t="n"/>
      <c r="L822" s="70" t="n"/>
      <c r="M822" s="70" t="n"/>
      <c r="N822" s="70" t="n"/>
      <c r="O822" s="70" t="n"/>
      <c r="P822" s="123" t="n"/>
      <c r="Q822" s="122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120" t="n"/>
      <c r="H823" s="121" t="n"/>
      <c r="I823" s="122" t="n"/>
      <c r="J823" s="70" t="n"/>
      <c r="K823" s="70" t="n"/>
      <c r="L823" s="70" t="n"/>
      <c r="M823" s="70" t="n"/>
      <c r="N823" s="70" t="n"/>
      <c r="O823" s="70" t="n"/>
      <c r="P823" s="123" t="n"/>
      <c r="Q823" s="122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120" t="n"/>
      <c r="H824" s="121" t="n"/>
      <c r="I824" s="122" t="n"/>
      <c r="J824" s="70" t="n"/>
      <c r="K824" s="70" t="n"/>
      <c r="L824" s="70" t="n"/>
      <c r="M824" s="70" t="n"/>
      <c r="N824" s="70" t="n"/>
      <c r="O824" s="70" t="n"/>
      <c r="P824" s="123" t="n"/>
      <c r="Q824" s="122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120" t="n"/>
      <c r="H825" s="121" t="n"/>
      <c r="I825" s="122" t="n"/>
      <c r="J825" s="70" t="n"/>
      <c r="K825" s="70" t="n"/>
      <c r="L825" s="70" t="n"/>
      <c r="M825" s="70" t="n"/>
      <c r="N825" s="70" t="n"/>
      <c r="O825" s="70" t="n"/>
      <c r="P825" s="123" t="n"/>
      <c r="Q825" s="122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120" t="n"/>
      <c r="H826" s="121" t="n"/>
      <c r="I826" s="122" t="n"/>
      <c r="J826" s="70" t="n"/>
      <c r="K826" s="70" t="n"/>
      <c r="L826" s="70" t="n"/>
      <c r="M826" s="70" t="n"/>
      <c r="N826" s="70" t="n"/>
      <c r="O826" s="70" t="n"/>
      <c r="P826" s="123" t="n"/>
      <c r="Q826" s="122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120" t="n"/>
      <c r="H827" s="121" t="n"/>
      <c r="I827" s="122" t="n"/>
      <c r="J827" s="70" t="n"/>
      <c r="K827" s="70" t="n"/>
      <c r="L827" s="70" t="n"/>
      <c r="M827" s="70" t="n"/>
      <c r="N827" s="70" t="n"/>
      <c r="O827" s="70" t="n"/>
      <c r="P827" s="123" t="n"/>
      <c r="Q827" s="122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120" t="n"/>
      <c r="H828" s="121" t="n"/>
      <c r="I828" s="122" t="n"/>
      <c r="J828" s="70" t="n"/>
      <c r="K828" s="70" t="n"/>
      <c r="L828" s="70" t="n"/>
      <c r="M828" s="70" t="n"/>
      <c r="N828" s="70" t="n"/>
      <c r="O828" s="70" t="n"/>
      <c r="P828" s="123" t="n"/>
      <c r="Q828" s="122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120" t="n"/>
      <c r="H829" s="121" t="n"/>
      <c r="I829" s="122" t="n"/>
      <c r="J829" s="70" t="n"/>
      <c r="K829" s="70" t="n"/>
      <c r="L829" s="70" t="n"/>
      <c r="M829" s="70" t="n"/>
      <c r="N829" s="70" t="n"/>
      <c r="O829" s="70" t="n"/>
      <c r="P829" s="123" t="n"/>
      <c r="Q829" s="122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120" t="n"/>
      <c r="H830" s="121" t="n"/>
      <c r="I830" s="122" t="n"/>
      <c r="J830" s="70" t="n"/>
      <c r="K830" s="70" t="n"/>
      <c r="L830" s="70" t="n"/>
      <c r="M830" s="70" t="n"/>
      <c r="N830" s="70" t="n"/>
      <c r="O830" s="70" t="n"/>
      <c r="P830" s="123" t="n"/>
      <c r="Q830" s="122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120" t="n"/>
      <c r="H831" s="121" t="n"/>
      <c r="I831" s="122" t="n"/>
      <c r="J831" s="70" t="n"/>
      <c r="K831" s="70" t="n"/>
      <c r="L831" s="70" t="n"/>
      <c r="M831" s="70" t="n"/>
      <c r="N831" s="70" t="n"/>
      <c r="O831" s="70" t="n"/>
      <c r="P831" s="123" t="n"/>
      <c r="Q831" s="122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120" t="n"/>
      <c r="H832" s="121" t="n"/>
      <c r="I832" s="122" t="n"/>
      <c r="J832" s="70" t="n"/>
      <c r="K832" s="70" t="n"/>
      <c r="L832" s="70" t="n"/>
      <c r="M832" s="70" t="n"/>
      <c r="N832" s="70" t="n"/>
      <c r="O832" s="70" t="n"/>
      <c r="P832" s="123" t="n"/>
      <c r="Q832" s="122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120" t="n"/>
      <c r="H833" s="121" t="n"/>
      <c r="I833" s="122" t="n"/>
      <c r="J833" s="70" t="n"/>
      <c r="K833" s="70" t="n"/>
      <c r="L833" s="70" t="n"/>
      <c r="M833" s="70" t="n"/>
      <c r="N833" s="70" t="n"/>
      <c r="O833" s="70" t="n"/>
      <c r="P833" s="123" t="n"/>
      <c r="Q833" s="122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120" t="n"/>
      <c r="H834" s="121" t="n"/>
      <c r="I834" s="122" t="n"/>
      <c r="J834" s="70" t="n"/>
      <c r="K834" s="70" t="n"/>
      <c r="L834" s="70" t="n"/>
      <c r="M834" s="70" t="n"/>
      <c r="N834" s="70" t="n"/>
      <c r="O834" s="70" t="n"/>
      <c r="P834" s="123" t="n"/>
      <c r="Q834" s="122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120" t="n"/>
      <c r="H835" s="121" t="n"/>
      <c r="I835" s="122" t="n"/>
      <c r="J835" s="70" t="n"/>
      <c r="K835" s="70" t="n"/>
      <c r="L835" s="70" t="n"/>
      <c r="M835" s="70" t="n"/>
      <c r="N835" s="70" t="n"/>
      <c r="O835" s="70" t="n"/>
      <c r="P835" s="123" t="n"/>
      <c r="Q835" s="122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120" t="n"/>
      <c r="H836" s="121" t="n"/>
      <c r="I836" s="122" t="n"/>
      <c r="J836" s="70" t="n"/>
      <c r="K836" s="70" t="n"/>
      <c r="L836" s="70" t="n"/>
      <c r="M836" s="70" t="n"/>
      <c r="N836" s="70" t="n"/>
      <c r="O836" s="70" t="n"/>
      <c r="P836" s="123" t="n"/>
      <c r="Q836" s="122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120" t="n"/>
      <c r="H837" s="121" t="n"/>
      <c r="I837" s="122" t="n"/>
      <c r="J837" s="70" t="n"/>
      <c r="K837" s="70" t="n"/>
      <c r="L837" s="70" t="n"/>
      <c r="M837" s="70" t="n"/>
      <c r="N837" s="70" t="n"/>
      <c r="O837" s="70" t="n"/>
      <c r="P837" s="123" t="n"/>
      <c r="Q837" s="122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120" t="n"/>
      <c r="H838" s="121" t="n"/>
      <c r="I838" s="122" t="n"/>
      <c r="J838" s="70" t="n"/>
      <c r="K838" s="70" t="n"/>
      <c r="L838" s="70" t="n"/>
      <c r="M838" s="70" t="n"/>
      <c r="N838" s="70" t="n"/>
      <c r="O838" s="70" t="n"/>
      <c r="P838" s="123" t="n"/>
      <c r="Q838" s="122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120" t="n"/>
      <c r="H839" s="121" t="n"/>
      <c r="I839" s="122" t="n"/>
      <c r="J839" s="70" t="n"/>
      <c r="K839" s="70" t="n"/>
      <c r="L839" s="70" t="n"/>
      <c r="M839" s="70" t="n"/>
      <c r="N839" s="70" t="n"/>
      <c r="O839" s="70" t="n"/>
      <c r="P839" s="123" t="n"/>
      <c r="Q839" s="122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120" t="n"/>
      <c r="H840" s="121" t="n"/>
      <c r="I840" s="122" t="n"/>
      <c r="J840" s="70" t="n"/>
      <c r="K840" s="70" t="n"/>
      <c r="L840" s="70" t="n"/>
      <c r="M840" s="70" t="n"/>
      <c r="N840" s="70" t="n"/>
      <c r="O840" s="70" t="n"/>
      <c r="P840" s="123" t="n"/>
      <c r="Q840" s="122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120" t="n"/>
      <c r="H841" s="121" t="n"/>
      <c r="I841" s="122" t="n"/>
      <c r="J841" s="70" t="n"/>
      <c r="K841" s="70" t="n"/>
      <c r="L841" s="70" t="n"/>
      <c r="M841" s="70" t="n"/>
      <c r="N841" s="70" t="n"/>
      <c r="O841" s="70" t="n"/>
      <c r="P841" s="123" t="n"/>
      <c r="Q841" s="122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120" t="n"/>
      <c r="H842" s="121" t="n"/>
      <c r="I842" s="122" t="n"/>
      <c r="J842" s="70" t="n"/>
      <c r="K842" s="70" t="n"/>
      <c r="L842" s="70" t="n"/>
      <c r="M842" s="70" t="n"/>
      <c r="N842" s="70" t="n"/>
      <c r="O842" s="70" t="n"/>
      <c r="P842" s="123" t="n"/>
      <c r="Q842" s="122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120" t="n"/>
      <c r="H843" s="121" t="n"/>
      <c r="I843" s="122" t="n"/>
      <c r="J843" s="70" t="n"/>
      <c r="K843" s="70" t="n"/>
      <c r="L843" s="70" t="n"/>
      <c r="M843" s="70" t="n"/>
      <c r="N843" s="70" t="n"/>
      <c r="O843" s="70" t="n"/>
      <c r="P843" s="123" t="n"/>
      <c r="Q843" s="122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120" t="n"/>
      <c r="H844" s="121" t="n"/>
      <c r="I844" s="122" t="n"/>
      <c r="J844" s="70" t="n"/>
      <c r="K844" s="70" t="n"/>
      <c r="L844" s="70" t="n"/>
      <c r="M844" s="70" t="n"/>
      <c r="N844" s="70" t="n"/>
      <c r="O844" s="70" t="n"/>
      <c r="P844" s="123" t="n"/>
      <c r="Q844" s="122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120" t="n"/>
      <c r="H845" s="121" t="n"/>
      <c r="I845" s="122" t="n"/>
      <c r="J845" s="70" t="n"/>
      <c r="K845" s="70" t="n"/>
      <c r="L845" s="70" t="n"/>
      <c r="M845" s="70" t="n"/>
      <c r="N845" s="70" t="n"/>
      <c r="O845" s="70" t="n"/>
      <c r="P845" s="123" t="n"/>
      <c r="Q845" s="122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120" t="n"/>
      <c r="H846" s="121" t="n"/>
      <c r="I846" s="122" t="n"/>
      <c r="J846" s="70" t="n"/>
      <c r="K846" s="70" t="n"/>
      <c r="L846" s="70" t="n"/>
      <c r="M846" s="70" t="n"/>
      <c r="N846" s="70" t="n"/>
      <c r="O846" s="70" t="n"/>
      <c r="P846" s="123" t="n"/>
      <c r="Q846" s="122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120" t="n"/>
      <c r="H847" s="121" t="n"/>
      <c r="I847" s="122" t="n"/>
      <c r="J847" s="70" t="n"/>
      <c r="K847" s="70" t="n"/>
      <c r="L847" s="70" t="n"/>
      <c r="M847" s="70" t="n"/>
      <c r="N847" s="70" t="n"/>
      <c r="O847" s="70" t="n"/>
      <c r="P847" s="123" t="n"/>
      <c r="Q847" s="122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120" t="n"/>
      <c r="H848" s="121" t="n"/>
      <c r="I848" s="122" t="n"/>
      <c r="J848" s="70" t="n"/>
      <c r="K848" s="70" t="n"/>
      <c r="L848" s="70" t="n"/>
      <c r="M848" s="70" t="n"/>
      <c r="N848" s="70" t="n"/>
      <c r="O848" s="70" t="n"/>
      <c r="P848" s="123" t="n"/>
      <c r="Q848" s="122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120" t="n"/>
      <c r="H849" s="121" t="n"/>
      <c r="I849" s="122" t="n"/>
      <c r="J849" s="70" t="n"/>
      <c r="K849" s="70" t="n"/>
      <c r="L849" s="70" t="n"/>
      <c r="M849" s="70" t="n"/>
      <c r="N849" s="70" t="n"/>
      <c r="O849" s="70" t="n"/>
      <c r="P849" s="123" t="n"/>
      <c r="Q849" s="122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120" t="n"/>
      <c r="H850" s="121" t="n"/>
      <c r="I850" s="122" t="n"/>
      <c r="J850" s="70" t="n"/>
      <c r="K850" s="70" t="n"/>
      <c r="L850" s="70" t="n"/>
      <c r="M850" s="70" t="n"/>
      <c r="N850" s="70" t="n"/>
      <c r="O850" s="70" t="n"/>
      <c r="P850" s="123" t="n"/>
      <c r="Q850" s="122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120" t="n"/>
      <c r="H851" s="121" t="n"/>
      <c r="I851" s="122" t="n"/>
      <c r="J851" s="70" t="n"/>
      <c r="K851" s="70" t="n"/>
      <c r="L851" s="70" t="n"/>
      <c r="M851" s="70" t="n"/>
      <c r="N851" s="70" t="n"/>
      <c r="O851" s="70" t="n"/>
      <c r="P851" s="123" t="n"/>
      <c r="Q851" s="122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120" t="n"/>
      <c r="H852" s="121" t="n"/>
      <c r="I852" s="122" t="n"/>
      <c r="J852" s="70" t="n"/>
      <c r="K852" s="70" t="n"/>
      <c r="L852" s="70" t="n"/>
      <c r="M852" s="70" t="n"/>
      <c r="N852" s="70" t="n"/>
      <c r="O852" s="70" t="n"/>
      <c r="P852" s="123" t="n"/>
      <c r="Q852" s="122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120" t="n"/>
      <c r="H853" s="121" t="n"/>
      <c r="I853" s="122" t="n"/>
      <c r="J853" s="70" t="n"/>
      <c r="K853" s="70" t="n"/>
      <c r="L853" s="70" t="n"/>
      <c r="M853" s="70" t="n"/>
      <c r="N853" s="70" t="n"/>
      <c r="O853" s="70" t="n"/>
      <c r="P853" s="123" t="n"/>
      <c r="Q853" s="122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120" t="n"/>
      <c r="H854" s="121" t="n"/>
      <c r="I854" s="122" t="n"/>
      <c r="J854" s="70" t="n"/>
      <c r="K854" s="70" t="n"/>
      <c r="L854" s="70" t="n"/>
      <c r="M854" s="70" t="n"/>
      <c r="N854" s="70" t="n"/>
      <c r="O854" s="70" t="n"/>
      <c r="P854" s="123" t="n"/>
      <c r="Q854" s="122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120" t="n"/>
      <c r="H855" s="121" t="n"/>
      <c r="I855" s="122" t="n"/>
      <c r="J855" s="70" t="n"/>
      <c r="K855" s="70" t="n"/>
      <c r="L855" s="70" t="n"/>
      <c r="M855" s="70" t="n"/>
      <c r="N855" s="70" t="n"/>
      <c r="O855" s="70" t="n"/>
      <c r="P855" s="123" t="n"/>
      <c r="Q855" s="122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120" t="n"/>
      <c r="H856" s="121" t="n"/>
      <c r="I856" s="122" t="n"/>
      <c r="J856" s="70" t="n"/>
      <c r="K856" s="70" t="n"/>
      <c r="L856" s="70" t="n"/>
      <c r="M856" s="70" t="n"/>
      <c r="N856" s="70" t="n"/>
      <c r="O856" s="70" t="n"/>
      <c r="P856" s="123" t="n"/>
      <c r="Q856" s="122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120" t="n"/>
      <c r="H857" s="121" t="n"/>
      <c r="I857" s="122" t="n"/>
      <c r="J857" s="70" t="n"/>
      <c r="K857" s="70" t="n"/>
      <c r="L857" s="70" t="n"/>
      <c r="M857" s="70" t="n"/>
      <c r="N857" s="70" t="n"/>
      <c r="O857" s="70" t="n"/>
      <c r="P857" s="123" t="n"/>
      <c r="Q857" s="122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120" t="n"/>
      <c r="H858" s="121" t="n"/>
      <c r="I858" s="122" t="n"/>
      <c r="J858" s="70" t="n"/>
      <c r="K858" s="70" t="n"/>
      <c r="L858" s="70" t="n"/>
      <c r="M858" s="70" t="n"/>
      <c r="N858" s="70" t="n"/>
      <c r="O858" s="70" t="n"/>
      <c r="P858" s="123" t="n"/>
      <c r="Q858" s="122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120" t="n"/>
      <c r="H859" s="121" t="n"/>
      <c r="I859" s="122" t="n"/>
      <c r="J859" s="70" t="n"/>
      <c r="K859" s="70" t="n"/>
      <c r="L859" s="70" t="n"/>
      <c r="M859" s="70" t="n"/>
      <c r="N859" s="70" t="n"/>
      <c r="O859" s="70" t="n"/>
      <c r="P859" s="123" t="n"/>
      <c r="Q859" s="122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120" t="n"/>
      <c r="H860" s="121" t="n"/>
      <c r="I860" s="122" t="n"/>
      <c r="J860" s="70" t="n"/>
      <c r="K860" s="70" t="n"/>
      <c r="L860" s="70" t="n"/>
      <c r="M860" s="70" t="n"/>
      <c r="N860" s="70" t="n"/>
      <c r="O860" s="70" t="n"/>
      <c r="P860" s="123" t="n"/>
      <c r="Q860" s="122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120" t="n"/>
      <c r="H861" s="121" t="n"/>
      <c r="I861" s="122" t="n"/>
      <c r="J861" s="70" t="n"/>
      <c r="K861" s="70" t="n"/>
      <c r="L861" s="70" t="n"/>
      <c r="M861" s="70" t="n"/>
      <c r="N861" s="70" t="n"/>
      <c r="O861" s="70" t="n"/>
      <c r="P861" s="123" t="n"/>
      <c r="Q861" s="122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120" t="n"/>
      <c r="H862" s="121" t="n"/>
      <c r="I862" s="122" t="n"/>
      <c r="J862" s="70" t="n"/>
      <c r="K862" s="70" t="n"/>
      <c r="L862" s="70" t="n"/>
      <c r="M862" s="70" t="n"/>
      <c r="N862" s="70" t="n"/>
      <c r="O862" s="70" t="n"/>
      <c r="P862" s="123" t="n"/>
      <c r="Q862" s="122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120" t="n"/>
      <c r="H863" s="121" t="n"/>
      <c r="I863" s="122" t="n"/>
      <c r="J863" s="70" t="n"/>
      <c r="K863" s="70" t="n"/>
      <c r="L863" s="70" t="n"/>
      <c r="M863" s="70" t="n"/>
      <c r="N863" s="70" t="n"/>
      <c r="O863" s="70" t="n"/>
      <c r="P863" s="123" t="n"/>
      <c r="Q863" s="122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120" t="n"/>
      <c r="H864" s="121" t="n"/>
      <c r="I864" s="122" t="n"/>
      <c r="J864" s="70" t="n"/>
      <c r="K864" s="70" t="n"/>
      <c r="L864" s="70" t="n"/>
      <c r="M864" s="70" t="n"/>
      <c r="N864" s="70" t="n"/>
      <c r="O864" s="70" t="n"/>
      <c r="P864" s="123" t="n"/>
      <c r="Q864" s="122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120" t="n"/>
      <c r="H865" s="121" t="n"/>
      <c r="I865" s="122" t="n"/>
      <c r="J865" s="70" t="n"/>
      <c r="K865" s="70" t="n"/>
      <c r="L865" s="70" t="n"/>
      <c r="M865" s="70" t="n"/>
      <c r="N865" s="70" t="n"/>
      <c r="O865" s="70" t="n"/>
      <c r="P865" s="123" t="n"/>
      <c r="Q865" s="122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120" t="n"/>
      <c r="H866" s="121" t="n"/>
      <c r="I866" s="122" t="n"/>
      <c r="J866" s="70" t="n"/>
      <c r="K866" s="70" t="n"/>
      <c r="L866" s="70" t="n"/>
      <c r="M866" s="70" t="n"/>
      <c r="N866" s="70" t="n"/>
      <c r="O866" s="70" t="n"/>
      <c r="P866" s="123" t="n"/>
      <c r="Q866" s="122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120" t="n"/>
      <c r="H867" s="121" t="n"/>
      <c r="I867" s="122" t="n"/>
      <c r="J867" s="70" t="n"/>
      <c r="K867" s="70" t="n"/>
      <c r="L867" s="70" t="n"/>
      <c r="M867" s="70" t="n"/>
      <c r="N867" s="70" t="n"/>
      <c r="O867" s="70" t="n"/>
      <c r="P867" s="123" t="n"/>
      <c r="Q867" s="122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120" t="n"/>
      <c r="H868" s="121" t="n"/>
      <c r="I868" s="122" t="n"/>
      <c r="J868" s="70" t="n"/>
      <c r="K868" s="70" t="n"/>
      <c r="L868" s="70" t="n"/>
      <c r="M868" s="70" t="n"/>
      <c r="N868" s="70" t="n"/>
      <c r="O868" s="70" t="n"/>
      <c r="P868" s="123" t="n"/>
      <c r="Q868" s="122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120" t="n"/>
      <c r="H869" s="121" t="n"/>
      <c r="I869" s="122" t="n"/>
      <c r="J869" s="70" t="n"/>
      <c r="K869" s="70" t="n"/>
      <c r="L869" s="70" t="n"/>
      <c r="M869" s="70" t="n"/>
      <c r="N869" s="70" t="n"/>
      <c r="O869" s="70" t="n"/>
      <c r="P869" s="123" t="n"/>
      <c r="Q869" s="122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120" t="n"/>
      <c r="H870" s="121" t="n"/>
      <c r="I870" s="122" t="n"/>
      <c r="J870" s="70" t="n"/>
      <c r="K870" s="70" t="n"/>
      <c r="L870" s="70" t="n"/>
      <c r="M870" s="70" t="n"/>
      <c r="N870" s="70" t="n"/>
      <c r="O870" s="70" t="n"/>
      <c r="P870" s="123" t="n"/>
      <c r="Q870" s="122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120" t="n"/>
      <c r="H871" s="121" t="n"/>
      <c r="I871" s="122" t="n"/>
      <c r="J871" s="70" t="n"/>
      <c r="K871" s="70" t="n"/>
      <c r="L871" s="70" t="n"/>
      <c r="M871" s="70" t="n"/>
      <c r="N871" s="70" t="n"/>
      <c r="O871" s="70" t="n"/>
      <c r="P871" s="123" t="n"/>
      <c r="Q871" s="122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120" t="n"/>
      <c r="H872" s="121" t="n"/>
      <c r="I872" s="122" t="n"/>
      <c r="J872" s="70" t="n"/>
      <c r="K872" s="70" t="n"/>
      <c r="L872" s="70" t="n"/>
      <c r="M872" s="70" t="n"/>
      <c r="N872" s="70" t="n"/>
      <c r="O872" s="70" t="n"/>
      <c r="P872" s="123" t="n"/>
      <c r="Q872" s="122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120" t="n"/>
      <c r="H873" s="121" t="n"/>
      <c r="I873" s="122" t="n"/>
      <c r="J873" s="70" t="n"/>
      <c r="K873" s="70" t="n"/>
      <c r="L873" s="70" t="n"/>
      <c r="M873" s="70" t="n"/>
      <c r="N873" s="70" t="n"/>
      <c r="O873" s="70" t="n"/>
      <c r="P873" s="123" t="n"/>
      <c r="Q873" s="122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120" t="n"/>
      <c r="H874" s="121" t="n"/>
      <c r="I874" s="122" t="n"/>
      <c r="J874" s="70" t="n"/>
      <c r="K874" s="70" t="n"/>
      <c r="L874" s="70" t="n"/>
      <c r="M874" s="70" t="n"/>
      <c r="N874" s="70" t="n"/>
      <c r="O874" s="70" t="n"/>
      <c r="P874" s="123" t="n"/>
      <c r="Q874" s="122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120" t="n"/>
      <c r="H875" s="121" t="n"/>
      <c r="I875" s="122" t="n"/>
      <c r="J875" s="70" t="n"/>
      <c r="K875" s="70" t="n"/>
      <c r="L875" s="70" t="n"/>
      <c r="M875" s="70" t="n"/>
      <c r="N875" s="70" t="n"/>
      <c r="O875" s="70" t="n"/>
      <c r="P875" s="123" t="n"/>
      <c r="Q875" s="122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120" t="n"/>
      <c r="H876" s="121" t="n"/>
      <c r="I876" s="122" t="n"/>
      <c r="J876" s="70" t="n"/>
      <c r="K876" s="70" t="n"/>
      <c r="L876" s="70" t="n"/>
      <c r="M876" s="70" t="n"/>
      <c r="N876" s="70" t="n"/>
      <c r="O876" s="70" t="n"/>
      <c r="P876" s="123" t="n"/>
      <c r="Q876" s="122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120" t="n"/>
      <c r="H877" s="121" t="n"/>
      <c r="I877" s="122" t="n"/>
      <c r="J877" s="70" t="n"/>
      <c r="K877" s="70" t="n"/>
      <c r="L877" s="70" t="n"/>
      <c r="M877" s="70" t="n"/>
      <c r="N877" s="70" t="n"/>
      <c r="O877" s="70" t="n"/>
      <c r="P877" s="123" t="n"/>
      <c r="Q877" s="122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120" t="n"/>
      <c r="H878" s="121" t="n"/>
      <c r="I878" s="122" t="n"/>
      <c r="J878" s="70" t="n"/>
      <c r="K878" s="70" t="n"/>
      <c r="L878" s="70" t="n"/>
      <c r="M878" s="70" t="n"/>
      <c r="N878" s="70" t="n"/>
      <c r="O878" s="70" t="n"/>
      <c r="P878" s="123" t="n"/>
      <c r="Q878" s="122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120" t="n"/>
      <c r="H879" s="121" t="n"/>
      <c r="I879" s="122" t="n"/>
      <c r="J879" s="70" t="n"/>
      <c r="K879" s="70" t="n"/>
      <c r="L879" s="70" t="n"/>
      <c r="M879" s="70" t="n"/>
      <c r="N879" s="70" t="n"/>
      <c r="O879" s="70" t="n"/>
      <c r="P879" s="123" t="n"/>
      <c r="Q879" s="122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120" t="n"/>
      <c r="H880" s="121" t="n"/>
      <c r="I880" s="122" t="n"/>
      <c r="J880" s="70" t="n"/>
      <c r="K880" s="70" t="n"/>
      <c r="L880" s="70" t="n"/>
      <c r="M880" s="70" t="n"/>
      <c r="N880" s="70" t="n"/>
      <c r="O880" s="70" t="n"/>
      <c r="P880" s="123" t="n"/>
      <c r="Q880" s="122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120" t="n"/>
      <c r="H881" s="121" t="n"/>
      <c r="I881" s="122" t="n"/>
      <c r="J881" s="70" t="n"/>
      <c r="K881" s="70" t="n"/>
      <c r="L881" s="70" t="n"/>
      <c r="M881" s="70" t="n"/>
      <c r="N881" s="70" t="n"/>
      <c r="O881" s="70" t="n"/>
      <c r="P881" s="123" t="n"/>
      <c r="Q881" s="122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120" t="n"/>
      <c r="H882" s="121" t="n"/>
      <c r="I882" s="122" t="n"/>
      <c r="J882" s="70" t="n"/>
      <c r="K882" s="70" t="n"/>
      <c r="L882" s="70" t="n"/>
      <c r="M882" s="70" t="n"/>
      <c r="N882" s="70" t="n"/>
      <c r="O882" s="70" t="n"/>
      <c r="P882" s="123" t="n"/>
      <c r="Q882" s="122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120" t="n"/>
      <c r="H883" s="121" t="n"/>
      <c r="I883" s="122" t="n"/>
      <c r="J883" s="70" t="n"/>
      <c r="K883" s="70" t="n"/>
      <c r="L883" s="70" t="n"/>
      <c r="M883" s="70" t="n"/>
      <c r="N883" s="70" t="n"/>
      <c r="O883" s="70" t="n"/>
      <c r="P883" s="123" t="n"/>
      <c r="Q883" s="122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120" t="n"/>
      <c r="H884" s="121" t="n"/>
      <c r="I884" s="122" t="n"/>
      <c r="J884" s="70" t="n"/>
      <c r="K884" s="70" t="n"/>
      <c r="L884" s="70" t="n"/>
      <c r="M884" s="70" t="n"/>
      <c r="N884" s="70" t="n"/>
      <c r="O884" s="70" t="n"/>
      <c r="P884" s="123" t="n"/>
      <c r="Q884" s="122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120" t="n"/>
      <c r="H885" s="121" t="n"/>
      <c r="I885" s="122" t="n"/>
      <c r="J885" s="70" t="n"/>
      <c r="K885" s="70" t="n"/>
      <c r="L885" s="70" t="n"/>
      <c r="M885" s="70" t="n"/>
      <c r="N885" s="70" t="n"/>
      <c r="O885" s="70" t="n"/>
      <c r="P885" s="123" t="n"/>
      <c r="Q885" s="122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120" t="n"/>
      <c r="H886" s="121" t="n"/>
      <c r="I886" s="122" t="n"/>
      <c r="J886" s="70" t="n"/>
      <c r="K886" s="70" t="n"/>
      <c r="L886" s="70" t="n"/>
      <c r="M886" s="70" t="n"/>
      <c r="N886" s="70" t="n"/>
      <c r="O886" s="70" t="n"/>
      <c r="P886" s="123" t="n"/>
      <c r="Q886" s="122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120" t="n"/>
      <c r="H887" s="121" t="n"/>
      <c r="I887" s="122" t="n"/>
      <c r="J887" s="70" t="n"/>
      <c r="K887" s="70" t="n"/>
      <c r="L887" s="70" t="n"/>
      <c r="M887" s="70" t="n"/>
      <c r="N887" s="70" t="n"/>
      <c r="O887" s="70" t="n"/>
      <c r="P887" s="123" t="n"/>
      <c r="Q887" s="122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120" t="n"/>
      <c r="H888" s="121" t="n"/>
      <c r="I888" s="122" t="n"/>
      <c r="J888" s="70" t="n"/>
      <c r="K888" s="70" t="n"/>
      <c r="L888" s="70" t="n"/>
      <c r="M888" s="70" t="n"/>
      <c r="N888" s="70" t="n"/>
      <c r="O888" s="70" t="n"/>
      <c r="P888" s="123" t="n"/>
      <c r="Q888" s="122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120" t="n"/>
      <c r="H889" s="121" t="n"/>
      <c r="I889" s="122" t="n"/>
      <c r="J889" s="70" t="n"/>
      <c r="K889" s="70" t="n"/>
      <c r="L889" s="70" t="n"/>
      <c r="M889" s="70" t="n"/>
      <c r="N889" s="70" t="n"/>
      <c r="O889" s="70" t="n"/>
      <c r="P889" s="123" t="n"/>
      <c r="Q889" s="122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120" t="n"/>
      <c r="H890" s="121" t="n"/>
      <c r="I890" s="122" t="n"/>
      <c r="J890" s="70" t="n"/>
      <c r="K890" s="70" t="n"/>
      <c r="L890" s="70" t="n"/>
      <c r="M890" s="70" t="n"/>
      <c r="N890" s="70" t="n"/>
      <c r="O890" s="70" t="n"/>
      <c r="P890" s="123" t="n"/>
      <c r="Q890" s="122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120" t="n"/>
      <c r="H891" s="121" t="n"/>
      <c r="I891" s="122" t="n"/>
      <c r="J891" s="70" t="n"/>
      <c r="K891" s="70" t="n"/>
      <c r="L891" s="70" t="n"/>
      <c r="M891" s="70" t="n"/>
      <c r="N891" s="70" t="n"/>
      <c r="O891" s="70" t="n"/>
      <c r="P891" s="123" t="n"/>
      <c r="Q891" s="122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120" t="n"/>
      <c r="H892" s="121" t="n"/>
      <c r="I892" s="122" t="n"/>
      <c r="J892" s="70" t="n"/>
      <c r="K892" s="70" t="n"/>
      <c r="L892" s="70" t="n"/>
      <c r="M892" s="70" t="n"/>
      <c r="N892" s="70" t="n"/>
      <c r="O892" s="70" t="n"/>
      <c r="P892" s="123" t="n"/>
      <c r="Q892" s="122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120" t="n"/>
      <c r="H893" s="121" t="n"/>
      <c r="I893" s="122" t="n"/>
      <c r="J893" s="70" t="n"/>
      <c r="K893" s="70" t="n"/>
      <c r="L893" s="70" t="n"/>
      <c r="M893" s="70" t="n"/>
      <c r="N893" s="70" t="n"/>
      <c r="O893" s="70" t="n"/>
      <c r="P893" s="123" t="n"/>
      <c r="Q893" s="122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120" t="n"/>
      <c r="H894" s="121" t="n"/>
      <c r="I894" s="122" t="n"/>
      <c r="J894" s="70" t="n"/>
      <c r="K894" s="70" t="n"/>
      <c r="L894" s="70" t="n"/>
      <c r="M894" s="70" t="n"/>
      <c r="N894" s="70" t="n"/>
      <c r="O894" s="70" t="n"/>
      <c r="P894" s="123" t="n"/>
      <c r="Q894" s="122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120" t="n"/>
      <c r="H895" s="121" t="n"/>
      <c r="I895" s="122" t="n"/>
      <c r="J895" s="70" t="n"/>
      <c r="K895" s="70" t="n"/>
      <c r="L895" s="70" t="n"/>
      <c r="M895" s="70" t="n"/>
      <c r="N895" s="70" t="n"/>
      <c r="O895" s="70" t="n"/>
      <c r="P895" s="123" t="n"/>
      <c r="Q895" s="122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120" t="n"/>
      <c r="H896" s="121" t="n"/>
      <c r="I896" s="122" t="n"/>
      <c r="J896" s="70" t="n"/>
      <c r="K896" s="70" t="n"/>
      <c r="L896" s="70" t="n"/>
      <c r="M896" s="70" t="n"/>
      <c r="N896" s="70" t="n"/>
      <c r="O896" s="70" t="n"/>
      <c r="P896" s="123" t="n"/>
      <c r="Q896" s="122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120" t="n"/>
      <c r="H897" s="121" t="n"/>
      <c r="I897" s="122" t="n"/>
      <c r="J897" s="70" t="n"/>
      <c r="K897" s="70" t="n"/>
      <c r="L897" s="70" t="n"/>
      <c r="M897" s="70" t="n"/>
      <c r="N897" s="70" t="n"/>
      <c r="O897" s="70" t="n"/>
      <c r="P897" s="123" t="n"/>
      <c r="Q897" s="122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120" t="n"/>
      <c r="H898" s="121" t="n"/>
      <c r="I898" s="122" t="n"/>
      <c r="J898" s="70" t="n"/>
      <c r="K898" s="70" t="n"/>
      <c r="L898" s="70" t="n"/>
      <c r="M898" s="70" t="n"/>
      <c r="N898" s="70" t="n"/>
      <c r="O898" s="70" t="n"/>
      <c r="P898" s="123" t="n"/>
      <c r="Q898" s="122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120" t="n"/>
      <c r="H899" s="121" t="n"/>
      <c r="I899" s="122" t="n"/>
      <c r="J899" s="70" t="n"/>
      <c r="K899" s="70" t="n"/>
      <c r="L899" s="70" t="n"/>
      <c r="M899" s="70" t="n"/>
      <c r="N899" s="70" t="n"/>
      <c r="O899" s="70" t="n"/>
      <c r="P899" s="123" t="n"/>
      <c r="Q899" s="122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120" t="n"/>
      <c r="H900" s="121" t="n"/>
      <c r="I900" s="122" t="n"/>
      <c r="J900" s="70" t="n"/>
      <c r="K900" s="70" t="n"/>
      <c r="L900" s="70" t="n"/>
      <c r="M900" s="70" t="n"/>
      <c r="N900" s="70" t="n"/>
      <c r="O900" s="70" t="n"/>
      <c r="P900" s="123" t="n"/>
      <c r="Q900" s="122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120" t="n"/>
      <c r="H901" s="121" t="n"/>
      <c r="I901" s="122" t="n"/>
      <c r="J901" s="70" t="n"/>
      <c r="K901" s="70" t="n"/>
      <c r="L901" s="70" t="n"/>
      <c r="M901" s="70" t="n"/>
      <c r="N901" s="70" t="n"/>
      <c r="O901" s="70" t="n"/>
      <c r="P901" s="123" t="n"/>
      <c r="Q901" s="122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120" t="n"/>
      <c r="H902" s="121" t="n"/>
      <c r="I902" s="122" t="n"/>
      <c r="J902" s="70" t="n"/>
      <c r="K902" s="70" t="n"/>
      <c r="L902" s="70" t="n"/>
      <c r="M902" s="70" t="n"/>
      <c r="N902" s="70" t="n"/>
      <c r="O902" s="70" t="n"/>
      <c r="P902" s="123" t="n"/>
      <c r="Q902" s="122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120" t="n"/>
      <c r="H903" s="121" t="n"/>
      <c r="I903" s="122" t="n"/>
      <c r="J903" s="70" t="n"/>
      <c r="K903" s="70" t="n"/>
      <c r="L903" s="70" t="n"/>
      <c r="M903" s="70" t="n"/>
      <c r="N903" s="70" t="n"/>
      <c r="O903" s="70" t="n"/>
      <c r="P903" s="123" t="n"/>
      <c r="Q903" s="122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120" t="n"/>
      <c r="H904" s="121" t="n"/>
      <c r="I904" s="122" t="n"/>
      <c r="J904" s="70" t="n"/>
      <c r="K904" s="70" t="n"/>
      <c r="L904" s="70" t="n"/>
      <c r="M904" s="70" t="n"/>
      <c r="N904" s="70" t="n"/>
      <c r="O904" s="70" t="n"/>
      <c r="P904" s="123" t="n"/>
      <c r="Q904" s="122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120" t="n"/>
      <c r="H905" s="121" t="n"/>
      <c r="I905" s="122" t="n"/>
      <c r="J905" s="70" t="n"/>
      <c r="K905" s="70" t="n"/>
      <c r="L905" s="70" t="n"/>
      <c r="M905" s="70" t="n"/>
      <c r="N905" s="70" t="n"/>
      <c r="O905" s="70" t="n"/>
      <c r="P905" s="123" t="n"/>
      <c r="Q905" s="122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120" t="n"/>
      <c r="H906" s="121" t="n"/>
      <c r="I906" s="122" t="n"/>
      <c r="J906" s="70" t="n"/>
      <c r="K906" s="70" t="n"/>
      <c r="L906" s="70" t="n"/>
      <c r="M906" s="70" t="n"/>
      <c r="N906" s="70" t="n"/>
      <c r="O906" s="70" t="n"/>
      <c r="P906" s="123" t="n"/>
      <c r="Q906" s="122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120" t="n"/>
      <c r="H907" s="121" t="n"/>
      <c r="I907" s="122" t="n"/>
      <c r="J907" s="70" t="n"/>
      <c r="K907" s="70" t="n"/>
      <c r="L907" s="70" t="n"/>
      <c r="M907" s="70" t="n"/>
      <c r="N907" s="70" t="n"/>
      <c r="O907" s="70" t="n"/>
      <c r="P907" s="123" t="n"/>
      <c r="Q907" s="122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120" t="n"/>
      <c r="H908" s="121" t="n"/>
      <c r="I908" s="122" t="n"/>
      <c r="J908" s="70" t="n"/>
      <c r="K908" s="70" t="n"/>
      <c r="L908" s="70" t="n"/>
      <c r="M908" s="70" t="n"/>
      <c r="N908" s="70" t="n"/>
      <c r="O908" s="70" t="n"/>
      <c r="P908" s="123" t="n"/>
      <c r="Q908" s="122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120" t="n"/>
      <c r="H909" s="121" t="n"/>
      <c r="I909" s="122" t="n"/>
      <c r="J909" s="70" t="n"/>
      <c r="K909" s="70" t="n"/>
      <c r="L909" s="70" t="n"/>
      <c r="M909" s="70" t="n"/>
      <c r="N909" s="70" t="n"/>
      <c r="O909" s="70" t="n"/>
      <c r="P909" s="123" t="n"/>
      <c r="Q909" s="122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120" t="n"/>
      <c r="H910" s="121" t="n"/>
      <c r="I910" s="122" t="n"/>
      <c r="J910" s="70" t="n"/>
      <c r="K910" s="70" t="n"/>
      <c r="L910" s="70" t="n"/>
      <c r="M910" s="70" t="n"/>
      <c r="N910" s="70" t="n"/>
      <c r="O910" s="70" t="n"/>
      <c r="P910" s="123" t="n"/>
      <c r="Q910" s="122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120" t="n"/>
      <c r="H911" s="121" t="n"/>
      <c r="I911" s="122" t="n"/>
      <c r="J911" s="70" t="n"/>
      <c r="K911" s="70" t="n"/>
      <c r="L911" s="70" t="n"/>
      <c r="M911" s="70" t="n"/>
      <c r="N911" s="70" t="n"/>
      <c r="O911" s="70" t="n"/>
      <c r="P911" s="123" t="n"/>
      <c r="Q911" s="122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120" t="n"/>
      <c r="H912" s="121" t="n"/>
      <c r="I912" s="122" t="n"/>
      <c r="J912" s="70" t="n"/>
      <c r="K912" s="70" t="n"/>
      <c r="L912" s="70" t="n"/>
      <c r="M912" s="70" t="n"/>
      <c r="N912" s="70" t="n"/>
      <c r="O912" s="70" t="n"/>
      <c r="P912" s="123" t="n"/>
      <c r="Q912" s="122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120" t="n"/>
      <c r="H913" s="121" t="n"/>
      <c r="I913" s="122" t="n"/>
      <c r="J913" s="70" t="n"/>
      <c r="K913" s="70" t="n"/>
      <c r="L913" s="70" t="n"/>
      <c r="M913" s="70" t="n"/>
      <c r="N913" s="70" t="n"/>
      <c r="O913" s="70" t="n"/>
      <c r="P913" s="123" t="n"/>
      <c r="Q913" s="122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120" t="n"/>
      <c r="H914" s="121" t="n"/>
      <c r="I914" s="122" t="n"/>
      <c r="J914" s="70" t="n"/>
      <c r="K914" s="70" t="n"/>
      <c r="L914" s="70" t="n"/>
      <c r="M914" s="70" t="n"/>
      <c r="N914" s="70" t="n"/>
      <c r="O914" s="70" t="n"/>
      <c r="P914" s="123" t="n"/>
      <c r="Q914" s="122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120" t="n"/>
      <c r="H915" s="121" t="n"/>
      <c r="I915" s="122" t="n"/>
      <c r="J915" s="70" t="n"/>
      <c r="K915" s="70" t="n"/>
      <c r="L915" s="70" t="n"/>
      <c r="M915" s="70" t="n"/>
      <c r="N915" s="70" t="n"/>
      <c r="O915" s="70" t="n"/>
      <c r="P915" s="123" t="n"/>
      <c r="Q915" s="122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120" t="n"/>
      <c r="H916" s="121" t="n"/>
      <c r="I916" s="122" t="n"/>
      <c r="J916" s="70" t="n"/>
      <c r="K916" s="70" t="n"/>
      <c r="L916" s="70" t="n"/>
      <c r="M916" s="70" t="n"/>
      <c r="N916" s="70" t="n"/>
      <c r="O916" s="70" t="n"/>
      <c r="P916" s="123" t="n"/>
      <c r="Q916" s="122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120" t="n"/>
      <c r="H917" s="121" t="n"/>
      <c r="I917" s="122" t="n"/>
      <c r="J917" s="70" t="n"/>
      <c r="K917" s="70" t="n"/>
      <c r="L917" s="70" t="n"/>
      <c r="M917" s="70" t="n"/>
      <c r="N917" s="70" t="n"/>
      <c r="O917" s="70" t="n"/>
      <c r="P917" s="123" t="n"/>
      <c r="Q917" s="122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120" t="n"/>
      <c r="H918" s="121" t="n"/>
      <c r="I918" s="122" t="n"/>
      <c r="J918" s="70" t="n"/>
      <c r="K918" s="70" t="n"/>
      <c r="L918" s="70" t="n"/>
      <c r="M918" s="70" t="n"/>
      <c r="N918" s="70" t="n"/>
      <c r="O918" s="70" t="n"/>
      <c r="P918" s="123" t="n"/>
      <c r="Q918" s="122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120" t="n"/>
      <c r="H919" s="121" t="n"/>
      <c r="I919" s="122" t="n"/>
      <c r="J919" s="70" t="n"/>
      <c r="K919" s="70" t="n"/>
      <c r="L919" s="70" t="n"/>
      <c r="M919" s="70" t="n"/>
      <c r="N919" s="70" t="n"/>
      <c r="O919" s="70" t="n"/>
      <c r="P919" s="123" t="n"/>
      <c r="Q919" s="122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120" t="n"/>
      <c r="H920" s="121" t="n"/>
      <c r="I920" s="122" t="n"/>
      <c r="J920" s="70" t="n"/>
      <c r="K920" s="70" t="n"/>
      <c r="L920" s="70" t="n"/>
      <c r="M920" s="70" t="n"/>
      <c r="N920" s="70" t="n"/>
      <c r="O920" s="70" t="n"/>
      <c r="P920" s="123" t="n"/>
      <c r="Q920" s="122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120" t="n"/>
      <c r="H921" s="121" t="n"/>
      <c r="I921" s="122" t="n"/>
      <c r="J921" s="70" t="n"/>
      <c r="K921" s="70" t="n"/>
      <c r="L921" s="70" t="n"/>
      <c r="M921" s="70" t="n"/>
      <c r="N921" s="70" t="n"/>
      <c r="O921" s="70" t="n"/>
      <c r="P921" s="123" t="n"/>
      <c r="Q921" s="122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120" t="n"/>
      <c r="H922" s="121" t="n"/>
      <c r="I922" s="122" t="n"/>
      <c r="J922" s="70" t="n"/>
      <c r="K922" s="70" t="n"/>
      <c r="L922" s="70" t="n"/>
      <c r="M922" s="70" t="n"/>
      <c r="N922" s="70" t="n"/>
      <c r="O922" s="70" t="n"/>
      <c r="P922" s="123" t="n"/>
      <c r="Q922" s="122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120" t="n"/>
      <c r="H923" s="121" t="n"/>
      <c r="I923" s="122" t="n"/>
      <c r="J923" s="70" t="n"/>
      <c r="K923" s="70" t="n"/>
      <c r="L923" s="70" t="n"/>
      <c r="M923" s="70" t="n"/>
      <c r="N923" s="70" t="n"/>
      <c r="O923" s="70" t="n"/>
      <c r="P923" s="123" t="n"/>
      <c r="Q923" s="122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120" t="n"/>
      <c r="H924" s="121" t="n"/>
      <c r="I924" s="122" t="n"/>
      <c r="J924" s="70" t="n"/>
      <c r="K924" s="70" t="n"/>
      <c r="L924" s="70" t="n"/>
      <c r="M924" s="70" t="n"/>
      <c r="N924" s="70" t="n"/>
      <c r="O924" s="70" t="n"/>
      <c r="P924" s="123" t="n"/>
      <c r="Q924" s="122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120" t="n"/>
      <c r="H925" s="121" t="n"/>
      <c r="I925" s="122" t="n"/>
      <c r="J925" s="70" t="n"/>
      <c r="K925" s="70" t="n"/>
      <c r="L925" s="70" t="n"/>
      <c r="M925" s="70" t="n"/>
      <c r="N925" s="70" t="n"/>
      <c r="O925" s="70" t="n"/>
      <c r="P925" s="123" t="n"/>
      <c r="Q925" s="122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120" t="n"/>
      <c r="H926" s="121" t="n"/>
      <c r="I926" s="122" t="n"/>
      <c r="J926" s="70" t="n"/>
      <c r="K926" s="70" t="n"/>
      <c r="L926" s="70" t="n"/>
      <c r="M926" s="70" t="n"/>
      <c r="N926" s="70" t="n"/>
      <c r="O926" s="70" t="n"/>
      <c r="P926" s="123" t="n"/>
      <c r="Q926" s="122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120" t="n"/>
      <c r="H927" s="121" t="n"/>
      <c r="I927" s="122" t="n"/>
      <c r="J927" s="70" t="n"/>
      <c r="K927" s="70" t="n"/>
      <c r="L927" s="70" t="n"/>
      <c r="M927" s="70" t="n"/>
      <c r="N927" s="70" t="n"/>
      <c r="O927" s="70" t="n"/>
      <c r="P927" s="123" t="n"/>
      <c r="Q927" s="122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120" t="n"/>
      <c r="H928" s="121" t="n"/>
      <c r="I928" s="122" t="n"/>
      <c r="J928" s="70" t="n"/>
      <c r="K928" s="70" t="n"/>
      <c r="L928" s="70" t="n"/>
      <c r="M928" s="70" t="n"/>
      <c r="N928" s="70" t="n"/>
      <c r="O928" s="70" t="n"/>
      <c r="P928" s="123" t="n"/>
      <c r="Q928" s="122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120" t="n"/>
      <c r="H929" s="121" t="n"/>
      <c r="I929" s="122" t="n"/>
      <c r="J929" s="70" t="n"/>
      <c r="K929" s="70" t="n"/>
      <c r="L929" s="70" t="n"/>
      <c r="M929" s="70" t="n"/>
      <c r="N929" s="70" t="n"/>
      <c r="O929" s="70" t="n"/>
      <c r="P929" s="123" t="n"/>
      <c r="Q929" s="122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120" t="n"/>
      <c r="H930" s="121" t="n"/>
      <c r="I930" s="122" t="n"/>
      <c r="J930" s="70" t="n"/>
      <c r="K930" s="70" t="n"/>
      <c r="L930" s="70" t="n"/>
      <c r="M930" s="70" t="n"/>
      <c r="N930" s="70" t="n"/>
      <c r="O930" s="70" t="n"/>
      <c r="P930" s="123" t="n"/>
      <c r="Q930" s="122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120" t="n"/>
      <c r="H931" s="121" t="n"/>
      <c r="I931" s="122" t="n"/>
      <c r="J931" s="70" t="n"/>
      <c r="K931" s="70" t="n"/>
      <c r="L931" s="70" t="n"/>
      <c r="M931" s="70" t="n"/>
      <c r="N931" s="70" t="n"/>
      <c r="O931" s="70" t="n"/>
      <c r="P931" s="123" t="n"/>
      <c r="Q931" s="122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120" t="n"/>
      <c r="H932" s="121" t="n"/>
      <c r="I932" s="122" t="n"/>
      <c r="J932" s="70" t="n"/>
      <c r="K932" s="70" t="n"/>
      <c r="L932" s="70" t="n"/>
      <c r="M932" s="70" t="n"/>
      <c r="N932" s="70" t="n"/>
      <c r="O932" s="70" t="n"/>
      <c r="P932" s="123" t="n"/>
      <c r="Q932" s="122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120" t="n"/>
      <c r="H933" s="121" t="n"/>
      <c r="I933" s="122" t="n"/>
      <c r="J933" s="70" t="n"/>
      <c r="K933" s="70" t="n"/>
      <c r="L933" s="70" t="n"/>
      <c r="M933" s="70" t="n"/>
      <c r="N933" s="70" t="n"/>
      <c r="O933" s="70" t="n"/>
      <c r="P933" s="123" t="n"/>
      <c r="Q933" s="122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120" t="n"/>
      <c r="H934" s="121" t="n"/>
      <c r="I934" s="122" t="n"/>
      <c r="J934" s="70" t="n"/>
      <c r="K934" s="70" t="n"/>
      <c r="L934" s="70" t="n"/>
      <c r="M934" s="70" t="n"/>
      <c r="N934" s="70" t="n"/>
      <c r="O934" s="70" t="n"/>
      <c r="P934" s="123" t="n"/>
      <c r="Q934" s="122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120" t="n"/>
      <c r="H935" s="121" t="n"/>
      <c r="I935" s="122" t="n"/>
      <c r="J935" s="70" t="n"/>
      <c r="K935" s="70" t="n"/>
      <c r="L935" s="70" t="n"/>
      <c r="M935" s="70" t="n"/>
      <c r="N935" s="70" t="n"/>
      <c r="O935" s="70" t="n"/>
      <c r="P935" s="123" t="n"/>
      <c r="Q935" s="122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120" t="n"/>
      <c r="H936" s="121" t="n"/>
      <c r="I936" s="122" t="n"/>
      <c r="J936" s="70" t="n"/>
      <c r="K936" s="70" t="n"/>
      <c r="L936" s="70" t="n"/>
      <c r="M936" s="70" t="n"/>
      <c r="N936" s="70" t="n"/>
      <c r="O936" s="70" t="n"/>
      <c r="P936" s="123" t="n"/>
      <c r="Q936" s="122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120" t="n"/>
      <c r="H937" s="121" t="n"/>
      <c r="I937" s="122" t="n"/>
      <c r="J937" s="70" t="n"/>
      <c r="K937" s="70" t="n"/>
      <c r="L937" s="70" t="n"/>
      <c r="M937" s="70" t="n"/>
      <c r="N937" s="70" t="n"/>
      <c r="O937" s="70" t="n"/>
      <c r="P937" s="123" t="n"/>
      <c r="Q937" s="122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120" t="n"/>
      <c r="H938" s="121" t="n"/>
      <c r="I938" s="122" t="n"/>
      <c r="J938" s="70" t="n"/>
      <c r="K938" s="70" t="n"/>
      <c r="L938" s="70" t="n"/>
      <c r="M938" s="70" t="n"/>
      <c r="N938" s="70" t="n"/>
      <c r="O938" s="70" t="n"/>
      <c r="P938" s="123" t="n"/>
      <c r="Q938" s="122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120" t="n"/>
      <c r="H939" s="121" t="n"/>
      <c r="I939" s="122" t="n"/>
      <c r="J939" s="70" t="n"/>
      <c r="K939" s="70" t="n"/>
      <c r="L939" s="70" t="n"/>
      <c r="M939" s="70" t="n"/>
      <c r="N939" s="70" t="n"/>
      <c r="O939" s="70" t="n"/>
      <c r="P939" s="123" t="n"/>
      <c r="Q939" s="122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120" t="n"/>
      <c r="H940" s="121" t="n"/>
      <c r="I940" s="122" t="n"/>
      <c r="J940" s="70" t="n"/>
      <c r="K940" s="70" t="n"/>
      <c r="L940" s="70" t="n"/>
      <c r="M940" s="70" t="n"/>
      <c r="N940" s="70" t="n"/>
      <c r="O940" s="70" t="n"/>
      <c r="P940" s="123" t="n"/>
      <c r="Q940" s="122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120" t="n"/>
      <c r="H941" s="121" t="n"/>
      <c r="I941" s="122" t="n"/>
      <c r="J941" s="70" t="n"/>
      <c r="K941" s="70" t="n"/>
      <c r="L941" s="70" t="n"/>
      <c r="M941" s="70" t="n"/>
      <c r="N941" s="70" t="n"/>
      <c r="O941" s="70" t="n"/>
      <c r="P941" s="123" t="n"/>
      <c r="Q941" s="122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120" t="n"/>
      <c r="H942" s="121" t="n"/>
      <c r="I942" s="122" t="n"/>
      <c r="J942" s="70" t="n"/>
      <c r="K942" s="70" t="n"/>
      <c r="L942" s="70" t="n"/>
      <c r="M942" s="70" t="n"/>
      <c r="N942" s="70" t="n"/>
      <c r="O942" s="70" t="n"/>
      <c r="P942" s="123" t="n"/>
      <c r="Q942" s="122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120" t="n"/>
      <c r="H943" s="121" t="n"/>
      <c r="I943" s="122" t="n"/>
      <c r="J943" s="70" t="n"/>
      <c r="K943" s="70" t="n"/>
      <c r="L943" s="70" t="n"/>
      <c r="M943" s="70" t="n"/>
      <c r="N943" s="70" t="n"/>
      <c r="O943" s="70" t="n"/>
      <c r="P943" s="123" t="n"/>
      <c r="Q943" s="122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120" t="n"/>
      <c r="H944" s="121" t="n"/>
      <c r="I944" s="122" t="n"/>
      <c r="J944" s="70" t="n"/>
      <c r="K944" s="70" t="n"/>
      <c r="L944" s="70" t="n"/>
      <c r="M944" s="70" t="n"/>
      <c r="N944" s="70" t="n"/>
      <c r="O944" s="70" t="n"/>
      <c r="P944" s="123" t="n"/>
      <c r="Q944" s="122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120" t="n"/>
      <c r="H945" s="121" t="n"/>
      <c r="I945" s="122" t="n"/>
      <c r="J945" s="70" t="n"/>
      <c r="K945" s="70" t="n"/>
      <c r="L945" s="70" t="n"/>
      <c r="M945" s="70" t="n"/>
      <c r="N945" s="70" t="n"/>
      <c r="O945" s="70" t="n"/>
      <c r="P945" s="123" t="n"/>
      <c r="Q945" s="122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120" t="n"/>
      <c r="H946" s="121" t="n"/>
      <c r="I946" s="122" t="n"/>
      <c r="J946" s="70" t="n"/>
      <c r="K946" s="70" t="n"/>
      <c r="L946" s="70" t="n"/>
      <c r="M946" s="70" t="n"/>
      <c r="N946" s="70" t="n"/>
      <c r="O946" s="70" t="n"/>
      <c r="P946" s="123" t="n"/>
      <c r="Q946" s="122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120" t="n"/>
      <c r="H947" s="121" t="n"/>
      <c r="I947" s="122" t="n"/>
      <c r="J947" s="70" t="n"/>
      <c r="K947" s="70" t="n"/>
      <c r="L947" s="70" t="n"/>
      <c r="M947" s="70" t="n"/>
      <c r="N947" s="70" t="n"/>
      <c r="O947" s="70" t="n"/>
      <c r="P947" s="123" t="n"/>
      <c r="Q947" s="122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120" t="n"/>
      <c r="H948" s="121" t="n"/>
      <c r="I948" s="122" t="n"/>
      <c r="J948" s="70" t="n"/>
      <c r="K948" s="70" t="n"/>
      <c r="L948" s="70" t="n"/>
      <c r="M948" s="70" t="n"/>
      <c r="N948" s="70" t="n"/>
      <c r="O948" s="70" t="n"/>
      <c r="P948" s="123" t="n"/>
      <c r="Q948" s="122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120" t="n"/>
      <c r="H949" s="121" t="n"/>
      <c r="I949" s="122" t="n"/>
      <c r="J949" s="70" t="n"/>
      <c r="K949" s="70" t="n"/>
      <c r="L949" s="70" t="n"/>
      <c r="M949" s="70" t="n"/>
      <c r="N949" s="70" t="n"/>
      <c r="O949" s="70" t="n"/>
      <c r="P949" s="123" t="n"/>
      <c r="Q949" s="122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120" t="n"/>
      <c r="H950" s="121" t="n"/>
      <c r="I950" s="122" t="n"/>
      <c r="J950" s="70" t="n"/>
      <c r="K950" s="70" t="n"/>
      <c r="L950" s="70" t="n"/>
      <c r="M950" s="70" t="n"/>
      <c r="N950" s="70" t="n"/>
      <c r="O950" s="70" t="n"/>
      <c r="P950" s="123" t="n"/>
      <c r="Q950" s="122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120" t="n"/>
      <c r="H951" s="121" t="n"/>
      <c r="I951" s="122" t="n"/>
      <c r="J951" s="70" t="n"/>
      <c r="K951" s="70" t="n"/>
      <c r="L951" s="70" t="n"/>
      <c r="M951" s="70" t="n"/>
      <c r="N951" s="70" t="n"/>
      <c r="O951" s="70" t="n"/>
      <c r="P951" s="123" t="n"/>
      <c r="Q951" s="122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120" t="n"/>
      <c r="H952" s="121" t="n"/>
      <c r="I952" s="122" t="n"/>
      <c r="J952" s="70" t="n"/>
      <c r="K952" s="70" t="n"/>
      <c r="L952" s="70" t="n"/>
      <c r="M952" s="70" t="n"/>
      <c r="N952" s="70" t="n"/>
      <c r="O952" s="70" t="n"/>
      <c r="P952" s="123" t="n"/>
      <c r="Q952" s="122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120" t="n"/>
      <c r="H953" s="121" t="n"/>
      <c r="I953" s="122" t="n"/>
      <c r="J953" s="70" t="n"/>
      <c r="K953" s="70" t="n"/>
      <c r="L953" s="70" t="n"/>
      <c r="M953" s="70" t="n"/>
      <c r="N953" s="70" t="n"/>
      <c r="O953" s="70" t="n"/>
      <c r="P953" s="123" t="n"/>
      <c r="Q953" s="122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120" t="n"/>
      <c r="H954" s="121" t="n"/>
      <c r="I954" s="122" t="n"/>
      <c r="J954" s="70" t="n"/>
      <c r="K954" s="70" t="n"/>
      <c r="L954" s="70" t="n"/>
      <c r="M954" s="70" t="n"/>
      <c r="N954" s="70" t="n"/>
      <c r="O954" s="70" t="n"/>
      <c r="P954" s="123" t="n"/>
      <c r="Q954" s="122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120" t="n"/>
      <c r="H955" s="121" t="n"/>
      <c r="I955" s="122" t="n"/>
      <c r="J955" s="70" t="n"/>
      <c r="K955" s="70" t="n"/>
      <c r="L955" s="70" t="n"/>
      <c r="M955" s="70" t="n"/>
      <c r="N955" s="70" t="n"/>
      <c r="O955" s="70" t="n"/>
      <c r="P955" s="123" t="n"/>
      <c r="Q955" s="122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120" t="n"/>
      <c r="H956" s="121" t="n"/>
      <c r="I956" s="122" t="n"/>
      <c r="J956" s="70" t="n"/>
      <c r="K956" s="70" t="n"/>
      <c r="L956" s="70" t="n"/>
      <c r="M956" s="70" t="n"/>
      <c r="N956" s="70" t="n"/>
      <c r="O956" s="70" t="n"/>
      <c r="P956" s="123" t="n"/>
      <c r="Q956" s="122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120" t="n"/>
      <c r="H957" s="121" t="n"/>
      <c r="I957" s="122" t="n"/>
      <c r="J957" s="70" t="n"/>
      <c r="K957" s="70" t="n"/>
      <c r="L957" s="70" t="n"/>
      <c r="M957" s="70" t="n"/>
      <c r="N957" s="70" t="n"/>
      <c r="O957" s="70" t="n"/>
      <c r="P957" s="123" t="n"/>
      <c r="Q957" s="122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120" t="n"/>
      <c r="H958" s="121" t="n"/>
      <c r="I958" s="122" t="n"/>
      <c r="J958" s="70" t="n"/>
      <c r="K958" s="70" t="n"/>
      <c r="L958" s="70" t="n"/>
      <c r="M958" s="70" t="n"/>
      <c r="N958" s="70" t="n"/>
      <c r="O958" s="70" t="n"/>
      <c r="P958" s="123" t="n"/>
      <c r="Q958" s="122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120" t="n"/>
      <c r="H959" s="121" t="n"/>
      <c r="I959" s="122" t="n"/>
      <c r="J959" s="70" t="n"/>
      <c r="K959" s="70" t="n"/>
      <c r="L959" s="70" t="n"/>
      <c r="M959" s="70" t="n"/>
      <c r="N959" s="70" t="n"/>
      <c r="O959" s="70" t="n"/>
      <c r="P959" s="123" t="n"/>
      <c r="Q959" s="122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120" t="n"/>
      <c r="H960" s="121" t="n"/>
      <c r="I960" s="122" t="n"/>
      <c r="J960" s="70" t="n"/>
      <c r="K960" s="70" t="n"/>
      <c r="L960" s="70" t="n"/>
      <c r="M960" s="70" t="n"/>
      <c r="N960" s="70" t="n"/>
      <c r="O960" s="70" t="n"/>
      <c r="P960" s="123" t="n"/>
      <c r="Q960" s="122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120" t="n"/>
      <c r="H961" s="121" t="n"/>
      <c r="I961" s="122" t="n"/>
      <c r="J961" s="70" t="n"/>
      <c r="K961" s="70" t="n"/>
      <c r="L961" s="70" t="n"/>
      <c r="M961" s="70" t="n"/>
      <c r="N961" s="70" t="n"/>
      <c r="O961" s="70" t="n"/>
      <c r="P961" s="123" t="n"/>
      <c r="Q961" s="122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120" t="n"/>
      <c r="H962" s="121" t="n"/>
      <c r="I962" s="122" t="n"/>
      <c r="J962" s="70" t="n"/>
      <c r="K962" s="70" t="n"/>
      <c r="L962" s="70" t="n"/>
      <c r="M962" s="70" t="n"/>
      <c r="N962" s="70" t="n"/>
      <c r="O962" s="70" t="n"/>
      <c r="P962" s="123" t="n"/>
      <c r="Q962" s="122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120" t="n"/>
      <c r="H963" s="121" t="n"/>
      <c r="I963" s="122" t="n"/>
      <c r="J963" s="70" t="n"/>
      <c r="K963" s="70" t="n"/>
      <c r="L963" s="70" t="n"/>
      <c r="M963" s="70" t="n"/>
      <c r="N963" s="70" t="n"/>
      <c r="O963" s="70" t="n"/>
      <c r="P963" s="123" t="n"/>
      <c r="Q963" s="122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120" t="n"/>
      <c r="H964" s="121" t="n"/>
      <c r="I964" s="122" t="n"/>
      <c r="J964" s="70" t="n"/>
      <c r="K964" s="70" t="n"/>
      <c r="L964" s="70" t="n"/>
      <c r="M964" s="70" t="n"/>
      <c r="N964" s="70" t="n"/>
      <c r="O964" s="70" t="n"/>
      <c r="P964" s="123" t="n"/>
      <c r="Q964" s="122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120" t="n"/>
      <c r="H965" s="121" t="n"/>
      <c r="I965" s="122" t="n"/>
      <c r="J965" s="70" t="n"/>
      <c r="K965" s="70" t="n"/>
      <c r="L965" s="70" t="n"/>
      <c r="M965" s="70" t="n"/>
      <c r="N965" s="70" t="n"/>
      <c r="O965" s="70" t="n"/>
      <c r="P965" s="123" t="n"/>
      <c r="Q965" s="122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120" t="n"/>
      <c r="H966" s="121" t="n"/>
      <c r="I966" s="122" t="n"/>
      <c r="J966" s="70" t="n"/>
      <c r="K966" s="70" t="n"/>
      <c r="L966" s="70" t="n"/>
      <c r="M966" s="70" t="n"/>
      <c r="N966" s="70" t="n"/>
      <c r="O966" s="70" t="n"/>
      <c r="P966" s="123" t="n"/>
      <c r="Q966" s="122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120" t="n"/>
      <c r="H967" s="121" t="n"/>
      <c r="I967" s="122" t="n"/>
      <c r="J967" s="70" t="n"/>
      <c r="K967" s="70" t="n"/>
      <c r="L967" s="70" t="n"/>
      <c r="M967" s="70" t="n"/>
      <c r="N967" s="70" t="n"/>
      <c r="O967" s="70" t="n"/>
      <c r="P967" s="123" t="n"/>
      <c r="Q967" s="122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120" t="n"/>
      <c r="H968" s="121" t="n"/>
      <c r="I968" s="122" t="n"/>
      <c r="J968" s="70" t="n"/>
      <c r="K968" s="70" t="n"/>
      <c r="L968" s="70" t="n"/>
      <c r="M968" s="70" t="n"/>
      <c r="N968" s="70" t="n"/>
      <c r="O968" s="70" t="n"/>
      <c r="P968" s="123" t="n"/>
      <c r="Q968" s="122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120" t="n"/>
      <c r="H969" s="121" t="n"/>
      <c r="I969" s="122" t="n"/>
      <c r="J969" s="70" t="n"/>
      <c r="K969" s="70" t="n"/>
      <c r="L969" s="70" t="n"/>
      <c r="M969" s="70" t="n"/>
      <c r="N969" s="70" t="n"/>
      <c r="O969" s="70" t="n"/>
      <c r="P969" s="123" t="n"/>
      <c r="Q969" s="122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120" t="n"/>
      <c r="H970" s="121" t="n"/>
      <c r="I970" s="122" t="n"/>
      <c r="J970" s="70" t="n"/>
      <c r="K970" s="70" t="n"/>
      <c r="L970" s="70" t="n"/>
      <c r="M970" s="70" t="n"/>
      <c r="N970" s="70" t="n"/>
      <c r="O970" s="70" t="n"/>
      <c r="P970" s="123" t="n"/>
      <c r="Q970" s="122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120" t="n"/>
      <c r="H971" s="121" t="n"/>
      <c r="I971" s="122" t="n"/>
      <c r="J971" s="70" t="n"/>
      <c r="K971" s="70" t="n"/>
      <c r="L971" s="70" t="n"/>
      <c r="M971" s="70" t="n"/>
      <c r="N971" s="70" t="n"/>
      <c r="O971" s="70" t="n"/>
      <c r="P971" s="123" t="n"/>
      <c r="Q971" s="122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120" t="n"/>
      <c r="H972" s="121" t="n"/>
      <c r="I972" s="122" t="n"/>
      <c r="J972" s="70" t="n"/>
      <c r="K972" s="70" t="n"/>
      <c r="L972" s="70" t="n"/>
      <c r="M972" s="70" t="n"/>
      <c r="N972" s="70" t="n"/>
      <c r="O972" s="70" t="n"/>
      <c r="P972" s="123" t="n"/>
      <c r="Q972" s="122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120" t="n"/>
      <c r="H973" s="121" t="n"/>
      <c r="I973" s="122" t="n"/>
      <c r="J973" s="70" t="n"/>
      <c r="K973" s="70" t="n"/>
      <c r="L973" s="70" t="n"/>
      <c r="M973" s="70" t="n"/>
      <c r="N973" s="70" t="n"/>
      <c r="O973" s="70" t="n"/>
      <c r="P973" s="123" t="n"/>
      <c r="Q973" s="122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120" t="n"/>
      <c r="H974" s="121" t="n"/>
      <c r="I974" s="122" t="n"/>
      <c r="J974" s="70" t="n"/>
      <c r="K974" s="70" t="n"/>
      <c r="L974" s="70" t="n"/>
      <c r="M974" s="70" t="n"/>
      <c r="N974" s="70" t="n"/>
      <c r="O974" s="70" t="n"/>
      <c r="P974" s="123" t="n"/>
      <c r="Q974" s="122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120" t="n"/>
      <c r="H975" s="121" t="n"/>
      <c r="I975" s="122" t="n"/>
      <c r="J975" s="70" t="n"/>
      <c r="K975" s="70" t="n"/>
      <c r="L975" s="70" t="n"/>
      <c r="M975" s="70" t="n"/>
      <c r="N975" s="70" t="n"/>
      <c r="O975" s="70" t="n"/>
      <c r="P975" s="123" t="n"/>
      <c r="Q975" s="122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120" t="n"/>
      <c r="H976" s="121" t="n"/>
      <c r="I976" s="122" t="n"/>
      <c r="J976" s="70" t="n"/>
      <c r="K976" s="70" t="n"/>
      <c r="L976" s="70" t="n"/>
      <c r="M976" s="70" t="n"/>
      <c r="N976" s="70" t="n"/>
      <c r="O976" s="70" t="n"/>
      <c r="P976" s="123" t="n"/>
      <c r="Q976" s="122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120" t="n"/>
      <c r="H977" s="121" t="n"/>
      <c r="I977" s="122" t="n"/>
      <c r="J977" s="70" t="n"/>
      <c r="K977" s="70" t="n"/>
      <c r="L977" s="70" t="n"/>
      <c r="M977" s="70" t="n"/>
      <c r="N977" s="70" t="n"/>
      <c r="O977" s="70" t="n"/>
      <c r="P977" s="123" t="n"/>
      <c r="Q977" s="122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120" t="n"/>
      <c r="H978" s="121" t="n"/>
      <c r="I978" s="122" t="n"/>
      <c r="J978" s="70" t="n"/>
      <c r="K978" s="70" t="n"/>
      <c r="L978" s="70" t="n"/>
      <c r="M978" s="70" t="n"/>
      <c r="N978" s="70" t="n"/>
      <c r="O978" s="70" t="n"/>
      <c r="P978" s="123" t="n"/>
      <c r="Q978" s="122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120" t="n"/>
      <c r="H979" s="121" t="n"/>
      <c r="I979" s="122" t="n"/>
      <c r="J979" s="70" t="n"/>
      <c r="K979" s="70" t="n"/>
      <c r="L979" s="70" t="n"/>
      <c r="M979" s="70" t="n"/>
      <c r="N979" s="70" t="n"/>
      <c r="O979" s="70" t="n"/>
      <c r="P979" s="123" t="n"/>
      <c r="Q979" s="122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120" t="n"/>
      <c r="H980" s="121" t="n"/>
      <c r="I980" s="122" t="n"/>
      <c r="J980" s="70" t="n"/>
      <c r="K980" s="70" t="n"/>
      <c r="L980" s="70" t="n"/>
      <c r="M980" s="70" t="n"/>
      <c r="N980" s="70" t="n"/>
      <c r="O980" s="70" t="n"/>
      <c r="P980" s="123" t="n"/>
      <c r="Q980" s="122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120" t="n"/>
      <c r="H981" s="121" t="n"/>
      <c r="I981" s="122" t="n"/>
      <c r="J981" s="70" t="n"/>
      <c r="K981" s="70" t="n"/>
      <c r="L981" s="70" t="n"/>
      <c r="M981" s="70" t="n"/>
      <c r="N981" s="70" t="n"/>
      <c r="O981" s="70" t="n"/>
      <c r="P981" s="123" t="n"/>
      <c r="Q981" s="122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120" t="n"/>
      <c r="H982" s="121" t="n"/>
      <c r="I982" s="122" t="n"/>
      <c r="J982" s="70" t="n"/>
      <c r="K982" s="70" t="n"/>
      <c r="L982" s="70" t="n"/>
      <c r="M982" s="70" t="n"/>
      <c r="N982" s="70" t="n"/>
      <c r="O982" s="70" t="n"/>
      <c r="P982" s="123" t="n"/>
      <c r="Q982" s="122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120" t="n"/>
      <c r="H983" s="121" t="n"/>
      <c r="I983" s="122" t="n"/>
      <c r="J983" s="70" t="n"/>
      <c r="K983" s="70" t="n"/>
      <c r="L983" s="70" t="n"/>
      <c r="M983" s="70" t="n"/>
      <c r="N983" s="70" t="n"/>
      <c r="O983" s="70" t="n"/>
      <c r="P983" s="123" t="n"/>
      <c r="Q983" s="122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120" t="n"/>
      <c r="H984" s="121" t="n"/>
      <c r="I984" s="122" t="n"/>
      <c r="J984" s="70" t="n"/>
      <c r="K984" s="70" t="n"/>
      <c r="L984" s="70" t="n"/>
      <c r="M984" s="70" t="n"/>
      <c r="N984" s="70" t="n"/>
      <c r="O984" s="70" t="n"/>
      <c r="P984" s="123" t="n"/>
      <c r="Q984" s="122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120" t="n"/>
      <c r="H985" s="121" t="n"/>
      <c r="I985" s="122" t="n"/>
      <c r="J985" s="70" t="n"/>
      <c r="K985" s="70" t="n"/>
      <c r="L985" s="70" t="n"/>
      <c r="M985" s="70" t="n"/>
      <c r="N985" s="70" t="n"/>
      <c r="O985" s="70" t="n"/>
      <c r="P985" s="123" t="n"/>
      <c r="Q985" s="122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120" t="n"/>
      <c r="H986" s="121" t="n"/>
      <c r="I986" s="122" t="n"/>
      <c r="J986" s="70" t="n"/>
      <c r="K986" s="70" t="n"/>
      <c r="L986" s="70" t="n"/>
      <c r="M986" s="70" t="n"/>
      <c r="N986" s="70" t="n"/>
      <c r="O986" s="70" t="n"/>
      <c r="P986" s="123" t="n"/>
      <c r="Q986" s="122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120" t="n"/>
      <c r="H987" s="121" t="n"/>
      <c r="I987" s="122" t="n"/>
      <c r="J987" s="70" t="n"/>
      <c r="K987" s="70" t="n"/>
      <c r="L987" s="70" t="n"/>
      <c r="M987" s="70" t="n"/>
      <c r="N987" s="70" t="n"/>
      <c r="O987" s="70" t="n"/>
      <c r="P987" s="123" t="n"/>
      <c r="Q987" s="122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120" t="n"/>
      <c r="H988" s="121" t="n"/>
      <c r="I988" s="122" t="n"/>
      <c r="J988" s="70" t="n"/>
      <c r="K988" s="70" t="n"/>
      <c r="L988" s="70" t="n"/>
      <c r="M988" s="70" t="n"/>
      <c r="N988" s="70" t="n"/>
      <c r="O988" s="70" t="n"/>
      <c r="P988" s="123" t="n"/>
      <c r="Q988" s="122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120" t="n"/>
      <c r="H989" s="121" t="n"/>
      <c r="I989" s="122" t="n"/>
      <c r="J989" s="70" t="n"/>
      <c r="K989" s="70" t="n"/>
      <c r="L989" s="70" t="n"/>
      <c r="M989" s="70" t="n"/>
      <c r="N989" s="70" t="n"/>
      <c r="O989" s="70" t="n"/>
      <c r="P989" s="123" t="n"/>
      <c r="Q989" s="122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120" t="n"/>
      <c r="H990" s="121" t="n"/>
      <c r="I990" s="122" t="n"/>
      <c r="J990" s="70" t="n"/>
      <c r="K990" s="70" t="n"/>
      <c r="L990" s="70" t="n"/>
      <c r="M990" s="70" t="n"/>
      <c r="N990" s="70" t="n"/>
      <c r="O990" s="70" t="n"/>
      <c r="P990" s="123" t="n"/>
      <c r="Q990" s="122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120" t="n"/>
      <c r="H991" s="121" t="n"/>
      <c r="I991" s="122" t="n"/>
      <c r="J991" s="70" t="n"/>
      <c r="K991" s="70" t="n"/>
      <c r="L991" s="70" t="n"/>
      <c r="M991" s="70" t="n"/>
      <c r="N991" s="70" t="n"/>
      <c r="O991" s="70" t="n"/>
      <c r="P991" s="123" t="n"/>
      <c r="Q991" s="122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120" t="n"/>
      <c r="H992" s="121" t="n"/>
      <c r="I992" s="122" t="n"/>
      <c r="J992" s="70" t="n"/>
      <c r="K992" s="70" t="n"/>
      <c r="L992" s="70" t="n"/>
      <c r="M992" s="70" t="n"/>
      <c r="N992" s="70" t="n"/>
      <c r="O992" s="70" t="n"/>
      <c r="P992" s="123" t="n"/>
      <c r="Q992" s="122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120" t="n"/>
      <c r="H993" s="121" t="n"/>
      <c r="I993" s="122" t="n"/>
      <c r="J993" s="70" t="n"/>
      <c r="K993" s="70" t="n"/>
      <c r="L993" s="70" t="n"/>
      <c r="M993" s="70" t="n"/>
      <c r="N993" s="70" t="n"/>
      <c r="O993" s="70" t="n"/>
      <c r="P993" s="123" t="n"/>
      <c r="Q993" s="122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120" t="n"/>
      <c r="H994" s="121" t="n"/>
      <c r="I994" s="122" t="n"/>
      <c r="J994" s="70" t="n"/>
      <c r="K994" s="70" t="n"/>
      <c r="L994" s="70" t="n"/>
      <c r="M994" s="70" t="n"/>
      <c r="N994" s="70" t="n"/>
      <c r="O994" s="70" t="n"/>
      <c r="P994" s="123" t="n"/>
      <c r="Q994" s="122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120" t="n"/>
      <c r="H995" s="121" t="n"/>
      <c r="I995" s="122" t="n"/>
      <c r="J995" s="70" t="n"/>
      <c r="K995" s="70" t="n"/>
      <c r="L995" s="70" t="n"/>
      <c r="M995" s="70" t="n"/>
      <c r="N995" s="70" t="n"/>
      <c r="O995" s="70" t="n"/>
      <c r="P995" s="123" t="n"/>
      <c r="Q995" s="122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120" t="n"/>
      <c r="H996" s="121" t="n"/>
      <c r="I996" s="122" t="n"/>
      <c r="J996" s="70" t="n"/>
      <c r="K996" s="70" t="n"/>
      <c r="L996" s="70" t="n"/>
      <c r="M996" s="70" t="n"/>
      <c r="N996" s="70" t="n"/>
      <c r="O996" s="70" t="n"/>
      <c r="P996" s="123" t="n"/>
      <c r="Q996" s="122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120" t="n"/>
      <c r="H997" s="121" t="n"/>
      <c r="I997" s="122" t="n"/>
      <c r="J997" s="70" t="n"/>
      <c r="K997" s="70" t="n"/>
      <c r="L997" s="70" t="n"/>
      <c r="M997" s="70" t="n"/>
      <c r="N997" s="70" t="n"/>
      <c r="O997" s="70" t="n"/>
      <c r="P997" s="123" t="n"/>
      <c r="Q997" s="122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120" t="n"/>
      <c r="H998" s="121" t="n"/>
      <c r="I998" s="122" t="n"/>
      <c r="J998" s="70" t="n"/>
      <c r="K998" s="70" t="n"/>
      <c r="L998" s="70" t="n"/>
      <c r="M998" s="70" t="n"/>
      <c r="N998" s="70" t="n"/>
      <c r="O998" s="70" t="n"/>
      <c r="P998" s="123" t="n"/>
      <c r="Q998" s="122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120" t="n"/>
      <c r="H999" s="121" t="n"/>
      <c r="I999" s="122" t="n"/>
      <c r="J999" s="70" t="n"/>
      <c r="K999" s="70" t="n"/>
      <c r="L999" s="70" t="n"/>
      <c r="M999" s="70" t="n"/>
      <c r="N999" s="70" t="n"/>
      <c r="O999" s="70" t="n"/>
      <c r="P999" s="123" t="n"/>
      <c r="Q999" s="122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120" t="n"/>
      <c r="H1000" s="121" t="n"/>
      <c r="I1000" s="122" t="n"/>
      <c r="J1000" s="70" t="n"/>
      <c r="K1000" s="70" t="n"/>
      <c r="L1000" s="70" t="n"/>
      <c r="M1000" s="70" t="n"/>
      <c r="N1000" s="70" t="n"/>
      <c r="O1000" s="70" t="n"/>
      <c r="P1000" s="123" t="n"/>
      <c r="Q1000" s="122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</row>
  </sheetData>
  <autoFilter ref="$C$9:$I$9"/>
  <mergeCells count="12">
    <mergeCell ref="K8:M8"/>
    <mergeCell ref="C2:E8"/>
    <mergeCell ref="N8:Q8"/>
    <mergeCell ref="C1:D1"/>
    <mergeCell ref="S5:T5"/>
    <mergeCell ref="X1:Y1"/>
    <mergeCell ref="S1:T1"/>
    <mergeCell ref="X5:Y5"/>
    <mergeCell ref="K6:L6"/>
    <mergeCell ref="K5:L5"/>
    <mergeCell ref="K4:L4"/>
    <mergeCell ref="U1:U5"/>
  </mergeCells>
  <conditionalFormatting sqref="I1:I4 I8:I25 I30 I35 I40 I45 I50:I54 Q1:Q7 Q9:Q25 Q30 Q35 Q40 Q45 Q50:Q54">
    <cfRule type="expression" priority="1" dxfId="0">
      <formula>$J10&lt;4</formula>
    </cfRule>
  </conditionalFormatting>
  <conditionalFormatting sqref="I10:I59">
    <cfRule type="expression" priority="2" dxfId="1">
      <formula>H10=""</formula>
    </cfRule>
    <cfRule type="expression" priority="3" dxfId="2">
      <formula>$J10&lt;0</formula>
    </cfRule>
    <cfRule type="expression" priority="4" dxfId="3">
      <formula>AND($J10&gt;0,$J10&lt;4)</formula>
    </cfRule>
    <cfRule type="expression" priority="5" dxfId="4">
      <formula>$J10=0</formula>
    </cfRule>
    <cfRule type="expression" priority="6" dxfId="5">
      <formula>$J10&gt;=4</formula>
    </cfRule>
  </conditionalFormatting>
  <conditionalFormatting sqref="I11 I16 I21 I26 I36 I41 I46 Q11 Q16 Q21 Q26 Q36 Q41 Q46">
    <cfRule type="expression" priority="7" dxfId="0">
      <formula>#REF!&lt;4</formula>
    </cfRule>
  </conditionalFormatting>
  <conditionalFormatting sqref="I12:I14 I17:I19 I22:I24 I27:I29 I32:I34 I37:I39 I42:I44 I47:I49 Q12:Q14 Q17:Q19 Q22:Q24 Q27:Q29 Q32:Q34 Q37:Q39 Q42:Q44 Q47:Q49">
    <cfRule type="expression" priority="8" dxfId="0">
      <formula>$J20&lt;4</formula>
    </cfRule>
  </conditionalFormatting>
  <conditionalFormatting sqref="I26:I30 I37 Q26:Q30 Q37">
    <cfRule type="expression" priority="9" dxfId="0">
      <formula>$J50&lt;4</formula>
    </cfRule>
  </conditionalFormatting>
  <conditionalFormatting sqref="I31 Q31">
    <cfRule type="expression" priority="10" dxfId="0">
      <formula>#REF!&lt;4</formula>
    </cfRule>
  </conditionalFormatting>
  <conditionalFormatting sqref="I32 I38 Q32 Q38">
    <cfRule type="expression" priority="11" dxfId="0">
      <formula>$J55&lt;4</formula>
    </cfRule>
  </conditionalFormatting>
  <conditionalFormatting sqref="I33:I35">
    <cfRule type="expression" priority="12" dxfId="0">
      <formula>$J59&lt;4</formula>
    </cfRule>
  </conditionalFormatting>
  <conditionalFormatting sqref="I36">
    <cfRule type="expression" priority="13" dxfId="0">
      <formula>$J61&lt;4</formula>
    </cfRule>
  </conditionalFormatting>
  <conditionalFormatting sqref="I39 Q39">
    <cfRule type="expression" priority="14" dxfId="0">
      <formula>$J61&lt;4</formula>
    </cfRule>
  </conditionalFormatting>
  <conditionalFormatting sqref="I40 Q40">
    <cfRule type="expression" priority="15" dxfId="0">
      <formula>$J61&lt;4</formula>
    </cfRule>
  </conditionalFormatting>
  <conditionalFormatting sqref="I41 Q41">
    <cfRule type="expression" priority="16" dxfId="0">
      <formula>$J61&lt;4</formula>
    </cfRule>
  </conditionalFormatting>
  <conditionalFormatting sqref="I42 Q42">
    <cfRule type="expression" priority="17" dxfId="0">
      <formula>$J61&lt;4</formula>
    </cfRule>
  </conditionalFormatting>
  <conditionalFormatting sqref="I43 Q43">
    <cfRule type="expression" priority="18" dxfId="0">
      <formula>$J61&lt;4</formula>
    </cfRule>
  </conditionalFormatting>
  <conditionalFormatting sqref="I44 Q44">
    <cfRule type="expression" priority="19" dxfId="0">
      <formula>$J61&lt;4</formula>
    </cfRule>
  </conditionalFormatting>
  <conditionalFormatting sqref="I45 Q45">
    <cfRule type="expression" priority="20" dxfId="0">
      <formula>$J61&lt;4</formula>
    </cfRule>
  </conditionalFormatting>
  <conditionalFormatting sqref="I46 Q46">
    <cfRule type="expression" priority="21" dxfId="0">
      <formula>$J61&lt;4</formula>
    </cfRule>
  </conditionalFormatting>
  <conditionalFormatting sqref="I47 Q47">
    <cfRule type="expression" priority="22" dxfId="0">
      <formula>$J61&lt;4</formula>
    </cfRule>
  </conditionalFormatting>
  <conditionalFormatting sqref="I48 Q48">
    <cfRule type="expression" priority="23" dxfId="0">
      <formula>$J61&lt;4</formula>
    </cfRule>
  </conditionalFormatting>
  <conditionalFormatting sqref="I49 Q49">
    <cfRule type="expression" priority="24" dxfId="0">
      <formula>$J61&lt;4</formula>
    </cfRule>
  </conditionalFormatting>
  <conditionalFormatting sqref="I50:I54 I57 Q50:Q54 Q57">
    <cfRule type="expression" priority="25" dxfId="0">
      <formula>$J61&lt;4</formula>
    </cfRule>
  </conditionalFormatting>
  <conditionalFormatting sqref="I55:I56 Q55:Q56">
    <cfRule type="expression" priority="26" dxfId="0">
      <formula>$J67&lt;4</formula>
    </cfRule>
  </conditionalFormatting>
  <conditionalFormatting sqref="I55:I59 Q55:Q59">
    <cfRule type="expression" priority="27" dxfId="0">
      <formula>$J65&lt;4</formula>
    </cfRule>
  </conditionalFormatting>
  <conditionalFormatting sqref="I59:I1000 Q59:Q1000">
    <cfRule type="expression" priority="28" dxfId="0">
      <formula>$L68&lt;4</formula>
    </cfRule>
  </conditionalFormatting>
  <conditionalFormatting sqref="Q10:Q59">
    <cfRule type="expression" priority="29" dxfId="6">
      <formula>P10=""</formula>
    </cfRule>
    <cfRule type="expression" priority="30" dxfId="5">
      <formula>$R10&gt;=4</formula>
    </cfRule>
    <cfRule type="expression" priority="31" dxfId="4">
      <formula>$R10=0</formula>
    </cfRule>
    <cfRule type="expression" priority="32" dxfId="2">
      <formula>$R10&lt;0</formula>
    </cfRule>
    <cfRule type="expression" priority="33" dxfId="3">
      <formula>AND($R10&gt;0,$R10&lt;4)</formula>
    </cfRule>
    <cfRule type="expression" priority="34" dxfId="1">
      <formula>P10=""</formula>
    </cfRule>
    <cfRule type="expression" priority="35" dxfId="2">
      <formula>$J10&lt;0</formula>
    </cfRule>
    <cfRule type="expression" priority="36" dxfId="3">
      <formula>AND($J10&gt;0,$J10&lt;4)</formula>
    </cfRule>
    <cfRule type="expression" priority="37" dxfId="4">
      <formula>$J10=0</formula>
    </cfRule>
    <cfRule type="expression" priority="38" dxfId="5">
      <formula>$J10&gt;=4</formula>
    </cfRule>
  </conditionalFormatting>
  <conditionalFormatting sqref="Q33:Q35">
    <cfRule type="expression" priority="39" dxfId="0">
      <formula>$J59&lt;4</formula>
    </cfRule>
  </conditionalFormatting>
  <conditionalFormatting sqref="Q36">
    <cfRule type="expression" priority="40" dxfId="0">
      <formula>$J61&lt;4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F4B083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3.71" customWidth="1" style="339" min="3" max="3"/>
    <col width="15.57" customWidth="1" style="339" min="4" max="4"/>
    <col width="29.86" customWidth="1" style="339" min="5" max="5"/>
    <col width="15.57" customWidth="1" style="339" min="6" max="6"/>
    <col width="11" customWidth="1" style="339" min="7" max="7"/>
    <col width="17.14" customWidth="1" style="339" min="8" max="8"/>
    <col width="20.29" customWidth="1" style="339" min="9" max="9"/>
    <col hidden="1" width="10" customWidth="1" style="339" min="10" max="10"/>
    <col width="10.29" customWidth="1" style="339" min="11" max="11"/>
    <col width="12" customWidth="1" style="339" min="12" max="12"/>
    <col width="13.43" customWidth="1" style="339" min="13" max="13"/>
    <col width="14.71" customWidth="1" style="339" min="14" max="14"/>
    <col width="11.43" customWidth="1" style="339" min="15" max="15"/>
    <col width="15.71" customWidth="1" style="339" min="16" max="16"/>
    <col width="20.29" customWidth="1" style="339" min="17" max="17"/>
    <col hidden="1" width="9" customWidth="1" style="339" min="18" max="18"/>
    <col width="11.43" customWidth="1" style="339" min="19" max="26"/>
  </cols>
  <sheetData>
    <row r="1" ht="15.75" customHeight="1" s="339">
      <c r="A1" s="1" t="n"/>
      <c r="B1" s="1" t="n"/>
      <c r="C1" s="2" t="n"/>
      <c r="E1" s="1" t="n"/>
      <c r="F1" s="1" t="n"/>
      <c r="G1" s="3" t="n"/>
      <c r="H1" s="18" t="n"/>
      <c r="I1" s="5" t="n"/>
      <c r="J1" s="1" t="n"/>
      <c r="K1" s="1" t="n"/>
      <c r="L1" s="1" t="n"/>
      <c r="M1" s="1" t="n"/>
      <c r="N1" s="1" t="n"/>
      <c r="O1" s="1" t="n"/>
      <c r="P1" s="6" t="n"/>
      <c r="Q1" s="5" t="n"/>
      <c r="R1" s="7" t="n"/>
      <c r="S1" s="2" t="n"/>
      <c r="U1" s="8" t="n"/>
      <c r="V1" s="1" t="n"/>
      <c r="W1" s="7" t="n"/>
      <c r="X1" s="2" t="n"/>
      <c r="Z1" s="1" t="n"/>
    </row>
    <row r="2" ht="15.75" customHeight="1" s="339">
      <c r="A2" s="1" t="n"/>
      <c r="B2" s="1" t="n"/>
      <c r="C2" s="357" t="n"/>
      <c r="D2" s="349" t="n"/>
      <c r="E2" s="350" t="n"/>
      <c r="F2" s="1" t="n"/>
      <c r="G2" s="3" t="n"/>
      <c r="H2" s="18" t="n"/>
      <c r="I2" s="5" t="n"/>
      <c r="J2" s="1" t="n"/>
      <c r="K2" s="1" t="n"/>
      <c r="L2" s="1" t="n"/>
      <c r="M2" s="1" t="n"/>
      <c r="N2" s="1" t="n"/>
      <c r="O2" s="1" t="n"/>
      <c r="P2" s="6" t="n"/>
      <c r="Q2" s="5" t="n"/>
      <c r="R2" s="7" t="n"/>
      <c r="S2" s="2" t="n"/>
      <c r="T2" s="2" t="n"/>
      <c r="V2" s="1" t="n"/>
      <c r="W2" s="7" t="n"/>
      <c r="X2" s="2" t="n"/>
      <c r="Y2" s="2" t="n"/>
      <c r="Z2" s="1" t="n"/>
    </row>
    <row r="3" ht="15.75" customHeight="1" s="339">
      <c r="A3" s="1" t="n"/>
      <c r="B3" s="1" t="n"/>
      <c r="C3" s="351" t="n"/>
      <c r="E3" s="352" t="n"/>
      <c r="F3" s="1" t="n"/>
      <c r="G3" s="3" t="n"/>
      <c r="H3" s="18" t="n"/>
      <c r="I3" s="5" t="n"/>
      <c r="J3" s="1" t="n"/>
      <c r="K3" s="1" t="n"/>
      <c r="L3" s="1" t="n"/>
      <c r="M3" s="1" t="n"/>
      <c r="N3" s="1" t="n"/>
      <c r="O3" s="1" t="n"/>
      <c r="P3" s="6" t="n"/>
      <c r="Q3" s="5" t="n"/>
      <c r="R3" s="7" t="n"/>
      <c r="S3" s="2" t="n"/>
      <c r="T3" s="2" t="n"/>
      <c r="V3" s="1" t="n"/>
      <c r="W3" s="7" t="n"/>
      <c r="X3" s="2" t="n"/>
      <c r="Y3" s="2" t="n"/>
      <c r="Z3" s="1" t="n"/>
    </row>
    <row r="4" ht="17.25" customHeight="1" s="339">
      <c r="A4" s="1" t="n"/>
      <c r="B4" s="1" t="n"/>
      <c r="C4" s="351" t="n"/>
      <c r="E4" s="352" t="n"/>
      <c r="F4" s="1" t="n"/>
      <c r="G4" s="3" t="n"/>
      <c r="H4" s="18" t="n"/>
      <c r="I4" s="5" t="n"/>
      <c r="J4" s="1" t="n"/>
      <c r="K4" s="340" t="inlineStr">
        <is>
          <t>INGRESOS</t>
        </is>
      </c>
      <c r="L4" s="341" t="n"/>
      <c r="M4" s="21">
        <f>SUM(G10:G2000)</f>
        <v/>
      </c>
      <c r="N4" s="1" t="n"/>
      <c r="O4" s="1" t="n"/>
      <c r="P4" s="6" t="n"/>
      <c r="Q4" s="5" t="n"/>
      <c r="R4" s="7" t="n"/>
      <c r="S4" s="2" t="n"/>
      <c r="T4" s="2" t="n"/>
      <c r="V4" s="1" t="n"/>
      <c r="W4" s="7" t="n"/>
      <c r="X4" s="2" t="n"/>
      <c r="Y4" s="2" t="n"/>
      <c r="Z4" s="1" t="n"/>
    </row>
    <row r="5" ht="17.25" customHeight="1" s="339">
      <c r="A5" s="1" t="n"/>
      <c r="B5" s="1" t="n"/>
      <c r="C5" s="351" t="n"/>
      <c r="E5" s="352" t="n"/>
      <c r="F5" s="23" t="n"/>
      <c r="G5" s="1" t="n"/>
      <c r="H5" s="1" t="n"/>
      <c r="I5" s="1" t="n"/>
      <c r="J5" s="23" t="n"/>
      <c r="K5" s="342" t="inlineStr">
        <is>
          <t>EGRESOS</t>
        </is>
      </c>
      <c r="L5" s="341" t="n"/>
      <c r="M5" s="25">
        <f>SUM(O10:O2000)</f>
        <v/>
      </c>
      <c r="N5" s="23" t="n"/>
      <c r="O5" s="1" t="n"/>
      <c r="P5" s="6" t="n"/>
      <c r="Q5" s="26" t="n"/>
      <c r="R5" s="7" t="n"/>
      <c r="S5" s="27" t="n"/>
      <c r="V5" s="1" t="n"/>
      <c r="W5" s="7" t="n"/>
      <c r="X5" s="2" t="n"/>
      <c r="Z5" s="1" t="n"/>
    </row>
    <row r="6" ht="18" customHeight="1" s="339">
      <c r="A6" s="1" t="n"/>
      <c r="B6" s="1" t="n"/>
      <c r="C6" s="351" t="n"/>
      <c r="E6" s="352" t="n"/>
      <c r="F6" s="1" t="n"/>
      <c r="G6" s="1" t="n"/>
      <c r="H6" s="1" t="n"/>
      <c r="I6" s="1" t="n"/>
      <c r="J6" s="28" t="n"/>
      <c r="K6" s="343" t="inlineStr">
        <is>
          <t>GANANCIAS</t>
        </is>
      </c>
      <c r="L6" s="344" t="n"/>
      <c r="M6" s="31">
        <f>M4-M5</f>
        <v/>
      </c>
      <c r="N6" s="1" t="n"/>
      <c r="O6" s="1" t="n"/>
      <c r="P6" s="6" t="n"/>
      <c r="Q6" s="5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339">
      <c r="A7" s="1" t="n"/>
      <c r="B7" s="1" t="n"/>
      <c r="C7" s="351" t="n"/>
      <c r="E7" s="352" t="n"/>
      <c r="F7" s="1" t="n"/>
      <c r="G7" s="1" t="n"/>
      <c r="H7" s="1" t="n"/>
      <c r="I7" s="1" t="n"/>
      <c r="J7" s="27" t="n"/>
      <c r="K7" s="1" t="n"/>
      <c r="L7" s="1" t="n"/>
      <c r="M7" s="1" t="n"/>
      <c r="N7" s="1" t="n"/>
      <c r="O7" s="1" t="n"/>
      <c r="P7" s="6" t="n"/>
      <c r="Q7" s="5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339">
      <c r="A8" s="1" t="n"/>
      <c r="B8" s="1" t="n"/>
      <c r="C8" s="351" t="n"/>
      <c r="E8" s="352" t="n"/>
      <c r="F8" s="1" t="n"/>
      <c r="G8" s="3" t="n"/>
      <c r="H8" s="18" t="n"/>
      <c r="I8" s="5" t="n"/>
      <c r="J8" s="36">
        <f>TODAY()</f>
        <v/>
      </c>
      <c r="K8" s="345" t="inlineStr">
        <is>
          <t xml:space="preserve">  B O T O N E S   W H A T S A P P</t>
        </is>
      </c>
      <c r="L8" s="341" t="n"/>
      <c r="M8" s="346" t="n"/>
      <c r="N8" s="347" t="inlineStr">
        <is>
          <t xml:space="preserve">               D  A  T  O  S     D  E    L  A    C  U  E  N  T  A</t>
        </is>
      </c>
      <c r="O8" s="341" t="n"/>
      <c r="P8" s="341" t="n"/>
      <c r="Q8" s="346" t="n"/>
      <c r="R8" s="42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339">
      <c r="A9" s="1" t="n"/>
      <c r="B9" s="1" t="n"/>
      <c r="C9" s="174" t="inlineStr">
        <is>
          <t>NOMBRE</t>
        </is>
      </c>
      <c r="D9" s="174" t="inlineStr">
        <is>
          <t>CELULAR</t>
        </is>
      </c>
      <c r="E9" s="174" t="inlineStr">
        <is>
          <t>CORREO</t>
        </is>
      </c>
      <c r="F9" s="174" t="inlineStr">
        <is>
          <t>CLAVE</t>
        </is>
      </c>
      <c r="G9" s="175" t="inlineStr">
        <is>
          <t>PRECIO</t>
        </is>
      </c>
      <c r="H9" s="176" t="inlineStr">
        <is>
          <t>EXPIRACIÓN</t>
        </is>
      </c>
      <c r="I9" s="177" t="inlineStr">
        <is>
          <t>ALERTA</t>
        </is>
      </c>
      <c r="J9" s="51" t="inlineStr">
        <is>
          <t>DIAS</t>
        </is>
      </c>
      <c r="K9" s="52" t="inlineStr">
        <is>
          <t>COBRAR</t>
        </is>
      </c>
      <c r="L9" s="54" t="inlineStr">
        <is>
          <t>ACTUALIZAR</t>
        </is>
      </c>
      <c r="M9" s="55" t="inlineStr">
        <is>
          <t>PERFILES</t>
        </is>
      </c>
      <c r="N9" s="57" t="inlineStr">
        <is>
          <t>PROVEEDOR</t>
        </is>
      </c>
      <c r="O9" s="59" t="inlineStr">
        <is>
          <t>PRECIO</t>
        </is>
      </c>
      <c r="P9" s="61" t="inlineStr">
        <is>
          <t>EXPIRACIÓN</t>
        </is>
      </c>
      <c r="Q9" s="63" t="inlineStr">
        <is>
          <t>ALERTA</t>
        </is>
      </c>
      <c r="R9" s="64" t="inlineStr">
        <is>
          <t>DIAS</t>
        </is>
      </c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78" t="n"/>
      <c r="D10" s="179" t="n"/>
      <c r="E10" s="180" t="n"/>
      <c r="F10" s="179" t="n"/>
      <c r="G10" s="181" t="n"/>
      <c r="H10" s="182" t="n"/>
      <c r="I10" s="186">
        <f>IF(H10="","",IF(J10&lt;0,"Vencido hace "&amp;J10*-1&amp;" días",IF(J10=0,"Vence hoy",IF(J10&gt;0,"Le quedan "&amp;J10&amp;" días",""))))</f>
        <v/>
      </c>
      <c r="J10" s="77">
        <f>H10-J$8</f>
        <v/>
      </c>
      <c r="K10" s="83">
        <f>HYPERLINK("https://api.whatsapp.com/send?phone=57"&amp;D10&amp;"&amp;text="&amp;(IF(J10&lt;=0,"*🚨 Hola "&amp;C10&amp;".*"&amp;"%0A"&amp;"%0A"&amp;"Su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"&amp;C10&amp;"."&amp;"%0A"&amp;"Le quedan "&amp;J10&amp;" días restantes de su membresía en *_V i X_*")),"💰")</f>
        <v/>
      </c>
      <c r="L10" s="83">
        <f>HYPERLINK("https://api.whatsapp.com/send?phone=57"&amp;D10&amp;"&amp;text=*_✅ ACTUALIZACIÓN DE DATOS | V i X_*"&amp;"%0A"&amp;"%0A"&amp;"💻 Correo: *"&amp;E10&amp;"*"&amp;"%0A"&amp;"🔐 Nueva Contraseña: *"&amp;F10&amp;"*","🔐")</f>
        <v/>
      </c>
      <c r="M10" s="84">
        <f>HYPERLINK("https://api.whatsapp.com/send?phone=57"&amp;D10&amp;"&amp;text=*_✅ CUENTA  V i X_*"&amp;"%0A"&amp;"%0A"&amp;"*📧 Correo:* "&amp;E10&amp;"%0A"&amp;"*🔑 Contraseña:* "&amp;F10&amp;"%0A"&amp;"%0A"&amp;"*📍 Vence:* "&amp;H10,"💻")</f>
        <v/>
      </c>
      <c r="N10" s="187" t="n"/>
      <c r="O10" s="188" t="n"/>
      <c r="P10" s="189" t="n"/>
      <c r="Q10" s="76">
        <f>IF(P10="","",IF(R10&lt;0,"Vencido hace "&amp;R10*-1&amp;" días",IF(R10=0,"Vence hoy",IF(R10&gt;0,"Le quedan "&amp;R10&amp;" días",""))))</f>
        <v/>
      </c>
      <c r="R10" s="89">
        <f>P10-TODAY()</f>
        <v/>
      </c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1" t="n"/>
      <c r="C11" s="190" t="n"/>
      <c r="D11" s="191" t="n"/>
      <c r="E11" s="192" t="n"/>
      <c r="F11" s="191" t="n"/>
      <c r="G11" s="193" t="n"/>
      <c r="H11" s="194" t="n"/>
      <c r="I11" s="186">
        <f>IF(H11="","",IF(J11&lt;0,"Vencido hace "&amp;J11*-1&amp;" días",IF(J11=0,"Vence hoy",IF(J11&gt;0,"Le quedan "&amp;J11&amp;" días",""))))</f>
        <v/>
      </c>
      <c r="J11" s="77">
        <f>H11-J$8</f>
        <v/>
      </c>
      <c r="K11" s="83">
        <f>HYPERLINK("https://api.whatsapp.com/send?phone=57"&amp;D11&amp;"&amp;text="&amp;(IF(J11&lt;=0,"*🚨 Hola "&amp;C11&amp;".*"&amp;"%0A"&amp;"%0A"&amp;"Su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"&amp;C11&amp;"."&amp;"%0A"&amp;"Le quedan "&amp;J11&amp;" días restantes de su membresía en *_V i X_*")),"💰")</f>
        <v/>
      </c>
      <c r="L11" s="83">
        <f>HYPERLINK("https://api.whatsapp.com/send?phone=57"&amp;D11&amp;"&amp;text=*_✅ ACTUALIZACIÓN DE DATOS | V i X_*"&amp;"%0A"&amp;"%0A"&amp;"💻 Correo: *"&amp;E11&amp;"*"&amp;"%0A"&amp;"🔐 Nueva Contraseña: *"&amp;F11&amp;"*","🔐")</f>
        <v/>
      </c>
      <c r="M11" s="84">
        <f>HYPERLINK("https://api.whatsapp.com/send?phone=57"&amp;D11&amp;"&amp;text=*_✅ CUENTA  V i X_*"&amp;"%0A"&amp;"%0A"&amp;"*📧 Correo:* "&amp;E11&amp;"%0A"&amp;"*🔑 Contraseña:* "&amp;F11&amp;"%0A"&amp;"%0A"&amp;"*📍 Vence:* "&amp;H11,"💻")</f>
        <v/>
      </c>
      <c r="N11" s="99" t="n"/>
      <c r="O11" s="101" t="n"/>
      <c r="P11" s="195" t="n"/>
      <c r="Q11" s="81">
        <f>IF(P11="","",IF(R11&lt;0,"Vencido hace "&amp;R11*-1&amp;" días",IF(R11=0,"Vence hoy",IF(R11&gt;0,"Le quedan "&amp;R11&amp;" días",""))))</f>
        <v/>
      </c>
      <c r="R11" s="144">
        <f>P11-TODAY()</f>
        <v/>
      </c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1" t="n"/>
      <c r="C12" s="190" t="n"/>
      <c r="D12" s="191" t="n"/>
      <c r="E12" s="190" t="n"/>
      <c r="F12" s="191" t="n"/>
      <c r="G12" s="193" t="n"/>
      <c r="H12" s="194" t="n"/>
      <c r="I12" s="186">
        <f>IF(H12="","",IF(J12&lt;0,"Vencido hace "&amp;J12*-1&amp;" días",IF(J12=0,"Vence hoy",IF(J12&gt;0,"Le quedan "&amp;J12&amp;" días",""))))</f>
        <v/>
      </c>
      <c r="J12" s="77">
        <f>H12-J$8</f>
        <v/>
      </c>
      <c r="K12" s="83">
        <f>HYPERLINK("https://api.whatsapp.com/send?phone=57"&amp;D12&amp;"&amp;text="&amp;(IF(J12&lt;=0,"*🚨 Hola "&amp;C12&amp;".*"&amp;"%0A"&amp;"%0A"&amp;"Su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"&amp;C12&amp;"."&amp;"%0A"&amp;"Le quedan "&amp;J12&amp;" días restantes de su membresía en *_V i X_*")),"💰")</f>
        <v/>
      </c>
      <c r="L12" s="83">
        <f>HYPERLINK("https://api.whatsapp.com/send?phone=57"&amp;D12&amp;"&amp;text=*_✅ ACTUALIZACIÓN DE DATOS | V i X_*"&amp;"%0A"&amp;"%0A"&amp;"💻 Correo: *"&amp;E12&amp;"*"&amp;"%0A"&amp;"🔐 Nueva Contraseña: *"&amp;F12&amp;"*","🔐")</f>
        <v/>
      </c>
      <c r="M12" s="84">
        <f>HYPERLINK("https://api.whatsapp.com/send?phone=57"&amp;D12&amp;"&amp;text=*_✅ CUENTA  V i X_*"&amp;"%0A"&amp;"%0A"&amp;"*📧 Correo:* "&amp;E12&amp;"%0A"&amp;"*🔑 Contraseña:* "&amp;F12&amp;"%0A"&amp;"%0A"&amp;"*📍 Vence:* "&amp;H12,"💻")</f>
        <v/>
      </c>
      <c r="N12" s="99" t="n"/>
      <c r="O12" s="101" t="n"/>
      <c r="P12" s="195" t="n"/>
      <c r="Q12" s="81">
        <f>IF(P12="","",IF(R12&lt;0,"Vencido hace "&amp;R12*-1&amp;" días",IF(R12=0,"Vence hoy",IF(R12&gt;0,"Le quedan "&amp;R12&amp;" días",""))))</f>
        <v/>
      </c>
      <c r="R12" s="144">
        <f>P12-TODAY()</f>
        <v/>
      </c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1" t="n"/>
      <c r="C13" s="190" t="n"/>
      <c r="D13" s="191" t="n"/>
      <c r="E13" s="190" t="n"/>
      <c r="F13" s="191" t="n"/>
      <c r="G13" s="193" t="n"/>
      <c r="H13" s="194" t="n"/>
      <c r="I13" s="186">
        <f>IF(H13="","",IF(J13&lt;0,"Vencido hace "&amp;J13*-1&amp;" días",IF(J13=0,"Vence hoy",IF(J13&gt;0,"Le quedan "&amp;J13&amp;" días",""))))</f>
        <v/>
      </c>
      <c r="J13" s="77">
        <f>H13-J$8</f>
        <v/>
      </c>
      <c r="K13" s="83">
        <f>HYPERLINK("https://api.whatsapp.com/send?phone=57"&amp;D13&amp;"&amp;text="&amp;(IF(J13&lt;=0,"*🚨 Hola "&amp;C13&amp;".*"&amp;"%0A"&amp;"%0A"&amp;"Su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"&amp;C13&amp;"."&amp;"%0A"&amp;"Le quedan "&amp;J13&amp;" días restantes de su membresía en *_V i X_*")),"💰")</f>
        <v/>
      </c>
      <c r="L13" s="83">
        <f>HYPERLINK("https://api.whatsapp.com/send?phone=57"&amp;D13&amp;"&amp;text=*_✅ ACTUALIZACIÓN DE DATOS | V i X_*"&amp;"%0A"&amp;"%0A"&amp;"💻 Correo: *"&amp;E13&amp;"*"&amp;"%0A"&amp;"🔐 Nueva Contraseña: *"&amp;F13&amp;"*","🔐")</f>
        <v/>
      </c>
      <c r="M13" s="84">
        <f>HYPERLINK("https://api.whatsapp.com/send?phone=57"&amp;D13&amp;"&amp;text=*_✅ CUENTA  V i X_*"&amp;"%0A"&amp;"%0A"&amp;"*📧 Correo:* "&amp;E13&amp;"%0A"&amp;"*🔑 Contraseña:* "&amp;F13&amp;"%0A"&amp;"%0A"&amp;"*📍 Vence:* "&amp;H13,"💻")</f>
        <v/>
      </c>
      <c r="N13" s="99" t="n"/>
      <c r="O13" s="101" t="n"/>
      <c r="P13" s="195" t="n"/>
      <c r="Q13" s="81">
        <f>IF(P13="","",IF(R13&lt;0,"Vencido hace "&amp;R13*-1&amp;" días",IF(R13=0,"Vence hoy",IF(R13&gt;0,"Le quedan "&amp;R13&amp;" días",""))))</f>
        <v/>
      </c>
      <c r="R13" s="144">
        <f>P13-TODAY()</f>
        <v/>
      </c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339">
      <c r="A14" s="1" t="n"/>
      <c r="B14" s="1" t="n"/>
      <c r="C14" s="190" t="n"/>
      <c r="D14" s="191" t="n"/>
      <c r="E14" s="190" t="n"/>
      <c r="G14" s="193" t="n"/>
      <c r="H14" s="194" t="n"/>
      <c r="I14" s="186">
        <f>IF(H14="","",IF(J14&lt;0,"Vencido hace "&amp;J14*-1&amp;" días",IF(J14=0,"Vence hoy",IF(J14&gt;0,"Le quedan "&amp;J14&amp;" días",""))))</f>
        <v/>
      </c>
      <c r="J14" s="77">
        <f>H14-J$8</f>
        <v/>
      </c>
      <c r="K14" s="83">
        <f>HYPERLINK("https://api.whatsapp.com/send?phone=57"&amp;D14&amp;"&amp;text="&amp;(IF(J14&lt;=0,"*🚨 Hola "&amp;C14&amp;".*"&amp;"%0A"&amp;"%0A"&amp;"Su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"&amp;C14&amp;"."&amp;"%0A"&amp;"Le quedan "&amp;J14&amp;" días restantes de su membresía en *_V i X_*")),"💰")</f>
        <v/>
      </c>
      <c r="L14" s="83">
        <f>HYPERLINK("https://api.whatsapp.com/send?phone=57"&amp;D14&amp;"&amp;text=*_✅ ACTUALIZACIÓN DE DATOS | V i X_*"&amp;"%0A"&amp;"%0A"&amp;"💻 Correo: *"&amp;E14&amp;"*"&amp;"%0A"&amp;"🔐 Nueva Contraseña: *"&amp;F14&amp;"*","🔐")</f>
        <v/>
      </c>
      <c r="M14" s="84">
        <f>HYPERLINK("https://api.whatsapp.com/send?phone=57"&amp;D14&amp;"&amp;text=*_✅ CUENTA  V i X_*"&amp;"%0A"&amp;"%0A"&amp;"*📧 Correo:* "&amp;E14&amp;"%0A"&amp;"*🔑 Contraseña:* "&amp;F14&amp;"%0A"&amp;"%0A"&amp;"*📍 Vence:* "&amp;H14,"💻")</f>
        <v/>
      </c>
      <c r="N14" s="99" t="n"/>
      <c r="O14" s="101" t="n"/>
      <c r="P14" s="195" t="n"/>
      <c r="Q14" s="81">
        <f>IF(P14="","",IF(R14&lt;0,"Vencido hace "&amp;R14*-1&amp;" días",IF(R14=0,"Vence hoy",IF(R14&gt;0,"Le quedan "&amp;R14&amp;" días",""))))</f>
        <v/>
      </c>
      <c r="R14" s="144">
        <f>P14-TODAY()</f>
        <v/>
      </c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 s="339">
      <c r="A15" s="1" t="n"/>
      <c r="B15" s="1" t="n"/>
      <c r="C15" s="190" t="n"/>
      <c r="D15" s="191" t="n"/>
      <c r="E15" s="190" t="n"/>
      <c r="F15" s="191" t="n"/>
      <c r="G15" s="193" t="n"/>
      <c r="H15" s="194" t="n"/>
      <c r="I15" s="186">
        <f>IF(H15="","",IF(J15&lt;0,"Vencido hace "&amp;J15*-1&amp;" días",IF(J15=0,"Vence hoy",IF(J15&gt;0,"Le quedan "&amp;J15&amp;" días",""))))</f>
        <v/>
      </c>
      <c r="J15" s="77">
        <f>H15-J$8</f>
        <v/>
      </c>
      <c r="K15" s="83">
        <f>HYPERLINK("https://api.whatsapp.com/send?phone=57"&amp;D15&amp;"&amp;text="&amp;(IF(J15&lt;=0,"*🚨 Hola "&amp;C15&amp;".*"&amp;"%0A"&amp;"%0A"&amp;"Su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"&amp;C15&amp;"."&amp;"%0A"&amp;"Le quedan "&amp;J15&amp;" días restantes de su membresía en *_V i X_*")),"💰")</f>
        <v/>
      </c>
      <c r="L15" s="83">
        <f>HYPERLINK("https://api.whatsapp.com/send?phone=57"&amp;D15&amp;"&amp;text=*_✅ ACTUALIZACIÓN DE DATOS | V i X_*"&amp;"%0A"&amp;"%0A"&amp;"💻 Correo: *"&amp;E15&amp;"*"&amp;"%0A"&amp;"🔐 Nueva Contraseña: *"&amp;F15&amp;"*","🔐")</f>
        <v/>
      </c>
      <c r="M15" s="84">
        <f>HYPERLINK("https://api.whatsapp.com/send?phone=57"&amp;D15&amp;"&amp;text=*_✅ CUENTA  V i X_*"&amp;"%0A"&amp;"%0A"&amp;"*📧 Correo:* "&amp;E15&amp;"%0A"&amp;"*🔑 Contraseña:* "&amp;F15&amp;"%0A"&amp;"%0A"&amp;"*📍 Vence:* "&amp;H15,"💻")</f>
        <v/>
      </c>
      <c r="N15" s="99" t="n"/>
      <c r="O15" s="101" t="n"/>
      <c r="P15" s="195" t="n"/>
      <c r="Q15" s="81">
        <f>IF(P15="","",IF(R15&lt;0,"Vencido hace "&amp;R15*-1&amp;" días",IF(R15=0,"Vence hoy",IF(R15&gt;0,"Le quedan "&amp;R15&amp;" días",""))))</f>
        <v/>
      </c>
      <c r="R15" s="144">
        <f>P15-TODAY()</f>
        <v/>
      </c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339">
      <c r="A16" s="1" t="n"/>
      <c r="B16" s="1" t="n"/>
      <c r="C16" s="190" t="n"/>
      <c r="D16" s="191" t="n"/>
      <c r="E16" s="190" t="n"/>
      <c r="F16" s="191" t="n"/>
      <c r="G16" s="193" t="n"/>
      <c r="H16" s="194" t="n"/>
      <c r="I16" s="186">
        <f>IF(H16="","",IF(J16&lt;0,"Vencido hace "&amp;J16*-1&amp;" días",IF(J16=0,"Vence hoy",IF(J16&gt;0,"Le quedan "&amp;J16&amp;" días",""))))</f>
        <v/>
      </c>
      <c r="J16" s="77">
        <f>H16-J$8</f>
        <v/>
      </c>
      <c r="K16" s="83">
        <f>HYPERLINK("https://api.whatsapp.com/send?phone=57"&amp;D16&amp;"&amp;text="&amp;(IF(J16&lt;=0,"*🚨 Hola "&amp;C16&amp;".*"&amp;"%0A"&amp;"%0A"&amp;"Su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"&amp;C16&amp;"."&amp;"%0A"&amp;"Le quedan "&amp;J16&amp;" días restantes de su membresía en *_V i X_*")),"💰")</f>
        <v/>
      </c>
      <c r="L16" s="83">
        <f>HYPERLINK("https://api.whatsapp.com/send?phone=57"&amp;D16&amp;"&amp;text=*_✅ ACTUALIZACIÓN DE DATOS | V i X_*"&amp;"%0A"&amp;"%0A"&amp;"💻 Correo: *"&amp;E16&amp;"*"&amp;"%0A"&amp;"🔐 Nueva Contraseña: *"&amp;F16&amp;"*","🔐")</f>
        <v/>
      </c>
      <c r="M16" s="84">
        <f>HYPERLINK("https://api.whatsapp.com/send?phone=57"&amp;D16&amp;"&amp;text=*_✅ CUENTA  V i X_*"&amp;"%0A"&amp;"%0A"&amp;"*📧 Correo:* "&amp;E16&amp;"%0A"&amp;"*🔑 Contraseña:* "&amp;F16&amp;"%0A"&amp;"%0A"&amp;"*📍 Vence:* "&amp;H16,"💻")</f>
        <v/>
      </c>
      <c r="N16" s="99" t="n"/>
      <c r="O16" s="101" t="n"/>
      <c r="P16" s="195" t="n"/>
      <c r="Q16" s="81">
        <f>IF(P16="","",IF(R16&lt;0,"Vencido hace "&amp;R16*-1&amp;" días",IF(R16=0,"Vence hoy",IF(R16&gt;0,"Le quedan "&amp;R16&amp;" días",""))))</f>
        <v/>
      </c>
      <c r="R16" s="144">
        <f>P16-TODAY()</f>
        <v/>
      </c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39">
      <c r="A17" s="1" t="n"/>
      <c r="B17" s="1" t="n"/>
      <c r="C17" s="190" t="n"/>
      <c r="D17" s="191" t="n"/>
      <c r="E17" s="190" t="n"/>
      <c r="F17" s="191" t="n"/>
      <c r="G17" s="193" t="n"/>
      <c r="H17" s="194" t="n"/>
      <c r="I17" s="186">
        <f>IF(H17="","",IF(J17&lt;0,"Vencido hace "&amp;J17*-1&amp;" días",IF(J17=0,"Vence hoy",IF(J17&gt;0,"Le quedan "&amp;J17&amp;" días",""))))</f>
        <v/>
      </c>
      <c r="J17" s="77">
        <f>H17-J$8</f>
        <v/>
      </c>
      <c r="K17" s="83">
        <f>HYPERLINK("https://api.whatsapp.com/send?phone=57"&amp;D17&amp;"&amp;text="&amp;(IF(J17&lt;=0,"*🚨 Hola "&amp;C17&amp;".*"&amp;"%0A"&amp;"%0A"&amp;"Su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"&amp;C17&amp;"."&amp;"%0A"&amp;"Le quedan "&amp;J17&amp;" días restantes de su membresía en *_V i X_*")),"💰")</f>
        <v/>
      </c>
      <c r="L17" s="83">
        <f>HYPERLINK("https://api.whatsapp.com/send?phone=57"&amp;D17&amp;"&amp;text=*_✅ ACTUALIZACIÓN DE DATOS | V i X_*"&amp;"%0A"&amp;"%0A"&amp;"💻 Correo: *"&amp;E17&amp;"*"&amp;"%0A"&amp;"🔐 Nueva Contraseña: *"&amp;F17&amp;"*","🔐")</f>
        <v/>
      </c>
      <c r="M17" s="84">
        <f>HYPERLINK("https://api.whatsapp.com/send?phone=57"&amp;D17&amp;"&amp;text=*_✅ CUENTA  V i X_*"&amp;"%0A"&amp;"%0A"&amp;"*📧 Correo:* "&amp;E17&amp;"%0A"&amp;"*🔑 Contraseña:* "&amp;F17&amp;"%0A"&amp;"%0A"&amp;"*📍 Vence:* "&amp;H17,"💻")</f>
        <v/>
      </c>
      <c r="N17" s="99" t="n"/>
      <c r="O17" s="101" t="n"/>
      <c r="P17" s="195" t="n"/>
      <c r="Q17" s="81">
        <f>IF(P17="","",IF(R17&lt;0,"Vencido hace "&amp;R17*-1&amp;" días",IF(R17=0,"Vence hoy",IF(R17&gt;0,"Le quedan "&amp;R17&amp;" días",""))))</f>
        <v/>
      </c>
      <c r="R17" s="144">
        <f>P17-TODAY()</f>
        <v/>
      </c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39">
      <c r="A18" s="1" t="n"/>
      <c r="B18" s="1" t="n"/>
      <c r="C18" s="190" t="n"/>
      <c r="D18" s="191" t="n"/>
      <c r="E18" s="190" t="n"/>
      <c r="F18" s="191" t="n"/>
      <c r="G18" s="193" t="n"/>
      <c r="H18" s="194" t="n"/>
      <c r="I18" s="186">
        <f>IF(H18="","",IF(J18&lt;0,"Vencido hace "&amp;J18*-1&amp;" días",IF(J18=0,"Vence hoy",IF(J18&gt;0,"Le quedan "&amp;J18&amp;" días",""))))</f>
        <v/>
      </c>
      <c r="J18" s="77">
        <f>H18-J$8</f>
        <v/>
      </c>
      <c r="K18" s="83">
        <f>HYPERLINK("https://api.whatsapp.com/send?phone=57"&amp;D18&amp;"&amp;text="&amp;(IF(J18&lt;=0,"*🚨 Hola "&amp;C18&amp;".*"&amp;"%0A"&amp;"%0A"&amp;"Su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"&amp;C18&amp;"."&amp;"%0A"&amp;"Le quedan "&amp;J18&amp;" días restantes de su membresía en *_V i X_*")),"💰")</f>
        <v/>
      </c>
      <c r="L18" s="83">
        <f>HYPERLINK("https://api.whatsapp.com/send?phone=57"&amp;D18&amp;"&amp;text=*_✅ ACTUALIZACIÓN DE DATOS | V i X_*"&amp;"%0A"&amp;"%0A"&amp;"💻 Correo: *"&amp;E18&amp;"*"&amp;"%0A"&amp;"🔐 Nueva Contraseña: *"&amp;F18&amp;"*","🔐")</f>
        <v/>
      </c>
      <c r="M18" s="84">
        <f>HYPERLINK("https://api.whatsapp.com/send?phone=57"&amp;D18&amp;"&amp;text=*_✅ CUENTA  V i X_*"&amp;"%0A"&amp;"%0A"&amp;"*📧 Correo:* "&amp;E18&amp;"%0A"&amp;"*🔑 Contraseña:* "&amp;F18&amp;"%0A"&amp;"%0A"&amp;"*📍 Vence:* "&amp;H18,"💻")</f>
        <v/>
      </c>
      <c r="N18" s="99" t="n"/>
      <c r="O18" s="101" t="n"/>
      <c r="P18" s="195" t="n"/>
      <c r="Q18" s="81">
        <f>IF(P18="","",IF(R18&lt;0,"Vencido hace "&amp;R18*-1&amp;" días",IF(R18=0,"Vence hoy",IF(R18&gt;0,"Le quedan "&amp;R18&amp;" días",""))))</f>
        <v/>
      </c>
      <c r="R18" s="144">
        <f>P18-TODAY()</f>
        <v/>
      </c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39">
      <c r="A19" s="1" t="n"/>
      <c r="B19" s="1" t="n"/>
      <c r="C19" s="190" t="n"/>
      <c r="D19" s="191" t="n"/>
      <c r="E19" s="190" t="n"/>
      <c r="F19" s="191" t="n"/>
      <c r="G19" s="193" t="n"/>
      <c r="H19" s="194" t="n"/>
      <c r="I19" s="186">
        <f>IF(H19="","",IF(J19&lt;0,"Vencido hace "&amp;J19*-1&amp;" días",IF(J19=0,"Vence hoy",IF(J19&gt;0,"Le quedan "&amp;J19&amp;" días",""))))</f>
        <v/>
      </c>
      <c r="J19" s="77">
        <f>H19-J$8</f>
        <v/>
      </c>
      <c r="K19" s="83">
        <f>HYPERLINK("https://api.whatsapp.com/send?phone=57"&amp;D19&amp;"&amp;text="&amp;(IF(J19&lt;=0,"*🚨 Hola "&amp;C19&amp;".*"&amp;"%0A"&amp;"%0A"&amp;"Su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"&amp;C19&amp;"."&amp;"%0A"&amp;"Le quedan "&amp;J19&amp;" días restantes de su membresía en *_V i X_*")),"💰")</f>
        <v/>
      </c>
      <c r="L19" s="83">
        <f>HYPERLINK("https://api.whatsapp.com/send?phone=57"&amp;D19&amp;"&amp;text=*_✅ ACTUALIZACIÓN DE DATOS | V i X_*"&amp;"%0A"&amp;"%0A"&amp;"💻 Correo: *"&amp;E19&amp;"*"&amp;"%0A"&amp;"🔐 Nueva Contraseña: *"&amp;F19&amp;"*","🔐")</f>
        <v/>
      </c>
      <c r="M19" s="84">
        <f>HYPERLINK("https://api.whatsapp.com/send?phone=57"&amp;D19&amp;"&amp;text=*_✅ CUENTA  V i X_*"&amp;"%0A"&amp;"%0A"&amp;"*📧 Correo:* "&amp;E19&amp;"%0A"&amp;"*🔑 Contraseña:* "&amp;F19&amp;"%0A"&amp;"%0A"&amp;"*📍 Vence:* "&amp;H19,"💻")</f>
        <v/>
      </c>
      <c r="N19" s="99" t="n"/>
      <c r="O19" s="101" t="n"/>
      <c r="P19" s="195" t="n"/>
      <c r="Q19" s="81">
        <f>IF(P19="","",IF(R19&lt;0,"Vencido hace "&amp;R19*-1&amp;" días",IF(R19=0,"Vence hoy",IF(R19&gt;0,"Le quedan "&amp;R19&amp;" días",""))))</f>
        <v/>
      </c>
      <c r="R19" s="144">
        <f>P19-TODAY()</f>
        <v/>
      </c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39">
      <c r="A20" s="1" t="n"/>
      <c r="B20" s="1" t="n"/>
      <c r="C20" s="190" t="n"/>
      <c r="D20" s="191" t="n"/>
      <c r="E20" s="190" t="n"/>
      <c r="F20" s="191" t="n"/>
      <c r="G20" s="193" t="n"/>
      <c r="H20" s="194" t="n"/>
      <c r="I20" s="186">
        <f>IF(H20="","",IF(J20&lt;0,"Vencido hace "&amp;J20*-1&amp;" días",IF(J20=0,"Vence hoy",IF(J20&gt;0,"Le quedan "&amp;J20&amp;" días",""))))</f>
        <v/>
      </c>
      <c r="J20" s="77">
        <f>H20-J$8</f>
        <v/>
      </c>
      <c r="K20" s="83">
        <f>HYPERLINK("https://api.whatsapp.com/send?phone=57"&amp;D20&amp;"&amp;text="&amp;(IF(J20&lt;=0,"*🚨 Hola "&amp;C20&amp;".*"&amp;"%0A"&amp;"%0A"&amp;"Su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"&amp;C20&amp;"."&amp;"%0A"&amp;"Le quedan "&amp;J20&amp;" días restantes de su membresía en *_V i X_*")),"💰")</f>
        <v/>
      </c>
      <c r="L20" s="83">
        <f>HYPERLINK("https://api.whatsapp.com/send?phone=57"&amp;D20&amp;"&amp;text=*_✅ ACTUALIZACIÓN DE DATOS | V i X_*"&amp;"%0A"&amp;"%0A"&amp;"💻 Correo: *"&amp;E20&amp;"*"&amp;"%0A"&amp;"🔐 Nueva Contraseña: *"&amp;F20&amp;"*","🔐")</f>
        <v/>
      </c>
      <c r="M20" s="84">
        <f>HYPERLINK("https://api.whatsapp.com/send?phone=57"&amp;D20&amp;"&amp;text=*_✅ CUENTA  V i X_*"&amp;"%0A"&amp;"%0A"&amp;"*📧 Correo:* "&amp;E20&amp;"%0A"&amp;"*🔑 Contraseña:* "&amp;F20&amp;"%0A"&amp;"%0A"&amp;"*📍 Vence:* "&amp;H20,"💻")</f>
        <v/>
      </c>
      <c r="N20" s="99" t="n"/>
      <c r="O20" s="101" t="n"/>
      <c r="P20" s="195" t="n"/>
      <c r="Q20" s="81">
        <f>IF(P20="","",IF(R20&lt;0,"Vencido hace "&amp;R20*-1&amp;" días",IF(R20=0,"Vence hoy",IF(R20&gt;0,"Le quedan "&amp;R20&amp;" días",""))))</f>
        <v/>
      </c>
      <c r="R20" s="144">
        <f>P20-TODAY()</f>
        <v/>
      </c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39">
      <c r="A21" s="1" t="n"/>
      <c r="B21" s="1" t="n"/>
      <c r="C21" s="190" t="n"/>
      <c r="D21" s="191" t="n"/>
      <c r="E21" s="190" t="n"/>
      <c r="F21" s="191" t="n"/>
      <c r="G21" s="193" t="n"/>
      <c r="H21" s="194" t="n"/>
      <c r="I21" s="186">
        <f>IF(H21="","",IF(J21&lt;0,"Vencido hace "&amp;J21*-1&amp;" días",IF(J21=0,"Vence hoy",IF(J21&gt;0,"Le quedan "&amp;J21&amp;" días",""))))</f>
        <v/>
      </c>
      <c r="J21" s="77">
        <f>H21-J$8</f>
        <v/>
      </c>
      <c r="K21" s="83">
        <f>HYPERLINK("https://api.whatsapp.com/send?phone=57"&amp;D21&amp;"&amp;text="&amp;(IF(J21&lt;=0,"*🚨 Hola "&amp;C21&amp;".*"&amp;"%0A"&amp;"%0A"&amp;"Su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"&amp;C21&amp;"."&amp;"%0A"&amp;"Le quedan "&amp;J21&amp;" días restantes de su membresía en *_V i X_*")),"💰")</f>
        <v/>
      </c>
      <c r="L21" s="83">
        <f>HYPERLINK("https://api.whatsapp.com/send?phone=57"&amp;D21&amp;"&amp;text=*_✅ ACTUALIZACIÓN DE DATOS | V i X_*"&amp;"%0A"&amp;"%0A"&amp;"💻 Correo: *"&amp;E21&amp;"*"&amp;"%0A"&amp;"🔐 Nueva Contraseña: *"&amp;F21&amp;"*","🔐")</f>
        <v/>
      </c>
      <c r="M21" s="84">
        <f>HYPERLINK("https://api.whatsapp.com/send?phone=57"&amp;D21&amp;"&amp;text=*_✅ CUENTA  V i X_*"&amp;"%0A"&amp;"%0A"&amp;"*📧 Correo:* "&amp;E21&amp;"%0A"&amp;"*🔑 Contraseña:* "&amp;F21&amp;"%0A"&amp;"%0A"&amp;"*📍 Vence:* "&amp;H21,"💻")</f>
        <v/>
      </c>
      <c r="N21" s="99" t="n"/>
      <c r="O21" s="101" t="n"/>
      <c r="P21" s="195" t="n"/>
      <c r="Q21" s="81">
        <f>IF(P21="","",IF(R21&lt;0,"Vencido hace "&amp;R21*-1&amp;" días",IF(R21=0,"Vence hoy",IF(R21&gt;0,"Le quedan "&amp;R21&amp;" días",""))))</f>
        <v/>
      </c>
      <c r="R21" s="144">
        <f>P21-TODAY()</f>
        <v/>
      </c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39">
      <c r="A22" s="1" t="n"/>
      <c r="B22" s="1" t="n"/>
      <c r="C22" s="190" t="n"/>
      <c r="D22" s="191" t="n"/>
      <c r="E22" s="190" t="n"/>
      <c r="F22" s="191" t="n"/>
      <c r="G22" s="193" t="n"/>
      <c r="H22" s="194" t="n"/>
      <c r="I22" s="186">
        <f>IF(H22="","",IF(J22&lt;0,"Vencido hace "&amp;J22*-1&amp;" días",IF(J22=0,"Vence hoy",IF(J22&gt;0,"Le quedan "&amp;J22&amp;" días",""))))</f>
        <v/>
      </c>
      <c r="J22" s="77">
        <f>H22-J$8</f>
        <v/>
      </c>
      <c r="K22" s="83">
        <f>HYPERLINK("https://api.whatsapp.com/send?phone=57"&amp;D22&amp;"&amp;text="&amp;(IF(J22&lt;=0,"*🚨 Hola "&amp;C22&amp;".*"&amp;"%0A"&amp;"%0A"&amp;"Su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"&amp;C22&amp;"."&amp;"%0A"&amp;"Le quedan "&amp;J22&amp;" días restantes de su membresía en *_V i X_*")),"💰")</f>
        <v/>
      </c>
      <c r="L22" s="83">
        <f>HYPERLINK("https://api.whatsapp.com/send?phone=57"&amp;D22&amp;"&amp;text=*_✅ ACTUALIZACIÓN DE DATOS | V i X_*"&amp;"%0A"&amp;"%0A"&amp;"💻 Correo: *"&amp;E22&amp;"*"&amp;"%0A"&amp;"🔐 Nueva Contraseña: *"&amp;F22&amp;"*","🔐")</f>
        <v/>
      </c>
      <c r="M22" s="84">
        <f>HYPERLINK("https://api.whatsapp.com/send?phone=57"&amp;D22&amp;"&amp;text=*_✅ CUENTA  V i X_*"&amp;"%0A"&amp;"%0A"&amp;"*📧 Correo:* "&amp;E22&amp;"%0A"&amp;"*🔑 Contraseña:* "&amp;F22&amp;"%0A"&amp;"%0A"&amp;"*📍 Vence:* "&amp;H22,"💻")</f>
        <v/>
      </c>
      <c r="N22" s="99" t="n"/>
      <c r="O22" s="101" t="n"/>
      <c r="P22" s="195" t="n"/>
      <c r="Q22" s="81">
        <f>IF(P22="","",IF(R22&lt;0,"Vencido hace "&amp;R22*-1&amp;" días",IF(R22=0,"Vence hoy",IF(R22&gt;0,"Le quedan "&amp;R22&amp;" días",""))))</f>
        <v/>
      </c>
      <c r="R22" s="144">
        <f>P22-TODAY()</f>
        <v/>
      </c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39">
      <c r="A23" s="1" t="n"/>
      <c r="B23" s="1" t="n"/>
      <c r="C23" s="190" t="n"/>
      <c r="D23" s="191" t="n"/>
      <c r="E23" s="190" t="n"/>
      <c r="F23" s="191" t="n"/>
      <c r="G23" s="193" t="n"/>
      <c r="H23" s="194" t="n"/>
      <c r="I23" s="186">
        <f>IF(H23="","",IF(J23&lt;0,"Vencido hace "&amp;J23*-1&amp;" días",IF(J23=0,"Vence hoy",IF(J23&gt;0,"Le quedan "&amp;J23&amp;" días",""))))</f>
        <v/>
      </c>
      <c r="J23" s="77">
        <f>H23-J$8</f>
        <v/>
      </c>
      <c r="K23" s="83">
        <f>HYPERLINK("https://api.whatsapp.com/send?phone=57"&amp;D23&amp;"&amp;text="&amp;(IF(J23&lt;=0,"*🚨 Hola "&amp;C23&amp;".*"&amp;"%0A"&amp;"%0A"&amp;"Su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"&amp;C23&amp;"."&amp;"%0A"&amp;"Le quedan "&amp;J23&amp;" días restantes de su membresía en *_V i X_*")),"💰")</f>
        <v/>
      </c>
      <c r="L23" s="83">
        <f>HYPERLINK("https://api.whatsapp.com/send?phone=57"&amp;D23&amp;"&amp;text=*_✅ ACTUALIZACIÓN DE DATOS | V i X_*"&amp;"%0A"&amp;"%0A"&amp;"💻 Correo: *"&amp;E23&amp;"*"&amp;"%0A"&amp;"🔐 Nueva Contraseña: *"&amp;F23&amp;"*","🔐")</f>
        <v/>
      </c>
      <c r="M23" s="84">
        <f>HYPERLINK("https://api.whatsapp.com/send?phone=57"&amp;D23&amp;"&amp;text=*_✅ CUENTA  V i X_*"&amp;"%0A"&amp;"%0A"&amp;"*📧 Correo:* "&amp;E23&amp;"%0A"&amp;"*🔑 Contraseña:* "&amp;F23&amp;"%0A"&amp;"%0A"&amp;"*📍 Vence:* "&amp;H23,"💻")</f>
        <v/>
      </c>
      <c r="N23" s="99" t="n"/>
      <c r="O23" s="101" t="n"/>
      <c r="P23" s="195" t="n"/>
      <c r="Q23" s="81">
        <f>IF(P23="","",IF(R23&lt;0,"Vencido hace "&amp;R23*-1&amp;" días",IF(R23=0,"Vence hoy",IF(R23&gt;0,"Le quedan "&amp;R23&amp;" días",""))))</f>
        <v/>
      </c>
      <c r="R23" s="144">
        <f>P23-TODAY()</f>
        <v/>
      </c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 s="339">
      <c r="A24" s="1" t="n"/>
      <c r="B24" s="1" t="n"/>
      <c r="C24" s="190" t="n"/>
      <c r="D24" s="191" t="n"/>
      <c r="E24" s="190" t="n"/>
      <c r="F24" s="191" t="n"/>
      <c r="G24" s="193" t="n"/>
      <c r="H24" s="194" t="n"/>
      <c r="I24" s="186">
        <f>IF(H24="","",IF(J24&lt;0,"Vencido hace "&amp;J24*-1&amp;" días",IF(J24=0,"Vence hoy",IF(J24&gt;0,"Le quedan "&amp;J24&amp;" días",""))))</f>
        <v/>
      </c>
      <c r="J24" s="77">
        <f>H24-J$8</f>
        <v/>
      </c>
      <c r="K24" s="83">
        <f>HYPERLINK("https://api.whatsapp.com/send?phone=57"&amp;D24&amp;"&amp;text="&amp;(IF(J24&lt;=0,"*🚨 Hola "&amp;C24&amp;".*"&amp;"%0A"&amp;"%0A"&amp;"Su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"&amp;C24&amp;"."&amp;"%0A"&amp;"Le quedan "&amp;J24&amp;" días restantes de su membresía en *_V i X_*")),"💰")</f>
        <v/>
      </c>
      <c r="L24" s="83">
        <f>HYPERLINK("https://api.whatsapp.com/send?phone=57"&amp;D24&amp;"&amp;text=*_✅ ACTUALIZACIÓN DE DATOS | V i X_*"&amp;"%0A"&amp;"%0A"&amp;"💻 Correo: *"&amp;E24&amp;"*"&amp;"%0A"&amp;"🔐 Nueva Contraseña: *"&amp;F24&amp;"*","🔐")</f>
        <v/>
      </c>
      <c r="M24" s="84">
        <f>HYPERLINK("https://api.whatsapp.com/send?phone=57"&amp;D24&amp;"&amp;text=*_✅ CUENTA  V i X_*"&amp;"%0A"&amp;"%0A"&amp;"*📧 Correo:* "&amp;E24&amp;"%0A"&amp;"*🔑 Contraseña:* "&amp;F24&amp;"%0A"&amp;"%0A"&amp;"*📍 Vence:* "&amp;H24,"💻")</f>
        <v/>
      </c>
      <c r="N24" s="99" t="n"/>
      <c r="O24" s="101" t="n"/>
      <c r="P24" s="195" t="n"/>
      <c r="Q24" s="81">
        <f>IF(P24="","",IF(R24&lt;0,"Vencido hace "&amp;R24*-1&amp;" días",IF(R24=0,"Vence hoy",IF(R24&gt;0,"Le quedan "&amp;R24&amp;" días",""))))</f>
        <v/>
      </c>
      <c r="R24" s="144">
        <f>P24-TODAY()</f>
        <v/>
      </c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39">
      <c r="A25" s="1" t="n"/>
      <c r="B25" s="1" t="n"/>
      <c r="C25" s="190" t="n"/>
      <c r="D25" s="191" t="n"/>
      <c r="E25" s="190" t="n"/>
      <c r="F25" s="191" t="n"/>
      <c r="G25" s="193" t="n"/>
      <c r="H25" s="194" t="n"/>
      <c r="I25" s="186">
        <f>IF(H25="","",IF(J25&lt;0,"Vencido hace "&amp;J25*-1&amp;" días",IF(J25=0,"Vence hoy",IF(J25&gt;0,"Le quedan "&amp;J25&amp;" días",""))))</f>
        <v/>
      </c>
      <c r="J25" s="77">
        <f>H25-J$8</f>
        <v/>
      </c>
      <c r="K25" s="83">
        <f>HYPERLINK("https://api.whatsapp.com/send?phone=57"&amp;D25&amp;"&amp;text="&amp;(IF(J25&lt;=0,"*🚨 Hola "&amp;C25&amp;".*"&amp;"%0A"&amp;"%0A"&amp;"Su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"&amp;C25&amp;"."&amp;"%0A"&amp;"Le quedan "&amp;J25&amp;" días restantes de su membresía en *_V i X_*")),"💰")</f>
        <v/>
      </c>
      <c r="L25" s="83">
        <f>HYPERLINK("https://api.whatsapp.com/send?phone=57"&amp;D25&amp;"&amp;text=*_✅ ACTUALIZACIÓN DE DATOS | V i X_*"&amp;"%0A"&amp;"%0A"&amp;"💻 Correo: *"&amp;E25&amp;"*"&amp;"%0A"&amp;"🔐 Nueva Contraseña: *"&amp;F25&amp;"*","🔐")</f>
        <v/>
      </c>
      <c r="M25" s="84">
        <f>HYPERLINK("https://api.whatsapp.com/send?phone=57"&amp;D25&amp;"&amp;text=*_✅ CUENTA  V i X_*"&amp;"%0A"&amp;"%0A"&amp;"*📧 Correo:* "&amp;E25&amp;"%0A"&amp;"*🔑 Contraseña:* "&amp;F25&amp;"%0A"&amp;"%0A"&amp;"*📍 Vence:* "&amp;H25,"💻")</f>
        <v/>
      </c>
      <c r="N25" s="99" t="n"/>
      <c r="O25" s="101" t="n"/>
      <c r="P25" s="195" t="n"/>
      <c r="Q25" s="81">
        <f>IF(P25="","",IF(R25&lt;0,"Vencido hace "&amp;R25*-1&amp;" días",IF(R25=0,"Vence hoy",IF(R25&gt;0,"Le quedan "&amp;R25&amp;" días",""))))</f>
        <v/>
      </c>
      <c r="R25" s="144">
        <f>P25-TODAY()</f>
        <v/>
      </c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39">
      <c r="A26" s="1" t="n"/>
      <c r="B26" s="1" t="n"/>
      <c r="C26" s="190" t="n"/>
      <c r="D26" s="191" t="n"/>
      <c r="E26" s="190" t="n"/>
      <c r="F26" s="191" t="n"/>
      <c r="G26" s="193" t="n"/>
      <c r="H26" s="194" t="n"/>
      <c r="I26" s="186">
        <f>IF(H26="","",IF(J26&lt;0,"Vencido hace "&amp;J26*-1&amp;" días",IF(J26=0,"Vence hoy",IF(J26&gt;0,"Le quedan "&amp;J26&amp;" días",""))))</f>
        <v/>
      </c>
      <c r="J26" s="77">
        <f>H26-J$8</f>
        <v/>
      </c>
      <c r="K26" s="83">
        <f>HYPERLINK("https://api.whatsapp.com/send?phone=57"&amp;D26&amp;"&amp;text="&amp;(IF(J26&lt;=0,"*🚨 Hola "&amp;C26&amp;".*"&amp;"%0A"&amp;"%0A"&amp;"Su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"&amp;C26&amp;"."&amp;"%0A"&amp;"Le quedan "&amp;J26&amp;" días restantes de su membresía en *_V i X_*")),"💰")</f>
        <v/>
      </c>
      <c r="L26" s="83">
        <f>HYPERLINK("https://api.whatsapp.com/send?phone=57"&amp;D26&amp;"&amp;text=*_✅ ACTUALIZACIÓN DE DATOS | V i X_*"&amp;"%0A"&amp;"%0A"&amp;"💻 Correo: *"&amp;E26&amp;"*"&amp;"%0A"&amp;"🔐 Nueva Contraseña: *"&amp;F26&amp;"*","🔐")</f>
        <v/>
      </c>
      <c r="M26" s="84">
        <f>HYPERLINK("https://api.whatsapp.com/send?phone=57"&amp;D26&amp;"&amp;text=*_✅ CUENTA  V i X_*"&amp;"%0A"&amp;"%0A"&amp;"*📧 Correo:* "&amp;E26&amp;"%0A"&amp;"*🔑 Contraseña:* "&amp;F26&amp;"%0A"&amp;"%0A"&amp;"*📍 Vence:* "&amp;H26,"💻")</f>
        <v/>
      </c>
      <c r="N26" s="99" t="n"/>
      <c r="O26" s="101" t="n"/>
      <c r="P26" s="195" t="n"/>
      <c r="Q26" s="81">
        <f>IF(P26="","",IF(R26&lt;0,"Vencido hace "&amp;R26*-1&amp;" días",IF(R26=0,"Vence hoy",IF(R26&gt;0,"Le quedan "&amp;R26&amp;" días",""))))</f>
        <v/>
      </c>
      <c r="R26" s="144">
        <f>P26-TODAY()</f>
        <v/>
      </c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39">
      <c r="A27" s="1" t="n"/>
      <c r="B27" s="1" t="n"/>
      <c r="C27" s="190" t="n"/>
      <c r="D27" s="191" t="n"/>
      <c r="E27" s="190" t="n"/>
      <c r="F27" s="191" t="n"/>
      <c r="G27" s="193" t="n"/>
      <c r="H27" s="194" t="n"/>
      <c r="I27" s="186">
        <f>IF(H27="","",IF(J27&lt;0,"Vencido hace "&amp;J27*-1&amp;" días",IF(J27=0,"Vence hoy",IF(J27&gt;0,"Le quedan "&amp;J27&amp;" días",""))))</f>
        <v/>
      </c>
      <c r="J27" s="77">
        <f>H27-J$8</f>
        <v/>
      </c>
      <c r="K27" s="83">
        <f>HYPERLINK("https://api.whatsapp.com/send?phone=57"&amp;D27&amp;"&amp;text="&amp;(IF(J27&lt;=0,"*🚨 Hola "&amp;C27&amp;".*"&amp;"%0A"&amp;"%0A"&amp;"Su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"&amp;C27&amp;"."&amp;"%0A"&amp;"Le quedan "&amp;J27&amp;" días restantes de su membresía en *_V i X_*")),"💰")</f>
        <v/>
      </c>
      <c r="L27" s="83">
        <f>HYPERLINK("https://api.whatsapp.com/send?phone=57"&amp;D27&amp;"&amp;text=*_✅ ACTUALIZACIÓN DE DATOS | V i X_*"&amp;"%0A"&amp;"%0A"&amp;"💻 Correo: *"&amp;E27&amp;"*"&amp;"%0A"&amp;"🔐 Nueva Contraseña: *"&amp;F27&amp;"*","🔐")</f>
        <v/>
      </c>
      <c r="M27" s="84">
        <f>HYPERLINK("https://api.whatsapp.com/send?phone=57"&amp;D27&amp;"&amp;text=*_✅ CUENTA  V i X_*"&amp;"%0A"&amp;"%0A"&amp;"*📧 Correo:* "&amp;E27&amp;"%0A"&amp;"*🔑 Contraseña:* "&amp;F27&amp;"%0A"&amp;"%0A"&amp;"*📍 Vence:* "&amp;H27,"💻")</f>
        <v/>
      </c>
      <c r="N27" s="99" t="n"/>
      <c r="O27" s="101" t="n"/>
      <c r="P27" s="195" t="n"/>
      <c r="Q27" s="81">
        <f>IF(P27="","",IF(R27&lt;0,"Vencido hace "&amp;R27*-1&amp;" días",IF(R27=0,"Vence hoy",IF(R27&gt;0,"Le quedan "&amp;R27&amp;" días",""))))</f>
        <v/>
      </c>
      <c r="R27" s="144">
        <f>P27-TODAY()</f>
        <v/>
      </c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39">
      <c r="A28" s="1" t="n"/>
      <c r="B28" s="1" t="n"/>
      <c r="C28" s="190" t="n"/>
      <c r="D28" s="191" t="n"/>
      <c r="E28" s="190" t="n"/>
      <c r="F28" s="191" t="n"/>
      <c r="G28" s="193" t="n"/>
      <c r="H28" s="194" t="n"/>
      <c r="I28" s="186">
        <f>IF(H28="","",IF(J28&lt;0,"Vencido hace "&amp;J28*-1&amp;" días",IF(J28=0,"Vence hoy",IF(J28&gt;0,"Le quedan "&amp;J28&amp;" días",""))))</f>
        <v/>
      </c>
      <c r="J28" s="77">
        <f>H28-J$8</f>
        <v/>
      </c>
      <c r="K28" s="83">
        <f>HYPERLINK("https://api.whatsapp.com/send?phone=57"&amp;D28&amp;"&amp;text="&amp;(IF(J28&lt;=0,"*🚨 Hola "&amp;C28&amp;".*"&amp;"%0A"&amp;"%0A"&amp;"Su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"&amp;C28&amp;"."&amp;"%0A"&amp;"Le quedan "&amp;J28&amp;" días restantes de su membresía en *_V i X_*")),"💰")</f>
        <v/>
      </c>
      <c r="L28" s="83">
        <f>HYPERLINK("https://api.whatsapp.com/send?phone=57"&amp;D28&amp;"&amp;text=*_✅ ACTUALIZACIÓN DE DATOS | V i X_*"&amp;"%0A"&amp;"%0A"&amp;"💻 Correo: *"&amp;E28&amp;"*"&amp;"%0A"&amp;"🔐 Nueva Contraseña: *"&amp;F28&amp;"*","🔐")</f>
        <v/>
      </c>
      <c r="M28" s="84">
        <f>HYPERLINK("https://api.whatsapp.com/send?phone=57"&amp;D28&amp;"&amp;text=*_✅ CUENTA  V i X_*"&amp;"%0A"&amp;"%0A"&amp;"*📧 Correo:* "&amp;E28&amp;"%0A"&amp;"*🔑 Contraseña:* "&amp;F28&amp;"%0A"&amp;"%0A"&amp;"*📍 Vence:* "&amp;H28,"💻")</f>
        <v/>
      </c>
      <c r="N28" s="99" t="n"/>
      <c r="O28" s="101" t="n"/>
      <c r="P28" s="195" t="n"/>
      <c r="Q28" s="81">
        <f>IF(P28="","",IF(R28&lt;0,"Vencido hace "&amp;R28*-1&amp;" días",IF(R28=0,"Vence hoy",IF(R28&gt;0,"Le quedan "&amp;R28&amp;" días",""))))</f>
        <v/>
      </c>
      <c r="R28" s="144">
        <f>P28-TODAY()</f>
        <v/>
      </c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39">
      <c r="A29" s="1" t="n"/>
      <c r="B29" s="1" t="n"/>
      <c r="C29" s="190" t="n"/>
      <c r="D29" s="191" t="n"/>
      <c r="E29" s="190" t="n"/>
      <c r="F29" s="191" t="n"/>
      <c r="G29" s="193" t="n"/>
      <c r="H29" s="194" t="n"/>
      <c r="I29" s="186">
        <f>IF(H29="","",IF(J29&lt;0,"Vencido hace "&amp;J29*-1&amp;" días",IF(J29=0,"Vence hoy",IF(J29&gt;0,"Le quedan "&amp;J29&amp;" días",""))))</f>
        <v/>
      </c>
      <c r="J29" s="77">
        <f>H29-J$8</f>
        <v/>
      </c>
      <c r="K29" s="83">
        <f>HYPERLINK("https://api.whatsapp.com/send?phone=57"&amp;D29&amp;"&amp;text="&amp;(IF(J29&lt;=0,"*🚨 Hola "&amp;C29&amp;".*"&amp;"%0A"&amp;"%0A"&amp;"Su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"&amp;C29&amp;"."&amp;"%0A"&amp;"Le quedan "&amp;J29&amp;" días restantes de su membresía en *_V i X_*")),"💰")</f>
        <v/>
      </c>
      <c r="L29" s="83">
        <f>HYPERLINK("https://api.whatsapp.com/send?phone=57"&amp;D29&amp;"&amp;text=*_✅ ACTUALIZACIÓN DE DATOS | V i X_*"&amp;"%0A"&amp;"%0A"&amp;"💻 Correo: *"&amp;E29&amp;"*"&amp;"%0A"&amp;"🔐 Nueva Contraseña: *"&amp;F29&amp;"*","🔐")</f>
        <v/>
      </c>
      <c r="M29" s="84">
        <f>HYPERLINK("https://api.whatsapp.com/send?phone=57"&amp;D29&amp;"&amp;text=*_✅ CUENTA  V i X_*"&amp;"%0A"&amp;"%0A"&amp;"*📧 Correo:* "&amp;E29&amp;"%0A"&amp;"*🔑 Contraseña:* "&amp;F29&amp;"%0A"&amp;"%0A"&amp;"*📍 Vence:* "&amp;H29,"💻")</f>
        <v/>
      </c>
      <c r="N29" s="99" t="n"/>
      <c r="O29" s="101" t="n"/>
      <c r="P29" s="195" t="n"/>
      <c r="Q29" s="81">
        <f>IF(P29="","",IF(R29&lt;0,"Vencido hace "&amp;R29*-1&amp;" días",IF(R29=0,"Vence hoy",IF(R29&gt;0,"Le quedan "&amp;R29&amp;" días",""))))</f>
        <v/>
      </c>
      <c r="R29" s="144">
        <f>P29-TODAY()</f>
        <v/>
      </c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39">
      <c r="A30" s="1" t="n"/>
      <c r="B30" s="1" t="n"/>
      <c r="C30" s="190" t="n"/>
      <c r="D30" s="191" t="n"/>
      <c r="E30" s="190" t="n"/>
      <c r="F30" s="191" t="n"/>
      <c r="G30" s="193" t="n"/>
      <c r="H30" s="194" t="n"/>
      <c r="I30" s="186">
        <f>IF(H30="","",IF(J30&lt;0,"Vencido hace "&amp;J30*-1&amp;" días",IF(J30=0,"Vence hoy",IF(J30&gt;0,"Le quedan "&amp;J30&amp;" días",""))))</f>
        <v/>
      </c>
      <c r="J30" s="77">
        <f>H30-J$8</f>
        <v/>
      </c>
      <c r="K30" s="83">
        <f>HYPERLINK("https://api.whatsapp.com/send?phone=57"&amp;D30&amp;"&amp;text="&amp;(IF(J30&lt;=0,"*🚨 Hola "&amp;C30&amp;".*"&amp;"%0A"&amp;"%0A"&amp;"Su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"&amp;C30&amp;"."&amp;"%0A"&amp;"Le quedan "&amp;J30&amp;" días restantes de su membresía en *_V i X_*")),"💰")</f>
        <v/>
      </c>
      <c r="L30" s="83">
        <f>HYPERLINK("https://api.whatsapp.com/send?phone=57"&amp;D30&amp;"&amp;text=*_✅ ACTUALIZACIÓN DE DATOS | V i X_*"&amp;"%0A"&amp;"%0A"&amp;"💻 Correo: *"&amp;E30&amp;"*"&amp;"%0A"&amp;"🔐 Nueva Contraseña: *"&amp;F30&amp;"*","🔐")</f>
        <v/>
      </c>
      <c r="M30" s="84">
        <f>HYPERLINK("https://api.whatsapp.com/send?phone=57"&amp;D30&amp;"&amp;text=*_✅ CUENTA  V i X_*"&amp;"%0A"&amp;"%0A"&amp;"*📧 Correo:* "&amp;E30&amp;"%0A"&amp;"*🔑 Contraseña:* "&amp;F30&amp;"%0A"&amp;"%0A"&amp;"*📍 Vence:* "&amp;H30,"💻")</f>
        <v/>
      </c>
      <c r="N30" s="99" t="n"/>
      <c r="O30" s="101" t="n"/>
      <c r="P30" s="195" t="n"/>
      <c r="Q30" s="81">
        <f>IF(P30="","",IF(R30&lt;0,"Vencido hace "&amp;R30*-1&amp;" días",IF(R30=0,"Vence hoy",IF(R30&gt;0,"Le quedan "&amp;R30&amp;" días",""))))</f>
        <v/>
      </c>
      <c r="R30" s="144">
        <f>P30-TODAY()</f>
        <v/>
      </c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39">
      <c r="A31" s="1" t="n"/>
      <c r="B31" s="1" t="n"/>
      <c r="C31" s="190" t="n"/>
      <c r="D31" s="191" t="n"/>
      <c r="E31" s="190" t="n"/>
      <c r="F31" s="191" t="n"/>
      <c r="G31" s="193" t="n"/>
      <c r="H31" s="194" t="n"/>
      <c r="I31" s="186">
        <f>IF(H31="","",IF(J31&lt;0,"Vencido hace "&amp;J31*-1&amp;" días",IF(J31=0,"Vence hoy",IF(J31&gt;0,"Le quedan "&amp;J31&amp;" días",""))))</f>
        <v/>
      </c>
      <c r="J31" s="77">
        <f>H31-J$8</f>
        <v/>
      </c>
      <c r="K31" s="83">
        <f>HYPERLINK("https://api.whatsapp.com/send?phone=57"&amp;D31&amp;"&amp;text="&amp;(IF(J31&lt;=0,"*🚨 Hola "&amp;C31&amp;".*"&amp;"%0A"&amp;"%0A"&amp;"Su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"&amp;C31&amp;"."&amp;"%0A"&amp;"Le quedan "&amp;J31&amp;" días restantes de su membresía en *_V i X_*")),"💰")</f>
        <v/>
      </c>
      <c r="L31" s="83">
        <f>HYPERLINK("https://api.whatsapp.com/send?phone=57"&amp;D31&amp;"&amp;text=*_✅ ACTUALIZACIÓN DE DATOS | V i X_*"&amp;"%0A"&amp;"%0A"&amp;"💻 Correo: *"&amp;E31&amp;"*"&amp;"%0A"&amp;"🔐 Nueva Contraseña: *"&amp;F31&amp;"*","🔐")</f>
        <v/>
      </c>
      <c r="M31" s="84">
        <f>HYPERLINK("https://api.whatsapp.com/send?phone=57"&amp;D31&amp;"&amp;text=*_✅ CUENTA  V i X_*"&amp;"%0A"&amp;"%0A"&amp;"*📧 Correo:* "&amp;E31&amp;"%0A"&amp;"*🔑 Contraseña:* "&amp;F31&amp;"%0A"&amp;"%0A"&amp;"*📍 Vence:* "&amp;H31,"💻")</f>
        <v/>
      </c>
      <c r="N31" s="99" t="n"/>
      <c r="O31" s="101" t="n"/>
      <c r="P31" s="195" t="n"/>
      <c r="Q31" s="81">
        <f>IF(P31="","",IF(R31&lt;0,"Vencido hace "&amp;R31*-1&amp;" días",IF(R31=0,"Vence hoy",IF(R31&gt;0,"Le quedan "&amp;R31&amp;" días",""))))</f>
        <v/>
      </c>
      <c r="R31" s="144">
        <f>P31-TODAY()</f>
        <v/>
      </c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39">
      <c r="A32" s="1" t="n"/>
      <c r="B32" s="1" t="n"/>
      <c r="C32" s="190" t="n"/>
      <c r="D32" s="191" t="n"/>
      <c r="E32" s="190" t="n"/>
      <c r="F32" s="191" t="n"/>
      <c r="G32" s="193" t="n"/>
      <c r="H32" s="194" t="n"/>
      <c r="I32" s="186">
        <f>IF(H32="","",IF(J32&lt;0,"Vencido hace "&amp;J32*-1&amp;" días",IF(J32=0,"Vence hoy",IF(J32&gt;0,"Le quedan "&amp;J32&amp;" días",""))))</f>
        <v/>
      </c>
      <c r="J32" s="77">
        <f>H32-J$8</f>
        <v/>
      </c>
      <c r="K32" s="83">
        <f>HYPERLINK("https://api.whatsapp.com/send?phone=57"&amp;D32&amp;"&amp;text="&amp;(IF(J32&lt;=0,"*🚨 Hola "&amp;C32&amp;".*"&amp;"%0A"&amp;"%0A"&amp;"Su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"&amp;C32&amp;"."&amp;"%0A"&amp;"Le quedan "&amp;J32&amp;" días restantes de su membresía en *_V i X_*")),"💰")</f>
        <v/>
      </c>
      <c r="L32" s="83">
        <f>HYPERLINK("https://api.whatsapp.com/send?phone=57"&amp;D32&amp;"&amp;text=*_✅ ACTUALIZACIÓN DE DATOS | V i X_*"&amp;"%0A"&amp;"%0A"&amp;"💻 Correo: *"&amp;E32&amp;"*"&amp;"%0A"&amp;"🔐 Nueva Contraseña: *"&amp;F32&amp;"*","🔐")</f>
        <v/>
      </c>
      <c r="M32" s="84">
        <f>HYPERLINK("https://api.whatsapp.com/send?phone=57"&amp;D32&amp;"&amp;text=*_✅ CUENTA  V i X_*"&amp;"%0A"&amp;"%0A"&amp;"*📧 Correo:* "&amp;E32&amp;"%0A"&amp;"*🔑 Contraseña:* "&amp;F32&amp;"%0A"&amp;"%0A"&amp;"*📍 Vence:* "&amp;H32,"💻")</f>
        <v/>
      </c>
      <c r="N32" s="99" t="n"/>
      <c r="O32" s="101" t="n"/>
      <c r="P32" s="195" t="n"/>
      <c r="Q32" s="81">
        <f>IF(P32="","",IF(R32&lt;0,"Vencido hace "&amp;R32*-1&amp;" días",IF(R32=0,"Vence hoy",IF(R32&gt;0,"Le quedan "&amp;R32&amp;" días",""))))</f>
        <v/>
      </c>
      <c r="R32" s="144">
        <f>P32-TODAY()</f>
        <v/>
      </c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39">
      <c r="A33" s="1" t="n"/>
      <c r="B33" s="1" t="n"/>
      <c r="C33" s="190" t="n"/>
      <c r="D33" s="191" t="n"/>
      <c r="E33" s="190" t="n"/>
      <c r="F33" s="191" t="n"/>
      <c r="G33" s="193" t="n"/>
      <c r="H33" s="194" t="n"/>
      <c r="I33" s="186">
        <f>IF(H33="","",IF(J33&lt;0,"Vencido hace "&amp;J33*-1&amp;" días",IF(J33=0,"Vence hoy",IF(J33&gt;0,"Le quedan "&amp;J33&amp;" días",""))))</f>
        <v/>
      </c>
      <c r="J33" s="77">
        <f>H33-J$8</f>
        <v/>
      </c>
      <c r="K33" s="83">
        <f>HYPERLINK("https://api.whatsapp.com/send?phone=57"&amp;D33&amp;"&amp;text="&amp;(IF(J33&lt;=0,"*🚨 Hola "&amp;C33&amp;".*"&amp;"%0A"&amp;"%0A"&amp;"Su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"&amp;C33&amp;"."&amp;"%0A"&amp;"Le quedan "&amp;J33&amp;" días restantes de su membresía en *_V i X_*")),"💰")</f>
        <v/>
      </c>
      <c r="L33" s="83">
        <f>HYPERLINK("https://api.whatsapp.com/send?phone=57"&amp;D33&amp;"&amp;text=*_✅ ACTUALIZACIÓN DE DATOS | V i X_*"&amp;"%0A"&amp;"%0A"&amp;"💻 Correo: *"&amp;E33&amp;"*"&amp;"%0A"&amp;"🔐 Nueva Contraseña: *"&amp;F33&amp;"*","🔐")</f>
        <v/>
      </c>
      <c r="M33" s="84">
        <f>HYPERLINK("https://api.whatsapp.com/send?phone=57"&amp;D33&amp;"&amp;text=*_✅ CUENTA  V i X_*"&amp;"%0A"&amp;"%0A"&amp;"*📧 Correo:* "&amp;E33&amp;"%0A"&amp;"*🔑 Contraseña:* "&amp;F33&amp;"%0A"&amp;"%0A"&amp;"*📍 Vence:* "&amp;H33,"💻")</f>
        <v/>
      </c>
      <c r="N33" s="99" t="n"/>
      <c r="O33" s="101" t="n"/>
      <c r="P33" s="195" t="n"/>
      <c r="Q33" s="81">
        <f>IF(P33="","",IF(R33&lt;0,"Vencido hace "&amp;R33*-1&amp;" días",IF(R33=0,"Vence hoy",IF(R33&gt;0,"Le quedan "&amp;R33&amp;" días",""))))</f>
        <v/>
      </c>
      <c r="R33" s="144">
        <f>P33-TODAY()</f>
        <v/>
      </c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39">
      <c r="A34" s="1" t="n"/>
      <c r="B34" s="1" t="n"/>
      <c r="C34" s="190" t="n"/>
      <c r="D34" s="191" t="n"/>
      <c r="E34" s="190" t="n"/>
      <c r="F34" s="191" t="n"/>
      <c r="G34" s="193" t="n"/>
      <c r="H34" s="194" t="n"/>
      <c r="I34" s="186">
        <f>IF(H34="","",IF(J34&lt;0,"Vencido hace "&amp;J34*-1&amp;" días",IF(J34=0,"Vence hoy",IF(J34&gt;0,"Le quedan "&amp;J34&amp;" días",""))))</f>
        <v/>
      </c>
      <c r="J34" s="77">
        <f>H34-J$8</f>
        <v/>
      </c>
      <c r="K34" s="83">
        <f>HYPERLINK("https://api.whatsapp.com/send?phone=57"&amp;D34&amp;"&amp;text="&amp;(IF(J34&lt;=0,"*🚨 Hola "&amp;C34&amp;".*"&amp;"%0A"&amp;"%0A"&amp;"Su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"&amp;C34&amp;"."&amp;"%0A"&amp;"Le quedan "&amp;J34&amp;" días restantes de su membresía en *_V i X_*")),"💰")</f>
        <v/>
      </c>
      <c r="L34" s="83">
        <f>HYPERLINK("https://api.whatsapp.com/send?phone=57"&amp;D34&amp;"&amp;text=*_✅ ACTUALIZACIÓN DE DATOS | V i X_*"&amp;"%0A"&amp;"%0A"&amp;"💻 Correo: *"&amp;E34&amp;"*"&amp;"%0A"&amp;"🔐 Nueva Contraseña: *"&amp;F34&amp;"*","🔐")</f>
        <v/>
      </c>
      <c r="M34" s="84">
        <f>HYPERLINK("https://api.whatsapp.com/send?phone=57"&amp;D34&amp;"&amp;text=*_✅ CUENTA  V i X_*"&amp;"%0A"&amp;"%0A"&amp;"*📧 Correo:* "&amp;E34&amp;"%0A"&amp;"*🔑 Contraseña:* "&amp;F34&amp;"%0A"&amp;"%0A"&amp;"*📍 Vence:* "&amp;H34,"💻")</f>
        <v/>
      </c>
      <c r="N34" s="99" t="n"/>
      <c r="O34" s="101" t="n"/>
      <c r="P34" s="195" t="n"/>
      <c r="Q34" s="81">
        <f>IF(P34="","",IF(R34&lt;0,"Vencido hace "&amp;R34*-1&amp;" días",IF(R34=0,"Vence hoy",IF(R34&gt;0,"Le quedan "&amp;R34&amp;" días",""))))</f>
        <v/>
      </c>
      <c r="R34" s="144">
        <f>P34-TODAY()</f>
        <v/>
      </c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39">
      <c r="A35" s="1" t="n"/>
      <c r="B35" s="1" t="n"/>
      <c r="C35" s="190" t="n"/>
      <c r="D35" s="191" t="n"/>
      <c r="E35" s="190" t="n"/>
      <c r="F35" s="191" t="n"/>
      <c r="G35" s="193" t="n"/>
      <c r="H35" s="194" t="n"/>
      <c r="I35" s="186">
        <f>IF(H35="","",IF(J35&lt;0,"Vencido hace "&amp;J35*-1&amp;" días",IF(J35=0,"Vence hoy",IF(J35&gt;0,"Le quedan "&amp;J35&amp;" días",""))))</f>
        <v/>
      </c>
      <c r="J35" s="77">
        <f>H35-J$8</f>
        <v/>
      </c>
      <c r="K35" s="83">
        <f>HYPERLINK("https://api.whatsapp.com/send?phone=57"&amp;D35&amp;"&amp;text="&amp;(IF(J35&lt;=0,"*🚨 Hola "&amp;C35&amp;".*"&amp;"%0A"&amp;"%0A"&amp;"Su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"&amp;C35&amp;"."&amp;"%0A"&amp;"Le quedan "&amp;J35&amp;" días restantes de su membresía en *_V i X_*")),"💰")</f>
        <v/>
      </c>
      <c r="L35" s="83">
        <f>HYPERLINK("https://api.whatsapp.com/send?phone=57"&amp;D35&amp;"&amp;text=*_✅ ACTUALIZACIÓN DE DATOS | V i X_*"&amp;"%0A"&amp;"%0A"&amp;"💻 Correo: *"&amp;E35&amp;"*"&amp;"%0A"&amp;"🔐 Nueva Contraseña: *"&amp;F35&amp;"*","🔐")</f>
        <v/>
      </c>
      <c r="M35" s="84">
        <f>HYPERLINK("https://api.whatsapp.com/send?phone=57"&amp;D35&amp;"&amp;text=*_✅ CUENTA  V i X_*"&amp;"%0A"&amp;"%0A"&amp;"*📧 Correo:* "&amp;E35&amp;"%0A"&amp;"*🔑 Contraseña:* "&amp;F35&amp;"%0A"&amp;"%0A"&amp;"*📍 Vence:* "&amp;H35,"💻")</f>
        <v/>
      </c>
      <c r="N35" s="99" t="n"/>
      <c r="O35" s="101" t="n"/>
      <c r="P35" s="195" t="n"/>
      <c r="Q35" s="81">
        <f>IF(P35="","",IF(R35&lt;0,"Vencido hace "&amp;R35*-1&amp;" días",IF(R35=0,"Vence hoy",IF(R35&gt;0,"Le quedan "&amp;R35&amp;" días",""))))</f>
        <v/>
      </c>
      <c r="R35" s="144">
        <f>P35-TODAY()</f>
        <v/>
      </c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39">
      <c r="A36" s="1" t="n"/>
      <c r="B36" s="1" t="n"/>
      <c r="C36" s="190" t="n"/>
      <c r="D36" s="191" t="n"/>
      <c r="E36" s="190" t="n"/>
      <c r="F36" s="191" t="n"/>
      <c r="G36" s="193" t="n"/>
      <c r="H36" s="194" t="n"/>
      <c r="I36" s="186">
        <f>IF(H36="","",IF(J36&lt;0,"Vencido hace "&amp;J36*-1&amp;" días",IF(J36=0,"Vence hoy",IF(J36&gt;0,"Le quedan "&amp;J36&amp;" días",""))))</f>
        <v/>
      </c>
      <c r="J36" s="77">
        <f>H36-J$8</f>
        <v/>
      </c>
      <c r="K36" s="83">
        <f>HYPERLINK("https://api.whatsapp.com/send?phone=57"&amp;D36&amp;"&amp;text="&amp;(IF(J36&lt;=0,"*🚨 Hola "&amp;C36&amp;".*"&amp;"%0A"&amp;"%0A"&amp;"Su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"&amp;C36&amp;"."&amp;"%0A"&amp;"Le quedan "&amp;J36&amp;" días restantes de su membresía en *_V i X_*")),"💰")</f>
        <v/>
      </c>
      <c r="L36" s="83">
        <f>HYPERLINK("https://api.whatsapp.com/send?phone=57"&amp;D36&amp;"&amp;text=*_✅ ACTUALIZACIÓN DE DATOS | V i X_*"&amp;"%0A"&amp;"%0A"&amp;"💻 Correo: *"&amp;E36&amp;"*"&amp;"%0A"&amp;"🔐 Nueva Contraseña: *"&amp;F36&amp;"*","🔐")</f>
        <v/>
      </c>
      <c r="M36" s="84">
        <f>HYPERLINK("https://api.whatsapp.com/send?phone=57"&amp;D36&amp;"&amp;text=*_✅ CUENTA  V i X_*"&amp;"%0A"&amp;"%0A"&amp;"*📧 Correo:* "&amp;E36&amp;"%0A"&amp;"*🔑 Contraseña:* "&amp;F36&amp;"%0A"&amp;"%0A"&amp;"*📍 Vence:* "&amp;H36,"💻")</f>
        <v/>
      </c>
      <c r="N36" s="99" t="n"/>
      <c r="O36" s="101" t="n"/>
      <c r="P36" s="195" t="n"/>
      <c r="Q36" s="81">
        <f>IF(P36="","",IF(R36&lt;0,"Vencido hace "&amp;R36*-1&amp;" días",IF(R36=0,"Vence hoy",IF(R36&gt;0,"Le quedan "&amp;R36&amp;" días",""))))</f>
        <v/>
      </c>
      <c r="R36" s="144">
        <f>P36-TODAY()</f>
        <v/>
      </c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39">
      <c r="A37" s="1" t="n"/>
      <c r="B37" s="1" t="n"/>
      <c r="C37" s="190" t="n"/>
      <c r="D37" s="191" t="n"/>
      <c r="E37" s="190" t="n"/>
      <c r="F37" s="191" t="n"/>
      <c r="G37" s="193" t="n"/>
      <c r="H37" s="194" t="n"/>
      <c r="I37" s="186">
        <f>IF(H37="","",IF(J37&lt;0,"Vencido hace "&amp;J37*-1&amp;" días",IF(J37=0,"Vence hoy",IF(J37&gt;0,"Le quedan "&amp;J37&amp;" días",""))))</f>
        <v/>
      </c>
      <c r="J37" s="77">
        <f>H37-J$8</f>
        <v/>
      </c>
      <c r="K37" s="83">
        <f>HYPERLINK("https://api.whatsapp.com/send?phone=57"&amp;D37&amp;"&amp;text="&amp;(IF(J37&lt;=0,"*🚨 Hola "&amp;C37&amp;".*"&amp;"%0A"&amp;"%0A"&amp;"Su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"&amp;C37&amp;"."&amp;"%0A"&amp;"Le quedan "&amp;J37&amp;" días restantes de su membresía en *_V i X_*")),"💰")</f>
        <v/>
      </c>
      <c r="L37" s="83">
        <f>HYPERLINK("https://api.whatsapp.com/send?phone=57"&amp;D37&amp;"&amp;text=*_✅ ACTUALIZACIÓN DE DATOS | V i X_*"&amp;"%0A"&amp;"%0A"&amp;"💻 Correo: *"&amp;E37&amp;"*"&amp;"%0A"&amp;"🔐 Nueva Contraseña: *"&amp;F37&amp;"*","🔐")</f>
        <v/>
      </c>
      <c r="M37" s="84">
        <f>HYPERLINK("https://api.whatsapp.com/send?phone=57"&amp;D37&amp;"&amp;text=*_✅ CUENTA  V i X_*"&amp;"%0A"&amp;"%0A"&amp;"*📧 Correo:* "&amp;E37&amp;"%0A"&amp;"*🔑 Contraseña:* "&amp;F37&amp;"%0A"&amp;"%0A"&amp;"*📍 Vence:* "&amp;H37,"💻")</f>
        <v/>
      </c>
      <c r="N37" s="99" t="n"/>
      <c r="O37" s="101" t="n"/>
      <c r="P37" s="195" t="n"/>
      <c r="Q37" s="81">
        <f>IF(P37="","",IF(R37&lt;0,"Vencido hace "&amp;R37*-1&amp;" días",IF(R37=0,"Vence hoy",IF(R37&gt;0,"Le quedan "&amp;R37&amp;" días",""))))</f>
        <v/>
      </c>
      <c r="R37" s="144">
        <f>P37-TODAY()</f>
        <v/>
      </c>
      <c r="T37" s="1" t="n"/>
      <c r="U37" s="1" t="n"/>
      <c r="V37" s="1" t="n"/>
      <c r="W37" s="1" t="n"/>
      <c r="X37" s="1" t="n"/>
      <c r="Y37" s="1" t="n"/>
      <c r="Z37" s="1" t="n"/>
    </row>
    <row r="38" ht="15" customHeight="1" s="339">
      <c r="A38" s="1" t="n"/>
      <c r="B38" s="1" t="n"/>
      <c r="C38" s="190" t="n"/>
      <c r="D38" s="191" t="n"/>
      <c r="E38" s="190" t="n"/>
      <c r="F38" s="191" t="n"/>
      <c r="G38" s="193" t="n"/>
      <c r="H38" s="194" t="n"/>
      <c r="I38" s="186">
        <f>IF(H38="","",IF(J38&lt;0,"Vencido hace "&amp;J38*-1&amp;" días",IF(J38=0,"Vence hoy",IF(J38&gt;0,"Le quedan "&amp;J38&amp;" días",""))))</f>
        <v/>
      </c>
      <c r="J38" s="77">
        <f>H38-J$8</f>
        <v/>
      </c>
      <c r="K38" s="83">
        <f>HYPERLINK("https://api.whatsapp.com/send?phone=57"&amp;D38&amp;"&amp;text="&amp;(IF(J38&lt;=0,"*🚨 Hola "&amp;C38&amp;".*"&amp;"%0A"&amp;"%0A"&amp;"Su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"&amp;C38&amp;"."&amp;"%0A"&amp;"Le quedan "&amp;J38&amp;" días restantes de su membresía en *_V i X_*")),"💰")</f>
        <v/>
      </c>
      <c r="L38" s="83">
        <f>HYPERLINK("https://api.whatsapp.com/send?phone=57"&amp;D38&amp;"&amp;text=*_✅ ACTUALIZACIÓN DE DATOS | V i X_*"&amp;"%0A"&amp;"%0A"&amp;"💻 Correo: *"&amp;E38&amp;"*"&amp;"%0A"&amp;"🔐 Nueva Contraseña: *"&amp;F38&amp;"*","🔐")</f>
        <v/>
      </c>
      <c r="M38" s="84">
        <f>HYPERLINK("https://api.whatsapp.com/send?phone=57"&amp;D38&amp;"&amp;text=*_✅ CUENTA  V i X_*"&amp;"%0A"&amp;"%0A"&amp;"*📧 Correo:* "&amp;E38&amp;"%0A"&amp;"*🔑 Contraseña:* "&amp;F38&amp;"%0A"&amp;"%0A"&amp;"*📍 Vence:* "&amp;H38,"💻")</f>
        <v/>
      </c>
      <c r="N38" s="99" t="n"/>
      <c r="O38" s="101" t="n"/>
      <c r="P38" s="195" t="n"/>
      <c r="Q38" s="81">
        <f>IF(P38="","",IF(R38&lt;0,"Vencido hace "&amp;R38*-1&amp;" días",IF(R38=0,"Vence hoy",IF(R38&gt;0,"Le quedan "&amp;R38&amp;" días",""))))</f>
        <v/>
      </c>
      <c r="R38" s="144">
        <f>P38-TODAY()</f>
        <v/>
      </c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39">
      <c r="A39" s="1" t="n"/>
      <c r="B39" s="1" t="n"/>
      <c r="C39" s="190" t="n"/>
      <c r="D39" s="191" t="n"/>
      <c r="E39" s="190" t="n"/>
      <c r="F39" s="191" t="n"/>
      <c r="G39" s="193" t="n"/>
      <c r="H39" s="194" t="n"/>
      <c r="I39" s="186">
        <f>IF(H39="","",IF(J39&lt;0,"Vencido hace "&amp;J39*-1&amp;" días",IF(J39=0,"Vence hoy",IF(J39&gt;0,"Le quedan "&amp;J39&amp;" días",""))))</f>
        <v/>
      </c>
      <c r="J39" s="77">
        <f>H39-J$8</f>
        <v/>
      </c>
      <c r="K39" s="83">
        <f>HYPERLINK("https://api.whatsapp.com/send?phone=57"&amp;D39&amp;"&amp;text="&amp;(IF(J39&lt;=0,"*🚨 Hola "&amp;C39&amp;".*"&amp;"%0A"&amp;"%0A"&amp;"Su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"&amp;C39&amp;"."&amp;"%0A"&amp;"Le quedan "&amp;J39&amp;" días restantes de su membresía en *_V i X_*")),"💰")</f>
        <v/>
      </c>
      <c r="L39" s="83">
        <f>HYPERLINK("https://api.whatsapp.com/send?phone=57"&amp;D39&amp;"&amp;text=*_✅ ACTUALIZACIÓN DE DATOS | V i X_*"&amp;"%0A"&amp;"%0A"&amp;"💻 Correo: *"&amp;E39&amp;"*"&amp;"%0A"&amp;"🔐 Nueva Contraseña: *"&amp;F39&amp;"*","🔐")</f>
        <v/>
      </c>
      <c r="M39" s="84">
        <f>HYPERLINK("https://api.whatsapp.com/send?phone=57"&amp;D39&amp;"&amp;text=*_✅ CUENTA  V i X_*"&amp;"%0A"&amp;"%0A"&amp;"*📧 Correo:* "&amp;E39&amp;"%0A"&amp;"*🔑 Contraseña:* "&amp;F39&amp;"%0A"&amp;"%0A"&amp;"*📍 Vence:* "&amp;H39,"💻")</f>
        <v/>
      </c>
      <c r="N39" s="99" t="n"/>
      <c r="O39" s="101" t="n"/>
      <c r="P39" s="195" t="n"/>
      <c r="Q39" s="81">
        <f>IF(P39="","",IF(R39&lt;0,"Vencido hace "&amp;R39*-1&amp;" días",IF(R39=0,"Vence hoy",IF(R39&gt;0,"Le quedan "&amp;R39&amp;" días",""))))</f>
        <v/>
      </c>
      <c r="R39" s="144">
        <f>P39-TODAY()</f>
        <v/>
      </c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39">
      <c r="A40" s="1" t="n"/>
      <c r="B40" s="1" t="n"/>
      <c r="C40" s="190" t="n"/>
      <c r="D40" s="191" t="n"/>
      <c r="E40" s="190" t="n"/>
      <c r="F40" s="191" t="n"/>
      <c r="G40" s="193" t="n"/>
      <c r="H40" s="194" t="n"/>
      <c r="I40" s="186">
        <f>IF(H40="","",IF(J40&lt;0,"Vencido hace "&amp;J40*-1&amp;" días",IF(J40=0,"Vence hoy",IF(J40&gt;0,"Le quedan "&amp;J40&amp;" días",""))))</f>
        <v/>
      </c>
      <c r="J40" s="77">
        <f>H40-J$8</f>
        <v/>
      </c>
      <c r="K40" s="83">
        <f>HYPERLINK("https://api.whatsapp.com/send?phone=57"&amp;D40&amp;"&amp;text="&amp;(IF(J40&lt;=0,"*🚨 Hola "&amp;C40&amp;".*"&amp;"%0A"&amp;"%0A"&amp;"Su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"&amp;C40&amp;"."&amp;"%0A"&amp;"Le quedan "&amp;J40&amp;" días restantes de su membresía en *_V i X_*")),"💰")</f>
        <v/>
      </c>
      <c r="L40" s="83">
        <f>HYPERLINK("https://api.whatsapp.com/send?phone=57"&amp;D40&amp;"&amp;text=*_✅ ACTUALIZACIÓN DE DATOS | V i X_*"&amp;"%0A"&amp;"%0A"&amp;"💻 Correo: *"&amp;E40&amp;"*"&amp;"%0A"&amp;"🔐 Nueva Contraseña: *"&amp;F40&amp;"*","🔐")</f>
        <v/>
      </c>
      <c r="M40" s="84">
        <f>HYPERLINK("https://api.whatsapp.com/send?phone=57"&amp;D40&amp;"&amp;text=*_✅ CUENTA  V i X_*"&amp;"%0A"&amp;"%0A"&amp;"*📧 Correo:* "&amp;E40&amp;"%0A"&amp;"*🔑 Contraseña:* "&amp;F40&amp;"%0A"&amp;"%0A"&amp;"*📍 Vence:* "&amp;H40,"💻")</f>
        <v/>
      </c>
      <c r="N40" s="99" t="n"/>
      <c r="O40" s="101" t="n"/>
      <c r="P40" s="195" t="n"/>
      <c r="Q40" s="81">
        <f>IF(P40="","",IF(R40&lt;0,"Vencido hace "&amp;R40*-1&amp;" días",IF(R40=0,"Vence hoy",IF(R40&gt;0,"Le quedan "&amp;R40&amp;" días",""))))</f>
        <v/>
      </c>
      <c r="R40" s="144">
        <f>P40-TODAY()</f>
        <v/>
      </c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339">
      <c r="A41" s="70" t="n"/>
      <c r="B41" s="70" t="n"/>
      <c r="C41" s="190" t="n"/>
      <c r="D41" s="191" t="n"/>
      <c r="E41" s="190" t="n"/>
      <c r="F41" s="191" t="n"/>
      <c r="G41" s="193" t="n"/>
      <c r="H41" s="194" t="n"/>
      <c r="I41" s="186">
        <f>IF(H41="","",IF(J41&lt;0,"Vencido hace "&amp;J41*-1&amp;" días",IF(J41=0,"Vence hoy",IF(J41&gt;0,"Le quedan "&amp;J41&amp;" días",""))))</f>
        <v/>
      </c>
      <c r="J41" s="77">
        <f>H41-J$8</f>
        <v/>
      </c>
      <c r="K41" s="83">
        <f>HYPERLINK("https://api.whatsapp.com/send?phone=57"&amp;D41&amp;"&amp;text="&amp;(IF(J41&lt;=0,"*🚨 Hola "&amp;C41&amp;".*"&amp;"%0A"&amp;"%0A"&amp;"Su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"&amp;C41&amp;"."&amp;"%0A"&amp;"Le quedan "&amp;J41&amp;" días restantes de su membresía en *_V i X_*")),"💰")</f>
        <v/>
      </c>
      <c r="L41" s="83">
        <f>HYPERLINK("https://api.whatsapp.com/send?phone=57"&amp;D41&amp;"&amp;text=*_✅ ACTUALIZACIÓN DE DATOS | V i X_*"&amp;"%0A"&amp;"%0A"&amp;"💻 Correo: *"&amp;E41&amp;"*"&amp;"%0A"&amp;"🔐 Nueva Contraseña: *"&amp;F41&amp;"*","🔐")</f>
        <v/>
      </c>
      <c r="M41" s="84">
        <f>HYPERLINK("https://api.whatsapp.com/send?phone=57"&amp;D41&amp;"&amp;text=*_✅ CUENTA  V i X_*"&amp;"%0A"&amp;"%0A"&amp;"*📧 Correo:* "&amp;E41&amp;"%0A"&amp;"*🔑 Contraseña:* "&amp;F41&amp;"%0A"&amp;"%0A"&amp;"*📍 Vence:* "&amp;H41,"💻")</f>
        <v/>
      </c>
      <c r="N41" s="99" t="n"/>
      <c r="O41" s="101" t="n"/>
      <c r="P41" s="195" t="n"/>
      <c r="Q41" s="81">
        <f>IF(P41="","",IF(R41&lt;0,"Vencido hace "&amp;R41*-1&amp;" días",IF(R41=0,"Vence hoy",IF(R41&gt;0,"Le quedan "&amp;R41&amp;" días",""))))</f>
        <v/>
      </c>
      <c r="R41" s="144">
        <f>P41-TODAY()</f>
        <v/>
      </c>
      <c r="S41" s="70" t="n"/>
      <c r="T41" s="70" t="n"/>
      <c r="U41" s="70" t="n"/>
      <c r="V41" s="70" t="n"/>
      <c r="W41" s="70" t="n"/>
      <c r="X41" s="70" t="n"/>
      <c r="Y41" s="70" t="n"/>
      <c r="Z41" s="70" t="n"/>
    </row>
    <row r="42" ht="15.75" customHeight="1" s="339">
      <c r="A42" s="70" t="n"/>
      <c r="B42" s="70" t="n"/>
      <c r="C42" s="190" t="n"/>
      <c r="D42" s="191" t="n"/>
      <c r="E42" s="190" t="n"/>
      <c r="F42" s="191" t="n"/>
      <c r="G42" s="193" t="n"/>
      <c r="H42" s="194" t="n"/>
      <c r="I42" s="186">
        <f>IF(H42="","",IF(J42&lt;0,"Vencido hace "&amp;J42*-1&amp;" días",IF(J42=0,"Vence hoy",IF(J42&gt;0,"Le quedan "&amp;J42&amp;" días",""))))</f>
        <v/>
      </c>
      <c r="J42" s="77">
        <f>H42-J$8</f>
        <v/>
      </c>
      <c r="K42" s="83">
        <f>HYPERLINK("https://api.whatsapp.com/send?phone=57"&amp;D42&amp;"&amp;text="&amp;(IF(J42&lt;=0,"*🚨 Hola "&amp;C42&amp;".*"&amp;"%0A"&amp;"%0A"&amp;"Su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"&amp;C42&amp;"."&amp;"%0A"&amp;"Le quedan "&amp;J42&amp;" días restantes de su membresía en *_V i X_*")),"💰")</f>
        <v/>
      </c>
      <c r="L42" s="83">
        <f>HYPERLINK("https://api.whatsapp.com/send?phone=57"&amp;D42&amp;"&amp;text=*_✅ ACTUALIZACIÓN DE DATOS | V i X_*"&amp;"%0A"&amp;"%0A"&amp;"💻 Correo: *"&amp;E42&amp;"*"&amp;"%0A"&amp;"🔐 Nueva Contraseña: *"&amp;F42&amp;"*","🔐")</f>
        <v/>
      </c>
      <c r="M42" s="84">
        <f>HYPERLINK("https://api.whatsapp.com/send?phone=57"&amp;D42&amp;"&amp;text=*_✅ CUENTA  V i X_*"&amp;"%0A"&amp;"%0A"&amp;"*📧 Correo:* "&amp;E42&amp;"%0A"&amp;"*🔑 Contraseña:* "&amp;F42&amp;"%0A"&amp;"%0A"&amp;"*📍 Vence:* "&amp;H42,"💻")</f>
        <v/>
      </c>
      <c r="N42" s="99" t="n"/>
      <c r="O42" s="101" t="n"/>
      <c r="P42" s="195" t="n"/>
      <c r="Q42" s="81">
        <f>IF(P42="","",IF(R42&lt;0,"Vencido hace "&amp;R42*-1&amp;" días",IF(R42=0,"Vence hoy",IF(R42&gt;0,"Le quedan "&amp;R42&amp;" días",""))))</f>
        <v/>
      </c>
      <c r="R42" s="144">
        <f>P42-TODAY()</f>
        <v/>
      </c>
      <c r="S42" s="70" t="n"/>
      <c r="T42" s="70" t="n"/>
      <c r="U42" s="70" t="n"/>
      <c r="V42" s="70" t="n"/>
      <c r="W42" s="70" t="n"/>
      <c r="X42" s="70" t="n"/>
      <c r="Y42" s="70" t="n"/>
      <c r="Z42" s="70" t="n"/>
    </row>
    <row r="43" ht="15.75" customHeight="1" s="339">
      <c r="A43" s="70" t="n"/>
      <c r="B43" s="70" t="n"/>
      <c r="C43" s="190" t="n"/>
      <c r="D43" s="191" t="n"/>
      <c r="E43" s="190" t="n"/>
      <c r="F43" s="191" t="n"/>
      <c r="G43" s="193" t="n"/>
      <c r="H43" s="194" t="n"/>
      <c r="I43" s="186">
        <f>IF(H43="","",IF(J43&lt;0,"Vencido hace "&amp;J43*-1&amp;" días",IF(J43=0,"Vence hoy",IF(J43&gt;0,"Le quedan "&amp;J43&amp;" días",""))))</f>
        <v/>
      </c>
      <c r="J43" s="77">
        <f>H43-J$8</f>
        <v/>
      </c>
      <c r="K43" s="83">
        <f>HYPERLINK("https://api.whatsapp.com/send?phone=57"&amp;D43&amp;"&amp;text="&amp;(IF(J43&lt;=0,"*🚨 Hola "&amp;C43&amp;".*"&amp;"%0A"&amp;"%0A"&amp;"Su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"&amp;C43&amp;"."&amp;"%0A"&amp;"Le quedan "&amp;J43&amp;" días restantes de su membresía en *_V i X_*")),"💰")</f>
        <v/>
      </c>
      <c r="L43" s="83">
        <f>HYPERLINK("https://api.whatsapp.com/send?phone=57"&amp;D43&amp;"&amp;text=*_✅ ACTUALIZACIÓN DE DATOS | V i X_*"&amp;"%0A"&amp;"%0A"&amp;"💻 Correo: *"&amp;E43&amp;"*"&amp;"%0A"&amp;"🔐 Nueva Contraseña: *"&amp;F43&amp;"*","🔐")</f>
        <v/>
      </c>
      <c r="M43" s="84">
        <f>HYPERLINK("https://api.whatsapp.com/send?phone=57"&amp;D43&amp;"&amp;text=*_✅ CUENTA  V i X_*"&amp;"%0A"&amp;"%0A"&amp;"*📧 Correo:* "&amp;E43&amp;"%0A"&amp;"*🔑 Contraseña:* "&amp;F43&amp;"%0A"&amp;"%0A"&amp;"*📍 Vence:* "&amp;H43,"💻")</f>
        <v/>
      </c>
      <c r="N43" s="99" t="n"/>
      <c r="O43" s="101" t="n"/>
      <c r="P43" s="195" t="n"/>
      <c r="Q43" s="81">
        <f>IF(P43="","",IF(R43&lt;0,"Vencido hace "&amp;R43*-1&amp;" días",IF(R43=0,"Vence hoy",IF(R43&gt;0,"Le quedan "&amp;R43&amp;" días",""))))</f>
        <v/>
      </c>
      <c r="R43" s="144">
        <f>P43-TODAY()</f>
        <v/>
      </c>
      <c r="S43" s="70" t="n"/>
      <c r="T43" s="70" t="n"/>
      <c r="U43" s="70" t="n"/>
      <c r="V43" s="70" t="n"/>
      <c r="W43" s="70" t="n"/>
      <c r="X43" s="70" t="n"/>
      <c r="Y43" s="70" t="n"/>
      <c r="Z43" s="70" t="n"/>
    </row>
    <row r="44" ht="15.75" customHeight="1" s="339">
      <c r="A44" s="70" t="n"/>
      <c r="B44" s="70" t="n"/>
      <c r="C44" s="190" t="n"/>
      <c r="D44" s="191" t="n"/>
      <c r="E44" s="190" t="n"/>
      <c r="F44" s="191" t="n"/>
      <c r="G44" s="193" t="n"/>
      <c r="H44" s="194" t="n"/>
      <c r="I44" s="186">
        <f>IF(H44="","",IF(J44&lt;0,"Vencido hace "&amp;J44*-1&amp;" días",IF(J44=0,"Vence hoy",IF(J44&gt;0,"Le quedan "&amp;J44&amp;" días",""))))</f>
        <v/>
      </c>
      <c r="J44" s="77">
        <f>H44-J$8</f>
        <v/>
      </c>
      <c r="K44" s="83">
        <f>HYPERLINK("https://api.whatsapp.com/send?phone=57"&amp;D44&amp;"&amp;text="&amp;(IF(J44&lt;=0,"*🚨 Hola "&amp;C44&amp;".*"&amp;"%0A"&amp;"%0A"&amp;"Su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"&amp;C44&amp;"."&amp;"%0A"&amp;"Le quedan "&amp;J44&amp;" días restantes de su membresía en *_V i X_*")),"💰")</f>
        <v/>
      </c>
      <c r="L44" s="83">
        <f>HYPERLINK("https://api.whatsapp.com/send?phone=57"&amp;D44&amp;"&amp;text=*_✅ ACTUALIZACIÓN DE DATOS | V i X_*"&amp;"%0A"&amp;"%0A"&amp;"💻 Correo: *"&amp;E44&amp;"*"&amp;"%0A"&amp;"🔐 Nueva Contraseña: *"&amp;F44&amp;"*","🔐")</f>
        <v/>
      </c>
      <c r="M44" s="84">
        <f>HYPERLINK("https://api.whatsapp.com/send?phone=57"&amp;D44&amp;"&amp;text=*_✅ CUENTA  V i X_*"&amp;"%0A"&amp;"%0A"&amp;"*📧 Correo:* "&amp;E44&amp;"%0A"&amp;"*🔑 Contraseña:* "&amp;F44&amp;"%0A"&amp;"%0A"&amp;"*📍 Vence:* "&amp;H44,"💻")</f>
        <v/>
      </c>
      <c r="N44" s="99" t="n"/>
      <c r="O44" s="101" t="n"/>
      <c r="P44" s="195" t="n"/>
      <c r="Q44" s="81">
        <f>IF(P44="","",IF(R44&lt;0,"Vencido hace "&amp;R44*-1&amp;" días",IF(R44=0,"Vence hoy",IF(R44&gt;0,"Le quedan "&amp;R44&amp;" días",""))))</f>
        <v/>
      </c>
      <c r="R44" s="144">
        <f>P44-TODAY()</f>
        <v/>
      </c>
      <c r="S44" s="70" t="n"/>
      <c r="T44" s="70" t="n"/>
      <c r="U44" s="70" t="n"/>
      <c r="V44" s="70" t="n"/>
      <c r="W44" s="70" t="n"/>
      <c r="X44" s="70" t="n"/>
      <c r="Y44" s="70" t="n"/>
      <c r="Z44" s="70" t="n"/>
    </row>
    <row r="45" ht="15.75" customHeight="1" s="339">
      <c r="A45" s="70" t="n"/>
      <c r="B45" s="70" t="n"/>
      <c r="C45" s="190" t="n"/>
      <c r="D45" s="191" t="n"/>
      <c r="E45" s="190" t="n"/>
      <c r="F45" s="191" t="n"/>
      <c r="G45" s="193" t="n"/>
      <c r="H45" s="194" t="n"/>
      <c r="I45" s="186">
        <f>IF(H45="","",IF(J45&lt;0,"Vencido hace "&amp;J45*-1&amp;" días",IF(J45=0,"Vence hoy",IF(J45&gt;0,"Le quedan "&amp;J45&amp;" días",""))))</f>
        <v/>
      </c>
      <c r="J45" s="77">
        <f>H45-J$8</f>
        <v/>
      </c>
      <c r="K45" s="83">
        <f>HYPERLINK("https://api.whatsapp.com/send?phone=57"&amp;D45&amp;"&amp;text="&amp;(IF(J45&lt;=0,"*🚨 Hola "&amp;C45&amp;".*"&amp;"%0A"&amp;"%0A"&amp;"Su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"&amp;C45&amp;"."&amp;"%0A"&amp;"Le quedan "&amp;J45&amp;" días restantes de su membresía en *_V i X_*")),"💰")</f>
        <v/>
      </c>
      <c r="L45" s="83">
        <f>HYPERLINK("https://api.whatsapp.com/send?phone=57"&amp;D45&amp;"&amp;text=*_✅ ACTUALIZACIÓN DE DATOS | V i X_*"&amp;"%0A"&amp;"%0A"&amp;"💻 Correo: *"&amp;E45&amp;"*"&amp;"%0A"&amp;"🔐 Nueva Contraseña: *"&amp;F45&amp;"*","🔐")</f>
        <v/>
      </c>
      <c r="M45" s="84">
        <f>HYPERLINK("https://api.whatsapp.com/send?phone=57"&amp;D45&amp;"&amp;text=*_✅ CUENTA  V i X_*"&amp;"%0A"&amp;"%0A"&amp;"*📧 Correo:* "&amp;E45&amp;"%0A"&amp;"*🔑 Contraseña:* "&amp;F45&amp;"%0A"&amp;"%0A"&amp;"*📍 Vence:* "&amp;H45,"💻")</f>
        <v/>
      </c>
      <c r="N45" s="99" t="n"/>
      <c r="O45" s="101" t="n"/>
      <c r="P45" s="195" t="n"/>
      <c r="Q45" s="81">
        <f>IF(P45="","",IF(R45&lt;0,"Vencido hace "&amp;R45*-1&amp;" días",IF(R45=0,"Vence hoy",IF(R45&gt;0,"Le quedan "&amp;R45&amp;" días",""))))</f>
        <v/>
      </c>
      <c r="R45" s="144">
        <f>P45-TODAY()</f>
        <v/>
      </c>
      <c r="S45" s="70" t="n"/>
      <c r="T45" s="70" t="n"/>
      <c r="U45" s="70" t="n"/>
      <c r="V45" s="70" t="n"/>
      <c r="W45" s="70" t="n"/>
      <c r="X45" s="70" t="n"/>
      <c r="Y45" s="70" t="n"/>
      <c r="Z45" s="70" t="n"/>
    </row>
    <row r="46" ht="15.75" customHeight="1" s="339">
      <c r="A46" s="70" t="n"/>
      <c r="B46" s="70" t="n"/>
      <c r="C46" s="190" t="n"/>
      <c r="D46" s="191" t="n"/>
      <c r="E46" s="190" t="n"/>
      <c r="F46" s="191" t="n"/>
      <c r="G46" s="193" t="n"/>
      <c r="H46" s="194" t="n"/>
      <c r="I46" s="186">
        <f>IF(H46="","",IF(J46&lt;0,"Vencido hace "&amp;J46*-1&amp;" días",IF(J46=0,"Vence hoy",IF(J46&gt;0,"Le quedan "&amp;J46&amp;" días",""))))</f>
        <v/>
      </c>
      <c r="J46" s="77">
        <f>H46-J$8</f>
        <v/>
      </c>
      <c r="K46" s="83">
        <f>HYPERLINK("https://api.whatsapp.com/send?phone=57"&amp;D46&amp;"&amp;text="&amp;(IF(J46&lt;=0,"*🚨 Hola "&amp;C46&amp;".*"&amp;"%0A"&amp;"%0A"&amp;"Su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"&amp;C46&amp;"."&amp;"%0A"&amp;"Le quedan "&amp;J46&amp;" días restantes de su membresía en *_V i X_*")),"💰")</f>
        <v/>
      </c>
      <c r="L46" s="83">
        <f>HYPERLINK("https://api.whatsapp.com/send?phone=57"&amp;D46&amp;"&amp;text=*_✅ ACTUALIZACIÓN DE DATOS | V i X_*"&amp;"%0A"&amp;"%0A"&amp;"💻 Correo: *"&amp;E46&amp;"*"&amp;"%0A"&amp;"🔐 Nueva Contraseña: *"&amp;F46&amp;"*","🔐")</f>
        <v/>
      </c>
      <c r="M46" s="84">
        <f>HYPERLINK("https://api.whatsapp.com/send?phone=57"&amp;D46&amp;"&amp;text=*_✅ CUENTA  V i X_*"&amp;"%0A"&amp;"%0A"&amp;"*📧 Correo:* "&amp;E46&amp;"%0A"&amp;"*🔑 Contraseña:* "&amp;F46&amp;"%0A"&amp;"%0A"&amp;"*📍 Vence:* "&amp;H46,"💻")</f>
        <v/>
      </c>
      <c r="N46" s="99" t="n"/>
      <c r="O46" s="101" t="n"/>
      <c r="P46" s="195" t="n"/>
      <c r="Q46" s="81">
        <f>IF(P46="","",IF(R46&lt;0,"Vencido hace "&amp;R46*-1&amp;" días",IF(R46=0,"Vence hoy",IF(R46&gt;0,"Le quedan "&amp;R46&amp;" días",""))))</f>
        <v/>
      </c>
      <c r="R46" s="144">
        <f>P46-TODAY()</f>
        <v/>
      </c>
      <c r="S46" s="70" t="n"/>
      <c r="T46" s="70" t="n"/>
      <c r="U46" s="70" t="n"/>
      <c r="V46" s="70" t="n"/>
      <c r="W46" s="70" t="n"/>
      <c r="X46" s="70" t="n"/>
      <c r="Y46" s="70" t="n"/>
      <c r="Z46" s="70" t="n"/>
    </row>
    <row r="47" ht="15.75" customHeight="1" s="339">
      <c r="A47" s="70" t="n"/>
      <c r="B47" s="70" t="n"/>
      <c r="C47" s="190" t="n"/>
      <c r="D47" s="191" t="n"/>
      <c r="E47" s="190" t="n"/>
      <c r="F47" s="191" t="n"/>
      <c r="G47" s="193" t="n"/>
      <c r="H47" s="194" t="n"/>
      <c r="I47" s="186">
        <f>IF(H47="","",IF(J47&lt;0,"Vencido hace "&amp;J47*-1&amp;" días",IF(J47=0,"Vence hoy",IF(J47&gt;0,"Le quedan "&amp;J47&amp;" días",""))))</f>
        <v/>
      </c>
      <c r="J47" s="77">
        <f>H47-J$8</f>
        <v/>
      </c>
      <c r="K47" s="83">
        <f>HYPERLINK("https://api.whatsapp.com/send?phone=57"&amp;D47&amp;"&amp;text="&amp;(IF(J47&lt;=0,"*🚨 Hola "&amp;C47&amp;".*"&amp;"%0A"&amp;"%0A"&amp;"Su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"&amp;C47&amp;"."&amp;"%0A"&amp;"Le quedan "&amp;J47&amp;" días restantes de su membresía en *_V i X_*")),"💰")</f>
        <v/>
      </c>
      <c r="L47" s="83">
        <f>HYPERLINK("https://api.whatsapp.com/send?phone=57"&amp;D47&amp;"&amp;text=*_✅ ACTUALIZACIÓN DE DATOS | V i X_*"&amp;"%0A"&amp;"%0A"&amp;"💻 Correo: *"&amp;E47&amp;"*"&amp;"%0A"&amp;"🔐 Nueva Contraseña: *"&amp;F47&amp;"*","🔐")</f>
        <v/>
      </c>
      <c r="M47" s="84">
        <f>HYPERLINK("https://api.whatsapp.com/send?phone=57"&amp;D47&amp;"&amp;text=*_✅ CUENTA  V i X_*"&amp;"%0A"&amp;"%0A"&amp;"*📧 Correo:* "&amp;E47&amp;"%0A"&amp;"*🔑 Contraseña:* "&amp;F47&amp;"%0A"&amp;"%0A"&amp;"*📍 Vence:* "&amp;H47,"💻")</f>
        <v/>
      </c>
      <c r="N47" s="99" t="n"/>
      <c r="O47" s="101" t="n"/>
      <c r="P47" s="195" t="n"/>
      <c r="Q47" s="81">
        <f>IF(P47="","",IF(R47&lt;0,"Vencido hace "&amp;R47*-1&amp;" días",IF(R47=0,"Vence hoy",IF(R47&gt;0,"Le quedan "&amp;R47&amp;" días",""))))</f>
        <v/>
      </c>
      <c r="R47" s="144">
        <f>P47-TODAY()</f>
        <v/>
      </c>
      <c r="S47" s="70" t="n"/>
      <c r="T47" s="70" t="n"/>
      <c r="U47" s="70" t="n"/>
      <c r="V47" s="70" t="n"/>
      <c r="W47" s="70" t="n"/>
      <c r="X47" s="70" t="n"/>
      <c r="Y47" s="70" t="n"/>
      <c r="Z47" s="70" t="n"/>
    </row>
    <row r="48" ht="15.75" customHeight="1" s="339">
      <c r="A48" s="70" t="n"/>
      <c r="B48" s="70" t="n"/>
      <c r="C48" s="190" t="n"/>
      <c r="D48" s="191" t="n"/>
      <c r="E48" s="190" t="n"/>
      <c r="F48" s="191" t="n"/>
      <c r="G48" s="193" t="n"/>
      <c r="H48" s="194" t="n"/>
      <c r="I48" s="186">
        <f>IF(H48="","",IF(J48&lt;0,"Vencido hace "&amp;J48*-1&amp;" días",IF(J48=0,"Vence hoy",IF(J48&gt;0,"Le quedan "&amp;J48&amp;" días",""))))</f>
        <v/>
      </c>
      <c r="J48" s="77">
        <f>H48-J$8</f>
        <v/>
      </c>
      <c r="K48" s="83">
        <f>HYPERLINK("https://api.whatsapp.com/send?phone=57"&amp;D48&amp;"&amp;text="&amp;(IF(J48&lt;=0,"*🚨 Hola "&amp;C48&amp;".*"&amp;"%0A"&amp;"%0A"&amp;"Su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"&amp;C48&amp;"."&amp;"%0A"&amp;"Le quedan "&amp;J48&amp;" días restantes de su membresía en *_V i X_*")),"💰")</f>
        <v/>
      </c>
      <c r="L48" s="83">
        <f>HYPERLINK("https://api.whatsapp.com/send?phone=57"&amp;D48&amp;"&amp;text=*_✅ ACTUALIZACIÓN DE DATOS | V i X_*"&amp;"%0A"&amp;"%0A"&amp;"💻 Correo: *"&amp;E48&amp;"*"&amp;"%0A"&amp;"🔐 Nueva Contraseña: *"&amp;F48&amp;"*","🔐")</f>
        <v/>
      </c>
      <c r="M48" s="84">
        <f>HYPERLINK("https://api.whatsapp.com/send?phone=57"&amp;D48&amp;"&amp;text=*_✅ CUENTA  V i X_*"&amp;"%0A"&amp;"%0A"&amp;"*📧 Correo:* "&amp;E48&amp;"%0A"&amp;"*🔑 Contraseña:* "&amp;F48&amp;"%0A"&amp;"%0A"&amp;"*📍 Vence:* "&amp;H48,"💻")</f>
        <v/>
      </c>
      <c r="N48" s="99" t="n"/>
      <c r="O48" s="101" t="n"/>
      <c r="P48" s="195" t="n"/>
      <c r="Q48" s="81">
        <f>IF(P48="","",IF(R48&lt;0,"Vencido hace "&amp;R48*-1&amp;" días",IF(R48=0,"Vence hoy",IF(R48&gt;0,"Le quedan "&amp;R48&amp;" días",""))))</f>
        <v/>
      </c>
      <c r="R48" s="144">
        <f>P48-TODAY()</f>
        <v/>
      </c>
      <c r="S48" s="70" t="n"/>
      <c r="T48" s="70" t="n"/>
      <c r="U48" s="70" t="n"/>
      <c r="V48" s="70" t="n"/>
      <c r="W48" s="70" t="n"/>
      <c r="X48" s="70" t="n"/>
      <c r="Y48" s="70" t="n"/>
      <c r="Z48" s="70" t="n"/>
    </row>
    <row r="49" ht="15" customHeight="1" s="339">
      <c r="A49" s="1" t="n"/>
      <c r="B49" s="1" t="n"/>
      <c r="C49" s="190" t="n"/>
      <c r="D49" s="191" t="n"/>
      <c r="E49" s="190" t="n"/>
      <c r="F49" s="191" t="n"/>
      <c r="G49" s="193" t="n"/>
      <c r="H49" s="194" t="n"/>
      <c r="I49" s="186">
        <f>IF(H49="","",IF(J49&lt;0,"Vencido hace "&amp;J49*-1&amp;" días",IF(J49=0,"Vence hoy",IF(J49&gt;0,"Le quedan "&amp;J49&amp;" días",""))))</f>
        <v/>
      </c>
      <c r="J49" s="77">
        <f>H49-J$8</f>
        <v/>
      </c>
      <c r="K49" s="83">
        <f>HYPERLINK("https://api.whatsapp.com/send?phone=57"&amp;D49&amp;"&amp;text="&amp;(IF(J49&lt;=0,"*🚨 Hola "&amp;C49&amp;".*"&amp;"%0A"&amp;"%0A"&amp;"Su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"&amp;C49&amp;"."&amp;"%0A"&amp;"Le quedan "&amp;J49&amp;" días restantes de su membresía en *_V i X_*")),"💰")</f>
        <v/>
      </c>
      <c r="L49" s="83">
        <f>HYPERLINK("https://api.whatsapp.com/send?phone=57"&amp;D49&amp;"&amp;text=*_✅ ACTUALIZACIÓN DE DATOS | V i X_*"&amp;"%0A"&amp;"%0A"&amp;"💻 Correo: *"&amp;E49&amp;"*"&amp;"%0A"&amp;"🔐 Nueva Contraseña: *"&amp;F49&amp;"*","🔐")</f>
        <v/>
      </c>
      <c r="M49" s="84">
        <f>HYPERLINK("https://api.whatsapp.com/send?phone=57"&amp;D49&amp;"&amp;text=*_✅ CUENTA  V i X_*"&amp;"%0A"&amp;"%0A"&amp;"*📧 Correo:* "&amp;E49&amp;"%0A"&amp;"*🔑 Contraseña:* "&amp;F49&amp;"%0A"&amp;"%0A"&amp;"*📍 Vence:* "&amp;H49,"💻")</f>
        <v/>
      </c>
      <c r="N49" s="99" t="n"/>
      <c r="O49" s="101" t="n"/>
      <c r="P49" s="195" t="n"/>
      <c r="Q49" s="81">
        <f>IF(P49="","",IF(R49&lt;0,"Vencido hace "&amp;R49*-1&amp;" días",IF(R49=0,"Vence hoy",IF(R49&gt;0,"Le quedan "&amp;R49&amp;" días",""))))</f>
        <v/>
      </c>
      <c r="R49" s="144">
        <f>P49-TODAY()</f>
        <v/>
      </c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 s="339">
      <c r="A50" s="1" t="n"/>
      <c r="B50" s="1" t="n"/>
      <c r="C50" s="190" t="n"/>
      <c r="D50" s="191" t="n"/>
      <c r="E50" s="190" t="n"/>
      <c r="F50" s="191" t="n"/>
      <c r="G50" s="193" t="n"/>
      <c r="H50" s="194" t="n"/>
      <c r="I50" s="186">
        <f>IF(H50="","",IF(J50&lt;0,"Vencido hace "&amp;J50*-1&amp;" días",IF(J50=0,"Vence hoy",IF(J50&gt;0,"Le quedan "&amp;J50&amp;" días",""))))</f>
        <v/>
      </c>
      <c r="J50" s="77">
        <f>H50-J$8</f>
        <v/>
      </c>
      <c r="K50" s="83">
        <f>HYPERLINK("https://api.whatsapp.com/send?phone=57"&amp;D50&amp;"&amp;text="&amp;(IF(J50&lt;=0,"*🚨 Hola "&amp;C50&amp;".*"&amp;"%0A"&amp;"%0A"&amp;"Su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"&amp;C50&amp;"."&amp;"%0A"&amp;"Le quedan "&amp;J50&amp;" días restantes de su membresía en *_V i X_*")),"💰")</f>
        <v/>
      </c>
      <c r="L50" s="83">
        <f>HYPERLINK("https://api.whatsapp.com/send?phone=57"&amp;D50&amp;"&amp;text=*_✅ ACTUALIZACIÓN DE DATOS | V i X_*"&amp;"%0A"&amp;"%0A"&amp;"💻 Correo: *"&amp;E50&amp;"*"&amp;"%0A"&amp;"🔐 Nueva Contraseña: *"&amp;F50&amp;"*","🔐")</f>
        <v/>
      </c>
      <c r="M50" s="84">
        <f>HYPERLINK("https://api.whatsapp.com/send?phone=57"&amp;D50&amp;"&amp;text=*_✅ CUENTA  V i X_*"&amp;"%0A"&amp;"%0A"&amp;"*📧 Correo:* "&amp;E50&amp;"%0A"&amp;"*🔑 Contraseña:* "&amp;F50&amp;"%0A"&amp;"%0A"&amp;"*📍 Vence:* "&amp;H50,"💻")</f>
        <v/>
      </c>
      <c r="N50" s="99" t="n"/>
      <c r="O50" s="101" t="n"/>
      <c r="P50" s="195" t="n"/>
      <c r="Q50" s="81">
        <f>IF(P50="","",IF(R50&lt;0,"Vencido hace "&amp;R50*-1&amp;" días",IF(R50=0,"Vence hoy",IF(R50&gt;0,"Le quedan "&amp;R50&amp;" días",""))))</f>
        <v/>
      </c>
      <c r="R50" s="144">
        <f>P50-TODAY()</f>
        <v/>
      </c>
      <c r="T50" s="1" t="n"/>
      <c r="U50" s="1" t="n"/>
      <c r="V50" s="1" t="n"/>
      <c r="W50" s="1" t="n"/>
      <c r="X50" s="1" t="n"/>
      <c r="Y50" s="1" t="n"/>
      <c r="Z50" s="1" t="n"/>
    </row>
    <row r="51" ht="15" customHeight="1" s="339">
      <c r="A51" s="1" t="n"/>
      <c r="B51" s="1" t="n"/>
      <c r="C51" s="190" t="n"/>
      <c r="D51" s="191" t="n"/>
      <c r="E51" s="190" t="n"/>
      <c r="F51" s="191" t="n"/>
      <c r="G51" s="193" t="n"/>
      <c r="H51" s="194" t="n"/>
      <c r="I51" s="186">
        <f>IF(H51="","",IF(J51&lt;0,"Vencido hace "&amp;J51*-1&amp;" días",IF(J51=0,"Vence hoy",IF(J51&gt;0,"Le quedan "&amp;J51&amp;" días",""))))</f>
        <v/>
      </c>
      <c r="J51" s="77">
        <f>H51-J$8</f>
        <v/>
      </c>
      <c r="K51" s="83">
        <f>HYPERLINK("https://api.whatsapp.com/send?phone=57"&amp;D51&amp;"&amp;text="&amp;(IF(J51&lt;=0,"*🚨 Hola "&amp;C51&amp;".*"&amp;"%0A"&amp;"%0A"&amp;"Su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"&amp;C51&amp;"."&amp;"%0A"&amp;"Le quedan "&amp;J51&amp;" días restantes de su membresía en *_V i X_*")),"💰")</f>
        <v/>
      </c>
      <c r="L51" s="83">
        <f>HYPERLINK("https://api.whatsapp.com/send?phone=57"&amp;D51&amp;"&amp;text=*_✅ ACTUALIZACIÓN DE DATOS | V i X_*"&amp;"%0A"&amp;"%0A"&amp;"💻 Correo: *"&amp;E51&amp;"*"&amp;"%0A"&amp;"🔐 Nueva Contraseña: *"&amp;F51&amp;"*","🔐")</f>
        <v/>
      </c>
      <c r="M51" s="84">
        <f>HYPERLINK("https://api.whatsapp.com/send?phone=57"&amp;D51&amp;"&amp;text=*_✅ CUENTA  V i X_*"&amp;"%0A"&amp;"%0A"&amp;"*📧 Correo:* "&amp;E51&amp;"%0A"&amp;"*🔑 Contraseña:* "&amp;F51&amp;"%0A"&amp;"%0A"&amp;"*📍 Vence:* "&amp;H51,"💻")</f>
        <v/>
      </c>
      <c r="N51" s="99" t="n"/>
      <c r="O51" s="101" t="n"/>
      <c r="P51" s="195" t="n"/>
      <c r="Q51" s="81">
        <f>IF(P51="","",IF(R51&lt;0,"Vencido hace "&amp;R51*-1&amp;" días",IF(R51=0,"Vence hoy",IF(R51&gt;0,"Le quedan "&amp;R51&amp;" días",""))))</f>
        <v/>
      </c>
      <c r="R51" s="144">
        <f>P51-TODAY()</f>
        <v/>
      </c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39">
      <c r="A52" s="1" t="n"/>
      <c r="B52" s="1" t="n"/>
      <c r="C52" s="190" t="n"/>
      <c r="D52" s="191" t="n"/>
      <c r="E52" s="190" t="n"/>
      <c r="F52" s="191" t="n"/>
      <c r="G52" s="193" t="n"/>
      <c r="H52" s="194" t="n"/>
      <c r="I52" s="186">
        <f>IF(H52="","",IF(J52&lt;0,"Vencido hace "&amp;J52*-1&amp;" días",IF(J52=0,"Vence hoy",IF(J52&gt;0,"Le quedan "&amp;J52&amp;" días",""))))</f>
        <v/>
      </c>
      <c r="J52" s="77">
        <f>H52-J$8</f>
        <v/>
      </c>
      <c r="K52" s="83">
        <f>HYPERLINK("https://api.whatsapp.com/send?phone=57"&amp;D52&amp;"&amp;text="&amp;(IF(J52&lt;=0,"*🚨 Hola "&amp;C52&amp;".*"&amp;"%0A"&amp;"%0A"&amp;"Su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"&amp;C52&amp;"."&amp;"%0A"&amp;"Le quedan "&amp;J52&amp;" días restantes de su membresía en *_V i X_*")),"💰")</f>
        <v/>
      </c>
      <c r="L52" s="83">
        <f>HYPERLINK("https://api.whatsapp.com/send?phone=57"&amp;D52&amp;"&amp;text=*_✅ ACTUALIZACIÓN DE DATOS | V i X_*"&amp;"%0A"&amp;"%0A"&amp;"💻 Correo: *"&amp;E52&amp;"*"&amp;"%0A"&amp;"🔐 Nueva Contraseña: *"&amp;F52&amp;"*","🔐")</f>
        <v/>
      </c>
      <c r="M52" s="84">
        <f>HYPERLINK("https://api.whatsapp.com/send?phone=57"&amp;D52&amp;"&amp;text=*_✅ CUENTA  V i X_*"&amp;"%0A"&amp;"%0A"&amp;"*📧 Correo:* "&amp;E52&amp;"%0A"&amp;"*🔑 Contraseña:* "&amp;F52&amp;"%0A"&amp;"%0A"&amp;"*📍 Vence:* "&amp;H52,"💻")</f>
        <v/>
      </c>
      <c r="N52" s="99" t="n"/>
      <c r="O52" s="101" t="n"/>
      <c r="P52" s="195" t="n"/>
      <c r="Q52" s="81">
        <f>IF(P52="","",IF(R52&lt;0,"Vencido hace "&amp;R52*-1&amp;" días",IF(R52=0,"Vence hoy",IF(R52&gt;0,"Le quedan "&amp;R52&amp;" días",""))))</f>
        <v/>
      </c>
      <c r="R52" s="144">
        <f>P52-TODAY()</f>
        <v/>
      </c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39">
      <c r="A53" s="1" t="n"/>
      <c r="B53" s="1" t="n"/>
      <c r="C53" s="190" t="n"/>
      <c r="D53" s="191" t="n"/>
      <c r="E53" s="190" t="n"/>
      <c r="F53" s="191" t="n"/>
      <c r="G53" s="193" t="n"/>
      <c r="H53" s="194" t="n"/>
      <c r="I53" s="186">
        <f>IF(H53="","",IF(J53&lt;0,"Vencido hace "&amp;J53*-1&amp;" días",IF(J53=0,"Vence hoy",IF(J53&gt;0,"Le quedan "&amp;J53&amp;" días",""))))</f>
        <v/>
      </c>
      <c r="J53" s="77">
        <f>H53-J$8</f>
        <v/>
      </c>
      <c r="K53" s="83">
        <f>HYPERLINK("https://api.whatsapp.com/send?phone=57"&amp;D53&amp;"&amp;text="&amp;(IF(J53&lt;=0,"*🚨 Hola "&amp;C53&amp;".*"&amp;"%0A"&amp;"%0A"&amp;"Su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"&amp;C53&amp;"."&amp;"%0A"&amp;"Le quedan "&amp;J53&amp;" días restantes de su membresía en *_V i X_*")),"💰")</f>
        <v/>
      </c>
      <c r="L53" s="83">
        <f>HYPERLINK("https://api.whatsapp.com/send?phone=57"&amp;D53&amp;"&amp;text=*_✅ ACTUALIZACIÓN DE DATOS | V i X_*"&amp;"%0A"&amp;"%0A"&amp;"💻 Correo: *"&amp;E53&amp;"*"&amp;"%0A"&amp;"🔐 Nueva Contraseña: *"&amp;F53&amp;"*","🔐")</f>
        <v/>
      </c>
      <c r="M53" s="84">
        <f>HYPERLINK("https://api.whatsapp.com/send?phone=57"&amp;D53&amp;"&amp;text=*_✅ CUENTA  V i X_*"&amp;"%0A"&amp;"%0A"&amp;"*📧 Correo:* "&amp;E53&amp;"%0A"&amp;"*🔑 Contraseña:* "&amp;F53&amp;"%0A"&amp;"%0A"&amp;"*📍 Vence:* "&amp;H53,"💻")</f>
        <v/>
      </c>
      <c r="N53" s="99" t="n"/>
      <c r="O53" s="101" t="n"/>
      <c r="P53" s="195" t="n"/>
      <c r="Q53" s="81">
        <f>IF(P53="","",IF(R53&lt;0,"Vencido hace "&amp;R53*-1&amp;" días",IF(R53=0,"Vence hoy",IF(R53&gt;0,"Le quedan "&amp;R53&amp;" días",""))))</f>
        <v/>
      </c>
      <c r="R53" s="144">
        <f>P53-TODAY()</f>
        <v/>
      </c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339">
      <c r="A54" s="70" t="n"/>
      <c r="B54" s="70" t="n"/>
      <c r="C54" s="190" t="n"/>
      <c r="D54" s="191" t="n"/>
      <c r="E54" s="190" t="n"/>
      <c r="F54" s="191" t="n"/>
      <c r="G54" s="193" t="n"/>
      <c r="H54" s="194" t="n"/>
      <c r="I54" s="186">
        <f>IF(H54="","",IF(J54&lt;0,"Vencido hace "&amp;J54*-1&amp;" días",IF(J54=0,"Vence hoy",IF(J54&gt;0,"Le quedan "&amp;J54&amp;" días",""))))</f>
        <v/>
      </c>
      <c r="J54" s="77">
        <f>H54-J$8</f>
        <v/>
      </c>
      <c r="K54" s="83">
        <f>HYPERLINK("https://api.whatsapp.com/send?phone=57"&amp;D54&amp;"&amp;text="&amp;(IF(J54&lt;=0,"*🚨 Hola "&amp;C54&amp;".*"&amp;"%0A"&amp;"%0A"&amp;"Su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"&amp;C54&amp;"."&amp;"%0A"&amp;"Le quedan "&amp;J54&amp;" días restantes de su membresía en *_V i X_*")),"💰")</f>
        <v/>
      </c>
      <c r="L54" s="83">
        <f>HYPERLINK("https://api.whatsapp.com/send?phone=57"&amp;D54&amp;"&amp;text=*_✅ ACTUALIZACIÓN DE DATOS | V i X_*"&amp;"%0A"&amp;"%0A"&amp;"💻 Correo: *"&amp;E54&amp;"*"&amp;"%0A"&amp;"🔐 Nueva Contraseña: *"&amp;F54&amp;"*","🔐")</f>
        <v/>
      </c>
      <c r="M54" s="84">
        <f>HYPERLINK("https://api.whatsapp.com/send?phone=57"&amp;D54&amp;"&amp;text=*_✅ CUENTA  V i X_*"&amp;"%0A"&amp;"%0A"&amp;"*📧 Correo:* "&amp;E54&amp;"%0A"&amp;"*🔑 Contraseña:* "&amp;F54&amp;"%0A"&amp;"%0A"&amp;"*📍 Vence:* "&amp;H54,"💻")</f>
        <v/>
      </c>
      <c r="N54" s="99" t="n"/>
      <c r="O54" s="101" t="n"/>
      <c r="P54" s="195" t="n"/>
      <c r="Q54" s="81">
        <f>IF(P54="","",IF(R54&lt;0,"Vencido hace "&amp;R54*-1&amp;" días",IF(R54=0,"Vence hoy",IF(R54&gt;0,"Le quedan "&amp;R54&amp;" días",""))))</f>
        <v/>
      </c>
      <c r="R54" s="144">
        <f>P54-TODAY()</f>
        <v/>
      </c>
      <c r="S54" s="70" t="n"/>
      <c r="T54" s="70" t="n"/>
      <c r="U54" s="70" t="n"/>
      <c r="V54" s="70" t="n"/>
      <c r="W54" s="70" t="n"/>
      <c r="X54" s="70" t="n"/>
      <c r="Y54" s="70" t="n"/>
      <c r="Z54" s="70" t="n"/>
    </row>
    <row r="55" ht="15.75" customHeight="1" s="339">
      <c r="A55" s="70" t="n"/>
      <c r="B55" s="70" t="n"/>
      <c r="C55" s="190" t="n"/>
      <c r="D55" s="191" t="n"/>
      <c r="E55" s="190" t="n"/>
      <c r="F55" s="191" t="n"/>
      <c r="G55" s="193" t="n"/>
      <c r="H55" s="194" t="n"/>
      <c r="I55" s="186">
        <f>IF(H55="","",IF(J55&lt;0,"Vencido hace "&amp;J55*-1&amp;" días",IF(J55=0,"Vence hoy",IF(J55&gt;0,"Le quedan "&amp;J55&amp;" días",""))))</f>
        <v/>
      </c>
      <c r="J55" s="77">
        <f>H55-J$8</f>
        <v/>
      </c>
      <c r="K55" s="83">
        <f>HYPERLINK("https://api.whatsapp.com/send?phone=57"&amp;D55&amp;"&amp;text="&amp;(IF(J55&lt;=0,"*🚨 Hola "&amp;C55&amp;".*"&amp;"%0A"&amp;"%0A"&amp;"Su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"&amp;C55&amp;"."&amp;"%0A"&amp;"Le quedan "&amp;J55&amp;" días restantes de su membresía en *_V i X_*")),"💰")</f>
        <v/>
      </c>
      <c r="L55" s="83">
        <f>HYPERLINK("https://api.whatsapp.com/send?phone=57"&amp;D55&amp;"&amp;text=*_✅ ACTUALIZACIÓN DE DATOS | V i X_*"&amp;"%0A"&amp;"%0A"&amp;"💻 Correo: *"&amp;E55&amp;"*"&amp;"%0A"&amp;"🔐 Nueva Contraseña: *"&amp;F55&amp;"*","🔐")</f>
        <v/>
      </c>
      <c r="M55" s="84">
        <f>HYPERLINK("https://api.whatsapp.com/send?phone=57"&amp;D55&amp;"&amp;text=*_✅ CUENTA  V i X_*"&amp;"%0A"&amp;"%0A"&amp;"*📧 Correo:* "&amp;E55&amp;"%0A"&amp;"*🔑 Contraseña:* "&amp;F55&amp;"%0A"&amp;"%0A"&amp;"*📍 Vence:* "&amp;H55,"💻")</f>
        <v/>
      </c>
      <c r="N55" s="99" t="n"/>
      <c r="O55" s="101" t="n"/>
      <c r="P55" s="195" t="n"/>
      <c r="Q55" s="81">
        <f>IF(P55="","",IF(R55&lt;0,"Vencido hace "&amp;R55*-1&amp;" días",IF(R55=0,"Vence hoy",IF(R55&gt;0,"Le quedan "&amp;R55&amp;" días",""))))</f>
        <v/>
      </c>
      <c r="R55" s="144">
        <f>P55-TODAY()</f>
        <v/>
      </c>
      <c r="S55" s="70" t="n"/>
      <c r="T55" s="70" t="n"/>
      <c r="U55" s="70" t="n"/>
      <c r="V55" s="70" t="n"/>
      <c r="W55" s="70" t="n"/>
      <c r="X55" s="70" t="n"/>
      <c r="Y55" s="70" t="n"/>
      <c r="Z55" s="70" t="n"/>
    </row>
    <row r="56" ht="15.75" customHeight="1" s="339">
      <c r="A56" s="70" t="n"/>
      <c r="B56" s="70" t="n"/>
      <c r="C56" s="190" t="n"/>
      <c r="D56" s="191" t="n"/>
      <c r="E56" s="190" t="n"/>
      <c r="F56" s="191" t="n"/>
      <c r="G56" s="193" t="n"/>
      <c r="H56" s="194" t="n"/>
      <c r="I56" s="186">
        <f>IF(H56="","",IF(J56&lt;0,"Vencido hace "&amp;J56*-1&amp;" días",IF(J56=0,"Vence hoy",IF(J56&gt;0,"Le quedan "&amp;J56&amp;" días",""))))</f>
        <v/>
      </c>
      <c r="J56" s="77">
        <f>H56-J$8</f>
        <v/>
      </c>
      <c r="K56" s="83">
        <f>HYPERLINK("https://api.whatsapp.com/send?phone=57"&amp;D56&amp;"&amp;text="&amp;(IF(J56&lt;=0,"*🚨 Hola "&amp;C56&amp;".*"&amp;"%0A"&amp;"%0A"&amp;"Su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"&amp;C56&amp;"."&amp;"%0A"&amp;"Le quedan "&amp;J56&amp;" días restantes de su membresía en *_V i X_*")),"💰")</f>
        <v/>
      </c>
      <c r="L56" s="83">
        <f>HYPERLINK("https://api.whatsapp.com/send?phone=57"&amp;D56&amp;"&amp;text=*_✅ ACTUALIZACIÓN DE DATOS | V i X_*"&amp;"%0A"&amp;"%0A"&amp;"💻 Correo: *"&amp;E56&amp;"*"&amp;"%0A"&amp;"🔐 Nueva Contraseña: *"&amp;F56&amp;"*","🔐")</f>
        <v/>
      </c>
      <c r="M56" s="84">
        <f>HYPERLINK("https://api.whatsapp.com/send?phone=57"&amp;D56&amp;"&amp;text=*_✅ CUENTA  V i X_*"&amp;"%0A"&amp;"%0A"&amp;"*📧 Correo:* "&amp;E56&amp;"%0A"&amp;"*🔑 Contraseña:* "&amp;F56&amp;"%0A"&amp;"%0A"&amp;"*📍 Vence:* "&amp;H56,"💻")</f>
        <v/>
      </c>
      <c r="N56" s="99" t="n"/>
      <c r="O56" s="101" t="n"/>
      <c r="P56" s="195" t="n"/>
      <c r="Q56" s="81">
        <f>IF(P56="","",IF(R56&lt;0,"Vencido hace "&amp;R56*-1&amp;" días",IF(R56=0,"Vence hoy",IF(R56&gt;0,"Le quedan "&amp;R56&amp;" días",""))))</f>
        <v/>
      </c>
      <c r="R56" s="144">
        <f>P56-TODAY()</f>
        <v/>
      </c>
      <c r="S56" s="70" t="n"/>
      <c r="T56" s="70" t="n"/>
      <c r="U56" s="70" t="n"/>
      <c r="V56" s="70" t="n"/>
      <c r="W56" s="70" t="n"/>
      <c r="X56" s="70" t="n"/>
      <c r="Y56" s="70" t="n"/>
      <c r="Z56" s="70" t="n"/>
    </row>
    <row r="57" ht="15.75" customHeight="1" s="339">
      <c r="A57" s="70" t="n"/>
      <c r="B57" s="70" t="n"/>
      <c r="C57" s="190" t="n"/>
      <c r="D57" s="191" t="n"/>
      <c r="E57" s="190" t="n"/>
      <c r="F57" s="191" t="n"/>
      <c r="G57" s="193" t="n"/>
      <c r="H57" s="194" t="n"/>
      <c r="I57" s="186">
        <f>IF(H57="","",IF(J57&lt;0,"Vencido hace "&amp;J57*-1&amp;" días",IF(J57=0,"Vence hoy",IF(J57&gt;0,"Le quedan "&amp;J57&amp;" días",""))))</f>
        <v/>
      </c>
      <c r="J57" s="77">
        <f>H57-J$8</f>
        <v/>
      </c>
      <c r="K57" s="83">
        <f>HYPERLINK("https://api.whatsapp.com/send?phone=57"&amp;D57&amp;"&amp;text="&amp;(IF(J57&lt;=0,"*🚨 Hola "&amp;C57&amp;".*"&amp;"%0A"&amp;"%0A"&amp;"Su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"&amp;C57&amp;"."&amp;"%0A"&amp;"Le quedan "&amp;J57&amp;" días restantes de su membresía en *_V i X_*")),"💰")</f>
        <v/>
      </c>
      <c r="L57" s="83">
        <f>HYPERLINK("https://api.whatsapp.com/send?phone=57"&amp;D57&amp;"&amp;text=*_✅ ACTUALIZACIÓN DE DATOS | V i X_*"&amp;"%0A"&amp;"%0A"&amp;"💻 Correo: *"&amp;E57&amp;"*"&amp;"%0A"&amp;"🔐 Nueva Contraseña: *"&amp;F57&amp;"*","🔐")</f>
        <v/>
      </c>
      <c r="M57" s="84">
        <f>HYPERLINK("https://api.whatsapp.com/send?phone=57"&amp;D57&amp;"&amp;text=*_✅ CUENTA  V i X_*"&amp;"%0A"&amp;"%0A"&amp;"*📧 Correo:* "&amp;E57&amp;"%0A"&amp;"*🔑 Contraseña:* "&amp;F57&amp;"%0A"&amp;"%0A"&amp;"*📍 Vence:* "&amp;H57,"💻")</f>
        <v/>
      </c>
      <c r="N57" s="99" t="n"/>
      <c r="O57" s="101" t="n"/>
      <c r="P57" s="195" t="n"/>
      <c r="Q57" s="81">
        <f>IF(P57="","",IF(R57&lt;0,"Vencido hace "&amp;R57*-1&amp;" días",IF(R57=0,"Vence hoy",IF(R57&gt;0,"Le quedan "&amp;R57&amp;" días",""))))</f>
        <v/>
      </c>
      <c r="R57" s="144">
        <f>P57-TODAY()</f>
        <v/>
      </c>
      <c r="S57" s="70" t="n"/>
      <c r="T57" s="70" t="n"/>
      <c r="U57" s="70" t="n"/>
      <c r="V57" s="70" t="n"/>
      <c r="W57" s="70" t="n"/>
      <c r="X57" s="70" t="n"/>
      <c r="Y57" s="70" t="n"/>
      <c r="Z57" s="70" t="n"/>
    </row>
    <row r="58" ht="15.75" customHeight="1" s="339">
      <c r="A58" s="70" t="n"/>
      <c r="B58" s="70" t="n"/>
      <c r="C58" s="190" t="n"/>
      <c r="D58" s="191" t="n"/>
      <c r="E58" s="190" t="n"/>
      <c r="F58" s="191" t="n"/>
      <c r="G58" s="193" t="n"/>
      <c r="H58" s="194" t="n"/>
      <c r="I58" s="186">
        <f>IF(H58="","",IF(J58&lt;0,"Vencido hace "&amp;J58*-1&amp;" días",IF(J58=0,"Vence hoy",IF(J58&gt;0,"Le quedan "&amp;J58&amp;" días",""))))</f>
        <v/>
      </c>
      <c r="J58" s="77">
        <f>H58-J$8</f>
        <v/>
      </c>
      <c r="K58" s="83">
        <f>HYPERLINK("https://api.whatsapp.com/send?phone=57"&amp;D58&amp;"&amp;text="&amp;(IF(J58&lt;=0,"*🚨 Hola "&amp;C58&amp;".*"&amp;"%0A"&amp;"%0A"&amp;"Su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"&amp;C58&amp;"."&amp;"%0A"&amp;"Le quedan "&amp;J58&amp;" días restantes de su membresía en *_V i X_*")),"💰")</f>
        <v/>
      </c>
      <c r="L58" s="83">
        <f>HYPERLINK("https://api.whatsapp.com/send?phone=57"&amp;D58&amp;"&amp;text=*_✅ ACTUALIZACIÓN DE DATOS | V i X_*"&amp;"%0A"&amp;"%0A"&amp;"💻 Correo: *"&amp;E58&amp;"*"&amp;"%0A"&amp;"🔐 Nueva Contraseña: *"&amp;F58&amp;"*","🔐")</f>
        <v/>
      </c>
      <c r="M58" s="84">
        <f>HYPERLINK("https://api.whatsapp.com/send?phone=57"&amp;D58&amp;"&amp;text=*_✅ CUENTA  V i X_*"&amp;"%0A"&amp;"%0A"&amp;"*📧 Correo:* "&amp;E58&amp;"%0A"&amp;"*🔑 Contraseña:* "&amp;F58&amp;"%0A"&amp;"%0A"&amp;"*📍 Vence:* "&amp;H58,"💻")</f>
        <v/>
      </c>
      <c r="N58" s="99" t="n"/>
      <c r="O58" s="101" t="n"/>
      <c r="P58" s="195" t="n"/>
      <c r="Q58" s="81">
        <f>IF(P58="","",IF(R58&lt;0,"Vencido hace "&amp;R58*-1&amp;" días",IF(R58=0,"Vence hoy",IF(R58&gt;0,"Le quedan "&amp;R58&amp;" días",""))))</f>
        <v/>
      </c>
      <c r="R58" s="144">
        <f>P58-TODAY()</f>
        <v/>
      </c>
      <c r="S58" s="70" t="n"/>
      <c r="T58" s="70" t="n"/>
      <c r="U58" s="70" t="n"/>
      <c r="V58" s="70" t="n"/>
      <c r="W58" s="70" t="n"/>
      <c r="X58" s="70" t="n"/>
      <c r="Y58" s="70" t="n"/>
      <c r="Z58" s="70" t="n"/>
    </row>
    <row r="59" ht="15.75" customHeight="1" s="339">
      <c r="A59" s="70" t="n"/>
      <c r="B59" s="70" t="n"/>
      <c r="C59" s="190" t="n"/>
      <c r="D59" s="191" t="n"/>
      <c r="E59" s="190" t="n"/>
      <c r="F59" s="191" t="n"/>
      <c r="G59" s="193" t="n"/>
      <c r="H59" s="194" t="n"/>
      <c r="I59" s="186">
        <f>IF(H59="","",IF(J59&lt;0,"Vencido hace "&amp;J59*-1&amp;" días",IF(J59=0,"Vence hoy",IF(J59&gt;0,"Le quedan "&amp;J59&amp;" días",""))))</f>
        <v/>
      </c>
      <c r="J59" s="77">
        <f>H59-J$8</f>
        <v/>
      </c>
      <c r="K59" s="83">
        <f>HYPERLINK("https://api.whatsapp.com/send?phone=57"&amp;D59&amp;"&amp;text="&amp;(IF(J59&lt;=0,"*🚨 Hola "&amp;C59&amp;".*"&amp;"%0A"&amp;"%0A"&amp;"Su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"&amp;C59&amp;"."&amp;"%0A"&amp;"Le quedan "&amp;J59&amp;" días restantes de su membresía en *_V i X_*")),"💰")</f>
        <v/>
      </c>
      <c r="L59" s="83">
        <f>HYPERLINK("https://api.whatsapp.com/send?phone=57"&amp;D59&amp;"&amp;text=*_✅ ACTUALIZACIÓN DE DATOS | V i X_*"&amp;"%0A"&amp;"%0A"&amp;"💻 Correo: *"&amp;E59&amp;"*"&amp;"%0A"&amp;"🔐 Nueva Contraseña: *"&amp;F59&amp;"*","🔐")</f>
        <v/>
      </c>
      <c r="M59" s="84">
        <f>HYPERLINK("https://api.whatsapp.com/send?phone=57"&amp;D59&amp;"&amp;text=*_✅ CUENTA  V i X_*"&amp;"%0A"&amp;"%0A"&amp;"*📧 Correo:* "&amp;E59&amp;"%0A"&amp;"*🔑 Contraseña:* "&amp;F59&amp;"%0A"&amp;"%0A"&amp;"*📍 Vence:* "&amp;H59,"💻")</f>
        <v/>
      </c>
      <c r="N59" s="99" t="n"/>
      <c r="O59" s="101" t="n"/>
      <c r="P59" s="195" t="n"/>
      <c r="Q59" s="81">
        <f>IF(P59="","",IF(R59&lt;0,"Vencido hace "&amp;R59*-1&amp;" días",IF(R59=0,"Vence hoy",IF(R59&gt;0,"Le quedan "&amp;R59&amp;" días",""))))</f>
        <v/>
      </c>
      <c r="R59" s="144">
        <f>P59-TODAY()</f>
        <v/>
      </c>
      <c r="S59" s="70" t="n"/>
      <c r="T59" s="70" t="n"/>
      <c r="U59" s="70" t="n"/>
      <c r="V59" s="70" t="n"/>
      <c r="W59" s="70" t="n"/>
      <c r="X59" s="70" t="n"/>
      <c r="Y59" s="70" t="n"/>
      <c r="Z59" s="70" t="n"/>
    </row>
    <row r="60" ht="15.75" customHeight="1" s="339">
      <c r="A60" s="70" t="n"/>
      <c r="B60" s="70" t="n"/>
      <c r="C60" s="190" t="n"/>
      <c r="D60" s="191" t="n"/>
      <c r="E60" s="190" t="n"/>
      <c r="F60" s="191" t="n"/>
      <c r="G60" s="193" t="n"/>
      <c r="H60" s="194" t="n"/>
      <c r="I60" s="186">
        <f>IF(H60="","",IF(J60&lt;0,"Vencido hace "&amp;J60*-1&amp;" días",IF(J60=0,"Vence hoy",IF(J60&gt;0,"Le quedan "&amp;J60&amp;" días",""))))</f>
        <v/>
      </c>
      <c r="J60" s="77">
        <f>H60-J$8</f>
        <v/>
      </c>
      <c r="K60" s="83">
        <f>HYPERLINK("https://api.whatsapp.com/send?phone=57"&amp;D60&amp;"&amp;text="&amp;(IF(J60&lt;=0,"*🚨 Hola "&amp;C60&amp;".*"&amp;"%0A"&amp;"%0A"&amp;"Su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"&amp;C60&amp;"."&amp;"%0A"&amp;"Le quedan "&amp;J60&amp;" días restantes de su membresía en *_V i X_*")),"💰")</f>
        <v/>
      </c>
      <c r="L60" s="83">
        <f>HYPERLINK("https://api.whatsapp.com/send?phone=57"&amp;D60&amp;"&amp;text=*_✅ ACTUALIZACIÓN DE DATOS | V i X_*"&amp;"%0A"&amp;"%0A"&amp;"💻 Correo: *"&amp;E60&amp;"*"&amp;"%0A"&amp;"🔐 Nueva Contraseña: *"&amp;F60&amp;"*","🔐")</f>
        <v/>
      </c>
      <c r="M60" s="84">
        <f>HYPERLINK("https://api.whatsapp.com/send?phone=57"&amp;D60&amp;"&amp;text=*_✅ CUENTA  V i X_*"&amp;"%0A"&amp;"%0A"&amp;"*📧 Correo:* "&amp;E60&amp;"%0A"&amp;"*🔑 Contraseña:* "&amp;F60&amp;"%0A"&amp;"%0A"&amp;"*📍 Vence:* "&amp;H60,"💻")</f>
        <v/>
      </c>
      <c r="N60" s="99" t="n"/>
      <c r="O60" s="101" t="n"/>
      <c r="P60" s="195" t="n"/>
      <c r="Q60" s="81">
        <f>IF(P60="","",IF(R60&lt;0,"Vencido hace "&amp;R60*-1&amp;" días",IF(R60=0,"Vence hoy",IF(R60&gt;0,"Le quedan "&amp;R60&amp;" días",""))))</f>
        <v/>
      </c>
      <c r="R60" s="144">
        <f>P60-TODAY()</f>
        <v/>
      </c>
      <c r="S60" s="70" t="n"/>
      <c r="T60" s="70" t="n"/>
      <c r="U60" s="70" t="n"/>
      <c r="V60" s="70" t="n"/>
      <c r="W60" s="70" t="n"/>
      <c r="X60" s="70" t="n"/>
      <c r="Y60" s="70" t="n"/>
      <c r="Z60" s="70" t="n"/>
    </row>
    <row r="61" ht="15.75" customHeight="1" s="339">
      <c r="A61" s="70" t="n"/>
      <c r="B61" s="70" t="n"/>
      <c r="C61" s="190" t="n"/>
      <c r="D61" s="191" t="n"/>
      <c r="E61" s="190" t="n"/>
      <c r="F61" s="191" t="n"/>
      <c r="G61" s="193" t="n"/>
      <c r="H61" s="194" t="n"/>
      <c r="I61" s="186">
        <f>IF(H61="","",IF(J61&lt;0,"Vencido hace "&amp;J61*-1&amp;" días",IF(J61=0,"Vence hoy",IF(J61&gt;0,"Le quedan "&amp;J61&amp;" días",""))))</f>
        <v/>
      </c>
      <c r="J61" s="77">
        <f>H61-J$8</f>
        <v/>
      </c>
      <c r="K61" s="83">
        <f>HYPERLINK("https://api.whatsapp.com/send?phone=57"&amp;D61&amp;"&amp;text="&amp;(IF(J61&lt;=0,"*🚨 Hola "&amp;C61&amp;".*"&amp;"%0A"&amp;"%0A"&amp;"Su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"&amp;C61&amp;"."&amp;"%0A"&amp;"Le quedan "&amp;J61&amp;" días restantes de su membresía en *_V i X_*")),"💰")</f>
        <v/>
      </c>
      <c r="L61" s="83">
        <f>HYPERLINK("https://api.whatsapp.com/send?phone=57"&amp;D61&amp;"&amp;text=*_✅ ACTUALIZACIÓN DE DATOS | V i X_*"&amp;"%0A"&amp;"%0A"&amp;"💻 Correo: *"&amp;E61&amp;"*"&amp;"%0A"&amp;"🔐 Nueva Contraseña: *"&amp;F61&amp;"*","🔐")</f>
        <v/>
      </c>
      <c r="M61" s="84">
        <f>HYPERLINK("https://api.whatsapp.com/send?phone=57"&amp;D61&amp;"&amp;text=*_✅ CUENTA  V i X_*"&amp;"%0A"&amp;"%0A"&amp;"*📧 Correo:* "&amp;E61&amp;"%0A"&amp;"*🔑 Contraseña:* "&amp;F61&amp;"%0A"&amp;"%0A"&amp;"*📍 Vence:* "&amp;H61,"💻")</f>
        <v/>
      </c>
      <c r="N61" s="99" t="n"/>
      <c r="O61" s="101" t="n"/>
      <c r="P61" s="195" t="n"/>
      <c r="Q61" s="81">
        <f>IF(P61="","",IF(R61&lt;0,"Vencido hace "&amp;R61*-1&amp;" días",IF(R61=0,"Vence hoy",IF(R61&gt;0,"Le quedan "&amp;R61&amp;" días",""))))</f>
        <v/>
      </c>
      <c r="R61" s="144">
        <f>P61-TODAY()</f>
        <v/>
      </c>
      <c r="S61" s="70" t="n"/>
      <c r="T61" s="70" t="n"/>
      <c r="U61" s="70" t="n"/>
      <c r="V61" s="70" t="n"/>
      <c r="W61" s="70" t="n"/>
      <c r="X61" s="70" t="n"/>
      <c r="Y61" s="70" t="n"/>
      <c r="Z61" s="70" t="n"/>
    </row>
    <row r="62" ht="15.75" customHeight="1" s="339">
      <c r="A62" s="70" t="n"/>
      <c r="B62" s="70" t="n"/>
      <c r="C62" s="70" t="n"/>
      <c r="D62" s="70" t="n"/>
      <c r="E62" s="70" t="n"/>
      <c r="F62" s="70" t="n"/>
      <c r="G62" s="120" t="n"/>
      <c r="H62" s="121" t="n"/>
      <c r="I62" s="122" t="n"/>
      <c r="J62" s="70" t="n"/>
      <c r="K62" s="70" t="n"/>
      <c r="L62" s="70" t="n"/>
      <c r="M62" s="70" t="n"/>
      <c r="N62" s="70" t="n"/>
      <c r="O62" s="70" t="n"/>
      <c r="P62" s="123" t="n"/>
      <c r="Q62" s="122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</row>
    <row r="63" ht="15.75" customHeight="1" s="339">
      <c r="A63" s="70" t="n"/>
      <c r="B63" s="70" t="n"/>
      <c r="C63" s="70" t="n"/>
      <c r="D63" s="70" t="n"/>
      <c r="E63" s="70" t="n"/>
      <c r="F63" s="70" t="n"/>
      <c r="G63" s="120" t="n"/>
      <c r="H63" s="121" t="n"/>
      <c r="I63" s="122" t="n"/>
      <c r="J63" s="70" t="n"/>
      <c r="K63" s="70" t="n"/>
      <c r="L63" s="70" t="n"/>
      <c r="M63" s="70" t="n"/>
      <c r="N63" s="70" t="n"/>
      <c r="O63" s="70" t="n"/>
      <c r="P63" s="123" t="n"/>
      <c r="Q63" s="122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</row>
    <row r="64" ht="15.75" customHeight="1" s="339">
      <c r="A64" s="70" t="n"/>
      <c r="B64" s="70" t="n"/>
      <c r="C64" s="70" t="n"/>
      <c r="D64" s="70" t="n"/>
      <c r="E64" s="70" t="n"/>
      <c r="F64" s="70" t="n"/>
      <c r="G64" s="120" t="n"/>
      <c r="H64" s="121" t="n"/>
      <c r="I64" s="122" t="n"/>
      <c r="J64" s="70" t="n"/>
      <c r="K64" s="70" t="n"/>
      <c r="L64" s="70" t="n"/>
      <c r="M64" s="70" t="n"/>
      <c r="N64" s="70" t="n"/>
      <c r="O64" s="70" t="n"/>
      <c r="P64" s="123" t="n"/>
      <c r="Q64" s="122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</row>
    <row r="65" ht="15.75" customHeight="1" s="339">
      <c r="A65" s="70" t="n"/>
      <c r="B65" s="70" t="n"/>
      <c r="C65" s="70" t="n"/>
      <c r="D65" s="70" t="n"/>
      <c r="E65" s="70" t="n"/>
      <c r="F65" s="70" t="n"/>
      <c r="G65" s="120" t="n"/>
      <c r="H65" s="121" t="n"/>
      <c r="I65" s="122" t="n"/>
      <c r="J65" s="70" t="n"/>
      <c r="K65" s="70" t="n"/>
      <c r="L65" s="70" t="n"/>
      <c r="M65" s="70" t="n"/>
      <c r="N65" s="70" t="n"/>
      <c r="O65" s="70" t="n"/>
      <c r="P65" s="123" t="n"/>
      <c r="Q65" s="122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</row>
    <row r="66" ht="15.75" customHeight="1" s="339">
      <c r="A66" s="70" t="n"/>
      <c r="B66" s="70" t="n"/>
      <c r="C66" s="70" t="n"/>
      <c r="D66" s="70" t="n"/>
      <c r="E66" s="70" t="n"/>
      <c r="F66" s="70" t="n"/>
      <c r="G66" s="120" t="n"/>
      <c r="H66" s="121" t="n"/>
      <c r="I66" s="122" t="n"/>
      <c r="J66" s="70" t="n"/>
      <c r="K66" s="70" t="n"/>
      <c r="L66" s="70" t="n"/>
      <c r="M66" s="70" t="n"/>
      <c r="N66" s="70" t="n"/>
      <c r="O66" s="70" t="n"/>
      <c r="P66" s="123" t="n"/>
      <c r="Q66" s="122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</row>
    <row r="67" ht="15.75" customHeight="1" s="339">
      <c r="A67" s="70" t="n"/>
      <c r="B67" s="70" t="n"/>
      <c r="C67" s="70" t="n"/>
      <c r="D67" s="70" t="n"/>
      <c r="E67" s="70" t="n"/>
      <c r="F67" s="70" t="n"/>
      <c r="G67" s="120" t="n"/>
      <c r="H67" s="121" t="n"/>
      <c r="I67" s="122" t="n"/>
      <c r="J67" s="70" t="n"/>
      <c r="K67" s="70" t="n"/>
      <c r="L67" s="70" t="n"/>
      <c r="M67" s="70" t="n"/>
      <c r="N67" s="70" t="n"/>
      <c r="O67" s="70" t="n"/>
      <c r="P67" s="123" t="n"/>
      <c r="Q67" s="122" t="n"/>
      <c r="R67" s="70" t="n"/>
      <c r="S67" s="70" t="n"/>
      <c r="T67" s="70" t="n"/>
      <c r="U67" s="70" t="n"/>
      <c r="V67" s="70" t="n"/>
      <c r="W67" s="70" t="n"/>
      <c r="X67" s="70" t="n"/>
      <c r="Y67" s="70" t="n"/>
      <c r="Z67" s="70" t="n"/>
    </row>
    <row r="68" ht="15.75" customHeight="1" s="339">
      <c r="A68" s="70" t="n"/>
      <c r="B68" s="70" t="n"/>
      <c r="C68" s="70" t="n"/>
      <c r="D68" s="70" t="n"/>
      <c r="E68" s="70" t="n"/>
      <c r="F68" s="70" t="n"/>
      <c r="G68" s="120" t="n"/>
      <c r="H68" s="121" t="n"/>
      <c r="I68" s="122" t="n"/>
      <c r="J68" s="70" t="n"/>
      <c r="K68" s="70" t="n"/>
      <c r="L68" s="70" t="n"/>
      <c r="M68" s="70" t="n"/>
      <c r="N68" s="70" t="n"/>
      <c r="O68" s="70" t="n"/>
      <c r="P68" s="123" t="n"/>
      <c r="Q68" s="122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</row>
    <row r="69" ht="15.75" customHeight="1" s="339">
      <c r="A69" s="70" t="n"/>
      <c r="B69" s="70" t="n"/>
      <c r="C69" s="70" t="n"/>
      <c r="D69" s="70" t="n"/>
      <c r="E69" s="70" t="n"/>
      <c r="F69" s="70" t="n"/>
      <c r="G69" s="120" t="n"/>
      <c r="H69" s="121" t="n"/>
      <c r="I69" s="122" t="n"/>
      <c r="J69" s="70" t="n"/>
      <c r="K69" s="70" t="n"/>
      <c r="L69" s="70" t="n"/>
      <c r="M69" s="70" t="n"/>
      <c r="N69" s="70" t="n"/>
      <c r="O69" s="70" t="n"/>
      <c r="P69" s="123" t="n"/>
      <c r="Q69" s="122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</row>
    <row r="70" ht="15.75" customHeight="1" s="339">
      <c r="A70" s="70" t="n"/>
      <c r="B70" s="70" t="n"/>
      <c r="C70" s="70" t="n"/>
      <c r="D70" s="70" t="n"/>
      <c r="E70" s="70" t="n"/>
      <c r="F70" s="70" t="n"/>
      <c r="G70" s="120" t="n"/>
      <c r="H70" s="121" t="n"/>
      <c r="I70" s="122" t="n"/>
      <c r="J70" s="70" t="n"/>
      <c r="K70" s="70" t="n"/>
      <c r="L70" s="70" t="n"/>
      <c r="M70" s="70" t="n"/>
      <c r="N70" s="70" t="n"/>
      <c r="O70" s="70" t="n"/>
      <c r="P70" s="123" t="n"/>
      <c r="Q70" s="122" t="n"/>
      <c r="R70" s="70" t="n"/>
      <c r="S70" s="70" t="n"/>
      <c r="T70" s="70" t="n"/>
      <c r="U70" s="70" t="n"/>
      <c r="V70" s="70" t="n"/>
      <c r="W70" s="70" t="n"/>
      <c r="X70" s="70" t="n"/>
      <c r="Y70" s="70" t="n"/>
      <c r="Z70" s="70" t="n"/>
    </row>
    <row r="71" ht="15.75" customHeight="1" s="339">
      <c r="A71" s="70" t="n"/>
      <c r="B71" s="70" t="n"/>
      <c r="C71" s="70" t="n"/>
      <c r="D71" s="70" t="n"/>
      <c r="E71" s="70" t="n"/>
      <c r="F71" s="70" t="n"/>
      <c r="G71" s="120" t="n"/>
      <c r="H71" s="121" t="n"/>
      <c r="I71" s="122" t="n"/>
      <c r="J71" s="70" t="n"/>
      <c r="K71" s="70" t="n"/>
      <c r="L71" s="70" t="n"/>
      <c r="M71" s="70" t="n"/>
      <c r="N71" s="70" t="n"/>
      <c r="O71" s="70" t="n"/>
      <c r="P71" s="123" t="n"/>
      <c r="Q71" s="122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</row>
    <row r="72" ht="15.75" customHeight="1" s="339">
      <c r="A72" s="70" t="n"/>
      <c r="B72" s="70" t="n"/>
      <c r="C72" s="70" t="n"/>
      <c r="D72" s="70" t="n"/>
      <c r="E72" s="70" t="n"/>
      <c r="F72" s="70" t="n"/>
      <c r="G72" s="120" t="n"/>
      <c r="H72" s="121" t="n"/>
      <c r="I72" s="122" t="n"/>
      <c r="J72" s="70" t="n"/>
      <c r="K72" s="70" t="n"/>
      <c r="L72" s="70" t="n"/>
      <c r="M72" s="70" t="n"/>
      <c r="N72" s="70" t="n"/>
      <c r="O72" s="70" t="n"/>
      <c r="P72" s="123" t="n"/>
      <c r="Q72" s="122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</row>
    <row r="73" ht="15.75" customHeight="1" s="339">
      <c r="A73" s="70" t="n"/>
      <c r="B73" s="70" t="n"/>
      <c r="C73" s="70" t="n"/>
      <c r="D73" s="70" t="n"/>
      <c r="E73" s="70" t="n"/>
      <c r="F73" s="70" t="n"/>
      <c r="G73" s="120" t="n"/>
      <c r="H73" s="121" t="n"/>
      <c r="I73" s="122" t="n"/>
      <c r="J73" s="70" t="n"/>
      <c r="K73" s="70" t="n"/>
      <c r="L73" s="70" t="n"/>
      <c r="M73" s="70" t="n"/>
      <c r="N73" s="70" t="n"/>
      <c r="O73" s="70" t="n"/>
      <c r="P73" s="123" t="n"/>
      <c r="Q73" s="122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120" t="n"/>
      <c r="H74" s="121" t="n"/>
      <c r="I74" s="122" t="n"/>
      <c r="J74" s="70" t="n"/>
      <c r="K74" s="70" t="n"/>
      <c r="L74" s="70" t="n"/>
      <c r="M74" s="70" t="n"/>
      <c r="N74" s="70" t="n"/>
      <c r="O74" s="70" t="n"/>
      <c r="P74" s="123" t="n"/>
      <c r="Q74" s="122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120" t="n"/>
      <c r="H75" s="121" t="n"/>
      <c r="I75" s="122" t="n"/>
      <c r="J75" s="70" t="n"/>
      <c r="K75" s="70" t="n"/>
      <c r="L75" s="70" t="n"/>
      <c r="M75" s="70" t="n"/>
      <c r="N75" s="70" t="n"/>
      <c r="O75" s="70" t="n"/>
      <c r="P75" s="123" t="n"/>
      <c r="Q75" s="122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120" t="n"/>
      <c r="H76" s="121" t="n"/>
      <c r="I76" s="122" t="n"/>
      <c r="J76" s="70" t="n"/>
      <c r="K76" s="70" t="n"/>
      <c r="L76" s="70" t="n"/>
      <c r="M76" s="70" t="n"/>
      <c r="N76" s="70" t="n"/>
      <c r="O76" s="70" t="n"/>
      <c r="P76" s="123" t="n"/>
      <c r="Q76" s="122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120" t="n"/>
      <c r="H77" s="121" t="n"/>
      <c r="I77" s="122" t="n"/>
      <c r="J77" s="70" t="n"/>
      <c r="K77" s="70" t="n"/>
      <c r="L77" s="70" t="n"/>
      <c r="M77" s="70" t="n"/>
      <c r="N77" s="70" t="n"/>
      <c r="O77" s="70" t="n"/>
      <c r="P77" s="123" t="n"/>
      <c r="Q77" s="122" t="n"/>
      <c r="R77" s="70" t="n"/>
      <c r="S77" s="70" t="n"/>
      <c r="T77" s="70" t="n"/>
      <c r="U77" s="70" t="n"/>
      <c r="V77" s="70" t="n"/>
      <c r="W77" s="70" t="n"/>
      <c r="X77" s="70" t="n"/>
      <c r="Y77" s="70" t="n"/>
      <c r="Z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120" t="n"/>
      <c r="H78" s="121" t="n"/>
      <c r="I78" s="122" t="n"/>
      <c r="J78" s="70" t="n"/>
      <c r="K78" s="70" t="n"/>
      <c r="L78" s="70" t="n"/>
      <c r="M78" s="70" t="n"/>
      <c r="N78" s="70" t="n"/>
      <c r="O78" s="70" t="n"/>
      <c r="P78" s="123" t="n"/>
      <c r="Q78" s="122" t="n"/>
      <c r="R78" s="70" t="n"/>
      <c r="S78" s="70" t="n"/>
      <c r="T78" s="70" t="n"/>
      <c r="U78" s="70" t="n"/>
      <c r="V78" s="70" t="n"/>
      <c r="W78" s="70" t="n"/>
      <c r="X78" s="70" t="n"/>
      <c r="Y78" s="70" t="n"/>
      <c r="Z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120" t="n"/>
      <c r="H79" s="121" t="n"/>
      <c r="I79" s="122" t="n"/>
      <c r="J79" s="70" t="n"/>
      <c r="K79" s="70" t="n"/>
      <c r="L79" s="70" t="n"/>
      <c r="M79" s="70" t="n"/>
      <c r="N79" s="70" t="n"/>
      <c r="O79" s="70" t="n"/>
      <c r="P79" s="123" t="n"/>
      <c r="Q79" s="122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120" t="n"/>
      <c r="H80" s="121" t="n"/>
      <c r="I80" s="122" t="n"/>
      <c r="J80" s="70" t="n"/>
      <c r="K80" s="70" t="n"/>
      <c r="L80" s="70" t="n"/>
      <c r="M80" s="70" t="n"/>
      <c r="N80" s="70" t="n"/>
      <c r="O80" s="70" t="n"/>
      <c r="P80" s="123" t="n"/>
      <c r="Q80" s="122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120" t="n"/>
      <c r="H81" s="121" t="n"/>
      <c r="I81" s="122" t="n"/>
      <c r="J81" s="70" t="n"/>
      <c r="K81" s="70" t="n"/>
      <c r="L81" s="70" t="n"/>
      <c r="M81" s="70" t="n"/>
      <c r="N81" s="70" t="n"/>
      <c r="O81" s="70" t="n"/>
      <c r="P81" s="123" t="n"/>
      <c r="Q81" s="122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120" t="n"/>
      <c r="H82" s="121" t="n"/>
      <c r="I82" s="122" t="n"/>
      <c r="J82" s="70" t="n"/>
      <c r="K82" s="70" t="n"/>
      <c r="L82" s="70" t="n"/>
      <c r="M82" s="70" t="n"/>
      <c r="N82" s="70" t="n"/>
      <c r="O82" s="70" t="n"/>
      <c r="P82" s="123" t="n"/>
      <c r="Q82" s="122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120" t="n"/>
      <c r="H83" s="121" t="n"/>
      <c r="I83" s="122" t="n"/>
      <c r="J83" s="70" t="n"/>
      <c r="K83" s="70" t="n"/>
      <c r="L83" s="70" t="n"/>
      <c r="M83" s="70" t="n"/>
      <c r="N83" s="70" t="n"/>
      <c r="O83" s="70" t="n"/>
      <c r="P83" s="123" t="n"/>
      <c r="Q83" s="122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120" t="n"/>
      <c r="H84" s="121" t="n"/>
      <c r="I84" s="122" t="n"/>
      <c r="J84" s="70" t="n"/>
      <c r="K84" s="70" t="n"/>
      <c r="L84" s="70" t="n"/>
      <c r="M84" s="70" t="n"/>
      <c r="N84" s="70" t="n"/>
      <c r="O84" s="70" t="n"/>
      <c r="P84" s="123" t="n"/>
      <c r="Q84" s="122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120" t="n"/>
      <c r="H85" s="121" t="n"/>
      <c r="I85" s="122" t="n"/>
      <c r="J85" s="70" t="n"/>
      <c r="K85" s="70" t="n"/>
      <c r="L85" s="70" t="n"/>
      <c r="M85" s="70" t="n"/>
      <c r="N85" s="70" t="n"/>
      <c r="O85" s="70" t="n"/>
      <c r="P85" s="123" t="n"/>
      <c r="Q85" s="122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120" t="n"/>
      <c r="H86" s="121" t="n"/>
      <c r="I86" s="122" t="n"/>
      <c r="J86" s="70" t="n"/>
      <c r="K86" s="70" t="n"/>
      <c r="L86" s="70" t="n"/>
      <c r="M86" s="70" t="n"/>
      <c r="N86" s="70" t="n"/>
      <c r="O86" s="70" t="n"/>
      <c r="P86" s="123" t="n"/>
      <c r="Q86" s="122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120" t="n"/>
      <c r="H87" s="121" t="n"/>
      <c r="I87" s="122" t="n"/>
      <c r="J87" s="70" t="n"/>
      <c r="K87" s="70" t="n"/>
      <c r="L87" s="70" t="n"/>
      <c r="M87" s="70" t="n"/>
      <c r="N87" s="70" t="n"/>
      <c r="O87" s="70" t="n"/>
      <c r="P87" s="123" t="n"/>
      <c r="Q87" s="122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120" t="n"/>
      <c r="H88" s="121" t="n"/>
      <c r="I88" s="122" t="n"/>
      <c r="J88" s="70" t="n"/>
      <c r="K88" s="70" t="n"/>
      <c r="L88" s="70" t="n"/>
      <c r="M88" s="70" t="n"/>
      <c r="N88" s="70" t="n"/>
      <c r="O88" s="70" t="n"/>
      <c r="P88" s="123" t="n"/>
      <c r="Q88" s="122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120" t="n"/>
      <c r="H89" s="121" t="n"/>
      <c r="I89" s="122" t="n"/>
      <c r="J89" s="70" t="n"/>
      <c r="K89" s="70" t="n"/>
      <c r="L89" s="70" t="n"/>
      <c r="M89" s="70" t="n"/>
      <c r="N89" s="70" t="n"/>
      <c r="O89" s="70" t="n"/>
      <c r="P89" s="123" t="n"/>
      <c r="Q89" s="122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120" t="n"/>
      <c r="H90" s="121" t="n"/>
      <c r="I90" s="122" t="n"/>
      <c r="J90" s="70" t="n"/>
      <c r="K90" s="70" t="n"/>
      <c r="L90" s="70" t="n"/>
      <c r="M90" s="70" t="n"/>
      <c r="N90" s="70" t="n"/>
      <c r="O90" s="70" t="n"/>
      <c r="P90" s="123" t="n"/>
      <c r="Q90" s="122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120" t="n"/>
      <c r="H91" s="121" t="n"/>
      <c r="I91" s="122" t="n"/>
      <c r="J91" s="70" t="n"/>
      <c r="K91" s="70" t="n"/>
      <c r="L91" s="70" t="n"/>
      <c r="M91" s="70" t="n"/>
      <c r="N91" s="70" t="n"/>
      <c r="O91" s="70" t="n"/>
      <c r="P91" s="123" t="n"/>
      <c r="Q91" s="122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120" t="n"/>
      <c r="H92" s="121" t="n"/>
      <c r="I92" s="122" t="n"/>
      <c r="J92" s="70" t="n"/>
      <c r="K92" s="70" t="n"/>
      <c r="L92" s="70" t="n"/>
      <c r="M92" s="70" t="n"/>
      <c r="N92" s="70" t="n"/>
      <c r="O92" s="70" t="n"/>
      <c r="P92" s="123" t="n"/>
      <c r="Q92" s="122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120" t="n"/>
      <c r="H93" s="121" t="n"/>
      <c r="I93" s="122" t="n"/>
      <c r="J93" s="70" t="n"/>
      <c r="K93" s="70" t="n"/>
      <c r="L93" s="70" t="n"/>
      <c r="M93" s="70" t="n"/>
      <c r="N93" s="70" t="n"/>
      <c r="O93" s="70" t="n"/>
      <c r="P93" s="123" t="n"/>
      <c r="Q93" s="122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120" t="n"/>
      <c r="H94" s="121" t="n"/>
      <c r="I94" s="122" t="n"/>
      <c r="J94" s="70" t="n"/>
      <c r="K94" s="70" t="n"/>
      <c r="L94" s="70" t="n"/>
      <c r="M94" s="70" t="n"/>
      <c r="N94" s="70" t="n"/>
      <c r="O94" s="70" t="n"/>
      <c r="P94" s="123" t="n"/>
      <c r="Q94" s="122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120" t="n"/>
      <c r="H95" s="121" t="n"/>
      <c r="I95" s="122" t="n"/>
      <c r="J95" s="70" t="n"/>
      <c r="K95" s="70" t="n"/>
      <c r="L95" s="70" t="n"/>
      <c r="M95" s="70" t="n"/>
      <c r="N95" s="70" t="n"/>
      <c r="O95" s="70" t="n"/>
      <c r="P95" s="123" t="n"/>
      <c r="Q95" s="122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120" t="n"/>
      <c r="H96" s="121" t="n"/>
      <c r="I96" s="122" t="n"/>
      <c r="J96" s="70" t="n"/>
      <c r="K96" s="70" t="n"/>
      <c r="L96" s="70" t="n"/>
      <c r="M96" s="70" t="n"/>
      <c r="N96" s="70" t="n"/>
      <c r="O96" s="70" t="n"/>
      <c r="P96" s="123" t="n"/>
      <c r="Q96" s="122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120" t="n"/>
      <c r="H97" s="121" t="n"/>
      <c r="I97" s="122" t="n"/>
      <c r="J97" s="70" t="n"/>
      <c r="K97" s="70" t="n"/>
      <c r="L97" s="70" t="n"/>
      <c r="M97" s="70" t="n"/>
      <c r="N97" s="70" t="n"/>
      <c r="O97" s="70" t="n"/>
      <c r="P97" s="123" t="n"/>
      <c r="Q97" s="122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120" t="n"/>
      <c r="H98" s="121" t="n"/>
      <c r="I98" s="122" t="n"/>
      <c r="J98" s="70" t="n"/>
      <c r="K98" s="70" t="n"/>
      <c r="L98" s="70" t="n"/>
      <c r="M98" s="70" t="n"/>
      <c r="N98" s="70" t="n"/>
      <c r="O98" s="70" t="n"/>
      <c r="P98" s="123" t="n"/>
      <c r="Q98" s="122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120" t="n"/>
      <c r="H99" s="121" t="n"/>
      <c r="I99" s="122" t="n"/>
      <c r="J99" s="70" t="n"/>
      <c r="K99" s="70" t="n"/>
      <c r="L99" s="70" t="n"/>
      <c r="M99" s="70" t="n"/>
      <c r="N99" s="70" t="n"/>
      <c r="O99" s="70" t="n"/>
      <c r="P99" s="123" t="n"/>
      <c r="Q99" s="122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120" t="n"/>
      <c r="H100" s="121" t="n"/>
      <c r="I100" s="122" t="n"/>
      <c r="J100" s="70" t="n"/>
      <c r="K100" s="70" t="n"/>
      <c r="L100" s="70" t="n"/>
      <c r="M100" s="70" t="n"/>
      <c r="N100" s="70" t="n"/>
      <c r="O100" s="70" t="n"/>
      <c r="P100" s="123" t="n"/>
      <c r="Q100" s="122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120" t="n"/>
      <c r="H101" s="121" t="n"/>
      <c r="I101" s="122" t="n"/>
      <c r="J101" s="70" t="n"/>
      <c r="K101" s="70" t="n"/>
      <c r="L101" s="70" t="n"/>
      <c r="M101" s="70" t="n"/>
      <c r="N101" s="70" t="n"/>
      <c r="O101" s="70" t="n"/>
      <c r="P101" s="123" t="n"/>
      <c r="Q101" s="122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120" t="n"/>
      <c r="H102" s="121" t="n"/>
      <c r="I102" s="122" t="n"/>
      <c r="J102" s="70" t="n"/>
      <c r="K102" s="70" t="n"/>
      <c r="L102" s="70" t="n"/>
      <c r="M102" s="70" t="n"/>
      <c r="N102" s="70" t="n"/>
      <c r="O102" s="70" t="n"/>
      <c r="P102" s="123" t="n"/>
      <c r="Q102" s="122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120" t="n"/>
      <c r="H103" s="121" t="n"/>
      <c r="I103" s="122" t="n"/>
      <c r="J103" s="70" t="n"/>
      <c r="K103" s="70" t="n"/>
      <c r="L103" s="70" t="n"/>
      <c r="M103" s="70" t="n"/>
      <c r="N103" s="70" t="n"/>
      <c r="O103" s="70" t="n"/>
      <c r="P103" s="123" t="n"/>
      <c r="Q103" s="122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120" t="n"/>
      <c r="H104" s="121" t="n"/>
      <c r="I104" s="122" t="n"/>
      <c r="J104" s="70" t="n"/>
      <c r="K104" s="70" t="n"/>
      <c r="L104" s="70" t="n"/>
      <c r="M104" s="70" t="n"/>
      <c r="N104" s="70" t="n"/>
      <c r="O104" s="70" t="n"/>
      <c r="P104" s="123" t="n"/>
      <c r="Q104" s="122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120" t="n"/>
      <c r="H105" s="121" t="n"/>
      <c r="I105" s="122" t="n"/>
      <c r="J105" s="70" t="n"/>
      <c r="K105" s="70" t="n"/>
      <c r="L105" s="70" t="n"/>
      <c r="M105" s="70" t="n"/>
      <c r="N105" s="70" t="n"/>
      <c r="O105" s="70" t="n"/>
      <c r="P105" s="123" t="n"/>
      <c r="Q105" s="122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120" t="n"/>
      <c r="H106" s="121" t="n"/>
      <c r="I106" s="122" t="n"/>
      <c r="J106" s="70" t="n"/>
      <c r="K106" s="70" t="n"/>
      <c r="L106" s="70" t="n"/>
      <c r="M106" s="70" t="n"/>
      <c r="N106" s="70" t="n"/>
      <c r="O106" s="70" t="n"/>
      <c r="P106" s="123" t="n"/>
      <c r="Q106" s="122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120" t="n"/>
      <c r="H107" s="121" t="n"/>
      <c r="I107" s="122" t="n"/>
      <c r="J107" s="70" t="n"/>
      <c r="K107" s="70" t="n"/>
      <c r="L107" s="70" t="n"/>
      <c r="M107" s="70" t="n"/>
      <c r="N107" s="70" t="n"/>
      <c r="O107" s="70" t="n"/>
      <c r="P107" s="123" t="n"/>
      <c r="Q107" s="122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120" t="n"/>
      <c r="H108" s="121" t="n"/>
      <c r="I108" s="122" t="n"/>
      <c r="J108" s="70" t="n"/>
      <c r="K108" s="70" t="n"/>
      <c r="L108" s="70" t="n"/>
      <c r="M108" s="70" t="n"/>
      <c r="N108" s="70" t="n"/>
      <c r="O108" s="70" t="n"/>
      <c r="P108" s="123" t="n"/>
      <c r="Q108" s="122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120" t="n"/>
      <c r="H109" s="121" t="n"/>
      <c r="I109" s="122" t="n"/>
      <c r="J109" s="70" t="n"/>
      <c r="K109" s="70" t="n"/>
      <c r="L109" s="70" t="n"/>
      <c r="M109" s="70" t="n"/>
      <c r="N109" s="70" t="n"/>
      <c r="O109" s="70" t="n"/>
      <c r="P109" s="123" t="n"/>
      <c r="Q109" s="122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120" t="n"/>
      <c r="H110" s="121" t="n"/>
      <c r="I110" s="122" t="n"/>
      <c r="J110" s="70" t="n"/>
      <c r="K110" s="70" t="n"/>
      <c r="L110" s="70" t="n"/>
      <c r="M110" s="70" t="n"/>
      <c r="N110" s="70" t="n"/>
      <c r="O110" s="70" t="n"/>
      <c r="P110" s="123" t="n"/>
      <c r="Q110" s="122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120" t="n"/>
      <c r="H111" s="121" t="n"/>
      <c r="I111" s="122" t="n"/>
      <c r="J111" s="70" t="n"/>
      <c r="K111" s="70" t="n"/>
      <c r="L111" s="70" t="n"/>
      <c r="M111" s="70" t="n"/>
      <c r="N111" s="70" t="n"/>
      <c r="O111" s="70" t="n"/>
      <c r="P111" s="123" t="n"/>
      <c r="Q111" s="122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120" t="n"/>
      <c r="H112" s="121" t="n"/>
      <c r="I112" s="122" t="n"/>
      <c r="J112" s="70" t="n"/>
      <c r="K112" s="70" t="n"/>
      <c r="L112" s="70" t="n"/>
      <c r="M112" s="70" t="n"/>
      <c r="N112" s="70" t="n"/>
      <c r="O112" s="70" t="n"/>
      <c r="P112" s="123" t="n"/>
      <c r="Q112" s="122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120" t="n"/>
      <c r="H113" s="121" t="n"/>
      <c r="I113" s="122" t="n"/>
      <c r="J113" s="70" t="n"/>
      <c r="K113" s="70" t="n"/>
      <c r="L113" s="70" t="n"/>
      <c r="M113" s="70" t="n"/>
      <c r="N113" s="70" t="n"/>
      <c r="O113" s="70" t="n"/>
      <c r="P113" s="123" t="n"/>
      <c r="Q113" s="122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120" t="n"/>
      <c r="H114" s="121" t="n"/>
      <c r="I114" s="122" t="n"/>
      <c r="J114" s="70" t="n"/>
      <c r="K114" s="70" t="n"/>
      <c r="L114" s="70" t="n"/>
      <c r="M114" s="70" t="n"/>
      <c r="N114" s="70" t="n"/>
      <c r="O114" s="70" t="n"/>
      <c r="P114" s="123" t="n"/>
      <c r="Q114" s="122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120" t="n"/>
      <c r="H115" s="121" t="n"/>
      <c r="I115" s="122" t="n"/>
      <c r="J115" s="70" t="n"/>
      <c r="K115" s="70" t="n"/>
      <c r="L115" s="70" t="n"/>
      <c r="M115" s="70" t="n"/>
      <c r="N115" s="70" t="n"/>
      <c r="O115" s="70" t="n"/>
      <c r="P115" s="123" t="n"/>
      <c r="Q115" s="122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120" t="n"/>
      <c r="H116" s="121" t="n"/>
      <c r="I116" s="122" t="n"/>
      <c r="J116" s="70" t="n"/>
      <c r="K116" s="70" t="n"/>
      <c r="L116" s="70" t="n"/>
      <c r="M116" s="70" t="n"/>
      <c r="N116" s="70" t="n"/>
      <c r="O116" s="70" t="n"/>
      <c r="P116" s="123" t="n"/>
      <c r="Q116" s="122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120" t="n"/>
      <c r="H117" s="121" t="n"/>
      <c r="I117" s="122" t="n"/>
      <c r="J117" s="70" t="n"/>
      <c r="K117" s="70" t="n"/>
      <c r="L117" s="70" t="n"/>
      <c r="M117" s="70" t="n"/>
      <c r="N117" s="70" t="n"/>
      <c r="O117" s="70" t="n"/>
      <c r="P117" s="123" t="n"/>
      <c r="Q117" s="122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120" t="n"/>
      <c r="H118" s="121" t="n"/>
      <c r="I118" s="122" t="n"/>
      <c r="J118" s="70" t="n"/>
      <c r="K118" s="70" t="n"/>
      <c r="L118" s="70" t="n"/>
      <c r="M118" s="70" t="n"/>
      <c r="N118" s="70" t="n"/>
      <c r="O118" s="70" t="n"/>
      <c r="P118" s="123" t="n"/>
      <c r="Q118" s="122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120" t="n"/>
      <c r="H119" s="121" t="n"/>
      <c r="I119" s="122" t="n"/>
      <c r="J119" s="70" t="n"/>
      <c r="K119" s="70" t="n"/>
      <c r="L119" s="70" t="n"/>
      <c r="M119" s="70" t="n"/>
      <c r="N119" s="70" t="n"/>
      <c r="O119" s="70" t="n"/>
      <c r="P119" s="123" t="n"/>
      <c r="Q119" s="122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120" t="n"/>
      <c r="H120" s="121" t="n"/>
      <c r="I120" s="122" t="n"/>
      <c r="J120" s="70" t="n"/>
      <c r="K120" s="70" t="n"/>
      <c r="L120" s="70" t="n"/>
      <c r="M120" s="70" t="n"/>
      <c r="N120" s="70" t="n"/>
      <c r="O120" s="70" t="n"/>
      <c r="P120" s="123" t="n"/>
      <c r="Q120" s="122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120" t="n"/>
      <c r="H121" s="121" t="n"/>
      <c r="I121" s="122" t="n"/>
      <c r="J121" s="70" t="n"/>
      <c r="K121" s="70" t="n"/>
      <c r="L121" s="70" t="n"/>
      <c r="M121" s="70" t="n"/>
      <c r="N121" s="70" t="n"/>
      <c r="O121" s="70" t="n"/>
      <c r="P121" s="123" t="n"/>
      <c r="Q121" s="122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120" t="n"/>
      <c r="H122" s="121" t="n"/>
      <c r="I122" s="122" t="n"/>
      <c r="J122" s="70" t="n"/>
      <c r="K122" s="70" t="n"/>
      <c r="L122" s="70" t="n"/>
      <c r="M122" s="70" t="n"/>
      <c r="N122" s="70" t="n"/>
      <c r="O122" s="70" t="n"/>
      <c r="P122" s="123" t="n"/>
      <c r="Q122" s="122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120" t="n"/>
      <c r="H123" s="121" t="n"/>
      <c r="I123" s="122" t="n"/>
      <c r="J123" s="70" t="n"/>
      <c r="K123" s="70" t="n"/>
      <c r="L123" s="70" t="n"/>
      <c r="M123" s="70" t="n"/>
      <c r="N123" s="70" t="n"/>
      <c r="O123" s="70" t="n"/>
      <c r="P123" s="123" t="n"/>
      <c r="Q123" s="122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120" t="n"/>
      <c r="H124" s="121" t="n"/>
      <c r="I124" s="122" t="n"/>
      <c r="J124" s="70" t="n"/>
      <c r="K124" s="70" t="n"/>
      <c r="L124" s="70" t="n"/>
      <c r="M124" s="70" t="n"/>
      <c r="N124" s="70" t="n"/>
      <c r="O124" s="70" t="n"/>
      <c r="P124" s="123" t="n"/>
      <c r="Q124" s="122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120" t="n"/>
      <c r="H125" s="121" t="n"/>
      <c r="I125" s="122" t="n"/>
      <c r="J125" s="70" t="n"/>
      <c r="K125" s="70" t="n"/>
      <c r="L125" s="70" t="n"/>
      <c r="M125" s="70" t="n"/>
      <c r="N125" s="70" t="n"/>
      <c r="O125" s="70" t="n"/>
      <c r="P125" s="123" t="n"/>
      <c r="Q125" s="122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120" t="n"/>
      <c r="H126" s="121" t="n"/>
      <c r="I126" s="122" t="n"/>
      <c r="J126" s="70" t="n"/>
      <c r="K126" s="70" t="n"/>
      <c r="L126" s="70" t="n"/>
      <c r="M126" s="70" t="n"/>
      <c r="N126" s="70" t="n"/>
      <c r="O126" s="70" t="n"/>
      <c r="P126" s="123" t="n"/>
      <c r="Q126" s="122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120" t="n"/>
      <c r="H127" s="121" t="n"/>
      <c r="I127" s="122" t="n"/>
      <c r="J127" s="70" t="n"/>
      <c r="K127" s="70" t="n"/>
      <c r="L127" s="70" t="n"/>
      <c r="M127" s="70" t="n"/>
      <c r="N127" s="70" t="n"/>
      <c r="O127" s="70" t="n"/>
      <c r="P127" s="123" t="n"/>
      <c r="Q127" s="122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120" t="n"/>
      <c r="H128" s="121" t="n"/>
      <c r="I128" s="122" t="n"/>
      <c r="J128" s="70" t="n"/>
      <c r="K128" s="70" t="n"/>
      <c r="L128" s="70" t="n"/>
      <c r="M128" s="70" t="n"/>
      <c r="N128" s="70" t="n"/>
      <c r="O128" s="70" t="n"/>
      <c r="P128" s="123" t="n"/>
      <c r="Q128" s="122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120" t="n"/>
      <c r="H129" s="121" t="n"/>
      <c r="I129" s="122" t="n"/>
      <c r="J129" s="70" t="n"/>
      <c r="K129" s="70" t="n"/>
      <c r="L129" s="70" t="n"/>
      <c r="M129" s="70" t="n"/>
      <c r="N129" s="70" t="n"/>
      <c r="O129" s="70" t="n"/>
      <c r="P129" s="123" t="n"/>
      <c r="Q129" s="122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120" t="n"/>
      <c r="H130" s="121" t="n"/>
      <c r="I130" s="122" t="n"/>
      <c r="J130" s="70" t="n"/>
      <c r="K130" s="70" t="n"/>
      <c r="L130" s="70" t="n"/>
      <c r="M130" s="70" t="n"/>
      <c r="N130" s="70" t="n"/>
      <c r="O130" s="70" t="n"/>
      <c r="P130" s="123" t="n"/>
      <c r="Q130" s="122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120" t="n"/>
      <c r="H131" s="121" t="n"/>
      <c r="I131" s="122" t="n"/>
      <c r="J131" s="70" t="n"/>
      <c r="K131" s="70" t="n"/>
      <c r="L131" s="70" t="n"/>
      <c r="M131" s="70" t="n"/>
      <c r="N131" s="70" t="n"/>
      <c r="O131" s="70" t="n"/>
      <c r="P131" s="123" t="n"/>
      <c r="Q131" s="122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120" t="n"/>
      <c r="H132" s="121" t="n"/>
      <c r="I132" s="122" t="n"/>
      <c r="J132" s="70" t="n"/>
      <c r="K132" s="70" t="n"/>
      <c r="L132" s="70" t="n"/>
      <c r="M132" s="70" t="n"/>
      <c r="N132" s="70" t="n"/>
      <c r="O132" s="70" t="n"/>
      <c r="P132" s="123" t="n"/>
      <c r="Q132" s="122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120" t="n"/>
      <c r="H133" s="121" t="n"/>
      <c r="I133" s="122" t="n"/>
      <c r="J133" s="70" t="n"/>
      <c r="K133" s="70" t="n"/>
      <c r="L133" s="70" t="n"/>
      <c r="M133" s="70" t="n"/>
      <c r="N133" s="70" t="n"/>
      <c r="O133" s="70" t="n"/>
      <c r="P133" s="123" t="n"/>
      <c r="Q133" s="122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120" t="n"/>
      <c r="H134" s="121" t="n"/>
      <c r="I134" s="122" t="n"/>
      <c r="J134" s="70" t="n"/>
      <c r="K134" s="70" t="n"/>
      <c r="L134" s="70" t="n"/>
      <c r="M134" s="70" t="n"/>
      <c r="N134" s="70" t="n"/>
      <c r="O134" s="70" t="n"/>
      <c r="P134" s="123" t="n"/>
      <c r="Q134" s="122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120" t="n"/>
      <c r="H135" s="121" t="n"/>
      <c r="I135" s="122" t="n"/>
      <c r="J135" s="70" t="n"/>
      <c r="K135" s="70" t="n"/>
      <c r="L135" s="70" t="n"/>
      <c r="M135" s="70" t="n"/>
      <c r="N135" s="70" t="n"/>
      <c r="O135" s="70" t="n"/>
      <c r="P135" s="123" t="n"/>
      <c r="Q135" s="122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120" t="n"/>
      <c r="H136" s="121" t="n"/>
      <c r="I136" s="122" t="n"/>
      <c r="J136" s="70" t="n"/>
      <c r="K136" s="70" t="n"/>
      <c r="L136" s="70" t="n"/>
      <c r="M136" s="70" t="n"/>
      <c r="N136" s="70" t="n"/>
      <c r="O136" s="70" t="n"/>
      <c r="P136" s="123" t="n"/>
      <c r="Q136" s="122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120" t="n"/>
      <c r="H137" s="121" t="n"/>
      <c r="I137" s="122" t="n"/>
      <c r="J137" s="70" t="n"/>
      <c r="K137" s="70" t="n"/>
      <c r="L137" s="70" t="n"/>
      <c r="M137" s="70" t="n"/>
      <c r="N137" s="70" t="n"/>
      <c r="O137" s="70" t="n"/>
      <c r="P137" s="123" t="n"/>
      <c r="Q137" s="122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120" t="n"/>
      <c r="H138" s="121" t="n"/>
      <c r="I138" s="122" t="n"/>
      <c r="J138" s="70" t="n"/>
      <c r="K138" s="70" t="n"/>
      <c r="L138" s="70" t="n"/>
      <c r="M138" s="70" t="n"/>
      <c r="N138" s="70" t="n"/>
      <c r="O138" s="70" t="n"/>
      <c r="P138" s="123" t="n"/>
      <c r="Q138" s="122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120" t="n"/>
      <c r="H139" s="121" t="n"/>
      <c r="I139" s="122" t="n"/>
      <c r="J139" s="70" t="n"/>
      <c r="K139" s="70" t="n"/>
      <c r="L139" s="70" t="n"/>
      <c r="M139" s="70" t="n"/>
      <c r="N139" s="70" t="n"/>
      <c r="O139" s="70" t="n"/>
      <c r="P139" s="123" t="n"/>
      <c r="Q139" s="122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120" t="n"/>
      <c r="H140" s="121" t="n"/>
      <c r="I140" s="122" t="n"/>
      <c r="J140" s="70" t="n"/>
      <c r="K140" s="70" t="n"/>
      <c r="L140" s="70" t="n"/>
      <c r="M140" s="70" t="n"/>
      <c r="N140" s="70" t="n"/>
      <c r="O140" s="70" t="n"/>
      <c r="P140" s="123" t="n"/>
      <c r="Q140" s="122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120" t="n"/>
      <c r="H141" s="121" t="n"/>
      <c r="I141" s="122" t="n"/>
      <c r="J141" s="70" t="n"/>
      <c r="K141" s="70" t="n"/>
      <c r="L141" s="70" t="n"/>
      <c r="M141" s="70" t="n"/>
      <c r="N141" s="70" t="n"/>
      <c r="O141" s="70" t="n"/>
      <c r="P141" s="123" t="n"/>
      <c r="Q141" s="122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120" t="n"/>
      <c r="H142" s="121" t="n"/>
      <c r="I142" s="122" t="n"/>
      <c r="J142" s="70" t="n"/>
      <c r="K142" s="70" t="n"/>
      <c r="L142" s="70" t="n"/>
      <c r="M142" s="70" t="n"/>
      <c r="N142" s="70" t="n"/>
      <c r="O142" s="70" t="n"/>
      <c r="P142" s="123" t="n"/>
      <c r="Q142" s="122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120" t="n"/>
      <c r="H143" s="121" t="n"/>
      <c r="I143" s="122" t="n"/>
      <c r="J143" s="70" t="n"/>
      <c r="K143" s="70" t="n"/>
      <c r="L143" s="70" t="n"/>
      <c r="M143" s="70" t="n"/>
      <c r="N143" s="70" t="n"/>
      <c r="O143" s="70" t="n"/>
      <c r="P143" s="123" t="n"/>
      <c r="Q143" s="122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120" t="n"/>
      <c r="H144" s="121" t="n"/>
      <c r="I144" s="122" t="n"/>
      <c r="J144" s="70" t="n"/>
      <c r="K144" s="70" t="n"/>
      <c r="L144" s="70" t="n"/>
      <c r="M144" s="70" t="n"/>
      <c r="N144" s="70" t="n"/>
      <c r="O144" s="70" t="n"/>
      <c r="P144" s="123" t="n"/>
      <c r="Q144" s="122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120" t="n"/>
      <c r="H145" s="121" t="n"/>
      <c r="I145" s="122" t="n"/>
      <c r="J145" s="70" t="n"/>
      <c r="K145" s="70" t="n"/>
      <c r="L145" s="70" t="n"/>
      <c r="M145" s="70" t="n"/>
      <c r="N145" s="70" t="n"/>
      <c r="O145" s="70" t="n"/>
      <c r="P145" s="123" t="n"/>
      <c r="Q145" s="122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120" t="n"/>
      <c r="H146" s="121" t="n"/>
      <c r="I146" s="122" t="n"/>
      <c r="J146" s="70" t="n"/>
      <c r="K146" s="70" t="n"/>
      <c r="L146" s="70" t="n"/>
      <c r="M146" s="70" t="n"/>
      <c r="N146" s="70" t="n"/>
      <c r="O146" s="70" t="n"/>
      <c r="P146" s="123" t="n"/>
      <c r="Q146" s="122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120" t="n"/>
      <c r="H147" s="121" t="n"/>
      <c r="I147" s="122" t="n"/>
      <c r="J147" s="70" t="n"/>
      <c r="K147" s="70" t="n"/>
      <c r="L147" s="70" t="n"/>
      <c r="M147" s="70" t="n"/>
      <c r="N147" s="70" t="n"/>
      <c r="O147" s="70" t="n"/>
      <c r="P147" s="123" t="n"/>
      <c r="Q147" s="122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120" t="n"/>
      <c r="H148" s="121" t="n"/>
      <c r="I148" s="122" t="n"/>
      <c r="J148" s="70" t="n"/>
      <c r="K148" s="70" t="n"/>
      <c r="L148" s="70" t="n"/>
      <c r="M148" s="70" t="n"/>
      <c r="N148" s="70" t="n"/>
      <c r="O148" s="70" t="n"/>
      <c r="P148" s="123" t="n"/>
      <c r="Q148" s="122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120" t="n"/>
      <c r="H149" s="121" t="n"/>
      <c r="I149" s="122" t="n"/>
      <c r="J149" s="70" t="n"/>
      <c r="K149" s="70" t="n"/>
      <c r="L149" s="70" t="n"/>
      <c r="M149" s="70" t="n"/>
      <c r="N149" s="70" t="n"/>
      <c r="O149" s="70" t="n"/>
      <c r="P149" s="123" t="n"/>
      <c r="Q149" s="122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120" t="n"/>
      <c r="H150" s="121" t="n"/>
      <c r="I150" s="122" t="n"/>
      <c r="J150" s="70" t="n"/>
      <c r="K150" s="70" t="n"/>
      <c r="L150" s="70" t="n"/>
      <c r="M150" s="70" t="n"/>
      <c r="N150" s="70" t="n"/>
      <c r="O150" s="70" t="n"/>
      <c r="P150" s="123" t="n"/>
      <c r="Q150" s="122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120" t="n"/>
      <c r="H151" s="121" t="n"/>
      <c r="I151" s="122" t="n"/>
      <c r="J151" s="70" t="n"/>
      <c r="K151" s="70" t="n"/>
      <c r="L151" s="70" t="n"/>
      <c r="M151" s="70" t="n"/>
      <c r="N151" s="70" t="n"/>
      <c r="O151" s="70" t="n"/>
      <c r="P151" s="123" t="n"/>
      <c r="Q151" s="122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120" t="n"/>
      <c r="H152" s="121" t="n"/>
      <c r="I152" s="122" t="n"/>
      <c r="J152" s="70" t="n"/>
      <c r="K152" s="70" t="n"/>
      <c r="L152" s="70" t="n"/>
      <c r="M152" s="70" t="n"/>
      <c r="N152" s="70" t="n"/>
      <c r="O152" s="70" t="n"/>
      <c r="P152" s="123" t="n"/>
      <c r="Q152" s="122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120" t="n"/>
      <c r="H153" s="121" t="n"/>
      <c r="I153" s="122" t="n"/>
      <c r="J153" s="70" t="n"/>
      <c r="K153" s="70" t="n"/>
      <c r="L153" s="70" t="n"/>
      <c r="M153" s="70" t="n"/>
      <c r="N153" s="70" t="n"/>
      <c r="O153" s="70" t="n"/>
      <c r="P153" s="123" t="n"/>
      <c r="Q153" s="122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120" t="n"/>
      <c r="H154" s="121" t="n"/>
      <c r="I154" s="122" t="n"/>
      <c r="J154" s="70" t="n"/>
      <c r="K154" s="70" t="n"/>
      <c r="L154" s="70" t="n"/>
      <c r="M154" s="70" t="n"/>
      <c r="N154" s="70" t="n"/>
      <c r="O154" s="70" t="n"/>
      <c r="P154" s="123" t="n"/>
      <c r="Q154" s="122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120" t="n"/>
      <c r="H155" s="121" t="n"/>
      <c r="I155" s="122" t="n"/>
      <c r="J155" s="70" t="n"/>
      <c r="K155" s="70" t="n"/>
      <c r="L155" s="70" t="n"/>
      <c r="M155" s="70" t="n"/>
      <c r="N155" s="70" t="n"/>
      <c r="O155" s="70" t="n"/>
      <c r="P155" s="123" t="n"/>
      <c r="Q155" s="122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120" t="n"/>
      <c r="H156" s="121" t="n"/>
      <c r="I156" s="122" t="n"/>
      <c r="J156" s="70" t="n"/>
      <c r="K156" s="70" t="n"/>
      <c r="L156" s="70" t="n"/>
      <c r="M156" s="70" t="n"/>
      <c r="N156" s="70" t="n"/>
      <c r="O156" s="70" t="n"/>
      <c r="P156" s="123" t="n"/>
      <c r="Q156" s="122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120" t="n"/>
      <c r="H157" s="121" t="n"/>
      <c r="I157" s="122" t="n"/>
      <c r="J157" s="70" t="n"/>
      <c r="K157" s="70" t="n"/>
      <c r="L157" s="70" t="n"/>
      <c r="M157" s="70" t="n"/>
      <c r="N157" s="70" t="n"/>
      <c r="O157" s="70" t="n"/>
      <c r="P157" s="123" t="n"/>
      <c r="Q157" s="122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120" t="n"/>
      <c r="H158" s="121" t="n"/>
      <c r="I158" s="122" t="n"/>
      <c r="J158" s="70" t="n"/>
      <c r="K158" s="70" t="n"/>
      <c r="L158" s="70" t="n"/>
      <c r="M158" s="70" t="n"/>
      <c r="N158" s="70" t="n"/>
      <c r="O158" s="70" t="n"/>
      <c r="P158" s="123" t="n"/>
      <c r="Q158" s="122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120" t="n"/>
      <c r="H159" s="121" t="n"/>
      <c r="I159" s="122" t="n"/>
      <c r="J159" s="70" t="n"/>
      <c r="K159" s="70" t="n"/>
      <c r="L159" s="70" t="n"/>
      <c r="M159" s="70" t="n"/>
      <c r="N159" s="70" t="n"/>
      <c r="O159" s="70" t="n"/>
      <c r="P159" s="123" t="n"/>
      <c r="Q159" s="122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120" t="n"/>
      <c r="H160" s="121" t="n"/>
      <c r="I160" s="122" t="n"/>
      <c r="J160" s="70" t="n"/>
      <c r="K160" s="70" t="n"/>
      <c r="L160" s="70" t="n"/>
      <c r="M160" s="70" t="n"/>
      <c r="N160" s="70" t="n"/>
      <c r="O160" s="70" t="n"/>
      <c r="P160" s="123" t="n"/>
      <c r="Q160" s="122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120" t="n"/>
      <c r="H161" s="121" t="n"/>
      <c r="I161" s="122" t="n"/>
      <c r="J161" s="70" t="n"/>
      <c r="K161" s="70" t="n"/>
      <c r="L161" s="70" t="n"/>
      <c r="M161" s="70" t="n"/>
      <c r="N161" s="70" t="n"/>
      <c r="O161" s="70" t="n"/>
      <c r="P161" s="123" t="n"/>
      <c r="Q161" s="122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120" t="n"/>
      <c r="H162" s="121" t="n"/>
      <c r="I162" s="122" t="n"/>
      <c r="J162" s="70" t="n"/>
      <c r="K162" s="70" t="n"/>
      <c r="L162" s="70" t="n"/>
      <c r="M162" s="70" t="n"/>
      <c r="N162" s="70" t="n"/>
      <c r="O162" s="70" t="n"/>
      <c r="P162" s="123" t="n"/>
      <c r="Q162" s="122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120" t="n"/>
      <c r="H163" s="121" t="n"/>
      <c r="I163" s="122" t="n"/>
      <c r="J163" s="70" t="n"/>
      <c r="K163" s="70" t="n"/>
      <c r="L163" s="70" t="n"/>
      <c r="M163" s="70" t="n"/>
      <c r="N163" s="70" t="n"/>
      <c r="O163" s="70" t="n"/>
      <c r="P163" s="123" t="n"/>
      <c r="Q163" s="122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120" t="n"/>
      <c r="H164" s="121" t="n"/>
      <c r="I164" s="122" t="n"/>
      <c r="J164" s="70" t="n"/>
      <c r="K164" s="70" t="n"/>
      <c r="L164" s="70" t="n"/>
      <c r="M164" s="70" t="n"/>
      <c r="N164" s="70" t="n"/>
      <c r="O164" s="70" t="n"/>
      <c r="P164" s="123" t="n"/>
      <c r="Q164" s="122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120" t="n"/>
      <c r="H165" s="121" t="n"/>
      <c r="I165" s="122" t="n"/>
      <c r="J165" s="70" t="n"/>
      <c r="K165" s="70" t="n"/>
      <c r="L165" s="70" t="n"/>
      <c r="M165" s="70" t="n"/>
      <c r="N165" s="70" t="n"/>
      <c r="O165" s="70" t="n"/>
      <c r="P165" s="123" t="n"/>
      <c r="Q165" s="122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120" t="n"/>
      <c r="H166" s="121" t="n"/>
      <c r="I166" s="122" t="n"/>
      <c r="J166" s="70" t="n"/>
      <c r="K166" s="70" t="n"/>
      <c r="L166" s="70" t="n"/>
      <c r="M166" s="70" t="n"/>
      <c r="N166" s="70" t="n"/>
      <c r="O166" s="70" t="n"/>
      <c r="P166" s="123" t="n"/>
      <c r="Q166" s="122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120" t="n"/>
      <c r="H167" s="121" t="n"/>
      <c r="I167" s="122" t="n"/>
      <c r="J167" s="70" t="n"/>
      <c r="K167" s="70" t="n"/>
      <c r="L167" s="70" t="n"/>
      <c r="M167" s="70" t="n"/>
      <c r="N167" s="70" t="n"/>
      <c r="O167" s="70" t="n"/>
      <c r="P167" s="123" t="n"/>
      <c r="Q167" s="122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120" t="n"/>
      <c r="H168" s="121" t="n"/>
      <c r="I168" s="122" t="n"/>
      <c r="J168" s="70" t="n"/>
      <c r="K168" s="70" t="n"/>
      <c r="L168" s="70" t="n"/>
      <c r="M168" s="70" t="n"/>
      <c r="N168" s="70" t="n"/>
      <c r="O168" s="70" t="n"/>
      <c r="P168" s="123" t="n"/>
      <c r="Q168" s="122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120" t="n"/>
      <c r="H169" s="121" t="n"/>
      <c r="I169" s="122" t="n"/>
      <c r="J169" s="70" t="n"/>
      <c r="K169" s="70" t="n"/>
      <c r="L169" s="70" t="n"/>
      <c r="M169" s="70" t="n"/>
      <c r="N169" s="70" t="n"/>
      <c r="O169" s="70" t="n"/>
      <c r="P169" s="123" t="n"/>
      <c r="Q169" s="122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120" t="n"/>
      <c r="H170" s="121" t="n"/>
      <c r="I170" s="122" t="n"/>
      <c r="J170" s="70" t="n"/>
      <c r="K170" s="70" t="n"/>
      <c r="L170" s="70" t="n"/>
      <c r="M170" s="70" t="n"/>
      <c r="N170" s="70" t="n"/>
      <c r="O170" s="70" t="n"/>
      <c r="P170" s="123" t="n"/>
      <c r="Q170" s="122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120" t="n"/>
      <c r="H171" s="121" t="n"/>
      <c r="I171" s="122" t="n"/>
      <c r="J171" s="70" t="n"/>
      <c r="K171" s="70" t="n"/>
      <c r="L171" s="70" t="n"/>
      <c r="M171" s="70" t="n"/>
      <c r="N171" s="70" t="n"/>
      <c r="O171" s="70" t="n"/>
      <c r="P171" s="123" t="n"/>
      <c r="Q171" s="122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120" t="n"/>
      <c r="H172" s="121" t="n"/>
      <c r="I172" s="122" t="n"/>
      <c r="J172" s="70" t="n"/>
      <c r="K172" s="70" t="n"/>
      <c r="L172" s="70" t="n"/>
      <c r="M172" s="70" t="n"/>
      <c r="N172" s="70" t="n"/>
      <c r="O172" s="70" t="n"/>
      <c r="P172" s="123" t="n"/>
      <c r="Q172" s="122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120" t="n"/>
      <c r="H173" s="121" t="n"/>
      <c r="I173" s="122" t="n"/>
      <c r="J173" s="70" t="n"/>
      <c r="K173" s="70" t="n"/>
      <c r="L173" s="70" t="n"/>
      <c r="M173" s="70" t="n"/>
      <c r="N173" s="70" t="n"/>
      <c r="O173" s="70" t="n"/>
      <c r="P173" s="123" t="n"/>
      <c r="Q173" s="122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120" t="n"/>
      <c r="H174" s="121" t="n"/>
      <c r="I174" s="122" t="n"/>
      <c r="J174" s="70" t="n"/>
      <c r="K174" s="70" t="n"/>
      <c r="L174" s="70" t="n"/>
      <c r="M174" s="70" t="n"/>
      <c r="N174" s="70" t="n"/>
      <c r="O174" s="70" t="n"/>
      <c r="P174" s="123" t="n"/>
      <c r="Q174" s="122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120" t="n"/>
      <c r="H175" s="121" t="n"/>
      <c r="I175" s="122" t="n"/>
      <c r="J175" s="70" t="n"/>
      <c r="K175" s="70" t="n"/>
      <c r="L175" s="70" t="n"/>
      <c r="M175" s="70" t="n"/>
      <c r="N175" s="70" t="n"/>
      <c r="O175" s="70" t="n"/>
      <c r="P175" s="123" t="n"/>
      <c r="Q175" s="122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120" t="n"/>
      <c r="H176" s="121" t="n"/>
      <c r="I176" s="122" t="n"/>
      <c r="J176" s="70" t="n"/>
      <c r="K176" s="70" t="n"/>
      <c r="L176" s="70" t="n"/>
      <c r="M176" s="70" t="n"/>
      <c r="N176" s="70" t="n"/>
      <c r="O176" s="70" t="n"/>
      <c r="P176" s="123" t="n"/>
      <c r="Q176" s="122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120" t="n"/>
      <c r="H177" s="121" t="n"/>
      <c r="I177" s="122" t="n"/>
      <c r="J177" s="70" t="n"/>
      <c r="K177" s="70" t="n"/>
      <c r="L177" s="70" t="n"/>
      <c r="M177" s="70" t="n"/>
      <c r="N177" s="70" t="n"/>
      <c r="O177" s="70" t="n"/>
      <c r="P177" s="123" t="n"/>
      <c r="Q177" s="122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120" t="n"/>
      <c r="H178" s="121" t="n"/>
      <c r="I178" s="122" t="n"/>
      <c r="J178" s="70" t="n"/>
      <c r="K178" s="70" t="n"/>
      <c r="L178" s="70" t="n"/>
      <c r="M178" s="70" t="n"/>
      <c r="N178" s="70" t="n"/>
      <c r="O178" s="70" t="n"/>
      <c r="P178" s="123" t="n"/>
      <c r="Q178" s="122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120" t="n"/>
      <c r="H179" s="121" t="n"/>
      <c r="I179" s="122" t="n"/>
      <c r="J179" s="70" t="n"/>
      <c r="K179" s="70" t="n"/>
      <c r="L179" s="70" t="n"/>
      <c r="M179" s="70" t="n"/>
      <c r="N179" s="70" t="n"/>
      <c r="O179" s="70" t="n"/>
      <c r="P179" s="123" t="n"/>
      <c r="Q179" s="122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120" t="n"/>
      <c r="H180" s="121" t="n"/>
      <c r="I180" s="122" t="n"/>
      <c r="J180" s="70" t="n"/>
      <c r="K180" s="70" t="n"/>
      <c r="L180" s="70" t="n"/>
      <c r="M180" s="70" t="n"/>
      <c r="N180" s="70" t="n"/>
      <c r="O180" s="70" t="n"/>
      <c r="P180" s="123" t="n"/>
      <c r="Q180" s="122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120" t="n"/>
      <c r="H181" s="121" t="n"/>
      <c r="I181" s="122" t="n"/>
      <c r="J181" s="70" t="n"/>
      <c r="K181" s="70" t="n"/>
      <c r="L181" s="70" t="n"/>
      <c r="M181" s="70" t="n"/>
      <c r="N181" s="70" t="n"/>
      <c r="O181" s="70" t="n"/>
      <c r="P181" s="123" t="n"/>
      <c r="Q181" s="122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120" t="n"/>
      <c r="H182" s="121" t="n"/>
      <c r="I182" s="122" t="n"/>
      <c r="J182" s="70" t="n"/>
      <c r="K182" s="70" t="n"/>
      <c r="L182" s="70" t="n"/>
      <c r="M182" s="70" t="n"/>
      <c r="N182" s="70" t="n"/>
      <c r="O182" s="70" t="n"/>
      <c r="P182" s="123" t="n"/>
      <c r="Q182" s="122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120" t="n"/>
      <c r="H183" s="121" t="n"/>
      <c r="I183" s="122" t="n"/>
      <c r="J183" s="70" t="n"/>
      <c r="K183" s="70" t="n"/>
      <c r="L183" s="70" t="n"/>
      <c r="M183" s="70" t="n"/>
      <c r="N183" s="70" t="n"/>
      <c r="O183" s="70" t="n"/>
      <c r="P183" s="123" t="n"/>
      <c r="Q183" s="122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120" t="n"/>
      <c r="H184" s="121" t="n"/>
      <c r="I184" s="122" t="n"/>
      <c r="J184" s="70" t="n"/>
      <c r="K184" s="70" t="n"/>
      <c r="L184" s="70" t="n"/>
      <c r="M184" s="70" t="n"/>
      <c r="N184" s="70" t="n"/>
      <c r="O184" s="70" t="n"/>
      <c r="P184" s="123" t="n"/>
      <c r="Q184" s="122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120" t="n"/>
      <c r="H185" s="121" t="n"/>
      <c r="I185" s="122" t="n"/>
      <c r="J185" s="70" t="n"/>
      <c r="K185" s="70" t="n"/>
      <c r="L185" s="70" t="n"/>
      <c r="M185" s="70" t="n"/>
      <c r="N185" s="70" t="n"/>
      <c r="O185" s="70" t="n"/>
      <c r="P185" s="123" t="n"/>
      <c r="Q185" s="122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120" t="n"/>
      <c r="H186" s="121" t="n"/>
      <c r="I186" s="122" t="n"/>
      <c r="J186" s="70" t="n"/>
      <c r="K186" s="70" t="n"/>
      <c r="L186" s="70" t="n"/>
      <c r="M186" s="70" t="n"/>
      <c r="N186" s="70" t="n"/>
      <c r="O186" s="70" t="n"/>
      <c r="P186" s="123" t="n"/>
      <c r="Q186" s="122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120" t="n"/>
      <c r="H187" s="121" t="n"/>
      <c r="I187" s="122" t="n"/>
      <c r="J187" s="70" t="n"/>
      <c r="K187" s="70" t="n"/>
      <c r="L187" s="70" t="n"/>
      <c r="M187" s="70" t="n"/>
      <c r="N187" s="70" t="n"/>
      <c r="O187" s="70" t="n"/>
      <c r="P187" s="123" t="n"/>
      <c r="Q187" s="122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120" t="n"/>
      <c r="H188" s="121" t="n"/>
      <c r="I188" s="122" t="n"/>
      <c r="J188" s="70" t="n"/>
      <c r="K188" s="70" t="n"/>
      <c r="L188" s="70" t="n"/>
      <c r="M188" s="70" t="n"/>
      <c r="N188" s="70" t="n"/>
      <c r="O188" s="70" t="n"/>
      <c r="P188" s="123" t="n"/>
      <c r="Q188" s="122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120" t="n"/>
      <c r="H189" s="121" t="n"/>
      <c r="I189" s="122" t="n"/>
      <c r="J189" s="70" t="n"/>
      <c r="K189" s="70" t="n"/>
      <c r="L189" s="70" t="n"/>
      <c r="M189" s="70" t="n"/>
      <c r="N189" s="70" t="n"/>
      <c r="O189" s="70" t="n"/>
      <c r="P189" s="123" t="n"/>
      <c r="Q189" s="122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120" t="n"/>
      <c r="H190" s="121" t="n"/>
      <c r="I190" s="122" t="n"/>
      <c r="J190" s="70" t="n"/>
      <c r="K190" s="70" t="n"/>
      <c r="L190" s="70" t="n"/>
      <c r="M190" s="70" t="n"/>
      <c r="N190" s="70" t="n"/>
      <c r="O190" s="70" t="n"/>
      <c r="P190" s="123" t="n"/>
      <c r="Q190" s="122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120" t="n"/>
      <c r="H191" s="121" t="n"/>
      <c r="I191" s="122" t="n"/>
      <c r="J191" s="70" t="n"/>
      <c r="K191" s="70" t="n"/>
      <c r="L191" s="70" t="n"/>
      <c r="M191" s="70" t="n"/>
      <c r="N191" s="70" t="n"/>
      <c r="O191" s="70" t="n"/>
      <c r="P191" s="123" t="n"/>
      <c r="Q191" s="122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120" t="n"/>
      <c r="H192" s="121" t="n"/>
      <c r="I192" s="122" t="n"/>
      <c r="J192" s="70" t="n"/>
      <c r="K192" s="70" t="n"/>
      <c r="L192" s="70" t="n"/>
      <c r="M192" s="70" t="n"/>
      <c r="N192" s="70" t="n"/>
      <c r="O192" s="70" t="n"/>
      <c r="P192" s="123" t="n"/>
      <c r="Q192" s="122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120" t="n"/>
      <c r="H193" s="121" t="n"/>
      <c r="I193" s="122" t="n"/>
      <c r="J193" s="70" t="n"/>
      <c r="K193" s="70" t="n"/>
      <c r="L193" s="70" t="n"/>
      <c r="M193" s="70" t="n"/>
      <c r="N193" s="70" t="n"/>
      <c r="O193" s="70" t="n"/>
      <c r="P193" s="123" t="n"/>
      <c r="Q193" s="122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120" t="n"/>
      <c r="H194" s="121" t="n"/>
      <c r="I194" s="122" t="n"/>
      <c r="J194" s="70" t="n"/>
      <c r="K194" s="70" t="n"/>
      <c r="L194" s="70" t="n"/>
      <c r="M194" s="70" t="n"/>
      <c r="N194" s="70" t="n"/>
      <c r="O194" s="70" t="n"/>
      <c r="P194" s="123" t="n"/>
      <c r="Q194" s="122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120" t="n"/>
      <c r="H195" s="121" t="n"/>
      <c r="I195" s="122" t="n"/>
      <c r="J195" s="70" t="n"/>
      <c r="K195" s="70" t="n"/>
      <c r="L195" s="70" t="n"/>
      <c r="M195" s="70" t="n"/>
      <c r="N195" s="70" t="n"/>
      <c r="O195" s="70" t="n"/>
      <c r="P195" s="123" t="n"/>
      <c r="Q195" s="122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120" t="n"/>
      <c r="H196" s="121" t="n"/>
      <c r="I196" s="122" t="n"/>
      <c r="J196" s="70" t="n"/>
      <c r="K196" s="70" t="n"/>
      <c r="L196" s="70" t="n"/>
      <c r="M196" s="70" t="n"/>
      <c r="N196" s="70" t="n"/>
      <c r="O196" s="70" t="n"/>
      <c r="P196" s="123" t="n"/>
      <c r="Q196" s="122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120" t="n"/>
      <c r="H197" s="121" t="n"/>
      <c r="I197" s="122" t="n"/>
      <c r="J197" s="70" t="n"/>
      <c r="K197" s="70" t="n"/>
      <c r="L197" s="70" t="n"/>
      <c r="M197" s="70" t="n"/>
      <c r="N197" s="70" t="n"/>
      <c r="O197" s="70" t="n"/>
      <c r="P197" s="123" t="n"/>
      <c r="Q197" s="122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120" t="n"/>
      <c r="H198" s="121" t="n"/>
      <c r="I198" s="122" t="n"/>
      <c r="J198" s="70" t="n"/>
      <c r="K198" s="70" t="n"/>
      <c r="L198" s="70" t="n"/>
      <c r="M198" s="70" t="n"/>
      <c r="N198" s="70" t="n"/>
      <c r="O198" s="70" t="n"/>
      <c r="P198" s="123" t="n"/>
      <c r="Q198" s="122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120" t="n"/>
      <c r="H199" s="121" t="n"/>
      <c r="I199" s="122" t="n"/>
      <c r="J199" s="70" t="n"/>
      <c r="K199" s="70" t="n"/>
      <c r="L199" s="70" t="n"/>
      <c r="M199" s="70" t="n"/>
      <c r="N199" s="70" t="n"/>
      <c r="O199" s="70" t="n"/>
      <c r="P199" s="123" t="n"/>
      <c r="Q199" s="122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120" t="n"/>
      <c r="H200" s="121" t="n"/>
      <c r="I200" s="122" t="n"/>
      <c r="J200" s="70" t="n"/>
      <c r="K200" s="70" t="n"/>
      <c r="L200" s="70" t="n"/>
      <c r="M200" s="70" t="n"/>
      <c r="N200" s="70" t="n"/>
      <c r="O200" s="70" t="n"/>
      <c r="P200" s="123" t="n"/>
      <c r="Q200" s="122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120" t="n"/>
      <c r="H201" s="121" t="n"/>
      <c r="I201" s="122" t="n"/>
      <c r="J201" s="70" t="n"/>
      <c r="K201" s="70" t="n"/>
      <c r="L201" s="70" t="n"/>
      <c r="M201" s="70" t="n"/>
      <c r="N201" s="70" t="n"/>
      <c r="O201" s="70" t="n"/>
      <c r="P201" s="123" t="n"/>
      <c r="Q201" s="122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120" t="n"/>
      <c r="H202" s="121" t="n"/>
      <c r="I202" s="122" t="n"/>
      <c r="J202" s="70" t="n"/>
      <c r="K202" s="70" t="n"/>
      <c r="L202" s="70" t="n"/>
      <c r="M202" s="70" t="n"/>
      <c r="N202" s="70" t="n"/>
      <c r="O202" s="70" t="n"/>
      <c r="P202" s="123" t="n"/>
      <c r="Q202" s="122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120" t="n"/>
      <c r="H203" s="121" t="n"/>
      <c r="I203" s="122" t="n"/>
      <c r="J203" s="70" t="n"/>
      <c r="K203" s="70" t="n"/>
      <c r="L203" s="70" t="n"/>
      <c r="M203" s="70" t="n"/>
      <c r="N203" s="70" t="n"/>
      <c r="O203" s="70" t="n"/>
      <c r="P203" s="123" t="n"/>
      <c r="Q203" s="122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120" t="n"/>
      <c r="H204" s="121" t="n"/>
      <c r="I204" s="122" t="n"/>
      <c r="J204" s="70" t="n"/>
      <c r="K204" s="70" t="n"/>
      <c r="L204" s="70" t="n"/>
      <c r="M204" s="70" t="n"/>
      <c r="N204" s="70" t="n"/>
      <c r="O204" s="70" t="n"/>
      <c r="P204" s="123" t="n"/>
      <c r="Q204" s="122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120" t="n"/>
      <c r="H205" s="121" t="n"/>
      <c r="I205" s="122" t="n"/>
      <c r="J205" s="70" t="n"/>
      <c r="K205" s="70" t="n"/>
      <c r="L205" s="70" t="n"/>
      <c r="M205" s="70" t="n"/>
      <c r="N205" s="70" t="n"/>
      <c r="O205" s="70" t="n"/>
      <c r="P205" s="123" t="n"/>
      <c r="Q205" s="122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120" t="n"/>
      <c r="H206" s="121" t="n"/>
      <c r="I206" s="122" t="n"/>
      <c r="J206" s="70" t="n"/>
      <c r="K206" s="70" t="n"/>
      <c r="L206" s="70" t="n"/>
      <c r="M206" s="70" t="n"/>
      <c r="N206" s="70" t="n"/>
      <c r="O206" s="70" t="n"/>
      <c r="P206" s="123" t="n"/>
      <c r="Q206" s="122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120" t="n"/>
      <c r="H207" s="121" t="n"/>
      <c r="I207" s="122" t="n"/>
      <c r="J207" s="70" t="n"/>
      <c r="K207" s="70" t="n"/>
      <c r="L207" s="70" t="n"/>
      <c r="M207" s="70" t="n"/>
      <c r="N207" s="70" t="n"/>
      <c r="O207" s="70" t="n"/>
      <c r="P207" s="123" t="n"/>
      <c r="Q207" s="122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120" t="n"/>
      <c r="H208" s="121" t="n"/>
      <c r="I208" s="122" t="n"/>
      <c r="J208" s="70" t="n"/>
      <c r="K208" s="70" t="n"/>
      <c r="L208" s="70" t="n"/>
      <c r="M208" s="70" t="n"/>
      <c r="N208" s="70" t="n"/>
      <c r="O208" s="70" t="n"/>
      <c r="P208" s="123" t="n"/>
      <c r="Q208" s="122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120" t="n"/>
      <c r="H209" s="121" t="n"/>
      <c r="I209" s="122" t="n"/>
      <c r="J209" s="70" t="n"/>
      <c r="K209" s="70" t="n"/>
      <c r="L209" s="70" t="n"/>
      <c r="M209" s="70" t="n"/>
      <c r="N209" s="70" t="n"/>
      <c r="O209" s="70" t="n"/>
      <c r="P209" s="123" t="n"/>
      <c r="Q209" s="122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120" t="n"/>
      <c r="H210" s="121" t="n"/>
      <c r="I210" s="122" t="n"/>
      <c r="J210" s="70" t="n"/>
      <c r="K210" s="70" t="n"/>
      <c r="L210" s="70" t="n"/>
      <c r="M210" s="70" t="n"/>
      <c r="N210" s="70" t="n"/>
      <c r="O210" s="70" t="n"/>
      <c r="P210" s="123" t="n"/>
      <c r="Q210" s="122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120" t="n"/>
      <c r="H211" s="121" t="n"/>
      <c r="I211" s="122" t="n"/>
      <c r="J211" s="70" t="n"/>
      <c r="K211" s="70" t="n"/>
      <c r="L211" s="70" t="n"/>
      <c r="M211" s="70" t="n"/>
      <c r="N211" s="70" t="n"/>
      <c r="O211" s="70" t="n"/>
      <c r="P211" s="123" t="n"/>
      <c r="Q211" s="122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120" t="n"/>
      <c r="H212" s="121" t="n"/>
      <c r="I212" s="122" t="n"/>
      <c r="J212" s="70" t="n"/>
      <c r="K212" s="70" t="n"/>
      <c r="L212" s="70" t="n"/>
      <c r="M212" s="70" t="n"/>
      <c r="N212" s="70" t="n"/>
      <c r="O212" s="70" t="n"/>
      <c r="P212" s="123" t="n"/>
      <c r="Q212" s="122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120" t="n"/>
      <c r="H213" s="121" t="n"/>
      <c r="I213" s="122" t="n"/>
      <c r="J213" s="70" t="n"/>
      <c r="K213" s="70" t="n"/>
      <c r="L213" s="70" t="n"/>
      <c r="M213" s="70" t="n"/>
      <c r="N213" s="70" t="n"/>
      <c r="O213" s="70" t="n"/>
      <c r="P213" s="123" t="n"/>
      <c r="Q213" s="122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120" t="n"/>
      <c r="H214" s="121" t="n"/>
      <c r="I214" s="122" t="n"/>
      <c r="J214" s="70" t="n"/>
      <c r="K214" s="70" t="n"/>
      <c r="L214" s="70" t="n"/>
      <c r="M214" s="70" t="n"/>
      <c r="N214" s="70" t="n"/>
      <c r="O214" s="70" t="n"/>
      <c r="P214" s="123" t="n"/>
      <c r="Q214" s="122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120" t="n"/>
      <c r="H215" s="121" t="n"/>
      <c r="I215" s="122" t="n"/>
      <c r="J215" s="70" t="n"/>
      <c r="K215" s="70" t="n"/>
      <c r="L215" s="70" t="n"/>
      <c r="M215" s="70" t="n"/>
      <c r="N215" s="70" t="n"/>
      <c r="O215" s="70" t="n"/>
      <c r="P215" s="123" t="n"/>
      <c r="Q215" s="122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120" t="n"/>
      <c r="H216" s="121" t="n"/>
      <c r="I216" s="122" t="n"/>
      <c r="J216" s="70" t="n"/>
      <c r="K216" s="70" t="n"/>
      <c r="L216" s="70" t="n"/>
      <c r="M216" s="70" t="n"/>
      <c r="N216" s="70" t="n"/>
      <c r="O216" s="70" t="n"/>
      <c r="P216" s="123" t="n"/>
      <c r="Q216" s="122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120" t="n"/>
      <c r="H217" s="121" t="n"/>
      <c r="I217" s="122" t="n"/>
      <c r="J217" s="70" t="n"/>
      <c r="K217" s="70" t="n"/>
      <c r="L217" s="70" t="n"/>
      <c r="M217" s="70" t="n"/>
      <c r="N217" s="70" t="n"/>
      <c r="O217" s="70" t="n"/>
      <c r="P217" s="123" t="n"/>
      <c r="Q217" s="122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120" t="n"/>
      <c r="H218" s="121" t="n"/>
      <c r="I218" s="122" t="n"/>
      <c r="J218" s="70" t="n"/>
      <c r="K218" s="70" t="n"/>
      <c r="L218" s="70" t="n"/>
      <c r="M218" s="70" t="n"/>
      <c r="N218" s="70" t="n"/>
      <c r="O218" s="70" t="n"/>
      <c r="P218" s="123" t="n"/>
      <c r="Q218" s="122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120" t="n"/>
      <c r="H219" s="121" t="n"/>
      <c r="I219" s="122" t="n"/>
      <c r="J219" s="70" t="n"/>
      <c r="K219" s="70" t="n"/>
      <c r="L219" s="70" t="n"/>
      <c r="M219" s="70" t="n"/>
      <c r="N219" s="70" t="n"/>
      <c r="O219" s="70" t="n"/>
      <c r="P219" s="123" t="n"/>
      <c r="Q219" s="122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120" t="n"/>
      <c r="H220" s="121" t="n"/>
      <c r="I220" s="122" t="n"/>
      <c r="J220" s="70" t="n"/>
      <c r="K220" s="70" t="n"/>
      <c r="L220" s="70" t="n"/>
      <c r="M220" s="70" t="n"/>
      <c r="N220" s="70" t="n"/>
      <c r="O220" s="70" t="n"/>
      <c r="P220" s="123" t="n"/>
      <c r="Q220" s="122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120" t="n"/>
      <c r="H221" s="121" t="n"/>
      <c r="I221" s="122" t="n"/>
      <c r="J221" s="70" t="n"/>
      <c r="K221" s="70" t="n"/>
      <c r="L221" s="70" t="n"/>
      <c r="M221" s="70" t="n"/>
      <c r="N221" s="70" t="n"/>
      <c r="O221" s="70" t="n"/>
      <c r="P221" s="123" t="n"/>
      <c r="Q221" s="122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120" t="n"/>
      <c r="H222" s="121" t="n"/>
      <c r="I222" s="122" t="n"/>
      <c r="J222" s="70" t="n"/>
      <c r="K222" s="70" t="n"/>
      <c r="L222" s="70" t="n"/>
      <c r="M222" s="70" t="n"/>
      <c r="N222" s="70" t="n"/>
      <c r="O222" s="70" t="n"/>
      <c r="P222" s="123" t="n"/>
      <c r="Q222" s="122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120" t="n"/>
      <c r="H223" s="121" t="n"/>
      <c r="I223" s="122" t="n"/>
      <c r="J223" s="70" t="n"/>
      <c r="K223" s="70" t="n"/>
      <c r="L223" s="70" t="n"/>
      <c r="M223" s="70" t="n"/>
      <c r="N223" s="70" t="n"/>
      <c r="O223" s="70" t="n"/>
      <c r="P223" s="123" t="n"/>
      <c r="Q223" s="122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120" t="n"/>
      <c r="H224" s="121" t="n"/>
      <c r="I224" s="122" t="n"/>
      <c r="J224" s="70" t="n"/>
      <c r="K224" s="70" t="n"/>
      <c r="L224" s="70" t="n"/>
      <c r="M224" s="70" t="n"/>
      <c r="N224" s="70" t="n"/>
      <c r="O224" s="70" t="n"/>
      <c r="P224" s="123" t="n"/>
      <c r="Q224" s="122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120" t="n"/>
      <c r="H225" s="121" t="n"/>
      <c r="I225" s="122" t="n"/>
      <c r="J225" s="70" t="n"/>
      <c r="K225" s="70" t="n"/>
      <c r="L225" s="70" t="n"/>
      <c r="M225" s="70" t="n"/>
      <c r="N225" s="70" t="n"/>
      <c r="O225" s="70" t="n"/>
      <c r="P225" s="123" t="n"/>
      <c r="Q225" s="122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120" t="n"/>
      <c r="H226" s="121" t="n"/>
      <c r="I226" s="122" t="n"/>
      <c r="J226" s="70" t="n"/>
      <c r="K226" s="70" t="n"/>
      <c r="L226" s="70" t="n"/>
      <c r="M226" s="70" t="n"/>
      <c r="N226" s="70" t="n"/>
      <c r="O226" s="70" t="n"/>
      <c r="P226" s="123" t="n"/>
      <c r="Q226" s="122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120" t="n"/>
      <c r="H227" s="121" t="n"/>
      <c r="I227" s="122" t="n"/>
      <c r="J227" s="70" t="n"/>
      <c r="K227" s="70" t="n"/>
      <c r="L227" s="70" t="n"/>
      <c r="M227" s="70" t="n"/>
      <c r="N227" s="70" t="n"/>
      <c r="O227" s="70" t="n"/>
      <c r="P227" s="123" t="n"/>
      <c r="Q227" s="122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120" t="n"/>
      <c r="H228" s="121" t="n"/>
      <c r="I228" s="122" t="n"/>
      <c r="J228" s="70" t="n"/>
      <c r="K228" s="70" t="n"/>
      <c r="L228" s="70" t="n"/>
      <c r="M228" s="70" t="n"/>
      <c r="N228" s="70" t="n"/>
      <c r="O228" s="70" t="n"/>
      <c r="P228" s="123" t="n"/>
      <c r="Q228" s="122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120" t="n"/>
      <c r="H229" s="121" t="n"/>
      <c r="I229" s="122" t="n"/>
      <c r="J229" s="70" t="n"/>
      <c r="K229" s="70" t="n"/>
      <c r="L229" s="70" t="n"/>
      <c r="M229" s="70" t="n"/>
      <c r="N229" s="70" t="n"/>
      <c r="O229" s="70" t="n"/>
      <c r="P229" s="123" t="n"/>
      <c r="Q229" s="122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120" t="n"/>
      <c r="H230" s="121" t="n"/>
      <c r="I230" s="122" t="n"/>
      <c r="J230" s="70" t="n"/>
      <c r="K230" s="70" t="n"/>
      <c r="L230" s="70" t="n"/>
      <c r="M230" s="70" t="n"/>
      <c r="N230" s="70" t="n"/>
      <c r="O230" s="70" t="n"/>
      <c r="P230" s="123" t="n"/>
      <c r="Q230" s="122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120" t="n"/>
      <c r="H231" s="121" t="n"/>
      <c r="I231" s="122" t="n"/>
      <c r="J231" s="70" t="n"/>
      <c r="K231" s="70" t="n"/>
      <c r="L231" s="70" t="n"/>
      <c r="M231" s="70" t="n"/>
      <c r="N231" s="70" t="n"/>
      <c r="O231" s="70" t="n"/>
      <c r="P231" s="123" t="n"/>
      <c r="Q231" s="122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120" t="n"/>
      <c r="H232" s="121" t="n"/>
      <c r="I232" s="122" t="n"/>
      <c r="J232" s="70" t="n"/>
      <c r="K232" s="70" t="n"/>
      <c r="L232" s="70" t="n"/>
      <c r="M232" s="70" t="n"/>
      <c r="N232" s="70" t="n"/>
      <c r="O232" s="70" t="n"/>
      <c r="P232" s="123" t="n"/>
      <c r="Q232" s="122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120" t="n"/>
      <c r="H233" s="121" t="n"/>
      <c r="I233" s="122" t="n"/>
      <c r="J233" s="70" t="n"/>
      <c r="K233" s="70" t="n"/>
      <c r="L233" s="70" t="n"/>
      <c r="M233" s="70" t="n"/>
      <c r="N233" s="70" t="n"/>
      <c r="O233" s="70" t="n"/>
      <c r="P233" s="123" t="n"/>
      <c r="Q233" s="122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120" t="n"/>
      <c r="H234" s="121" t="n"/>
      <c r="I234" s="122" t="n"/>
      <c r="J234" s="70" t="n"/>
      <c r="K234" s="70" t="n"/>
      <c r="L234" s="70" t="n"/>
      <c r="M234" s="70" t="n"/>
      <c r="N234" s="70" t="n"/>
      <c r="O234" s="70" t="n"/>
      <c r="P234" s="123" t="n"/>
      <c r="Q234" s="122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120" t="n"/>
      <c r="H235" s="121" t="n"/>
      <c r="I235" s="122" t="n"/>
      <c r="J235" s="70" t="n"/>
      <c r="K235" s="70" t="n"/>
      <c r="L235" s="70" t="n"/>
      <c r="M235" s="70" t="n"/>
      <c r="N235" s="70" t="n"/>
      <c r="O235" s="70" t="n"/>
      <c r="P235" s="123" t="n"/>
      <c r="Q235" s="122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120" t="n"/>
      <c r="H236" s="121" t="n"/>
      <c r="I236" s="122" t="n"/>
      <c r="J236" s="70" t="n"/>
      <c r="K236" s="70" t="n"/>
      <c r="L236" s="70" t="n"/>
      <c r="M236" s="70" t="n"/>
      <c r="N236" s="70" t="n"/>
      <c r="O236" s="70" t="n"/>
      <c r="P236" s="123" t="n"/>
      <c r="Q236" s="122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120" t="n"/>
      <c r="H237" s="121" t="n"/>
      <c r="I237" s="122" t="n"/>
      <c r="J237" s="70" t="n"/>
      <c r="K237" s="70" t="n"/>
      <c r="L237" s="70" t="n"/>
      <c r="M237" s="70" t="n"/>
      <c r="N237" s="70" t="n"/>
      <c r="O237" s="70" t="n"/>
      <c r="P237" s="123" t="n"/>
      <c r="Q237" s="122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120" t="n"/>
      <c r="H238" s="121" t="n"/>
      <c r="I238" s="122" t="n"/>
      <c r="J238" s="70" t="n"/>
      <c r="K238" s="70" t="n"/>
      <c r="L238" s="70" t="n"/>
      <c r="M238" s="70" t="n"/>
      <c r="N238" s="70" t="n"/>
      <c r="O238" s="70" t="n"/>
      <c r="P238" s="123" t="n"/>
      <c r="Q238" s="122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120" t="n"/>
      <c r="H239" s="121" t="n"/>
      <c r="I239" s="122" t="n"/>
      <c r="J239" s="70" t="n"/>
      <c r="K239" s="70" t="n"/>
      <c r="L239" s="70" t="n"/>
      <c r="M239" s="70" t="n"/>
      <c r="N239" s="70" t="n"/>
      <c r="O239" s="70" t="n"/>
      <c r="P239" s="123" t="n"/>
      <c r="Q239" s="122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120" t="n"/>
      <c r="H240" s="121" t="n"/>
      <c r="I240" s="122" t="n"/>
      <c r="J240" s="70" t="n"/>
      <c r="K240" s="70" t="n"/>
      <c r="L240" s="70" t="n"/>
      <c r="M240" s="70" t="n"/>
      <c r="N240" s="70" t="n"/>
      <c r="O240" s="70" t="n"/>
      <c r="P240" s="123" t="n"/>
      <c r="Q240" s="122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120" t="n"/>
      <c r="H241" s="121" t="n"/>
      <c r="I241" s="122" t="n"/>
      <c r="J241" s="70" t="n"/>
      <c r="K241" s="70" t="n"/>
      <c r="L241" s="70" t="n"/>
      <c r="M241" s="70" t="n"/>
      <c r="N241" s="70" t="n"/>
      <c r="O241" s="70" t="n"/>
      <c r="P241" s="123" t="n"/>
      <c r="Q241" s="122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120" t="n"/>
      <c r="H242" s="121" t="n"/>
      <c r="I242" s="122" t="n"/>
      <c r="J242" s="70" t="n"/>
      <c r="K242" s="70" t="n"/>
      <c r="L242" s="70" t="n"/>
      <c r="M242" s="70" t="n"/>
      <c r="N242" s="70" t="n"/>
      <c r="O242" s="70" t="n"/>
      <c r="P242" s="123" t="n"/>
      <c r="Q242" s="122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120" t="n"/>
      <c r="H243" s="121" t="n"/>
      <c r="I243" s="122" t="n"/>
      <c r="J243" s="70" t="n"/>
      <c r="K243" s="70" t="n"/>
      <c r="L243" s="70" t="n"/>
      <c r="M243" s="70" t="n"/>
      <c r="N243" s="70" t="n"/>
      <c r="O243" s="70" t="n"/>
      <c r="P243" s="123" t="n"/>
      <c r="Q243" s="122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120" t="n"/>
      <c r="H244" s="121" t="n"/>
      <c r="I244" s="122" t="n"/>
      <c r="J244" s="70" t="n"/>
      <c r="K244" s="70" t="n"/>
      <c r="L244" s="70" t="n"/>
      <c r="M244" s="70" t="n"/>
      <c r="N244" s="70" t="n"/>
      <c r="O244" s="70" t="n"/>
      <c r="P244" s="123" t="n"/>
      <c r="Q244" s="122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120" t="n"/>
      <c r="H245" s="121" t="n"/>
      <c r="I245" s="122" t="n"/>
      <c r="J245" s="70" t="n"/>
      <c r="K245" s="70" t="n"/>
      <c r="L245" s="70" t="n"/>
      <c r="M245" s="70" t="n"/>
      <c r="N245" s="70" t="n"/>
      <c r="O245" s="70" t="n"/>
      <c r="P245" s="123" t="n"/>
      <c r="Q245" s="122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120" t="n"/>
      <c r="H246" s="121" t="n"/>
      <c r="I246" s="122" t="n"/>
      <c r="J246" s="70" t="n"/>
      <c r="K246" s="70" t="n"/>
      <c r="L246" s="70" t="n"/>
      <c r="M246" s="70" t="n"/>
      <c r="N246" s="70" t="n"/>
      <c r="O246" s="70" t="n"/>
      <c r="P246" s="123" t="n"/>
      <c r="Q246" s="122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120" t="n"/>
      <c r="H247" s="121" t="n"/>
      <c r="I247" s="122" t="n"/>
      <c r="J247" s="70" t="n"/>
      <c r="K247" s="70" t="n"/>
      <c r="L247" s="70" t="n"/>
      <c r="M247" s="70" t="n"/>
      <c r="N247" s="70" t="n"/>
      <c r="O247" s="70" t="n"/>
      <c r="P247" s="123" t="n"/>
      <c r="Q247" s="122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120" t="n"/>
      <c r="H248" s="121" t="n"/>
      <c r="I248" s="122" t="n"/>
      <c r="J248" s="70" t="n"/>
      <c r="K248" s="70" t="n"/>
      <c r="L248" s="70" t="n"/>
      <c r="M248" s="70" t="n"/>
      <c r="N248" s="70" t="n"/>
      <c r="O248" s="70" t="n"/>
      <c r="P248" s="123" t="n"/>
      <c r="Q248" s="122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120" t="n"/>
      <c r="H249" s="121" t="n"/>
      <c r="I249" s="122" t="n"/>
      <c r="J249" s="70" t="n"/>
      <c r="K249" s="70" t="n"/>
      <c r="L249" s="70" t="n"/>
      <c r="M249" s="70" t="n"/>
      <c r="N249" s="70" t="n"/>
      <c r="O249" s="70" t="n"/>
      <c r="P249" s="123" t="n"/>
      <c r="Q249" s="122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120" t="n"/>
      <c r="H250" s="121" t="n"/>
      <c r="I250" s="122" t="n"/>
      <c r="J250" s="70" t="n"/>
      <c r="K250" s="70" t="n"/>
      <c r="L250" s="70" t="n"/>
      <c r="M250" s="70" t="n"/>
      <c r="N250" s="70" t="n"/>
      <c r="O250" s="70" t="n"/>
      <c r="P250" s="123" t="n"/>
      <c r="Q250" s="122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120" t="n"/>
      <c r="H251" s="121" t="n"/>
      <c r="I251" s="122" t="n"/>
      <c r="J251" s="70" t="n"/>
      <c r="K251" s="70" t="n"/>
      <c r="L251" s="70" t="n"/>
      <c r="M251" s="70" t="n"/>
      <c r="N251" s="70" t="n"/>
      <c r="O251" s="70" t="n"/>
      <c r="P251" s="123" t="n"/>
      <c r="Q251" s="122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120" t="n"/>
      <c r="H252" s="121" t="n"/>
      <c r="I252" s="122" t="n"/>
      <c r="J252" s="70" t="n"/>
      <c r="K252" s="70" t="n"/>
      <c r="L252" s="70" t="n"/>
      <c r="M252" s="70" t="n"/>
      <c r="N252" s="70" t="n"/>
      <c r="O252" s="70" t="n"/>
      <c r="P252" s="123" t="n"/>
      <c r="Q252" s="122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120" t="n"/>
      <c r="H253" s="121" t="n"/>
      <c r="I253" s="122" t="n"/>
      <c r="J253" s="70" t="n"/>
      <c r="K253" s="70" t="n"/>
      <c r="L253" s="70" t="n"/>
      <c r="M253" s="70" t="n"/>
      <c r="N253" s="70" t="n"/>
      <c r="O253" s="70" t="n"/>
      <c r="P253" s="123" t="n"/>
      <c r="Q253" s="122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120" t="n"/>
      <c r="H254" s="121" t="n"/>
      <c r="I254" s="122" t="n"/>
      <c r="J254" s="70" t="n"/>
      <c r="K254" s="70" t="n"/>
      <c r="L254" s="70" t="n"/>
      <c r="M254" s="70" t="n"/>
      <c r="N254" s="70" t="n"/>
      <c r="O254" s="70" t="n"/>
      <c r="P254" s="123" t="n"/>
      <c r="Q254" s="122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120" t="n"/>
      <c r="H255" s="121" t="n"/>
      <c r="I255" s="122" t="n"/>
      <c r="J255" s="70" t="n"/>
      <c r="K255" s="70" t="n"/>
      <c r="L255" s="70" t="n"/>
      <c r="M255" s="70" t="n"/>
      <c r="N255" s="70" t="n"/>
      <c r="O255" s="70" t="n"/>
      <c r="P255" s="123" t="n"/>
      <c r="Q255" s="122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120" t="n"/>
      <c r="H256" s="121" t="n"/>
      <c r="I256" s="122" t="n"/>
      <c r="J256" s="70" t="n"/>
      <c r="K256" s="70" t="n"/>
      <c r="L256" s="70" t="n"/>
      <c r="M256" s="70" t="n"/>
      <c r="N256" s="70" t="n"/>
      <c r="O256" s="70" t="n"/>
      <c r="P256" s="123" t="n"/>
      <c r="Q256" s="122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120" t="n"/>
      <c r="H257" s="121" t="n"/>
      <c r="I257" s="122" t="n"/>
      <c r="J257" s="70" t="n"/>
      <c r="K257" s="70" t="n"/>
      <c r="L257" s="70" t="n"/>
      <c r="M257" s="70" t="n"/>
      <c r="N257" s="70" t="n"/>
      <c r="O257" s="70" t="n"/>
      <c r="P257" s="123" t="n"/>
      <c r="Q257" s="122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120" t="n"/>
      <c r="H258" s="121" t="n"/>
      <c r="I258" s="122" t="n"/>
      <c r="J258" s="70" t="n"/>
      <c r="K258" s="70" t="n"/>
      <c r="L258" s="70" t="n"/>
      <c r="M258" s="70" t="n"/>
      <c r="N258" s="70" t="n"/>
      <c r="O258" s="70" t="n"/>
      <c r="P258" s="123" t="n"/>
      <c r="Q258" s="122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120" t="n"/>
      <c r="H259" s="121" t="n"/>
      <c r="I259" s="122" t="n"/>
      <c r="J259" s="70" t="n"/>
      <c r="K259" s="70" t="n"/>
      <c r="L259" s="70" t="n"/>
      <c r="M259" s="70" t="n"/>
      <c r="N259" s="70" t="n"/>
      <c r="O259" s="70" t="n"/>
      <c r="P259" s="123" t="n"/>
      <c r="Q259" s="122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120" t="n"/>
      <c r="H260" s="121" t="n"/>
      <c r="I260" s="122" t="n"/>
      <c r="J260" s="70" t="n"/>
      <c r="K260" s="70" t="n"/>
      <c r="L260" s="70" t="n"/>
      <c r="M260" s="70" t="n"/>
      <c r="N260" s="70" t="n"/>
      <c r="O260" s="70" t="n"/>
      <c r="P260" s="123" t="n"/>
      <c r="Q260" s="122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120" t="n"/>
      <c r="H261" s="121" t="n"/>
      <c r="I261" s="122" t="n"/>
      <c r="J261" s="70" t="n"/>
      <c r="K261" s="70" t="n"/>
      <c r="L261" s="70" t="n"/>
      <c r="M261" s="70" t="n"/>
      <c r="N261" s="70" t="n"/>
      <c r="O261" s="70" t="n"/>
      <c r="P261" s="123" t="n"/>
      <c r="Q261" s="122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120" t="n"/>
      <c r="H262" s="121" t="n"/>
      <c r="I262" s="122" t="n"/>
      <c r="J262" s="70" t="n"/>
      <c r="K262" s="70" t="n"/>
      <c r="L262" s="70" t="n"/>
      <c r="M262" s="70" t="n"/>
      <c r="N262" s="70" t="n"/>
      <c r="O262" s="70" t="n"/>
      <c r="P262" s="123" t="n"/>
      <c r="Q262" s="122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120" t="n"/>
      <c r="H263" s="121" t="n"/>
      <c r="I263" s="122" t="n"/>
      <c r="J263" s="70" t="n"/>
      <c r="K263" s="70" t="n"/>
      <c r="L263" s="70" t="n"/>
      <c r="M263" s="70" t="n"/>
      <c r="N263" s="70" t="n"/>
      <c r="O263" s="70" t="n"/>
      <c r="P263" s="123" t="n"/>
      <c r="Q263" s="122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120" t="n"/>
      <c r="H264" s="121" t="n"/>
      <c r="I264" s="122" t="n"/>
      <c r="J264" s="70" t="n"/>
      <c r="K264" s="70" t="n"/>
      <c r="L264" s="70" t="n"/>
      <c r="M264" s="70" t="n"/>
      <c r="N264" s="70" t="n"/>
      <c r="O264" s="70" t="n"/>
      <c r="P264" s="123" t="n"/>
      <c r="Q264" s="122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120" t="n"/>
      <c r="H265" s="121" t="n"/>
      <c r="I265" s="122" t="n"/>
      <c r="J265" s="70" t="n"/>
      <c r="K265" s="70" t="n"/>
      <c r="L265" s="70" t="n"/>
      <c r="M265" s="70" t="n"/>
      <c r="N265" s="70" t="n"/>
      <c r="O265" s="70" t="n"/>
      <c r="P265" s="123" t="n"/>
      <c r="Q265" s="122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120" t="n"/>
      <c r="H266" s="121" t="n"/>
      <c r="I266" s="122" t="n"/>
      <c r="J266" s="70" t="n"/>
      <c r="K266" s="70" t="n"/>
      <c r="L266" s="70" t="n"/>
      <c r="M266" s="70" t="n"/>
      <c r="N266" s="70" t="n"/>
      <c r="O266" s="70" t="n"/>
      <c r="P266" s="123" t="n"/>
      <c r="Q266" s="122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120" t="n"/>
      <c r="H267" s="121" t="n"/>
      <c r="I267" s="122" t="n"/>
      <c r="J267" s="70" t="n"/>
      <c r="K267" s="70" t="n"/>
      <c r="L267" s="70" t="n"/>
      <c r="M267" s="70" t="n"/>
      <c r="N267" s="70" t="n"/>
      <c r="O267" s="70" t="n"/>
      <c r="P267" s="123" t="n"/>
      <c r="Q267" s="122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120" t="n"/>
      <c r="H268" s="121" t="n"/>
      <c r="I268" s="122" t="n"/>
      <c r="J268" s="70" t="n"/>
      <c r="K268" s="70" t="n"/>
      <c r="L268" s="70" t="n"/>
      <c r="M268" s="70" t="n"/>
      <c r="N268" s="70" t="n"/>
      <c r="O268" s="70" t="n"/>
      <c r="P268" s="123" t="n"/>
      <c r="Q268" s="122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120" t="n"/>
      <c r="H269" s="121" t="n"/>
      <c r="I269" s="122" t="n"/>
      <c r="J269" s="70" t="n"/>
      <c r="K269" s="70" t="n"/>
      <c r="L269" s="70" t="n"/>
      <c r="M269" s="70" t="n"/>
      <c r="N269" s="70" t="n"/>
      <c r="O269" s="70" t="n"/>
      <c r="P269" s="123" t="n"/>
      <c r="Q269" s="122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120" t="n"/>
      <c r="H270" s="121" t="n"/>
      <c r="I270" s="122" t="n"/>
      <c r="J270" s="70" t="n"/>
      <c r="K270" s="70" t="n"/>
      <c r="L270" s="70" t="n"/>
      <c r="M270" s="70" t="n"/>
      <c r="N270" s="70" t="n"/>
      <c r="O270" s="70" t="n"/>
      <c r="P270" s="123" t="n"/>
      <c r="Q270" s="122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120" t="n"/>
      <c r="H271" s="121" t="n"/>
      <c r="I271" s="122" t="n"/>
      <c r="J271" s="70" t="n"/>
      <c r="K271" s="70" t="n"/>
      <c r="L271" s="70" t="n"/>
      <c r="M271" s="70" t="n"/>
      <c r="N271" s="70" t="n"/>
      <c r="O271" s="70" t="n"/>
      <c r="P271" s="123" t="n"/>
      <c r="Q271" s="122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120" t="n"/>
      <c r="H272" s="121" t="n"/>
      <c r="I272" s="122" t="n"/>
      <c r="J272" s="70" t="n"/>
      <c r="K272" s="70" t="n"/>
      <c r="L272" s="70" t="n"/>
      <c r="M272" s="70" t="n"/>
      <c r="N272" s="70" t="n"/>
      <c r="O272" s="70" t="n"/>
      <c r="P272" s="123" t="n"/>
      <c r="Q272" s="122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120" t="n"/>
      <c r="H273" s="121" t="n"/>
      <c r="I273" s="122" t="n"/>
      <c r="J273" s="70" t="n"/>
      <c r="K273" s="70" t="n"/>
      <c r="L273" s="70" t="n"/>
      <c r="M273" s="70" t="n"/>
      <c r="N273" s="70" t="n"/>
      <c r="O273" s="70" t="n"/>
      <c r="P273" s="123" t="n"/>
      <c r="Q273" s="122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120" t="n"/>
      <c r="H274" s="121" t="n"/>
      <c r="I274" s="122" t="n"/>
      <c r="J274" s="70" t="n"/>
      <c r="K274" s="70" t="n"/>
      <c r="L274" s="70" t="n"/>
      <c r="M274" s="70" t="n"/>
      <c r="N274" s="70" t="n"/>
      <c r="O274" s="70" t="n"/>
      <c r="P274" s="123" t="n"/>
      <c r="Q274" s="122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120" t="n"/>
      <c r="H275" s="121" t="n"/>
      <c r="I275" s="122" t="n"/>
      <c r="J275" s="70" t="n"/>
      <c r="K275" s="70" t="n"/>
      <c r="L275" s="70" t="n"/>
      <c r="M275" s="70" t="n"/>
      <c r="N275" s="70" t="n"/>
      <c r="O275" s="70" t="n"/>
      <c r="P275" s="123" t="n"/>
      <c r="Q275" s="122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120" t="n"/>
      <c r="H276" s="121" t="n"/>
      <c r="I276" s="122" t="n"/>
      <c r="J276" s="70" t="n"/>
      <c r="K276" s="70" t="n"/>
      <c r="L276" s="70" t="n"/>
      <c r="M276" s="70" t="n"/>
      <c r="N276" s="70" t="n"/>
      <c r="O276" s="70" t="n"/>
      <c r="P276" s="123" t="n"/>
      <c r="Q276" s="122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120" t="n"/>
      <c r="H277" s="121" t="n"/>
      <c r="I277" s="122" t="n"/>
      <c r="J277" s="70" t="n"/>
      <c r="K277" s="70" t="n"/>
      <c r="L277" s="70" t="n"/>
      <c r="M277" s="70" t="n"/>
      <c r="N277" s="70" t="n"/>
      <c r="O277" s="70" t="n"/>
      <c r="P277" s="123" t="n"/>
      <c r="Q277" s="122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120" t="n"/>
      <c r="H278" s="121" t="n"/>
      <c r="I278" s="122" t="n"/>
      <c r="J278" s="70" t="n"/>
      <c r="K278" s="70" t="n"/>
      <c r="L278" s="70" t="n"/>
      <c r="M278" s="70" t="n"/>
      <c r="N278" s="70" t="n"/>
      <c r="O278" s="70" t="n"/>
      <c r="P278" s="123" t="n"/>
      <c r="Q278" s="122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120" t="n"/>
      <c r="H279" s="121" t="n"/>
      <c r="I279" s="122" t="n"/>
      <c r="J279" s="70" t="n"/>
      <c r="K279" s="70" t="n"/>
      <c r="L279" s="70" t="n"/>
      <c r="M279" s="70" t="n"/>
      <c r="N279" s="70" t="n"/>
      <c r="O279" s="70" t="n"/>
      <c r="P279" s="123" t="n"/>
      <c r="Q279" s="122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120" t="n"/>
      <c r="H280" s="121" t="n"/>
      <c r="I280" s="122" t="n"/>
      <c r="J280" s="70" t="n"/>
      <c r="K280" s="70" t="n"/>
      <c r="L280" s="70" t="n"/>
      <c r="M280" s="70" t="n"/>
      <c r="N280" s="70" t="n"/>
      <c r="O280" s="70" t="n"/>
      <c r="P280" s="123" t="n"/>
      <c r="Q280" s="122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120" t="n"/>
      <c r="H281" s="121" t="n"/>
      <c r="I281" s="122" t="n"/>
      <c r="J281" s="70" t="n"/>
      <c r="K281" s="70" t="n"/>
      <c r="L281" s="70" t="n"/>
      <c r="M281" s="70" t="n"/>
      <c r="N281" s="70" t="n"/>
      <c r="O281" s="70" t="n"/>
      <c r="P281" s="123" t="n"/>
      <c r="Q281" s="122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120" t="n"/>
      <c r="H282" s="121" t="n"/>
      <c r="I282" s="122" t="n"/>
      <c r="J282" s="70" t="n"/>
      <c r="K282" s="70" t="n"/>
      <c r="L282" s="70" t="n"/>
      <c r="M282" s="70" t="n"/>
      <c r="N282" s="70" t="n"/>
      <c r="O282" s="70" t="n"/>
      <c r="P282" s="123" t="n"/>
      <c r="Q282" s="122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120" t="n"/>
      <c r="H283" s="121" t="n"/>
      <c r="I283" s="122" t="n"/>
      <c r="J283" s="70" t="n"/>
      <c r="K283" s="70" t="n"/>
      <c r="L283" s="70" t="n"/>
      <c r="M283" s="70" t="n"/>
      <c r="N283" s="70" t="n"/>
      <c r="O283" s="70" t="n"/>
      <c r="P283" s="123" t="n"/>
      <c r="Q283" s="122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120" t="n"/>
      <c r="H284" s="121" t="n"/>
      <c r="I284" s="122" t="n"/>
      <c r="J284" s="70" t="n"/>
      <c r="K284" s="70" t="n"/>
      <c r="L284" s="70" t="n"/>
      <c r="M284" s="70" t="n"/>
      <c r="N284" s="70" t="n"/>
      <c r="O284" s="70" t="n"/>
      <c r="P284" s="123" t="n"/>
      <c r="Q284" s="122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120" t="n"/>
      <c r="H285" s="121" t="n"/>
      <c r="I285" s="122" t="n"/>
      <c r="J285" s="70" t="n"/>
      <c r="K285" s="70" t="n"/>
      <c r="L285" s="70" t="n"/>
      <c r="M285" s="70" t="n"/>
      <c r="N285" s="70" t="n"/>
      <c r="O285" s="70" t="n"/>
      <c r="P285" s="123" t="n"/>
      <c r="Q285" s="122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120" t="n"/>
      <c r="H286" s="121" t="n"/>
      <c r="I286" s="122" t="n"/>
      <c r="J286" s="70" t="n"/>
      <c r="K286" s="70" t="n"/>
      <c r="L286" s="70" t="n"/>
      <c r="M286" s="70" t="n"/>
      <c r="N286" s="70" t="n"/>
      <c r="O286" s="70" t="n"/>
      <c r="P286" s="123" t="n"/>
      <c r="Q286" s="122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120" t="n"/>
      <c r="H287" s="121" t="n"/>
      <c r="I287" s="122" t="n"/>
      <c r="J287" s="70" t="n"/>
      <c r="K287" s="70" t="n"/>
      <c r="L287" s="70" t="n"/>
      <c r="M287" s="70" t="n"/>
      <c r="N287" s="70" t="n"/>
      <c r="O287" s="70" t="n"/>
      <c r="P287" s="123" t="n"/>
      <c r="Q287" s="122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120" t="n"/>
      <c r="H288" s="121" t="n"/>
      <c r="I288" s="122" t="n"/>
      <c r="J288" s="70" t="n"/>
      <c r="K288" s="70" t="n"/>
      <c r="L288" s="70" t="n"/>
      <c r="M288" s="70" t="n"/>
      <c r="N288" s="70" t="n"/>
      <c r="O288" s="70" t="n"/>
      <c r="P288" s="123" t="n"/>
      <c r="Q288" s="122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120" t="n"/>
      <c r="H289" s="121" t="n"/>
      <c r="I289" s="122" t="n"/>
      <c r="J289" s="70" t="n"/>
      <c r="K289" s="70" t="n"/>
      <c r="L289" s="70" t="n"/>
      <c r="M289" s="70" t="n"/>
      <c r="N289" s="70" t="n"/>
      <c r="O289" s="70" t="n"/>
      <c r="P289" s="123" t="n"/>
      <c r="Q289" s="122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120" t="n"/>
      <c r="H290" s="121" t="n"/>
      <c r="I290" s="122" t="n"/>
      <c r="J290" s="70" t="n"/>
      <c r="K290" s="70" t="n"/>
      <c r="L290" s="70" t="n"/>
      <c r="M290" s="70" t="n"/>
      <c r="N290" s="70" t="n"/>
      <c r="O290" s="70" t="n"/>
      <c r="P290" s="123" t="n"/>
      <c r="Q290" s="122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120" t="n"/>
      <c r="H291" s="121" t="n"/>
      <c r="I291" s="122" t="n"/>
      <c r="J291" s="70" t="n"/>
      <c r="K291" s="70" t="n"/>
      <c r="L291" s="70" t="n"/>
      <c r="M291" s="70" t="n"/>
      <c r="N291" s="70" t="n"/>
      <c r="O291" s="70" t="n"/>
      <c r="P291" s="123" t="n"/>
      <c r="Q291" s="122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120" t="n"/>
      <c r="H292" s="121" t="n"/>
      <c r="I292" s="122" t="n"/>
      <c r="J292" s="70" t="n"/>
      <c r="K292" s="70" t="n"/>
      <c r="L292" s="70" t="n"/>
      <c r="M292" s="70" t="n"/>
      <c r="N292" s="70" t="n"/>
      <c r="O292" s="70" t="n"/>
      <c r="P292" s="123" t="n"/>
      <c r="Q292" s="122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120" t="n"/>
      <c r="H293" s="121" t="n"/>
      <c r="I293" s="122" t="n"/>
      <c r="J293" s="70" t="n"/>
      <c r="K293" s="70" t="n"/>
      <c r="L293" s="70" t="n"/>
      <c r="M293" s="70" t="n"/>
      <c r="N293" s="70" t="n"/>
      <c r="O293" s="70" t="n"/>
      <c r="P293" s="123" t="n"/>
      <c r="Q293" s="122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120" t="n"/>
      <c r="H294" s="121" t="n"/>
      <c r="I294" s="122" t="n"/>
      <c r="J294" s="70" t="n"/>
      <c r="K294" s="70" t="n"/>
      <c r="L294" s="70" t="n"/>
      <c r="M294" s="70" t="n"/>
      <c r="N294" s="70" t="n"/>
      <c r="O294" s="70" t="n"/>
      <c r="P294" s="123" t="n"/>
      <c r="Q294" s="122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120" t="n"/>
      <c r="H295" s="121" t="n"/>
      <c r="I295" s="122" t="n"/>
      <c r="J295" s="70" t="n"/>
      <c r="K295" s="70" t="n"/>
      <c r="L295" s="70" t="n"/>
      <c r="M295" s="70" t="n"/>
      <c r="N295" s="70" t="n"/>
      <c r="O295" s="70" t="n"/>
      <c r="P295" s="123" t="n"/>
      <c r="Q295" s="122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120" t="n"/>
      <c r="H296" s="121" t="n"/>
      <c r="I296" s="122" t="n"/>
      <c r="J296" s="70" t="n"/>
      <c r="K296" s="70" t="n"/>
      <c r="L296" s="70" t="n"/>
      <c r="M296" s="70" t="n"/>
      <c r="N296" s="70" t="n"/>
      <c r="O296" s="70" t="n"/>
      <c r="P296" s="123" t="n"/>
      <c r="Q296" s="122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120" t="n"/>
      <c r="H297" s="121" t="n"/>
      <c r="I297" s="122" t="n"/>
      <c r="J297" s="70" t="n"/>
      <c r="K297" s="70" t="n"/>
      <c r="L297" s="70" t="n"/>
      <c r="M297" s="70" t="n"/>
      <c r="N297" s="70" t="n"/>
      <c r="O297" s="70" t="n"/>
      <c r="P297" s="123" t="n"/>
      <c r="Q297" s="122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120" t="n"/>
      <c r="H298" s="121" t="n"/>
      <c r="I298" s="122" t="n"/>
      <c r="J298" s="70" t="n"/>
      <c r="K298" s="70" t="n"/>
      <c r="L298" s="70" t="n"/>
      <c r="M298" s="70" t="n"/>
      <c r="N298" s="70" t="n"/>
      <c r="O298" s="70" t="n"/>
      <c r="P298" s="123" t="n"/>
      <c r="Q298" s="122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120" t="n"/>
      <c r="H299" s="121" t="n"/>
      <c r="I299" s="122" t="n"/>
      <c r="J299" s="70" t="n"/>
      <c r="K299" s="70" t="n"/>
      <c r="L299" s="70" t="n"/>
      <c r="M299" s="70" t="n"/>
      <c r="N299" s="70" t="n"/>
      <c r="O299" s="70" t="n"/>
      <c r="P299" s="123" t="n"/>
      <c r="Q299" s="122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120" t="n"/>
      <c r="H300" s="121" t="n"/>
      <c r="I300" s="122" t="n"/>
      <c r="J300" s="70" t="n"/>
      <c r="K300" s="70" t="n"/>
      <c r="L300" s="70" t="n"/>
      <c r="M300" s="70" t="n"/>
      <c r="N300" s="70" t="n"/>
      <c r="O300" s="70" t="n"/>
      <c r="P300" s="123" t="n"/>
      <c r="Q300" s="122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120" t="n"/>
      <c r="H301" s="121" t="n"/>
      <c r="I301" s="122" t="n"/>
      <c r="J301" s="70" t="n"/>
      <c r="K301" s="70" t="n"/>
      <c r="L301" s="70" t="n"/>
      <c r="M301" s="70" t="n"/>
      <c r="N301" s="70" t="n"/>
      <c r="O301" s="70" t="n"/>
      <c r="P301" s="123" t="n"/>
      <c r="Q301" s="122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120" t="n"/>
      <c r="H302" s="121" t="n"/>
      <c r="I302" s="122" t="n"/>
      <c r="J302" s="70" t="n"/>
      <c r="K302" s="70" t="n"/>
      <c r="L302" s="70" t="n"/>
      <c r="M302" s="70" t="n"/>
      <c r="N302" s="70" t="n"/>
      <c r="O302" s="70" t="n"/>
      <c r="P302" s="123" t="n"/>
      <c r="Q302" s="122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120" t="n"/>
      <c r="H303" s="121" t="n"/>
      <c r="I303" s="122" t="n"/>
      <c r="J303" s="70" t="n"/>
      <c r="K303" s="70" t="n"/>
      <c r="L303" s="70" t="n"/>
      <c r="M303" s="70" t="n"/>
      <c r="N303" s="70" t="n"/>
      <c r="O303" s="70" t="n"/>
      <c r="P303" s="123" t="n"/>
      <c r="Q303" s="122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120" t="n"/>
      <c r="H304" s="121" t="n"/>
      <c r="I304" s="122" t="n"/>
      <c r="J304" s="70" t="n"/>
      <c r="K304" s="70" t="n"/>
      <c r="L304" s="70" t="n"/>
      <c r="M304" s="70" t="n"/>
      <c r="N304" s="70" t="n"/>
      <c r="O304" s="70" t="n"/>
      <c r="P304" s="123" t="n"/>
      <c r="Q304" s="122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120" t="n"/>
      <c r="H305" s="121" t="n"/>
      <c r="I305" s="122" t="n"/>
      <c r="J305" s="70" t="n"/>
      <c r="K305" s="70" t="n"/>
      <c r="L305" s="70" t="n"/>
      <c r="M305" s="70" t="n"/>
      <c r="N305" s="70" t="n"/>
      <c r="O305" s="70" t="n"/>
      <c r="P305" s="123" t="n"/>
      <c r="Q305" s="122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120" t="n"/>
      <c r="H306" s="121" t="n"/>
      <c r="I306" s="122" t="n"/>
      <c r="J306" s="70" t="n"/>
      <c r="K306" s="70" t="n"/>
      <c r="L306" s="70" t="n"/>
      <c r="M306" s="70" t="n"/>
      <c r="N306" s="70" t="n"/>
      <c r="O306" s="70" t="n"/>
      <c r="P306" s="123" t="n"/>
      <c r="Q306" s="122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120" t="n"/>
      <c r="H307" s="121" t="n"/>
      <c r="I307" s="122" t="n"/>
      <c r="J307" s="70" t="n"/>
      <c r="K307" s="70" t="n"/>
      <c r="L307" s="70" t="n"/>
      <c r="M307" s="70" t="n"/>
      <c r="N307" s="70" t="n"/>
      <c r="O307" s="70" t="n"/>
      <c r="P307" s="123" t="n"/>
      <c r="Q307" s="122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120" t="n"/>
      <c r="H308" s="121" t="n"/>
      <c r="I308" s="122" t="n"/>
      <c r="J308" s="70" t="n"/>
      <c r="K308" s="70" t="n"/>
      <c r="L308" s="70" t="n"/>
      <c r="M308" s="70" t="n"/>
      <c r="N308" s="70" t="n"/>
      <c r="O308" s="70" t="n"/>
      <c r="P308" s="123" t="n"/>
      <c r="Q308" s="122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120" t="n"/>
      <c r="H309" s="121" t="n"/>
      <c r="I309" s="122" t="n"/>
      <c r="J309" s="70" t="n"/>
      <c r="K309" s="70" t="n"/>
      <c r="L309" s="70" t="n"/>
      <c r="M309" s="70" t="n"/>
      <c r="N309" s="70" t="n"/>
      <c r="O309" s="70" t="n"/>
      <c r="P309" s="123" t="n"/>
      <c r="Q309" s="122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120" t="n"/>
      <c r="H310" s="121" t="n"/>
      <c r="I310" s="122" t="n"/>
      <c r="J310" s="70" t="n"/>
      <c r="K310" s="70" t="n"/>
      <c r="L310" s="70" t="n"/>
      <c r="M310" s="70" t="n"/>
      <c r="N310" s="70" t="n"/>
      <c r="O310" s="70" t="n"/>
      <c r="P310" s="123" t="n"/>
      <c r="Q310" s="122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120" t="n"/>
      <c r="H311" s="121" t="n"/>
      <c r="I311" s="122" t="n"/>
      <c r="J311" s="70" t="n"/>
      <c r="K311" s="70" t="n"/>
      <c r="L311" s="70" t="n"/>
      <c r="M311" s="70" t="n"/>
      <c r="N311" s="70" t="n"/>
      <c r="O311" s="70" t="n"/>
      <c r="P311" s="123" t="n"/>
      <c r="Q311" s="122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120" t="n"/>
      <c r="H312" s="121" t="n"/>
      <c r="I312" s="122" t="n"/>
      <c r="J312" s="70" t="n"/>
      <c r="K312" s="70" t="n"/>
      <c r="L312" s="70" t="n"/>
      <c r="M312" s="70" t="n"/>
      <c r="N312" s="70" t="n"/>
      <c r="O312" s="70" t="n"/>
      <c r="P312" s="123" t="n"/>
      <c r="Q312" s="122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120" t="n"/>
      <c r="H313" s="121" t="n"/>
      <c r="I313" s="122" t="n"/>
      <c r="J313" s="70" t="n"/>
      <c r="K313" s="70" t="n"/>
      <c r="L313" s="70" t="n"/>
      <c r="M313" s="70" t="n"/>
      <c r="N313" s="70" t="n"/>
      <c r="O313" s="70" t="n"/>
      <c r="P313" s="123" t="n"/>
      <c r="Q313" s="122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120" t="n"/>
      <c r="H314" s="121" t="n"/>
      <c r="I314" s="122" t="n"/>
      <c r="J314" s="70" t="n"/>
      <c r="K314" s="70" t="n"/>
      <c r="L314" s="70" t="n"/>
      <c r="M314" s="70" t="n"/>
      <c r="N314" s="70" t="n"/>
      <c r="O314" s="70" t="n"/>
      <c r="P314" s="123" t="n"/>
      <c r="Q314" s="122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120" t="n"/>
      <c r="H315" s="121" t="n"/>
      <c r="I315" s="122" t="n"/>
      <c r="J315" s="70" t="n"/>
      <c r="K315" s="70" t="n"/>
      <c r="L315" s="70" t="n"/>
      <c r="M315" s="70" t="n"/>
      <c r="N315" s="70" t="n"/>
      <c r="O315" s="70" t="n"/>
      <c r="P315" s="123" t="n"/>
      <c r="Q315" s="122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120" t="n"/>
      <c r="H316" s="121" t="n"/>
      <c r="I316" s="122" t="n"/>
      <c r="J316" s="70" t="n"/>
      <c r="K316" s="70" t="n"/>
      <c r="L316" s="70" t="n"/>
      <c r="M316" s="70" t="n"/>
      <c r="N316" s="70" t="n"/>
      <c r="O316" s="70" t="n"/>
      <c r="P316" s="123" t="n"/>
      <c r="Q316" s="122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120" t="n"/>
      <c r="H317" s="121" t="n"/>
      <c r="I317" s="122" t="n"/>
      <c r="J317" s="70" t="n"/>
      <c r="K317" s="70" t="n"/>
      <c r="L317" s="70" t="n"/>
      <c r="M317" s="70" t="n"/>
      <c r="N317" s="70" t="n"/>
      <c r="O317" s="70" t="n"/>
      <c r="P317" s="123" t="n"/>
      <c r="Q317" s="122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120" t="n"/>
      <c r="H318" s="121" t="n"/>
      <c r="I318" s="122" t="n"/>
      <c r="J318" s="70" t="n"/>
      <c r="K318" s="70" t="n"/>
      <c r="L318" s="70" t="n"/>
      <c r="M318" s="70" t="n"/>
      <c r="N318" s="70" t="n"/>
      <c r="O318" s="70" t="n"/>
      <c r="P318" s="123" t="n"/>
      <c r="Q318" s="122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120" t="n"/>
      <c r="H319" s="121" t="n"/>
      <c r="I319" s="122" t="n"/>
      <c r="J319" s="70" t="n"/>
      <c r="K319" s="70" t="n"/>
      <c r="L319" s="70" t="n"/>
      <c r="M319" s="70" t="n"/>
      <c r="N319" s="70" t="n"/>
      <c r="O319" s="70" t="n"/>
      <c r="P319" s="123" t="n"/>
      <c r="Q319" s="122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120" t="n"/>
      <c r="H320" s="121" t="n"/>
      <c r="I320" s="122" t="n"/>
      <c r="J320" s="70" t="n"/>
      <c r="K320" s="70" t="n"/>
      <c r="L320" s="70" t="n"/>
      <c r="M320" s="70" t="n"/>
      <c r="N320" s="70" t="n"/>
      <c r="O320" s="70" t="n"/>
      <c r="P320" s="123" t="n"/>
      <c r="Q320" s="122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120" t="n"/>
      <c r="H321" s="121" t="n"/>
      <c r="I321" s="122" t="n"/>
      <c r="J321" s="70" t="n"/>
      <c r="K321" s="70" t="n"/>
      <c r="L321" s="70" t="n"/>
      <c r="M321" s="70" t="n"/>
      <c r="N321" s="70" t="n"/>
      <c r="O321" s="70" t="n"/>
      <c r="P321" s="123" t="n"/>
      <c r="Q321" s="122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120" t="n"/>
      <c r="H322" s="121" t="n"/>
      <c r="I322" s="122" t="n"/>
      <c r="J322" s="70" t="n"/>
      <c r="K322" s="70" t="n"/>
      <c r="L322" s="70" t="n"/>
      <c r="M322" s="70" t="n"/>
      <c r="N322" s="70" t="n"/>
      <c r="O322" s="70" t="n"/>
      <c r="P322" s="123" t="n"/>
      <c r="Q322" s="122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120" t="n"/>
      <c r="H323" s="121" t="n"/>
      <c r="I323" s="122" t="n"/>
      <c r="J323" s="70" t="n"/>
      <c r="K323" s="70" t="n"/>
      <c r="L323" s="70" t="n"/>
      <c r="M323" s="70" t="n"/>
      <c r="N323" s="70" t="n"/>
      <c r="O323" s="70" t="n"/>
      <c r="P323" s="123" t="n"/>
      <c r="Q323" s="122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120" t="n"/>
      <c r="H324" s="121" t="n"/>
      <c r="I324" s="122" t="n"/>
      <c r="J324" s="70" t="n"/>
      <c r="K324" s="70" t="n"/>
      <c r="L324" s="70" t="n"/>
      <c r="M324" s="70" t="n"/>
      <c r="N324" s="70" t="n"/>
      <c r="O324" s="70" t="n"/>
      <c r="P324" s="123" t="n"/>
      <c r="Q324" s="122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120" t="n"/>
      <c r="H325" s="121" t="n"/>
      <c r="I325" s="122" t="n"/>
      <c r="J325" s="70" t="n"/>
      <c r="K325" s="70" t="n"/>
      <c r="L325" s="70" t="n"/>
      <c r="M325" s="70" t="n"/>
      <c r="N325" s="70" t="n"/>
      <c r="O325" s="70" t="n"/>
      <c r="P325" s="123" t="n"/>
      <c r="Q325" s="122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120" t="n"/>
      <c r="H326" s="121" t="n"/>
      <c r="I326" s="122" t="n"/>
      <c r="J326" s="70" t="n"/>
      <c r="K326" s="70" t="n"/>
      <c r="L326" s="70" t="n"/>
      <c r="M326" s="70" t="n"/>
      <c r="N326" s="70" t="n"/>
      <c r="O326" s="70" t="n"/>
      <c r="P326" s="123" t="n"/>
      <c r="Q326" s="122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120" t="n"/>
      <c r="H327" s="121" t="n"/>
      <c r="I327" s="122" t="n"/>
      <c r="J327" s="70" t="n"/>
      <c r="K327" s="70" t="n"/>
      <c r="L327" s="70" t="n"/>
      <c r="M327" s="70" t="n"/>
      <c r="N327" s="70" t="n"/>
      <c r="O327" s="70" t="n"/>
      <c r="P327" s="123" t="n"/>
      <c r="Q327" s="122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120" t="n"/>
      <c r="H328" s="121" t="n"/>
      <c r="I328" s="122" t="n"/>
      <c r="J328" s="70" t="n"/>
      <c r="K328" s="70" t="n"/>
      <c r="L328" s="70" t="n"/>
      <c r="M328" s="70" t="n"/>
      <c r="N328" s="70" t="n"/>
      <c r="O328" s="70" t="n"/>
      <c r="P328" s="123" t="n"/>
      <c r="Q328" s="122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120" t="n"/>
      <c r="H329" s="121" t="n"/>
      <c r="I329" s="122" t="n"/>
      <c r="J329" s="70" t="n"/>
      <c r="K329" s="70" t="n"/>
      <c r="L329" s="70" t="n"/>
      <c r="M329" s="70" t="n"/>
      <c r="N329" s="70" t="n"/>
      <c r="O329" s="70" t="n"/>
      <c r="P329" s="123" t="n"/>
      <c r="Q329" s="122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120" t="n"/>
      <c r="H330" s="121" t="n"/>
      <c r="I330" s="122" t="n"/>
      <c r="J330" s="70" t="n"/>
      <c r="K330" s="70" t="n"/>
      <c r="L330" s="70" t="n"/>
      <c r="M330" s="70" t="n"/>
      <c r="N330" s="70" t="n"/>
      <c r="O330" s="70" t="n"/>
      <c r="P330" s="123" t="n"/>
      <c r="Q330" s="122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120" t="n"/>
      <c r="H331" s="121" t="n"/>
      <c r="I331" s="122" t="n"/>
      <c r="J331" s="70" t="n"/>
      <c r="K331" s="70" t="n"/>
      <c r="L331" s="70" t="n"/>
      <c r="M331" s="70" t="n"/>
      <c r="N331" s="70" t="n"/>
      <c r="O331" s="70" t="n"/>
      <c r="P331" s="123" t="n"/>
      <c r="Q331" s="122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120" t="n"/>
      <c r="H332" s="121" t="n"/>
      <c r="I332" s="122" t="n"/>
      <c r="J332" s="70" t="n"/>
      <c r="K332" s="70" t="n"/>
      <c r="L332" s="70" t="n"/>
      <c r="M332" s="70" t="n"/>
      <c r="N332" s="70" t="n"/>
      <c r="O332" s="70" t="n"/>
      <c r="P332" s="123" t="n"/>
      <c r="Q332" s="122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120" t="n"/>
      <c r="H333" s="121" t="n"/>
      <c r="I333" s="122" t="n"/>
      <c r="J333" s="70" t="n"/>
      <c r="K333" s="70" t="n"/>
      <c r="L333" s="70" t="n"/>
      <c r="M333" s="70" t="n"/>
      <c r="N333" s="70" t="n"/>
      <c r="O333" s="70" t="n"/>
      <c r="P333" s="123" t="n"/>
      <c r="Q333" s="122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120" t="n"/>
      <c r="H334" s="121" t="n"/>
      <c r="I334" s="122" t="n"/>
      <c r="J334" s="70" t="n"/>
      <c r="K334" s="70" t="n"/>
      <c r="L334" s="70" t="n"/>
      <c r="M334" s="70" t="n"/>
      <c r="N334" s="70" t="n"/>
      <c r="O334" s="70" t="n"/>
      <c r="P334" s="123" t="n"/>
      <c r="Q334" s="122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120" t="n"/>
      <c r="H335" s="121" t="n"/>
      <c r="I335" s="122" t="n"/>
      <c r="J335" s="70" t="n"/>
      <c r="K335" s="70" t="n"/>
      <c r="L335" s="70" t="n"/>
      <c r="M335" s="70" t="n"/>
      <c r="N335" s="70" t="n"/>
      <c r="O335" s="70" t="n"/>
      <c r="P335" s="123" t="n"/>
      <c r="Q335" s="122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120" t="n"/>
      <c r="H336" s="121" t="n"/>
      <c r="I336" s="122" t="n"/>
      <c r="J336" s="70" t="n"/>
      <c r="K336" s="70" t="n"/>
      <c r="L336" s="70" t="n"/>
      <c r="M336" s="70" t="n"/>
      <c r="N336" s="70" t="n"/>
      <c r="O336" s="70" t="n"/>
      <c r="P336" s="123" t="n"/>
      <c r="Q336" s="122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120" t="n"/>
      <c r="H337" s="121" t="n"/>
      <c r="I337" s="122" t="n"/>
      <c r="J337" s="70" t="n"/>
      <c r="K337" s="70" t="n"/>
      <c r="L337" s="70" t="n"/>
      <c r="M337" s="70" t="n"/>
      <c r="N337" s="70" t="n"/>
      <c r="O337" s="70" t="n"/>
      <c r="P337" s="123" t="n"/>
      <c r="Q337" s="122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120" t="n"/>
      <c r="H338" s="121" t="n"/>
      <c r="I338" s="122" t="n"/>
      <c r="J338" s="70" t="n"/>
      <c r="K338" s="70" t="n"/>
      <c r="L338" s="70" t="n"/>
      <c r="M338" s="70" t="n"/>
      <c r="N338" s="70" t="n"/>
      <c r="O338" s="70" t="n"/>
      <c r="P338" s="123" t="n"/>
      <c r="Q338" s="122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120" t="n"/>
      <c r="H339" s="121" t="n"/>
      <c r="I339" s="122" t="n"/>
      <c r="J339" s="70" t="n"/>
      <c r="K339" s="70" t="n"/>
      <c r="L339" s="70" t="n"/>
      <c r="M339" s="70" t="n"/>
      <c r="N339" s="70" t="n"/>
      <c r="O339" s="70" t="n"/>
      <c r="P339" s="123" t="n"/>
      <c r="Q339" s="122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120" t="n"/>
      <c r="H340" s="121" t="n"/>
      <c r="I340" s="122" t="n"/>
      <c r="J340" s="70" t="n"/>
      <c r="K340" s="70" t="n"/>
      <c r="L340" s="70" t="n"/>
      <c r="M340" s="70" t="n"/>
      <c r="N340" s="70" t="n"/>
      <c r="O340" s="70" t="n"/>
      <c r="P340" s="123" t="n"/>
      <c r="Q340" s="122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120" t="n"/>
      <c r="H341" s="121" t="n"/>
      <c r="I341" s="122" t="n"/>
      <c r="J341" s="70" t="n"/>
      <c r="K341" s="70" t="n"/>
      <c r="L341" s="70" t="n"/>
      <c r="M341" s="70" t="n"/>
      <c r="N341" s="70" t="n"/>
      <c r="O341" s="70" t="n"/>
      <c r="P341" s="123" t="n"/>
      <c r="Q341" s="122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120" t="n"/>
      <c r="H342" s="121" t="n"/>
      <c r="I342" s="122" t="n"/>
      <c r="J342" s="70" t="n"/>
      <c r="K342" s="70" t="n"/>
      <c r="L342" s="70" t="n"/>
      <c r="M342" s="70" t="n"/>
      <c r="N342" s="70" t="n"/>
      <c r="O342" s="70" t="n"/>
      <c r="P342" s="123" t="n"/>
      <c r="Q342" s="122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120" t="n"/>
      <c r="H343" s="121" t="n"/>
      <c r="I343" s="122" t="n"/>
      <c r="J343" s="70" t="n"/>
      <c r="K343" s="70" t="n"/>
      <c r="L343" s="70" t="n"/>
      <c r="M343" s="70" t="n"/>
      <c r="N343" s="70" t="n"/>
      <c r="O343" s="70" t="n"/>
      <c r="P343" s="123" t="n"/>
      <c r="Q343" s="122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120" t="n"/>
      <c r="H344" s="121" t="n"/>
      <c r="I344" s="122" t="n"/>
      <c r="J344" s="70" t="n"/>
      <c r="K344" s="70" t="n"/>
      <c r="L344" s="70" t="n"/>
      <c r="M344" s="70" t="n"/>
      <c r="N344" s="70" t="n"/>
      <c r="O344" s="70" t="n"/>
      <c r="P344" s="123" t="n"/>
      <c r="Q344" s="122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120" t="n"/>
      <c r="H345" s="121" t="n"/>
      <c r="I345" s="122" t="n"/>
      <c r="J345" s="70" t="n"/>
      <c r="K345" s="70" t="n"/>
      <c r="L345" s="70" t="n"/>
      <c r="M345" s="70" t="n"/>
      <c r="N345" s="70" t="n"/>
      <c r="O345" s="70" t="n"/>
      <c r="P345" s="123" t="n"/>
      <c r="Q345" s="122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120" t="n"/>
      <c r="H346" s="121" t="n"/>
      <c r="I346" s="122" t="n"/>
      <c r="J346" s="70" t="n"/>
      <c r="K346" s="70" t="n"/>
      <c r="L346" s="70" t="n"/>
      <c r="M346" s="70" t="n"/>
      <c r="N346" s="70" t="n"/>
      <c r="O346" s="70" t="n"/>
      <c r="P346" s="123" t="n"/>
      <c r="Q346" s="122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120" t="n"/>
      <c r="H347" s="121" t="n"/>
      <c r="I347" s="122" t="n"/>
      <c r="J347" s="70" t="n"/>
      <c r="K347" s="70" t="n"/>
      <c r="L347" s="70" t="n"/>
      <c r="M347" s="70" t="n"/>
      <c r="N347" s="70" t="n"/>
      <c r="O347" s="70" t="n"/>
      <c r="P347" s="123" t="n"/>
      <c r="Q347" s="122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120" t="n"/>
      <c r="H348" s="121" t="n"/>
      <c r="I348" s="122" t="n"/>
      <c r="J348" s="70" t="n"/>
      <c r="K348" s="70" t="n"/>
      <c r="L348" s="70" t="n"/>
      <c r="M348" s="70" t="n"/>
      <c r="N348" s="70" t="n"/>
      <c r="O348" s="70" t="n"/>
      <c r="P348" s="123" t="n"/>
      <c r="Q348" s="122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120" t="n"/>
      <c r="H349" s="121" t="n"/>
      <c r="I349" s="122" t="n"/>
      <c r="J349" s="70" t="n"/>
      <c r="K349" s="70" t="n"/>
      <c r="L349" s="70" t="n"/>
      <c r="M349" s="70" t="n"/>
      <c r="N349" s="70" t="n"/>
      <c r="O349" s="70" t="n"/>
      <c r="P349" s="123" t="n"/>
      <c r="Q349" s="122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120" t="n"/>
      <c r="H350" s="121" t="n"/>
      <c r="I350" s="122" t="n"/>
      <c r="J350" s="70" t="n"/>
      <c r="K350" s="70" t="n"/>
      <c r="L350" s="70" t="n"/>
      <c r="M350" s="70" t="n"/>
      <c r="N350" s="70" t="n"/>
      <c r="O350" s="70" t="n"/>
      <c r="P350" s="123" t="n"/>
      <c r="Q350" s="122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120" t="n"/>
      <c r="H351" s="121" t="n"/>
      <c r="I351" s="122" t="n"/>
      <c r="J351" s="70" t="n"/>
      <c r="K351" s="70" t="n"/>
      <c r="L351" s="70" t="n"/>
      <c r="M351" s="70" t="n"/>
      <c r="N351" s="70" t="n"/>
      <c r="O351" s="70" t="n"/>
      <c r="P351" s="123" t="n"/>
      <c r="Q351" s="122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120" t="n"/>
      <c r="H352" s="121" t="n"/>
      <c r="I352" s="122" t="n"/>
      <c r="J352" s="70" t="n"/>
      <c r="K352" s="70" t="n"/>
      <c r="L352" s="70" t="n"/>
      <c r="M352" s="70" t="n"/>
      <c r="N352" s="70" t="n"/>
      <c r="O352" s="70" t="n"/>
      <c r="P352" s="123" t="n"/>
      <c r="Q352" s="122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120" t="n"/>
      <c r="H353" s="121" t="n"/>
      <c r="I353" s="122" t="n"/>
      <c r="J353" s="70" t="n"/>
      <c r="K353" s="70" t="n"/>
      <c r="L353" s="70" t="n"/>
      <c r="M353" s="70" t="n"/>
      <c r="N353" s="70" t="n"/>
      <c r="O353" s="70" t="n"/>
      <c r="P353" s="123" t="n"/>
      <c r="Q353" s="122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120" t="n"/>
      <c r="H354" s="121" t="n"/>
      <c r="I354" s="122" t="n"/>
      <c r="J354" s="70" t="n"/>
      <c r="K354" s="70" t="n"/>
      <c r="L354" s="70" t="n"/>
      <c r="M354" s="70" t="n"/>
      <c r="N354" s="70" t="n"/>
      <c r="O354" s="70" t="n"/>
      <c r="P354" s="123" t="n"/>
      <c r="Q354" s="122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120" t="n"/>
      <c r="H355" s="121" t="n"/>
      <c r="I355" s="122" t="n"/>
      <c r="J355" s="70" t="n"/>
      <c r="K355" s="70" t="n"/>
      <c r="L355" s="70" t="n"/>
      <c r="M355" s="70" t="n"/>
      <c r="N355" s="70" t="n"/>
      <c r="O355" s="70" t="n"/>
      <c r="P355" s="123" t="n"/>
      <c r="Q355" s="122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120" t="n"/>
      <c r="H356" s="121" t="n"/>
      <c r="I356" s="122" t="n"/>
      <c r="J356" s="70" t="n"/>
      <c r="K356" s="70" t="n"/>
      <c r="L356" s="70" t="n"/>
      <c r="M356" s="70" t="n"/>
      <c r="N356" s="70" t="n"/>
      <c r="O356" s="70" t="n"/>
      <c r="P356" s="123" t="n"/>
      <c r="Q356" s="122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120" t="n"/>
      <c r="H357" s="121" t="n"/>
      <c r="I357" s="122" t="n"/>
      <c r="J357" s="70" t="n"/>
      <c r="K357" s="70" t="n"/>
      <c r="L357" s="70" t="n"/>
      <c r="M357" s="70" t="n"/>
      <c r="N357" s="70" t="n"/>
      <c r="O357" s="70" t="n"/>
      <c r="P357" s="123" t="n"/>
      <c r="Q357" s="122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120" t="n"/>
      <c r="H358" s="121" t="n"/>
      <c r="I358" s="122" t="n"/>
      <c r="J358" s="70" t="n"/>
      <c r="K358" s="70" t="n"/>
      <c r="L358" s="70" t="n"/>
      <c r="M358" s="70" t="n"/>
      <c r="N358" s="70" t="n"/>
      <c r="O358" s="70" t="n"/>
      <c r="P358" s="123" t="n"/>
      <c r="Q358" s="122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120" t="n"/>
      <c r="H359" s="121" t="n"/>
      <c r="I359" s="122" t="n"/>
      <c r="J359" s="70" t="n"/>
      <c r="K359" s="70" t="n"/>
      <c r="L359" s="70" t="n"/>
      <c r="M359" s="70" t="n"/>
      <c r="N359" s="70" t="n"/>
      <c r="O359" s="70" t="n"/>
      <c r="P359" s="123" t="n"/>
      <c r="Q359" s="122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120" t="n"/>
      <c r="H360" s="121" t="n"/>
      <c r="I360" s="122" t="n"/>
      <c r="J360" s="70" t="n"/>
      <c r="K360" s="70" t="n"/>
      <c r="L360" s="70" t="n"/>
      <c r="M360" s="70" t="n"/>
      <c r="N360" s="70" t="n"/>
      <c r="O360" s="70" t="n"/>
      <c r="P360" s="123" t="n"/>
      <c r="Q360" s="122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120" t="n"/>
      <c r="H361" s="121" t="n"/>
      <c r="I361" s="122" t="n"/>
      <c r="J361" s="70" t="n"/>
      <c r="K361" s="70" t="n"/>
      <c r="L361" s="70" t="n"/>
      <c r="M361" s="70" t="n"/>
      <c r="N361" s="70" t="n"/>
      <c r="O361" s="70" t="n"/>
      <c r="P361" s="123" t="n"/>
      <c r="Q361" s="122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120" t="n"/>
      <c r="H362" s="121" t="n"/>
      <c r="I362" s="122" t="n"/>
      <c r="J362" s="70" t="n"/>
      <c r="K362" s="70" t="n"/>
      <c r="L362" s="70" t="n"/>
      <c r="M362" s="70" t="n"/>
      <c r="N362" s="70" t="n"/>
      <c r="O362" s="70" t="n"/>
      <c r="P362" s="123" t="n"/>
      <c r="Q362" s="122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120" t="n"/>
      <c r="H363" s="121" t="n"/>
      <c r="I363" s="122" t="n"/>
      <c r="J363" s="70" t="n"/>
      <c r="K363" s="70" t="n"/>
      <c r="L363" s="70" t="n"/>
      <c r="M363" s="70" t="n"/>
      <c r="N363" s="70" t="n"/>
      <c r="O363" s="70" t="n"/>
      <c r="P363" s="123" t="n"/>
      <c r="Q363" s="122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120" t="n"/>
      <c r="H364" s="121" t="n"/>
      <c r="I364" s="122" t="n"/>
      <c r="J364" s="70" t="n"/>
      <c r="K364" s="70" t="n"/>
      <c r="L364" s="70" t="n"/>
      <c r="M364" s="70" t="n"/>
      <c r="N364" s="70" t="n"/>
      <c r="O364" s="70" t="n"/>
      <c r="P364" s="123" t="n"/>
      <c r="Q364" s="122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120" t="n"/>
      <c r="H365" s="121" t="n"/>
      <c r="I365" s="122" t="n"/>
      <c r="J365" s="70" t="n"/>
      <c r="K365" s="70" t="n"/>
      <c r="L365" s="70" t="n"/>
      <c r="M365" s="70" t="n"/>
      <c r="N365" s="70" t="n"/>
      <c r="O365" s="70" t="n"/>
      <c r="P365" s="123" t="n"/>
      <c r="Q365" s="122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120" t="n"/>
      <c r="H366" s="121" t="n"/>
      <c r="I366" s="122" t="n"/>
      <c r="J366" s="70" t="n"/>
      <c r="K366" s="70" t="n"/>
      <c r="L366" s="70" t="n"/>
      <c r="M366" s="70" t="n"/>
      <c r="N366" s="70" t="n"/>
      <c r="O366" s="70" t="n"/>
      <c r="P366" s="123" t="n"/>
      <c r="Q366" s="122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120" t="n"/>
      <c r="H367" s="121" t="n"/>
      <c r="I367" s="122" t="n"/>
      <c r="J367" s="70" t="n"/>
      <c r="K367" s="70" t="n"/>
      <c r="L367" s="70" t="n"/>
      <c r="M367" s="70" t="n"/>
      <c r="N367" s="70" t="n"/>
      <c r="O367" s="70" t="n"/>
      <c r="P367" s="123" t="n"/>
      <c r="Q367" s="122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120" t="n"/>
      <c r="H368" s="121" t="n"/>
      <c r="I368" s="122" t="n"/>
      <c r="J368" s="70" t="n"/>
      <c r="K368" s="70" t="n"/>
      <c r="L368" s="70" t="n"/>
      <c r="M368" s="70" t="n"/>
      <c r="N368" s="70" t="n"/>
      <c r="O368" s="70" t="n"/>
      <c r="P368" s="123" t="n"/>
      <c r="Q368" s="122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120" t="n"/>
      <c r="H369" s="121" t="n"/>
      <c r="I369" s="122" t="n"/>
      <c r="J369" s="70" t="n"/>
      <c r="K369" s="70" t="n"/>
      <c r="L369" s="70" t="n"/>
      <c r="M369" s="70" t="n"/>
      <c r="N369" s="70" t="n"/>
      <c r="O369" s="70" t="n"/>
      <c r="P369" s="123" t="n"/>
      <c r="Q369" s="122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120" t="n"/>
      <c r="H370" s="121" t="n"/>
      <c r="I370" s="122" t="n"/>
      <c r="J370" s="70" t="n"/>
      <c r="K370" s="70" t="n"/>
      <c r="L370" s="70" t="n"/>
      <c r="M370" s="70" t="n"/>
      <c r="N370" s="70" t="n"/>
      <c r="O370" s="70" t="n"/>
      <c r="P370" s="123" t="n"/>
      <c r="Q370" s="122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120" t="n"/>
      <c r="H371" s="121" t="n"/>
      <c r="I371" s="122" t="n"/>
      <c r="J371" s="70" t="n"/>
      <c r="K371" s="70" t="n"/>
      <c r="L371" s="70" t="n"/>
      <c r="M371" s="70" t="n"/>
      <c r="N371" s="70" t="n"/>
      <c r="O371" s="70" t="n"/>
      <c r="P371" s="123" t="n"/>
      <c r="Q371" s="122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120" t="n"/>
      <c r="H372" s="121" t="n"/>
      <c r="I372" s="122" t="n"/>
      <c r="J372" s="70" t="n"/>
      <c r="K372" s="70" t="n"/>
      <c r="L372" s="70" t="n"/>
      <c r="M372" s="70" t="n"/>
      <c r="N372" s="70" t="n"/>
      <c r="O372" s="70" t="n"/>
      <c r="P372" s="123" t="n"/>
      <c r="Q372" s="122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120" t="n"/>
      <c r="H373" s="121" t="n"/>
      <c r="I373" s="122" t="n"/>
      <c r="J373" s="70" t="n"/>
      <c r="K373" s="70" t="n"/>
      <c r="L373" s="70" t="n"/>
      <c r="M373" s="70" t="n"/>
      <c r="N373" s="70" t="n"/>
      <c r="O373" s="70" t="n"/>
      <c r="P373" s="123" t="n"/>
      <c r="Q373" s="122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120" t="n"/>
      <c r="H374" s="121" t="n"/>
      <c r="I374" s="122" t="n"/>
      <c r="J374" s="70" t="n"/>
      <c r="K374" s="70" t="n"/>
      <c r="L374" s="70" t="n"/>
      <c r="M374" s="70" t="n"/>
      <c r="N374" s="70" t="n"/>
      <c r="O374" s="70" t="n"/>
      <c r="P374" s="123" t="n"/>
      <c r="Q374" s="122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120" t="n"/>
      <c r="H375" s="121" t="n"/>
      <c r="I375" s="122" t="n"/>
      <c r="J375" s="70" t="n"/>
      <c r="K375" s="70" t="n"/>
      <c r="L375" s="70" t="n"/>
      <c r="M375" s="70" t="n"/>
      <c r="N375" s="70" t="n"/>
      <c r="O375" s="70" t="n"/>
      <c r="P375" s="123" t="n"/>
      <c r="Q375" s="122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120" t="n"/>
      <c r="H376" s="121" t="n"/>
      <c r="I376" s="122" t="n"/>
      <c r="J376" s="70" t="n"/>
      <c r="K376" s="70" t="n"/>
      <c r="L376" s="70" t="n"/>
      <c r="M376" s="70" t="n"/>
      <c r="N376" s="70" t="n"/>
      <c r="O376" s="70" t="n"/>
      <c r="P376" s="123" t="n"/>
      <c r="Q376" s="122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120" t="n"/>
      <c r="H377" s="121" t="n"/>
      <c r="I377" s="122" t="n"/>
      <c r="J377" s="70" t="n"/>
      <c r="K377" s="70" t="n"/>
      <c r="L377" s="70" t="n"/>
      <c r="M377" s="70" t="n"/>
      <c r="N377" s="70" t="n"/>
      <c r="O377" s="70" t="n"/>
      <c r="P377" s="123" t="n"/>
      <c r="Q377" s="122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120" t="n"/>
      <c r="H378" s="121" t="n"/>
      <c r="I378" s="122" t="n"/>
      <c r="J378" s="70" t="n"/>
      <c r="K378" s="70" t="n"/>
      <c r="L378" s="70" t="n"/>
      <c r="M378" s="70" t="n"/>
      <c r="N378" s="70" t="n"/>
      <c r="O378" s="70" t="n"/>
      <c r="P378" s="123" t="n"/>
      <c r="Q378" s="122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120" t="n"/>
      <c r="H379" s="121" t="n"/>
      <c r="I379" s="122" t="n"/>
      <c r="J379" s="70" t="n"/>
      <c r="K379" s="70" t="n"/>
      <c r="L379" s="70" t="n"/>
      <c r="M379" s="70" t="n"/>
      <c r="N379" s="70" t="n"/>
      <c r="O379" s="70" t="n"/>
      <c r="P379" s="123" t="n"/>
      <c r="Q379" s="122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120" t="n"/>
      <c r="H380" s="121" t="n"/>
      <c r="I380" s="122" t="n"/>
      <c r="J380" s="70" t="n"/>
      <c r="K380" s="70" t="n"/>
      <c r="L380" s="70" t="n"/>
      <c r="M380" s="70" t="n"/>
      <c r="N380" s="70" t="n"/>
      <c r="O380" s="70" t="n"/>
      <c r="P380" s="123" t="n"/>
      <c r="Q380" s="122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120" t="n"/>
      <c r="H381" s="121" t="n"/>
      <c r="I381" s="122" t="n"/>
      <c r="J381" s="70" t="n"/>
      <c r="K381" s="70" t="n"/>
      <c r="L381" s="70" t="n"/>
      <c r="M381" s="70" t="n"/>
      <c r="N381" s="70" t="n"/>
      <c r="O381" s="70" t="n"/>
      <c r="P381" s="123" t="n"/>
      <c r="Q381" s="122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120" t="n"/>
      <c r="H382" s="121" t="n"/>
      <c r="I382" s="122" t="n"/>
      <c r="J382" s="70" t="n"/>
      <c r="K382" s="70" t="n"/>
      <c r="L382" s="70" t="n"/>
      <c r="M382" s="70" t="n"/>
      <c r="N382" s="70" t="n"/>
      <c r="O382" s="70" t="n"/>
      <c r="P382" s="123" t="n"/>
      <c r="Q382" s="122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120" t="n"/>
      <c r="H383" s="121" t="n"/>
      <c r="I383" s="122" t="n"/>
      <c r="J383" s="70" t="n"/>
      <c r="K383" s="70" t="n"/>
      <c r="L383" s="70" t="n"/>
      <c r="M383" s="70" t="n"/>
      <c r="N383" s="70" t="n"/>
      <c r="O383" s="70" t="n"/>
      <c r="P383" s="123" t="n"/>
      <c r="Q383" s="122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120" t="n"/>
      <c r="H384" s="121" t="n"/>
      <c r="I384" s="122" t="n"/>
      <c r="J384" s="70" t="n"/>
      <c r="K384" s="70" t="n"/>
      <c r="L384" s="70" t="n"/>
      <c r="M384" s="70" t="n"/>
      <c r="N384" s="70" t="n"/>
      <c r="O384" s="70" t="n"/>
      <c r="P384" s="123" t="n"/>
      <c r="Q384" s="122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120" t="n"/>
      <c r="H385" s="121" t="n"/>
      <c r="I385" s="122" t="n"/>
      <c r="J385" s="70" t="n"/>
      <c r="K385" s="70" t="n"/>
      <c r="L385" s="70" t="n"/>
      <c r="M385" s="70" t="n"/>
      <c r="N385" s="70" t="n"/>
      <c r="O385" s="70" t="n"/>
      <c r="P385" s="123" t="n"/>
      <c r="Q385" s="122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120" t="n"/>
      <c r="H386" s="121" t="n"/>
      <c r="I386" s="122" t="n"/>
      <c r="J386" s="70" t="n"/>
      <c r="K386" s="70" t="n"/>
      <c r="L386" s="70" t="n"/>
      <c r="M386" s="70" t="n"/>
      <c r="N386" s="70" t="n"/>
      <c r="O386" s="70" t="n"/>
      <c r="P386" s="123" t="n"/>
      <c r="Q386" s="122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120" t="n"/>
      <c r="H387" s="121" t="n"/>
      <c r="I387" s="122" t="n"/>
      <c r="J387" s="70" t="n"/>
      <c r="K387" s="70" t="n"/>
      <c r="L387" s="70" t="n"/>
      <c r="M387" s="70" t="n"/>
      <c r="N387" s="70" t="n"/>
      <c r="O387" s="70" t="n"/>
      <c r="P387" s="123" t="n"/>
      <c r="Q387" s="122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120" t="n"/>
      <c r="H388" s="121" t="n"/>
      <c r="I388" s="122" t="n"/>
      <c r="J388" s="70" t="n"/>
      <c r="K388" s="70" t="n"/>
      <c r="L388" s="70" t="n"/>
      <c r="M388" s="70" t="n"/>
      <c r="N388" s="70" t="n"/>
      <c r="O388" s="70" t="n"/>
      <c r="P388" s="123" t="n"/>
      <c r="Q388" s="122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120" t="n"/>
      <c r="H389" s="121" t="n"/>
      <c r="I389" s="122" t="n"/>
      <c r="J389" s="70" t="n"/>
      <c r="K389" s="70" t="n"/>
      <c r="L389" s="70" t="n"/>
      <c r="M389" s="70" t="n"/>
      <c r="N389" s="70" t="n"/>
      <c r="O389" s="70" t="n"/>
      <c r="P389" s="123" t="n"/>
      <c r="Q389" s="122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120" t="n"/>
      <c r="H390" s="121" t="n"/>
      <c r="I390" s="122" t="n"/>
      <c r="J390" s="70" t="n"/>
      <c r="K390" s="70" t="n"/>
      <c r="L390" s="70" t="n"/>
      <c r="M390" s="70" t="n"/>
      <c r="N390" s="70" t="n"/>
      <c r="O390" s="70" t="n"/>
      <c r="P390" s="123" t="n"/>
      <c r="Q390" s="122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120" t="n"/>
      <c r="H391" s="121" t="n"/>
      <c r="I391" s="122" t="n"/>
      <c r="J391" s="70" t="n"/>
      <c r="K391" s="70" t="n"/>
      <c r="L391" s="70" t="n"/>
      <c r="M391" s="70" t="n"/>
      <c r="N391" s="70" t="n"/>
      <c r="O391" s="70" t="n"/>
      <c r="P391" s="123" t="n"/>
      <c r="Q391" s="122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120" t="n"/>
      <c r="H392" s="121" t="n"/>
      <c r="I392" s="122" t="n"/>
      <c r="J392" s="70" t="n"/>
      <c r="K392" s="70" t="n"/>
      <c r="L392" s="70" t="n"/>
      <c r="M392" s="70" t="n"/>
      <c r="N392" s="70" t="n"/>
      <c r="O392" s="70" t="n"/>
      <c r="P392" s="123" t="n"/>
      <c r="Q392" s="122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120" t="n"/>
      <c r="H393" s="121" t="n"/>
      <c r="I393" s="122" t="n"/>
      <c r="J393" s="70" t="n"/>
      <c r="K393" s="70" t="n"/>
      <c r="L393" s="70" t="n"/>
      <c r="M393" s="70" t="n"/>
      <c r="N393" s="70" t="n"/>
      <c r="O393" s="70" t="n"/>
      <c r="P393" s="123" t="n"/>
      <c r="Q393" s="122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120" t="n"/>
      <c r="H394" s="121" t="n"/>
      <c r="I394" s="122" t="n"/>
      <c r="J394" s="70" t="n"/>
      <c r="K394" s="70" t="n"/>
      <c r="L394" s="70" t="n"/>
      <c r="M394" s="70" t="n"/>
      <c r="N394" s="70" t="n"/>
      <c r="O394" s="70" t="n"/>
      <c r="P394" s="123" t="n"/>
      <c r="Q394" s="122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120" t="n"/>
      <c r="H395" s="121" t="n"/>
      <c r="I395" s="122" t="n"/>
      <c r="J395" s="70" t="n"/>
      <c r="K395" s="70" t="n"/>
      <c r="L395" s="70" t="n"/>
      <c r="M395" s="70" t="n"/>
      <c r="N395" s="70" t="n"/>
      <c r="O395" s="70" t="n"/>
      <c r="P395" s="123" t="n"/>
      <c r="Q395" s="122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120" t="n"/>
      <c r="H396" s="121" t="n"/>
      <c r="I396" s="122" t="n"/>
      <c r="J396" s="70" t="n"/>
      <c r="K396" s="70" t="n"/>
      <c r="L396" s="70" t="n"/>
      <c r="M396" s="70" t="n"/>
      <c r="N396" s="70" t="n"/>
      <c r="O396" s="70" t="n"/>
      <c r="P396" s="123" t="n"/>
      <c r="Q396" s="122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120" t="n"/>
      <c r="H397" s="121" t="n"/>
      <c r="I397" s="122" t="n"/>
      <c r="J397" s="70" t="n"/>
      <c r="K397" s="70" t="n"/>
      <c r="L397" s="70" t="n"/>
      <c r="M397" s="70" t="n"/>
      <c r="N397" s="70" t="n"/>
      <c r="O397" s="70" t="n"/>
      <c r="P397" s="123" t="n"/>
      <c r="Q397" s="122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120" t="n"/>
      <c r="H398" s="121" t="n"/>
      <c r="I398" s="122" t="n"/>
      <c r="J398" s="70" t="n"/>
      <c r="K398" s="70" t="n"/>
      <c r="L398" s="70" t="n"/>
      <c r="M398" s="70" t="n"/>
      <c r="N398" s="70" t="n"/>
      <c r="O398" s="70" t="n"/>
      <c r="P398" s="123" t="n"/>
      <c r="Q398" s="122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120" t="n"/>
      <c r="H399" s="121" t="n"/>
      <c r="I399" s="122" t="n"/>
      <c r="J399" s="70" t="n"/>
      <c r="K399" s="70" t="n"/>
      <c r="L399" s="70" t="n"/>
      <c r="M399" s="70" t="n"/>
      <c r="N399" s="70" t="n"/>
      <c r="O399" s="70" t="n"/>
      <c r="P399" s="123" t="n"/>
      <c r="Q399" s="122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120" t="n"/>
      <c r="H400" s="121" t="n"/>
      <c r="I400" s="122" t="n"/>
      <c r="J400" s="70" t="n"/>
      <c r="K400" s="70" t="n"/>
      <c r="L400" s="70" t="n"/>
      <c r="M400" s="70" t="n"/>
      <c r="N400" s="70" t="n"/>
      <c r="O400" s="70" t="n"/>
      <c r="P400" s="123" t="n"/>
      <c r="Q400" s="122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120" t="n"/>
      <c r="H401" s="121" t="n"/>
      <c r="I401" s="122" t="n"/>
      <c r="J401" s="70" t="n"/>
      <c r="K401" s="70" t="n"/>
      <c r="L401" s="70" t="n"/>
      <c r="M401" s="70" t="n"/>
      <c r="N401" s="70" t="n"/>
      <c r="O401" s="70" t="n"/>
      <c r="P401" s="123" t="n"/>
      <c r="Q401" s="122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120" t="n"/>
      <c r="H402" s="121" t="n"/>
      <c r="I402" s="122" t="n"/>
      <c r="J402" s="70" t="n"/>
      <c r="K402" s="70" t="n"/>
      <c r="L402" s="70" t="n"/>
      <c r="M402" s="70" t="n"/>
      <c r="N402" s="70" t="n"/>
      <c r="O402" s="70" t="n"/>
      <c r="P402" s="123" t="n"/>
      <c r="Q402" s="122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120" t="n"/>
      <c r="H403" s="121" t="n"/>
      <c r="I403" s="122" t="n"/>
      <c r="J403" s="70" t="n"/>
      <c r="K403" s="70" t="n"/>
      <c r="L403" s="70" t="n"/>
      <c r="M403" s="70" t="n"/>
      <c r="N403" s="70" t="n"/>
      <c r="O403" s="70" t="n"/>
      <c r="P403" s="123" t="n"/>
      <c r="Q403" s="122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120" t="n"/>
      <c r="H404" s="121" t="n"/>
      <c r="I404" s="122" t="n"/>
      <c r="J404" s="70" t="n"/>
      <c r="K404" s="70" t="n"/>
      <c r="L404" s="70" t="n"/>
      <c r="M404" s="70" t="n"/>
      <c r="N404" s="70" t="n"/>
      <c r="O404" s="70" t="n"/>
      <c r="P404" s="123" t="n"/>
      <c r="Q404" s="122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120" t="n"/>
      <c r="H405" s="121" t="n"/>
      <c r="I405" s="122" t="n"/>
      <c r="J405" s="70" t="n"/>
      <c r="K405" s="70" t="n"/>
      <c r="L405" s="70" t="n"/>
      <c r="M405" s="70" t="n"/>
      <c r="N405" s="70" t="n"/>
      <c r="O405" s="70" t="n"/>
      <c r="P405" s="123" t="n"/>
      <c r="Q405" s="122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120" t="n"/>
      <c r="H406" s="121" t="n"/>
      <c r="I406" s="122" t="n"/>
      <c r="J406" s="70" t="n"/>
      <c r="K406" s="70" t="n"/>
      <c r="L406" s="70" t="n"/>
      <c r="M406" s="70" t="n"/>
      <c r="N406" s="70" t="n"/>
      <c r="O406" s="70" t="n"/>
      <c r="P406" s="123" t="n"/>
      <c r="Q406" s="122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120" t="n"/>
      <c r="H407" s="121" t="n"/>
      <c r="I407" s="122" t="n"/>
      <c r="J407" s="70" t="n"/>
      <c r="K407" s="70" t="n"/>
      <c r="L407" s="70" t="n"/>
      <c r="M407" s="70" t="n"/>
      <c r="N407" s="70" t="n"/>
      <c r="O407" s="70" t="n"/>
      <c r="P407" s="123" t="n"/>
      <c r="Q407" s="122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120" t="n"/>
      <c r="H408" s="121" t="n"/>
      <c r="I408" s="122" t="n"/>
      <c r="J408" s="70" t="n"/>
      <c r="K408" s="70" t="n"/>
      <c r="L408" s="70" t="n"/>
      <c r="M408" s="70" t="n"/>
      <c r="N408" s="70" t="n"/>
      <c r="O408" s="70" t="n"/>
      <c r="P408" s="123" t="n"/>
      <c r="Q408" s="122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120" t="n"/>
      <c r="H409" s="121" t="n"/>
      <c r="I409" s="122" t="n"/>
      <c r="J409" s="70" t="n"/>
      <c r="K409" s="70" t="n"/>
      <c r="L409" s="70" t="n"/>
      <c r="M409" s="70" t="n"/>
      <c r="N409" s="70" t="n"/>
      <c r="O409" s="70" t="n"/>
      <c r="P409" s="123" t="n"/>
      <c r="Q409" s="122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120" t="n"/>
      <c r="H410" s="121" t="n"/>
      <c r="I410" s="122" t="n"/>
      <c r="J410" s="70" t="n"/>
      <c r="K410" s="70" t="n"/>
      <c r="L410" s="70" t="n"/>
      <c r="M410" s="70" t="n"/>
      <c r="N410" s="70" t="n"/>
      <c r="O410" s="70" t="n"/>
      <c r="P410" s="123" t="n"/>
      <c r="Q410" s="122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120" t="n"/>
      <c r="H411" s="121" t="n"/>
      <c r="I411" s="122" t="n"/>
      <c r="J411" s="70" t="n"/>
      <c r="K411" s="70" t="n"/>
      <c r="L411" s="70" t="n"/>
      <c r="M411" s="70" t="n"/>
      <c r="N411" s="70" t="n"/>
      <c r="O411" s="70" t="n"/>
      <c r="P411" s="123" t="n"/>
      <c r="Q411" s="122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120" t="n"/>
      <c r="H412" s="121" t="n"/>
      <c r="I412" s="122" t="n"/>
      <c r="J412" s="70" t="n"/>
      <c r="K412" s="70" t="n"/>
      <c r="L412" s="70" t="n"/>
      <c r="M412" s="70" t="n"/>
      <c r="N412" s="70" t="n"/>
      <c r="O412" s="70" t="n"/>
      <c r="P412" s="123" t="n"/>
      <c r="Q412" s="122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120" t="n"/>
      <c r="H413" s="121" t="n"/>
      <c r="I413" s="122" t="n"/>
      <c r="J413" s="70" t="n"/>
      <c r="K413" s="70" t="n"/>
      <c r="L413" s="70" t="n"/>
      <c r="M413" s="70" t="n"/>
      <c r="N413" s="70" t="n"/>
      <c r="O413" s="70" t="n"/>
      <c r="P413" s="123" t="n"/>
      <c r="Q413" s="122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120" t="n"/>
      <c r="H414" s="121" t="n"/>
      <c r="I414" s="122" t="n"/>
      <c r="J414" s="70" t="n"/>
      <c r="K414" s="70" t="n"/>
      <c r="L414" s="70" t="n"/>
      <c r="M414" s="70" t="n"/>
      <c r="N414" s="70" t="n"/>
      <c r="O414" s="70" t="n"/>
      <c r="P414" s="123" t="n"/>
      <c r="Q414" s="122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120" t="n"/>
      <c r="H415" s="121" t="n"/>
      <c r="I415" s="122" t="n"/>
      <c r="J415" s="70" t="n"/>
      <c r="K415" s="70" t="n"/>
      <c r="L415" s="70" t="n"/>
      <c r="M415" s="70" t="n"/>
      <c r="N415" s="70" t="n"/>
      <c r="O415" s="70" t="n"/>
      <c r="P415" s="123" t="n"/>
      <c r="Q415" s="122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120" t="n"/>
      <c r="H416" s="121" t="n"/>
      <c r="I416" s="122" t="n"/>
      <c r="J416" s="70" t="n"/>
      <c r="K416" s="70" t="n"/>
      <c r="L416" s="70" t="n"/>
      <c r="M416" s="70" t="n"/>
      <c r="N416" s="70" t="n"/>
      <c r="O416" s="70" t="n"/>
      <c r="P416" s="123" t="n"/>
      <c r="Q416" s="122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120" t="n"/>
      <c r="H417" s="121" t="n"/>
      <c r="I417" s="122" t="n"/>
      <c r="J417" s="70" t="n"/>
      <c r="K417" s="70" t="n"/>
      <c r="L417" s="70" t="n"/>
      <c r="M417" s="70" t="n"/>
      <c r="N417" s="70" t="n"/>
      <c r="O417" s="70" t="n"/>
      <c r="P417" s="123" t="n"/>
      <c r="Q417" s="122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120" t="n"/>
      <c r="H418" s="121" t="n"/>
      <c r="I418" s="122" t="n"/>
      <c r="J418" s="70" t="n"/>
      <c r="K418" s="70" t="n"/>
      <c r="L418" s="70" t="n"/>
      <c r="M418" s="70" t="n"/>
      <c r="N418" s="70" t="n"/>
      <c r="O418" s="70" t="n"/>
      <c r="P418" s="123" t="n"/>
      <c r="Q418" s="122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120" t="n"/>
      <c r="H419" s="121" t="n"/>
      <c r="I419" s="122" t="n"/>
      <c r="J419" s="70" t="n"/>
      <c r="K419" s="70" t="n"/>
      <c r="L419" s="70" t="n"/>
      <c r="M419" s="70" t="n"/>
      <c r="N419" s="70" t="n"/>
      <c r="O419" s="70" t="n"/>
      <c r="P419" s="123" t="n"/>
      <c r="Q419" s="122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120" t="n"/>
      <c r="H420" s="121" t="n"/>
      <c r="I420" s="122" t="n"/>
      <c r="J420" s="70" t="n"/>
      <c r="K420" s="70" t="n"/>
      <c r="L420" s="70" t="n"/>
      <c r="M420" s="70" t="n"/>
      <c r="N420" s="70" t="n"/>
      <c r="O420" s="70" t="n"/>
      <c r="P420" s="123" t="n"/>
      <c r="Q420" s="122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120" t="n"/>
      <c r="H421" s="121" t="n"/>
      <c r="I421" s="122" t="n"/>
      <c r="J421" s="70" t="n"/>
      <c r="K421" s="70" t="n"/>
      <c r="L421" s="70" t="n"/>
      <c r="M421" s="70" t="n"/>
      <c r="N421" s="70" t="n"/>
      <c r="O421" s="70" t="n"/>
      <c r="P421" s="123" t="n"/>
      <c r="Q421" s="122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120" t="n"/>
      <c r="H422" s="121" t="n"/>
      <c r="I422" s="122" t="n"/>
      <c r="J422" s="70" t="n"/>
      <c r="K422" s="70" t="n"/>
      <c r="L422" s="70" t="n"/>
      <c r="M422" s="70" t="n"/>
      <c r="N422" s="70" t="n"/>
      <c r="O422" s="70" t="n"/>
      <c r="P422" s="123" t="n"/>
      <c r="Q422" s="122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120" t="n"/>
      <c r="H423" s="121" t="n"/>
      <c r="I423" s="122" t="n"/>
      <c r="J423" s="70" t="n"/>
      <c r="K423" s="70" t="n"/>
      <c r="L423" s="70" t="n"/>
      <c r="M423" s="70" t="n"/>
      <c r="N423" s="70" t="n"/>
      <c r="O423" s="70" t="n"/>
      <c r="P423" s="123" t="n"/>
      <c r="Q423" s="122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120" t="n"/>
      <c r="H424" s="121" t="n"/>
      <c r="I424" s="122" t="n"/>
      <c r="J424" s="70" t="n"/>
      <c r="K424" s="70" t="n"/>
      <c r="L424" s="70" t="n"/>
      <c r="M424" s="70" t="n"/>
      <c r="N424" s="70" t="n"/>
      <c r="O424" s="70" t="n"/>
      <c r="P424" s="123" t="n"/>
      <c r="Q424" s="122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120" t="n"/>
      <c r="H425" s="121" t="n"/>
      <c r="I425" s="122" t="n"/>
      <c r="J425" s="70" t="n"/>
      <c r="K425" s="70" t="n"/>
      <c r="L425" s="70" t="n"/>
      <c r="M425" s="70" t="n"/>
      <c r="N425" s="70" t="n"/>
      <c r="O425" s="70" t="n"/>
      <c r="P425" s="123" t="n"/>
      <c r="Q425" s="122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120" t="n"/>
      <c r="H426" s="121" t="n"/>
      <c r="I426" s="122" t="n"/>
      <c r="J426" s="70" t="n"/>
      <c r="K426" s="70" t="n"/>
      <c r="L426" s="70" t="n"/>
      <c r="M426" s="70" t="n"/>
      <c r="N426" s="70" t="n"/>
      <c r="O426" s="70" t="n"/>
      <c r="P426" s="123" t="n"/>
      <c r="Q426" s="122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120" t="n"/>
      <c r="H427" s="121" t="n"/>
      <c r="I427" s="122" t="n"/>
      <c r="J427" s="70" t="n"/>
      <c r="K427" s="70" t="n"/>
      <c r="L427" s="70" t="n"/>
      <c r="M427" s="70" t="n"/>
      <c r="N427" s="70" t="n"/>
      <c r="O427" s="70" t="n"/>
      <c r="P427" s="123" t="n"/>
      <c r="Q427" s="122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120" t="n"/>
      <c r="H428" s="121" t="n"/>
      <c r="I428" s="122" t="n"/>
      <c r="J428" s="70" t="n"/>
      <c r="K428" s="70" t="n"/>
      <c r="L428" s="70" t="n"/>
      <c r="M428" s="70" t="n"/>
      <c r="N428" s="70" t="n"/>
      <c r="O428" s="70" t="n"/>
      <c r="P428" s="123" t="n"/>
      <c r="Q428" s="122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120" t="n"/>
      <c r="H429" s="121" t="n"/>
      <c r="I429" s="122" t="n"/>
      <c r="J429" s="70" t="n"/>
      <c r="K429" s="70" t="n"/>
      <c r="L429" s="70" t="n"/>
      <c r="M429" s="70" t="n"/>
      <c r="N429" s="70" t="n"/>
      <c r="O429" s="70" t="n"/>
      <c r="P429" s="123" t="n"/>
      <c r="Q429" s="122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120" t="n"/>
      <c r="H430" s="121" t="n"/>
      <c r="I430" s="122" t="n"/>
      <c r="J430" s="70" t="n"/>
      <c r="K430" s="70" t="n"/>
      <c r="L430" s="70" t="n"/>
      <c r="M430" s="70" t="n"/>
      <c r="N430" s="70" t="n"/>
      <c r="O430" s="70" t="n"/>
      <c r="P430" s="123" t="n"/>
      <c r="Q430" s="122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120" t="n"/>
      <c r="H431" s="121" t="n"/>
      <c r="I431" s="122" t="n"/>
      <c r="J431" s="70" t="n"/>
      <c r="K431" s="70" t="n"/>
      <c r="L431" s="70" t="n"/>
      <c r="M431" s="70" t="n"/>
      <c r="N431" s="70" t="n"/>
      <c r="O431" s="70" t="n"/>
      <c r="P431" s="123" t="n"/>
      <c r="Q431" s="122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120" t="n"/>
      <c r="H432" s="121" t="n"/>
      <c r="I432" s="122" t="n"/>
      <c r="J432" s="70" t="n"/>
      <c r="K432" s="70" t="n"/>
      <c r="L432" s="70" t="n"/>
      <c r="M432" s="70" t="n"/>
      <c r="N432" s="70" t="n"/>
      <c r="O432" s="70" t="n"/>
      <c r="P432" s="123" t="n"/>
      <c r="Q432" s="122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120" t="n"/>
      <c r="H433" s="121" t="n"/>
      <c r="I433" s="122" t="n"/>
      <c r="J433" s="70" t="n"/>
      <c r="K433" s="70" t="n"/>
      <c r="L433" s="70" t="n"/>
      <c r="M433" s="70" t="n"/>
      <c r="N433" s="70" t="n"/>
      <c r="O433" s="70" t="n"/>
      <c r="P433" s="123" t="n"/>
      <c r="Q433" s="122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120" t="n"/>
      <c r="H434" s="121" t="n"/>
      <c r="I434" s="122" t="n"/>
      <c r="J434" s="70" t="n"/>
      <c r="K434" s="70" t="n"/>
      <c r="L434" s="70" t="n"/>
      <c r="M434" s="70" t="n"/>
      <c r="N434" s="70" t="n"/>
      <c r="O434" s="70" t="n"/>
      <c r="P434" s="123" t="n"/>
      <c r="Q434" s="122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120" t="n"/>
      <c r="H435" s="121" t="n"/>
      <c r="I435" s="122" t="n"/>
      <c r="J435" s="70" t="n"/>
      <c r="K435" s="70" t="n"/>
      <c r="L435" s="70" t="n"/>
      <c r="M435" s="70" t="n"/>
      <c r="N435" s="70" t="n"/>
      <c r="O435" s="70" t="n"/>
      <c r="P435" s="123" t="n"/>
      <c r="Q435" s="122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120" t="n"/>
      <c r="H436" s="121" t="n"/>
      <c r="I436" s="122" t="n"/>
      <c r="J436" s="70" t="n"/>
      <c r="K436" s="70" t="n"/>
      <c r="L436" s="70" t="n"/>
      <c r="M436" s="70" t="n"/>
      <c r="N436" s="70" t="n"/>
      <c r="O436" s="70" t="n"/>
      <c r="P436" s="123" t="n"/>
      <c r="Q436" s="122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120" t="n"/>
      <c r="H437" s="121" t="n"/>
      <c r="I437" s="122" t="n"/>
      <c r="J437" s="70" t="n"/>
      <c r="K437" s="70" t="n"/>
      <c r="L437" s="70" t="n"/>
      <c r="M437" s="70" t="n"/>
      <c r="N437" s="70" t="n"/>
      <c r="O437" s="70" t="n"/>
      <c r="P437" s="123" t="n"/>
      <c r="Q437" s="122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120" t="n"/>
      <c r="H438" s="121" t="n"/>
      <c r="I438" s="122" t="n"/>
      <c r="J438" s="70" t="n"/>
      <c r="K438" s="70" t="n"/>
      <c r="L438" s="70" t="n"/>
      <c r="M438" s="70" t="n"/>
      <c r="N438" s="70" t="n"/>
      <c r="O438" s="70" t="n"/>
      <c r="P438" s="123" t="n"/>
      <c r="Q438" s="122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120" t="n"/>
      <c r="H439" s="121" t="n"/>
      <c r="I439" s="122" t="n"/>
      <c r="J439" s="70" t="n"/>
      <c r="K439" s="70" t="n"/>
      <c r="L439" s="70" t="n"/>
      <c r="M439" s="70" t="n"/>
      <c r="N439" s="70" t="n"/>
      <c r="O439" s="70" t="n"/>
      <c r="P439" s="123" t="n"/>
      <c r="Q439" s="122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120" t="n"/>
      <c r="H440" s="121" t="n"/>
      <c r="I440" s="122" t="n"/>
      <c r="J440" s="70" t="n"/>
      <c r="K440" s="70" t="n"/>
      <c r="L440" s="70" t="n"/>
      <c r="M440" s="70" t="n"/>
      <c r="N440" s="70" t="n"/>
      <c r="O440" s="70" t="n"/>
      <c r="P440" s="123" t="n"/>
      <c r="Q440" s="122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120" t="n"/>
      <c r="H441" s="121" t="n"/>
      <c r="I441" s="122" t="n"/>
      <c r="J441" s="70" t="n"/>
      <c r="K441" s="70" t="n"/>
      <c r="L441" s="70" t="n"/>
      <c r="M441" s="70" t="n"/>
      <c r="N441" s="70" t="n"/>
      <c r="O441" s="70" t="n"/>
      <c r="P441" s="123" t="n"/>
      <c r="Q441" s="122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120" t="n"/>
      <c r="H442" s="121" t="n"/>
      <c r="I442" s="122" t="n"/>
      <c r="J442" s="70" t="n"/>
      <c r="K442" s="70" t="n"/>
      <c r="L442" s="70" t="n"/>
      <c r="M442" s="70" t="n"/>
      <c r="N442" s="70" t="n"/>
      <c r="O442" s="70" t="n"/>
      <c r="P442" s="123" t="n"/>
      <c r="Q442" s="122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120" t="n"/>
      <c r="H443" s="121" t="n"/>
      <c r="I443" s="122" t="n"/>
      <c r="J443" s="70" t="n"/>
      <c r="K443" s="70" t="n"/>
      <c r="L443" s="70" t="n"/>
      <c r="M443" s="70" t="n"/>
      <c r="N443" s="70" t="n"/>
      <c r="O443" s="70" t="n"/>
      <c r="P443" s="123" t="n"/>
      <c r="Q443" s="122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120" t="n"/>
      <c r="H444" s="121" t="n"/>
      <c r="I444" s="122" t="n"/>
      <c r="J444" s="70" t="n"/>
      <c r="K444" s="70" t="n"/>
      <c r="L444" s="70" t="n"/>
      <c r="M444" s="70" t="n"/>
      <c r="N444" s="70" t="n"/>
      <c r="O444" s="70" t="n"/>
      <c r="P444" s="123" t="n"/>
      <c r="Q444" s="122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120" t="n"/>
      <c r="H445" s="121" t="n"/>
      <c r="I445" s="122" t="n"/>
      <c r="J445" s="70" t="n"/>
      <c r="K445" s="70" t="n"/>
      <c r="L445" s="70" t="n"/>
      <c r="M445" s="70" t="n"/>
      <c r="N445" s="70" t="n"/>
      <c r="O445" s="70" t="n"/>
      <c r="P445" s="123" t="n"/>
      <c r="Q445" s="122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120" t="n"/>
      <c r="H446" s="121" t="n"/>
      <c r="I446" s="122" t="n"/>
      <c r="J446" s="70" t="n"/>
      <c r="K446" s="70" t="n"/>
      <c r="L446" s="70" t="n"/>
      <c r="M446" s="70" t="n"/>
      <c r="N446" s="70" t="n"/>
      <c r="O446" s="70" t="n"/>
      <c r="P446" s="123" t="n"/>
      <c r="Q446" s="122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120" t="n"/>
      <c r="H447" s="121" t="n"/>
      <c r="I447" s="122" t="n"/>
      <c r="J447" s="70" t="n"/>
      <c r="K447" s="70" t="n"/>
      <c r="L447" s="70" t="n"/>
      <c r="M447" s="70" t="n"/>
      <c r="N447" s="70" t="n"/>
      <c r="O447" s="70" t="n"/>
      <c r="P447" s="123" t="n"/>
      <c r="Q447" s="122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120" t="n"/>
      <c r="H448" s="121" t="n"/>
      <c r="I448" s="122" t="n"/>
      <c r="J448" s="70" t="n"/>
      <c r="K448" s="70" t="n"/>
      <c r="L448" s="70" t="n"/>
      <c r="M448" s="70" t="n"/>
      <c r="N448" s="70" t="n"/>
      <c r="O448" s="70" t="n"/>
      <c r="P448" s="123" t="n"/>
      <c r="Q448" s="122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120" t="n"/>
      <c r="H449" s="121" t="n"/>
      <c r="I449" s="122" t="n"/>
      <c r="J449" s="70" t="n"/>
      <c r="K449" s="70" t="n"/>
      <c r="L449" s="70" t="n"/>
      <c r="M449" s="70" t="n"/>
      <c r="N449" s="70" t="n"/>
      <c r="O449" s="70" t="n"/>
      <c r="P449" s="123" t="n"/>
      <c r="Q449" s="122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120" t="n"/>
      <c r="H450" s="121" t="n"/>
      <c r="I450" s="122" t="n"/>
      <c r="J450" s="70" t="n"/>
      <c r="K450" s="70" t="n"/>
      <c r="L450" s="70" t="n"/>
      <c r="M450" s="70" t="n"/>
      <c r="N450" s="70" t="n"/>
      <c r="O450" s="70" t="n"/>
      <c r="P450" s="123" t="n"/>
      <c r="Q450" s="122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120" t="n"/>
      <c r="H451" s="121" t="n"/>
      <c r="I451" s="122" t="n"/>
      <c r="J451" s="70" t="n"/>
      <c r="K451" s="70" t="n"/>
      <c r="L451" s="70" t="n"/>
      <c r="M451" s="70" t="n"/>
      <c r="N451" s="70" t="n"/>
      <c r="O451" s="70" t="n"/>
      <c r="P451" s="123" t="n"/>
      <c r="Q451" s="122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120" t="n"/>
      <c r="H452" s="121" t="n"/>
      <c r="I452" s="122" t="n"/>
      <c r="J452" s="70" t="n"/>
      <c r="K452" s="70" t="n"/>
      <c r="L452" s="70" t="n"/>
      <c r="M452" s="70" t="n"/>
      <c r="N452" s="70" t="n"/>
      <c r="O452" s="70" t="n"/>
      <c r="P452" s="123" t="n"/>
      <c r="Q452" s="122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120" t="n"/>
      <c r="H453" s="121" t="n"/>
      <c r="I453" s="122" t="n"/>
      <c r="J453" s="70" t="n"/>
      <c r="K453" s="70" t="n"/>
      <c r="L453" s="70" t="n"/>
      <c r="M453" s="70" t="n"/>
      <c r="N453" s="70" t="n"/>
      <c r="O453" s="70" t="n"/>
      <c r="P453" s="123" t="n"/>
      <c r="Q453" s="122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120" t="n"/>
      <c r="H454" s="121" t="n"/>
      <c r="I454" s="122" t="n"/>
      <c r="J454" s="70" t="n"/>
      <c r="K454" s="70" t="n"/>
      <c r="L454" s="70" t="n"/>
      <c r="M454" s="70" t="n"/>
      <c r="N454" s="70" t="n"/>
      <c r="O454" s="70" t="n"/>
      <c r="P454" s="123" t="n"/>
      <c r="Q454" s="122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120" t="n"/>
      <c r="H455" s="121" t="n"/>
      <c r="I455" s="122" t="n"/>
      <c r="J455" s="70" t="n"/>
      <c r="K455" s="70" t="n"/>
      <c r="L455" s="70" t="n"/>
      <c r="M455" s="70" t="n"/>
      <c r="N455" s="70" t="n"/>
      <c r="O455" s="70" t="n"/>
      <c r="P455" s="123" t="n"/>
      <c r="Q455" s="122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120" t="n"/>
      <c r="H456" s="121" t="n"/>
      <c r="I456" s="122" t="n"/>
      <c r="J456" s="70" t="n"/>
      <c r="K456" s="70" t="n"/>
      <c r="L456" s="70" t="n"/>
      <c r="M456" s="70" t="n"/>
      <c r="N456" s="70" t="n"/>
      <c r="O456" s="70" t="n"/>
      <c r="P456" s="123" t="n"/>
      <c r="Q456" s="122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120" t="n"/>
      <c r="H457" s="121" t="n"/>
      <c r="I457" s="122" t="n"/>
      <c r="J457" s="70" t="n"/>
      <c r="K457" s="70" t="n"/>
      <c r="L457" s="70" t="n"/>
      <c r="M457" s="70" t="n"/>
      <c r="N457" s="70" t="n"/>
      <c r="O457" s="70" t="n"/>
      <c r="P457" s="123" t="n"/>
      <c r="Q457" s="122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120" t="n"/>
      <c r="H458" s="121" t="n"/>
      <c r="I458" s="122" t="n"/>
      <c r="J458" s="70" t="n"/>
      <c r="K458" s="70" t="n"/>
      <c r="L458" s="70" t="n"/>
      <c r="M458" s="70" t="n"/>
      <c r="N458" s="70" t="n"/>
      <c r="O458" s="70" t="n"/>
      <c r="P458" s="123" t="n"/>
      <c r="Q458" s="122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120" t="n"/>
      <c r="H459" s="121" t="n"/>
      <c r="I459" s="122" t="n"/>
      <c r="J459" s="70" t="n"/>
      <c r="K459" s="70" t="n"/>
      <c r="L459" s="70" t="n"/>
      <c r="M459" s="70" t="n"/>
      <c r="N459" s="70" t="n"/>
      <c r="O459" s="70" t="n"/>
      <c r="P459" s="123" t="n"/>
      <c r="Q459" s="122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120" t="n"/>
      <c r="H460" s="121" t="n"/>
      <c r="I460" s="122" t="n"/>
      <c r="J460" s="70" t="n"/>
      <c r="K460" s="70" t="n"/>
      <c r="L460" s="70" t="n"/>
      <c r="M460" s="70" t="n"/>
      <c r="N460" s="70" t="n"/>
      <c r="O460" s="70" t="n"/>
      <c r="P460" s="123" t="n"/>
      <c r="Q460" s="122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120" t="n"/>
      <c r="H461" s="121" t="n"/>
      <c r="I461" s="122" t="n"/>
      <c r="J461" s="70" t="n"/>
      <c r="K461" s="70" t="n"/>
      <c r="L461" s="70" t="n"/>
      <c r="M461" s="70" t="n"/>
      <c r="N461" s="70" t="n"/>
      <c r="O461" s="70" t="n"/>
      <c r="P461" s="123" t="n"/>
      <c r="Q461" s="122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120" t="n"/>
      <c r="H462" s="121" t="n"/>
      <c r="I462" s="122" t="n"/>
      <c r="J462" s="70" t="n"/>
      <c r="K462" s="70" t="n"/>
      <c r="L462" s="70" t="n"/>
      <c r="M462" s="70" t="n"/>
      <c r="N462" s="70" t="n"/>
      <c r="O462" s="70" t="n"/>
      <c r="P462" s="123" t="n"/>
      <c r="Q462" s="122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120" t="n"/>
      <c r="H463" s="121" t="n"/>
      <c r="I463" s="122" t="n"/>
      <c r="J463" s="70" t="n"/>
      <c r="K463" s="70" t="n"/>
      <c r="L463" s="70" t="n"/>
      <c r="M463" s="70" t="n"/>
      <c r="N463" s="70" t="n"/>
      <c r="O463" s="70" t="n"/>
      <c r="P463" s="123" t="n"/>
      <c r="Q463" s="122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120" t="n"/>
      <c r="H464" s="121" t="n"/>
      <c r="I464" s="122" t="n"/>
      <c r="J464" s="70" t="n"/>
      <c r="K464" s="70" t="n"/>
      <c r="L464" s="70" t="n"/>
      <c r="M464" s="70" t="n"/>
      <c r="N464" s="70" t="n"/>
      <c r="O464" s="70" t="n"/>
      <c r="P464" s="123" t="n"/>
      <c r="Q464" s="122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120" t="n"/>
      <c r="H465" s="121" t="n"/>
      <c r="I465" s="122" t="n"/>
      <c r="J465" s="70" t="n"/>
      <c r="K465" s="70" t="n"/>
      <c r="L465" s="70" t="n"/>
      <c r="M465" s="70" t="n"/>
      <c r="N465" s="70" t="n"/>
      <c r="O465" s="70" t="n"/>
      <c r="P465" s="123" t="n"/>
      <c r="Q465" s="122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120" t="n"/>
      <c r="H466" s="121" t="n"/>
      <c r="I466" s="122" t="n"/>
      <c r="J466" s="70" t="n"/>
      <c r="K466" s="70" t="n"/>
      <c r="L466" s="70" t="n"/>
      <c r="M466" s="70" t="n"/>
      <c r="N466" s="70" t="n"/>
      <c r="O466" s="70" t="n"/>
      <c r="P466" s="123" t="n"/>
      <c r="Q466" s="122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120" t="n"/>
      <c r="H467" s="121" t="n"/>
      <c r="I467" s="122" t="n"/>
      <c r="J467" s="70" t="n"/>
      <c r="K467" s="70" t="n"/>
      <c r="L467" s="70" t="n"/>
      <c r="M467" s="70" t="n"/>
      <c r="N467" s="70" t="n"/>
      <c r="O467" s="70" t="n"/>
      <c r="P467" s="123" t="n"/>
      <c r="Q467" s="122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120" t="n"/>
      <c r="H468" s="121" t="n"/>
      <c r="I468" s="122" t="n"/>
      <c r="J468" s="70" t="n"/>
      <c r="K468" s="70" t="n"/>
      <c r="L468" s="70" t="n"/>
      <c r="M468" s="70" t="n"/>
      <c r="N468" s="70" t="n"/>
      <c r="O468" s="70" t="n"/>
      <c r="P468" s="123" t="n"/>
      <c r="Q468" s="122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120" t="n"/>
      <c r="H469" s="121" t="n"/>
      <c r="I469" s="122" t="n"/>
      <c r="J469" s="70" t="n"/>
      <c r="K469" s="70" t="n"/>
      <c r="L469" s="70" t="n"/>
      <c r="M469" s="70" t="n"/>
      <c r="N469" s="70" t="n"/>
      <c r="O469" s="70" t="n"/>
      <c r="P469" s="123" t="n"/>
      <c r="Q469" s="122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120" t="n"/>
      <c r="H470" s="121" t="n"/>
      <c r="I470" s="122" t="n"/>
      <c r="J470" s="70" t="n"/>
      <c r="K470" s="70" t="n"/>
      <c r="L470" s="70" t="n"/>
      <c r="M470" s="70" t="n"/>
      <c r="N470" s="70" t="n"/>
      <c r="O470" s="70" t="n"/>
      <c r="P470" s="123" t="n"/>
      <c r="Q470" s="122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120" t="n"/>
      <c r="H471" s="121" t="n"/>
      <c r="I471" s="122" t="n"/>
      <c r="J471" s="70" t="n"/>
      <c r="K471" s="70" t="n"/>
      <c r="L471" s="70" t="n"/>
      <c r="M471" s="70" t="n"/>
      <c r="N471" s="70" t="n"/>
      <c r="O471" s="70" t="n"/>
      <c r="P471" s="123" t="n"/>
      <c r="Q471" s="122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120" t="n"/>
      <c r="H472" s="121" t="n"/>
      <c r="I472" s="122" t="n"/>
      <c r="J472" s="70" t="n"/>
      <c r="K472" s="70" t="n"/>
      <c r="L472" s="70" t="n"/>
      <c r="M472" s="70" t="n"/>
      <c r="N472" s="70" t="n"/>
      <c r="O472" s="70" t="n"/>
      <c r="P472" s="123" t="n"/>
      <c r="Q472" s="122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120" t="n"/>
      <c r="H473" s="121" t="n"/>
      <c r="I473" s="122" t="n"/>
      <c r="J473" s="70" t="n"/>
      <c r="K473" s="70" t="n"/>
      <c r="L473" s="70" t="n"/>
      <c r="M473" s="70" t="n"/>
      <c r="N473" s="70" t="n"/>
      <c r="O473" s="70" t="n"/>
      <c r="P473" s="123" t="n"/>
      <c r="Q473" s="122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120" t="n"/>
      <c r="H474" s="121" t="n"/>
      <c r="I474" s="122" t="n"/>
      <c r="J474" s="70" t="n"/>
      <c r="K474" s="70" t="n"/>
      <c r="L474" s="70" t="n"/>
      <c r="M474" s="70" t="n"/>
      <c r="N474" s="70" t="n"/>
      <c r="O474" s="70" t="n"/>
      <c r="P474" s="123" t="n"/>
      <c r="Q474" s="122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120" t="n"/>
      <c r="H475" s="121" t="n"/>
      <c r="I475" s="122" t="n"/>
      <c r="J475" s="70" t="n"/>
      <c r="K475" s="70" t="n"/>
      <c r="L475" s="70" t="n"/>
      <c r="M475" s="70" t="n"/>
      <c r="N475" s="70" t="n"/>
      <c r="O475" s="70" t="n"/>
      <c r="P475" s="123" t="n"/>
      <c r="Q475" s="122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120" t="n"/>
      <c r="H476" s="121" t="n"/>
      <c r="I476" s="122" t="n"/>
      <c r="J476" s="70" t="n"/>
      <c r="K476" s="70" t="n"/>
      <c r="L476" s="70" t="n"/>
      <c r="M476" s="70" t="n"/>
      <c r="N476" s="70" t="n"/>
      <c r="O476" s="70" t="n"/>
      <c r="P476" s="123" t="n"/>
      <c r="Q476" s="122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120" t="n"/>
      <c r="H477" s="121" t="n"/>
      <c r="I477" s="122" t="n"/>
      <c r="J477" s="70" t="n"/>
      <c r="K477" s="70" t="n"/>
      <c r="L477" s="70" t="n"/>
      <c r="M477" s="70" t="n"/>
      <c r="N477" s="70" t="n"/>
      <c r="O477" s="70" t="n"/>
      <c r="P477" s="123" t="n"/>
      <c r="Q477" s="122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120" t="n"/>
      <c r="H478" s="121" t="n"/>
      <c r="I478" s="122" t="n"/>
      <c r="J478" s="70" t="n"/>
      <c r="K478" s="70" t="n"/>
      <c r="L478" s="70" t="n"/>
      <c r="M478" s="70" t="n"/>
      <c r="N478" s="70" t="n"/>
      <c r="O478" s="70" t="n"/>
      <c r="P478" s="123" t="n"/>
      <c r="Q478" s="122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120" t="n"/>
      <c r="H479" s="121" t="n"/>
      <c r="I479" s="122" t="n"/>
      <c r="J479" s="70" t="n"/>
      <c r="K479" s="70" t="n"/>
      <c r="L479" s="70" t="n"/>
      <c r="M479" s="70" t="n"/>
      <c r="N479" s="70" t="n"/>
      <c r="O479" s="70" t="n"/>
      <c r="P479" s="123" t="n"/>
      <c r="Q479" s="122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120" t="n"/>
      <c r="H480" s="121" t="n"/>
      <c r="I480" s="122" t="n"/>
      <c r="J480" s="70" t="n"/>
      <c r="K480" s="70" t="n"/>
      <c r="L480" s="70" t="n"/>
      <c r="M480" s="70" t="n"/>
      <c r="N480" s="70" t="n"/>
      <c r="O480" s="70" t="n"/>
      <c r="P480" s="123" t="n"/>
      <c r="Q480" s="122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120" t="n"/>
      <c r="H481" s="121" t="n"/>
      <c r="I481" s="122" t="n"/>
      <c r="J481" s="70" t="n"/>
      <c r="K481" s="70" t="n"/>
      <c r="L481" s="70" t="n"/>
      <c r="M481" s="70" t="n"/>
      <c r="N481" s="70" t="n"/>
      <c r="O481" s="70" t="n"/>
      <c r="P481" s="123" t="n"/>
      <c r="Q481" s="122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120" t="n"/>
      <c r="H482" s="121" t="n"/>
      <c r="I482" s="122" t="n"/>
      <c r="J482" s="70" t="n"/>
      <c r="K482" s="70" t="n"/>
      <c r="L482" s="70" t="n"/>
      <c r="M482" s="70" t="n"/>
      <c r="N482" s="70" t="n"/>
      <c r="O482" s="70" t="n"/>
      <c r="P482" s="123" t="n"/>
      <c r="Q482" s="122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120" t="n"/>
      <c r="H483" s="121" t="n"/>
      <c r="I483" s="122" t="n"/>
      <c r="J483" s="70" t="n"/>
      <c r="K483" s="70" t="n"/>
      <c r="L483" s="70" t="n"/>
      <c r="M483" s="70" t="n"/>
      <c r="N483" s="70" t="n"/>
      <c r="O483" s="70" t="n"/>
      <c r="P483" s="123" t="n"/>
      <c r="Q483" s="122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120" t="n"/>
      <c r="H484" s="121" t="n"/>
      <c r="I484" s="122" t="n"/>
      <c r="J484" s="70" t="n"/>
      <c r="K484" s="70" t="n"/>
      <c r="L484" s="70" t="n"/>
      <c r="M484" s="70" t="n"/>
      <c r="N484" s="70" t="n"/>
      <c r="O484" s="70" t="n"/>
      <c r="P484" s="123" t="n"/>
      <c r="Q484" s="122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120" t="n"/>
      <c r="H485" s="121" t="n"/>
      <c r="I485" s="122" t="n"/>
      <c r="J485" s="70" t="n"/>
      <c r="K485" s="70" t="n"/>
      <c r="L485" s="70" t="n"/>
      <c r="M485" s="70" t="n"/>
      <c r="N485" s="70" t="n"/>
      <c r="O485" s="70" t="n"/>
      <c r="P485" s="123" t="n"/>
      <c r="Q485" s="122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120" t="n"/>
      <c r="H486" s="121" t="n"/>
      <c r="I486" s="122" t="n"/>
      <c r="J486" s="70" t="n"/>
      <c r="K486" s="70" t="n"/>
      <c r="L486" s="70" t="n"/>
      <c r="M486" s="70" t="n"/>
      <c r="N486" s="70" t="n"/>
      <c r="O486" s="70" t="n"/>
      <c r="P486" s="123" t="n"/>
      <c r="Q486" s="122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120" t="n"/>
      <c r="H487" s="121" t="n"/>
      <c r="I487" s="122" t="n"/>
      <c r="J487" s="70" t="n"/>
      <c r="K487" s="70" t="n"/>
      <c r="L487" s="70" t="n"/>
      <c r="M487" s="70" t="n"/>
      <c r="N487" s="70" t="n"/>
      <c r="O487" s="70" t="n"/>
      <c r="P487" s="123" t="n"/>
      <c r="Q487" s="122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120" t="n"/>
      <c r="H488" s="121" t="n"/>
      <c r="I488" s="122" t="n"/>
      <c r="J488" s="70" t="n"/>
      <c r="K488" s="70" t="n"/>
      <c r="L488" s="70" t="n"/>
      <c r="M488" s="70" t="n"/>
      <c r="N488" s="70" t="n"/>
      <c r="O488" s="70" t="n"/>
      <c r="P488" s="123" t="n"/>
      <c r="Q488" s="122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120" t="n"/>
      <c r="H489" s="121" t="n"/>
      <c r="I489" s="122" t="n"/>
      <c r="J489" s="70" t="n"/>
      <c r="K489" s="70" t="n"/>
      <c r="L489" s="70" t="n"/>
      <c r="M489" s="70" t="n"/>
      <c r="N489" s="70" t="n"/>
      <c r="O489" s="70" t="n"/>
      <c r="P489" s="123" t="n"/>
      <c r="Q489" s="122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120" t="n"/>
      <c r="H490" s="121" t="n"/>
      <c r="I490" s="122" t="n"/>
      <c r="J490" s="70" t="n"/>
      <c r="K490" s="70" t="n"/>
      <c r="L490" s="70" t="n"/>
      <c r="M490" s="70" t="n"/>
      <c r="N490" s="70" t="n"/>
      <c r="O490" s="70" t="n"/>
      <c r="P490" s="123" t="n"/>
      <c r="Q490" s="122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120" t="n"/>
      <c r="H491" s="121" t="n"/>
      <c r="I491" s="122" t="n"/>
      <c r="J491" s="70" t="n"/>
      <c r="K491" s="70" t="n"/>
      <c r="L491" s="70" t="n"/>
      <c r="M491" s="70" t="n"/>
      <c r="N491" s="70" t="n"/>
      <c r="O491" s="70" t="n"/>
      <c r="P491" s="123" t="n"/>
      <c r="Q491" s="122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120" t="n"/>
      <c r="H492" s="121" t="n"/>
      <c r="I492" s="122" t="n"/>
      <c r="J492" s="70" t="n"/>
      <c r="K492" s="70" t="n"/>
      <c r="L492" s="70" t="n"/>
      <c r="M492" s="70" t="n"/>
      <c r="N492" s="70" t="n"/>
      <c r="O492" s="70" t="n"/>
      <c r="P492" s="123" t="n"/>
      <c r="Q492" s="122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120" t="n"/>
      <c r="H493" s="121" t="n"/>
      <c r="I493" s="122" t="n"/>
      <c r="J493" s="70" t="n"/>
      <c r="K493" s="70" t="n"/>
      <c r="L493" s="70" t="n"/>
      <c r="M493" s="70" t="n"/>
      <c r="N493" s="70" t="n"/>
      <c r="O493" s="70" t="n"/>
      <c r="P493" s="123" t="n"/>
      <c r="Q493" s="122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120" t="n"/>
      <c r="H494" s="121" t="n"/>
      <c r="I494" s="122" t="n"/>
      <c r="J494" s="70" t="n"/>
      <c r="K494" s="70" t="n"/>
      <c r="L494" s="70" t="n"/>
      <c r="M494" s="70" t="n"/>
      <c r="N494" s="70" t="n"/>
      <c r="O494" s="70" t="n"/>
      <c r="P494" s="123" t="n"/>
      <c r="Q494" s="122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120" t="n"/>
      <c r="H495" s="121" t="n"/>
      <c r="I495" s="122" t="n"/>
      <c r="J495" s="70" t="n"/>
      <c r="K495" s="70" t="n"/>
      <c r="L495" s="70" t="n"/>
      <c r="M495" s="70" t="n"/>
      <c r="N495" s="70" t="n"/>
      <c r="O495" s="70" t="n"/>
      <c r="P495" s="123" t="n"/>
      <c r="Q495" s="122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120" t="n"/>
      <c r="H496" s="121" t="n"/>
      <c r="I496" s="122" t="n"/>
      <c r="J496" s="70" t="n"/>
      <c r="K496" s="70" t="n"/>
      <c r="L496" s="70" t="n"/>
      <c r="M496" s="70" t="n"/>
      <c r="N496" s="70" t="n"/>
      <c r="O496" s="70" t="n"/>
      <c r="P496" s="123" t="n"/>
      <c r="Q496" s="122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120" t="n"/>
      <c r="H497" s="121" t="n"/>
      <c r="I497" s="122" t="n"/>
      <c r="J497" s="70" t="n"/>
      <c r="K497" s="70" t="n"/>
      <c r="L497" s="70" t="n"/>
      <c r="M497" s="70" t="n"/>
      <c r="N497" s="70" t="n"/>
      <c r="O497" s="70" t="n"/>
      <c r="P497" s="123" t="n"/>
      <c r="Q497" s="122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120" t="n"/>
      <c r="H498" s="121" t="n"/>
      <c r="I498" s="122" t="n"/>
      <c r="J498" s="70" t="n"/>
      <c r="K498" s="70" t="n"/>
      <c r="L498" s="70" t="n"/>
      <c r="M498" s="70" t="n"/>
      <c r="N498" s="70" t="n"/>
      <c r="O498" s="70" t="n"/>
      <c r="P498" s="123" t="n"/>
      <c r="Q498" s="122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120" t="n"/>
      <c r="H499" s="121" t="n"/>
      <c r="I499" s="122" t="n"/>
      <c r="J499" s="70" t="n"/>
      <c r="K499" s="70" t="n"/>
      <c r="L499" s="70" t="n"/>
      <c r="M499" s="70" t="n"/>
      <c r="N499" s="70" t="n"/>
      <c r="O499" s="70" t="n"/>
      <c r="P499" s="123" t="n"/>
      <c r="Q499" s="122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120" t="n"/>
      <c r="H500" s="121" t="n"/>
      <c r="I500" s="122" t="n"/>
      <c r="J500" s="70" t="n"/>
      <c r="K500" s="70" t="n"/>
      <c r="L500" s="70" t="n"/>
      <c r="M500" s="70" t="n"/>
      <c r="N500" s="70" t="n"/>
      <c r="O500" s="70" t="n"/>
      <c r="P500" s="123" t="n"/>
      <c r="Q500" s="122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120" t="n"/>
      <c r="H501" s="121" t="n"/>
      <c r="I501" s="122" t="n"/>
      <c r="J501" s="70" t="n"/>
      <c r="K501" s="70" t="n"/>
      <c r="L501" s="70" t="n"/>
      <c r="M501" s="70" t="n"/>
      <c r="N501" s="70" t="n"/>
      <c r="O501" s="70" t="n"/>
      <c r="P501" s="123" t="n"/>
      <c r="Q501" s="122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120" t="n"/>
      <c r="H502" s="121" t="n"/>
      <c r="I502" s="122" t="n"/>
      <c r="J502" s="70" t="n"/>
      <c r="K502" s="70" t="n"/>
      <c r="L502" s="70" t="n"/>
      <c r="M502" s="70" t="n"/>
      <c r="N502" s="70" t="n"/>
      <c r="O502" s="70" t="n"/>
      <c r="P502" s="123" t="n"/>
      <c r="Q502" s="122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120" t="n"/>
      <c r="H503" s="121" t="n"/>
      <c r="I503" s="122" t="n"/>
      <c r="J503" s="70" t="n"/>
      <c r="K503" s="70" t="n"/>
      <c r="L503" s="70" t="n"/>
      <c r="M503" s="70" t="n"/>
      <c r="N503" s="70" t="n"/>
      <c r="O503" s="70" t="n"/>
      <c r="P503" s="123" t="n"/>
      <c r="Q503" s="122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120" t="n"/>
      <c r="H504" s="121" t="n"/>
      <c r="I504" s="122" t="n"/>
      <c r="J504" s="70" t="n"/>
      <c r="K504" s="70" t="n"/>
      <c r="L504" s="70" t="n"/>
      <c r="M504" s="70" t="n"/>
      <c r="N504" s="70" t="n"/>
      <c r="O504" s="70" t="n"/>
      <c r="P504" s="123" t="n"/>
      <c r="Q504" s="122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120" t="n"/>
      <c r="H505" s="121" t="n"/>
      <c r="I505" s="122" t="n"/>
      <c r="J505" s="70" t="n"/>
      <c r="K505" s="70" t="n"/>
      <c r="L505" s="70" t="n"/>
      <c r="M505" s="70" t="n"/>
      <c r="N505" s="70" t="n"/>
      <c r="O505" s="70" t="n"/>
      <c r="P505" s="123" t="n"/>
      <c r="Q505" s="122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120" t="n"/>
      <c r="H506" s="121" t="n"/>
      <c r="I506" s="122" t="n"/>
      <c r="J506" s="70" t="n"/>
      <c r="K506" s="70" t="n"/>
      <c r="L506" s="70" t="n"/>
      <c r="M506" s="70" t="n"/>
      <c r="N506" s="70" t="n"/>
      <c r="O506" s="70" t="n"/>
      <c r="P506" s="123" t="n"/>
      <c r="Q506" s="122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120" t="n"/>
      <c r="H507" s="121" t="n"/>
      <c r="I507" s="122" t="n"/>
      <c r="J507" s="70" t="n"/>
      <c r="K507" s="70" t="n"/>
      <c r="L507" s="70" t="n"/>
      <c r="M507" s="70" t="n"/>
      <c r="N507" s="70" t="n"/>
      <c r="O507" s="70" t="n"/>
      <c r="P507" s="123" t="n"/>
      <c r="Q507" s="122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120" t="n"/>
      <c r="H508" s="121" t="n"/>
      <c r="I508" s="122" t="n"/>
      <c r="J508" s="70" t="n"/>
      <c r="K508" s="70" t="n"/>
      <c r="L508" s="70" t="n"/>
      <c r="M508" s="70" t="n"/>
      <c r="N508" s="70" t="n"/>
      <c r="O508" s="70" t="n"/>
      <c r="P508" s="123" t="n"/>
      <c r="Q508" s="122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120" t="n"/>
      <c r="H509" s="121" t="n"/>
      <c r="I509" s="122" t="n"/>
      <c r="J509" s="70" t="n"/>
      <c r="K509" s="70" t="n"/>
      <c r="L509" s="70" t="n"/>
      <c r="M509" s="70" t="n"/>
      <c r="N509" s="70" t="n"/>
      <c r="O509" s="70" t="n"/>
      <c r="P509" s="123" t="n"/>
      <c r="Q509" s="122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120" t="n"/>
      <c r="H510" s="121" t="n"/>
      <c r="I510" s="122" t="n"/>
      <c r="J510" s="70" t="n"/>
      <c r="K510" s="70" t="n"/>
      <c r="L510" s="70" t="n"/>
      <c r="M510" s="70" t="n"/>
      <c r="N510" s="70" t="n"/>
      <c r="O510" s="70" t="n"/>
      <c r="P510" s="123" t="n"/>
      <c r="Q510" s="122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120" t="n"/>
      <c r="H511" s="121" t="n"/>
      <c r="I511" s="122" t="n"/>
      <c r="J511" s="70" t="n"/>
      <c r="K511" s="70" t="n"/>
      <c r="L511" s="70" t="n"/>
      <c r="M511" s="70" t="n"/>
      <c r="N511" s="70" t="n"/>
      <c r="O511" s="70" t="n"/>
      <c r="P511" s="123" t="n"/>
      <c r="Q511" s="122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120" t="n"/>
      <c r="H512" s="121" t="n"/>
      <c r="I512" s="122" t="n"/>
      <c r="J512" s="70" t="n"/>
      <c r="K512" s="70" t="n"/>
      <c r="L512" s="70" t="n"/>
      <c r="M512" s="70" t="n"/>
      <c r="N512" s="70" t="n"/>
      <c r="O512" s="70" t="n"/>
      <c r="P512" s="123" t="n"/>
      <c r="Q512" s="122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120" t="n"/>
      <c r="H513" s="121" t="n"/>
      <c r="I513" s="122" t="n"/>
      <c r="J513" s="70" t="n"/>
      <c r="K513" s="70" t="n"/>
      <c r="L513" s="70" t="n"/>
      <c r="M513" s="70" t="n"/>
      <c r="N513" s="70" t="n"/>
      <c r="O513" s="70" t="n"/>
      <c r="P513" s="123" t="n"/>
      <c r="Q513" s="122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120" t="n"/>
      <c r="H514" s="121" t="n"/>
      <c r="I514" s="122" t="n"/>
      <c r="J514" s="70" t="n"/>
      <c r="K514" s="70" t="n"/>
      <c r="L514" s="70" t="n"/>
      <c r="M514" s="70" t="n"/>
      <c r="N514" s="70" t="n"/>
      <c r="O514" s="70" t="n"/>
      <c r="P514" s="123" t="n"/>
      <c r="Q514" s="122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120" t="n"/>
      <c r="H515" s="121" t="n"/>
      <c r="I515" s="122" t="n"/>
      <c r="J515" s="70" t="n"/>
      <c r="K515" s="70" t="n"/>
      <c r="L515" s="70" t="n"/>
      <c r="M515" s="70" t="n"/>
      <c r="N515" s="70" t="n"/>
      <c r="O515" s="70" t="n"/>
      <c r="P515" s="123" t="n"/>
      <c r="Q515" s="122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120" t="n"/>
      <c r="H516" s="121" t="n"/>
      <c r="I516" s="122" t="n"/>
      <c r="J516" s="70" t="n"/>
      <c r="K516" s="70" t="n"/>
      <c r="L516" s="70" t="n"/>
      <c r="M516" s="70" t="n"/>
      <c r="N516" s="70" t="n"/>
      <c r="O516" s="70" t="n"/>
      <c r="P516" s="123" t="n"/>
      <c r="Q516" s="122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120" t="n"/>
      <c r="H517" s="121" t="n"/>
      <c r="I517" s="122" t="n"/>
      <c r="J517" s="70" t="n"/>
      <c r="K517" s="70" t="n"/>
      <c r="L517" s="70" t="n"/>
      <c r="M517" s="70" t="n"/>
      <c r="N517" s="70" t="n"/>
      <c r="O517" s="70" t="n"/>
      <c r="P517" s="123" t="n"/>
      <c r="Q517" s="122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120" t="n"/>
      <c r="H518" s="121" t="n"/>
      <c r="I518" s="122" t="n"/>
      <c r="J518" s="70" t="n"/>
      <c r="K518" s="70" t="n"/>
      <c r="L518" s="70" t="n"/>
      <c r="M518" s="70" t="n"/>
      <c r="N518" s="70" t="n"/>
      <c r="O518" s="70" t="n"/>
      <c r="P518" s="123" t="n"/>
      <c r="Q518" s="122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120" t="n"/>
      <c r="H519" s="121" t="n"/>
      <c r="I519" s="122" t="n"/>
      <c r="J519" s="70" t="n"/>
      <c r="K519" s="70" t="n"/>
      <c r="L519" s="70" t="n"/>
      <c r="M519" s="70" t="n"/>
      <c r="N519" s="70" t="n"/>
      <c r="O519" s="70" t="n"/>
      <c r="P519" s="123" t="n"/>
      <c r="Q519" s="122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120" t="n"/>
      <c r="H520" s="121" t="n"/>
      <c r="I520" s="122" t="n"/>
      <c r="J520" s="70" t="n"/>
      <c r="K520" s="70" t="n"/>
      <c r="L520" s="70" t="n"/>
      <c r="M520" s="70" t="n"/>
      <c r="N520" s="70" t="n"/>
      <c r="O520" s="70" t="n"/>
      <c r="P520" s="123" t="n"/>
      <c r="Q520" s="122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120" t="n"/>
      <c r="H521" s="121" t="n"/>
      <c r="I521" s="122" t="n"/>
      <c r="J521" s="70" t="n"/>
      <c r="K521" s="70" t="n"/>
      <c r="L521" s="70" t="n"/>
      <c r="M521" s="70" t="n"/>
      <c r="N521" s="70" t="n"/>
      <c r="O521" s="70" t="n"/>
      <c r="P521" s="123" t="n"/>
      <c r="Q521" s="122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120" t="n"/>
      <c r="H522" s="121" t="n"/>
      <c r="I522" s="122" t="n"/>
      <c r="J522" s="70" t="n"/>
      <c r="K522" s="70" t="n"/>
      <c r="L522" s="70" t="n"/>
      <c r="M522" s="70" t="n"/>
      <c r="N522" s="70" t="n"/>
      <c r="O522" s="70" t="n"/>
      <c r="P522" s="123" t="n"/>
      <c r="Q522" s="122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120" t="n"/>
      <c r="H523" s="121" t="n"/>
      <c r="I523" s="122" t="n"/>
      <c r="J523" s="70" t="n"/>
      <c r="K523" s="70" t="n"/>
      <c r="L523" s="70" t="n"/>
      <c r="M523" s="70" t="n"/>
      <c r="N523" s="70" t="n"/>
      <c r="O523" s="70" t="n"/>
      <c r="P523" s="123" t="n"/>
      <c r="Q523" s="122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120" t="n"/>
      <c r="H524" s="121" t="n"/>
      <c r="I524" s="122" t="n"/>
      <c r="J524" s="70" t="n"/>
      <c r="K524" s="70" t="n"/>
      <c r="L524" s="70" t="n"/>
      <c r="M524" s="70" t="n"/>
      <c r="N524" s="70" t="n"/>
      <c r="O524" s="70" t="n"/>
      <c r="P524" s="123" t="n"/>
      <c r="Q524" s="122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120" t="n"/>
      <c r="H525" s="121" t="n"/>
      <c r="I525" s="122" t="n"/>
      <c r="J525" s="70" t="n"/>
      <c r="K525" s="70" t="n"/>
      <c r="L525" s="70" t="n"/>
      <c r="M525" s="70" t="n"/>
      <c r="N525" s="70" t="n"/>
      <c r="O525" s="70" t="n"/>
      <c r="P525" s="123" t="n"/>
      <c r="Q525" s="122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120" t="n"/>
      <c r="H526" s="121" t="n"/>
      <c r="I526" s="122" t="n"/>
      <c r="J526" s="70" t="n"/>
      <c r="K526" s="70" t="n"/>
      <c r="L526" s="70" t="n"/>
      <c r="M526" s="70" t="n"/>
      <c r="N526" s="70" t="n"/>
      <c r="O526" s="70" t="n"/>
      <c r="P526" s="123" t="n"/>
      <c r="Q526" s="122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120" t="n"/>
      <c r="H527" s="121" t="n"/>
      <c r="I527" s="122" t="n"/>
      <c r="J527" s="70" t="n"/>
      <c r="K527" s="70" t="n"/>
      <c r="L527" s="70" t="n"/>
      <c r="M527" s="70" t="n"/>
      <c r="N527" s="70" t="n"/>
      <c r="O527" s="70" t="n"/>
      <c r="P527" s="123" t="n"/>
      <c r="Q527" s="122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120" t="n"/>
      <c r="H528" s="121" t="n"/>
      <c r="I528" s="122" t="n"/>
      <c r="J528" s="70" t="n"/>
      <c r="K528" s="70" t="n"/>
      <c r="L528" s="70" t="n"/>
      <c r="M528" s="70" t="n"/>
      <c r="N528" s="70" t="n"/>
      <c r="O528" s="70" t="n"/>
      <c r="P528" s="123" t="n"/>
      <c r="Q528" s="122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120" t="n"/>
      <c r="H529" s="121" t="n"/>
      <c r="I529" s="122" t="n"/>
      <c r="J529" s="70" t="n"/>
      <c r="K529" s="70" t="n"/>
      <c r="L529" s="70" t="n"/>
      <c r="M529" s="70" t="n"/>
      <c r="N529" s="70" t="n"/>
      <c r="O529" s="70" t="n"/>
      <c r="P529" s="123" t="n"/>
      <c r="Q529" s="122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120" t="n"/>
      <c r="H530" s="121" t="n"/>
      <c r="I530" s="122" t="n"/>
      <c r="J530" s="70" t="n"/>
      <c r="K530" s="70" t="n"/>
      <c r="L530" s="70" t="n"/>
      <c r="M530" s="70" t="n"/>
      <c r="N530" s="70" t="n"/>
      <c r="O530" s="70" t="n"/>
      <c r="P530" s="123" t="n"/>
      <c r="Q530" s="122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120" t="n"/>
      <c r="H531" s="121" t="n"/>
      <c r="I531" s="122" t="n"/>
      <c r="J531" s="70" t="n"/>
      <c r="K531" s="70" t="n"/>
      <c r="L531" s="70" t="n"/>
      <c r="M531" s="70" t="n"/>
      <c r="N531" s="70" t="n"/>
      <c r="O531" s="70" t="n"/>
      <c r="P531" s="123" t="n"/>
      <c r="Q531" s="122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120" t="n"/>
      <c r="H532" s="121" t="n"/>
      <c r="I532" s="122" t="n"/>
      <c r="J532" s="70" t="n"/>
      <c r="K532" s="70" t="n"/>
      <c r="L532" s="70" t="n"/>
      <c r="M532" s="70" t="n"/>
      <c r="N532" s="70" t="n"/>
      <c r="O532" s="70" t="n"/>
      <c r="P532" s="123" t="n"/>
      <c r="Q532" s="122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120" t="n"/>
      <c r="H533" s="121" t="n"/>
      <c r="I533" s="122" t="n"/>
      <c r="J533" s="70" t="n"/>
      <c r="K533" s="70" t="n"/>
      <c r="L533" s="70" t="n"/>
      <c r="M533" s="70" t="n"/>
      <c r="N533" s="70" t="n"/>
      <c r="O533" s="70" t="n"/>
      <c r="P533" s="123" t="n"/>
      <c r="Q533" s="122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120" t="n"/>
      <c r="H534" s="121" t="n"/>
      <c r="I534" s="122" t="n"/>
      <c r="J534" s="70" t="n"/>
      <c r="K534" s="70" t="n"/>
      <c r="L534" s="70" t="n"/>
      <c r="M534" s="70" t="n"/>
      <c r="N534" s="70" t="n"/>
      <c r="O534" s="70" t="n"/>
      <c r="P534" s="123" t="n"/>
      <c r="Q534" s="122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120" t="n"/>
      <c r="H535" s="121" t="n"/>
      <c r="I535" s="122" t="n"/>
      <c r="J535" s="70" t="n"/>
      <c r="K535" s="70" t="n"/>
      <c r="L535" s="70" t="n"/>
      <c r="M535" s="70" t="n"/>
      <c r="N535" s="70" t="n"/>
      <c r="O535" s="70" t="n"/>
      <c r="P535" s="123" t="n"/>
      <c r="Q535" s="122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120" t="n"/>
      <c r="H536" s="121" t="n"/>
      <c r="I536" s="122" t="n"/>
      <c r="J536" s="70" t="n"/>
      <c r="K536" s="70" t="n"/>
      <c r="L536" s="70" t="n"/>
      <c r="M536" s="70" t="n"/>
      <c r="N536" s="70" t="n"/>
      <c r="O536" s="70" t="n"/>
      <c r="P536" s="123" t="n"/>
      <c r="Q536" s="122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120" t="n"/>
      <c r="H537" s="121" t="n"/>
      <c r="I537" s="122" t="n"/>
      <c r="J537" s="70" t="n"/>
      <c r="K537" s="70" t="n"/>
      <c r="L537" s="70" t="n"/>
      <c r="M537" s="70" t="n"/>
      <c r="N537" s="70" t="n"/>
      <c r="O537" s="70" t="n"/>
      <c r="P537" s="123" t="n"/>
      <c r="Q537" s="122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120" t="n"/>
      <c r="H538" s="121" t="n"/>
      <c r="I538" s="122" t="n"/>
      <c r="J538" s="70" t="n"/>
      <c r="K538" s="70" t="n"/>
      <c r="L538" s="70" t="n"/>
      <c r="M538" s="70" t="n"/>
      <c r="N538" s="70" t="n"/>
      <c r="O538" s="70" t="n"/>
      <c r="P538" s="123" t="n"/>
      <c r="Q538" s="122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120" t="n"/>
      <c r="H539" s="121" t="n"/>
      <c r="I539" s="122" t="n"/>
      <c r="J539" s="70" t="n"/>
      <c r="K539" s="70" t="n"/>
      <c r="L539" s="70" t="n"/>
      <c r="M539" s="70" t="n"/>
      <c r="N539" s="70" t="n"/>
      <c r="O539" s="70" t="n"/>
      <c r="P539" s="123" t="n"/>
      <c r="Q539" s="122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120" t="n"/>
      <c r="H540" s="121" t="n"/>
      <c r="I540" s="122" t="n"/>
      <c r="J540" s="70" t="n"/>
      <c r="K540" s="70" t="n"/>
      <c r="L540" s="70" t="n"/>
      <c r="M540" s="70" t="n"/>
      <c r="N540" s="70" t="n"/>
      <c r="O540" s="70" t="n"/>
      <c r="P540" s="123" t="n"/>
      <c r="Q540" s="122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120" t="n"/>
      <c r="H541" s="121" t="n"/>
      <c r="I541" s="122" t="n"/>
      <c r="J541" s="70" t="n"/>
      <c r="K541" s="70" t="n"/>
      <c r="L541" s="70" t="n"/>
      <c r="M541" s="70" t="n"/>
      <c r="N541" s="70" t="n"/>
      <c r="O541" s="70" t="n"/>
      <c r="P541" s="123" t="n"/>
      <c r="Q541" s="122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120" t="n"/>
      <c r="H542" s="121" t="n"/>
      <c r="I542" s="122" t="n"/>
      <c r="J542" s="70" t="n"/>
      <c r="K542" s="70" t="n"/>
      <c r="L542" s="70" t="n"/>
      <c r="M542" s="70" t="n"/>
      <c r="N542" s="70" t="n"/>
      <c r="O542" s="70" t="n"/>
      <c r="P542" s="123" t="n"/>
      <c r="Q542" s="122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120" t="n"/>
      <c r="H543" s="121" t="n"/>
      <c r="I543" s="122" t="n"/>
      <c r="J543" s="70" t="n"/>
      <c r="K543" s="70" t="n"/>
      <c r="L543" s="70" t="n"/>
      <c r="M543" s="70" t="n"/>
      <c r="N543" s="70" t="n"/>
      <c r="O543" s="70" t="n"/>
      <c r="P543" s="123" t="n"/>
      <c r="Q543" s="122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120" t="n"/>
      <c r="H544" s="121" t="n"/>
      <c r="I544" s="122" t="n"/>
      <c r="J544" s="70" t="n"/>
      <c r="K544" s="70" t="n"/>
      <c r="L544" s="70" t="n"/>
      <c r="M544" s="70" t="n"/>
      <c r="N544" s="70" t="n"/>
      <c r="O544" s="70" t="n"/>
      <c r="P544" s="123" t="n"/>
      <c r="Q544" s="122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120" t="n"/>
      <c r="H545" s="121" t="n"/>
      <c r="I545" s="122" t="n"/>
      <c r="J545" s="70" t="n"/>
      <c r="K545" s="70" t="n"/>
      <c r="L545" s="70" t="n"/>
      <c r="M545" s="70" t="n"/>
      <c r="N545" s="70" t="n"/>
      <c r="O545" s="70" t="n"/>
      <c r="P545" s="123" t="n"/>
      <c r="Q545" s="122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120" t="n"/>
      <c r="H546" s="121" t="n"/>
      <c r="I546" s="122" t="n"/>
      <c r="J546" s="70" t="n"/>
      <c r="K546" s="70" t="n"/>
      <c r="L546" s="70" t="n"/>
      <c r="M546" s="70" t="n"/>
      <c r="N546" s="70" t="n"/>
      <c r="O546" s="70" t="n"/>
      <c r="P546" s="123" t="n"/>
      <c r="Q546" s="122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120" t="n"/>
      <c r="H547" s="121" t="n"/>
      <c r="I547" s="122" t="n"/>
      <c r="J547" s="70" t="n"/>
      <c r="K547" s="70" t="n"/>
      <c r="L547" s="70" t="n"/>
      <c r="M547" s="70" t="n"/>
      <c r="N547" s="70" t="n"/>
      <c r="O547" s="70" t="n"/>
      <c r="P547" s="123" t="n"/>
      <c r="Q547" s="122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120" t="n"/>
      <c r="H548" s="121" t="n"/>
      <c r="I548" s="122" t="n"/>
      <c r="J548" s="70" t="n"/>
      <c r="K548" s="70" t="n"/>
      <c r="L548" s="70" t="n"/>
      <c r="M548" s="70" t="n"/>
      <c r="N548" s="70" t="n"/>
      <c r="O548" s="70" t="n"/>
      <c r="P548" s="123" t="n"/>
      <c r="Q548" s="122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120" t="n"/>
      <c r="H549" s="121" t="n"/>
      <c r="I549" s="122" t="n"/>
      <c r="J549" s="70" t="n"/>
      <c r="K549" s="70" t="n"/>
      <c r="L549" s="70" t="n"/>
      <c r="M549" s="70" t="n"/>
      <c r="N549" s="70" t="n"/>
      <c r="O549" s="70" t="n"/>
      <c r="P549" s="123" t="n"/>
      <c r="Q549" s="122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120" t="n"/>
      <c r="H550" s="121" t="n"/>
      <c r="I550" s="122" t="n"/>
      <c r="J550" s="70" t="n"/>
      <c r="K550" s="70" t="n"/>
      <c r="L550" s="70" t="n"/>
      <c r="M550" s="70" t="n"/>
      <c r="N550" s="70" t="n"/>
      <c r="O550" s="70" t="n"/>
      <c r="P550" s="123" t="n"/>
      <c r="Q550" s="122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120" t="n"/>
      <c r="H551" s="121" t="n"/>
      <c r="I551" s="122" t="n"/>
      <c r="J551" s="70" t="n"/>
      <c r="K551" s="70" t="n"/>
      <c r="L551" s="70" t="n"/>
      <c r="M551" s="70" t="n"/>
      <c r="N551" s="70" t="n"/>
      <c r="O551" s="70" t="n"/>
      <c r="P551" s="123" t="n"/>
      <c r="Q551" s="122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120" t="n"/>
      <c r="H552" s="121" t="n"/>
      <c r="I552" s="122" t="n"/>
      <c r="J552" s="70" t="n"/>
      <c r="K552" s="70" t="n"/>
      <c r="L552" s="70" t="n"/>
      <c r="M552" s="70" t="n"/>
      <c r="N552" s="70" t="n"/>
      <c r="O552" s="70" t="n"/>
      <c r="P552" s="123" t="n"/>
      <c r="Q552" s="122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120" t="n"/>
      <c r="H553" s="121" t="n"/>
      <c r="I553" s="122" t="n"/>
      <c r="J553" s="70" t="n"/>
      <c r="K553" s="70" t="n"/>
      <c r="L553" s="70" t="n"/>
      <c r="M553" s="70" t="n"/>
      <c r="N553" s="70" t="n"/>
      <c r="O553" s="70" t="n"/>
      <c r="P553" s="123" t="n"/>
      <c r="Q553" s="122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120" t="n"/>
      <c r="H554" s="121" t="n"/>
      <c r="I554" s="122" t="n"/>
      <c r="J554" s="70" t="n"/>
      <c r="K554" s="70" t="n"/>
      <c r="L554" s="70" t="n"/>
      <c r="M554" s="70" t="n"/>
      <c r="N554" s="70" t="n"/>
      <c r="O554" s="70" t="n"/>
      <c r="P554" s="123" t="n"/>
      <c r="Q554" s="122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120" t="n"/>
      <c r="H555" s="121" t="n"/>
      <c r="I555" s="122" t="n"/>
      <c r="J555" s="70" t="n"/>
      <c r="K555" s="70" t="n"/>
      <c r="L555" s="70" t="n"/>
      <c r="M555" s="70" t="n"/>
      <c r="N555" s="70" t="n"/>
      <c r="O555" s="70" t="n"/>
      <c r="P555" s="123" t="n"/>
      <c r="Q555" s="122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120" t="n"/>
      <c r="H556" s="121" t="n"/>
      <c r="I556" s="122" t="n"/>
      <c r="J556" s="70" t="n"/>
      <c r="K556" s="70" t="n"/>
      <c r="L556" s="70" t="n"/>
      <c r="M556" s="70" t="n"/>
      <c r="N556" s="70" t="n"/>
      <c r="O556" s="70" t="n"/>
      <c r="P556" s="123" t="n"/>
      <c r="Q556" s="122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120" t="n"/>
      <c r="H557" s="121" t="n"/>
      <c r="I557" s="122" t="n"/>
      <c r="J557" s="70" t="n"/>
      <c r="K557" s="70" t="n"/>
      <c r="L557" s="70" t="n"/>
      <c r="M557" s="70" t="n"/>
      <c r="N557" s="70" t="n"/>
      <c r="O557" s="70" t="n"/>
      <c r="P557" s="123" t="n"/>
      <c r="Q557" s="122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120" t="n"/>
      <c r="H558" s="121" t="n"/>
      <c r="I558" s="122" t="n"/>
      <c r="J558" s="70" t="n"/>
      <c r="K558" s="70" t="n"/>
      <c r="L558" s="70" t="n"/>
      <c r="M558" s="70" t="n"/>
      <c r="N558" s="70" t="n"/>
      <c r="O558" s="70" t="n"/>
      <c r="P558" s="123" t="n"/>
      <c r="Q558" s="122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120" t="n"/>
      <c r="H559" s="121" t="n"/>
      <c r="I559" s="122" t="n"/>
      <c r="J559" s="70" t="n"/>
      <c r="K559" s="70" t="n"/>
      <c r="L559" s="70" t="n"/>
      <c r="M559" s="70" t="n"/>
      <c r="N559" s="70" t="n"/>
      <c r="O559" s="70" t="n"/>
      <c r="P559" s="123" t="n"/>
      <c r="Q559" s="122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120" t="n"/>
      <c r="H560" s="121" t="n"/>
      <c r="I560" s="122" t="n"/>
      <c r="J560" s="70" t="n"/>
      <c r="K560" s="70" t="n"/>
      <c r="L560" s="70" t="n"/>
      <c r="M560" s="70" t="n"/>
      <c r="N560" s="70" t="n"/>
      <c r="O560" s="70" t="n"/>
      <c r="P560" s="123" t="n"/>
      <c r="Q560" s="122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120" t="n"/>
      <c r="H561" s="121" t="n"/>
      <c r="I561" s="122" t="n"/>
      <c r="J561" s="70" t="n"/>
      <c r="K561" s="70" t="n"/>
      <c r="L561" s="70" t="n"/>
      <c r="M561" s="70" t="n"/>
      <c r="N561" s="70" t="n"/>
      <c r="O561" s="70" t="n"/>
      <c r="P561" s="123" t="n"/>
      <c r="Q561" s="122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120" t="n"/>
      <c r="H562" s="121" t="n"/>
      <c r="I562" s="122" t="n"/>
      <c r="J562" s="70" t="n"/>
      <c r="K562" s="70" t="n"/>
      <c r="L562" s="70" t="n"/>
      <c r="M562" s="70" t="n"/>
      <c r="N562" s="70" t="n"/>
      <c r="O562" s="70" t="n"/>
      <c r="P562" s="123" t="n"/>
      <c r="Q562" s="122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120" t="n"/>
      <c r="H563" s="121" t="n"/>
      <c r="I563" s="122" t="n"/>
      <c r="J563" s="70" t="n"/>
      <c r="K563" s="70" t="n"/>
      <c r="L563" s="70" t="n"/>
      <c r="M563" s="70" t="n"/>
      <c r="N563" s="70" t="n"/>
      <c r="O563" s="70" t="n"/>
      <c r="P563" s="123" t="n"/>
      <c r="Q563" s="122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120" t="n"/>
      <c r="H564" s="121" t="n"/>
      <c r="I564" s="122" t="n"/>
      <c r="J564" s="70" t="n"/>
      <c r="K564" s="70" t="n"/>
      <c r="L564" s="70" t="n"/>
      <c r="M564" s="70" t="n"/>
      <c r="N564" s="70" t="n"/>
      <c r="O564" s="70" t="n"/>
      <c r="P564" s="123" t="n"/>
      <c r="Q564" s="122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120" t="n"/>
      <c r="H565" s="121" t="n"/>
      <c r="I565" s="122" t="n"/>
      <c r="J565" s="70" t="n"/>
      <c r="K565" s="70" t="n"/>
      <c r="L565" s="70" t="n"/>
      <c r="M565" s="70" t="n"/>
      <c r="N565" s="70" t="n"/>
      <c r="O565" s="70" t="n"/>
      <c r="P565" s="123" t="n"/>
      <c r="Q565" s="122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120" t="n"/>
      <c r="H566" s="121" t="n"/>
      <c r="I566" s="122" t="n"/>
      <c r="J566" s="70" t="n"/>
      <c r="K566" s="70" t="n"/>
      <c r="L566" s="70" t="n"/>
      <c r="M566" s="70" t="n"/>
      <c r="N566" s="70" t="n"/>
      <c r="O566" s="70" t="n"/>
      <c r="P566" s="123" t="n"/>
      <c r="Q566" s="122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120" t="n"/>
      <c r="H567" s="121" t="n"/>
      <c r="I567" s="122" t="n"/>
      <c r="J567" s="70" t="n"/>
      <c r="K567" s="70" t="n"/>
      <c r="L567" s="70" t="n"/>
      <c r="M567" s="70" t="n"/>
      <c r="N567" s="70" t="n"/>
      <c r="O567" s="70" t="n"/>
      <c r="P567" s="123" t="n"/>
      <c r="Q567" s="122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120" t="n"/>
      <c r="H568" s="121" t="n"/>
      <c r="I568" s="122" t="n"/>
      <c r="J568" s="70" t="n"/>
      <c r="K568" s="70" t="n"/>
      <c r="L568" s="70" t="n"/>
      <c r="M568" s="70" t="n"/>
      <c r="N568" s="70" t="n"/>
      <c r="O568" s="70" t="n"/>
      <c r="P568" s="123" t="n"/>
      <c r="Q568" s="122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120" t="n"/>
      <c r="H569" s="121" t="n"/>
      <c r="I569" s="122" t="n"/>
      <c r="J569" s="70" t="n"/>
      <c r="K569" s="70" t="n"/>
      <c r="L569" s="70" t="n"/>
      <c r="M569" s="70" t="n"/>
      <c r="N569" s="70" t="n"/>
      <c r="O569" s="70" t="n"/>
      <c r="P569" s="123" t="n"/>
      <c r="Q569" s="122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120" t="n"/>
      <c r="H570" s="121" t="n"/>
      <c r="I570" s="122" t="n"/>
      <c r="J570" s="70" t="n"/>
      <c r="K570" s="70" t="n"/>
      <c r="L570" s="70" t="n"/>
      <c r="M570" s="70" t="n"/>
      <c r="N570" s="70" t="n"/>
      <c r="O570" s="70" t="n"/>
      <c r="P570" s="123" t="n"/>
      <c r="Q570" s="122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120" t="n"/>
      <c r="H571" s="121" t="n"/>
      <c r="I571" s="122" t="n"/>
      <c r="J571" s="70" t="n"/>
      <c r="K571" s="70" t="n"/>
      <c r="L571" s="70" t="n"/>
      <c r="M571" s="70" t="n"/>
      <c r="N571" s="70" t="n"/>
      <c r="O571" s="70" t="n"/>
      <c r="P571" s="123" t="n"/>
      <c r="Q571" s="122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120" t="n"/>
      <c r="H572" s="121" t="n"/>
      <c r="I572" s="122" t="n"/>
      <c r="J572" s="70" t="n"/>
      <c r="K572" s="70" t="n"/>
      <c r="L572" s="70" t="n"/>
      <c r="M572" s="70" t="n"/>
      <c r="N572" s="70" t="n"/>
      <c r="O572" s="70" t="n"/>
      <c r="P572" s="123" t="n"/>
      <c r="Q572" s="122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120" t="n"/>
      <c r="H573" s="121" t="n"/>
      <c r="I573" s="122" t="n"/>
      <c r="J573" s="70" t="n"/>
      <c r="K573" s="70" t="n"/>
      <c r="L573" s="70" t="n"/>
      <c r="M573" s="70" t="n"/>
      <c r="N573" s="70" t="n"/>
      <c r="O573" s="70" t="n"/>
      <c r="P573" s="123" t="n"/>
      <c r="Q573" s="122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120" t="n"/>
      <c r="H574" s="121" t="n"/>
      <c r="I574" s="122" t="n"/>
      <c r="J574" s="70" t="n"/>
      <c r="K574" s="70" t="n"/>
      <c r="L574" s="70" t="n"/>
      <c r="M574" s="70" t="n"/>
      <c r="N574" s="70" t="n"/>
      <c r="O574" s="70" t="n"/>
      <c r="P574" s="123" t="n"/>
      <c r="Q574" s="122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120" t="n"/>
      <c r="H575" s="121" t="n"/>
      <c r="I575" s="122" t="n"/>
      <c r="J575" s="70" t="n"/>
      <c r="K575" s="70" t="n"/>
      <c r="L575" s="70" t="n"/>
      <c r="M575" s="70" t="n"/>
      <c r="N575" s="70" t="n"/>
      <c r="O575" s="70" t="n"/>
      <c r="P575" s="123" t="n"/>
      <c r="Q575" s="122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120" t="n"/>
      <c r="H576" s="121" t="n"/>
      <c r="I576" s="122" t="n"/>
      <c r="J576" s="70" t="n"/>
      <c r="K576" s="70" t="n"/>
      <c r="L576" s="70" t="n"/>
      <c r="M576" s="70" t="n"/>
      <c r="N576" s="70" t="n"/>
      <c r="O576" s="70" t="n"/>
      <c r="P576" s="123" t="n"/>
      <c r="Q576" s="122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120" t="n"/>
      <c r="H577" s="121" t="n"/>
      <c r="I577" s="122" t="n"/>
      <c r="J577" s="70" t="n"/>
      <c r="K577" s="70" t="n"/>
      <c r="L577" s="70" t="n"/>
      <c r="M577" s="70" t="n"/>
      <c r="N577" s="70" t="n"/>
      <c r="O577" s="70" t="n"/>
      <c r="P577" s="123" t="n"/>
      <c r="Q577" s="122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120" t="n"/>
      <c r="H578" s="121" t="n"/>
      <c r="I578" s="122" t="n"/>
      <c r="J578" s="70" t="n"/>
      <c r="K578" s="70" t="n"/>
      <c r="L578" s="70" t="n"/>
      <c r="M578" s="70" t="n"/>
      <c r="N578" s="70" t="n"/>
      <c r="O578" s="70" t="n"/>
      <c r="P578" s="123" t="n"/>
      <c r="Q578" s="122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120" t="n"/>
      <c r="H579" s="121" t="n"/>
      <c r="I579" s="122" t="n"/>
      <c r="J579" s="70" t="n"/>
      <c r="K579" s="70" t="n"/>
      <c r="L579" s="70" t="n"/>
      <c r="M579" s="70" t="n"/>
      <c r="N579" s="70" t="n"/>
      <c r="O579" s="70" t="n"/>
      <c r="P579" s="123" t="n"/>
      <c r="Q579" s="122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120" t="n"/>
      <c r="H580" s="121" t="n"/>
      <c r="I580" s="122" t="n"/>
      <c r="J580" s="70" t="n"/>
      <c r="K580" s="70" t="n"/>
      <c r="L580" s="70" t="n"/>
      <c r="M580" s="70" t="n"/>
      <c r="N580" s="70" t="n"/>
      <c r="O580" s="70" t="n"/>
      <c r="P580" s="123" t="n"/>
      <c r="Q580" s="122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120" t="n"/>
      <c r="H581" s="121" t="n"/>
      <c r="I581" s="122" t="n"/>
      <c r="J581" s="70" t="n"/>
      <c r="K581" s="70" t="n"/>
      <c r="L581" s="70" t="n"/>
      <c r="M581" s="70" t="n"/>
      <c r="N581" s="70" t="n"/>
      <c r="O581" s="70" t="n"/>
      <c r="P581" s="123" t="n"/>
      <c r="Q581" s="122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120" t="n"/>
      <c r="H582" s="121" t="n"/>
      <c r="I582" s="122" t="n"/>
      <c r="J582" s="70" t="n"/>
      <c r="K582" s="70" t="n"/>
      <c r="L582" s="70" t="n"/>
      <c r="M582" s="70" t="n"/>
      <c r="N582" s="70" t="n"/>
      <c r="O582" s="70" t="n"/>
      <c r="P582" s="123" t="n"/>
      <c r="Q582" s="122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120" t="n"/>
      <c r="H583" s="121" t="n"/>
      <c r="I583" s="122" t="n"/>
      <c r="J583" s="70" t="n"/>
      <c r="K583" s="70" t="n"/>
      <c r="L583" s="70" t="n"/>
      <c r="M583" s="70" t="n"/>
      <c r="N583" s="70" t="n"/>
      <c r="O583" s="70" t="n"/>
      <c r="P583" s="123" t="n"/>
      <c r="Q583" s="122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120" t="n"/>
      <c r="H584" s="121" t="n"/>
      <c r="I584" s="122" t="n"/>
      <c r="J584" s="70" t="n"/>
      <c r="K584" s="70" t="n"/>
      <c r="L584" s="70" t="n"/>
      <c r="M584" s="70" t="n"/>
      <c r="N584" s="70" t="n"/>
      <c r="O584" s="70" t="n"/>
      <c r="P584" s="123" t="n"/>
      <c r="Q584" s="122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120" t="n"/>
      <c r="H585" s="121" t="n"/>
      <c r="I585" s="122" t="n"/>
      <c r="J585" s="70" t="n"/>
      <c r="K585" s="70" t="n"/>
      <c r="L585" s="70" t="n"/>
      <c r="M585" s="70" t="n"/>
      <c r="N585" s="70" t="n"/>
      <c r="O585" s="70" t="n"/>
      <c r="P585" s="123" t="n"/>
      <c r="Q585" s="122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120" t="n"/>
      <c r="H586" s="121" t="n"/>
      <c r="I586" s="122" t="n"/>
      <c r="J586" s="70" t="n"/>
      <c r="K586" s="70" t="n"/>
      <c r="L586" s="70" t="n"/>
      <c r="M586" s="70" t="n"/>
      <c r="N586" s="70" t="n"/>
      <c r="O586" s="70" t="n"/>
      <c r="P586" s="123" t="n"/>
      <c r="Q586" s="122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120" t="n"/>
      <c r="H587" s="121" t="n"/>
      <c r="I587" s="122" t="n"/>
      <c r="J587" s="70" t="n"/>
      <c r="K587" s="70" t="n"/>
      <c r="L587" s="70" t="n"/>
      <c r="M587" s="70" t="n"/>
      <c r="N587" s="70" t="n"/>
      <c r="O587" s="70" t="n"/>
      <c r="P587" s="123" t="n"/>
      <c r="Q587" s="122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120" t="n"/>
      <c r="H588" s="121" t="n"/>
      <c r="I588" s="122" t="n"/>
      <c r="J588" s="70" t="n"/>
      <c r="K588" s="70" t="n"/>
      <c r="L588" s="70" t="n"/>
      <c r="M588" s="70" t="n"/>
      <c r="N588" s="70" t="n"/>
      <c r="O588" s="70" t="n"/>
      <c r="P588" s="123" t="n"/>
      <c r="Q588" s="122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120" t="n"/>
      <c r="H589" s="121" t="n"/>
      <c r="I589" s="122" t="n"/>
      <c r="J589" s="70" t="n"/>
      <c r="K589" s="70" t="n"/>
      <c r="L589" s="70" t="n"/>
      <c r="M589" s="70" t="n"/>
      <c r="N589" s="70" t="n"/>
      <c r="O589" s="70" t="n"/>
      <c r="P589" s="123" t="n"/>
      <c r="Q589" s="122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120" t="n"/>
      <c r="H590" s="121" t="n"/>
      <c r="I590" s="122" t="n"/>
      <c r="J590" s="70" t="n"/>
      <c r="K590" s="70" t="n"/>
      <c r="L590" s="70" t="n"/>
      <c r="M590" s="70" t="n"/>
      <c r="N590" s="70" t="n"/>
      <c r="O590" s="70" t="n"/>
      <c r="P590" s="123" t="n"/>
      <c r="Q590" s="122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120" t="n"/>
      <c r="H591" s="121" t="n"/>
      <c r="I591" s="122" t="n"/>
      <c r="J591" s="70" t="n"/>
      <c r="K591" s="70" t="n"/>
      <c r="L591" s="70" t="n"/>
      <c r="M591" s="70" t="n"/>
      <c r="N591" s="70" t="n"/>
      <c r="O591" s="70" t="n"/>
      <c r="P591" s="123" t="n"/>
      <c r="Q591" s="122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120" t="n"/>
      <c r="H592" s="121" t="n"/>
      <c r="I592" s="122" t="n"/>
      <c r="J592" s="70" t="n"/>
      <c r="K592" s="70" t="n"/>
      <c r="L592" s="70" t="n"/>
      <c r="M592" s="70" t="n"/>
      <c r="N592" s="70" t="n"/>
      <c r="O592" s="70" t="n"/>
      <c r="P592" s="123" t="n"/>
      <c r="Q592" s="122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120" t="n"/>
      <c r="H593" s="121" t="n"/>
      <c r="I593" s="122" t="n"/>
      <c r="J593" s="70" t="n"/>
      <c r="K593" s="70" t="n"/>
      <c r="L593" s="70" t="n"/>
      <c r="M593" s="70" t="n"/>
      <c r="N593" s="70" t="n"/>
      <c r="O593" s="70" t="n"/>
      <c r="P593" s="123" t="n"/>
      <c r="Q593" s="122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120" t="n"/>
      <c r="H594" s="121" t="n"/>
      <c r="I594" s="122" t="n"/>
      <c r="J594" s="70" t="n"/>
      <c r="K594" s="70" t="n"/>
      <c r="L594" s="70" t="n"/>
      <c r="M594" s="70" t="n"/>
      <c r="N594" s="70" t="n"/>
      <c r="O594" s="70" t="n"/>
      <c r="P594" s="123" t="n"/>
      <c r="Q594" s="122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120" t="n"/>
      <c r="H595" s="121" t="n"/>
      <c r="I595" s="122" t="n"/>
      <c r="J595" s="70" t="n"/>
      <c r="K595" s="70" t="n"/>
      <c r="L595" s="70" t="n"/>
      <c r="M595" s="70" t="n"/>
      <c r="N595" s="70" t="n"/>
      <c r="O595" s="70" t="n"/>
      <c r="P595" s="123" t="n"/>
      <c r="Q595" s="122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120" t="n"/>
      <c r="H596" s="121" t="n"/>
      <c r="I596" s="122" t="n"/>
      <c r="J596" s="70" t="n"/>
      <c r="K596" s="70" t="n"/>
      <c r="L596" s="70" t="n"/>
      <c r="M596" s="70" t="n"/>
      <c r="N596" s="70" t="n"/>
      <c r="O596" s="70" t="n"/>
      <c r="P596" s="123" t="n"/>
      <c r="Q596" s="122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120" t="n"/>
      <c r="H597" s="121" t="n"/>
      <c r="I597" s="122" t="n"/>
      <c r="J597" s="70" t="n"/>
      <c r="K597" s="70" t="n"/>
      <c r="L597" s="70" t="n"/>
      <c r="M597" s="70" t="n"/>
      <c r="N597" s="70" t="n"/>
      <c r="O597" s="70" t="n"/>
      <c r="P597" s="123" t="n"/>
      <c r="Q597" s="122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120" t="n"/>
      <c r="H598" s="121" t="n"/>
      <c r="I598" s="122" t="n"/>
      <c r="J598" s="70" t="n"/>
      <c r="K598" s="70" t="n"/>
      <c r="L598" s="70" t="n"/>
      <c r="M598" s="70" t="n"/>
      <c r="N598" s="70" t="n"/>
      <c r="O598" s="70" t="n"/>
      <c r="P598" s="123" t="n"/>
      <c r="Q598" s="122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120" t="n"/>
      <c r="H599" s="121" t="n"/>
      <c r="I599" s="122" t="n"/>
      <c r="J599" s="70" t="n"/>
      <c r="K599" s="70" t="n"/>
      <c r="L599" s="70" t="n"/>
      <c r="M599" s="70" t="n"/>
      <c r="N599" s="70" t="n"/>
      <c r="O599" s="70" t="n"/>
      <c r="P599" s="123" t="n"/>
      <c r="Q599" s="122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120" t="n"/>
      <c r="H600" s="121" t="n"/>
      <c r="I600" s="122" t="n"/>
      <c r="J600" s="70" t="n"/>
      <c r="K600" s="70" t="n"/>
      <c r="L600" s="70" t="n"/>
      <c r="M600" s="70" t="n"/>
      <c r="N600" s="70" t="n"/>
      <c r="O600" s="70" t="n"/>
      <c r="P600" s="123" t="n"/>
      <c r="Q600" s="122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120" t="n"/>
      <c r="H601" s="121" t="n"/>
      <c r="I601" s="122" t="n"/>
      <c r="J601" s="70" t="n"/>
      <c r="K601" s="70" t="n"/>
      <c r="L601" s="70" t="n"/>
      <c r="M601" s="70" t="n"/>
      <c r="N601" s="70" t="n"/>
      <c r="O601" s="70" t="n"/>
      <c r="P601" s="123" t="n"/>
      <c r="Q601" s="122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120" t="n"/>
      <c r="H602" s="121" t="n"/>
      <c r="I602" s="122" t="n"/>
      <c r="J602" s="70" t="n"/>
      <c r="K602" s="70" t="n"/>
      <c r="L602" s="70" t="n"/>
      <c r="M602" s="70" t="n"/>
      <c r="N602" s="70" t="n"/>
      <c r="O602" s="70" t="n"/>
      <c r="P602" s="123" t="n"/>
      <c r="Q602" s="122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120" t="n"/>
      <c r="H603" s="121" t="n"/>
      <c r="I603" s="122" t="n"/>
      <c r="J603" s="70" t="n"/>
      <c r="K603" s="70" t="n"/>
      <c r="L603" s="70" t="n"/>
      <c r="M603" s="70" t="n"/>
      <c r="N603" s="70" t="n"/>
      <c r="O603" s="70" t="n"/>
      <c r="P603" s="123" t="n"/>
      <c r="Q603" s="122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120" t="n"/>
      <c r="H604" s="121" t="n"/>
      <c r="I604" s="122" t="n"/>
      <c r="J604" s="70" t="n"/>
      <c r="K604" s="70" t="n"/>
      <c r="L604" s="70" t="n"/>
      <c r="M604" s="70" t="n"/>
      <c r="N604" s="70" t="n"/>
      <c r="O604" s="70" t="n"/>
      <c r="P604" s="123" t="n"/>
      <c r="Q604" s="122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120" t="n"/>
      <c r="H605" s="121" t="n"/>
      <c r="I605" s="122" t="n"/>
      <c r="J605" s="70" t="n"/>
      <c r="K605" s="70" t="n"/>
      <c r="L605" s="70" t="n"/>
      <c r="M605" s="70" t="n"/>
      <c r="N605" s="70" t="n"/>
      <c r="O605" s="70" t="n"/>
      <c r="P605" s="123" t="n"/>
      <c r="Q605" s="122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120" t="n"/>
      <c r="H606" s="121" t="n"/>
      <c r="I606" s="122" t="n"/>
      <c r="J606" s="70" t="n"/>
      <c r="K606" s="70" t="n"/>
      <c r="L606" s="70" t="n"/>
      <c r="M606" s="70" t="n"/>
      <c r="N606" s="70" t="n"/>
      <c r="O606" s="70" t="n"/>
      <c r="P606" s="123" t="n"/>
      <c r="Q606" s="122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120" t="n"/>
      <c r="H607" s="121" t="n"/>
      <c r="I607" s="122" t="n"/>
      <c r="J607" s="70" t="n"/>
      <c r="K607" s="70" t="n"/>
      <c r="L607" s="70" t="n"/>
      <c r="M607" s="70" t="n"/>
      <c r="N607" s="70" t="n"/>
      <c r="O607" s="70" t="n"/>
      <c r="P607" s="123" t="n"/>
      <c r="Q607" s="122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120" t="n"/>
      <c r="H608" s="121" t="n"/>
      <c r="I608" s="122" t="n"/>
      <c r="J608" s="70" t="n"/>
      <c r="K608" s="70" t="n"/>
      <c r="L608" s="70" t="n"/>
      <c r="M608" s="70" t="n"/>
      <c r="N608" s="70" t="n"/>
      <c r="O608" s="70" t="n"/>
      <c r="P608" s="123" t="n"/>
      <c r="Q608" s="122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120" t="n"/>
      <c r="H609" s="121" t="n"/>
      <c r="I609" s="122" t="n"/>
      <c r="J609" s="70" t="n"/>
      <c r="K609" s="70" t="n"/>
      <c r="L609" s="70" t="n"/>
      <c r="M609" s="70" t="n"/>
      <c r="N609" s="70" t="n"/>
      <c r="O609" s="70" t="n"/>
      <c r="P609" s="123" t="n"/>
      <c r="Q609" s="122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120" t="n"/>
      <c r="H610" s="121" t="n"/>
      <c r="I610" s="122" t="n"/>
      <c r="J610" s="70" t="n"/>
      <c r="K610" s="70" t="n"/>
      <c r="L610" s="70" t="n"/>
      <c r="M610" s="70" t="n"/>
      <c r="N610" s="70" t="n"/>
      <c r="O610" s="70" t="n"/>
      <c r="P610" s="123" t="n"/>
      <c r="Q610" s="122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120" t="n"/>
      <c r="H611" s="121" t="n"/>
      <c r="I611" s="122" t="n"/>
      <c r="J611" s="70" t="n"/>
      <c r="K611" s="70" t="n"/>
      <c r="L611" s="70" t="n"/>
      <c r="M611" s="70" t="n"/>
      <c r="N611" s="70" t="n"/>
      <c r="O611" s="70" t="n"/>
      <c r="P611" s="123" t="n"/>
      <c r="Q611" s="122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120" t="n"/>
      <c r="H612" s="121" t="n"/>
      <c r="I612" s="122" t="n"/>
      <c r="J612" s="70" t="n"/>
      <c r="K612" s="70" t="n"/>
      <c r="L612" s="70" t="n"/>
      <c r="M612" s="70" t="n"/>
      <c r="N612" s="70" t="n"/>
      <c r="O612" s="70" t="n"/>
      <c r="P612" s="123" t="n"/>
      <c r="Q612" s="122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120" t="n"/>
      <c r="H613" s="121" t="n"/>
      <c r="I613" s="122" t="n"/>
      <c r="J613" s="70" t="n"/>
      <c r="K613" s="70" t="n"/>
      <c r="L613" s="70" t="n"/>
      <c r="M613" s="70" t="n"/>
      <c r="N613" s="70" t="n"/>
      <c r="O613" s="70" t="n"/>
      <c r="P613" s="123" t="n"/>
      <c r="Q613" s="122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120" t="n"/>
      <c r="H614" s="121" t="n"/>
      <c r="I614" s="122" t="n"/>
      <c r="J614" s="70" t="n"/>
      <c r="K614" s="70" t="n"/>
      <c r="L614" s="70" t="n"/>
      <c r="M614" s="70" t="n"/>
      <c r="N614" s="70" t="n"/>
      <c r="O614" s="70" t="n"/>
      <c r="P614" s="123" t="n"/>
      <c r="Q614" s="122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120" t="n"/>
      <c r="H615" s="121" t="n"/>
      <c r="I615" s="122" t="n"/>
      <c r="J615" s="70" t="n"/>
      <c r="K615" s="70" t="n"/>
      <c r="L615" s="70" t="n"/>
      <c r="M615" s="70" t="n"/>
      <c r="N615" s="70" t="n"/>
      <c r="O615" s="70" t="n"/>
      <c r="P615" s="123" t="n"/>
      <c r="Q615" s="122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120" t="n"/>
      <c r="H616" s="121" t="n"/>
      <c r="I616" s="122" t="n"/>
      <c r="J616" s="70" t="n"/>
      <c r="K616" s="70" t="n"/>
      <c r="L616" s="70" t="n"/>
      <c r="M616" s="70" t="n"/>
      <c r="N616" s="70" t="n"/>
      <c r="O616" s="70" t="n"/>
      <c r="P616" s="123" t="n"/>
      <c r="Q616" s="122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120" t="n"/>
      <c r="H617" s="121" t="n"/>
      <c r="I617" s="122" t="n"/>
      <c r="J617" s="70" t="n"/>
      <c r="K617" s="70" t="n"/>
      <c r="L617" s="70" t="n"/>
      <c r="M617" s="70" t="n"/>
      <c r="N617" s="70" t="n"/>
      <c r="O617" s="70" t="n"/>
      <c r="P617" s="123" t="n"/>
      <c r="Q617" s="122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120" t="n"/>
      <c r="H618" s="121" t="n"/>
      <c r="I618" s="122" t="n"/>
      <c r="J618" s="70" t="n"/>
      <c r="K618" s="70" t="n"/>
      <c r="L618" s="70" t="n"/>
      <c r="M618" s="70" t="n"/>
      <c r="N618" s="70" t="n"/>
      <c r="O618" s="70" t="n"/>
      <c r="P618" s="123" t="n"/>
      <c r="Q618" s="122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120" t="n"/>
      <c r="H619" s="121" t="n"/>
      <c r="I619" s="122" t="n"/>
      <c r="J619" s="70" t="n"/>
      <c r="K619" s="70" t="n"/>
      <c r="L619" s="70" t="n"/>
      <c r="M619" s="70" t="n"/>
      <c r="N619" s="70" t="n"/>
      <c r="O619" s="70" t="n"/>
      <c r="P619" s="123" t="n"/>
      <c r="Q619" s="122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120" t="n"/>
      <c r="H620" s="121" t="n"/>
      <c r="I620" s="122" t="n"/>
      <c r="J620" s="70" t="n"/>
      <c r="K620" s="70" t="n"/>
      <c r="L620" s="70" t="n"/>
      <c r="M620" s="70" t="n"/>
      <c r="N620" s="70" t="n"/>
      <c r="O620" s="70" t="n"/>
      <c r="P620" s="123" t="n"/>
      <c r="Q620" s="122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120" t="n"/>
      <c r="H621" s="121" t="n"/>
      <c r="I621" s="122" t="n"/>
      <c r="J621" s="70" t="n"/>
      <c r="K621" s="70" t="n"/>
      <c r="L621" s="70" t="n"/>
      <c r="M621" s="70" t="n"/>
      <c r="N621" s="70" t="n"/>
      <c r="O621" s="70" t="n"/>
      <c r="P621" s="123" t="n"/>
      <c r="Q621" s="122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120" t="n"/>
      <c r="H622" s="121" t="n"/>
      <c r="I622" s="122" t="n"/>
      <c r="J622" s="70" t="n"/>
      <c r="K622" s="70" t="n"/>
      <c r="L622" s="70" t="n"/>
      <c r="M622" s="70" t="n"/>
      <c r="N622" s="70" t="n"/>
      <c r="O622" s="70" t="n"/>
      <c r="P622" s="123" t="n"/>
      <c r="Q622" s="122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120" t="n"/>
      <c r="H623" s="121" t="n"/>
      <c r="I623" s="122" t="n"/>
      <c r="J623" s="70" t="n"/>
      <c r="K623" s="70" t="n"/>
      <c r="L623" s="70" t="n"/>
      <c r="M623" s="70" t="n"/>
      <c r="N623" s="70" t="n"/>
      <c r="O623" s="70" t="n"/>
      <c r="P623" s="123" t="n"/>
      <c r="Q623" s="122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120" t="n"/>
      <c r="H624" s="121" t="n"/>
      <c r="I624" s="122" t="n"/>
      <c r="J624" s="70" t="n"/>
      <c r="K624" s="70" t="n"/>
      <c r="L624" s="70" t="n"/>
      <c r="M624" s="70" t="n"/>
      <c r="N624" s="70" t="n"/>
      <c r="O624" s="70" t="n"/>
      <c r="P624" s="123" t="n"/>
      <c r="Q624" s="122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120" t="n"/>
      <c r="H625" s="121" t="n"/>
      <c r="I625" s="122" t="n"/>
      <c r="J625" s="70" t="n"/>
      <c r="K625" s="70" t="n"/>
      <c r="L625" s="70" t="n"/>
      <c r="M625" s="70" t="n"/>
      <c r="N625" s="70" t="n"/>
      <c r="O625" s="70" t="n"/>
      <c r="P625" s="123" t="n"/>
      <c r="Q625" s="122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120" t="n"/>
      <c r="H626" s="121" t="n"/>
      <c r="I626" s="122" t="n"/>
      <c r="J626" s="70" t="n"/>
      <c r="K626" s="70" t="n"/>
      <c r="L626" s="70" t="n"/>
      <c r="M626" s="70" t="n"/>
      <c r="N626" s="70" t="n"/>
      <c r="O626" s="70" t="n"/>
      <c r="P626" s="123" t="n"/>
      <c r="Q626" s="122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120" t="n"/>
      <c r="H627" s="121" t="n"/>
      <c r="I627" s="122" t="n"/>
      <c r="J627" s="70" t="n"/>
      <c r="K627" s="70" t="n"/>
      <c r="L627" s="70" t="n"/>
      <c r="M627" s="70" t="n"/>
      <c r="N627" s="70" t="n"/>
      <c r="O627" s="70" t="n"/>
      <c r="P627" s="123" t="n"/>
      <c r="Q627" s="122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120" t="n"/>
      <c r="H628" s="121" t="n"/>
      <c r="I628" s="122" t="n"/>
      <c r="J628" s="70" t="n"/>
      <c r="K628" s="70" t="n"/>
      <c r="L628" s="70" t="n"/>
      <c r="M628" s="70" t="n"/>
      <c r="N628" s="70" t="n"/>
      <c r="O628" s="70" t="n"/>
      <c r="P628" s="123" t="n"/>
      <c r="Q628" s="122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120" t="n"/>
      <c r="H629" s="121" t="n"/>
      <c r="I629" s="122" t="n"/>
      <c r="J629" s="70" t="n"/>
      <c r="K629" s="70" t="n"/>
      <c r="L629" s="70" t="n"/>
      <c r="M629" s="70" t="n"/>
      <c r="N629" s="70" t="n"/>
      <c r="O629" s="70" t="n"/>
      <c r="P629" s="123" t="n"/>
      <c r="Q629" s="122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120" t="n"/>
      <c r="H630" s="121" t="n"/>
      <c r="I630" s="122" t="n"/>
      <c r="J630" s="70" t="n"/>
      <c r="K630" s="70" t="n"/>
      <c r="L630" s="70" t="n"/>
      <c r="M630" s="70" t="n"/>
      <c r="N630" s="70" t="n"/>
      <c r="O630" s="70" t="n"/>
      <c r="P630" s="123" t="n"/>
      <c r="Q630" s="122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120" t="n"/>
      <c r="H631" s="121" t="n"/>
      <c r="I631" s="122" t="n"/>
      <c r="J631" s="70" t="n"/>
      <c r="K631" s="70" t="n"/>
      <c r="L631" s="70" t="n"/>
      <c r="M631" s="70" t="n"/>
      <c r="N631" s="70" t="n"/>
      <c r="O631" s="70" t="n"/>
      <c r="P631" s="123" t="n"/>
      <c r="Q631" s="122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120" t="n"/>
      <c r="H632" s="121" t="n"/>
      <c r="I632" s="122" t="n"/>
      <c r="J632" s="70" t="n"/>
      <c r="K632" s="70" t="n"/>
      <c r="L632" s="70" t="n"/>
      <c r="M632" s="70" t="n"/>
      <c r="N632" s="70" t="n"/>
      <c r="O632" s="70" t="n"/>
      <c r="P632" s="123" t="n"/>
      <c r="Q632" s="122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120" t="n"/>
      <c r="H633" s="121" t="n"/>
      <c r="I633" s="122" t="n"/>
      <c r="J633" s="70" t="n"/>
      <c r="K633" s="70" t="n"/>
      <c r="L633" s="70" t="n"/>
      <c r="M633" s="70" t="n"/>
      <c r="N633" s="70" t="n"/>
      <c r="O633" s="70" t="n"/>
      <c r="P633" s="123" t="n"/>
      <c r="Q633" s="122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120" t="n"/>
      <c r="H634" s="121" t="n"/>
      <c r="I634" s="122" t="n"/>
      <c r="J634" s="70" t="n"/>
      <c r="K634" s="70" t="n"/>
      <c r="L634" s="70" t="n"/>
      <c r="M634" s="70" t="n"/>
      <c r="N634" s="70" t="n"/>
      <c r="O634" s="70" t="n"/>
      <c r="P634" s="123" t="n"/>
      <c r="Q634" s="122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120" t="n"/>
      <c r="H635" s="121" t="n"/>
      <c r="I635" s="122" t="n"/>
      <c r="J635" s="70" t="n"/>
      <c r="K635" s="70" t="n"/>
      <c r="L635" s="70" t="n"/>
      <c r="M635" s="70" t="n"/>
      <c r="N635" s="70" t="n"/>
      <c r="O635" s="70" t="n"/>
      <c r="P635" s="123" t="n"/>
      <c r="Q635" s="122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120" t="n"/>
      <c r="H636" s="121" t="n"/>
      <c r="I636" s="122" t="n"/>
      <c r="J636" s="70" t="n"/>
      <c r="K636" s="70" t="n"/>
      <c r="L636" s="70" t="n"/>
      <c r="M636" s="70" t="n"/>
      <c r="N636" s="70" t="n"/>
      <c r="O636" s="70" t="n"/>
      <c r="P636" s="123" t="n"/>
      <c r="Q636" s="122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120" t="n"/>
      <c r="H637" s="121" t="n"/>
      <c r="I637" s="122" t="n"/>
      <c r="J637" s="70" t="n"/>
      <c r="K637" s="70" t="n"/>
      <c r="L637" s="70" t="n"/>
      <c r="M637" s="70" t="n"/>
      <c r="N637" s="70" t="n"/>
      <c r="O637" s="70" t="n"/>
      <c r="P637" s="123" t="n"/>
      <c r="Q637" s="122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120" t="n"/>
      <c r="H638" s="121" t="n"/>
      <c r="I638" s="122" t="n"/>
      <c r="J638" s="70" t="n"/>
      <c r="K638" s="70" t="n"/>
      <c r="L638" s="70" t="n"/>
      <c r="M638" s="70" t="n"/>
      <c r="N638" s="70" t="n"/>
      <c r="O638" s="70" t="n"/>
      <c r="P638" s="123" t="n"/>
      <c r="Q638" s="122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120" t="n"/>
      <c r="H639" s="121" t="n"/>
      <c r="I639" s="122" t="n"/>
      <c r="J639" s="70" t="n"/>
      <c r="K639" s="70" t="n"/>
      <c r="L639" s="70" t="n"/>
      <c r="M639" s="70" t="n"/>
      <c r="N639" s="70" t="n"/>
      <c r="O639" s="70" t="n"/>
      <c r="P639" s="123" t="n"/>
      <c r="Q639" s="122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120" t="n"/>
      <c r="H640" s="121" t="n"/>
      <c r="I640" s="122" t="n"/>
      <c r="J640" s="70" t="n"/>
      <c r="K640" s="70" t="n"/>
      <c r="L640" s="70" t="n"/>
      <c r="M640" s="70" t="n"/>
      <c r="N640" s="70" t="n"/>
      <c r="O640" s="70" t="n"/>
      <c r="P640" s="123" t="n"/>
      <c r="Q640" s="122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120" t="n"/>
      <c r="H641" s="121" t="n"/>
      <c r="I641" s="122" t="n"/>
      <c r="J641" s="70" t="n"/>
      <c r="K641" s="70" t="n"/>
      <c r="L641" s="70" t="n"/>
      <c r="M641" s="70" t="n"/>
      <c r="N641" s="70" t="n"/>
      <c r="O641" s="70" t="n"/>
      <c r="P641" s="123" t="n"/>
      <c r="Q641" s="122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120" t="n"/>
      <c r="H642" s="121" t="n"/>
      <c r="I642" s="122" t="n"/>
      <c r="J642" s="70" t="n"/>
      <c r="K642" s="70" t="n"/>
      <c r="L642" s="70" t="n"/>
      <c r="M642" s="70" t="n"/>
      <c r="N642" s="70" t="n"/>
      <c r="O642" s="70" t="n"/>
      <c r="P642" s="123" t="n"/>
      <c r="Q642" s="122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120" t="n"/>
      <c r="H643" s="121" t="n"/>
      <c r="I643" s="122" t="n"/>
      <c r="J643" s="70" t="n"/>
      <c r="K643" s="70" t="n"/>
      <c r="L643" s="70" t="n"/>
      <c r="M643" s="70" t="n"/>
      <c r="N643" s="70" t="n"/>
      <c r="O643" s="70" t="n"/>
      <c r="P643" s="123" t="n"/>
      <c r="Q643" s="122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120" t="n"/>
      <c r="H644" s="121" t="n"/>
      <c r="I644" s="122" t="n"/>
      <c r="J644" s="70" t="n"/>
      <c r="K644" s="70" t="n"/>
      <c r="L644" s="70" t="n"/>
      <c r="M644" s="70" t="n"/>
      <c r="N644" s="70" t="n"/>
      <c r="O644" s="70" t="n"/>
      <c r="P644" s="123" t="n"/>
      <c r="Q644" s="122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120" t="n"/>
      <c r="H645" s="121" t="n"/>
      <c r="I645" s="122" t="n"/>
      <c r="J645" s="70" t="n"/>
      <c r="K645" s="70" t="n"/>
      <c r="L645" s="70" t="n"/>
      <c r="M645" s="70" t="n"/>
      <c r="N645" s="70" t="n"/>
      <c r="O645" s="70" t="n"/>
      <c r="P645" s="123" t="n"/>
      <c r="Q645" s="122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120" t="n"/>
      <c r="H646" s="121" t="n"/>
      <c r="I646" s="122" t="n"/>
      <c r="J646" s="70" t="n"/>
      <c r="K646" s="70" t="n"/>
      <c r="L646" s="70" t="n"/>
      <c r="M646" s="70" t="n"/>
      <c r="N646" s="70" t="n"/>
      <c r="O646" s="70" t="n"/>
      <c r="P646" s="123" t="n"/>
      <c r="Q646" s="122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120" t="n"/>
      <c r="H647" s="121" t="n"/>
      <c r="I647" s="122" t="n"/>
      <c r="J647" s="70" t="n"/>
      <c r="K647" s="70" t="n"/>
      <c r="L647" s="70" t="n"/>
      <c r="M647" s="70" t="n"/>
      <c r="N647" s="70" t="n"/>
      <c r="O647" s="70" t="n"/>
      <c r="P647" s="123" t="n"/>
      <c r="Q647" s="122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120" t="n"/>
      <c r="H648" s="121" t="n"/>
      <c r="I648" s="122" t="n"/>
      <c r="J648" s="70" t="n"/>
      <c r="K648" s="70" t="n"/>
      <c r="L648" s="70" t="n"/>
      <c r="M648" s="70" t="n"/>
      <c r="N648" s="70" t="n"/>
      <c r="O648" s="70" t="n"/>
      <c r="P648" s="123" t="n"/>
      <c r="Q648" s="122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120" t="n"/>
      <c r="H649" s="121" t="n"/>
      <c r="I649" s="122" t="n"/>
      <c r="J649" s="70" t="n"/>
      <c r="K649" s="70" t="n"/>
      <c r="L649" s="70" t="n"/>
      <c r="M649" s="70" t="n"/>
      <c r="N649" s="70" t="n"/>
      <c r="O649" s="70" t="n"/>
      <c r="P649" s="123" t="n"/>
      <c r="Q649" s="122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120" t="n"/>
      <c r="H650" s="121" t="n"/>
      <c r="I650" s="122" t="n"/>
      <c r="J650" s="70" t="n"/>
      <c r="K650" s="70" t="n"/>
      <c r="L650" s="70" t="n"/>
      <c r="M650" s="70" t="n"/>
      <c r="N650" s="70" t="n"/>
      <c r="O650" s="70" t="n"/>
      <c r="P650" s="123" t="n"/>
      <c r="Q650" s="122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120" t="n"/>
      <c r="H651" s="121" t="n"/>
      <c r="I651" s="122" t="n"/>
      <c r="J651" s="70" t="n"/>
      <c r="K651" s="70" t="n"/>
      <c r="L651" s="70" t="n"/>
      <c r="M651" s="70" t="n"/>
      <c r="N651" s="70" t="n"/>
      <c r="O651" s="70" t="n"/>
      <c r="P651" s="123" t="n"/>
      <c r="Q651" s="122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120" t="n"/>
      <c r="H652" s="121" t="n"/>
      <c r="I652" s="122" t="n"/>
      <c r="J652" s="70" t="n"/>
      <c r="K652" s="70" t="n"/>
      <c r="L652" s="70" t="n"/>
      <c r="M652" s="70" t="n"/>
      <c r="N652" s="70" t="n"/>
      <c r="O652" s="70" t="n"/>
      <c r="P652" s="123" t="n"/>
      <c r="Q652" s="122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120" t="n"/>
      <c r="H653" s="121" t="n"/>
      <c r="I653" s="122" t="n"/>
      <c r="J653" s="70" t="n"/>
      <c r="K653" s="70" t="n"/>
      <c r="L653" s="70" t="n"/>
      <c r="M653" s="70" t="n"/>
      <c r="N653" s="70" t="n"/>
      <c r="O653" s="70" t="n"/>
      <c r="P653" s="123" t="n"/>
      <c r="Q653" s="122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120" t="n"/>
      <c r="H654" s="121" t="n"/>
      <c r="I654" s="122" t="n"/>
      <c r="J654" s="70" t="n"/>
      <c r="K654" s="70" t="n"/>
      <c r="L654" s="70" t="n"/>
      <c r="M654" s="70" t="n"/>
      <c r="N654" s="70" t="n"/>
      <c r="O654" s="70" t="n"/>
      <c r="P654" s="123" t="n"/>
      <c r="Q654" s="122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120" t="n"/>
      <c r="H655" s="121" t="n"/>
      <c r="I655" s="122" t="n"/>
      <c r="J655" s="70" t="n"/>
      <c r="K655" s="70" t="n"/>
      <c r="L655" s="70" t="n"/>
      <c r="M655" s="70" t="n"/>
      <c r="N655" s="70" t="n"/>
      <c r="O655" s="70" t="n"/>
      <c r="P655" s="123" t="n"/>
      <c r="Q655" s="122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120" t="n"/>
      <c r="H656" s="121" t="n"/>
      <c r="I656" s="122" t="n"/>
      <c r="J656" s="70" t="n"/>
      <c r="K656" s="70" t="n"/>
      <c r="L656" s="70" t="n"/>
      <c r="M656" s="70" t="n"/>
      <c r="N656" s="70" t="n"/>
      <c r="O656" s="70" t="n"/>
      <c r="P656" s="123" t="n"/>
      <c r="Q656" s="122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120" t="n"/>
      <c r="H657" s="121" t="n"/>
      <c r="I657" s="122" t="n"/>
      <c r="J657" s="70" t="n"/>
      <c r="K657" s="70" t="n"/>
      <c r="L657" s="70" t="n"/>
      <c r="M657" s="70" t="n"/>
      <c r="N657" s="70" t="n"/>
      <c r="O657" s="70" t="n"/>
      <c r="P657" s="123" t="n"/>
      <c r="Q657" s="122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120" t="n"/>
      <c r="H658" s="121" t="n"/>
      <c r="I658" s="122" t="n"/>
      <c r="J658" s="70" t="n"/>
      <c r="K658" s="70" t="n"/>
      <c r="L658" s="70" t="n"/>
      <c r="M658" s="70" t="n"/>
      <c r="N658" s="70" t="n"/>
      <c r="O658" s="70" t="n"/>
      <c r="P658" s="123" t="n"/>
      <c r="Q658" s="122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120" t="n"/>
      <c r="H659" s="121" t="n"/>
      <c r="I659" s="122" t="n"/>
      <c r="J659" s="70" t="n"/>
      <c r="K659" s="70" t="n"/>
      <c r="L659" s="70" t="n"/>
      <c r="M659" s="70" t="n"/>
      <c r="N659" s="70" t="n"/>
      <c r="O659" s="70" t="n"/>
      <c r="P659" s="123" t="n"/>
      <c r="Q659" s="122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120" t="n"/>
      <c r="H660" s="121" t="n"/>
      <c r="I660" s="122" t="n"/>
      <c r="J660" s="70" t="n"/>
      <c r="K660" s="70" t="n"/>
      <c r="L660" s="70" t="n"/>
      <c r="M660" s="70" t="n"/>
      <c r="N660" s="70" t="n"/>
      <c r="O660" s="70" t="n"/>
      <c r="P660" s="123" t="n"/>
      <c r="Q660" s="122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120" t="n"/>
      <c r="H661" s="121" t="n"/>
      <c r="I661" s="122" t="n"/>
      <c r="J661" s="70" t="n"/>
      <c r="K661" s="70" t="n"/>
      <c r="L661" s="70" t="n"/>
      <c r="M661" s="70" t="n"/>
      <c r="N661" s="70" t="n"/>
      <c r="O661" s="70" t="n"/>
      <c r="P661" s="123" t="n"/>
      <c r="Q661" s="122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120" t="n"/>
      <c r="H662" s="121" t="n"/>
      <c r="I662" s="122" t="n"/>
      <c r="J662" s="70" t="n"/>
      <c r="K662" s="70" t="n"/>
      <c r="L662" s="70" t="n"/>
      <c r="M662" s="70" t="n"/>
      <c r="N662" s="70" t="n"/>
      <c r="O662" s="70" t="n"/>
      <c r="P662" s="123" t="n"/>
      <c r="Q662" s="122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120" t="n"/>
      <c r="H663" s="121" t="n"/>
      <c r="I663" s="122" t="n"/>
      <c r="J663" s="70" t="n"/>
      <c r="K663" s="70" t="n"/>
      <c r="L663" s="70" t="n"/>
      <c r="M663" s="70" t="n"/>
      <c r="N663" s="70" t="n"/>
      <c r="O663" s="70" t="n"/>
      <c r="P663" s="123" t="n"/>
      <c r="Q663" s="122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120" t="n"/>
      <c r="H664" s="121" t="n"/>
      <c r="I664" s="122" t="n"/>
      <c r="J664" s="70" t="n"/>
      <c r="K664" s="70" t="n"/>
      <c r="L664" s="70" t="n"/>
      <c r="M664" s="70" t="n"/>
      <c r="N664" s="70" t="n"/>
      <c r="O664" s="70" t="n"/>
      <c r="P664" s="123" t="n"/>
      <c r="Q664" s="122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120" t="n"/>
      <c r="H665" s="121" t="n"/>
      <c r="I665" s="122" t="n"/>
      <c r="J665" s="70" t="n"/>
      <c r="K665" s="70" t="n"/>
      <c r="L665" s="70" t="n"/>
      <c r="M665" s="70" t="n"/>
      <c r="N665" s="70" t="n"/>
      <c r="O665" s="70" t="n"/>
      <c r="P665" s="123" t="n"/>
      <c r="Q665" s="122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120" t="n"/>
      <c r="H666" s="121" t="n"/>
      <c r="I666" s="122" t="n"/>
      <c r="J666" s="70" t="n"/>
      <c r="K666" s="70" t="n"/>
      <c r="L666" s="70" t="n"/>
      <c r="M666" s="70" t="n"/>
      <c r="N666" s="70" t="n"/>
      <c r="O666" s="70" t="n"/>
      <c r="P666" s="123" t="n"/>
      <c r="Q666" s="122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120" t="n"/>
      <c r="H667" s="121" t="n"/>
      <c r="I667" s="122" t="n"/>
      <c r="J667" s="70" t="n"/>
      <c r="K667" s="70" t="n"/>
      <c r="L667" s="70" t="n"/>
      <c r="M667" s="70" t="n"/>
      <c r="N667" s="70" t="n"/>
      <c r="O667" s="70" t="n"/>
      <c r="P667" s="123" t="n"/>
      <c r="Q667" s="122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120" t="n"/>
      <c r="H668" s="121" t="n"/>
      <c r="I668" s="122" t="n"/>
      <c r="J668" s="70" t="n"/>
      <c r="K668" s="70" t="n"/>
      <c r="L668" s="70" t="n"/>
      <c r="M668" s="70" t="n"/>
      <c r="N668" s="70" t="n"/>
      <c r="O668" s="70" t="n"/>
      <c r="P668" s="123" t="n"/>
      <c r="Q668" s="122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120" t="n"/>
      <c r="H669" s="121" t="n"/>
      <c r="I669" s="122" t="n"/>
      <c r="J669" s="70" t="n"/>
      <c r="K669" s="70" t="n"/>
      <c r="L669" s="70" t="n"/>
      <c r="M669" s="70" t="n"/>
      <c r="N669" s="70" t="n"/>
      <c r="O669" s="70" t="n"/>
      <c r="P669" s="123" t="n"/>
      <c r="Q669" s="122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120" t="n"/>
      <c r="H670" s="121" t="n"/>
      <c r="I670" s="122" t="n"/>
      <c r="J670" s="70" t="n"/>
      <c r="K670" s="70" t="n"/>
      <c r="L670" s="70" t="n"/>
      <c r="M670" s="70" t="n"/>
      <c r="N670" s="70" t="n"/>
      <c r="O670" s="70" t="n"/>
      <c r="P670" s="123" t="n"/>
      <c r="Q670" s="122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120" t="n"/>
      <c r="H671" s="121" t="n"/>
      <c r="I671" s="122" t="n"/>
      <c r="J671" s="70" t="n"/>
      <c r="K671" s="70" t="n"/>
      <c r="L671" s="70" t="n"/>
      <c r="M671" s="70" t="n"/>
      <c r="N671" s="70" t="n"/>
      <c r="O671" s="70" t="n"/>
      <c r="P671" s="123" t="n"/>
      <c r="Q671" s="122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120" t="n"/>
      <c r="H672" s="121" t="n"/>
      <c r="I672" s="122" t="n"/>
      <c r="J672" s="70" t="n"/>
      <c r="K672" s="70" t="n"/>
      <c r="L672" s="70" t="n"/>
      <c r="M672" s="70" t="n"/>
      <c r="N672" s="70" t="n"/>
      <c r="O672" s="70" t="n"/>
      <c r="P672" s="123" t="n"/>
      <c r="Q672" s="122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120" t="n"/>
      <c r="H673" s="121" t="n"/>
      <c r="I673" s="122" t="n"/>
      <c r="J673" s="70" t="n"/>
      <c r="K673" s="70" t="n"/>
      <c r="L673" s="70" t="n"/>
      <c r="M673" s="70" t="n"/>
      <c r="N673" s="70" t="n"/>
      <c r="O673" s="70" t="n"/>
      <c r="P673" s="123" t="n"/>
      <c r="Q673" s="122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120" t="n"/>
      <c r="H674" s="121" t="n"/>
      <c r="I674" s="122" t="n"/>
      <c r="J674" s="70" t="n"/>
      <c r="K674" s="70" t="n"/>
      <c r="L674" s="70" t="n"/>
      <c r="M674" s="70" t="n"/>
      <c r="N674" s="70" t="n"/>
      <c r="O674" s="70" t="n"/>
      <c r="P674" s="123" t="n"/>
      <c r="Q674" s="122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120" t="n"/>
      <c r="H675" s="121" t="n"/>
      <c r="I675" s="122" t="n"/>
      <c r="J675" s="70" t="n"/>
      <c r="K675" s="70" t="n"/>
      <c r="L675" s="70" t="n"/>
      <c r="M675" s="70" t="n"/>
      <c r="N675" s="70" t="n"/>
      <c r="O675" s="70" t="n"/>
      <c r="P675" s="123" t="n"/>
      <c r="Q675" s="122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120" t="n"/>
      <c r="H676" s="121" t="n"/>
      <c r="I676" s="122" t="n"/>
      <c r="J676" s="70" t="n"/>
      <c r="K676" s="70" t="n"/>
      <c r="L676" s="70" t="n"/>
      <c r="M676" s="70" t="n"/>
      <c r="N676" s="70" t="n"/>
      <c r="O676" s="70" t="n"/>
      <c r="P676" s="123" t="n"/>
      <c r="Q676" s="122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120" t="n"/>
      <c r="H677" s="121" t="n"/>
      <c r="I677" s="122" t="n"/>
      <c r="J677" s="70" t="n"/>
      <c r="K677" s="70" t="n"/>
      <c r="L677" s="70" t="n"/>
      <c r="M677" s="70" t="n"/>
      <c r="N677" s="70" t="n"/>
      <c r="O677" s="70" t="n"/>
      <c r="P677" s="123" t="n"/>
      <c r="Q677" s="122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120" t="n"/>
      <c r="H678" s="121" t="n"/>
      <c r="I678" s="122" t="n"/>
      <c r="J678" s="70" t="n"/>
      <c r="K678" s="70" t="n"/>
      <c r="L678" s="70" t="n"/>
      <c r="M678" s="70" t="n"/>
      <c r="N678" s="70" t="n"/>
      <c r="O678" s="70" t="n"/>
      <c r="P678" s="123" t="n"/>
      <c r="Q678" s="122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120" t="n"/>
      <c r="H679" s="121" t="n"/>
      <c r="I679" s="122" t="n"/>
      <c r="J679" s="70" t="n"/>
      <c r="K679" s="70" t="n"/>
      <c r="L679" s="70" t="n"/>
      <c r="M679" s="70" t="n"/>
      <c r="N679" s="70" t="n"/>
      <c r="O679" s="70" t="n"/>
      <c r="P679" s="123" t="n"/>
      <c r="Q679" s="122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120" t="n"/>
      <c r="H680" s="121" t="n"/>
      <c r="I680" s="122" t="n"/>
      <c r="J680" s="70" t="n"/>
      <c r="K680" s="70" t="n"/>
      <c r="L680" s="70" t="n"/>
      <c r="M680" s="70" t="n"/>
      <c r="N680" s="70" t="n"/>
      <c r="O680" s="70" t="n"/>
      <c r="P680" s="123" t="n"/>
      <c r="Q680" s="122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120" t="n"/>
      <c r="H681" s="121" t="n"/>
      <c r="I681" s="122" t="n"/>
      <c r="J681" s="70" t="n"/>
      <c r="K681" s="70" t="n"/>
      <c r="L681" s="70" t="n"/>
      <c r="M681" s="70" t="n"/>
      <c r="N681" s="70" t="n"/>
      <c r="O681" s="70" t="n"/>
      <c r="P681" s="123" t="n"/>
      <c r="Q681" s="122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120" t="n"/>
      <c r="H682" s="121" t="n"/>
      <c r="I682" s="122" t="n"/>
      <c r="J682" s="70" t="n"/>
      <c r="K682" s="70" t="n"/>
      <c r="L682" s="70" t="n"/>
      <c r="M682" s="70" t="n"/>
      <c r="N682" s="70" t="n"/>
      <c r="O682" s="70" t="n"/>
      <c r="P682" s="123" t="n"/>
      <c r="Q682" s="122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120" t="n"/>
      <c r="H683" s="121" t="n"/>
      <c r="I683" s="122" t="n"/>
      <c r="J683" s="70" t="n"/>
      <c r="K683" s="70" t="n"/>
      <c r="L683" s="70" t="n"/>
      <c r="M683" s="70" t="n"/>
      <c r="N683" s="70" t="n"/>
      <c r="O683" s="70" t="n"/>
      <c r="P683" s="123" t="n"/>
      <c r="Q683" s="122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120" t="n"/>
      <c r="H684" s="121" t="n"/>
      <c r="I684" s="122" t="n"/>
      <c r="J684" s="70" t="n"/>
      <c r="K684" s="70" t="n"/>
      <c r="L684" s="70" t="n"/>
      <c r="M684" s="70" t="n"/>
      <c r="N684" s="70" t="n"/>
      <c r="O684" s="70" t="n"/>
      <c r="P684" s="123" t="n"/>
      <c r="Q684" s="122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120" t="n"/>
      <c r="H685" s="121" t="n"/>
      <c r="I685" s="122" t="n"/>
      <c r="J685" s="70" t="n"/>
      <c r="K685" s="70" t="n"/>
      <c r="L685" s="70" t="n"/>
      <c r="M685" s="70" t="n"/>
      <c r="N685" s="70" t="n"/>
      <c r="O685" s="70" t="n"/>
      <c r="P685" s="123" t="n"/>
      <c r="Q685" s="122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120" t="n"/>
      <c r="H686" s="121" t="n"/>
      <c r="I686" s="122" t="n"/>
      <c r="J686" s="70" t="n"/>
      <c r="K686" s="70" t="n"/>
      <c r="L686" s="70" t="n"/>
      <c r="M686" s="70" t="n"/>
      <c r="N686" s="70" t="n"/>
      <c r="O686" s="70" t="n"/>
      <c r="P686" s="123" t="n"/>
      <c r="Q686" s="122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120" t="n"/>
      <c r="H687" s="121" t="n"/>
      <c r="I687" s="122" t="n"/>
      <c r="J687" s="70" t="n"/>
      <c r="K687" s="70" t="n"/>
      <c r="L687" s="70" t="n"/>
      <c r="M687" s="70" t="n"/>
      <c r="N687" s="70" t="n"/>
      <c r="O687" s="70" t="n"/>
      <c r="P687" s="123" t="n"/>
      <c r="Q687" s="122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120" t="n"/>
      <c r="H688" s="121" t="n"/>
      <c r="I688" s="122" t="n"/>
      <c r="J688" s="70" t="n"/>
      <c r="K688" s="70" t="n"/>
      <c r="L688" s="70" t="n"/>
      <c r="M688" s="70" t="n"/>
      <c r="N688" s="70" t="n"/>
      <c r="O688" s="70" t="n"/>
      <c r="P688" s="123" t="n"/>
      <c r="Q688" s="122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120" t="n"/>
      <c r="H689" s="121" t="n"/>
      <c r="I689" s="122" t="n"/>
      <c r="J689" s="70" t="n"/>
      <c r="K689" s="70" t="n"/>
      <c r="L689" s="70" t="n"/>
      <c r="M689" s="70" t="n"/>
      <c r="N689" s="70" t="n"/>
      <c r="O689" s="70" t="n"/>
      <c r="P689" s="123" t="n"/>
      <c r="Q689" s="122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120" t="n"/>
      <c r="H690" s="121" t="n"/>
      <c r="I690" s="122" t="n"/>
      <c r="J690" s="70" t="n"/>
      <c r="K690" s="70" t="n"/>
      <c r="L690" s="70" t="n"/>
      <c r="M690" s="70" t="n"/>
      <c r="N690" s="70" t="n"/>
      <c r="O690" s="70" t="n"/>
      <c r="P690" s="123" t="n"/>
      <c r="Q690" s="122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120" t="n"/>
      <c r="H691" s="121" t="n"/>
      <c r="I691" s="122" t="n"/>
      <c r="J691" s="70" t="n"/>
      <c r="K691" s="70" t="n"/>
      <c r="L691" s="70" t="n"/>
      <c r="M691" s="70" t="n"/>
      <c r="N691" s="70" t="n"/>
      <c r="O691" s="70" t="n"/>
      <c r="P691" s="123" t="n"/>
      <c r="Q691" s="122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120" t="n"/>
      <c r="H692" s="121" t="n"/>
      <c r="I692" s="122" t="n"/>
      <c r="J692" s="70" t="n"/>
      <c r="K692" s="70" t="n"/>
      <c r="L692" s="70" t="n"/>
      <c r="M692" s="70" t="n"/>
      <c r="N692" s="70" t="n"/>
      <c r="O692" s="70" t="n"/>
      <c r="P692" s="123" t="n"/>
      <c r="Q692" s="122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120" t="n"/>
      <c r="H693" s="121" t="n"/>
      <c r="I693" s="122" t="n"/>
      <c r="J693" s="70" t="n"/>
      <c r="K693" s="70" t="n"/>
      <c r="L693" s="70" t="n"/>
      <c r="M693" s="70" t="n"/>
      <c r="N693" s="70" t="n"/>
      <c r="O693" s="70" t="n"/>
      <c r="P693" s="123" t="n"/>
      <c r="Q693" s="122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120" t="n"/>
      <c r="H694" s="121" t="n"/>
      <c r="I694" s="122" t="n"/>
      <c r="J694" s="70" t="n"/>
      <c r="K694" s="70" t="n"/>
      <c r="L694" s="70" t="n"/>
      <c r="M694" s="70" t="n"/>
      <c r="N694" s="70" t="n"/>
      <c r="O694" s="70" t="n"/>
      <c r="P694" s="123" t="n"/>
      <c r="Q694" s="122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120" t="n"/>
      <c r="H695" s="121" t="n"/>
      <c r="I695" s="122" t="n"/>
      <c r="J695" s="70" t="n"/>
      <c r="K695" s="70" t="n"/>
      <c r="L695" s="70" t="n"/>
      <c r="M695" s="70" t="n"/>
      <c r="N695" s="70" t="n"/>
      <c r="O695" s="70" t="n"/>
      <c r="P695" s="123" t="n"/>
      <c r="Q695" s="122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120" t="n"/>
      <c r="H696" s="121" t="n"/>
      <c r="I696" s="122" t="n"/>
      <c r="J696" s="70" t="n"/>
      <c r="K696" s="70" t="n"/>
      <c r="L696" s="70" t="n"/>
      <c r="M696" s="70" t="n"/>
      <c r="N696" s="70" t="n"/>
      <c r="O696" s="70" t="n"/>
      <c r="P696" s="123" t="n"/>
      <c r="Q696" s="122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120" t="n"/>
      <c r="H697" s="121" t="n"/>
      <c r="I697" s="122" t="n"/>
      <c r="J697" s="70" t="n"/>
      <c r="K697" s="70" t="n"/>
      <c r="L697" s="70" t="n"/>
      <c r="M697" s="70" t="n"/>
      <c r="N697" s="70" t="n"/>
      <c r="O697" s="70" t="n"/>
      <c r="P697" s="123" t="n"/>
      <c r="Q697" s="122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120" t="n"/>
      <c r="H698" s="121" t="n"/>
      <c r="I698" s="122" t="n"/>
      <c r="J698" s="70" t="n"/>
      <c r="K698" s="70" t="n"/>
      <c r="L698" s="70" t="n"/>
      <c r="M698" s="70" t="n"/>
      <c r="N698" s="70" t="n"/>
      <c r="O698" s="70" t="n"/>
      <c r="P698" s="123" t="n"/>
      <c r="Q698" s="122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120" t="n"/>
      <c r="H699" s="121" t="n"/>
      <c r="I699" s="122" t="n"/>
      <c r="J699" s="70" t="n"/>
      <c r="K699" s="70" t="n"/>
      <c r="L699" s="70" t="n"/>
      <c r="M699" s="70" t="n"/>
      <c r="N699" s="70" t="n"/>
      <c r="O699" s="70" t="n"/>
      <c r="P699" s="123" t="n"/>
      <c r="Q699" s="122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120" t="n"/>
      <c r="H700" s="121" t="n"/>
      <c r="I700" s="122" t="n"/>
      <c r="J700" s="70" t="n"/>
      <c r="K700" s="70" t="n"/>
      <c r="L700" s="70" t="n"/>
      <c r="M700" s="70" t="n"/>
      <c r="N700" s="70" t="n"/>
      <c r="O700" s="70" t="n"/>
      <c r="P700" s="123" t="n"/>
      <c r="Q700" s="122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120" t="n"/>
      <c r="H701" s="121" t="n"/>
      <c r="I701" s="122" t="n"/>
      <c r="J701" s="70" t="n"/>
      <c r="K701" s="70" t="n"/>
      <c r="L701" s="70" t="n"/>
      <c r="M701" s="70" t="n"/>
      <c r="N701" s="70" t="n"/>
      <c r="O701" s="70" t="n"/>
      <c r="P701" s="123" t="n"/>
      <c r="Q701" s="122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120" t="n"/>
      <c r="H702" s="121" t="n"/>
      <c r="I702" s="122" t="n"/>
      <c r="J702" s="70" t="n"/>
      <c r="K702" s="70" t="n"/>
      <c r="L702" s="70" t="n"/>
      <c r="M702" s="70" t="n"/>
      <c r="N702" s="70" t="n"/>
      <c r="O702" s="70" t="n"/>
      <c r="P702" s="123" t="n"/>
      <c r="Q702" s="122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120" t="n"/>
      <c r="H703" s="121" t="n"/>
      <c r="I703" s="122" t="n"/>
      <c r="J703" s="70" t="n"/>
      <c r="K703" s="70" t="n"/>
      <c r="L703" s="70" t="n"/>
      <c r="M703" s="70" t="n"/>
      <c r="N703" s="70" t="n"/>
      <c r="O703" s="70" t="n"/>
      <c r="P703" s="123" t="n"/>
      <c r="Q703" s="122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120" t="n"/>
      <c r="H704" s="121" t="n"/>
      <c r="I704" s="122" t="n"/>
      <c r="J704" s="70" t="n"/>
      <c r="K704" s="70" t="n"/>
      <c r="L704" s="70" t="n"/>
      <c r="M704" s="70" t="n"/>
      <c r="N704" s="70" t="n"/>
      <c r="O704" s="70" t="n"/>
      <c r="P704" s="123" t="n"/>
      <c r="Q704" s="122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120" t="n"/>
      <c r="H705" s="121" t="n"/>
      <c r="I705" s="122" t="n"/>
      <c r="J705" s="70" t="n"/>
      <c r="K705" s="70" t="n"/>
      <c r="L705" s="70" t="n"/>
      <c r="M705" s="70" t="n"/>
      <c r="N705" s="70" t="n"/>
      <c r="O705" s="70" t="n"/>
      <c r="P705" s="123" t="n"/>
      <c r="Q705" s="122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120" t="n"/>
      <c r="H706" s="121" t="n"/>
      <c r="I706" s="122" t="n"/>
      <c r="J706" s="70" t="n"/>
      <c r="K706" s="70" t="n"/>
      <c r="L706" s="70" t="n"/>
      <c r="M706" s="70" t="n"/>
      <c r="N706" s="70" t="n"/>
      <c r="O706" s="70" t="n"/>
      <c r="P706" s="123" t="n"/>
      <c r="Q706" s="122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120" t="n"/>
      <c r="H707" s="121" t="n"/>
      <c r="I707" s="122" t="n"/>
      <c r="J707" s="70" t="n"/>
      <c r="K707" s="70" t="n"/>
      <c r="L707" s="70" t="n"/>
      <c r="M707" s="70" t="n"/>
      <c r="N707" s="70" t="n"/>
      <c r="O707" s="70" t="n"/>
      <c r="P707" s="123" t="n"/>
      <c r="Q707" s="122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120" t="n"/>
      <c r="H708" s="121" t="n"/>
      <c r="I708" s="122" t="n"/>
      <c r="J708" s="70" t="n"/>
      <c r="K708" s="70" t="n"/>
      <c r="L708" s="70" t="n"/>
      <c r="M708" s="70" t="n"/>
      <c r="N708" s="70" t="n"/>
      <c r="O708" s="70" t="n"/>
      <c r="P708" s="123" t="n"/>
      <c r="Q708" s="122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120" t="n"/>
      <c r="H709" s="121" t="n"/>
      <c r="I709" s="122" t="n"/>
      <c r="J709" s="70" t="n"/>
      <c r="K709" s="70" t="n"/>
      <c r="L709" s="70" t="n"/>
      <c r="M709" s="70" t="n"/>
      <c r="N709" s="70" t="n"/>
      <c r="O709" s="70" t="n"/>
      <c r="P709" s="123" t="n"/>
      <c r="Q709" s="122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120" t="n"/>
      <c r="H710" s="121" t="n"/>
      <c r="I710" s="122" t="n"/>
      <c r="J710" s="70" t="n"/>
      <c r="K710" s="70" t="n"/>
      <c r="L710" s="70" t="n"/>
      <c r="M710" s="70" t="n"/>
      <c r="N710" s="70" t="n"/>
      <c r="O710" s="70" t="n"/>
      <c r="P710" s="123" t="n"/>
      <c r="Q710" s="122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120" t="n"/>
      <c r="H711" s="121" t="n"/>
      <c r="I711" s="122" t="n"/>
      <c r="J711" s="70" t="n"/>
      <c r="K711" s="70" t="n"/>
      <c r="L711" s="70" t="n"/>
      <c r="M711" s="70" t="n"/>
      <c r="N711" s="70" t="n"/>
      <c r="O711" s="70" t="n"/>
      <c r="P711" s="123" t="n"/>
      <c r="Q711" s="122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120" t="n"/>
      <c r="H712" s="121" t="n"/>
      <c r="I712" s="122" t="n"/>
      <c r="J712" s="70" t="n"/>
      <c r="K712" s="70" t="n"/>
      <c r="L712" s="70" t="n"/>
      <c r="M712" s="70" t="n"/>
      <c r="N712" s="70" t="n"/>
      <c r="O712" s="70" t="n"/>
      <c r="P712" s="123" t="n"/>
      <c r="Q712" s="122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120" t="n"/>
      <c r="H713" s="121" t="n"/>
      <c r="I713" s="122" t="n"/>
      <c r="J713" s="70" t="n"/>
      <c r="K713" s="70" t="n"/>
      <c r="L713" s="70" t="n"/>
      <c r="M713" s="70" t="n"/>
      <c r="N713" s="70" t="n"/>
      <c r="O713" s="70" t="n"/>
      <c r="P713" s="123" t="n"/>
      <c r="Q713" s="122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120" t="n"/>
      <c r="H714" s="121" t="n"/>
      <c r="I714" s="122" t="n"/>
      <c r="J714" s="70" t="n"/>
      <c r="K714" s="70" t="n"/>
      <c r="L714" s="70" t="n"/>
      <c r="M714" s="70" t="n"/>
      <c r="N714" s="70" t="n"/>
      <c r="O714" s="70" t="n"/>
      <c r="P714" s="123" t="n"/>
      <c r="Q714" s="122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120" t="n"/>
      <c r="H715" s="121" t="n"/>
      <c r="I715" s="122" t="n"/>
      <c r="J715" s="70" t="n"/>
      <c r="K715" s="70" t="n"/>
      <c r="L715" s="70" t="n"/>
      <c r="M715" s="70" t="n"/>
      <c r="N715" s="70" t="n"/>
      <c r="O715" s="70" t="n"/>
      <c r="P715" s="123" t="n"/>
      <c r="Q715" s="122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120" t="n"/>
      <c r="H716" s="121" t="n"/>
      <c r="I716" s="122" t="n"/>
      <c r="J716" s="70" t="n"/>
      <c r="K716" s="70" t="n"/>
      <c r="L716" s="70" t="n"/>
      <c r="M716" s="70" t="n"/>
      <c r="N716" s="70" t="n"/>
      <c r="O716" s="70" t="n"/>
      <c r="P716" s="123" t="n"/>
      <c r="Q716" s="122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120" t="n"/>
      <c r="H717" s="121" t="n"/>
      <c r="I717" s="122" t="n"/>
      <c r="J717" s="70" t="n"/>
      <c r="K717" s="70" t="n"/>
      <c r="L717" s="70" t="n"/>
      <c r="M717" s="70" t="n"/>
      <c r="N717" s="70" t="n"/>
      <c r="O717" s="70" t="n"/>
      <c r="P717" s="123" t="n"/>
      <c r="Q717" s="122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120" t="n"/>
      <c r="H718" s="121" t="n"/>
      <c r="I718" s="122" t="n"/>
      <c r="J718" s="70" t="n"/>
      <c r="K718" s="70" t="n"/>
      <c r="L718" s="70" t="n"/>
      <c r="M718" s="70" t="n"/>
      <c r="N718" s="70" t="n"/>
      <c r="O718" s="70" t="n"/>
      <c r="P718" s="123" t="n"/>
      <c r="Q718" s="122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120" t="n"/>
      <c r="H719" s="121" t="n"/>
      <c r="I719" s="122" t="n"/>
      <c r="J719" s="70" t="n"/>
      <c r="K719" s="70" t="n"/>
      <c r="L719" s="70" t="n"/>
      <c r="M719" s="70" t="n"/>
      <c r="N719" s="70" t="n"/>
      <c r="O719" s="70" t="n"/>
      <c r="P719" s="123" t="n"/>
      <c r="Q719" s="122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120" t="n"/>
      <c r="H720" s="121" t="n"/>
      <c r="I720" s="122" t="n"/>
      <c r="J720" s="70" t="n"/>
      <c r="K720" s="70" t="n"/>
      <c r="L720" s="70" t="n"/>
      <c r="M720" s="70" t="n"/>
      <c r="N720" s="70" t="n"/>
      <c r="O720" s="70" t="n"/>
      <c r="P720" s="123" t="n"/>
      <c r="Q720" s="122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120" t="n"/>
      <c r="H721" s="121" t="n"/>
      <c r="I721" s="122" t="n"/>
      <c r="J721" s="70" t="n"/>
      <c r="K721" s="70" t="n"/>
      <c r="L721" s="70" t="n"/>
      <c r="M721" s="70" t="n"/>
      <c r="N721" s="70" t="n"/>
      <c r="O721" s="70" t="n"/>
      <c r="P721" s="123" t="n"/>
      <c r="Q721" s="122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120" t="n"/>
      <c r="H722" s="121" t="n"/>
      <c r="I722" s="122" t="n"/>
      <c r="J722" s="70" t="n"/>
      <c r="K722" s="70" t="n"/>
      <c r="L722" s="70" t="n"/>
      <c r="M722" s="70" t="n"/>
      <c r="N722" s="70" t="n"/>
      <c r="O722" s="70" t="n"/>
      <c r="P722" s="123" t="n"/>
      <c r="Q722" s="122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120" t="n"/>
      <c r="H723" s="121" t="n"/>
      <c r="I723" s="122" t="n"/>
      <c r="J723" s="70" t="n"/>
      <c r="K723" s="70" t="n"/>
      <c r="L723" s="70" t="n"/>
      <c r="M723" s="70" t="n"/>
      <c r="N723" s="70" t="n"/>
      <c r="O723" s="70" t="n"/>
      <c r="P723" s="123" t="n"/>
      <c r="Q723" s="122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120" t="n"/>
      <c r="H724" s="121" t="n"/>
      <c r="I724" s="122" t="n"/>
      <c r="J724" s="70" t="n"/>
      <c r="K724" s="70" t="n"/>
      <c r="L724" s="70" t="n"/>
      <c r="M724" s="70" t="n"/>
      <c r="N724" s="70" t="n"/>
      <c r="O724" s="70" t="n"/>
      <c r="P724" s="123" t="n"/>
      <c r="Q724" s="122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120" t="n"/>
      <c r="H725" s="121" t="n"/>
      <c r="I725" s="122" t="n"/>
      <c r="J725" s="70" t="n"/>
      <c r="K725" s="70" t="n"/>
      <c r="L725" s="70" t="n"/>
      <c r="M725" s="70" t="n"/>
      <c r="N725" s="70" t="n"/>
      <c r="O725" s="70" t="n"/>
      <c r="P725" s="123" t="n"/>
      <c r="Q725" s="122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120" t="n"/>
      <c r="H726" s="121" t="n"/>
      <c r="I726" s="122" t="n"/>
      <c r="J726" s="70" t="n"/>
      <c r="K726" s="70" t="n"/>
      <c r="L726" s="70" t="n"/>
      <c r="M726" s="70" t="n"/>
      <c r="N726" s="70" t="n"/>
      <c r="O726" s="70" t="n"/>
      <c r="P726" s="123" t="n"/>
      <c r="Q726" s="122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120" t="n"/>
      <c r="H727" s="121" t="n"/>
      <c r="I727" s="122" t="n"/>
      <c r="J727" s="70" t="n"/>
      <c r="K727" s="70" t="n"/>
      <c r="L727" s="70" t="n"/>
      <c r="M727" s="70" t="n"/>
      <c r="N727" s="70" t="n"/>
      <c r="O727" s="70" t="n"/>
      <c r="P727" s="123" t="n"/>
      <c r="Q727" s="122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120" t="n"/>
      <c r="H728" s="121" t="n"/>
      <c r="I728" s="122" t="n"/>
      <c r="J728" s="70" t="n"/>
      <c r="K728" s="70" t="n"/>
      <c r="L728" s="70" t="n"/>
      <c r="M728" s="70" t="n"/>
      <c r="N728" s="70" t="n"/>
      <c r="O728" s="70" t="n"/>
      <c r="P728" s="123" t="n"/>
      <c r="Q728" s="122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120" t="n"/>
      <c r="H729" s="121" t="n"/>
      <c r="I729" s="122" t="n"/>
      <c r="J729" s="70" t="n"/>
      <c r="K729" s="70" t="n"/>
      <c r="L729" s="70" t="n"/>
      <c r="M729" s="70" t="n"/>
      <c r="N729" s="70" t="n"/>
      <c r="O729" s="70" t="n"/>
      <c r="P729" s="123" t="n"/>
      <c r="Q729" s="122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120" t="n"/>
      <c r="H730" s="121" t="n"/>
      <c r="I730" s="122" t="n"/>
      <c r="J730" s="70" t="n"/>
      <c r="K730" s="70" t="n"/>
      <c r="L730" s="70" t="n"/>
      <c r="M730" s="70" t="n"/>
      <c r="N730" s="70" t="n"/>
      <c r="O730" s="70" t="n"/>
      <c r="P730" s="123" t="n"/>
      <c r="Q730" s="122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120" t="n"/>
      <c r="H731" s="121" t="n"/>
      <c r="I731" s="122" t="n"/>
      <c r="J731" s="70" t="n"/>
      <c r="K731" s="70" t="n"/>
      <c r="L731" s="70" t="n"/>
      <c r="M731" s="70" t="n"/>
      <c r="N731" s="70" t="n"/>
      <c r="O731" s="70" t="n"/>
      <c r="P731" s="123" t="n"/>
      <c r="Q731" s="122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120" t="n"/>
      <c r="H732" s="121" t="n"/>
      <c r="I732" s="122" t="n"/>
      <c r="J732" s="70" t="n"/>
      <c r="K732" s="70" t="n"/>
      <c r="L732" s="70" t="n"/>
      <c r="M732" s="70" t="n"/>
      <c r="N732" s="70" t="n"/>
      <c r="O732" s="70" t="n"/>
      <c r="P732" s="123" t="n"/>
      <c r="Q732" s="122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120" t="n"/>
      <c r="H733" s="121" t="n"/>
      <c r="I733" s="122" t="n"/>
      <c r="J733" s="70" t="n"/>
      <c r="K733" s="70" t="n"/>
      <c r="L733" s="70" t="n"/>
      <c r="M733" s="70" t="n"/>
      <c r="N733" s="70" t="n"/>
      <c r="O733" s="70" t="n"/>
      <c r="P733" s="123" t="n"/>
      <c r="Q733" s="122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120" t="n"/>
      <c r="H734" s="121" t="n"/>
      <c r="I734" s="122" t="n"/>
      <c r="J734" s="70" t="n"/>
      <c r="K734" s="70" t="n"/>
      <c r="L734" s="70" t="n"/>
      <c r="M734" s="70" t="n"/>
      <c r="N734" s="70" t="n"/>
      <c r="O734" s="70" t="n"/>
      <c r="P734" s="123" t="n"/>
      <c r="Q734" s="122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120" t="n"/>
      <c r="H735" s="121" t="n"/>
      <c r="I735" s="122" t="n"/>
      <c r="J735" s="70" t="n"/>
      <c r="K735" s="70" t="n"/>
      <c r="L735" s="70" t="n"/>
      <c r="M735" s="70" t="n"/>
      <c r="N735" s="70" t="n"/>
      <c r="O735" s="70" t="n"/>
      <c r="P735" s="123" t="n"/>
      <c r="Q735" s="122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120" t="n"/>
      <c r="H736" s="121" t="n"/>
      <c r="I736" s="122" t="n"/>
      <c r="J736" s="70" t="n"/>
      <c r="K736" s="70" t="n"/>
      <c r="L736" s="70" t="n"/>
      <c r="M736" s="70" t="n"/>
      <c r="N736" s="70" t="n"/>
      <c r="O736" s="70" t="n"/>
      <c r="P736" s="123" t="n"/>
      <c r="Q736" s="122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120" t="n"/>
      <c r="H737" s="121" t="n"/>
      <c r="I737" s="122" t="n"/>
      <c r="J737" s="70" t="n"/>
      <c r="K737" s="70" t="n"/>
      <c r="L737" s="70" t="n"/>
      <c r="M737" s="70" t="n"/>
      <c r="N737" s="70" t="n"/>
      <c r="O737" s="70" t="n"/>
      <c r="P737" s="123" t="n"/>
      <c r="Q737" s="122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120" t="n"/>
      <c r="H738" s="121" t="n"/>
      <c r="I738" s="122" t="n"/>
      <c r="J738" s="70" t="n"/>
      <c r="K738" s="70" t="n"/>
      <c r="L738" s="70" t="n"/>
      <c r="M738" s="70" t="n"/>
      <c r="N738" s="70" t="n"/>
      <c r="O738" s="70" t="n"/>
      <c r="P738" s="123" t="n"/>
      <c r="Q738" s="122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120" t="n"/>
      <c r="H739" s="121" t="n"/>
      <c r="I739" s="122" t="n"/>
      <c r="J739" s="70" t="n"/>
      <c r="K739" s="70" t="n"/>
      <c r="L739" s="70" t="n"/>
      <c r="M739" s="70" t="n"/>
      <c r="N739" s="70" t="n"/>
      <c r="O739" s="70" t="n"/>
      <c r="P739" s="123" t="n"/>
      <c r="Q739" s="122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120" t="n"/>
      <c r="H740" s="121" t="n"/>
      <c r="I740" s="122" t="n"/>
      <c r="J740" s="70" t="n"/>
      <c r="K740" s="70" t="n"/>
      <c r="L740" s="70" t="n"/>
      <c r="M740" s="70" t="n"/>
      <c r="N740" s="70" t="n"/>
      <c r="O740" s="70" t="n"/>
      <c r="P740" s="123" t="n"/>
      <c r="Q740" s="122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120" t="n"/>
      <c r="H741" s="121" t="n"/>
      <c r="I741" s="122" t="n"/>
      <c r="J741" s="70" t="n"/>
      <c r="K741" s="70" t="n"/>
      <c r="L741" s="70" t="n"/>
      <c r="M741" s="70" t="n"/>
      <c r="N741" s="70" t="n"/>
      <c r="O741" s="70" t="n"/>
      <c r="P741" s="123" t="n"/>
      <c r="Q741" s="122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120" t="n"/>
      <c r="H742" s="121" t="n"/>
      <c r="I742" s="122" t="n"/>
      <c r="J742" s="70" t="n"/>
      <c r="K742" s="70" t="n"/>
      <c r="L742" s="70" t="n"/>
      <c r="M742" s="70" t="n"/>
      <c r="N742" s="70" t="n"/>
      <c r="O742" s="70" t="n"/>
      <c r="P742" s="123" t="n"/>
      <c r="Q742" s="122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120" t="n"/>
      <c r="H743" s="121" t="n"/>
      <c r="I743" s="122" t="n"/>
      <c r="J743" s="70" t="n"/>
      <c r="K743" s="70" t="n"/>
      <c r="L743" s="70" t="n"/>
      <c r="M743" s="70" t="n"/>
      <c r="N743" s="70" t="n"/>
      <c r="O743" s="70" t="n"/>
      <c r="P743" s="123" t="n"/>
      <c r="Q743" s="122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120" t="n"/>
      <c r="H744" s="121" t="n"/>
      <c r="I744" s="122" t="n"/>
      <c r="J744" s="70" t="n"/>
      <c r="K744" s="70" t="n"/>
      <c r="L744" s="70" t="n"/>
      <c r="M744" s="70" t="n"/>
      <c r="N744" s="70" t="n"/>
      <c r="O744" s="70" t="n"/>
      <c r="P744" s="123" t="n"/>
      <c r="Q744" s="122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120" t="n"/>
      <c r="H745" s="121" t="n"/>
      <c r="I745" s="122" t="n"/>
      <c r="J745" s="70" t="n"/>
      <c r="K745" s="70" t="n"/>
      <c r="L745" s="70" t="n"/>
      <c r="M745" s="70" t="n"/>
      <c r="N745" s="70" t="n"/>
      <c r="O745" s="70" t="n"/>
      <c r="P745" s="123" t="n"/>
      <c r="Q745" s="122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120" t="n"/>
      <c r="H746" s="121" t="n"/>
      <c r="I746" s="122" t="n"/>
      <c r="J746" s="70" t="n"/>
      <c r="K746" s="70" t="n"/>
      <c r="L746" s="70" t="n"/>
      <c r="M746" s="70" t="n"/>
      <c r="N746" s="70" t="n"/>
      <c r="O746" s="70" t="n"/>
      <c r="P746" s="123" t="n"/>
      <c r="Q746" s="122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120" t="n"/>
      <c r="H747" s="121" t="n"/>
      <c r="I747" s="122" t="n"/>
      <c r="J747" s="70" t="n"/>
      <c r="K747" s="70" t="n"/>
      <c r="L747" s="70" t="n"/>
      <c r="M747" s="70" t="n"/>
      <c r="N747" s="70" t="n"/>
      <c r="O747" s="70" t="n"/>
      <c r="P747" s="123" t="n"/>
      <c r="Q747" s="122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120" t="n"/>
      <c r="H748" s="121" t="n"/>
      <c r="I748" s="122" t="n"/>
      <c r="J748" s="70" t="n"/>
      <c r="K748" s="70" t="n"/>
      <c r="L748" s="70" t="n"/>
      <c r="M748" s="70" t="n"/>
      <c r="N748" s="70" t="n"/>
      <c r="O748" s="70" t="n"/>
      <c r="P748" s="123" t="n"/>
      <c r="Q748" s="122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120" t="n"/>
      <c r="H749" s="121" t="n"/>
      <c r="I749" s="122" t="n"/>
      <c r="J749" s="70" t="n"/>
      <c r="K749" s="70" t="n"/>
      <c r="L749" s="70" t="n"/>
      <c r="M749" s="70" t="n"/>
      <c r="N749" s="70" t="n"/>
      <c r="O749" s="70" t="n"/>
      <c r="P749" s="123" t="n"/>
      <c r="Q749" s="122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120" t="n"/>
      <c r="H750" s="121" t="n"/>
      <c r="I750" s="122" t="n"/>
      <c r="J750" s="70" t="n"/>
      <c r="K750" s="70" t="n"/>
      <c r="L750" s="70" t="n"/>
      <c r="M750" s="70" t="n"/>
      <c r="N750" s="70" t="n"/>
      <c r="O750" s="70" t="n"/>
      <c r="P750" s="123" t="n"/>
      <c r="Q750" s="122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120" t="n"/>
      <c r="H751" s="121" t="n"/>
      <c r="I751" s="122" t="n"/>
      <c r="J751" s="70" t="n"/>
      <c r="K751" s="70" t="n"/>
      <c r="L751" s="70" t="n"/>
      <c r="M751" s="70" t="n"/>
      <c r="N751" s="70" t="n"/>
      <c r="O751" s="70" t="n"/>
      <c r="P751" s="123" t="n"/>
      <c r="Q751" s="122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120" t="n"/>
      <c r="H752" s="121" t="n"/>
      <c r="I752" s="122" t="n"/>
      <c r="J752" s="70" t="n"/>
      <c r="K752" s="70" t="n"/>
      <c r="L752" s="70" t="n"/>
      <c r="M752" s="70" t="n"/>
      <c r="N752" s="70" t="n"/>
      <c r="O752" s="70" t="n"/>
      <c r="P752" s="123" t="n"/>
      <c r="Q752" s="122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120" t="n"/>
      <c r="H753" s="121" t="n"/>
      <c r="I753" s="122" t="n"/>
      <c r="J753" s="70" t="n"/>
      <c r="K753" s="70" t="n"/>
      <c r="L753" s="70" t="n"/>
      <c r="M753" s="70" t="n"/>
      <c r="N753" s="70" t="n"/>
      <c r="O753" s="70" t="n"/>
      <c r="P753" s="123" t="n"/>
      <c r="Q753" s="122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120" t="n"/>
      <c r="H754" s="121" t="n"/>
      <c r="I754" s="122" t="n"/>
      <c r="J754" s="70" t="n"/>
      <c r="K754" s="70" t="n"/>
      <c r="L754" s="70" t="n"/>
      <c r="M754" s="70" t="n"/>
      <c r="N754" s="70" t="n"/>
      <c r="O754" s="70" t="n"/>
      <c r="P754" s="123" t="n"/>
      <c r="Q754" s="122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120" t="n"/>
      <c r="H755" s="121" t="n"/>
      <c r="I755" s="122" t="n"/>
      <c r="J755" s="70" t="n"/>
      <c r="K755" s="70" t="n"/>
      <c r="L755" s="70" t="n"/>
      <c r="M755" s="70" t="n"/>
      <c r="N755" s="70" t="n"/>
      <c r="O755" s="70" t="n"/>
      <c r="P755" s="123" t="n"/>
      <c r="Q755" s="122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120" t="n"/>
      <c r="H756" s="121" t="n"/>
      <c r="I756" s="122" t="n"/>
      <c r="J756" s="70" t="n"/>
      <c r="K756" s="70" t="n"/>
      <c r="L756" s="70" t="n"/>
      <c r="M756" s="70" t="n"/>
      <c r="N756" s="70" t="n"/>
      <c r="O756" s="70" t="n"/>
      <c r="P756" s="123" t="n"/>
      <c r="Q756" s="122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120" t="n"/>
      <c r="H757" s="121" t="n"/>
      <c r="I757" s="122" t="n"/>
      <c r="J757" s="70" t="n"/>
      <c r="K757" s="70" t="n"/>
      <c r="L757" s="70" t="n"/>
      <c r="M757" s="70" t="n"/>
      <c r="N757" s="70" t="n"/>
      <c r="O757" s="70" t="n"/>
      <c r="P757" s="123" t="n"/>
      <c r="Q757" s="122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120" t="n"/>
      <c r="H758" s="121" t="n"/>
      <c r="I758" s="122" t="n"/>
      <c r="J758" s="70" t="n"/>
      <c r="K758" s="70" t="n"/>
      <c r="L758" s="70" t="n"/>
      <c r="M758" s="70" t="n"/>
      <c r="N758" s="70" t="n"/>
      <c r="O758" s="70" t="n"/>
      <c r="P758" s="123" t="n"/>
      <c r="Q758" s="122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120" t="n"/>
      <c r="H759" s="121" t="n"/>
      <c r="I759" s="122" t="n"/>
      <c r="J759" s="70" t="n"/>
      <c r="K759" s="70" t="n"/>
      <c r="L759" s="70" t="n"/>
      <c r="M759" s="70" t="n"/>
      <c r="N759" s="70" t="n"/>
      <c r="O759" s="70" t="n"/>
      <c r="P759" s="123" t="n"/>
      <c r="Q759" s="122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120" t="n"/>
      <c r="H760" s="121" t="n"/>
      <c r="I760" s="122" t="n"/>
      <c r="J760" s="70" t="n"/>
      <c r="K760" s="70" t="n"/>
      <c r="L760" s="70" t="n"/>
      <c r="M760" s="70" t="n"/>
      <c r="N760" s="70" t="n"/>
      <c r="O760" s="70" t="n"/>
      <c r="P760" s="123" t="n"/>
      <c r="Q760" s="122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120" t="n"/>
      <c r="H761" s="121" t="n"/>
      <c r="I761" s="122" t="n"/>
      <c r="J761" s="70" t="n"/>
      <c r="K761" s="70" t="n"/>
      <c r="L761" s="70" t="n"/>
      <c r="M761" s="70" t="n"/>
      <c r="N761" s="70" t="n"/>
      <c r="O761" s="70" t="n"/>
      <c r="P761" s="123" t="n"/>
      <c r="Q761" s="122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120" t="n"/>
      <c r="H762" s="121" t="n"/>
      <c r="I762" s="122" t="n"/>
      <c r="J762" s="70" t="n"/>
      <c r="K762" s="70" t="n"/>
      <c r="L762" s="70" t="n"/>
      <c r="M762" s="70" t="n"/>
      <c r="N762" s="70" t="n"/>
      <c r="O762" s="70" t="n"/>
      <c r="P762" s="123" t="n"/>
      <c r="Q762" s="122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120" t="n"/>
      <c r="H763" s="121" t="n"/>
      <c r="I763" s="122" t="n"/>
      <c r="J763" s="70" t="n"/>
      <c r="K763" s="70" t="n"/>
      <c r="L763" s="70" t="n"/>
      <c r="M763" s="70" t="n"/>
      <c r="N763" s="70" t="n"/>
      <c r="O763" s="70" t="n"/>
      <c r="P763" s="123" t="n"/>
      <c r="Q763" s="122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120" t="n"/>
      <c r="H764" s="121" t="n"/>
      <c r="I764" s="122" t="n"/>
      <c r="J764" s="70" t="n"/>
      <c r="K764" s="70" t="n"/>
      <c r="L764" s="70" t="n"/>
      <c r="M764" s="70" t="n"/>
      <c r="N764" s="70" t="n"/>
      <c r="O764" s="70" t="n"/>
      <c r="P764" s="123" t="n"/>
      <c r="Q764" s="122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120" t="n"/>
      <c r="H765" s="121" t="n"/>
      <c r="I765" s="122" t="n"/>
      <c r="J765" s="70" t="n"/>
      <c r="K765" s="70" t="n"/>
      <c r="L765" s="70" t="n"/>
      <c r="M765" s="70" t="n"/>
      <c r="N765" s="70" t="n"/>
      <c r="O765" s="70" t="n"/>
      <c r="P765" s="123" t="n"/>
      <c r="Q765" s="122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120" t="n"/>
      <c r="H766" s="121" t="n"/>
      <c r="I766" s="122" t="n"/>
      <c r="J766" s="70" t="n"/>
      <c r="K766" s="70" t="n"/>
      <c r="L766" s="70" t="n"/>
      <c r="M766" s="70" t="n"/>
      <c r="N766" s="70" t="n"/>
      <c r="O766" s="70" t="n"/>
      <c r="P766" s="123" t="n"/>
      <c r="Q766" s="122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120" t="n"/>
      <c r="H767" s="121" t="n"/>
      <c r="I767" s="122" t="n"/>
      <c r="J767" s="70" t="n"/>
      <c r="K767" s="70" t="n"/>
      <c r="L767" s="70" t="n"/>
      <c r="M767" s="70" t="n"/>
      <c r="N767" s="70" t="n"/>
      <c r="O767" s="70" t="n"/>
      <c r="P767" s="123" t="n"/>
      <c r="Q767" s="122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120" t="n"/>
      <c r="H768" s="121" t="n"/>
      <c r="I768" s="122" t="n"/>
      <c r="J768" s="70" t="n"/>
      <c r="K768" s="70" t="n"/>
      <c r="L768" s="70" t="n"/>
      <c r="M768" s="70" t="n"/>
      <c r="N768" s="70" t="n"/>
      <c r="O768" s="70" t="n"/>
      <c r="P768" s="123" t="n"/>
      <c r="Q768" s="122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120" t="n"/>
      <c r="H769" s="121" t="n"/>
      <c r="I769" s="122" t="n"/>
      <c r="J769" s="70" t="n"/>
      <c r="K769" s="70" t="n"/>
      <c r="L769" s="70" t="n"/>
      <c r="M769" s="70" t="n"/>
      <c r="N769" s="70" t="n"/>
      <c r="O769" s="70" t="n"/>
      <c r="P769" s="123" t="n"/>
      <c r="Q769" s="122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120" t="n"/>
      <c r="H770" s="121" t="n"/>
      <c r="I770" s="122" t="n"/>
      <c r="J770" s="70" t="n"/>
      <c r="K770" s="70" t="n"/>
      <c r="L770" s="70" t="n"/>
      <c r="M770" s="70" t="n"/>
      <c r="N770" s="70" t="n"/>
      <c r="O770" s="70" t="n"/>
      <c r="P770" s="123" t="n"/>
      <c r="Q770" s="122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120" t="n"/>
      <c r="H771" s="121" t="n"/>
      <c r="I771" s="122" t="n"/>
      <c r="J771" s="70" t="n"/>
      <c r="K771" s="70" t="n"/>
      <c r="L771" s="70" t="n"/>
      <c r="M771" s="70" t="n"/>
      <c r="N771" s="70" t="n"/>
      <c r="O771" s="70" t="n"/>
      <c r="P771" s="123" t="n"/>
      <c r="Q771" s="122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120" t="n"/>
      <c r="H772" s="121" t="n"/>
      <c r="I772" s="122" t="n"/>
      <c r="J772" s="70" t="n"/>
      <c r="K772" s="70" t="n"/>
      <c r="L772" s="70" t="n"/>
      <c r="M772" s="70" t="n"/>
      <c r="N772" s="70" t="n"/>
      <c r="O772" s="70" t="n"/>
      <c r="P772" s="123" t="n"/>
      <c r="Q772" s="122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120" t="n"/>
      <c r="H773" s="121" t="n"/>
      <c r="I773" s="122" t="n"/>
      <c r="J773" s="70" t="n"/>
      <c r="K773" s="70" t="n"/>
      <c r="L773" s="70" t="n"/>
      <c r="M773" s="70" t="n"/>
      <c r="N773" s="70" t="n"/>
      <c r="O773" s="70" t="n"/>
      <c r="P773" s="123" t="n"/>
      <c r="Q773" s="122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120" t="n"/>
      <c r="H774" s="121" t="n"/>
      <c r="I774" s="122" t="n"/>
      <c r="J774" s="70" t="n"/>
      <c r="K774" s="70" t="n"/>
      <c r="L774" s="70" t="n"/>
      <c r="M774" s="70" t="n"/>
      <c r="N774" s="70" t="n"/>
      <c r="O774" s="70" t="n"/>
      <c r="P774" s="123" t="n"/>
      <c r="Q774" s="122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120" t="n"/>
      <c r="H775" s="121" t="n"/>
      <c r="I775" s="122" t="n"/>
      <c r="J775" s="70" t="n"/>
      <c r="K775" s="70" t="n"/>
      <c r="L775" s="70" t="n"/>
      <c r="M775" s="70" t="n"/>
      <c r="N775" s="70" t="n"/>
      <c r="O775" s="70" t="n"/>
      <c r="P775" s="123" t="n"/>
      <c r="Q775" s="122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120" t="n"/>
      <c r="H776" s="121" t="n"/>
      <c r="I776" s="122" t="n"/>
      <c r="J776" s="70" t="n"/>
      <c r="K776" s="70" t="n"/>
      <c r="L776" s="70" t="n"/>
      <c r="M776" s="70" t="n"/>
      <c r="N776" s="70" t="n"/>
      <c r="O776" s="70" t="n"/>
      <c r="P776" s="123" t="n"/>
      <c r="Q776" s="122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120" t="n"/>
      <c r="H777" s="121" t="n"/>
      <c r="I777" s="122" t="n"/>
      <c r="J777" s="70" t="n"/>
      <c r="K777" s="70" t="n"/>
      <c r="L777" s="70" t="n"/>
      <c r="M777" s="70" t="n"/>
      <c r="N777" s="70" t="n"/>
      <c r="O777" s="70" t="n"/>
      <c r="P777" s="123" t="n"/>
      <c r="Q777" s="122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120" t="n"/>
      <c r="H778" s="121" t="n"/>
      <c r="I778" s="122" t="n"/>
      <c r="J778" s="70" t="n"/>
      <c r="K778" s="70" t="n"/>
      <c r="L778" s="70" t="n"/>
      <c r="M778" s="70" t="n"/>
      <c r="N778" s="70" t="n"/>
      <c r="O778" s="70" t="n"/>
      <c r="P778" s="123" t="n"/>
      <c r="Q778" s="122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120" t="n"/>
      <c r="H779" s="121" t="n"/>
      <c r="I779" s="122" t="n"/>
      <c r="J779" s="70" t="n"/>
      <c r="K779" s="70" t="n"/>
      <c r="L779" s="70" t="n"/>
      <c r="M779" s="70" t="n"/>
      <c r="N779" s="70" t="n"/>
      <c r="O779" s="70" t="n"/>
      <c r="P779" s="123" t="n"/>
      <c r="Q779" s="122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120" t="n"/>
      <c r="H780" s="121" t="n"/>
      <c r="I780" s="122" t="n"/>
      <c r="J780" s="70" t="n"/>
      <c r="K780" s="70" t="n"/>
      <c r="L780" s="70" t="n"/>
      <c r="M780" s="70" t="n"/>
      <c r="N780" s="70" t="n"/>
      <c r="O780" s="70" t="n"/>
      <c r="P780" s="123" t="n"/>
      <c r="Q780" s="122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120" t="n"/>
      <c r="H781" s="121" t="n"/>
      <c r="I781" s="122" t="n"/>
      <c r="J781" s="70" t="n"/>
      <c r="K781" s="70" t="n"/>
      <c r="L781" s="70" t="n"/>
      <c r="M781" s="70" t="n"/>
      <c r="N781" s="70" t="n"/>
      <c r="O781" s="70" t="n"/>
      <c r="P781" s="123" t="n"/>
      <c r="Q781" s="122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120" t="n"/>
      <c r="H782" s="121" t="n"/>
      <c r="I782" s="122" t="n"/>
      <c r="J782" s="70" t="n"/>
      <c r="K782" s="70" t="n"/>
      <c r="L782" s="70" t="n"/>
      <c r="M782" s="70" t="n"/>
      <c r="N782" s="70" t="n"/>
      <c r="O782" s="70" t="n"/>
      <c r="P782" s="123" t="n"/>
      <c r="Q782" s="122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120" t="n"/>
      <c r="H783" s="121" t="n"/>
      <c r="I783" s="122" t="n"/>
      <c r="J783" s="70" t="n"/>
      <c r="K783" s="70" t="n"/>
      <c r="L783" s="70" t="n"/>
      <c r="M783" s="70" t="n"/>
      <c r="N783" s="70" t="n"/>
      <c r="O783" s="70" t="n"/>
      <c r="P783" s="123" t="n"/>
      <c r="Q783" s="122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120" t="n"/>
      <c r="H784" s="121" t="n"/>
      <c r="I784" s="122" t="n"/>
      <c r="J784" s="70" t="n"/>
      <c r="K784" s="70" t="n"/>
      <c r="L784" s="70" t="n"/>
      <c r="M784" s="70" t="n"/>
      <c r="N784" s="70" t="n"/>
      <c r="O784" s="70" t="n"/>
      <c r="P784" s="123" t="n"/>
      <c r="Q784" s="122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120" t="n"/>
      <c r="H785" s="121" t="n"/>
      <c r="I785" s="122" t="n"/>
      <c r="J785" s="70" t="n"/>
      <c r="K785" s="70" t="n"/>
      <c r="L785" s="70" t="n"/>
      <c r="M785" s="70" t="n"/>
      <c r="N785" s="70" t="n"/>
      <c r="O785" s="70" t="n"/>
      <c r="P785" s="123" t="n"/>
      <c r="Q785" s="122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120" t="n"/>
      <c r="H786" s="121" t="n"/>
      <c r="I786" s="122" t="n"/>
      <c r="J786" s="70" t="n"/>
      <c r="K786" s="70" t="n"/>
      <c r="L786" s="70" t="n"/>
      <c r="M786" s="70" t="n"/>
      <c r="N786" s="70" t="n"/>
      <c r="O786" s="70" t="n"/>
      <c r="P786" s="123" t="n"/>
      <c r="Q786" s="122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120" t="n"/>
      <c r="H787" s="121" t="n"/>
      <c r="I787" s="122" t="n"/>
      <c r="J787" s="70" t="n"/>
      <c r="K787" s="70" t="n"/>
      <c r="L787" s="70" t="n"/>
      <c r="M787" s="70" t="n"/>
      <c r="N787" s="70" t="n"/>
      <c r="O787" s="70" t="n"/>
      <c r="P787" s="123" t="n"/>
      <c r="Q787" s="122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120" t="n"/>
      <c r="H788" s="121" t="n"/>
      <c r="I788" s="122" t="n"/>
      <c r="J788" s="70" t="n"/>
      <c r="K788" s="70" t="n"/>
      <c r="L788" s="70" t="n"/>
      <c r="M788" s="70" t="n"/>
      <c r="N788" s="70" t="n"/>
      <c r="O788" s="70" t="n"/>
      <c r="P788" s="123" t="n"/>
      <c r="Q788" s="122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120" t="n"/>
      <c r="H789" s="121" t="n"/>
      <c r="I789" s="122" t="n"/>
      <c r="J789" s="70" t="n"/>
      <c r="K789" s="70" t="n"/>
      <c r="L789" s="70" t="n"/>
      <c r="M789" s="70" t="n"/>
      <c r="N789" s="70" t="n"/>
      <c r="O789" s="70" t="n"/>
      <c r="P789" s="123" t="n"/>
      <c r="Q789" s="122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120" t="n"/>
      <c r="H790" s="121" t="n"/>
      <c r="I790" s="122" t="n"/>
      <c r="J790" s="70" t="n"/>
      <c r="K790" s="70" t="n"/>
      <c r="L790" s="70" t="n"/>
      <c r="M790" s="70" t="n"/>
      <c r="N790" s="70" t="n"/>
      <c r="O790" s="70" t="n"/>
      <c r="P790" s="123" t="n"/>
      <c r="Q790" s="122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120" t="n"/>
      <c r="H791" s="121" t="n"/>
      <c r="I791" s="122" t="n"/>
      <c r="J791" s="70" t="n"/>
      <c r="K791" s="70" t="n"/>
      <c r="L791" s="70" t="n"/>
      <c r="M791" s="70" t="n"/>
      <c r="N791" s="70" t="n"/>
      <c r="O791" s="70" t="n"/>
      <c r="P791" s="123" t="n"/>
      <c r="Q791" s="122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120" t="n"/>
      <c r="H792" s="121" t="n"/>
      <c r="I792" s="122" t="n"/>
      <c r="J792" s="70" t="n"/>
      <c r="K792" s="70" t="n"/>
      <c r="L792" s="70" t="n"/>
      <c r="M792" s="70" t="n"/>
      <c r="N792" s="70" t="n"/>
      <c r="O792" s="70" t="n"/>
      <c r="P792" s="123" t="n"/>
      <c r="Q792" s="122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120" t="n"/>
      <c r="H793" s="121" t="n"/>
      <c r="I793" s="122" t="n"/>
      <c r="J793" s="70" t="n"/>
      <c r="K793" s="70" t="n"/>
      <c r="L793" s="70" t="n"/>
      <c r="M793" s="70" t="n"/>
      <c r="N793" s="70" t="n"/>
      <c r="O793" s="70" t="n"/>
      <c r="P793" s="123" t="n"/>
      <c r="Q793" s="122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120" t="n"/>
      <c r="H794" s="121" t="n"/>
      <c r="I794" s="122" t="n"/>
      <c r="J794" s="70" t="n"/>
      <c r="K794" s="70" t="n"/>
      <c r="L794" s="70" t="n"/>
      <c r="M794" s="70" t="n"/>
      <c r="N794" s="70" t="n"/>
      <c r="O794" s="70" t="n"/>
      <c r="P794" s="123" t="n"/>
      <c r="Q794" s="122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120" t="n"/>
      <c r="H795" s="121" t="n"/>
      <c r="I795" s="122" t="n"/>
      <c r="J795" s="70" t="n"/>
      <c r="K795" s="70" t="n"/>
      <c r="L795" s="70" t="n"/>
      <c r="M795" s="70" t="n"/>
      <c r="N795" s="70" t="n"/>
      <c r="O795" s="70" t="n"/>
      <c r="P795" s="123" t="n"/>
      <c r="Q795" s="122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120" t="n"/>
      <c r="H796" s="121" t="n"/>
      <c r="I796" s="122" t="n"/>
      <c r="J796" s="70" t="n"/>
      <c r="K796" s="70" t="n"/>
      <c r="L796" s="70" t="n"/>
      <c r="M796" s="70" t="n"/>
      <c r="N796" s="70" t="n"/>
      <c r="O796" s="70" t="n"/>
      <c r="P796" s="123" t="n"/>
      <c r="Q796" s="122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120" t="n"/>
      <c r="H797" s="121" t="n"/>
      <c r="I797" s="122" t="n"/>
      <c r="J797" s="70" t="n"/>
      <c r="K797" s="70" t="n"/>
      <c r="L797" s="70" t="n"/>
      <c r="M797" s="70" t="n"/>
      <c r="N797" s="70" t="n"/>
      <c r="O797" s="70" t="n"/>
      <c r="P797" s="123" t="n"/>
      <c r="Q797" s="122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120" t="n"/>
      <c r="H798" s="121" t="n"/>
      <c r="I798" s="122" t="n"/>
      <c r="J798" s="70" t="n"/>
      <c r="K798" s="70" t="n"/>
      <c r="L798" s="70" t="n"/>
      <c r="M798" s="70" t="n"/>
      <c r="N798" s="70" t="n"/>
      <c r="O798" s="70" t="n"/>
      <c r="P798" s="123" t="n"/>
      <c r="Q798" s="122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120" t="n"/>
      <c r="H799" s="121" t="n"/>
      <c r="I799" s="122" t="n"/>
      <c r="J799" s="70" t="n"/>
      <c r="K799" s="70" t="n"/>
      <c r="L799" s="70" t="n"/>
      <c r="M799" s="70" t="n"/>
      <c r="N799" s="70" t="n"/>
      <c r="O799" s="70" t="n"/>
      <c r="P799" s="123" t="n"/>
      <c r="Q799" s="122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120" t="n"/>
      <c r="H800" s="121" t="n"/>
      <c r="I800" s="122" t="n"/>
      <c r="J800" s="70" t="n"/>
      <c r="K800" s="70" t="n"/>
      <c r="L800" s="70" t="n"/>
      <c r="M800" s="70" t="n"/>
      <c r="N800" s="70" t="n"/>
      <c r="O800" s="70" t="n"/>
      <c r="P800" s="123" t="n"/>
      <c r="Q800" s="122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120" t="n"/>
      <c r="H801" s="121" t="n"/>
      <c r="I801" s="122" t="n"/>
      <c r="J801" s="70" t="n"/>
      <c r="K801" s="70" t="n"/>
      <c r="L801" s="70" t="n"/>
      <c r="M801" s="70" t="n"/>
      <c r="N801" s="70" t="n"/>
      <c r="O801" s="70" t="n"/>
      <c r="P801" s="123" t="n"/>
      <c r="Q801" s="122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120" t="n"/>
      <c r="H802" s="121" t="n"/>
      <c r="I802" s="122" t="n"/>
      <c r="J802" s="70" t="n"/>
      <c r="K802" s="70" t="n"/>
      <c r="L802" s="70" t="n"/>
      <c r="M802" s="70" t="n"/>
      <c r="N802" s="70" t="n"/>
      <c r="O802" s="70" t="n"/>
      <c r="P802" s="123" t="n"/>
      <c r="Q802" s="122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120" t="n"/>
      <c r="H803" s="121" t="n"/>
      <c r="I803" s="122" t="n"/>
      <c r="J803" s="70" t="n"/>
      <c r="K803" s="70" t="n"/>
      <c r="L803" s="70" t="n"/>
      <c r="M803" s="70" t="n"/>
      <c r="N803" s="70" t="n"/>
      <c r="O803" s="70" t="n"/>
      <c r="P803" s="123" t="n"/>
      <c r="Q803" s="122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120" t="n"/>
      <c r="H804" s="121" t="n"/>
      <c r="I804" s="122" t="n"/>
      <c r="J804" s="70" t="n"/>
      <c r="K804" s="70" t="n"/>
      <c r="L804" s="70" t="n"/>
      <c r="M804" s="70" t="n"/>
      <c r="N804" s="70" t="n"/>
      <c r="O804" s="70" t="n"/>
      <c r="P804" s="123" t="n"/>
      <c r="Q804" s="122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120" t="n"/>
      <c r="H805" s="121" t="n"/>
      <c r="I805" s="122" t="n"/>
      <c r="J805" s="70" t="n"/>
      <c r="K805" s="70" t="n"/>
      <c r="L805" s="70" t="n"/>
      <c r="M805" s="70" t="n"/>
      <c r="N805" s="70" t="n"/>
      <c r="O805" s="70" t="n"/>
      <c r="P805" s="123" t="n"/>
      <c r="Q805" s="122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120" t="n"/>
      <c r="H806" s="121" t="n"/>
      <c r="I806" s="122" t="n"/>
      <c r="J806" s="70" t="n"/>
      <c r="K806" s="70" t="n"/>
      <c r="L806" s="70" t="n"/>
      <c r="M806" s="70" t="n"/>
      <c r="N806" s="70" t="n"/>
      <c r="O806" s="70" t="n"/>
      <c r="P806" s="123" t="n"/>
      <c r="Q806" s="122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120" t="n"/>
      <c r="H807" s="121" t="n"/>
      <c r="I807" s="122" t="n"/>
      <c r="J807" s="70" t="n"/>
      <c r="K807" s="70" t="n"/>
      <c r="L807" s="70" t="n"/>
      <c r="M807" s="70" t="n"/>
      <c r="N807" s="70" t="n"/>
      <c r="O807" s="70" t="n"/>
      <c r="P807" s="123" t="n"/>
      <c r="Q807" s="122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120" t="n"/>
      <c r="H808" s="121" t="n"/>
      <c r="I808" s="122" t="n"/>
      <c r="J808" s="70" t="n"/>
      <c r="K808" s="70" t="n"/>
      <c r="L808" s="70" t="n"/>
      <c r="M808" s="70" t="n"/>
      <c r="N808" s="70" t="n"/>
      <c r="O808" s="70" t="n"/>
      <c r="P808" s="123" t="n"/>
      <c r="Q808" s="122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120" t="n"/>
      <c r="H809" s="121" t="n"/>
      <c r="I809" s="122" t="n"/>
      <c r="J809" s="70" t="n"/>
      <c r="K809" s="70" t="n"/>
      <c r="L809" s="70" t="n"/>
      <c r="M809" s="70" t="n"/>
      <c r="N809" s="70" t="n"/>
      <c r="O809" s="70" t="n"/>
      <c r="P809" s="123" t="n"/>
      <c r="Q809" s="122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120" t="n"/>
      <c r="H810" s="121" t="n"/>
      <c r="I810" s="122" t="n"/>
      <c r="J810" s="70" t="n"/>
      <c r="K810" s="70" t="n"/>
      <c r="L810" s="70" t="n"/>
      <c r="M810" s="70" t="n"/>
      <c r="N810" s="70" t="n"/>
      <c r="O810" s="70" t="n"/>
      <c r="P810" s="123" t="n"/>
      <c r="Q810" s="122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120" t="n"/>
      <c r="H811" s="121" t="n"/>
      <c r="I811" s="122" t="n"/>
      <c r="J811" s="70" t="n"/>
      <c r="K811" s="70" t="n"/>
      <c r="L811" s="70" t="n"/>
      <c r="M811" s="70" t="n"/>
      <c r="N811" s="70" t="n"/>
      <c r="O811" s="70" t="n"/>
      <c r="P811" s="123" t="n"/>
      <c r="Q811" s="122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120" t="n"/>
      <c r="H812" s="121" t="n"/>
      <c r="I812" s="122" t="n"/>
      <c r="J812" s="70" t="n"/>
      <c r="K812" s="70" t="n"/>
      <c r="L812" s="70" t="n"/>
      <c r="M812" s="70" t="n"/>
      <c r="N812" s="70" t="n"/>
      <c r="O812" s="70" t="n"/>
      <c r="P812" s="123" t="n"/>
      <c r="Q812" s="122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120" t="n"/>
      <c r="H813" s="121" t="n"/>
      <c r="I813" s="122" t="n"/>
      <c r="J813" s="70" t="n"/>
      <c r="K813" s="70" t="n"/>
      <c r="L813" s="70" t="n"/>
      <c r="M813" s="70" t="n"/>
      <c r="N813" s="70" t="n"/>
      <c r="O813" s="70" t="n"/>
      <c r="P813" s="123" t="n"/>
      <c r="Q813" s="122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120" t="n"/>
      <c r="H814" s="121" t="n"/>
      <c r="I814" s="122" t="n"/>
      <c r="J814" s="70" t="n"/>
      <c r="K814" s="70" t="n"/>
      <c r="L814" s="70" t="n"/>
      <c r="M814" s="70" t="n"/>
      <c r="N814" s="70" t="n"/>
      <c r="O814" s="70" t="n"/>
      <c r="P814" s="123" t="n"/>
      <c r="Q814" s="122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120" t="n"/>
      <c r="H815" s="121" t="n"/>
      <c r="I815" s="122" t="n"/>
      <c r="J815" s="70" t="n"/>
      <c r="K815" s="70" t="n"/>
      <c r="L815" s="70" t="n"/>
      <c r="M815" s="70" t="n"/>
      <c r="N815" s="70" t="n"/>
      <c r="O815" s="70" t="n"/>
      <c r="P815" s="123" t="n"/>
      <c r="Q815" s="122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120" t="n"/>
      <c r="H816" s="121" t="n"/>
      <c r="I816" s="122" t="n"/>
      <c r="J816" s="70" t="n"/>
      <c r="K816" s="70" t="n"/>
      <c r="L816" s="70" t="n"/>
      <c r="M816" s="70" t="n"/>
      <c r="N816" s="70" t="n"/>
      <c r="O816" s="70" t="n"/>
      <c r="P816" s="123" t="n"/>
      <c r="Q816" s="122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120" t="n"/>
      <c r="H817" s="121" t="n"/>
      <c r="I817" s="122" t="n"/>
      <c r="J817" s="70" t="n"/>
      <c r="K817" s="70" t="n"/>
      <c r="L817" s="70" t="n"/>
      <c r="M817" s="70" t="n"/>
      <c r="N817" s="70" t="n"/>
      <c r="O817" s="70" t="n"/>
      <c r="P817" s="123" t="n"/>
      <c r="Q817" s="122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120" t="n"/>
      <c r="H818" s="121" t="n"/>
      <c r="I818" s="122" t="n"/>
      <c r="J818" s="70" t="n"/>
      <c r="K818" s="70" t="n"/>
      <c r="L818" s="70" t="n"/>
      <c r="M818" s="70" t="n"/>
      <c r="N818" s="70" t="n"/>
      <c r="O818" s="70" t="n"/>
      <c r="P818" s="123" t="n"/>
      <c r="Q818" s="122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120" t="n"/>
      <c r="H819" s="121" t="n"/>
      <c r="I819" s="122" t="n"/>
      <c r="J819" s="70" t="n"/>
      <c r="K819" s="70" t="n"/>
      <c r="L819" s="70" t="n"/>
      <c r="M819" s="70" t="n"/>
      <c r="N819" s="70" t="n"/>
      <c r="O819" s="70" t="n"/>
      <c r="P819" s="123" t="n"/>
      <c r="Q819" s="122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120" t="n"/>
      <c r="H820" s="121" t="n"/>
      <c r="I820" s="122" t="n"/>
      <c r="J820" s="70" t="n"/>
      <c r="K820" s="70" t="n"/>
      <c r="L820" s="70" t="n"/>
      <c r="M820" s="70" t="n"/>
      <c r="N820" s="70" t="n"/>
      <c r="O820" s="70" t="n"/>
      <c r="P820" s="123" t="n"/>
      <c r="Q820" s="122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120" t="n"/>
      <c r="H821" s="121" t="n"/>
      <c r="I821" s="122" t="n"/>
      <c r="J821" s="70" t="n"/>
      <c r="K821" s="70" t="n"/>
      <c r="L821" s="70" t="n"/>
      <c r="M821" s="70" t="n"/>
      <c r="N821" s="70" t="n"/>
      <c r="O821" s="70" t="n"/>
      <c r="P821" s="123" t="n"/>
      <c r="Q821" s="122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120" t="n"/>
      <c r="H822" s="121" t="n"/>
      <c r="I822" s="122" t="n"/>
      <c r="J822" s="70" t="n"/>
      <c r="K822" s="70" t="n"/>
      <c r="L822" s="70" t="n"/>
      <c r="M822" s="70" t="n"/>
      <c r="N822" s="70" t="n"/>
      <c r="O822" s="70" t="n"/>
      <c r="P822" s="123" t="n"/>
      <c r="Q822" s="122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120" t="n"/>
      <c r="H823" s="121" t="n"/>
      <c r="I823" s="122" t="n"/>
      <c r="J823" s="70" t="n"/>
      <c r="K823" s="70" t="n"/>
      <c r="L823" s="70" t="n"/>
      <c r="M823" s="70" t="n"/>
      <c r="N823" s="70" t="n"/>
      <c r="O823" s="70" t="n"/>
      <c r="P823" s="123" t="n"/>
      <c r="Q823" s="122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120" t="n"/>
      <c r="H824" s="121" t="n"/>
      <c r="I824" s="122" t="n"/>
      <c r="J824" s="70" t="n"/>
      <c r="K824" s="70" t="n"/>
      <c r="L824" s="70" t="n"/>
      <c r="M824" s="70" t="n"/>
      <c r="N824" s="70" t="n"/>
      <c r="O824" s="70" t="n"/>
      <c r="P824" s="123" t="n"/>
      <c r="Q824" s="122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120" t="n"/>
      <c r="H825" s="121" t="n"/>
      <c r="I825" s="122" t="n"/>
      <c r="J825" s="70" t="n"/>
      <c r="K825" s="70" t="n"/>
      <c r="L825" s="70" t="n"/>
      <c r="M825" s="70" t="n"/>
      <c r="N825" s="70" t="n"/>
      <c r="O825" s="70" t="n"/>
      <c r="P825" s="123" t="n"/>
      <c r="Q825" s="122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120" t="n"/>
      <c r="H826" s="121" t="n"/>
      <c r="I826" s="122" t="n"/>
      <c r="J826" s="70" t="n"/>
      <c r="K826" s="70" t="n"/>
      <c r="L826" s="70" t="n"/>
      <c r="M826" s="70" t="n"/>
      <c r="N826" s="70" t="n"/>
      <c r="O826" s="70" t="n"/>
      <c r="P826" s="123" t="n"/>
      <c r="Q826" s="122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120" t="n"/>
      <c r="H827" s="121" t="n"/>
      <c r="I827" s="122" t="n"/>
      <c r="J827" s="70" t="n"/>
      <c r="K827" s="70" t="n"/>
      <c r="L827" s="70" t="n"/>
      <c r="M827" s="70" t="n"/>
      <c r="N827" s="70" t="n"/>
      <c r="O827" s="70" t="n"/>
      <c r="P827" s="123" t="n"/>
      <c r="Q827" s="122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120" t="n"/>
      <c r="H828" s="121" t="n"/>
      <c r="I828" s="122" t="n"/>
      <c r="J828" s="70" t="n"/>
      <c r="K828" s="70" t="n"/>
      <c r="L828" s="70" t="n"/>
      <c r="M828" s="70" t="n"/>
      <c r="N828" s="70" t="n"/>
      <c r="O828" s="70" t="n"/>
      <c r="P828" s="123" t="n"/>
      <c r="Q828" s="122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120" t="n"/>
      <c r="H829" s="121" t="n"/>
      <c r="I829" s="122" t="n"/>
      <c r="J829" s="70" t="n"/>
      <c r="K829" s="70" t="n"/>
      <c r="L829" s="70" t="n"/>
      <c r="M829" s="70" t="n"/>
      <c r="N829" s="70" t="n"/>
      <c r="O829" s="70" t="n"/>
      <c r="P829" s="123" t="n"/>
      <c r="Q829" s="122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120" t="n"/>
      <c r="H830" s="121" t="n"/>
      <c r="I830" s="122" t="n"/>
      <c r="J830" s="70" t="n"/>
      <c r="K830" s="70" t="n"/>
      <c r="L830" s="70" t="n"/>
      <c r="M830" s="70" t="n"/>
      <c r="N830" s="70" t="n"/>
      <c r="O830" s="70" t="n"/>
      <c r="P830" s="123" t="n"/>
      <c r="Q830" s="122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120" t="n"/>
      <c r="H831" s="121" t="n"/>
      <c r="I831" s="122" t="n"/>
      <c r="J831" s="70" t="n"/>
      <c r="K831" s="70" t="n"/>
      <c r="L831" s="70" t="n"/>
      <c r="M831" s="70" t="n"/>
      <c r="N831" s="70" t="n"/>
      <c r="O831" s="70" t="n"/>
      <c r="P831" s="123" t="n"/>
      <c r="Q831" s="122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120" t="n"/>
      <c r="H832" s="121" t="n"/>
      <c r="I832" s="122" t="n"/>
      <c r="J832" s="70" t="n"/>
      <c r="K832" s="70" t="n"/>
      <c r="L832" s="70" t="n"/>
      <c r="M832" s="70" t="n"/>
      <c r="N832" s="70" t="n"/>
      <c r="O832" s="70" t="n"/>
      <c r="P832" s="123" t="n"/>
      <c r="Q832" s="122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120" t="n"/>
      <c r="H833" s="121" t="n"/>
      <c r="I833" s="122" t="n"/>
      <c r="J833" s="70" t="n"/>
      <c r="K833" s="70" t="n"/>
      <c r="L833" s="70" t="n"/>
      <c r="M833" s="70" t="n"/>
      <c r="N833" s="70" t="n"/>
      <c r="O833" s="70" t="n"/>
      <c r="P833" s="123" t="n"/>
      <c r="Q833" s="122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120" t="n"/>
      <c r="H834" s="121" t="n"/>
      <c r="I834" s="122" t="n"/>
      <c r="J834" s="70" t="n"/>
      <c r="K834" s="70" t="n"/>
      <c r="L834" s="70" t="n"/>
      <c r="M834" s="70" t="n"/>
      <c r="N834" s="70" t="n"/>
      <c r="O834" s="70" t="n"/>
      <c r="P834" s="123" t="n"/>
      <c r="Q834" s="122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120" t="n"/>
      <c r="H835" s="121" t="n"/>
      <c r="I835" s="122" t="n"/>
      <c r="J835" s="70" t="n"/>
      <c r="K835" s="70" t="n"/>
      <c r="L835" s="70" t="n"/>
      <c r="M835" s="70" t="n"/>
      <c r="N835" s="70" t="n"/>
      <c r="O835" s="70" t="n"/>
      <c r="P835" s="123" t="n"/>
      <c r="Q835" s="122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120" t="n"/>
      <c r="H836" s="121" t="n"/>
      <c r="I836" s="122" t="n"/>
      <c r="J836" s="70" t="n"/>
      <c r="K836" s="70" t="n"/>
      <c r="L836" s="70" t="n"/>
      <c r="M836" s="70" t="n"/>
      <c r="N836" s="70" t="n"/>
      <c r="O836" s="70" t="n"/>
      <c r="P836" s="123" t="n"/>
      <c r="Q836" s="122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120" t="n"/>
      <c r="H837" s="121" t="n"/>
      <c r="I837" s="122" t="n"/>
      <c r="J837" s="70" t="n"/>
      <c r="K837" s="70" t="n"/>
      <c r="L837" s="70" t="n"/>
      <c r="M837" s="70" t="n"/>
      <c r="N837" s="70" t="n"/>
      <c r="O837" s="70" t="n"/>
      <c r="P837" s="123" t="n"/>
      <c r="Q837" s="122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120" t="n"/>
      <c r="H838" s="121" t="n"/>
      <c r="I838" s="122" t="n"/>
      <c r="J838" s="70" t="n"/>
      <c r="K838" s="70" t="n"/>
      <c r="L838" s="70" t="n"/>
      <c r="M838" s="70" t="n"/>
      <c r="N838" s="70" t="n"/>
      <c r="O838" s="70" t="n"/>
      <c r="P838" s="123" t="n"/>
      <c r="Q838" s="122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120" t="n"/>
      <c r="H839" s="121" t="n"/>
      <c r="I839" s="122" t="n"/>
      <c r="J839" s="70" t="n"/>
      <c r="K839" s="70" t="n"/>
      <c r="L839" s="70" t="n"/>
      <c r="M839" s="70" t="n"/>
      <c r="N839" s="70" t="n"/>
      <c r="O839" s="70" t="n"/>
      <c r="P839" s="123" t="n"/>
      <c r="Q839" s="122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120" t="n"/>
      <c r="H840" s="121" t="n"/>
      <c r="I840" s="122" t="n"/>
      <c r="J840" s="70" t="n"/>
      <c r="K840" s="70" t="n"/>
      <c r="L840" s="70" t="n"/>
      <c r="M840" s="70" t="n"/>
      <c r="N840" s="70" t="n"/>
      <c r="O840" s="70" t="n"/>
      <c r="P840" s="123" t="n"/>
      <c r="Q840" s="122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120" t="n"/>
      <c r="H841" s="121" t="n"/>
      <c r="I841" s="122" t="n"/>
      <c r="J841" s="70" t="n"/>
      <c r="K841" s="70" t="n"/>
      <c r="L841" s="70" t="n"/>
      <c r="M841" s="70" t="n"/>
      <c r="N841" s="70" t="n"/>
      <c r="O841" s="70" t="n"/>
      <c r="P841" s="123" t="n"/>
      <c r="Q841" s="122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120" t="n"/>
      <c r="H842" s="121" t="n"/>
      <c r="I842" s="122" t="n"/>
      <c r="J842" s="70" t="n"/>
      <c r="K842" s="70" t="n"/>
      <c r="L842" s="70" t="n"/>
      <c r="M842" s="70" t="n"/>
      <c r="N842" s="70" t="n"/>
      <c r="O842" s="70" t="n"/>
      <c r="P842" s="123" t="n"/>
      <c r="Q842" s="122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120" t="n"/>
      <c r="H843" s="121" t="n"/>
      <c r="I843" s="122" t="n"/>
      <c r="J843" s="70" t="n"/>
      <c r="K843" s="70" t="n"/>
      <c r="L843" s="70" t="n"/>
      <c r="M843" s="70" t="n"/>
      <c r="N843" s="70" t="n"/>
      <c r="O843" s="70" t="n"/>
      <c r="P843" s="123" t="n"/>
      <c r="Q843" s="122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120" t="n"/>
      <c r="H844" s="121" t="n"/>
      <c r="I844" s="122" t="n"/>
      <c r="J844" s="70" t="n"/>
      <c r="K844" s="70" t="n"/>
      <c r="L844" s="70" t="n"/>
      <c r="M844" s="70" t="n"/>
      <c r="N844" s="70" t="n"/>
      <c r="O844" s="70" t="n"/>
      <c r="P844" s="123" t="n"/>
      <c r="Q844" s="122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120" t="n"/>
      <c r="H845" s="121" t="n"/>
      <c r="I845" s="122" t="n"/>
      <c r="J845" s="70" t="n"/>
      <c r="K845" s="70" t="n"/>
      <c r="L845" s="70" t="n"/>
      <c r="M845" s="70" t="n"/>
      <c r="N845" s="70" t="n"/>
      <c r="O845" s="70" t="n"/>
      <c r="P845" s="123" t="n"/>
      <c r="Q845" s="122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120" t="n"/>
      <c r="H846" s="121" t="n"/>
      <c r="I846" s="122" t="n"/>
      <c r="J846" s="70" t="n"/>
      <c r="K846" s="70" t="n"/>
      <c r="L846" s="70" t="n"/>
      <c r="M846" s="70" t="n"/>
      <c r="N846" s="70" t="n"/>
      <c r="O846" s="70" t="n"/>
      <c r="P846" s="123" t="n"/>
      <c r="Q846" s="122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120" t="n"/>
      <c r="H847" s="121" t="n"/>
      <c r="I847" s="122" t="n"/>
      <c r="J847" s="70" t="n"/>
      <c r="K847" s="70" t="n"/>
      <c r="L847" s="70" t="n"/>
      <c r="M847" s="70" t="n"/>
      <c r="N847" s="70" t="n"/>
      <c r="O847" s="70" t="n"/>
      <c r="P847" s="123" t="n"/>
      <c r="Q847" s="122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120" t="n"/>
      <c r="H848" s="121" t="n"/>
      <c r="I848" s="122" t="n"/>
      <c r="J848" s="70" t="n"/>
      <c r="K848" s="70" t="n"/>
      <c r="L848" s="70" t="n"/>
      <c r="M848" s="70" t="n"/>
      <c r="N848" s="70" t="n"/>
      <c r="O848" s="70" t="n"/>
      <c r="P848" s="123" t="n"/>
      <c r="Q848" s="122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120" t="n"/>
      <c r="H849" s="121" t="n"/>
      <c r="I849" s="122" t="n"/>
      <c r="J849" s="70" t="n"/>
      <c r="K849" s="70" t="n"/>
      <c r="L849" s="70" t="n"/>
      <c r="M849" s="70" t="n"/>
      <c r="N849" s="70" t="n"/>
      <c r="O849" s="70" t="n"/>
      <c r="P849" s="123" t="n"/>
      <c r="Q849" s="122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120" t="n"/>
      <c r="H850" s="121" t="n"/>
      <c r="I850" s="122" t="n"/>
      <c r="J850" s="70" t="n"/>
      <c r="K850" s="70" t="n"/>
      <c r="L850" s="70" t="n"/>
      <c r="M850" s="70" t="n"/>
      <c r="N850" s="70" t="n"/>
      <c r="O850" s="70" t="n"/>
      <c r="P850" s="123" t="n"/>
      <c r="Q850" s="122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120" t="n"/>
      <c r="H851" s="121" t="n"/>
      <c r="I851" s="122" t="n"/>
      <c r="J851" s="70" t="n"/>
      <c r="K851" s="70" t="n"/>
      <c r="L851" s="70" t="n"/>
      <c r="M851" s="70" t="n"/>
      <c r="N851" s="70" t="n"/>
      <c r="O851" s="70" t="n"/>
      <c r="P851" s="123" t="n"/>
      <c r="Q851" s="122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120" t="n"/>
      <c r="H852" s="121" t="n"/>
      <c r="I852" s="122" t="n"/>
      <c r="J852" s="70" t="n"/>
      <c r="K852" s="70" t="n"/>
      <c r="L852" s="70" t="n"/>
      <c r="M852" s="70" t="n"/>
      <c r="N852" s="70" t="n"/>
      <c r="O852" s="70" t="n"/>
      <c r="P852" s="123" t="n"/>
      <c r="Q852" s="122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120" t="n"/>
      <c r="H853" s="121" t="n"/>
      <c r="I853" s="122" t="n"/>
      <c r="J853" s="70" t="n"/>
      <c r="K853" s="70" t="n"/>
      <c r="L853" s="70" t="n"/>
      <c r="M853" s="70" t="n"/>
      <c r="N853" s="70" t="n"/>
      <c r="O853" s="70" t="n"/>
      <c r="P853" s="123" t="n"/>
      <c r="Q853" s="122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120" t="n"/>
      <c r="H854" s="121" t="n"/>
      <c r="I854" s="122" t="n"/>
      <c r="J854" s="70" t="n"/>
      <c r="K854" s="70" t="n"/>
      <c r="L854" s="70" t="n"/>
      <c r="M854" s="70" t="n"/>
      <c r="N854" s="70" t="n"/>
      <c r="O854" s="70" t="n"/>
      <c r="P854" s="123" t="n"/>
      <c r="Q854" s="122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120" t="n"/>
      <c r="H855" s="121" t="n"/>
      <c r="I855" s="122" t="n"/>
      <c r="J855" s="70" t="n"/>
      <c r="K855" s="70" t="n"/>
      <c r="L855" s="70" t="n"/>
      <c r="M855" s="70" t="n"/>
      <c r="N855" s="70" t="n"/>
      <c r="O855" s="70" t="n"/>
      <c r="P855" s="123" t="n"/>
      <c r="Q855" s="122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120" t="n"/>
      <c r="H856" s="121" t="n"/>
      <c r="I856" s="122" t="n"/>
      <c r="J856" s="70" t="n"/>
      <c r="K856" s="70" t="n"/>
      <c r="L856" s="70" t="n"/>
      <c r="M856" s="70" t="n"/>
      <c r="N856" s="70" t="n"/>
      <c r="O856" s="70" t="n"/>
      <c r="P856" s="123" t="n"/>
      <c r="Q856" s="122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120" t="n"/>
      <c r="H857" s="121" t="n"/>
      <c r="I857" s="122" t="n"/>
      <c r="J857" s="70" t="n"/>
      <c r="K857" s="70" t="n"/>
      <c r="L857" s="70" t="n"/>
      <c r="M857" s="70" t="n"/>
      <c r="N857" s="70" t="n"/>
      <c r="O857" s="70" t="n"/>
      <c r="P857" s="123" t="n"/>
      <c r="Q857" s="122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120" t="n"/>
      <c r="H858" s="121" t="n"/>
      <c r="I858" s="122" t="n"/>
      <c r="J858" s="70" t="n"/>
      <c r="K858" s="70" t="n"/>
      <c r="L858" s="70" t="n"/>
      <c r="M858" s="70" t="n"/>
      <c r="N858" s="70" t="n"/>
      <c r="O858" s="70" t="n"/>
      <c r="P858" s="123" t="n"/>
      <c r="Q858" s="122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120" t="n"/>
      <c r="H859" s="121" t="n"/>
      <c r="I859" s="122" t="n"/>
      <c r="J859" s="70" t="n"/>
      <c r="K859" s="70" t="n"/>
      <c r="L859" s="70" t="n"/>
      <c r="M859" s="70" t="n"/>
      <c r="N859" s="70" t="n"/>
      <c r="O859" s="70" t="n"/>
      <c r="P859" s="123" t="n"/>
      <c r="Q859" s="122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120" t="n"/>
      <c r="H860" s="121" t="n"/>
      <c r="I860" s="122" t="n"/>
      <c r="J860" s="70" t="n"/>
      <c r="K860" s="70" t="n"/>
      <c r="L860" s="70" t="n"/>
      <c r="M860" s="70" t="n"/>
      <c r="N860" s="70" t="n"/>
      <c r="O860" s="70" t="n"/>
      <c r="P860" s="123" t="n"/>
      <c r="Q860" s="122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120" t="n"/>
      <c r="H861" s="121" t="n"/>
      <c r="I861" s="122" t="n"/>
      <c r="J861" s="70" t="n"/>
      <c r="K861" s="70" t="n"/>
      <c r="L861" s="70" t="n"/>
      <c r="M861" s="70" t="n"/>
      <c r="N861" s="70" t="n"/>
      <c r="O861" s="70" t="n"/>
      <c r="P861" s="123" t="n"/>
      <c r="Q861" s="122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120" t="n"/>
      <c r="H862" s="121" t="n"/>
      <c r="I862" s="122" t="n"/>
      <c r="J862" s="70" t="n"/>
      <c r="K862" s="70" t="n"/>
      <c r="L862" s="70" t="n"/>
      <c r="M862" s="70" t="n"/>
      <c r="N862" s="70" t="n"/>
      <c r="O862" s="70" t="n"/>
      <c r="P862" s="123" t="n"/>
      <c r="Q862" s="122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120" t="n"/>
      <c r="H863" s="121" t="n"/>
      <c r="I863" s="122" t="n"/>
      <c r="J863" s="70" t="n"/>
      <c r="K863" s="70" t="n"/>
      <c r="L863" s="70" t="n"/>
      <c r="M863" s="70" t="n"/>
      <c r="N863" s="70" t="n"/>
      <c r="O863" s="70" t="n"/>
      <c r="P863" s="123" t="n"/>
      <c r="Q863" s="122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120" t="n"/>
      <c r="H864" s="121" t="n"/>
      <c r="I864" s="122" t="n"/>
      <c r="J864" s="70" t="n"/>
      <c r="K864" s="70" t="n"/>
      <c r="L864" s="70" t="n"/>
      <c r="M864" s="70" t="n"/>
      <c r="N864" s="70" t="n"/>
      <c r="O864" s="70" t="n"/>
      <c r="P864" s="123" t="n"/>
      <c r="Q864" s="122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120" t="n"/>
      <c r="H865" s="121" t="n"/>
      <c r="I865" s="122" t="n"/>
      <c r="J865" s="70" t="n"/>
      <c r="K865" s="70" t="n"/>
      <c r="L865" s="70" t="n"/>
      <c r="M865" s="70" t="n"/>
      <c r="N865" s="70" t="n"/>
      <c r="O865" s="70" t="n"/>
      <c r="P865" s="123" t="n"/>
      <c r="Q865" s="122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120" t="n"/>
      <c r="H866" s="121" t="n"/>
      <c r="I866" s="122" t="n"/>
      <c r="J866" s="70" t="n"/>
      <c r="K866" s="70" t="n"/>
      <c r="L866" s="70" t="n"/>
      <c r="M866" s="70" t="n"/>
      <c r="N866" s="70" t="n"/>
      <c r="O866" s="70" t="n"/>
      <c r="P866" s="123" t="n"/>
      <c r="Q866" s="122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120" t="n"/>
      <c r="H867" s="121" t="n"/>
      <c r="I867" s="122" t="n"/>
      <c r="J867" s="70" t="n"/>
      <c r="K867" s="70" t="n"/>
      <c r="L867" s="70" t="n"/>
      <c r="M867" s="70" t="n"/>
      <c r="N867" s="70" t="n"/>
      <c r="O867" s="70" t="n"/>
      <c r="P867" s="123" t="n"/>
      <c r="Q867" s="122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120" t="n"/>
      <c r="H868" s="121" t="n"/>
      <c r="I868" s="122" t="n"/>
      <c r="J868" s="70" t="n"/>
      <c r="K868" s="70" t="n"/>
      <c r="L868" s="70" t="n"/>
      <c r="M868" s="70" t="n"/>
      <c r="N868" s="70" t="n"/>
      <c r="O868" s="70" t="n"/>
      <c r="P868" s="123" t="n"/>
      <c r="Q868" s="122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120" t="n"/>
      <c r="H869" s="121" t="n"/>
      <c r="I869" s="122" t="n"/>
      <c r="J869" s="70" t="n"/>
      <c r="K869" s="70" t="n"/>
      <c r="L869" s="70" t="n"/>
      <c r="M869" s="70" t="n"/>
      <c r="N869" s="70" t="n"/>
      <c r="O869" s="70" t="n"/>
      <c r="P869" s="123" t="n"/>
      <c r="Q869" s="122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120" t="n"/>
      <c r="H870" s="121" t="n"/>
      <c r="I870" s="122" t="n"/>
      <c r="J870" s="70" t="n"/>
      <c r="K870" s="70" t="n"/>
      <c r="L870" s="70" t="n"/>
      <c r="M870" s="70" t="n"/>
      <c r="N870" s="70" t="n"/>
      <c r="O870" s="70" t="n"/>
      <c r="P870" s="123" t="n"/>
      <c r="Q870" s="122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120" t="n"/>
      <c r="H871" s="121" t="n"/>
      <c r="I871" s="122" t="n"/>
      <c r="J871" s="70" t="n"/>
      <c r="K871" s="70" t="n"/>
      <c r="L871" s="70" t="n"/>
      <c r="M871" s="70" t="n"/>
      <c r="N871" s="70" t="n"/>
      <c r="O871" s="70" t="n"/>
      <c r="P871" s="123" t="n"/>
      <c r="Q871" s="122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120" t="n"/>
      <c r="H872" s="121" t="n"/>
      <c r="I872" s="122" t="n"/>
      <c r="J872" s="70" t="n"/>
      <c r="K872" s="70" t="n"/>
      <c r="L872" s="70" t="n"/>
      <c r="M872" s="70" t="n"/>
      <c r="N872" s="70" t="n"/>
      <c r="O872" s="70" t="n"/>
      <c r="P872" s="123" t="n"/>
      <c r="Q872" s="122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120" t="n"/>
      <c r="H873" s="121" t="n"/>
      <c r="I873" s="122" t="n"/>
      <c r="J873" s="70" t="n"/>
      <c r="K873" s="70" t="n"/>
      <c r="L873" s="70" t="n"/>
      <c r="M873" s="70" t="n"/>
      <c r="N873" s="70" t="n"/>
      <c r="O873" s="70" t="n"/>
      <c r="P873" s="123" t="n"/>
      <c r="Q873" s="122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120" t="n"/>
      <c r="H874" s="121" t="n"/>
      <c r="I874" s="122" t="n"/>
      <c r="J874" s="70" t="n"/>
      <c r="K874" s="70" t="n"/>
      <c r="L874" s="70" t="n"/>
      <c r="M874" s="70" t="n"/>
      <c r="N874" s="70" t="n"/>
      <c r="O874" s="70" t="n"/>
      <c r="P874" s="123" t="n"/>
      <c r="Q874" s="122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120" t="n"/>
      <c r="H875" s="121" t="n"/>
      <c r="I875" s="122" t="n"/>
      <c r="J875" s="70" t="n"/>
      <c r="K875" s="70" t="n"/>
      <c r="L875" s="70" t="n"/>
      <c r="M875" s="70" t="n"/>
      <c r="N875" s="70" t="n"/>
      <c r="O875" s="70" t="n"/>
      <c r="P875" s="123" t="n"/>
      <c r="Q875" s="122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120" t="n"/>
      <c r="H876" s="121" t="n"/>
      <c r="I876" s="122" t="n"/>
      <c r="J876" s="70" t="n"/>
      <c r="K876" s="70" t="n"/>
      <c r="L876" s="70" t="n"/>
      <c r="M876" s="70" t="n"/>
      <c r="N876" s="70" t="n"/>
      <c r="O876" s="70" t="n"/>
      <c r="P876" s="123" t="n"/>
      <c r="Q876" s="122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120" t="n"/>
      <c r="H877" s="121" t="n"/>
      <c r="I877" s="122" t="n"/>
      <c r="J877" s="70" t="n"/>
      <c r="K877" s="70" t="n"/>
      <c r="L877" s="70" t="n"/>
      <c r="M877" s="70" t="n"/>
      <c r="N877" s="70" t="n"/>
      <c r="O877" s="70" t="n"/>
      <c r="P877" s="123" t="n"/>
      <c r="Q877" s="122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120" t="n"/>
      <c r="H878" s="121" t="n"/>
      <c r="I878" s="122" t="n"/>
      <c r="J878" s="70" t="n"/>
      <c r="K878" s="70" t="n"/>
      <c r="L878" s="70" t="n"/>
      <c r="M878" s="70" t="n"/>
      <c r="N878" s="70" t="n"/>
      <c r="O878" s="70" t="n"/>
      <c r="P878" s="123" t="n"/>
      <c r="Q878" s="122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120" t="n"/>
      <c r="H879" s="121" t="n"/>
      <c r="I879" s="122" t="n"/>
      <c r="J879" s="70" t="n"/>
      <c r="K879" s="70" t="n"/>
      <c r="L879" s="70" t="n"/>
      <c r="M879" s="70" t="n"/>
      <c r="N879" s="70" t="n"/>
      <c r="O879" s="70" t="n"/>
      <c r="P879" s="123" t="n"/>
      <c r="Q879" s="122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120" t="n"/>
      <c r="H880" s="121" t="n"/>
      <c r="I880" s="122" t="n"/>
      <c r="J880" s="70" t="n"/>
      <c r="K880" s="70" t="n"/>
      <c r="L880" s="70" t="n"/>
      <c r="M880" s="70" t="n"/>
      <c r="N880" s="70" t="n"/>
      <c r="O880" s="70" t="n"/>
      <c r="P880" s="123" t="n"/>
      <c r="Q880" s="122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120" t="n"/>
      <c r="H881" s="121" t="n"/>
      <c r="I881" s="122" t="n"/>
      <c r="J881" s="70" t="n"/>
      <c r="K881" s="70" t="n"/>
      <c r="L881" s="70" t="n"/>
      <c r="M881" s="70" t="n"/>
      <c r="N881" s="70" t="n"/>
      <c r="O881" s="70" t="n"/>
      <c r="P881" s="123" t="n"/>
      <c r="Q881" s="122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120" t="n"/>
      <c r="H882" s="121" t="n"/>
      <c r="I882" s="122" t="n"/>
      <c r="J882" s="70" t="n"/>
      <c r="K882" s="70" t="n"/>
      <c r="L882" s="70" t="n"/>
      <c r="M882" s="70" t="n"/>
      <c r="N882" s="70" t="n"/>
      <c r="O882" s="70" t="n"/>
      <c r="P882" s="123" t="n"/>
      <c r="Q882" s="122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120" t="n"/>
      <c r="H883" s="121" t="n"/>
      <c r="I883" s="122" t="n"/>
      <c r="J883" s="70" t="n"/>
      <c r="K883" s="70" t="n"/>
      <c r="L883" s="70" t="n"/>
      <c r="M883" s="70" t="n"/>
      <c r="N883" s="70" t="n"/>
      <c r="O883" s="70" t="n"/>
      <c r="P883" s="123" t="n"/>
      <c r="Q883" s="122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120" t="n"/>
      <c r="H884" s="121" t="n"/>
      <c r="I884" s="122" t="n"/>
      <c r="J884" s="70" t="n"/>
      <c r="K884" s="70" t="n"/>
      <c r="L884" s="70" t="n"/>
      <c r="M884" s="70" t="n"/>
      <c r="N884" s="70" t="n"/>
      <c r="O884" s="70" t="n"/>
      <c r="P884" s="123" t="n"/>
      <c r="Q884" s="122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120" t="n"/>
      <c r="H885" s="121" t="n"/>
      <c r="I885" s="122" t="n"/>
      <c r="J885" s="70" t="n"/>
      <c r="K885" s="70" t="n"/>
      <c r="L885" s="70" t="n"/>
      <c r="M885" s="70" t="n"/>
      <c r="N885" s="70" t="n"/>
      <c r="O885" s="70" t="n"/>
      <c r="P885" s="123" t="n"/>
      <c r="Q885" s="122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120" t="n"/>
      <c r="H886" s="121" t="n"/>
      <c r="I886" s="122" t="n"/>
      <c r="J886" s="70" t="n"/>
      <c r="K886" s="70" t="n"/>
      <c r="L886" s="70" t="n"/>
      <c r="M886" s="70" t="n"/>
      <c r="N886" s="70" t="n"/>
      <c r="O886" s="70" t="n"/>
      <c r="P886" s="123" t="n"/>
      <c r="Q886" s="122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120" t="n"/>
      <c r="H887" s="121" t="n"/>
      <c r="I887" s="122" t="n"/>
      <c r="J887" s="70" t="n"/>
      <c r="K887" s="70" t="n"/>
      <c r="L887" s="70" t="n"/>
      <c r="M887" s="70" t="n"/>
      <c r="N887" s="70" t="n"/>
      <c r="O887" s="70" t="n"/>
      <c r="P887" s="123" t="n"/>
      <c r="Q887" s="122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120" t="n"/>
      <c r="H888" s="121" t="n"/>
      <c r="I888" s="122" t="n"/>
      <c r="J888" s="70" t="n"/>
      <c r="K888" s="70" t="n"/>
      <c r="L888" s="70" t="n"/>
      <c r="M888" s="70" t="n"/>
      <c r="N888" s="70" t="n"/>
      <c r="O888" s="70" t="n"/>
      <c r="P888" s="123" t="n"/>
      <c r="Q888" s="122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120" t="n"/>
      <c r="H889" s="121" t="n"/>
      <c r="I889" s="122" t="n"/>
      <c r="J889" s="70" t="n"/>
      <c r="K889" s="70" t="n"/>
      <c r="L889" s="70" t="n"/>
      <c r="M889" s="70" t="n"/>
      <c r="N889" s="70" t="n"/>
      <c r="O889" s="70" t="n"/>
      <c r="P889" s="123" t="n"/>
      <c r="Q889" s="122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120" t="n"/>
      <c r="H890" s="121" t="n"/>
      <c r="I890" s="122" t="n"/>
      <c r="J890" s="70" t="n"/>
      <c r="K890" s="70" t="n"/>
      <c r="L890" s="70" t="n"/>
      <c r="M890" s="70" t="n"/>
      <c r="N890" s="70" t="n"/>
      <c r="O890" s="70" t="n"/>
      <c r="P890" s="123" t="n"/>
      <c r="Q890" s="122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120" t="n"/>
      <c r="H891" s="121" t="n"/>
      <c r="I891" s="122" t="n"/>
      <c r="J891" s="70" t="n"/>
      <c r="K891" s="70" t="n"/>
      <c r="L891" s="70" t="n"/>
      <c r="M891" s="70" t="n"/>
      <c r="N891" s="70" t="n"/>
      <c r="O891" s="70" t="n"/>
      <c r="P891" s="123" t="n"/>
      <c r="Q891" s="122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120" t="n"/>
      <c r="H892" s="121" t="n"/>
      <c r="I892" s="122" t="n"/>
      <c r="J892" s="70" t="n"/>
      <c r="K892" s="70" t="n"/>
      <c r="L892" s="70" t="n"/>
      <c r="M892" s="70" t="n"/>
      <c r="N892" s="70" t="n"/>
      <c r="O892" s="70" t="n"/>
      <c r="P892" s="123" t="n"/>
      <c r="Q892" s="122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120" t="n"/>
      <c r="H893" s="121" t="n"/>
      <c r="I893" s="122" t="n"/>
      <c r="J893" s="70" t="n"/>
      <c r="K893" s="70" t="n"/>
      <c r="L893" s="70" t="n"/>
      <c r="M893" s="70" t="n"/>
      <c r="N893" s="70" t="n"/>
      <c r="O893" s="70" t="n"/>
      <c r="P893" s="123" t="n"/>
      <c r="Q893" s="122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120" t="n"/>
      <c r="H894" s="121" t="n"/>
      <c r="I894" s="122" t="n"/>
      <c r="J894" s="70" t="n"/>
      <c r="K894" s="70" t="n"/>
      <c r="L894" s="70" t="n"/>
      <c r="M894" s="70" t="n"/>
      <c r="N894" s="70" t="n"/>
      <c r="O894" s="70" t="n"/>
      <c r="P894" s="123" t="n"/>
      <c r="Q894" s="122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120" t="n"/>
      <c r="H895" s="121" t="n"/>
      <c r="I895" s="122" t="n"/>
      <c r="J895" s="70" t="n"/>
      <c r="K895" s="70" t="n"/>
      <c r="L895" s="70" t="n"/>
      <c r="M895" s="70" t="n"/>
      <c r="N895" s="70" t="n"/>
      <c r="O895" s="70" t="n"/>
      <c r="P895" s="123" t="n"/>
      <c r="Q895" s="122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120" t="n"/>
      <c r="H896" s="121" t="n"/>
      <c r="I896" s="122" t="n"/>
      <c r="J896" s="70" t="n"/>
      <c r="K896" s="70" t="n"/>
      <c r="L896" s="70" t="n"/>
      <c r="M896" s="70" t="n"/>
      <c r="N896" s="70" t="n"/>
      <c r="O896" s="70" t="n"/>
      <c r="P896" s="123" t="n"/>
      <c r="Q896" s="122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120" t="n"/>
      <c r="H897" s="121" t="n"/>
      <c r="I897" s="122" t="n"/>
      <c r="J897" s="70" t="n"/>
      <c r="K897" s="70" t="n"/>
      <c r="L897" s="70" t="n"/>
      <c r="M897" s="70" t="n"/>
      <c r="N897" s="70" t="n"/>
      <c r="O897" s="70" t="n"/>
      <c r="P897" s="123" t="n"/>
      <c r="Q897" s="122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120" t="n"/>
      <c r="H898" s="121" t="n"/>
      <c r="I898" s="122" t="n"/>
      <c r="J898" s="70" t="n"/>
      <c r="K898" s="70" t="n"/>
      <c r="L898" s="70" t="n"/>
      <c r="M898" s="70" t="n"/>
      <c r="N898" s="70" t="n"/>
      <c r="O898" s="70" t="n"/>
      <c r="P898" s="123" t="n"/>
      <c r="Q898" s="122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120" t="n"/>
      <c r="H899" s="121" t="n"/>
      <c r="I899" s="122" t="n"/>
      <c r="J899" s="70" t="n"/>
      <c r="K899" s="70" t="n"/>
      <c r="L899" s="70" t="n"/>
      <c r="M899" s="70" t="n"/>
      <c r="N899" s="70" t="n"/>
      <c r="O899" s="70" t="n"/>
      <c r="P899" s="123" t="n"/>
      <c r="Q899" s="122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120" t="n"/>
      <c r="H900" s="121" t="n"/>
      <c r="I900" s="122" t="n"/>
      <c r="J900" s="70" t="n"/>
      <c r="K900" s="70" t="n"/>
      <c r="L900" s="70" t="n"/>
      <c r="M900" s="70" t="n"/>
      <c r="N900" s="70" t="n"/>
      <c r="O900" s="70" t="n"/>
      <c r="P900" s="123" t="n"/>
      <c r="Q900" s="122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120" t="n"/>
      <c r="H901" s="121" t="n"/>
      <c r="I901" s="122" t="n"/>
      <c r="J901" s="70" t="n"/>
      <c r="K901" s="70" t="n"/>
      <c r="L901" s="70" t="n"/>
      <c r="M901" s="70" t="n"/>
      <c r="N901" s="70" t="n"/>
      <c r="O901" s="70" t="n"/>
      <c r="P901" s="123" t="n"/>
      <c r="Q901" s="122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120" t="n"/>
      <c r="H902" s="121" t="n"/>
      <c r="I902" s="122" t="n"/>
      <c r="J902" s="70" t="n"/>
      <c r="K902" s="70" t="n"/>
      <c r="L902" s="70" t="n"/>
      <c r="M902" s="70" t="n"/>
      <c r="N902" s="70" t="n"/>
      <c r="O902" s="70" t="n"/>
      <c r="P902" s="123" t="n"/>
      <c r="Q902" s="122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120" t="n"/>
      <c r="H903" s="121" t="n"/>
      <c r="I903" s="122" t="n"/>
      <c r="J903" s="70" t="n"/>
      <c r="K903" s="70" t="n"/>
      <c r="L903" s="70" t="n"/>
      <c r="M903" s="70" t="n"/>
      <c r="N903" s="70" t="n"/>
      <c r="O903" s="70" t="n"/>
      <c r="P903" s="123" t="n"/>
      <c r="Q903" s="122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120" t="n"/>
      <c r="H904" s="121" t="n"/>
      <c r="I904" s="122" t="n"/>
      <c r="J904" s="70" t="n"/>
      <c r="K904" s="70" t="n"/>
      <c r="L904" s="70" t="n"/>
      <c r="M904" s="70" t="n"/>
      <c r="N904" s="70" t="n"/>
      <c r="O904" s="70" t="n"/>
      <c r="P904" s="123" t="n"/>
      <c r="Q904" s="122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120" t="n"/>
      <c r="H905" s="121" t="n"/>
      <c r="I905" s="122" t="n"/>
      <c r="J905" s="70" t="n"/>
      <c r="K905" s="70" t="n"/>
      <c r="L905" s="70" t="n"/>
      <c r="M905" s="70" t="n"/>
      <c r="N905" s="70" t="n"/>
      <c r="O905" s="70" t="n"/>
      <c r="P905" s="123" t="n"/>
      <c r="Q905" s="122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120" t="n"/>
      <c r="H906" s="121" t="n"/>
      <c r="I906" s="122" t="n"/>
      <c r="J906" s="70" t="n"/>
      <c r="K906" s="70" t="n"/>
      <c r="L906" s="70" t="n"/>
      <c r="M906" s="70" t="n"/>
      <c r="N906" s="70" t="n"/>
      <c r="O906" s="70" t="n"/>
      <c r="P906" s="123" t="n"/>
      <c r="Q906" s="122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120" t="n"/>
      <c r="H907" s="121" t="n"/>
      <c r="I907" s="122" t="n"/>
      <c r="J907" s="70" t="n"/>
      <c r="K907" s="70" t="n"/>
      <c r="L907" s="70" t="n"/>
      <c r="M907" s="70" t="n"/>
      <c r="N907" s="70" t="n"/>
      <c r="O907" s="70" t="n"/>
      <c r="P907" s="123" t="n"/>
      <c r="Q907" s="122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120" t="n"/>
      <c r="H908" s="121" t="n"/>
      <c r="I908" s="122" t="n"/>
      <c r="J908" s="70" t="n"/>
      <c r="K908" s="70" t="n"/>
      <c r="L908" s="70" t="n"/>
      <c r="M908" s="70" t="n"/>
      <c r="N908" s="70" t="n"/>
      <c r="O908" s="70" t="n"/>
      <c r="P908" s="123" t="n"/>
      <c r="Q908" s="122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120" t="n"/>
      <c r="H909" s="121" t="n"/>
      <c r="I909" s="122" t="n"/>
      <c r="J909" s="70" t="n"/>
      <c r="K909" s="70" t="n"/>
      <c r="L909" s="70" t="n"/>
      <c r="M909" s="70" t="n"/>
      <c r="N909" s="70" t="n"/>
      <c r="O909" s="70" t="n"/>
      <c r="P909" s="123" t="n"/>
      <c r="Q909" s="122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120" t="n"/>
      <c r="H910" s="121" t="n"/>
      <c r="I910" s="122" t="n"/>
      <c r="J910" s="70" t="n"/>
      <c r="K910" s="70" t="n"/>
      <c r="L910" s="70" t="n"/>
      <c r="M910" s="70" t="n"/>
      <c r="N910" s="70" t="n"/>
      <c r="O910" s="70" t="n"/>
      <c r="P910" s="123" t="n"/>
      <c r="Q910" s="122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120" t="n"/>
      <c r="H911" s="121" t="n"/>
      <c r="I911" s="122" t="n"/>
      <c r="J911" s="70" t="n"/>
      <c r="K911" s="70" t="n"/>
      <c r="L911" s="70" t="n"/>
      <c r="M911" s="70" t="n"/>
      <c r="N911" s="70" t="n"/>
      <c r="O911" s="70" t="n"/>
      <c r="P911" s="123" t="n"/>
      <c r="Q911" s="122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120" t="n"/>
      <c r="H912" s="121" t="n"/>
      <c r="I912" s="122" t="n"/>
      <c r="J912" s="70" t="n"/>
      <c r="K912" s="70" t="n"/>
      <c r="L912" s="70" t="n"/>
      <c r="M912" s="70" t="n"/>
      <c r="N912" s="70" t="n"/>
      <c r="O912" s="70" t="n"/>
      <c r="P912" s="123" t="n"/>
      <c r="Q912" s="122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120" t="n"/>
      <c r="H913" s="121" t="n"/>
      <c r="I913" s="122" t="n"/>
      <c r="J913" s="70" t="n"/>
      <c r="K913" s="70" t="n"/>
      <c r="L913" s="70" t="n"/>
      <c r="M913" s="70" t="n"/>
      <c r="N913" s="70" t="n"/>
      <c r="O913" s="70" t="n"/>
      <c r="P913" s="123" t="n"/>
      <c r="Q913" s="122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120" t="n"/>
      <c r="H914" s="121" t="n"/>
      <c r="I914" s="122" t="n"/>
      <c r="J914" s="70" t="n"/>
      <c r="K914" s="70" t="n"/>
      <c r="L914" s="70" t="n"/>
      <c r="M914" s="70" t="n"/>
      <c r="N914" s="70" t="n"/>
      <c r="O914" s="70" t="n"/>
      <c r="P914" s="123" t="n"/>
      <c r="Q914" s="122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120" t="n"/>
      <c r="H915" s="121" t="n"/>
      <c r="I915" s="122" t="n"/>
      <c r="J915" s="70" t="n"/>
      <c r="K915" s="70" t="n"/>
      <c r="L915" s="70" t="n"/>
      <c r="M915" s="70" t="n"/>
      <c r="N915" s="70" t="n"/>
      <c r="O915" s="70" t="n"/>
      <c r="P915" s="123" t="n"/>
      <c r="Q915" s="122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120" t="n"/>
      <c r="H916" s="121" t="n"/>
      <c r="I916" s="122" t="n"/>
      <c r="J916" s="70" t="n"/>
      <c r="K916" s="70" t="n"/>
      <c r="L916" s="70" t="n"/>
      <c r="M916" s="70" t="n"/>
      <c r="N916" s="70" t="n"/>
      <c r="O916" s="70" t="n"/>
      <c r="P916" s="123" t="n"/>
      <c r="Q916" s="122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120" t="n"/>
      <c r="H917" s="121" t="n"/>
      <c r="I917" s="122" t="n"/>
      <c r="J917" s="70" t="n"/>
      <c r="K917" s="70" t="n"/>
      <c r="L917" s="70" t="n"/>
      <c r="M917" s="70" t="n"/>
      <c r="N917" s="70" t="n"/>
      <c r="O917" s="70" t="n"/>
      <c r="P917" s="123" t="n"/>
      <c r="Q917" s="122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120" t="n"/>
      <c r="H918" s="121" t="n"/>
      <c r="I918" s="122" t="n"/>
      <c r="J918" s="70" t="n"/>
      <c r="K918" s="70" t="n"/>
      <c r="L918" s="70" t="n"/>
      <c r="M918" s="70" t="n"/>
      <c r="N918" s="70" t="n"/>
      <c r="O918" s="70" t="n"/>
      <c r="P918" s="123" t="n"/>
      <c r="Q918" s="122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120" t="n"/>
      <c r="H919" s="121" t="n"/>
      <c r="I919" s="122" t="n"/>
      <c r="J919" s="70" t="n"/>
      <c r="K919" s="70" t="n"/>
      <c r="L919" s="70" t="n"/>
      <c r="M919" s="70" t="n"/>
      <c r="N919" s="70" t="n"/>
      <c r="O919" s="70" t="n"/>
      <c r="P919" s="123" t="n"/>
      <c r="Q919" s="122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120" t="n"/>
      <c r="H920" s="121" t="n"/>
      <c r="I920" s="122" t="n"/>
      <c r="J920" s="70" t="n"/>
      <c r="K920" s="70" t="n"/>
      <c r="L920" s="70" t="n"/>
      <c r="M920" s="70" t="n"/>
      <c r="N920" s="70" t="n"/>
      <c r="O920" s="70" t="n"/>
      <c r="P920" s="123" t="n"/>
      <c r="Q920" s="122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120" t="n"/>
      <c r="H921" s="121" t="n"/>
      <c r="I921" s="122" t="n"/>
      <c r="J921" s="70" t="n"/>
      <c r="K921" s="70" t="n"/>
      <c r="L921" s="70" t="n"/>
      <c r="M921" s="70" t="n"/>
      <c r="N921" s="70" t="n"/>
      <c r="O921" s="70" t="n"/>
      <c r="P921" s="123" t="n"/>
      <c r="Q921" s="122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120" t="n"/>
      <c r="H922" s="121" t="n"/>
      <c r="I922" s="122" t="n"/>
      <c r="J922" s="70" t="n"/>
      <c r="K922" s="70" t="n"/>
      <c r="L922" s="70" t="n"/>
      <c r="M922" s="70" t="n"/>
      <c r="N922" s="70" t="n"/>
      <c r="O922" s="70" t="n"/>
      <c r="P922" s="123" t="n"/>
      <c r="Q922" s="122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120" t="n"/>
      <c r="H923" s="121" t="n"/>
      <c r="I923" s="122" t="n"/>
      <c r="J923" s="70" t="n"/>
      <c r="K923" s="70" t="n"/>
      <c r="L923" s="70" t="n"/>
      <c r="M923" s="70" t="n"/>
      <c r="N923" s="70" t="n"/>
      <c r="O923" s="70" t="n"/>
      <c r="P923" s="123" t="n"/>
      <c r="Q923" s="122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120" t="n"/>
      <c r="H924" s="121" t="n"/>
      <c r="I924" s="122" t="n"/>
      <c r="J924" s="70" t="n"/>
      <c r="K924" s="70" t="n"/>
      <c r="L924" s="70" t="n"/>
      <c r="M924" s="70" t="n"/>
      <c r="N924" s="70" t="n"/>
      <c r="O924" s="70" t="n"/>
      <c r="P924" s="123" t="n"/>
      <c r="Q924" s="122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120" t="n"/>
      <c r="H925" s="121" t="n"/>
      <c r="I925" s="122" t="n"/>
      <c r="J925" s="70" t="n"/>
      <c r="K925" s="70" t="n"/>
      <c r="L925" s="70" t="n"/>
      <c r="M925" s="70" t="n"/>
      <c r="N925" s="70" t="n"/>
      <c r="O925" s="70" t="n"/>
      <c r="P925" s="123" t="n"/>
      <c r="Q925" s="122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120" t="n"/>
      <c r="H926" s="121" t="n"/>
      <c r="I926" s="122" t="n"/>
      <c r="J926" s="70" t="n"/>
      <c r="K926" s="70" t="n"/>
      <c r="L926" s="70" t="n"/>
      <c r="M926" s="70" t="n"/>
      <c r="N926" s="70" t="n"/>
      <c r="O926" s="70" t="n"/>
      <c r="P926" s="123" t="n"/>
      <c r="Q926" s="122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120" t="n"/>
      <c r="H927" s="121" t="n"/>
      <c r="I927" s="122" t="n"/>
      <c r="J927" s="70" t="n"/>
      <c r="K927" s="70" t="n"/>
      <c r="L927" s="70" t="n"/>
      <c r="M927" s="70" t="n"/>
      <c r="N927" s="70" t="n"/>
      <c r="O927" s="70" t="n"/>
      <c r="P927" s="123" t="n"/>
      <c r="Q927" s="122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120" t="n"/>
      <c r="H928" s="121" t="n"/>
      <c r="I928" s="122" t="n"/>
      <c r="J928" s="70" t="n"/>
      <c r="K928" s="70" t="n"/>
      <c r="L928" s="70" t="n"/>
      <c r="M928" s="70" t="n"/>
      <c r="N928" s="70" t="n"/>
      <c r="O928" s="70" t="n"/>
      <c r="P928" s="123" t="n"/>
      <c r="Q928" s="122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120" t="n"/>
      <c r="H929" s="121" t="n"/>
      <c r="I929" s="122" t="n"/>
      <c r="J929" s="70" t="n"/>
      <c r="K929" s="70" t="n"/>
      <c r="L929" s="70" t="n"/>
      <c r="M929" s="70" t="n"/>
      <c r="N929" s="70" t="n"/>
      <c r="O929" s="70" t="n"/>
      <c r="P929" s="123" t="n"/>
      <c r="Q929" s="122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120" t="n"/>
      <c r="H930" s="121" t="n"/>
      <c r="I930" s="122" t="n"/>
      <c r="J930" s="70" t="n"/>
      <c r="K930" s="70" t="n"/>
      <c r="L930" s="70" t="n"/>
      <c r="M930" s="70" t="n"/>
      <c r="N930" s="70" t="n"/>
      <c r="O930" s="70" t="n"/>
      <c r="P930" s="123" t="n"/>
      <c r="Q930" s="122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120" t="n"/>
      <c r="H931" s="121" t="n"/>
      <c r="I931" s="122" t="n"/>
      <c r="J931" s="70" t="n"/>
      <c r="K931" s="70" t="n"/>
      <c r="L931" s="70" t="n"/>
      <c r="M931" s="70" t="n"/>
      <c r="N931" s="70" t="n"/>
      <c r="O931" s="70" t="n"/>
      <c r="P931" s="123" t="n"/>
      <c r="Q931" s="122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120" t="n"/>
      <c r="H932" s="121" t="n"/>
      <c r="I932" s="122" t="n"/>
      <c r="J932" s="70" t="n"/>
      <c r="K932" s="70" t="n"/>
      <c r="L932" s="70" t="n"/>
      <c r="M932" s="70" t="n"/>
      <c r="N932" s="70" t="n"/>
      <c r="O932" s="70" t="n"/>
      <c r="P932" s="123" t="n"/>
      <c r="Q932" s="122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120" t="n"/>
      <c r="H933" s="121" t="n"/>
      <c r="I933" s="122" t="n"/>
      <c r="J933" s="70" t="n"/>
      <c r="K933" s="70" t="n"/>
      <c r="L933" s="70" t="n"/>
      <c r="M933" s="70" t="n"/>
      <c r="N933" s="70" t="n"/>
      <c r="O933" s="70" t="n"/>
      <c r="P933" s="123" t="n"/>
      <c r="Q933" s="122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120" t="n"/>
      <c r="H934" s="121" t="n"/>
      <c r="I934" s="122" t="n"/>
      <c r="J934" s="70" t="n"/>
      <c r="K934" s="70" t="n"/>
      <c r="L934" s="70" t="n"/>
      <c r="M934" s="70" t="n"/>
      <c r="N934" s="70" t="n"/>
      <c r="O934" s="70" t="n"/>
      <c r="P934" s="123" t="n"/>
      <c r="Q934" s="122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120" t="n"/>
      <c r="H935" s="121" t="n"/>
      <c r="I935" s="122" t="n"/>
      <c r="J935" s="70" t="n"/>
      <c r="K935" s="70" t="n"/>
      <c r="L935" s="70" t="n"/>
      <c r="M935" s="70" t="n"/>
      <c r="N935" s="70" t="n"/>
      <c r="O935" s="70" t="n"/>
      <c r="P935" s="123" t="n"/>
      <c r="Q935" s="122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120" t="n"/>
      <c r="H936" s="121" t="n"/>
      <c r="I936" s="122" t="n"/>
      <c r="J936" s="70" t="n"/>
      <c r="K936" s="70" t="n"/>
      <c r="L936" s="70" t="n"/>
      <c r="M936" s="70" t="n"/>
      <c r="N936" s="70" t="n"/>
      <c r="O936" s="70" t="n"/>
      <c r="P936" s="123" t="n"/>
      <c r="Q936" s="122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120" t="n"/>
      <c r="H937" s="121" t="n"/>
      <c r="I937" s="122" t="n"/>
      <c r="J937" s="70" t="n"/>
      <c r="K937" s="70" t="n"/>
      <c r="L937" s="70" t="n"/>
      <c r="M937" s="70" t="n"/>
      <c r="N937" s="70" t="n"/>
      <c r="O937" s="70" t="n"/>
      <c r="P937" s="123" t="n"/>
      <c r="Q937" s="122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120" t="n"/>
      <c r="H938" s="121" t="n"/>
      <c r="I938" s="122" t="n"/>
      <c r="J938" s="70" t="n"/>
      <c r="K938" s="70" t="n"/>
      <c r="L938" s="70" t="n"/>
      <c r="M938" s="70" t="n"/>
      <c r="N938" s="70" t="n"/>
      <c r="O938" s="70" t="n"/>
      <c r="P938" s="123" t="n"/>
      <c r="Q938" s="122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120" t="n"/>
      <c r="H939" s="121" t="n"/>
      <c r="I939" s="122" t="n"/>
      <c r="J939" s="70" t="n"/>
      <c r="K939" s="70" t="n"/>
      <c r="L939" s="70" t="n"/>
      <c r="M939" s="70" t="n"/>
      <c r="N939" s="70" t="n"/>
      <c r="O939" s="70" t="n"/>
      <c r="P939" s="123" t="n"/>
      <c r="Q939" s="122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120" t="n"/>
      <c r="H940" s="121" t="n"/>
      <c r="I940" s="122" t="n"/>
      <c r="J940" s="70" t="n"/>
      <c r="K940" s="70" t="n"/>
      <c r="L940" s="70" t="n"/>
      <c r="M940" s="70" t="n"/>
      <c r="N940" s="70" t="n"/>
      <c r="O940" s="70" t="n"/>
      <c r="P940" s="123" t="n"/>
      <c r="Q940" s="122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120" t="n"/>
      <c r="H941" s="121" t="n"/>
      <c r="I941" s="122" t="n"/>
      <c r="J941" s="70" t="n"/>
      <c r="K941" s="70" t="n"/>
      <c r="L941" s="70" t="n"/>
      <c r="M941" s="70" t="n"/>
      <c r="N941" s="70" t="n"/>
      <c r="O941" s="70" t="n"/>
      <c r="P941" s="123" t="n"/>
      <c r="Q941" s="122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120" t="n"/>
      <c r="H942" s="121" t="n"/>
      <c r="I942" s="122" t="n"/>
      <c r="J942" s="70" t="n"/>
      <c r="K942" s="70" t="n"/>
      <c r="L942" s="70" t="n"/>
      <c r="M942" s="70" t="n"/>
      <c r="N942" s="70" t="n"/>
      <c r="O942" s="70" t="n"/>
      <c r="P942" s="123" t="n"/>
      <c r="Q942" s="122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120" t="n"/>
      <c r="H943" s="121" t="n"/>
      <c r="I943" s="122" t="n"/>
      <c r="J943" s="70" t="n"/>
      <c r="K943" s="70" t="n"/>
      <c r="L943" s="70" t="n"/>
      <c r="M943" s="70" t="n"/>
      <c r="N943" s="70" t="n"/>
      <c r="O943" s="70" t="n"/>
      <c r="P943" s="123" t="n"/>
      <c r="Q943" s="122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120" t="n"/>
      <c r="H944" s="121" t="n"/>
      <c r="I944" s="122" t="n"/>
      <c r="J944" s="70" t="n"/>
      <c r="K944" s="70" t="n"/>
      <c r="L944" s="70" t="n"/>
      <c r="M944" s="70" t="n"/>
      <c r="N944" s="70" t="n"/>
      <c r="O944" s="70" t="n"/>
      <c r="P944" s="123" t="n"/>
      <c r="Q944" s="122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120" t="n"/>
      <c r="H945" s="121" t="n"/>
      <c r="I945" s="122" t="n"/>
      <c r="J945" s="70" t="n"/>
      <c r="K945" s="70" t="n"/>
      <c r="L945" s="70" t="n"/>
      <c r="M945" s="70" t="n"/>
      <c r="N945" s="70" t="n"/>
      <c r="O945" s="70" t="n"/>
      <c r="P945" s="123" t="n"/>
      <c r="Q945" s="122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120" t="n"/>
      <c r="H946" s="121" t="n"/>
      <c r="I946" s="122" t="n"/>
      <c r="J946" s="70" t="n"/>
      <c r="K946" s="70" t="n"/>
      <c r="L946" s="70" t="n"/>
      <c r="M946" s="70" t="n"/>
      <c r="N946" s="70" t="n"/>
      <c r="O946" s="70" t="n"/>
      <c r="P946" s="123" t="n"/>
      <c r="Q946" s="122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120" t="n"/>
      <c r="H947" s="121" t="n"/>
      <c r="I947" s="122" t="n"/>
      <c r="J947" s="70" t="n"/>
      <c r="K947" s="70" t="n"/>
      <c r="L947" s="70" t="n"/>
      <c r="M947" s="70" t="n"/>
      <c r="N947" s="70" t="n"/>
      <c r="O947" s="70" t="n"/>
      <c r="P947" s="123" t="n"/>
      <c r="Q947" s="122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120" t="n"/>
      <c r="H948" s="121" t="n"/>
      <c r="I948" s="122" t="n"/>
      <c r="J948" s="70" t="n"/>
      <c r="K948" s="70" t="n"/>
      <c r="L948" s="70" t="n"/>
      <c r="M948" s="70" t="n"/>
      <c r="N948" s="70" t="n"/>
      <c r="O948" s="70" t="n"/>
      <c r="P948" s="123" t="n"/>
      <c r="Q948" s="122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120" t="n"/>
      <c r="H949" s="121" t="n"/>
      <c r="I949" s="122" t="n"/>
      <c r="J949" s="70" t="n"/>
      <c r="K949" s="70" t="n"/>
      <c r="L949" s="70" t="n"/>
      <c r="M949" s="70" t="n"/>
      <c r="N949" s="70" t="n"/>
      <c r="O949" s="70" t="n"/>
      <c r="P949" s="123" t="n"/>
      <c r="Q949" s="122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120" t="n"/>
      <c r="H950" s="121" t="n"/>
      <c r="I950" s="122" t="n"/>
      <c r="J950" s="70" t="n"/>
      <c r="K950" s="70" t="n"/>
      <c r="L950" s="70" t="n"/>
      <c r="M950" s="70" t="n"/>
      <c r="N950" s="70" t="n"/>
      <c r="O950" s="70" t="n"/>
      <c r="P950" s="123" t="n"/>
      <c r="Q950" s="122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120" t="n"/>
      <c r="H951" s="121" t="n"/>
      <c r="I951" s="122" t="n"/>
      <c r="J951" s="70" t="n"/>
      <c r="K951" s="70" t="n"/>
      <c r="L951" s="70" t="n"/>
      <c r="M951" s="70" t="n"/>
      <c r="N951" s="70" t="n"/>
      <c r="O951" s="70" t="n"/>
      <c r="P951" s="123" t="n"/>
      <c r="Q951" s="122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120" t="n"/>
      <c r="H952" s="121" t="n"/>
      <c r="I952" s="122" t="n"/>
      <c r="J952" s="70" t="n"/>
      <c r="K952" s="70" t="n"/>
      <c r="L952" s="70" t="n"/>
      <c r="M952" s="70" t="n"/>
      <c r="N952" s="70" t="n"/>
      <c r="O952" s="70" t="n"/>
      <c r="P952" s="123" t="n"/>
      <c r="Q952" s="122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120" t="n"/>
      <c r="H953" s="121" t="n"/>
      <c r="I953" s="122" t="n"/>
      <c r="J953" s="70" t="n"/>
      <c r="K953" s="70" t="n"/>
      <c r="L953" s="70" t="n"/>
      <c r="M953" s="70" t="n"/>
      <c r="N953" s="70" t="n"/>
      <c r="O953" s="70" t="n"/>
      <c r="P953" s="123" t="n"/>
      <c r="Q953" s="122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120" t="n"/>
      <c r="H954" s="121" t="n"/>
      <c r="I954" s="122" t="n"/>
      <c r="J954" s="70" t="n"/>
      <c r="K954" s="70" t="n"/>
      <c r="L954" s="70" t="n"/>
      <c r="M954" s="70" t="n"/>
      <c r="N954" s="70" t="n"/>
      <c r="O954" s="70" t="n"/>
      <c r="P954" s="123" t="n"/>
      <c r="Q954" s="122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120" t="n"/>
      <c r="H955" s="121" t="n"/>
      <c r="I955" s="122" t="n"/>
      <c r="J955" s="70" t="n"/>
      <c r="K955" s="70" t="n"/>
      <c r="L955" s="70" t="n"/>
      <c r="M955" s="70" t="n"/>
      <c r="N955" s="70" t="n"/>
      <c r="O955" s="70" t="n"/>
      <c r="P955" s="123" t="n"/>
      <c r="Q955" s="122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120" t="n"/>
      <c r="H956" s="121" t="n"/>
      <c r="I956" s="122" t="n"/>
      <c r="J956" s="70" t="n"/>
      <c r="K956" s="70" t="n"/>
      <c r="L956" s="70" t="n"/>
      <c r="M956" s="70" t="n"/>
      <c r="N956" s="70" t="n"/>
      <c r="O956" s="70" t="n"/>
      <c r="P956" s="123" t="n"/>
      <c r="Q956" s="122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120" t="n"/>
      <c r="H957" s="121" t="n"/>
      <c r="I957" s="122" t="n"/>
      <c r="J957" s="70" t="n"/>
      <c r="K957" s="70" t="n"/>
      <c r="L957" s="70" t="n"/>
      <c r="M957" s="70" t="n"/>
      <c r="N957" s="70" t="n"/>
      <c r="O957" s="70" t="n"/>
      <c r="P957" s="123" t="n"/>
      <c r="Q957" s="122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120" t="n"/>
      <c r="H958" s="121" t="n"/>
      <c r="I958" s="122" t="n"/>
      <c r="J958" s="70" t="n"/>
      <c r="K958" s="70" t="n"/>
      <c r="L958" s="70" t="n"/>
      <c r="M958" s="70" t="n"/>
      <c r="N958" s="70" t="n"/>
      <c r="O958" s="70" t="n"/>
      <c r="P958" s="123" t="n"/>
      <c r="Q958" s="122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120" t="n"/>
      <c r="H959" s="121" t="n"/>
      <c r="I959" s="122" t="n"/>
      <c r="J959" s="70" t="n"/>
      <c r="K959" s="70" t="n"/>
      <c r="L959" s="70" t="n"/>
      <c r="M959" s="70" t="n"/>
      <c r="N959" s="70" t="n"/>
      <c r="O959" s="70" t="n"/>
      <c r="P959" s="123" t="n"/>
      <c r="Q959" s="122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120" t="n"/>
      <c r="H960" s="121" t="n"/>
      <c r="I960" s="122" t="n"/>
      <c r="J960" s="70" t="n"/>
      <c r="K960" s="70" t="n"/>
      <c r="L960" s="70" t="n"/>
      <c r="M960" s="70" t="n"/>
      <c r="N960" s="70" t="n"/>
      <c r="O960" s="70" t="n"/>
      <c r="P960" s="123" t="n"/>
      <c r="Q960" s="122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120" t="n"/>
      <c r="H961" s="121" t="n"/>
      <c r="I961" s="122" t="n"/>
      <c r="J961" s="70" t="n"/>
      <c r="K961" s="70" t="n"/>
      <c r="L961" s="70" t="n"/>
      <c r="M961" s="70" t="n"/>
      <c r="N961" s="70" t="n"/>
      <c r="O961" s="70" t="n"/>
      <c r="P961" s="123" t="n"/>
      <c r="Q961" s="122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120" t="n"/>
      <c r="H962" s="121" t="n"/>
      <c r="I962" s="122" t="n"/>
      <c r="J962" s="70" t="n"/>
      <c r="K962" s="70" t="n"/>
      <c r="L962" s="70" t="n"/>
      <c r="M962" s="70" t="n"/>
      <c r="N962" s="70" t="n"/>
      <c r="O962" s="70" t="n"/>
      <c r="P962" s="123" t="n"/>
      <c r="Q962" s="122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120" t="n"/>
      <c r="H963" s="121" t="n"/>
      <c r="I963" s="122" t="n"/>
      <c r="J963" s="70" t="n"/>
      <c r="K963" s="70" t="n"/>
      <c r="L963" s="70" t="n"/>
      <c r="M963" s="70" t="n"/>
      <c r="N963" s="70" t="n"/>
      <c r="O963" s="70" t="n"/>
      <c r="P963" s="123" t="n"/>
      <c r="Q963" s="122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120" t="n"/>
      <c r="H964" s="121" t="n"/>
      <c r="I964" s="122" t="n"/>
      <c r="J964" s="70" t="n"/>
      <c r="K964" s="70" t="n"/>
      <c r="L964" s="70" t="n"/>
      <c r="M964" s="70" t="n"/>
      <c r="N964" s="70" t="n"/>
      <c r="O964" s="70" t="n"/>
      <c r="P964" s="123" t="n"/>
      <c r="Q964" s="122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120" t="n"/>
      <c r="H965" s="121" t="n"/>
      <c r="I965" s="122" t="n"/>
      <c r="J965" s="70" t="n"/>
      <c r="K965" s="70" t="n"/>
      <c r="L965" s="70" t="n"/>
      <c r="M965" s="70" t="n"/>
      <c r="N965" s="70" t="n"/>
      <c r="O965" s="70" t="n"/>
      <c r="P965" s="123" t="n"/>
      <c r="Q965" s="122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120" t="n"/>
      <c r="H966" s="121" t="n"/>
      <c r="I966" s="122" t="n"/>
      <c r="J966" s="70" t="n"/>
      <c r="K966" s="70" t="n"/>
      <c r="L966" s="70" t="n"/>
      <c r="M966" s="70" t="n"/>
      <c r="N966" s="70" t="n"/>
      <c r="O966" s="70" t="n"/>
      <c r="P966" s="123" t="n"/>
      <c r="Q966" s="122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120" t="n"/>
      <c r="H967" s="121" t="n"/>
      <c r="I967" s="122" t="n"/>
      <c r="J967" s="70" t="n"/>
      <c r="K967" s="70" t="n"/>
      <c r="L967" s="70" t="n"/>
      <c r="M967" s="70" t="n"/>
      <c r="N967" s="70" t="n"/>
      <c r="O967" s="70" t="n"/>
      <c r="P967" s="123" t="n"/>
      <c r="Q967" s="122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120" t="n"/>
      <c r="H968" s="121" t="n"/>
      <c r="I968" s="122" t="n"/>
      <c r="J968" s="70" t="n"/>
      <c r="K968" s="70" t="n"/>
      <c r="L968" s="70" t="n"/>
      <c r="M968" s="70" t="n"/>
      <c r="N968" s="70" t="n"/>
      <c r="O968" s="70" t="n"/>
      <c r="P968" s="123" t="n"/>
      <c r="Q968" s="122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120" t="n"/>
      <c r="H969" s="121" t="n"/>
      <c r="I969" s="122" t="n"/>
      <c r="J969" s="70" t="n"/>
      <c r="K969" s="70" t="n"/>
      <c r="L969" s="70" t="n"/>
      <c r="M969" s="70" t="n"/>
      <c r="N969" s="70" t="n"/>
      <c r="O969" s="70" t="n"/>
      <c r="P969" s="123" t="n"/>
      <c r="Q969" s="122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120" t="n"/>
      <c r="H970" s="121" t="n"/>
      <c r="I970" s="122" t="n"/>
      <c r="J970" s="70" t="n"/>
      <c r="K970" s="70" t="n"/>
      <c r="L970" s="70" t="n"/>
      <c r="M970" s="70" t="n"/>
      <c r="N970" s="70" t="n"/>
      <c r="O970" s="70" t="n"/>
      <c r="P970" s="123" t="n"/>
      <c r="Q970" s="122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120" t="n"/>
      <c r="H971" s="121" t="n"/>
      <c r="I971" s="122" t="n"/>
      <c r="J971" s="70" t="n"/>
      <c r="K971" s="70" t="n"/>
      <c r="L971" s="70" t="n"/>
      <c r="M971" s="70" t="n"/>
      <c r="N971" s="70" t="n"/>
      <c r="O971" s="70" t="n"/>
      <c r="P971" s="123" t="n"/>
      <c r="Q971" s="122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120" t="n"/>
      <c r="H972" s="121" t="n"/>
      <c r="I972" s="122" t="n"/>
      <c r="J972" s="70" t="n"/>
      <c r="K972" s="70" t="n"/>
      <c r="L972" s="70" t="n"/>
      <c r="M972" s="70" t="n"/>
      <c r="N972" s="70" t="n"/>
      <c r="O972" s="70" t="n"/>
      <c r="P972" s="123" t="n"/>
      <c r="Q972" s="122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120" t="n"/>
      <c r="H973" s="121" t="n"/>
      <c r="I973" s="122" t="n"/>
      <c r="J973" s="70" t="n"/>
      <c r="K973" s="70" t="n"/>
      <c r="L973" s="70" t="n"/>
      <c r="M973" s="70" t="n"/>
      <c r="N973" s="70" t="n"/>
      <c r="O973" s="70" t="n"/>
      <c r="P973" s="123" t="n"/>
      <c r="Q973" s="122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120" t="n"/>
      <c r="H974" s="121" t="n"/>
      <c r="I974" s="122" t="n"/>
      <c r="J974" s="70" t="n"/>
      <c r="K974" s="70" t="n"/>
      <c r="L974" s="70" t="n"/>
      <c r="M974" s="70" t="n"/>
      <c r="N974" s="70" t="n"/>
      <c r="O974" s="70" t="n"/>
      <c r="P974" s="123" t="n"/>
      <c r="Q974" s="122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120" t="n"/>
      <c r="H975" s="121" t="n"/>
      <c r="I975" s="122" t="n"/>
      <c r="J975" s="70" t="n"/>
      <c r="K975" s="70" t="n"/>
      <c r="L975" s="70" t="n"/>
      <c r="M975" s="70" t="n"/>
      <c r="N975" s="70" t="n"/>
      <c r="O975" s="70" t="n"/>
      <c r="P975" s="123" t="n"/>
      <c r="Q975" s="122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120" t="n"/>
      <c r="H976" s="121" t="n"/>
      <c r="I976" s="122" t="n"/>
      <c r="J976" s="70" t="n"/>
      <c r="K976" s="70" t="n"/>
      <c r="L976" s="70" t="n"/>
      <c r="M976" s="70" t="n"/>
      <c r="N976" s="70" t="n"/>
      <c r="O976" s="70" t="n"/>
      <c r="P976" s="123" t="n"/>
      <c r="Q976" s="122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120" t="n"/>
      <c r="H977" s="121" t="n"/>
      <c r="I977" s="122" t="n"/>
      <c r="J977" s="70" t="n"/>
      <c r="K977" s="70" t="n"/>
      <c r="L977" s="70" t="n"/>
      <c r="M977" s="70" t="n"/>
      <c r="N977" s="70" t="n"/>
      <c r="O977" s="70" t="n"/>
      <c r="P977" s="123" t="n"/>
      <c r="Q977" s="122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120" t="n"/>
      <c r="H978" s="121" t="n"/>
      <c r="I978" s="122" t="n"/>
      <c r="J978" s="70" t="n"/>
      <c r="K978" s="70" t="n"/>
      <c r="L978" s="70" t="n"/>
      <c r="M978" s="70" t="n"/>
      <c r="N978" s="70" t="n"/>
      <c r="O978" s="70" t="n"/>
      <c r="P978" s="123" t="n"/>
      <c r="Q978" s="122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120" t="n"/>
      <c r="H979" s="121" t="n"/>
      <c r="I979" s="122" t="n"/>
      <c r="J979" s="70" t="n"/>
      <c r="K979" s="70" t="n"/>
      <c r="L979" s="70" t="n"/>
      <c r="M979" s="70" t="n"/>
      <c r="N979" s="70" t="n"/>
      <c r="O979" s="70" t="n"/>
      <c r="P979" s="123" t="n"/>
      <c r="Q979" s="122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120" t="n"/>
      <c r="H980" s="121" t="n"/>
      <c r="I980" s="122" t="n"/>
      <c r="J980" s="70" t="n"/>
      <c r="K980" s="70" t="n"/>
      <c r="L980" s="70" t="n"/>
      <c r="M980" s="70" t="n"/>
      <c r="N980" s="70" t="n"/>
      <c r="O980" s="70" t="n"/>
      <c r="P980" s="123" t="n"/>
      <c r="Q980" s="122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120" t="n"/>
      <c r="H981" s="121" t="n"/>
      <c r="I981" s="122" t="n"/>
      <c r="J981" s="70" t="n"/>
      <c r="K981" s="70" t="n"/>
      <c r="L981" s="70" t="n"/>
      <c r="M981" s="70" t="n"/>
      <c r="N981" s="70" t="n"/>
      <c r="O981" s="70" t="n"/>
      <c r="P981" s="123" t="n"/>
      <c r="Q981" s="122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120" t="n"/>
      <c r="H982" s="121" t="n"/>
      <c r="I982" s="122" t="n"/>
      <c r="J982" s="70" t="n"/>
      <c r="K982" s="70" t="n"/>
      <c r="L982" s="70" t="n"/>
      <c r="M982" s="70" t="n"/>
      <c r="N982" s="70" t="n"/>
      <c r="O982" s="70" t="n"/>
      <c r="P982" s="123" t="n"/>
      <c r="Q982" s="122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120" t="n"/>
      <c r="H983" s="121" t="n"/>
      <c r="I983" s="122" t="n"/>
      <c r="J983" s="70" t="n"/>
      <c r="K983" s="70" t="n"/>
      <c r="L983" s="70" t="n"/>
      <c r="M983" s="70" t="n"/>
      <c r="N983" s="70" t="n"/>
      <c r="O983" s="70" t="n"/>
      <c r="P983" s="123" t="n"/>
      <c r="Q983" s="122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120" t="n"/>
      <c r="H984" s="121" t="n"/>
      <c r="I984" s="122" t="n"/>
      <c r="J984" s="70" t="n"/>
      <c r="K984" s="70" t="n"/>
      <c r="L984" s="70" t="n"/>
      <c r="M984" s="70" t="n"/>
      <c r="N984" s="70" t="n"/>
      <c r="O984" s="70" t="n"/>
      <c r="P984" s="123" t="n"/>
      <c r="Q984" s="122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120" t="n"/>
      <c r="H985" s="121" t="n"/>
      <c r="I985" s="122" t="n"/>
      <c r="J985" s="70" t="n"/>
      <c r="K985" s="70" t="n"/>
      <c r="L985" s="70" t="n"/>
      <c r="M985" s="70" t="n"/>
      <c r="N985" s="70" t="n"/>
      <c r="O985" s="70" t="n"/>
      <c r="P985" s="123" t="n"/>
      <c r="Q985" s="122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120" t="n"/>
      <c r="H986" s="121" t="n"/>
      <c r="I986" s="122" t="n"/>
      <c r="J986" s="70" t="n"/>
      <c r="K986" s="70" t="n"/>
      <c r="L986" s="70" t="n"/>
      <c r="M986" s="70" t="n"/>
      <c r="N986" s="70" t="n"/>
      <c r="O986" s="70" t="n"/>
      <c r="P986" s="123" t="n"/>
      <c r="Q986" s="122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120" t="n"/>
      <c r="H987" s="121" t="n"/>
      <c r="I987" s="122" t="n"/>
      <c r="J987" s="70" t="n"/>
      <c r="K987" s="70" t="n"/>
      <c r="L987" s="70" t="n"/>
      <c r="M987" s="70" t="n"/>
      <c r="N987" s="70" t="n"/>
      <c r="O987" s="70" t="n"/>
      <c r="P987" s="123" t="n"/>
      <c r="Q987" s="122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120" t="n"/>
      <c r="H988" s="121" t="n"/>
      <c r="I988" s="122" t="n"/>
      <c r="J988" s="70" t="n"/>
      <c r="K988" s="70" t="n"/>
      <c r="L988" s="70" t="n"/>
      <c r="M988" s="70" t="n"/>
      <c r="N988" s="70" t="n"/>
      <c r="O988" s="70" t="n"/>
      <c r="P988" s="123" t="n"/>
      <c r="Q988" s="122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120" t="n"/>
      <c r="H989" s="121" t="n"/>
      <c r="I989" s="122" t="n"/>
      <c r="J989" s="70" t="n"/>
      <c r="K989" s="70" t="n"/>
      <c r="L989" s="70" t="n"/>
      <c r="M989" s="70" t="n"/>
      <c r="N989" s="70" t="n"/>
      <c r="O989" s="70" t="n"/>
      <c r="P989" s="123" t="n"/>
      <c r="Q989" s="122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120" t="n"/>
      <c r="H990" s="121" t="n"/>
      <c r="I990" s="122" t="n"/>
      <c r="J990" s="70" t="n"/>
      <c r="K990" s="70" t="n"/>
      <c r="L990" s="70" t="n"/>
      <c r="M990" s="70" t="n"/>
      <c r="N990" s="70" t="n"/>
      <c r="O990" s="70" t="n"/>
      <c r="P990" s="123" t="n"/>
      <c r="Q990" s="122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120" t="n"/>
      <c r="H991" s="121" t="n"/>
      <c r="I991" s="122" t="n"/>
      <c r="J991" s="70" t="n"/>
      <c r="K991" s="70" t="n"/>
      <c r="L991" s="70" t="n"/>
      <c r="M991" s="70" t="n"/>
      <c r="N991" s="70" t="n"/>
      <c r="O991" s="70" t="n"/>
      <c r="P991" s="123" t="n"/>
      <c r="Q991" s="122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120" t="n"/>
      <c r="H992" s="121" t="n"/>
      <c r="I992" s="122" t="n"/>
      <c r="J992" s="70" t="n"/>
      <c r="K992" s="70" t="n"/>
      <c r="L992" s="70" t="n"/>
      <c r="M992" s="70" t="n"/>
      <c r="N992" s="70" t="n"/>
      <c r="O992" s="70" t="n"/>
      <c r="P992" s="123" t="n"/>
      <c r="Q992" s="122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120" t="n"/>
      <c r="H993" s="121" t="n"/>
      <c r="I993" s="122" t="n"/>
      <c r="J993" s="70" t="n"/>
      <c r="K993" s="70" t="n"/>
      <c r="L993" s="70" t="n"/>
      <c r="M993" s="70" t="n"/>
      <c r="N993" s="70" t="n"/>
      <c r="O993" s="70" t="n"/>
      <c r="P993" s="123" t="n"/>
      <c r="Q993" s="122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120" t="n"/>
      <c r="H994" s="121" t="n"/>
      <c r="I994" s="122" t="n"/>
      <c r="J994" s="70" t="n"/>
      <c r="K994" s="70" t="n"/>
      <c r="L994" s="70" t="n"/>
      <c r="M994" s="70" t="n"/>
      <c r="N994" s="70" t="n"/>
      <c r="O994" s="70" t="n"/>
      <c r="P994" s="123" t="n"/>
      <c r="Q994" s="122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120" t="n"/>
      <c r="H995" s="121" t="n"/>
      <c r="I995" s="122" t="n"/>
      <c r="J995" s="70" t="n"/>
      <c r="K995" s="70" t="n"/>
      <c r="L995" s="70" t="n"/>
      <c r="M995" s="70" t="n"/>
      <c r="N995" s="70" t="n"/>
      <c r="O995" s="70" t="n"/>
      <c r="P995" s="123" t="n"/>
      <c r="Q995" s="122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120" t="n"/>
      <c r="H996" s="121" t="n"/>
      <c r="I996" s="122" t="n"/>
      <c r="J996" s="70" t="n"/>
      <c r="K996" s="70" t="n"/>
      <c r="L996" s="70" t="n"/>
      <c r="M996" s="70" t="n"/>
      <c r="N996" s="70" t="n"/>
      <c r="O996" s="70" t="n"/>
      <c r="P996" s="123" t="n"/>
      <c r="Q996" s="122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120" t="n"/>
      <c r="H997" s="121" t="n"/>
      <c r="I997" s="122" t="n"/>
      <c r="J997" s="70" t="n"/>
      <c r="K997" s="70" t="n"/>
      <c r="L997" s="70" t="n"/>
      <c r="M997" s="70" t="n"/>
      <c r="N997" s="70" t="n"/>
      <c r="O997" s="70" t="n"/>
      <c r="P997" s="123" t="n"/>
      <c r="Q997" s="122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120" t="n"/>
      <c r="H998" s="121" t="n"/>
      <c r="I998" s="122" t="n"/>
      <c r="J998" s="70" t="n"/>
      <c r="K998" s="70" t="n"/>
      <c r="L998" s="70" t="n"/>
      <c r="M998" s="70" t="n"/>
      <c r="N998" s="70" t="n"/>
      <c r="O998" s="70" t="n"/>
      <c r="P998" s="123" t="n"/>
      <c r="Q998" s="122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120" t="n"/>
      <c r="H999" s="121" t="n"/>
      <c r="I999" s="122" t="n"/>
      <c r="J999" s="70" t="n"/>
      <c r="K999" s="70" t="n"/>
      <c r="L999" s="70" t="n"/>
      <c r="M999" s="70" t="n"/>
      <c r="N999" s="70" t="n"/>
      <c r="O999" s="70" t="n"/>
      <c r="P999" s="123" t="n"/>
      <c r="Q999" s="122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120" t="n"/>
      <c r="H1000" s="121" t="n"/>
      <c r="I1000" s="122" t="n"/>
      <c r="J1000" s="70" t="n"/>
      <c r="K1000" s="70" t="n"/>
      <c r="L1000" s="70" t="n"/>
      <c r="M1000" s="70" t="n"/>
      <c r="N1000" s="70" t="n"/>
      <c r="O1000" s="70" t="n"/>
      <c r="P1000" s="123" t="n"/>
      <c r="Q1000" s="122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</row>
  </sheetData>
  <autoFilter ref="$C$9:$I$9"/>
  <mergeCells count="12">
    <mergeCell ref="K8:M8"/>
    <mergeCell ref="C2:E8"/>
    <mergeCell ref="N8:Q8"/>
    <mergeCell ref="C1:D1"/>
    <mergeCell ref="S5:T5"/>
    <mergeCell ref="X1:Y1"/>
    <mergeCell ref="S1:T1"/>
    <mergeCell ref="X5:Y5"/>
    <mergeCell ref="K6:L6"/>
    <mergeCell ref="K5:L5"/>
    <mergeCell ref="K4:L4"/>
    <mergeCell ref="U1:U5"/>
  </mergeCells>
  <conditionalFormatting sqref="I1:I4 Q1:Q4">
    <cfRule type="expression" priority="1" dxfId="0">
      <formula>$J10&lt;4</formula>
    </cfRule>
  </conditionalFormatting>
  <conditionalFormatting sqref="I10:I61">
    <cfRule type="expression" priority="2" dxfId="1">
      <formula>H10=""</formula>
    </cfRule>
    <cfRule type="expression" priority="3" dxfId="2">
      <formula>$J10&lt;0</formula>
    </cfRule>
    <cfRule type="expression" priority="4" dxfId="3">
      <formula>AND($J10&gt;0,$J10&lt;4)</formula>
    </cfRule>
    <cfRule type="expression" priority="5" dxfId="4">
      <formula>$J10=0</formula>
    </cfRule>
    <cfRule type="expression" priority="6" dxfId="5">
      <formula>$J10&gt;=4</formula>
    </cfRule>
    <cfRule type="expression" priority="7" dxfId="0">
      <formula>#REF!&lt;4</formula>
    </cfRule>
  </conditionalFormatting>
  <conditionalFormatting sqref="I12:I13 Q12:Q13">
    <cfRule type="expression" priority="8" dxfId="0">
      <formula>$J18&lt;4</formula>
    </cfRule>
  </conditionalFormatting>
  <conditionalFormatting sqref="I17 Q17">
    <cfRule type="expression" priority="9" dxfId="0">
      <formula>$J21&lt;4</formula>
    </cfRule>
  </conditionalFormatting>
  <conditionalFormatting sqref="I19:I20 Q19:Q20">
    <cfRule type="expression" priority="10" dxfId="0">
      <formula>$J22&lt;4</formula>
    </cfRule>
  </conditionalFormatting>
  <conditionalFormatting sqref="I21">
    <cfRule type="expression" priority="11" dxfId="0">
      <formula>$J38&lt;4</formula>
    </cfRule>
  </conditionalFormatting>
  <conditionalFormatting sqref="I25:I26 Q25:Q26">
    <cfRule type="expression" priority="12" dxfId="0">
      <formula>$J62&lt;4</formula>
    </cfRule>
  </conditionalFormatting>
  <conditionalFormatting sqref="I27 Q27">
    <cfRule type="expression" priority="13" dxfId="0">
      <formula>$J63&lt;4</formula>
    </cfRule>
  </conditionalFormatting>
  <conditionalFormatting sqref="I28 Q28">
    <cfRule type="expression" priority="14" dxfId="0">
      <formula>$J63&lt;4</formula>
    </cfRule>
  </conditionalFormatting>
  <conditionalFormatting sqref="I29 Q29">
    <cfRule type="expression" priority="15" dxfId="0">
      <formula>$J63&lt;4</formula>
    </cfRule>
  </conditionalFormatting>
  <conditionalFormatting sqref="I30">
    <cfRule type="expression" priority="16" dxfId="0">
      <formula>$J63&lt;4</formula>
    </cfRule>
  </conditionalFormatting>
  <conditionalFormatting sqref="I31">
    <cfRule type="expression" priority="17" dxfId="0">
      <formula>$J63&lt;4</formula>
    </cfRule>
  </conditionalFormatting>
  <conditionalFormatting sqref="I32 Q32">
    <cfRule type="expression" priority="18" dxfId="0">
      <formula>$J63&lt;4</formula>
    </cfRule>
  </conditionalFormatting>
  <conditionalFormatting sqref="I33 Q33">
    <cfRule type="expression" priority="19" dxfId="0">
      <formula>$J63&lt;4</formula>
    </cfRule>
  </conditionalFormatting>
  <conditionalFormatting sqref="I34 I41 Q41">
    <cfRule type="expression" priority="20" dxfId="0">
      <formula>$J63&lt;4</formula>
    </cfRule>
  </conditionalFormatting>
  <conditionalFormatting sqref="I35 I42:I47 Q42:Q47">
    <cfRule type="expression" priority="21" dxfId="0">
      <formula>$J63&lt;4</formula>
    </cfRule>
  </conditionalFormatting>
  <conditionalFormatting sqref="I36">
    <cfRule type="expression" priority="22" dxfId="0">
      <formula>$J63&lt;4</formula>
    </cfRule>
  </conditionalFormatting>
  <conditionalFormatting sqref="I37:I40 Q37:Q40">
    <cfRule type="expression" priority="23" dxfId="0">
      <formula>$J63&lt;4</formula>
    </cfRule>
  </conditionalFormatting>
  <conditionalFormatting sqref="I48 Q48">
    <cfRule type="expression" priority="24" dxfId="0">
      <formula>$J70&lt;4</formula>
    </cfRule>
  </conditionalFormatting>
  <conditionalFormatting sqref="I49">
    <cfRule type="expression" priority="25" dxfId="0">
      <formula>$J76&lt;4</formula>
    </cfRule>
  </conditionalFormatting>
  <conditionalFormatting sqref="I50:I53 Q50:Q53">
    <cfRule type="expression" priority="26" dxfId="0">
      <formula>$J76&lt;4</formula>
    </cfRule>
  </conditionalFormatting>
  <conditionalFormatting sqref="I54 Q54">
    <cfRule type="expression" priority="27" dxfId="0">
      <formula>$J83&lt;4</formula>
    </cfRule>
  </conditionalFormatting>
  <conditionalFormatting sqref="I55:I60 Q55:Q60">
    <cfRule type="expression" priority="28" dxfId="0">
      <formula>$J83&lt;4</formula>
    </cfRule>
  </conditionalFormatting>
  <conditionalFormatting sqref="I61 Q61">
    <cfRule type="expression" priority="29" dxfId="0">
      <formula>$J83&lt;4</formula>
    </cfRule>
  </conditionalFormatting>
  <conditionalFormatting sqref="I62:I1000 Q62:Q1000">
    <cfRule type="expression" priority="30" dxfId="0">
      <formula>$K71&lt;4</formula>
    </cfRule>
  </conditionalFormatting>
  <conditionalFormatting sqref="Q5">
    <cfRule type="expression" priority="32" dxfId="0">
      <formula>#REF!&lt;4</formula>
    </cfRule>
  </conditionalFormatting>
  <conditionalFormatting sqref="I8:I9 Q6:Q7 Q9">
    <cfRule type="expression" priority="33" dxfId="0">
      <formula>$J14&lt;4</formula>
    </cfRule>
  </conditionalFormatting>
  <conditionalFormatting sqref="Q10:Q61">
    <cfRule type="expression" priority="34" dxfId="6">
      <formula>P10=""</formula>
    </cfRule>
    <cfRule type="expression" priority="35" dxfId="0">
      <formula>#REF!&lt;4</formula>
    </cfRule>
    <cfRule type="expression" priority="36" dxfId="4">
      <formula>$R10=0</formula>
    </cfRule>
    <cfRule type="expression" priority="37" dxfId="2">
      <formula>$R10&lt;0</formula>
    </cfRule>
    <cfRule type="expression" priority="38" dxfId="3">
      <formula>AND($R10&gt;0,$R10&lt;4)</formula>
    </cfRule>
    <cfRule type="expression" priority="39" dxfId="1">
      <formula>P10=""</formula>
    </cfRule>
    <cfRule type="expression" priority="40" dxfId="2">
      <formula>$J10&lt;0</formula>
    </cfRule>
    <cfRule type="expression" priority="41" dxfId="3">
      <formula>AND($J10&gt;0,$J10&lt;4)</formula>
    </cfRule>
    <cfRule type="expression" priority="42" dxfId="4">
      <formula>$J10=0</formula>
    </cfRule>
    <cfRule type="expression" priority="43" dxfId="5">
      <formula>$J10&gt;=4</formula>
    </cfRule>
  </conditionalFormatting>
  <conditionalFormatting sqref="Q21">
    <cfRule type="expression" priority="44" dxfId="0">
      <formula>$J38&lt;4</formula>
    </cfRule>
  </conditionalFormatting>
  <conditionalFormatting sqref="Q30">
    <cfRule type="expression" priority="45" dxfId="0">
      <formula>$J63&lt;4</formula>
    </cfRule>
  </conditionalFormatting>
  <conditionalFormatting sqref="Q31">
    <cfRule type="expression" priority="46" dxfId="0">
      <formula>$J63&lt;4</formula>
    </cfRule>
  </conditionalFormatting>
  <conditionalFormatting sqref="Q34">
    <cfRule type="expression" priority="47" dxfId="0">
      <formula>$J63&lt;4</formula>
    </cfRule>
  </conditionalFormatting>
  <conditionalFormatting sqref="Q35">
    <cfRule type="expression" priority="48" dxfId="0">
      <formula>$J63&lt;4</formula>
    </cfRule>
  </conditionalFormatting>
  <conditionalFormatting sqref="Q36">
    <cfRule type="expression" priority="49" dxfId="0">
      <formula>$J63&lt;4</formula>
    </cfRule>
  </conditionalFormatting>
  <conditionalFormatting sqref="Q49">
    <cfRule type="expression" priority="50" dxfId="0">
      <formula>$J76&lt;4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theme="1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2.43" customWidth="1" style="339" min="3" max="3"/>
    <col width="15.57" customWidth="1" style="339" min="4" max="4"/>
    <col width="29.86" customWidth="1" style="339" min="5" max="5"/>
    <col width="14.14" customWidth="1" style="339" min="6" max="6"/>
    <col width="10.57" customWidth="1" style="339" min="7" max="7"/>
    <col width="17.14" customWidth="1" style="339" min="8" max="8"/>
    <col width="20.29" customWidth="1" style="339" min="9" max="9"/>
    <col hidden="1" width="10" customWidth="1" style="339" min="10" max="10"/>
    <col width="10.29" customWidth="1" style="339" min="11" max="11"/>
    <col width="12" customWidth="1" style="339" min="12" max="12"/>
    <col width="13.43" customWidth="1" style="339" min="13" max="13"/>
    <col width="14.71" customWidth="1" style="339" min="14" max="14"/>
    <col width="11.43" customWidth="1" style="339" min="15" max="15"/>
    <col width="15.71" customWidth="1" style="339" min="16" max="16"/>
    <col width="20.29" customWidth="1" style="339" min="17" max="17"/>
    <col hidden="1" width="9" customWidth="1" style="339" min="18" max="18"/>
    <col width="11.43" customWidth="1" style="339" min="19" max="26"/>
  </cols>
  <sheetData>
    <row r="1" ht="15.75" customHeight="1" s="339">
      <c r="A1" s="1" t="n"/>
      <c r="B1" s="1" t="n"/>
      <c r="C1" s="2" t="n"/>
      <c r="E1" s="1" t="n"/>
      <c r="F1" s="1" t="n"/>
      <c r="G1" s="3" t="n"/>
      <c r="H1" s="18" t="n"/>
      <c r="I1" s="5" t="n"/>
      <c r="J1" s="1" t="n"/>
      <c r="K1" s="1" t="n"/>
      <c r="L1" s="1" t="n"/>
      <c r="M1" s="1" t="n"/>
      <c r="N1" s="1" t="n"/>
      <c r="O1" s="1" t="n"/>
      <c r="P1" s="6" t="n"/>
      <c r="Q1" s="5" t="n"/>
      <c r="R1" s="7" t="n"/>
      <c r="S1" s="2" t="n"/>
      <c r="U1" s="8" t="n"/>
      <c r="V1" s="1" t="n"/>
      <c r="W1" s="7" t="n"/>
      <c r="X1" s="2" t="n"/>
      <c r="Z1" s="1" t="n"/>
    </row>
    <row r="2" ht="15.75" customHeight="1" s="339">
      <c r="A2" s="1" t="n"/>
      <c r="B2" s="1" t="n"/>
      <c r="C2" s="359" t="n"/>
      <c r="D2" s="349" t="n"/>
      <c r="E2" s="350" t="n"/>
      <c r="F2" s="1" t="n"/>
      <c r="G2" s="3" t="n"/>
      <c r="H2" s="18" t="n"/>
      <c r="I2" s="5" t="n"/>
      <c r="J2" s="1" t="n"/>
      <c r="K2" s="1" t="n"/>
      <c r="L2" s="1" t="n"/>
      <c r="M2" s="1" t="n"/>
      <c r="N2" s="1" t="n"/>
      <c r="O2" s="1" t="n"/>
      <c r="P2" s="6" t="n"/>
      <c r="Q2" s="5" t="n"/>
      <c r="R2" s="7" t="n"/>
      <c r="S2" s="2" t="n"/>
      <c r="T2" s="2" t="n"/>
      <c r="V2" s="1" t="n"/>
      <c r="W2" s="7" t="n"/>
      <c r="X2" s="2" t="n"/>
      <c r="Y2" s="2" t="n"/>
      <c r="Z2" s="1" t="n"/>
    </row>
    <row r="3" ht="15.75" customHeight="1" s="339">
      <c r="A3" s="1" t="n"/>
      <c r="B3" s="1" t="n"/>
      <c r="C3" s="351" t="n"/>
      <c r="E3" s="352" t="n"/>
      <c r="F3" s="1" t="n"/>
      <c r="G3" s="3" t="n"/>
      <c r="H3" s="18" t="n"/>
      <c r="I3" s="5" t="n"/>
      <c r="J3" s="1" t="n"/>
      <c r="K3" s="1" t="n"/>
      <c r="L3" s="1" t="n"/>
      <c r="M3" s="1" t="n"/>
      <c r="N3" s="1" t="n"/>
      <c r="O3" s="1" t="n"/>
      <c r="P3" s="6" t="n"/>
      <c r="Q3" s="5" t="n"/>
      <c r="R3" s="7" t="n"/>
      <c r="S3" s="2" t="n"/>
      <c r="T3" s="2" t="n"/>
      <c r="V3" s="1" t="n"/>
      <c r="W3" s="7" t="n"/>
      <c r="X3" s="2" t="n"/>
      <c r="Y3" s="2" t="n"/>
      <c r="Z3" s="1" t="n"/>
    </row>
    <row r="4" ht="17.25" customHeight="1" s="339">
      <c r="A4" s="1" t="n"/>
      <c r="B4" s="1" t="n"/>
      <c r="C4" s="351" t="n"/>
      <c r="E4" s="352" t="n"/>
      <c r="F4" s="1" t="n"/>
      <c r="G4" s="3" t="n"/>
      <c r="H4" s="18" t="n"/>
      <c r="I4" s="5" t="n"/>
      <c r="J4" s="1" t="n"/>
      <c r="K4" s="340" t="inlineStr">
        <is>
          <t>INGRESOS</t>
        </is>
      </c>
      <c r="L4" s="341" t="n"/>
      <c r="M4" s="21">
        <f>SUM(G10:G2000)</f>
        <v/>
      </c>
      <c r="N4" s="1" t="n"/>
      <c r="O4" s="1" t="n"/>
      <c r="P4" s="6" t="n"/>
      <c r="Q4" s="5" t="n"/>
      <c r="R4" s="7" t="n"/>
      <c r="S4" s="2" t="n"/>
      <c r="T4" s="2" t="n"/>
      <c r="V4" s="1" t="n"/>
      <c r="W4" s="7" t="n"/>
      <c r="X4" s="2" t="n"/>
      <c r="Y4" s="2" t="n"/>
      <c r="Z4" s="1" t="n"/>
    </row>
    <row r="5" ht="17.25" customHeight="1" s="339">
      <c r="A5" s="1" t="n"/>
      <c r="B5" s="1" t="n"/>
      <c r="C5" s="351" t="n"/>
      <c r="E5" s="352" t="n"/>
      <c r="F5" s="23" t="n"/>
      <c r="G5" s="1" t="n"/>
      <c r="H5" s="1" t="n"/>
      <c r="I5" s="1" t="n"/>
      <c r="J5" s="23" t="n"/>
      <c r="K5" s="342" t="inlineStr">
        <is>
          <t>EGRESOS</t>
        </is>
      </c>
      <c r="L5" s="341" t="n"/>
      <c r="M5" s="25">
        <f>SUM(O10:O2000)</f>
        <v/>
      </c>
      <c r="N5" s="23" t="n"/>
      <c r="O5" s="1" t="n"/>
      <c r="P5" s="6" t="n"/>
      <c r="Q5" s="26" t="n"/>
      <c r="R5" s="7" t="n"/>
      <c r="S5" s="27" t="n"/>
      <c r="V5" s="1" t="n"/>
      <c r="W5" s="7" t="n"/>
      <c r="X5" s="2" t="n"/>
      <c r="Z5" s="1" t="n"/>
    </row>
    <row r="6" ht="18" customHeight="1" s="339">
      <c r="A6" s="1" t="n"/>
      <c r="B6" s="1" t="n"/>
      <c r="C6" s="351" t="n"/>
      <c r="E6" s="352" t="n"/>
      <c r="F6" s="1" t="n"/>
      <c r="G6" s="1" t="n"/>
      <c r="H6" s="1" t="n"/>
      <c r="I6" s="1" t="n"/>
      <c r="J6" s="28" t="n"/>
      <c r="K6" s="343" t="inlineStr">
        <is>
          <t>GANANCIAS</t>
        </is>
      </c>
      <c r="L6" s="344" t="n"/>
      <c r="M6" s="31">
        <f>M4-M5</f>
        <v/>
      </c>
      <c r="N6" s="1" t="n"/>
      <c r="O6" s="1" t="n"/>
      <c r="P6" s="6" t="n"/>
      <c r="Q6" s="5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339">
      <c r="A7" s="1" t="n"/>
      <c r="B7" s="1" t="n"/>
      <c r="C7" s="351" t="n"/>
      <c r="E7" s="352" t="n"/>
      <c r="F7" s="1" t="n"/>
      <c r="G7" s="1" t="n"/>
      <c r="H7" s="1" t="n"/>
      <c r="I7" s="1" t="n"/>
      <c r="J7" s="27" t="n"/>
      <c r="K7" s="1" t="n"/>
      <c r="L7" s="1" t="n"/>
      <c r="M7" s="1" t="n"/>
      <c r="N7" s="1" t="n"/>
      <c r="O7" s="1" t="n"/>
      <c r="P7" s="6" t="n"/>
      <c r="Q7" s="5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339">
      <c r="A8" s="1" t="n"/>
      <c r="B8" s="1" t="n"/>
      <c r="C8" s="351" t="n"/>
      <c r="E8" s="352" t="n"/>
      <c r="F8" s="1" t="n"/>
      <c r="G8" s="3" t="n"/>
      <c r="H8" s="18" t="n"/>
      <c r="I8" s="5" t="n"/>
      <c r="J8" s="36">
        <f>TODAY()</f>
        <v/>
      </c>
      <c r="K8" s="345" t="inlineStr">
        <is>
          <t xml:space="preserve">  B O T O N E S   W H A T S A P P</t>
        </is>
      </c>
      <c r="L8" s="341" t="n"/>
      <c r="M8" s="346" t="n"/>
      <c r="N8" s="347" t="inlineStr">
        <is>
          <t xml:space="preserve">               D  A  T  O  S     D  E    L  A    C  U  E  N  T  A</t>
        </is>
      </c>
      <c r="O8" s="341" t="n"/>
      <c r="P8" s="341" t="n"/>
      <c r="Q8" s="346" t="n"/>
      <c r="R8" s="42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339">
      <c r="A9" s="1" t="n"/>
      <c r="B9" s="1" t="n"/>
      <c r="C9" s="199" t="inlineStr">
        <is>
          <t>NOMBRE</t>
        </is>
      </c>
      <c r="D9" s="199" t="inlineStr">
        <is>
          <t>CELULAR</t>
        </is>
      </c>
      <c r="E9" s="199" t="inlineStr">
        <is>
          <t>USUARIO</t>
        </is>
      </c>
      <c r="F9" s="199" t="inlineStr">
        <is>
          <t>CLAVE</t>
        </is>
      </c>
      <c r="G9" s="200" t="inlineStr">
        <is>
          <t>PRECIO</t>
        </is>
      </c>
      <c r="H9" s="201" t="inlineStr">
        <is>
          <t>EXPIRACIÓN</t>
        </is>
      </c>
      <c r="I9" s="202" t="inlineStr">
        <is>
          <t>ALERTA</t>
        </is>
      </c>
      <c r="J9" s="203" t="inlineStr">
        <is>
          <t>DIAS</t>
        </is>
      </c>
      <c r="K9" s="204" t="inlineStr">
        <is>
          <t>COBRAR</t>
        </is>
      </c>
      <c r="L9" s="205" t="inlineStr">
        <is>
          <t>ACTUALIZAR</t>
        </is>
      </c>
      <c r="M9" s="206" t="inlineStr">
        <is>
          <t>PERFILES</t>
        </is>
      </c>
      <c r="N9" s="57" t="inlineStr">
        <is>
          <t>PROVEEDOR</t>
        </is>
      </c>
      <c r="O9" s="59" t="inlineStr">
        <is>
          <t>PRECIO</t>
        </is>
      </c>
      <c r="P9" s="61" t="inlineStr">
        <is>
          <t>EXPIRACIÓN</t>
        </is>
      </c>
      <c r="Q9" s="63" t="inlineStr">
        <is>
          <t>ALERTA</t>
        </is>
      </c>
      <c r="R9" s="64" t="inlineStr">
        <is>
          <t>DIAS</t>
        </is>
      </c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339">
      <c r="A10" s="1" t="n"/>
      <c r="B10" s="1" t="n"/>
      <c r="C10" s="65" t="n"/>
      <c r="D10" s="66" t="n"/>
      <c r="E10" s="66" t="n"/>
      <c r="F10" s="66" t="n"/>
      <c r="G10" s="68" t="n"/>
      <c r="H10" s="69" t="n"/>
      <c r="I10" s="76">
        <f>IF(H10="","",IF(J10&lt;0,"Vencido hace "&amp;J10*-1&amp;" días",IF(J10=0,"Vence hoy",IF(J10&gt;0,"Le quedan "&amp;J10&amp;" días",""))))</f>
        <v/>
      </c>
      <c r="J10" s="77">
        <f>H10-J$8</f>
        <v/>
      </c>
      <c r="K10" s="83">
        <f>HYPERLINK("https://api.whatsapp.com/send?phone=57"&amp;D10&amp;"&amp;text="&amp;(IF(J10&lt;=0,"🚨 Hola, *"&amp;C10&amp;".*"&amp;"%0A"&amp;"Su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"&amp;C10&amp;"."&amp;"%0A"&amp;"Le quedan "&amp;J10&amp;" días restantes de su membresía en *_PLEX_*")),"💰")</f>
        <v/>
      </c>
      <c r="L10" s="83">
        <f>HYPERLINK("https://api.whatsapp.com/send?phone=57"&amp;D10&amp;"&amp;text=*_✅ ACTUALIZACIÓN DE DATOS |PLEX_*"&amp;"%0A"&amp;"%0A"&amp;"💻 Usuario: *"&amp;E10&amp;"*"&amp;"%0A"&amp;"🔐 Contraseña: *"&amp;F10&amp;"*","🔐")</f>
        <v/>
      </c>
      <c r="M10" s="84">
        <f>HYPERLINK("https://api.whatsapp.com/send?phone=57"&amp;D10&amp;"&amp;text=*_✅ MEMBRESÍA PLEX_*"&amp;"%0A"&amp;"%0A"&amp;"*✉ USUARIO:* "&amp;E10&amp;"%0A"&amp;"*🔑 Contraseña:* "&amp;F10&amp;"%0A"&amp;"%0A"&amp;"*📍 Vence:* "&amp;H10,"💻")</f>
        <v/>
      </c>
      <c r="N10" s="85" t="n"/>
      <c r="O10" s="86" t="n"/>
      <c r="P10" s="87" t="n"/>
      <c r="Q10" s="88">
        <f>IF(P10="","",IF(R10&lt;0,"Vencido hace "&amp;R10*-1&amp;" días",IF(R10=0,"Vence hoy",IF(R10&gt;0,"Le quedan "&amp;R10&amp;" días",""))))</f>
        <v/>
      </c>
      <c r="R10" s="144">
        <f>P10-TODAY()</f>
        <v/>
      </c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1" t="n"/>
      <c r="C11" s="90" t="n"/>
      <c r="D11" s="91" t="n"/>
      <c r="E11" s="91" t="n"/>
      <c r="F11" s="91" t="n"/>
      <c r="G11" s="92" t="n"/>
      <c r="H11" s="106" t="n"/>
      <c r="I11" s="81">
        <f>IF(H11="","",IF(J11&lt;0,"Vencido hace "&amp;J11*-1&amp;" días",IF(J11=0,"Vence hoy",IF(J11&gt;0,"Le quedan "&amp;J11&amp;" días",""))))</f>
        <v/>
      </c>
      <c r="J11" s="142">
        <f>H11-J$8</f>
        <v/>
      </c>
      <c r="K11" s="83">
        <f>HYPERLINK("https://api.whatsapp.com/send?phone=57"&amp;D11&amp;"&amp;text="&amp;(IF(J11&lt;=0,"🚨 Hola, *"&amp;C11&amp;".*"&amp;"%0A"&amp;"Su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"&amp;C11&amp;"."&amp;"%0A"&amp;"Le quedan "&amp;J11&amp;" días restantes de su membresía en *_PLEX_*")),"💰")</f>
        <v/>
      </c>
      <c r="L11" s="83">
        <f>HYPERLINK("https://api.whatsapp.com/send?phone=57"&amp;D11&amp;"&amp;text=*_✅ ACTUALIZACIÓN DE DATOS |PLEX_*"&amp;"%0A"&amp;"%0A"&amp;"💻 Usuario: *"&amp;E11&amp;"*"&amp;"%0A"&amp;"🔐 Contraseña: *"&amp;F11&amp;"*","🔐")</f>
        <v/>
      </c>
      <c r="M11" s="84">
        <f>HYPERLINK("https://api.whatsapp.com/send?phone=57"&amp;D11&amp;"&amp;text=*_✅ MEMBRESÍA PLEX_*"&amp;"%0A"&amp;"%0A"&amp;"*✉ USUARIO:* "&amp;E11&amp;"%0A"&amp;"*🔑 Contraseña:* "&amp;F11&amp;"%0A"&amp;"%0A"&amp;"*📍 Vence:* "&amp;H11,"💻")</f>
        <v/>
      </c>
      <c r="N11" s="99" t="n"/>
      <c r="O11" s="101" t="n"/>
      <c r="P11" s="103" t="n"/>
      <c r="Q11" s="97">
        <f>IF(P11="","",IF(R11&lt;0,"Vencido hace "&amp;R11*-1&amp;" días",IF(R11=0,"Vence hoy",IF(R11&gt;0,"Le quedan "&amp;R11&amp;" días",""))))</f>
        <v/>
      </c>
      <c r="R11" s="144">
        <f>P11-TODAY()</f>
        <v/>
      </c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1" t="n"/>
      <c r="C12" s="90" t="n"/>
      <c r="D12" s="91" t="n"/>
      <c r="E12" s="91" t="n"/>
      <c r="F12" s="91" t="n"/>
      <c r="G12" s="92" t="n"/>
      <c r="H12" s="106" t="n"/>
      <c r="I12" s="81">
        <f>IF(H12="","",IF(J12&lt;0,"Vencido hace "&amp;J12*-1&amp;" días",IF(J12=0,"Vence hoy",IF(J12&gt;0,"Le quedan "&amp;J12&amp;" días",""))))</f>
        <v/>
      </c>
      <c r="J12" s="142">
        <f>H12-J$8</f>
        <v/>
      </c>
      <c r="K12" s="83">
        <f>HYPERLINK("https://api.whatsapp.com/send?phone=57"&amp;D12&amp;"&amp;text="&amp;(IF(J12&lt;=0,"🚨 Hola, *"&amp;C12&amp;".*"&amp;"%0A"&amp;"Su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"&amp;C12&amp;"."&amp;"%0A"&amp;"Le quedan "&amp;J12&amp;" días restantes de su membresía en *_PLEX_*")),"💰")</f>
        <v/>
      </c>
      <c r="L12" s="83">
        <f>HYPERLINK("https://api.whatsapp.com/send?phone=57"&amp;D12&amp;"&amp;text=*_✅ ACTUALIZACIÓN DE DATOS |PLEX_*"&amp;"%0A"&amp;"%0A"&amp;"💻 Usuario: *"&amp;E12&amp;"*"&amp;"%0A"&amp;"🔐 Contraseña: *"&amp;F12&amp;"*","🔐")</f>
        <v/>
      </c>
      <c r="M12" s="84">
        <f>HYPERLINK("https://api.whatsapp.com/send?phone=57"&amp;D12&amp;"&amp;text=*_✅ MEMBRESÍA PLEX_*"&amp;"%0A"&amp;"%0A"&amp;"*✉ USUARIO:* "&amp;E12&amp;"%0A"&amp;"*🔑 Contraseña:* "&amp;F12&amp;"%0A"&amp;"%0A"&amp;"*📍 Vence:* "&amp;H12,"💻")</f>
        <v/>
      </c>
      <c r="N12" s="93" t="n"/>
      <c r="O12" s="95" t="n"/>
      <c r="P12" s="96" t="n"/>
      <c r="Q12" s="97">
        <f>IF(P12="","",IF(R12&lt;0,"Vencido hace "&amp;R12*-1&amp;" días",IF(R12=0,"Vence hoy",IF(R12&gt;0,"Le quedan "&amp;R12&amp;" días",""))))</f>
        <v/>
      </c>
      <c r="R12" s="144">
        <f>P12-TODAY()</f>
        <v/>
      </c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1" t="n"/>
      <c r="C13" s="90" t="n"/>
      <c r="D13" s="91" t="n"/>
      <c r="E13" s="91" t="n"/>
      <c r="F13" s="91" t="n"/>
      <c r="G13" s="92" t="n"/>
      <c r="H13" s="106" t="n"/>
      <c r="I13" s="81">
        <f>IF(H13="","",IF(J13&lt;0,"Vencido hace "&amp;J13*-1&amp;" días",IF(J13=0,"Vence hoy",IF(J13&gt;0,"Le quedan "&amp;J13&amp;" días",""))))</f>
        <v/>
      </c>
      <c r="J13" s="142">
        <f>H13-J$8</f>
        <v/>
      </c>
      <c r="K13" s="83">
        <f>HYPERLINK("https://api.whatsapp.com/send?phone=57"&amp;D13&amp;"&amp;text="&amp;(IF(J13&lt;=0,"🚨 Hola, *"&amp;C13&amp;".*"&amp;"%0A"&amp;"Su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"&amp;C13&amp;"."&amp;"%0A"&amp;"Le quedan "&amp;J13&amp;" días restantes de su membresía en *_PLEX_*")),"💰")</f>
        <v/>
      </c>
      <c r="L13" s="83">
        <f>HYPERLINK("https://api.whatsapp.com/send?phone=57"&amp;D13&amp;"&amp;text=*_✅ ACTUALIZACIÓN DE DATOS |PLEX_*"&amp;"%0A"&amp;"%0A"&amp;"💻 Usuario: *"&amp;E13&amp;"*"&amp;"%0A"&amp;"🔐 Contraseña: *"&amp;F13&amp;"*","🔐")</f>
        <v/>
      </c>
      <c r="M13" s="84">
        <f>HYPERLINK("https://api.whatsapp.com/send?phone=57"&amp;D13&amp;"&amp;text=*_✅ MEMBRESÍA PLEX_*"&amp;"%0A"&amp;"%0A"&amp;"*✉ USUARIO:* "&amp;E13&amp;"%0A"&amp;"*🔑 Contraseña:* "&amp;F13&amp;"%0A"&amp;"%0A"&amp;"*📍 Vence:* "&amp;H13,"💻")</f>
        <v/>
      </c>
      <c r="N13" s="93" t="n"/>
      <c r="O13" s="95" t="n"/>
      <c r="P13" s="96" t="n"/>
      <c r="Q13" s="97">
        <f>IF(P13="","",IF(R13&lt;0,"Vencido hace "&amp;R13*-1&amp;" días",IF(R13=0,"Vence hoy",IF(R13&gt;0,"Le quedan "&amp;R13&amp;" días",""))))</f>
        <v/>
      </c>
      <c r="R13" s="144">
        <f>P13-TODAY()</f>
        <v/>
      </c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339">
      <c r="A14" s="1" t="n"/>
      <c r="B14" s="1" t="n"/>
      <c r="C14" s="90" t="n"/>
      <c r="D14" s="91" t="n"/>
      <c r="E14" s="91" t="n"/>
      <c r="F14" s="91" t="n"/>
      <c r="G14" s="92" t="n"/>
      <c r="H14" s="106" t="n"/>
      <c r="I14" s="81">
        <f>IF(H14="","",IF(J14&lt;0,"Vencido hace "&amp;J14*-1&amp;" días",IF(J14=0,"Vence hoy",IF(J14&gt;0,"Le quedan "&amp;J14&amp;" días",""))))</f>
        <v/>
      </c>
      <c r="J14" s="142">
        <f>H14-J$8</f>
        <v/>
      </c>
      <c r="K14" s="83">
        <f>HYPERLINK("https://api.whatsapp.com/send?phone=57"&amp;D14&amp;"&amp;text="&amp;(IF(J14&lt;=0,"🚨 Hola, *"&amp;C14&amp;".*"&amp;"%0A"&amp;"Su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"&amp;C14&amp;"."&amp;"%0A"&amp;"Le quedan "&amp;J14&amp;" días restantes de su membresía en *_PLEX_*")),"💰")</f>
        <v/>
      </c>
      <c r="L14" s="83">
        <f>HYPERLINK("https://api.whatsapp.com/send?phone=57"&amp;D14&amp;"&amp;text=*_✅ ACTUALIZACIÓN DE DATOS |PLEX_*"&amp;"%0A"&amp;"%0A"&amp;"💻 Usuario: *"&amp;E14&amp;"*"&amp;"%0A"&amp;"🔐 Contraseña: *"&amp;F14&amp;"*","🔐")</f>
        <v/>
      </c>
      <c r="M14" s="84">
        <f>HYPERLINK("https://api.whatsapp.com/send?phone=57"&amp;D14&amp;"&amp;text=*_✅ MEMBRESÍA PLEX_*"&amp;"%0A"&amp;"%0A"&amp;"*✉ USUARIO:* "&amp;E14&amp;"%0A"&amp;"*🔑 Contraseña:* "&amp;F14&amp;"%0A"&amp;"%0A"&amp;"*📍 Vence:* "&amp;H14,"💻")</f>
        <v/>
      </c>
      <c r="N14" s="99" t="n"/>
      <c r="O14" s="101" t="n"/>
      <c r="P14" s="103" t="n"/>
      <c r="Q14" s="97">
        <f>IF(P14="","",IF(R14&lt;0,"Vencido hace "&amp;R14*-1&amp;" días",IF(R14=0,"Vence hoy",IF(R14&gt;0,"Le quedan "&amp;R14&amp;" días",""))))</f>
        <v/>
      </c>
      <c r="R14" s="144">
        <f>P14-TODAY()</f>
        <v/>
      </c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 s="339">
      <c r="A15" s="1" t="n"/>
      <c r="B15" s="1" t="n"/>
      <c r="C15" s="90" t="n"/>
      <c r="D15" s="91" t="n"/>
      <c r="E15" s="91" t="n"/>
      <c r="F15" s="91" t="n"/>
      <c r="G15" s="92" t="n"/>
      <c r="H15" s="106" t="n"/>
      <c r="I15" s="81">
        <f>IF(H15="","",IF(J15&lt;0,"Vencido hace "&amp;J15*-1&amp;" días",IF(J15=0,"Vence hoy",IF(J15&gt;0,"Le quedan "&amp;J15&amp;" días",""))))</f>
        <v/>
      </c>
      <c r="J15" s="142">
        <f>H15-J$8</f>
        <v/>
      </c>
      <c r="K15" s="83">
        <f>HYPERLINK("https://api.whatsapp.com/send?phone=57"&amp;D15&amp;"&amp;text="&amp;(IF(J15&lt;=0,"🚨 Hola, *"&amp;C15&amp;".*"&amp;"%0A"&amp;"Su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"&amp;C15&amp;"."&amp;"%0A"&amp;"Le quedan "&amp;J15&amp;" días restantes de su membresía en *_PLEX_*")),"💰")</f>
        <v/>
      </c>
      <c r="L15" s="83">
        <f>HYPERLINK("https://api.whatsapp.com/send?phone=57"&amp;D15&amp;"&amp;text=*_✅ ACTUALIZACIÓN DE DATOS |PLEX_*"&amp;"%0A"&amp;"%0A"&amp;"💻 Usuario: *"&amp;E15&amp;"*"&amp;"%0A"&amp;"🔐 Contraseña: *"&amp;F15&amp;"*","🔐")</f>
        <v/>
      </c>
      <c r="M15" s="84">
        <f>HYPERLINK("https://api.whatsapp.com/send?phone=57"&amp;D15&amp;"&amp;text=*_✅ MEMBRESÍA PLEX_*"&amp;"%0A"&amp;"%0A"&amp;"*✉ USUARIO:* "&amp;E15&amp;"%0A"&amp;"*🔑 Contraseña:* "&amp;F15&amp;"%0A"&amp;"%0A"&amp;"*📍 Vence:* "&amp;H15,"💻")</f>
        <v/>
      </c>
      <c r="N15" s="93" t="n"/>
      <c r="O15" s="95" t="n"/>
      <c r="P15" s="96" t="n"/>
      <c r="Q15" s="97">
        <f>IF(P15="","",IF(R15&lt;0,"Vencido hace "&amp;R15*-1&amp;" días",IF(R15=0,"Vence hoy",IF(R15&gt;0,"Le quedan "&amp;R15&amp;" días",""))))</f>
        <v/>
      </c>
      <c r="R15" s="144">
        <f>P15-TODAY()</f>
        <v/>
      </c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339">
      <c r="A16" s="1" t="n"/>
      <c r="B16" s="1" t="n"/>
      <c r="C16" s="90" t="n"/>
      <c r="D16" s="91" t="n"/>
      <c r="E16" s="91" t="n"/>
      <c r="F16" s="91" t="n"/>
      <c r="G16" s="92" t="n"/>
      <c r="H16" s="106" t="n"/>
      <c r="I16" s="81">
        <f>IF(H16="","",IF(J16&lt;0,"Vencido hace "&amp;J16*-1&amp;" días",IF(J16=0,"Vence hoy",IF(J16&gt;0,"Le quedan "&amp;J16&amp;" días",""))))</f>
        <v/>
      </c>
      <c r="J16" s="142">
        <f>H16-J$8</f>
        <v/>
      </c>
      <c r="K16" s="83">
        <f>HYPERLINK("https://api.whatsapp.com/send?phone=57"&amp;D16&amp;"&amp;text="&amp;(IF(J16&lt;=0,"🚨 Hola, *"&amp;C16&amp;".*"&amp;"%0A"&amp;"Su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"&amp;C16&amp;"."&amp;"%0A"&amp;"Le quedan "&amp;J16&amp;" días restantes de su membresía en *_PLEX_*")),"💰")</f>
        <v/>
      </c>
      <c r="L16" s="83">
        <f>HYPERLINK("https://api.whatsapp.com/send?phone=57"&amp;D16&amp;"&amp;text=*_✅ ACTUALIZACIÓN DE DATOS |PLEX_*"&amp;"%0A"&amp;"%0A"&amp;"💻 Usuario: *"&amp;E16&amp;"*"&amp;"%0A"&amp;"🔐 Contraseña: *"&amp;F16&amp;"*","🔐")</f>
        <v/>
      </c>
      <c r="M16" s="84">
        <f>HYPERLINK("https://api.whatsapp.com/send?phone=57"&amp;D16&amp;"&amp;text=*_✅ MEMBRESÍA PLEX_*"&amp;"%0A"&amp;"%0A"&amp;"*✉ USUARIO:* "&amp;E16&amp;"%0A"&amp;"*🔑 Contraseña:* "&amp;F16&amp;"%0A"&amp;"%0A"&amp;"*📍 Vence:* "&amp;H16,"💻")</f>
        <v/>
      </c>
      <c r="N16" s="93" t="n"/>
      <c r="O16" s="95" t="n"/>
      <c r="P16" s="96" t="n"/>
      <c r="Q16" s="97">
        <f>IF(P16="","",IF(R16&lt;0,"Vencido hace "&amp;R16*-1&amp;" días",IF(R16=0,"Vence hoy",IF(R16&gt;0,"Le quedan "&amp;R16&amp;" días",""))))</f>
        <v/>
      </c>
      <c r="R16" s="144">
        <f>P16-TODAY()</f>
        <v/>
      </c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39">
      <c r="A17" s="1" t="n"/>
      <c r="B17" s="1" t="n"/>
      <c r="C17" s="90" t="n"/>
      <c r="D17" s="91" t="n"/>
      <c r="E17" s="91" t="n"/>
      <c r="F17" s="91" t="n"/>
      <c r="G17" s="92" t="n"/>
      <c r="H17" s="106" t="n"/>
      <c r="I17" s="81">
        <f>IF(H17="","",IF(J17&lt;0,"Vencido hace "&amp;J17*-1&amp;" días",IF(J17=0,"Vence hoy",IF(J17&gt;0,"Le quedan "&amp;J17&amp;" días",""))))</f>
        <v/>
      </c>
      <c r="J17" s="142">
        <f>H17-J$8</f>
        <v/>
      </c>
      <c r="K17" s="83">
        <f>HYPERLINK("https://api.whatsapp.com/send?phone=57"&amp;D17&amp;"&amp;text="&amp;(IF(J17&lt;=0,"🚨 Hola, *"&amp;C17&amp;".*"&amp;"%0A"&amp;"Su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"&amp;C17&amp;"."&amp;"%0A"&amp;"Le quedan "&amp;J17&amp;" días restantes de su membresía en *_PLEX_*")),"💰")</f>
        <v/>
      </c>
      <c r="L17" s="83">
        <f>HYPERLINK("https://api.whatsapp.com/send?phone=57"&amp;D17&amp;"&amp;text=*_✅ ACTUALIZACIÓN DE DATOS |PLEX_*"&amp;"%0A"&amp;"%0A"&amp;"💻 Usuario: *"&amp;E17&amp;"*"&amp;"%0A"&amp;"🔐 Contraseña: *"&amp;F17&amp;"*","🔐")</f>
        <v/>
      </c>
      <c r="M17" s="84">
        <f>HYPERLINK("https://api.whatsapp.com/send?phone=57"&amp;D17&amp;"&amp;text=*_✅ MEMBRESÍA PLEX_*"&amp;"%0A"&amp;"%0A"&amp;"*✉ USUARIO:* "&amp;E17&amp;"%0A"&amp;"*🔑 Contraseña:* "&amp;F17&amp;"%0A"&amp;"%0A"&amp;"*📍 Vence:* "&amp;H17,"💻")</f>
        <v/>
      </c>
      <c r="N17" s="99" t="n"/>
      <c r="O17" s="101" t="n"/>
      <c r="P17" s="103" t="n"/>
      <c r="Q17" s="97">
        <f>IF(P17="","",IF(R17&lt;0,"Vencido hace "&amp;R17*-1&amp;" días",IF(R17=0,"Vence hoy",IF(R17&gt;0,"Le quedan "&amp;R17&amp;" días",""))))</f>
        <v/>
      </c>
      <c r="R17" s="144">
        <f>P17-TODAY()</f>
        <v/>
      </c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39">
      <c r="A18" s="1" t="n"/>
      <c r="B18" s="1" t="n"/>
      <c r="C18" s="90" t="n"/>
      <c r="D18" s="91" t="n"/>
      <c r="E18" s="91" t="n"/>
      <c r="F18" s="91" t="n"/>
      <c r="G18" s="92" t="n"/>
      <c r="H18" s="106" t="n"/>
      <c r="I18" s="81">
        <f>IF(H18="","",IF(J18&lt;0,"Vencido hace "&amp;J18*-1&amp;" días",IF(J18=0,"Vence hoy",IF(J18&gt;0,"Le quedan "&amp;J18&amp;" días",""))))</f>
        <v/>
      </c>
      <c r="J18" s="142">
        <f>H18-J$8</f>
        <v/>
      </c>
      <c r="K18" s="83">
        <f>HYPERLINK("https://api.whatsapp.com/send?phone=57"&amp;D18&amp;"&amp;text="&amp;(IF(J18&lt;=0,"🚨 Hola, *"&amp;C18&amp;".*"&amp;"%0A"&amp;"Su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"&amp;C18&amp;"."&amp;"%0A"&amp;"Le quedan "&amp;J18&amp;" días restantes de su membresía en *_PLEX_*")),"💰")</f>
        <v/>
      </c>
      <c r="L18" s="83">
        <f>HYPERLINK("https://api.whatsapp.com/send?phone=57"&amp;D18&amp;"&amp;text=*_✅ ACTUALIZACIÓN DE DATOS |PLEX_*"&amp;"%0A"&amp;"%0A"&amp;"💻 Usuario: *"&amp;E18&amp;"*"&amp;"%0A"&amp;"🔐 Contraseña: *"&amp;F18&amp;"*","🔐")</f>
        <v/>
      </c>
      <c r="M18" s="84">
        <f>HYPERLINK("https://api.whatsapp.com/send?phone=57"&amp;D18&amp;"&amp;text=*_✅ MEMBRESÍA PLEX_*"&amp;"%0A"&amp;"%0A"&amp;"*✉ USUARIO:* "&amp;E18&amp;"%0A"&amp;"*🔑 Contraseña:* "&amp;F18&amp;"%0A"&amp;"%0A"&amp;"*📍 Vence:* "&amp;H18,"💻")</f>
        <v/>
      </c>
      <c r="N18" s="93" t="n"/>
      <c r="O18" s="95" t="n"/>
      <c r="P18" s="96" t="n"/>
      <c r="Q18" s="97">
        <f>IF(P18="","",IF(R18&lt;0,"Vencido hace "&amp;R18*-1&amp;" días",IF(R18=0,"Vence hoy",IF(R18&gt;0,"Le quedan "&amp;R18&amp;" días",""))))</f>
        <v/>
      </c>
      <c r="R18" s="144">
        <f>P18-TODAY()</f>
        <v/>
      </c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39">
      <c r="A19" s="1" t="n"/>
      <c r="B19" s="1" t="n"/>
      <c r="C19" s="90" t="n"/>
      <c r="D19" s="91" t="n"/>
      <c r="E19" s="91" t="n"/>
      <c r="F19" s="91" t="n"/>
      <c r="G19" s="92" t="n"/>
      <c r="H19" s="106" t="n"/>
      <c r="I19" s="81">
        <f>IF(H19="","",IF(J19&lt;0,"Vencido hace "&amp;J19*-1&amp;" días",IF(J19=0,"Vence hoy",IF(J19&gt;0,"Le quedan "&amp;J19&amp;" días",""))))</f>
        <v/>
      </c>
      <c r="J19" s="142">
        <f>H19-J$8</f>
        <v/>
      </c>
      <c r="K19" s="83">
        <f>HYPERLINK("https://api.whatsapp.com/send?phone=57"&amp;D19&amp;"&amp;text="&amp;(IF(J19&lt;=0,"🚨 Hola, *"&amp;C19&amp;".*"&amp;"%0A"&amp;"Su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"&amp;C19&amp;"."&amp;"%0A"&amp;"Le quedan "&amp;J19&amp;" días restantes de su membresía en *_PLEX_*")),"💰")</f>
        <v/>
      </c>
      <c r="L19" s="83">
        <f>HYPERLINK("https://api.whatsapp.com/send?phone=57"&amp;D19&amp;"&amp;text=*_✅ ACTUALIZACIÓN DE DATOS |PLEX_*"&amp;"%0A"&amp;"%0A"&amp;"💻 Usuario: *"&amp;E19&amp;"*"&amp;"%0A"&amp;"🔐 Contraseña: *"&amp;F19&amp;"*","🔐")</f>
        <v/>
      </c>
      <c r="M19" s="84">
        <f>HYPERLINK("https://api.whatsapp.com/send?phone=57"&amp;D19&amp;"&amp;text=*_✅ MEMBRESÍA PLEX_*"&amp;"%0A"&amp;"%0A"&amp;"*✉ USUARIO:* "&amp;E19&amp;"%0A"&amp;"*🔑 Contraseña:* "&amp;F19&amp;"%0A"&amp;"%0A"&amp;"*📍 Vence:* "&amp;H19,"💻")</f>
        <v/>
      </c>
      <c r="N19" s="93" t="n"/>
      <c r="O19" s="95" t="n"/>
      <c r="P19" s="96" t="n"/>
      <c r="Q19" s="97">
        <f>IF(P19="","",IF(R19&lt;0,"Vencido hace "&amp;R19*-1&amp;" días",IF(R19=0,"Vence hoy",IF(R19&gt;0,"Le quedan "&amp;R19&amp;" días",""))))</f>
        <v/>
      </c>
      <c r="R19" s="144">
        <f>P19-TODAY()</f>
        <v/>
      </c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39">
      <c r="A20" s="1" t="n"/>
      <c r="B20" s="1" t="n"/>
      <c r="C20" s="90" t="n"/>
      <c r="D20" s="91" t="n"/>
      <c r="E20" s="91" t="n"/>
      <c r="F20" s="91" t="n"/>
      <c r="G20" s="92" t="n"/>
      <c r="H20" s="106" t="n"/>
      <c r="I20" s="81">
        <f>IF(H20="","",IF(J20&lt;0,"Vencido hace "&amp;J20*-1&amp;" días",IF(J20=0,"Vence hoy",IF(J20&gt;0,"Le quedan "&amp;J20&amp;" días",""))))</f>
        <v/>
      </c>
      <c r="J20" s="142">
        <f>H20-J$8</f>
        <v/>
      </c>
      <c r="K20" s="83">
        <f>HYPERLINK("https://api.whatsapp.com/send?phone=57"&amp;D20&amp;"&amp;text="&amp;(IF(J20&lt;=0,"🚨 Hola, *"&amp;C20&amp;".*"&amp;"%0A"&amp;"Su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"&amp;C20&amp;"."&amp;"%0A"&amp;"Le quedan "&amp;J20&amp;" días restantes de su membresía en *_PLEX_*")),"💰")</f>
        <v/>
      </c>
      <c r="L20" s="83">
        <f>HYPERLINK("https://api.whatsapp.com/send?phone=57"&amp;D20&amp;"&amp;text=*_✅ ACTUALIZACIÓN DE DATOS |PLEX_*"&amp;"%0A"&amp;"%0A"&amp;"💻 Usuario: *"&amp;E20&amp;"*"&amp;"%0A"&amp;"🔐 Contraseña: *"&amp;F20&amp;"*","🔐")</f>
        <v/>
      </c>
      <c r="M20" s="84">
        <f>HYPERLINK("https://api.whatsapp.com/send?phone=57"&amp;D20&amp;"&amp;text=*_✅ MEMBRESÍA PLEX_*"&amp;"%0A"&amp;"%0A"&amp;"*✉ USUARIO:* "&amp;E20&amp;"%0A"&amp;"*🔑 Contraseña:* "&amp;F20&amp;"%0A"&amp;"%0A"&amp;"*📍 Vence:* "&amp;H20,"💻")</f>
        <v/>
      </c>
      <c r="N20" s="99" t="n"/>
      <c r="O20" s="101" t="n"/>
      <c r="P20" s="103" t="n"/>
      <c r="Q20" s="97">
        <f>IF(P20="","",IF(R20&lt;0,"Vencido hace "&amp;R20*-1&amp;" días",IF(R20=0,"Vence hoy",IF(R20&gt;0,"Le quedan "&amp;R20&amp;" días",""))))</f>
        <v/>
      </c>
      <c r="R20" s="144">
        <f>P20-TODAY()</f>
        <v/>
      </c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39">
      <c r="A21" s="1" t="n"/>
      <c r="B21" s="1" t="n"/>
      <c r="C21" s="90" t="n"/>
      <c r="D21" s="91" t="n"/>
      <c r="E21" s="91" t="n"/>
      <c r="F21" s="91" t="n"/>
      <c r="G21" s="92" t="n"/>
      <c r="H21" s="106" t="n"/>
      <c r="I21" s="81">
        <f>IF(H21="","",IF(J21&lt;0,"Vencido hace "&amp;J21*-1&amp;" días",IF(J21=0,"Vence hoy",IF(J21&gt;0,"Le quedan "&amp;J21&amp;" días",""))))</f>
        <v/>
      </c>
      <c r="J21" s="142">
        <f>H21-J$8</f>
        <v/>
      </c>
      <c r="K21" s="83">
        <f>HYPERLINK("https://api.whatsapp.com/send?phone=57"&amp;D21&amp;"&amp;text="&amp;(IF(J21&lt;=0,"🚨 Hola, *"&amp;C21&amp;".*"&amp;"%0A"&amp;"Su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"&amp;C21&amp;"."&amp;"%0A"&amp;"Le quedan "&amp;J21&amp;" días restantes de su membresía en *_PLEX_*")),"💰")</f>
        <v/>
      </c>
      <c r="L21" s="83">
        <f>HYPERLINK("https://api.whatsapp.com/send?phone=57"&amp;D21&amp;"&amp;text=*_✅ ACTUALIZACIÓN DE DATOS |PLEX_*"&amp;"%0A"&amp;"%0A"&amp;"💻 Usuario: *"&amp;E21&amp;"*"&amp;"%0A"&amp;"🔐 Contraseña: *"&amp;F21&amp;"*","🔐")</f>
        <v/>
      </c>
      <c r="M21" s="84">
        <f>HYPERLINK("https://api.whatsapp.com/send?phone=57"&amp;D21&amp;"&amp;text=*_✅ MEMBRESÍA PLEX_*"&amp;"%0A"&amp;"%0A"&amp;"*✉ USUARIO:* "&amp;E21&amp;"%0A"&amp;"*🔑 Contraseña:* "&amp;F21&amp;"%0A"&amp;"%0A"&amp;"*📍 Vence:* "&amp;H21,"💻")</f>
        <v/>
      </c>
      <c r="N21" s="93" t="n"/>
      <c r="O21" s="95" t="n"/>
      <c r="P21" s="96" t="n"/>
      <c r="Q21" s="97">
        <f>IF(P21="","",IF(R21&lt;0,"Vencido hace "&amp;R21*-1&amp;" días",IF(R21=0,"Vence hoy",IF(R21&gt;0,"Le quedan "&amp;R21&amp;" días",""))))</f>
        <v/>
      </c>
      <c r="R21" s="144">
        <f>P21-TODAY()</f>
        <v/>
      </c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39">
      <c r="A22" s="1" t="n"/>
      <c r="B22" s="1" t="n"/>
      <c r="C22" s="90" t="n"/>
      <c r="D22" s="91" t="n"/>
      <c r="E22" s="91" t="n"/>
      <c r="F22" s="91" t="n"/>
      <c r="G22" s="92" t="n"/>
      <c r="H22" s="106" t="n"/>
      <c r="I22" s="81">
        <f>IF(H22="","",IF(J22&lt;0,"Vencido hace "&amp;J22*-1&amp;" días",IF(J22=0,"Vence hoy",IF(J22&gt;0,"Le quedan "&amp;J22&amp;" días",""))))</f>
        <v/>
      </c>
      <c r="J22" s="142">
        <f>H22-J$8</f>
        <v/>
      </c>
      <c r="K22" s="83">
        <f>HYPERLINK("https://api.whatsapp.com/send?phone=57"&amp;D22&amp;"&amp;text="&amp;(IF(J22&lt;=0,"🚨 Hola, *"&amp;C22&amp;".*"&amp;"%0A"&amp;"Su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"&amp;C22&amp;"."&amp;"%0A"&amp;"Le quedan "&amp;J22&amp;" días restantes de su membresía en *_PLEX_*")),"💰")</f>
        <v/>
      </c>
      <c r="L22" s="83">
        <f>HYPERLINK("https://api.whatsapp.com/send?phone=57"&amp;D22&amp;"&amp;text=*_✅ ACTUALIZACIÓN DE DATOS |PLEX_*"&amp;"%0A"&amp;"%0A"&amp;"💻 Usuario: *"&amp;E22&amp;"*"&amp;"%0A"&amp;"🔐 Contraseña: *"&amp;F22&amp;"*","🔐")</f>
        <v/>
      </c>
      <c r="M22" s="84">
        <f>HYPERLINK("https://api.whatsapp.com/send?phone=57"&amp;D22&amp;"&amp;text=*_✅ MEMBRESÍA PLEX_*"&amp;"%0A"&amp;"%0A"&amp;"*✉ USUARIO:* "&amp;E22&amp;"%0A"&amp;"*🔑 Contraseña:* "&amp;F22&amp;"%0A"&amp;"%0A"&amp;"*📍 Vence:* "&amp;H22,"💻")</f>
        <v/>
      </c>
      <c r="N22" s="93" t="n"/>
      <c r="O22" s="95" t="n"/>
      <c r="P22" s="96" t="n"/>
      <c r="Q22" s="97">
        <f>IF(P22="","",IF(R22&lt;0,"Vencido hace "&amp;R22*-1&amp;" días",IF(R22=0,"Vence hoy",IF(R22&gt;0,"Le quedan "&amp;R22&amp;" días",""))))</f>
        <v/>
      </c>
      <c r="R22" s="144">
        <f>P22-TODAY()</f>
        <v/>
      </c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39">
      <c r="A23" s="1" t="n"/>
      <c r="B23" s="1" t="n"/>
      <c r="C23" s="90" t="n"/>
      <c r="D23" s="91" t="n"/>
      <c r="E23" s="91" t="n"/>
      <c r="F23" s="91" t="n"/>
      <c r="G23" s="92" t="n"/>
      <c r="H23" s="106" t="n"/>
      <c r="I23" s="81">
        <f>IF(H23="","",IF(J23&lt;0,"Vencido hace "&amp;J23*-1&amp;" días",IF(J23=0,"Vence hoy",IF(J23&gt;0,"Le quedan "&amp;J23&amp;" días",""))))</f>
        <v/>
      </c>
      <c r="J23" s="142">
        <f>H23-J$8</f>
        <v/>
      </c>
      <c r="K23" s="83">
        <f>HYPERLINK("https://api.whatsapp.com/send?phone=57"&amp;D23&amp;"&amp;text="&amp;(IF(J23&lt;=0,"🚨 Hola, *"&amp;C23&amp;".*"&amp;"%0A"&amp;"Su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"&amp;C23&amp;"."&amp;"%0A"&amp;"Le quedan "&amp;J23&amp;" días restantes de su membresía en *_PLEX_*")),"💰")</f>
        <v/>
      </c>
      <c r="L23" s="83">
        <f>HYPERLINK("https://api.whatsapp.com/send?phone=57"&amp;D23&amp;"&amp;text=*_✅ ACTUALIZACIÓN DE DATOS |PLEX_*"&amp;"%0A"&amp;"%0A"&amp;"💻 Usuario: *"&amp;E23&amp;"*"&amp;"%0A"&amp;"🔐 Contraseña: *"&amp;F23&amp;"*","🔐")</f>
        <v/>
      </c>
      <c r="M23" s="84">
        <f>HYPERLINK("https://api.whatsapp.com/send?phone=57"&amp;D23&amp;"&amp;text=*_✅ MEMBRESÍA PLEX_*"&amp;"%0A"&amp;"%0A"&amp;"*✉ USUARIO:* "&amp;E23&amp;"%0A"&amp;"*🔑 Contraseña:* "&amp;F23&amp;"%0A"&amp;"%0A"&amp;"*📍 Vence:* "&amp;H23,"💻")</f>
        <v/>
      </c>
      <c r="N23" s="99" t="n"/>
      <c r="O23" s="101" t="n"/>
      <c r="P23" s="103" t="n"/>
      <c r="Q23" s="97">
        <f>IF(P23="","",IF(R23&lt;0,"Vencido hace "&amp;R23*-1&amp;" días",IF(R23=0,"Vence hoy",IF(R23&gt;0,"Le quedan "&amp;R23&amp;" días",""))))</f>
        <v/>
      </c>
      <c r="R23" s="144">
        <f>P23-TODAY()</f>
        <v/>
      </c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 s="339">
      <c r="A24" s="1" t="n"/>
      <c r="B24" s="1" t="n"/>
      <c r="C24" s="90" t="n"/>
      <c r="D24" s="91" t="n"/>
      <c r="E24" s="91" t="n"/>
      <c r="F24" s="91" t="n"/>
      <c r="G24" s="92" t="n"/>
      <c r="H24" s="106" t="n"/>
      <c r="I24" s="81">
        <f>IF(H24="","",IF(J24&lt;0,"Vencido hace "&amp;J24*-1&amp;" días",IF(J24=0,"Vence hoy",IF(J24&gt;0,"Le quedan "&amp;J24&amp;" días",""))))</f>
        <v/>
      </c>
      <c r="J24" s="142">
        <f>H24-J$8</f>
        <v/>
      </c>
      <c r="K24" s="83">
        <f>HYPERLINK("https://api.whatsapp.com/send?phone=57"&amp;D24&amp;"&amp;text="&amp;(IF(J24&lt;=0,"🚨 Hola, *"&amp;C24&amp;".*"&amp;"%0A"&amp;"Su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"&amp;C24&amp;"."&amp;"%0A"&amp;"Le quedan "&amp;J24&amp;" días restantes de su membresía en *_PLEX_*")),"💰")</f>
        <v/>
      </c>
      <c r="L24" s="83">
        <f>HYPERLINK("https://api.whatsapp.com/send?phone=57"&amp;D24&amp;"&amp;text=*_✅ ACTUALIZACIÓN DE DATOS |PLEX_*"&amp;"%0A"&amp;"%0A"&amp;"💻 Usuario: *"&amp;E24&amp;"*"&amp;"%0A"&amp;"🔐 Contraseña: *"&amp;F24&amp;"*","🔐")</f>
        <v/>
      </c>
      <c r="M24" s="84">
        <f>HYPERLINK("https://api.whatsapp.com/send?phone=57"&amp;D24&amp;"&amp;text=*_✅ MEMBRESÍA PLEX_*"&amp;"%0A"&amp;"%0A"&amp;"*✉ USUARIO:* "&amp;E24&amp;"%0A"&amp;"*🔑 Contraseña:* "&amp;F24&amp;"%0A"&amp;"%0A"&amp;"*📍 Vence:* "&amp;H24,"💻")</f>
        <v/>
      </c>
      <c r="N24" s="93" t="n"/>
      <c r="O24" s="95" t="n"/>
      <c r="P24" s="96" t="n"/>
      <c r="Q24" s="97">
        <f>IF(P24="","",IF(R24&lt;0,"Vencido hace "&amp;R24*-1&amp;" días",IF(R24=0,"Vence hoy",IF(R24&gt;0,"Le quedan "&amp;R24&amp;" días",""))))</f>
        <v/>
      </c>
      <c r="R24" s="144">
        <f>P24-TODAY()</f>
        <v/>
      </c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39">
      <c r="A25" s="1" t="n"/>
      <c r="B25" s="1" t="n"/>
      <c r="C25" s="90" t="n"/>
      <c r="D25" s="91" t="n"/>
      <c r="E25" s="91" t="n"/>
      <c r="F25" s="91" t="n"/>
      <c r="G25" s="92" t="n"/>
      <c r="H25" s="106" t="n"/>
      <c r="I25" s="81">
        <f>IF(H25="","",IF(J25&lt;0,"Vencido hace "&amp;J25*-1&amp;" días",IF(J25=0,"Vence hoy",IF(J25&gt;0,"Le quedan "&amp;J25&amp;" días",""))))</f>
        <v/>
      </c>
      <c r="J25" s="142">
        <f>H25-J$8</f>
        <v/>
      </c>
      <c r="K25" s="83">
        <f>HYPERLINK("https://api.whatsapp.com/send?phone=57"&amp;D25&amp;"&amp;text="&amp;(IF(J25&lt;=0,"🚨 Hola, *"&amp;C25&amp;".*"&amp;"%0A"&amp;"Su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"&amp;C25&amp;"."&amp;"%0A"&amp;"Le quedan "&amp;J25&amp;" días restantes de su membresía en *_PLEX_*")),"💰")</f>
        <v/>
      </c>
      <c r="L25" s="83">
        <f>HYPERLINK("https://api.whatsapp.com/send?phone=57"&amp;D25&amp;"&amp;text=*_✅ ACTUALIZACIÓN DE DATOS |PLEX_*"&amp;"%0A"&amp;"%0A"&amp;"💻 Usuario: *"&amp;E25&amp;"*"&amp;"%0A"&amp;"🔐 Contraseña: *"&amp;F25&amp;"*","🔐")</f>
        <v/>
      </c>
      <c r="M25" s="84">
        <f>HYPERLINK("https://api.whatsapp.com/send?phone=57"&amp;D25&amp;"&amp;text=*_✅ MEMBRESÍA PLEX_*"&amp;"%0A"&amp;"%0A"&amp;"*✉ USUARIO:* "&amp;E25&amp;"%0A"&amp;"*🔑 Contraseña:* "&amp;F25&amp;"%0A"&amp;"%0A"&amp;"*📍 Vence:* "&amp;H25,"💻")</f>
        <v/>
      </c>
      <c r="N25" s="93" t="n"/>
      <c r="O25" s="95" t="n"/>
      <c r="P25" s="96" t="n"/>
      <c r="Q25" s="97">
        <f>IF(P25="","",IF(R25&lt;0,"Vencido hace "&amp;R25*-1&amp;" días",IF(R25=0,"Vence hoy",IF(R25&gt;0,"Le quedan "&amp;R25&amp;" días",""))))</f>
        <v/>
      </c>
      <c r="R25" s="144">
        <f>P25-TODAY()</f>
        <v/>
      </c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39">
      <c r="A26" s="1" t="n"/>
      <c r="B26" s="1" t="n"/>
      <c r="C26" s="90" t="n"/>
      <c r="D26" s="91" t="n"/>
      <c r="E26" s="91" t="n"/>
      <c r="F26" s="91" t="n"/>
      <c r="G26" s="92" t="n"/>
      <c r="H26" s="106" t="n"/>
      <c r="I26" s="81">
        <f>IF(H26="","",IF(J26&lt;0,"Vencido hace "&amp;J26*-1&amp;" días",IF(J26=0,"Vence hoy",IF(J26&gt;0,"Le quedan "&amp;J26&amp;" días",""))))</f>
        <v/>
      </c>
      <c r="J26" s="142">
        <f>H26-J$8</f>
        <v/>
      </c>
      <c r="K26" s="83">
        <f>HYPERLINK("https://api.whatsapp.com/send?phone=57"&amp;D26&amp;"&amp;text="&amp;(IF(J26&lt;=0,"🚨 Hola, *"&amp;C26&amp;".*"&amp;"%0A"&amp;"Su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"&amp;C26&amp;"."&amp;"%0A"&amp;"Le quedan "&amp;J26&amp;" días restantes de su membresía en *_PLEX_*")),"💰")</f>
        <v/>
      </c>
      <c r="L26" s="83">
        <f>HYPERLINK("https://api.whatsapp.com/send?phone=57"&amp;D26&amp;"&amp;text=*_✅ ACTUALIZACIÓN DE DATOS |PLEX_*"&amp;"%0A"&amp;"%0A"&amp;"💻 Usuario: *"&amp;E26&amp;"*"&amp;"%0A"&amp;"🔐 Contraseña: *"&amp;F26&amp;"*","🔐")</f>
        <v/>
      </c>
      <c r="M26" s="84">
        <f>HYPERLINK("https://api.whatsapp.com/send?phone=57"&amp;D26&amp;"&amp;text=*_✅ MEMBRESÍA PLEX_*"&amp;"%0A"&amp;"%0A"&amp;"*✉ USUARIO:* "&amp;E26&amp;"%0A"&amp;"*🔑 Contraseña:* "&amp;F26&amp;"%0A"&amp;"%0A"&amp;"*📍 Vence:* "&amp;H26,"💻")</f>
        <v/>
      </c>
      <c r="N26" s="99" t="n"/>
      <c r="O26" s="101" t="n"/>
      <c r="P26" s="103" t="n"/>
      <c r="Q26" s="97">
        <f>IF(P26="","",IF(R26&lt;0,"Vencido hace "&amp;R26*-1&amp;" días",IF(R26=0,"Vence hoy",IF(R26&gt;0,"Le quedan "&amp;R26&amp;" días",""))))</f>
        <v/>
      </c>
      <c r="R26" s="144">
        <f>P26-TODAY()</f>
        <v/>
      </c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39">
      <c r="A27" s="1" t="n"/>
      <c r="B27" s="1" t="n"/>
      <c r="C27" s="90" t="n"/>
      <c r="D27" s="91" t="n"/>
      <c r="E27" s="91" t="n"/>
      <c r="F27" s="91" t="n"/>
      <c r="G27" s="92" t="n"/>
      <c r="H27" s="106" t="n"/>
      <c r="I27" s="81">
        <f>IF(H27="","",IF(J27&lt;0,"Vencido hace "&amp;J27*-1&amp;" días",IF(J27=0,"Vence hoy",IF(J27&gt;0,"Le quedan "&amp;J27&amp;" días",""))))</f>
        <v/>
      </c>
      <c r="J27" s="142">
        <f>H27-J$8</f>
        <v/>
      </c>
      <c r="K27" s="83">
        <f>HYPERLINK("https://api.whatsapp.com/send?phone=57"&amp;D27&amp;"&amp;text="&amp;(IF(J27&lt;=0,"🚨 Hola, *"&amp;C27&amp;".*"&amp;"%0A"&amp;"Su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"&amp;C27&amp;"."&amp;"%0A"&amp;"Le quedan "&amp;J27&amp;" días restantes de su membresía en *_PLEX_*")),"💰")</f>
        <v/>
      </c>
      <c r="L27" s="83">
        <f>HYPERLINK("https://api.whatsapp.com/send?phone=57"&amp;D27&amp;"&amp;text=*_✅ ACTUALIZACIÓN DE DATOS |PLEX_*"&amp;"%0A"&amp;"%0A"&amp;"💻 Usuario: *"&amp;E27&amp;"*"&amp;"%0A"&amp;"🔐 Contraseña: *"&amp;F27&amp;"*","🔐")</f>
        <v/>
      </c>
      <c r="M27" s="84">
        <f>HYPERLINK("https://api.whatsapp.com/send?phone=57"&amp;D27&amp;"&amp;text=*_✅ MEMBRESÍA PLEX_*"&amp;"%0A"&amp;"%0A"&amp;"*✉ USUARIO:* "&amp;E27&amp;"%0A"&amp;"*🔑 Contraseña:* "&amp;F27&amp;"%0A"&amp;"%0A"&amp;"*📍 Vence:* "&amp;H27,"💻")</f>
        <v/>
      </c>
      <c r="N27" s="93" t="n"/>
      <c r="O27" s="95" t="n"/>
      <c r="P27" s="96" t="n"/>
      <c r="Q27" s="97">
        <f>IF(P27="","",IF(R27&lt;0,"Vencido hace "&amp;R27*-1&amp;" días",IF(R27=0,"Vence hoy",IF(R27&gt;0,"Le quedan "&amp;R27&amp;" días",""))))</f>
        <v/>
      </c>
      <c r="R27" s="144">
        <f>P27-TODAY()</f>
        <v/>
      </c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39">
      <c r="A28" s="1" t="n"/>
      <c r="B28" s="1" t="n"/>
      <c r="C28" s="90" t="n"/>
      <c r="D28" s="91" t="n"/>
      <c r="E28" s="91" t="n"/>
      <c r="F28" s="91" t="n"/>
      <c r="G28" s="92" t="n"/>
      <c r="H28" s="106" t="n"/>
      <c r="I28" s="81">
        <f>IF(H28="","",IF(J28&lt;0,"Vencido hace "&amp;J28*-1&amp;" días",IF(J28=0,"Vence hoy",IF(J28&gt;0,"Le quedan "&amp;J28&amp;" días",""))))</f>
        <v/>
      </c>
      <c r="J28" s="142">
        <f>H28-J$8</f>
        <v/>
      </c>
      <c r="K28" s="83">
        <f>HYPERLINK("https://api.whatsapp.com/send?phone=57"&amp;D28&amp;"&amp;text="&amp;(IF(J28&lt;=0,"🚨 Hola, *"&amp;C28&amp;".*"&amp;"%0A"&amp;"Su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"&amp;C28&amp;"."&amp;"%0A"&amp;"Le quedan "&amp;J28&amp;" días restantes de su membresía en *_PLEX_*")),"💰")</f>
        <v/>
      </c>
      <c r="L28" s="83">
        <f>HYPERLINK("https://api.whatsapp.com/send?phone=57"&amp;D28&amp;"&amp;text=*_✅ ACTUALIZACIÓN DE DATOS |PLEX_*"&amp;"%0A"&amp;"%0A"&amp;"💻 Usuario: *"&amp;E28&amp;"*"&amp;"%0A"&amp;"🔐 Contraseña: *"&amp;F28&amp;"*","🔐")</f>
        <v/>
      </c>
      <c r="M28" s="84">
        <f>HYPERLINK("https://api.whatsapp.com/send?phone=57"&amp;D28&amp;"&amp;text=*_✅ MEMBRESÍA PLEX_*"&amp;"%0A"&amp;"%0A"&amp;"*✉ USUARIO:* "&amp;E28&amp;"%0A"&amp;"*🔑 Contraseña:* "&amp;F28&amp;"%0A"&amp;"%0A"&amp;"*📍 Vence:* "&amp;H28,"💻")</f>
        <v/>
      </c>
      <c r="N28" s="93" t="n"/>
      <c r="O28" s="95" t="n"/>
      <c r="P28" s="96" t="n"/>
      <c r="Q28" s="97">
        <f>IF(P28="","",IF(R28&lt;0,"Vencido hace "&amp;R28*-1&amp;" días",IF(R28=0,"Vence hoy",IF(R28&gt;0,"Le quedan "&amp;R28&amp;" días",""))))</f>
        <v/>
      </c>
      <c r="R28" s="144">
        <f>P28-TODAY()</f>
        <v/>
      </c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39">
      <c r="A29" s="1" t="n"/>
      <c r="B29" s="1" t="n"/>
      <c r="C29" s="90" t="n"/>
      <c r="D29" s="91" t="n"/>
      <c r="E29" s="91" t="n"/>
      <c r="F29" s="91" t="n"/>
      <c r="G29" s="92" t="n"/>
      <c r="H29" s="106" t="n"/>
      <c r="I29" s="81">
        <f>IF(H29="","",IF(J29&lt;0,"Vencido hace "&amp;J29*-1&amp;" días",IF(J29=0,"Vence hoy",IF(J29&gt;0,"Le quedan "&amp;J29&amp;" días",""))))</f>
        <v/>
      </c>
      <c r="J29" s="142">
        <f>H29-J$8</f>
        <v/>
      </c>
      <c r="K29" s="83">
        <f>HYPERLINK("https://api.whatsapp.com/send?phone=57"&amp;D29&amp;"&amp;text="&amp;(IF(J29&lt;=0,"🚨 Hola, *"&amp;C29&amp;".*"&amp;"%0A"&amp;"Su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"&amp;C29&amp;"."&amp;"%0A"&amp;"Le quedan "&amp;J29&amp;" días restantes de su membresía en *_PLEX_*")),"💰")</f>
        <v/>
      </c>
      <c r="L29" s="83">
        <f>HYPERLINK("https://api.whatsapp.com/send?phone=57"&amp;D29&amp;"&amp;text=*_✅ ACTUALIZACIÓN DE DATOS |PLEX_*"&amp;"%0A"&amp;"%0A"&amp;"💻 Usuario: *"&amp;E29&amp;"*"&amp;"%0A"&amp;"🔐 Contraseña: *"&amp;F29&amp;"*","🔐")</f>
        <v/>
      </c>
      <c r="M29" s="84">
        <f>HYPERLINK("https://api.whatsapp.com/send?phone=57"&amp;D29&amp;"&amp;text=*_✅ MEMBRESÍA PLEX_*"&amp;"%0A"&amp;"%0A"&amp;"*✉ USUARIO:* "&amp;E29&amp;"%0A"&amp;"*🔑 Contraseña:* "&amp;F29&amp;"%0A"&amp;"%0A"&amp;"*📍 Vence:* "&amp;H29,"💻")</f>
        <v/>
      </c>
      <c r="N29" s="99" t="n"/>
      <c r="O29" s="101" t="n"/>
      <c r="P29" s="103" t="n"/>
      <c r="Q29" s="97">
        <f>IF(P29="","",IF(R29&lt;0,"Vencido hace "&amp;R29*-1&amp;" días",IF(R29=0,"Vence hoy",IF(R29&gt;0,"Le quedan "&amp;R29&amp;" días",""))))</f>
        <v/>
      </c>
      <c r="R29" s="144">
        <f>P29-TODAY()</f>
        <v/>
      </c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39">
      <c r="A30" s="1" t="n"/>
      <c r="B30" s="1" t="n"/>
      <c r="C30" s="90" t="n"/>
      <c r="D30" s="91" t="n"/>
      <c r="E30" s="91" t="n"/>
      <c r="F30" s="91" t="n"/>
      <c r="G30" s="92" t="n"/>
      <c r="H30" s="106" t="n"/>
      <c r="I30" s="81">
        <f>IF(H30="","",IF(J30&lt;0,"Vencido hace "&amp;J30*-1&amp;" días",IF(J30=0,"Vence hoy",IF(J30&gt;0,"Le quedan "&amp;J30&amp;" días",""))))</f>
        <v/>
      </c>
      <c r="J30" s="142">
        <f>H30-J$8</f>
        <v/>
      </c>
      <c r="K30" s="83">
        <f>HYPERLINK("https://api.whatsapp.com/send?phone=57"&amp;D30&amp;"&amp;text="&amp;(IF(J30&lt;=0,"🚨 Hola, *"&amp;C30&amp;".*"&amp;"%0A"&amp;"Su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"&amp;C30&amp;"."&amp;"%0A"&amp;"Le quedan "&amp;J30&amp;" días restantes de su membresía en *_PLEX_*")),"💰")</f>
        <v/>
      </c>
      <c r="L30" s="83">
        <f>HYPERLINK("https://api.whatsapp.com/send?phone=57"&amp;D30&amp;"&amp;text=*_✅ ACTUALIZACIÓN DE DATOS |PLEX_*"&amp;"%0A"&amp;"%0A"&amp;"💻 Usuario: *"&amp;E30&amp;"*"&amp;"%0A"&amp;"🔐 Contraseña: *"&amp;F30&amp;"*","🔐")</f>
        <v/>
      </c>
      <c r="M30" s="84">
        <f>HYPERLINK("https://api.whatsapp.com/send?phone=57"&amp;D30&amp;"&amp;text=*_✅ MEMBRESÍA PLEX_*"&amp;"%0A"&amp;"%0A"&amp;"*✉ USUARIO:* "&amp;E30&amp;"%0A"&amp;"*🔑 Contraseña:* "&amp;F30&amp;"%0A"&amp;"%0A"&amp;"*📍 Vence:* "&amp;H30,"💻")</f>
        <v/>
      </c>
      <c r="N30" s="93" t="n"/>
      <c r="O30" s="95" t="n"/>
      <c r="P30" s="96" t="n"/>
      <c r="Q30" s="97">
        <f>IF(P30="","",IF(R30&lt;0,"Vencido hace "&amp;R30*-1&amp;" días",IF(R30=0,"Vence hoy",IF(R30&gt;0,"Le quedan "&amp;R30&amp;" días",""))))</f>
        <v/>
      </c>
      <c r="R30" s="144">
        <f>P30-TODAY()</f>
        <v/>
      </c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39">
      <c r="A31" s="1" t="n"/>
      <c r="B31" s="1" t="n"/>
      <c r="C31" s="90" t="n"/>
      <c r="D31" s="91" t="n"/>
      <c r="E31" s="91" t="n"/>
      <c r="F31" s="91" t="n"/>
      <c r="G31" s="92" t="n"/>
      <c r="H31" s="106" t="n"/>
      <c r="I31" s="81">
        <f>IF(H31="","",IF(J31&lt;0,"Vencido hace "&amp;J31*-1&amp;" días",IF(J31=0,"Vence hoy",IF(J31&gt;0,"Le quedan "&amp;J31&amp;" días",""))))</f>
        <v/>
      </c>
      <c r="J31" s="142">
        <f>H31-J$8</f>
        <v/>
      </c>
      <c r="K31" s="83">
        <f>HYPERLINK("https://api.whatsapp.com/send?phone=57"&amp;D31&amp;"&amp;text="&amp;(IF(J31&lt;=0,"🚨 Hola, *"&amp;C31&amp;".*"&amp;"%0A"&amp;"Su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"&amp;C31&amp;"."&amp;"%0A"&amp;"Le quedan "&amp;J31&amp;" días restantes de su membresía en *_PLEX_*")),"💰")</f>
        <v/>
      </c>
      <c r="L31" s="83">
        <f>HYPERLINK("https://api.whatsapp.com/send?phone=57"&amp;D31&amp;"&amp;text=*_✅ ACTUALIZACIÓN DE DATOS |PLEX_*"&amp;"%0A"&amp;"%0A"&amp;"💻 Usuario: *"&amp;E31&amp;"*"&amp;"%0A"&amp;"🔐 Contraseña: *"&amp;F31&amp;"*","🔐")</f>
        <v/>
      </c>
      <c r="M31" s="84">
        <f>HYPERLINK("https://api.whatsapp.com/send?phone=57"&amp;D31&amp;"&amp;text=*_✅ MEMBRESÍA PLEX_*"&amp;"%0A"&amp;"%0A"&amp;"*✉ USUARIO:* "&amp;E31&amp;"%0A"&amp;"*🔑 Contraseña:* "&amp;F31&amp;"%0A"&amp;"%0A"&amp;"*📍 Vence:* "&amp;H31,"💻")</f>
        <v/>
      </c>
      <c r="N31" s="93" t="n"/>
      <c r="O31" s="95" t="n"/>
      <c r="P31" s="96" t="n"/>
      <c r="Q31" s="97">
        <f>IF(P31="","",IF(R31&lt;0,"Vencido hace "&amp;R31*-1&amp;" días",IF(R31=0,"Vence hoy",IF(R31&gt;0,"Le quedan "&amp;R31&amp;" días",""))))</f>
        <v/>
      </c>
      <c r="R31" s="144">
        <f>P31-TODAY()</f>
        <v/>
      </c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39">
      <c r="A32" s="1" t="n"/>
      <c r="B32" s="1" t="n"/>
      <c r="C32" s="90" t="n"/>
      <c r="D32" s="91" t="n"/>
      <c r="E32" s="91" t="n"/>
      <c r="F32" s="91" t="n"/>
      <c r="G32" s="92" t="n"/>
      <c r="H32" s="106" t="n"/>
      <c r="I32" s="81">
        <f>IF(H32="","",IF(J32&lt;0,"Vencido hace "&amp;J32*-1&amp;" días",IF(J32=0,"Vence hoy",IF(J32&gt;0,"Le quedan "&amp;J32&amp;" días",""))))</f>
        <v/>
      </c>
      <c r="J32" s="142">
        <f>H32-J$8</f>
        <v/>
      </c>
      <c r="K32" s="83">
        <f>HYPERLINK("https://api.whatsapp.com/send?phone=57"&amp;D32&amp;"&amp;text="&amp;(IF(J32&lt;=0,"🚨 Hola, *"&amp;C32&amp;".*"&amp;"%0A"&amp;"Su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"&amp;C32&amp;"."&amp;"%0A"&amp;"Le quedan "&amp;J32&amp;" días restantes de su membresía en *_PLEX_*")),"💰")</f>
        <v/>
      </c>
      <c r="L32" s="83">
        <f>HYPERLINK("https://api.whatsapp.com/send?phone=57"&amp;D32&amp;"&amp;text=*_✅ ACTUALIZACIÓN DE DATOS |PLEX_*"&amp;"%0A"&amp;"%0A"&amp;"💻 Usuario: *"&amp;E32&amp;"*"&amp;"%0A"&amp;"🔐 Contraseña: *"&amp;F32&amp;"*","🔐")</f>
        <v/>
      </c>
      <c r="M32" s="84">
        <f>HYPERLINK("https://api.whatsapp.com/send?phone=57"&amp;D32&amp;"&amp;text=*_✅ MEMBRESÍA PLEX_*"&amp;"%0A"&amp;"%0A"&amp;"*✉ USUARIO:* "&amp;E32&amp;"%0A"&amp;"*🔑 Contraseña:* "&amp;F32&amp;"%0A"&amp;"%0A"&amp;"*📍 Vence:* "&amp;H32,"💻")</f>
        <v/>
      </c>
      <c r="N32" s="99" t="n"/>
      <c r="O32" s="101" t="n"/>
      <c r="P32" s="103" t="n"/>
      <c r="Q32" s="97">
        <f>IF(P32="","",IF(R32&lt;0,"Vencido hace "&amp;R32*-1&amp;" días",IF(R32=0,"Vence hoy",IF(R32&gt;0,"Le quedan "&amp;R32&amp;" días",""))))</f>
        <v/>
      </c>
      <c r="R32" s="144">
        <f>P32-TODAY()</f>
        <v/>
      </c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39">
      <c r="A33" s="1" t="n"/>
      <c r="B33" s="1" t="n"/>
      <c r="C33" s="90" t="n"/>
      <c r="D33" s="91" t="n"/>
      <c r="E33" s="91" t="n"/>
      <c r="F33" s="91" t="n"/>
      <c r="G33" s="92" t="n"/>
      <c r="H33" s="106" t="n"/>
      <c r="I33" s="81">
        <f>IF(H33="","",IF(J33&lt;0,"Vencido hace "&amp;J33*-1&amp;" días",IF(J33=0,"Vence hoy",IF(J33&gt;0,"Le quedan "&amp;J33&amp;" días",""))))</f>
        <v/>
      </c>
      <c r="J33" s="142">
        <f>H33-J$8</f>
        <v/>
      </c>
      <c r="K33" s="83">
        <f>HYPERLINK("https://api.whatsapp.com/send?phone=57"&amp;D33&amp;"&amp;text="&amp;(IF(J33&lt;=0,"🚨 Hola, *"&amp;C33&amp;".*"&amp;"%0A"&amp;"Su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"&amp;C33&amp;"."&amp;"%0A"&amp;"Le quedan "&amp;J33&amp;" días restantes de su membresía en *_PLEX_*")),"💰")</f>
        <v/>
      </c>
      <c r="L33" s="83">
        <f>HYPERLINK("https://api.whatsapp.com/send?phone=57"&amp;D33&amp;"&amp;text=*_✅ ACTUALIZACIÓN DE DATOS |PLEX_*"&amp;"%0A"&amp;"%0A"&amp;"💻 Usuario: *"&amp;E33&amp;"*"&amp;"%0A"&amp;"🔐 Contraseña: *"&amp;F33&amp;"*","🔐")</f>
        <v/>
      </c>
      <c r="M33" s="84">
        <f>HYPERLINK("https://api.whatsapp.com/send?phone=57"&amp;D33&amp;"&amp;text=*_✅ MEMBRESÍA PLEX_*"&amp;"%0A"&amp;"%0A"&amp;"*✉ USUARIO:* "&amp;E33&amp;"%0A"&amp;"*🔑 Contraseña:* "&amp;F33&amp;"%0A"&amp;"%0A"&amp;"*📍 Vence:* "&amp;H33,"💻")</f>
        <v/>
      </c>
      <c r="N33" s="93" t="n"/>
      <c r="O33" s="95" t="n"/>
      <c r="P33" s="96" t="n"/>
      <c r="Q33" s="97">
        <f>IF(P33="","",IF(R33&lt;0,"Vencido hace "&amp;R33*-1&amp;" días",IF(R33=0,"Vence hoy",IF(R33&gt;0,"Le quedan "&amp;R33&amp;" días",""))))</f>
        <v/>
      </c>
      <c r="R33" s="144">
        <f>P33-TODAY()</f>
        <v/>
      </c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39">
      <c r="A34" s="1" t="n"/>
      <c r="B34" s="1" t="n"/>
      <c r="C34" s="90" t="n"/>
      <c r="D34" s="91" t="n"/>
      <c r="E34" s="91" t="n"/>
      <c r="F34" s="91" t="n"/>
      <c r="G34" s="92" t="n"/>
      <c r="H34" s="106" t="n"/>
      <c r="I34" s="81">
        <f>IF(H34="","",IF(J34&lt;0,"Vencido hace "&amp;J34*-1&amp;" días",IF(J34=0,"Vence hoy",IF(J34&gt;0,"Le quedan "&amp;J34&amp;" días",""))))</f>
        <v/>
      </c>
      <c r="J34" s="142">
        <f>H34-J$8</f>
        <v/>
      </c>
      <c r="K34" s="83">
        <f>HYPERLINK("https://api.whatsapp.com/send?phone=57"&amp;D34&amp;"&amp;text="&amp;(IF(J34&lt;=0,"🚨 Hola, *"&amp;C34&amp;".*"&amp;"%0A"&amp;"Su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"&amp;C34&amp;"."&amp;"%0A"&amp;"Le quedan "&amp;J34&amp;" días restantes de su membresía en *_PLEX_*")),"💰")</f>
        <v/>
      </c>
      <c r="L34" s="83">
        <f>HYPERLINK("https://api.whatsapp.com/send?phone=57"&amp;D34&amp;"&amp;text=*_✅ ACTUALIZACIÓN DE DATOS |PLEX_*"&amp;"%0A"&amp;"%0A"&amp;"💻 Usuario: *"&amp;E34&amp;"*"&amp;"%0A"&amp;"🔐 Contraseña: *"&amp;F34&amp;"*","🔐")</f>
        <v/>
      </c>
      <c r="M34" s="84">
        <f>HYPERLINK("https://api.whatsapp.com/send?phone=57"&amp;D34&amp;"&amp;text=*_✅ MEMBRESÍA PLEX_*"&amp;"%0A"&amp;"%0A"&amp;"*✉ USUARIO:* "&amp;E34&amp;"%0A"&amp;"*🔑 Contraseña:* "&amp;F34&amp;"%0A"&amp;"%0A"&amp;"*📍 Vence:* "&amp;H34,"💻")</f>
        <v/>
      </c>
      <c r="N34" s="93" t="n"/>
      <c r="O34" s="95" t="n"/>
      <c r="P34" s="96" t="n"/>
      <c r="Q34" s="97">
        <f>IF(P34="","",IF(R34&lt;0,"Vencido hace "&amp;R34*-1&amp;" días",IF(R34=0,"Vence hoy",IF(R34&gt;0,"Le quedan "&amp;R34&amp;" días",""))))</f>
        <v/>
      </c>
      <c r="R34" s="144">
        <f>P34-TODAY()</f>
        <v/>
      </c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39">
      <c r="A35" s="1" t="n"/>
      <c r="B35" s="1" t="n"/>
      <c r="C35" s="90" t="n"/>
      <c r="D35" s="91" t="n"/>
      <c r="E35" s="91" t="n"/>
      <c r="F35" s="91" t="n"/>
      <c r="G35" s="92" t="n"/>
      <c r="H35" s="106" t="n"/>
      <c r="I35" s="81">
        <f>IF(H35="","",IF(J35&lt;0,"Vencido hace "&amp;J35*-1&amp;" días",IF(J35=0,"Vence hoy",IF(J35&gt;0,"Le quedan "&amp;J35&amp;" días",""))))</f>
        <v/>
      </c>
      <c r="J35" s="142">
        <f>H35-J$8</f>
        <v/>
      </c>
      <c r="K35" s="83">
        <f>HYPERLINK("https://api.whatsapp.com/send?phone=57"&amp;D35&amp;"&amp;text="&amp;(IF(J35&lt;=0,"🚨 Hola, *"&amp;C35&amp;".*"&amp;"%0A"&amp;"Su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"&amp;C35&amp;"."&amp;"%0A"&amp;"Le quedan "&amp;J35&amp;" días restantes de su membresía en *_PLEX_*")),"💰")</f>
        <v/>
      </c>
      <c r="L35" s="83">
        <f>HYPERLINK("https://api.whatsapp.com/send?phone=57"&amp;D35&amp;"&amp;text=*_✅ ACTUALIZACIÓN DE DATOS |PLEX_*"&amp;"%0A"&amp;"%0A"&amp;"💻 Usuario: *"&amp;E35&amp;"*"&amp;"%0A"&amp;"🔐 Contraseña: *"&amp;F35&amp;"*","🔐")</f>
        <v/>
      </c>
      <c r="M35" s="84">
        <f>HYPERLINK("https://api.whatsapp.com/send?phone=57"&amp;D35&amp;"&amp;text=*_✅ MEMBRESÍA PLEX_*"&amp;"%0A"&amp;"%0A"&amp;"*✉ USUARIO:* "&amp;E35&amp;"%0A"&amp;"*🔑 Contraseña:* "&amp;F35&amp;"%0A"&amp;"%0A"&amp;"*📍 Vence:* "&amp;H35,"💻")</f>
        <v/>
      </c>
      <c r="N35" s="99" t="n"/>
      <c r="O35" s="101" t="n"/>
      <c r="P35" s="103" t="n"/>
      <c r="Q35" s="97">
        <f>IF(P35="","",IF(R35&lt;0,"Vencido hace "&amp;R35*-1&amp;" días",IF(R35=0,"Vence hoy",IF(R35&gt;0,"Le quedan "&amp;R35&amp;" días",""))))</f>
        <v/>
      </c>
      <c r="R35" s="144">
        <f>P35-TODAY()</f>
        <v/>
      </c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39">
      <c r="A36" s="1" t="n"/>
      <c r="B36" s="1" t="n"/>
      <c r="C36" s="90" t="n"/>
      <c r="D36" s="91" t="n"/>
      <c r="E36" s="91" t="n"/>
      <c r="F36" s="91" t="n"/>
      <c r="G36" s="92" t="n"/>
      <c r="H36" s="106" t="n"/>
      <c r="I36" s="81">
        <f>IF(H36="","",IF(J36&lt;0,"Vencido hace "&amp;J36*-1&amp;" días",IF(J36=0,"Vence hoy",IF(J36&gt;0,"Le quedan "&amp;J36&amp;" días",""))))</f>
        <v/>
      </c>
      <c r="J36" s="142">
        <f>H36-J$8</f>
        <v/>
      </c>
      <c r="K36" s="83">
        <f>HYPERLINK("https://api.whatsapp.com/send?phone=57"&amp;D36&amp;"&amp;text="&amp;(IF(J36&lt;=0,"🚨 Hola, *"&amp;C36&amp;".*"&amp;"%0A"&amp;"Su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"&amp;C36&amp;"."&amp;"%0A"&amp;"Le quedan "&amp;J36&amp;" días restantes de su membresía en *_PLEX_*")),"💰")</f>
        <v/>
      </c>
      <c r="L36" s="83">
        <f>HYPERLINK("https://api.whatsapp.com/send?phone=57"&amp;D36&amp;"&amp;text=*_✅ ACTUALIZACIÓN DE DATOS |PLEX_*"&amp;"%0A"&amp;"%0A"&amp;"💻 Usuario: *"&amp;E36&amp;"*"&amp;"%0A"&amp;"🔐 Contraseña: *"&amp;F36&amp;"*","🔐")</f>
        <v/>
      </c>
      <c r="M36" s="84">
        <f>HYPERLINK("https://api.whatsapp.com/send?phone=57"&amp;D36&amp;"&amp;text=*_✅ MEMBRESÍA PLEX_*"&amp;"%0A"&amp;"%0A"&amp;"*✉ USUARIO:* "&amp;E36&amp;"%0A"&amp;"*🔑 Contraseña:* "&amp;F36&amp;"%0A"&amp;"%0A"&amp;"*📍 Vence:* "&amp;H36,"💻")</f>
        <v/>
      </c>
      <c r="N36" s="93" t="n"/>
      <c r="O36" s="95" t="n"/>
      <c r="P36" s="96" t="n"/>
      <c r="Q36" s="97">
        <f>IF(P36="","",IF(R36&lt;0,"Vencido hace "&amp;R36*-1&amp;" días",IF(R36=0,"Vence hoy",IF(R36&gt;0,"Le quedan "&amp;R36&amp;" días",""))))</f>
        <v/>
      </c>
      <c r="R36" s="144">
        <f>P36-TODAY()</f>
        <v/>
      </c>
      <c r="T36" s="1" t="n"/>
      <c r="U36" s="1" t="n"/>
      <c r="V36" s="1" t="n"/>
      <c r="W36" s="1" t="n"/>
      <c r="X36" s="1" t="n"/>
      <c r="Y36" s="1" t="n"/>
      <c r="Z36" s="1" t="n"/>
    </row>
    <row r="37" ht="15.75" customHeight="1" s="339">
      <c r="A37" s="70" t="n"/>
      <c r="B37" s="70" t="n"/>
      <c r="C37" s="90" t="n"/>
      <c r="D37" s="91" t="n"/>
      <c r="E37" s="91" t="n"/>
      <c r="F37" s="91" t="n"/>
      <c r="G37" s="92" t="n"/>
      <c r="H37" s="106" t="n"/>
      <c r="I37" s="81">
        <f>IF(H37="","",IF(J37&lt;0,"Vencido hace "&amp;J37*-1&amp;" días",IF(J37=0,"Vence hoy",IF(J37&gt;0,"Le quedan "&amp;J37&amp;" días",""))))</f>
        <v/>
      </c>
      <c r="J37" s="142">
        <f>H37-J$8</f>
        <v/>
      </c>
      <c r="K37" s="83">
        <f>HYPERLINK("https://api.whatsapp.com/send?phone=57"&amp;D37&amp;"&amp;text="&amp;(IF(J37&lt;=0,"🚨 Hola, *"&amp;C37&amp;".*"&amp;"%0A"&amp;"Su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"&amp;C37&amp;"."&amp;"%0A"&amp;"Le quedan "&amp;J37&amp;" días restantes de su membresía en *_PLEX_*")),"💰")</f>
        <v/>
      </c>
      <c r="L37" s="83">
        <f>HYPERLINK("https://api.whatsapp.com/send?phone=57"&amp;D37&amp;"&amp;text=*_✅ ACTUALIZACIÓN DE DATOS |PLEX_*"&amp;"%0A"&amp;"%0A"&amp;"💻 Usuario: *"&amp;E37&amp;"*"&amp;"%0A"&amp;"🔐 Contraseña: *"&amp;F37&amp;"*","🔐")</f>
        <v/>
      </c>
      <c r="M37" s="84">
        <f>HYPERLINK("https://api.whatsapp.com/send?phone=57"&amp;D37&amp;"&amp;text=*_✅ MEMBRESÍA PLEX_*"&amp;"%0A"&amp;"%0A"&amp;"*✉ USUARIO:* "&amp;E37&amp;"%0A"&amp;"*🔑 Contraseña:* "&amp;F37&amp;"%0A"&amp;"%0A"&amp;"*📍 Vence:* "&amp;H37,"💻")</f>
        <v/>
      </c>
      <c r="N37" s="93" t="n"/>
      <c r="O37" s="95" t="n"/>
      <c r="P37" s="96" t="n"/>
      <c r="Q37" s="97">
        <f>IF(P37="","",IF(R37&lt;0,"Vencido hace "&amp;R37*-1&amp;" días",IF(R37=0,"Vence hoy",IF(R37&gt;0,"Le quedan "&amp;R37&amp;" días",""))))</f>
        <v/>
      </c>
      <c r="R37" s="144">
        <f>P37-TODAY()</f>
        <v/>
      </c>
      <c r="S37" s="70" t="n"/>
      <c r="T37" s="70" t="n"/>
      <c r="U37" s="70" t="n"/>
      <c r="V37" s="70" t="n"/>
      <c r="W37" s="70" t="n"/>
      <c r="X37" s="70" t="n"/>
      <c r="Y37" s="70" t="n"/>
      <c r="Z37" s="70" t="n"/>
    </row>
    <row r="38" ht="15.75" customHeight="1" s="339">
      <c r="A38" s="70" t="n"/>
      <c r="B38" s="70" t="n"/>
      <c r="C38" s="90" t="n"/>
      <c r="D38" s="91" t="n"/>
      <c r="E38" s="91" t="n"/>
      <c r="F38" s="91" t="n"/>
      <c r="G38" s="92" t="n"/>
      <c r="H38" s="106" t="n"/>
      <c r="I38" s="81">
        <f>IF(H38="","",IF(J38&lt;0,"Vencido hace "&amp;J38*-1&amp;" días",IF(J38=0,"Vence hoy",IF(J38&gt;0,"Le quedan "&amp;J38&amp;" días",""))))</f>
        <v/>
      </c>
      <c r="J38" s="142">
        <f>H38-J$8</f>
        <v/>
      </c>
      <c r="K38" s="83">
        <f>HYPERLINK("https://api.whatsapp.com/send?phone=57"&amp;D38&amp;"&amp;text="&amp;(IF(J38&lt;=0,"🚨 Hola, *"&amp;C38&amp;".*"&amp;"%0A"&amp;"Su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"&amp;C38&amp;"."&amp;"%0A"&amp;"Le quedan "&amp;J38&amp;" días restantes de su membresía en *_PLEX_*")),"💰")</f>
        <v/>
      </c>
      <c r="L38" s="83">
        <f>HYPERLINK("https://api.whatsapp.com/send?phone=57"&amp;D38&amp;"&amp;text=*_✅ ACTUALIZACIÓN DE DATOS |PLEX_*"&amp;"%0A"&amp;"%0A"&amp;"💻 Usuario: *"&amp;E38&amp;"*"&amp;"%0A"&amp;"🔐 Contraseña: *"&amp;F38&amp;"*","🔐")</f>
        <v/>
      </c>
      <c r="M38" s="84">
        <f>HYPERLINK("https://api.whatsapp.com/send?phone=57"&amp;D38&amp;"&amp;text=*_✅ MEMBRESÍA PLEX_*"&amp;"%0A"&amp;"%0A"&amp;"*✉ USUARIO:* "&amp;E38&amp;"%0A"&amp;"*🔑 Contraseña:* "&amp;F38&amp;"%0A"&amp;"%0A"&amp;"*📍 Vence:* "&amp;H38,"💻")</f>
        <v/>
      </c>
      <c r="N38" s="99" t="n"/>
      <c r="O38" s="101" t="n"/>
      <c r="P38" s="103" t="n"/>
      <c r="Q38" s="97">
        <f>IF(P38="","",IF(R38&lt;0,"Vencido hace "&amp;R38*-1&amp;" días",IF(R38=0,"Vence hoy",IF(R38&gt;0,"Le quedan "&amp;R38&amp;" días",""))))</f>
        <v/>
      </c>
      <c r="R38" s="144">
        <f>P38-TODAY()</f>
        <v/>
      </c>
      <c r="S38" s="70" t="n"/>
      <c r="T38" s="70" t="n"/>
      <c r="U38" s="70" t="n"/>
      <c r="V38" s="70" t="n"/>
      <c r="W38" s="70" t="n"/>
      <c r="X38" s="70" t="n"/>
      <c r="Y38" s="70" t="n"/>
      <c r="Z38" s="70" t="n"/>
    </row>
    <row r="39" ht="15.75" customHeight="1" s="339">
      <c r="A39" s="70" t="n"/>
      <c r="B39" s="70" t="n"/>
      <c r="C39" s="90" t="n"/>
      <c r="D39" s="91" t="n"/>
      <c r="E39" s="91" t="n"/>
      <c r="F39" s="91" t="n"/>
      <c r="G39" s="92" t="n"/>
      <c r="H39" s="106" t="n"/>
      <c r="I39" s="81">
        <f>IF(H39="","",IF(J39&lt;0,"Vencido hace "&amp;J39*-1&amp;" días",IF(J39=0,"Vence hoy",IF(J39&gt;0,"Le quedan "&amp;J39&amp;" días",""))))</f>
        <v/>
      </c>
      <c r="J39" s="142">
        <f>H39-J$8</f>
        <v/>
      </c>
      <c r="K39" s="83">
        <f>HYPERLINK("https://api.whatsapp.com/send?phone=57"&amp;D39&amp;"&amp;text="&amp;(IF(J39&lt;=0,"🚨 Hola, *"&amp;C39&amp;".*"&amp;"%0A"&amp;"Su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"&amp;C39&amp;"."&amp;"%0A"&amp;"Le quedan "&amp;J39&amp;" días restantes de su membresía en *_PLEX_*")),"💰")</f>
        <v/>
      </c>
      <c r="L39" s="83">
        <f>HYPERLINK("https://api.whatsapp.com/send?phone=57"&amp;D39&amp;"&amp;text=*_✅ ACTUALIZACIÓN DE DATOS |PLEX_*"&amp;"%0A"&amp;"%0A"&amp;"💻 Usuario: *"&amp;E39&amp;"*"&amp;"%0A"&amp;"🔐 Contraseña: *"&amp;F39&amp;"*","🔐")</f>
        <v/>
      </c>
      <c r="M39" s="84">
        <f>HYPERLINK("https://api.whatsapp.com/send?phone=57"&amp;D39&amp;"&amp;text=*_✅ MEMBRESÍA PLEX_*"&amp;"%0A"&amp;"%0A"&amp;"*✉ USUARIO:* "&amp;E39&amp;"%0A"&amp;"*🔑 Contraseña:* "&amp;F39&amp;"%0A"&amp;"%0A"&amp;"*📍 Vence:* "&amp;H39,"💻")</f>
        <v/>
      </c>
      <c r="N39" s="93" t="n"/>
      <c r="O39" s="95" t="n"/>
      <c r="P39" s="96" t="n"/>
      <c r="Q39" s="97">
        <f>IF(P39="","",IF(R39&lt;0,"Vencido hace "&amp;R39*-1&amp;" días",IF(R39=0,"Vence hoy",IF(R39&gt;0,"Le quedan "&amp;R39&amp;" días",""))))</f>
        <v/>
      </c>
      <c r="R39" s="144">
        <f>P39-TODAY()</f>
        <v/>
      </c>
      <c r="S39" s="70" t="n"/>
      <c r="T39" s="70" t="n"/>
      <c r="U39" s="70" t="n"/>
      <c r="V39" s="70" t="n"/>
      <c r="W39" s="70" t="n"/>
      <c r="X39" s="70" t="n"/>
      <c r="Y39" s="70" t="n"/>
      <c r="Z39" s="70" t="n"/>
    </row>
    <row r="40" ht="15.75" customHeight="1" s="339">
      <c r="A40" s="70" t="n"/>
      <c r="B40" s="70" t="n"/>
      <c r="C40" s="90" t="n"/>
      <c r="D40" s="91" t="n"/>
      <c r="E40" s="91" t="n"/>
      <c r="F40" s="91" t="n"/>
      <c r="G40" s="92" t="n"/>
      <c r="H40" s="106" t="n"/>
      <c r="I40" s="81">
        <f>IF(H40="","",IF(J40&lt;0,"Vencido hace "&amp;J40*-1&amp;" días",IF(J40=0,"Vence hoy",IF(J40&gt;0,"Le quedan "&amp;J40&amp;" días",""))))</f>
        <v/>
      </c>
      <c r="J40" s="142">
        <f>H40-J$8</f>
        <v/>
      </c>
      <c r="K40" s="83">
        <f>HYPERLINK("https://api.whatsapp.com/send?phone=57"&amp;D40&amp;"&amp;text="&amp;(IF(J40&lt;=0,"🚨 Hola, *"&amp;C40&amp;".*"&amp;"%0A"&amp;"Su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"&amp;C40&amp;"."&amp;"%0A"&amp;"Le quedan "&amp;J40&amp;" días restantes de su membresía en *_PLEX_*")),"💰")</f>
        <v/>
      </c>
      <c r="L40" s="83">
        <f>HYPERLINK("https://api.whatsapp.com/send?phone=57"&amp;D40&amp;"&amp;text=*_✅ ACTUALIZACIÓN DE DATOS |PLEX_*"&amp;"%0A"&amp;"%0A"&amp;"💻 Usuario: *"&amp;E40&amp;"*"&amp;"%0A"&amp;"🔐 Contraseña: *"&amp;F40&amp;"*","🔐")</f>
        <v/>
      </c>
      <c r="M40" s="84">
        <f>HYPERLINK("https://api.whatsapp.com/send?phone=57"&amp;D40&amp;"&amp;text=*_✅ MEMBRESÍA PLEX_*"&amp;"%0A"&amp;"%0A"&amp;"*✉ USUARIO:* "&amp;E40&amp;"%0A"&amp;"*🔑 Contraseña:* "&amp;F40&amp;"%0A"&amp;"%0A"&amp;"*📍 Vence:* "&amp;H40,"💻")</f>
        <v/>
      </c>
      <c r="N40" s="207" t="n"/>
      <c r="O40" s="208" t="n"/>
      <c r="P40" s="209" t="n"/>
      <c r="Q40" s="97">
        <f>IF(P40="","",IF(R40&lt;0,"Vencido hace "&amp;R40*-1&amp;" días",IF(R40=0,"Vence hoy",IF(R40&gt;0,"Le quedan "&amp;R40&amp;" días",""))))</f>
        <v/>
      </c>
      <c r="R40" s="144">
        <f>P40-TODAY()</f>
        <v/>
      </c>
      <c r="S40" s="70" t="n"/>
      <c r="T40" s="70" t="n"/>
      <c r="U40" s="70" t="n"/>
      <c r="V40" s="70" t="n"/>
      <c r="W40" s="70" t="n"/>
      <c r="X40" s="70" t="n"/>
      <c r="Y40" s="70" t="n"/>
      <c r="Z40" s="70" t="n"/>
    </row>
    <row r="41" ht="15.75" customHeight="1" s="339">
      <c r="A41" s="70" t="n"/>
      <c r="B41" s="70" t="n"/>
      <c r="C41" s="90" t="n"/>
      <c r="D41" s="91" t="n"/>
      <c r="E41" s="91" t="n"/>
      <c r="F41" s="91" t="n"/>
      <c r="G41" s="92" t="n"/>
      <c r="H41" s="106" t="n"/>
      <c r="I41" s="81">
        <f>IF(H41="","",IF(J41&lt;0,"Vencido hace "&amp;J41*-1&amp;" días",IF(J41=0,"Vence hoy",IF(J41&gt;0,"Le quedan "&amp;J41&amp;" días",""))))</f>
        <v/>
      </c>
      <c r="J41" s="142">
        <f>H41-J$8</f>
        <v/>
      </c>
      <c r="K41" s="83">
        <f>HYPERLINK("https://api.whatsapp.com/send?phone=57"&amp;D41&amp;"&amp;text="&amp;(IF(J41&lt;=0,"🚨 Hola, *"&amp;C41&amp;".*"&amp;"%0A"&amp;"Su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"&amp;C41&amp;"."&amp;"%0A"&amp;"Le quedan "&amp;J41&amp;" días restantes de su membresía en *_PLEX_*")),"💰")</f>
        <v/>
      </c>
      <c r="L41" s="83">
        <f>HYPERLINK("https://api.whatsapp.com/send?phone=57"&amp;D41&amp;"&amp;text=*_✅ ACTUALIZACIÓN DE DATOS |PLEX_*"&amp;"%0A"&amp;"%0A"&amp;"💻 Usuario: *"&amp;E41&amp;"*"&amp;"%0A"&amp;"🔐 Contraseña: *"&amp;F41&amp;"*","🔐")</f>
        <v/>
      </c>
      <c r="M41" s="84">
        <f>HYPERLINK("https://api.whatsapp.com/send?phone=57"&amp;D41&amp;"&amp;text=*_✅ MEMBRESÍA PLEX_*"&amp;"%0A"&amp;"%0A"&amp;"*✉ USUARIO:* "&amp;E41&amp;"%0A"&amp;"*🔑 Contraseña:* "&amp;F41&amp;"%0A"&amp;"%0A"&amp;"*📍 Vence:* "&amp;H41,"💻")</f>
        <v/>
      </c>
      <c r="N41" s="207" t="n"/>
      <c r="O41" s="208" t="n"/>
      <c r="P41" s="209" t="n"/>
      <c r="Q41" s="97">
        <f>IF(P41="","",IF(R41&lt;0,"Vencido hace "&amp;R41*-1&amp;" días",IF(R41=0,"Vence hoy",IF(R41&gt;0,"Le quedan "&amp;R41&amp;" días",""))))</f>
        <v/>
      </c>
      <c r="R41" s="144">
        <f>P41-TODAY()</f>
        <v/>
      </c>
      <c r="S41" s="70" t="n"/>
      <c r="T41" s="70" t="n"/>
      <c r="U41" s="70" t="n"/>
      <c r="V41" s="70" t="n"/>
      <c r="W41" s="70" t="n"/>
      <c r="X41" s="70" t="n"/>
      <c r="Y41" s="70" t="n"/>
      <c r="Z41" s="70" t="n"/>
    </row>
    <row r="42" ht="15.75" customHeight="1" s="339">
      <c r="A42" s="70" t="n"/>
      <c r="B42" s="70" t="n"/>
      <c r="C42" s="90" t="n"/>
      <c r="D42" s="91" t="n"/>
      <c r="E42" s="91" t="n"/>
      <c r="F42" s="91" t="n"/>
      <c r="G42" s="92" t="n"/>
      <c r="H42" s="106" t="n"/>
      <c r="I42" s="81">
        <f>IF(H42="","",IF(J42&lt;0,"Vencido hace "&amp;J42*-1&amp;" días",IF(J42=0,"Vence hoy",IF(J42&gt;0,"Le quedan "&amp;J42&amp;" días",""))))</f>
        <v/>
      </c>
      <c r="J42" s="142">
        <f>H42-J$8</f>
        <v/>
      </c>
      <c r="K42" s="83">
        <f>HYPERLINK("https://api.whatsapp.com/send?phone=57"&amp;D42&amp;"&amp;text="&amp;(IF(J42&lt;=0,"🚨 Hola, *"&amp;C42&amp;".*"&amp;"%0A"&amp;"Su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"&amp;C42&amp;"."&amp;"%0A"&amp;"Le quedan "&amp;J42&amp;" días restantes de su membresía en *_PLEX_*")),"💰")</f>
        <v/>
      </c>
      <c r="L42" s="83">
        <f>HYPERLINK("https://api.whatsapp.com/send?phone=57"&amp;D42&amp;"&amp;text=*_✅ ACTUALIZACIÓN DE DATOS |PLEX_*"&amp;"%0A"&amp;"%0A"&amp;"💻 Usuario: *"&amp;E42&amp;"*"&amp;"%0A"&amp;"🔐 Contraseña: *"&amp;F42&amp;"*","🔐")</f>
        <v/>
      </c>
      <c r="M42" s="84">
        <f>HYPERLINK("https://api.whatsapp.com/send?phone=57"&amp;D42&amp;"&amp;text=*_✅ MEMBRESÍA PLEX_*"&amp;"%0A"&amp;"%0A"&amp;"*✉ USUARIO:* "&amp;E42&amp;"%0A"&amp;"*🔑 Contraseña:* "&amp;F42&amp;"%0A"&amp;"%0A"&amp;"*📍 Vence:* "&amp;H42,"💻")</f>
        <v/>
      </c>
      <c r="N42" s="207" t="n"/>
      <c r="O42" s="208" t="n"/>
      <c r="P42" s="209" t="n"/>
      <c r="Q42" s="97">
        <f>IF(P42="","",IF(R42&lt;0,"Vencido hace "&amp;R42*-1&amp;" días",IF(R42=0,"Vence hoy",IF(R42&gt;0,"Le quedan "&amp;R42&amp;" días",""))))</f>
        <v/>
      </c>
      <c r="R42" s="144">
        <f>P42-TODAY()</f>
        <v/>
      </c>
      <c r="S42" s="70" t="n"/>
      <c r="T42" s="70" t="n"/>
      <c r="U42" s="70" t="n"/>
      <c r="V42" s="70" t="n"/>
      <c r="W42" s="70" t="n"/>
      <c r="X42" s="70" t="n"/>
      <c r="Y42" s="70" t="n"/>
      <c r="Z42" s="70" t="n"/>
    </row>
    <row r="43" ht="15.75" customHeight="1" s="339">
      <c r="A43" s="70" t="n"/>
      <c r="B43" s="70" t="n"/>
      <c r="C43" s="90" t="n"/>
      <c r="D43" s="91" t="n"/>
      <c r="E43" s="91" t="n"/>
      <c r="F43" s="91" t="n"/>
      <c r="G43" s="92" t="n"/>
      <c r="H43" s="106" t="n"/>
      <c r="I43" s="81">
        <f>IF(H43="","",IF(J43&lt;0,"Vencido hace "&amp;J43*-1&amp;" días",IF(J43=0,"Vence hoy",IF(J43&gt;0,"Le quedan "&amp;J43&amp;" días",""))))</f>
        <v/>
      </c>
      <c r="J43" s="142">
        <f>H43-J$8</f>
        <v/>
      </c>
      <c r="K43" s="83">
        <f>HYPERLINK("https://api.whatsapp.com/send?phone=57"&amp;D43&amp;"&amp;text="&amp;(IF(J43&lt;=0,"🚨 Hola, *"&amp;C43&amp;".*"&amp;"%0A"&amp;"Su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"&amp;C43&amp;"."&amp;"%0A"&amp;"Le quedan "&amp;J43&amp;" días restantes de su membresía en *_PLEX_*")),"💰")</f>
        <v/>
      </c>
      <c r="L43" s="83">
        <f>HYPERLINK("https://api.whatsapp.com/send?phone=57"&amp;D43&amp;"&amp;text=*_✅ ACTUALIZACIÓN DE DATOS |PLEX_*"&amp;"%0A"&amp;"%0A"&amp;"💻 Usuario: *"&amp;E43&amp;"*"&amp;"%0A"&amp;"🔐 Contraseña: *"&amp;F43&amp;"*","🔐")</f>
        <v/>
      </c>
      <c r="M43" s="84">
        <f>HYPERLINK("https://api.whatsapp.com/send?phone=57"&amp;D43&amp;"&amp;text=*_✅ MEMBRESÍA PLEX_*"&amp;"%0A"&amp;"%0A"&amp;"*✉ USUARIO:* "&amp;E43&amp;"%0A"&amp;"*🔑 Contraseña:* "&amp;F43&amp;"%0A"&amp;"%0A"&amp;"*📍 Vence:* "&amp;H43,"💻")</f>
        <v/>
      </c>
      <c r="N43" s="207" t="n"/>
      <c r="O43" s="208" t="n"/>
      <c r="P43" s="209" t="n"/>
      <c r="Q43" s="97">
        <f>IF(P43="","",IF(R43&lt;0,"Vencido hace "&amp;R43*-1&amp;" días",IF(R43=0,"Vence hoy",IF(R43&gt;0,"Le quedan "&amp;R43&amp;" días",""))))</f>
        <v/>
      </c>
      <c r="R43" s="144">
        <f>P43-TODAY()</f>
        <v/>
      </c>
      <c r="S43" s="70" t="n"/>
      <c r="T43" s="70" t="n"/>
      <c r="U43" s="70" t="n"/>
      <c r="V43" s="70" t="n"/>
      <c r="W43" s="70" t="n"/>
      <c r="X43" s="70" t="n"/>
      <c r="Y43" s="70" t="n"/>
      <c r="Z43" s="70" t="n"/>
    </row>
    <row r="44" ht="15" customHeight="1" s="339">
      <c r="A44" s="1" t="n"/>
      <c r="B44" s="1" t="n"/>
      <c r="C44" s="90" t="n"/>
      <c r="D44" s="91" t="n"/>
      <c r="E44" s="91" t="n"/>
      <c r="F44" s="91" t="n"/>
      <c r="G44" s="92" t="n"/>
      <c r="H44" s="106" t="n"/>
      <c r="I44" s="81">
        <f>IF(H44="","",IF(J44&lt;0,"Vencido hace "&amp;J44*-1&amp;" días",IF(J44=0,"Vence hoy",IF(J44&gt;0,"Le quedan "&amp;J44&amp;" días",""))))</f>
        <v/>
      </c>
      <c r="J44" s="142">
        <f>H44-J$8</f>
        <v/>
      </c>
      <c r="K44" s="83">
        <f>HYPERLINK("https://api.whatsapp.com/send?phone=57"&amp;D44&amp;"&amp;text="&amp;(IF(J44&lt;=0,"🚨 Hola, *"&amp;C44&amp;".*"&amp;"%0A"&amp;"Su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"&amp;C44&amp;"."&amp;"%0A"&amp;"Le quedan "&amp;J44&amp;" días restantes de su membresía en *_PLEX_*")),"💰")</f>
        <v/>
      </c>
      <c r="L44" s="83">
        <f>HYPERLINK("https://api.whatsapp.com/send?phone=57"&amp;D44&amp;"&amp;text=*_✅ ACTUALIZACIÓN DE DATOS |PLEX_*"&amp;"%0A"&amp;"%0A"&amp;"💻 Usuario: *"&amp;E44&amp;"*"&amp;"%0A"&amp;"🔐 Contraseña: *"&amp;F44&amp;"*","🔐")</f>
        <v/>
      </c>
      <c r="M44" s="84">
        <f>HYPERLINK("https://api.whatsapp.com/send?phone=57"&amp;D44&amp;"&amp;text=*_✅ MEMBRESÍA PLEX_*"&amp;"%0A"&amp;"%0A"&amp;"*✉ USUARIO:* "&amp;E44&amp;"%0A"&amp;"*🔑 Contraseña:* "&amp;F44&amp;"%0A"&amp;"%0A"&amp;"*📍 Vence:* "&amp;H44,"💻")</f>
        <v/>
      </c>
      <c r="N44" s="93" t="n"/>
      <c r="O44" s="95" t="n"/>
      <c r="P44" s="96" t="n"/>
      <c r="Q44" s="97">
        <f>IF(P44="","",IF(R44&lt;0,"Vencido hace "&amp;R44*-1&amp;" días",IF(R44=0,"Vence hoy",IF(R44&gt;0,"Le quedan "&amp;R44&amp;" días",""))))</f>
        <v/>
      </c>
      <c r="R44" s="144">
        <f>P44-TODAY()</f>
        <v/>
      </c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39">
      <c r="A45" s="1" t="n"/>
      <c r="B45" s="1" t="n"/>
      <c r="C45" s="90" t="n"/>
      <c r="D45" s="91" t="n"/>
      <c r="E45" s="91" t="n"/>
      <c r="F45" s="91" t="n"/>
      <c r="G45" s="92" t="n"/>
      <c r="H45" s="106" t="n"/>
      <c r="I45" s="81">
        <f>IF(H45="","",IF(J45&lt;0,"Vencido hace "&amp;J45*-1&amp;" días",IF(J45=0,"Vence hoy",IF(J45&gt;0,"Le quedan "&amp;J45&amp;" días",""))))</f>
        <v/>
      </c>
      <c r="J45" s="142">
        <f>H45-J$8</f>
        <v/>
      </c>
      <c r="K45" s="83">
        <f>HYPERLINK("https://api.whatsapp.com/send?phone=57"&amp;D45&amp;"&amp;text="&amp;(IF(J45&lt;=0,"🚨 Hola, *"&amp;C45&amp;".*"&amp;"%0A"&amp;"Su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"&amp;C45&amp;"."&amp;"%0A"&amp;"Le quedan "&amp;J45&amp;" días restantes de su membresía en *_PLEX_*")),"💰")</f>
        <v/>
      </c>
      <c r="L45" s="83">
        <f>HYPERLINK("https://api.whatsapp.com/send?phone=57"&amp;D45&amp;"&amp;text=*_✅ ACTUALIZACIÓN DE DATOS |PLEX_*"&amp;"%0A"&amp;"%0A"&amp;"💻 Usuario: *"&amp;E45&amp;"*"&amp;"%0A"&amp;"🔐 Contraseña: *"&amp;F45&amp;"*","🔐")</f>
        <v/>
      </c>
      <c r="M45" s="84">
        <f>HYPERLINK("https://api.whatsapp.com/send?phone=57"&amp;D45&amp;"&amp;text=*_✅ MEMBRESÍA PLEX_*"&amp;"%0A"&amp;"%0A"&amp;"*✉ USUARIO:* "&amp;E45&amp;"%0A"&amp;"*🔑 Contraseña:* "&amp;F45&amp;"%0A"&amp;"%0A"&amp;"*📍 Vence:* "&amp;H45,"💻")</f>
        <v/>
      </c>
      <c r="N45" s="99" t="n"/>
      <c r="O45" s="101" t="n"/>
      <c r="P45" s="103" t="n"/>
      <c r="Q45" s="97">
        <f>IF(P45="","",IF(R45&lt;0,"Vencido hace "&amp;R45*-1&amp;" días",IF(R45=0,"Vence hoy",IF(R45&gt;0,"Le quedan "&amp;R45&amp;" días",""))))</f>
        <v/>
      </c>
      <c r="R45" s="144">
        <f>P45-TODAY()</f>
        <v/>
      </c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39">
      <c r="A46" s="1" t="n"/>
      <c r="B46" s="1" t="n"/>
      <c r="C46" s="90" t="n"/>
      <c r="D46" s="91" t="n"/>
      <c r="E46" s="91" t="n"/>
      <c r="F46" s="91" t="n"/>
      <c r="G46" s="92" t="n"/>
      <c r="H46" s="106" t="n"/>
      <c r="I46" s="81">
        <f>IF(H46="","",IF(J46&lt;0,"Vencido hace "&amp;J46*-1&amp;" días",IF(J46=0,"Vence hoy",IF(J46&gt;0,"Le quedan "&amp;J46&amp;" días",""))))</f>
        <v/>
      </c>
      <c r="J46" s="142">
        <f>H46-J$8</f>
        <v/>
      </c>
      <c r="K46" s="83">
        <f>HYPERLINK("https://api.whatsapp.com/send?phone=57"&amp;D46&amp;"&amp;text="&amp;(IF(J46&lt;=0,"🚨 Hola, *"&amp;C46&amp;".*"&amp;"%0A"&amp;"Su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"&amp;C46&amp;"."&amp;"%0A"&amp;"Le quedan "&amp;J46&amp;" días restantes de su membresía en *_PLEX_*")),"💰")</f>
        <v/>
      </c>
      <c r="L46" s="83">
        <f>HYPERLINK("https://api.whatsapp.com/send?phone=57"&amp;D46&amp;"&amp;text=*_✅ ACTUALIZACIÓN DE DATOS |PLEX_*"&amp;"%0A"&amp;"%0A"&amp;"💻 Usuario: *"&amp;E46&amp;"*"&amp;"%0A"&amp;"🔐 Contraseña: *"&amp;F46&amp;"*","🔐")</f>
        <v/>
      </c>
      <c r="M46" s="84">
        <f>HYPERLINK("https://api.whatsapp.com/send?phone=57"&amp;D46&amp;"&amp;text=*_✅ MEMBRESÍA PLEX_*"&amp;"%0A"&amp;"%0A"&amp;"*✉ USUARIO:* "&amp;E46&amp;"%0A"&amp;"*🔑 Contraseña:* "&amp;F46&amp;"%0A"&amp;"%0A"&amp;"*📍 Vence:* "&amp;H46,"💻")</f>
        <v/>
      </c>
      <c r="N46" s="93" t="n"/>
      <c r="O46" s="95" t="n"/>
      <c r="P46" s="96" t="n"/>
      <c r="Q46" s="97">
        <f>IF(P46="","",IF(R46&lt;0,"Vencido hace "&amp;R46*-1&amp;" días",IF(R46=0,"Vence hoy",IF(R46&gt;0,"Le quedan "&amp;R46&amp;" días",""))))</f>
        <v/>
      </c>
      <c r="R46" s="144">
        <f>P46-TODAY()</f>
        <v/>
      </c>
      <c r="T46" s="1" t="n"/>
      <c r="U46" s="1" t="n"/>
      <c r="V46" s="1" t="n"/>
      <c r="W46" s="1" t="n"/>
      <c r="X46" s="1" t="n"/>
      <c r="Y46" s="1" t="n"/>
      <c r="Z46" s="1" t="n"/>
    </row>
    <row r="47" ht="15.75" customHeight="1" s="339">
      <c r="A47" s="70" t="n"/>
      <c r="B47" s="70" t="n"/>
      <c r="C47" s="90" t="n"/>
      <c r="D47" s="91" t="n"/>
      <c r="E47" s="91" t="n"/>
      <c r="F47" s="91" t="n"/>
      <c r="G47" s="92" t="n"/>
      <c r="H47" s="106" t="n"/>
      <c r="I47" s="81">
        <f>IF(H47="","",IF(J47&lt;0,"Vencido hace "&amp;J47*-1&amp;" días",IF(J47=0,"Vence hoy",IF(J47&gt;0,"Le quedan "&amp;J47&amp;" días",""))))</f>
        <v/>
      </c>
      <c r="J47" s="142">
        <f>H47-J$8</f>
        <v/>
      </c>
      <c r="K47" s="83">
        <f>HYPERLINK("https://api.whatsapp.com/send?phone=57"&amp;D47&amp;"&amp;text="&amp;(IF(J47&lt;=0,"🚨 Hola, *"&amp;C47&amp;".*"&amp;"%0A"&amp;"Su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"&amp;C47&amp;"."&amp;"%0A"&amp;"Le quedan "&amp;J47&amp;" días restantes de su membresía en *_PLEX_*")),"💰")</f>
        <v/>
      </c>
      <c r="L47" s="83">
        <f>HYPERLINK("https://api.whatsapp.com/send?phone=57"&amp;D47&amp;"&amp;text=*_✅ ACTUALIZACIÓN DE DATOS |PLEX_*"&amp;"%0A"&amp;"%0A"&amp;"💻 Usuario: *"&amp;E47&amp;"*"&amp;"%0A"&amp;"🔐 Contraseña: *"&amp;F47&amp;"*","🔐")</f>
        <v/>
      </c>
      <c r="M47" s="84">
        <f>HYPERLINK("https://api.whatsapp.com/send?phone=57"&amp;D47&amp;"&amp;text=*_✅ MEMBRESÍA PLEX_*"&amp;"%0A"&amp;"%0A"&amp;"*✉ USUARIO:* "&amp;E47&amp;"%0A"&amp;"*🔑 Contraseña:* "&amp;F47&amp;"%0A"&amp;"%0A"&amp;"*📍 Vence:* "&amp;H47,"💻")</f>
        <v/>
      </c>
      <c r="N47" s="93" t="n"/>
      <c r="O47" s="95" t="n"/>
      <c r="P47" s="96" t="n"/>
      <c r="Q47" s="97">
        <f>IF(P47="","",IF(R47&lt;0,"Vencido hace "&amp;R47*-1&amp;" días",IF(R47=0,"Vence hoy",IF(R47&gt;0,"Le quedan "&amp;R47&amp;" días",""))))</f>
        <v/>
      </c>
      <c r="R47" s="144">
        <f>P47-TODAY()</f>
        <v/>
      </c>
      <c r="S47" s="70" t="n"/>
      <c r="T47" s="70" t="n"/>
      <c r="U47" s="70" t="n"/>
      <c r="V47" s="70" t="n"/>
      <c r="W47" s="70" t="n"/>
      <c r="X47" s="70" t="n"/>
      <c r="Y47" s="70" t="n"/>
      <c r="Z47" s="70" t="n"/>
    </row>
    <row r="48" ht="15.75" customHeight="1" s="339">
      <c r="A48" s="70" t="n"/>
      <c r="B48" s="70" t="n"/>
      <c r="C48" s="90" t="n"/>
      <c r="D48" s="91" t="n"/>
      <c r="E48" s="91" t="n"/>
      <c r="F48" s="91" t="n"/>
      <c r="G48" s="92" t="n"/>
      <c r="H48" s="106" t="n"/>
      <c r="I48" s="81">
        <f>IF(H48="","",IF(J48&lt;0,"Vencido hace "&amp;J48*-1&amp;" días",IF(J48=0,"Vence hoy",IF(J48&gt;0,"Le quedan "&amp;J48&amp;" días",""))))</f>
        <v/>
      </c>
      <c r="J48" s="142">
        <f>H48-J$8</f>
        <v/>
      </c>
      <c r="K48" s="83">
        <f>HYPERLINK("https://api.whatsapp.com/send?phone=57"&amp;D48&amp;"&amp;text="&amp;(IF(J48&lt;=0,"🚨 Hola, *"&amp;C48&amp;".*"&amp;"%0A"&amp;"Su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"&amp;C48&amp;"."&amp;"%0A"&amp;"Le quedan "&amp;J48&amp;" días restantes de su membresía en *_PLEX_*")),"💰")</f>
        <v/>
      </c>
      <c r="L48" s="83">
        <f>HYPERLINK("https://api.whatsapp.com/send?phone=57"&amp;D48&amp;"&amp;text=*_✅ ACTUALIZACIÓN DE DATOS |PLEX_*"&amp;"%0A"&amp;"%0A"&amp;"💻 Usuario: *"&amp;E48&amp;"*"&amp;"%0A"&amp;"🔐 Contraseña: *"&amp;F48&amp;"*","🔐")</f>
        <v/>
      </c>
      <c r="M48" s="84">
        <f>HYPERLINK("https://api.whatsapp.com/send?phone=57"&amp;D48&amp;"&amp;text=*_✅ MEMBRESÍA PLEX_*"&amp;"%0A"&amp;"%0A"&amp;"*✉ USUARIO:* "&amp;E48&amp;"%0A"&amp;"*🔑 Contraseña:* "&amp;F48&amp;"%0A"&amp;"%0A"&amp;"*📍 Vence:* "&amp;H48,"💻")</f>
        <v/>
      </c>
      <c r="N48" s="99" t="n"/>
      <c r="O48" s="101" t="n"/>
      <c r="P48" s="103" t="n"/>
      <c r="Q48" s="97">
        <f>IF(P48="","",IF(R48&lt;0,"Vencido hace "&amp;R48*-1&amp;" días",IF(R48=0,"Vence hoy",IF(R48&gt;0,"Le quedan "&amp;R48&amp;" días",""))))</f>
        <v/>
      </c>
      <c r="R48" s="144">
        <f>P48-TODAY()</f>
        <v/>
      </c>
      <c r="S48" s="70" t="n"/>
      <c r="T48" s="70" t="n"/>
      <c r="U48" s="70" t="n"/>
      <c r="V48" s="70" t="n"/>
      <c r="W48" s="70" t="n"/>
      <c r="X48" s="70" t="n"/>
      <c r="Y48" s="70" t="n"/>
      <c r="Z48" s="70" t="n"/>
    </row>
    <row r="49" ht="15.75" customHeight="1" s="339">
      <c r="A49" s="70" t="n"/>
      <c r="B49" s="70" t="n"/>
      <c r="C49" s="90" t="n"/>
      <c r="D49" s="91" t="n"/>
      <c r="E49" s="91" t="n"/>
      <c r="F49" s="91" t="n"/>
      <c r="G49" s="92" t="n"/>
      <c r="H49" s="106" t="n"/>
      <c r="I49" s="81">
        <f>IF(H49="","",IF(J49&lt;0,"Vencido hace "&amp;J49*-1&amp;" días",IF(J49=0,"Vence hoy",IF(J49&gt;0,"Le quedan "&amp;J49&amp;" días",""))))</f>
        <v/>
      </c>
      <c r="J49" s="142">
        <f>H49-J$8</f>
        <v/>
      </c>
      <c r="K49" s="83">
        <f>HYPERLINK("https://api.whatsapp.com/send?phone=57"&amp;D49&amp;"&amp;text="&amp;(IF(J49&lt;=0,"🚨 Hola, *"&amp;C49&amp;".*"&amp;"%0A"&amp;"Su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"&amp;C49&amp;"."&amp;"%0A"&amp;"Le quedan "&amp;J49&amp;" días restantes de su membresía en *_PLEX_*")),"💰")</f>
        <v/>
      </c>
      <c r="L49" s="83">
        <f>HYPERLINK("https://api.whatsapp.com/send?phone=57"&amp;D49&amp;"&amp;text=*_✅ ACTUALIZACIÓN DE DATOS |PLEX_*"&amp;"%0A"&amp;"%0A"&amp;"💻 Usuario: *"&amp;E49&amp;"*"&amp;"%0A"&amp;"🔐 Contraseña: *"&amp;F49&amp;"*","🔐")</f>
        <v/>
      </c>
      <c r="M49" s="84">
        <f>HYPERLINK("https://api.whatsapp.com/send?phone=57"&amp;D49&amp;"&amp;text=*_✅ MEMBRESÍA PLEX_*"&amp;"%0A"&amp;"%0A"&amp;"*✉ USUARIO:* "&amp;E49&amp;"%0A"&amp;"*🔑 Contraseña:* "&amp;F49&amp;"%0A"&amp;"%0A"&amp;"*📍 Vence:* "&amp;H49,"💻")</f>
        <v/>
      </c>
      <c r="N49" s="93" t="n"/>
      <c r="O49" s="95" t="n"/>
      <c r="P49" s="96" t="n"/>
      <c r="Q49" s="97">
        <f>IF(P49="","",IF(R49&lt;0,"Vencido hace "&amp;R49*-1&amp;" días",IF(R49=0,"Vence hoy",IF(R49&gt;0,"Le quedan "&amp;R49&amp;" días",""))))</f>
        <v/>
      </c>
      <c r="R49" s="144">
        <f>P49-TODAY()</f>
        <v/>
      </c>
      <c r="S49" s="70" t="n"/>
      <c r="T49" s="70" t="n"/>
      <c r="U49" s="70" t="n"/>
      <c r="V49" s="70" t="n"/>
      <c r="W49" s="70" t="n"/>
      <c r="X49" s="70" t="n"/>
      <c r="Y49" s="70" t="n"/>
      <c r="Z49" s="70" t="n"/>
    </row>
    <row r="50" ht="15.75" customHeight="1" s="339">
      <c r="A50" s="70" t="n"/>
      <c r="B50" s="70" t="n"/>
      <c r="C50" s="90" t="n"/>
      <c r="D50" s="91" t="n"/>
      <c r="E50" s="91" t="n"/>
      <c r="F50" s="91" t="n"/>
      <c r="G50" s="92" t="n"/>
      <c r="H50" s="106" t="n"/>
      <c r="I50" s="81">
        <f>IF(H50="","",IF(J50&lt;0,"Vencido hace "&amp;J50*-1&amp;" días",IF(J50=0,"Vence hoy",IF(J50&gt;0,"Le quedan "&amp;J50&amp;" días",""))))</f>
        <v/>
      </c>
      <c r="J50" s="142">
        <f>H50-J$8</f>
        <v/>
      </c>
      <c r="K50" s="83">
        <f>HYPERLINK("https://api.whatsapp.com/send?phone=57"&amp;D50&amp;"&amp;text="&amp;(IF(J50&lt;=0,"🚨 Hola, *"&amp;C50&amp;".*"&amp;"%0A"&amp;"Su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"&amp;C50&amp;"."&amp;"%0A"&amp;"Le quedan "&amp;J50&amp;" días restantes de su membresía en *_PLEX_*")),"💰")</f>
        <v/>
      </c>
      <c r="L50" s="83">
        <f>HYPERLINK("https://api.whatsapp.com/send?phone=57"&amp;D50&amp;"&amp;text=*_✅ ACTUALIZACIÓN DE DATOS |PLEX_*"&amp;"%0A"&amp;"%0A"&amp;"💻 Usuario: *"&amp;E50&amp;"*"&amp;"%0A"&amp;"🔐 Contraseña: *"&amp;F50&amp;"*","🔐")</f>
        <v/>
      </c>
      <c r="M50" s="84">
        <f>HYPERLINK("https://api.whatsapp.com/send?phone=57"&amp;D50&amp;"&amp;text=*_✅ MEMBRESÍA PLEX_*"&amp;"%0A"&amp;"%0A"&amp;"*✉ USUARIO:* "&amp;E50&amp;"%0A"&amp;"*🔑 Contraseña:* "&amp;F50&amp;"%0A"&amp;"%0A"&amp;"*📍 Vence:* "&amp;H50,"💻")</f>
        <v/>
      </c>
      <c r="N50" s="207" t="n"/>
      <c r="O50" s="208" t="n"/>
      <c r="P50" s="209" t="n"/>
      <c r="Q50" s="97">
        <f>IF(P50="","",IF(R50&lt;0,"Vencido hace "&amp;R50*-1&amp;" días",IF(R50=0,"Vence hoy",IF(R50&gt;0,"Le quedan "&amp;R50&amp;" días",""))))</f>
        <v/>
      </c>
      <c r="R50" s="144">
        <f>P50-TODAY()</f>
        <v/>
      </c>
      <c r="S50" s="70" t="n"/>
      <c r="T50" s="70" t="n"/>
      <c r="U50" s="70" t="n"/>
      <c r="V50" s="70" t="n"/>
      <c r="W50" s="70" t="n"/>
      <c r="X50" s="70" t="n"/>
      <c r="Y50" s="70" t="n"/>
      <c r="Z50" s="70" t="n"/>
    </row>
    <row r="51" ht="15.75" customHeight="1" s="339">
      <c r="A51" s="70" t="n"/>
      <c r="B51" s="70" t="n"/>
      <c r="C51" s="90" t="n"/>
      <c r="D51" s="91" t="n"/>
      <c r="E51" s="91" t="n"/>
      <c r="F51" s="91" t="n"/>
      <c r="G51" s="92" t="n"/>
      <c r="H51" s="106" t="n"/>
      <c r="I51" s="81">
        <f>IF(H51="","",IF(J51&lt;0,"Vencido hace "&amp;J51*-1&amp;" días",IF(J51=0,"Vence hoy",IF(J51&gt;0,"Le quedan "&amp;J51&amp;" días",""))))</f>
        <v/>
      </c>
      <c r="J51" s="142">
        <f>H51-J$8</f>
        <v/>
      </c>
      <c r="K51" s="83">
        <f>HYPERLINK("https://api.whatsapp.com/send?phone=57"&amp;D51&amp;"&amp;text="&amp;(IF(J51&lt;=0,"🚨 Hola, *"&amp;C51&amp;".*"&amp;"%0A"&amp;"Su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"&amp;C51&amp;"."&amp;"%0A"&amp;"Le quedan "&amp;J51&amp;" días restantes de su membresía en *_PLEX_*")),"💰")</f>
        <v/>
      </c>
      <c r="L51" s="83">
        <f>HYPERLINK("https://api.whatsapp.com/send?phone=57"&amp;D51&amp;"&amp;text=*_✅ ACTUALIZACIÓN DE DATOS |PLEX_*"&amp;"%0A"&amp;"%0A"&amp;"💻 Usuario: *"&amp;E51&amp;"*"&amp;"%0A"&amp;"🔐 Contraseña: *"&amp;F51&amp;"*","🔐")</f>
        <v/>
      </c>
      <c r="M51" s="84">
        <f>HYPERLINK("https://api.whatsapp.com/send?phone=57"&amp;D51&amp;"&amp;text=*_✅ MEMBRESÍA PLEX_*"&amp;"%0A"&amp;"%0A"&amp;"*✉ USUARIO:* "&amp;E51&amp;"%0A"&amp;"*🔑 Contraseña:* "&amp;F51&amp;"%0A"&amp;"%0A"&amp;"*📍 Vence:* "&amp;H51,"💻")</f>
        <v/>
      </c>
      <c r="N51" s="207" t="n"/>
      <c r="O51" s="208" t="n"/>
      <c r="P51" s="209" t="n"/>
      <c r="Q51" s="97">
        <f>IF(P51="","",IF(R51&lt;0,"Vencido hace "&amp;R51*-1&amp;" días",IF(R51=0,"Vence hoy",IF(R51&gt;0,"Le quedan "&amp;R51&amp;" días",""))))</f>
        <v/>
      </c>
      <c r="R51" s="144">
        <f>P51-TODAY()</f>
        <v/>
      </c>
      <c r="S51" s="70" t="n"/>
      <c r="T51" s="70" t="n"/>
      <c r="U51" s="70" t="n"/>
      <c r="V51" s="70" t="n"/>
      <c r="W51" s="70" t="n"/>
      <c r="X51" s="70" t="n"/>
      <c r="Y51" s="70" t="n"/>
      <c r="Z51" s="70" t="n"/>
    </row>
    <row r="52" ht="15.75" customHeight="1" s="339">
      <c r="A52" s="70" t="n"/>
      <c r="B52" s="70" t="n"/>
      <c r="C52" s="90" t="n"/>
      <c r="D52" s="91" t="n"/>
      <c r="E52" s="91" t="n"/>
      <c r="F52" s="91" t="n"/>
      <c r="G52" s="92" t="n"/>
      <c r="H52" s="106" t="n"/>
      <c r="I52" s="81">
        <f>IF(H52="","",IF(J52&lt;0,"Vencido hace "&amp;J52*-1&amp;" días",IF(J52=0,"Vence hoy",IF(J52&gt;0,"Le quedan "&amp;J52&amp;" días",""))))</f>
        <v/>
      </c>
      <c r="J52" s="142">
        <f>H52-J$8</f>
        <v/>
      </c>
      <c r="K52" s="83">
        <f>HYPERLINK("https://api.whatsapp.com/send?phone=57"&amp;D52&amp;"&amp;text="&amp;(IF(J52&lt;=0,"🚨 Hola, *"&amp;C52&amp;".*"&amp;"%0A"&amp;"Su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"&amp;C52&amp;"."&amp;"%0A"&amp;"Le quedan "&amp;J52&amp;" días restantes de su membresía en *_PLEX_*")),"💰")</f>
        <v/>
      </c>
      <c r="L52" s="83">
        <f>HYPERLINK("https://api.whatsapp.com/send?phone=57"&amp;D52&amp;"&amp;text=*_✅ ACTUALIZACIÓN DE DATOS |PLEX_*"&amp;"%0A"&amp;"%0A"&amp;"💻 Usuario: *"&amp;E52&amp;"*"&amp;"%0A"&amp;"🔐 Contraseña: *"&amp;F52&amp;"*","🔐")</f>
        <v/>
      </c>
      <c r="M52" s="84">
        <f>HYPERLINK("https://api.whatsapp.com/send?phone=57"&amp;D52&amp;"&amp;text=*_✅ MEMBRESÍA PLEX_*"&amp;"%0A"&amp;"%0A"&amp;"*✉ USUARIO:* "&amp;E52&amp;"%0A"&amp;"*🔑 Contraseña:* "&amp;F52&amp;"%0A"&amp;"%0A"&amp;"*📍 Vence:* "&amp;H52,"💻")</f>
        <v/>
      </c>
      <c r="N52" s="207" t="n"/>
      <c r="O52" s="208" t="n"/>
      <c r="P52" s="209" t="n"/>
      <c r="Q52" s="97">
        <f>IF(P52="","",IF(R52&lt;0,"Vencido hace "&amp;R52*-1&amp;" días",IF(R52=0,"Vence hoy",IF(R52&gt;0,"Le quedan "&amp;R52&amp;" días",""))))</f>
        <v/>
      </c>
      <c r="R52" s="144">
        <f>P52-TODAY()</f>
        <v/>
      </c>
      <c r="S52" s="70" t="n"/>
      <c r="T52" s="70" t="n"/>
      <c r="U52" s="70" t="n"/>
      <c r="V52" s="70" t="n"/>
      <c r="W52" s="70" t="n"/>
      <c r="X52" s="70" t="n"/>
      <c r="Y52" s="70" t="n"/>
      <c r="Z52" s="70" t="n"/>
    </row>
    <row r="53" ht="15.75" customHeight="1" s="339">
      <c r="A53" s="70" t="n"/>
      <c r="B53" s="70" t="n"/>
      <c r="C53" s="90" t="n"/>
      <c r="D53" s="91" t="n"/>
      <c r="E53" s="91" t="n"/>
      <c r="F53" s="91" t="n"/>
      <c r="G53" s="92" t="n"/>
      <c r="H53" s="106" t="n"/>
      <c r="I53" s="81">
        <f>IF(H53="","",IF(J53&lt;0,"Vencido hace "&amp;J53*-1&amp;" días",IF(J53=0,"Vence hoy",IF(J53&gt;0,"Le quedan "&amp;J53&amp;" días",""))))</f>
        <v/>
      </c>
      <c r="J53" s="142">
        <f>H53-J$8</f>
        <v/>
      </c>
      <c r="K53" s="83">
        <f>HYPERLINK("https://api.whatsapp.com/send?phone=57"&amp;D53&amp;"&amp;text="&amp;(IF(J53&lt;=0,"🚨 Hola, *"&amp;C53&amp;".*"&amp;"%0A"&amp;"Su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"&amp;C53&amp;"."&amp;"%0A"&amp;"Le quedan "&amp;J53&amp;" días restantes de su membresía en *_PLEX_*")),"💰")</f>
        <v/>
      </c>
      <c r="L53" s="83">
        <f>HYPERLINK("https://api.whatsapp.com/send?phone=57"&amp;D53&amp;"&amp;text=*_✅ ACTUALIZACIÓN DE DATOS |PLEX_*"&amp;"%0A"&amp;"%0A"&amp;"💻 Usuario: *"&amp;E53&amp;"*"&amp;"%0A"&amp;"🔐 Contraseña: *"&amp;F53&amp;"*","🔐")</f>
        <v/>
      </c>
      <c r="M53" s="84">
        <f>HYPERLINK("https://api.whatsapp.com/send?phone=57"&amp;D53&amp;"&amp;text=*_✅ MEMBRESÍA PLEX_*"&amp;"%0A"&amp;"%0A"&amp;"*✉ USUARIO:* "&amp;E53&amp;"%0A"&amp;"*🔑 Contraseña:* "&amp;F53&amp;"%0A"&amp;"%0A"&amp;"*📍 Vence:* "&amp;H53,"💻")</f>
        <v/>
      </c>
      <c r="N53" s="207" t="n"/>
      <c r="O53" s="208" t="n"/>
      <c r="P53" s="209" t="n"/>
      <c r="Q53" s="97">
        <f>IF(P53="","",IF(R53&lt;0,"Vencido hace "&amp;R53*-1&amp;" días",IF(R53=0,"Vence hoy",IF(R53&gt;0,"Le quedan "&amp;R53&amp;" días",""))))</f>
        <v/>
      </c>
      <c r="R53" s="144">
        <f>P53-TODAY()</f>
        <v/>
      </c>
      <c r="S53" s="70" t="n"/>
      <c r="T53" s="70" t="n"/>
      <c r="U53" s="70" t="n"/>
      <c r="V53" s="70" t="n"/>
      <c r="W53" s="70" t="n"/>
      <c r="X53" s="70" t="n"/>
      <c r="Y53" s="70" t="n"/>
      <c r="Z53" s="70" t="n"/>
    </row>
    <row r="54" ht="15.75" customHeight="1" s="339">
      <c r="A54" s="70" t="n"/>
      <c r="B54" s="70" t="n"/>
      <c r="C54" s="108" t="n"/>
      <c r="D54" s="109" t="n"/>
      <c r="E54" s="109" t="n"/>
      <c r="F54" s="109" t="n"/>
      <c r="G54" s="110" t="n"/>
      <c r="H54" s="111" t="n"/>
      <c r="I54" s="112">
        <f>IF(H54="","",IF(J54&lt;0,"Vencido hace "&amp;J54*-1&amp;" días",IF(J54=0,"Vence hoy",IF(J54&gt;0,"Le quedan "&amp;J54&amp;" días",""))))</f>
        <v/>
      </c>
      <c r="J54" s="142">
        <f>H54-J$8</f>
        <v/>
      </c>
      <c r="K54" s="83">
        <f>HYPERLINK("https://api.whatsapp.com/send?phone=57"&amp;D54&amp;"&amp;text="&amp;(IF(J54&lt;=0,"🚨 Hola, *"&amp;C54&amp;".*"&amp;"%0A"&amp;"Su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"&amp;C54&amp;"."&amp;"%0A"&amp;"Le quedan "&amp;J54&amp;" días restantes de su membresía en *_PLEX_*")),"💰")</f>
        <v/>
      </c>
      <c r="L54" s="83">
        <f>HYPERLINK("https://api.whatsapp.com/send?phone=57"&amp;D54&amp;"&amp;text=*_✅ ACTUALIZACIÓN DE DATOS |PLEX_*"&amp;"%0A"&amp;"%0A"&amp;"💻 Usuario: *"&amp;E54&amp;"*"&amp;"%0A"&amp;"🔐 Contraseña: *"&amp;F54&amp;"*","🔐")</f>
        <v/>
      </c>
      <c r="M54" s="84">
        <f>HYPERLINK("https://api.whatsapp.com/send?phone=57"&amp;D54&amp;"&amp;text=*_✅ MEMBRESÍA PLEX_*"&amp;"%0A"&amp;"%0A"&amp;"*✉ USUARIO:* "&amp;E54&amp;"%0A"&amp;"*🔑 Contraseña:* "&amp;F54&amp;"%0A"&amp;"%0A"&amp;"*📍 Vence:* "&amp;H54,"💻")</f>
        <v/>
      </c>
      <c r="N54" s="210" t="n"/>
      <c r="O54" s="211" t="n"/>
      <c r="P54" s="212" t="n"/>
      <c r="Q54" s="119">
        <f>IF(P54="","",IF(R54&lt;0,"Vencido hace "&amp;R54*-1&amp;" días",IF(R54=0,"Vence hoy",IF(R54&gt;0,"Le quedan "&amp;R54&amp;" días",""))))</f>
        <v/>
      </c>
      <c r="R54" s="144">
        <f>P54-TODAY()</f>
        <v/>
      </c>
      <c r="S54" s="70" t="n"/>
      <c r="T54" s="70" t="n"/>
      <c r="U54" s="70" t="n"/>
      <c r="V54" s="70" t="n"/>
      <c r="W54" s="70" t="n"/>
      <c r="X54" s="70" t="n"/>
      <c r="Y54" s="70" t="n"/>
      <c r="Z54" s="70" t="n"/>
    </row>
    <row r="55" ht="15.75" customHeight="1" s="339">
      <c r="A55" s="70" t="n"/>
      <c r="B55" s="70" t="n"/>
      <c r="C55" s="70" t="n"/>
      <c r="D55" s="70" t="n"/>
      <c r="E55" s="70" t="n"/>
      <c r="F55" s="70" t="n"/>
      <c r="G55" s="120" t="n"/>
      <c r="H55" s="121" t="n"/>
      <c r="I55" s="122" t="n"/>
      <c r="J55" s="70" t="n"/>
      <c r="K55" s="70" t="n"/>
      <c r="L55" s="70" t="n"/>
      <c r="M55" s="70" t="n"/>
      <c r="N55" s="70" t="n"/>
      <c r="O55" s="70" t="n"/>
      <c r="P55" s="123" t="n"/>
      <c r="Q55" s="122" t="n"/>
      <c r="R55" s="70" t="n"/>
      <c r="S55" s="70" t="n"/>
      <c r="T55" s="70" t="n"/>
      <c r="U55" s="70" t="n"/>
      <c r="V55" s="70" t="n"/>
      <c r="W55" s="70" t="n"/>
      <c r="X55" s="70" t="n"/>
      <c r="Y55" s="70" t="n"/>
      <c r="Z55" s="70" t="n"/>
    </row>
    <row r="56" ht="15.75" customHeight="1" s="339">
      <c r="A56" s="70" t="n"/>
      <c r="B56" s="70" t="n"/>
      <c r="C56" s="70" t="n"/>
      <c r="D56" s="70" t="n"/>
      <c r="E56" s="70" t="n"/>
      <c r="F56" s="70" t="n"/>
      <c r="G56" s="120" t="n"/>
      <c r="H56" s="121" t="n"/>
      <c r="I56" s="122" t="n"/>
      <c r="J56" s="70" t="n"/>
      <c r="K56" s="70" t="n"/>
      <c r="L56" s="70" t="n"/>
      <c r="M56" s="70" t="n"/>
      <c r="N56" s="70" t="n"/>
      <c r="O56" s="70" t="n"/>
      <c r="P56" s="123" t="n"/>
      <c r="Q56" s="122" t="n"/>
      <c r="R56" s="70" t="n"/>
      <c r="S56" s="70" t="n"/>
      <c r="T56" s="70" t="n"/>
      <c r="U56" s="70" t="n"/>
      <c r="V56" s="70" t="n"/>
      <c r="W56" s="70" t="n"/>
      <c r="X56" s="70" t="n"/>
      <c r="Y56" s="70" t="n"/>
      <c r="Z56" s="70" t="n"/>
    </row>
    <row r="57" ht="15.75" customHeight="1" s="339">
      <c r="A57" s="70" t="n"/>
      <c r="B57" s="70" t="n"/>
      <c r="C57" s="70" t="n"/>
      <c r="D57" s="70" t="n"/>
      <c r="E57" s="70" t="n"/>
      <c r="F57" s="70" t="n"/>
      <c r="G57" s="120" t="n"/>
      <c r="H57" s="121" t="n"/>
      <c r="I57" s="122" t="n"/>
      <c r="J57" s="70" t="n"/>
      <c r="K57" s="70" t="n"/>
      <c r="L57" s="70" t="n"/>
      <c r="M57" s="70" t="n"/>
      <c r="N57" s="70" t="n"/>
      <c r="O57" s="70" t="n"/>
      <c r="P57" s="123" t="n"/>
      <c r="Q57" s="122" t="n"/>
      <c r="R57" s="70" t="n"/>
      <c r="S57" s="70" t="n"/>
      <c r="T57" s="70" t="n"/>
      <c r="U57" s="70" t="n"/>
      <c r="V57" s="70" t="n"/>
      <c r="W57" s="70" t="n"/>
      <c r="X57" s="70" t="n"/>
      <c r="Y57" s="70" t="n"/>
      <c r="Z57" s="70" t="n"/>
    </row>
    <row r="58" ht="15.75" customHeight="1" s="339">
      <c r="A58" s="70" t="n"/>
      <c r="B58" s="70" t="n"/>
      <c r="C58" s="70" t="n"/>
      <c r="D58" s="70" t="n"/>
      <c r="E58" s="70" t="n"/>
      <c r="F58" s="70" t="n"/>
      <c r="G58" s="120" t="n"/>
      <c r="H58" s="121" t="n"/>
      <c r="I58" s="122" t="n"/>
      <c r="J58" s="70" t="n"/>
      <c r="K58" s="70" t="n"/>
      <c r="L58" s="70" t="n"/>
      <c r="M58" s="70" t="n"/>
      <c r="N58" s="70" t="n"/>
      <c r="O58" s="70" t="n"/>
      <c r="P58" s="123" t="n"/>
      <c r="Q58" s="122" t="n"/>
      <c r="R58" s="70" t="n"/>
      <c r="S58" s="70" t="n"/>
      <c r="T58" s="70" t="n"/>
      <c r="U58" s="70" t="n"/>
      <c r="V58" s="70" t="n"/>
      <c r="W58" s="70" t="n"/>
      <c r="X58" s="70" t="n"/>
      <c r="Y58" s="70" t="n"/>
      <c r="Z58" s="70" t="n"/>
    </row>
    <row r="59" ht="15.75" customHeight="1" s="339">
      <c r="A59" s="70" t="n"/>
      <c r="B59" s="70" t="n"/>
      <c r="C59" s="70" t="n"/>
      <c r="D59" s="70" t="n"/>
      <c r="E59" s="70" t="n"/>
      <c r="F59" s="70" t="n"/>
      <c r="G59" s="120" t="n"/>
      <c r="H59" s="121" t="n"/>
      <c r="I59" s="122" t="n"/>
      <c r="J59" s="70" t="n"/>
      <c r="K59" s="70" t="n"/>
      <c r="L59" s="70" t="n"/>
      <c r="M59" s="70" t="n"/>
      <c r="N59" s="70" t="n"/>
      <c r="O59" s="70" t="n"/>
      <c r="P59" s="123" t="n"/>
      <c r="Q59" s="122" t="n"/>
      <c r="R59" s="70" t="n"/>
      <c r="S59" s="70" t="n"/>
      <c r="T59" s="70" t="n"/>
      <c r="U59" s="70" t="n"/>
      <c r="V59" s="70" t="n"/>
      <c r="W59" s="70" t="n"/>
      <c r="X59" s="70" t="n"/>
      <c r="Y59" s="70" t="n"/>
      <c r="Z59" s="70" t="n"/>
    </row>
    <row r="60" ht="15.75" customHeight="1" s="339">
      <c r="A60" s="70" t="n"/>
      <c r="B60" s="70" t="n"/>
      <c r="C60" s="70" t="n"/>
      <c r="D60" s="70" t="n"/>
      <c r="E60" s="70" t="n"/>
      <c r="F60" s="70" t="n"/>
      <c r="G60" s="120" t="n"/>
      <c r="H60" s="121" t="n"/>
      <c r="I60" s="122" t="n"/>
      <c r="J60" s="70" t="n"/>
      <c r="K60" s="70" t="n"/>
      <c r="L60" s="70" t="n"/>
      <c r="M60" s="70" t="n"/>
      <c r="N60" s="70" t="n"/>
      <c r="O60" s="70" t="n"/>
      <c r="P60" s="123" t="n"/>
      <c r="Q60" s="122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</row>
    <row r="61" ht="15.75" customHeight="1" s="339">
      <c r="A61" s="70" t="n"/>
      <c r="B61" s="70" t="n"/>
      <c r="C61" s="70" t="n"/>
      <c r="D61" s="70" t="n"/>
      <c r="E61" s="70" t="n"/>
      <c r="F61" s="70" t="n"/>
      <c r="G61" s="120" t="n"/>
      <c r="H61" s="121" t="n"/>
      <c r="I61" s="122" t="n"/>
      <c r="J61" s="70" t="n"/>
      <c r="K61" s="70" t="n"/>
      <c r="L61" s="70" t="n"/>
      <c r="M61" s="70" t="n"/>
      <c r="N61" s="70" t="n"/>
      <c r="O61" s="70" t="n"/>
      <c r="P61" s="123" t="n"/>
      <c r="Q61" s="122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</row>
    <row r="62" ht="15.75" customHeight="1" s="339">
      <c r="A62" s="70" t="n"/>
      <c r="B62" s="70" t="n"/>
      <c r="C62" s="70" t="n"/>
      <c r="D62" s="70" t="n"/>
      <c r="E62" s="70" t="n"/>
      <c r="F62" s="70" t="n"/>
      <c r="G62" s="120" t="n"/>
      <c r="H62" s="121" t="n"/>
      <c r="I62" s="122" t="n"/>
      <c r="J62" s="70" t="n"/>
      <c r="K62" s="70" t="n"/>
      <c r="L62" s="70" t="n"/>
      <c r="M62" s="70" t="n"/>
      <c r="N62" s="70" t="n"/>
      <c r="O62" s="70" t="n"/>
      <c r="P62" s="123" t="n"/>
      <c r="Q62" s="122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</row>
    <row r="63" ht="15.75" customHeight="1" s="339">
      <c r="A63" s="70" t="n"/>
      <c r="B63" s="70" t="n"/>
      <c r="C63" s="70" t="n"/>
      <c r="D63" s="70" t="n"/>
      <c r="E63" s="70" t="n"/>
      <c r="F63" s="70" t="n"/>
      <c r="G63" s="120" t="n"/>
      <c r="H63" s="121" t="n"/>
      <c r="I63" s="122" t="n"/>
      <c r="J63" s="70" t="n"/>
      <c r="K63" s="70" t="n"/>
      <c r="L63" s="70" t="n"/>
      <c r="M63" s="70" t="n"/>
      <c r="N63" s="70" t="n"/>
      <c r="O63" s="70" t="n"/>
      <c r="P63" s="123" t="n"/>
      <c r="Q63" s="122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</row>
    <row r="64" ht="15.75" customHeight="1" s="339">
      <c r="A64" s="70" t="n"/>
      <c r="B64" s="70" t="n"/>
      <c r="C64" s="70" t="n"/>
      <c r="D64" s="70" t="n"/>
      <c r="E64" s="70" t="n"/>
      <c r="F64" s="70" t="n"/>
      <c r="G64" s="120" t="n"/>
      <c r="H64" s="121" t="n"/>
      <c r="I64" s="122" t="n"/>
      <c r="J64" s="70" t="n"/>
      <c r="K64" s="70" t="n"/>
      <c r="L64" s="70" t="n"/>
      <c r="M64" s="70" t="n"/>
      <c r="N64" s="70" t="n"/>
      <c r="O64" s="70" t="n"/>
      <c r="P64" s="123" t="n"/>
      <c r="Q64" s="122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</row>
    <row r="65" ht="15.75" customHeight="1" s="339">
      <c r="A65" s="70" t="n"/>
      <c r="B65" s="70" t="n"/>
      <c r="C65" s="70" t="n"/>
      <c r="D65" s="70" t="n"/>
      <c r="E65" s="70" t="n"/>
      <c r="F65" s="70" t="n"/>
      <c r="G65" s="120" t="n"/>
      <c r="H65" s="121" t="n"/>
      <c r="I65" s="122" t="n"/>
      <c r="J65" s="70" t="n"/>
      <c r="K65" s="70" t="n"/>
      <c r="L65" s="70" t="n"/>
      <c r="M65" s="70" t="n"/>
      <c r="N65" s="70" t="n"/>
      <c r="O65" s="70" t="n"/>
      <c r="P65" s="123" t="n"/>
      <c r="Q65" s="122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</row>
    <row r="66" ht="15.75" customHeight="1" s="339">
      <c r="A66" s="70" t="n"/>
      <c r="B66" s="70" t="n"/>
      <c r="C66" s="70" t="n"/>
      <c r="D66" s="70" t="n"/>
      <c r="E66" s="70" t="n"/>
      <c r="F66" s="70" t="n"/>
      <c r="G66" s="120" t="n"/>
      <c r="H66" s="121" t="n"/>
      <c r="I66" s="122" t="n"/>
      <c r="J66" s="70" t="n"/>
      <c r="K66" s="70" t="n"/>
      <c r="L66" s="70" t="n"/>
      <c r="M66" s="70" t="n"/>
      <c r="N66" s="70" t="n"/>
      <c r="O66" s="70" t="n"/>
      <c r="P66" s="123" t="n"/>
      <c r="Q66" s="122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</row>
    <row r="67" ht="15.75" customHeight="1" s="339">
      <c r="A67" s="70" t="n"/>
      <c r="B67" s="70" t="n"/>
      <c r="C67" s="70" t="n"/>
      <c r="D67" s="70" t="n"/>
      <c r="E67" s="70" t="n"/>
      <c r="F67" s="70" t="n"/>
      <c r="G67" s="120" t="n"/>
      <c r="H67" s="121" t="n"/>
      <c r="I67" s="122" t="n"/>
      <c r="J67" s="70" t="n"/>
      <c r="K67" s="70" t="n"/>
      <c r="L67" s="70" t="n"/>
      <c r="M67" s="70" t="n"/>
      <c r="N67" s="70" t="n"/>
      <c r="O67" s="70" t="n"/>
      <c r="P67" s="123" t="n"/>
      <c r="Q67" s="122" t="n"/>
      <c r="R67" s="70" t="n"/>
      <c r="S67" s="70" t="n"/>
      <c r="T67" s="70" t="n"/>
      <c r="U67" s="70" t="n"/>
      <c r="V67" s="70" t="n"/>
      <c r="W67" s="70" t="n"/>
      <c r="X67" s="70" t="n"/>
      <c r="Y67" s="70" t="n"/>
      <c r="Z67" s="70" t="n"/>
    </row>
    <row r="68" ht="15.75" customHeight="1" s="339">
      <c r="A68" s="70" t="n"/>
      <c r="B68" s="70" t="n"/>
      <c r="C68" s="70" t="n"/>
      <c r="D68" s="70" t="n"/>
      <c r="E68" s="70" t="n"/>
      <c r="F68" s="70" t="n"/>
      <c r="G68" s="120" t="n"/>
      <c r="H68" s="121" t="n"/>
      <c r="I68" s="122" t="n"/>
      <c r="J68" s="70" t="n"/>
      <c r="K68" s="70" t="n"/>
      <c r="L68" s="70" t="n"/>
      <c r="M68" s="70" t="n"/>
      <c r="N68" s="70" t="n"/>
      <c r="O68" s="70" t="n"/>
      <c r="P68" s="123" t="n"/>
      <c r="Q68" s="122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</row>
    <row r="69" ht="15.75" customHeight="1" s="339">
      <c r="A69" s="70" t="n"/>
      <c r="B69" s="70" t="n"/>
      <c r="C69" s="70" t="n"/>
      <c r="D69" s="70" t="n"/>
      <c r="E69" s="70" t="n"/>
      <c r="F69" s="70" t="n"/>
      <c r="G69" s="120" t="n"/>
      <c r="H69" s="121" t="n"/>
      <c r="I69" s="122" t="n"/>
      <c r="J69" s="70" t="n"/>
      <c r="K69" s="70" t="n"/>
      <c r="L69" s="70" t="n"/>
      <c r="M69" s="70" t="n"/>
      <c r="N69" s="70" t="n"/>
      <c r="O69" s="70" t="n"/>
      <c r="P69" s="123" t="n"/>
      <c r="Q69" s="122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</row>
    <row r="70" ht="15.75" customHeight="1" s="339">
      <c r="A70" s="70" t="n"/>
      <c r="B70" s="70" t="n"/>
      <c r="C70" s="70" t="n"/>
      <c r="D70" s="70" t="n"/>
      <c r="E70" s="70" t="n"/>
      <c r="F70" s="70" t="n"/>
      <c r="G70" s="120" t="n"/>
      <c r="H70" s="121" t="n"/>
      <c r="I70" s="122" t="n"/>
      <c r="J70" s="70" t="n"/>
      <c r="K70" s="70" t="n"/>
      <c r="L70" s="70" t="n"/>
      <c r="M70" s="70" t="n"/>
      <c r="N70" s="70" t="n"/>
      <c r="O70" s="70" t="n"/>
      <c r="P70" s="123" t="n"/>
      <c r="Q70" s="122" t="n"/>
      <c r="R70" s="70" t="n"/>
      <c r="S70" s="70" t="n"/>
      <c r="T70" s="70" t="n"/>
      <c r="U70" s="70" t="n"/>
      <c r="V70" s="70" t="n"/>
      <c r="W70" s="70" t="n"/>
      <c r="X70" s="70" t="n"/>
      <c r="Y70" s="70" t="n"/>
      <c r="Z70" s="70" t="n"/>
    </row>
    <row r="71" ht="15.75" customHeight="1" s="339">
      <c r="A71" s="70" t="n"/>
      <c r="B71" s="70" t="n"/>
      <c r="C71" s="70" t="n"/>
      <c r="D71" s="70" t="n"/>
      <c r="E71" s="70" t="n"/>
      <c r="F71" s="70" t="n"/>
      <c r="G71" s="120" t="n"/>
      <c r="H71" s="121" t="n"/>
      <c r="I71" s="122" t="n"/>
      <c r="J71" s="70" t="n"/>
      <c r="K71" s="70" t="n"/>
      <c r="L71" s="70" t="n"/>
      <c r="M71" s="70" t="n"/>
      <c r="N71" s="70" t="n"/>
      <c r="O71" s="70" t="n"/>
      <c r="P71" s="123" t="n"/>
      <c r="Q71" s="122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</row>
    <row r="72" ht="15.75" customHeight="1" s="339">
      <c r="A72" s="70" t="n"/>
      <c r="B72" s="70" t="n"/>
      <c r="C72" s="70" t="n"/>
      <c r="D72" s="70" t="n"/>
      <c r="E72" s="70" t="n"/>
      <c r="F72" s="70" t="n"/>
      <c r="G72" s="120" t="n"/>
      <c r="H72" s="121" t="n"/>
      <c r="I72" s="122" t="n"/>
      <c r="J72" s="70" t="n"/>
      <c r="K72" s="70" t="n"/>
      <c r="L72" s="70" t="n"/>
      <c r="M72" s="70" t="n"/>
      <c r="N72" s="70" t="n"/>
      <c r="O72" s="70" t="n"/>
      <c r="P72" s="123" t="n"/>
      <c r="Q72" s="122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</row>
    <row r="73" ht="15.75" customHeight="1" s="339">
      <c r="A73" s="70" t="n"/>
      <c r="B73" s="70" t="n"/>
      <c r="C73" s="70" t="n"/>
      <c r="D73" s="70" t="n"/>
      <c r="E73" s="70" t="n"/>
      <c r="F73" s="70" t="n"/>
      <c r="G73" s="120" t="n"/>
      <c r="H73" s="121" t="n"/>
      <c r="I73" s="122" t="n"/>
      <c r="J73" s="70" t="n"/>
      <c r="K73" s="70" t="n"/>
      <c r="L73" s="70" t="n"/>
      <c r="M73" s="70" t="n"/>
      <c r="N73" s="70" t="n"/>
      <c r="O73" s="70" t="n"/>
      <c r="P73" s="123" t="n"/>
      <c r="Q73" s="122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120" t="n"/>
      <c r="H74" s="121" t="n"/>
      <c r="I74" s="122" t="n"/>
      <c r="J74" s="70" t="n"/>
      <c r="K74" s="70" t="n"/>
      <c r="L74" s="70" t="n"/>
      <c r="M74" s="70" t="n"/>
      <c r="N74" s="70" t="n"/>
      <c r="O74" s="70" t="n"/>
      <c r="P74" s="123" t="n"/>
      <c r="Q74" s="122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120" t="n"/>
      <c r="H75" s="121" t="n"/>
      <c r="I75" s="122" t="n"/>
      <c r="J75" s="70" t="n"/>
      <c r="K75" s="70" t="n"/>
      <c r="L75" s="70" t="n"/>
      <c r="M75" s="70" t="n"/>
      <c r="N75" s="70" t="n"/>
      <c r="O75" s="70" t="n"/>
      <c r="P75" s="123" t="n"/>
      <c r="Q75" s="122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120" t="n"/>
      <c r="H76" s="121" t="n"/>
      <c r="I76" s="122" t="n"/>
      <c r="J76" s="70" t="n"/>
      <c r="K76" s="70" t="n"/>
      <c r="L76" s="70" t="n"/>
      <c r="M76" s="70" t="n"/>
      <c r="N76" s="70" t="n"/>
      <c r="O76" s="70" t="n"/>
      <c r="P76" s="123" t="n"/>
      <c r="Q76" s="122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120" t="n"/>
      <c r="H77" s="121" t="n"/>
      <c r="I77" s="122" t="n"/>
      <c r="J77" s="70" t="n"/>
      <c r="K77" s="70" t="n"/>
      <c r="L77" s="70" t="n"/>
      <c r="M77" s="70" t="n"/>
      <c r="N77" s="70" t="n"/>
      <c r="O77" s="70" t="n"/>
      <c r="P77" s="123" t="n"/>
      <c r="Q77" s="122" t="n"/>
      <c r="R77" s="70" t="n"/>
      <c r="S77" s="70" t="n"/>
      <c r="T77" s="70" t="n"/>
      <c r="U77" s="70" t="n"/>
      <c r="V77" s="70" t="n"/>
      <c r="W77" s="70" t="n"/>
      <c r="X77" s="70" t="n"/>
      <c r="Y77" s="70" t="n"/>
      <c r="Z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120" t="n"/>
      <c r="H78" s="121" t="n"/>
      <c r="I78" s="122" t="n"/>
      <c r="J78" s="70" t="n"/>
      <c r="K78" s="70" t="n"/>
      <c r="L78" s="70" t="n"/>
      <c r="M78" s="70" t="n"/>
      <c r="N78" s="70" t="n"/>
      <c r="O78" s="70" t="n"/>
      <c r="P78" s="123" t="n"/>
      <c r="Q78" s="122" t="n"/>
      <c r="R78" s="70" t="n"/>
      <c r="S78" s="70" t="n"/>
      <c r="T78" s="70" t="n"/>
      <c r="U78" s="70" t="n"/>
      <c r="V78" s="70" t="n"/>
      <c r="W78" s="70" t="n"/>
      <c r="X78" s="70" t="n"/>
      <c r="Y78" s="70" t="n"/>
      <c r="Z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120" t="n"/>
      <c r="H79" s="121" t="n"/>
      <c r="I79" s="122" t="n"/>
      <c r="J79" s="70" t="n"/>
      <c r="K79" s="70" t="n"/>
      <c r="L79" s="70" t="n"/>
      <c r="M79" s="70" t="n"/>
      <c r="N79" s="70" t="n"/>
      <c r="O79" s="70" t="n"/>
      <c r="P79" s="123" t="n"/>
      <c r="Q79" s="122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120" t="n"/>
      <c r="H80" s="121" t="n"/>
      <c r="I80" s="122" t="n"/>
      <c r="J80" s="70" t="n"/>
      <c r="K80" s="70" t="n"/>
      <c r="L80" s="70" t="n"/>
      <c r="M80" s="70" t="n"/>
      <c r="N80" s="70" t="n"/>
      <c r="O80" s="70" t="n"/>
      <c r="P80" s="123" t="n"/>
      <c r="Q80" s="122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120" t="n"/>
      <c r="H81" s="121" t="n"/>
      <c r="I81" s="122" t="n"/>
      <c r="J81" s="70" t="n"/>
      <c r="K81" s="70" t="n"/>
      <c r="L81" s="70" t="n"/>
      <c r="M81" s="70" t="n"/>
      <c r="N81" s="70" t="n"/>
      <c r="O81" s="70" t="n"/>
      <c r="P81" s="123" t="n"/>
      <c r="Q81" s="122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120" t="n"/>
      <c r="H82" s="121" t="n"/>
      <c r="I82" s="122" t="n"/>
      <c r="J82" s="70" t="n"/>
      <c r="K82" s="70" t="n"/>
      <c r="L82" s="70" t="n"/>
      <c r="M82" s="70" t="n"/>
      <c r="N82" s="70" t="n"/>
      <c r="O82" s="70" t="n"/>
      <c r="P82" s="123" t="n"/>
      <c r="Q82" s="122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120" t="n"/>
      <c r="H83" s="121" t="n"/>
      <c r="I83" s="122" t="n"/>
      <c r="J83" s="70" t="n"/>
      <c r="K83" s="70" t="n"/>
      <c r="L83" s="70" t="n"/>
      <c r="M83" s="70" t="n"/>
      <c r="N83" s="70" t="n"/>
      <c r="O83" s="70" t="n"/>
      <c r="P83" s="123" t="n"/>
      <c r="Q83" s="122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120" t="n"/>
      <c r="H84" s="121" t="n"/>
      <c r="I84" s="122" t="n"/>
      <c r="J84" s="70" t="n"/>
      <c r="K84" s="70" t="n"/>
      <c r="L84" s="70" t="n"/>
      <c r="M84" s="70" t="n"/>
      <c r="N84" s="70" t="n"/>
      <c r="O84" s="70" t="n"/>
      <c r="P84" s="123" t="n"/>
      <c r="Q84" s="122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120" t="n"/>
      <c r="H85" s="121" t="n"/>
      <c r="I85" s="122" t="n"/>
      <c r="J85" s="70" t="n"/>
      <c r="K85" s="70" t="n"/>
      <c r="L85" s="70" t="n"/>
      <c r="M85" s="70" t="n"/>
      <c r="N85" s="70" t="n"/>
      <c r="O85" s="70" t="n"/>
      <c r="P85" s="123" t="n"/>
      <c r="Q85" s="122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120" t="n"/>
      <c r="H86" s="121" t="n"/>
      <c r="I86" s="122" t="n"/>
      <c r="J86" s="70" t="n"/>
      <c r="K86" s="70" t="n"/>
      <c r="L86" s="70" t="n"/>
      <c r="M86" s="70" t="n"/>
      <c r="N86" s="70" t="n"/>
      <c r="O86" s="70" t="n"/>
      <c r="P86" s="123" t="n"/>
      <c r="Q86" s="122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120" t="n"/>
      <c r="H87" s="121" t="n"/>
      <c r="I87" s="122" t="n"/>
      <c r="J87" s="70" t="n"/>
      <c r="K87" s="70" t="n"/>
      <c r="L87" s="70" t="n"/>
      <c r="M87" s="70" t="n"/>
      <c r="N87" s="70" t="n"/>
      <c r="O87" s="70" t="n"/>
      <c r="P87" s="123" t="n"/>
      <c r="Q87" s="122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120" t="n"/>
      <c r="H88" s="121" t="n"/>
      <c r="I88" s="122" t="n"/>
      <c r="J88" s="70" t="n"/>
      <c r="K88" s="70" t="n"/>
      <c r="L88" s="70" t="n"/>
      <c r="M88" s="70" t="n"/>
      <c r="N88" s="70" t="n"/>
      <c r="O88" s="70" t="n"/>
      <c r="P88" s="123" t="n"/>
      <c r="Q88" s="122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120" t="n"/>
      <c r="H89" s="121" t="n"/>
      <c r="I89" s="122" t="n"/>
      <c r="J89" s="70" t="n"/>
      <c r="K89" s="70" t="n"/>
      <c r="L89" s="70" t="n"/>
      <c r="M89" s="70" t="n"/>
      <c r="N89" s="70" t="n"/>
      <c r="O89" s="70" t="n"/>
      <c r="P89" s="123" t="n"/>
      <c r="Q89" s="122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120" t="n"/>
      <c r="H90" s="121" t="n"/>
      <c r="I90" s="122" t="n"/>
      <c r="J90" s="70" t="n"/>
      <c r="K90" s="70" t="n"/>
      <c r="L90" s="70" t="n"/>
      <c r="M90" s="70" t="n"/>
      <c r="N90" s="70" t="n"/>
      <c r="O90" s="70" t="n"/>
      <c r="P90" s="123" t="n"/>
      <c r="Q90" s="122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120" t="n"/>
      <c r="H91" s="121" t="n"/>
      <c r="I91" s="122" t="n"/>
      <c r="J91" s="70" t="n"/>
      <c r="K91" s="70" t="n"/>
      <c r="L91" s="70" t="n"/>
      <c r="M91" s="70" t="n"/>
      <c r="N91" s="70" t="n"/>
      <c r="O91" s="70" t="n"/>
      <c r="P91" s="123" t="n"/>
      <c r="Q91" s="122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120" t="n"/>
      <c r="H92" s="121" t="n"/>
      <c r="I92" s="122" t="n"/>
      <c r="J92" s="70" t="n"/>
      <c r="K92" s="70" t="n"/>
      <c r="L92" s="70" t="n"/>
      <c r="M92" s="70" t="n"/>
      <c r="N92" s="70" t="n"/>
      <c r="O92" s="70" t="n"/>
      <c r="P92" s="123" t="n"/>
      <c r="Q92" s="122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120" t="n"/>
      <c r="H93" s="121" t="n"/>
      <c r="I93" s="122" t="n"/>
      <c r="J93" s="70" t="n"/>
      <c r="K93" s="70" t="n"/>
      <c r="L93" s="70" t="n"/>
      <c r="M93" s="70" t="n"/>
      <c r="N93" s="70" t="n"/>
      <c r="O93" s="70" t="n"/>
      <c r="P93" s="123" t="n"/>
      <c r="Q93" s="122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120" t="n"/>
      <c r="H94" s="121" t="n"/>
      <c r="I94" s="122" t="n"/>
      <c r="J94" s="70" t="n"/>
      <c r="K94" s="70" t="n"/>
      <c r="L94" s="70" t="n"/>
      <c r="M94" s="70" t="n"/>
      <c r="N94" s="70" t="n"/>
      <c r="O94" s="70" t="n"/>
      <c r="P94" s="123" t="n"/>
      <c r="Q94" s="122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120" t="n"/>
      <c r="H95" s="121" t="n"/>
      <c r="I95" s="122" t="n"/>
      <c r="J95" s="70" t="n"/>
      <c r="K95" s="70" t="n"/>
      <c r="L95" s="70" t="n"/>
      <c r="M95" s="70" t="n"/>
      <c r="N95" s="70" t="n"/>
      <c r="O95" s="70" t="n"/>
      <c r="P95" s="123" t="n"/>
      <c r="Q95" s="122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120" t="n"/>
      <c r="H96" s="121" t="n"/>
      <c r="I96" s="122" t="n"/>
      <c r="J96" s="70" t="n"/>
      <c r="K96" s="70" t="n"/>
      <c r="L96" s="70" t="n"/>
      <c r="M96" s="70" t="n"/>
      <c r="N96" s="70" t="n"/>
      <c r="O96" s="70" t="n"/>
      <c r="P96" s="123" t="n"/>
      <c r="Q96" s="122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120" t="n"/>
      <c r="H97" s="121" t="n"/>
      <c r="I97" s="122" t="n"/>
      <c r="J97" s="70" t="n"/>
      <c r="K97" s="70" t="n"/>
      <c r="L97" s="70" t="n"/>
      <c r="M97" s="70" t="n"/>
      <c r="N97" s="70" t="n"/>
      <c r="O97" s="70" t="n"/>
      <c r="P97" s="123" t="n"/>
      <c r="Q97" s="122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120" t="n"/>
      <c r="H98" s="121" t="n"/>
      <c r="I98" s="122" t="n"/>
      <c r="J98" s="70" t="n"/>
      <c r="K98" s="70" t="n"/>
      <c r="L98" s="70" t="n"/>
      <c r="M98" s="70" t="n"/>
      <c r="N98" s="70" t="n"/>
      <c r="O98" s="70" t="n"/>
      <c r="P98" s="123" t="n"/>
      <c r="Q98" s="122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120" t="n"/>
      <c r="H99" s="121" t="n"/>
      <c r="I99" s="122" t="n"/>
      <c r="J99" s="70" t="n"/>
      <c r="K99" s="70" t="n"/>
      <c r="L99" s="70" t="n"/>
      <c r="M99" s="70" t="n"/>
      <c r="N99" s="70" t="n"/>
      <c r="O99" s="70" t="n"/>
      <c r="P99" s="123" t="n"/>
      <c r="Q99" s="122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120" t="n"/>
      <c r="H100" s="121" t="n"/>
      <c r="I100" s="122" t="n"/>
      <c r="J100" s="70" t="n"/>
      <c r="K100" s="70" t="n"/>
      <c r="L100" s="70" t="n"/>
      <c r="M100" s="70" t="n"/>
      <c r="N100" s="70" t="n"/>
      <c r="O100" s="70" t="n"/>
      <c r="P100" s="123" t="n"/>
      <c r="Q100" s="122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120" t="n"/>
      <c r="H101" s="121" t="n"/>
      <c r="I101" s="122" t="n"/>
      <c r="J101" s="70" t="n"/>
      <c r="K101" s="70" t="n"/>
      <c r="L101" s="70" t="n"/>
      <c r="M101" s="70" t="n"/>
      <c r="N101" s="70" t="n"/>
      <c r="O101" s="70" t="n"/>
      <c r="P101" s="123" t="n"/>
      <c r="Q101" s="122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120" t="n"/>
      <c r="H102" s="121" t="n"/>
      <c r="I102" s="122" t="n"/>
      <c r="J102" s="70" t="n"/>
      <c r="K102" s="70" t="n"/>
      <c r="L102" s="70" t="n"/>
      <c r="M102" s="70" t="n"/>
      <c r="N102" s="70" t="n"/>
      <c r="O102" s="70" t="n"/>
      <c r="P102" s="123" t="n"/>
      <c r="Q102" s="122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120" t="n"/>
      <c r="H103" s="121" t="n"/>
      <c r="I103" s="122" t="n"/>
      <c r="J103" s="70" t="n"/>
      <c r="K103" s="70" t="n"/>
      <c r="L103" s="70" t="n"/>
      <c r="M103" s="70" t="n"/>
      <c r="N103" s="70" t="n"/>
      <c r="O103" s="70" t="n"/>
      <c r="P103" s="123" t="n"/>
      <c r="Q103" s="122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120" t="n"/>
      <c r="H104" s="121" t="n"/>
      <c r="I104" s="122" t="n"/>
      <c r="J104" s="70" t="n"/>
      <c r="K104" s="70" t="n"/>
      <c r="L104" s="70" t="n"/>
      <c r="M104" s="70" t="n"/>
      <c r="N104" s="70" t="n"/>
      <c r="O104" s="70" t="n"/>
      <c r="P104" s="123" t="n"/>
      <c r="Q104" s="122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120" t="n"/>
      <c r="H105" s="121" t="n"/>
      <c r="I105" s="122" t="n"/>
      <c r="J105" s="70" t="n"/>
      <c r="K105" s="70" t="n"/>
      <c r="L105" s="70" t="n"/>
      <c r="M105" s="70" t="n"/>
      <c r="N105" s="70" t="n"/>
      <c r="O105" s="70" t="n"/>
      <c r="P105" s="123" t="n"/>
      <c r="Q105" s="122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120" t="n"/>
      <c r="H106" s="121" t="n"/>
      <c r="I106" s="122" t="n"/>
      <c r="J106" s="70" t="n"/>
      <c r="K106" s="70" t="n"/>
      <c r="L106" s="70" t="n"/>
      <c r="M106" s="70" t="n"/>
      <c r="N106" s="70" t="n"/>
      <c r="O106" s="70" t="n"/>
      <c r="P106" s="123" t="n"/>
      <c r="Q106" s="122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120" t="n"/>
      <c r="H107" s="121" t="n"/>
      <c r="I107" s="122" t="n"/>
      <c r="J107" s="70" t="n"/>
      <c r="K107" s="70" t="n"/>
      <c r="L107" s="70" t="n"/>
      <c r="M107" s="70" t="n"/>
      <c r="N107" s="70" t="n"/>
      <c r="O107" s="70" t="n"/>
      <c r="P107" s="123" t="n"/>
      <c r="Q107" s="122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120" t="n"/>
      <c r="H108" s="121" t="n"/>
      <c r="I108" s="122" t="n"/>
      <c r="J108" s="70" t="n"/>
      <c r="K108" s="70" t="n"/>
      <c r="L108" s="70" t="n"/>
      <c r="M108" s="70" t="n"/>
      <c r="N108" s="70" t="n"/>
      <c r="O108" s="70" t="n"/>
      <c r="P108" s="123" t="n"/>
      <c r="Q108" s="122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120" t="n"/>
      <c r="H109" s="121" t="n"/>
      <c r="I109" s="122" t="n"/>
      <c r="J109" s="70" t="n"/>
      <c r="K109" s="70" t="n"/>
      <c r="L109" s="70" t="n"/>
      <c r="M109" s="70" t="n"/>
      <c r="N109" s="70" t="n"/>
      <c r="O109" s="70" t="n"/>
      <c r="P109" s="123" t="n"/>
      <c r="Q109" s="122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120" t="n"/>
      <c r="H110" s="121" t="n"/>
      <c r="I110" s="122" t="n"/>
      <c r="J110" s="70" t="n"/>
      <c r="K110" s="70" t="n"/>
      <c r="L110" s="70" t="n"/>
      <c r="M110" s="70" t="n"/>
      <c r="N110" s="70" t="n"/>
      <c r="O110" s="70" t="n"/>
      <c r="P110" s="123" t="n"/>
      <c r="Q110" s="122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120" t="n"/>
      <c r="H111" s="121" t="n"/>
      <c r="I111" s="122" t="n"/>
      <c r="J111" s="70" t="n"/>
      <c r="K111" s="70" t="n"/>
      <c r="L111" s="70" t="n"/>
      <c r="M111" s="70" t="n"/>
      <c r="N111" s="70" t="n"/>
      <c r="O111" s="70" t="n"/>
      <c r="P111" s="123" t="n"/>
      <c r="Q111" s="122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120" t="n"/>
      <c r="H112" s="121" t="n"/>
      <c r="I112" s="122" t="n"/>
      <c r="J112" s="70" t="n"/>
      <c r="K112" s="70" t="n"/>
      <c r="L112" s="70" t="n"/>
      <c r="M112" s="70" t="n"/>
      <c r="N112" s="70" t="n"/>
      <c r="O112" s="70" t="n"/>
      <c r="P112" s="123" t="n"/>
      <c r="Q112" s="122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120" t="n"/>
      <c r="H113" s="121" t="n"/>
      <c r="I113" s="122" t="n"/>
      <c r="J113" s="70" t="n"/>
      <c r="K113" s="70" t="n"/>
      <c r="L113" s="70" t="n"/>
      <c r="M113" s="70" t="n"/>
      <c r="N113" s="70" t="n"/>
      <c r="O113" s="70" t="n"/>
      <c r="P113" s="123" t="n"/>
      <c r="Q113" s="122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120" t="n"/>
      <c r="H114" s="121" t="n"/>
      <c r="I114" s="122" t="n"/>
      <c r="J114" s="70" t="n"/>
      <c r="K114" s="70" t="n"/>
      <c r="L114" s="70" t="n"/>
      <c r="M114" s="70" t="n"/>
      <c r="N114" s="70" t="n"/>
      <c r="O114" s="70" t="n"/>
      <c r="P114" s="123" t="n"/>
      <c r="Q114" s="122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120" t="n"/>
      <c r="H115" s="121" t="n"/>
      <c r="I115" s="122" t="n"/>
      <c r="J115" s="70" t="n"/>
      <c r="K115" s="70" t="n"/>
      <c r="L115" s="70" t="n"/>
      <c r="M115" s="70" t="n"/>
      <c r="N115" s="70" t="n"/>
      <c r="O115" s="70" t="n"/>
      <c r="P115" s="123" t="n"/>
      <c r="Q115" s="122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120" t="n"/>
      <c r="H116" s="121" t="n"/>
      <c r="I116" s="122" t="n"/>
      <c r="J116" s="70" t="n"/>
      <c r="K116" s="70" t="n"/>
      <c r="L116" s="70" t="n"/>
      <c r="M116" s="70" t="n"/>
      <c r="N116" s="70" t="n"/>
      <c r="O116" s="70" t="n"/>
      <c r="P116" s="123" t="n"/>
      <c r="Q116" s="122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120" t="n"/>
      <c r="H117" s="121" t="n"/>
      <c r="I117" s="122" t="n"/>
      <c r="J117" s="70" t="n"/>
      <c r="K117" s="70" t="n"/>
      <c r="L117" s="70" t="n"/>
      <c r="M117" s="70" t="n"/>
      <c r="N117" s="70" t="n"/>
      <c r="O117" s="70" t="n"/>
      <c r="P117" s="123" t="n"/>
      <c r="Q117" s="122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120" t="n"/>
      <c r="H118" s="121" t="n"/>
      <c r="I118" s="122" t="n"/>
      <c r="J118" s="70" t="n"/>
      <c r="K118" s="70" t="n"/>
      <c r="L118" s="70" t="n"/>
      <c r="M118" s="70" t="n"/>
      <c r="N118" s="70" t="n"/>
      <c r="O118" s="70" t="n"/>
      <c r="P118" s="123" t="n"/>
      <c r="Q118" s="122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120" t="n"/>
      <c r="H119" s="121" t="n"/>
      <c r="I119" s="122" t="n"/>
      <c r="J119" s="70" t="n"/>
      <c r="K119" s="70" t="n"/>
      <c r="L119" s="70" t="n"/>
      <c r="M119" s="70" t="n"/>
      <c r="N119" s="70" t="n"/>
      <c r="O119" s="70" t="n"/>
      <c r="P119" s="123" t="n"/>
      <c r="Q119" s="122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120" t="n"/>
      <c r="H120" s="121" t="n"/>
      <c r="I120" s="122" t="n"/>
      <c r="J120" s="70" t="n"/>
      <c r="K120" s="70" t="n"/>
      <c r="L120" s="70" t="n"/>
      <c r="M120" s="70" t="n"/>
      <c r="N120" s="70" t="n"/>
      <c r="O120" s="70" t="n"/>
      <c r="P120" s="123" t="n"/>
      <c r="Q120" s="122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120" t="n"/>
      <c r="H121" s="121" t="n"/>
      <c r="I121" s="122" t="n"/>
      <c r="J121" s="70" t="n"/>
      <c r="K121" s="70" t="n"/>
      <c r="L121" s="70" t="n"/>
      <c r="M121" s="70" t="n"/>
      <c r="N121" s="70" t="n"/>
      <c r="O121" s="70" t="n"/>
      <c r="P121" s="123" t="n"/>
      <c r="Q121" s="122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120" t="n"/>
      <c r="H122" s="121" t="n"/>
      <c r="I122" s="122" t="n"/>
      <c r="J122" s="70" t="n"/>
      <c r="K122" s="70" t="n"/>
      <c r="L122" s="70" t="n"/>
      <c r="M122" s="70" t="n"/>
      <c r="N122" s="70" t="n"/>
      <c r="O122" s="70" t="n"/>
      <c r="P122" s="123" t="n"/>
      <c r="Q122" s="122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120" t="n"/>
      <c r="H123" s="121" t="n"/>
      <c r="I123" s="122" t="n"/>
      <c r="J123" s="70" t="n"/>
      <c r="K123" s="70" t="n"/>
      <c r="L123" s="70" t="n"/>
      <c r="M123" s="70" t="n"/>
      <c r="N123" s="70" t="n"/>
      <c r="O123" s="70" t="n"/>
      <c r="P123" s="123" t="n"/>
      <c r="Q123" s="122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120" t="n"/>
      <c r="H124" s="121" t="n"/>
      <c r="I124" s="122" t="n"/>
      <c r="J124" s="70" t="n"/>
      <c r="K124" s="70" t="n"/>
      <c r="L124" s="70" t="n"/>
      <c r="M124" s="70" t="n"/>
      <c r="N124" s="70" t="n"/>
      <c r="O124" s="70" t="n"/>
      <c r="P124" s="123" t="n"/>
      <c r="Q124" s="122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120" t="n"/>
      <c r="H125" s="121" t="n"/>
      <c r="I125" s="122" t="n"/>
      <c r="J125" s="70" t="n"/>
      <c r="K125" s="70" t="n"/>
      <c r="L125" s="70" t="n"/>
      <c r="M125" s="70" t="n"/>
      <c r="N125" s="70" t="n"/>
      <c r="O125" s="70" t="n"/>
      <c r="P125" s="123" t="n"/>
      <c r="Q125" s="122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120" t="n"/>
      <c r="H126" s="121" t="n"/>
      <c r="I126" s="122" t="n"/>
      <c r="J126" s="70" t="n"/>
      <c r="K126" s="70" t="n"/>
      <c r="L126" s="70" t="n"/>
      <c r="M126" s="70" t="n"/>
      <c r="N126" s="70" t="n"/>
      <c r="O126" s="70" t="n"/>
      <c r="P126" s="123" t="n"/>
      <c r="Q126" s="122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120" t="n"/>
      <c r="H127" s="121" t="n"/>
      <c r="I127" s="122" t="n"/>
      <c r="J127" s="70" t="n"/>
      <c r="K127" s="70" t="n"/>
      <c r="L127" s="70" t="n"/>
      <c r="M127" s="70" t="n"/>
      <c r="N127" s="70" t="n"/>
      <c r="O127" s="70" t="n"/>
      <c r="P127" s="123" t="n"/>
      <c r="Q127" s="122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120" t="n"/>
      <c r="H128" s="121" t="n"/>
      <c r="I128" s="122" t="n"/>
      <c r="J128" s="70" t="n"/>
      <c r="K128" s="70" t="n"/>
      <c r="L128" s="70" t="n"/>
      <c r="M128" s="70" t="n"/>
      <c r="N128" s="70" t="n"/>
      <c r="O128" s="70" t="n"/>
      <c r="P128" s="123" t="n"/>
      <c r="Q128" s="122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120" t="n"/>
      <c r="H129" s="121" t="n"/>
      <c r="I129" s="122" t="n"/>
      <c r="J129" s="70" t="n"/>
      <c r="K129" s="70" t="n"/>
      <c r="L129" s="70" t="n"/>
      <c r="M129" s="70" t="n"/>
      <c r="N129" s="70" t="n"/>
      <c r="O129" s="70" t="n"/>
      <c r="P129" s="123" t="n"/>
      <c r="Q129" s="122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120" t="n"/>
      <c r="H130" s="121" t="n"/>
      <c r="I130" s="122" t="n"/>
      <c r="J130" s="70" t="n"/>
      <c r="K130" s="70" t="n"/>
      <c r="L130" s="70" t="n"/>
      <c r="M130" s="70" t="n"/>
      <c r="N130" s="70" t="n"/>
      <c r="O130" s="70" t="n"/>
      <c r="P130" s="123" t="n"/>
      <c r="Q130" s="122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120" t="n"/>
      <c r="H131" s="121" t="n"/>
      <c r="I131" s="122" t="n"/>
      <c r="J131" s="70" t="n"/>
      <c r="K131" s="70" t="n"/>
      <c r="L131" s="70" t="n"/>
      <c r="M131" s="70" t="n"/>
      <c r="N131" s="70" t="n"/>
      <c r="O131" s="70" t="n"/>
      <c r="P131" s="123" t="n"/>
      <c r="Q131" s="122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120" t="n"/>
      <c r="H132" s="121" t="n"/>
      <c r="I132" s="122" t="n"/>
      <c r="J132" s="70" t="n"/>
      <c r="K132" s="70" t="n"/>
      <c r="L132" s="70" t="n"/>
      <c r="M132" s="70" t="n"/>
      <c r="N132" s="70" t="n"/>
      <c r="O132" s="70" t="n"/>
      <c r="P132" s="123" t="n"/>
      <c r="Q132" s="122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120" t="n"/>
      <c r="H133" s="121" t="n"/>
      <c r="I133" s="122" t="n"/>
      <c r="J133" s="70" t="n"/>
      <c r="K133" s="70" t="n"/>
      <c r="L133" s="70" t="n"/>
      <c r="M133" s="70" t="n"/>
      <c r="N133" s="70" t="n"/>
      <c r="O133" s="70" t="n"/>
      <c r="P133" s="123" t="n"/>
      <c r="Q133" s="122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120" t="n"/>
      <c r="H134" s="121" t="n"/>
      <c r="I134" s="122" t="n"/>
      <c r="J134" s="70" t="n"/>
      <c r="K134" s="70" t="n"/>
      <c r="L134" s="70" t="n"/>
      <c r="M134" s="70" t="n"/>
      <c r="N134" s="70" t="n"/>
      <c r="O134" s="70" t="n"/>
      <c r="P134" s="123" t="n"/>
      <c r="Q134" s="122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120" t="n"/>
      <c r="H135" s="121" t="n"/>
      <c r="I135" s="122" t="n"/>
      <c r="J135" s="70" t="n"/>
      <c r="K135" s="70" t="n"/>
      <c r="L135" s="70" t="n"/>
      <c r="M135" s="70" t="n"/>
      <c r="N135" s="70" t="n"/>
      <c r="O135" s="70" t="n"/>
      <c r="P135" s="123" t="n"/>
      <c r="Q135" s="122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120" t="n"/>
      <c r="H136" s="121" t="n"/>
      <c r="I136" s="122" t="n"/>
      <c r="J136" s="70" t="n"/>
      <c r="K136" s="70" t="n"/>
      <c r="L136" s="70" t="n"/>
      <c r="M136" s="70" t="n"/>
      <c r="N136" s="70" t="n"/>
      <c r="O136" s="70" t="n"/>
      <c r="P136" s="123" t="n"/>
      <c r="Q136" s="122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120" t="n"/>
      <c r="H137" s="121" t="n"/>
      <c r="I137" s="122" t="n"/>
      <c r="J137" s="70" t="n"/>
      <c r="K137" s="70" t="n"/>
      <c r="L137" s="70" t="n"/>
      <c r="M137" s="70" t="n"/>
      <c r="N137" s="70" t="n"/>
      <c r="O137" s="70" t="n"/>
      <c r="P137" s="123" t="n"/>
      <c r="Q137" s="122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120" t="n"/>
      <c r="H138" s="121" t="n"/>
      <c r="I138" s="122" t="n"/>
      <c r="J138" s="70" t="n"/>
      <c r="K138" s="70" t="n"/>
      <c r="L138" s="70" t="n"/>
      <c r="M138" s="70" t="n"/>
      <c r="N138" s="70" t="n"/>
      <c r="O138" s="70" t="n"/>
      <c r="P138" s="123" t="n"/>
      <c r="Q138" s="122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120" t="n"/>
      <c r="H139" s="121" t="n"/>
      <c r="I139" s="122" t="n"/>
      <c r="J139" s="70" t="n"/>
      <c r="K139" s="70" t="n"/>
      <c r="L139" s="70" t="n"/>
      <c r="M139" s="70" t="n"/>
      <c r="N139" s="70" t="n"/>
      <c r="O139" s="70" t="n"/>
      <c r="P139" s="123" t="n"/>
      <c r="Q139" s="122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120" t="n"/>
      <c r="H140" s="121" t="n"/>
      <c r="I140" s="122" t="n"/>
      <c r="J140" s="70" t="n"/>
      <c r="K140" s="70" t="n"/>
      <c r="L140" s="70" t="n"/>
      <c r="M140" s="70" t="n"/>
      <c r="N140" s="70" t="n"/>
      <c r="O140" s="70" t="n"/>
      <c r="P140" s="123" t="n"/>
      <c r="Q140" s="122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120" t="n"/>
      <c r="H141" s="121" t="n"/>
      <c r="I141" s="122" t="n"/>
      <c r="J141" s="70" t="n"/>
      <c r="K141" s="70" t="n"/>
      <c r="L141" s="70" t="n"/>
      <c r="M141" s="70" t="n"/>
      <c r="N141" s="70" t="n"/>
      <c r="O141" s="70" t="n"/>
      <c r="P141" s="123" t="n"/>
      <c r="Q141" s="122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120" t="n"/>
      <c r="H142" s="121" t="n"/>
      <c r="I142" s="122" t="n"/>
      <c r="J142" s="70" t="n"/>
      <c r="K142" s="70" t="n"/>
      <c r="L142" s="70" t="n"/>
      <c r="M142" s="70" t="n"/>
      <c r="N142" s="70" t="n"/>
      <c r="O142" s="70" t="n"/>
      <c r="P142" s="123" t="n"/>
      <c r="Q142" s="122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120" t="n"/>
      <c r="H143" s="121" t="n"/>
      <c r="I143" s="122" t="n"/>
      <c r="J143" s="70" t="n"/>
      <c r="K143" s="70" t="n"/>
      <c r="L143" s="70" t="n"/>
      <c r="M143" s="70" t="n"/>
      <c r="N143" s="70" t="n"/>
      <c r="O143" s="70" t="n"/>
      <c r="P143" s="123" t="n"/>
      <c r="Q143" s="122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120" t="n"/>
      <c r="H144" s="121" t="n"/>
      <c r="I144" s="122" t="n"/>
      <c r="J144" s="70" t="n"/>
      <c r="K144" s="70" t="n"/>
      <c r="L144" s="70" t="n"/>
      <c r="M144" s="70" t="n"/>
      <c r="N144" s="70" t="n"/>
      <c r="O144" s="70" t="n"/>
      <c r="P144" s="123" t="n"/>
      <c r="Q144" s="122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120" t="n"/>
      <c r="H145" s="121" t="n"/>
      <c r="I145" s="122" t="n"/>
      <c r="J145" s="70" t="n"/>
      <c r="K145" s="70" t="n"/>
      <c r="L145" s="70" t="n"/>
      <c r="M145" s="70" t="n"/>
      <c r="N145" s="70" t="n"/>
      <c r="O145" s="70" t="n"/>
      <c r="P145" s="123" t="n"/>
      <c r="Q145" s="122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120" t="n"/>
      <c r="H146" s="121" t="n"/>
      <c r="I146" s="122" t="n"/>
      <c r="J146" s="70" t="n"/>
      <c r="K146" s="70" t="n"/>
      <c r="L146" s="70" t="n"/>
      <c r="M146" s="70" t="n"/>
      <c r="N146" s="70" t="n"/>
      <c r="O146" s="70" t="n"/>
      <c r="P146" s="123" t="n"/>
      <c r="Q146" s="122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120" t="n"/>
      <c r="H147" s="121" t="n"/>
      <c r="I147" s="122" t="n"/>
      <c r="J147" s="70" t="n"/>
      <c r="K147" s="70" t="n"/>
      <c r="L147" s="70" t="n"/>
      <c r="M147" s="70" t="n"/>
      <c r="N147" s="70" t="n"/>
      <c r="O147" s="70" t="n"/>
      <c r="P147" s="123" t="n"/>
      <c r="Q147" s="122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120" t="n"/>
      <c r="H148" s="121" t="n"/>
      <c r="I148" s="122" t="n"/>
      <c r="J148" s="70" t="n"/>
      <c r="K148" s="70" t="n"/>
      <c r="L148" s="70" t="n"/>
      <c r="M148" s="70" t="n"/>
      <c r="N148" s="70" t="n"/>
      <c r="O148" s="70" t="n"/>
      <c r="P148" s="123" t="n"/>
      <c r="Q148" s="122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120" t="n"/>
      <c r="H149" s="121" t="n"/>
      <c r="I149" s="122" t="n"/>
      <c r="J149" s="70" t="n"/>
      <c r="K149" s="70" t="n"/>
      <c r="L149" s="70" t="n"/>
      <c r="M149" s="70" t="n"/>
      <c r="N149" s="70" t="n"/>
      <c r="O149" s="70" t="n"/>
      <c r="P149" s="123" t="n"/>
      <c r="Q149" s="122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120" t="n"/>
      <c r="H150" s="121" t="n"/>
      <c r="I150" s="122" t="n"/>
      <c r="J150" s="70" t="n"/>
      <c r="K150" s="70" t="n"/>
      <c r="L150" s="70" t="n"/>
      <c r="M150" s="70" t="n"/>
      <c r="N150" s="70" t="n"/>
      <c r="O150" s="70" t="n"/>
      <c r="P150" s="123" t="n"/>
      <c r="Q150" s="122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120" t="n"/>
      <c r="H151" s="121" t="n"/>
      <c r="I151" s="122" t="n"/>
      <c r="J151" s="70" t="n"/>
      <c r="K151" s="70" t="n"/>
      <c r="L151" s="70" t="n"/>
      <c r="M151" s="70" t="n"/>
      <c r="N151" s="70" t="n"/>
      <c r="O151" s="70" t="n"/>
      <c r="P151" s="123" t="n"/>
      <c r="Q151" s="122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120" t="n"/>
      <c r="H152" s="121" t="n"/>
      <c r="I152" s="122" t="n"/>
      <c r="J152" s="70" t="n"/>
      <c r="K152" s="70" t="n"/>
      <c r="L152" s="70" t="n"/>
      <c r="M152" s="70" t="n"/>
      <c r="N152" s="70" t="n"/>
      <c r="O152" s="70" t="n"/>
      <c r="P152" s="123" t="n"/>
      <c r="Q152" s="122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120" t="n"/>
      <c r="H153" s="121" t="n"/>
      <c r="I153" s="122" t="n"/>
      <c r="J153" s="70" t="n"/>
      <c r="K153" s="70" t="n"/>
      <c r="L153" s="70" t="n"/>
      <c r="M153" s="70" t="n"/>
      <c r="N153" s="70" t="n"/>
      <c r="O153" s="70" t="n"/>
      <c r="P153" s="123" t="n"/>
      <c r="Q153" s="122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120" t="n"/>
      <c r="H154" s="121" t="n"/>
      <c r="I154" s="122" t="n"/>
      <c r="J154" s="70" t="n"/>
      <c r="K154" s="70" t="n"/>
      <c r="L154" s="70" t="n"/>
      <c r="M154" s="70" t="n"/>
      <c r="N154" s="70" t="n"/>
      <c r="O154" s="70" t="n"/>
      <c r="P154" s="123" t="n"/>
      <c r="Q154" s="122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120" t="n"/>
      <c r="H155" s="121" t="n"/>
      <c r="I155" s="122" t="n"/>
      <c r="J155" s="70" t="n"/>
      <c r="K155" s="70" t="n"/>
      <c r="L155" s="70" t="n"/>
      <c r="M155" s="70" t="n"/>
      <c r="N155" s="70" t="n"/>
      <c r="O155" s="70" t="n"/>
      <c r="P155" s="123" t="n"/>
      <c r="Q155" s="122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120" t="n"/>
      <c r="H156" s="121" t="n"/>
      <c r="I156" s="122" t="n"/>
      <c r="J156" s="70" t="n"/>
      <c r="K156" s="70" t="n"/>
      <c r="L156" s="70" t="n"/>
      <c r="M156" s="70" t="n"/>
      <c r="N156" s="70" t="n"/>
      <c r="O156" s="70" t="n"/>
      <c r="P156" s="123" t="n"/>
      <c r="Q156" s="122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120" t="n"/>
      <c r="H157" s="121" t="n"/>
      <c r="I157" s="122" t="n"/>
      <c r="J157" s="70" t="n"/>
      <c r="K157" s="70" t="n"/>
      <c r="L157" s="70" t="n"/>
      <c r="M157" s="70" t="n"/>
      <c r="N157" s="70" t="n"/>
      <c r="O157" s="70" t="n"/>
      <c r="P157" s="123" t="n"/>
      <c r="Q157" s="122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120" t="n"/>
      <c r="H158" s="121" t="n"/>
      <c r="I158" s="122" t="n"/>
      <c r="J158" s="70" t="n"/>
      <c r="K158" s="70" t="n"/>
      <c r="L158" s="70" t="n"/>
      <c r="M158" s="70" t="n"/>
      <c r="N158" s="70" t="n"/>
      <c r="O158" s="70" t="n"/>
      <c r="P158" s="123" t="n"/>
      <c r="Q158" s="122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120" t="n"/>
      <c r="H159" s="121" t="n"/>
      <c r="I159" s="122" t="n"/>
      <c r="J159" s="70" t="n"/>
      <c r="K159" s="70" t="n"/>
      <c r="L159" s="70" t="n"/>
      <c r="M159" s="70" t="n"/>
      <c r="N159" s="70" t="n"/>
      <c r="O159" s="70" t="n"/>
      <c r="P159" s="123" t="n"/>
      <c r="Q159" s="122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120" t="n"/>
      <c r="H160" s="121" t="n"/>
      <c r="I160" s="122" t="n"/>
      <c r="J160" s="70" t="n"/>
      <c r="K160" s="70" t="n"/>
      <c r="L160" s="70" t="n"/>
      <c r="M160" s="70" t="n"/>
      <c r="N160" s="70" t="n"/>
      <c r="O160" s="70" t="n"/>
      <c r="P160" s="123" t="n"/>
      <c r="Q160" s="122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120" t="n"/>
      <c r="H161" s="121" t="n"/>
      <c r="I161" s="122" t="n"/>
      <c r="J161" s="70" t="n"/>
      <c r="K161" s="70" t="n"/>
      <c r="L161" s="70" t="n"/>
      <c r="M161" s="70" t="n"/>
      <c r="N161" s="70" t="n"/>
      <c r="O161" s="70" t="n"/>
      <c r="P161" s="123" t="n"/>
      <c r="Q161" s="122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120" t="n"/>
      <c r="H162" s="121" t="n"/>
      <c r="I162" s="122" t="n"/>
      <c r="J162" s="70" t="n"/>
      <c r="K162" s="70" t="n"/>
      <c r="L162" s="70" t="n"/>
      <c r="M162" s="70" t="n"/>
      <c r="N162" s="70" t="n"/>
      <c r="O162" s="70" t="n"/>
      <c r="P162" s="123" t="n"/>
      <c r="Q162" s="122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120" t="n"/>
      <c r="H163" s="121" t="n"/>
      <c r="I163" s="122" t="n"/>
      <c r="J163" s="70" t="n"/>
      <c r="K163" s="70" t="n"/>
      <c r="L163" s="70" t="n"/>
      <c r="M163" s="70" t="n"/>
      <c r="N163" s="70" t="n"/>
      <c r="O163" s="70" t="n"/>
      <c r="P163" s="123" t="n"/>
      <c r="Q163" s="122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120" t="n"/>
      <c r="H164" s="121" t="n"/>
      <c r="I164" s="122" t="n"/>
      <c r="J164" s="70" t="n"/>
      <c r="K164" s="70" t="n"/>
      <c r="L164" s="70" t="n"/>
      <c r="M164" s="70" t="n"/>
      <c r="N164" s="70" t="n"/>
      <c r="O164" s="70" t="n"/>
      <c r="P164" s="123" t="n"/>
      <c r="Q164" s="122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120" t="n"/>
      <c r="H165" s="121" t="n"/>
      <c r="I165" s="122" t="n"/>
      <c r="J165" s="70" t="n"/>
      <c r="K165" s="70" t="n"/>
      <c r="L165" s="70" t="n"/>
      <c r="M165" s="70" t="n"/>
      <c r="N165" s="70" t="n"/>
      <c r="O165" s="70" t="n"/>
      <c r="P165" s="123" t="n"/>
      <c r="Q165" s="122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120" t="n"/>
      <c r="H166" s="121" t="n"/>
      <c r="I166" s="122" t="n"/>
      <c r="J166" s="70" t="n"/>
      <c r="K166" s="70" t="n"/>
      <c r="L166" s="70" t="n"/>
      <c r="M166" s="70" t="n"/>
      <c r="N166" s="70" t="n"/>
      <c r="O166" s="70" t="n"/>
      <c r="P166" s="123" t="n"/>
      <c r="Q166" s="122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120" t="n"/>
      <c r="H167" s="121" t="n"/>
      <c r="I167" s="122" t="n"/>
      <c r="J167" s="70" t="n"/>
      <c r="K167" s="70" t="n"/>
      <c r="L167" s="70" t="n"/>
      <c r="M167" s="70" t="n"/>
      <c r="N167" s="70" t="n"/>
      <c r="O167" s="70" t="n"/>
      <c r="P167" s="123" t="n"/>
      <c r="Q167" s="122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120" t="n"/>
      <c r="H168" s="121" t="n"/>
      <c r="I168" s="122" t="n"/>
      <c r="J168" s="70" t="n"/>
      <c r="K168" s="70" t="n"/>
      <c r="L168" s="70" t="n"/>
      <c r="M168" s="70" t="n"/>
      <c r="N168" s="70" t="n"/>
      <c r="O168" s="70" t="n"/>
      <c r="P168" s="123" t="n"/>
      <c r="Q168" s="122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120" t="n"/>
      <c r="H169" s="121" t="n"/>
      <c r="I169" s="122" t="n"/>
      <c r="J169" s="70" t="n"/>
      <c r="K169" s="70" t="n"/>
      <c r="L169" s="70" t="n"/>
      <c r="M169" s="70" t="n"/>
      <c r="N169" s="70" t="n"/>
      <c r="O169" s="70" t="n"/>
      <c r="P169" s="123" t="n"/>
      <c r="Q169" s="122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120" t="n"/>
      <c r="H170" s="121" t="n"/>
      <c r="I170" s="122" t="n"/>
      <c r="J170" s="70" t="n"/>
      <c r="K170" s="70" t="n"/>
      <c r="L170" s="70" t="n"/>
      <c r="M170" s="70" t="n"/>
      <c r="N170" s="70" t="n"/>
      <c r="O170" s="70" t="n"/>
      <c r="P170" s="123" t="n"/>
      <c r="Q170" s="122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120" t="n"/>
      <c r="H171" s="121" t="n"/>
      <c r="I171" s="122" t="n"/>
      <c r="J171" s="70" t="n"/>
      <c r="K171" s="70" t="n"/>
      <c r="L171" s="70" t="n"/>
      <c r="M171" s="70" t="n"/>
      <c r="N171" s="70" t="n"/>
      <c r="O171" s="70" t="n"/>
      <c r="P171" s="123" t="n"/>
      <c r="Q171" s="122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120" t="n"/>
      <c r="H172" s="121" t="n"/>
      <c r="I172" s="122" t="n"/>
      <c r="J172" s="70" t="n"/>
      <c r="K172" s="70" t="n"/>
      <c r="L172" s="70" t="n"/>
      <c r="M172" s="70" t="n"/>
      <c r="N172" s="70" t="n"/>
      <c r="O172" s="70" t="n"/>
      <c r="P172" s="123" t="n"/>
      <c r="Q172" s="122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120" t="n"/>
      <c r="H173" s="121" t="n"/>
      <c r="I173" s="122" t="n"/>
      <c r="J173" s="70" t="n"/>
      <c r="K173" s="70" t="n"/>
      <c r="L173" s="70" t="n"/>
      <c r="M173" s="70" t="n"/>
      <c r="N173" s="70" t="n"/>
      <c r="O173" s="70" t="n"/>
      <c r="P173" s="123" t="n"/>
      <c r="Q173" s="122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120" t="n"/>
      <c r="H174" s="121" t="n"/>
      <c r="I174" s="122" t="n"/>
      <c r="J174" s="70" t="n"/>
      <c r="K174" s="70" t="n"/>
      <c r="L174" s="70" t="n"/>
      <c r="M174" s="70" t="n"/>
      <c r="N174" s="70" t="n"/>
      <c r="O174" s="70" t="n"/>
      <c r="P174" s="123" t="n"/>
      <c r="Q174" s="122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120" t="n"/>
      <c r="H175" s="121" t="n"/>
      <c r="I175" s="122" t="n"/>
      <c r="J175" s="70" t="n"/>
      <c r="K175" s="70" t="n"/>
      <c r="L175" s="70" t="n"/>
      <c r="M175" s="70" t="n"/>
      <c r="N175" s="70" t="n"/>
      <c r="O175" s="70" t="n"/>
      <c r="P175" s="123" t="n"/>
      <c r="Q175" s="122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120" t="n"/>
      <c r="H176" s="121" t="n"/>
      <c r="I176" s="122" t="n"/>
      <c r="J176" s="70" t="n"/>
      <c r="K176" s="70" t="n"/>
      <c r="L176" s="70" t="n"/>
      <c r="M176" s="70" t="n"/>
      <c r="N176" s="70" t="n"/>
      <c r="O176" s="70" t="n"/>
      <c r="P176" s="123" t="n"/>
      <c r="Q176" s="122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120" t="n"/>
      <c r="H177" s="121" t="n"/>
      <c r="I177" s="122" t="n"/>
      <c r="J177" s="70" t="n"/>
      <c r="K177" s="70" t="n"/>
      <c r="L177" s="70" t="n"/>
      <c r="M177" s="70" t="n"/>
      <c r="N177" s="70" t="n"/>
      <c r="O177" s="70" t="n"/>
      <c r="P177" s="123" t="n"/>
      <c r="Q177" s="122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120" t="n"/>
      <c r="H178" s="121" t="n"/>
      <c r="I178" s="122" t="n"/>
      <c r="J178" s="70" t="n"/>
      <c r="K178" s="70" t="n"/>
      <c r="L178" s="70" t="n"/>
      <c r="M178" s="70" t="n"/>
      <c r="N178" s="70" t="n"/>
      <c r="O178" s="70" t="n"/>
      <c r="P178" s="123" t="n"/>
      <c r="Q178" s="122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120" t="n"/>
      <c r="H179" s="121" t="n"/>
      <c r="I179" s="122" t="n"/>
      <c r="J179" s="70" t="n"/>
      <c r="K179" s="70" t="n"/>
      <c r="L179" s="70" t="n"/>
      <c r="M179" s="70" t="n"/>
      <c r="N179" s="70" t="n"/>
      <c r="O179" s="70" t="n"/>
      <c r="P179" s="123" t="n"/>
      <c r="Q179" s="122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120" t="n"/>
      <c r="H180" s="121" t="n"/>
      <c r="I180" s="122" t="n"/>
      <c r="J180" s="70" t="n"/>
      <c r="K180" s="70" t="n"/>
      <c r="L180" s="70" t="n"/>
      <c r="M180" s="70" t="n"/>
      <c r="N180" s="70" t="n"/>
      <c r="O180" s="70" t="n"/>
      <c r="P180" s="123" t="n"/>
      <c r="Q180" s="122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120" t="n"/>
      <c r="H181" s="121" t="n"/>
      <c r="I181" s="122" t="n"/>
      <c r="J181" s="70" t="n"/>
      <c r="K181" s="70" t="n"/>
      <c r="L181" s="70" t="n"/>
      <c r="M181" s="70" t="n"/>
      <c r="N181" s="70" t="n"/>
      <c r="O181" s="70" t="n"/>
      <c r="P181" s="123" t="n"/>
      <c r="Q181" s="122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120" t="n"/>
      <c r="H182" s="121" t="n"/>
      <c r="I182" s="122" t="n"/>
      <c r="J182" s="70" t="n"/>
      <c r="K182" s="70" t="n"/>
      <c r="L182" s="70" t="n"/>
      <c r="M182" s="70" t="n"/>
      <c r="N182" s="70" t="n"/>
      <c r="O182" s="70" t="n"/>
      <c r="P182" s="123" t="n"/>
      <c r="Q182" s="122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120" t="n"/>
      <c r="H183" s="121" t="n"/>
      <c r="I183" s="122" t="n"/>
      <c r="J183" s="70" t="n"/>
      <c r="K183" s="70" t="n"/>
      <c r="L183" s="70" t="n"/>
      <c r="M183" s="70" t="n"/>
      <c r="N183" s="70" t="n"/>
      <c r="O183" s="70" t="n"/>
      <c r="P183" s="123" t="n"/>
      <c r="Q183" s="122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120" t="n"/>
      <c r="H184" s="121" t="n"/>
      <c r="I184" s="122" t="n"/>
      <c r="J184" s="70" t="n"/>
      <c r="K184" s="70" t="n"/>
      <c r="L184" s="70" t="n"/>
      <c r="M184" s="70" t="n"/>
      <c r="N184" s="70" t="n"/>
      <c r="O184" s="70" t="n"/>
      <c r="P184" s="123" t="n"/>
      <c r="Q184" s="122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120" t="n"/>
      <c r="H185" s="121" t="n"/>
      <c r="I185" s="122" t="n"/>
      <c r="J185" s="70" t="n"/>
      <c r="K185" s="70" t="n"/>
      <c r="L185" s="70" t="n"/>
      <c r="M185" s="70" t="n"/>
      <c r="N185" s="70" t="n"/>
      <c r="O185" s="70" t="n"/>
      <c r="P185" s="123" t="n"/>
      <c r="Q185" s="122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120" t="n"/>
      <c r="H186" s="121" t="n"/>
      <c r="I186" s="122" t="n"/>
      <c r="J186" s="70" t="n"/>
      <c r="K186" s="70" t="n"/>
      <c r="L186" s="70" t="n"/>
      <c r="M186" s="70" t="n"/>
      <c r="N186" s="70" t="n"/>
      <c r="O186" s="70" t="n"/>
      <c r="P186" s="123" t="n"/>
      <c r="Q186" s="122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120" t="n"/>
      <c r="H187" s="121" t="n"/>
      <c r="I187" s="122" t="n"/>
      <c r="J187" s="70" t="n"/>
      <c r="K187" s="70" t="n"/>
      <c r="L187" s="70" t="n"/>
      <c r="M187" s="70" t="n"/>
      <c r="N187" s="70" t="n"/>
      <c r="O187" s="70" t="n"/>
      <c r="P187" s="123" t="n"/>
      <c r="Q187" s="122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120" t="n"/>
      <c r="H188" s="121" t="n"/>
      <c r="I188" s="122" t="n"/>
      <c r="J188" s="70" t="n"/>
      <c r="K188" s="70" t="n"/>
      <c r="L188" s="70" t="n"/>
      <c r="M188" s="70" t="n"/>
      <c r="N188" s="70" t="n"/>
      <c r="O188" s="70" t="n"/>
      <c r="P188" s="123" t="n"/>
      <c r="Q188" s="122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120" t="n"/>
      <c r="H189" s="121" t="n"/>
      <c r="I189" s="122" t="n"/>
      <c r="J189" s="70" t="n"/>
      <c r="K189" s="70" t="n"/>
      <c r="L189" s="70" t="n"/>
      <c r="M189" s="70" t="n"/>
      <c r="N189" s="70" t="n"/>
      <c r="O189" s="70" t="n"/>
      <c r="P189" s="123" t="n"/>
      <c r="Q189" s="122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120" t="n"/>
      <c r="H190" s="121" t="n"/>
      <c r="I190" s="122" t="n"/>
      <c r="J190" s="70" t="n"/>
      <c r="K190" s="70" t="n"/>
      <c r="L190" s="70" t="n"/>
      <c r="M190" s="70" t="n"/>
      <c r="N190" s="70" t="n"/>
      <c r="O190" s="70" t="n"/>
      <c r="P190" s="123" t="n"/>
      <c r="Q190" s="122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120" t="n"/>
      <c r="H191" s="121" t="n"/>
      <c r="I191" s="122" t="n"/>
      <c r="J191" s="70" t="n"/>
      <c r="K191" s="70" t="n"/>
      <c r="L191" s="70" t="n"/>
      <c r="M191" s="70" t="n"/>
      <c r="N191" s="70" t="n"/>
      <c r="O191" s="70" t="n"/>
      <c r="P191" s="123" t="n"/>
      <c r="Q191" s="122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120" t="n"/>
      <c r="H192" s="121" t="n"/>
      <c r="I192" s="122" t="n"/>
      <c r="J192" s="70" t="n"/>
      <c r="K192" s="70" t="n"/>
      <c r="L192" s="70" t="n"/>
      <c r="M192" s="70" t="n"/>
      <c r="N192" s="70" t="n"/>
      <c r="O192" s="70" t="n"/>
      <c r="P192" s="123" t="n"/>
      <c r="Q192" s="122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120" t="n"/>
      <c r="H193" s="121" t="n"/>
      <c r="I193" s="122" t="n"/>
      <c r="J193" s="70" t="n"/>
      <c r="K193" s="70" t="n"/>
      <c r="L193" s="70" t="n"/>
      <c r="M193" s="70" t="n"/>
      <c r="N193" s="70" t="n"/>
      <c r="O193" s="70" t="n"/>
      <c r="P193" s="123" t="n"/>
      <c r="Q193" s="122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120" t="n"/>
      <c r="H194" s="121" t="n"/>
      <c r="I194" s="122" t="n"/>
      <c r="J194" s="70" t="n"/>
      <c r="K194" s="70" t="n"/>
      <c r="L194" s="70" t="n"/>
      <c r="M194" s="70" t="n"/>
      <c r="N194" s="70" t="n"/>
      <c r="O194" s="70" t="n"/>
      <c r="P194" s="123" t="n"/>
      <c r="Q194" s="122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120" t="n"/>
      <c r="H195" s="121" t="n"/>
      <c r="I195" s="122" t="n"/>
      <c r="J195" s="70" t="n"/>
      <c r="K195" s="70" t="n"/>
      <c r="L195" s="70" t="n"/>
      <c r="M195" s="70" t="n"/>
      <c r="N195" s="70" t="n"/>
      <c r="O195" s="70" t="n"/>
      <c r="P195" s="123" t="n"/>
      <c r="Q195" s="122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120" t="n"/>
      <c r="H196" s="121" t="n"/>
      <c r="I196" s="122" t="n"/>
      <c r="J196" s="70" t="n"/>
      <c r="K196" s="70" t="n"/>
      <c r="L196" s="70" t="n"/>
      <c r="M196" s="70" t="n"/>
      <c r="N196" s="70" t="n"/>
      <c r="O196" s="70" t="n"/>
      <c r="P196" s="123" t="n"/>
      <c r="Q196" s="122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120" t="n"/>
      <c r="H197" s="121" t="n"/>
      <c r="I197" s="122" t="n"/>
      <c r="J197" s="70" t="n"/>
      <c r="K197" s="70" t="n"/>
      <c r="L197" s="70" t="n"/>
      <c r="M197" s="70" t="n"/>
      <c r="N197" s="70" t="n"/>
      <c r="O197" s="70" t="n"/>
      <c r="P197" s="123" t="n"/>
      <c r="Q197" s="122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120" t="n"/>
      <c r="H198" s="121" t="n"/>
      <c r="I198" s="122" t="n"/>
      <c r="J198" s="70" t="n"/>
      <c r="K198" s="70" t="n"/>
      <c r="L198" s="70" t="n"/>
      <c r="M198" s="70" t="n"/>
      <c r="N198" s="70" t="n"/>
      <c r="O198" s="70" t="n"/>
      <c r="P198" s="123" t="n"/>
      <c r="Q198" s="122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120" t="n"/>
      <c r="H199" s="121" t="n"/>
      <c r="I199" s="122" t="n"/>
      <c r="J199" s="70" t="n"/>
      <c r="K199" s="70" t="n"/>
      <c r="L199" s="70" t="n"/>
      <c r="M199" s="70" t="n"/>
      <c r="N199" s="70" t="n"/>
      <c r="O199" s="70" t="n"/>
      <c r="P199" s="123" t="n"/>
      <c r="Q199" s="122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120" t="n"/>
      <c r="H200" s="121" t="n"/>
      <c r="I200" s="122" t="n"/>
      <c r="J200" s="70" t="n"/>
      <c r="K200" s="70" t="n"/>
      <c r="L200" s="70" t="n"/>
      <c r="M200" s="70" t="n"/>
      <c r="N200" s="70" t="n"/>
      <c r="O200" s="70" t="n"/>
      <c r="P200" s="123" t="n"/>
      <c r="Q200" s="122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120" t="n"/>
      <c r="H201" s="121" t="n"/>
      <c r="I201" s="122" t="n"/>
      <c r="J201" s="70" t="n"/>
      <c r="K201" s="70" t="n"/>
      <c r="L201" s="70" t="n"/>
      <c r="M201" s="70" t="n"/>
      <c r="N201" s="70" t="n"/>
      <c r="O201" s="70" t="n"/>
      <c r="P201" s="123" t="n"/>
      <c r="Q201" s="122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120" t="n"/>
      <c r="H202" s="121" t="n"/>
      <c r="I202" s="122" t="n"/>
      <c r="J202" s="70" t="n"/>
      <c r="K202" s="70" t="n"/>
      <c r="L202" s="70" t="n"/>
      <c r="M202" s="70" t="n"/>
      <c r="N202" s="70" t="n"/>
      <c r="O202" s="70" t="n"/>
      <c r="P202" s="123" t="n"/>
      <c r="Q202" s="122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120" t="n"/>
      <c r="H203" s="121" t="n"/>
      <c r="I203" s="122" t="n"/>
      <c r="J203" s="70" t="n"/>
      <c r="K203" s="70" t="n"/>
      <c r="L203" s="70" t="n"/>
      <c r="M203" s="70" t="n"/>
      <c r="N203" s="70" t="n"/>
      <c r="O203" s="70" t="n"/>
      <c r="P203" s="123" t="n"/>
      <c r="Q203" s="122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120" t="n"/>
      <c r="H204" s="121" t="n"/>
      <c r="I204" s="122" t="n"/>
      <c r="J204" s="70" t="n"/>
      <c r="K204" s="70" t="n"/>
      <c r="L204" s="70" t="n"/>
      <c r="M204" s="70" t="n"/>
      <c r="N204" s="70" t="n"/>
      <c r="O204" s="70" t="n"/>
      <c r="P204" s="123" t="n"/>
      <c r="Q204" s="122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120" t="n"/>
      <c r="H205" s="121" t="n"/>
      <c r="I205" s="122" t="n"/>
      <c r="J205" s="70" t="n"/>
      <c r="K205" s="70" t="n"/>
      <c r="L205" s="70" t="n"/>
      <c r="M205" s="70" t="n"/>
      <c r="N205" s="70" t="n"/>
      <c r="O205" s="70" t="n"/>
      <c r="P205" s="123" t="n"/>
      <c r="Q205" s="122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120" t="n"/>
      <c r="H206" s="121" t="n"/>
      <c r="I206" s="122" t="n"/>
      <c r="J206" s="70" t="n"/>
      <c r="K206" s="70" t="n"/>
      <c r="L206" s="70" t="n"/>
      <c r="M206" s="70" t="n"/>
      <c r="N206" s="70" t="n"/>
      <c r="O206" s="70" t="n"/>
      <c r="P206" s="123" t="n"/>
      <c r="Q206" s="122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120" t="n"/>
      <c r="H207" s="121" t="n"/>
      <c r="I207" s="122" t="n"/>
      <c r="J207" s="70" t="n"/>
      <c r="K207" s="70" t="n"/>
      <c r="L207" s="70" t="n"/>
      <c r="M207" s="70" t="n"/>
      <c r="N207" s="70" t="n"/>
      <c r="O207" s="70" t="n"/>
      <c r="P207" s="123" t="n"/>
      <c r="Q207" s="122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120" t="n"/>
      <c r="H208" s="121" t="n"/>
      <c r="I208" s="122" t="n"/>
      <c r="J208" s="70" t="n"/>
      <c r="K208" s="70" t="n"/>
      <c r="L208" s="70" t="n"/>
      <c r="M208" s="70" t="n"/>
      <c r="N208" s="70" t="n"/>
      <c r="O208" s="70" t="n"/>
      <c r="P208" s="123" t="n"/>
      <c r="Q208" s="122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120" t="n"/>
      <c r="H209" s="121" t="n"/>
      <c r="I209" s="122" t="n"/>
      <c r="J209" s="70" t="n"/>
      <c r="K209" s="70" t="n"/>
      <c r="L209" s="70" t="n"/>
      <c r="M209" s="70" t="n"/>
      <c r="N209" s="70" t="n"/>
      <c r="O209" s="70" t="n"/>
      <c r="P209" s="123" t="n"/>
      <c r="Q209" s="122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120" t="n"/>
      <c r="H210" s="121" t="n"/>
      <c r="I210" s="122" t="n"/>
      <c r="J210" s="70" t="n"/>
      <c r="K210" s="70" t="n"/>
      <c r="L210" s="70" t="n"/>
      <c r="M210" s="70" t="n"/>
      <c r="N210" s="70" t="n"/>
      <c r="O210" s="70" t="n"/>
      <c r="P210" s="123" t="n"/>
      <c r="Q210" s="122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120" t="n"/>
      <c r="H211" s="121" t="n"/>
      <c r="I211" s="122" t="n"/>
      <c r="J211" s="70" t="n"/>
      <c r="K211" s="70" t="n"/>
      <c r="L211" s="70" t="n"/>
      <c r="M211" s="70" t="n"/>
      <c r="N211" s="70" t="n"/>
      <c r="O211" s="70" t="n"/>
      <c r="P211" s="123" t="n"/>
      <c r="Q211" s="122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120" t="n"/>
      <c r="H212" s="121" t="n"/>
      <c r="I212" s="122" t="n"/>
      <c r="J212" s="70" t="n"/>
      <c r="K212" s="70" t="n"/>
      <c r="L212" s="70" t="n"/>
      <c r="M212" s="70" t="n"/>
      <c r="N212" s="70" t="n"/>
      <c r="O212" s="70" t="n"/>
      <c r="P212" s="123" t="n"/>
      <c r="Q212" s="122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120" t="n"/>
      <c r="H213" s="121" t="n"/>
      <c r="I213" s="122" t="n"/>
      <c r="J213" s="70" t="n"/>
      <c r="K213" s="70" t="n"/>
      <c r="L213" s="70" t="n"/>
      <c r="M213" s="70" t="n"/>
      <c r="N213" s="70" t="n"/>
      <c r="O213" s="70" t="n"/>
      <c r="P213" s="123" t="n"/>
      <c r="Q213" s="122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120" t="n"/>
      <c r="H214" s="121" t="n"/>
      <c r="I214" s="122" t="n"/>
      <c r="J214" s="70" t="n"/>
      <c r="K214" s="70" t="n"/>
      <c r="L214" s="70" t="n"/>
      <c r="M214" s="70" t="n"/>
      <c r="N214" s="70" t="n"/>
      <c r="O214" s="70" t="n"/>
      <c r="P214" s="123" t="n"/>
      <c r="Q214" s="122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120" t="n"/>
      <c r="H215" s="121" t="n"/>
      <c r="I215" s="122" t="n"/>
      <c r="J215" s="70" t="n"/>
      <c r="K215" s="70" t="n"/>
      <c r="L215" s="70" t="n"/>
      <c r="M215" s="70" t="n"/>
      <c r="N215" s="70" t="n"/>
      <c r="O215" s="70" t="n"/>
      <c r="P215" s="123" t="n"/>
      <c r="Q215" s="122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120" t="n"/>
      <c r="H216" s="121" t="n"/>
      <c r="I216" s="122" t="n"/>
      <c r="J216" s="70" t="n"/>
      <c r="K216" s="70" t="n"/>
      <c r="L216" s="70" t="n"/>
      <c r="M216" s="70" t="n"/>
      <c r="N216" s="70" t="n"/>
      <c r="O216" s="70" t="n"/>
      <c r="P216" s="123" t="n"/>
      <c r="Q216" s="122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120" t="n"/>
      <c r="H217" s="121" t="n"/>
      <c r="I217" s="122" t="n"/>
      <c r="J217" s="70" t="n"/>
      <c r="K217" s="70" t="n"/>
      <c r="L217" s="70" t="n"/>
      <c r="M217" s="70" t="n"/>
      <c r="N217" s="70" t="n"/>
      <c r="O217" s="70" t="n"/>
      <c r="P217" s="123" t="n"/>
      <c r="Q217" s="122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120" t="n"/>
      <c r="H218" s="121" t="n"/>
      <c r="I218" s="122" t="n"/>
      <c r="J218" s="70" t="n"/>
      <c r="K218" s="70" t="n"/>
      <c r="L218" s="70" t="n"/>
      <c r="M218" s="70" t="n"/>
      <c r="N218" s="70" t="n"/>
      <c r="O218" s="70" t="n"/>
      <c r="P218" s="123" t="n"/>
      <c r="Q218" s="122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120" t="n"/>
      <c r="H219" s="121" t="n"/>
      <c r="I219" s="122" t="n"/>
      <c r="J219" s="70" t="n"/>
      <c r="K219" s="70" t="n"/>
      <c r="L219" s="70" t="n"/>
      <c r="M219" s="70" t="n"/>
      <c r="N219" s="70" t="n"/>
      <c r="O219" s="70" t="n"/>
      <c r="P219" s="123" t="n"/>
      <c r="Q219" s="122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120" t="n"/>
      <c r="H220" s="121" t="n"/>
      <c r="I220" s="122" t="n"/>
      <c r="J220" s="70" t="n"/>
      <c r="K220" s="70" t="n"/>
      <c r="L220" s="70" t="n"/>
      <c r="M220" s="70" t="n"/>
      <c r="N220" s="70" t="n"/>
      <c r="O220" s="70" t="n"/>
      <c r="P220" s="123" t="n"/>
      <c r="Q220" s="122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120" t="n"/>
      <c r="H221" s="121" t="n"/>
      <c r="I221" s="122" t="n"/>
      <c r="J221" s="70" t="n"/>
      <c r="K221" s="70" t="n"/>
      <c r="L221" s="70" t="n"/>
      <c r="M221" s="70" t="n"/>
      <c r="N221" s="70" t="n"/>
      <c r="O221" s="70" t="n"/>
      <c r="P221" s="123" t="n"/>
      <c r="Q221" s="122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120" t="n"/>
      <c r="H222" s="121" t="n"/>
      <c r="I222" s="122" t="n"/>
      <c r="J222" s="70" t="n"/>
      <c r="K222" s="70" t="n"/>
      <c r="L222" s="70" t="n"/>
      <c r="M222" s="70" t="n"/>
      <c r="N222" s="70" t="n"/>
      <c r="O222" s="70" t="n"/>
      <c r="P222" s="123" t="n"/>
      <c r="Q222" s="122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120" t="n"/>
      <c r="H223" s="121" t="n"/>
      <c r="I223" s="122" t="n"/>
      <c r="J223" s="70" t="n"/>
      <c r="K223" s="70" t="n"/>
      <c r="L223" s="70" t="n"/>
      <c r="M223" s="70" t="n"/>
      <c r="N223" s="70" t="n"/>
      <c r="O223" s="70" t="n"/>
      <c r="P223" s="123" t="n"/>
      <c r="Q223" s="122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120" t="n"/>
      <c r="H224" s="121" t="n"/>
      <c r="I224" s="122" t="n"/>
      <c r="J224" s="70" t="n"/>
      <c r="K224" s="70" t="n"/>
      <c r="L224" s="70" t="n"/>
      <c r="M224" s="70" t="n"/>
      <c r="N224" s="70" t="n"/>
      <c r="O224" s="70" t="n"/>
      <c r="P224" s="123" t="n"/>
      <c r="Q224" s="122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120" t="n"/>
      <c r="H225" s="121" t="n"/>
      <c r="I225" s="122" t="n"/>
      <c r="J225" s="70" t="n"/>
      <c r="K225" s="70" t="n"/>
      <c r="L225" s="70" t="n"/>
      <c r="M225" s="70" t="n"/>
      <c r="N225" s="70" t="n"/>
      <c r="O225" s="70" t="n"/>
      <c r="P225" s="123" t="n"/>
      <c r="Q225" s="122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120" t="n"/>
      <c r="H226" s="121" t="n"/>
      <c r="I226" s="122" t="n"/>
      <c r="J226" s="70" t="n"/>
      <c r="K226" s="70" t="n"/>
      <c r="L226" s="70" t="n"/>
      <c r="M226" s="70" t="n"/>
      <c r="N226" s="70" t="n"/>
      <c r="O226" s="70" t="n"/>
      <c r="P226" s="123" t="n"/>
      <c r="Q226" s="122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120" t="n"/>
      <c r="H227" s="121" t="n"/>
      <c r="I227" s="122" t="n"/>
      <c r="J227" s="70" t="n"/>
      <c r="K227" s="70" t="n"/>
      <c r="L227" s="70" t="n"/>
      <c r="M227" s="70" t="n"/>
      <c r="N227" s="70" t="n"/>
      <c r="O227" s="70" t="n"/>
      <c r="P227" s="123" t="n"/>
      <c r="Q227" s="122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120" t="n"/>
      <c r="H228" s="121" t="n"/>
      <c r="I228" s="122" t="n"/>
      <c r="J228" s="70" t="n"/>
      <c r="K228" s="70" t="n"/>
      <c r="L228" s="70" t="n"/>
      <c r="M228" s="70" t="n"/>
      <c r="N228" s="70" t="n"/>
      <c r="O228" s="70" t="n"/>
      <c r="P228" s="123" t="n"/>
      <c r="Q228" s="122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120" t="n"/>
      <c r="H229" s="121" t="n"/>
      <c r="I229" s="122" t="n"/>
      <c r="J229" s="70" t="n"/>
      <c r="K229" s="70" t="n"/>
      <c r="L229" s="70" t="n"/>
      <c r="M229" s="70" t="n"/>
      <c r="N229" s="70" t="n"/>
      <c r="O229" s="70" t="n"/>
      <c r="P229" s="123" t="n"/>
      <c r="Q229" s="122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120" t="n"/>
      <c r="H230" s="121" t="n"/>
      <c r="I230" s="122" t="n"/>
      <c r="J230" s="70" t="n"/>
      <c r="K230" s="70" t="n"/>
      <c r="L230" s="70" t="n"/>
      <c r="M230" s="70" t="n"/>
      <c r="N230" s="70" t="n"/>
      <c r="O230" s="70" t="n"/>
      <c r="P230" s="123" t="n"/>
      <c r="Q230" s="122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120" t="n"/>
      <c r="H231" s="121" t="n"/>
      <c r="I231" s="122" t="n"/>
      <c r="J231" s="70" t="n"/>
      <c r="K231" s="70" t="n"/>
      <c r="L231" s="70" t="n"/>
      <c r="M231" s="70" t="n"/>
      <c r="N231" s="70" t="n"/>
      <c r="O231" s="70" t="n"/>
      <c r="P231" s="123" t="n"/>
      <c r="Q231" s="122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120" t="n"/>
      <c r="H232" s="121" t="n"/>
      <c r="I232" s="122" t="n"/>
      <c r="J232" s="70" t="n"/>
      <c r="K232" s="70" t="n"/>
      <c r="L232" s="70" t="n"/>
      <c r="M232" s="70" t="n"/>
      <c r="N232" s="70" t="n"/>
      <c r="O232" s="70" t="n"/>
      <c r="P232" s="123" t="n"/>
      <c r="Q232" s="122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120" t="n"/>
      <c r="H233" s="121" t="n"/>
      <c r="I233" s="122" t="n"/>
      <c r="J233" s="70" t="n"/>
      <c r="K233" s="70" t="n"/>
      <c r="L233" s="70" t="n"/>
      <c r="M233" s="70" t="n"/>
      <c r="N233" s="70" t="n"/>
      <c r="O233" s="70" t="n"/>
      <c r="P233" s="123" t="n"/>
      <c r="Q233" s="122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120" t="n"/>
      <c r="H234" s="121" t="n"/>
      <c r="I234" s="122" t="n"/>
      <c r="J234" s="70" t="n"/>
      <c r="K234" s="70" t="n"/>
      <c r="L234" s="70" t="n"/>
      <c r="M234" s="70" t="n"/>
      <c r="N234" s="70" t="n"/>
      <c r="O234" s="70" t="n"/>
      <c r="P234" s="123" t="n"/>
      <c r="Q234" s="122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120" t="n"/>
      <c r="H235" s="121" t="n"/>
      <c r="I235" s="122" t="n"/>
      <c r="J235" s="70" t="n"/>
      <c r="K235" s="70" t="n"/>
      <c r="L235" s="70" t="n"/>
      <c r="M235" s="70" t="n"/>
      <c r="N235" s="70" t="n"/>
      <c r="O235" s="70" t="n"/>
      <c r="P235" s="123" t="n"/>
      <c r="Q235" s="122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120" t="n"/>
      <c r="H236" s="121" t="n"/>
      <c r="I236" s="122" t="n"/>
      <c r="J236" s="70" t="n"/>
      <c r="K236" s="70" t="n"/>
      <c r="L236" s="70" t="n"/>
      <c r="M236" s="70" t="n"/>
      <c r="N236" s="70" t="n"/>
      <c r="O236" s="70" t="n"/>
      <c r="P236" s="123" t="n"/>
      <c r="Q236" s="122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120" t="n"/>
      <c r="H237" s="121" t="n"/>
      <c r="I237" s="122" t="n"/>
      <c r="J237" s="70" t="n"/>
      <c r="K237" s="70" t="n"/>
      <c r="L237" s="70" t="n"/>
      <c r="M237" s="70" t="n"/>
      <c r="N237" s="70" t="n"/>
      <c r="O237" s="70" t="n"/>
      <c r="P237" s="123" t="n"/>
      <c r="Q237" s="122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120" t="n"/>
      <c r="H238" s="121" t="n"/>
      <c r="I238" s="122" t="n"/>
      <c r="J238" s="70" t="n"/>
      <c r="K238" s="70" t="n"/>
      <c r="L238" s="70" t="n"/>
      <c r="M238" s="70" t="n"/>
      <c r="N238" s="70" t="n"/>
      <c r="O238" s="70" t="n"/>
      <c r="P238" s="123" t="n"/>
      <c r="Q238" s="122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120" t="n"/>
      <c r="H239" s="121" t="n"/>
      <c r="I239" s="122" t="n"/>
      <c r="J239" s="70" t="n"/>
      <c r="K239" s="70" t="n"/>
      <c r="L239" s="70" t="n"/>
      <c r="M239" s="70" t="n"/>
      <c r="N239" s="70" t="n"/>
      <c r="O239" s="70" t="n"/>
      <c r="P239" s="123" t="n"/>
      <c r="Q239" s="122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120" t="n"/>
      <c r="H240" s="121" t="n"/>
      <c r="I240" s="122" t="n"/>
      <c r="J240" s="70" t="n"/>
      <c r="K240" s="70" t="n"/>
      <c r="L240" s="70" t="n"/>
      <c r="M240" s="70" t="n"/>
      <c r="N240" s="70" t="n"/>
      <c r="O240" s="70" t="n"/>
      <c r="P240" s="123" t="n"/>
      <c r="Q240" s="122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120" t="n"/>
      <c r="H241" s="121" t="n"/>
      <c r="I241" s="122" t="n"/>
      <c r="J241" s="70" t="n"/>
      <c r="K241" s="70" t="n"/>
      <c r="L241" s="70" t="n"/>
      <c r="M241" s="70" t="n"/>
      <c r="N241" s="70" t="n"/>
      <c r="O241" s="70" t="n"/>
      <c r="P241" s="123" t="n"/>
      <c r="Q241" s="122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120" t="n"/>
      <c r="H242" s="121" t="n"/>
      <c r="I242" s="122" t="n"/>
      <c r="J242" s="70" t="n"/>
      <c r="K242" s="70" t="n"/>
      <c r="L242" s="70" t="n"/>
      <c r="M242" s="70" t="n"/>
      <c r="N242" s="70" t="n"/>
      <c r="O242" s="70" t="n"/>
      <c r="P242" s="123" t="n"/>
      <c r="Q242" s="122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120" t="n"/>
      <c r="H243" s="121" t="n"/>
      <c r="I243" s="122" t="n"/>
      <c r="J243" s="70" t="n"/>
      <c r="K243" s="70" t="n"/>
      <c r="L243" s="70" t="n"/>
      <c r="M243" s="70" t="n"/>
      <c r="N243" s="70" t="n"/>
      <c r="O243" s="70" t="n"/>
      <c r="P243" s="123" t="n"/>
      <c r="Q243" s="122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120" t="n"/>
      <c r="H244" s="121" t="n"/>
      <c r="I244" s="122" t="n"/>
      <c r="J244" s="70" t="n"/>
      <c r="K244" s="70" t="n"/>
      <c r="L244" s="70" t="n"/>
      <c r="M244" s="70" t="n"/>
      <c r="N244" s="70" t="n"/>
      <c r="O244" s="70" t="n"/>
      <c r="P244" s="123" t="n"/>
      <c r="Q244" s="122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120" t="n"/>
      <c r="H245" s="121" t="n"/>
      <c r="I245" s="122" t="n"/>
      <c r="J245" s="70" t="n"/>
      <c r="K245" s="70" t="n"/>
      <c r="L245" s="70" t="n"/>
      <c r="M245" s="70" t="n"/>
      <c r="N245" s="70" t="n"/>
      <c r="O245" s="70" t="n"/>
      <c r="P245" s="123" t="n"/>
      <c r="Q245" s="122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120" t="n"/>
      <c r="H246" s="121" t="n"/>
      <c r="I246" s="122" t="n"/>
      <c r="J246" s="70" t="n"/>
      <c r="K246" s="70" t="n"/>
      <c r="L246" s="70" t="n"/>
      <c r="M246" s="70" t="n"/>
      <c r="N246" s="70" t="n"/>
      <c r="O246" s="70" t="n"/>
      <c r="P246" s="123" t="n"/>
      <c r="Q246" s="122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120" t="n"/>
      <c r="H247" s="121" t="n"/>
      <c r="I247" s="122" t="n"/>
      <c r="J247" s="70" t="n"/>
      <c r="K247" s="70" t="n"/>
      <c r="L247" s="70" t="n"/>
      <c r="M247" s="70" t="n"/>
      <c r="N247" s="70" t="n"/>
      <c r="O247" s="70" t="n"/>
      <c r="P247" s="123" t="n"/>
      <c r="Q247" s="122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120" t="n"/>
      <c r="H248" s="121" t="n"/>
      <c r="I248" s="122" t="n"/>
      <c r="J248" s="70" t="n"/>
      <c r="K248" s="70" t="n"/>
      <c r="L248" s="70" t="n"/>
      <c r="M248" s="70" t="n"/>
      <c r="N248" s="70" t="n"/>
      <c r="O248" s="70" t="n"/>
      <c r="P248" s="123" t="n"/>
      <c r="Q248" s="122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120" t="n"/>
      <c r="H249" s="121" t="n"/>
      <c r="I249" s="122" t="n"/>
      <c r="J249" s="70" t="n"/>
      <c r="K249" s="70" t="n"/>
      <c r="L249" s="70" t="n"/>
      <c r="M249" s="70" t="n"/>
      <c r="N249" s="70" t="n"/>
      <c r="O249" s="70" t="n"/>
      <c r="P249" s="123" t="n"/>
      <c r="Q249" s="122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120" t="n"/>
      <c r="H250" s="121" t="n"/>
      <c r="I250" s="122" t="n"/>
      <c r="J250" s="70" t="n"/>
      <c r="K250" s="70" t="n"/>
      <c r="L250" s="70" t="n"/>
      <c r="M250" s="70" t="n"/>
      <c r="N250" s="70" t="n"/>
      <c r="O250" s="70" t="n"/>
      <c r="P250" s="123" t="n"/>
      <c r="Q250" s="122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120" t="n"/>
      <c r="H251" s="121" t="n"/>
      <c r="I251" s="122" t="n"/>
      <c r="J251" s="70" t="n"/>
      <c r="K251" s="70" t="n"/>
      <c r="L251" s="70" t="n"/>
      <c r="M251" s="70" t="n"/>
      <c r="N251" s="70" t="n"/>
      <c r="O251" s="70" t="n"/>
      <c r="P251" s="123" t="n"/>
      <c r="Q251" s="122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120" t="n"/>
      <c r="H252" s="121" t="n"/>
      <c r="I252" s="122" t="n"/>
      <c r="J252" s="70" t="n"/>
      <c r="K252" s="70" t="n"/>
      <c r="L252" s="70" t="n"/>
      <c r="M252" s="70" t="n"/>
      <c r="N252" s="70" t="n"/>
      <c r="O252" s="70" t="n"/>
      <c r="P252" s="123" t="n"/>
      <c r="Q252" s="122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120" t="n"/>
      <c r="H253" s="121" t="n"/>
      <c r="I253" s="122" t="n"/>
      <c r="J253" s="70" t="n"/>
      <c r="K253" s="70" t="n"/>
      <c r="L253" s="70" t="n"/>
      <c r="M253" s="70" t="n"/>
      <c r="N253" s="70" t="n"/>
      <c r="O253" s="70" t="n"/>
      <c r="P253" s="123" t="n"/>
      <c r="Q253" s="122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120" t="n"/>
      <c r="H254" s="121" t="n"/>
      <c r="I254" s="122" t="n"/>
      <c r="J254" s="70" t="n"/>
      <c r="K254" s="70" t="n"/>
      <c r="L254" s="70" t="n"/>
      <c r="M254" s="70" t="n"/>
      <c r="N254" s="70" t="n"/>
      <c r="O254" s="70" t="n"/>
      <c r="P254" s="123" t="n"/>
      <c r="Q254" s="122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120" t="n"/>
      <c r="H255" s="121" t="n"/>
      <c r="I255" s="122" t="n"/>
      <c r="J255" s="70" t="n"/>
      <c r="K255" s="70" t="n"/>
      <c r="L255" s="70" t="n"/>
      <c r="M255" s="70" t="n"/>
      <c r="N255" s="70" t="n"/>
      <c r="O255" s="70" t="n"/>
      <c r="P255" s="123" t="n"/>
      <c r="Q255" s="122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120" t="n"/>
      <c r="H256" s="121" t="n"/>
      <c r="I256" s="122" t="n"/>
      <c r="J256" s="70" t="n"/>
      <c r="K256" s="70" t="n"/>
      <c r="L256" s="70" t="n"/>
      <c r="M256" s="70" t="n"/>
      <c r="N256" s="70" t="n"/>
      <c r="O256" s="70" t="n"/>
      <c r="P256" s="123" t="n"/>
      <c r="Q256" s="122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120" t="n"/>
      <c r="H257" s="121" t="n"/>
      <c r="I257" s="122" t="n"/>
      <c r="J257" s="70" t="n"/>
      <c r="K257" s="70" t="n"/>
      <c r="L257" s="70" t="n"/>
      <c r="M257" s="70" t="n"/>
      <c r="N257" s="70" t="n"/>
      <c r="O257" s="70" t="n"/>
      <c r="P257" s="123" t="n"/>
      <c r="Q257" s="122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120" t="n"/>
      <c r="H258" s="121" t="n"/>
      <c r="I258" s="122" t="n"/>
      <c r="J258" s="70" t="n"/>
      <c r="K258" s="70" t="n"/>
      <c r="L258" s="70" t="n"/>
      <c r="M258" s="70" t="n"/>
      <c r="N258" s="70" t="n"/>
      <c r="O258" s="70" t="n"/>
      <c r="P258" s="123" t="n"/>
      <c r="Q258" s="122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120" t="n"/>
      <c r="H259" s="121" t="n"/>
      <c r="I259" s="122" t="n"/>
      <c r="J259" s="70" t="n"/>
      <c r="K259" s="70" t="n"/>
      <c r="L259" s="70" t="n"/>
      <c r="M259" s="70" t="n"/>
      <c r="N259" s="70" t="n"/>
      <c r="O259" s="70" t="n"/>
      <c r="P259" s="123" t="n"/>
      <c r="Q259" s="122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120" t="n"/>
      <c r="H260" s="121" t="n"/>
      <c r="I260" s="122" t="n"/>
      <c r="J260" s="70" t="n"/>
      <c r="K260" s="70" t="n"/>
      <c r="L260" s="70" t="n"/>
      <c r="M260" s="70" t="n"/>
      <c r="N260" s="70" t="n"/>
      <c r="O260" s="70" t="n"/>
      <c r="P260" s="123" t="n"/>
      <c r="Q260" s="122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120" t="n"/>
      <c r="H261" s="121" t="n"/>
      <c r="I261" s="122" t="n"/>
      <c r="J261" s="70" t="n"/>
      <c r="K261" s="70" t="n"/>
      <c r="L261" s="70" t="n"/>
      <c r="M261" s="70" t="n"/>
      <c r="N261" s="70" t="n"/>
      <c r="O261" s="70" t="n"/>
      <c r="P261" s="123" t="n"/>
      <c r="Q261" s="122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120" t="n"/>
      <c r="H262" s="121" t="n"/>
      <c r="I262" s="122" t="n"/>
      <c r="J262" s="70" t="n"/>
      <c r="K262" s="70" t="n"/>
      <c r="L262" s="70" t="n"/>
      <c r="M262" s="70" t="n"/>
      <c r="N262" s="70" t="n"/>
      <c r="O262" s="70" t="n"/>
      <c r="P262" s="123" t="n"/>
      <c r="Q262" s="122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120" t="n"/>
      <c r="H263" s="121" t="n"/>
      <c r="I263" s="122" t="n"/>
      <c r="J263" s="70" t="n"/>
      <c r="K263" s="70" t="n"/>
      <c r="L263" s="70" t="n"/>
      <c r="M263" s="70" t="n"/>
      <c r="N263" s="70" t="n"/>
      <c r="O263" s="70" t="n"/>
      <c r="P263" s="123" t="n"/>
      <c r="Q263" s="122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120" t="n"/>
      <c r="H264" s="121" t="n"/>
      <c r="I264" s="122" t="n"/>
      <c r="J264" s="70" t="n"/>
      <c r="K264" s="70" t="n"/>
      <c r="L264" s="70" t="n"/>
      <c r="M264" s="70" t="n"/>
      <c r="N264" s="70" t="n"/>
      <c r="O264" s="70" t="n"/>
      <c r="P264" s="123" t="n"/>
      <c r="Q264" s="122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120" t="n"/>
      <c r="H265" s="121" t="n"/>
      <c r="I265" s="122" t="n"/>
      <c r="J265" s="70" t="n"/>
      <c r="K265" s="70" t="n"/>
      <c r="L265" s="70" t="n"/>
      <c r="M265" s="70" t="n"/>
      <c r="N265" s="70" t="n"/>
      <c r="O265" s="70" t="n"/>
      <c r="P265" s="123" t="n"/>
      <c r="Q265" s="122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120" t="n"/>
      <c r="H266" s="121" t="n"/>
      <c r="I266" s="122" t="n"/>
      <c r="J266" s="70" t="n"/>
      <c r="K266" s="70" t="n"/>
      <c r="L266" s="70" t="n"/>
      <c r="M266" s="70" t="n"/>
      <c r="N266" s="70" t="n"/>
      <c r="O266" s="70" t="n"/>
      <c r="P266" s="123" t="n"/>
      <c r="Q266" s="122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120" t="n"/>
      <c r="H267" s="121" t="n"/>
      <c r="I267" s="122" t="n"/>
      <c r="J267" s="70" t="n"/>
      <c r="K267" s="70" t="n"/>
      <c r="L267" s="70" t="n"/>
      <c r="M267" s="70" t="n"/>
      <c r="N267" s="70" t="n"/>
      <c r="O267" s="70" t="n"/>
      <c r="P267" s="123" t="n"/>
      <c r="Q267" s="122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120" t="n"/>
      <c r="H268" s="121" t="n"/>
      <c r="I268" s="122" t="n"/>
      <c r="J268" s="70" t="n"/>
      <c r="K268" s="70" t="n"/>
      <c r="L268" s="70" t="n"/>
      <c r="M268" s="70" t="n"/>
      <c r="N268" s="70" t="n"/>
      <c r="O268" s="70" t="n"/>
      <c r="P268" s="123" t="n"/>
      <c r="Q268" s="122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120" t="n"/>
      <c r="H269" s="121" t="n"/>
      <c r="I269" s="122" t="n"/>
      <c r="J269" s="70" t="n"/>
      <c r="K269" s="70" t="n"/>
      <c r="L269" s="70" t="n"/>
      <c r="M269" s="70" t="n"/>
      <c r="N269" s="70" t="n"/>
      <c r="O269" s="70" t="n"/>
      <c r="P269" s="123" t="n"/>
      <c r="Q269" s="122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120" t="n"/>
      <c r="H270" s="121" t="n"/>
      <c r="I270" s="122" t="n"/>
      <c r="J270" s="70" t="n"/>
      <c r="K270" s="70" t="n"/>
      <c r="L270" s="70" t="n"/>
      <c r="M270" s="70" t="n"/>
      <c r="N270" s="70" t="n"/>
      <c r="O270" s="70" t="n"/>
      <c r="P270" s="123" t="n"/>
      <c r="Q270" s="122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120" t="n"/>
      <c r="H271" s="121" t="n"/>
      <c r="I271" s="122" t="n"/>
      <c r="J271" s="70" t="n"/>
      <c r="K271" s="70" t="n"/>
      <c r="L271" s="70" t="n"/>
      <c r="M271" s="70" t="n"/>
      <c r="N271" s="70" t="n"/>
      <c r="O271" s="70" t="n"/>
      <c r="P271" s="123" t="n"/>
      <c r="Q271" s="122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120" t="n"/>
      <c r="H272" s="121" t="n"/>
      <c r="I272" s="122" t="n"/>
      <c r="J272" s="70" t="n"/>
      <c r="K272" s="70" t="n"/>
      <c r="L272" s="70" t="n"/>
      <c r="M272" s="70" t="n"/>
      <c r="N272" s="70" t="n"/>
      <c r="O272" s="70" t="n"/>
      <c r="P272" s="123" t="n"/>
      <c r="Q272" s="122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120" t="n"/>
      <c r="H273" s="121" t="n"/>
      <c r="I273" s="122" t="n"/>
      <c r="J273" s="70" t="n"/>
      <c r="K273" s="70" t="n"/>
      <c r="L273" s="70" t="n"/>
      <c r="M273" s="70" t="n"/>
      <c r="N273" s="70" t="n"/>
      <c r="O273" s="70" t="n"/>
      <c r="P273" s="123" t="n"/>
      <c r="Q273" s="122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120" t="n"/>
      <c r="H274" s="121" t="n"/>
      <c r="I274" s="122" t="n"/>
      <c r="J274" s="70" t="n"/>
      <c r="K274" s="70" t="n"/>
      <c r="L274" s="70" t="n"/>
      <c r="M274" s="70" t="n"/>
      <c r="N274" s="70" t="n"/>
      <c r="O274" s="70" t="n"/>
      <c r="P274" s="123" t="n"/>
      <c r="Q274" s="122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120" t="n"/>
      <c r="H275" s="121" t="n"/>
      <c r="I275" s="122" t="n"/>
      <c r="J275" s="70" t="n"/>
      <c r="K275" s="70" t="n"/>
      <c r="L275" s="70" t="n"/>
      <c r="M275" s="70" t="n"/>
      <c r="N275" s="70" t="n"/>
      <c r="O275" s="70" t="n"/>
      <c r="P275" s="123" t="n"/>
      <c r="Q275" s="122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120" t="n"/>
      <c r="H276" s="121" t="n"/>
      <c r="I276" s="122" t="n"/>
      <c r="J276" s="70" t="n"/>
      <c r="K276" s="70" t="n"/>
      <c r="L276" s="70" t="n"/>
      <c r="M276" s="70" t="n"/>
      <c r="N276" s="70" t="n"/>
      <c r="O276" s="70" t="n"/>
      <c r="P276" s="123" t="n"/>
      <c r="Q276" s="122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120" t="n"/>
      <c r="H277" s="121" t="n"/>
      <c r="I277" s="122" t="n"/>
      <c r="J277" s="70" t="n"/>
      <c r="K277" s="70" t="n"/>
      <c r="L277" s="70" t="n"/>
      <c r="M277" s="70" t="n"/>
      <c r="N277" s="70" t="n"/>
      <c r="O277" s="70" t="n"/>
      <c r="P277" s="123" t="n"/>
      <c r="Q277" s="122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120" t="n"/>
      <c r="H278" s="121" t="n"/>
      <c r="I278" s="122" t="n"/>
      <c r="J278" s="70" t="n"/>
      <c r="K278" s="70" t="n"/>
      <c r="L278" s="70" t="n"/>
      <c r="M278" s="70" t="n"/>
      <c r="N278" s="70" t="n"/>
      <c r="O278" s="70" t="n"/>
      <c r="P278" s="123" t="n"/>
      <c r="Q278" s="122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120" t="n"/>
      <c r="H279" s="121" t="n"/>
      <c r="I279" s="122" t="n"/>
      <c r="J279" s="70" t="n"/>
      <c r="K279" s="70" t="n"/>
      <c r="L279" s="70" t="n"/>
      <c r="M279" s="70" t="n"/>
      <c r="N279" s="70" t="n"/>
      <c r="O279" s="70" t="n"/>
      <c r="P279" s="123" t="n"/>
      <c r="Q279" s="122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120" t="n"/>
      <c r="H280" s="121" t="n"/>
      <c r="I280" s="122" t="n"/>
      <c r="J280" s="70" t="n"/>
      <c r="K280" s="70" t="n"/>
      <c r="L280" s="70" t="n"/>
      <c r="M280" s="70" t="n"/>
      <c r="N280" s="70" t="n"/>
      <c r="O280" s="70" t="n"/>
      <c r="P280" s="123" t="n"/>
      <c r="Q280" s="122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120" t="n"/>
      <c r="H281" s="121" t="n"/>
      <c r="I281" s="122" t="n"/>
      <c r="J281" s="70" t="n"/>
      <c r="K281" s="70" t="n"/>
      <c r="L281" s="70" t="n"/>
      <c r="M281" s="70" t="n"/>
      <c r="N281" s="70" t="n"/>
      <c r="O281" s="70" t="n"/>
      <c r="P281" s="123" t="n"/>
      <c r="Q281" s="122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120" t="n"/>
      <c r="H282" s="121" t="n"/>
      <c r="I282" s="122" t="n"/>
      <c r="J282" s="70" t="n"/>
      <c r="K282" s="70" t="n"/>
      <c r="L282" s="70" t="n"/>
      <c r="M282" s="70" t="n"/>
      <c r="N282" s="70" t="n"/>
      <c r="O282" s="70" t="n"/>
      <c r="P282" s="123" t="n"/>
      <c r="Q282" s="122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120" t="n"/>
      <c r="H283" s="121" t="n"/>
      <c r="I283" s="122" t="n"/>
      <c r="J283" s="70" t="n"/>
      <c r="K283" s="70" t="n"/>
      <c r="L283" s="70" t="n"/>
      <c r="M283" s="70" t="n"/>
      <c r="N283" s="70" t="n"/>
      <c r="O283" s="70" t="n"/>
      <c r="P283" s="123" t="n"/>
      <c r="Q283" s="122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120" t="n"/>
      <c r="H284" s="121" t="n"/>
      <c r="I284" s="122" t="n"/>
      <c r="J284" s="70" t="n"/>
      <c r="K284" s="70" t="n"/>
      <c r="L284" s="70" t="n"/>
      <c r="M284" s="70" t="n"/>
      <c r="N284" s="70" t="n"/>
      <c r="O284" s="70" t="n"/>
      <c r="P284" s="123" t="n"/>
      <c r="Q284" s="122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120" t="n"/>
      <c r="H285" s="121" t="n"/>
      <c r="I285" s="122" t="n"/>
      <c r="J285" s="70" t="n"/>
      <c r="K285" s="70" t="n"/>
      <c r="L285" s="70" t="n"/>
      <c r="M285" s="70" t="n"/>
      <c r="N285" s="70" t="n"/>
      <c r="O285" s="70" t="n"/>
      <c r="P285" s="123" t="n"/>
      <c r="Q285" s="122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120" t="n"/>
      <c r="H286" s="121" t="n"/>
      <c r="I286" s="122" t="n"/>
      <c r="J286" s="70" t="n"/>
      <c r="K286" s="70" t="n"/>
      <c r="L286" s="70" t="n"/>
      <c r="M286" s="70" t="n"/>
      <c r="N286" s="70" t="n"/>
      <c r="O286" s="70" t="n"/>
      <c r="P286" s="123" t="n"/>
      <c r="Q286" s="122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120" t="n"/>
      <c r="H287" s="121" t="n"/>
      <c r="I287" s="122" t="n"/>
      <c r="J287" s="70" t="n"/>
      <c r="K287" s="70" t="n"/>
      <c r="L287" s="70" t="n"/>
      <c r="M287" s="70" t="n"/>
      <c r="N287" s="70" t="n"/>
      <c r="O287" s="70" t="n"/>
      <c r="P287" s="123" t="n"/>
      <c r="Q287" s="122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120" t="n"/>
      <c r="H288" s="121" t="n"/>
      <c r="I288" s="122" t="n"/>
      <c r="J288" s="70" t="n"/>
      <c r="K288" s="70" t="n"/>
      <c r="L288" s="70" t="n"/>
      <c r="M288" s="70" t="n"/>
      <c r="N288" s="70" t="n"/>
      <c r="O288" s="70" t="n"/>
      <c r="P288" s="123" t="n"/>
      <c r="Q288" s="122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120" t="n"/>
      <c r="H289" s="121" t="n"/>
      <c r="I289" s="122" t="n"/>
      <c r="J289" s="70" t="n"/>
      <c r="K289" s="70" t="n"/>
      <c r="L289" s="70" t="n"/>
      <c r="M289" s="70" t="n"/>
      <c r="N289" s="70" t="n"/>
      <c r="O289" s="70" t="n"/>
      <c r="P289" s="123" t="n"/>
      <c r="Q289" s="122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120" t="n"/>
      <c r="H290" s="121" t="n"/>
      <c r="I290" s="122" t="n"/>
      <c r="J290" s="70" t="n"/>
      <c r="K290" s="70" t="n"/>
      <c r="L290" s="70" t="n"/>
      <c r="M290" s="70" t="n"/>
      <c r="N290" s="70" t="n"/>
      <c r="O290" s="70" t="n"/>
      <c r="P290" s="123" t="n"/>
      <c r="Q290" s="122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120" t="n"/>
      <c r="H291" s="121" t="n"/>
      <c r="I291" s="122" t="n"/>
      <c r="J291" s="70" t="n"/>
      <c r="K291" s="70" t="n"/>
      <c r="L291" s="70" t="n"/>
      <c r="M291" s="70" t="n"/>
      <c r="N291" s="70" t="n"/>
      <c r="O291" s="70" t="n"/>
      <c r="P291" s="123" t="n"/>
      <c r="Q291" s="122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120" t="n"/>
      <c r="H292" s="121" t="n"/>
      <c r="I292" s="122" t="n"/>
      <c r="J292" s="70" t="n"/>
      <c r="K292" s="70" t="n"/>
      <c r="L292" s="70" t="n"/>
      <c r="M292" s="70" t="n"/>
      <c r="N292" s="70" t="n"/>
      <c r="O292" s="70" t="n"/>
      <c r="P292" s="123" t="n"/>
      <c r="Q292" s="122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120" t="n"/>
      <c r="H293" s="121" t="n"/>
      <c r="I293" s="122" t="n"/>
      <c r="J293" s="70" t="n"/>
      <c r="K293" s="70" t="n"/>
      <c r="L293" s="70" t="n"/>
      <c r="M293" s="70" t="n"/>
      <c r="N293" s="70" t="n"/>
      <c r="O293" s="70" t="n"/>
      <c r="P293" s="123" t="n"/>
      <c r="Q293" s="122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120" t="n"/>
      <c r="H294" s="121" t="n"/>
      <c r="I294" s="122" t="n"/>
      <c r="J294" s="70" t="n"/>
      <c r="K294" s="70" t="n"/>
      <c r="L294" s="70" t="n"/>
      <c r="M294" s="70" t="n"/>
      <c r="N294" s="70" t="n"/>
      <c r="O294" s="70" t="n"/>
      <c r="P294" s="123" t="n"/>
      <c r="Q294" s="122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120" t="n"/>
      <c r="H295" s="121" t="n"/>
      <c r="I295" s="122" t="n"/>
      <c r="J295" s="70" t="n"/>
      <c r="K295" s="70" t="n"/>
      <c r="L295" s="70" t="n"/>
      <c r="M295" s="70" t="n"/>
      <c r="N295" s="70" t="n"/>
      <c r="O295" s="70" t="n"/>
      <c r="P295" s="123" t="n"/>
      <c r="Q295" s="122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120" t="n"/>
      <c r="H296" s="121" t="n"/>
      <c r="I296" s="122" t="n"/>
      <c r="J296" s="70" t="n"/>
      <c r="K296" s="70" t="n"/>
      <c r="L296" s="70" t="n"/>
      <c r="M296" s="70" t="n"/>
      <c r="N296" s="70" t="n"/>
      <c r="O296" s="70" t="n"/>
      <c r="P296" s="123" t="n"/>
      <c r="Q296" s="122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120" t="n"/>
      <c r="H297" s="121" t="n"/>
      <c r="I297" s="122" t="n"/>
      <c r="J297" s="70" t="n"/>
      <c r="K297" s="70" t="n"/>
      <c r="L297" s="70" t="n"/>
      <c r="M297" s="70" t="n"/>
      <c r="N297" s="70" t="n"/>
      <c r="O297" s="70" t="n"/>
      <c r="P297" s="123" t="n"/>
      <c r="Q297" s="122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120" t="n"/>
      <c r="H298" s="121" t="n"/>
      <c r="I298" s="122" t="n"/>
      <c r="J298" s="70" t="n"/>
      <c r="K298" s="70" t="n"/>
      <c r="L298" s="70" t="n"/>
      <c r="M298" s="70" t="n"/>
      <c r="N298" s="70" t="n"/>
      <c r="O298" s="70" t="n"/>
      <c r="P298" s="123" t="n"/>
      <c r="Q298" s="122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120" t="n"/>
      <c r="H299" s="121" t="n"/>
      <c r="I299" s="122" t="n"/>
      <c r="J299" s="70" t="n"/>
      <c r="K299" s="70" t="n"/>
      <c r="L299" s="70" t="n"/>
      <c r="M299" s="70" t="n"/>
      <c r="N299" s="70" t="n"/>
      <c r="O299" s="70" t="n"/>
      <c r="P299" s="123" t="n"/>
      <c r="Q299" s="122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120" t="n"/>
      <c r="H300" s="121" t="n"/>
      <c r="I300" s="122" t="n"/>
      <c r="J300" s="70" t="n"/>
      <c r="K300" s="70" t="n"/>
      <c r="L300" s="70" t="n"/>
      <c r="M300" s="70" t="n"/>
      <c r="N300" s="70" t="n"/>
      <c r="O300" s="70" t="n"/>
      <c r="P300" s="123" t="n"/>
      <c r="Q300" s="122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120" t="n"/>
      <c r="H301" s="121" t="n"/>
      <c r="I301" s="122" t="n"/>
      <c r="J301" s="70" t="n"/>
      <c r="K301" s="70" t="n"/>
      <c r="L301" s="70" t="n"/>
      <c r="M301" s="70" t="n"/>
      <c r="N301" s="70" t="n"/>
      <c r="O301" s="70" t="n"/>
      <c r="P301" s="123" t="n"/>
      <c r="Q301" s="122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120" t="n"/>
      <c r="H302" s="121" t="n"/>
      <c r="I302" s="122" t="n"/>
      <c r="J302" s="70" t="n"/>
      <c r="K302" s="70" t="n"/>
      <c r="L302" s="70" t="n"/>
      <c r="M302" s="70" t="n"/>
      <c r="N302" s="70" t="n"/>
      <c r="O302" s="70" t="n"/>
      <c r="P302" s="123" t="n"/>
      <c r="Q302" s="122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120" t="n"/>
      <c r="H303" s="121" t="n"/>
      <c r="I303" s="122" t="n"/>
      <c r="J303" s="70" t="n"/>
      <c r="K303" s="70" t="n"/>
      <c r="L303" s="70" t="n"/>
      <c r="M303" s="70" t="n"/>
      <c r="N303" s="70" t="n"/>
      <c r="O303" s="70" t="n"/>
      <c r="P303" s="123" t="n"/>
      <c r="Q303" s="122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120" t="n"/>
      <c r="H304" s="121" t="n"/>
      <c r="I304" s="122" t="n"/>
      <c r="J304" s="70" t="n"/>
      <c r="K304" s="70" t="n"/>
      <c r="L304" s="70" t="n"/>
      <c r="M304" s="70" t="n"/>
      <c r="N304" s="70" t="n"/>
      <c r="O304" s="70" t="n"/>
      <c r="P304" s="123" t="n"/>
      <c r="Q304" s="122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120" t="n"/>
      <c r="H305" s="121" t="n"/>
      <c r="I305" s="122" t="n"/>
      <c r="J305" s="70" t="n"/>
      <c r="K305" s="70" t="n"/>
      <c r="L305" s="70" t="n"/>
      <c r="M305" s="70" t="n"/>
      <c r="N305" s="70" t="n"/>
      <c r="O305" s="70" t="n"/>
      <c r="P305" s="123" t="n"/>
      <c r="Q305" s="122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120" t="n"/>
      <c r="H306" s="121" t="n"/>
      <c r="I306" s="122" t="n"/>
      <c r="J306" s="70" t="n"/>
      <c r="K306" s="70" t="n"/>
      <c r="L306" s="70" t="n"/>
      <c r="M306" s="70" t="n"/>
      <c r="N306" s="70" t="n"/>
      <c r="O306" s="70" t="n"/>
      <c r="P306" s="123" t="n"/>
      <c r="Q306" s="122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120" t="n"/>
      <c r="H307" s="121" t="n"/>
      <c r="I307" s="122" t="n"/>
      <c r="J307" s="70" t="n"/>
      <c r="K307" s="70" t="n"/>
      <c r="L307" s="70" t="n"/>
      <c r="M307" s="70" t="n"/>
      <c r="N307" s="70" t="n"/>
      <c r="O307" s="70" t="n"/>
      <c r="P307" s="123" t="n"/>
      <c r="Q307" s="122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120" t="n"/>
      <c r="H308" s="121" t="n"/>
      <c r="I308" s="122" t="n"/>
      <c r="J308" s="70" t="n"/>
      <c r="K308" s="70" t="n"/>
      <c r="L308" s="70" t="n"/>
      <c r="M308" s="70" t="n"/>
      <c r="N308" s="70" t="n"/>
      <c r="O308" s="70" t="n"/>
      <c r="P308" s="123" t="n"/>
      <c r="Q308" s="122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120" t="n"/>
      <c r="H309" s="121" t="n"/>
      <c r="I309" s="122" t="n"/>
      <c r="J309" s="70" t="n"/>
      <c r="K309" s="70" t="n"/>
      <c r="L309" s="70" t="n"/>
      <c r="M309" s="70" t="n"/>
      <c r="N309" s="70" t="n"/>
      <c r="O309" s="70" t="n"/>
      <c r="P309" s="123" t="n"/>
      <c r="Q309" s="122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120" t="n"/>
      <c r="H310" s="121" t="n"/>
      <c r="I310" s="122" t="n"/>
      <c r="J310" s="70" t="n"/>
      <c r="K310" s="70" t="n"/>
      <c r="L310" s="70" t="n"/>
      <c r="M310" s="70" t="n"/>
      <c r="N310" s="70" t="n"/>
      <c r="O310" s="70" t="n"/>
      <c r="P310" s="123" t="n"/>
      <c r="Q310" s="122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120" t="n"/>
      <c r="H311" s="121" t="n"/>
      <c r="I311" s="122" t="n"/>
      <c r="J311" s="70" t="n"/>
      <c r="K311" s="70" t="n"/>
      <c r="L311" s="70" t="n"/>
      <c r="M311" s="70" t="n"/>
      <c r="N311" s="70" t="n"/>
      <c r="O311" s="70" t="n"/>
      <c r="P311" s="123" t="n"/>
      <c r="Q311" s="122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120" t="n"/>
      <c r="H312" s="121" t="n"/>
      <c r="I312" s="122" t="n"/>
      <c r="J312" s="70" t="n"/>
      <c r="K312" s="70" t="n"/>
      <c r="L312" s="70" t="n"/>
      <c r="M312" s="70" t="n"/>
      <c r="N312" s="70" t="n"/>
      <c r="O312" s="70" t="n"/>
      <c r="P312" s="123" t="n"/>
      <c r="Q312" s="122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120" t="n"/>
      <c r="H313" s="121" t="n"/>
      <c r="I313" s="122" t="n"/>
      <c r="J313" s="70" t="n"/>
      <c r="K313" s="70" t="n"/>
      <c r="L313" s="70" t="n"/>
      <c r="M313" s="70" t="n"/>
      <c r="N313" s="70" t="n"/>
      <c r="O313" s="70" t="n"/>
      <c r="P313" s="123" t="n"/>
      <c r="Q313" s="122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120" t="n"/>
      <c r="H314" s="121" t="n"/>
      <c r="I314" s="122" t="n"/>
      <c r="J314" s="70" t="n"/>
      <c r="K314" s="70" t="n"/>
      <c r="L314" s="70" t="n"/>
      <c r="M314" s="70" t="n"/>
      <c r="N314" s="70" t="n"/>
      <c r="O314" s="70" t="n"/>
      <c r="P314" s="123" t="n"/>
      <c r="Q314" s="122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120" t="n"/>
      <c r="H315" s="121" t="n"/>
      <c r="I315" s="122" t="n"/>
      <c r="J315" s="70" t="n"/>
      <c r="K315" s="70" t="n"/>
      <c r="L315" s="70" t="n"/>
      <c r="M315" s="70" t="n"/>
      <c r="N315" s="70" t="n"/>
      <c r="O315" s="70" t="n"/>
      <c r="P315" s="123" t="n"/>
      <c r="Q315" s="122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120" t="n"/>
      <c r="H316" s="121" t="n"/>
      <c r="I316" s="122" t="n"/>
      <c r="J316" s="70" t="n"/>
      <c r="K316" s="70" t="n"/>
      <c r="L316" s="70" t="n"/>
      <c r="M316" s="70" t="n"/>
      <c r="N316" s="70" t="n"/>
      <c r="O316" s="70" t="n"/>
      <c r="P316" s="123" t="n"/>
      <c r="Q316" s="122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120" t="n"/>
      <c r="H317" s="121" t="n"/>
      <c r="I317" s="122" t="n"/>
      <c r="J317" s="70" t="n"/>
      <c r="K317" s="70" t="n"/>
      <c r="L317" s="70" t="n"/>
      <c r="M317" s="70" t="n"/>
      <c r="N317" s="70" t="n"/>
      <c r="O317" s="70" t="n"/>
      <c r="P317" s="123" t="n"/>
      <c r="Q317" s="122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120" t="n"/>
      <c r="H318" s="121" t="n"/>
      <c r="I318" s="122" t="n"/>
      <c r="J318" s="70" t="n"/>
      <c r="K318" s="70" t="n"/>
      <c r="L318" s="70" t="n"/>
      <c r="M318" s="70" t="n"/>
      <c r="N318" s="70" t="n"/>
      <c r="O318" s="70" t="n"/>
      <c r="P318" s="123" t="n"/>
      <c r="Q318" s="122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120" t="n"/>
      <c r="H319" s="121" t="n"/>
      <c r="I319" s="122" t="n"/>
      <c r="J319" s="70" t="n"/>
      <c r="K319" s="70" t="n"/>
      <c r="L319" s="70" t="n"/>
      <c r="M319" s="70" t="n"/>
      <c r="N319" s="70" t="n"/>
      <c r="O319" s="70" t="n"/>
      <c r="P319" s="123" t="n"/>
      <c r="Q319" s="122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120" t="n"/>
      <c r="H320" s="121" t="n"/>
      <c r="I320" s="122" t="n"/>
      <c r="J320" s="70" t="n"/>
      <c r="K320" s="70" t="n"/>
      <c r="L320" s="70" t="n"/>
      <c r="M320" s="70" t="n"/>
      <c r="N320" s="70" t="n"/>
      <c r="O320" s="70" t="n"/>
      <c r="P320" s="123" t="n"/>
      <c r="Q320" s="122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120" t="n"/>
      <c r="H321" s="121" t="n"/>
      <c r="I321" s="122" t="n"/>
      <c r="J321" s="70" t="n"/>
      <c r="K321" s="70" t="n"/>
      <c r="L321" s="70" t="n"/>
      <c r="M321" s="70" t="n"/>
      <c r="N321" s="70" t="n"/>
      <c r="O321" s="70" t="n"/>
      <c r="P321" s="123" t="n"/>
      <c r="Q321" s="122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120" t="n"/>
      <c r="H322" s="121" t="n"/>
      <c r="I322" s="122" t="n"/>
      <c r="J322" s="70" t="n"/>
      <c r="K322" s="70" t="n"/>
      <c r="L322" s="70" t="n"/>
      <c r="M322" s="70" t="n"/>
      <c r="N322" s="70" t="n"/>
      <c r="O322" s="70" t="n"/>
      <c r="P322" s="123" t="n"/>
      <c r="Q322" s="122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120" t="n"/>
      <c r="H323" s="121" t="n"/>
      <c r="I323" s="122" t="n"/>
      <c r="J323" s="70" t="n"/>
      <c r="K323" s="70" t="n"/>
      <c r="L323" s="70" t="n"/>
      <c r="M323" s="70" t="n"/>
      <c r="N323" s="70" t="n"/>
      <c r="O323" s="70" t="n"/>
      <c r="P323" s="123" t="n"/>
      <c r="Q323" s="122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120" t="n"/>
      <c r="H324" s="121" t="n"/>
      <c r="I324" s="122" t="n"/>
      <c r="J324" s="70" t="n"/>
      <c r="K324" s="70" t="n"/>
      <c r="L324" s="70" t="n"/>
      <c r="M324" s="70" t="n"/>
      <c r="N324" s="70" t="n"/>
      <c r="O324" s="70" t="n"/>
      <c r="P324" s="123" t="n"/>
      <c r="Q324" s="122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120" t="n"/>
      <c r="H325" s="121" t="n"/>
      <c r="I325" s="122" t="n"/>
      <c r="J325" s="70" t="n"/>
      <c r="K325" s="70" t="n"/>
      <c r="L325" s="70" t="n"/>
      <c r="M325" s="70" t="n"/>
      <c r="N325" s="70" t="n"/>
      <c r="O325" s="70" t="n"/>
      <c r="P325" s="123" t="n"/>
      <c r="Q325" s="122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120" t="n"/>
      <c r="H326" s="121" t="n"/>
      <c r="I326" s="122" t="n"/>
      <c r="J326" s="70" t="n"/>
      <c r="K326" s="70" t="n"/>
      <c r="L326" s="70" t="n"/>
      <c r="M326" s="70" t="n"/>
      <c r="N326" s="70" t="n"/>
      <c r="O326" s="70" t="n"/>
      <c r="P326" s="123" t="n"/>
      <c r="Q326" s="122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120" t="n"/>
      <c r="H327" s="121" t="n"/>
      <c r="I327" s="122" t="n"/>
      <c r="J327" s="70" t="n"/>
      <c r="K327" s="70" t="n"/>
      <c r="L327" s="70" t="n"/>
      <c r="M327" s="70" t="n"/>
      <c r="N327" s="70" t="n"/>
      <c r="O327" s="70" t="n"/>
      <c r="P327" s="123" t="n"/>
      <c r="Q327" s="122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120" t="n"/>
      <c r="H328" s="121" t="n"/>
      <c r="I328" s="122" t="n"/>
      <c r="J328" s="70" t="n"/>
      <c r="K328" s="70" t="n"/>
      <c r="L328" s="70" t="n"/>
      <c r="M328" s="70" t="n"/>
      <c r="N328" s="70" t="n"/>
      <c r="O328" s="70" t="n"/>
      <c r="P328" s="123" t="n"/>
      <c r="Q328" s="122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120" t="n"/>
      <c r="H329" s="121" t="n"/>
      <c r="I329" s="122" t="n"/>
      <c r="J329" s="70" t="n"/>
      <c r="K329" s="70" t="n"/>
      <c r="L329" s="70" t="n"/>
      <c r="M329" s="70" t="n"/>
      <c r="N329" s="70" t="n"/>
      <c r="O329" s="70" t="n"/>
      <c r="P329" s="123" t="n"/>
      <c r="Q329" s="122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120" t="n"/>
      <c r="H330" s="121" t="n"/>
      <c r="I330" s="122" t="n"/>
      <c r="J330" s="70" t="n"/>
      <c r="K330" s="70" t="n"/>
      <c r="L330" s="70" t="n"/>
      <c r="M330" s="70" t="n"/>
      <c r="N330" s="70" t="n"/>
      <c r="O330" s="70" t="n"/>
      <c r="P330" s="123" t="n"/>
      <c r="Q330" s="122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120" t="n"/>
      <c r="H331" s="121" t="n"/>
      <c r="I331" s="122" t="n"/>
      <c r="J331" s="70" t="n"/>
      <c r="K331" s="70" t="n"/>
      <c r="L331" s="70" t="n"/>
      <c r="M331" s="70" t="n"/>
      <c r="N331" s="70" t="n"/>
      <c r="O331" s="70" t="n"/>
      <c r="P331" s="123" t="n"/>
      <c r="Q331" s="122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120" t="n"/>
      <c r="H332" s="121" t="n"/>
      <c r="I332" s="122" t="n"/>
      <c r="J332" s="70" t="n"/>
      <c r="K332" s="70" t="n"/>
      <c r="L332" s="70" t="n"/>
      <c r="M332" s="70" t="n"/>
      <c r="N332" s="70" t="n"/>
      <c r="O332" s="70" t="n"/>
      <c r="P332" s="123" t="n"/>
      <c r="Q332" s="122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120" t="n"/>
      <c r="H333" s="121" t="n"/>
      <c r="I333" s="122" t="n"/>
      <c r="J333" s="70" t="n"/>
      <c r="K333" s="70" t="n"/>
      <c r="L333" s="70" t="n"/>
      <c r="M333" s="70" t="n"/>
      <c r="N333" s="70" t="n"/>
      <c r="O333" s="70" t="n"/>
      <c r="P333" s="123" t="n"/>
      <c r="Q333" s="122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120" t="n"/>
      <c r="H334" s="121" t="n"/>
      <c r="I334" s="122" t="n"/>
      <c r="J334" s="70" t="n"/>
      <c r="K334" s="70" t="n"/>
      <c r="L334" s="70" t="n"/>
      <c r="M334" s="70" t="n"/>
      <c r="N334" s="70" t="n"/>
      <c r="O334" s="70" t="n"/>
      <c r="P334" s="123" t="n"/>
      <c r="Q334" s="122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120" t="n"/>
      <c r="H335" s="121" t="n"/>
      <c r="I335" s="122" t="n"/>
      <c r="J335" s="70" t="n"/>
      <c r="K335" s="70" t="n"/>
      <c r="L335" s="70" t="n"/>
      <c r="M335" s="70" t="n"/>
      <c r="N335" s="70" t="n"/>
      <c r="O335" s="70" t="n"/>
      <c r="P335" s="123" t="n"/>
      <c r="Q335" s="122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120" t="n"/>
      <c r="H336" s="121" t="n"/>
      <c r="I336" s="122" t="n"/>
      <c r="J336" s="70" t="n"/>
      <c r="K336" s="70" t="n"/>
      <c r="L336" s="70" t="n"/>
      <c r="M336" s="70" t="n"/>
      <c r="N336" s="70" t="n"/>
      <c r="O336" s="70" t="n"/>
      <c r="P336" s="123" t="n"/>
      <c r="Q336" s="122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120" t="n"/>
      <c r="H337" s="121" t="n"/>
      <c r="I337" s="122" t="n"/>
      <c r="J337" s="70" t="n"/>
      <c r="K337" s="70" t="n"/>
      <c r="L337" s="70" t="n"/>
      <c r="M337" s="70" t="n"/>
      <c r="N337" s="70" t="n"/>
      <c r="O337" s="70" t="n"/>
      <c r="P337" s="123" t="n"/>
      <c r="Q337" s="122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120" t="n"/>
      <c r="H338" s="121" t="n"/>
      <c r="I338" s="122" t="n"/>
      <c r="J338" s="70" t="n"/>
      <c r="K338" s="70" t="n"/>
      <c r="L338" s="70" t="n"/>
      <c r="M338" s="70" t="n"/>
      <c r="N338" s="70" t="n"/>
      <c r="O338" s="70" t="n"/>
      <c r="P338" s="123" t="n"/>
      <c r="Q338" s="122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120" t="n"/>
      <c r="H339" s="121" t="n"/>
      <c r="I339" s="122" t="n"/>
      <c r="J339" s="70" t="n"/>
      <c r="K339" s="70" t="n"/>
      <c r="L339" s="70" t="n"/>
      <c r="M339" s="70" t="n"/>
      <c r="N339" s="70" t="n"/>
      <c r="O339" s="70" t="n"/>
      <c r="P339" s="123" t="n"/>
      <c r="Q339" s="122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120" t="n"/>
      <c r="H340" s="121" t="n"/>
      <c r="I340" s="122" t="n"/>
      <c r="J340" s="70" t="n"/>
      <c r="K340" s="70" t="n"/>
      <c r="L340" s="70" t="n"/>
      <c r="M340" s="70" t="n"/>
      <c r="N340" s="70" t="n"/>
      <c r="O340" s="70" t="n"/>
      <c r="P340" s="123" t="n"/>
      <c r="Q340" s="122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120" t="n"/>
      <c r="H341" s="121" t="n"/>
      <c r="I341" s="122" t="n"/>
      <c r="J341" s="70" t="n"/>
      <c r="K341" s="70" t="n"/>
      <c r="L341" s="70" t="n"/>
      <c r="M341" s="70" t="n"/>
      <c r="N341" s="70" t="n"/>
      <c r="O341" s="70" t="n"/>
      <c r="P341" s="123" t="n"/>
      <c r="Q341" s="122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120" t="n"/>
      <c r="H342" s="121" t="n"/>
      <c r="I342" s="122" t="n"/>
      <c r="J342" s="70" t="n"/>
      <c r="K342" s="70" t="n"/>
      <c r="L342" s="70" t="n"/>
      <c r="M342" s="70" t="n"/>
      <c r="N342" s="70" t="n"/>
      <c r="O342" s="70" t="n"/>
      <c r="P342" s="123" t="n"/>
      <c r="Q342" s="122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120" t="n"/>
      <c r="H343" s="121" t="n"/>
      <c r="I343" s="122" t="n"/>
      <c r="J343" s="70" t="n"/>
      <c r="K343" s="70" t="n"/>
      <c r="L343" s="70" t="n"/>
      <c r="M343" s="70" t="n"/>
      <c r="N343" s="70" t="n"/>
      <c r="O343" s="70" t="n"/>
      <c r="P343" s="123" t="n"/>
      <c r="Q343" s="122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120" t="n"/>
      <c r="H344" s="121" t="n"/>
      <c r="I344" s="122" t="n"/>
      <c r="J344" s="70" t="n"/>
      <c r="K344" s="70" t="n"/>
      <c r="L344" s="70" t="n"/>
      <c r="M344" s="70" t="n"/>
      <c r="N344" s="70" t="n"/>
      <c r="O344" s="70" t="n"/>
      <c r="P344" s="123" t="n"/>
      <c r="Q344" s="122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120" t="n"/>
      <c r="H345" s="121" t="n"/>
      <c r="I345" s="122" t="n"/>
      <c r="J345" s="70" t="n"/>
      <c r="K345" s="70" t="n"/>
      <c r="L345" s="70" t="n"/>
      <c r="M345" s="70" t="n"/>
      <c r="N345" s="70" t="n"/>
      <c r="O345" s="70" t="n"/>
      <c r="P345" s="123" t="n"/>
      <c r="Q345" s="122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120" t="n"/>
      <c r="H346" s="121" t="n"/>
      <c r="I346" s="122" t="n"/>
      <c r="J346" s="70" t="n"/>
      <c r="K346" s="70" t="n"/>
      <c r="L346" s="70" t="n"/>
      <c r="M346" s="70" t="n"/>
      <c r="N346" s="70" t="n"/>
      <c r="O346" s="70" t="n"/>
      <c r="P346" s="123" t="n"/>
      <c r="Q346" s="122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120" t="n"/>
      <c r="H347" s="121" t="n"/>
      <c r="I347" s="122" t="n"/>
      <c r="J347" s="70" t="n"/>
      <c r="K347" s="70" t="n"/>
      <c r="L347" s="70" t="n"/>
      <c r="M347" s="70" t="n"/>
      <c r="N347" s="70" t="n"/>
      <c r="O347" s="70" t="n"/>
      <c r="P347" s="123" t="n"/>
      <c r="Q347" s="122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120" t="n"/>
      <c r="H348" s="121" t="n"/>
      <c r="I348" s="122" t="n"/>
      <c r="J348" s="70" t="n"/>
      <c r="K348" s="70" t="n"/>
      <c r="L348" s="70" t="n"/>
      <c r="M348" s="70" t="n"/>
      <c r="N348" s="70" t="n"/>
      <c r="O348" s="70" t="n"/>
      <c r="P348" s="123" t="n"/>
      <c r="Q348" s="122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120" t="n"/>
      <c r="H349" s="121" t="n"/>
      <c r="I349" s="122" t="n"/>
      <c r="J349" s="70" t="n"/>
      <c r="K349" s="70" t="n"/>
      <c r="L349" s="70" t="n"/>
      <c r="M349" s="70" t="n"/>
      <c r="N349" s="70" t="n"/>
      <c r="O349" s="70" t="n"/>
      <c r="P349" s="123" t="n"/>
      <c r="Q349" s="122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120" t="n"/>
      <c r="H350" s="121" t="n"/>
      <c r="I350" s="122" t="n"/>
      <c r="J350" s="70" t="n"/>
      <c r="K350" s="70" t="n"/>
      <c r="L350" s="70" t="n"/>
      <c r="M350" s="70" t="n"/>
      <c r="N350" s="70" t="n"/>
      <c r="O350" s="70" t="n"/>
      <c r="P350" s="123" t="n"/>
      <c r="Q350" s="122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120" t="n"/>
      <c r="H351" s="121" t="n"/>
      <c r="I351" s="122" t="n"/>
      <c r="J351" s="70" t="n"/>
      <c r="K351" s="70" t="n"/>
      <c r="L351" s="70" t="n"/>
      <c r="M351" s="70" t="n"/>
      <c r="N351" s="70" t="n"/>
      <c r="O351" s="70" t="n"/>
      <c r="P351" s="123" t="n"/>
      <c r="Q351" s="122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120" t="n"/>
      <c r="H352" s="121" t="n"/>
      <c r="I352" s="122" t="n"/>
      <c r="J352" s="70" t="n"/>
      <c r="K352" s="70" t="n"/>
      <c r="L352" s="70" t="n"/>
      <c r="M352" s="70" t="n"/>
      <c r="N352" s="70" t="n"/>
      <c r="O352" s="70" t="n"/>
      <c r="P352" s="123" t="n"/>
      <c r="Q352" s="122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120" t="n"/>
      <c r="H353" s="121" t="n"/>
      <c r="I353" s="122" t="n"/>
      <c r="J353" s="70" t="n"/>
      <c r="K353" s="70" t="n"/>
      <c r="L353" s="70" t="n"/>
      <c r="M353" s="70" t="n"/>
      <c r="N353" s="70" t="n"/>
      <c r="O353" s="70" t="n"/>
      <c r="P353" s="123" t="n"/>
      <c r="Q353" s="122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120" t="n"/>
      <c r="H354" s="121" t="n"/>
      <c r="I354" s="122" t="n"/>
      <c r="J354" s="70" t="n"/>
      <c r="K354" s="70" t="n"/>
      <c r="L354" s="70" t="n"/>
      <c r="M354" s="70" t="n"/>
      <c r="N354" s="70" t="n"/>
      <c r="O354" s="70" t="n"/>
      <c r="P354" s="123" t="n"/>
      <c r="Q354" s="122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120" t="n"/>
      <c r="H355" s="121" t="n"/>
      <c r="I355" s="122" t="n"/>
      <c r="J355" s="70" t="n"/>
      <c r="K355" s="70" t="n"/>
      <c r="L355" s="70" t="n"/>
      <c r="M355" s="70" t="n"/>
      <c r="N355" s="70" t="n"/>
      <c r="O355" s="70" t="n"/>
      <c r="P355" s="123" t="n"/>
      <c r="Q355" s="122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120" t="n"/>
      <c r="H356" s="121" t="n"/>
      <c r="I356" s="122" t="n"/>
      <c r="J356" s="70" t="n"/>
      <c r="K356" s="70" t="n"/>
      <c r="L356" s="70" t="n"/>
      <c r="M356" s="70" t="n"/>
      <c r="N356" s="70" t="n"/>
      <c r="O356" s="70" t="n"/>
      <c r="P356" s="123" t="n"/>
      <c r="Q356" s="122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120" t="n"/>
      <c r="H357" s="121" t="n"/>
      <c r="I357" s="122" t="n"/>
      <c r="J357" s="70" t="n"/>
      <c r="K357" s="70" t="n"/>
      <c r="L357" s="70" t="n"/>
      <c r="M357" s="70" t="n"/>
      <c r="N357" s="70" t="n"/>
      <c r="O357" s="70" t="n"/>
      <c r="P357" s="123" t="n"/>
      <c r="Q357" s="122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120" t="n"/>
      <c r="H358" s="121" t="n"/>
      <c r="I358" s="122" t="n"/>
      <c r="J358" s="70" t="n"/>
      <c r="K358" s="70" t="n"/>
      <c r="L358" s="70" t="n"/>
      <c r="M358" s="70" t="n"/>
      <c r="N358" s="70" t="n"/>
      <c r="O358" s="70" t="n"/>
      <c r="P358" s="123" t="n"/>
      <c r="Q358" s="122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120" t="n"/>
      <c r="H359" s="121" t="n"/>
      <c r="I359" s="122" t="n"/>
      <c r="J359" s="70" t="n"/>
      <c r="K359" s="70" t="n"/>
      <c r="L359" s="70" t="n"/>
      <c r="M359" s="70" t="n"/>
      <c r="N359" s="70" t="n"/>
      <c r="O359" s="70" t="n"/>
      <c r="P359" s="123" t="n"/>
      <c r="Q359" s="122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120" t="n"/>
      <c r="H360" s="121" t="n"/>
      <c r="I360" s="122" t="n"/>
      <c r="J360" s="70" t="n"/>
      <c r="K360" s="70" t="n"/>
      <c r="L360" s="70" t="n"/>
      <c r="M360" s="70" t="n"/>
      <c r="N360" s="70" t="n"/>
      <c r="O360" s="70" t="n"/>
      <c r="P360" s="123" t="n"/>
      <c r="Q360" s="122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120" t="n"/>
      <c r="H361" s="121" t="n"/>
      <c r="I361" s="122" t="n"/>
      <c r="J361" s="70" t="n"/>
      <c r="K361" s="70" t="n"/>
      <c r="L361" s="70" t="n"/>
      <c r="M361" s="70" t="n"/>
      <c r="N361" s="70" t="n"/>
      <c r="O361" s="70" t="n"/>
      <c r="P361" s="123" t="n"/>
      <c r="Q361" s="122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120" t="n"/>
      <c r="H362" s="121" t="n"/>
      <c r="I362" s="122" t="n"/>
      <c r="J362" s="70" t="n"/>
      <c r="K362" s="70" t="n"/>
      <c r="L362" s="70" t="n"/>
      <c r="M362" s="70" t="n"/>
      <c r="N362" s="70" t="n"/>
      <c r="O362" s="70" t="n"/>
      <c r="P362" s="123" t="n"/>
      <c r="Q362" s="122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120" t="n"/>
      <c r="H363" s="121" t="n"/>
      <c r="I363" s="122" t="n"/>
      <c r="J363" s="70" t="n"/>
      <c r="K363" s="70" t="n"/>
      <c r="L363" s="70" t="n"/>
      <c r="M363" s="70" t="n"/>
      <c r="N363" s="70" t="n"/>
      <c r="O363" s="70" t="n"/>
      <c r="P363" s="123" t="n"/>
      <c r="Q363" s="122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120" t="n"/>
      <c r="H364" s="121" t="n"/>
      <c r="I364" s="122" t="n"/>
      <c r="J364" s="70" t="n"/>
      <c r="K364" s="70" t="n"/>
      <c r="L364" s="70" t="n"/>
      <c r="M364" s="70" t="n"/>
      <c r="N364" s="70" t="n"/>
      <c r="O364" s="70" t="n"/>
      <c r="P364" s="123" t="n"/>
      <c r="Q364" s="122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120" t="n"/>
      <c r="H365" s="121" t="n"/>
      <c r="I365" s="122" t="n"/>
      <c r="J365" s="70" t="n"/>
      <c r="K365" s="70" t="n"/>
      <c r="L365" s="70" t="n"/>
      <c r="M365" s="70" t="n"/>
      <c r="N365" s="70" t="n"/>
      <c r="O365" s="70" t="n"/>
      <c r="P365" s="123" t="n"/>
      <c r="Q365" s="122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120" t="n"/>
      <c r="H366" s="121" t="n"/>
      <c r="I366" s="122" t="n"/>
      <c r="J366" s="70" t="n"/>
      <c r="K366" s="70" t="n"/>
      <c r="L366" s="70" t="n"/>
      <c r="M366" s="70" t="n"/>
      <c r="N366" s="70" t="n"/>
      <c r="O366" s="70" t="n"/>
      <c r="P366" s="123" t="n"/>
      <c r="Q366" s="122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120" t="n"/>
      <c r="H367" s="121" t="n"/>
      <c r="I367" s="122" t="n"/>
      <c r="J367" s="70" t="n"/>
      <c r="K367" s="70" t="n"/>
      <c r="L367" s="70" t="n"/>
      <c r="M367" s="70" t="n"/>
      <c r="N367" s="70" t="n"/>
      <c r="O367" s="70" t="n"/>
      <c r="P367" s="123" t="n"/>
      <c r="Q367" s="122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120" t="n"/>
      <c r="H368" s="121" t="n"/>
      <c r="I368" s="122" t="n"/>
      <c r="J368" s="70" t="n"/>
      <c r="K368" s="70" t="n"/>
      <c r="L368" s="70" t="n"/>
      <c r="M368" s="70" t="n"/>
      <c r="N368" s="70" t="n"/>
      <c r="O368" s="70" t="n"/>
      <c r="P368" s="123" t="n"/>
      <c r="Q368" s="122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120" t="n"/>
      <c r="H369" s="121" t="n"/>
      <c r="I369" s="122" t="n"/>
      <c r="J369" s="70" t="n"/>
      <c r="K369" s="70" t="n"/>
      <c r="L369" s="70" t="n"/>
      <c r="M369" s="70" t="n"/>
      <c r="N369" s="70" t="n"/>
      <c r="O369" s="70" t="n"/>
      <c r="P369" s="123" t="n"/>
      <c r="Q369" s="122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120" t="n"/>
      <c r="H370" s="121" t="n"/>
      <c r="I370" s="122" t="n"/>
      <c r="J370" s="70" t="n"/>
      <c r="K370" s="70" t="n"/>
      <c r="L370" s="70" t="n"/>
      <c r="M370" s="70" t="n"/>
      <c r="N370" s="70" t="n"/>
      <c r="O370" s="70" t="n"/>
      <c r="P370" s="123" t="n"/>
      <c r="Q370" s="122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120" t="n"/>
      <c r="H371" s="121" t="n"/>
      <c r="I371" s="122" t="n"/>
      <c r="J371" s="70" t="n"/>
      <c r="K371" s="70" t="n"/>
      <c r="L371" s="70" t="n"/>
      <c r="M371" s="70" t="n"/>
      <c r="N371" s="70" t="n"/>
      <c r="O371" s="70" t="n"/>
      <c r="P371" s="123" t="n"/>
      <c r="Q371" s="122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120" t="n"/>
      <c r="H372" s="121" t="n"/>
      <c r="I372" s="122" t="n"/>
      <c r="J372" s="70" t="n"/>
      <c r="K372" s="70" t="n"/>
      <c r="L372" s="70" t="n"/>
      <c r="M372" s="70" t="n"/>
      <c r="N372" s="70" t="n"/>
      <c r="O372" s="70" t="n"/>
      <c r="P372" s="123" t="n"/>
      <c r="Q372" s="122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120" t="n"/>
      <c r="H373" s="121" t="n"/>
      <c r="I373" s="122" t="n"/>
      <c r="J373" s="70" t="n"/>
      <c r="K373" s="70" t="n"/>
      <c r="L373" s="70" t="n"/>
      <c r="M373" s="70" t="n"/>
      <c r="N373" s="70" t="n"/>
      <c r="O373" s="70" t="n"/>
      <c r="P373" s="123" t="n"/>
      <c r="Q373" s="122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120" t="n"/>
      <c r="H374" s="121" t="n"/>
      <c r="I374" s="122" t="n"/>
      <c r="J374" s="70" t="n"/>
      <c r="K374" s="70" t="n"/>
      <c r="L374" s="70" t="n"/>
      <c r="M374" s="70" t="n"/>
      <c r="N374" s="70" t="n"/>
      <c r="O374" s="70" t="n"/>
      <c r="P374" s="123" t="n"/>
      <c r="Q374" s="122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120" t="n"/>
      <c r="H375" s="121" t="n"/>
      <c r="I375" s="122" t="n"/>
      <c r="J375" s="70" t="n"/>
      <c r="K375" s="70" t="n"/>
      <c r="L375" s="70" t="n"/>
      <c r="M375" s="70" t="n"/>
      <c r="N375" s="70" t="n"/>
      <c r="O375" s="70" t="n"/>
      <c r="P375" s="123" t="n"/>
      <c r="Q375" s="122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120" t="n"/>
      <c r="H376" s="121" t="n"/>
      <c r="I376" s="122" t="n"/>
      <c r="J376" s="70" t="n"/>
      <c r="K376" s="70" t="n"/>
      <c r="L376" s="70" t="n"/>
      <c r="M376" s="70" t="n"/>
      <c r="N376" s="70" t="n"/>
      <c r="O376" s="70" t="n"/>
      <c r="P376" s="123" t="n"/>
      <c r="Q376" s="122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120" t="n"/>
      <c r="H377" s="121" t="n"/>
      <c r="I377" s="122" t="n"/>
      <c r="J377" s="70" t="n"/>
      <c r="K377" s="70" t="n"/>
      <c r="L377" s="70" t="n"/>
      <c r="M377" s="70" t="n"/>
      <c r="N377" s="70" t="n"/>
      <c r="O377" s="70" t="n"/>
      <c r="P377" s="123" t="n"/>
      <c r="Q377" s="122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120" t="n"/>
      <c r="H378" s="121" t="n"/>
      <c r="I378" s="122" t="n"/>
      <c r="J378" s="70" t="n"/>
      <c r="K378" s="70" t="n"/>
      <c r="L378" s="70" t="n"/>
      <c r="M378" s="70" t="n"/>
      <c r="N378" s="70" t="n"/>
      <c r="O378" s="70" t="n"/>
      <c r="P378" s="123" t="n"/>
      <c r="Q378" s="122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120" t="n"/>
      <c r="H379" s="121" t="n"/>
      <c r="I379" s="122" t="n"/>
      <c r="J379" s="70" t="n"/>
      <c r="K379" s="70" t="n"/>
      <c r="L379" s="70" t="n"/>
      <c r="M379" s="70" t="n"/>
      <c r="N379" s="70" t="n"/>
      <c r="O379" s="70" t="n"/>
      <c r="P379" s="123" t="n"/>
      <c r="Q379" s="122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120" t="n"/>
      <c r="H380" s="121" t="n"/>
      <c r="I380" s="122" t="n"/>
      <c r="J380" s="70" t="n"/>
      <c r="K380" s="70" t="n"/>
      <c r="L380" s="70" t="n"/>
      <c r="M380" s="70" t="n"/>
      <c r="N380" s="70" t="n"/>
      <c r="O380" s="70" t="n"/>
      <c r="P380" s="123" t="n"/>
      <c r="Q380" s="122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120" t="n"/>
      <c r="H381" s="121" t="n"/>
      <c r="I381" s="122" t="n"/>
      <c r="J381" s="70" t="n"/>
      <c r="K381" s="70" t="n"/>
      <c r="L381" s="70" t="n"/>
      <c r="M381" s="70" t="n"/>
      <c r="N381" s="70" t="n"/>
      <c r="O381" s="70" t="n"/>
      <c r="P381" s="123" t="n"/>
      <c r="Q381" s="122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120" t="n"/>
      <c r="H382" s="121" t="n"/>
      <c r="I382" s="122" t="n"/>
      <c r="J382" s="70" t="n"/>
      <c r="K382" s="70" t="n"/>
      <c r="L382" s="70" t="n"/>
      <c r="M382" s="70" t="n"/>
      <c r="N382" s="70" t="n"/>
      <c r="O382" s="70" t="n"/>
      <c r="P382" s="123" t="n"/>
      <c r="Q382" s="122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120" t="n"/>
      <c r="H383" s="121" t="n"/>
      <c r="I383" s="122" t="n"/>
      <c r="J383" s="70" t="n"/>
      <c r="K383" s="70" t="n"/>
      <c r="L383" s="70" t="n"/>
      <c r="M383" s="70" t="n"/>
      <c r="N383" s="70" t="n"/>
      <c r="O383" s="70" t="n"/>
      <c r="P383" s="123" t="n"/>
      <c r="Q383" s="122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120" t="n"/>
      <c r="H384" s="121" t="n"/>
      <c r="I384" s="122" t="n"/>
      <c r="J384" s="70" t="n"/>
      <c r="K384" s="70" t="n"/>
      <c r="L384" s="70" t="n"/>
      <c r="M384" s="70" t="n"/>
      <c r="N384" s="70" t="n"/>
      <c r="O384" s="70" t="n"/>
      <c r="P384" s="123" t="n"/>
      <c r="Q384" s="122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120" t="n"/>
      <c r="H385" s="121" t="n"/>
      <c r="I385" s="122" t="n"/>
      <c r="J385" s="70" t="n"/>
      <c r="K385" s="70" t="n"/>
      <c r="L385" s="70" t="n"/>
      <c r="M385" s="70" t="n"/>
      <c r="N385" s="70" t="n"/>
      <c r="O385" s="70" t="n"/>
      <c r="P385" s="123" t="n"/>
      <c r="Q385" s="122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120" t="n"/>
      <c r="H386" s="121" t="n"/>
      <c r="I386" s="122" t="n"/>
      <c r="J386" s="70" t="n"/>
      <c r="K386" s="70" t="n"/>
      <c r="L386" s="70" t="n"/>
      <c r="M386" s="70" t="n"/>
      <c r="N386" s="70" t="n"/>
      <c r="O386" s="70" t="n"/>
      <c r="P386" s="123" t="n"/>
      <c r="Q386" s="122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120" t="n"/>
      <c r="H387" s="121" t="n"/>
      <c r="I387" s="122" t="n"/>
      <c r="J387" s="70" t="n"/>
      <c r="K387" s="70" t="n"/>
      <c r="L387" s="70" t="n"/>
      <c r="M387" s="70" t="n"/>
      <c r="N387" s="70" t="n"/>
      <c r="O387" s="70" t="n"/>
      <c r="P387" s="123" t="n"/>
      <c r="Q387" s="122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120" t="n"/>
      <c r="H388" s="121" t="n"/>
      <c r="I388" s="122" t="n"/>
      <c r="J388" s="70" t="n"/>
      <c r="K388" s="70" t="n"/>
      <c r="L388" s="70" t="n"/>
      <c r="M388" s="70" t="n"/>
      <c r="N388" s="70" t="n"/>
      <c r="O388" s="70" t="n"/>
      <c r="P388" s="123" t="n"/>
      <c r="Q388" s="122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120" t="n"/>
      <c r="H389" s="121" t="n"/>
      <c r="I389" s="122" t="n"/>
      <c r="J389" s="70" t="n"/>
      <c r="K389" s="70" t="n"/>
      <c r="L389" s="70" t="n"/>
      <c r="M389" s="70" t="n"/>
      <c r="N389" s="70" t="n"/>
      <c r="O389" s="70" t="n"/>
      <c r="P389" s="123" t="n"/>
      <c r="Q389" s="122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120" t="n"/>
      <c r="H390" s="121" t="n"/>
      <c r="I390" s="122" t="n"/>
      <c r="J390" s="70" t="n"/>
      <c r="K390" s="70" t="n"/>
      <c r="L390" s="70" t="n"/>
      <c r="M390" s="70" t="n"/>
      <c r="N390" s="70" t="n"/>
      <c r="O390" s="70" t="n"/>
      <c r="P390" s="123" t="n"/>
      <c r="Q390" s="122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120" t="n"/>
      <c r="H391" s="121" t="n"/>
      <c r="I391" s="122" t="n"/>
      <c r="J391" s="70" t="n"/>
      <c r="K391" s="70" t="n"/>
      <c r="L391" s="70" t="n"/>
      <c r="M391" s="70" t="n"/>
      <c r="N391" s="70" t="n"/>
      <c r="O391" s="70" t="n"/>
      <c r="P391" s="123" t="n"/>
      <c r="Q391" s="122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120" t="n"/>
      <c r="H392" s="121" t="n"/>
      <c r="I392" s="122" t="n"/>
      <c r="J392" s="70" t="n"/>
      <c r="K392" s="70" t="n"/>
      <c r="L392" s="70" t="n"/>
      <c r="M392" s="70" t="n"/>
      <c r="N392" s="70" t="n"/>
      <c r="O392" s="70" t="n"/>
      <c r="P392" s="123" t="n"/>
      <c r="Q392" s="122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120" t="n"/>
      <c r="H393" s="121" t="n"/>
      <c r="I393" s="122" t="n"/>
      <c r="J393" s="70" t="n"/>
      <c r="K393" s="70" t="n"/>
      <c r="L393" s="70" t="n"/>
      <c r="M393" s="70" t="n"/>
      <c r="N393" s="70" t="n"/>
      <c r="O393" s="70" t="n"/>
      <c r="P393" s="123" t="n"/>
      <c r="Q393" s="122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120" t="n"/>
      <c r="H394" s="121" t="n"/>
      <c r="I394" s="122" t="n"/>
      <c r="J394" s="70" t="n"/>
      <c r="K394" s="70" t="n"/>
      <c r="L394" s="70" t="n"/>
      <c r="M394" s="70" t="n"/>
      <c r="N394" s="70" t="n"/>
      <c r="O394" s="70" t="n"/>
      <c r="P394" s="123" t="n"/>
      <c r="Q394" s="122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120" t="n"/>
      <c r="H395" s="121" t="n"/>
      <c r="I395" s="122" t="n"/>
      <c r="J395" s="70" t="n"/>
      <c r="K395" s="70" t="n"/>
      <c r="L395" s="70" t="n"/>
      <c r="M395" s="70" t="n"/>
      <c r="N395" s="70" t="n"/>
      <c r="O395" s="70" t="n"/>
      <c r="P395" s="123" t="n"/>
      <c r="Q395" s="122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120" t="n"/>
      <c r="H396" s="121" t="n"/>
      <c r="I396" s="122" t="n"/>
      <c r="J396" s="70" t="n"/>
      <c r="K396" s="70" t="n"/>
      <c r="L396" s="70" t="n"/>
      <c r="M396" s="70" t="n"/>
      <c r="N396" s="70" t="n"/>
      <c r="O396" s="70" t="n"/>
      <c r="P396" s="123" t="n"/>
      <c r="Q396" s="122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120" t="n"/>
      <c r="H397" s="121" t="n"/>
      <c r="I397" s="122" t="n"/>
      <c r="J397" s="70" t="n"/>
      <c r="K397" s="70" t="n"/>
      <c r="L397" s="70" t="n"/>
      <c r="M397" s="70" t="n"/>
      <c r="N397" s="70" t="n"/>
      <c r="O397" s="70" t="n"/>
      <c r="P397" s="123" t="n"/>
      <c r="Q397" s="122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120" t="n"/>
      <c r="H398" s="121" t="n"/>
      <c r="I398" s="122" t="n"/>
      <c r="J398" s="70" t="n"/>
      <c r="K398" s="70" t="n"/>
      <c r="L398" s="70" t="n"/>
      <c r="M398" s="70" t="n"/>
      <c r="N398" s="70" t="n"/>
      <c r="O398" s="70" t="n"/>
      <c r="P398" s="123" t="n"/>
      <c r="Q398" s="122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120" t="n"/>
      <c r="H399" s="121" t="n"/>
      <c r="I399" s="122" t="n"/>
      <c r="J399" s="70" t="n"/>
      <c r="K399" s="70" t="n"/>
      <c r="L399" s="70" t="n"/>
      <c r="M399" s="70" t="n"/>
      <c r="N399" s="70" t="n"/>
      <c r="O399" s="70" t="n"/>
      <c r="P399" s="123" t="n"/>
      <c r="Q399" s="122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120" t="n"/>
      <c r="H400" s="121" t="n"/>
      <c r="I400" s="122" t="n"/>
      <c r="J400" s="70" t="n"/>
      <c r="K400" s="70" t="n"/>
      <c r="L400" s="70" t="n"/>
      <c r="M400" s="70" t="n"/>
      <c r="N400" s="70" t="n"/>
      <c r="O400" s="70" t="n"/>
      <c r="P400" s="123" t="n"/>
      <c r="Q400" s="122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120" t="n"/>
      <c r="H401" s="121" t="n"/>
      <c r="I401" s="122" t="n"/>
      <c r="J401" s="70" t="n"/>
      <c r="K401" s="70" t="n"/>
      <c r="L401" s="70" t="n"/>
      <c r="M401" s="70" t="n"/>
      <c r="N401" s="70" t="n"/>
      <c r="O401" s="70" t="n"/>
      <c r="P401" s="123" t="n"/>
      <c r="Q401" s="122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120" t="n"/>
      <c r="H402" s="121" t="n"/>
      <c r="I402" s="122" t="n"/>
      <c r="J402" s="70" t="n"/>
      <c r="K402" s="70" t="n"/>
      <c r="L402" s="70" t="n"/>
      <c r="M402" s="70" t="n"/>
      <c r="N402" s="70" t="n"/>
      <c r="O402" s="70" t="n"/>
      <c r="P402" s="123" t="n"/>
      <c r="Q402" s="122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120" t="n"/>
      <c r="H403" s="121" t="n"/>
      <c r="I403" s="122" t="n"/>
      <c r="J403" s="70" t="n"/>
      <c r="K403" s="70" t="n"/>
      <c r="L403" s="70" t="n"/>
      <c r="M403" s="70" t="n"/>
      <c r="N403" s="70" t="n"/>
      <c r="O403" s="70" t="n"/>
      <c r="P403" s="123" t="n"/>
      <c r="Q403" s="122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120" t="n"/>
      <c r="H404" s="121" t="n"/>
      <c r="I404" s="122" t="n"/>
      <c r="J404" s="70" t="n"/>
      <c r="K404" s="70" t="n"/>
      <c r="L404" s="70" t="n"/>
      <c r="M404" s="70" t="n"/>
      <c r="N404" s="70" t="n"/>
      <c r="O404" s="70" t="n"/>
      <c r="P404" s="123" t="n"/>
      <c r="Q404" s="122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120" t="n"/>
      <c r="H405" s="121" t="n"/>
      <c r="I405" s="122" t="n"/>
      <c r="J405" s="70" t="n"/>
      <c r="K405" s="70" t="n"/>
      <c r="L405" s="70" t="n"/>
      <c r="M405" s="70" t="n"/>
      <c r="N405" s="70" t="n"/>
      <c r="O405" s="70" t="n"/>
      <c r="P405" s="123" t="n"/>
      <c r="Q405" s="122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120" t="n"/>
      <c r="H406" s="121" t="n"/>
      <c r="I406" s="122" t="n"/>
      <c r="J406" s="70" t="n"/>
      <c r="K406" s="70" t="n"/>
      <c r="L406" s="70" t="n"/>
      <c r="M406" s="70" t="n"/>
      <c r="N406" s="70" t="n"/>
      <c r="O406" s="70" t="n"/>
      <c r="P406" s="123" t="n"/>
      <c r="Q406" s="122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120" t="n"/>
      <c r="H407" s="121" t="n"/>
      <c r="I407" s="122" t="n"/>
      <c r="J407" s="70" t="n"/>
      <c r="K407" s="70" t="n"/>
      <c r="L407" s="70" t="n"/>
      <c r="M407" s="70" t="n"/>
      <c r="N407" s="70" t="n"/>
      <c r="O407" s="70" t="n"/>
      <c r="P407" s="123" t="n"/>
      <c r="Q407" s="122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120" t="n"/>
      <c r="H408" s="121" t="n"/>
      <c r="I408" s="122" t="n"/>
      <c r="J408" s="70" t="n"/>
      <c r="K408" s="70" t="n"/>
      <c r="L408" s="70" t="n"/>
      <c r="M408" s="70" t="n"/>
      <c r="N408" s="70" t="n"/>
      <c r="O408" s="70" t="n"/>
      <c r="P408" s="123" t="n"/>
      <c r="Q408" s="122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120" t="n"/>
      <c r="H409" s="121" t="n"/>
      <c r="I409" s="122" t="n"/>
      <c r="J409" s="70" t="n"/>
      <c r="K409" s="70" t="n"/>
      <c r="L409" s="70" t="n"/>
      <c r="M409" s="70" t="n"/>
      <c r="N409" s="70" t="n"/>
      <c r="O409" s="70" t="n"/>
      <c r="P409" s="123" t="n"/>
      <c r="Q409" s="122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120" t="n"/>
      <c r="H410" s="121" t="n"/>
      <c r="I410" s="122" t="n"/>
      <c r="J410" s="70" t="n"/>
      <c r="K410" s="70" t="n"/>
      <c r="L410" s="70" t="n"/>
      <c r="M410" s="70" t="n"/>
      <c r="N410" s="70" t="n"/>
      <c r="O410" s="70" t="n"/>
      <c r="P410" s="123" t="n"/>
      <c r="Q410" s="122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120" t="n"/>
      <c r="H411" s="121" t="n"/>
      <c r="I411" s="122" t="n"/>
      <c r="J411" s="70" t="n"/>
      <c r="K411" s="70" t="n"/>
      <c r="L411" s="70" t="n"/>
      <c r="M411" s="70" t="n"/>
      <c r="N411" s="70" t="n"/>
      <c r="O411" s="70" t="n"/>
      <c r="P411" s="123" t="n"/>
      <c r="Q411" s="122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120" t="n"/>
      <c r="H412" s="121" t="n"/>
      <c r="I412" s="122" t="n"/>
      <c r="J412" s="70" t="n"/>
      <c r="K412" s="70" t="n"/>
      <c r="L412" s="70" t="n"/>
      <c r="M412" s="70" t="n"/>
      <c r="N412" s="70" t="n"/>
      <c r="O412" s="70" t="n"/>
      <c r="P412" s="123" t="n"/>
      <c r="Q412" s="122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120" t="n"/>
      <c r="H413" s="121" t="n"/>
      <c r="I413" s="122" t="n"/>
      <c r="J413" s="70" t="n"/>
      <c r="K413" s="70" t="n"/>
      <c r="L413" s="70" t="n"/>
      <c r="M413" s="70" t="n"/>
      <c r="N413" s="70" t="n"/>
      <c r="O413" s="70" t="n"/>
      <c r="P413" s="123" t="n"/>
      <c r="Q413" s="122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120" t="n"/>
      <c r="H414" s="121" t="n"/>
      <c r="I414" s="122" t="n"/>
      <c r="J414" s="70" t="n"/>
      <c r="K414" s="70" t="n"/>
      <c r="L414" s="70" t="n"/>
      <c r="M414" s="70" t="n"/>
      <c r="N414" s="70" t="n"/>
      <c r="O414" s="70" t="n"/>
      <c r="P414" s="123" t="n"/>
      <c r="Q414" s="122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120" t="n"/>
      <c r="H415" s="121" t="n"/>
      <c r="I415" s="122" t="n"/>
      <c r="J415" s="70" t="n"/>
      <c r="K415" s="70" t="n"/>
      <c r="L415" s="70" t="n"/>
      <c r="M415" s="70" t="n"/>
      <c r="N415" s="70" t="n"/>
      <c r="O415" s="70" t="n"/>
      <c r="P415" s="123" t="n"/>
      <c r="Q415" s="122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120" t="n"/>
      <c r="H416" s="121" t="n"/>
      <c r="I416" s="122" t="n"/>
      <c r="J416" s="70" t="n"/>
      <c r="K416" s="70" t="n"/>
      <c r="L416" s="70" t="n"/>
      <c r="M416" s="70" t="n"/>
      <c r="N416" s="70" t="n"/>
      <c r="O416" s="70" t="n"/>
      <c r="P416" s="123" t="n"/>
      <c r="Q416" s="122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120" t="n"/>
      <c r="H417" s="121" t="n"/>
      <c r="I417" s="122" t="n"/>
      <c r="J417" s="70" t="n"/>
      <c r="K417" s="70" t="n"/>
      <c r="L417" s="70" t="n"/>
      <c r="M417" s="70" t="n"/>
      <c r="N417" s="70" t="n"/>
      <c r="O417" s="70" t="n"/>
      <c r="P417" s="123" t="n"/>
      <c r="Q417" s="122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120" t="n"/>
      <c r="H418" s="121" t="n"/>
      <c r="I418" s="122" t="n"/>
      <c r="J418" s="70" t="n"/>
      <c r="K418" s="70" t="n"/>
      <c r="L418" s="70" t="n"/>
      <c r="M418" s="70" t="n"/>
      <c r="N418" s="70" t="n"/>
      <c r="O418" s="70" t="n"/>
      <c r="P418" s="123" t="n"/>
      <c r="Q418" s="122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120" t="n"/>
      <c r="H419" s="121" t="n"/>
      <c r="I419" s="122" t="n"/>
      <c r="J419" s="70" t="n"/>
      <c r="K419" s="70" t="n"/>
      <c r="L419" s="70" t="n"/>
      <c r="M419" s="70" t="n"/>
      <c r="N419" s="70" t="n"/>
      <c r="O419" s="70" t="n"/>
      <c r="P419" s="123" t="n"/>
      <c r="Q419" s="122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120" t="n"/>
      <c r="H420" s="121" t="n"/>
      <c r="I420" s="122" t="n"/>
      <c r="J420" s="70" t="n"/>
      <c r="K420" s="70" t="n"/>
      <c r="L420" s="70" t="n"/>
      <c r="M420" s="70" t="n"/>
      <c r="N420" s="70" t="n"/>
      <c r="O420" s="70" t="n"/>
      <c r="P420" s="123" t="n"/>
      <c r="Q420" s="122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120" t="n"/>
      <c r="H421" s="121" t="n"/>
      <c r="I421" s="122" t="n"/>
      <c r="J421" s="70" t="n"/>
      <c r="K421" s="70" t="n"/>
      <c r="L421" s="70" t="n"/>
      <c r="M421" s="70" t="n"/>
      <c r="N421" s="70" t="n"/>
      <c r="O421" s="70" t="n"/>
      <c r="P421" s="123" t="n"/>
      <c r="Q421" s="122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120" t="n"/>
      <c r="H422" s="121" t="n"/>
      <c r="I422" s="122" t="n"/>
      <c r="J422" s="70" t="n"/>
      <c r="K422" s="70" t="n"/>
      <c r="L422" s="70" t="n"/>
      <c r="M422" s="70" t="n"/>
      <c r="N422" s="70" t="n"/>
      <c r="O422" s="70" t="n"/>
      <c r="P422" s="123" t="n"/>
      <c r="Q422" s="122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120" t="n"/>
      <c r="H423" s="121" t="n"/>
      <c r="I423" s="122" t="n"/>
      <c r="J423" s="70" t="n"/>
      <c r="K423" s="70" t="n"/>
      <c r="L423" s="70" t="n"/>
      <c r="M423" s="70" t="n"/>
      <c r="N423" s="70" t="n"/>
      <c r="O423" s="70" t="n"/>
      <c r="P423" s="123" t="n"/>
      <c r="Q423" s="122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120" t="n"/>
      <c r="H424" s="121" t="n"/>
      <c r="I424" s="122" t="n"/>
      <c r="J424" s="70" t="n"/>
      <c r="K424" s="70" t="n"/>
      <c r="L424" s="70" t="n"/>
      <c r="M424" s="70" t="n"/>
      <c r="N424" s="70" t="n"/>
      <c r="O424" s="70" t="n"/>
      <c r="P424" s="123" t="n"/>
      <c r="Q424" s="122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120" t="n"/>
      <c r="H425" s="121" t="n"/>
      <c r="I425" s="122" t="n"/>
      <c r="J425" s="70" t="n"/>
      <c r="K425" s="70" t="n"/>
      <c r="L425" s="70" t="n"/>
      <c r="M425" s="70" t="n"/>
      <c r="N425" s="70" t="n"/>
      <c r="O425" s="70" t="n"/>
      <c r="P425" s="123" t="n"/>
      <c r="Q425" s="122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120" t="n"/>
      <c r="H426" s="121" t="n"/>
      <c r="I426" s="122" t="n"/>
      <c r="J426" s="70" t="n"/>
      <c r="K426" s="70" t="n"/>
      <c r="L426" s="70" t="n"/>
      <c r="M426" s="70" t="n"/>
      <c r="N426" s="70" t="n"/>
      <c r="O426" s="70" t="n"/>
      <c r="P426" s="123" t="n"/>
      <c r="Q426" s="122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120" t="n"/>
      <c r="H427" s="121" t="n"/>
      <c r="I427" s="122" t="n"/>
      <c r="J427" s="70" t="n"/>
      <c r="K427" s="70" t="n"/>
      <c r="L427" s="70" t="n"/>
      <c r="M427" s="70" t="n"/>
      <c r="N427" s="70" t="n"/>
      <c r="O427" s="70" t="n"/>
      <c r="P427" s="123" t="n"/>
      <c r="Q427" s="122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120" t="n"/>
      <c r="H428" s="121" t="n"/>
      <c r="I428" s="122" t="n"/>
      <c r="J428" s="70" t="n"/>
      <c r="K428" s="70" t="n"/>
      <c r="L428" s="70" t="n"/>
      <c r="M428" s="70" t="n"/>
      <c r="N428" s="70" t="n"/>
      <c r="O428" s="70" t="n"/>
      <c r="P428" s="123" t="n"/>
      <c r="Q428" s="122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120" t="n"/>
      <c r="H429" s="121" t="n"/>
      <c r="I429" s="122" t="n"/>
      <c r="J429" s="70" t="n"/>
      <c r="K429" s="70" t="n"/>
      <c r="L429" s="70" t="n"/>
      <c r="M429" s="70" t="n"/>
      <c r="N429" s="70" t="n"/>
      <c r="O429" s="70" t="n"/>
      <c r="P429" s="123" t="n"/>
      <c r="Q429" s="122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120" t="n"/>
      <c r="H430" s="121" t="n"/>
      <c r="I430" s="122" t="n"/>
      <c r="J430" s="70" t="n"/>
      <c r="K430" s="70" t="n"/>
      <c r="L430" s="70" t="n"/>
      <c r="M430" s="70" t="n"/>
      <c r="N430" s="70" t="n"/>
      <c r="O430" s="70" t="n"/>
      <c r="P430" s="123" t="n"/>
      <c r="Q430" s="122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120" t="n"/>
      <c r="H431" s="121" t="n"/>
      <c r="I431" s="122" t="n"/>
      <c r="J431" s="70" t="n"/>
      <c r="K431" s="70" t="n"/>
      <c r="L431" s="70" t="n"/>
      <c r="M431" s="70" t="n"/>
      <c r="N431" s="70" t="n"/>
      <c r="O431" s="70" t="n"/>
      <c r="P431" s="123" t="n"/>
      <c r="Q431" s="122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120" t="n"/>
      <c r="H432" s="121" t="n"/>
      <c r="I432" s="122" t="n"/>
      <c r="J432" s="70" t="n"/>
      <c r="K432" s="70" t="n"/>
      <c r="L432" s="70" t="n"/>
      <c r="M432" s="70" t="n"/>
      <c r="N432" s="70" t="n"/>
      <c r="O432" s="70" t="n"/>
      <c r="P432" s="123" t="n"/>
      <c r="Q432" s="122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120" t="n"/>
      <c r="H433" s="121" t="n"/>
      <c r="I433" s="122" t="n"/>
      <c r="J433" s="70" t="n"/>
      <c r="K433" s="70" t="n"/>
      <c r="L433" s="70" t="n"/>
      <c r="M433" s="70" t="n"/>
      <c r="N433" s="70" t="n"/>
      <c r="O433" s="70" t="n"/>
      <c r="P433" s="123" t="n"/>
      <c r="Q433" s="122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120" t="n"/>
      <c r="H434" s="121" t="n"/>
      <c r="I434" s="122" t="n"/>
      <c r="J434" s="70" t="n"/>
      <c r="K434" s="70" t="n"/>
      <c r="L434" s="70" t="n"/>
      <c r="M434" s="70" t="n"/>
      <c r="N434" s="70" t="n"/>
      <c r="O434" s="70" t="n"/>
      <c r="P434" s="123" t="n"/>
      <c r="Q434" s="122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120" t="n"/>
      <c r="H435" s="121" t="n"/>
      <c r="I435" s="122" t="n"/>
      <c r="J435" s="70" t="n"/>
      <c r="K435" s="70" t="n"/>
      <c r="L435" s="70" t="n"/>
      <c r="M435" s="70" t="n"/>
      <c r="N435" s="70" t="n"/>
      <c r="O435" s="70" t="n"/>
      <c r="P435" s="123" t="n"/>
      <c r="Q435" s="122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120" t="n"/>
      <c r="H436" s="121" t="n"/>
      <c r="I436" s="122" t="n"/>
      <c r="J436" s="70" t="n"/>
      <c r="K436" s="70" t="n"/>
      <c r="L436" s="70" t="n"/>
      <c r="M436" s="70" t="n"/>
      <c r="N436" s="70" t="n"/>
      <c r="O436" s="70" t="n"/>
      <c r="P436" s="123" t="n"/>
      <c r="Q436" s="122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120" t="n"/>
      <c r="H437" s="121" t="n"/>
      <c r="I437" s="122" t="n"/>
      <c r="J437" s="70" t="n"/>
      <c r="K437" s="70" t="n"/>
      <c r="L437" s="70" t="n"/>
      <c r="M437" s="70" t="n"/>
      <c r="N437" s="70" t="n"/>
      <c r="O437" s="70" t="n"/>
      <c r="P437" s="123" t="n"/>
      <c r="Q437" s="122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120" t="n"/>
      <c r="H438" s="121" t="n"/>
      <c r="I438" s="122" t="n"/>
      <c r="J438" s="70" t="n"/>
      <c r="K438" s="70" t="n"/>
      <c r="L438" s="70" t="n"/>
      <c r="M438" s="70" t="n"/>
      <c r="N438" s="70" t="n"/>
      <c r="O438" s="70" t="n"/>
      <c r="P438" s="123" t="n"/>
      <c r="Q438" s="122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120" t="n"/>
      <c r="H439" s="121" t="n"/>
      <c r="I439" s="122" t="n"/>
      <c r="J439" s="70" t="n"/>
      <c r="K439" s="70" t="n"/>
      <c r="L439" s="70" t="n"/>
      <c r="M439" s="70" t="n"/>
      <c r="N439" s="70" t="n"/>
      <c r="O439" s="70" t="n"/>
      <c r="P439" s="123" t="n"/>
      <c r="Q439" s="122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120" t="n"/>
      <c r="H440" s="121" t="n"/>
      <c r="I440" s="122" t="n"/>
      <c r="J440" s="70" t="n"/>
      <c r="K440" s="70" t="n"/>
      <c r="L440" s="70" t="n"/>
      <c r="M440" s="70" t="n"/>
      <c r="N440" s="70" t="n"/>
      <c r="O440" s="70" t="n"/>
      <c r="P440" s="123" t="n"/>
      <c r="Q440" s="122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120" t="n"/>
      <c r="H441" s="121" t="n"/>
      <c r="I441" s="122" t="n"/>
      <c r="J441" s="70" t="n"/>
      <c r="K441" s="70" t="n"/>
      <c r="L441" s="70" t="n"/>
      <c r="M441" s="70" t="n"/>
      <c r="N441" s="70" t="n"/>
      <c r="O441" s="70" t="n"/>
      <c r="P441" s="123" t="n"/>
      <c r="Q441" s="122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120" t="n"/>
      <c r="H442" s="121" t="n"/>
      <c r="I442" s="122" t="n"/>
      <c r="J442" s="70" t="n"/>
      <c r="K442" s="70" t="n"/>
      <c r="L442" s="70" t="n"/>
      <c r="M442" s="70" t="n"/>
      <c r="N442" s="70" t="n"/>
      <c r="O442" s="70" t="n"/>
      <c r="P442" s="123" t="n"/>
      <c r="Q442" s="122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120" t="n"/>
      <c r="H443" s="121" t="n"/>
      <c r="I443" s="122" t="n"/>
      <c r="J443" s="70" t="n"/>
      <c r="K443" s="70" t="n"/>
      <c r="L443" s="70" t="n"/>
      <c r="M443" s="70" t="n"/>
      <c r="N443" s="70" t="n"/>
      <c r="O443" s="70" t="n"/>
      <c r="P443" s="123" t="n"/>
      <c r="Q443" s="122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120" t="n"/>
      <c r="H444" s="121" t="n"/>
      <c r="I444" s="122" t="n"/>
      <c r="J444" s="70" t="n"/>
      <c r="K444" s="70" t="n"/>
      <c r="L444" s="70" t="n"/>
      <c r="M444" s="70" t="n"/>
      <c r="N444" s="70" t="n"/>
      <c r="O444" s="70" t="n"/>
      <c r="P444" s="123" t="n"/>
      <c r="Q444" s="122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120" t="n"/>
      <c r="H445" s="121" t="n"/>
      <c r="I445" s="122" t="n"/>
      <c r="J445" s="70" t="n"/>
      <c r="K445" s="70" t="n"/>
      <c r="L445" s="70" t="n"/>
      <c r="M445" s="70" t="n"/>
      <c r="N445" s="70" t="n"/>
      <c r="O445" s="70" t="n"/>
      <c r="P445" s="123" t="n"/>
      <c r="Q445" s="122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120" t="n"/>
      <c r="H446" s="121" t="n"/>
      <c r="I446" s="122" t="n"/>
      <c r="J446" s="70" t="n"/>
      <c r="K446" s="70" t="n"/>
      <c r="L446" s="70" t="n"/>
      <c r="M446" s="70" t="n"/>
      <c r="N446" s="70" t="n"/>
      <c r="O446" s="70" t="n"/>
      <c r="P446" s="123" t="n"/>
      <c r="Q446" s="122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120" t="n"/>
      <c r="H447" s="121" t="n"/>
      <c r="I447" s="122" t="n"/>
      <c r="J447" s="70" t="n"/>
      <c r="K447" s="70" t="n"/>
      <c r="L447" s="70" t="n"/>
      <c r="M447" s="70" t="n"/>
      <c r="N447" s="70" t="n"/>
      <c r="O447" s="70" t="n"/>
      <c r="P447" s="123" t="n"/>
      <c r="Q447" s="122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120" t="n"/>
      <c r="H448" s="121" t="n"/>
      <c r="I448" s="122" t="n"/>
      <c r="J448" s="70" t="n"/>
      <c r="K448" s="70" t="n"/>
      <c r="L448" s="70" t="n"/>
      <c r="M448" s="70" t="n"/>
      <c r="N448" s="70" t="n"/>
      <c r="O448" s="70" t="n"/>
      <c r="P448" s="123" t="n"/>
      <c r="Q448" s="122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120" t="n"/>
      <c r="H449" s="121" t="n"/>
      <c r="I449" s="122" t="n"/>
      <c r="J449" s="70" t="n"/>
      <c r="K449" s="70" t="n"/>
      <c r="L449" s="70" t="n"/>
      <c r="M449" s="70" t="n"/>
      <c r="N449" s="70" t="n"/>
      <c r="O449" s="70" t="n"/>
      <c r="P449" s="123" t="n"/>
      <c r="Q449" s="122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120" t="n"/>
      <c r="H450" s="121" t="n"/>
      <c r="I450" s="122" t="n"/>
      <c r="J450" s="70" t="n"/>
      <c r="K450" s="70" t="n"/>
      <c r="L450" s="70" t="n"/>
      <c r="M450" s="70" t="n"/>
      <c r="N450" s="70" t="n"/>
      <c r="O450" s="70" t="n"/>
      <c r="P450" s="123" t="n"/>
      <c r="Q450" s="122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120" t="n"/>
      <c r="H451" s="121" t="n"/>
      <c r="I451" s="122" t="n"/>
      <c r="J451" s="70" t="n"/>
      <c r="K451" s="70" t="n"/>
      <c r="L451" s="70" t="n"/>
      <c r="M451" s="70" t="n"/>
      <c r="N451" s="70" t="n"/>
      <c r="O451" s="70" t="n"/>
      <c r="P451" s="123" t="n"/>
      <c r="Q451" s="122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120" t="n"/>
      <c r="H452" s="121" t="n"/>
      <c r="I452" s="122" t="n"/>
      <c r="J452" s="70" t="n"/>
      <c r="K452" s="70" t="n"/>
      <c r="L452" s="70" t="n"/>
      <c r="M452" s="70" t="n"/>
      <c r="N452" s="70" t="n"/>
      <c r="O452" s="70" t="n"/>
      <c r="P452" s="123" t="n"/>
      <c r="Q452" s="122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120" t="n"/>
      <c r="H453" s="121" t="n"/>
      <c r="I453" s="122" t="n"/>
      <c r="J453" s="70" t="n"/>
      <c r="K453" s="70" t="n"/>
      <c r="L453" s="70" t="n"/>
      <c r="M453" s="70" t="n"/>
      <c r="N453" s="70" t="n"/>
      <c r="O453" s="70" t="n"/>
      <c r="P453" s="123" t="n"/>
      <c r="Q453" s="122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120" t="n"/>
      <c r="H454" s="121" t="n"/>
      <c r="I454" s="122" t="n"/>
      <c r="J454" s="70" t="n"/>
      <c r="K454" s="70" t="n"/>
      <c r="L454" s="70" t="n"/>
      <c r="M454" s="70" t="n"/>
      <c r="N454" s="70" t="n"/>
      <c r="O454" s="70" t="n"/>
      <c r="P454" s="123" t="n"/>
      <c r="Q454" s="122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120" t="n"/>
      <c r="H455" s="121" t="n"/>
      <c r="I455" s="122" t="n"/>
      <c r="J455" s="70" t="n"/>
      <c r="K455" s="70" t="n"/>
      <c r="L455" s="70" t="n"/>
      <c r="M455" s="70" t="n"/>
      <c r="N455" s="70" t="n"/>
      <c r="O455" s="70" t="n"/>
      <c r="P455" s="123" t="n"/>
      <c r="Q455" s="122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120" t="n"/>
      <c r="H456" s="121" t="n"/>
      <c r="I456" s="122" t="n"/>
      <c r="J456" s="70" t="n"/>
      <c r="K456" s="70" t="n"/>
      <c r="L456" s="70" t="n"/>
      <c r="M456" s="70" t="n"/>
      <c r="N456" s="70" t="n"/>
      <c r="O456" s="70" t="n"/>
      <c r="P456" s="123" t="n"/>
      <c r="Q456" s="122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120" t="n"/>
      <c r="H457" s="121" t="n"/>
      <c r="I457" s="122" t="n"/>
      <c r="J457" s="70" t="n"/>
      <c r="K457" s="70" t="n"/>
      <c r="L457" s="70" t="n"/>
      <c r="M457" s="70" t="n"/>
      <c r="N457" s="70" t="n"/>
      <c r="O457" s="70" t="n"/>
      <c r="P457" s="123" t="n"/>
      <c r="Q457" s="122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120" t="n"/>
      <c r="H458" s="121" t="n"/>
      <c r="I458" s="122" t="n"/>
      <c r="J458" s="70" t="n"/>
      <c r="K458" s="70" t="n"/>
      <c r="L458" s="70" t="n"/>
      <c r="M458" s="70" t="n"/>
      <c r="N458" s="70" t="n"/>
      <c r="O458" s="70" t="n"/>
      <c r="P458" s="123" t="n"/>
      <c r="Q458" s="122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120" t="n"/>
      <c r="H459" s="121" t="n"/>
      <c r="I459" s="122" t="n"/>
      <c r="J459" s="70" t="n"/>
      <c r="K459" s="70" t="n"/>
      <c r="L459" s="70" t="n"/>
      <c r="M459" s="70" t="n"/>
      <c r="N459" s="70" t="n"/>
      <c r="O459" s="70" t="n"/>
      <c r="P459" s="123" t="n"/>
      <c r="Q459" s="122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120" t="n"/>
      <c r="H460" s="121" t="n"/>
      <c r="I460" s="122" t="n"/>
      <c r="J460" s="70" t="n"/>
      <c r="K460" s="70" t="n"/>
      <c r="L460" s="70" t="n"/>
      <c r="M460" s="70" t="n"/>
      <c r="N460" s="70" t="n"/>
      <c r="O460" s="70" t="n"/>
      <c r="P460" s="123" t="n"/>
      <c r="Q460" s="122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120" t="n"/>
      <c r="H461" s="121" t="n"/>
      <c r="I461" s="122" t="n"/>
      <c r="J461" s="70" t="n"/>
      <c r="K461" s="70" t="n"/>
      <c r="L461" s="70" t="n"/>
      <c r="M461" s="70" t="n"/>
      <c r="N461" s="70" t="n"/>
      <c r="O461" s="70" t="n"/>
      <c r="P461" s="123" t="n"/>
      <c r="Q461" s="122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120" t="n"/>
      <c r="H462" s="121" t="n"/>
      <c r="I462" s="122" t="n"/>
      <c r="J462" s="70" t="n"/>
      <c r="K462" s="70" t="n"/>
      <c r="L462" s="70" t="n"/>
      <c r="M462" s="70" t="n"/>
      <c r="N462" s="70" t="n"/>
      <c r="O462" s="70" t="n"/>
      <c r="P462" s="123" t="n"/>
      <c r="Q462" s="122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120" t="n"/>
      <c r="H463" s="121" t="n"/>
      <c r="I463" s="122" t="n"/>
      <c r="J463" s="70" t="n"/>
      <c r="K463" s="70" t="n"/>
      <c r="L463" s="70" t="n"/>
      <c r="M463" s="70" t="n"/>
      <c r="N463" s="70" t="n"/>
      <c r="O463" s="70" t="n"/>
      <c r="P463" s="123" t="n"/>
      <c r="Q463" s="122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120" t="n"/>
      <c r="H464" s="121" t="n"/>
      <c r="I464" s="122" t="n"/>
      <c r="J464" s="70" t="n"/>
      <c r="K464" s="70" t="n"/>
      <c r="L464" s="70" t="n"/>
      <c r="M464" s="70" t="n"/>
      <c r="N464" s="70" t="n"/>
      <c r="O464" s="70" t="n"/>
      <c r="P464" s="123" t="n"/>
      <c r="Q464" s="122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120" t="n"/>
      <c r="H465" s="121" t="n"/>
      <c r="I465" s="122" t="n"/>
      <c r="J465" s="70" t="n"/>
      <c r="K465" s="70" t="n"/>
      <c r="L465" s="70" t="n"/>
      <c r="M465" s="70" t="n"/>
      <c r="N465" s="70" t="n"/>
      <c r="O465" s="70" t="n"/>
      <c r="P465" s="123" t="n"/>
      <c r="Q465" s="122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120" t="n"/>
      <c r="H466" s="121" t="n"/>
      <c r="I466" s="122" t="n"/>
      <c r="J466" s="70" t="n"/>
      <c r="K466" s="70" t="n"/>
      <c r="L466" s="70" t="n"/>
      <c r="M466" s="70" t="n"/>
      <c r="N466" s="70" t="n"/>
      <c r="O466" s="70" t="n"/>
      <c r="P466" s="123" t="n"/>
      <c r="Q466" s="122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120" t="n"/>
      <c r="H467" s="121" t="n"/>
      <c r="I467" s="122" t="n"/>
      <c r="J467" s="70" t="n"/>
      <c r="K467" s="70" t="n"/>
      <c r="L467" s="70" t="n"/>
      <c r="M467" s="70" t="n"/>
      <c r="N467" s="70" t="n"/>
      <c r="O467" s="70" t="n"/>
      <c r="P467" s="123" t="n"/>
      <c r="Q467" s="122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120" t="n"/>
      <c r="H468" s="121" t="n"/>
      <c r="I468" s="122" t="n"/>
      <c r="J468" s="70" t="n"/>
      <c r="K468" s="70" t="n"/>
      <c r="L468" s="70" t="n"/>
      <c r="M468" s="70" t="n"/>
      <c r="N468" s="70" t="n"/>
      <c r="O468" s="70" t="n"/>
      <c r="P468" s="123" t="n"/>
      <c r="Q468" s="122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120" t="n"/>
      <c r="H469" s="121" t="n"/>
      <c r="I469" s="122" t="n"/>
      <c r="J469" s="70" t="n"/>
      <c r="K469" s="70" t="n"/>
      <c r="L469" s="70" t="n"/>
      <c r="M469" s="70" t="n"/>
      <c r="N469" s="70" t="n"/>
      <c r="O469" s="70" t="n"/>
      <c r="P469" s="123" t="n"/>
      <c r="Q469" s="122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120" t="n"/>
      <c r="H470" s="121" t="n"/>
      <c r="I470" s="122" t="n"/>
      <c r="J470" s="70" t="n"/>
      <c r="K470" s="70" t="n"/>
      <c r="L470" s="70" t="n"/>
      <c r="M470" s="70" t="n"/>
      <c r="N470" s="70" t="n"/>
      <c r="O470" s="70" t="n"/>
      <c r="P470" s="123" t="n"/>
      <c r="Q470" s="122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120" t="n"/>
      <c r="H471" s="121" t="n"/>
      <c r="I471" s="122" t="n"/>
      <c r="J471" s="70" t="n"/>
      <c r="K471" s="70" t="n"/>
      <c r="L471" s="70" t="n"/>
      <c r="M471" s="70" t="n"/>
      <c r="N471" s="70" t="n"/>
      <c r="O471" s="70" t="n"/>
      <c r="P471" s="123" t="n"/>
      <c r="Q471" s="122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120" t="n"/>
      <c r="H472" s="121" t="n"/>
      <c r="I472" s="122" t="n"/>
      <c r="J472" s="70" t="n"/>
      <c r="K472" s="70" t="n"/>
      <c r="L472" s="70" t="n"/>
      <c r="M472" s="70" t="n"/>
      <c r="N472" s="70" t="n"/>
      <c r="O472" s="70" t="n"/>
      <c r="P472" s="123" t="n"/>
      <c r="Q472" s="122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120" t="n"/>
      <c r="H473" s="121" t="n"/>
      <c r="I473" s="122" t="n"/>
      <c r="J473" s="70" t="n"/>
      <c r="K473" s="70" t="n"/>
      <c r="L473" s="70" t="n"/>
      <c r="M473" s="70" t="n"/>
      <c r="N473" s="70" t="n"/>
      <c r="O473" s="70" t="n"/>
      <c r="P473" s="123" t="n"/>
      <c r="Q473" s="122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120" t="n"/>
      <c r="H474" s="121" t="n"/>
      <c r="I474" s="122" t="n"/>
      <c r="J474" s="70" t="n"/>
      <c r="K474" s="70" t="n"/>
      <c r="L474" s="70" t="n"/>
      <c r="M474" s="70" t="n"/>
      <c r="N474" s="70" t="n"/>
      <c r="O474" s="70" t="n"/>
      <c r="P474" s="123" t="n"/>
      <c r="Q474" s="122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120" t="n"/>
      <c r="H475" s="121" t="n"/>
      <c r="I475" s="122" t="n"/>
      <c r="J475" s="70" t="n"/>
      <c r="K475" s="70" t="n"/>
      <c r="L475" s="70" t="n"/>
      <c r="M475" s="70" t="n"/>
      <c r="N475" s="70" t="n"/>
      <c r="O475" s="70" t="n"/>
      <c r="P475" s="123" t="n"/>
      <c r="Q475" s="122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120" t="n"/>
      <c r="H476" s="121" t="n"/>
      <c r="I476" s="122" t="n"/>
      <c r="J476" s="70" t="n"/>
      <c r="K476" s="70" t="n"/>
      <c r="L476" s="70" t="n"/>
      <c r="M476" s="70" t="n"/>
      <c r="N476" s="70" t="n"/>
      <c r="O476" s="70" t="n"/>
      <c r="P476" s="123" t="n"/>
      <c r="Q476" s="122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120" t="n"/>
      <c r="H477" s="121" t="n"/>
      <c r="I477" s="122" t="n"/>
      <c r="J477" s="70" t="n"/>
      <c r="K477" s="70" t="n"/>
      <c r="L477" s="70" t="n"/>
      <c r="M477" s="70" t="n"/>
      <c r="N477" s="70" t="n"/>
      <c r="O477" s="70" t="n"/>
      <c r="P477" s="123" t="n"/>
      <c r="Q477" s="122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120" t="n"/>
      <c r="H478" s="121" t="n"/>
      <c r="I478" s="122" t="n"/>
      <c r="J478" s="70" t="n"/>
      <c r="K478" s="70" t="n"/>
      <c r="L478" s="70" t="n"/>
      <c r="M478" s="70" t="n"/>
      <c r="N478" s="70" t="n"/>
      <c r="O478" s="70" t="n"/>
      <c r="P478" s="123" t="n"/>
      <c r="Q478" s="122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120" t="n"/>
      <c r="H479" s="121" t="n"/>
      <c r="I479" s="122" t="n"/>
      <c r="J479" s="70" t="n"/>
      <c r="K479" s="70" t="n"/>
      <c r="L479" s="70" t="n"/>
      <c r="M479" s="70" t="n"/>
      <c r="N479" s="70" t="n"/>
      <c r="O479" s="70" t="n"/>
      <c r="P479" s="123" t="n"/>
      <c r="Q479" s="122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120" t="n"/>
      <c r="H480" s="121" t="n"/>
      <c r="I480" s="122" t="n"/>
      <c r="J480" s="70" t="n"/>
      <c r="K480" s="70" t="n"/>
      <c r="L480" s="70" t="n"/>
      <c r="M480" s="70" t="n"/>
      <c r="N480" s="70" t="n"/>
      <c r="O480" s="70" t="n"/>
      <c r="P480" s="123" t="n"/>
      <c r="Q480" s="122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120" t="n"/>
      <c r="H481" s="121" t="n"/>
      <c r="I481" s="122" t="n"/>
      <c r="J481" s="70" t="n"/>
      <c r="K481" s="70" t="n"/>
      <c r="L481" s="70" t="n"/>
      <c r="M481" s="70" t="n"/>
      <c r="N481" s="70" t="n"/>
      <c r="O481" s="70" t="n"/>
      <c r="P481" s="123" t="n"/>
      <c r="Q481" s="122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120" t="n"/>
      <c r="H482" s="121" t="n"/>
      <c r="I482" s="122" t="n"/>
      <c r="J482" s="70" t="n"/>
      <c r="K482" s="70" t="n"/>
      <c r="L482" s="70" t="n"/>
      <c r="M482" s="70" t="n"/>
      <c r="N482" s="70" t="n"/>
      <c r="O482" s="70" t="n"/>
      <c r="P482" s="123" t="n"/>
      <c r="Q482" s="122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120" t="n"/>
      <c r="H483" s="121" t="n"/>
      <c r="I483" s="122" t="n"/>
      <c r="J483" s="70" t="n"/>
      <c r="K483" s="70" t="n"/>
      <c r="L483" s="70" t="n"/>
      <c r="M483" s="70" t="n"/>
      <c r="N483" s="70" t="n"/>
      <c r="O483" s="70" t="n"/>
      <c r="P483" s="123" t="n"/>
      <c r="Q483" s="122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120" t="n"/>
      <c r="H484" s="121" t="n"/>
      <c r="I484" s="122" t="n"/>
      <c r="J484" s="70" t="n"/>
      <c r="K484" s="70" t="n"/>
      <c r="L484" s="70" t="n"/>
      <c r="M484" s="70" t="n"/>
      <c r="N484" s="70" t="n"/>
      <c r="O484" s="70" t="n"/>
      <c r="P484" s="123" t="n"/>
      <c r="Q484" s="122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120" t="n"/>
      <c r="H485" s="121" t="n"/>
      <c r="I485" s="122" t="n"/>
      <c r="J485" s="70" t="n"/>
      <c r="K485" s="70" t="n"/>
      <c r="L485" s="70" t="n"/>
      <c r="M485" s="70" t="n"/>
      <c r="N485" s="70" t="n"/>
      <c r="O485" s="70" t="n"/>
      <c r="P485" s="123" t="n"/>
      <c r="Q485" s="122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120" t="n"/>
      <c r="H486" s="121" t="n"/>
      <c r="I486" s="122" t="n"/>
      <c r="J486" s="70" t="n"/>
      <c r="K486" s="70" t="n"/>
      <c r="L486" s="70" t="n"/>
      <c r="M486" s="70" t="n"/>
      <c r="N486" s="70" t="n"/>
      <c r="O486" s="70" t="n"/>
      <c r="P486" s="123" t="n"/>
      <c r="Q486" s="122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120" t="n"/>
      <c r="H487" s="121" t="n"/>
      <c r="I487" s="122" t="n"/>
      <c r="J487" s="70" t="n"/>
      <c r="K487" s="70" t="n"/>
      <c r="L487" s="70" t="n"/>
      <c r="M487" s="70" t="n"/>
      <c r="N487" s="70" t="n"/>
      <c r="O487" s="70" t="n"/>
      <c r="P487" s="123" t="n"/>
      <c r="Q487" s="122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120" t="n"/>
      <c r="H488" s="121" t="n"/>
      <c r="I488" s="122" t="n"/>
      <c r="J488" s="70" t="n"/>
      <c r="K488" s="70" t="n"/>
      <c r="L488" s="70" t="n"/>
      <c r="M488" s="70" t="n"/>
      <c r="N488" s="70" t="n"/>
      <c r="O488" s="70" t="n"/>
      <c r="P488" s="123" t="n"/>
      <c r="Q488" s="122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120" t="n"/>
      <c r="H489" s="121" t="n"/>
      <c r="I489" s="122" t="n"/>
      <c r="J489" s="70" t="n"/>
      <c r="K489" s="70" t="n"/>
      <c r="L489" s="70" t="n"/>
      <c r="M489" s="70" t="n"/>
      <c r="N489" s="70" t="n"/>
      <c r="O489" s="70" t="n"/>
      <c r="P489" s="123" t="n"/>
      <c r="Q489" s="122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120" t="n"/>
      <c r="H490" s="121" t="n"/>
      <c r="I490" s="122" t="n"/>
      <c r="J490" s="70" t="n"/>
      <c r="K490" s="70" t="n"/>
      <c r="L490" s="70" t="n"/>
      <c r="M490" s="70" t="n"/>
      <c r="N490" s="70" t="n"/>
      <c r="O490" s="70" t="n"/>
      <c r="P490" s="123" t="n"/>
      <c r="Q490" s="122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120" t="n"/>
      <c r="H491" s="121" t="n"/>
      <c r="I491" s="122" t="n"/>
      <c r="J491" s="70" t="n"/>
      <c r="K491" s="70" t="n"/>
      <c r="L491" s="70" t="n"/>
      <c r="M491" s="70" t="n"/>
      <c r="N491" s="70" t="n"/>
      <c r="O491" s="70" t="n"/>
      <c r="P491" s="123" t="n"/>
      <c r="Q491" s="122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120" t="n"/>
      <c r="H492" s="121" t="n"/>
      <c r="I492" s="122" t="n"/>
      <c r="J492" s="70" t="n"/>
      <c r="K492" s="70" t="n"/>
      <c r="L492" s="70" t="n"/>
      <c r="M492" s="70" t="n"/>
      <c r="N492" s="70" t="n"/>
      <c r="O492" s="70" t="n"/>
      <c r="P492" s="123" t="n"/>
      <c r="Q492" s="122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120" t="n"/>
      <c r="H493" s="121" t="n"/>
      <c r="I493" s="122" t="n"/>
      <c r="J493" s="70" t="n"/>
      <c r="K493" s="70" t="n"/>
      <c r="L493" s="70" t="n"/>
      <c r="M493" s="70" t="n"/>
      <c r="N493" s="70" t="n"/>
      <c r="O493" s="70" t="n"/>
      <c r="P493" s="123" t="n"/>
      <c r="Q493" s="122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120" t="n"/>
      <c r="H494" s="121" t="n"/>
      <c r="I494" s="122" t="n"/>
      <c r="J494" s="70" t="n"/>
      <c r="K494" s="70" t="n"/>
      <c r="L494" s="70" t="n"/>
      <c r="M494" s="70" t="n"/>
      <c r="N494" s="70" t="n"/>
      <c r="O494" s="70" t="n"/>
      <c r="P494" s="123" t="n"/>
      <c r="Q494" s="122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120" t="n"/>
      <c r="H495" s="121" t="n"/>
      <c r="I495" s="122" t="n"/>
      <c r="J495" s="70" t="n"/>
      <c r="K495" s="70" t="n"/>
      <c r="L495" s="70" t="n"/>
      <c r="M495" s="70" t="n"/>
      <c r="N495" s="70" t="n"/>
      <c r="O495" s="70" t="n"/>
      <c r="P495" s="123" t="n"/>
      <c r="Q495" s="122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120" t="n"/>
      <c r="H496" s="121" t="n"/>
      <c r="I496" s="122" t="n"/>
      <c r="J496" s="70" t="n"/>
      <c r="K496" s="70" t="n"/>
      <c r="L496" s="70" t="n"/>
      <c r="M496" s="70" t="n"/>
      <c r="N496" s="70" t="n"/>
      <c r="O496" s="70" t="n"/>
      <c r="P496" s="123" t="n"/>
      <c r="Q496" s="122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120" t="n"/>
      <c r="H497" s="121" t="n"/>
      <c r="I497" s="122" t="n"/>
      <c r="J497" s="70" t="n"/>
      <c r="K497" s="70" t="n"/>
      <c r="L497" s="70" t="n"/>
      <c r="M497" s="70" t="n"/>
      <c r="N497" s="70" t="n"/>
      <c r="O497" s="70" t="n"/>
      <c r="P497" s="123" t="n"/>
      <c r="Q497" s="122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120" t="n"/>
      <c r="H498" s="121" t="n"/>
      <c r="I498" s="122" t="n"/>
      <c r="J498" s="70" t="n"/>
      <c r="K498" s="70" t="n"/>
      <c r="L498" s="70" t="n"/>
      <c r="M498" s="70" t="n"/>
      <c r="N498" s="70" t="n"/>
      <c r="O498" s="70" t="n"/>
      <c r="P498" s="123" t="n"/>
      <c r="Q498" s="122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120" t="n"/>
      <c r="H499" s="121" t="n"/>
      <c r="I499" s="122" t="n"/>
      <c r="J499" s="70" t="n"/>
      <c r="K499" s="70" t="n"/>
      <c r="L499" s="70" t="n"/>
      <c r="M499" s="70" t="n"/>
      <c r="N499" s="70" t="n"/>
      <c r="O499" s="70" t="n"/>
      <c r="P499" s="123" t="n"/>
      <c r="Q499" s="122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120" t="n"/>
      <c r="H500" s="121" t="n"/>
      <c r="I500" s="122" t="n"/>
      <c r="J500" s="70" t="n"/>
      <c r="K500" s="70" t="n"/>
      <c r="L500" s="70" t="n"/>
      <c r="M500" s="70" t="n"/>
      <c r="N500" s="70" t="n"/>
      <c r="O500" s="70" t="n"/>
      <c r="P500" s="123" t="n"/>
      <c r="Q500" s="122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120" t="n"/>
      <c r="H501" s="121" t="n"/>
      <c r="I501" s="122" t="n"/>
      <c r="J501" s="70" t="n"/>
      <c r="K501" s="70" t="n"/>
      <c r="L501" s="70" t="n"/>
      <c r="M501" s="70" t="n"/>
      <c r="N501" s="70" t="n"/>
      <c r="O501" s="70" t="n"/>
      <c r="P501" s="123" t="n"/>
      <c r="Q501" s="122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120" t="n"/>
      <c r="H502" s="121" t="n"/>
      <c r="I502" s="122" t="n"/>
      <c r="J502" s="70" t="n"/>
      <c r="K502" s="70" t="n"/>
      <c r="L502" s="70" t="n"/>
      <c r="M502" s="70" t="n"/>
      <c r="N502" s="70" t="n"/>
      <c r="O502" s="70" t="n"/>
      <c r="P502" s="123" t="n"/>
      <c r="Q502" s="122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120" t="n"/>
      <c r="H503" s="121" t="n"/>
      <c r="I503" s="122" t="n"/>
      <c r="J503" s="70" t="n"/>
      <c r="K503" s="70" t="n"/>
      <c r="L503" s="70" t="n"/>
      <c r="M503" s="70" t="n"/>
      <c r="N503" s="70" t="n"/>
      <c r="O503" s="70" t="n"/>
      <c r="P503" s="123" t="n"/>
      <c r="Q503" s="122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120" t="n"/>
      <c r="H504" s="121" t="n"/>
      <c r="I504" s="122" t="n"/>
      <c r="J504" s="70" t="n"/>
      <c r="K504" s="70" t="n"/>
      <c r="L504" s="70" t="n"/>
      <c r="M504" s="70" t="n"/>
      <c r="N504" s="70" t="n"/>
      <c r="O504" s="70" t="n"/>
      <c r="P504" s="123" t="n"/>
      <c r="Q504" s="122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120" t="n"/>
      <c r="H505" s="121" t="n"/>
      <c r="I505" s="122" t="n"/>
      <c r="J505" s="70" t="n"/>
      <c r="K505" s="70" t="n"/>
      <c r="L505" s="70" t="n"/>
      <c r="M505" s="70" t="n"/>
      <c r="N505" s="70" t="n"/>
      <c r="O505" s="70" t="n"/>
      <c r="P505" s="123" t="n"/>
      <c r="Q505" s="122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120" t="n"/>
      <c r="H506" s="121" t="n"/>
      <c r="I506" s="122" t="n"/>
      <c r="J506" s="70" t="n"/>
      <c r="K506" s="70" t="n"/>
      <c r="L506" s="70" t="n"/>
      <c r="M506" s="70" t="n"/>
      <c r="N506" s="70" t="n"/>
      <c r="O506" s="70" t="n"/>
      <c r="P506" s="123" t="n"/>
      <c r="Q506" s="122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120" t="n"/>
      <c r="H507" s="121" t="n"/>
      <c r="I507" s="122" t="n"/>
      <c r="J507" s="70" t="n"/>
      <c r="K507" s="70" t="n"/>
      <c r="L507" s="70" t="n"/>
      <c r="M507" s="70" t="n"/>
      <c r="N507" s="70" t="n"/>
      <c r="O507" s="70" t="n"/>
      <c r="P507" s="123" t="n"/>
      <c r="Q507" s="122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120" t="n"/>
      <c r="H508" s="121" t="n"/>
      <c r="I508" s="122" t="n"/>
      <c r="J508" s="70" t="n"/>
      <c r="K508" s="70" t="n"/>
      <c r="L508" s="70" t="n"/>
      <c r="M508" s="70" t="n"/>
      <c r="N508" s="70" t="n"/>
      <c r="O508" s="70" t="n"/>
      <c r="P508" s="123" t="n"/>
      <c r="Q508" s="122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120" t="n"/>
      <c r="H509" s="121" t="n"/>
      <c r="I509" s="122" t="n"/>
      <c r="J509" s="70" t="n"/>
      <c r="K509" s="70" t="n"/>
      <c r="L509" s="70" t="n"/>
      <c r="M509" s="70" t="n"/>
      <c r="N509" s="70" t="n"/>
      <c r="O509" s="70" t="n"/>
      <c r="P509" s="123" t="n"/>
      <c r="Q509" s="122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120" t="n"/>
      <c r="H510" s="121" t="n"/>
      <c r="I510" s="122" t="n"/>
      <c r="J510" s="70" t="n"/>
      <c r="K510" s="70" t="n"/>
      <c r="L510" s="70" t="n"/>
      <c r="M510" s="70" t="n"/>
      <c r="N510" s="70" t="n"/>
      <c r="O510" s="70" t="n"/>
      <c r="P510" s="123" t="n"/>
      <c r="Q510" s="122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120" t="n"/>
      <c r="H511" s="121" t="n"/>
      <c r="I511" s="122" t="n"/>
      <c r="J511" s="70" t="n"/>
      <c r="K511" s="70" t="n"/>
      <c r="L511" s="70" t="n"/>
      <c r="M511" s="70" t="n"/>
      <c r="N511" s="70" t="n"/>
      <c r="O511" s="70" t="n"/>
      <c r="P511" s="123" t="n"/>
      <c r="Q511" s="122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120" t="n"/>
      <c r="H512" s="121" t="n"/>
      <c r="I512" s="122" t="n"/>
      <c r="J512" s="70" t="n"/>
      <c r="K512" s="70" t="n"/>
      <c r="L512" s="70" t="n"/>
      <c r="M512" s="70" t="n"/>
      <c r="N512" s="70" t="n"/>
      <c r="O512" s="70" t="n"/>
      <c r="P512" s="123" t="n"/>
      <c r="Q512" s="122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120" t="n"/>
      <c r="H513" s="121" t="n"/>
      <c r="I513" s="122" t="n"/>
      <c r="J513" s="70" t="n"/>
      <c r="K513" s="70" t="n"/>
      <c r="L513" s="70" t="n"/>
      <c r="M513" s="70" t="n"/>
      <c r="N513" s="70" t="n"/>
      <c r="O513" s="70" t="n"/>
      <c r="P513" s="123" t="n"/>
      <c r="Q513" s="122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120" t="n"/>
      <c r="H514" s="121" t="n"/>
      <c r="I514" s="122" t="n"/>
      <c r="J514" s="70" t="n"/>
      <c r="K514" s="70" t="n"/>
      <c r="L514" s="70" t="n"/>
      <c r="M514" s="70" t="n"/>
      <c r="N514" s="70" t="n"/>
      <c r="O514" s="70" t="n"/>
      <c r="P514" s="123" t="n"/>
      <c r="Q514" s="122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120" t="n"/>
      <c r="H515" s="121" t="n"/>
      <c r="I515" s="122" t="n"/>
      <c r="J515" s="70" t="n"/>
      <c r="K515" s="70" t="n"/>
      <c r="L515" s="70" t="n"/>
      <c r="M515" s="70" t="n"/>
      <c r="N515" s="70" t="n"/>
      <c r="O515" s="70" t="n"/>
      <c r="P515" s="123" t="n"/>
      <c r="Q515" s="122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120" t="n"/>
      <c r="H516" s="121" t="n"/>
      <c r="I516" s="122" t="n"/>
      <c r="J516" s="70" t="n"/>
      <c r="K516" s="70" t="n"/>
      <c r="L516" s="70" t="n"/>
      <c r="M516" s="70" t="n"/>
      <c r="N516" s="70" t="n"/>
      <c r="O516" s="70" t="n"/>
      <c r="P516" s="123" t="n"/>
      <c r="Q516" s="122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120" t="n"/>
      <c r="H517" s="121" t="n"/>
      <c r="I517" s="122" t="n"/>
      <c r="J517" s="70" t="n"/>
      <c r="K517" s="70" t="n"/>
      <c r="L517" s="70" t="n"/>
      <c r="M517" s="70" t="n"/>
      <c r="N517" s="70" t="n"/>
      <c r="O517" s="70" t="n"/>
      <c r="P517" s="123" t="n"/>
      <c r="Q517" s="122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120" t="n"/>
      <c r="H518" s="121" t="n"/>
      <c r="I518" s="122" t="n"/>
      <c r="J518" s="70" t="n"/>
      <c r="K518" s="70" t="n"/>
      <c r="L518" s="70" t="n"/>
      <c r="M518" s="70" t="n"/>
      <c r="N518" s="70" t="n"/>
      <c r="O518" s="70" t="n"/>
      <c r="P518" s="123" t="n"/>
      <c r="Q518" s="122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120" t="n"/>
      <c r="H519" s="121" t="n"/>
      <c r="I519" s="122" t="n"/>
      <c r="J519" s="70" t="n"/>
      <c r="K519" s="70" t="n"/>
      <c r="L519" s="70" t="n"/>
      <c r="M519" s="70" t="n"/>
      <c r="N519" s="70" t="n"/>
      <c r="O519" s="70" t="n"/>
      <c r="P519" s="123" t="n"/>
      <c r="Q519" s="122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120" t="n"/>
      <c r="H520" s="121" t="n"/>
      <c r="I520" s="122" t="n"/>
      <c r="J520" s="70" t="n"/>
      <c r="K520" s="70" t="n"/>
      <c r="L520" s="70" t="n"/>
      <c r="M520" s="70" t="n"/>
      <c r="N520" s="70" t="n"/>
      <c r="O520" s="70" t="n"/>
      <c r="P520" s="123" t="n"/>
      <c r="Q520" s="122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120" t="n"/>
      <c r="H521" s="121" t="n"/>
      <c r="I521" s="122" t="n"/>
      <c r="J521" s="70" t="n"/>
      <c r="K521" s="70" t="n"/>
      <c r="L521" s="70" t="n"/>
      <c r="M521" s="70" t="n"/>
      <c r="N521" s="70" t="n"/>
      <c r="O521" s="70" t="n"/>
      <c r="P521" s="123" t="n"/>
      <c r="Q521" s="122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120" t="n"/>
      <c r="H522" s="121" t="n"/>
      <c r="I522" s="122" t="n"/>
      <c r="J522" s="70" t="n"/>
      <c r="K522" s="70" t="n"/>
      <c r="L522" s="70" t="n"/>
      <c r="M522" s="70" t="n"/>
      <c r="N522" s="70" t="n"/>
      <c r="O522" s="70" t="n"/>
      <c r="P522" s="123" t="n"/>
      <c r="Q522" s="122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120" t="n"/>
      <c r="H523" s="121" t="n"/>
      <c r="I523" s="122" t="n"/>
      <c r="J523" s="70" t="n"/>
      <c r="K523" s="70" t="n"/>
      <c r="L523" s="70" t="n"/>
      <c r="M523" s="70" t="n"/>
      <c r="N523" s="70" t="n"/>
      <c r="O523" s="70" t="n"/>
      <c r="P523" s="123" t="n"/>
      <c r="Q523" s="122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120" t="n"/>
      <c r="H524" s="121" t="n"/>
      <c r="I524" s="122" t="n"/>
      <c r="J524" s="70" t="n"/>
      <c r="K524" s="70" t="n"/>
      <c r="L524" s="70" t="n"/>
      <c r="M524" s="70" t="n"/>
      <c r="N524" s="70" t="n"/>
      <c r="O524" s="70" t="n"/>
      <c r="P524" s="123" t="n"/>
      <c r="Q524" s="122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120" t="n"/>
      <c r="H525" s="121" t="n"/>
      <c r="I525" s="122" t="n"/>
      <c r="J525" s="70" t="n"/>
      <c r="K525" s="70" t="n"/>
      <c r="L525" s="70" t="n"/>
      <c r="M525" s="70" t="n"/>
      <c r="N525" s="70" t="n"/>
      <c r="O525" s="70" t="n"/>
      <c r="P525" s="123" t="n"/>
      <c r="Q525" s="122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120" t="n"/>
      <c r="H526" s="121" t="n"/>
      <c r="I526" s="122" t="n"/>
      <c r="J526" s="70" t="n"/>
      <c r="K526" s="70" t="n"/>
      <c r="L526" s="70" t="n"/>
      <c r="M526" s="70" t="n"/>
      <c r="N526" s="70" t="n"/>
      <c r="O526" s="70" t="n"/>
      <c r="P526" s="123" t="n"/>
      <c r="Q526" s="122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120" t="n"/>
      <c r="H527" s="121" t="n"/>
      <c r="I527" s="122" t="n"/>
      <c r="J527" s="70" t="n"/>
      <c r="K527" s="70" t="n"/>
      <c r="L527" s="70" t="n"/>
      <c r="M527" s="70" t="n"/>
      <c r="N527" s="70" t="n"/>
      <c r="O527" s="70" t="n"/>
      <c r="P527" s="123" t="n"/>
      <c r="Q527" s="122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120" t="n"/>
      <c r="H528" s="121" t="n"/>
      <c r="I528" s="122" t="n"/>
      <c r="J528" s="70" t="n"/>
      <c r="K528" s="70" t="n"/>
      <c r="L528" s="70" t="n"/>
      <c r="M528" s="70" t="n"/>
      <c r="N528" s="70" t="n"/>
      <c r="O528" s="70" t="n"/>
      <c r="P528" s="123" t="n"/>
      <c r="Q528" s="122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120" t="n"/>
      <c r="H529" s="121" t="n"/>
      <c r="I529" s="122" t="n"/>
      <c r="J529" s="70" t="n"/>
      <c r="K529" s="70" t="n"/>
      <c r="L529" s="70" t="n"/>
      <c r="M529" s="70" t="n"/>
      <c r="N529" s="70" t="n"/>
      <c r="O529" s="70" t="n"/>
      <c r="P529" s="123" t="n"/>
      <c r="Q529" s="122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120" t="n"/>
      <c r="H530" s="121" t="n"/>
      <c r="I530" s="122" t="n"/>
      <c r="J530" s="70" t="n"/>
      <c r="K530" s="70" t="n"/>
      <c r="L530" s="70" t="n"/>
      <c r="M530" s="70" t="n"/>
      <c r="N530" s="70" t="n"/>
      <c r="O530" s="70" t="n"/>
      <c r="P530" s="123" t="n"/>
      <c r="Q530" s="122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120" t="n"/>
      <c r="H531" s="121" t="n"/>
      <c r="I531" s="122" t="n"/>
      <c r="J531" s="70" t="n"/>
      <c r="K531" s="70" t="n"/>
      <c r="L531" s="70" t="n"/>
      <c r="M531" s="70" t="n"/>
      <c r="N531" s="70" t="n"/>
      <c r="O531" s="70" t="n"/>
      <c r="P531" s="123" t="n"/>
      <c r="Q531" s="122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120" t="n"/>
      <c r="H532" s="121" t="n"/>
      <c r="I532" s="122" t="n"/>
      <c r="J532" s="70" t="n"/>
      <c r="K532" s="70" t="n"/>
      <c r="L532" s="70" t="n"/>
      <c r="M532" s="70" t="n"/>
      <c r="N532" s="70" t="n"/>
      <c r="O532" s="70" t="n"/>
      <c r="P532" s="123" t="n"/>
      <c r="Q532" s="122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120" t="n"/>
      <c r="H533" s="121" t="n"/>
      <c r="I533" s="122" t="n"/>
      <c r="J533" s="70" t="n"/>
      <c r="K533" s="70" t="n"/>
      <c r="L533" s="70" t="n"/>
      <c r="M533" s="70" t="n"/>
      <c r="N533" s="70" t="n"/>
      <c r="O533" s="70" t="n"/>
      <c r="P533" s="123" t="n"/>
      <c r="Q533" s="122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120" t="n"/>
      <c r="H534" s="121" t="n"/>
      <c r="I534" s="122" t="n"/>
      <c r="J534" s="70" t="n"/>
      <c r="K534" s="70" t="n"/>
      <c r="L534" s="70" t="n"/>
      <c r="M534" s="70" t="n"/>
      <c r="N534" s="70" t="n"/>
      <c r="O534" s="70" t="n"/>
      <c r="P534" s="123" t="n"/>
      <c r="Q534" s="122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120" t="n"/>
      <c r="H535" s="121" t="n"/>
      <c r="I535" s="122" t="n"/>
      <c r="J535" s="70" t="n"/>
      <c r="K535" s="70" t="n"/>
      <c r="L535" s="70" t="n"/>
      <c r="M535" s="70" t="n"/>
      <c r="N535" s="70" t="n"/>
      <c r="O535" s="70" t="n"/>
      <c r="P535" s="123" t="n"/>
      <c r="Q535" s="122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120" t="n"/>
      <c r="H536" s="121" t="n"/>
      <c r="I536" s="122" t="n"/>
      <c r="J536" s="70" t="n"/>
      <c r="K536" s="70" t="n"/>
      <c r="L536" s="70" t="n"/>
      <c r="M536" s="70" t="n"/>
      <c r="N536" s="70" t="n"/>
      <c r="O536" s="70" t="n"/>
      <c r="P536" s="123" t="n"/>
      <c r="Q536" s="122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120" t="n"/>
      <c r="H537" s="121" t="n"/>
      <c r="I537" s="122" t="n"/>
      <c r="J537" s="70" t="n"/>
      <c r="K537" s="70" t="n"/>
      <c r="L537" s="70" t="n"/>
      <c r="M537" s="70" t="n"/>
      <c r="N537" s="70" t="n"/>
      <c r="O537" s="70" t="n"/>
      <c r="P537" s="123" t="n"/>
      <c r="Q537" s="122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120" t="n"/>
      <c r="H538" s="121" t="n"/>
      <c r="I538" s="122" t="n"/>
      <c r="J538" s="70" t="n"/>
      <c r="K538" s="70" t="n"/>
      <c r="L538" s="70" t="n"/>
      <c r="M538" s="70" t="n"/>
      <c r="N538" s="70" t="n"/>
      <c r="O538" s="70" t="n"/>
      <c r="P538" s="123" t="n"/>
      <c r="Q538" s="122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120" t="n"/>
      <c r="H539" s="121" t="n"/>
      <c r="I539" s="122" t="n"/>
      <c r="J539" s="70" t="n"/>
      <c r="K539" s="70" t="n"/>
      <c r="L539" s="70" t="n"/>
      <c r="M539" s="70" t="n"/>
      <c r="N539" s="70" t="n"/>
      <c r="O539" s="70" t="n"/>
      <c r="P539" s="123" t="n"/>
      <c r="Q539" s="122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120" t="n"/>
      <c r="H540" s="121" t="n"/>
      <c r="I540" s="122" t="n"/>
      <c r="J540" s="70" t="n"/>
      <c r="K540" s="70" t="n"/>
      <c r="L540" s="70" t="n"/>
      <c r="M540" s="70" t="n"/>
      <c r="N540" s="70" t="n"/>
      <c r="O540" s="70" t="n"/>
      <c r="P540" s="123" t="n"/>
      <c r="Q540" s="122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120" t="n"/>
      <c r="H541" s="121" t="n"/>
      <c r="I541" s="122" t="n"/>
      <c r="J541" s="70" t="n"/>
      <c r="K541" s="70" t="n"/>
      <c r="L541" s="70" t="n"/>
      <c r="M541" s="70" t="n"/>
      <c r="N541" s="70" t="n"/>
      <c r="O541" s="70" t="n"/>
      <c r="P541" s="123" t="n"/>
      <c r="Q541" s="122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120" t="n"/>
      <c r="H542" s="121" t="n"/>
      <c r="I542" s="122" t="n"/>
      <c r="J542" s="70" t="n"/>
      <c r="K542" s="70" t="n"/>
      <c r="L542" s="70" t="n"/>
      <c r="M542" s="70" t="n"/>
      <c r="N542" s="70" t="n"/>
      <c r="O542" s="70" t="n"/>
      <c r="P542" s="123" t="n"/>
      <c r="Q542" s="122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120" t="n"/>
      <c r="H543" s="121" t="n"/>
      <c r="I543" s="122" t="n"/>
      <c r="J543" s="70" t="n"/>
      <c r="K543" s="70" t="n"/>
      <c r="L543" s="70" t="n"/>
      <c r="M543" s="70" t="n"/>
      <c r="N543" s="70" t="n"/>
      <c r="O543" s="70" t="n"/>
      <c r="P543" s="123" t="n"/>
      <c r="Q543" s="122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120" t="n"/>
      <c r="H544" s="121" t="n"/>
      <c r="I544" s="122" t="n"/>
      <c r="J544" s="70" t="n"/>
      <c r="K544" s="70" t="n"/>
      <c r="L544" s="70" t="n"/>
      <c r="M544" s="70" t="n"/>
      <c r="N544" s="70" t="n"/>
      <c r="O544" s="70" t="n"/>
      <c r="P544" s="123" t="n"/>
      <c r="Q544" s="122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120" t="n"/>
      <c r="H545" s="121" t="n"/>
      <c r="I545" s="122" t="n"/>
      <c r="J545" s="70" t="n"/>
      <c r="K545" s="70" t="n"/>
      <c r="L545" s="70" t="n"/>
      <c r="M545" s="70" t="n"/>
      <c r="N545" s="70" t="n"/>
      <c r="O545" s="70" t="n"/>
      <c r="P545" s="123" t="n"/>
      <c r="Q545" s="122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120" t="n"/>
      <c r="H546" s="121" t="n"/>
      <c r="I546" s="122" t="n"/>
      <c r="J546" s="70" t="n"/>
      <c r="K546" s="70" t="n"/>
      <c r="L546" s="70" t="n"/>
      <c r="M546" s="70" t="n"/>
      <c r="N546" s="70" t="n"/>
      <c r="O546" s="70" t="n"/>
      <c r="P546" s="123" t="n"/>
      <c r="Q546" s="122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120" t="n"/>
      <c r="H547" s="121" t="n"/>
      <c r="I547" s="122" t="n"/>
      <c r="J547" s="70" t="n"/>
      <c r="K547" s="70" t="n"/>
      <c r="L547" s="70" t="n"/>
      <c r="M547" s="70" t="n"/>
      <c r="N547" s="70" t="n"/>
      <c r="O547" s="70" t="n"/>
      <c r="P547" s="123" t="n"/>
      <c r="Q547" s="122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120" t="n"/>
      <c r="H548" s="121" t="n"/>
      <c r="I548" s="122" t="n"/>
      <c r="J548" s="70" t="n"/>
      <c r="K548" s="70" t="n"/>
      <c r="L548" s="70" t="n"/>
      <c r="M548" s="70" t="n"/>
      <c r="N548" s="70" t="n"/>
      <c r="O548" s="70" t="n"/>
      <c r="P548" s="123" t="n"/>
      <c r="Q548" s="122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120" t="n"/>
      <c r="H549" s="121" t="n"/>
      <c r="I549" s="122" t="n"/>
      <c r="J549" s="70" t="n"/>
      <c r="K549" s="70" t="n"/>
      <c r="L549" s="70" t="n"/>
      <c r="M549" s="70" t="n"/>
      <c r="N549" s="70" t="n"/>
      <c r="O549" s="70" t="n"/>
      <c r="P549" s="123" t="n"/>
      <c r="Q549" s="122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120" t="n"/>
      <c r="H550" s="121" t="n"/>
      <c r="I550" s="122" t="n"/>
      <c r="J550" s="70" t="n"/>
      <c r="K550" s="70" t="n"/>
      <c r="L550" s="70" t="n"/>
      <c r="M550" s="70" t="n"/>
      <c r="N550" s="70" t="n"/>
      <c r="O550" s="70" t="n"/>
      <c r="P550" s="123" t="n"/>
      <c r="Q550" s="122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120" t="n"/>
      <c r="H551" s="121" t="n"/>
      <c r="I551" s="122" t="n"/>
      <c r="J551" s="70" t="n"/>
      <c r="K551" s="70" t="n"/>
      <c r="L551" s="70" t="n"/>
      <c r="M551" s="70" t="n"/>
      <c r="N551" s="70" t="n"/>
      <c r="O551" s="70" t="n"/>
      <c r="P551" s="123" t="n"/>
      <c r="Q551" s="122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120" t="n"/>
      <c r="H552" s="121" t="n"/>
      <c r="I552" s="122" t="n"/>
      <c r="J552" s="70" t="n"/>
      <c r="K552" s="70" t="n"/>
      <c r="L552" s="70" t="n"/>
      <c r="M552" s="70" t="n"/>
      <c r="N552" s="70" t="n"/>
      <c r="O552" s="70" t="n"/>
      <c r="P552" s="123" t="n"/>
      <c r="Q552" s="122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120" t="n"/>
      <c r="H553" s="121" t="n"/>
      <c r="I553" s="122" t="n"/>
      <c r="J553" s="70" t="n"/>
      <c r="K553" s="70" t="n"/>
      <c r="L553" s="70" t="n"/>
      <c r="M553" s="70" t="n"/>
      <c r="N553" s="70" t="n"/>
      <c r="O553" s="70" t="n"/>
      <c r="P553" s="123" t="n"/>
      <c r="Q553" s="122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120" t="n"/>
      <c r="H554" s="121" t="n"/>
      <c r="I554" s="122" t="n"/>
      <c r="J554" s="70" t="n"/>
      <c r="K554" s="70" t="n"/>
      <c r="L554" s="70" t="n"/>
      <c r="M554" s="70" t="n"/>
      <c r="N554" s="70" t="n"/>
      <c r="O554" s="70" t="n"/>
      <c r="P554" s="123" t="n"/>
      <c r="Q554" s="122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120" t="n"/>
      <c r="H555" s="121" t="n"/>
      <c r="I555" s="122" t="n"/>
      <c r="J555" s="70" t="n"/>
      <c r="K555" s="70" t="n"/>
      <c r="L555" s="70" t="n"/>
      <c r="M555" s="70" t="n"/>
      <c r="N555" s="70" t="n"/>
      <c r="O555" s="70" t="n"/>
      <c r="P555" s="123" t="n"/>
      <c r="Q555" s="122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120" t="n"/>
      <c r="H556" s="121" t="n"/>
      <c r="I556" s="122" t="n"/>
      <c r="J556" s="70" t="n"/>
      <c r="K556" s="70" t="n"/>
      <c r="L556" s="70" t="n"/>
      <c r="M556" s="70" t="n"/>
      <c r="N556" s="70" t="n"/>
      <c r="O556" s="70" t="n"/>
      <c r="P556" s="123" t="n"/>
      <c r="Q556" s="122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120" t="n"/>
      <c r="H557" s="121" t="n"/>
      <c r="I557" s="122" t="n"/>
      <c r="J557" s="70" t="n"/>
      <c r="K557" s="70" t="n"/>
      <c r="L557" s="70" t="n"/>
      <c r="M557" s="70" t="n"/>
      <c r="N557" s="70" t="n"/>
      <c r="O557" s="70" t="n"/>
      <c r="P557" s="123" t="n"/>
      <c r="Q557" s="122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120" t="n"/>
      <c r="H558" s="121" t="n"/>
      <c r="I558" s="122" t="n"/>
      <c r="J558" s="70" t="n"/>
      <c r="K558" s="70" t="n"/>
      <c r="L558" s="70" t="n"/>
      <c r="M558" s="70" t="n"/>
      <c r="N558" s="70" t="n"/>
      <c r="O558" s="70" t="n"/>
      <c r="P558" s="123" t="n"/>
      <c r="Q558" s="122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120" t="n"/>
      <c r="H559" s="121" t="n"/>
      <c r="I559" s="122" t="n"/>
      <c r="J559" s="70" t="n"/>
      <c r="K559" s="70" t="n"/>
      <c r="L559" s="70" t="n"/>
      <c r="M559" s="70" t="n"/>
      <c r="N559" s="70" t="n"/>
      <c r="O559" s="70" t="n"/>
      <c r="P559" s="123" t="n"/>
      <c r="Q559" s="122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120" t="n"/>
      <c r="H560" s="121" t="n"/>
      <c r="I560" s="122" t="n"/>
      <c r="J560" s="70" t="n"/>
      <c r="K560" s="70" t="n"/>
      <c r="L560" s="70" t="n"/>
      <c r="M560" s="70" t="n"/>
      <c r="N560" s="70" t="n"/>
      <c r="O560" s="70" t="n"/>
      <c r="P560" s="123" t="n"/>
      <c r="Q560" s="122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120" t="n"/>
      <c r="H561" s="121" t="n"/>
      <c r="I561" s="122" t="n"/>
      <c r="J561" s="70" t="n"/>
      <c r="K561" s="70" t="n"/>
      <c r="L561" s="70" t="n"/>
      <c r="M561" s="70" t="n"/>
      <c r="N561" s="70" t="n"/>
      <c r="O561" s="70" t="n"/>
      <c r="P561" s="123" t="n"/>
      <c r="Q561" s="122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120" t="n"/>
      <c r="H562" s="121" t="n"/>
      <c r="I562" s="122" t="n"/>
      <c r="J562" s="70" t="n"/>
      <c r="K562" s="70" t="n"/>
      <c r="L562" s="70" t="n"/>
      <c r="M562" s="70" t="n"/>
      <c r="N562" s="70" t="n"/>
      <c r="O562" s="70" t="n"/>
      <c r="P562" s="123" t="n"/>
      <c r="Q562" s="122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120" t="n"/>
      <c r="H563" s="121" t="n"/>
      <c r="I563" s="122" t="n"/>
      <c r="J563" s="70" t="n"/>
      <c r="K563" s="70" t="n"/>
      <c r="L563" s="70" t="n"/>
      <c r="M563" s="70" t="n"/>
      <c r="N563" s="70" t="n"/>
      <c r="O563" s="70" t="n"/>
      <c r="P563" s="123" t="n"/>
      <c r="Q563" s="122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120" t="n"/>
      <c r="H564" s="121" t="n"/>
      <c r="I564" s="122" t="n"/>
      <c r="J564" s="70" t="n"/>
      <c r="K564" s="70" t="n"/>
      <c r="L564" s="70" t="n"/>
      <c r="M564" s="70" t="n"/>
      <c r="N564" s="70" t="n"/>
      <c r="O564" s="70" t="n"/>
      <c r="P564" s="123" t="n"/>
      <c r="Q564" s="122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120" t="n"/>
      <c r="H565" s="121" t="n"/>
      <c r="I565" s="122" t="n"/>
      <c r="J565" s="70" t="n"/>
      <c r="K565" s="70" t="n"/>
      <c r="L565" s="70" t="n"/>
      <c r="M565" s="70" t="n"/>
      <c r="N565" s="70" t="n"/>
      <c r="O565" s="70" t="n"/>
      <c r="P565" s="123" t="n"/>
      <c r="Q565" s="122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120" t="n"/>
      <c r="H566" s="121" t="n"/>
      <c r="I566" s="122" t="n"/>
      <c r="J566" s="70" t="n"/>
      <c r="K566" s="70" t="n"/>
      <c r="L566" s="70" t="n"/>
      <c r="M566" s="70" t="n"/>
      <c r="N566" s="70" t="n"/>
      <c r="O566" s="70" t="n"/>
      <c r="P566" s="123" t="n"/>
      <c r="Q566" s="122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120" t="n"/>
      <c r="H567" s="121" t="n"/>
      <c r="I567" s="122" t="n"/>
      <c r="J567" s="70" t="n"/>
      <c r="K567" s="70" t="n"/>
      <c r="L567" s="70" t="n"/>
      <c r="M567" s="70" t="n"/>
      <c r="N567" s="70" t="n"/>
      <c r="O567" s="70" t="n"/>
      <c r="P567" s="123" t="n"/>
      <c r="Q567" s="122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120" t="n"/>
      <c r="H568" s="121" t="n"/>
      <c r="I568" s="122" t="n"/>
      <c r="J568" s="70" t="n"/>
      <c r="K568" s="70" t="n"/>
      <c r="L568" s="70" t="n"/>
      <c r="M568" s="70" t="n"/>
      <c r="N568" s="70" t="n"/>
      <c r="O568" s="70" t="n"/>
      <c r="P568" s="123" t="n"/>
      <c r="Q568" s="122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120" t="n"/>
      <c r="H569" s="121" t="n"/>
      <c r="I569" s="122" t="n"/>
      <c r="J569" s="70" t="n"/>
      <c r="K569" s="70" t="n"/>
      <c r="L569" s="70" t="n"/>
      <c r="M569" s="70" t="n"/>
      <c r="N569" s="70" t="n"/>
      <c r="O569" s="70" t="n"/>
      <c r="P569" s="123" t="n"/>
      <c r="Q569" s="122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120" t="n"/>
      <c r="H570" s="121" t="n"/>
      <c r="I570" s="122" t="n"/>
      <c r="J570" s="70" t="n"/>
      <c r="K570" s="70" t="n"/>
      <c r="L570" s="70" t="n"/>
      <c r="M570" s="70" t="n"/>
      <c r="N570" s="70" t="n"/>
      <c r="O570" s="70" t="n"/>
      <c r="P570" s="123" t="n"/>
      <c r="Q570" s="122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120" t="n"/>
      <c r="H571" s="121" t="n"/>
      <c r="I571" s="122" t="n"/>
      <c r="J571" s="70" t="n"/>
      <c r="K571" s="70" t="n"/>
      <c r="L571" s="70" t="n"/>
      <c r="M571" s="70" t="n"/>
      <c r="N571" s="70" t="n"/>
      <c r="O571" s="70" t="n"/>
      <c r="P571" s="123" t="n"/>
      <c r="Q571" s="122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120" t="n"/>
      <c r="H572" s="121" t="n"/>
      <c r="I572" s="122" t="n"/>
      <c r="J572" s="70" t="n"/>
      <c r="K572" s="70" t="n"/>
      <c r="L572" s="70" t="n"/>
      <c r="M572" s="70" t="n"/>
      <c r="N572" s="70" t="n"/>
      <c r="O572" s="70" t="n"/>
      <c r="P572" s="123" t="n"/>
      <c r="Q572" s="122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120" t="n"/>
      <c r="H573" s="121" t="n"/>
      <c r="I573" s="122" t="n"/>
      <c r="J573" s="70" t="n"/>
      <c r="K573" s="70" t="n"/>
      <c r="L573" s="70" t="n"/>
      <c r="M573" s="70" t="n"/>
      <c r="N573" s="70" t="n"/>
      <c r="O573" s="70" t="n"/>
      <c r="P573" s="123" t="n"/>
      <c r="Q573" s="122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120" t="n"/>
      <c r="H574" s="121" t="n"/>
      <c r="I574" s="122" t="n"/>
      <c r="J574" s="70" t="n"/>
      <c r="K574" s="70" t="n"/>
      <c r="L574" s="70" t="n"/>
      <c r="M574" s="70" t="n"/>
      <c r="N574" s="70" t="n"/>
      <c r="O574" s="70" t="n"/>
      <c r="P574" s="123" t="n"/>
      <c r="Q574" s="122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120" t="n"/>
      <c r="H575" s="121" t="n"/>
      <c r="I575" s="122" t="n"/>
      <c r="J575" s="70" t="n"/>
      <c r="K575" s="70" t="n"/>
      <c r="L575" s="70" t="n"/>
      <c r="M575" s="70" t="n"/>
      <c r="N575" s="70" t="n"/>
      <c r="O575" s="70" t="n"/>
      <c r="P575" s="123" t="n"/>
      <c r="Q575" s="122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120" t="n"/>
      <c r="H576" s="121" t="n"/>
      <c r="I576" s="122" t="n"/>
      <c r="J576" s="70" t="n"/>
      <c r="K576" s="70" t="n"/>
      <c r="L576" s="70" t="n"/>
      <c r="M576" s="70" t="n"/>
      <c r="N576" s="70" t="n"/>
      <c r="O576" s="70" t="n"/>
      <c r="P576" s="123" t="n"/>
      <c r="Q576" s="122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120" t="n"/>
      <c r="H577" s="121" t="n"/>
      <c r="I577" s="122" t="n"/>
      <c r="J577" s="70" t="n"/>
      <c r="K577" s="70" t="n"/>
      <c r="L577" s="70" t="n"/>
      <c r="M577" s="70" t="n"/>
      <c r="N577" s="70" t="n"/>
      <c r="O577" s="70" t="n"/>
      <c r="P577" s="123" t="n"/>
      <c r="Q577" s="122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120" t="n"/>
      <c r="H578" s="121" t="n"/>
      <c r="I578" s="122" t="n"/>
      <c r="J578" s="70" t="n"/>
      <c r="K578" s="70" t="n"/>
      <c r="L578" s="70" t="n"/>
      <c r="M578" s="70" t="n"/>
      <c r="N578" s="70" t="n"/>
      <c r="O578" s="70" t="n"/>
      <c r="P578" s="123" t="n"/>
      <c r="Q578" s="122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120" t="n"/>
      <c r="H579" s="121" t="n"/>
      <c r="I579" s="122" t="n"/>
      <c r="J579" s="70" t="n"/>
      <c r="K579" s="70" t="n"/>
      <c r="L579" s="70" t="n"/>
      <c r="M579" s="70" t="n"/>
      <c r="N579" s="70" t="n"/>
      <c r="O579" s="70" t="n"/>
      <c r="P579" s="123" t="n"/>
      <c r="Q579" s="122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120" t="n"/>
      <c r="H580" s="121" t="n"/>
      <c r="I580" s="122" t="n"/>
      <c r="J580" s="70" t="n"/>
      <c r="K580" s="70" t="n"/>
      <c r="L580" s="70" t="n"/>
      <c r="M580" s="70" t="n"/>
      <c r="N580" s="70" t="n"/>
      <c r="O580" s="70" t="n"/>
      <c r="P580" s="123" t="n"/>
      <c r="Q580" s="122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120" t="n"/>
      <c r="H581" s="121" t="n"/>
      <c r="I581" s="122" t="n"/>
      <c r="J581" s="70" t="n"/>
      <c r="K581" s="70" t="n"/>
      <c r="L581" s="70" t="n"/>
      <c r="M581" s="70" t="n"/>
      <c r="N581" s="70" t="n"/>
      <c r="O581" s="70" t="n"/>
      <c r="P581" s="123" t="n"/>
      <c r="Q581" s="122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120" t="n"/>
      <c r="H582" s="121" t="n"/>
      <c r="I582" s="122" t="n"/>
      <c r="J582" s="70" t="n"/>
      <c r="K582" s="70" t="n"/>
      <c r="L582" s="70" t="n"/>
      <c r="M582" s="70" t="n"/>
      <c r="N582" s="70" t="n"/>
      <c r="O582" s="70" t="n"/>
      <c r="P582" s="123" t="n"/>
      <c r="Q582" s="122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120" t="n"/>
      <c r="H583" s="121" t="n"/>
      <c r="I583" s="122" t="n"/>
      <c r="J583" s="70" t="n"/>
      <c r="K583" s="70" t="n"/>
      <c r="L583" s="70" t="n"/>
      <c r="M583" s="70" t="n"/>
      <c r="N583" s="70" t="n"/>
      <c r="O583" s="70" t="n"/>
      <c r="P583" s="123" t="n"/>
      <c r="Q583" s="122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120" t="n"/>
      <c r="H584" s="121" t="n"/>
      <c r="I584" s="122" t="n"/>
      <c r="J584" s="70" t="n"/>
      <c r="K584" s="70" t="n"/>
      <c r="L584" s="70" t="n"/>
      <c r="M584" s="70" t="n"/>
      <c r="N584" s="70" t="n"/>
      <c r="O584" s="70" t="n"/>
      <c r="P584" s="123" t="n"/>
      <c r="Q584" s="122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120" t="n"/>
      <c r="H585" s="121" t="n"/>
      <c r="I585" s="122" t="n"/>
      <c r="J585" s="70" t="n"/>
      <c r="K585" s="70" t="n"/>
      <c r="L585" s="70" t="n"/>
      <c r="M585" s="70" t="n"/>
      <c r="N585" s="70" t="n"/>
      <c r="O585" s="70" t="n"/>
      <c r="P585" s="123" t="n"/>
      <c r="Q585" s="122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120" t="n"/>
      <c r="H586" s="121" t="n"/>
      <c r="I586" s="122" t="n"/>
      <c r="J586" s="70" t="n"/>
      <c r="K586" s="70" t="n"/>
      <c r="L586" s="70" t="n"/>
      <c r="M586" s="70" t="n"/>
      <c r="N586" s="70" t="n"/>
      <c r="O586" s="70" t="n"/>
      <c r="P586" s="123" t="n"/>
      <c r="Q586" s="122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120" t="n"/>
      <c r="H587" s="121" t="n"/>
      <c r="I587" s="122" t="n"/>
      <c r="J587" s="70" t="n"/>
      <c r="K587" s="70" t="n"/>
      <c r="L587" s="70" t="n"/>
      <c r="M587" s="70" t="n"/>
      <c r="N587" s="70" t="n"/>
      <c r="O587" s="70" t="n"/>
      <c r="P587" s="123" t="n"/>
      <c r="Q587" s="122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120" t="n"/>
      <c r="H588" s="121" t="n"/>
      <c r="I588" s="122" t="n"/>
      <c r="J588" s="70" t="n"/>
      <c r="K588" s="70" t="n"/>
      <c r="L588" s="70" t="n"/>
      <c r="M588" s="70" t="n"/>
      <c r="N588" s="70" t="n"/>
      <c r="O588" s="70" t="n"/>
      <c r="P588" s="123" t="n"/>
      <c r="Q588" s="122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120" t="n"/>
      <c r="H589" s="121" t="n"/>
      <c r="I589" s="122" t="n"/>
      <c r="J589" s="70" t="n"/>
      <c r="K589" s="70" t="n"/>
      <c r="L589" s="70" t="n"/>
      <c r="M589" s="70" t="n"/>
      <c r="N589" s="70" t="n"/>
      <c r="O589" s="70" t="n"/>
      <c r="P589" s="123" t="n"/>
      <c r="Q589" s="122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120" t="n"/>
      <c r="H590" s="121" t="n"/>
      <c r="I590" s="122" t="n"/>
      <c r="J590" s="70" t="n"/>
      <c r="K590" s="70" t="n"/>
      <c r="L590" s="70" t="n"/>
      <c r="M590" s="70" t="n"/>
      <c r="N590" s="70" t="n"/>
      <c r="O590" s="70" t="n"/>
      <c r="P590" s="123" t="n"/>
      <c r="Q590" s="122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120" t="n"/>
      <c r="H591" s="121" t="n"/>
      <c r="I591" s="122" t="n"/>
      <c r="J591" s="70" t="n"/>
      <c r="K591" s="70" t="n"/>
      <c r="L591" s="70" t="n"/>
      <c r="M591" s="70" t="n"/>
      <c r="N591" s="70" t="n"/>
      <c r="O591" s="70" t="n"/>
      <c r="P591" s="123" t="n"/>
      <c r="Q591" s="122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120" t="n"/>
      <c r="H592" s="121" t="n"/>
      <c r="I592" s="122" t="n"/>
      <c r="J592" s="70" t="n"/>
      <c r="K592" s="70" t="n"/>
      <c r="L592" s="70" t="n"/>
      <c r="M592" s="70" t="n"/>
      <c r="N592" s="70" t="n"/>
      <c r="O592" s="70" t="n"/>
      <c r="P592" s="123" t="n"/>
      <c r="Q592" s="122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120" t="n"/>
      <c r="H593" s="121" t="n"/>
      <c r="I593" s="122" t="n"/>
      <c r="J593" s="70" t="n"/>
      <c r="K593" s="70" t="n"/>
      <c r="L593" s="70" t="n"/>
      <c r="M593" s="70" t="n"/>
      <c r="N593" s="70" t="n"/>
      <c r="O593" s="70" t="n"/>
      <c r="P593" s="123" t="n"/>
      <c r="Q593" s="122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120" t="n"/>
      <c r="H594" s="121" t="n"/>
      <c r="I594" s="122" t="n"/>
      <c r="J594" s="70" t="n"/>
      <c r="K594" s="70" t="n"/>
      <c r="L594" s="70" t="n"/>
      <c r="M594" s="70" t="n"/>
      <c r="N594" s="70" t="n"/>
      <c r="O594" s="70" t="n"/>
      <c r="P594" s="123" t="n"/>
      <c r="Q594" s="122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120" t="n"/>
      <c r="H595" s="121" t="n"/>
      <c r="I595" s="122" t="n"/>
      <c r="J595" s="70" t="n"/>
      <c r="K595" s="70" t="n"/>
      <c r="L595" s="70" t="n"/>
      <c r="M595" s="70" t="n"/>
      <c r="N595" s="70" t="n"/>
      <c r="O595" s="70" t="n"/>
      <c r="P595" s="123" t="n"/>
      <c r="Q595" s="122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120" t="n"/>
      <c r="H596" s="121" t="n"/>
      <c r="I596" s="122" t="n"/>
      <c r="J596" s="70" t="n"/>
      <c r="K596" s="70" t="n"/>
      <c r="L596" s="70" t="n"/>
      <c r="M596" s="70" t="n"/>
      <c r="N596" s="70" t="n"/>
      <c r="O596" s="70" t="n"/>
      <c r="P596" s="123" t="n"/>
      <c r="Q596" s="122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120" t="n"/>
      <c r="H597" s="121" t="n"/>
      <c r="I597" s="122" t="n"/>
      <c r="J597" s="70" t="n"/>
      <c r="K597" s="70" t="n"/>
      <c r="L597" s="70" t="n"/>
      <c r="M597" s="70" t="n"/>
      <c r="N597" s="70" t="n"/>
      <c r="O597" s="70" t="n"/>
      <c r="P597" s="123" t="n"/>
      <c r="Q597" s="122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120" t="n"/>
      <c r="H598" s="121" t="n"/>
      <c r="I598" s="122" t="n"/>
      <c r="J598" s="70" t="n"/>
      <c r="K598" s="70" t="n"/>
      <c r="L598" s="70" t="n"/>
      <c r="M598" s="70" t="n"/>
      <c r="N598" s="70" t="n"/>
      <c r="O598" s="70" t="n"/>
      <c r="P598" s="123" t="n"/>
      <c r="Q598" s="122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120" t="n"/>
      <c r="H599" s="121" t="n"/>
      <c r="I599" s="122" t="n"/>
      <c r="J599" s="70" t="n"/>
      <c r="K599" s="70" t="n"/>
      <c r="L599" s="70" t="n"/>
      <c r="M599" s="70" t="n"/>
      <c r="N599" s="70" t="n"/>
      <c r="O599" s="70" t="n"/>
      <c r="P599" s="123" t="n"/>
      <c r="Q599" s="122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120" t="n"/>
      <c r="H600" s="121" t="n"/>
      <c r="I600" s="122" t="n"/>
      <c r="J600" s="70" t="n"/>
      <c r="K600" s="70" t="n"/>
      <c r="L600" s="70" t="n"/>
      <c r="M600" s="70" t="n"/>
      <c r="N600" s="70" t="n"/>
      <c r="O600" s="70" t="n"/>
      <c r="P600" s="123" t="n"/>
      <c r="Q600" s="122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120" t="n"/>
      <c r="H601" s="121" t="n"/>
      <c r="I601" s="122" t="n"/>
      <c r="J601" s="70" t="n"/>
      <c r="K601" s="70" t="n"/>
      <c r="L601" s="70" t="n"/>
      <c r="M601" s="70" t="n"/>
      <c r="N601" s="70" t="n"/>
      <c r="O601" s="70" t="n"/>
      <c r="P601" s="123" t="n"/>
      <c r="Q601" s="122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120" t="n"/>
      <c r="H602" s="121" t="n"/>
      <c r="I602" s="122" t="n"/>
      <c r="J602" s="70" t="n"/>
      <c r="K602" s="70" t="n"/>
      <c r="L602" s="70" t="n"/>
      <c r="M602" s="70" t="n"/>
      <c r="N602" s="70" t="n"/>
      <c r="O602" s="70" t="n"/>
      <c r="P602" s="123" t="n"/>
      <c r="Q602" s="122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120" t="n"/>
      <c r="H603" s="121" t="n"/>
      <c r="I603" s="122" t="n"/>
      <c r="J603" s="70" t="n"/>
      <c r="K603" s="70" t="n"/>
      <c r="L603" s="70" t="n"/>
      <c r="M603" s="70" t="n"/>
      <c r="N603" s="70" t="n"/>
      <c r="O603" s="70" t="n"/>
      <c r="P603" s="123" t="n"/>
      <c r="Q603" s="122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120" t="n"/>
      <c r="H604" s="121" t="n"/>
      <c r="I604" s="122" t="n"/>
      <c r="J604" s="70" t="n"/>
      <c r="K604" s="70" t="n"/>
      <c r="L604" s="70" t="n"/>
      <c r="M604" s="70" t="n"/>
      <c r="N604" s="70" t="n"/>
      <c r="O604" s="70" t="n"/>
      <c r="P604" s="123" t="n"/>
      <c r="Q604" s="122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120" t="n"/>
      <c r="H605" s="121" t="n"/>
      <c r="I605" s="122" t="n"/>
      <c r="J605" s="70" t="n"/>
      <c r="K605" s="70" t="n"/>
      <c r="L605" s="70" t="n"/>
      <c r="M605" s="70" t="n"/>
      <c r="N605" s="70" t="n"/>
      <c r="O605" s="70" t="n"/>
      <c r="P605" s="123" t="n"/>
      <c r="Q605" s="122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120" t="n"/>
      <c r="H606" s="121" t="n"/>
      <c r="I606" s="122" t="n"/>
      <c r="J606" s="70" t="n"/>
      <c r="K606" s="70" t="n"/>
      <c r="L606" s="70" t="n"/>
      <c r="M606" s="70" t="n"/>
      <c r="N606" s="70" t="n"/>
      <c r="O606" s="70" t="n"/>
      <c r="P606" s="123" t="n"/>
      <c r="Q606" s="122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120" t="n"/>
      <c r="H607" s="121" t="n"/>
      <c r="I607" s="122" t="n"/>
      <c r="J607" s="70" t="n"/>
      <c r="K607" s="70" t="n"/>
      <c r="L607" s="70" t="n"/>
      <c r="M607" s="70" t="n"/>
      <c r="N607" s="70" t="n"/>
      <c r="O607" s="70" t="n"/>
      <c r="P607" s="123" t="n"/>
      <c r="Q607" s="122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120" t="n"/>
      <c r="H608" s="121" t="n"/>
      <c r="I608" s="122" t="n"/>
      <c r="J608" s="70" t="n"/>
      <c r="K608" s="70" t="n"/>
      <c r="L608" s="70" t="n"/>
      <c r="M608" s="70" t="n"/>
      <c r="N608" s="70" t="n"/>
      <c r="O608" s="70" t="n"/>
      <c r="P608" s="123" t="n"/>
      <c r="Q608" s="122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120" t="n"/>
      <c r="H609" s="121" t="n"/>
      <c r="I609" s="122" t="n"/>
      <c r="J609" s="70" t="n"/>
      <c r="K609" s="70" t="n"/>
      <c r="L609" s="70" t="n"/>
      <c r="M609" s="70" t="n"/>
      <c r="N609" s="70" t="n"/>
      <c r="O609" s="70" t="n"/>
      <c r="P609" s="123" t="n"/>
      <c r="Q609" s="122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120" t="n"/>
      <c r="H610" s="121" t="n"/>
      <c r="I610" s="122" t="n"/>
      <c r="J610" s="70" t="n"/>
      <c r="K610" s="70" t="n"/>
      <c r="L610" s="70" t="n"/>
      <c r="M610" s="70" t="n"/>
      <c r="N610" s="70" t="n"/>
      <c r="O610" s="70" t="n"/>
      <c r="P610" s="123" t="n"/>
      <c r="Q610" s="122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120" t="n"/>
      <c r="H611" s="121" t="n"/>
      <c r="I611" s="122" t="n"/>
      <c r="J611" s="70" t="n"/>
      <c r="K611" s="70" t="n"/>
      <c r="L611" s="70" t="n"/>
      <c r="M611" s="70" t="n"/>
      <c r="N611" s="70" t="n"/>
      <c r="O611" s="70" t="n"/>
      <c r="P611" s="123" t="n"/>
      <c r="Q611" s="122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120" t="n"/>
      <c r="H612" s="121" t="n"/>
      <c r="I612" s="122" t="n"/>
      <c r="J612" s="70" t="n"/>
      <c r="K612" s="70" t="n"/>
      <c r="L612" s="70" t="n"/>
      <c r="M612" s="70" t="n"/>
      <c r="N612" s="70" t="n"/>
      <c r="O612" s="70" t="n"/>
      <c r="P612" s="123" t="n"/>
      <c r="Q612" s="122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120" t="n"/>
      <c r="H613" s="121" t="n"/>
      <c r="I613" s="122" t="n"/>
      <c r="J613" s="70" t="n"/>
      <c r="K613" s="70" t="n"/>
      <c r="L613" s="70" t="n"/>
      <c r="M613" s="70" t="n"/>
      <c r="N613" s="70" t="n"/>
      <c r="O613" s="70" t="n"/>
      <c r="P613" s="123" t="n"/>
      <c r="Q613" s="122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120" t="n"/>
      <c r="H614" s="121" t="n"/>
      <c r="I614" s="122" t="n"/>
      <c r="J614" s="70" t="n"/>
      <c r="K614" s="70" t="n"/>
      <c r="L614" s="70" t="n"/>
      <c r="M614" s="70" t="n"/>
      <c r="N614" s="70" t="n"/>
      <c r="O614" s="70" t="n"/>
      <c r="P614" s="123" t="n"/>
      <c r="Q614" s="122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120" t="n"/>
      <c r="H615" s="121" t="n"/>
      <c r="I615" s="122" t="n"/>
      <c r="J615" s="70" t="n"/>
      <c r="K615" s="70" t="n"/>
      <c r="L615" s="70" t="n"/>
      <c r="M615" s="70" t="n"/>
      <c r="N615" s="70" t="n"/>
      <c r="O615" s="70" t="n"/>
      <c r="P615" s="123" t="n"/>
      <c r="Q615" s="122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120" t="n"/>
      <c r="H616" s="121" t="n"/>
      <c r="I616" s="122" t="n"/>
      <c r="J616" s="70" t="n"/>
      <c r="K616" s="70" t="n"/>
      <c r="L616" s="70" t="n"/>
      <c r="M616" s="70" t="n"/>
      <c r="N616" s="70" t="n"/>
      <c r="O616" s="70" t="n"/>
      <c r="P616" s="123" t="n"/>
      <c r="Q616" s="122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120" t="n"/>
      <c r="H617" s="121" t="n"/>
      <c r="I617" s="122" t="n"/>
      <c r="J617" s="70" t="n"/>
      <c r="K617" s="70" t="n"/>
      <c r="L617" s="70" t="n"/>
      <c r="M617" s="70" t="n"/>
      <c r="N617" s="70" t="n"/>
      <c r="O617" s="70" t="n"/>
      <c r="P617" s="123" t="n"/>
      <c r="Q617" s="122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120" t="n"/>
      <c r="H618" s="121" t="n"/>
      <c r="I618" s="122" t="n"/>
      <c r="J618" s="70" t="n"/>
      <c r="K618" s="70" t="n"/>
      <c r="L618" s="70" t="n"/>
      <c r="M618" s="70" t="n"/>
      <c r="N618" s="70" t="n"/>
      <c r="O618" s="70" t="n"/>
      <c r="P618" s="123" t="n"/>
      <c r="Q618" s="122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120" t="n"/>
      <c r="H619" s="121" t="n"/>
      <c r="I619" s="122" t="n"/>
      <c r="J619" s="70" t="n"/>
      <c r="K619" s="70" t="n"/>
      <c r="L619" s="70" t="n"/>
      <c r="M619" s="70" t="n"/>
      <c r="N619" s="70" t="n"/>
      <c r="O619" s="70" t="n"/>
      <c r="P619" s="123" t="n"/>
      <c r="Q619" s="122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120" t="n"/>
      <c r="H620" s="121" t="n"/>
      <c r="I620" s="122" t="n"/>
      <c r="J620" s="70" t="n"/>
      <c r="K620" s="70" t="n"/>
      <c r="L620" s="70" t="n"/>
      <c r="M620" s="70" t="n"/>
      <c r="N620" s="70" t="n"/>
      <c r="O620" s="70" t="n"/>
      <c r="P620" s="123" t="n"/>
      <c r="Q620" s="122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120" t="n"/>
      <c r="H621" s="121" t="n"/>
      <c r="I621" s="122" t="n"/>
      <c r="J621" s="70" t="n"/>
      <c r="K621" s="70" t="n"/>
      <c r="L621" s="70" t="n"/>
      <c r="M621" s="70" t="n"/>
      <c r="N621" s="70" t="n"/>
      <c r="O621" s="70" t="n"/>
      <c r="P621" s="123" t="n"/>
      <c r="Q621" s="122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120" t="n"/>
      <c r="H622" s="121" t="n"/>
      <c r="I622" s="122" t="n"/>
      <c r="J622" s="70" t="n"/>
      <c r="K622" s="70" t="n"/>
      <c r="L622" s="70" t="n"/>
      <c r="M622" s="70" t="n"/>
      <c r="N622" s="70" t="n"/>
      <c r="O622" s="70" t="n"/>
      <c r="P622" s="123" t="n"/>
      <c r="Q622" s="122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120" t="n"/>
      <c r="H623" s="121" t="n"/>
      <c r="I623" s="122" t="n"/>
      <c r="J623" s="70" t="n"/>
      <c r="K623" s="70" t="n"/>
      <c r="L623" s="70" t="n"/>
      <c r="M623" s="70" t="n"/>
      <c r="N623" s="70" t="n"/>
      <c r="O623" s="70" t="n"/>
      <c r="P623" s="123" t="n"/>
      <c r="Q623" s="122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120" t="n"/>
      <c r="H624" s="121" t="n"/>
      <c r="I624" s="122" t="n"/>
      <c r="J624" s="70" t="n"/>
      <c r="K624" s="70" t="n"/>
      <c r="L624" s="70" t="n"/>
      <c r="M624" s="70" t="n"/>
      <c r="N624" s="70" t="n"/>
      <c r="O624" s="70" t="n"/>
      <c r="P624" s="123" t="n"/>
      <c r="Q624" s="122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120" t="n"/>
      <c r="H625" s="121" t="n"/>
      <c r="I625" s="122" t="n"/>
      <c r="J625" s="70" t="n"/>
      <c r="K625" s="70" t="n"/>
      <c r="L625" s="70" t="n"/>
      <c r="M625" s="70" t="n"/>
      <c r="N625" s="70" t="n"/>
      <c r="O625" s="70" t="n"/>
      <c r="P625" s="123" t="n"/>
      <c r="Q625" s="122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120" t="n"/>
      <c r="H626" s="121" t="n"/>
      <c r="I626" s="122" t="n"/>
      <c r="J626" s="70" t="n"/>
      <c r="K626" s="70" t="n"/>
      <c r="L626" s="70" t="n"/>
      <c r="M626" s="70" t="n"/>
      <c r="N626" s="70" t="n"/>
      <c r="O626" s="70" t="n"/>
      <c r="P626" s="123" t="n"/>
      <c r="Q626" s="122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120" t="n"/>
      <c r="H627" s="121" t="n"/>
      <c r="I627" s="122" t="n"/>
      <c r="J627" s="70" t="n"/>
      <c r="K627" s="70" t="n"/>
      <c r="L627" s="70" t="n"/>
      <c r="M627" s="70" t="n"/>
      <c r="N627" s="70" t="n"/>
      <c r="O627" s="70" t="n"/>
      <c r="P627" s="123" t="n"/>
      <c r="Q627" s="122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120" t="n"/>
      <c r="H628" s="121" t="n"/>
      <c r="I628" s="122" t="n"/>
      <c r="J628" s="70" t="n"/>
      <c r="K628" s="70" t="n"/>
      <c r="L628" s="70" t="n"/>
      <c r="M628" s="70" t="n"/>
      <c r="N628" s="70" t="n"/>
      <c r="O628" s="70" t="n"/>
      <c r="P628" s="123" t="n"/>
      <c r="Q628" s="122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120" t="n"/>
      <c r="H629" s="121" t="n"/>
      <c r="I629" s="122" t="n"/>
      <c r="J629" s="70" t="n"/>
      <c r="K629" s="70" t="n"/>
      <c r="L629" s="70" t="n"/>
      <c r="M629" s="70" t="n"/>
      <c r="N629" s="70" t="n"/>
      <c r="O629" s="70" t="n"/>
      <c r="P629" s="123" t="n"/>
      <c r="Q629" s="122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120" t="n"/>
      <c r="H630" s="121" t="n"/>
      <c r="I630" s="122" t="n"/>
      <c r="J630" s="70" t="n"/>
      <c r="K630" s="70" t="n"/>
      <c r="L630" s="70" t="n"/>
      <c r="M630" s="70" t="n"/>
      <c r="N630" s="70" t="n"/>
      <c r="O630" s="70" t="n"/>
      <c r="P630" s="123" t="n"/>
      <c r="Q630" s="122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120" t="n"/>
      <c r="H631" s="121" t="n"/>
      <c r="I631" s="122" t="n"/>
      <c r="J631" s="70" t="n"/>
      <c r="K631" s="70" t="n"/>
      <c r="L631" s="70" t="n"/>
      <c r="M631" s="70" t="n"/>
      <c r="N631" s="70" t="n"/>
      <c r="O631" s="70" t="n"/>
      <c r="P631" s="123" t="n"/>
      <c r="Q631" s="122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120" t="n"/>
      <c r="H632" s="121" t="n"/>
      <c r="I632" s="122" t="n"/>
      <c r="J632" s="70" t="n"/>
      <c r="K632" s="70" t="n"/>
      <c r="L632" s="70" t="n"/>
      <c r="M632" s="70" t="n"/>
      <c r="N632" s="70" t="n"/>
      <c r="O632" s="70" t="n"/>
      <c r="P632" s="123" t="n"/>
      <c r="Q632" s="122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120" t="n"/>
      <c r="H633" s="121" t="n"/>
      <c r="I633" s="122" t="n"/>
      <c r="J633" s="70" t="n"/>
      <c r="K633" s="70" t="n"/>
      <c r="L633" s="70" t="n"/>
      <c r="M633" s="70" t="n"/>
      <c r="N633" s="70" t="n"/>
      <c r="O633" s="70" t="n"/>
      <c r="P633" s="123" t="n"/>
      <c r="Q633" s="122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120" t="n"/>
      <c r="H634" s="121" t="n"/>
      <c r="I634" s="122" t="n"/>
      <c r="J634" s="70" t="n"/>
      <c r="K634" s="70" t="n"/>
      <c r="L634" s="70" t="n"/>
      <c r="M634" s="70" t="n"/>
      <c r="N634" s="70" t="n"/>
      <c r="O634" s="70" t="n"/>
      <c r="P634" s="123" t="n"/>
      <c r="Q634" s="122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120" t="n"/>
      <c r="H635" s="121" t="n"/>
      <c r="I635" s="122" t="n"/>
      <c r="J635" s="70" t="n"/>
      <c r="K635" s="70" t="n"/>
      <c r="L635" s="70" t="n"/>
      <c r="M635" s="70" t="n"/>
      <c r="N635" s="70" t="n"/>
      <c r="O635" s="70" t="n"/>
      <c r="P635" s="123" t="n"/>
      <c r="Q635" s="122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120" t="n"/>
      <c r="H636" s="121" t="n"/>
      <c r="I636" s="122" t="n"/>
      <c r="J636" s="70" t="n"/>
      <c r="K636" s="70" t="n"/>
      <c r="L636" s="70" t="n"/>
      <c r="M636" s="70" t="n"/>
      <c r="N636" s="70" t="n"/>
      <c r="O636" s="70" t="n"/>
      <c r="P636" s="123" t="n"/>
      <c r="Q636" s="122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120" t="n"/>
      <c r="H637" s="121" t="n"/>
      <c r="I637" s="122" t="n"/>
      <c r="J637" s="70" t="n"/>
      <c r="K637" s="70" t="n"/>
      <c r="L637" s="70" t="n"/>
      <c r="M637" s="70" t="n"/>
      <c r="N637" s="70" t="n"/>
      <c r="O637" s="70" t="n"/>
      <c r="P637" s="123" t="n"/>
      <c r="Q637" s="122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120" t="n"/>
      <c r="H638" s="121" t="n"/>
      <c r="I638" s="122" t="n"/>
      <c r="J638" s="70" t="n"/>
      <c r="K638" s="70" t="n"/>
      <c r="L638" s="70" t="n"/>
      <c r="M638" s="70" t="n"/>
      <c r="N638" s="70" t="n"/>
      <c r="O638" s="70" t="n"/>
      <c r="P638" s="123" t="n"/>
      <c r="Q638" s="122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120" t="n"/>
      <c r="H639" s="121" t="n"/>
      <c r="I639" s="122" t="n"/>
      <c r="J639" s="70" t="n"/>
      <c r="K639" s="70" t="n"/>
      <c r="L639" s="70" t="n"/>
      <c r="M639" s="70" t="n"/>
      <c r="N639" s="70" t="n"/>
      <c r="O639" s="70" t="n"/>
      <c r="P639" s="123" t="n"/>
      <c r="Q639" s="122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120" t="n"/>
      <c r="H640" s="121" t="n"/>
      <c r="I640" s="122" t="n"/>
      <c r="J640" s="70" t="n"/>
      <c r="K640" s="70" t="n"/>
      <c r="L640" s="70" t="n"/>
      <c r="M640" s="70" t="n"/>
      <c r="N640" s="70" t="n"/>
      <c r="O640" s="70" t="n"/>
      <c r="P640" s="123" t="n"/>
      <c r="Q640" s="122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120" t="n"/>
      <c r="H641" s="121" t="n"/>
      <c r="I641" s="122" t="n"/>
      <c r="J641" s="70" t="n"/>
      <c r="K641" s="70" t="n"/>
      <c r="L641" s="70" t="n"/>
      <c r="M641" s="70" t="n"/>
      <c r="N641" s="70" t="n"/>
      <c r="O641" s="70" t="n"/>
      <c r="P641" s="123" t="n"/>
      <c r="Q641" s="122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120" t="n"/>
      <c r="H642" s="121" t="n"/>
      <c r="I642" s="122" t="n"/>
      <c r="J642" s="70" t="n"/>
      <c r="K642" s="70" t="n"/>
      <c r="L642" s="70" t="n"/>
      <c r="M642" s="70" t="n"/>
      <c r="N642" s="70" t="n"/>
      <c r="O642" s="70" t="n"/>
      <c r="P642" s="123" t="n"/>
      <c r="Q642" s="122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120" t="n"/>
      <c r="H643" s="121" t="n"/>
      <c r="I643" s="122" t="n"/>
      <c r="J643" s="70" t="n"/>
      <c r="K643" s="70" t="n"/>
      <c r="L643" s="70" t="n"/>
      <c r="M643" s="70" t="n"/>
      <c r="N643" s="70" t="n"/>
      <c r="O643" s="70" t="n"/>
      <c r="P643" s="123" t="n"/>
      <c r="Q643" s="122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120" t="n"/>
      <c r="H644" s="121" t="n"/>
      <c r="I644" s="122" t="n"/>
      <c r="J644" s="70" t="n"/>
      <c r="K644" s="70" t="n"/>
      <c r="L644" s="70" t="n"/>
      <c r="M644" s="70" t="n"/>
      <c r="N644" s="70" t="n"/>
      <c r="O644" s="70" t="n"/>
      <c r="P644" s="123" t="n"/>
      <c r="Q644" s="122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120" t="n"/>
      <c r="H645" s="121" t="n"/>
      <c r="I645" s="122" t="n"/>
      <c r="J645" s="70" t="n"/>
      <c r="K645" s="70" t="n"/>
      <c r="L645" s="70" t="n"/>
      <c r="M645" s="70" t="n"/>
      <c r="N645" s="70" t="n"/>
      <c r="O645" s="70" t="n"/>
      <c r="P645" s="123" t="n"/>
      <c r="Q645" s="122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120" t="n"/>
      <c r="H646" s="121" t="n"/>
      <c r="I646" s="122" t="n"/>
      <c r="J646" s="70" t="n"/>
      <c r="K646" s="70" t="n"/>
      <c r="L646" s="70" t="n"/>
      <c r="M646" s="70" t="n"/>
      <c r="N646" s="70" t="n"/>
      <c r="O646" s="70" t="n"/>
      <c r="P646" s="123" t="n"/>
      <c r="Q646" s="122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120" t="n"/>
      <c r="H647" s="121" t="n"/>
      <c r="I647" s="122" t="n"/>
      <c r="J647" s="70" t="n"/>
      <c r="K647" s="70" t="n"/>
      <c r="L647" s="70" t="n"/>
      <c r="M647" s="70" t="n"/>
      <c r="N647" s="70" t="n"/>
      <c r="O647" s="70" t="n"/>
      <c r="P647" s="123" t="n"/>
      <c r="Q647" s="122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120" t="n"/>
      <c r="H648" s="121" t="n"/>
      <c r="I648" s="122" t="n"/>
      <c r="J648" s="70" t="n"/>
      <c r="K648" s="70" t="n"/>
      <c r="L648" s="70" t="n"/>
      <c r="M648" s="70" t="n"/>
      <c r="N648" s="70" t="n"/>
      <c r="O648" s="70" t="n"/>
      <c r="P648" s="123" t="n"/>
      <c r="Q648" s="122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120" t="n"/>
      <c r="H649" s="121" t="n"/>
      <c r="I649" s="122" t="n"/>
      <c r="J649" s="70" t="n"/>
      <c r="K649" s="70" t="n"/>
      <c r="L649" s="70" t="n"/>
      <c r="M649" s="70" t="n"/>
      <c r="N649" s="70" t="n"/>
      <c r="O649" s="70" t="n"/>
      <c r="P649" s="123" t="n"/>
      <c r="Q649" s="122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120" t="n"/>
      <c r="H650" s="121" t="n"/>
      <c r="I650" s="122" t="n"/>
      <c r="J650" s="70" t="n"/>
      <c r="K650" s="70" t="n"/>
      <c r="L650" s="70" t="n"/>
      <c r="M650" s="70" t="n"/>
      <c r="N650" s="70" t="n"/>
      <c r="O650" s="70" t="n"/>
      <c r="P650" s="123" t="n"/>
      <c r="Q650" s="122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120" t="n"/>
      <c r="H651" s="121" t="n"/>
      <c r="I651" s="122" t="n"/>
      <c r="J651" s="70" t="n"/>
      <c r="K651" s="70" t="n"/>
      <c r="L651" s="70" t="n"/>
      <c r="M651" s="70" t="n"/>
      <c r="N651" s="70" t="n"/>
      <c r="O651" s="70" t="n"/>
      <c r="P651" s="123" t="n"/>
      <c r="Q651" s="122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120" t="n"/>
      <c r="H652" s="121" t="n"/>
      <c r="I652" s="122" t="n"/>
      <c r="J652" s="70" t="n"/>
      <c r="K652" s="70" t="n"/>
      <c r="L652" s="70" t="n"/>
      <c r="M652" s="70" t="n"/>
      <c r="N652" s="70" t="n"/>
      <c r="O652" s="70" t="n"/>
      <c r="P652" s="123" t="n"/>
      <c r="Q652" s="122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120" t="n"/>
      <c r="H653" s="121" t="n"/>
      <c r="I653" s="122" t="n"/>
      <c r="J653" s="70" t="n"/>
      <c r="K653" s="70" t="n"/>
      <c r="L653" s="70" t="n"/>
      <c r="M653" s="70" t="n"/>
      <c r="N653" s="70" t="n"/>
      <c r="O653" s="70" t="n"/>
      <c r="P653" s="123" t="n"/>
      <c r="Q653" s="122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120" t="n"/>
      <c r="H654" s="121" t="n"/>
      <c r="I654" s="122" t="n"/>
      <c r="J654" s="70" t="n"/>
      <c r="K654" s="70" t="n"/>
      <c r="L654" s="70" t="n"/>
      <c r="M654" s="70" t="n"/>
      <c r="N654" s="70" t="n"/>
      <c r="O654" s="70" t="n"/>
      <c r="P654" s="123" t="n"/>
      <c r="Q654" s="122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120" t="n"/>
      <c r="H655" s="121" t="n"/>
      <c r="I655" s="122" t="n"/>
      <c r="J655" s="70" t="n"/>
      <c r="K655" s="70" t="n"/>
      <c r="L655" s="70" t="n"/>
      <c r="M655" s="70" t="n"/>
      <c r="N655" s="70" t="n"/>
      <c r="O655" s="70" t="n"/>
      <c r="P655" s="123" t="n"/>
      <c r="Q655" s="122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120" t="n"/>
      <c r="H656" s="121" t="n"/>
      <c r="I656" s="122" t="n"/>
      <c r="J656" s="70" t="n"/>
      <c r="K656" s="70" t="n"/>
      <c r="L656" s="70" t="n"/>
      <c r="M656" s="70" t="n"/>
      <c r="N656" s="70" t="n"/>
      <c r="O656" s="70" t="n"/>
      <c r="P656" s="123" t="n"/>
      <c r="Q656" s="122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120" t="n"/>
      <c r="H657" s="121" t="n"/>
      <c r="I657" s="122" t="n"/>
      <c r="J657" s="70" t="n"/>
      <c r="K657" s="70" t="n"/>
      <c r="L657" s="70" t="n"/>
      <c r="M657" s="70" t="n"/>
      <c r="N657" s="70" t="n"/>
      <c r="O657" s="70" t="n"/>
      <c r="P657" s="123" t="n"/>
      <c r="Q657" s="122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120" t="n"/>
      <c r="H658" s="121" t="n"/>
      <c r="I658" s="122" t="n"/>
      <c r="J658" s="70" t="n"/>
      <c r="K658" s="70" t="n"/>
      <c r="L658" s="70" t="n"/>
      <c r="M658" s="70" t="n"/>
      <c r="N658" s="70" t="n"/>
      <c r="O658" s="70" t="n"/>
      <c r="P658" s="123" t="n"/>
      <c r="Q658" s="122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120" t="n"/>
      <c r="H659" s="121" t="n"/>
      <c r="I659" s="122" t="n"/>
      <c r="J659" s="70" t="n"/>
      <c r="K659" s="70" t="n"/>
      <c r="L659" s="70" t="n"/>
      <c r="M659" s="70" t="n"/>
      <c r="N659" s="70" t="n"/>
      <c r="O659" s="70" t="n"/>
      <c r="P659" s="123" t="n"/>
      <c r="Q659" s="122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120" t="n"/>
      <c r="H660" s="121" t="n"/>
      <c r="I660" s="122" t="n"/>
      <c r="J660" s="70" t="n"/>
      <c r="K660" s="70" t="n"/>
      <c r="L660" s="70" t="n"/>
      <c r="M660" s="70" t="n"/>
      <c r="N660" s="70" t="n"/>
      <c r="O660" s="70" t="n"/>
      <c r="P660" s="123" t="n"/>
      <c r="Q660" s="122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120" t="n"/>
      <c r="H661" s="121" t="n"/>
      <c r="I661" s="122" t="n"/>
      <c r="J661" s="70" t="n"/>
      <c r="K661" s="70" t="n"/>
      <c r="L661" s="70" t="n"/>
      <c r="M661" s="70" t="n"/>
      <c r="N661" s="70" t="n"/>
      <c r="O661" s="70" t="n"/>
      <c r="P661" s="123" t="n"/>
      <c r="Q661" s="122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120" t="n"/>
      <c r="H662" s="121" t="n"/>
      <c r="I662" s="122" t="n"/>
      <c r="J662" s="70" t="n"/>
      <c r="K662" s="70" t="n"/>
      <c r="L662" s="70" t="n"/>
      <c r="M662" s="70" t="n"/>
      <c r="N662" s="70" t="n"/>
      <c r="O662" s="70" t="n"/>
      <c r="P662" s="123" t="n"/>
      <c r="Q662" s="122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120" t="n"/>
      <c r="H663" s="121" t="n"/>
      <c r="I663" s="122" t="n"/>
      <c r="J663" s="70" t="n"/>
      <c r="K663" s="70" t="n"/>
      <c r="L663" s="70" t="n"/>
      <c r="M663" s="70" t="n"/>
      <c r="N663" s="70" t="n"/>
      <c r="O663" s="70" t="n"/>
      <c r="P663" s="123" t="n"/>
      <c r="Q663" s="122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120" t="n"/>
      <c r="H664" s="121" t="n"/>
      <c r="I664" s="122" t="n"/>
      <c r="J664" s="70" t="n"/>
      <c r="K664" s="70" t="n"/>
      <c r="L664" s="70" t="n"/>
      <c r="M664" s="70" t="n"/>
      <c r="N664" s="70" t="n"/>
      <c r="O664" s="70" t="n"/>
      <c r="P664" s="123" t="n"/>
      <c r="Q664" s="122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120" t="n"/>
      <c r="H665" s="121" t="n"/>
      <c r="I665" s="122" t="n"/>
      <c r="J665" s="70" t="n"/>
      <c r="K665" s="70" t="n"/>
      <c r="L665" s="70" t="n"/>
      <c r="M665" s="70" t="n"/>
      <c r="N665" s="70" t="n"/>
      <c r="O665" s="70" t="n"/>
      <c r="P665" s="123" t="n"/>
      <c r="Q665" s="122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120" t="n"/>
      <c r="H666" s="121" t="n"/>
      <c r="I666" s="122" t="n"/>
      <c r="J666" s="70" t="n"/>
      <c r="K666" s="70" t="n"/>
      <c r="L666" s="70" t="n"/>
      <c r="M666" s="70" t="n"/>
      <c r="N666" s="70" t="n"/>
      <c r="O666" s="70" t="n"/>
      <c r="P666" s="123" t="n"/>
      <c r="Q666" s="122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120" t="n"/>
      <c r="H667" s="121" t="n"/>
      <c r="I667" s="122" t="n"/>
      <c r="J667" s="70" t="n"/>
      <c r="K667" s="70" t="n"/>
      <c r="L667" s="70" t="n"/>
      <c r="M667" s="70" t="n"/>
      <c r="N667" s="70" t="n"/>
      <c r="O667" s="70" t="n"/>
      <c r="P667" s="123" t="n"/>
      <c r="Q667" s="122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120" t="n"/>
      <c r="H668" s="121" t="n"/>
      <c r="I668" s="122" t="n"/>
      <c r="J668" s="70" t="n"/>
      <c r="K668" s="70" t="n"/>
      <c r="L668" s="70" t="n"/>
      <c r="M668" s="70" t="n"/>
      <c r="N668" s="70" t="n"/>
      <c r="O668" s="70" t="n"/>
      <c r="P668" s="123" t="n"/>
      <c r="Q668" s="122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120" t="n"/>
      <c r="H669" s="121" t="n"/>
      <c r="I669" s="122" t="n"/>
      <c r="J669" s="70" t="n"/>
      <c r="K669" s="70" t="n"/>
      <c r="L669" s="70" t="n"/>
      <c r="M669" s="70" t="n"/>
      <c r="N669" s="70" t="n"/>
      <c r="O669" s="70" t="n"/>
      <c r="P669" s="123" t="n"/>
      <c r="Q669" s="122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120" t="n"/>
      <c r="H670" s="121" t="n"/>
      <c r="I670" s="122" t="n"/>
      <c r="J670" s="70" t="n"/>
      <c r="K670" s="70" t="n"/>
      <c r="L670" s="70" t="n"/>
      <c r="M670" s="70" t="n"/>
      <c r="N670" s="70" t="n"/>
      <c r="O670" s="70" t="n"/>
      <c r="P670" s="123" t="n"/>
      <c r="Q670" s="122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120" t="n"/>
      <c r="H671" s="121" t="n"/>
      <c r="I671" s="122" t="n"/>
      <c r="J671" s="70" t="n"/>
      <c r="K671" s="70" t="n"/>
      <c r="L671" s="70" t="n"/>
      <c r="M671" s="70" t="n"/>
      <c r="N671" s="70" t="n"/>
      <c r="O671" s="70" t="n"/>
      <c r="P671" s="123" t="n"/>
      <c r="Q671" s="122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120" t="n"/>
      <c r="H672" s="121" t="n"/>
      <c r="I672" s="122" t="n"/>
      <c r="J672" s="70" t="n"/>
      <c r="K672" s="70" t="n"/>
      <c r="L672" s="70" t="n"/>
      <c r="M672" s="70" t="n"/>
      <c r="N672" s="70" t="n"/>
      <c r="O672" s="70" t="n"/>
      <c r="P672" s="123" t="n"/>
      <c r="Q672" s="122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120" t="n"/>
      <c r="H673" s="121" t="n"/>
      <c r="I673" s="122" t="n"/>
      <c r="J673" s="70" t="n"/>
      <c r="K673" s="70" t="n"/>
      <c r="L673" s="70" t="n"/>
      <c r="M673" s="70" t="n"/>
      <c r="N673" s="70" t="n"/>
      <c r="O673" s="70" t="n"/>
      <c r="P673" s="123" t="n"/>
      <c r="Q673" s="122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120" t="n"/>
      <c r="H674" s="121" t="n"/>
      <c r="I674" s="122" t="n"/>
      <c r="J674" s="70" t="n"/>
      <c r="K674" s="70" t="n"/>
      <c r="L674" s="70" t="n"/>
      <c r="M674" s="70" t="n"/>
      <c r="N674" s="70" t="n"/>
      <c r="O674" s="70" t="n"/>
      <c r="P674" s="123" t="n"/>
      <c r="Q674" s="122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120" t="n"/>
      <c r="H675" s="121" t="n"/>
      <c r="I675" s="122" t="n"/>
      <c r="J675" s="70" t="n"/>
      <c r="K675" s="70" t="n"/>
      <c r="L675" s="70" t="n"/>
      <c r="M675" s="70" t="n"/>
      <c r="N675" s="70" t="n"/>
      <c r="O675" s="70" t="n"/>
      <c r="P675" s="123" t="n"/>
      <c r="Q675" s="122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120" t="n"/>
      <c r="H676" s="121" t="n"/>
      <c r="I676" s="122" t="n"/>
      <c r="J676" s="70" t="n"/>
      <c r="K676" s="70" t="n"/>
      <c r="L676" s="70" t="n"/>
      <c r="M676" s="70" t="n"/>
      <c r="N676" s="70" t="n"/>
      <c r="O676" s="70" t="n"/>
      <c r="P676" s="123" t="n"/>
      <c r="Q676" s="122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120" t="n"/>
      <c r="H677" s="121" t="n"/>
      <c r="I677" s="122" t="n"/>
      <c r="J677" s="70" t="n"/>
      <c r="K677" s="70" t="n"/>
      <c r="L677" s="70" t="n"/>
      <c r="M677" s="70" t="n"/>
      <c r="N677" s="70" t="n"/>
      <c r="O677" s="70" t="n"/>
      <c r="P677" s="123" t="n"/>
      <c r="Q677" s="122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120" t="n"/>
      <c r="H678" s="121" t="n"/>
      <c r="I678" s="122" t="n"/>
      <c r="J678" s="70" t="n"/>
      <c r="K678" s="70" t="n"/>
      <c r="L678" s="70" t="n"/>
      <c r="M678" s="70" t="n"/>
      <c r="N678" s="70" t="n"/>
      <c r="O678" s="70" t="n"/>
      <c r="P678" s="123" t="n"/>
      <c r="Q678" s="122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120" t="n"/>
      <c r="H679" s="121" t="n"/>
      <c r="I679" s="122" t="n"/>
      <c r="J679" s="70" t="n"/>
      <c r="K679" s="70" t="n"/>
      <c r="L679" s="70" t="n"/>
      <c r="M679" s="70" t="n"/>
      <c r="N679" s="70" t="n"/>
      <c r="O679" s="70" t="n"/>
      <c r="P679" s="123" t="n"/>
      <c r="Q679" s="122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120" t="n"/>
      <c r="H680" s="121" t="n"/>
      <c r="I680" s="122" t="n"/>
      <c r="J680" s="70" t="n"/>
      <c r="K680" s="70" t="n"/>
      <c r="L680" s="70" t="n"/>
      <c r="M680" s="70" t="n"/>
      <c r="N680" s="70" t="n"/>
      <c r="O680" s="70" t="n"/>
      <c r="P680" s="123" t="n"/>
      <c r="Q680" s="122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120" t="n"/>
      <c r="H681" s="121" t="n"/>
      <c r="I681" s="122" t="n"/>
      <c r="J681" s="70" t="n"/>
      <c r="K681" s="70" t="n"/>
      <c r="L681" s="70" t="n"/>
      <c r="M681" s="70" t="n"/>
      <c r="N681" s="70" t="n"/>
      <c r="O681" s="70" t="n"/>
      <c r="P681" s="123" t="n"/>
      <c r="Q681" s="122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120" t="n"/>
      <c r="H682" s="121" t="n"/>
      <c r="I682" s="122" t="n"/>
      <c r="J682" s="70" t="n"/>
      <c r="K682" s="70" t="n"/>
      <c r="L682" s="70" t="n"/>
      <c r="M682" s="70" t="n"/>
      <c r="N682" s="70" t="n"/>
      <c r="O682" s="70" t="n"/>
      <c r="P682" s="123" t="n"/>
      <c r="Q682" s="122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120" t="n"/>
      <c r="H683" s="121" t="n"/>
      <c r="I683" s="122" t="n"/>
      <c r="J683" s="70" t="n"/>
      <c r="K683" s="70" t="n"/>
      <c r="L683" s="70" t="n"/>
      <c r="M683" s="70" t="n"/>
      <c r="N683" s="70" t="n"/>
      <c r="O683" s="70" t="n"/>
      <c r="P683" s="123" t="n"/>
      <c r="Q683" s="122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120" t="n"/>
      <c r="H684" s="121" t="n"/>
      <c r="I684" s="122" t="n"/>
      <c r="J684" s="70" t="n"/>
      <c r="K684" s="70" t="n"/>
      <c r="L684" s="70" t="n"/>
      <c r="M684" s="70" t="n"/>
      <c r="N684" s="70" t="n"/>
      <c r="O684" s="70" t="n"/>
      <c r="P684" s="123" t="n"/>
      <c r="Q684" s="122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120" t="n"/>
      <c r="H685" s="121" t="n"/>
      <c r="I685" s="122" t="n"/>
      <c r="J685" s="70" t="n"/>
      <c r="K685" s="70" t="n"/>
      <c r="L685" s="70" t="n"/>
      <c r="M685" s="70" t="n"/>
      <c r="N685" s="70" t="n"/>
      <c r="O685" s="70" t="n"/>
      <c r="P685" s="123" t="n"/>
      <c r="Q685" s="122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120" t="n"/>
      <c r="H686" s="121" t="n"/>
      <c r="I686" s="122" t="n"/>
      <c r="J686" s="70" t="n"/>
      <c r="K686" s="70" t="n"/>
      <c r="L686" s="70" t="n"/>
      <c r="M686" s="70" t="n"/>
      <c r="N686" s="70" t="n"/>
      <c r="O686" s="70" t="n"/>
      <c r="P686" s="123" t="n"/>
      <c r="Q686" s="122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120" t="n"/>
      <c r="H687" s="121" t="n"/>
      <c r="I687" s="122" t="n"/>
      <c r="J687" s="70" t="n"/>
      <c r="K687" s="70" t="n"/>
      <c r="L687" s="70" t="n"/>
      <c r="M687" s="70" t="n"/>
      <c r="N687" s="70" t="n"/>
      <c r="O687" s="70" t="n"/>
      <c r="P687" s="123" t="n"/>
      <c r="Q687" s="122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120" t="n"/>
      <c r="H688" s="121" t="n"/>
      <c r="I688" s="122" t="n"/>
      <c r="J688" s="70" t="n"/>
      <c r="K688" s="70" t="n"/>
      <c r="L688" s="70" t="n"/>
      <c r="M688" s="70" t="n"/>
      <c r="N688" s="70" t="n"/>
      <c r="O688" s="70" t="n"/>
      <c r="P688" s="123" t="n"/>
      <c r="Q688" s="122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120" t="n"/>
      <c r="H689" s="121" t="n"/>
      <c r="I689" s="122" t="n"/>
      <c r="J689" s="70" t="n"/>
      <c r="K689" s="70" t="n"/>
      <c r="L689" s="70" t="n"/>
      <c r="M689" s="70" t="n"/>
      <c r="N689" s="70" t="n"/>
      <c r="O689" s="70" t="n"/>
      <c r="P689" s="123" t="n"/>
      <c r="Q689" s="122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120" t="n"/>
      <c r="H690" s="121" t="n"/>
      <c r="I690" s="122" t="n"/>
      <c r="J690" s="70" t="n"/>
      <c r="K690" s="70" t="n"/>
      <c r="L690" s="70" t="n"/>
      <c r="M690" s="70" t="n"/>
      <c r="N690" s="70" t="n"/>
      <c r="O690" s="70" t="n"/>
      <c r="P690" s="123" t="n"/>
      <c r="Q690" s="122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120" t="n"/>
      <c r="H691" s="121" t="n"/>
      <c r="I691" s="122" t="n"/>
      <c r="J691" s="70" t="n"/>
      <c r="K691" s="70" t="n"/>
      <c r="L691" s="70" t="n"/>
      <c r="M691" s="70" t="n"/>
      <c r="N691" s="70" t="n"/>
      <c r="O691" s="70" t="n"/>
      <c r="P691" s="123" t="n"/>
      <c r="Q691" s="122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120" t="n"/>
      <c r="H692" s="121" t="n"/>
      <c r="I692" s="122" t="n"/>
      <c r="J692" s="70" t="n"/>
      <c r="K692" s="70" t="n"/>
      <c r="L692" s="70" t="n"/>
      <c r="M692" s="70" t="n"/>
      <c r="N692" s="70" t="n"/>
      <c r="O692" s="70" t="n"/>
      <c r="P692" s="123" t="n"/>
      <c r="Q692" s="122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120" t="n"/>
      <c r="H693" s="121" t="n"/>
      <c r="I693" s="122" t="n"/>
      <c r="J693" s="70" t="n"/>
      <c r="K693" s="70" t="n"/>
      <c r="L693" s="70" t="n"/>
      <c r="M693" s="70" t="n"/>
      <c r="N693" s="70" t="n"/>
      <c r="O693" s="70" t="n"/>
      <c r="P693" s="123" t="n"/>
      <c r="Q693" s="122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120" t="n"/>
      <c r="H694" s="121" t="n"/>
      <c r="I694" s="122" t="n"/>
      <c r="J694" s="70" t="n"/>
      <c r="K694" s="70" t="n"/>
      <c r="L694" s="70" t="n"/>
      <c r="M694" s="70" t="n"/>
      <c r="N694" s="70" t="n"/>
      <c r="O694" s="70" t="n"/>
      <c r="P694" s="123" t="n"/>
      <c r="Q694" s="122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120" t="n"/>
      <c r="H695" s="121" t="n"/>
      <c r="I695" s="122" t="n"/>
      <c r="J695" s="70" t="n"/>
      <c r="K695" s="70" t="n"/>
      <c r="L695" s="70" t="n"/>
      <c r="M695" s="70" t="n"/>
      <c r="N695" s="70" t="n"/>
      <c r="O695" s="70" t="n"/>
      <c r="P695" s="123" t="n"/>
      <c r="Q695" s="122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120" t="n"/>
      <c r="H696" s="121" t="n"/>
      <c r="I696" s="122" t="n"/>
      <c r="J696" s="70" t="n"/>
      <c r="K696" s="70" t="n"/>
      <c r="L696" s="70" t="n"/>
      <c r="M696" s="70" t="n"/>
      <c r="N696" s="70" t="n"/>
      <c r="O696" s="70" t="n"/>
      <c r="P696" s="123" t="n"/>
      <c r="Q696" s="122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120" t="n"/>
      <c r="H697" s="121" t="n"/>
      <c r="I697" s="122" t="n"/>
      <c r="J697" s="70" t="n"/>
      <c r="K697" s="70" t="n"/>
      <c r="L697" s="70" t="n"/>
      <c r="M697" s="70" t="n"/>
      <c r="N697" s="70" t="n"/>
      <c r="O697" s="70" t="n"/>
      <c r="P697" s="123" t="n"/>
      <c r="Q697" s="122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120" t="n"/>
      <c r="H698" s="121" t="n"/>
      <c r="I698" s="122" t="n"/>
      <c r="J698" s="70" t="n"/>
      <c r="K698" s="70" t="n"/>
      <c r="L698" s="70" t="n"/>
      <c r="M698" s="70" t="n"/>
      <c r="N698" s="70" t="n"/>
      <c r="O698" s="70" t="n"/>
      <c r="P698" s="123" t="n"/>
      <c r="Q698" s="122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120" t="n"/>
      <c r="H699" s="121" t="n"/>
      <c r="I699" s="122" t="n"/>
      <c r="J699" s="70" t="n"/>
      <c r="K699" s="70" t="n"/>
      <c r="L699" s="70" t="n"/>
      <c r="M699" s="70" t="n"/>
      <c r="N699" s="70" t="n"/>
      <c r="O699" s="70" t="n"/>
      <c r="P699" s="123" t="n"/>
      <c r="Q699" s="122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120" t="n"/>
      <c r="H700" s="121" t="n"/>
      <c r="I700" s="122" t="n"/>
      <c r="J700" s="70" t="n"/>
      <c r="K700" s="70" t="n"/>
      <c r="L700" s="70" t="n"/>
      <c r="M700" s="70" t="n"/>
      <c r="N700" s="70" t="n"/>
      <c r="O700" s="70" t="n"/>
      <c r="P700" s="123" t="n"/>
      <c r="Q700" s="122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120" t="n"/>
      <c r="H701" s="121" t="n"/>
      <c r="I701" s="122" t="n"/>
      <c r="J701" s="70" t="n"/>
      <c r="K701" s="70" t="n"/>
      <c r="L701" s="70" t="n"/>
      <c r="M701" s="70" t="n"/>
      <c r="N701" s="70" t="n"/>
      <c r="O701" s="70" t="n"/>
      <c r="P701" s="123" t="n"/>
      <c r="Q701" s="122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120" t="n"/>
      <c r="H702" s="121" t="n"/>
      <c r="I702" s="122" t="n"/>
      <c r="J702" s="70" t="n"/>
      <c r="K702" s="70" t="n"/>
      <c r="L702" s="70" t="n"/>
      <c r="M702" s="70" t="n"/>
      <c r="N702" s="70" t="n"/>
      <c r="O702" s="70" t="n"/>
      <c r="P702" s="123" t="n"/>
      <c r="Q702" s="122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120" t="n"/>
      <c r="H703" s="121" t="n"/>
      <c r="I703" s="122" t="n"/>
      <c r="J703" s="70" t="n"/>
      <c r="K703" s="70" t="n"/>
      <c r="L703" s="70" t="n"/>
      <c r="M703" s="70" t="n"/>
      <c r="N703" s="70" t="n"/>
      <c r="O703" s="70" t="n"/>
      <c r="P703" s="123" t="n"/>
      <c r="Q703" s="122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120" t="n"/>
      <c r="H704" s="121" t="n"/>
      <c r="I704" s="122" t="n"/>
      <c r="J704" s="70" t="n"/>
      <c r="K704" s="70" t="n"/>
      <c r="L704" s="70" t="n"/>
      <c r="M704" s="70" t="n"/>
      <c r="N704" s="70" t="n"/>
      <c r="O704" s="70" t="n"/>
      <c r="P704" s="123" t="n"/>
      <c r="Q704" s="122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120" t="n"/>
      <c r="H705" s="121" t="n"/>
      <c r="I705" s="122" t="n"/>
      <c r="J705" s="70" t="n"/>
      <c r="K705" s="70" t="n"/>
      <c r="L705" s="70" t="n"/>
      <c r="M705" s="70" t="n"/>
      <c r="N705" s="70" t="n"/>
      <c r="O705" s="70" t="n"/>
      <c r="P705" s="123" t="n"/>
      <c r="Q705" s="122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120" t="n"/>
      <c r="H706" s="121" t="n"/>
      <c r="I706" s="122" t="n"/>
      <c r="J706" s="70" t="n"/>
      <c r="K706" s="70" t="n"/>
      <c r="L706" s="70" t="n"/>
      <c r="M706" s="70" t="n"/>
      <c r="N706" s="70" t="n"/>
      <c r="O706" s="70" t="n"/>
      <c r="P706" s="123" t="n"/>
      <c r="Q706" s="122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120" t="n"/>
      <c r="H707" s="121" t="n"/>
      <c r="I707" s="122" t="n"/>
      <c r="J707" s="70" t="n"/>
      <c r="K707" s="70" t="n"/>
      <c r="L707" s="70" t="n"/>
      <c r="M707" s="70" t="n"/>
      <c r="N707" s="70" t="n"/>
      <c r="O707" s="70" t="n"/>
      <c r="P707" s="123" t="n"/>
      <c r="Q707" s="122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120" t="n"/>
      <c r="H708" s="121" t="n"/>
      <c r="I708" s="122" t="n"/>
      <c r="J708" s="70" t="n"/>
      <c r="K708" s="70" t="n"/>
      <c r="L708" s="70" t="n"/>
      <c r="M708" s="70" t="n"/>
      <c r="N708" s="70" t="n"/>
      <c r="O708" s="70" t="n"/>
      <c r="P708" s="123" t="n"/>
      <c r="Q708" s="122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120" t="n"/>
      <c r="H709" s="121" t="n"/>
      <c r="I709" s="122" t="n"/>
      <c r="J709" s="70" t="n"/>
      <c r="K709" s="70" t="n"/>
      <c r="L709" s="70" t="n"/>
      <c r="M709" s="70" t="n"/>
      <c r="N709" s="70" t="n"/>
      <c r="O709" s="70" t="n"/>
      <c r="P709" s="123" t="n"/>
      <c r="Q709" s="122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120" t="n"/>
      <c r="H710" s="121" t="n"/>
      <c r="I710" s="122" t="n"/>
      <c r="J710" s="70" t="n"/>
      <c r="K710" s="70" t="n"/>
      <c r="L710" s="70" t="n"/>
      <c r="M710" s="70" t="n"/>
      <c r="N710" s="70" t="n"/>
      <c r="O710" s="70" t="n"/>
      <c r="P710" s="123" t="n"/>
      <c r="Q710" s="122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120" t="n"/>
      <c r="H711" s="121" t="n"/>
      <c r="I711" s="122" t="n"/>
      <c r="J711" s="70" t="n"/>
      <c r="K711" s="70" t="n"/>
      <c r="L711" s="70" t="n"/>
      <c r="M711" s="70" t="n"/>
      <c r="N711" s="70" t="n"/>
      <c r="O711" s="70" t="n"/>
      <c r="P711" s="123" t="n"/>
      <c r="Q711" s="122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120" t="n"/>
      <c r="H712" s="121" t="n"/>
      <c r="I712" s="122" t="n"/>
      <c r="J712" s="70" t="n"/>
      <c r="K712" s="70" t="n"/>
      <c r="L712" s="70" t="n"/>
      <c r="M712" s="70" t="n"/>
      <c r="N712" s="70" t="n"/>
      <c r="O712" s="70" t="n"/>
      <c r="P712" s="123" t="n"/>
      <c r="Q712" s="122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120" t="n"/>
      <c r="H713" s="121" t="n"/>
      <c r="I713" s="122" t="n"/>
      <c r="J713" s="70" t="n"/>
      <c r="K713" s="70" t="n"/>
      <c r="L713" s="70" t="n"/>
      <c r="M713" s="70" t="n"/>
      <c r="N713" s="70" t="n"/>
      <c r="O713" s="70" t="n"/>
      <c r="P713" s="123" t="n"/>
      <c r="Q713" s="122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120" t="n"/>
      <c r="H714" s="121" t="n"/>
      <c r="I714" s="122" t="n"/>
      <c r="J714" s="70" t="n"/>
      <c r="K714" s="70" t="n"/>
      <c r="L714" s="70" t="n"/>
      <c r="M714" s="70" t="n"/>
      <c r="N714" s="70" t="n"/>
      <c r="O714" s="70" t="n"/>
      <c r="P714" s="123" t="n"/>
      <c r="Q714" s="122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120" t="n"/>
      <c r="H715" s="121" t="n"/>
      <c r="I715" s="122" t="n"/>
      <c r="J715" s="70" t="n"/>
      <c r="K715" s="70" t="n"/>
      <c r="L715" s="70" t="n"/>
      <c r="M715" s="70" t="n"/>
      <c r="N715" s="70" t="n"/>
      <c r="O715" s="70" t="n"/>
      <c r="P715" s="123" t="n"/>
      <c r="Q715" s="122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120" t="n"/>
      <c r="H716" s="121" t="n"/>
      <c r="I716" s="122" t="n"/>
      <c r="J716" s="70" t="n"/>
      <c r="K716" s="70" t="n"/>
      <c r="L716" s="70" t="n"/>
      <c r="M716" s="70" t="n"/>
      <c r="N716" s="70" t="n"/>
      <c r="O716" s="70" t="n"/>
      <c r="P716" s="123" t="n"/>
      <c r="Q716" s="122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120" t="n"/>
      <c r="H717" s="121" t="n"/>
      <c r="I717" s="122" t="n"/>
      <c r="J717" s="70" t="n"/>
      <c r="K717" s="70" t="n"/>
      <c r="L717" s="70" t="n"/>
      <c r="M717" s="70" t="n"/>
      <c r="N717" s="70" t="n"/>
      <c r="O717" s="70" t="n"/>
      <c r="P717" s="123" t="n"/>
      <c r="Q717" s="122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120" t="n"/>
      <c r="H718" s="121" t="n"/>
      <c r="I718" s="122" t="n"/>
      <c r="J718" s="70" t="n"/>
      <c r="K718" s="70" t="n"/>
      <c r="L718" s="70" t="n"/>
      <c r="M718" s="70" t="n"/>
      <c r="N718" s="70" t="n"/>
      <c r="O718" s="70" t="n"/>
      <c r="P718" s="123" t="n"/>
      <c r="Q718" s="122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120" t="n"/>
      <c r="H719" s="121" t="n"/>
      <c r="I719" s="122" t="n"/>
      <c r="J719" s="70" t="n"/>
      <c r="K719" s="70" t="n"/>
      <c r="L719" s="70" t="n"/>
      <c r="M719" s="70" t="n"/>
      <c r="N719" s="70" t="n"/>
      <c r="O719" s="70" t="n"/>
      <c r="P719" s="123" t="n"/>
      <c r="Q719" s="122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120" t="n"/>
      <c r="H720" s="121" t="n"/>
      <c r="I720" s="122" t="n"/>
      <c r="J720" s="70" t="n"/>
      <c r="K720" s="70" t="n"/>
      <c r="L720" s="70" t="n"/>
      <c r="M720" s="70" t="n"/>
      <c r="N720" s="70" t="n"/>
      <c r="O720" s="70" t="n"/>
      <c r="P720" s="123" t="n"/>
      <c r="Q720" s="122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120" t="n"/>
      <c r="H721" s="121" t="n"/>
      <c r="I721" s="122" t="n"/>
      <c r="J721" s="70" t="n"/>
      <c r="K721" s="70" t="n"/>
      <c r="L721" s="70" t="n"/>
      <c r="M721" s="70" t="n"/>
      <c r="N721" s="70" t="n"/>
      <c r="O721" s="70" t="n"/>
      <c r="P721" s="123" t="n"/>
      <c r="Q721" s="122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120" t="n"/>
      <c r="H722" s="121" t="n"/>
      <c r="I722" s="122" t="n"/>
      <c r="J722" s="70" t="n"/>
      <c r="K722" s="70" t="n"/>
      <c r="L722" s="70" t="n"/>
      <c r="M722" s="70" t="n"/>
      <c r="N722" s="70" t="n"/>
      <c r="O722" s="70" t="n"/>
      <c r="P722" s="123" t="n"/>
      <c r="Q722" s="122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120" t="n"/>
      <c r="H723" s="121" t="n"/>
      <c r="I723" s="122" t="n"/>
      <c r="J723" s="70" t="n"/>
      <c r="K723" s="70" t="n"/>
      <c r="L723" s="70" t="n"/>
      <c r="M723" s="70" t="n"/>
      <c r="N723" s="70" t="n"/>
      <c r="O723" s="70" t="n"/>
      <c r="P723" s="123" t="n"/>
      <c r="Q723" s="122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120" t="n"/>
      <c r="H724" s="121" t="n"/>
      <c r="I724" s="122" t="n"/>
      <c r="J724" s="70" t="n"/>
      <c r="K724" s="70" t="n"/>
      <c r="L724" s="70" t="n"/>
      <c r="M724" s="70" t="n"/>
      <c r="N724" s="70" t="n"/>
      <c r="O724" s="70" t="n"/>
      <c r="P724" s="123" t="n"/>
      <c r="Q724" s="122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120" t="n"/>
      <c r="H725" s="121" t="n"/>
      <c r="I725" s="122" t="n"/>
      <c r="J725" s="70" t="n"/>
      <c r="K725" s="70" t="n"/>
      <c r="L725" s="70" t="n"/>
      <c r="M725" s="70" t="n"/>
      <c r="N725" s="70" t="n"/>
      <c r="O725" s="70" t="n"/>
      <c r="P725" s="123" t="n"/>
      <c r="Q725" s="122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120" t="n"/>
      <c r="H726" s="121" t="n"/>
      <c r="I726" s="122" t="n"/>
      <c r="J726" s="70" t="n"/>
      <c r="K726" s="70" t="n"/>
      <c r="L726" s="70" t="n"/>
      <c r="M726" s="70" t="n"/>
      <c r="N726" s="70" t="n"/>
      <c r="O726" s="70" t="n"/>
      <c r="P726" s="123" t="n"/>
      <c r="Q726" s="122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120" t="n"/>
      <c r="H727" s="121" t="n"/>
      <c r="I727" s="122" t="n"/>
      <c r="J727" s="70" t="n"/>
      <c r="K727" s="70" t="n"/>
      <c r="L727" s="70" t="n"/>
      <c r="M727" s="70" t="n"/>
      <c r="N727" s="70" t="n"/>
      <c r="O727" s="70" t="n"/>
      <c r="P727" s="123" t="n"/>
      <c r="Q727" s="122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120" t="n"/>
      <c r="H728" s="121" t="n"/>
      <c r="I728" s="122" t="n"/>
      <c r="J728" s="70" t="n"/>
      <c r="K728" s="70" t="n"/>
      <c r="L728" s="70" t="n"/>
      <c r="M728" s="70" t="n"/>
      <c r="N728" s="70" t="n"/>
      <c r="O728" s="70" t="n"/>
      <c r="P728" s="123" t="n"/>
      <c r="Q728" s="122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120" t="n"/>
      <c r="H729" s="121" t="n"/>
      <c r="I729" s="122" t="n"/>
      <c r="J729" s="70" t="n"/>
      <c r="K729" s="70" t="n"/>
      <c r="L729" s="70" t="n"/>
      <c r="M729" s="70" t="n"/>
      <c r="N729" s="70" t="n"/>
      <c r="O729" s="70" t="n"/>
      <c r="P729" s="123" t="n"/>
      <c r="Q729" s="122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120" t="n"/>
      <c r="H730" s="121" t="n"/>
      <c r="I730" s="122" t="n"/>
      <c r="J730" s="70" t="n"/>
      <c r="K730" s="70" t="n"/>
      <c r="L730" s="70" t="n"/>
      <c r="M730" s="70" t="n"/>
      <c r="N730" s="70" t="n"/>
      <c r="O730" s="70" t="n"/>
      <c r="P730" s="123" t="n"/>
      <c r="Q730" s="122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120" t="n"/>
      <c r="H731" s="121" t="n"/>
      <c r="I731" s="122" t="n"/>
      <c r="J731" s="70" t="n"/>
      <c r="K731" s="70" t="n"/>
      <c r="L731" s="70" t="n"/>
      <c r="M731" s="70" t="n"/>
      <c r="N731" s="70" t="n"/>
      <c r="O731" s="70" t="n"/>
      <c r="P731" s="123" t="n"/>
      <c r="Q731" s="122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120" t="n"/>
      <c r="H732" s="121" t="n"/>
      <c r="I732" s="122" t="n"/>
      <c r="J732" s="70" t="n"/>
      <c r="K732" s="70" t="n"/>
      <c r="L732" s="70" t="n"/>
      <c r="M732" s="70" t="n"/>
      <c r="N732" s="70" t="n"/>
      <c r="O732" s="70" t="n"/>
      <c r="P732" s="123" t="n"/>
      <c r="Q732" s="122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120" t="n"/>
      <c r="H733" s="121" t="n"/>
      <c r="I733" s="122" t="n"/>
      <c r="J733" s="70" t="n"/>
      <c r="K733" s="70" t="n"/>
      <c r="L733" s="70" t="n"/>
      <c r="M733" s="70" t="n"/>
      <c r="N733" s="70" t="n"/>
      <c r="O733" s="70" t="n"/>
      <c r="P733" s="123" t="n"/>
      <c r="Q733" s="122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120" t="n"/>
      <c r="H734" s="121" t="n"/>
      <c r="I734" s="122" t="n"/>
      <c r="J734" s="70" t="n"/>
      <c r="K734" s="70" t="n"/>
      <c r="L734" s="70" t="n"/>
      <c r="M734" s="70" t="n"/>
      <c r="N734" s="70" t="n"/>
      <c r="O734" s="70" t="n"/>
      <c r="P734" s="123" t="n"/>
      <c r="Q734" s="122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120" t="n"/>
      <c r="H735" s="121" t="n"/>
      <c r="I735" s="122" t="n"/>
      <c r="J735" s="70" t="n"/>
      <c r="K735" s="70" t="n"/>
      <c r="L735" s="70" t="n"/>
      <c r="M735" s="70" t="n"/>
      <c r="N735" s="70" t="n"/>
      <c r="O735" s="70" t="n"/>
      <c r="P735" s="123" t="n"/>
      <c r="Q735" s="122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120" t="n"/>
      <c r="H736" s="121" t="n"/>
      <c r="I736" s="122" t="n"/>
      <c r="J736" s="70" t="n"/>
      <c r="K736" s="70" t="n"/>
      <c r="L736" s="70" t="n"/>
      <c r="M736" s="70" t="n"/>
      <c r="N736" s="70" t="n"/>
      <c r="O736" s="70" t="n"/>
      <c r="P736" s="123" t="n"/>
      <c r="Q736" s="122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120" t="n"/>
      <c r="H737" s="121" t="n"/>
      <c r="I737" s="122" t="n"/>
      <c r="J737" s="70" t="n"/>
      <c r="K737" s="70" t="n"/>
      <c r="L737" s="70" t="n"/>
      <c r="M737" s="70" t="n"/>
      <c r="N737" s="70" t="n"/>
      <c r="O737" s="70" t="n"/>
      <c r="P737" s="123" t="n"/>
      <c r="Q737" s="122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120" t="n"/>
      <c r="H738" s="121" t="n"/>
      <c r="I738" s="122" t="n"/>
      <c r="J738" s="70" t="n"/>
      <c r="K738" s="70" t="n"/>
      <c r="L738" s="70" t="n"/>
      <c r="M738" s="70" t="n"/>
      <c r="N738" s="70" t="n"/>
      <c r="O738" s="70" t="n"/>
      <c r="P738" s="123" t="n"/>
      <c r="Q738" s="122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120" t="n"/>
      <c r="H739" s="121" t="n"/>
      <c r="I739" s="122" t="n"/>
      <c r="J739" s="70" t="n"/>
      <c r="K739" s="70" t="n"/>
      <c r="L739" s="70" t="n"/>
      <c r="M739" s="70" t="n"/>
      <c r="N739" s="70" t="n"/>
      <c r="O739" s="70" t="n"/>
      <c r="P739" s="123" t="n"/>
      <c r="Q739" s="122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120" t="n"/>
      <c r="H740" s="121" t="n"/>
      <c r="I740" s="122" t="n"/>
      <c r="J740" s="70" t="n"/>
      <c r="K740" s="70" t="n"/>
      <c r="L740" s="70" t="n"/>
      <c r="M740" s="70" t="n"/>
      <c r="N740" s="70" t="n"/>
      <c r="O740" s="70" t="n"/>
      <c r="P740" s="123" t="n"/>
      <c r="Q740" s="122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120" t="n"/>
      <c r="H741" s="121" t="n"/>
      <c r="I741" s="122" t="n"/>
      <c r="J741" s="70" t="n"/>
      <c r="K741" s="70" t="n"/>
      <c r="L741" s="70" t="n"/>
      <c r="M741" s="70" t="n"/>
      <c r="N741" s="70" t="n"/>
      <c r="O741" s="70" t="n"/>
      <c r="P741" s="123" t="n"/>
      <c r="Q741" s="122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120" t="n"/>
      <c r="H742" s="121" t="n"/>
      <c r="I742" s="122" t="n"/>
      <c r="J742" s="70" t="n"/>
      <c r="K742" s="70" t="n"/>
      <c r="L742" s="70" t="n"/>
      <c r="M742" s="70" t="n"/>
      <c r="N742" s="70" t="n"/>
      <c r="O742" s="70" t="n"/>
      <c r="P742" s="123" t="n"/>
      <c r="Q742" s="122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120" t="n"/>
      <c r="H743" s="121" t="n"/>
      <c r="I743" s="122" t="n"/>
      <c r="J743" s="70" t="n"/>
      <c r="K743" s="70" t="n"/>
      <c r="L743" s="70" t="n"/>
      <c r="M743" s="70" t="n"/>
      <c r="N743" s="70" t="n"/>
      <c r="O743" s="70" t="n"/>
      <c r="P743" s="123" t="n"/>
      <c r="Q743" s="122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120" t="n"/>
      <c r="H744" s="121" t="n"/>
      <c r="I744" s="122" t="n"/>
      <c r="J744" s="70" t="n"/>
      <c r="K744" s="70" t="n"/>
      <c r="L744" s="70" t="n"/>
      <c r="M744" s="70" t="n"/>
      <c r="N744" s="70" t="n"/>
      <c r="O744" s="70" t="n"/>
      <c r="P744" s="123" t="n"/>
      <c r="Q744" s="122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120" t="n"/>
      <c r="H745" s="121" t="n"/>
      <c r="I745" s="122" t="n"/>
      <c r="J745" s="70" t="n"/>
      <c r="K745" s="70" t="n"/>
      <c r="L745" s="70" t="n"/>
      <c r="M745" s="70" t="n"/>
      <c r="N745" s="70" t="n"/>
      <c r="O745" s="70" t="n"/>
      <c r="P745" s="123" t="n"/>
      <c r="Q745" s="122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120" t="n"/>
      <c r="H746" s="121" t="n"/>
      <c r="I746" s="122" t="n"/>
      <c r="J746" s="70" t="n"/>
      <c r="K746" s="70" t="n"/>
      <c r="L746" s="70" t="n"/>
      <c r="M746" s="70" t="n"/>
      <c r="N746" s="70" t="n"/>
      <c r="O746" s="70" t="n"/>
      <c r="P746" s="123" t="n"/>
      <c r="Q746" s="122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120" t="n"/>
      <c r="H747" s="121" t="n"/>
      <c r="I747" s="122" t="n"/>
      <c r="J747" s="70" t="n"/>
      <c r="K747" s="70" t="n"/>
      <c r="L747" s="70" t="n"/>
      <c r="M747" s="70" t="n"/>
      <c r="N747" s="70" t="n"/>
      <c r="O747" s="70" t="n"/>
      <c r="P747" s="123" t="n"/>
      <c r="Q747" s="122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120" t="n"/>
      <c r="H748" s="121" t="n"/>
      <c r="I748" s="122" t="n"/>
      <c r="J748" s="70" t="n"/>
      <c r="K748" s="70" t="n"/>
      <c r="L748" s="70" t="n"/>
      <c r="M748" s="70" t="n"/>
      <c r="N748" s="70" t="n"/>
      <c r="O748" s="70" t="n"/>
      <c r="P748" s="123" t="n"/>
      <c r="Q748" s="122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120" t="n"/>
      <c r="H749" s="121" t="n"/>
      <c r="I749" s="122" t="n"/>
      <c r="J749" s="70" t="n"/>
      <c r="K749" s="70" t="n"/>
      <c r="L749" s="70" t="n"/>
      <c r="M749" s="70" t="n"/>
      <c r="N749" s="70" t="n"/>
      <c r="O749" s="70" t="n"/>
      <c r="P749" s="123" t="n"/>
      <c r="Q749" s="122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120" t="n"/>
      <c r="H750" s="121" t="n"/>
      <c r="I750" s="122" t="n"/>
      <c r="J750" s="70" t="n"/>
      <c r="K750" s="70" t="n"/>
      <c r="L750" s="70" t="n"/>
      <c r="M750" s="70" t="n"/>
      <c r="N750" s="70" t="n"/>
      <c r="O750" s="70" t="n"/>
      <c r="P750" s="123" t="n"/>
      <c r="Q750" s="122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120" t="n"/>
      <c r="H751" s="121" t="n"/>
      <c r="I751" s="122" t="n"/>
      <c r="J751" s="70" t="n"/>
      <c r="K751" s="70" t="n"/>
      <c r="L751" s="70" t="n"/>
      <c r="M751" s="70" t="n"/>
      <c r="N751" s="70" t="n"/>
      <c r="O751" s="70" t="n"/>
      <c r="P751" s="123" t="n"/>
      <c r="Q751" s="122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120" t="n"/>
      <c r="H752" s="121" t="n"/>
      <c r="I752" s="122" t="n"/>
      <c r="J752" s="70" t="n"/>
      <c r="K752" s="70" t="n"/>
      <c r="L752" s="70" t="n"/>
      <c r="M752" s="70" t="n"/>
      <c r="N752" s="70" t="n"/>
      <c r="O752" s="70" t="n"/>
      <c r="P752" s="123" t="n"/>
      <c r="Q752" s="122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120" t="n"/>
      <c r="H753" s="121" t="n"/>
      <c r="I753" s="122" t="n"/>
      <c r="J753" s="70" t="n"/>
      <c r="K753" s="70" t="n"/>
      <c r="L753" s="70" t="n"/>
      <c r="M753" s="70" t="n"/>
      <c r="N753" s="70" t="n"/>
      <c r="O753" s="70" t="n"/>
      <c r="P753" s="123" t="n"/>
      <c r="Q753" s="122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120" t="n"/>
      <c r="H754" s="121" t="n"/>
      <c r="I754" s="122" t="n"/>
      <c r="J754" s="70" t="n"/>
      <c r="K754" s="70" t="n"/>
      <c r="L754" s="70" t="n"/>
      <c r="M754" s="70" t="n"/>
      <c r="N754" s="70" t="n"/>
      <c r="O754" s="70" t="n"/>
      <c r="P754" s="123" t="n"/>
      <c r="Q754" s="122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120" t="n"/>
      <c r="H755" s="121" t="n"/>
      <c r="I755" s="122" t="n"/>
      <c r="J755" s="70" t="n"/>
      <c r="K755" s="70" t="n"/>
      <c r="L755" s="70" t="n"/>
      <c r="M755" s="70" t="n"/>
      <c r="N755" s="70" t="n"/>
      <c r="O755" s="70" t="n"/>
      <c r="P755" s="123" t="n"/>
      <c r="Q755" s="122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120" t="n"/>
      <c r="H756" s="121" t="n"/>
      <c r="I756" s="122" t="n"/>
      <c r="J756" s="70" t="n"/>
      <c r="K756" s="70" t="n"/>
      <c r="L756" s="70" t="n"/>
      <c r="M756" s="70" t="n"/>
      <c r="N756" s="70" t="n"/>
      <c r="O756" s="70" t="n"/>
      <c r="P756" s="123" t="n"/>
      <c r="Q756" s="122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120" t="n"/>
      <c r="H757" s="121" t="n"/>
      <c r="I757" s="122" t="n"/>
      <c r="J757" s="70" t="n"/>
      <c r="K757" s="70" t="n"/>
      <c r="L757" s="70" t="n"/>
      <c r="M757" s="70" t="n"/>
      <c r="N757" s="70" t="n"/>
      <c r="O757" s="70" t="n"/>
      <c r="P757" s="123" t="n"/>
      <c r="Q757" s="122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120" t="n"/>
      <c r="H758" s="121" t="n"/>
      <c r="I758" s="122" t="n"/>
      <c r="J758" s="70" t="n"/>
      <c r="K758" s="70" t="n"/>
      <c r="L758" s="70" t="n"/>
      <c r="M758" s="70" t="n"/>
      <c r="N758" s="70" t="n"/>
      <c r="O758" s="70" t="n"/>
      <c r="P758" s="123" t="n"/>
      <c r="Q758" s="122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120" t="n"/>
      <c r="H759" s="121" t="n"/>
      <c r="I759" s="122" t="n"/>
      <c r="J759" s="70" t="n"/>
      <c r="K759" s="70" t="n"/>
      <c r="L759" s="70" t="n"/>
      <c r="M759" s="70" t="n"/>
      <c r="N759" s="70" t="n"/>
      <c r="O759" s="70" t="n"/>
      <c r="P759" s="123" t="n"/>
      <c r="Q759" s="122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120" t="n"/>
      <c r="H760" s="121" t="n"/>
      <c r="I760" s="122" t="n"/>
      <c r="J760" s="70" t="n"/>
      <c r="K760" s="70" t="n"/>
      <c r="L760" s="70" t="n"/>
      <c r="M760" s="70" t="n"/>
      <c r="N760" s="70" t="n"/>
      <c r="O760" s="70" t="n"/>
      <c r="P760" s="123" t="n"/>
      <c r="Q760" s="122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120" t="n"/>
      <c r="H761" s="121" t="n"/>
      <c r="I761" s="122" t="n"/>
      <c r="J761" s="70" t="n"/>
      <c r="K761" s="70" t="n"/>
      <c r="L761" s="70" t="n"/>
      <c r="M761" s="70" t="n"/>
      <c r="N761" s="70" t="n"/>
      <c r="O761" s="70" t="n"/>
      <c r="P761" s="123" t="n"/>
      <c r="Q761" s="122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120" t="n"/>
      <c r="H762" s="121" t="n"/>
      <c r="I762" s="122" t="n"/>
      <c r="J762" s="70" t="n"/>
      <c r="K762" s="70" t="n"/>
      <c r="L762" s="70" t="n"/>
      <c r="M762" s="70" t="n"/>
      <c r="N762" s="70" t="n"/>
      <c r="O762" s="70" t="n"/>
      <c r="P762" s="123" t="n"/>
      <c r="Q762" s="122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120" t="n"/>
      <c r="H763" s="121" t="n"/>
      <c r="I763" s="122" t="n"/>
      <c r="J763" s="70" t="n"/>
      <c r="K763" s="70" t="n"/>
      <c r="L763" s="70" t="n"/>
      <c r="M763" s="70" t="n"/>
      <c r="N763" s="70" t="n"/>
      <c r="O763" s="70" t="n"/>
      <c r="P763" s="123" t="n"/>
      <c r="Q763" s="122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120" t="n"/>
      <c r="H764" s="121" t="n"/>
      <c r="I764" s="122" t="n"/>
      <c r="J764" s="70" t="n"/>
      <c r="K764" s="70" t="n"/>
      <c r="L764" s="70" t="n"/>
      <c r="M764" s="70" t="n"/>
      <c r="N764" s="70" t="n"/>
      <c r="O764" s="70" t="n"/>
      <c r="P764" s="123" t="n"/>
      <c r="Q764" s="122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120" t="n"/>
      <c r="H765" s="121" t="n"/>
      <c r="I765" s="122" t="n"/>
      <c r="J765" s="70" t="n"/>
      <c r="K765" s="70" t="n"/>
      <c r="L765" s="70" t="n"/>
      <c r="M765" s="70" t="n"/>
      <c r="N765" s="70" t="n"/>
      <c r="O765" s="70" t="n"/>
      <c r="P765" s="123" t="n"/>
      <c r="Q765" s="122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120" t="n"/>
      <c r="H766" s="121" t="n"/>
      <c r="I766" s="122" t="n"/>
      <c r="J766" s="70" t="n"/>
      <c r="K766" s="70" t="n"/>
      <c r="L766" s="70" t="n"/>
      <c r="M766" s="70" t="n"/>
      <c r="N766" s="70" t="n"/>
      <c r="O766" s="70" t="n"/>
      <c r="P766" s="123" t="n"/>
      <c r="Q766" s="122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120" t="n"/>
      <c r="H767" s="121" t="n"/>
      <c r="I767" s="122" t="n"/>
      <c r="J767" s="70" t="n"/>
      <c r="K767" s="70" t="n"/>
      <c r="L767" s="70" t="n"/>
      <c r="M767" s="70" t="n"/>
      <c r="N767" s="70" t="n"/>
      <c r="O767" s="70" t="n"/>
      <c r="P767" s="123" t="n"/>
      <c r="Q767" s="122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120" t="n"/>
      <c r="H768" s="121" t="n"/>
      <c r="I768" s="122" t="n"/>
      <c r="J768" s="70" t="n"/>
      <c r="K768" s="70" t="n"/>
      <c r="L768" s="70" t="n"/>
      <c r="M768" s="70" t="n"/>
      <c r="N768" s="70" t="n"/>
      <c r="O768" s="70" t="n"/>
      <c r="P768" s="123" t="n"/>
      <c r="Q768" s="122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120" t="n"/>
      <c r="H769" s="121" t="n"/>
      <c r="I769" s="122" t="n"/>
      <c r="J769" s="70" t="n"/>
      <c r="K769" s="70" t="n"/>
      <c r="L769" s="70" t="n"/>
      <c r="M769" s="70" t="n"/>
      <c r="N769" s="70" t="n"/>
      <c r="O769" s="70" t="n"/>
      <c r="P769" s="123" t="n"/>
      <c r="Q769" s="122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120" t="n"/>
      <c r="H770" s="121" t="n"/>
      <c r="I770" s="122" t="n"/>
      <c r="J770" s="70" t="n"/>
      <c r="K770" s="70" t="n"/>
      <c r="L770" s="70" t="n"/>
      <c r="M770" s="70" t="n"/>
      <c r="N770" s="70" t="n"/>
      <c r="O770" s="70" t="n"/>
      <c r="P770" s="123" t="n"/>
      <c r="Q770" s="122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120" t="n"/>
      <c r="H771" s="121" t="n"/>
      <c r="I771" s="122" t="n"/>
      <c r="J771" s="70" t="n"/>
      <c r="K771" s="70" t="n"/>
      <c r="L771" s="70" t="n"/>
      <c r="M771" s="70" t="n"/>
      <c r="N771" s="70" t="n"/>
      <c r="O771" s="70" t="n"/>
      <c r="P771" s="123" t="n"/>
      <c r="Q771" s="122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120" t="n"/>
      <c r="H772" s="121" t="n"/>
      <c r="I772" s="122" t="n"/>
      <c r="J772" s="70" t="n"/>
      <c r="K772" s="70" t="n"/>
      <c r="L772" s="70" t="n"/>
      <c r="M772" s="70" t="n"/>
      <c r="N772" s="70" t="n"/>
      <c r="O772" s="70" t="n"/>
      <c r="P772" s="123" t="n"/>
      <c r="Q772" s="122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120" t="n"/>
      <c r="H773" s="121" t="n"/>
      <c r="I773" s="122" t="n"/>
      <c r="J773" s="70" t="n"/>
      <c r="K773" s="70" t="n"/>
      <c r="L773" s="70" t="n"/>
      <c r="M773" s="70" t="n"/>
      <c r="N773" s="70" t="n"/>
      <c r="O773" s="70" t="n"/>
      <c r="P773" s="123" t="n"/>
      <c r="Q773" s="122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120" t="n"/>
      <c r="H774" s="121" t="n"/>
      <c r="I774" s="122" t="n"/>
      <c r="J774" s="70" t="n"/>
      <c r="K774" s="70" t="n"/>
      <c r="L774" s="70" t="n"/>
      <c r="M774" s="70" t="n"/>
      <c r="N774" s="70" t="n"/>
      <c r="O774" s="70" t="n"/>
      <c r="P774" s="123" t="n"/>
      <c r="Q774" s="122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120" t="n"/>
      <c r="H775" s="121" t="n"/>
      <c r="I775" s="122" t="n"/>
      <c r="J775" s="70" t="n"/>
      <c r="K775" s="70" t="n"/>
      <c r="L775" s="70" t="n"/>
      <c r="M775" s="70" t="n"/>
      <c r="N775" s="70" t="n"/>
      <c r="O775" s="70" t="n"/>
      <c r="P775" s="123" t="n"/>
      <c r="Q775" s="122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120" t="n"/>
      <c r="H776" s="121" t="n"/>
      <c r="I776" s="122" t="n"/>
      <c r="J776" s="70" t="n"/>
      <c r="K776" s="70" t="n"/>
      <c r="L776" s="70" t="n"/>
      <c r="M776" s="70" t="n"/>
      <c r="N776" s="70" t="n"/>
      <c r="O776" s="70" t="n"/>
      <c r="P776" s="123" t="n"/>
      <c r="Q776" s="122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120" t="n"/>
      <c r="H777" s="121" t="n"/>
      <c r="I777" s="122" t="n"/>
      <c r="J777" s="70" t="n"/>
      <c r="K777" s="70" t="n"/>
      <c r="L777" s="70" t="n"/>
      <c r="M777" s="70" t="n"/>
      <c r="N777" s="70" t="n"/>
      <c r="O777" s="70" t="n"/>
      <c r="P777" s="123" t="n"/>
      <c r="Q777" s="122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120" t="n"/>
      <c r="H778" s="121" t="n"/>
      <c r="I778" s="122" t="n"/>
      <c r="J778" s="70" t="n"/>
      <c r="K778" s="70" t="n"/>
      <c r="L778" s="70" t="n"/>
      <c r="M778" s="70" t="n"/>
      <c r="N778" s="70" t="n"/>
      <c r="O778" s="70" t="n"/>
      <c r="P778" s="123" t="n"/>
      <c r="Q778" s="122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120" t="n"/>
      <c r="H779" s="121" t="n"/>
      <c r="I779" s="122" t="n"/>
      <c r="J779" s="70" t="n"/>
      <c r="K779" s="70" t="n"/>
      <c r="L779" s="70" t="n"/>
      <c r="M779" s="70" t="n"/>
      <c r="N779" s="70" t="n"/>
      <c r="O779" s="70" t="n"/>
      <c r="P779" s="123" t="n"/>
      <c r="Q779" s="122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120" t="n"/>
      <c r="H780" s="121" t="n"/>
      <c r="I780" s="122" t="n"/>
      <c r="J780" s="70" t="n"/>
      <c r="K780" s="70" t="n"/>
      <c r="L780" s="70" t="n"/>
      <c r="M780" s="70" t="n"/>
      <c r="N780" s="70" t="n"/>
      <c r="O780" s="70" t="n"/>
      <c r="P780" s="123" t="n"/>
      <c r="Q780" s="122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120" t="n"/>
      <c r="H781" s="121" t="n"/>
      <c r="I781" s="122" t="n"/>
      <c r="J781" s="70" t="n"/>
      <c r="K781" s="70" t="n"/>
      <c r="L781" s="70" t="n"/>
      <c r="M781" s="70" t="n"/>
      <c r="N781" s="70" t="n"/>
      <c r="O781" s="70" t="n"/>
      <c r="P781" s="123" t="n"/>
      <c r="Q781" s="122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120" t="n"/>
      <c r="H782" s="121" t="n"/>
      <c r="I782" s="122" t="n"/>
      <c r="J782" s="70" t="n"/>
      <c r="K782" s="70" t="n"/>
      <c r="L782" s="70" t="n"/>
      <c r="M782" s="70" t="n"/>
      <c r="N782" s="70" t="n"/>
      <c r="O782" s="70" t="n"/>
      <c r="P782" s="123" t="n"/>
      <c r="Q782" s="122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120" t="n"/>
      <c r="H783" s="121" t="n"/>
      <c r="I783" s="122" t="n"/>
      <c r="J783" s="70" t="n"/>
      <c r="K783" s="70" t="n"/>
      <c r="L783" s="70" t="n"/>
      <c r="M783" s="70" t="n"/>
      <c r="N783" s="70" t="n"/>
      <c r="O783" s="70" t="n"/>
      <c r="P783" s="123" t="n"/>
      <c r="Q783" s="122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120" t="n"/>
      <c r="H784" s="121" t="n"/>
      <c r="I784" s="122" t="n"/>
      <c r="J784" s="70" t="n"/>
      <c r="K784" s="70" t="n"/>
      <c r="L784" s="70" t="n"/>
      <c r="M784" s="70" t="n"/>
      <c r="N784" s="70" t="n"/>
      <c r="O784" s="70" t="n"/>
      <c r="P784" s="123" t="n"/>
      <c r="Q784" s="122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120" t="n"/>
      <c r="H785" s="121" t="n"/>
      <c r="I785" s="122" t="n"/>
      <c r="J785" s="70" t="n"/>
      <c r="K785" s="70" t="n"/>
      <c r="L785" s="70" t="n"/>
      <c r="M785" s="70" t="n"/>
      <c r="N785" s="70" t="n"/>
      <c r="O785" s="70" t="n"/>
      <c r="P785" s="123" t="n"/>
      <c r="Q785" s="122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120" t="n"/>
      <c r="H786" s="121" t="n"/>
      <c r="I786" s="122" t="n"/>
      <c r="J786" s="70" t="n"/>
      <c r="K786" s="70" t="n"/>
      <c r="L786" s="70" t="n"/>
      <c r="M786" s="70" t="n"/>
      <c r="N786" s="70" t="n"/>
      <c r="O786" s="70" t="n"/>
      <c r="P786" s="123" t="n"/>
      <c r="Q786" s="122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120" t="n"/>
      <c r="H787" s="121" t="n"/>
      <c r="I787" s="122" t="n"/>
      <c r="J787" s="70" t="n"/>
      <c r="K787" s="70" t="n"/>
      <c r="L787" s="70" t="n"/>
      <c r="M787" s="70" t="n"/>
      <c r="N787" s="70" t="n"/>
      <c r="O787" s="70" t="n"/>
      <c r="P787" s="123" t="n"/>
      <c r="Q787" s="122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120" t="n"/>
      <c r="H788" s="121" t="n"/>
      <c r="I788" s="122" t="n"/>
      <c r="J788" s="70" t="n"/>
      <c r="K788" s="70" t="n"/>
      <c r="L788" s="70" t="n"/>
      <c r="M788" s="70" t="n"/>
      <c r="N788" s="70" t="n"/>
      <c r="O788" s="70" t="n"/>
      <c r="P788" s="123" t="n"/>
      <c r="Q788" s="122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120" t="n"/>
      <c r="H789" s="121" t="n"/>
      <c r="I789" s="122" t="n"/>
      <c r="J789" s="70" t="n"/>
      <c r="K789" s="70" t="n"/>
      <c r="L789" s="70" t="n"/>
      <c r="M789" s="70" t="n"/>
      <c r="N789" s="70" t="n"/>
      <c r="O789" s="70" t="n"/>
      <c r="P789" s="123" t="n"/>
      <c r="Q789" s="122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120" t="n"/>
      <c r="H790" s="121" t="n"/>
      <c r="I790" s="122" t="n"/>
      <c r="J790" s="70" t="n"/>
      <c r="K790" s="70" t="n"/>
      <c r="L790" s="70" t="n"/>
      <c r="M790" s="70" t="n"/>
      <c r="N790" s="70" t="n"/>
      <c r="O790" s="70" t="n"/>
      <c r="P790" s="123" t="n"/>
      <c r="Q790" s="122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120" t="n"/>
      <c r="H791" s="121" t="n"/>
      <c r="I791" s="122" t="n"/>
      <c r="J791" s="70" t="n"/>
      <c r="K791" s="70" t="n"/>
      <c r="L791" s="70" t="n"/>
      <c r="M791" s="70" t="n"/>
      <c r="N791" s="70" t="n"/>
      <c r="O791" s="70" t="n"/>
      <c r="P791" s="123" t="n"/>
      <c r="Q791" s="122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120" t="n"/>
      <c r="H792" s="121" t="n"/>
      <c r="I792" s="122" t="n"/>
      <c r="J792" s="70" t="n"/>
      <c r="K792" s="70" t="n"/>
      <c r="L792" s="70" t="n"/>
      <c r="M792" s="70" t="n"/>
      <c r="N792" s="70" t="n"/>
      <c r="O792" s="70" t="n"/>
      <c r="P792" s="123" t="n"/>
      <c r="Q792" s="122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120" t="n"/>
      <c r="H793" s="121" t="n"/>
      <c r="I793" s="122" t="n"/>
      <c r="J793" s="70" t="n"/>
      <c r="K793" s="70" t="n"/>
      <c r="L793" s="70" t="n"/>
      <c r="M793" s="70" t="n"/>
      <c r="N793" s="70" t="n"/>
      <c r="O793" s="70" t="n"/>
      <c r="P793" s="123" t="n"/>
      <c r="Q793" s="122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120" t="n"/>
      <c r="H794" s="121" t="n"/>
      <c r="I794" s="122" t="n"/>
      <c r="J794" s="70" t="n"/>
      <c r="K794" s="70" t="n"/>
      <c r="L794" s="70" t="n"/>
      <c r="M794" s="70" t="n"/>
      <c r="N794" s="70" t="n"/>
      <c r="O794" s="70" t="n"/>
      <c r="P794" s="123" t="n"/>
      <c r="Q794" s="122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120" t="n"/>
      <c r="H795" s="121" t="n"/>
      <c r="I795" s="122" t="n"/>
      <c r="J795" s="70" t="n"/>
      <c r="K795" s="70" t="n"/>
      <c r="L795" s="70" t="n"/>
      <c r="M795" s="70" t="n"/>
      <c r="N795" s="70" t="n"/>
      <c r="O795" s="70" t="n"/>
      <c r="P795" s="123" t="n"/>
      <c r="Q795" s="122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120" t="n"/>
      <c r="H796" s="121" t="n"/>
      <c r="I796" s="122" t="n"/>
      <c r="J796" s="70" t="n"/>
      <c r="K796" s="70" t="n"/>
      <c r="L796" s="70" t="n"/>
      <c r="M796" s="70" t="n"/>
      <c r="N796" s="70" t="n"/>
      <c r="O796" s="70" t="n"/>
      <c r="P796" s="123" t="n"/>
      <c r="Q796" s="122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120" t="n"/>
      <c r="H797" s="121" t="n"/>
      <c r="I797" s="122" t="n"/>
      <c r="J797" s="70" t="n"/>
      <c r="K797" s="70" t="n"/>
      <c r="L797" s="70" t="n"/>
      <c r="M797" s="70" t="n"/>
      <c r="N797" s="70" t="n"/>
      <c r="O797" s="70" t="n"/>
      <c r="P797" s="123" t="n"/>
      <c r="Q797" s="122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120" t="n"/>
      <c r="H798" s="121" t="n"/>
      <c r="I798" s="122" t="n"/>
      <c r="J798" s="70" t="n"/>
      <c r="K798" s="70" t="n"/>
      <c r="L798" s="70" t="n"/>
      <c r="M798" s="70" t="n"/>
      <c r="N798" s="70" t="n"/>
      <c r="O798" s="70" t="n"/>
      <c r="P798" s="123" t="n"/>
      <c r="Q798" s="122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120" t="n"/>
      <c r="H799" s="121" t="n"/>
      <c r="I799" s="122" t="n"/>
      <c r="J799" s="70" t="n"/>
      <c r="K799" s="70" t="n"/>
      <c r="L799" s="70" t="n"/>
      <c r="M799" s="70" t="n"/>
      <c r="N799" s="70" t="n"/>
      <c r="O799" s="70" t="n"/>
      <c r="P799" s="123" t="n"/>
      <c r="Q799" s="122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120" t="n"/>
      <c r="H800" s="121" t="n"/>
      <c r="I800" s="122" t="n"/>
      <c r="J800" s="70" t="n"/>
      <c r="K800" s="70" t="n"/>
      <c r="L800" s="70" t="n"/>
      <c r="M800" s="70" t="n"/>
      <c r="N800" s="70" t="n"/>
      <c r="O800" s="70" t="n"/>
      <c r="P800" s="123" t="n"/>
      <c r="Q800" s="122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120" t="n"/>
      <c r="H801" s="121" t="n"/>
      <c r="I801" s="122" t="n"/>
      <c r="J801" s="70" t="n"/>
      <c r="K801" s="70" t="n"/>
      <c r="L801" s="70" t="n"/>
      <c r="M801" s="70" t="n"/>
      <c r="N801" s="70" t="n"/>
      <c r="O801" s="70" t="n"/>
      <c r="P801" s="123" t="n"/>
      <c r="Q801" s="122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120" t="n"/>
      <c r="H802" s="121" t="n"/>
      <c r="I802" s="122" t="n"/>
      <c r="J802" s="70" t="n"/>
      <c r="K802" s="70" t="n"/>
      <c r="L802" s="70" t="n"/>
      <c r="M802" s="70" t="n"/>
      <c r="N802" s="70" t="n"/>
      <c r="O802" s="70" t="n"/>
      <c r="P802" s="123" t="n"/>
      <c r="Q802" s="122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120" t="n"/>
      <c r="H803" s="121" t="n"/>
      <c r="I803" s="122" t="n"/>
      <c r="J803" s="70" t="n"/>
      <c r="K803" s="70" t="n"/>
      <c r="L803" s="70" t="n"/>
      <c r="M803" s="70" t="n"/>
      <c r="N803" s="70" t="n"/>
      <c r="O803" s="70" t="n"/>
      <c r="P803" s="123" t="n"/>
      <c r="Q803" s="122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120" t="n"/>
      <c r="H804" s="121" t="n"/>
      <c r="I804" s="122" t="n"/>
      <c r="J804" s="70" t="n"/>
      <c r="K804" s="70" t="n"/>
      <c r="L804" s="70" t="n"/>
      <c r="M804" s="70" t="n"/>
      <c r="N804" s="70" t="n"/>
      <c r="O804" s="70" t="n"/>
      <c r="P804" s="123" t="n"/>
      <c r="Q804" s="122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120" t="n"/>
      <c r="H805" s="121" t="n"/>
      <c r="I805" s="122" t="n"/>
      <c r="J805" s="70" t="n"/>
      <c r="K805" s="70" t="n"/>
      <c r="L805" s="70" t="n"/>
      <c r="M805" s="70" t="n"/>
      <c r="N805" s="70" t="n"/>
      <c r="O805" s="70" t="n"/>
      <c r="P805" s="123" t="n"/>
      <c r="Q805" s="122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120" t="n"/>
      <c r="H806" s="121" t="n"/>
      <c r="I806" s="122" t="n"/>
      <c r="J806" s="70" t="n"/>
      <c r="K806" s="70" t="n"/>
      <c r="L806" s="70" t="n"/>
      <c r="M806" s="70" t="n"/>
      <c r="N806" s="70" t="n"/>
      <c r="O806" s="70" t="n"/>
      <c r="P806" s="123" t="n"/>
      <c r="Q806" s="122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120" t="n"/>
      <c r="H807" s="121" t="n"/>
      <c r="I807" s="122" t="n"/>
      <c r="J807" s="70" t="n"/>
      <c r="K807" s="70" t="n"/>
      <c r="L807" s="70" t="n"/>
      <c r="M807" s="70" t="n"/>
      <c r="N807" s="70" t="n"/>
      <c r="O807" s="70" t="n"/>
      <c r="P807" s="123" t="n"/>
      <c r="Q807" s="122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120" t="n"/>
      <c r="H808" s="121" t="n"/>
      <c r="I808" s="122" t="n"/>
      <c r="J808" s="70" t="n"/>
      <c r="K808" s="70" t="n"/>
      <c r="L808" s="70" t="n"/>
      <c r="M808" s="70" t="n"/>
      <c r="N808" s="70" t="n"/>
      <c r="O808" s="70" t="n"/>
      <c r="P808" s="123" t="n"/>
      <c r="Q808" s="122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120" t="n"/>
      <c r="H809" s="121" t="n"/>
      <c r="I809" s="122" t="n"/>
      <c r="J809" s="70" t="n"/>
      <c r="K809" s="70" t="n"/>
      <c r="L809" s="70" t="n"/>
      <c r="M809" s="70" t="n"/>
      <c r="N809" s="70" t="n"/>
      <c r="O809" s="70" t="n"/>
      <c r="P809" s="123" t="n"/>
      <c r="Q809" s="122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120" t="n"/>
      <c r="H810" s="121" t="n"/>
      <c r="I810" s="122" t="n"/>
      <c r="J810" s="70" t="n"/>
      <c r="K810" s="70" t="n"/>
      <c r="L810" s="70" t="n"/>
      <c r="M810" s="70" t="n"/>
      <c r="N810" s="70" t="n"/>
      <c r="O810" s="70" t="n"/>
      <c r="P810" s="123" t="n"/>
      <c r="Q810" s="122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120" t="n"/>
      <c r="H811" s="121" t="n"/>
      <c r="I811" s="122" t="n"/>
      <c r="J811" s="70" t="n"/>
      <c r="K811" s="70" t="n"/>
      <c r="L811" s="70" t="n"/>
      <c r="M811" s="70" t="n"/>
      <c r="N811" s="70" t="n"/>
      <c r="O811" s="70" t="n"/>
      <c r="P811" s="123" t="n"/>
      <c r="Q811" s="122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120" t="n"/>
      <c r="H812" s="121" t="n"/>
      <c r="I812" s="122" t="n"/>
      <c r="J812" s="70" t="n"/>
      <c r="K812" s="70" t="n"/>
      <c r="L812" s="70" t="n"/>
      <c r="M812" s="70" t="n"/>
      <c r="N812" s="70" t="n"/>
      <c r="O812" s="70" t="n"/>
      <c r="P812" s="123" t="n"/>
      <c r="Q812" s="122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120" t="n"/>
      <c r="H813" s="121" t="n"/>
      <c r="I813" s="122" t="n"/>
      <c r="J813" s="70" t="n"/>
      <c r="K813" s="70" t="n"/>
      <c r="L813" s="70" t="n"/>
      <c r="M813" s="70" t="n"/>
      <c r="N813" s="70" t="n"/>
      <c r="O813" s="70" t="n"/>
      <c r="P813" s="123" t="n"/>
      <c r="Q813" s="122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120" t="n"/>
      <c r="H814" s="121" t="n"/>
      <c r="I814" s="122" t="n"/>
      <c r="J814" s="70" t="n"/>
      <c r="K814" s="70" t="n"/>
      <c r="L814" s="70" t="n"/>
      <c r="M814" s="70" t="n"/>
      <c r="N814" s="70" t="n"/>
      <c r="O814" s="70" t="n"/>
      <c r="P814" s="123" t="n"/>
      <c r="Q814" s="122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120" t="n"/>
      <c r="H815" s="121" t="n"/>
      <c r="I815" s="122" t="n"/>
      <c r="J815" s="70" t="n"/>
      <c r="K815" s="70" t="n"/>
      <c r="L815" s="70" t="n"/>
      <c r="M815" s="70" t="n"/>
      <c r="N815" s="70" t="n"/>
      <c r="O815" s="70" t="n"/>
      <c r="P815" s="123" t="n"/>
      <c r="Q815" s="122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120" t="n"/>
      <c r="H816" s="121" t="n"/>
      <c r="I816" s="122" t="n"/>
      <c r="J816" s="70" t="n"/>
      <c r="K816" s="70" t="n"/>
      <c r="L816" s="70" t="n"/>
      <c r="M816" s="70" t="n"/>
      <c r="N816" s="70" t="n"/>
      <c r="O816" s="70" t="n"/>
      <c r="P816" s="123" t="n"/>
      <c r="Q816" s="122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120" t="n"/>
      <c r="H817" s="121" t="n"/>
      <c r="I817" s="122" t="n"/>
      <c r="J817" s="70" t="n"/>
      <c r="K817" s="70" t="n"/>
      <c r="L817" s="70" t="n"/>
      <c r="M817" s="70" t="n"/>
      <c r="N817" s="70" t="n"/>
      <c r="O817" s="70" t="n"/>
      <c r="P817" s="123" t="n"/>
      <c r="Q817" s="122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120" t="n"/>
      <c r="H818" s="121" t="n"/>
      <c r="I818" s="122" t="n"/>
      <c r="J818" s="70" t="n"/>
      <c r="K818" s="70" t="n"/>
      <c r="L818" s="70" t="n"/>
      <c r="M818" s="70" t="n"/>
      <c r="N818" s="70" t="n"/>
      <c r="O818" s="70" t="n"/>
      <c r="P818" s="123" t="n"/>
      <c r="Q818" s="122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120" t="n"/>
      <c r="H819" s="121" t="n"/>
      <c r="I819" s="122" t="n"/>
      <c r="J819" s="70" t="n"/>
      <c r="K819" s="70" t="n"/>
      <c r="L819" s="70" t="n"/>
      <c r="M819" s="70" t="n"/>
      <c r="N819" s="70" t="n"/>
      <c r="O819" s="70" t="n"/>
      <c r="P819" s="123" t="n"/>
      <c r="Q819" s="122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120" t="n"/>
      <c r="H820" s="121" t="n"/>
      <c r="I820" s="122" t="n"/>
      <c r="J820" s="70" t="n"/>
      <c r="K820" s="70" t="n"/>
      <c r="L820" s="70" t="n"/>
      <c r="M820" s="70" t="n"/>
      <c r="N820" s="70" t="n"/>
      <c r="O820" s="70" t="n"/>
      <c r="P820" s="123" t="n"/>
      <c r="Q820" s="122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120" t="n"/>
      <c r="H821" s="121" t="n"/>
      <c r="I821" s="122" t="n"/>
      <c r="J821" s="70" t="n"/>
      <c r="K821" s="70" t="n"/>
      <c r="L821" s="70" t="n"/>
      <c r="M821" s="70" t="n"/>
      <c r="N821" s="70" t="n"/>
      <c r="O821" s="70" t="n"/>
      <c r="P821" s="123" t="n"/>
      <c r="Q821" s="122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120" t="n"/>
      <c r="H822" s="121" t="n"/>
      <c r="I822" s="122" t="n"/>
      <c r="J822" s="70" t="n"/>
      <c r="K822" s="70" t="n"/>
      <c r="L822" s="70" t="n"/>
      <c r="M822" s="70" t="n"/>
      <c r="N822" s="70" t="n"/>
      <c r="O822" s="70" t="n"/>
      <c r="P822" s="123" t="n"/>
      <c r="Q822" s="122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120" t="n"/>
      <c r="H823" s="121" t="n"/>
      <c r="I823" s="122" t="n"/>
      <c r="J823" s="70" t="n"/>
      <c r="K823" s="70" t="n"/>
      <c r="L823" s="70" t="n"/>
      <c r="M823" s="70" t="n"/>
      <c r="N823" s="70" t="n"/>
      <c r="O823" s="70" t="n"/>
      <c r="P823" s="123" t="n"/>
      <c r="Q823" s="122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120" t="n"/>
      <c r="H824" s="121" t="n"/>
      <c r="I824" s="122" t="n"/>
      <c r="J824" s="70" t="n"/>
      <c r="K824" s="70" t="n"/>
      <c r="L824" s="70" t="n"/>
      <c r="M824" s="70" t="n"/>
      <c r="N824" s="70" t="n"/>
      <c r="O824" s="70" t="n"/>
      <c r="P824" s="123" t="n"/>
      <c r="Q824" s="122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120" t="n"/>
      <c r="H825" s="121" t="n"/>
      <c r="I825" s="122" t="n"/>
      <c r="J825" s="70" t="n"/>
      <c r="K825" s="70" t="n"/>
      <c r="L825" s="70" t="n"/>
      <c r="M825" s="70" t="n"/>
      <c r="N825" s="70" t="n"/>
      <c r="O825" s="70" t="n"/>
      <c r="P825" s="123" t="n"/>
      <c r="Q825" s="122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120" t="n"/>
      <c r="H826" s="121" t="n"/>
      <c r="I826" s="122" t="n"/>
      <c r="J826" s="70" t="n"/>
      <c r="K826" s="70" t="n"/>
      <c r="L826" s="70" t="n"/>
      <c r="M826" s="70" t="n"/>
      <c r="N826" s="70" t="n"/>
      <c r="O826" s="70" t="n"/>
      <c r="P826" s="123" t="n"/>
      <c r="Q826" s="122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120" t="n"/>
      <c r="H827" s="121" t="n"/>
      <c r="I827" s="122" t="n"/>
      <c r="J827" s="70" t="n"/>
      <c r="K827" s="70" t="n"/>
      <c r="L827" s="70" t="n"/>
      <c r="M827" s="70" t="n"/>
      <c r="N827" s="70" t="n"/>
      <c r="O827" s="70" t="n"/>
      <c r="P827" s="123" t="n"/>
      <c r="Q827" s="122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120" t="n"/>
      <c r="H828" s="121" t="n"/>
      <c r="I828" s="122" t="n"/>
      <c r="J828" s="70" t="n"/>
      <c r="K828" s="70" t="n"/>
      <c r="L828" s="70" t="n"/>
      <c r="M828" s="70" t="n"/>
      <c r="N828" s="70" t="n"/>
      <c r="O828" s="70" t="n"/>
      <c r="P828" s="123" t="n"/>
      <c r="Q828" s="122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120" t="n"/>
      <c r="H829" s="121" t="n"/>
      <c r="I829" s="122" t="n"/>
      <c r="J829" s="70" t="n"/>
      <c r="K829" s="70" t="n"/>
      <c r="L829" s="70" t="n"/>
      <c r="M829" s="70" t="n"/>
      <c r="N829" s="70" t="n"/>
      <c r="O829" s="70" t="n"/>
      <c r="P829" s="123" t="n"/>
      <c r="Q829" s="122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120" t="n"/>
      <c r="H830" s="121" t="n"/>
      <c r="I830" s="122" t="n"/>
      <c r="J830" s="70" t="n"/>
      <c r="K830" s="70" t="n"/>
      <c r="L830" s="70" t="n"/>
      <c r="M830" s="70" t="n"/>
      <c r="N830" s="70" t="n"/>
      <c r="O830" s="70" t="n"/>
      <c r="P830" s="123" t="n"/>
      <c r="Q830" s="122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120" t="n"/>
      <c r="H831" s="121" t="n"/>
      <c r="I831" s="122" t="n"/>
      <c r="J831" s="70" t="n"/>
      <c r="K831" s="70" t="n"/>
      <c r="L831" s="70" t="n"/>
      <c r="M831" s="70" t="n"/>
      <c r="N831" s="70" t="n"/>
      <c r="O831" s="70" t="n"/>
      <c r="P831" s="123" t="n"/>
      <c r="Q831" s="122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120" t="n"/>
      <c r="H832" s="121" t="n"/>
      <c r="I832" s="122" t="n"/>
      <c r="J832" s="70" t="n"/>
      <c r="K832" s="70" t="n"/>
      <c r="L832" s="70" t="n"/>
      <c r="M832" s="70" t="n"/>
      <c r="N832" s="70" t="n"/>
      <c r="O832" s="70" t="n"/>
      <c r="P832" s="123" t="n"/>
      <c r="Q832" s="122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120" t="n"/>
      <c r="H833" s="121" t="n"/>
      <c r="I833" s="122" t="n"/>
      <c r="J833" s="70" t="n"/>
      <c r="K833" s="70" t="n"/>
      <c r="L833" s="70" t="n"/>
      <c r="M833" s="70" t="n"/>
      <c r="N833" s="70" t="n"/>
      <c r="O833" s="70" t="n"/>
      <c r="P833" s="123" t="n"/>
      <c r="Q833" s="122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120" t="n"/>
      <c r="H834" s="121" t="n"/>
      <c r="I834" s="122" t="n"/>
      <c r="J834" s="70" t="n"/>
      <c r="K834" s="70" t="n"/>
      <c r="L834" s="70" t="n"/>
      <c r="M834" s="70" t="n"/>
      <c r="N834" s="70" t="n"/>
      <c r="O834" s="70" t="n"/>
      <c r="P834" s="123" t="n"/>
      <c r="Q834" s="122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120" t="n"/>
      <c r="H835" s="121" t="n"/>
      <c r="I835" s="122" t="n"/>
      <c r="J835" s="70" t="n"/>
      <c r="K835" s="70" t="n"/>
      <c r="L835" s="70" t="n"/>
      <c r="M835" s="70" t="n"/>
      <c r="N835" s="70" t="n"/>
      <c r="O835" s="70" t="n"/>
      <c r="P835" s="123" t="n"/>
      <c r="Q835" s="122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120" t="n"/>
      <c r="H836" s="121" t="n"/>
      <c r="I836" s="122" t="n"/>
      <c r="J836" s="70" t="n"/>
      <c r="K836" s="70" t="n"/>
      <c r="L836" s="70" t="n"/>
      <c r="M836" s="70" t="n"/>
      <c r="N836" s="70" t="n"/>
      <c r="O836" s="70" t="n"/>
      <c r="P836" s="123" t="n"/>
      <c r="Q836" s="122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120" t="n"/>
      <c r="H837" s="121" t="n"/>
      <c r="I837" s="122" t="n"/>
      <c r="J837" s="70" t="n"/>
      <c r="K837" s="70" t="n"/>
      <c r="L837" s="70" t="n"/>
      <c r="M837" s="70" t="n"/>
      <c r="N837" s="70" t="n"/>
      <c r="O837" s="70" t="n"/>
      <c r="P837" s="123" t="n"/>
      <c r="Q837" s="122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120" t="n"/>
      <c r="H838" s="121" t="n"/>
      <c r="I838" s="122" t="n"/>
      <c r="J838" s="70" t="n"/>
      <c r="K838" s="70" t="n"/>
      <c r="L838" s="70" t="n"/>
      <c r="M838" s="70" t="n"/>
      <c r="N838" s="70" t="n"/>
      <c r="O838" s="70" t="n"/>
      <c r="P838" s="123" t="n"/>
      <c r="Q838" s="122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120" t="n"/>
      <c r="H839" s="121" t="n"/>
      <c r="I839" s="122" t="n"/>
      <c r="J839" s="70" t="n"/>
      <c r="K839" s="70" t="n"/>
      <c r="L839" s="70" t="n"/>
      <c r="M839" s="70" t="n"/>
      <c r="N839" s="70" t="n"/>
      <c r="O839" s="70" t="n"/>
      <c r="P839" s="123" t="n"/>
      <c r="Q839" s="122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120" t="n"/>
      <c r="H840" s="121" t="n"/>
      <c r="I840" s="122" t="n"/>
      <c r="J840" s="70" t="n"/>
      <c r="K840" s="70" t="n"/>
      <c r="L840" s="70" t="n"/>
      <c r="M840" s="70" t="n"/>
      <c r="N840" s="70" t="n"/>
      <c r="O840" s="70" t="n"/>
      <c r="P840" s="123" t="n"/>
      <c r="Q840" s="122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120" t="n"/>
      <c r="H841" s="121" t="n"/>
      <c r="I841" s="122" t="n"/>
      <c r="J841" s="70" t="n"/>
      <c r="K841" s="70" t="n"/>
      <c r="L841" s="70" t="n"/>
      <c r="M841" s="70" t="n"/>
      <c r="N841" s="70" t="n"/>
      <c r="O841" s="70" t="n"/>
      <c r="P841" s="123" t="n"/>
      <c r="Q841" s="122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120" t="n"/>
      <c r="H842" s="121" t="n"/>
      <c r="I842" s="122" t="n"/>
      <c r="J842" s="70" t="n"/>
      <c r="K842" s="70" t="n"/>
      <c r="L842" s="70" t="n"/>
      <c r="M842" s="70" t="n"/>
      <c r="N842" s="70" t="n"/>
      <c r="O842" s="70" t="n"/>
      <c r="P842" s="123" t="n"/>
      <c r="Q842" s="122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120" t="n"/>
      <c r="H843" s="121" t="n"/>
      <c r="I843" s="122" t="n"/>
      <c r="J843" s="70" t="n"/>
      <c r="K843" s="70" t="n"/>
      <c r="L843" s="70" t="n"/>
      <c r="M843" s="70" t="n"/>
      <c r="N843" s="70" t="n"/>
      <c r="O843" s="70" t="n"/>
      <c r="P843" s="123" t="n"/>
      <c r="Q843" s="122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120" t="n"/>
      <c r="H844" s="121" t="n"/>
      <c r="I844" s="122" t="n"/>
      <c r="J844" s="70" t="n"/>
      <c r="K844" s="70" t="n"/>
      <c r="L844" s="70" t="n"/>
      <c r="M844" s="70" t="n"/>
      <c r="N844" s="70" t="n"/>
      <c r="O844" s="70" t="n"/>
      <c r="P844" s="123" t="n"/>
      <c r="Q844" s="122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120" t="n"/>
      <c r="H845" s="121" t="n"/>
      <c r="I845" s="122" t="n"/>
      <c r="J845" s="70" t="n"/>
      <c r="K845" s="70" t="n"/>
      <c r="L845" s="70" t="n"/>
      <c r="M845" s="70" t="n"/>
      <c r="N845" s="70" t="n"/>
      <c r="O845" s="70" t="n"/>
      <c r="P845" s="123" t="n"/>
      <c r="Q845" s="122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120" t="n"/>
      <c r="H846" s="121" t="n"/>
      <c r="I846" s="122" t="n"/>
      <c r="J846" s="70" t="n"/>
      <c r="K846" s="70" t="n"/>
      <c r="L846" s="70" t="n"/>
      <c r="M846" s="70" t="n"/>
      <c r="N846" s="70" t="n"/>
      <c r="O846" s="70" t="n"/>
      <c r="P846" s="123" t="n"/>
      <c r="Q846" s="122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120" t="n"/>
      <c r="H847" s="121" t="n"/>
      <c r="I847" s="122" t="n"/>
      <c r="J847" s="70" t="n"/>
      <c r="K847" s="70" t="n"/>
      <c r="L847" s="70" t="n"/>
      <c r="M847" s="70" t="n"/>
      <c r="N847" s="70" t="n"/>
      <c r="O847" s="70" t="n"/>
      <c r="P847" s="123" t="n"/>
      <c r="Q847" s="122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120" t="n"/>
      <c r="H848" s="121" t="n"/>
      <c r="I848" s="122" t="n"/>
      <c r="J848" s="70" t="n"/>
      <c r="K848" s="70" t="n"/>
      <c r="L848" s="70" t="n"/>
      <c r="M848" s="70" t="n"/>
      <c r="N848" s="70" t="n"/>
      <c r="O848" s="70" t="n"/>
      <c r="P848" s="123" t="n"/>
      <c r="Q848" s="122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120" t="n"/>
      <c r="H849" s="121" t="n"/>
      <c r="I849" s="122" t="n"/>
      <c r="J849" s="70" t="n"/>
      <c r="K849" s="70" t="n"/>
      <c r="L849" s="70" t="n"/>
      <c r="M849" s="70" t="n"/>
      <c r="N849" s="70" t="n"/>
      <c r="O849" s="70" t="n"/>
      <c r="P849" s="123" t="n"/>
      <c r="Q849" s="122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120" t="n"/>
      <c r="H850" s="121" t="n"/>
      <c r="I850" s="122" t="n"/>
      <c r="J850" s="70" t="n"/>
      <c r="K850" s="70" t="n"/>
      <c r="L850" s="70" t="n"/>
      <c r="M850" s="70" t="n"/>
      <c r="N850" s="70" t="n"/>
      <c r="O850" s="70" t="n"/>
      <c r="P850" s="123" t="n"/>
      <c r="Q850" s="122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120" t="n"/>
      <c r="H851" s="121" t="n"/>
      <c r="I851" s="122" t="n"/>
      <c r="J851" s="70" t="n"/>
      <c r="K851" s="70" t="n"/>
      <c r="L851" s="70" t="n"/>
      <c r="M851" s="70" t="n"/>
      <c r="N851" s="70" t="n"/>
      <c r="O851" s="70" t="n"/>
      <c r="P851" s="123" t="n"/>
      <c r="Q851" s="122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120" t="n"/>
      <c r="H852" s="121" t="n"/>
      <c r="I852" s="122" t="n"/>
      <c r="J852" s="70" t="n"/>
      <c r="K852" s="70" t="n"/>
      <c r="L852" s="70" t="n"/>
      <c r="M852" s="70" t="n"/>
      <c r="N852" s="70" t="n"/>
      <c r="O852" s="70" t="n"/>
      <c r="P852" s="123" t="n"/>
      <c r="Q852" s="122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120" t="n"/>
      <c r="H853" s="121" t="n"/>
      <c r="I853" s="122" t="n"/>
      <c r="J853" s="70" t="n"/>
      <c r="K853" s="70" t="n"/>
      <c r="L853" s="70" t="n"/>
      <c r="M853" s="70" t="n"/>
      <c r="N853" s="70" t="n"/>
      <c r="O853" s="70" t="n"/>
      <c r="P853" s="123" t="n"/>
      <c r="Q853" s="122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120" t="n"/>
      <c r="H854" s="121" t="n"/>
      <c r="I854" s="122" t="n"/>
      <c r="J854" s="70" t="n"/>
      <c r="K854" s="70" t="n"/>
      <c r="L854" s="70" t="n"/>
      <c r="M854" s="70" t="n"/>
      <c r="N854" s="70" t="n"/>
      <c r="O854" s="70" t="n"/>
      <c r="P854" s="123" t="n"/>
      <c r="Q854" s="122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120" t="n"/>
      <c r="H855" s="121" t="n"/>
      <c r="I855" s="122" t="n"/>
      <c r="J855" s="70" t="n"/>
      <c r="K855" s="70" t="n"/>
      <c r="L855" s="70" t="n"/>
      <c r="M855" s="70" t="n"/>
      <c r="N855" s="70" t="n"/>
      <c r="O855" s="70" t="n"/>
      <c r="P855" s="123" t="n"/>
      <c r="Q855" s="122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120" t="n"/>
      <c r="H856" s="121" t="n"/>
      <c r="I856" s="122" t="n"/>
      <c r="J856" s="70" t="n"/>
      <c r="K856" s="70" t="n"/>
      <c r="L856" s="70" t="n"/>
      <c r="M856" s="70" t="n"/>
      <c r="N856" s="70" t="n"/>
      <c r="O856" s="70" t="n"/>
      <c r="P856" s="123" t="n"/>
      <c r="Q856" s="122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120" t="n"/>
      <c r="H857" s="121" t="n"/>
      <c r="I857" s="122" t="n"/>
      <c r="J857" s="70" t="n"/>
      <c r="K857" s="70" t="n"/>
      <c r="L857" s="70" t="n"/>
      <c r="M857" s="70" t="n"/>
      <c r="N857" s="70" t="n"/>
      <c r="O857" s="70" t="n"/>
      <c r="P857" s="123" t="n"/>
      <c r="Q857" s="122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120" t="n"/>
      <c r="H858" s="121" t="n"/>
      <c r="I858" s="122" t="n"/>
      <c r="J858" s="70" t="n"/>
      <c r="K858" s="70" t="n"/>
      <c r="L858" s="70" t="n"/>
      <c r="M858" s="70" t="n"/>
      <c r="N858" s="70" t="n"/>
      <c r="O858" s="70" t="n"/>
      <c r="P858" s="123" t="n"/>
      <c r="Q858" s="122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120" t="n"/>
      <c r="H859" s="121" t="n"/>
      <c r="I859" s="122" t="n"/>
      <c r="J859" s="70" t="n"/>
      <c r="K859" s="70" t="n"/>
      <c r="L859" s="70" t="n"/>
      <c r="M859" s="70" t="n"/>
      <c r="N859" s="70" t="n"/>
      <c r="O859" s="70" t="n"/>
      <c r="P859" s="123" t="n"/>
      <c r="Q859" s="122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120" t="n"/>
      <c r="H860" s="121" t="n"/>
      <c r="I860" s="122" t="n"/>
      <c r="J860" s="70" t="n"/>
      <c r="K860" s="70" t="n"/>
      <c r="L860" s="70" t="n"/>
      <c r="M860" s="70" t="n"/>
      <c r="N860" s="70" t="n"/>
      <c r="O860" s="70" t="n"/>
      <c r="P860" s="123" t="n"/>
      <c r="Q860" s="122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120" t="n"/>
      <c r="H861" s="121" t="n"/>
      <c r="I861" s="122" t="n"/>
      <c r="J861" s="70" t="n"/>
      <c r="K861" s="70" t="n"/>
      <c r="L861" s="70" t="n"/>
      <c r="M861" s="70" t="n"/>
      <c r="N861" s="70" t="n"/>
      <c r="O861" s="70" t="n"/>
      <c r="P861" s="123" t="n"/>
      <c r="Q861" s="122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120" t="n"/>
      <c r="H862" s="121" t="n"/>
      <c r="I862" s="122" t="n"/>
      <c r="J862" s="70" t="n"/>
      <c r="K862" s="70" t="n"/>
      <c r="L862" s="70" t="n"/>
      <c r="M862" s="70" t="n"/>
      <c r="N862" s="70" t="n"/>
      <c r="O862" s="70" t="n"/>
      <c r="P862" s="123" t="n"/>
      <c r="Q862" s="122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120" t="n"/>
      <c r="H863" s="121" t="n"/>
      <c r="I863" s="122" t="n"/>
      <c r="J863" s="70" t="n"/>
      <c r="K863" s="70" t="n"/>
      <c r="L863" s="70" t="n"/>
      <c r="M863" s="70" t="n"/>
      <c r="N863" s="70" t="n"/>
      <c r="O863" s="70" t="n"/>
      <c r="P863" s="123" t="n"/>
      <c r="Q863" s="122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120" t="n"/>
      <c r="H864" s="121" t="n"/>
      <c r="I864" s="122" t="n"/>
      <c r="J864" s="70" t="n"/>
      <c r="K864" s="70" t="n"/>
      <c r="L864" s="70" t="n"/>
      <c r="M864" s="70" t="n"/>
      <c r="N864" s="70" t="n"/>
      <c r="O864" s="70" t="n"/>
      <c r="P864" s="123" t="n"/>
      <c r="Q864" s="122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120" t="n"/>
      <c r="H865" s="121" t="n"/>
      <c r="I865" s="122" t="n"/>
      <c r="J865" s="70" t="n"/>
      <c r="K865" s="70" t="n"/>
      <c r="L865" s="70" t="n"/>
      <c r="M865" s="70" t="n"/>
      <c r="N865" s="70" t="n"/>
      <c r="O865" s="70" t="n"/>
      <c r="P865" s="123" t="n"/>
      <c r="Q865" s="122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120" t="n"/>
      <c r="H866" s="121" t="n"/>
      <c r="I866" s="122" t="n"/>
      <c r="J866" s="70" t="n"/>
      <c r="K866" s="70" t="n"/>
      <c r="L866" s="70" t="n"/>
      <c r="M866" s="70" t="n"/>
      <c r="N866" s="70" t="n"/>
      <c r="O866" s="70" t="n"/>
      <c r="P866" s="123" t="n"/>
      <c r="Q866" s="122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120" t="n"/>
      <c r="H867" s="121" t="n"/>
      <c r="I867" s="122" t="n"/>
      <c r="J867" s="70" t="n"/>
      <c r="K867" s="70" t="n"/>
      <c r="L867" s="70" t="n"/>
      <c r="M867" s="70" t="n"/>
      <c r="N867" s="70" t="n"/>
      <c r="O867" s="70" t="n"/>
      <c r="P867" s="123" t="n"/>
      <c r="Q867" s="122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120" t="n"/>
      <c r="H868" s="121" t="n"/>
      <c r="I868" s="122" t="n"/>
      <c r="J868" s="70" t="n"/>
      <c r="K868" s="70" t="n"/>
      <c r="L868" s="70" t="n"/>
      <c r="M868" s="70" t="n"/>
      <c r="N868" s="70" t="n"/>
      <c r="O868" s="70" t="n"/>
      <c r="P868" s="123" t="n"/>
      <c r="Q868" s="122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120" t="n"/>
      <c r="H869" s="121" t="n"/>
      <c r="I869" s="122" t="n"/>
      <c r="J869" s="70" t="n"/>
      <c r="K869" s="70" t="n"/>
      <c r="L869" s="70" t="n"/>
      <c r="M869" s="70" t="n"/>
      <c r="N869" s="70" t="n"/>
      <c r="O869" s="70" t="n"/>
      <c r="P869" s="123" t="n"/>
      <c r="Q869" s="122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120" t="n"/>
      <c r="H870" s="121" t="n"/>
      <c r="I870" s="122" t="n"/>
      <c r="J870" s="70" t="n"/>
      <c r="K870" s="70" t="n"/>
      <c r="L870" s="70" t="n"/>
      <c r="M870" s="70" t="n"/>
      <c r="N870" s="70" t="n"/>
      <c r="O870" s="70" t="n"/>
      <c r="P870" s="123" t="n"/>
      <c r="Q870" s="122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120" t="n"/>
      <c r="H871" s="121" t="n"/>
      <c r="I871" s="122" t="n"/>
      <c r="J871" s="70" t="n"/>
      <c r="K871" s="70" t="n"/>
      <c r="L871" s="70" t="n"/>
      <c r="M871" s="70" t="n"/>
      <c r="N871" s="70" t="n"/>
      <c r="O871" s="70" t="n"/>
      <c r="P871" s="123" t="n"/>
      <c r="Q871" s="122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120" t="n"/>
      <c r="H872" s="121" t="n"/>
      <c r="I872" s="122" t="n"/>
      <c r="J872" s="70" t="n"/>
      <c r="K872" s="70" t="n"/>
      <c r="L872" s="70" t="n"/>
      <c r="M872" s="70" t="n"/>
      <c r="N872" s="70" t="n"/>
      <c r="O872" s="70" t="n"/>
      <c r="P872" s="123" t="n"/>
      <c r="Q872" s="122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120" t="n"/>
      <c r="H873" s="121" t="n"/>
      <c r="I873" s="122" t="n"/>
      <c r="J873" s="70" t="n"/>
      <c r="K873" s="70" t="n"/>
      <c r="L873" s="70" t="n"/>
      <c r="M873" s="70" t="n"/>
      <c r="N873" s="70" t="n"/>
      <c r="O873" s="70" t="n"/>
      <c r="P873" s="123" t="n"/>
      <c r="Q873" s="122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120" t="n"/>
      <c r="H874" s="121" t="n"/>
      <c r="I874" s="122" t="n"/>
      <c r="J874" s="70" t="n"/>
      <c r="K874" s="70" t="n"/>
      <c r="L874" s="70" t="n"/>
      <c r="M874" s="70" t="n"/>
      <c r="N874" s="70" t="n"/>
      <c r="O874" s="70" t="n"/>
      <c r="P874" s="123" t="n"/>
      <c r="Q874" s="122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120" t="n"/>
      <c r="H875" s="121" t="n"/>
      <c r="I875" s="122" t="n"/>
      <c r="J875" s="70" t="n"/>
      <c r="K875" s="70" t="n"/>
      <c r="L875" s="70" t="n"/>
      <c r="M875" s="70" t="n"/>
      <c r="N875" s="70" t="n"/>
      <c r="O875" s="70" t="n"/>
      <c r="P875" s="123" t="n"/>
      <c r="Q875" s="122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120" t="n"/>
      <c r="H876" s="121" t="n"/>
      <c r="I876" s="122" t="n"/>
      <c r="J876" s="70" t="n"/>
      <c r="K876" s="70" t="n"/>
      <c r="L876" s="70" t="n"/>
      <c r="M876" s="70" t="n"/>
      <c r="N876" s="70" t="n"/>
      <c r="O876" s="70" t="n"/>
      <c r="P876" s="123" t="n"/>
      <c r="Q876" s="122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120" t="n"/>
      <c r="H877" s="121" t="n"/>
      <c r="I877" s="122" t="n"/>
      <c r="J877" s="70" t="n"/>
      <c r="K877" s="70" t="n"/>
      <c r="L877" s="70" t="n"/>
      <c r="M877" s="70" t="n"/>
      <c r="N877" s="70" t="n"/>
      <c r="O877" s="70" t="n"/>
      <c r="P877" s="123" t="n"/>
      <c r="Q877" s="122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120" t="n"/>
      <c r="H878" s="121" t="n"/>
      <c r="I878" s="122" t="n"/>
      <c r="J878" s="70" t="n"/>
      <c r="K878" s="70" t="n"/>
      <c r="L878" s="70" t="n"/>
      <c r="M878" s="70" t="n"/>
      <c r="N878" s="70" t="n"/>
      <c r="O878" s="70" t="n"/>
      <c r="P878" s="123" t="n"/>
      <c r="Q878" s="122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120" t="n"/>
      <c r="H879" s="121" t="n"/>
      <c r="I879" s="122" t="n"/>
      <c r="J879" s="70" t="n"/>
      <c r="K879" s="70" t="n"/>
      <c r="L879" s="70" t="n"/>
      <c r="M879" s="70" t="n"/>
      <c r="N879" s="70" t="n"/>
      <c r="O879" s="70" t="n"/>
      <c r="P879" s="123" t="n"/>
      <c r="Q879" s="122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120" t="n"/>
      <c r="H880" s="121" t="n"/>
      <c r="I880" s="122" t="n"/>
      <c r="J880" s="70" t="n"/>
      <c r="K880" s="70" t="n"/>
      <c r="L880" s="70" t="n"/>
      <c r="M880" s="70" t="n"/>
      <c r="N880" s="70" t="n"/>
      <c r="O880" s="70" t="n"/>
      <c r="P880" s="123" t="n"/>
      <c r="Q880" s="122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120" t="n"/>
      <c r="H881" s="121" t="n"/>
      <c r="I881" s="122" t="n"/>
      <c r="J881" s="70" t="n"/>
      <c r="K881" s="70" t="n"/>
      <c r="L881" s="70" t="n"/>
      <c r="M881" s="70" t="n"/>
      <c r="N881" s="70" t="n"/>
      <c r="O881" s="70" t="n"/>
      <c r="P881" s="123" t="n"/>
      <c r="Q881" s="122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120" t="n"/>
      <c r="H882" s="121" t="n"/>
      <c r="I882" s="122" t="n"/>
      <c r="J882" s="70" t="n"/>
      <c r="K882" s="70" t="n"/>
      <c r="L882" s="70" t="n"/>
      <c r="M882" s="70" t="n"/>
      <c r="N882" s="70" t="n"/>
      <c r="O882" s="70" t="n"/>
      <c r="P882" s="123" t="n"/>
      <c r="Q882" s="122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120" t="n"/>
      <c r="H883" s="121" t="n"/>
      <c r="I883" s="122" t="n"/>
      <c r="J883" s="70" t="n"/>
      <c r="K883" s="70" t="n"/>
      <c r="L883" s="70" t="n"/>
      <c r="M883" s="70" t="n"/>
      <c r="N883" s="70" t="n"/>
      <c r="O883" s="70" t="n"/>
      <c r="P883" s="123" t="n"/>
      <c r="Q883" s="122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120" t="n"/>
      <c r="H884" s="121" t="n"/>
      <c r="I884" s="122" t="n"/>
      <c r="J884" s="70" t="n"/>
      <c r="K884" s="70" t="n"/>
      <c r="L884" s="70" t="n"/>
      <c r="M884" s="70" t="n"/>
      <c r="N884" s="70" t="n"/>
      <c r="O884" s="70" t="n"/>
      <c r="P884" s="123" t="n"/>
      <c r="Q884" s="122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120" t="n"/>
      <c r="H885" s="121" t="n"/>
      <c r="I885" s="122" t="n"/>
      <c r="J885" s="70" t="n"/>
      <c r="K885" s="70" t="n"/>
      <c r="L885" s="70" t="n"/>
      <c r="M885" s="70" t="n"/>
      <c r="N885" s="70" t="n"/>
      <c r="O885" s="70" t="n"/>
      <c r="P885" s="123" t="n"/>
      <c r="Q885" s="122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120" t="n"/>
      <c r="H886" s="121" t="n"/>
      <c r="I886" s="122" t="n"/>
      <c r="J886" s="70" t="n"/>
      <c r="K886" s="70" t="n"/>
      <c r="L886" s="70" t="n"/>
      <c r="M886" s="70" t="n"/>
      <c r="N886" s="70" t="n"/>
      <c r="O886" s="70" t="n"/>
      <c r="P886" s="123" t="n"/>
      <c r="Q886" s="122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120" t="n"/>
      <c r="H887" s="121" t="n"/>
      <c r="I887" s="122" t="n"/>
      <c r="J887" s="70" t="n"/>
      <c r="K887" s="70" t="n"/>
      <c r="L887" s="70" t="n"/>
      <c r="M887" s="70" t="n"/>
      <c r="N887" s="70" t="n"/>
      <c r="O887" s="70" t="n"/>
      <c r="P887" s="123" t="n"/>
      <c r="Q887" s="122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120" t="n"/>
      <c r="H888" s="121" t="n"/>
      <c r="I888" s="122" t="n"/>
      <c r="J888" s="70" t="n"/>
      <c r="K888" s="70" t="n"/>
      <c r="L888" s="70" t="n"/>
      <c r="M888" s="70" t="n"/>
      <c r="N888" s="70" t="n"/>
      <c r="O888" s="70" t="n"/>
      <c r="P888" s="123" t="n"/>
      <c r="Q888" s="122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120" t="n"/>
      <c r="H889" s="121" t="n"/>
      <c r="I889" s="122" t="n"/>
      <c r="J889" s="70" t="n"/>
      <c r="K889" s="70" t="n"/>
      <c r="L889" s="70" t="n"/>
      <c r="M889" s="70" t="n"/>
      <c r="N889" s="70" t="n"/>
      <c r="O889" s="70" t="n"/>
      <c r="P889" s="123" t="n"/>
      <c r="Q889" s="122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120" t="n"/>
      <c r="H890" s="121" t="n"/>
      <c r="I890" s="122" t="n"/>
      <c r="J890" s="70" t="n"/>
      <c r="K890" s="70" t="n"/>
      <c r="L890" s="70" t="n"/>
      <c r="M890" s="70" t="n"/>
      <c r="N890" s="70" t="n"/>
      <c r="O890" s="70" t="n"/>
      <c r="P890" s="123" t="n"/>
      <c r="Q890" s="122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120" t="n"/>
      <c r="H891" s="121" t="n"/>
      <c r="I891" s="122" t="n"/>
      <c r="J891" s="70" t="n"/>
      <c r="K891" s="70" t="n"/>
      <c r="L891" s="70" t="n"/>
      <c r="M891" s="70" t="n"/>
      <c r="N891" s="70" t="n"/>
      <c r="O891" s="70" t="n"/>
      <c r="P891" s="123" t="n"/>
      <c r="Q891" s="122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120" t="n"/>
      <c r="H892" s="121" t="n"/>
      <c r="I892" s="122" t="n"/>
      <c r="J892" s="70" t="n"/>
      <c r="K892" s="70" t="n"/>
      <c r="L892" s="70" t="n"/>
      <c r="M892" s="70" t="n"/>
      <c r="N892" s="70" t="n"/>
      <c r="O892" s="70" t="n"/>
      <c r="P892" s="123" t="n"/>
      <c r="Q892" s="122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120" t="n"/>
      <c r="H893" s="121" t="n"/>
      <c r="I893" s="122" t="n"/>
      <c r="J893" s="70" t="n"/>
      <c r="K893" s="70" t="n"/>
      <c r="L893" s="70" t="n"/>
      <c r="M893" s="70" t="n"/>
      <c r="N893" s="70" t="n"/>
      <c r="O893" s="70" t="n"/>
      <c r="P893" s="123" t="n"/>
      <c r="Q893" s="122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120" t="n"/>
      <c r="H894" s="121" t="n"/>
      <c r="I894" s="122" t="n"/>
      <c r="J894" s="70" t="n"/>
      <c r="K894" s="70" t="n"/>
      <c r="L894" s="70" t="n"/>
      <c r="M894" s="70" t="n"/>
      <c r="N894" s="70" t="n"/>
      <c r="O894" s="70" t="n"/>
      <c r="P894" s="123" t="n"/>
      <c r="Q894" s="122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120" t="n"/>
      <c r="H895" s="121" t="n"/>
      <c r="I895" s="122" t="n"/>
      <c r="J895" s="70" t="n"/>
      <c r="K895" s="70" t="n"/>
      <c r="L895" s="70" t="n"/>
      <c r="M895" s="70" t="n"/>
      <c r="N895" s="70" t="n"/>
      <c r="O895" s="70" t="n"/>
      <c r="P895" s="123" t="n"/>
      <c r="Q895" s="122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120" t="n"/>
      <c r="H896" s="121" t="n"/>
      <c r="I896" s="122" t="n"/>
      <c r="J896" s="70" t="n"/>
      <c r="K896" s="70" t="n"/>
      <c r="L896" s="70" t="n"/>
      <c r="M896" s="70" t="n"/>
      <c r="N896" s="70" t="n"/>
      <c r="O896" s="70" t="n"/>
      <c r="P896" s="123" t="n"/>
      <c r="Q896" s="122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120" t="n"/>
      <c r="H897" s="121" t="n"/>
      <c r="I897" s="122" t="n"/>
      <c r="J897" s="70" t="n"/>
      <c r="K897" s="70" t="n"/>
      <c r="L897" s="70" t="n"/>
      <c r="M897" s="70" t="n"/>
      <c r="N897" s="70" t="n"/>
      <c r="O897" s="70" t="n"/>
      <c r="P897" s="123" t="n"/>
      <c r="Q897" s="122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120" t="n"/>
      <c r="H898" s="121" t="n"/>
      <c r="I898" s="122" t="n"/>
      <c r="J898" s="70" t="n"/>
      <c r="K898" s="70" t="n"/>
      <c r="L898" s="70" t="n"/>
      <c r="M898" s="70" t="n"/>
      <c r="N898" s="70" t="n"/>
      <c r="O898" s="70" t="n"/>
      <c r="P898" s="123" t="n"/>
      <c r="Q898" s="122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120" t="n"/>
      <c r="H899" s="121" t="n"/>
      <c r="I899" s="122" t="n"/>
      <c r="J899" s="70" t="n"/>
      <c r="K899" s="70" t="n"/>
      <c r="L899" s="70" t="n"/>
      <c r="M899" s="70" t="n"/>
      <c r="N899" s="70" t="n"/>
      <c r="O899" s="70" t="n"/>
      <c r="P899" s="123" t="n"/>
      <c r="Q899" s="122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120" t="n"/>
      <c r="H900" s="121" t="n"/>
      <c r="I900" s="122" t="n"/>
      <c r="J900" s="70" t="n"/>
      <c r="K900" s="70" t="n"/>
      <c r="L900" s="70" t="n"/>
      <c r="M900" s="70" t="n"/>
      <c r="N900" s="70" t="n"/>
      <c r="O900" s="70" t="n"/>
      <c r="P900" s="123" t="n"/>
      <c r="Q900" s="122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120" t="n"/>
      <c r="H901" s="121" t="n"/>
      <c r="I901" s="122" t="n"/>
      <c r="J901" s="70" t="n"/>
      <c r="K901" s="70" t="n"/>
      <c r="L901" s="70" t="n"/>
      <c r="M901" s="70" t="n"/>
      <c r="N901" s="70" t="n"/>
      <c r="O901" s="70" t="n"/>
      <c r="P901" s="123" t="n"/>
      <c r="Q901" s="122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120" t="n"/>
      <c r="H902" s="121" t="n"/>
      <c r="I902" s="122" t="n"/>
      <c r="J902" s="70" t="n"/>
      <c r="K902" s="70" t="n"/>
      <c r="L902" s="70" t="n"/>
      <c r="M902" s="70" t="n"/>
      <c r="N902" s="70" t="n"/>
      <c r="O902" s="70" t="n"/>
      <c r="P902" s="123" t="n"/>
      <c r="Q902" s="122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120" t="n"/>
      <c r="H903" s="121" t="n"/>
      <c r="I903" s="122" t="n"/>
      <c r="J903" s="70" t="n"/>
      <c r="K903" s="70" t="n"/>
      <c r="L903" s="70" t="n"/>
      <c r="M903" s="70" t="n"/>
      <c r="N903" s="70" t="n"/>
      <c r="O903" s="70" t="n"/>
      <c r="P903" s="123" t="n"/>
      <c r="Q903" s="122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120" t="n"/>
      <c r="H904" s="121" t="n"/>
      <c r="I904" s="122" t="n"/>
      <c r="J904" s="70" t="n"/>
      <c r="K904" s="70" t="n"/>
      <c r="L904" s="70" t="n"/>
      <c r="M904" s="70" t="n"/>
      <c r="N904" s="70" t="n"/>
      <c r="O904" s="70" t="n"/>
      <c r="P904" s="123" t="n"/>
      <c r="Q904" s="122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120" t="n"/>
      <c r="H905" s="121" t="n"/>
      <c r="I905" s="122" t="n"/>
      <c r="J905" s="70" t="n"/>
      <c r="K905" s="70" t="n"/>
      <c r="L905" s="70" t="n"/>
      <c r="M905" s="70" t="n"/>
      <c r="N905" s="70" t="n"/>
      <c r="O905" s="70" t="n"/>
      <c r="P905" s="123" t="n"/>
      <c r="Q905" s="122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120" t="n"/>
      <c r="H906" s="121" t="n"/>
      <c r="I906" s="122" t="n"/>
      <c r="J906" s="70" t="n"/>
      <c r="K906" s="70" t="n"/>
      <c r="L906" s="70" t="n"/>
      <c r="M906" s="70" t="n"/>
      <c r="N906" s="70" t="n"/>
      <c r="O906" s="70" t="n"/>
      <c r="P906" s="123" t="n"/>
      <c r="Q906" s="122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120" t="n"/>
      <c r="H907" s="121" t="n"/>
      <c r="I907" s="122" t="n"/>
      <c r="J907" s="70" t="n"/>
      <c r="K907" s="70" t="n"/>
      <c r="L907" s="70" t="n"/>
      <c r="M907" s="70" t="n"/>
      <c r="N907" s="70" t="n"/>
      <c r="O907" s="70" t="n"/>
      <c r="P907" s="123" t="n"/>
      <c r="Q907" s="122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120" t="n"/>
      <c r="H908" s="121" t="n"/>
      <c r="I908" s="122" t="n"/>
      <c r="J908" s="70" t="n"/>
      <c r="K908" s="70" t="n"/>
      <c r="L908" s="70" t="n"/>
      <c r="M908" s="70" t="n"/>
      <c r="N908" s="70" t="n"/>
      <c r="O908" s="70" t="n"/>
      <c r="P908" s="123" t="n"/>
      <c r="Q908" s="122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120" t="n"/>
      <c r="H909" s="121" t="n"/>
      <c r="I909" s="122" t="n"/>
      <c r="J909" s="70" t="n"/>
      <c r="K909" s="70" t="n"/>
      <c r="L909" s="70" t="n"/>
      <c r="M909" s="70" t="n"/>
      <c r="N909" s="70" t="n"/>
      <c r="O909" s="70" t="n"/>
      <c r="P909" s="123" t="n"/>
      <c r="Q909" s="122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120" t="n"/>
      <c r="H910" s="121" t="n"/>
      <c r="I910" s="122" t="n"/>
      <c r="J910" s="70" t="n"/>
      <c r="K910" s="70" t="n"/>
      <c r="L910" s="70" t="n"/>
      <c r="M910" s="70" t="n"/>
      <c r="N910" s="70" t="n"/>
      <c r="O910" s="70" t="n"/>
      <c r="P910" s="123" t="n"/>
      <c r="Q910" s="122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120" t="n"/>
      <c r="H911" s="121" t="n"/>
      <c r="I911" s="122" t="n"/>
      <c r="J911" s="70" t="n"/>
      <c r="K911" s="70" t="n"/>
      <c r="L911" s="70" t="n"/>
      <c r="M911" s="70" t="n"/>
      <c r="N911" s="70" t="n"/>
      <c r="O911" s="70" t="n"/>
      <c r="P911" s="123" t="n"/>
      <c r="Q911" s="122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120" t="n"/>
      <c r="H912" s="121" t="n"/>
      <c r="I912" s="122" t="n"/>
      <c r="J912" s="70" t="n"/>
      <c r="K912" s="70" t="n"/>
      <c r="L912" s="70" t="n"/>
      <c r="M912" s="70" t="n"/>
      <c r="N912" s="70" t="n"/>
      <c r="O912" s="70" t="n"/>
      <c r="P912" s="123" t="n"/>
      <c r="Q912" s="122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120" t="n"/>
      <c r="H913" s="121" t="n"/>
      <c r="I913" s="122" t="n"/>
      <c r="J913" s="70" t="n"/>
      <c r="K913" s="70" t="n"/>
      <c r="L913" s="70" t="n"/>
      <c r="M913" s="70" t="n"/>
      <c r="N913" s="70" t="n"/>
      <c r="O913" s="70" t="n"/>
      <c r="P913" s="123" t="n"/>
      <c r="Q913" s="122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120" t="n"/>
      <c r="H914" s="121" t="n"/>
      <c r="I914" s="122" t="n"/>
      <c r="J914" s="70" t="n"/>
      <c r="K914" s="70" t="n"/>
      <c r="L914" s="70" t="n"/>
      <c r="M914" s="70" t="n"/>
      <c r="N914" s="70" t="n"/>
      <c r="O914" s="70" t="n"/>
      <c r="P914" s="123" t="n"/>
      <c r="Q914" s="122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120" t="n"/>
      <c r="H915" s="121" t="n"/>
      <c r="I915" s="122" t="n"/>
      <c r="J915" s="70" t="n"/>
      <c r="K915" s="70" t="n"/>
      <c r="L915" s="70" t="n"/>
      <c r="M915" s="70" t="n"/>
      <c r="N915" s="70" t="n"/>
      <c r="O915" s="70" t="n"/>
      <c r="P915" s="123" t="n"/>
      <c r="Q915" s="122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120" t="n"/>
      <c r="H916" s="121" t="n"/>
      <c r="I916" s="122" t="n"/>
      <c r="J916" s="70" t="n"/>
      <c r="K916" s="70" t="n"/>
      <c r="L916" s="70" t="n"/>
      <c r="M916" s="70" t="n"/>
      <c r="N916" s="70" t="n"/>
      <c r="O916" s="70" t="n"/>
      <c r="P916" s="123" t="n"/>
      <c r="Q916" s="122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120" t="n"/>
      <c r="H917" s="121" t="n"/>
      <c r="I917" s="122" t="n"/>
      <c r="J917" s="70" t="n"/>
      <c r="K917" s="70" t="n"/>
      <c r="L917" s="70" t="n"/>
      <c r="M917" s="70" t="n"/>
      <c r="N917" s="70" t="n"/>
      <c r="O917" s="70" t="n"/>
      <c r="P917" s="123" t="n"/>
      <c r="Q917" s="122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120" t="n"/>
      <c r="H918" s="121" t="n"/>
      <c r="I918" s="122" t="n"/>
      <c r="J918" s="70" t="n"/>
      <c r="K918" s="70" t="n"/>
      <c r="L918" s="70" t="n"/>
      <c r="M918" s="70" t="n"/>
      <c r="N918" s="70" t="n"/>
      <c r="O918" s="70" t="n"/>
      <c r="P918" s="123" t="n"/>
      <c r="Q918" s="122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120" t="n"/>
      <c r="H919" s="121" t="n"/>
      <c r="I919" s="122" t="n"/>
      <c r="J919" s="70" t="n"/>
      <c r="K919" s="70" t="n"/>
      <c r="L919" s="70" t="n"/>
      <c r="M919" s="70" t="n"/>
      <c r="N919" s="70" t="n"/>
      <c r="O919" s="70" t="n"/>
      <c r="P919" s="123" t="n"/>
      <c r="Q919" s="122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120" t="n"/>
      <c r="H920" s="121" t="n"/>
      <c r="I920" s="122" t="n"/>
      <c r="J920" s="70" t="n"/>
      <c r="K920" s="70" t="n"/>
      <c r="L920" s="70" t="n"/>
      <c r="M920" s="70" t="n"/>
      <c r="N920" s="70" t="n"/>
      <c r="O920" s="70" t="n"/>
      <c r="P920" s="123" t="n"/>
      <c r="Q920" s="122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120" t="n"/>
      <c r="H921" s="121" t="n"/>
      <c r="I921" s="122" t="n"/>
      <c r="J921" s="70" t="n"/>
      <c r="K921" s="70" t="n"/>
      <c r="L921" s="70" t="n"/>
      <c r="M921" s="70" t="n"/>
      <c r="N921" s="70" t="n"/>
      <c r="O921" s="70" t="n"/>
      <c r="P921" s="123" t="n"/>
      <c r="Q921" s="122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120" t="n"/>
      <c r="H922" s="121" t="n"/>
      <c r="I922" s="122" t="n"/>
      <c r="J922" s="70" t="n"/>
      <c r="K922" s="70" t="n"/>
      <c r="L922" s="70" t="n"/>
      <c r="M922" s="70" t="n"/>
      <c r="N922" s="70" t="n"/>
      <c r="O922" s="70" t="n"/>
      <c r="P922" s="123" t="n"/>
      <c r="Q922" s="122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120" t="n"/>
      <c r="H923" s="121" t="n"/>
      <c r="I923" s="122" t="n"/>
      <c r="J923" s="70" t="n"/>
      <c r="K923" s="70" t="n"/>
      <c r="L923" s="70" t="n"/>
      <c r="M923" s="70" t="n"/>
      <c r="N923" s="70" t="n"/>
      <c r="O923" s="70" t="n"/>
      <c r="P923" s="123" t="n"/>
      <c r="Q923" s="122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120" t="n"/>
      <c r="H924" s="121" t="n"/>
      <c r="I924" s="122" t="n"/>
      <c r="J924" s="70" t="n"/>
      <c r="K924" s="70" t="n"/>
      <c r="L924" s="70" t="n"/>
      <c r="M924" s="70" t="n"/>
      <c r="N924" s="70" t="n"/>
      <c r="O924" s="70" t="n"/>
      <c r="P924" s="123" t="n"/>
      <c r="Q924" s="122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120" t="n"/>
      <c r="H925" s="121" t="n"/>
      <c r="I925" s="122" t="n"/>
      <c r="J925" s="70" t="n"/>
      <c r="K925" s="70" t="n"/>
      <c r="L925" s="70" t="n"/>
      <c r="M925" s="70" t="n"/>
      <c r="N925" s="70" t="n"/>
      <c r="O925" s="70" t="n"/>
      <c r="P925" s="123" t="n"/>
      <c r="Q925" s="122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120" t="n"/>
      <c r="H926" s="121" t="n"/>
      <c r="I926" s="122" t="n"/>
      <c r="J926" s="70" t="n"/>
      <c r="K926" s="70" t="n"/>
      <c r="L926" s="70" t="n"/>
      <c r="M926" s="70" t="n"/>
      <c r="N926" s="70" t="n"/>
      <c r="O926" s="70" t="n"/>
      <c r="P926" s="123" t="n"/>
      <c r="Q926" s="122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120" t="n"/>
      <c r="H927" s="121" t="n"/>
      <c r="I927" s="122" t="n"/>
      <c r="J927" s="70" t="n"/>
      <c r="K927" s="70" t="n"/>
      <c r="L927" s="70" t="n"/>
      <c r="M927" s="70" t="n"/>
      <c r="N927" s="70" t="n"/>
      <c r="O927" s="70" t="n"/>
      <c r="P927" s="123" t="n"/>
      <c r="Q927" s="122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120" t="n"/>
      <c r="H928" s="121" t="n"/>
      <c r="I928" s="122" t="n"/>
      <c r="J928" s="70" t="n"/>
      <c r="K928" s="70" t="n"/>
      <c r="L928" s="70" t="n"/>
      <c r="M928" s="70" t="n"/>
      <c r="N928" s="70" t="n"/>
      <c r="O928" s="70" t="n"/>
      <c r="P928" s="123" t="n"/>
      <c r="Q928" s="122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120" t="n"/>
      <c r="H929" s="121" t="n"/>
      <c r="I929" s="122" t="n"/>
      <c r="J929" s="70" t="n"/>
      <c r="K929" s="70" t="n"/>
      <c r="L929" s="70" t="n"/>
      <c r="M929" s="70" t="n"/>
      <c r="N929" s="70" t="n"/>
      <c r="O929" s="70" t="n"/>
      <c r="P929" s="123" t="n"/>
      <c r="Q929" s="122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120" t="n"/>
      <c r="H930" s="121" t="n"/>
      <c r="I930" s="122" t="n"/>
      <c r="J930" s="70" t="n"/>
      <c r="K930" s="70" t="n"/>
      <c r="L930" s="70" t="n"/>
      <c r="M930" s="70" t="n"/>
      <c r="N930" s="70" t="n"/>
      <c r="O930" s="70" t="n"/>
      <c r="P930" s="123" t="n"/>
      <c r="Q930" s="122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120" t="n"/>
      <c r="H931" s="121" t="n"/>
      <c r="I931" s="122" t="n"/>
      <c r="J931" s="70" t="n"/>
      <c r="K931" s="70" t="n"/>
      <c r="L931" s="70" t="n"/>
      <c r="M931" s="70" t="n"/>
      <c r="N931" s="70" t="n"/>
      <c r="O931" s="70" t="n"/>
      <c r="P931" s="123" t="n"/>
      <c r="Q931" s="122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120" t="n"/>
      <c r="H932" s="121" t="n"/>
      <c r="I932" s="122" t="n"/>
      <c r="J932" s="70" t="n"/>
      <c r="K932" s="70" t="n"/>
      <c r="L932" s="70" t="n"/>
      <c r="M932" s="70" t="n"/>
      <c r="N932" s="70" t="n"/>
      <c r="O932" s="70" t="n"/>
      <c r="P932" s="123" t="n"/>
      <c r="Q932" s="122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120" t="n"/>
      <c r="H933" s="121" t="n"/>
      <c r="I933" s="122" t="n"/>
      <c r="J933" s="70" t="n"/>
      <c r="K933" s="70" t="n"/>
      <c r="L933" s="70" t="n"/>
      <c r="M933" s="70" t="n"/>
      <c r="N933" s="70" t="n"/>
      <c r="O933" s="70" t="n"/>
      <c r="P933" s="123" t="n"/>
      <c r="Q933" s="122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120" t="n"/>
      <c r="H934" s="121" t="n"/>
      <c r="I934" s="122" t="n"/>
      <c r="J934" s="70" t="n"/>
      <c r="K934" s="70" t="n"/>
      <c r="L934" s="70" t="n"/>
      <c r="M934" s="70" t="n"/>
      <c r="N934" s="70" t="n"/>
      <c r="O934" s="70" t="n"/>
      <c r="P934" s="123" t="n"/>
      <c r="Q934" s="122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120" t="n"/>
      <c r="H935" s="121" t="n"/>
      <c r="I935" s="122" t="n"/>
      <c r="J935" s="70" t="n"/>
      <c r="K935" s="70" t="n"/>
      <c r="L935" s="70" t="n"/>
      <c r="M935" s="70" t="n"/>
      <c r="N935" s="70" t="n"/>
      <c r="O935" s="70" t="n"/>
      <c r="P935" s="123" t="n"/>
      <c r="Q935" s="122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120" t="n"/>
      <c r="H936" s="121" t="n"/>
      <c r="I936" s="122" t="n"/>
      <c r="J936" s="70" t="n"/>
      <c r="K936" s="70" t="n"/>
      <c r="L936" s="70" t="n"/>
      <c r="M936" s="70" t="n"/>
      <c r="N936" s="70" t="n"/>
      <c r="O936" s="70" t="n"/>
      <c r="P936" s="123" t="n"/>
      <c r="Q936" s="122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120" t="n"/>
      <c r="H937" s="121" t="n"/>
      <c r="I937" s="122" t="n"/>
      <c r="J937" s="70" t="n"/>
      <c r="K937" s="70" t="n"/>
      <c r="L937" s="70" t="n"/>
      <c r="M937" s="70" t="n"/>
      <c r="N937" s="70" t="n"/>
      <c r="O937" s="70" t="n"/>
      <c r="P937" s="123" t="n"/>
      <c r="Q937" s="122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120" t="n"/>
      <c r="H938" s="121" t="n"/>
      <c r="I938" s="122" t="n"/>
      <c r="J938" s="70" t="n"/>
      <c r="K938" s="70" t="n"/>
      <c r="L938" s="70" t="n"/>
      <c r="M938" s="70" t="n"/>
      <c r="N938" s="70" t="n"/>
      <c r="O938" s="70" t="n"/>
      <c r="P938" s="123" t="n"/>
      <c r="Q938" s="122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120" t="n"/>
      <c r="H939" s="121" t="n"/>
      <c r="I939" s="122" t="n"/>
      <c r="J939" s="70" t="n"/>
      <c r="K939" s="70" t="n"/>
      <c r="L939" s="70" t="n"/>
      <c r="M939" s="70" t="n"/>
      <c r="N939" s="70" t="n"/>
      <c r="O939" s="70" t="n"/>
      <c r="P939" s="123" t="n"/>
      <c r="Q939" s="122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120" t="n"/>
      <c r="H940" s="121" t="n"/>
      <c r="I940" s="122" t="n"/>
      <c r="J940" s="70" t="n"/>
      <c r="K940" s="70" t="n"/>
      <c r="L940" s="70" t="n"/>
      <c r="M940" s="70" t="n"/>
      <c r="N940" s="70" t="n"/>
      <c r="O940" s="70" t="n"/>
      <c r="P940" s="123" t="n"/>
      <c r="Q940" s="122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120" t="n"/>
      <c r="H941" s="121" t="n"/>
      <c r="I941" s="122" t="n"/>
      <c r="J941" s="70" t="n"/>
      <c r="K941" s="70" t="n"/>
      <c r="L941" s="70" t="n"/>
      <c r="M941" s="70" t="n"/>
      <c r="N941" s="70" t="n"/>
      <c r="O941" s="70" t="n"/>
      <c r="P941" s="123" t="n"/>
      <c r="Q941" s="122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120" t="n"/>
      <c r="H942" s="121" t="n"/>
      <c r="I942" s="122" t="n"/>
      <c r="J942" s="70" t="n"/>
      <c r="K942" s="70" t="n"/>
      <c r="L942" s="70" t="n"/>
      <c r="M942" s="70" t="n"/>
      <c r="N942" s="70" t="n"/>
      <c r="O942" s="70" t="n"/>
      <c r="P942" s="123" t="n"/>
      <c r="Q942" s="122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120" t="n"/>
      <c r="H943" s="121" t="n"/>
      <c r="I943" s="122" t="n"/>
      <c r="J943" s="70" t="n"/>
      <c r="K943" s="70" t="n"/>
      <c r="L943" s="70" t="n"/>
      <c r="M943" s="70" t="n"/>
      <c r="N943" s="70" t="n"/>
      <c r="O943" s="70" t="n"/>
      <c r="P943" s="123" t="n"/>
      <c r="Q943" s="122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120" t="n"/>
      <c r="H944" s="121" t="n"/>
      <c r="I944" s="122" t="n"/>
      <c r="J944" s="70" t="n"/>
      <c r="K944" s="70" t="n"/>
      <c r="L944" s="70" t="n"/>
      <c r="M944" s="70" t="n"/>
      <c r="N944" s="70" t="n"/>
      <c r="O944" s="70" t="n"/>
      <c r="P944" s="123" t="n"/>
      <c r="Q944" s="122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120" t="n"/>
      <c r="H945" s="121" t="n"/>
      <c r="I945" s="122" t="n"/>
      <c r="J945" s="70" t="n"/>
      <c r="K945" s="70" t="n"/>
      <c r="L945" s="70" t="n"/>
      <c r="M945" s="70" t="n"/>
      <c r="N945" s="70" t="n"/>
      <c r="O945" s="70" t="n"/>
      <c r="P945" s="123" t="n"/>
      <c r="Q945" s="122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120" t="n"/>
      <c r="H946" s="121" t="n"/>
      <c r="I946" s="122" t="n"/>
      <c r="J946" s="70" t="n"/>
      <c r="K946" s="70" t="n"/>
      <c r="L946" s="70" t="n"/>
      <c r="M946" s="70" t="n"/>
      <c r="N946" s="70" t="n"/>
      <c r="O946" s="70" t="n"/>
      <c r="P946" s="123" t="n"/>
      <c r="Q946" s="122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120" t="n"/>
      <c r="H947" s="121" t="n"/>
      <c r="I947" s="122" t="n"/>
      <c r="J947" s="70" t="n"/>
      <c r="K947" s="70" t="n"/>
      <c r="L947" s="70" t="n"/>
      <c r="M947" s="70" t="n"/>
      <c r="N947" s="70" t="n"/>
      <c r="O947" s="70" t="n"/>
      <c r="P947" s="123" t="n"/>
      <c r="Q947" s="122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120" t="n"/>
      <c r="H948" s="121" t="n"/>
      <c r="I948" s="122" t="n"/>
      <c r="J948" s="70" t="n"/>
      <c r="K948" s="70" t="n"/>
      <c r="L948" s="70" t="n"/>
      <c r="M948" s="70" t="n"/>
      <c r="N948" s="70" t="n"/>
      <c r="O948" s="70" t="n"/>
      <c r="P948" s="123" t="n"/>
      <c r="Q948" s="122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120" t="n"/>
      <c r="H949" s="121" t="n"/>
      <c r="I949" s="122" t="n"/>
      <c r="J949" s="70" t="n"/>
      <c r="K949" s="70" t="n"/>
      <c r="L949" s="70" t="n"/>
      <c r="M949" s="70" t="n"/>
      <c r="N949" s="70" t="n"/>
      <c r="O949" s="70" t="n"/>
      <c r="P949" s="123" t="n"/>
      <c r="Q949" s="122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120" t="n"/>
      <c r="H950" s="121" t="n"/>
      <c r="I950" s="122" t="n"/>
      <c r="J950" s="70" t="n"/>
      <c r="K950" s="70" t="n"/>
      <c r="L950" s="70" t="n"/>
      <c r="M950" s="70" t="n"/>
      <c r="N950" s="70" t="n"/>
      <c r="O950" s="70" t="n"/>
      <c r="P950" s="123" t="n"/>
      <c r="Q950" s="122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120" t="n"/>
      <c r="H951" s="121" t="n"/>
      <c r="I951" s="122" t="n"/>
      <c r="J951" s="70" t="n"/>
      <c r="K951" s="70" t="n"/>
      <c r="L951" s="70" t="n"/>
      <c r="M951" s="70" t="n"/>
      <c r="N951" s="70" t="n"/>
      <c r="O951" s="70" t="n"/>
      <c r="P951" s="123" t="n"/>
      <c r="Q951" s="122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120" t="n"/>
      <c r="H952" s="121" t="n"/>
      <c r="I952" s="122" t="n"/>
      <c r="J952" s="70" t="n"/>
      <c r="K952" s="70" t="n"/>
      <c r="L952" s="70" t="n"/>
      <c r="M952" s="70" t="n"/>
      <c r="N952" s="70" t="n"/>
      <c r="O952" s="70" t="n"/>
      <c r="P952" s="123" t="n"/>
      <c r="Q952" s="122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120" t="n"/>
      <c r="H953" s="121" t="n"/>
      <c r="I953" s="122" t="n"/>
      <c r="J953" s="70" t="n"/>
      <c r="K953" s="70" t="n"/>
      <c r="L953" s="70" t="n"/>
      <c r="M953" s="70" t="n"/>
      <c r="N953" s="70" t="n"/>
      <c r="O953" s="70" t="n"/>
      <c r="P953" s="123" t="n"/>
      <c r="Q953" s="122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120" t="n"/>
      <c r="H954" s="121" t="n"/>
      <c r="I954" s="122" t="n"/>
      <c r="J954" s="70" t="n"/>
      <c r="K954" s="70" t="n"/>
      <c r="L954" s="70" t="n"/>
      <c r="M954" s="70" t="n"/>
      <c r="N954" s="70" t="n"/>
      <c r="O954" s="70" t="n"/>
      <c r="P954" s="123" t="n"/>
      <c r="Q954" s="122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120" t="n"/>
      <c r="H955" s="121" t="n"/>
      <c r="I955" s="122" t="n"/>
      <c r="J955" s="70" t="n"/>
      <c r="K955" s="70" t="n"/>
      <c r="L955" s="70" t="n"/>
      <c r="M955" s="70" t="n"/>
      <c r="N955" s="70" t="n"/>
      <c r="O955" s="70" t="n"/>
      <c r="P955" s="123" t="n"/>
      <c r="Q955" s="122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120" t="n"/>
      <c r="H956" s="121" t="n"/>
      <c r="I956" s="122" t="n"/>
      <c r="J956" s="70" t="n"/>
      <c r="K956" s="70" t="n"/>
      <c r="L956" s="70" t="n"/>
      <c r="M956" s="70" t="n"/>
      <c r="N956" s="70" t="n"/>
      <c r="O956" s="70" t="n"/>
      <c r="P956" s="123" t="n"/>
      <c r="Q956" s="122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120" t="n"/>
      <c r="H957" s="121" t="n"/>
      <c r="I957" s="122" t="n"/>
      <c r="J957" s="70" t="n"/>
      <c r="K957" s="70" t="n"/>
      <c r="L957" s="70" t="n"/>
      <c r="M957" s="70" t="n"/>
      <c r="N957" s="70" t="n"/>
      <c r="O957" s="70" t="n"/>
      <c r="P957" s="123" t="n"/>
      <c r="Q957" s="122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120" t="n"/>
      <c r="H958" s="121" t="n"/>
      <c r="I958" s="122" t="n"/>
      <c r="J958" s="70" t="n"/>
      <c r="K958" s="70" t="n"/>
      <c r="L958" s="70" t="n"/>
      <c r="M958" s="70" t="n"/>
      <c r="N958" s="70" t="n"/>
      <c r="O958" s="70" t="n"/>
      <c r="P958" s="123" t="n"/>
      <c r="Q958" s="122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120" t="n"/>
      <c r="H959" s="121" t="n"/>
      <c r="I959" s="122" t="n"/>
      <c r="J959" s="70" t="n"/>
      <c r="K959" s="70" t="n"/>
      <c r="L959" s="70" t="n"/>
      <c r="M959" s="70" t="n"/>
      <c r="N959" s="70" t="n"/>
      <c r="O959" s="70" t="n"/>
      <c r="P959" s="123" t="n"/>
      <c r="Q959" s="122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120" t="n"/>
      <c r="H960" s="121" t="n"/>
      <c r="I960" s="122" t="n"/>
      <c r="J960" s="70" t="n"/>
      <c r="K960" s="70" t="n"/>
      <c r="L960" s="70" t="n"/>
      <c r="M960" s="70" t="n"/>
      <c r="N960" s="70" t="n"/>
      <c r="O960" s="70" t="n"/>
      <c r="P960" s="123" t="n"/>
      <c r="Q960" s="122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120" t="n"/>
      <c r="H961" s="121" t="n"/>
      <c r="I961" s="122" t="n"/>
      <c r="J961" s="70" t="n"/>
      <c r="K961" s="70" t="n"/>
      <c r="L961" s="70" t="n"/>
      <c r="M961" s="70" t="n"/>
      <c r="N961" s="70" t="n"/>
      <c r="O961" s="70" t="n"/>
      <c r="P961" s="123" t="n"/>
      <c r="Q961" s="122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120" t="n"/>
      <c r="H962" s="121" t="n"/>
      <c r="I962" s="122" t="n"/>
      <c r="J962" s="70" t="n"/>
      <c r="K962" s="70" t="n"/>
      <c r="L962" s="70" t="n"/>
      <c r="M962" s="70" t="n"/>
      <c r="N962" s="70" t="n"/>
      <c r="O962" s="70" t="n"/>
      <c r="P962" s="123" t="n"/>
      <c r="Q962" s="122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120" t="n"/>
      <c r="H963" s="121" t="n"/>
      <c r="I963" s="122" t="n"/>
      <c r="J963" s="70" t="n"/>
      <c r="K963" s="70" t="n"/>
      <c r="L963" s="70" t="n"/>
      <c r="M963" s="70" t="n"/>
      <c r="N963" s="70" t="n"/>
      <c r="O963" s="70" t="n"/>
      <c r="P963" s="123" t="n"/>
      <c r="Q963" s="122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120" t="n"/>
      <c r="H964" s="121" t="n"/>
      <c r="I964" s="122" t="n"/>
      <c r="J964" s="70" t="n"/>
      <c r="K964" s="70" t="n"/>
      <c r="L964" s="70" t="n"/>
      <c r="M964" s="70" t="n"/>
      <c r="N964" s="70" t="n"/>
      <c r="O964" s="70" t="n"/>
      <c r="P964" s="123" t="n"/>
      <c r="Q964" s="122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120" t="n"/>
      <c r="H965" s="121" t="n"/>
      <c r="I965" s="122" t="n"/>
      <c r="J965" s="70" t="n"/>
      <c r="K965" s="70" t="n"/>
      <c r="L965" s="70" t="n"/>
      <c r="M965" s="70" t="n"/>
      <c r="N965" s="70" t="n"/>
      <c r="O965" s="70" t="n"/>
      <c r="P965" s="123" t="n"/>
      <c r="Q965" s="122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120" t="n"/>
      <c r="H966" s="121" t="n"/>
      <c r="I966" s="122" t="n"/>
      <c r="J966" s="70" t="n"/>
      <c r="K966" s="70" t="n"/>
      <c r="L966" s="70" t="n"/>
      <c r="M966" s="70" t="n"/>
      <c r="N966" s="70" t="n"/>
      <c r="O966" s="70" t="n"/>
      <c r="P966" s="123" t="n"/>
      <c r="Q966" s="122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120" t="n"/>
      <c r="H967" s="121" t="n"/>
      <c r="I967" s="122" t="n"/>
      <c r="J967" s="70" t="n"/>
      <c r="K967" s="70" t="n"/>
      <c r="L967" s="70" t="n"/>
      <c r="M967" s="70" t="n"/>
      <c r="N967" s="70" t="n"/>
      <c r="O967" s="70" t="n"/>
      <c r="P967" s="123" t="n"/>
      <c r="Q967" s="122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120" t="n"/>
      <c r="H968" s="121" t="n"/>
      <c r="I968" s="122" t="n"/>
      <c r="J968" s="70" t="n"/>
      <c r="K968" s="70" t="n"/>
      <c r="L968" s="70" t="n"/>
      <c r="M968" s="70" t="n"/>
      <c r="N968" s="70" t="n"/>
      <c r="O968" s="70" t="n"/>
      <c r="P968" s="123" t="n"/>
      <c r="Q968" s="122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120" t="n"/>
      <c r="H969" s="121" t="n"/>
      <c r="I969" s="122" t="n"/>
      <c r="J969" s="70" t="n"/>
      <c r="K969" s="70" t="n"/>
      <c r="L969" s="70" t="n"/>
      <c r="M969" s="70" t="n"/>
      <c r="N969" s="70" t="n"/>
      <c r="O969" s="70" t="n"/>
      <c r="P969" s="123" t="n"/>
      <c r="Q969" s="122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120" t="n"/>
      <c r="H970" s="121" t="n"/>
      <c r="I970" s="122" t="n"/>
      <c r="J970" s="70" t="n"/>
      <c r="K970" s="70" t="n"/>
      <c r="L970" s="70" t="n"/>
      <c r="M970" s="70" t="n"/>
      <c r="N970" s="70" t="n"/>
      <c r="O970" s="70" t="n"/>
      <c r="P970" s="123" t="n"/>
      <c r="Q970" s="122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120" t="n"/>
      <c r="H971" s="121" t="n"/>
      <c r="I971" s="122" t="n"/>
      <c r="J971" s="70" t="n"/>
      <c r="K971" s="70" t="n"/>
      <c r="L971" s="70" t="n"/>
      <c r="M971" s="70" t="n"/>
      <c r="N971" s="70" t="n"/>
      <c r="O971" s="70" t="n"/>
      <c r="P971" s="123" t="n"/>
      <c r="Q971" s="122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120" t="n"/>
      <c r="H972" s="121" t="n"/>
      <c r="I972" s="122" t="n"/>
      <c r="J972" s="70" t="n"/>
      <c r="K972" s="70" t="n"/>
      <c r="L972" s="70" t="n"/>
      <c r="M972" s="70" t="n"/>
      <c r="N972" s="70" t="n"/>
      <c r="O972" s="70" t="n"/>
      <c r="P972" s="123" t="n"/>
      <c r="Q972" s="122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120" t="n"/>
      <c r="H973" s="121" t="n"/>
      <c r="I973" s="122" t="n"/>
      <c r="J973" s="70" t="n"/>
      <c r="K973" s="70" t="n"/>
      <c r="L973" s="70" t="n"/>
      <c r="M973" s="70" t="n"/>
      <c r="N973" s="70" t="n"/>
      <c r="O973" s="70" t="n"/>
      <c r="P973" s="123" t="n"/>
      <c r="Q973" s="122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120" t="n"/>
      <c r="H974" s="121" t="n"/>
      <c r="I974" s="122" t="n"/>
      <c r="J974" s="70" t="n"/>
      <c r="K974" s="70" t="n"/>
      <c r="L974" s="70" t="n"/>
      <c r="M974" s="70" t="n"/>
      <c r="N974" s="70" t="n"/>
      <c r="O974" s="70" t="n"/>
      <c r="P974" s="123" t="n"/>
      <c r="Q974" s="122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120" t="n"/>
      <c r="H975" s="121" t="n"/>
      <c r="I975" s="122" t="n"/>
      <c r="J975" s="70" t="n"/>
      <c r="K975" s="70" t="n"/>
      <c r="L975" s="70" t="n"/>
      <c r="M975" s="70" t="n"/>
      <c r="N975" s="70" t="n"/>
      <c r="O975" s="70" t="n"/>
      <c r="P975" s="123" t="n"/>
      <c r="Q975" s="122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120" t="n"/>
      <c r="H976" s="121" t="n"/>
      <c r="I976" s="122" t="n"/>
      <c r="J976" s="70" t="n"/>
      <c r="K976" s="70" t="n"/>
      <c r="L976" s="70" t="n"/>
      <c r="M976" s="70" t="n"/>
      <c r="N976" s="70" t="n"/>
      <c r="O976" s="70" t="n"/>
      <c r="P976" s="123" t="n"/>
      <c r="Q976" s="122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120" t="n"/>
      <c r="H977" s="121" t="n"/>
      <c r="I977" s="122" t="n"/>
      <c r="J977" s="70" t="n"/>
      <c r="K977" s="70" t="n"/>
      <c r="L977" s="70" t="n"/>
      <c r="M977" s="70" t="n"/>
      <c r="N977" s="70" t="n"/>
      <c r="O977" s="70" t="n"/>
      <c r="P977" s="123" t="n"/>
      <c r="Q977" s="122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120" t="n"/>
      <c r="H978" s="121" t="n"/>
      <c r="I978" s="122" t="n"/>
      <c r="J978" s="70" t="n"/>
      <c r="K978" s="70" t="n"/>
      <c r="L978" s="70" t="n"/>
      <c r="M978" s="70" t="n"/>
      <c r="N978" s="70" t="n"/>
      <c r="O978" s="70" t="n"/>
      <c r="P978" s="123" t="n"/>
      <c r="Q978" s="122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120" t="n"/>
      <c r="H979" s="121" t="n"/>
      <c r="I979" s="122" t="n"/>
      <c r="J979" s="70" t="n"/>
      <c r="K979" s="70" t="n"/>
      <c r="L979" s="70" t="n"/>
      <c r="M979" s="70" t="n"/>
      <c r="N979" s="70" t="n"/>
      <c r="O979" s="70" t="n"/>
      <c r="P979" s="123" t="n"/>
      <c r="Q979" s="122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120" t="n"/>
      <c r="H980" s="121" t="n"/>
      <c r="I980" s="122" t="n"/>
      <c r="J980" s="70" t="n"/>
      <c r="K980" s="70" t="n"/>
      <c r="L980" s="70" t="n"/>
      <c r="M980" s="70" t="n"/>
      <c r="N980" s="70" t="n"/>
      <c r="O980" s="70" t="n"/>
      <c r="P980" s="123" t="n"/>
      <c r="Q980" s="122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120" t="n"/>
      <c r="H981" s="121" t="n"/>
      <c r="I981" s="122" t="n"/>
      <c r="J981" s="70" t="n"/>
      <c r="K981" s="70" t="n"/>
      <c r="L981" s="70" t="n"/>
      <c r="M981" s="70" t="n"/>
      <c r="N981" s="70" t="n"/>
      <c r="O981" s="70" t="n"/>
      <c r="P981" s="123" t="n"/>
      <c r="Q981" s="122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120" t="n"/>
      <c r="H982" s="121" t="n"/>
      <c r="I982" s="122" t="n"/>
      <c r="J982" s="70" t="n"/>
      <c r="K982" s="70" t="n"/>
      <c r="L982" s="70" t="n"/>
      <c r="M982" s="70" t="n"/>
      <c r="N982" s="70" t="n"/>
      <c r="O982" s="70" t="n"/>
      <c r="P982" s="123" t="n"/>
      <c r="Q982" s="122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120" t="n"/>
      <c r="H983" s="121" t="n"/>
      <c r="I983" s="122" t="n"/>
      <c r="J983" s="70" t="n"/>
      <c r="K983" s="70" t="n"/>
      <c r="L983" s="70" t="n"/>
      <c r="M983" s="70" t="n"/>
      <c r="N983" s="70" t="n"/>
      <c r="O983" s="70" t="n"/>
      <c r="P983" s="123" t="n"/>
      <c r="Q983" s="122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120" t="n"/>
      <c r="H984" s="121" t="n"/>
      <c r="I984" s="122" t="n"/>
      <c r="J984" s="70" t="n"/>
      <c r="K984" s="70" t="n"/>
      <c r="L984" s="70" t="n"/>
      <c r="M984" s="70" t="n"/>
      <c r="N984" s="70" t="n"/>
      <c r="O984" s="70" t="n"/>
      <c r="P984" s="123" t="n"/>
      <c r="Q984" s="122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120" t="n"/>
      <c r="H985" s="121" t="n"/>
      <c r="I985" s="122" t="n"/>
      <c r="J985" s="70" t="n"/>
      <c r="K985" s="70" t="n"/>
      <c r="L985" s="70" t="n"/>
      <c r="M985" s="70" t="n"/>
      <c r="N985" s="70" t="n"/>
      <c r="O985" s="70" t="n"/>
      <c r="P985" s="123" t="n"/>
      <c r="Q985" s="122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120" t="n"/>
      <c r="H986" s="121" t="n"/>
      <c r="I986" s="122" t="n"/>
      <c r="J986" s="70" t="n"/>
      <c r="K986" s="70" t="n"/>
      <c r="L986" s="70" t="n"/>
      <c r="M986" s="70" t="n"/>
      <c r="N986" s="70" t="n"/>
      <c r="O986" s="70" t="n"/>
      <c r="P986" s="123" t="n"/>
      <c r="Q986" s="122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120" t="n"/>
      <c r="H987" s="121" t="n"/>
      <c r="I987" s="122" t="n"/>
      <c r="J987" s="70" t="n"/>
      <c r="K987" s="70" t="n"/>
      <c r="L987" s="70" t="n"/>
      <c r="M987" s="70" t="n"/>
      <c r="N987" s="70" t="n"/>
      <c r="O987" s="70" t="n"/>
      <c r="P987" s="123" t="n"/>
      <c r="Q987" s="122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120" t="n"/>
      <c r="H988" s="121" t="n"/>
      <c r="I988" s="122" t="n"/>
      <c r="J988" s="70" t="n"/>
      <c r="K988" s="70" t="n"/>
      <c r="L988" s="70" t="n"/>
      <c r="M988" s="70" t="n"/>
      <c r="N988" s="70" t="n"/>
      <c r="O988" s="70" t="n"/>
      <c r="P988" s="123" t="n"/>
      <c r="Q988" s="122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120" t="n"/>
      <c r="H989" s="121" t="n"/>
      <c r="I989" s="122" t="n"/>
      <c r="J989" s="70" t="n"/>
      <c r="K989" s="70" t="n"/>
      <c r="L989" s="70" t="n"/>
      <c r="M989" s="70" t="n"/>
      <c r="N989" s="70" t="n"/>
      <c r="O989" s="70" t="n"/>
      <c r="P989" s="123" t="n"/>
      <c r="Q989" s="122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120" t="n"/>
      <c r="H990" s="121" t="n"/>
      <c r="I990" s="122" t="n"/>
      <c r="J990" s="70" t="n"/>
      <c r="K990" s="70" t="n"/>
      <c r="L990" s="70" t="n"/>
      <c r="M990" s="70" t="n"/>
      <c r="N990" s="70" t="n"/>
      <c r="O990" s="70" t="n"/>
      <c r="P990" s="123" t="n"/>
      <c r="Q990" s="122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120" t="n"/>
      <c r="H991" s="121" t="n"/>
      <c r="I991" s="122" t="n"/>
      <c r="J991" s="70" t="n"/>
      <c r="K991" s="70" t="n"/>
      <c r="L991" s="70" t="n"/>
      <c r="M991" s="70" t="n"/>
      <c r="N991" s="70" t="n"/>
      <c r="O991" s="70" t="n"/>
      <c r="P991" s="123" t="n"/>
      <c r="Q991" s="122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120" t="n"/>
      <c r="H992" s="121" t="n"/>
      <c r="I992" s="122" t="n"/>
      <c r="J992" s="70" t="n"/>
      <c r="K992" s="70" t="n"/>
      <c r="L992" s="70" t="n"/>
      <c r="M992" s="70" t="n"/>
      <c r="N992" s="70" t="n"/>
      <c r="O992" s="70" t="n"/>
      <c r="P992" s="123" t="n"/>
      <c r="Q992" s="122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120" t="n"/>
      <c r="H993" s="121" t="n"/>
      <c r="I993" s="122" t="n"/>
      <c r="J993" s="70" t="n"/>
      <c r="K993" s="70" t="n"/>
      <c r="L993" s="70" t="n"/>
      <c r="M993" s="70" t="n"/>
      <c r="N993" s="70" t="n"/>
      <c r="O993" s="70" t="n"/>
      <c r="P993" s="123" t="n"/>
      <c r="Q993" s="122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120" t="n"/>
      <c r="H994" s="121" t="n"/>
      <c r="I994" s="122" t="n"/>
      <c r="J994" s="70" t="n"/>
      <c r="K994" s="70" t="n"/>
      <c r="L994" s="70" t="n"/>
      <c r="M994" s="70" t="n"/>
      <c r="N994" s="70" t="n"/>
      <c r="O994" s="70" t="n"/>
      <c r="P994" s="123" t="n"/>
      <c r="Q994" s="122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120" t="n"/>
      <c r="H995" s="121" t="n"/>
      <c r="I995" s="122" t="n"/>
      <c r="J995" s="70" t="n"/>
      <c r="K995" s="70" t="n"/>
      <c r="L995" s="70" t="n"/>
      <c r="M995" s="70" t="n"/>
      <c r="N995" s="70" t="n"/>
      <c r="O995" s="70" t="n"/>
      <c r="P995" s="123" t="n"/>
      <c r="Q995" s="122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120" t="n"/>
      <c r="H996" s="121" t="n"/>
      <c r="I996" s="122" t="n"/>
      <c r="J996" s="70" t="n"/>
      <c r="K996" s="70" t="n"/>
      <c r="L996" s="70" t="n"/>
      <c r="M996" s="70" t="n"/>
      <c r="N996" s="70" t="n"/>
      <c r="O996" s="70" t="n"/>
      <c r="P996" s="123" t="n"/>
      <c r="Q996" s="122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120" t="n"/>
      <c r="H997" s="121" t="n"/>
      <c r="I997" s="122" t="n"/>
      <c r="J997" s="70" t="n"/>
      <c r="K997" s="70" t="n"/>
      <c r="L997" s="70" t="n"/>
      <c r="M997" s="70" t="n"/>
      <c r="N997" s="70" t="n"/>
      <c r="O997" s="70" t="n"/>
      <c r="P997" s="123" t="n"/>
      <c r="Q997" s="122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120" t="n"/>
      <c r="H998" s="121" t="n"/>
      <c r="I998" s="122" t="n"/>
      <c r="J998" s="70" t="n"/>
      <c r="K998" s="70" t="n"/>
      <c r="L998" s="70" t="n"/>
      <c r="M998" s="70" t="n"/>
      <c r="N998" s="70" t="n"/>
      <c r="O998" s="70" t="n"/>
      <c r="P998" s="123" t="n"/>
      <c r="Q998" s="122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120" t="n"/>
      <c r="H999" s="121" t="n"/>
      <c r="I999" s="122" t="n"/>
      <c r="J999" s="70" t="n"/>
      <c r="K999" s="70" t="n"/>
      <c r="L999" s="70" t="n"/>
      <c r="M999" s="70" t="n"/>
      <c r="N999" s="70" t="n"/>
      <c r="O999" s="70" t="n"/>
      <c r="P999" s="123" t="n"/>
      <c r="Q999" s="122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120" t="n"/>
      <c r="H1000" s="121" t="n"/>
      <c r="I1000" s="122" t="n"/>
      <c r="J1000" s="70" t="n"/>
      <c r="K1000" s="70" t="n"/>
      <c r="L1000" s="70" t="n"/>
      <c r="M1000" s="70" t="n"/>
      <c r="N1000" s="70" t="n"/>
      <c r="O1000" s="70" t="n"/>
      <c r="P1000" s="123" t="n"/>
      <c r="Q1000" s="122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</row>
  </sheetData>
  <autoFilter ref="$C$9:$I$9"/>
  <mergeCells count="12">
    <mergeCell ref="K8:M8"/>
    <mergeCell ref="C2:E8"/>
    <mergeCell ref="N8:Q8"/>
    <mergeCell ref="C1:D1"/>
    <mergeCell ref="S5:T5"/>
    <mergeCell ref="X1:Y1"/>
    <mergeCell ref="S1:T1"/>
    <mergeCell ref="X5:Y5"/>
    <mergeCell ref="K6:L6"/>
    <mergeCell ref="K5:L5"/>
    <mergeCell ref="K4:L4"/>
    <mergeCell ref="U1:U5"/>
  </mergeCells>
  <conditionalFormatting sqref="I1 Q1">
    <cfRule type="expression" priority="1" dxfId="0">
      <formula>#REF!&lt;4</formula>
    </cfRule>
  </conditionalFormatting>
  <conditionalFormatting sqref="I2:I4 Q2:Q4">
    <cfRule type="expression" priority="2" dxfId="0">
      <formula>$J10&lt;4</formula>
    </cfRule>
  </conditionalFormatting>
  <conditionalFormatting sqref="I8:I9">
    <cfRule type="expression" priority="3" dxfId="0">
      <formula>$J14&lt;4</formula>
    </cfRule>
  </conditionalFormatting>
  <conditionalFormatting sqref="I10:I54 Q10:Q54">
    <cfRule type="expression" priority="4" dxfId="0">
      <formula>#REF!&lt;4</formula>
    </cfRule>
  </conditionalFormatting>
  <conditionalFormatting sqref="I10:I54">
    <cfRule type="expression" priority="5" dxfId="1">
      <formula>H10=""</formula>
    </cfRule>
    <cfRule type="expression" priority="6" dxfId="2">
      <formula>$J10&lt;0</formula>
    </cfRule>
    <cfRule type="expression" priority="7" dxfId="3">
      <formula>AND($J10&gt;0,$J10&lt;4)</formula>
    </cfRule>
    <cfRule type="expression" priority="8" dxfId="4">
      <formula>$J10=0</formula>
    </cfRule>
    <cfRule type="expression" priority="9" dxfId="5">
      <formula>$J10&gt;=4</formula>
    </cfRule>
  </conditionalFormatting>
  <conditionalFormatting sqref="I11:I12 I14:I15 Q14:Q15">
    <cfRule type="expression" priority="10" dxfId="0">
      <formula>$J16&lt;4</formula>
    </cfRule>
  </conditionalFormatting>
  <conditionalFormatting sqref="I17:I18 Q17:Q18">
    <cfRule type="expression" priority="11" dxfId="0">
      <formula>$J22&lt;4</formula>
    </cfRule>
  </conditionalFormatting>
  <conditionalFormatting sqref="I20:I21 Q20:Q21">
    <cfRule type="expression" priority="12" dxfId="0">
      <formula>$J34&lt;4</formula>
    </cfRule>
  </conditionalFormatting>
  <conditionalFormatting sqref="I25">
    <cfRule type="expression" priority="13" dxfId="0">
      <formula>$J56&lt;4</formula>
    </cfRule>
  </conditionalFormatting>
  <conditionalFormatting sqref="I26 Q26">
    <cfRule type="expression" priority="14" dxfId="0">
      <formula>$J56&lt;4</formula>
    </cfRule>
  </conditionalFormatting>
  <conditionalFormatting sqref="I27">
    <cfRule type="expression" priority="15" dxfId="0">
      <formula>$J56&lt;4</formula>
    </cfRule>
  </conditionalFormatting>
  <conditionalFormatting sqref="I28 Q28">
    <cfRule type="expression" priority="16" dxfId="0">
      <formula>$J56&lt;4</formula>
    </cfRule>
  </conditionalFormatting>
  <conditionalFormatting sqref="I29">
    <cfRule type="expression" priority="17" dxfId="0">
      <formula>$J56&lt;4</formula>
    </cfRule>
  </conditionalFormatting>
  <conditionalFormatting sqref="I30 Q37 Q40:Q43">
    <cfRule type="expression" priority="18" dxfId="0">
      <formula>$J56&lt;4</formula>
    </cfRule>
  </conditionalFormatting>
  <conditionalFormatting sqref="I31 I38:I39 Q31 Q44:Q46">
    <cfRule type="expression" priority="19" dxfId="0">
      <formula>$J56&lt;4</formula>
    </cfRule>
  </conditionalFormatting>
  <conditionalFormatting sqref="I32">
    <cfRule type="expression" priority="20" dxfId="0">
      <formula>$J56&lt;4</formula>
    </cfRule>
  </conditionalFormatting>
  <conditionalFormatting sqref="I33:I36">
    <cfRule type="expression" priority="21" dxfId="0">
      <formula>$J56&lt;4</formula>
    </cfRule>
  </conditionalFormatting>
  <conditionalFormatting sqref="I37">
    <cfRule type="expression" priority="22" dxfId="0">
      <formula>$J63&lt;4</formula>
    </cfRule>
  </conditionalFormatting>
  <conditionalFormatting sqref="I40:I43">
    <cfRule type="expression" priority="23" dxfId="0">
      <formula>$J66&lt;4</formula>
    </cfRule>
  </conditionalFormatting>
  <conditionalFormatting sqref="I44:I46">
    <cfRule type="expression" priority="24" dxfId="0">
      <formula>$J69&lt;4</formula>
    </cfRule>
  </conditionalFormatting>
  <conditionalFormatting sqref="I47">
    <cfRule type="expression" priority="25" dxfId="0">
      <formula>$J75&lt;4</formula>
    </cfRule>
  </conditionalFormatting>
  <conditionalFormatting sqref="I48:I49">
    <cfRule type="expression" priority="26" dxfId="0">
      <formula>$J75&lt;4</formula>
    </cfRule>
  </conditionalFormatting>
  <conditionalFormatting sqref="I50:I53">
    <cfRule type="expression" priority="27" dxfId="0">
      <formula>$J78&lt;4</formula>
    </cfRule>
  </conditionalFormatting>
  <conditionalFormatting sqref="I54 Q54">
    <cfRule type="expression" priority="28" dxfId="0">
      <formula>$J75&lt;4</formula>
    </cfRule>
  </conditionalFormatting>
  <conditionalFormatting sqref="I55:I1000 Q55:Q1000">
    <cfRule type="expression" priority="29" dxfId="0">
      <formula>$J64&lt;4</formula>
    </cfRule>
  </conditionalFormatting>
  <conditionalFormatting sqref="Q5:Q6">
    <cfRule type="expression" priority="31" dxfId="0">
      <formula>#REF!&lt;4</formula>
    </cfRule>
  </conditionalFormatting>
  <conditionalFormatting sqref="Q7">
    <cfRule type="expression" priority="32" dxfId="0">
      <formula>$J13&lt;4</formula>
    </cfRule>
  </conditionalFormatting>
  <conditionalFormatting sqref="Q9">
    <cfRule type="expression" priority="33" dxfId="0">
      <formula>$J15&lt;4</formula>
    </cfRule>
  </conditionalFormatting>
  <conditionalFormatting sqref="Q10:Q54">
    <cfRule type="expression" priority="34" dxfId="6">
      <formula>P10=""</formula>
    </cfRule>
    <cfRule type="expression" priority="35" dxfId="5">
      <formula>$R10&gt;=4</formula>
    </cfRule>
    <cfRule type="expression" priority="36" dxfId="4">
      <formula>$R10=0</formula>
    </cfRule>
    <cfRule type="expression" priority="37" dxfId="2">
      <formula>$R10&lt;0</formula>
    </cfRule>
    <cfRule type="expression" priority="38" dxfId="3">
      <formula>AND($R10&gt;0,$R10&lt;4)</formula>
    </cfRule>
    <cfRule type="expression" priority="39" dxfId="1">
      <formula>P10=""</formula>
    </cfRule>
    <cfRule type="expression" priority="40" dxfId="2">
      <formula>$J10&lt;0</formula>
    </cfRule>
    <cfRule type="expression" priority="41" dxfId="3">
      <formula>AND($J10&gt;0,$J10&lt;4)</formula>
    </cfRule>
    <cfRule type="expression" priority="42" dxfId="4">
      <formula>$J10=0</formula>
    </cfRule>
    <cfRule type="expression" priority="43" dxfId="5">
      <formula>$J10&gt;=4</formula>
    </cfRule>
  </conditionalFormatting>
  <conditionalFormatting sqref="Q11:Q12">
    <cfRule type="expression" priority="44" dxfId="0">
      <formula>$J16&lt;4</formula>
    </cfRule>
  </conditionalFormatting>
  <conditionalFormatting sqref="Q25">
    <cfRule type="expression" priority="45" dxfId="0">
      <formula>$J56&lt;4</formula>
    </cfRule>
  </conditionalFormatting>
  <conditionalFormatting sqref="Q27">
    <cfRule type="expression" priority="46" dxfId="0">
      <formula>$J56&lt;4</formula>
    </cfRule>
  </conditionalFormatting>
  <conditionalFormatting sqref="Q29">
    <cfRule type="expression" priority="47" dxfId="0">
      <formula>$J56&lt;4</formula>
    </cfRule>
  </conditionalFormatting>
  <conditionalFormatting sqref="Q30">
    <cfRule type="expression" priority="48" dxfId="0">
      <formula>$J56&lt;4</formula>
    </cfRule>
  </conditionalFormatting>
  <conditionalFormatting sqref="Q32">
    <cfRule type="expression" priority="49" dxfId="0">
      <formula>$J56&lt;4</formula>
    </cfRule>
  </conditionalFormatting>
  <conditionalFormatting sqref="Q33:Q36">
    <cfRule type="expression" priority="50" dxfId="0">
      <formula>$J56&lt;4</formula>
    </cfRule>
  </conditionalFormatting>
  <conditionalFormatting sqref="Q38:Q39">
    <cfRule type="expression" priority="51" dxfId="0">
      <formula>$J63&lt;4</formula>
    </cfRule>
  </conditionalFormatting>
  <conditionalFormatting sqref="Q47 Q50:Q53">
    <cfRule type="expression" priority="52" dxfId="0">
      <formula>$J75&lt;4</formula>
    </cfRule>
  </conditionalFormatting>
  <conditionalFormatting sqref="Q48:Q49">
    <cfRule type="expression" priority="53" dxfId="0">
      <formula>$J75&lt;4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F0000"/>
    <outlinePr summaryBelow="1" summaryRight="1"/>
    <pageSetUpPr/>
  </sheetPr>
  <dimension ref="A1:AA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6.57" customWidth="1" style="339" min="3" max="3"/>
    <col width="12.43" customWidth="1" style="339" min="4" max="4"/>
    <col width="15.57" customWidth="1" style="339" min="5" max="5"/>
    <col width="11.14" customWidth="1" style="339" min="6" max="6"/>
    <col width="39.57" customWidth="1" style="339" min="7" max="7"/>
    <col width="14.14" customWidth="1" style="339" min="8" max="8"/>
    <col width="16.14" customWidth="1" style="339" min="9" max="9"/>
    <col width="17.14" customWidth="1" style="339" min="10" max="10"/>
    <col width="20.29" customWidth="1" style="339" min="11" max="11"/>
    <col hidden="1" width="10" customWidth="1" style="339" min="12" max="12"/>
    <col width="10.29" customWidth="1" style="339" min="13" max="13"/>
    <col width="12" customWidth="1" style="339" min="14" max="14"/>
    <col width="22.57" customWidth="1" style="339" min="15" max="15"/>
    <col width="14.71" customWidth="1" style="339" min="16" max="16"/>
    <col width="11.43" customWidth="1" style="339" min="17" max="17"/>
    <col width="15.71" customWidth="1" style="339" min="18" max="18"/>
    <col width="20.29" customWidth="1" style="339" min="19" max="19"/>
    <col hidden="1" width="9" customWidth="1" style="339" min="20" max="20"/>
    <col width="11.43" customWidth="1" style="339" min="21" max="27"/>
  </cols>
  <sheetData>
    <row r="1" ht="15.75" customHeight="1" s="339">
      <c r="A1" s="1" t="n"/>
      <c r="B1" s="1" t="n"/>
      <c r="C1" s="7" t="n"/>
      <c r="D1" s="2" t="n"/>
      <c r="F1" s="1" t="n"/>
      <c r="G1" s="1" t="n"/>
      <c r="H1" s="1" t="n"/>
      <c r="I1" s="3" t="n"/>
      <c r="J1" s="18" t="n"/>
      <c r="K1" s="5" t="n"/>
      <c r="L1" s="1" t="n"/>
      <c r="M1" s="1" t="n"/>
      <c r="N1" s="1" t="n"/>
      <c r="O1" s="1" t="n"/>
      <c r="P1" s="1" t="n"/>
      <c r="Q1" s="1" t="n"/>
      <c r="R1" s="6" t="n"/>
      <c r="S1" s="5" t="n"/>
      <c r="T1" s="7" t="n"/>
      <c r="U1" s="2" t="n"/>
      <c r="W1" s="8" t="n"/>
      <c r="X1" s="1" t="n"/>
      <c r="Y1" s="7" t="n"/>
      <c r="Z1" s="2" t="n"/>
    </row>
    <row r="2" ht="15.75" customHeight="1" s="339">
      <c r="A2" s="1" t="n"/>
      <c r="B2" s="1" t="n"/>
      <c r="C2" s="213" t="n"/>
      <c r="D2" s="9" t="n"/>
      <c r="E2" s="9" t="n"/>
      <c r="F2" s="12" t="n"/>
      <c r="G2" s="12" t="n"/>
      <c r="H2" s="1" t="n"/>
      <c r="I2" s="3" t="n"/>
      <c r="J2" s="18" t="n"/>
      <c r="K2" s="5" t="n"/>
      <c r="L2" s="1" t="n"/>
      <c r="M2" s="1" t="n"/>
      <c r="N2" s="1" t="n"/>
      <c r="O2" s="1" t="n"/>
      <c r="P2" s="1" t="n"/>
      <c r="Q2" s="1" t="n"/>
      <c r="R2" s="6" t="n"/>
      <c r="S2" s="5" t="n"/>
      <c r="T2" s="7" t="n"/>
      <c r="U2" s="2" t="n"/>
      <c r="V2" s="2" t="n"/>
      <c r="X2" s="1" t="n"/>
      <c r="Y2" s="7" t="n"/>
      <c r="Z2" s="2" t="n"/>
      <c r="AA2" s="2" t="n"/>
    </row>
    <row r="3" ht="15.75" customHeight="1" s="339">
      <c r="A3" s="1" t="n"/>
      <c r="B3" s="1" t="n"/>
      <c r="C3" s="213" t="n"/>
      <c r="D3" s="9" t="n"/>
      <c r="E3" s="9" t="n"/>
      <c r="F3" s="12" t="n"/>
      <c r="G3" s="12" t="n"/>
      <c r="H3" s="1" t="n"/>
      <c r="I3" s="3" t="n"/>
      <c r="J3" s="18" t="n"/>
      <c r="K3" s="5" t="n"/>
      <c r="L3" s="1" t="n"/>
      <c r="M3" s="1" t="n"/>
      <c r="N3" s="1" t="n"/>
      <c r="O3" s="1" t="n"/>
      <c r="P3" s="1" t="n"/>
      <c r="Q3" s="1" t="n"/>
      <c r="R3" s="6" t="n"/>
      <c r="S3" s="5" t="n"/>
      <c r="T3" s="7" t="n"/>
      <c r="U3" s="2" t="n"/>
      <c r="V3" s="2" t="n"/>
      <c r="X3" s="1" t="n"/>
      <c r="Y3" s="7" t="n"/>
      <c r="Z3" s="2" t="n"/>
      <c r="AA3" s="2" t="n"/>
    </row>
    <row r="4" ht="17.25" customHeight="1" s="339">
      <c r="A4" s="1" t="n"/>
      <c r="B4" s="1" t="n"/>
      <c r="C4" s="213" t="n"/>
      <c r="D4" s="9" t="n"/>
      <c r="E4" s="9" t="n"/>
      <c r="F4" s="12" t="n"/>
      <c r="G4" s="214" t="n"/>
      <c r="H4" s="1" t="n"/>
      <c r="I4" s="3" t="n"/>
      <c r="J4" s="18" t="n"/>
      <c r="K4" s="5" t="n"/>
      <c r="L4" s="1" t="n"/>
      <c r="M4" s="340" t="inlineStr">
        <is>
          <t>INGRESOS</t>
        </is>
      </c>
      <c r="N4" s="341" t="n"/>
      <c r="O4" s="21">
        <f>SUM(I10:I2000)</f>
        <v/>
      </c>
      <c r="P4" s="1" t="n"/>
      <c r="Q4" s="1" t="n"/>
      <c r="R4" s="6" t="n"/>
      <c r="S4" s="5" t="n"/>
      <c r="T4" s="7" t="n"/>
      <c r="U4" s="2" t="n"/>
      <c r="V4" s="2" t="n"/>
      <c r="X4" s="1" t="n"/>
      <c r="Y4" s="7" t="n"/>
      <c r="Z4" s="2" t="n"/>
      <c r="AA4" s="2" t="n"/>
    </row>
    <row r="5" ht="17.25" customHeight="1" s="339">
      <c r="A5" s="1" t="n"/>
      <c r="B5" s="1" t="n"/>
      <c r="C5" s="215" t="n"/>
      <c r="D5" s="22" t="n"/>
      <c r="E5" s="22" t="n"/>
      <c r="F5" s="22" t="n"/>
      <c r="G5" s="22" t="n"/>
      <c r="H5" s="23" t="n"/>
      <c r="I5" s="1" t="n"/>
      <c r="J5" s="1" t="n"/>
      <c r="K5" s="1" t="n"/>
      <c r="L5" s="23" t="n"/>
      <c r="M5" s="342" t="inlineStr">
        <is>
          <t>EGRESOS</t>
        </is>
      </c>
      <c r="N5" s="341" t="n"/>
      <c r="O5" s="25">
        <f>SUM(Q10:Q2000)</f>
        <v/>
      </c>
      <c r="P5" s="23" t="n"/>
      <c r="Q5" s="1" t="n"/>
      <c r="R5" s="6" t="n"/>
      <c r="S5" s="26" t="n"/>
      <c r="T5" s="7" t="n"/>
      <c r="U5" s="27" t="n"/>
      <c r="X5" s="1" t="n"/>
      <c r="Y5" s="7" t="n"/>
      <c r="Z5" s="2" t="n"/>
    </row>
    <row r="6" ht="18" customHeight="1" s="339">
      <c r="A6" s="1" t="n"/>
      <c r="B6" s="1" t="n"/>
      <c r="C6" s="216" t="n"/>
      <c r="D6" s="12" t="n"/>
      <c r="E6" s="12" t="n"/>
      <c r="F6" s="12" t="n"/>
      <c r="G6" s="12" t="n"/>
      <c r="H6" s="1" t="n"/>
      <c r="I6" s="1" t="n"/>
      <c r="J6" s="1" t="n"/>
      <c r="K6" s="1" t="n"/>
      <c r="L6" s="28" t="n"/>
      <c r="M6" s="343" t="inlineStr">
        <is>
          <t>GANANCIAS</t>
        </is>
      </c>
      <c r="N6" s="344" t="n"/>
      <c r="O6" s="31">
        <f>O4-O5</f>
        <v/>
      </c>
      <c r="P6" s="1" t="n"/>
      <c r="Q6" s="1" t="n"/>
      <c r="R6" s="6" t="n"/>
      <c r="S6" s="5" t="n"/>
      <c r="T6" s="1" t="n"/>
      <c r="U6" s="1" t="n"/>
      <c r="V6" s="1" t="n"/>
      <c r="W6" s="1" t="n"/>
      <c r="X6" s="1" t="n"/>
      <c r="Y6" s="1" t="n"/>
      <c r="Z6" s="1" t="n"/>
      <c r="AA6" s="1" t="n"/>
    </row>
    <row r="7" ht="15.75" customHeight="1" s="339">
      <c r="A7" s="1" t="n"/>
      <c r="B7" s="1" t="n"/>
      <c r="C7" s="12" t="n"/>
      <c r="D7" s="12" t="n"/>
      <c r="E7" s="12" t="n"/>
      <c r="F7" s="12" t="n"/>
      <c r="G7" s="12" t="n"/>
      <c r="H7" s="1" t="n"/>
      <c r="I7" s="1" t="n"/>
      <c r="J7" s="1" t="n"/>
      <c r="K7" s="1" t="n"/>
      <c r="L7" s="27" t="n"/>
      <c r="M7" s="1" t="n"/>
      <c r="N7" s="1" t="n"/>
      <c r="O7" s="1" t="n"/>
      <c r="P7" s="1" t="n"/>
      <c r="Q7" s="1" t="n"/>
      <c r="R7" s="6" t="n"/>
      <c r="S7" s="5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.5" customHeight="1" s="339">
      <c r="A8" s="1" t="n"/>
      <c r="B8" s="1" t="n"/>
      <c r="C8" s="12" t="n"/>
      <c r="D8" s="12" t="n"/>
      <c r="E8" s="12" t="n"/>
      <c r="F8" s="12" t="n"/>
      <c r="G8" s="12" t="n"/>
      <c r="H8" s="1" t="n"/>
      <c r="I8" s="3" t="n"/>
      <c r="J8" s="18" t="n"/>
      <c r="K8" s="5" t="n"/>
      <c r="L8" s="36">
        <f>TODAY()</f>
        <v/>
      </c>
      <c r="M8" s="345" t="inlineStr">
        <is>
          <t xml:space="preserve">  B O T O N E S   W H A T S A P P</t>
        </is>
      </c>
      <c r="N8" s="341" t="n"/>
      <c r="O8" s="346" t="n"/>
      <c r="P8" s="347" t="inlineStr">
        <is>
          <t xml:space="preserve">               D  A  T  O  S     D  E    L  A    C  U  E  N  T  A</t>
        </is>
      </c>
      <c r="Q8" s="341" t="n"/>
      <c r="R8" s="341" t="n"/>
      <c r="S8" s="346" t="n"/>
      <c r="T8" s="42" t="n"/>
      <c r="U8" s="1" t="n"/>
      <c r="V8" s="1" t="n"/>
      <c r="W8" s="1" t="n"/>
      <c r="X8" s="1" t="n"/>
      <c r="Y8" s="1" t="n"/>
      <c r="Z8" s="1" t="n"/>
      <c r="AA8" s="1" t="n"/>
    </row>
    <row r="9" ht="15.75" customHeight="1" s="339">
      <c r="A9" s="1" t="n"/>
      <c r="B9" s="1" t="n"/>
      <c r="C9" s="51" t="inlineStr">
        <is>
          <t>PERFIL</t>
        </is>
      </c>
      <c r="D9" s="51" t="inlineStr">
        <is>
          <t>NOMBRE</t>
        </is>
      </c>
      <c r="E9" s="51" t="inlineStr">
        <is>
          <t>CELULAR</t>
        </is>
      </c>
      <c r="F9" s="51" t="inlineStr">
        <is>
          <t>PIN</t>
        </is>
      </c>
      <c r="G9" s="51" t="inlineStr">
        <is>
          <t>CORREO</t>
        </is>
      </c>
      <c r="H9" s="56" t="inlineStr">
        <is>
          <t>CLAVE</t>
        </is>
      </c>
      <c r="I9" s="58" t="inlineStr">
        <is>
          <t>PRECIO</t>
        </is>
      </c>
      <c r="J9" s="60" t="inlineStr">
        <is>
          <t>EXPIRACIÓN</t>
        </is>
      </c>
      <c r="K9" s="62" t="inlineStr">
        <is>
          <t>ALERTA</t>
        </is>
      </c>
      <c r="L9" s="51" t="inlineStr">
        <is>
          <t>DIAS</t>
        </is>
      </c>
      <c r="M9" s="52" t="inlineStr">
        <is>
          <t>COBRAR</t>
        </is>
      </c>
      <c r="N9" s="54" t="inlineStr">
        <is>
          <t>ACTUALIZAR</t>
        </is>
      </c>
      <c r="O9" s="55" t="inlineStr">
        <is>
          <t>PERFILES</t>
        </is>
      </c>
      <c r="P9" s="57" t="inlineStr">
        <is>
          <t>PROVEEDOR</t>
        </is>
      </c>
      <c r="Q9" s="59" t="inlineStr">
        <is>
          <t>PRECIO</t>
        </is>
      </c>
      <c r="R9" s="61" t="inlineStr">
        <is>
          <t>EXPIRACIÓN</t>
        </is>
      </c>
      <c r="S9" s="63" t="inlineStr">
        <is>
          <t>ALERTA</t>
        </is>
      </c>
      <c r="T9" s="64" t="inlineStr">
        <is>
          <t>DIAS</t>
        </is>
      </c>
      <c r="U9" s="1" t="n"/>
      <c r="V9" s="1" t="n"/>
      <c r="W9" s="1" t="n"/>
      <c r="X9" s="1" t="n"/>
      <c r="Y9" s="1" t="n"/>
      <c r="Z9" s="1" t="n"/>
      <c r="AA9" s="1" t="n"/>
    </row>
    <row r="10" ht="15" customHeight="1" s="339">
      <c r="A10" s="1" t="n"/>
      <c r="B10" s="1" t="n"/>
      <c r="C10" s="91" t="n"/>
      <c r="D10" s="143" t="n"/>
      <c r="E10" s="91" t="n"/>
      <c r="F10" s="217" t="n"/>
      <c r="G10" s="91" t="n"/>
      <c r="H10" s="91" t="n"/>
      <c r="I10" s="92" t="n"/>
      <c r="J10" s="106" t="n"/>
      <c r="K10" s="81">
        <f>IF(J10="","",IF(L10&lt;0,"Vencido hace "&amp;L10*-1&amp;" días",IF(L10=0,"Vence hoy",IF(L10&gt;0,"Le quedan "&amp;L10&amp;" días",""))))</f>
        <v/>
      </c>
      <c r="L10" s="77">
        <f>J10-L$8</f>
        <v/>
      </c>
      <c r="M10" s="83">
        <f>HYPERLINK("https://api.whatsapp.com/send?phone=57"&amp;E10&amp;"&amp;text="&amp;(IF(L10&lt;=0,"🚨 Hola, *"&amp;D10&amp;".*"&amp;"%0A"&amp;"%0A"&amp;"Su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"&amp;D10&amp;"."&amp;"%0A"&amp;"Le quedan "&amp;L10&amp;" días restantes de su membresía *_NETFLIX_*")),"💰")</f>
        <v/>
      </c>
      <c r="N10" s="83">
        <f>HYPERLINK("https://api.whatsapp.com/send?phone=57"&amp;E10&amp;"&amp;text=*_✅ ACTUALIZACIÓN DE CONTRASEÑA | NETFLIX_*"&amp;"%0A"&amp;"%0A"&amp;"💻 Correo: *"&amp;G10&amp;"*"&amp;"%0A"&amp;"🔐 Nueva Contraseña: *"&amp;H10&amp;"*","🔐")</f>
        <v/>
      </c>
      <c r="O10" s="84">
        <f>HYPERLINK("https://api.whatsapp.com/send?phone=57"&amp;E10&amp;"&amp;text=*_🍿 NE7FLlX ORIGINAL_*"&amp;"%0A"&amp;"%0A"&amp;"*📧 Correo:* "&amp;G10&amp;"%0A"&amp;"*🔑 Contraseña:* "&amp;H10&amp;"%0A"&amp;"%0A"&amp;"*☑️ Perfil:* "&amp;C10&amp;"%0A"&amp;"*🔐 PIN:* "&amp;F10&amp;"%0A"&amp;"%0A"&amp;"*📍 Vence:* "&amp;J10,"💻")</f>
        <v/>
      </c>
      <c r="P10" s="218" t="n"/>
      <c r="Q10" s="219" t="n"/>
      <c r="R10" s="220" t="n"/>
      <c r="S10" s="81">
        <f>IF(R10="","",IF(T10&lt;0,"Vencido hace "&amp;T10*-1&amp;" días",IF(T10=0,"Vence hoy",IF(T10&gt;0,"Le quedan "&amp;T10&amp;" días",""))))</f>
        <v/>
      </c>
      <c r="T10" s="89">
        <f>R10-TODAY()</f>
        <v/>
      </c>
      <c r="U10" s="1" t="n"/>
      <c r="V10" s="1" t="n"/>
      <c r="W10" s="1" t="n"/>
      <c r="X10" s="1" t="n"/>
      <c r="Y10" s="1" t="n"/>
      <c r="Z10" s="1" t="n"/>
      <c r="AA10" s="1" t="n"/>
    </row>
    <row r="11" ht="15" customHeight="1" s="339">
      <c r="A11" s="1" t="n"/>
      <c r="B11" s="1" t="n"/>
      <c r="C11" s="91" t="n"/>
      <c r="D11" s="143" t="n"/>
      <c r="E11" s="91" t="n"/>
      <c r="F11" s="217" t="n"/>
      <c r="G11" s="91" t="n"/>
      <c r="H11" s="91" t="n"/>
      <c r="I11" s="92" t="n"/>
      <c r="J11" s="106" t="n"/>
      <c r="K11" s="81">
        <f>IF(J11="","",IF(L11&lt;0,"Vencido hace "&amp;L11*-1&amp;" días",IF(L11=0,"Vence hoy",IF(L11&gt;0,"Le quedan "&amp;L11&amp;" días",""))))</f>
        <v/>
      </c>
      <c r="L11" s="77">
        <f>J11-L$8</f>
        <v/>
      </c>
      <c r="M11" s="83">
        <f>HYPERLINK("https://api.whatsapp.com/send?phone=57"&amp;E11&amp;"&amp;text="&amp;(IF(L11&lt;=0,"🚨 Hola, *"&amp;D11&amp;".*"&amp;"%0A"&amp;"%0A"&amp;"Su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"&amp;D11&amp;"."&amp;"%0A"&amp;"Le quedan "&amp;L11&amp;" días restantes de su membresía *_NETFLIX_*")),"💰")</f>
        <v/>
      </c>
      <c r="N11" s="83">
        <f>HYPERLINK("https://api.whatsapp.com/send?phone=57"&amp;E11&amp;"&amp;text=*_✅ ACTUALIZACIÓN DE CONTRASEÑA | NETFLIX_*"&amp;"%0A"&amp;"%0A"&amp;"💻 Correo: *"&amp;G11&amp;"*"&amp;"%0A"&amp;"🔐 Nueva Contraseña: *"&amp;H11&amp;"*","🔐")</f>
        <v/>
      </c>
      <c r="O11" s="84">
        <f>HYPERLINK("https://api.whatsapp.com/send?phone=57"&amp;E11&amp;"&amp;text=*_🍿 NE7FLlX ORIGINAL_*"&amp;"%0A"&amp;"%0A"&amp;"*📧 Correo:* "&amp;G11&amp;"%0A"&amp;"*🔑 Contraseña:* "&amp;H11&amp;"%0A"&amp;"%0A"&amp;"*☑️ Perfil:* "&amp;C11&amp;"%0A"&amp;"*🔐 PIN:* "&amp;F11&amp;"%0A"&amp;"%0A"&amp;"*📍 Vence:* "&amp;J11,"💻")</f>
        <v/>
      </c>
      <c r="P11" s="221" t="n"/>
      <c r="Q11" s="222" t="n"/>
      <c r="R11" s="223" t="n"/>
      <c r="S11" s="81">
        <f>IF(R11="","",IF(T11&lt;0,"Vencido hace "&amp;T11*-1&amp;" días",IF(T11=0,"Vence hoy",IF(T11&gt;0,"Le quedan "&amp;T11&amp;" días",""))))</f>
        <v/>
      </c>
      <c r="T11" s="89">
        <f>R11-TODAY()</f>
        <v/>
      </c>
      <c r="U11" s="1" t="n"/>
      <c r="V11" s="1" t="n"/>
      <c r="W11" s="1" t="n"/>
      <c r="X11" s="1" t="n"/>
      <c r="Y11" s="1" t="n"/>
      <c r="Z11" s="1" t="n"/>
      <c r="AA11" s="1" t="n"/>
    </row>
    <row r="12" ht="15" customHeight="1" s="339">
      <c r="A12" s="1" t="n"/>
      <c r="B12" s="1" t="n"/>
      <c r="C12" s="91" t="n"/>
      <c r="D12" s="143" t="n"/>
      <c r="E12" s="91" t="n"/>
      <c r="F12" s="217" t="n"/>
      <c r="G12" s="91" t="n"/>
      <c r="H12" s="91" t="n"/>
      <c r="I12" s="92" t="n"/>
      <c r="J12" s="106" t="n"/>
      <c r="K12" s="81">
        <f>IF(J12="","",IF(L12&lt;0,"Vencido hace "&amp;L12*-1&amp;" días",IF(L12=0,"Vence hoy",IF(L12&gt;0,"Le quedan "&amp;L12&amp;" días",""))))</f>
        <v/>
      </c>
      <c r="L12" s="77">
        <f>J12-L$8</f>
        <v/>
      </c>
      <c r="M12" s="83">
        <f>HYPERLINK("https://api.whatsapp.com/send?phone=57"&amp;E12&amp;"&amp;text="&amp;(IF(L12&lt;=0,"🚨 Hola, *"&amp;D12&amp;".*"&amp;"%0A"&amp;"%0A"&amp;"Su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"&amp;D12&amp;"."&amp;"%0A"&amp;"Le quedan "&amp;L12&amp;" días restantes de su membresía *_NETFLIX_*")),"💰")</f>
        <v/>
      </c>
      <c r="N12" s="83">
        <f>HYPERLINK("https://api.whatsapp.com/send?phone=57"&amp;E12&amp;"&amp;text=*_✅ ACTUALIZACIÓN DE CONTRASEÑA | NETFLIX_*"&amp;"%0A"&amp;"%0A"&amp;"💻 Correo: *"&amp;G12&amp;"*"&amp;"%0A"&amp;"🔐 Nueva Contraseña: *"&amp;H12&amp;"*","🔐")</f>
        <v/>
      </c>
      <c r="O12" s="84">
        <f>HYPERLINK("https://api.whatsapp.com/send?phone=57"&amp;E12&amp;"&amp;text=*_🍿 NE7FLlX ORIGINAL_*"&amp;"%0A"&amp;"%0A"&amp;"*📧 Correo:* "&amp;G12&amp;"%0A"&amp;"*🔑 Contraseña:* "&amp;H12&amp;"%0A"&amp;"%0A"&amp;"*☑️ Perfil:* "&amp;C12&amp;"%0A"&amp;"*🔐 PIN:* "&amp;F12&amp;"%0A"&amp;"%0A"&amp;"*📍 Vence:* "&amp;J12,"💻")</f>
        <v/>
      </c>
      <c r="P12" s="224" t="n"/>
      <c r="Q12" s="225" t="n"/>
      <c r="R12" s="5" t="n"/>
      <c r="S12" s="81">
        <f>IF(R12="","",IF(T12&lt;0,"Vencido hace "&amp;T12*-1&amp;" días",IF(T12=0,"Vence hoy",IF(T12&gt;0,"Le quedan "&amp;T12&amp;" días",""))))</f>
        <v/>
      </c>
      <c r="T12" s="89">
        <f>R12-TODAY()</f>
        <v/>
      </c>
      <c r="U12" s="1" t="n"/>
      <c r="V12" s="1" t="n"/>
      <c r="W12" s="1" t="n"/>
      <c r="X12" s="1" t="n"/>
      <c r="Y12" s="1" t="n"/>
      <c r="Z12" s="1" t="n"/>
      <c r="AA12" s="1" t="n"/>
    </row>
    <row r="13" ht="15" customHeight="1" s="339">
      <c r="A13" s="1" t="n"/>
      <c r="B13" s="1" t="n"/>
      <c r="C13" s="91" t="n"/>
      <c r="D13" s="143" t="n"/>
      <c r="E13" s="91" t="n"/>
      <c r="F13" s="217" t="n"/>
      <c r="G13" s="91" t="n"/>
      <c r="H13" s="91" t="n"/>
      <c r="I13" s="92" t="n"/>
      <c r="J13" s="106" t="n"/>
      <c r="K13" s="81">
        <f>IF(J13="","",IF(L13&lt;0,"Vencido hace "&amp;L13*-1&amp;" días",IF(L13=0,"Vence hoy",IF(L13&gt;0,"Le quedan "&amp;L13&amp;" días",""))))</f>
        <v/>
      </c>
      <c r="L13" s="77">
        <f>J13-L$8</f>
        <v/>
      </c>
      <c r="M13" s="83">
        <f>HYPERLINK("https://api.whatsapp.com/send?phone=57"&amp;E13&amp;"&amp;text="&amp;(IF(L13&lt;=0,"🚨 Hola, *"&amp;D13&amp;".*"&amp;"%0A"&amp;"%0A"&amp;"Su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"&amp;D13&amp;"."&amp;"%0A"&amp;"Le quedan "&amp;L13&amp;" días restantes de su membresía *_NETFLIX_*")),"💰")</f>
        <v/>
      </c>
      <c r="N13" s="83">
        <f>HYPERLINK("https://api.whatsapp.com/send?phone=57"&amp;E13&amp;"&amp;text=*_✅ ACTUALIZACIÓN DE CONTRASEÑA | NETFLIX_*"&amp;"%0A"&amp;"%0A"&amp;"💻 Correo: *"&amp;G13&amp;"*"&amp;"%0A"&amp;"🔐 Nueva Contraseña: *"&amp;H13&amp;"*","🔐")</f>
        <v/>
      </c>
      <c r="O13" s="84">
        <f>HYPERLINK("https://api.whatsapp.com/send?phone=57"&amp;E13&amp;"&amp;text=*_🍿 NE7FLlX ORIGINAL_*"&amp;"%0A"&amp;"%0A"&amp;"*📧 Correo:* "&amp;G13&amp;"%0A"&amp;"*🔑 Contraseña:* "&amp;H13&amp;"%0A"&amp;"%0A"&amp;"*☑️ Perfil:* "&amp;C13&amp;"%0A"&amp;"*🔐 PIN:* "&amp;F13&amp;"%0A"&amp;"%0A"&amp;"*📍 Vence:* "&amp;J13,"💻")</f>
        <v/>
      </c>
      <c r="P13" s="218" t="n"/>
      <c r="Q13" s="219" t="n"/>
      <c r="R13" s="220" t="n"/>
      <c r="S13" s="81">
        <f>IF(R13="","",IF(T13&lt;0,"Vencido hace "&amp;T13*-1&amp;" días",IF(T13=0,"Vence hoy",IF(T13&gt;0,"Le quedan "&amp;T13&amp;" días",""))))</f>
        <v/>
      </c>
      <c r="T13" s="89">
        <f>R13-TODAY()</f>
        <v/>
      </c>
      <c r="U13" s="1" t="n"/>
      <c r="V13" s="1" t="n"/>
      <c r="W13" s="1" t="n"/>
      <c r="X13" s="1" t="n"/>
      <c r="Y13" s="1" t="n"/>
      <c r="Z13" s="1" t="n"/>
      <c r="AA13" s="1" t="n"/>
    </row>
    <row r="14" ht="15" customHeight="1" s="339">
      <c r="A14" s="1" t="n"/>
      <c r="B14" s="1" t="n"/>
      <c r="C14" s="91" t="n"/>
      <c r="D14" s="143" t="n"/>
      <c r="E14" s="91" t="n"/>
      <c r="F14" s="217" t="n"/>
      <c r="G14" s="91" t="n"/>
      <c r="H14" s="91" t="n"/>
      <c r="I14" s="92" t="n"/>
      <c r="J14" s="106" t="n"/>
      <c r="K14" s="81">
        <f>IF(J14="","",IF(L14&lt;0,"Vencido hace "&amp;L14*-1&amp;" días",IF(L14=0,"Vence hoy",IF(L14&gt;0,"Le quedan "&amp;L14&amp;" días",""))))</f>
        <v/>
      </c>
      <c r="L14" s="77">
        <f>J14-L$8</f>
        <v/>
      </c>
      <c r="M14" s="83">
        <f>HYPERLINK("https://api.whatsapp.com/send?phone=57"&amp;E14&amp;"&amp;text="&amp;(IF(L14&lt;=0,"🚨 Hola, *"&amp;D14&amp;".*"&amp;"%0A"&amp;"%0A"&amp;"Su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"&amp;D14&amp;"."&amp;"%0A"&amp;"Le quedan "&amp;L14&amp;" días restantes de su membresía *_NETFLIX_*")),"💰")</f>
        <v/>
      </c>
      <c r="N14" s="83">
        <f>HYPERLINK("https://api.whatsapp.com/send?phone=57"&amp;E14&amp;"&amp;text=*_✅ ACTUALIZACIÓN DE CONTRASEÑA | NETFLIX_*"&amp;"%0A"&amp;"%0A"&amp;"💻 Correo: *"&amp;G14&amp;"*"&amp;"%0A"&amp;"🔐 Nueva Contraseña: *"&amp;H14&amp;"*","🔐")</f>
        <v/>
      </c>
      <c r="O14" s="84">
        <f>HYPERLINK("https://api.whatsapp.com/send?phone=57"&amp;E14&amp;"&amp;text=*_🍿 NE7FLlX ORIGINAL_*"&amp;"%0A"&amp;"%0A"&amp;"*📧 Correo:* "&amp;G14&amp;"%0A"&amp;"*🔑 Contraseña:* "&amp;H14&amp;"%0A"&amp;"%0A"&amp;"*☑️ Perfil:* "&amp;C14&amp;"%0A"&amp;"*🔐 PIN:* "&amp;F14&amp;"%0A"&amp;"%0A"&amp;"*📍 Vence:* "&amp;J14,"💻")</f>
        <v/>
      </c>
      <c r="P14" s="221" t="n"/>
      <c r="Q14" s="222" t="n"/>
      <c r="R14" s="223" t="n"/>
      <c r="S14" s="81">
        <f>IF(R14="","",IF(T14&lt;0,"Vencido hace "&amp;T14*-1&amp;" días",IF(T14=0,"Vence hoy",IF(T14&gt;0,"Le quedan "&amp;T14&amp;" días",""))))</f>
        <v/>
      </c>
      <c r="T14" s="89">
        <f>R14-TODAY()</f>
        <v/>
      </c>
      <c r="U14" s="1" t="n"/>
      <c r="V14" s="1" t="n"/>
      <c r="W14" s="1" t="n"/>
      <c r="X14" s="1" t="n"/>
      <c r="Y14" s="1" t="n"/>
      <c r="Z14" s="1" t="n"/>
      <c r="AA14" s="1" t="n"/>
    </row>
    <row r="15" ht="6" customHeight="1" s="339">
      <c r="A15" s="1" t="n"/>
      <c r="B15" s="1" t="n"/>
      <c r="C15" s="226" t="n"/>
      <c r="D15" s="227" t="n"/>
      <c r="E15" s="226" t="n"/>
      <c r="F15" s="228" t="n"/>
      <c r="G15" s="226" t="n"/>
      <c r="H15" s="226" t="n"/>
      <c r="I15" s="229" t="n"/>
      <c r="J15" s="230" t="n"/>
      <c r="K15" s="81">
        <f>IF(J15="","",IF(L15&lt;0,"Vencido hace "&amp;L15*-1&amp;" días",IF(L15=0,"Vence hoy",IF(L15&gt;0,"Le quedan "&amp;L15&amp;" días",""))))</f>
        <v/>
      </c>
      <c r="L15" s="77">
        <f>J15-L$8</f>
        <v/>
      </c>
      <c r="M15" s="231" t="n"/>
      <c r="N15" s="232" t="n"/>
      <c r="O15" s="231" t="n"/>
      <c r="P15" s="231" t="n"/>
      <c r="Q15" s="232" t="n"/>
      <c r="R15" s="233" t="n"/>
      <c r="S15" s="81">
        <f>IF(R15="","",IF(T15&lt;0,"Vencido hace "&amp;T15*-1&amp;" días",IF(T15=0,"Vence hoy",IF(T15&gt;0,"Le quedan "&amp;T15&amp;" días",""))))</f>
        <v/>
      </c>
      <c r="T15" s="89">
        <f>R15-TODAY()</f>
        <v/>
      </c>
      <c r="U15" s="1" t="n"/>
      <c r="V15" s="1" t="n"/>
      <c r="W15" s="1" t="n"/>
      <c r="X15" s="1" t="n"/>
      <c r="Y15" s="1" t="n"/>
      <c r="Z15" s="1" t="n"/>
      <c r="AA15" s="1" t="n"/>
    </row>
    <row r="16" ht="15" customHeight="1" s="339">
      <c r="A16" s="1" t="n"/>
      <c r="B16" s="1" t="n"/>
      <c r="C16" s="91" t="n"/>
      <c r="D16" s="143" t="n"/>
      <c r="E16" s="91" t="n"/>
      <c r="F16" s="217" t="n"/>
      <c r="G16" s="234" t="n"/>
      <c r="H16" s="91" t="n"/>
      <c r="I16" s="92" t="n"/>
      <c r="J16" s="106" t="n"/>
      <c r="K16" s="81">
        <f>IF(J16="","",IF(L16&lt;0,"Vencido hace "&amp;L16*-1&amp;" días",IF(L16=0,"Vence hoy",IF(L16&gt;0,"Le quedan "&amp;L16&amp;" días",""))))</f>
        <v/>
      </c>
      <c r="L16" s="77">
        <f>J16-L$8</f>
        <v/>
      </c>
      <c r="M16" s="83">
        <f>HYPERLINK("https://api.whatsapp.com/send?phone=57"&amp;E16&amp;"&amp;text="&amp;(IF(L16&lt;=0,"🚨 Hola, *"&amp;D16&amp;".*"&amp;"%0A"&amp;"%0A"&amp;"Su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"&amp;D16&amp;"."&amp;"%0A"&amp;"Le quedan "&amp;L16&amp;" días restantes de su membresía *_NETFLIX_*")),"💰")</f>
        <v/>
      </c>
      <c r="N16" s="83">
        <f>HYPERLINK("https://api.whatsapp.com/send?phone=57"&amp;E16&amp;"&amp;text=*_✅ ACTUALIZACIÓN DE CONTRASEÑA | NETFLIX_*"&amp;"%0A"&amp;"%0A"&amp;"💻 Correo: *"&amp;G16&amp;"*"&amp;"%0A"&amp;"🔐 Nueva Contraseña: *"&amp;H16&amp;"*","🔐")</f>
        <v/>
      </c>
      <c r="O16" s="84">
        <f>HYPERLINK("https://api.whatsapp.com/send?phone=57"&amp;E16&amp;"&amp;text=*_🍿 NE7FLlX ORIGINAL_*"&amp;"%0A"&amp;"%0A"&amp;"*📧 Correo:* "&amp;G16&amp;"%0A"&amp;"*🔑 Contraseña:* "&amp;H16&amp;"%0A"&amp;"%0A"&amp;"*☑️ Perfil:* "&amp;C16&amp;"%0A"&amp;"*🔐 PIN:* "&amp;F16&amp;"%0A"&amp;"%0A"&amp;"*📍 Vence:* "&amp;J16,"💻")</f>
        <v/>
      </c>
      <c r="P16" s="218" t="n"/>
      <c r="Q16" s="219" t="n"/>
      <c r="R16" s="220" t="n"/>
      <c r="S16" s="81">
        <f>IF(R16="","",IF(T16&lt;0,"Vencido hace "&amp;T16*-1&amp;" días",IF(T16=0,"Vence hoy",IF(T16&gt;0,"Le quedan "&amp;T16&amp;" días",""))))</f>
        <v/>
      </c>
      <c r="T16" s="89">
        <f>R16-TODAY()</f>
        <v/>
      </c>
      <c r="U16" s="1" t="n"/>
      <c r="V16" s="1" t="n"/>
      <c r="W16" s="1" t="n"/>
      <c r="X16" s="1" t="n"/>
      <c r="Y16" s="1" t="n"/>
      <c r="Z16" s="1" t="n"/>
      <c r="AA16" s="1" t="n"/>
    </row>
    <row r="17" ht="15" customHeight="1" s="339">
      <c r="A17" s="1" t="n"/>
      <c r="B17" s="1" t="n"/>
      <c r="C17" s="91" t="n"/>
      <c r="D17" s="143" t="n"/>
      <c r="E17" s="91" t="n"/>
      <c r="F17" s="217" t="n"/>
      <c r="G17" s="91" t="n"/>
      <c r="H17" s="91" t="n"/>
      <c r="I17" s="92" t="n"/>
      <c r="J17" s="106" t="n"/>
      <c r="K17" s="81">
        <f>IF(J17="","",IF(L17&lt;0,"Vencido hace "&amp;L17*-1&amp;" días",IF(L17=0,"Vence hoy",IF(L17&gt;0,"Le quedan "&amp;L17&amp;" días",""))))</f>
        <v/>
      </c>
      <c r="L17" s="77">
        <f>J17-L$8</f>
        <v/>
      </c>
      <c r="M17" s="83">
        <f>HYPERLINK("https://api.whatsapp.com/send?phone=57"&amp;E17&amp;"&amp;text="&amp;(IF(L17&lt;=0,"🚨 Hola, *"&amp;D17&amp;".*"&amp;"%0A"&amp;"%0A"&amp;"Su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"&amp;D17&amp;"."&amp;"%0A"&amp;"Le quedan "&amp;L17&amp;" días restantes de su membresía *_NETFLIX_*")),"💰")</f>
        <v/>
      </c>
      <c r="N17" s="83">
        <f>HYPERLINK("https://api.whatsapp.com/send?phone=57"&amp;E17&amp;"&amp;text=*_✅ ACTUALIZACIÓN DE CONTRASEÑA | NETFLIX_*"&amp;"%0A"&amp;"%0A"&amp;"💻 Correo: *"&amp;G17&amp;"*"&amp;"%0A"&amp;"🔐 Nueva Contraseña: *"&amp;H17&amp;"*","🔐")</f>
        <v/>
      </c>
      <c r="O17" s="84">
        <f>HYPERLINK("https://api.whatsapp.com/send?phone=57"&amp;E17&amp;"&amp;text=*_🍿 NE7FLlX ORIGINAL_*"&amp;"%0A"&amp;"%0A"&amp;"*📧 Correo:* "&amp;G17&amp;"%0A"&amp;"*🔑 Contraseña:* "&amp;H17&amp;"%0A"&amp;"%0A"&amp;"*☑️ Perfil:* "&amp;C17&amp;"%0A"&amp;"*🔐 PIN:* "&amp;F17&amp;"%0A"&amp;"%0A"&amp;"*📍 Vence:* "&amp;J17,"💻")</f>
        <v/>
      </c>
      <c r="P17" s="221" t="n"/>
      <c r="Q17" s="222" t="n"/>
      <c r="R17" s="223" t="n"/>
      <c r="S17" s="81">
        <f>IF(R17="","",IF(T17&lt;0,"Vencido hace "&amp;T17*-1&amp;" días",IF(T17=0,"Vence hoy",IF(T17&gt;0,"Le quedan "&amp;T17&amp;" días",""))))</f>
        <v/>
      </c>
      <c r="T17" s="89">
        <f>R17-TODAY()</f>
        <v/>
      </c>
      <c r="U17" s="1" t="n"/>
      <c r="V17" s="1" t="n"/>
      <c r="W17" s="1" t="n"/>
      <c r="X17" s="1" t="n"/>
      <c r="Y17" s="1" t="n"/>
      <c r="Z17" s="1" t="n"/>
      <c r="AA17" s="1" t="n"/>
    </row>
    <row r="18" ht="15" customHeight="1" s="339">
      <c r="A18" s="1" t="n"/>
      <c r="B18" s="1" t="n"/>
      <c r="C18" s="91" t="n"/>
      <c r="D18" s="143" t="n"/>
      <c r="E18" s="91" t="n"/>
      <c r="F18" s="217" t="n"/>
      <c r="G18" s="91" t="n"/>
      <c r="H18" s="91" t="n"/>
      <c r="I18" s="92" t="n"/>
      <c r="J18" s="106" t="n"/>
      <c r="K18" s="81">
        <f>IF(J18="","",IF(L18&lt;0,"Vencido hace "&amp;L18*-1&amp;" días",IF(L18=0,"Vence hoy",IF(L18&gt;0,"Le quedan "&amp;L18&amp;" días",""))))</f>
        <v/>
      </c>
      <c r="L18" s="77">
        <f>J18-L$8</f>
        <v/>
      </c>
      <c r="M18" s="83">
        <f>HYPERLINK("https://api.whatsapp.com/send?phone=57"&amp;E18&amp;"&amp;text="&amp;(IF(L18&lt;=0,"🚨 Hola, *"&amp;D18&amp;".*"&amp;"%0A"&amp;"%0A"&amp;"Su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"&amp;D18&amp;"."&amp;"%0A"&amp;"Le quedan "&amp;L18&amp;" días restantes de su membresía *_NETFLIX_*")),"💰")</f>
        <v/>
      </c>
      <c r="N18" s="83">
        <f>HYPERLINK("https://api.whatsapp.com/send?phone=57"&amp;E18&amp;"&amp;text=*_✅ ACTUALIZACIÓN DE CONTRASEÑA | NETFLIX_*"&amp;"%0A"&amp;"%0A"&amp;"💻 Correo: *"&amp;G18&amp;"*"&amp;"%0A"&amp;"🔐 Nueva Contraseña: *"&amp;H18&amp;"*","🔐")</f>
        <v/>
      </c>
      <c r="O18" s="84">
        <f>HYPERLINK("https://api.whatsapp.com/send?phone=57"&amp;E18&amp;"&amp;text=*_🍿 NE7FLlX ORIGINAL_*"&amp;"%0A"&amp;"%0A"&amp;"*📧 Correo:* "&amp;G18&amp;"%0A"&amp;"*🔑 Contraseña:* "&amp;H18&amp;"%0A"&amp;"%0A"&amp;"*☑️ Perfil:* "&amp;C18&amp;"%0A"&amp;"*🔐 PIN:* "&amp;F18&amp;"%0A"&amp;"%0A"&amp;"*📍 Vence:* "&amp;J18,"💻")</f>
        <v/>
      </c>
      <c r="P18" s="224" t="n"/>
      <c r="Q18" s="225" t="n"/>
      <c r="R18" s="5" t="n"/>
      <c r="S18" s="81">
        <f>IF(R18="","",IF(T18&lt;0,"Vencido hace "&amp;T18*-1&amp;" días",IF(T18=0,"Vence hoy",IF(T18&gt;0,"Le quedan "&amp;T18&amp;" días",""))))</f>
        <v/>
      </c>
      <c r="T18" s="89">
        <f>R18-TODAY()</f>
        <v/>
      </c>
      <c r="U18" s="1" t="n"/>
      <c r="V18" s="1" t="n"/>
      <c r="W18" s="1" t="n"/>
      <c r="X18" s="1" t="n"/>
      <c r="Y18" s="1" t="n"/>
      <c r="Z18" s="1" t="n"/>
      <c r="AA18" s="1" t="n"/>
    </row>
    <row r="19" ht="15" customHeight="1" s="339">
      <c r="A19" s="1" t="n"/>
      <c r="B19" s="1" t="n"/>
      <c r="C19" s="91" t="n"/>
      <c r="D19" s="143" t="n"/>
      <c r="E19" s="91" t="n"/>
      <c r="F19" s="217" t="n"/>
      <c r="G19" s="91" t="n"/>
      <c r="H19" s="91" t="n"/>
      <c r="I19" s="92" t="n"/>
      <c r="J19" s="106" t="n"/>
      <c r="K19" s="81">
        <f>IF(J19="","",IF(L19&lt;0,"Vencido hace "&amp;L19*-1&amp;" días",IF(L19=0,"Vence hoy",IF(L19&gt;0,"Le quedan "&amp;L19&amp;" días",""))))</f>
        <v/>
      </c>
      <c r="L19" s="77">
        <f>J19-L$8</f>
        <v/>
      </c>
      <c r="M19" s="83">
        <f>HYPERLINK("https://api.whatsapp.com/send?phone=57"&amp;E19&amp;"&amp;text="&amp;(IF(L19&lt;=0,"🚨 Hola, *"&amp;D19&amp;".*"&amp;"%0A"&amp;"%0A"&amp;"Su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"&amp;D19&amp;"."&amp;"%0A"&amp;"Le quedan "&amp;L19&amp;" días restantes de su membresía *_NETFLIX_*")),"💰")</f>
        <v/>
      </c>
      <c r="N19" s="83">
        <f>HYPERLINK("https://api.whatsapp.com/send?phone=57"&amp;E19&amp;"&amp;text=*_✅ ACTUALIZACIÓN DE CONTRASEÑA | NETFLIX_*"&amp;"%0A"&amp;"%0A"&amp;"💻 Correo: *"&amp;G19&amp;"*"&amp;"%0A"&amp;"🔐 Nueva Contraseña: *"&amp;H19&amp;"*","🔐")</f>
        <v/>
      </c>
      <c r="O19" s="84">
        <f>HYPERLINK("https://api.whatsapp.com/send?phone=57"&amp;E19&amp;"&amp;text=*_🍿 NE7FLlX ORIGINAL_*"&amp;"%0A"&amp;"%0A"&amp;"*📧 Correo:* "&amp;G19&amp;"%0A"&amp;"*🔑 Contraseña:* "&amp;H19&amp;"%0A"&amp;"%0A"&amp;"*☑️ Perfil:* "&amp;C19&amp;"%0A"&amp;"*🔐 PIN:* "&amp;F19&amp;"%0A"&amp;"%0A"&amp;"*📍 Vence:* "&amp;J19,"💻")</f>
        <v/>
      </c>
      <c r="P19" s="218" t="n"/>
      <c r="Q19" s="219" t="n"/>
      <c r="R19" s="220" t="n"/>
      <c r="S19" s="81">
        <f>IF(R19="","",IF(T19&lt;0,"Vencido hace "&amp;T19*-1&amp;" días",IF(T19=0,"Vence hoy",IF(T19&gt;0,"Le quedan "&amp;T19&amp;" días",""))))</f>
        <v/>
      </c>
      <c r="T19" s="89">
        <f>R19-TODAY()</f>
        <v/>
      </c>
      <c r="U19" s="1" t="n"/>
      <c r="V19" s="1" t="n"/>
      <c r="W19" s="1" t="n"/>
      <c r="X19" s="1" t="n"/>
      <c r="Y19" s="1" t="n"/>
      <c r="Z19" s="1" t="n"/>
      <c r="AA19" s="1" t="n"/>
    </row>
    <row r="20" ht="15" customHeight="1" s="339">
      <c r="A20" s="1" t="n"/>
      <c r="B20" s="1" t="n"/>
      <c r="C20" s="91" t="n"/>
      <c r="D20" s="143" t="n"/>
      <c r="E20" s="91" t="n"/>
      <c r="F20" s="217" t="n"/>
      <c r="G20" s="91" t="n"/>
      <c r="H20" s="91" t="n"/>
      <c r="I20" s="92" t="n"/>
      <c r="J20" s="106" t="n"/>
      <c r="K20" s="81">
        <f>IF(J20="","",IF(L20&lt;0,"Vencido hace "&amp;L20*-1&amp;" días",IF(L20=0,"Vence hoy",IF(L20&gt;0,"Le quedan "&amp;L20&amp;" días",""))))</f>
        <v/>
      </c>
      <c r="L20" s="77">
        <f>J20-L$8</f>
        <v/>
      </c>
      <c r="M20" s="83">
        <f>HYPERLINK("https://api.whatsapp.com/send?phone=57"&amp;E20&amp;"&amp;text="&amp;(IF(L20&lt;=0,"🚨 Hola, *"&amp;D20&amp;".*"&amp;"%0A"&amp;"%0A"&amp;"Su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"&amp;D20&amp;"."&amp;"%0A"&amp;"Le quedan "&amp;L20&amp;" días restantes de su membresía *_NETFLIX_*")),"💰")</f>
        <v/>
      </c>
      <c r="N20" s="83">
        <f>HYPERLINK("https://api.whatsapp.com/send?phone=57"&amp;E20&amp;"&amp;text=*_✅ ACTUALIZACIÓN DE CONTRASEÑA | NETFLIX_*"&amp;"%0A"&amp;"%0A"&amp;"💻 Correo: *"&amp;G20&amp;"*"&amp;"%0A"&amp;"🔐 Nueva Contraseña: *"&amp;H20&amp;"*","🔐")</f>
        <v/>
      </c>
      <c r="O20" s="84">
        <f>HYPERLINK("https://api.whatsapp.com/send?phone=57"&amp;E20&amp;"&amp;text=*_🍿 NE7FLlX ORIGINAL_*"&amp;"%0A"&amp;"%0A"&amp;"*📧 Correo:* "&amp;G20&amp;"%0A"&amp;"*🔑 Contraseña:* "&amp;H20&amp;"%0A"&amp;"%0A"&amp;"*☑️ Perfil:* "&amp;C20&amp;"%0A"&amp;"*🔐 PIN:* "&amp;F20&amp;"%0A"&amp;"%0A"&amp;"*📍 Vence:* "&amp;J20,"💻")</f>
        <v/>
      </c>
      <c r="P20" s="221" t="n"/>
      <c r="Q20" s="222" t="n"/>
      <c r="R20" s="223" t="n"/>
      <c r="S20" s="81">
        <f>IF(R20="","",IF(T20&lt;0,"Vencido hace "&amp;T20*-1&amp;" días",IF(T20=0,"Vence hoy",IF(T20&gt;0,"Le quedan "&amp;T20&amp;" días",""))))</f>
        <v/>
      </c>
      <c r="T20" s="89">
        <f>R20-TODAY()</f>
        <v/>
      </c>
      <c r="U20" s="1" t="n"/>
      <c r="V20" s="1" t="n"/>
      <c r="W20" s="1" t="n"/>
      <c r="X20" s="1" t="n"/>
      <c r="Y20" s="1" t="n"/>
      <c r="Z20" s="1" t="n"/>
      <c r="AA20" s="1" t="n"/>
    </row>
    <row r="21" ht="6.75" customHeight="1" s="339">
      <c r="A21" s="1" t="n"/>
      <c r="B21" s="1" t="n"/>
      <c r="C21" s="226" t="n"/>
      <c r="D21" s="227" t="n"/>
      <c r="E21" s="226" t="n"/>
      <c r="F21" s="228" t="n"/>
      <c r="G21" s="226" t="n"/>
      <c r="H21" s="226" t="n"/>
      <c r="I21" s="229" t="n"/>
      <c r="J21" s="230" t="n"/>
      <c r="K21" s="81">
        <f>IF(J21="","",IF(L21&lt;0,"Vencido hace "&amp;L21*-1&amp;" días",IF(L21=0,"Vence hoy",IF(L21&gt;0,"Le quedan "&amp;L21&amp;" días",""))))</f>
        <v/>
      </c>
      <c r="L21" s="77">
        <f>J21-L$8</f>
        <v/>
      </c>
      <c r="M21" s="231" t="n"/>
      <c r="N21" s="232" t="n"/>
      <c r="O21" s="231" t="n"/>
      <c r="P21" s="231" t="n"/>
      <c r="Q21" s="232" t="n"/>
      <c r="R21" s="233" t="n"/>
      <c r="S21" s="81">
        <f>IF(R21="","",IF(T21&lt;0,"Vencido hace "&amp;T21*-1&amp;" días",IF(T21=0,"Vence hoy",IF(T21&gt;0,"Le quedan "&amp;T21&amp;" días",""))))</f>
        <v/>
      </c>
      <c r="T21" s="89">
        <f>R21-TODAY()</f>
        <v/>
      </c>
      <c r="U21" s="1" t="n"/>
      <c r="V21" s="1" t="n"/>
      <c r="W21" s="1" t="n"/>
      <c r="X21" s="1" t="n"/>
      <c r="Y21" s="1" t="n"/>
      <c r="Z21" s="1" t="n"/>
      <c r="AA21" s="1" t="n"/>
    </row>
    <row r="22" ht="15" customHeight="1" s="339">
      <c r="A22" s="1" t="n"/>
      <c r="B22" s="1" t="n"/>
      <c r="C22" s="91" t="n"/>
      <c r="D22" s="143" t="n"/>
      <c r="E22" s="91" t="n"/>
      <c r="F22" s="217" t="n"/>
      <c r="G22" s="91" t="n"/>
      <c r="H22" s="91" t="n"/>
      <c r="I22" s="92" t="n"/>
      <c r="J22" s="106" t="n"/>
      <c r="K22" s="81">
        <f>IF(J22="","",IF(L22&lt;0,"Vencido hace "&amp;L22*-1&amp;" días",IF(L22=0,"Vence hoy",IF(L22&gt;0,"Le quedan "&amp;L22&amp;" días",""))))</f>
        <v/>
      </c>
      <c r="L22" s="77">
        <f>J22-L$8</f>
        <v/>
      </c>
      <c r="M22" s="83">
        <f>HYPERLINK("https://api.whatsapp.com/send?phone=57"&amp;E22&amp;"&amp;text="&amp;(IF(L22&lt;=0,"🚨 Hola, *"&amp;D22&amp;".*"&amp;"%0A"&amp;"%0A"&amp;"Su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"&amp;D22&amp;"."&amp;"%0A"&amp;"Le quedan "&amp;L22&amp;" días restantes de su membresía *_NETFLIX_*")),"💰")</f>
        <v/>
      </c>
      <c r="N22" s="83">
        <f>HYPERLINK("https://api.whatsapp.com/send?phone=57"&amp;E22&amp;"&amp;text=*_✅ ACTUALIZACIÓN DE CONTRASEÑA | NETFLIX_*"&amp;"%0A"&amp;"%0A"&amp;"💻 Correo: *"&amp;G22&amp;"*"&amp;"%0A"&amp;"🔐 Nueva Contraseña: *"&amp;H22&amp;"*","🔐")</f>
        <v/>
      </c>
      <c r="O22" s="84">
        <f>HYPERLINK("https://api.whatsapp.com/send?phone=57"&amp;E22&amp;"&amp;text=*_🍿 NE7FLlX ORIGINAL_*"&amp;"%0A"&amp;"%0A"&amp;"*📧 Correo:* "&amp;G22&amp;"%0A"&amp;"*🔑 Contraseña:* "&amp;H22&amp;"%0A"&amp;"%0A"&amp;"*☑️ Perfil:* "&amp;C22&amp;"%0A"&amp;"*🔐 PIN:* "&amp;F22&amp;"%0A"&amp;"%0A"&amp;"*📍 Vence:* "&amp;J22,"💻")</f>
        <v/>
      </c>
      <c r="P22" s="218" t="n"/>
      <c r="Q22" s="219" t="n"/>
      <c r="R22" s="220" t="n"/>
      <c r="S22" s="81">
        <f>IF(R22="","",IF(T22&lt;0,"Vencido hace "&amp;T22*-1&amp;" días",IF(T22=0,"Vence hoy",IF(T22&gt;0,"Le quedan "&amp;T22&amp;" días",""))))</f>
        <v/>
      </c>
      <c r="T22" s="89">
        <f>R22-TODAY()</f>
        <v/>
      </c>
      <c r="U22" s="1" t="n"/>
      <c r="V22" s="1" t="n"/>
      <c r="W22" s="1" t="n"/>
      <c r="X22" s="1" t="n"/>
      <c r="Y22" s="1" t="n"/>
      <c r="Z22" s="1" t="n"/>
      <c r="AA22" s="1" t="n"/>
    </row>
    <row r="23" ht="15" customHeight="1" s="339">
      <c r="A23" s="1" t="n"/>
      <c r="B23" s="1" t="n"/>
      <c r="C23" s="91" t="n"/>
      <c r="D23" s="143" t="n"/>
      <c r="E23" s="91" t="n"/>
      <c r="F23" s="217" t="n"/>
      <c r="G23" s="91" t="n"/>
      <c r="H23" s="91" t="n"/>
      <c r="I23" s="92" t="n"/>
      <c r="J23" s="106" t="n"/>
      <c r="K23" s="81">
        <f>IF(J23="","",IF(L23&lt;0,"Vencido hace "&amp;L23*-1&amp;" días",IF(L23=0,"Vence hoy",IF(L23&gt;0,"Le quedan "&amp;L23&amp;" días",""))))</f>
        <v/>
      </c>
      <c r="L23" s="77">
        <f>J23-L$8</f>
        <v/>
      </c>
      <c r="M23" s="83">
        <f>HYPERLINK("https://api.whatsapp.com/send?phone=57"&amp;E23&amp;"&amp;text="&amp;(IF(L23&lt;=0,"🚨 Hola, *"&amp;D23&amp;".*"&amp;"%0A"&amp;"%0A"&amp;"Su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"&amp;D23&amp;"."&amp;"%0A"&amp;"Le quedan "&amp;L23&amp;" días restantes de su membresía *_NETFLIX_*")),"💰")</f>
        <v/>
      </c>
      <c r="N23" s="83">
        <f>HYPERLINK("https://api.whatsapp.com/send?phone=57"&amp;E23&amp;"&amp;text=*_✅ ACTUALIZACIÓN DE CONTRASEÑA | NETFLIX_*"&amp;"%0A"&amp;"%0A"&amp;"💻 Correo: *"&amp;G23&amp;"*"&amp;"%0A"&amp;"🔐 Nueva Contraseña: *"&amp;H23&amp;"*","🔐")</f>
        <v/>
      </c>
      <c r="O23" s="84">
        <f>HYPERLINK("https://api.whatsapp.com/send?phone=57"&amp;E23&amp;"&amp;text=*_🍿 NE7FLlX ORIGINAL_*"&amp;"%0A"&amp;"%0A"&amp;"*📧 Correo:* "&amp;G23&amp;"%0A"&amp;"*🔑 Contraseña:* "&amp;H23&amp;"%0A"&amp;"%0A"&amp;"*☑️ Perfil:* "&amp;C23&amp;"%0A"&amp;"*🔐 PIN:* "&amp;F23&amp;"%0A"&amp;"%0A"&amp;"*📍 Vence:* "&amp;J23,"💻")</f>
        <v/>
      </c>
      <c r="P23" s="221" t="n"/>
      <c r="Q23" s="222" t="n"/>
      <c r="R23" s="223" t="n"/>
      <c r="S23" s="81">
        <f>IF(R23="","",IF(T23&lt;0,"Vencido hace "&amp;T23*-1&amp;" días",IF(T23=0,"Vence hoy",IF(T23&gt;0,"Le quedan "&amp;T23&amp;" días",""))))</f>
        <v/>
      </c>
      <c r="T23" s="89">
        <f>R23-TODAY()</f>
        <v/>
      </c>
      <c r="U23" s="1" t="n"/>
      <c r="V23" s="1" t="n"/>
      <c r="W23" s="1" t="n"/>
      <c r="X23" s="1" t="n"/>
      <c r="Y23" s="1" t="n"/>
      <c r="Z23" s="1" t="n"/>
      <c r="AA23" s="1" t="n"/>
    </row>
    <row r="24" ht="15" customHeight="1" s="339">
      <c r="A24" s="1" t="n"/>
      <c r="B24" s="1" t="n"/>
      <c r="C24" s="91" t="n"/>
      <c r="D24" s="143" t="n"/>
      <c r="E24" s="91" t="n"/>
      <c r="F24" s="217" t="n"/>
      <c r="G24" s="91" t="n"/>
      <c r="H24" s="91" t="n"/>
      <c r="I24" s="92" t="n"/>
      <c r="J24" s="106" t="n"/>
      <c r="K24" s="81">
        <f>IF(J24="","",IF(L24&lt;0,"Vencido hace "&amp;L24*-1&amp;" días",IF(L24=0,"Vence hoy",IF(L24&gt;0,"Le quedan "&amp;L24&amp;" días",""))))</f>
        <v/>
      </c>
      <c r="L24" s="77">
        <f>J24-L$8</f>
        <v/>
      </c>
      <c r="M24" s="83">
        <f>HYPERLINK("https://api.whatsapp.com/send?phone=57"&amp;E24&amp;"&amp;text="&amp;(IF(L24&lt;=0,"🚨 Hola, *"&amp;D24&amp;".*"&amp;"%0A"&amp;"%0A"&amp;"Su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"&amp;D24&amp;"."&amp;"%0A"&amp;"Le quedan "&amp;L24&amp;" días restantes de su membresía *_NETFLIX_*")),"💰")</f>
        <v/>
      </c>
      <c r="N24" s="83">
        <f>HYPERLINK("https://api.whatsapp.com/send?phone=57"&amp;E24&amp;"&amp;text=*_✅ ACTUALIZACIÓN DE CONTRASEÑA | NETFLIX_*"&amp;"%0A"&amp;"%0A"&amp;"💻 Correo: *"&amp;G24&amp;"*"&amp;"%0A"&amp;"🔐 Nueva Contraseña: *"&amp;H24&amp;"*","🔐")</f>
        <v/>
      </c>
      <c r="O24" s="84">
        <f>HYPERLINK("https://api.whatsapp.com/send?phone=57"&amp;E24&amp;"&amp;text=*_🍿 NE7FLlX ORIGINAL_*"&amp;"%0A"&amp;"%0A"&amp;"*📧 Correo:* "&amp;G24&amp;"%0A"&amp;"*🔑 Contraseña:* "&amp;H24&amp;"%0A"&amp;"%0A"&amp;"*☑️ Perfil:* "&amp;C24&amp;"%0A"&amp;"*🔐 PIN:* "&amp;F24&amp;"%0A"&amp;"%0A"&amp;"*📍 Vence:* "&amp;J24,"💻")</f>
        <v/>
      </c>
      <c r="P24" s="224" t="n"/>
      <c r="Q24" s="225" t="n"/>
      <c r="R24" s="5" t="n"/>
      <c r="S24" s="81">
        <f>IF(R24="","",IF(T24&lt;0,"Vencido hace "&amp;T24*-1&amp;" días",IF(T24=0,"Vence hoy",IF(T24&gt;0,"Le quedan "&amp;T24&amp;" días",""))))</f>
        <v/>
      </c>
      <c r="T24" s="89">
        <f>R24-TODAY()</f>
        <v/>
      </c>
      <c r="U24" s="1" t="n"/>
      <c r="V24" s="1" t="n"/>
      <c r="W24" s="1" t="n"/>
      <c r="X24" s="1" t="n"/>
      <c r="Y24" s="1" t="n"/>
      <c r="Z24" s="1" t="n"/>
      <c r="AA24" s="1" t="n"/>
    </row>
    <row r="25" ht="15" customHeight="1" s="339">
      <c r="A25" s="1" t="n"/>
      <c r="B25" s="1" t="n"/>
      <c r="C25" s="91" t="n"/>
      <c r="D25" s="143" t="n"/>
      <c r="E25" s="91" t="n"/>
      <c r="F25" s="217" t="n"/>
      <c r="G25" s="91" t="n"/>
      <c r="H25" s="91" t="n"/>
      <c r="I25" s="92" t="n"/>
      <c r="J25" s="106" t="n"/>
      <c r="K25" s="81">
        <f>IF(J25="","",IF(L25&lt;0,"Vencido hace "&amp;L25*-1&amp;" días",IF(L25=0,"Vence hoy",IF(L25&gt;0,"Le quedan "&amp;L25&amp;" días",""))))</f>
        <v/>
      </c>
      <c r="L25" s="77">
        <f>J25-L$8</f>
        <v/>
      </c>
      <c r="M25" s="83">
        <f>HYPERLINK("https://api.whatsapp.com/send?phone=57"&amp;E25&amp;"&amp;text="&amp;(IF(L25&lt;=0,"🚨 Hola, *"&amp;D25&amp;".*"&amp;"%0A"&amp;"%0A"&amp;"Su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"&amp;D25&amp;"."&amp;"%0A"&amp;"Le quedan "&amp;L25&amp;" días restantes de su membresía *_NETFLIX_*")),"💰")</f>
        <v/>
      </c>
      <c r="N25" s="83">
        <f>HYPERLINK("https://api.whatsapp.com/send?phone=57"&amp;E25&amp;"&amp;text=*_✅ ACTUALIZACIÓN DE CONTRASEÑA | NETFLIX_*"&amp;"%0A"&amp;"%0A"&amp;"💻 Correo: *"&amp;G25&amp;"*"&amp;"%0A"&amp;"🔐 Nueva Contraseña: *"&amp;H25&amp;"*","🔐")</f>
        <v/>
      </c>
      <c r="O25" s="84">
        <f>HYPERLINK("https://api.whatsapp.com/send?phone=57"&amp;E25&amp;"&amp;text=*_🍿 NE7FLlX ORIGINAL_*"&amp;"%0A"&amp;"%0A"&amp;"*📧 Correo:* "&amp;G25&amp;"%0A"&amp;"*🔑 Contraseña:* "&amp;H25&amp;"%0A"&amp;"%0A"&amp;"*☑️ Perfil:* "&amp;C25&amp;"%0A"&amp;"*🔐 PIN:* "&amp;F25&amp;"%0A"&amp;"%0A"&amp;"*📍 Vence:* "&amp;J25,"💻")</f>
        <v/>
      </c>
      <c r="P25" s="218" t="n"/>
      <c r="Q25" s="219" t="n"/>
      <c r="R25" s="220" t="n"/>
      <c r="S25" s="81">
        <f>IF(R25="","",IF(T25&lt;0,"Vencido hace "&amp;T25*-1&amp;" días",IF(T25=0,"Vence hoy",IF(T25&gt;0,"Le quedan "&amp;T25&amp;" días",""))))</f>
        <v/>
      </c>
      <c r="T25" s="89">
        <f>R25-TODAY()</f>
        <v/>
      </c>
      <c r="U25" s="1" t="n"/>
      <c r="V25" s="1" t="n"/>
      <c r="W25" s="1" t="n"/>
      <c r="X25" s="1" t="n"/>
      <c r="Y25" s="1" t="n"/>
      <c r="Z25" s="1" t="n"/>
      <c r="AA25" s="1" t="n"/>
    </row>
    <row r="26" ht="15" customHeight="1" s="339">
      <c r="A26" s="1" t="n"/>
      <c r="B26" s="1" t="n"/>
      <c r="C26" s="91" t="n"/>
      <c r="D26" s="143" t="n"/>
      <c r="E26" s="91" t="n"/>
      <c r="F26" s="217" t="n"/>
      <c r="G26" s="91" t="n"/>
      <c r="H26" s="91" t="n"/>
      <c r="I26" s="92" t="n"/>
      <c r="J26" s="106" t="n"/>
      <c r="K26" s="81">
        <f>IF(J26="","",IF(L26&lt;0,"Vencido hace "&amp;L26*-1&amp;" días",IF(L26=0,"Vence hoy",IF(L26&gt;0,"Le quedan "&amp;L26&amp;" días",""))))</f>
        <v/>
      </c>
      <c r="L26" s="77">
        <f>J26-L$8</f>
        <v/>
      </c>
      <c r="M26" s="83">
        <f>HYPERLINK("https://api.whatsapp.com/send?phone=57"&amp;E26&amp;"&amp;text="&amp;(IF(L26&lt;=0,"🚨 Hola, *"&amp;D26&amp;".*"&amp;"%0A"&amp;"%0A"&amp;"Su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"&amp;D26&amp;"."&amp;"%0A"&amp;"Le quedan "&amp;L26&amp;" días restantes de su membresía *_NETFLIX_*")),"💰")</f>
        <v/>
      </c>
      <c r="N26" s="83">
        <f>HYPERLINK("https://api.whatsapp.com/send?phone=57"&amp;E26&amp;"&amp;text=*_✅ ACTUALIZACIÓN DE CONTRASEÑA | NETFLIX_*"&amp;"%0A"&amp;"%0A"&amp;"💻 Correo: *"&amp;G26&amp;"*"&amp;"%0A"&amp;"🔐 Nueva Contraseña: *"&amp;H26&amp;"*","🔐")</f>
        <v/>
      </c>
      <c r="O26" s="84">
        <f>HYPERLINK("https://api.whatsapp.com/send?phone=57"&amp;E26&amp;"&amp;text=*_🍿 NE7FLlX ORIGINAL_*"&amp;"%0A"&amp;"%0A"&amp;"*📧 Correo:* "&amp;G26&amp;"%0A"&amp;"*🔑 Contraseña:* "&amp;H26&amp;"%0A"&amp;"%0A"&amp;"*☑️ Perfil:* "&amp;C26&amp;"%0A"&amp;"*🔐 PIN:* "&amp;F26&amp;"%0A"&amp;"%0A"&amp;"*📍 Vence:* "&amp;J26,"💻")</f>
        <v/>
      </c>
      <c r="P26" s="221" t="n"/>
      <c r="Q26" s="222" t="n"/>
      <c r="R26" s="223" t="n"/>
      <c r="S26" s="81">
        <f>IF(R26="","",IF(T26&lt;0,"Vencido hace "&amp;T26*-1&amp;" días",IF(T26=0,"Vence hoy",IF(T26&gt;0,"Le quedan "&amp;T26&amp;" días",""))))</f>
        <v/>
      </c>
      <c r="T26" s="89">
        <f>R26-TODAY()</f>
        <v/>
      </c>
      <c r="U26" s="1" t="n"/>
      <c r="V26" s="1" t="n"/>
      <c r="W26" s="1" t="n"/>
      <c r="X26" s="1" t="n"/>
      <c r="Y26" s="1" t="n"/>
      <c r="Z26" s="1" t="n"/>
      <c r="AA26" s="1" t="n"/>
    </row>
    <row r="27" ht="6.75" customHeight="1" s="339">
      <c r="A27" s="1" t="n"/>
      <c r="B27" s="1" t="n"/>
      <c r="C27" s="226" t="n"/>
      <c r="D27" s="227" t="n"/>
      <c r="E27" s="226" t="n"/>
      <c r="F27" s="228" t="n"/>
      <c r="G27" s="226" t="n"/>
      <c r="H27" s="226" t="n"/>
      <c r="I27" s="229" t="n"/>
      <c r="J27" s="230" t="n"/>
      <c r="K27" s="81">
        <f>IF(J27="","",IF(L27&lt;0,"Vencido hace "&amp;L27*-1&amp;" días",IF(L27=0,"Vence hoy",IF(L27&gt;0,"Le quedan "&amp;L27&amp;" días",""))))</f>
        <v/>
      </c>
      <c r="L27" s="77">
        <f>J27-L$8</f>
        <v/>
      </c>
      <c r="M27" s="231" t="n"/>
      <c r="N27" s="232" t="n"/>
      <c r="O27" s="231" t="n"/>
      <c r="P27" s="231" t="n"/>
      <c r="Q27" s="232" t="n"/>
      <c r="R27" s="233" t="n"/>
      <c r="S27" s="81">
        <f>IF(R27="","",IF(T27&lt;0,"Vencido hace "&amp;T27*-1&amp;" días",IF(T27=0,"Vence hoy",IF(T27&gt;0,"Le quedan "&amp;T27&amp;" días",""))))</f>
        <v/>
      </c>
      <c r="T27" s="89">
        <f>R27-TODAY()</f>
        <v/>
      </c>
      <c r="U27" s="1" t="n"/>
      <c r="V27" s="1" t="n"/>
      <c r="W27" s="1" t="n"/>
      <c r="X27" s="1" t="n"/>
      <c r="Y27" s="1" t="n"/>
      <c r="Z27" s="1" t="n"/>
      <c r="AA27" s="1" t="n"/>
    </row>
    <row r="28" ht="15" customHeight="1" s="339">
      <c r="A28" s="1" t="n"/>
      <c r="B28" s="1" t="n"/>
      <c r="C28" s="91" t="n"/>
      <c r="D28" s="143" t="n"/>
      <c r="E28" s="91" t="n"/>
      <c r="F28" s="217" t="n"/>
      <c r="G28" s="91" t="n"/>
      <c r="H28" s="91" t="n"/>
      <c r="I28" s="92" t="n"/>
      <c r="J28" s="106" t="n"/>
      <c r="K28" s="81">
        <f>IF(J28="","",IF(L28&lt;0,"Vencido hace "&amp;L28*-1&amp;" días",IF(L28=0,"Vence hoy",IF(L28&gt;0,"Le quedan "&amp;L28&amp;" días",""))))</f>
        <v/>
      </c>
      <c r="L28" s="77">
        <f>J28-L$8</f>
        <v/>
      </c>
      <c r="M28" s="83">
        <f>HYPERLINK("https://api.whatsapp.com/send?phone=57"&amp;E28&amp;"&amp;text="&amp;(IF(L28&lt;=0,"🚨 Hola, *"&amp;D28&amp;".*"&amp;"%0A"&amp;"%0A"&amp;"Su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"&amp;D28&amp;"."&amp;"%0A"&amp;"Le quedan "&amp;L28&amp;" días restantes de su membresía *_NETFLIX_*")),"💰")</f>
        <v/>
      </c>
      <c r="N28" s="83">
        <f>HYPERLINK("https://api.whatsapp.com/send?phone=57"&amp;E28&amp;"&amp;text=*_✅ ACTUALIZACIÓN DE CONTRASEÑA | NETFLIX_*"&amp;"%0A"&amp;"%0A"&amp;"💻 Correo: *"&amp;G28&amp;"*"&amp;"%0A"&amp;"🔐 Nueva Contraseña: *"&amp;H28&amp;"*","🔐")</f>
        <v/>
      </c>
      <c r="O28" s="84">
        <f>HYPERLINK("https://api.whatsapp.com/send?phone=57"&amp;E28&amp;"&amp;text=*_🍿 NE7FLlX ORIGINAL_*"&amp;"%0A"&amp;"%0A"&amp;"*📧 Correo:* "&amp;G28&amp;"%0A"&amp;"*🔑 Contraseña:* "&amp;H28&amp;"%0A"&amp;"%0A"&amp;"*☑️ Perfil:* "&amp;C28&amp;"%0A"&amp;"*🔐 PIN:* "&amp;F28&amp;"%0A"&amp;"%0A"&amp;"*📍 Vence:* "&amp;J28,"💻")</f>
        <v/>
      </c>
      <c r="P28" s="218" t="n"/>
      <c r="Q28" s="219" t="n"/>
      <c r="R28" s="220" t="n"/>
      <c r="S28" s="81">
        <f>IF(R28="","",IF(T28&lt;0,"Vencido hace "&amp;T28*-1&amp;" días",IF(T28=0,"Vence hoy",IF(T28&gt;0,"Le quedan "&amp;T28&amp;" días",""))))</f>
        <v/>
      </c>
      <c r="T28" s="89">
        <f>R28-TODAY()</f>
        <v/>
      </c>
      <c r="U28" s="1" t="n"/>
      <c r="V28" s="1" t="n"/>
      <c r="W28" s="1" t="n"/>
      <c r="X28" s="1" t="n"/>
      <c r="Y28" s="1" t="n"/>
      <c r="Z28" s="1" t="n"/>
      <c r="AA28" s="1" t="n"/>
    </row>
    <row r="29" ht="15" customHeight="1" s="339">
      <c r="A29" s="1" t="n"/>
      <c r="B29" s="1" t="n"/>
      <c r="C29" s="91" t="n"/>
      <c r="D29" s="143" t="n"/>
      <c r="E29" s="91" t="n"/>
      <c r="F29" s="217" t="n"/>
      <c r="G29" s="91" t="n"/>
      <c r="H29" s="91" t="n"/>
      <c r="I29" s="92" t="n"/>
      <c r="J29" s="106" t="n"/>
      <c r="K29" s="81">
        <f>IF(J29="","",IF(L29&lt;0,"Vencido hace "&amp;L29*-1&amp;" días",IF(L29=0,"Vence hoy",IF(L29&gt;0,"Le quedan "&amp;L29&amp;" días",""))))</f>
        <v/>
      </c>
      <c r="L29" s="77">
        <f>J29-L$8</f>
        <v/>
      </c>
      <c r="M29" s="83">
        <f>HYPERLINK("https://api.whatsapp.com/send?phone=57"&amp;E29&amp;"&amp;text="&amp;(IF(L29&lt;=0,"🚨 Hola, *"&amp;D29&amp;".*"&amp;"%0A"&amp;"%0A"&amp;"Su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"&amp;D29&amp;"."&amp;"%0A"&amp;"Le quedan "&amp;L29&amp;" días restantes de su membresía *_NETFLIX_*")),"💰")</f>
        <v/>
      </c>
      <c r="N29" s="83">
        <f>HYPERLINK("https://api.whatsapp.com/send?phone=57"&amp;E29&amp;"&amp;text=*_✅ ACTUALIZACIÓN DE CONTRASEÑA | NETFLIX_*"&amp;"%0A"&amp;"%0A"&amp;"💻 Correo: *"&amp;G29&amp;"*"&amp;"%0A"&amp;"🔐 Nueva Contraseña: *"&amp;H29&amp;"*","🔐")</f>
        <v/>
      </c>
      <c r="O29" s="84">
        <f>HYPERLINK("https://api.whatsapp.com/send?phone=57"&amp;E29&amp;"&amp;text=*_🍿 NE7FLlX ORIGINAL_*"&amp;"%0A"&amp;"%0A"&amp;"*📧 Correo:* "&amp;G29&amp;"%0A"&amp;"*🔑 Contraseña:* "&amp;H29&amp;"%0A"&amp;"%0A"&amp;"*☑️ Perfil:* "&amp;C29&amp;"%0A"&amp;"*🔐 PIN:* "&amp;F29&amp;"%0A"&amp;"%0A"&amp;"*📍 Vence:* "&amp;J29,"💻")</f>
        <v/>
      </c>
      <c r="P29" s="221" t="n"/>
      <c r="Q29" s="222" t="n"/>
      <c r="R29" s="223" t="n"/>
      <c r="S29" s="81">
        <f>IF(R29="","",IF(T29&lt;0,"Vencido hace "&amp;T29*-1&amp;" días",IF(T29=0,"Vence hoy",IF(T29&gt;0,"Le quedan "&amp;T29&amp;" días",""))))</f>
        <v/>
      </c>
      <c r="T29" s="89">
        <f>R29-TODAY()</f>
        <v/>
      </c>
      <c r="U29" s="1" t="n"/>
      <c r="V29" s="1" t="n"/>
      <c r="W29" s="1" t="n"/>
      <c r="X29" s="1" t="n"/>
      <c r="Y29" s="1" t="n"/>
      <c r="Z29" s="1" t="n"/>
      <c r="AA29" s="1" t="n"/>
    </row>
    <row r="30" ht="15" customHeight="1" s="339">
      <c r="A30" s="1" t="n"/>
      <c r="B30" s="1" t="n"/>
      <c r="C30" s="91" t="n"/>
      <c r="D30" s="143" t="n"/>
      <c r="E30" s="91" t="n"/>
      <c r="F30" s="217" t="n"/>
      <c r="G30" s="91" t="n"/>
      <c r="H30" s="91" t="n"/>
      <c r="I30" s="92" t="n"/>
      <c r="J30" s="106" t="n"/>
      <c r="K30" s="81">
        <f>IF(J30="","",IF(L30&lt;0,"Vencido hace "&amp;L30*-1&amp;" días",IF(L30=0,"Vence hoy",IF(L30&gt;0,"Le quedan "&amp;L30&amp;" días",""))))</f>
        <v/>
      </c>
      <c r="L30" s="77">
        <f>J30-L$8</f>
        <v/>
      </c>
      <c r="M30" s="83">
        <f>HYPERLINK("https://api.whatsapp.com/send?phone=57"&amp;E30&amp;"&amp;text="&amp;(IF(L30&lt;=0,"🚨 Hola, *"&amp;D30&amp;".*"&amp;"%0A"&amp;"%0A"&amp;"Su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"&amp;D30&amp;"."&amp;"%0A"&amp;"Le quedan "&amp;L30&amp;" días restantes de su membresía *_NETFLIX_*")),"💰")</f>
        <v/>
      </c>
      <c r="N30" s="83">
        <f>HYPERLINK("https://api.whatsapp.com/send?phone=57"&amp;E30&amp;"&amp;text=*_✅ ACTUALIZACIÓN DE CONTRASEÑA | NETFLIX_*"&amp;"%0A"&amp;"%0A"&amp;"💻 Correo: *"&amp;G30&amp;"*"&amp;"%0A"&amp;"🔐 Nueva Contraseña: *"&amp;H30&amp;"*","🔐")</f>
        <v/>
      </c>
      <c r="O30" s="84">
        <f>HYPERLINK("https://api.whatsapp.com/send?phone=57"&amp;E30&amp;"&amp;text=*_🍿 NE7FLlX ORIGINAL_*"&amp;"%0A"&amp;"%0A"&amp;"*📧 Correo:* "&amp;G30&amp;"%0A"&amp;"*🔑 Contraseña:* "&amp;H30&amp;"%0A"&amp;"%0A"&amp;"*☑️ Perfil:* "&amp;C30&amp;"%0A"&amp;"*🔐 PIN:* "&amp;F30&amp;"%0A"&amp;"%0A"&amp;"*📍 Vence:* "&amp;J30,"💻")</f>
        <v/>
      </c>
      <c r="P30" s="224" t="n"/>
      <c r="Q30" s="225" t="n"/>
      <c r="R30" s="5" t="n"/>
      <c r="S30" s="81">
        <f>IF(R30="","",IF(T30&lt;0,"Vencido hace "&amp;T30*-1&amp;" días",IF(T30=0,"Vence hoy",IF(T30&gt;0,"Le quedan "&amp;T30&amp;" días",""))))</f>
        <v/>
      </c>
      <c r="T30" s="89">
        <f>R30-TODAY()</f>
        <v/>
      </c>
      <c r="U30" s="1" t="n"/>
      <c r="V30" s="1" t="n"/>
      <c r="W30" s="1" t="n"/>
      <c r="X30" s="1" t="n"/>
      <c r="Y30" s="1" t="n"/>
      <c r="Z30" s="1" t="n"/>
      <c r="AA30" s="1" t="n"/>
    </row>
    <row r="31" ht="15" customHeight="1" s="339">
      <c r="A31" s="1" t="n"/>
      <c r="B31" s="1" t="n"/>
      <c r="C31" s="91" t="n"/>
      <c r="D31" s="143" t="n"/>
      <c r="E31" s="91" t="n"/>
      <c r="F31" s="217" t="n"/>
      <c r="G31" s="91" t="n"/>
      <c r="H31" s="91" t="n"/>
      <c r="I31" s="92" t="n"/>
      <c r="J31" s="106" t="n"/>
      <c r="K31" s="81">
        <f>IF(J31="","",IF(L31&lt;0,"Vencido hace "&amp;L31*-1&amp;" días",IF(L31=0,"Vence hoy",IF(L31&gt;0,"Le quedan "&amp;L31&amp;" días",""))))</f>
        <v/>
      </c>
      <c r="L31" s="77">
        <f>J31-L$8</f>
        <v/>
      </c>
      <c r="M31" s="83">
        <f>HYPERLINK("https://api.whatsapp.com/send?phone=57"&amp;E31&amp;"&amp;text="&amp;(IF(L31&lt;=0,"🚨 Hola, *"&amp;D31&amp;".*"&amp;"%0A"&amp;"%0A"&amp;"Su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"&amp;D31&amp;"."&amp;"%0A"&amp;"Le quedan "&amp;L31&amp;" días restantes de su membresía *_NETFLIX_*")),"💰")</f>
        <v/>
      </c>
      <c r="N31" s="83">
        <f>HYPERLINK("https://api.whatsapp.com/send?phone=57"&amp;E31&amp;"&amp;text=*_✅ ACTUALIZACIÓN DE CONTRASEÑA | NETFLIX_*"&amp;"%0A"&amp;"%0A"&amp;"💻 Correo: *"&amp;G31&amp;"*"&amp;"%0A"&amp;"🔐 Nueva Contraseña: *"&amp;H31&amp;"*","🔐")</f>
        <v/>
      </c>
      <c r="O31" s="84">
        <f>HYPERLINK("https://api.whatsapp.com/send?phone=57"&amp;E31&amp;"&amp;text=*_🍿 NE7FLlX ORIGINAL_*"&amp;"%0A"&amp;"%0A"&amp;"*📧 Correo:* "&amp;G31&amp;"%0A"&amp;"*🔑 Contraseña:* "&amp;H31&amp;"%0A"&amp;"%0A"&amp;"*☑️ Perfil:* "&amp;C31&amp;"%0A"&amp;"*🔐 PIN:* "&amp;F31&amp;"%0A"&amp;"%0A"&amp;"*📍 Vence:* "&amp;J31,"💻")</f>
        <v/>
      </c>
      <c r="P31" s="218" t="n"/>
      <c r="Q31" s="219" t="n"/>
      <c r="R31" s="220" t="n"/>
      <c r="S31" s="81">
        <f>IF(R31="","",IF(T31&lt;0,"Vencido hace "&amp;T31*-1&amp;" días",IF(T31=0,"Vence hoy",IF(T31&gt;0,"Le quedan "&amp;T31&amp;" días",""))))</f>
        <v/>
      </c>
      <c r="T31" s="89">
        <f>R31-TODAY()</f>
        <v/>
      </c>
      <c r="U31" s="1" t="n"/>
      <c r="V31" s="1" t="n"/>
      <c r="W31" s="1" t="n"/>
      <c r="X31" s="1" t="n"/>
      <c r="Y31" s="1" t="n"/>
      <c r="Z31" s="1" t="n"/>
      <c r="AA31" s="1" t="n"/>
    </row>
    <row r="32" ht="15" customHeight="1" s="339">
      <c r="A32" s="1" t="n"/>
      <c r="B32" s="1" t="n"/>
      <c r="C32" s="91" t="n"/>
      <c r="D32" s="143" t="n"/>
      <c r="E32" s="91" t="n"/>
      <c r="F32" s="217" t="n"/>
      <c r="G32" s="91" t="n"/>
      <c r="H32" s="91" t="n"/>
      <c r="I32" s="92" t="n"/>
      <c r="J32" s="106" t="n"/>
      <c r="K32" s="81">
        <f>IF(J32="","",IF(L32&lt;0,"Vencido hace "&amp;L32*-1&amp;" días",IF(L32=0,"Vence hoy",IF(L32&gt;0,"Le quedan "&amp;L32&amp;" días",""))))</f>
        <v/>
      </c>
      <c r="L32" s="77">
        <f>J32-L$8</f>
        <v/>
      </c>
      <c r="M32" s="83">
        <f>HYPERLINK("https://api.whatsapp.com/send?phone=57"&amp;E32&amp;"&amp;text="&amp;(IF(L32&lt;=0,"🚨 Hola, *"&amp;D32&amp;".*"&amp;"%0A"&amp;"%0A"&amp;"Su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"&amp;D32&amp;"."&amp;"%0A"&amp;"Le quedan "&amp;L32&amp;" días restantes de su membresía *_NETFLIX_*")),"💰")</f>
        <v/>
      </c>
      <c r="N32" s="83">
        <f>HYPERLINK("https://api.whatsapp.com/send?phone=57"&amp;E32&amp;"&amp;text=*_✅ ACTUALIZACIÓN DE CONTRASEÑA | NETFLIX_*"&amp;"%0A"&amp;"%0A"&amp;"💻 Correo: *"&amp;G32&amp;"*"&amp;"%0A"&amp;"🔐 Nueva Contraseña: *"&amp;H32&amp;"*","🔐")</f>
        <v/>
      </c>
      <c r="O32" s="84">
        <f>HYPERLINK("https://api.whatsapp.com/send?phone=57"&amp;E32&amp;"&amp;text=*_🍿 NE7FLlX ORIGINAL_*"&amp;"%0A"&amp;"%0A"&amp;"*📧 Correo:* "&amp;G32&amp;"%0A"&amp;"*🔑 Contraseña:* "&amp;H32&amp;"%0A"&amp;"%0A"&amp;"*☑️ Perfil:* "&amp;C32&amp;"%0A"&amp;"*🔐 PIN:* "&amp;F32&amp;"%0A"&amp;"%0A"&amp;"*📍 Vence:* "&amp;J32,"💻")</f>
        <v/>
      </c>
      <c r="P32" s="221" t="n"/>
      <c r="Q32" s="222" t="n"/>
      <c r="R32" s="223" t="n"/>
      <c r="S32" s="81">
        <f>IF(R32="","",IF(T32&lt;0,"Vencido hace "&amp;T32*-1&amp;" días",IF(T32=0,"Vence hoy",IF(T32&gt;0,"Le quedan "&amp;T32&amp;" días",""))))</f>
        <v/>
      </c>
      <c r="T32" s="89">
        <f>R32-TODAY()</f>
        <v/>
      </c>
      <c r="U32" s="1" t="n"/>
      <c r="V32" s="1" t="n"/>
      <c r="W32" s="1" t="n"/>
      <c r="X32" s="1" t="n"/>
      <c r="Y32" s="1" t="n"/>
      <c r="Z32" s="1" t="n"/>
      <c r="AA32" s="1" t="n"/>
    </row>
    <row r="33" ht="6.75" customHeight="1" s="339">
      <c r="A33" s="1" t="n"/>
      <c r="B33" s="1" t="n"/>
      <c r="C33" s="226" t="n"/>
      <c r="D33" s="227" t="n"/>
      <c r="E33" s="226" t="n"/>
      <c r="F33" s="228" t="n"/>
      <c r="G33" s="226" t="n"/>
      <c r="H33" s="226" t="n"/>
      <c r="I33" s="229" t="n"/>
      <c r="J33" s="230" t="n"/>
      <c r="K33" s="81">
        <f>IF(J33="","",IF(L33&lt;0,"Vencido hace "&amp;L33*-1&amp;" días",IF(L33=0,"Vence hoy",IF(L33&gt;0,"Le quedan "&amp;L33&amp;" días",""))))</f>
        <v/>
      </c>
      <c r="L33" s="77">
        <f>J33-L$8</f>
        <v/>
      </c>
      <c r="M33" s="231" t="n"/>
      <c r="N33" s="232" t="n"/>
      <c r="O33" s="231" t="n"/>
      <c r="P33" s="231" t="n"/>
      <c r="Q33" s="232" t="n"/>
      <c r="R33" s="233" t="n"/>
      <c r="S33" s="81">
        <f>IF(R33="","",IF(T33&lt;0,"Vencido hace "&amp;T33*-1&amp;" días",IF(T33=0,"Vence hoy",IF(T33&gt;0,"Le quedan "&amp;T33&amp;" días",""))))</f>
        <v/>
      </c>
      <c r="T33" s="89">
        <f>R33-TODAY()</f>
        <v/>
      </c>
      <c r="U33" s="1" t="n"/>
      <c r="V33" s="1" t="n"/>
      <c r="W33" s="1" t="n"/>
      <c r="X33" s="1" t="n"/>
      <c r="Y33" s="1" t="n"/>
      <c r="Z33" s="1" t="n"/>
      <c r="AA33" s="1" t="n"/>
    </row>
    <row r="34" ht="15" customHeight="1" s="339">
      <c r="A34" s="1" t="n"/>
      <c r="B34" s="1" t="n"/>
      <c r="C34" s="91" t="n"/>
      <c r="D34" s="143" t="n"/>
      <c r="E34" s="91" t="n"/>
      <c r="F34" s="217" t="n"/>
      <c r="G34" s="91" t="n"/>
      <c r="H34" s="91" t="n"/>
      <c r="I34" s="92" t="n"/>
      <c r="J34" s="106" t="n"/>
      <c r="K34" s="81">
        <f>IF(J34="","",IF(L34&lt;0,"Vencido hace "&amp;L34*-1&amp;" días",IF(L34=0,"Vence hoy",IF(L34&gt;0,"Le quedan "&amp;L34&amp;" días",""))))</f>
        <v/>
      </c>
      <c r="L34" s="77">
        <f>J34-L$8</f>
        <v/>
      </c>
      <c r="M34" s="83">
        <f>HYPERLINK("https://api.whatsapp.com/send?phone=57"&amp;E34&amp;"&amp;text="&amp;(IF(L34&lt;=0,"🚨 Hola, *"&amp;D34&amp;".*"&amp;"%0A"&amp;"%0A"&amp;"Su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"&amp;D34&amp;"."&amp;"%0A"&amp;"Le quedan "&amp;L34&amp;" días restantes de su membresía *_NETFLIX_*")),"💰")</f>
        <v/>
      </c>
      <c r="N34" s="83">
        <f>HYPERLINK("https://api.whatsapp.com/send?phone=57"&amp;E34&amp;"&amp;text=*_✅ ACTUALIZACIÓN DE CONTRASEÑA | NETFLIX_*"&amp;"%0A"&amp;"%0A"&amp;"💻 Correo: *"&amp;G34&amp;"*"&amp;"%0A"&amp;"🔐 Nueva Contraseña: *"&amp;H34&amp;"*","🔐")</f>
        <v/>
      </c>
      <c r="O34" s="84">
        <f>HYPERLINK("https://api.whatsapp.com/send?phone=57"&amp;E34&amp;"&amp;text=*_🍿 NE7FLlX ORIGINAL_*"&amp;"%0A"&amp;"%0A"&amp;"*📧 Correo:* "&amp;G34&amp;"%0A"&amp;"*🔑 Contraseña:* "&amp;H34&amp;"%0A"&amp;"%0A"&amp;"*☑️ Perfil:* "&amp;C34&amp;"%0A"&amp;"*🔐 PIN:* "&amp;F34&amp;"%0A"&amp;"%0A"&amp;"*📍 Vence:* "&amp;J34,"💻")</f>
        <v/>
      </c>
      <c r="P34" s="218" t="n"/>
      <c r="Q34" s="219" t="n"/>
      <c r="R34" s="220" t="n"/>
      <c r="S34" s="81">
        <f>IF(R34="","",IF(T34&lt;0,"Vencido hace "&amp;T34*-1&amp;" días",IF(T34=0,"Vence hoy",IF(T34&gt;0,"Le quedan "&amp;T34&amp;" días",""))))</f>
        <v/>
      </c>
      <c r="T34" s="89">
        <f>R34-TODAY()</f>
        <v/>
      </c>
      <c r="U34" s="1" t="n"/>
      <c r="V34" s="1" t="n"/>
      <c r="W34" s="1" t="n"/>
      <c r="X34" s="1" t="n"/>
      <c r="Y34" s="1" t="n"/>
      <c r="Z34" s="1" t="n"/>
      <c r="AA34" s="1" t="n"/>
    </row>
    <row r="35" ht="15" customHeight="1" s="339">
      <c r="A35" s="1" t="n"/>
      <c r="B35" s="1" t="n"/>
      <c r="C35" s="91" t="n"/>
      <c r="D35" s="143" t="n"/>
      <c r="E35" s="91" t="n"/>
      <c r="F35" s="217" t="n"/>
      <c r="G35" s="91" t="n"/>
      <c r="H35" s="91" t="n"/>
      <c r="I35" s="92" t="n"/>
      <c r="J35" s="106" t="n"/>
      <c r="K35" s="81">
        <f>IF(J35="","",IF(L35&lt;0,"Vencido hace "&amp;L35*-1&amp;" días",IF(L35=0,"Vence hoy",IF(L35&gt;0,"Le quedan "&amp;L35&amp;" días",""))))</f>
        <v/>
      </c>
      <c r="L35" s="77">
        <f>J35-L$8</f>
        <v/>
      </c>
      <c r="M35" s="83">
        <f>HYPERLINK("https://api.whatsapp.com/send?phone=57"&amp;E35&amp;"&amp;text="&amp;(IF(L35&lt;=0,"🚨 Hola, *"&amp;D35&amp;".*"&amp;"%0A"&amp;"%0A"&amp;"Su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"&amp;D35&amp;"."&amp;"%0A"&amp;"Le quedan "&amp;L35&amp;" días restantes de su membresía *_NETFLIX_*")),"💰")</f>
        <v/>
      </c>
      <c r="N35" s="83">
        <f>HYPERLINK("https://api.whatsapp.com/send?phone=57"&amp;E35&amp;"&amp;text=*_✅ ACTUALIZACIÓN DE CONTRASEÑA | NETFLIX_*"&amp;"%0A"&amp;"%0A"&amp;"💻 Correo: *"&amp;G35&amp;"*"&amp;"%0A"&amp;"🔐 Nueva Contraseña: *"&amp;H35&amp;"*","🔐")</f>
        <v/>
      </c>
      <c r="O35" s="84">
        <f>HYPERLINK("https://api.whatsapp.com/send?phone=57"&amp;E35&amp;"&amp;text=*_🍿 NE7FLlX ORIGINAL_*"&amp;"%0A"&amp;"%0A"&amp;"*📧 Correo:* "&amp;G35&amp;"%0A"&amp;"*🔑 Contraseña:* "&amp;H35&amp;"%0A"&amp;"%0A"&amp;"*☑️ Perfil:* "&amp;C35&amp;"%0A"&amp;"*🔐 PIN:* "&amp;F35&amp;"%0A"&amp;"%0A"&amp;"*📍 Vence:* "&amp;J35,"💻")</f>
        <v/>
      </c>
      <c r="P35" s="221" t="n"/>
      <c r="Q35" s="222" t="n"/>
      <c r="R35" s="223" t="n"/>
      <c r="S35" s="81">
        <f>IF(R35="","",IF(T35&lt;0,"Vencido hace "&amp;T35*-1&amp;" días",IF(T35=0,"Vence hoy",IF(T35&gt;0,"Le quedan "&amp;T35&amp;" días",""))))</f>
        <v/>
      </c>
      <c r="T35" s="89">
        <f>R35-TODAY()</f>
        <v/>
      </c>
      <c r="U35" s="1" t="n"/>
      <c r="V35" s="1" t="n"/>
      <c r="W35" s="1" t="n"/>
      <c r="X35" s="1" t="n"/>
      <c r="Y35" s="1" t="n"/>
      <c r="Z35" s="1" t="n"/>
      <c r="AA35" s="1" t="n"/>
    </row>
    <row r="36" ht="15" customHeight="1" s="339">
      <c r="A36" s="1" t="n"/>
      <c r="B36" s="1" t="n"/>
      <c r="C36" s="91" t="n"/>
      <c r="D36" s="143" t="n"/>
      <c r="E36" s="91" t="n"/>
      <c r="F36" s="217" t="n"/>
      <c r="G36" s="91" t="n"/>
      <c r="H36" s="91" t="n"/>
      <c r="I36" s="92" t="n"/>
      <c r="J36" s="106" t="n"/>
      <c r="K36" s="81">
        <f>IF(J36="","",IF(L36&lt;0,"Vencido hace "&amp;L36*-1&amp;" días",IF(L36=0,"Vence hoy",IF(L36&gt;0,"Le quedan "&amp;L36&amp;" días",""))))</f>
        <v/>
      </c>
      <c r="L36" s="77">
        <f>J36-L$8</f>
        <v/>
      </c>
      <c r="M36" s="83">
        <f>HYPERLINK("https://api.whatsapp.com/send?phone=57"&amp;E36&amp;"&amp;text="&amp;(IF(L36&lt;=0,"🚨 Hola, *"&amp;D36&amp;".*"&amp;"%0A"&amp;"%0A"&amp;"Su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"&amp;D36&amp;"."&amp;"%0A"&amp;"Le quedan "&amp;L36&amp;" días restantes de su membresía *_NETFLIX_*")),"💰")</f>
        <v/>
      </c>
      <c r="N36" s="83">
        <f>HYPERLINK("https://api.whatsapp.com/send?phone=57"&amp;E36&amp;"&amp;text=*_✅ ACTUALIZACIÓN DE CONTRASEÑA | NETFLIX_*"&amp;"%0A"&amp;"%0A"&amp;"💻 Correo: *"&amp;G36&amp;"*"&amp;"%0A"&amp;"🔐 Nueva Contraseña: *"&amp;H36&amp;"*","🔐")</f>
        <v/>
      </c>
      <c r="O36" s="84">
        <f>HYPERLINK("https://api.whatsapp.com/send?phone=57"&amp;E36&amp;"&amp;text=*_🍿 NE7FLlX ORIGINAL_*"&amp;"%0A"&amp;"%0A"&amp;"*📧 Correo:* "&amp;G36&amp;"%0A"&amp;"*🔑 Contraseña:* "&amp;H36&amp;"%0A"&amp;"%0A"&amp;"*☑️ Perfil:* "&amp;C36&amp;"%0A"&amp;"*🔐 PIN:* "&amp;F36&amp;"%0A"&amp;"%0A"&amp;"*📍 Vence:* "&amp;J36,"💻")</f>
        <v/>
      </c>
      <c r="P36" s="224" t="n"/>
      <c r="Q36" s="225" t="n"/>
      <c r="R36" s="5" t="n"/>
      <c r="S36" s="81">
        <f>IF(R36="","",IF(T36&lt;0,"Vencido hace "&amp;T36*-1&amp;" días",IF(T36=0,"Vence hoy",IF(T36&gt;0,"Le quedan "&amp;T36&amp;" días",""))))</f>
        <v/>
      </c>
      <c r="T36" s="89">
        <f>R36-TODAY()</f>
        <v/>
      </c>
      <c r="U36" s="1" t="n"/>
      <c r="V36" s="1" t="n"/>
      <c r="W36" s="1" t="n"/>
      <c r="X36" s="1" t="n"/>
      <c r="Y36" s="1" t="n"/>
      <c r="Z36" s="1" t="n"/>
      <c r="AA36" s="1" t="n"/>
    </row>
    <row r="37" ht="15" customHeight="1" s="339">
      <c r="A37" s="1" t="n"/>
      <c r="B37" s="1" t="n"/>
      <c r="C37" s="91" t="n"/>
      <c r="D37" s="143" t="n"/>
      <c r="E37" s="91" t="n"/>
      <c r="F37" s="217" t="n"/>
      <c r="G37" s="91" t="n"/>
      <c r="H37" s="91" t="n"/>
      <c r="I37" s="92" t="n"/>
      <c r="J37" s="106" t="n"/>
      <c r="K37" s="81">
        <f>IF(J37="","",IF(L37&lt;0,"Vencido hace "&amp;L37*-1&amp;" días",IF(L37=0,"Vence hoy",IF(L37&gt;0,"Le quedan "&amp;L37&amp;" días",""))))</f>
        <v/>
      </c>
      <c r="L37" s="77">
        <f>J37-L$8</f>
        <v/>
      </c>
      <c r="M37" s="83">
        <f>HYPERLINK("https://api.whatsapp.com/send?phone=57"&amp;E37&amp;"&amp;text="&amp;(IF(L37&lt;=0,"🚨 Hola, *"&amp;D37&amp;".*"&amp;"%0A"&amp;"%0A"&amp;"Su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"&amp;D37&amp;"."&amp;"%0A"&amp;"Le quedan "&amp;L37&amp;" días restantes de su membresía *_NETFLIX_*")),"💰")</f>
        <v/>
      </c>
      <c r="N37" s="83">
        <f>HYPERLINK("https://api.whatsapp.com/send?phone=57"&amp;E37&amp;"&amp;text=*_✅ ACTUALIZACIÓN DE CONTRASEÑA | NETFLIX_*"&amp;"%0A"&amp;"%0A"&amp;"💻 Correo: *"&amp;G37&amp;"*"&amp;"%0A"&amp;"🔐 Nueva Contraseña: *"&amp;H37&amp;"*","🔐")</f>
        <v/>
      </c>
      <c r="O37" s="84">
        <f>HYPERLINK("https://api.whatsapp.com/send?phone=57"&amp;E37&amp;"&amp;text=*_🍿 NE7FLlX ORIGINAL_*"&amp;"%0A"&amp;"%0A"&amp;"*📧 Correo:* "&amp;G37&amp;"%0A"&amp;"*🔑 Contraseña:* "&amp;H37&amp;"%0A"&amp;"%0A"&amp;"*☑️ Perfil:* "&amp;C37&amp;"%0A"&amp;"*🔐 PIN:* "&amp;F37&amp;"%0A"&amp;"%0A"&amp;"*📍 Vence:* "&amp;J37,"💻")</f>
        <v/>
      </c>
      <c r="P37" s="218" t="n"/>
      <c r="Q37" s="219" t="n"/>
      <c r="R37" s="220" t="n"/>
      <c r="S37" s="81">
        <f>IF(R37="","",IF(T37&lt;0,"Vencido hace "&amp;T37*-1&amp;" días",IF(T37=0,"Vence hoy",IF(T37&gt;0,"Le quedan "&amp;T37&amp;" días",""))))</f>
        <v/>
      </c>
      <c r="T37" s="89">
        <f>R37-TODAY()</f>
        <v/>
      </c>
      <c r="U37" s="1" t="n"/>
      <c r="V37" s="1" t="n"/>
      <c r="W37" s="1" t="n"/>
      <c r="X37" s="1" t="n"/>
      <c r="Y37" s="1" t="n"/>
      <c r="Z37" s="1" t="n"/>
      <c r="AA37" s="1" t="n"/>
    </row>
    <row r="38" ht="15" customHeight="1" s="339">
      <c r="A38" s="1" t="n"/>
      <c r="B38" s="1" t="n"/>
      <c r="C38" s="91" t="n"/>
      <c r="D38" s="143" t="n"/>
      <c r="E38" s="91" t="n"/>
      <c r="F38" s="217" t="n"/>
      <c r="G38" s="91" t="n"/>
      <c r="H38" s="91" t="n"/>
      <c r="I38" s="92" t="n"/>
      <c r="J38" s="106" t="n"/>
      <c r="K38" s="81">
        <f>IF(J38="","",IF(L38&lt;0,"Vencido hace "&amp;L38*-1&amp;" días",IF(L38=0,"Vence hoy",IF(L38&gt;0,"Le quedan "&amp;L38&amp;" días",""))))</f>
        <v/>
      </c>
      <c r="L38" s="77">
        <f>J38-L$8</f>
        <v/>
      </c>
      <c r="M38" s="83">
        <f>HYPERLINK("https://api.whatsapp.com/send?phone=57"&amp;E38&amp;"&amp;text="&amp;(IF(L38&lt;=0,"🚨 Hola, *"&amp;D38&amp;".*"&amp;"%0A"&amp;"%0A"&amp;"Su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"&amp;D38&amp;"."&amp;"%0A"&amp;"Le quedan "&amp;L38&amp;" días restantes de su membresía *_NETFLIX_*")),"💰")</f>
        <v/>
      </c>
      <c r="N38" s="83">
        <f>HYPERLINK("https://api.whatsapp.com/send?phone=57"&amp;E38&amp;"&amp;text=*_✅ ACTUALIZACIÓN DE CONTRASEÑA | NETFLIX_*"&amp;"%0A"&amp;"%0A"&amp;"💻 Correo: *"&amp;G38&amp;"*"&amp;"%0A"&amp;"🔐 Nueva Contraseña: *"&amp;H38&amp;"*","🔐")</f>
        <v/>
      </c>
      <c r="O38" s="84">
        <f>HYPERLINK("https://api.whatsapp.com/send?phone=57"&amp;E38&amp;"&amp;text=*_🍿 NE7FLlX ORIGINAL_*"&amp;"%0A"&amp;"%0A"&amp;"*📧 Correo:* "&amp;G38&amp;"%0A"&amp;"*🔑 Contraseña:* "&amp;H38&amp;"%0A"&amp;"%0A"&amp;"*☑️ Perfil:* "&amp;C38&amp;"%0A"&amp;"*🔐 PIN:* "&amp;F38&amp;"%0A"&amp;"%0A"&amp;"*📍 Vence:* "&amp;J38,"💻")</f>
        <v/>
      </c>
      <c r="P38" s="221" t="n"/>
      <c r="Q38" s="222" t="n"/>
      <c r="R38" s="223" t="n"/>
      <c r="S38" s="81">
        <f>IF(R38="","",IF(T38&lt;0,"Vencido hace "&amp;T38*-1&amp;" días",IF(T38=0,"Vence hoy",IF(T38&gt;0,"Le quedan "&amp;T38&amp;" días",""))))</f>
        <v/>
      </c>
      <c r="T38" s="89">
        <f>R38-TODAY()</f>
        <v/>
      </c>
      <c r="U38" s="1" t="n"/>
      <c r="V38" s="1" t="n"/>
      <c r="W38" s="1" t="n"/>
      <c r="X38" s="1" t="n"/>
      <c r="Y38" s="1" t="n"/>
      <c r="Z38" s="1" t="n"/>
      <c r="AA38" s="1" t="n"/>
    </row>
    <row r="39" ht="6.75" customHeight="1" s="339">
      <c r="A39" s="1" t="n"/>
      <c r="B39" s="1" t="n"/>
      <c r="C39" s="226" t="n"/>
      <c r="D39" s="227" t="n"/>
      <c r="E39" s="226" t="n"/>
      <c r="F39" s="228" t="n"/>
      <c r="G39" s="226" t="n"/>
      <c r="H39" s="226" t="n"/>
      <c r="I39" s="229" t="n"/>
      <c r="J39" s="230" t="n"/>
      <c r="K39" s="81">
        <f>IF(J39="","",IF(L39&lt;0,"Vencido hace "&amp;L39*-1&amp;" días",IF(L39=0,"Vence hoy",IF(L39&gt;0,"Le quedan "&amp;L39&amp;" días",""))))</f>
        <v/>
      </c>
      <c r="L39" s="77">
        <f>J39-L$8</f>
        <v/>
      </c>
      <c r="M39" s="231" t="n"/>
      <c r="N39" s="232" t="n"/>
      <c r="O39" s="231" t="n"/>
      <c r="P39" s="231" t="n"/>
      <c r="Q39" s="232" t="n"/>
      <c r="R39" s="233" t="n"/>
      <c r="S39" s="81">
        <f>IF(R39="","",IF(T39&lt;0,"Vencido hace "&amp;T39*-1&amp;" días",IF(T39=0,"Vence hoy",IF(T39&gt;0,"Le quedan "&amp;T39&amp;" días",""))))</f>
        <v/>
      </c>
      <c r="T39" s="89">
        <f>R39-TODAY()</f>
        <v/>
      </c>
      <c r="U39" s="1" t="n"/>
      <c r="V39" s="1" t="n"/>
      <c r="W39" s="1" t="n"/>
      <c r="X39" s="1" t="n"/>
      <c r="Y39" s="1" t="n"/>
      <c r="Z39" s="1" t="n"/>
      <c r="AA39" s="1" t="n"/>
    </row>
    <row r="40" ht="15" customHeight="1" s="339">
      <c r="A40" s="1" t="n"/>
      <c r="B40" s="1" t="n"/>
      <c r="C40" s="91" t="n"/>
      <c r="D40" s="143" t="n"/>
      <c r="E40" s="91" t="n"/>
      <c r="F40" s="217" t="n"/>
      <c r="G40" s="91" t="n"/>
      <c r="H40" s="91" t="n"/>
      <c r="I40" s="92" t="n"/>
      <c r="J40" s="106" t="n"/>
      <c r="K40" s="81">
        <f>IF(J40="","",IF(L40&lt;0,"Vencido hace "&amp;L40*-1&amp;" días",IF(L40=0,"Vence hoy",IF(L40&gt;0,"Le quedan "&amp;L40&amp;" días",""))))</f>
        <v/>
      </c>
      <c r="L40" s="77">
        <f>J40-L$8</f>
        <v/>
      </c>
      <c r="M40" s="83">
        <f>HYPERLINK("https://api.whatsapp.com/send?phone=57"&amp;E40&amp;"&amp;text="&amp;(IF(L40&lt;=0,"🚨 Hola, *"&amp;D40&amp;".*"&amp;"%0A"&amp;"%0A"&amp;"Su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"&amp;D40&amp;"."&amp;"%0A"&amp;"Le quedan "&amp;L40&amp;" días restantes de su membresía *_NETFLIX_*")),"💰")</f>
        <v/>
      </c>
      <c r="N40" s="83">
        <f>HYPERLINK("https://api.whatsapp.com/send?phone=57"&amp;E40&amp;"&amp;text=*_✅ ACTUALIZACIÓN DE CONTRASEÑA | NETFLIX_*"&amp;"%0A"&amp;"%0A"&amp;"💻 Correo: *"&amp;G40&amp;"*"&amp;"%0A"&amp;"🔐 Nueva Contraseña: *"&amp;H40&amp;"*","🔐")</f>
        <v/>
      </c>
      <c r="O40" s="84">
        <f>HYPERLINK("https://api.whatsapp.com/send?phone=57"&amp;E40&amp;"&amp;text=*_🍿 NE7FLlX ORIGINAL_*"&amp;"%0A"&amp;"%0A"&amp;"*📧 Correo:* "&amp;G40&amp;"%0A"&amp;"*🔑 Contraseña:* "&amp;H40&amp;"%0A"&amp;"%0A"&amp;"*☑️ Perfil:* "&amp;C40&amp;"%0A"&amp;"*🔐 PIN:* "&amp;F40&amp;"%0A"&amp;"%0A"&amp;"*📍 Vence:* "&amp;J40,"💻")</f>
        <v/>
      </c>
      <c r="P40" s="218" t="n"/>
      <c r="Q40" s="219" t="n"/>
      <c r="R40" s="220" t="n"/>
      <c r="S40" s="81">
        <f>IF(R40="","",IF(T40&lt;0,"Vencido hace "&amp;T40*-1&amp;" días",IF(T40=0,"Vence hoy",IF(T40&gt;0,"Le quedan "&amp;T40&amp;" días",""))))</f>
        <v/>
      </c>
      <c r="T40" s="89">
        <f>R40-TODAY()</f>
        <v/>
      </c>
      <c r="U40" s="1" t="n"/>
      <c r="V40" s="1" t="n"/>
      <c r="W40" s="1" t="n"/>
      <c r="X40" s="1" t="n"/>
      <c r="Y40" s="1" t="n"/>
      <c r="Z40" s="1" t="n"/>
      <c r="AA40" s="1" t="n"/>
    </row>
    <row r="41" ht="15" customHeight="1" s="339">
      <c r="A41" s="1" t="n"/>
      <c r="B41" s="1" t="n"/>
      <c r="C41" s="91" t="n"/>
      <c r="D41" s="143" t="n"/>
      <c r="E41" s="91" t="n"/>
      <c r="F41" s="217" t="n"/>
      <c r="G41" s="91" t="n"/>
      <c r="H41" s="91" t="n"/>
      <c r="I41" s="92" t="n"/>
      <c r="J41" s="106" t="n"/>
      <c r="K41" s="81">
        <f>IF(J41="","",IF(L41&lt;0,"Vencido hace "&amp;L41*-1&amp;" días",IF(L41=0,"Vence hoy",IF(L41&gt;0,"Le quedan "&amp;L41&amp;" días",""))))</f>
        <v/>
      </c>
      <c r="L41" s="77">
        <f>J41-L$8</f>
        <v/>
      </c>
      <c r="M41" s="83">
        <f>HYPERLINK("https://api.whatsapp.com/send?phone=57"&amp;E41&amp;"&amp;text="&amp;(IF(L41&lt;=0,"🚨 Hola, *"&amp;D41&amp;".*"&amp;"%0A"&amp;"%0A"&amp;"Su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"&amp;D41&amp;"."&amp;"%0A"&amp;"Le quedan "&amp;L41&amp;" días restantes de su membresía *_NETFLIX_*")),"💰")</f>
        <v/>
      </c>
      <c r="N41" s="83">
        <f>HYPERLINK("https://api.whatsapp.com/send?phone=57"&amp;E41&amp;"&amp;text=*_✅ ACTUALIZACIÓN DE CONTRASEÑA | NETFLIX_*"&amp;"%0A"&amp;"%0A"&amp;"💻 Correo: *"&amp;G41&amp;"*"&amp;"%0A"&amp;"🔐 Nueva Contraseña: *"&amp;H41&amp;"*","🔐")</f>
        <v/>
      </c>
      <c r="O41" s="84">
        <f>HYPERLINK("https://api.whatsapp.com/send?phone=57"&amp;E41&amp;"&amp;text=*_🍿 NE7FLlX ORIGINAL_*"&amp;"%0A"&amp;"%0A"&amp;"*📧 Correo:* "&amp;G41&amp;"%0A"&amp;"*🔑 Contraseña:* "&amp;H41&amp;"%0A"&amp;"%0A"&amp;"*☑️ Perfil:* "&amp;C41&amp;"%0A"&amp;"*🔐 PIN:* "&amp;F41&amp;"%0A"&amp;"%0A"&amp;"*📍 Vence:* "&amp;J41,"💻")</f>
        <v/>
      </c>
      <c r="P41" s="221" t="n"/>
      <c r="Q41" s="222" t="n"/>
      <c r="R41" s="223" t="n"/>
      <c r="S41" s="81">
        <f>IF(R41="","",IF(T41&lt;0,"Vencido hace "&amp;T41*-1&amp;" días",IF(T41=0,"Vence hoy",IF(T41&gt;0,"Le quedan "&amp;T41&amp;" días",""))))</f>
        <v/>
      </c>
      <c r="T41" s="89">
        <f>R41-TODAY()</f>
        <v/>
      </c>
      <c r="U41" s="1" t="n"/>
      <c r="V41" s="1" t="n"/>
      <c r="W41" s="1" t="n"/>
      <c r="X41" s="1" t="n"/>
      <c r="Y41" s="1" t="n"/>
      <c r="Z41" s="1" t="n"/>
      <c r="AA41" s="1" t="n"/>
    </row>
    <row r="42" ht="15" customHeight="1" s="339">
      <c r="A42" s="1" t="n"/>
      <c r="B42" s="1" t="n"/>
      <c r="C42" s="91" t="n"/>
      <c r="D42" s="143" t="n"/>
      <c r="E42" s="91" t="n"/>
      <c r="F42" s="217" t="n"/>
      <c r="G42" s="91" t="n"/>
      <c r="H42" s="91" t="n"/>
      <c r="I42" s="92" t="n"/>
      <c r="J42" s="106" t="n"/>
      <c r="K42" s="81">
        <f>IF(J42="","",IF(L42&lt;0,"Vencido hace "&amp;L42*-1&amp;" días",IF(L42=0,"Vence hoy",IF(L42&gt;0,"Le quedan "&amp;L42&amp;" días",""))))</f>
        <v/>
      </c>
      <c r="L42" s="77">
        <f>J42-L$8</f>
        <v/>
      </c>
      <c r="M42" s="83">
        <f>HYPERLINK("https://api.whatsapp.com/send?phone=57"&amp;E42&amp;"&amp;text="&amp;(IF(L42&lt;=0,"🚨 Hola, *"&amp;D42&amp;".*"&amp;"%0A"&amp;"%0A"&amp;"Su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"&amp;D42&amp;"."&amp;"%0A"&amp;"Le quedan "&amp;L42&amp;" días restantes de su membresía *_NETFLIX_*")),"💰")</f>
        <v/>
      </c>
      <c r="N42" s="83">
        <f>HYPERLINK("https://api.whatsapp.com/send?phone=57"&amp;E42&amp;"&amp;text=*_✅ ACTUALIZACIÓN DE CONTRASEÑA | NETFLIX_*"&amp;"%0A"&amp;"%0A"&amp;"💻 Correo: *"&amp;G42&amp;"*"&amp;"%0A"&amp;"🔐 Nueva Contraseña: *"&amp;H42&amp;"*","🔐")</f>
        <v/>
      </c>
      <c r="O42" s="84">
        <f>HYPERLINK("https://api.whatsapp.com/send?phone=57"&amp;E42&amp;"&amp;text=*_🍿 NE7FLlX ORIGINAL_*"&amp;"%0A"&amp;"%0A"&amp;"*📧 Correo:* "&amp;G42&amp;"%0A"&amp;"*🔑 Contraseña:* "&amp;H42&amp;"%0A"&amp;"%0A"&amp;"*☑️ Perfil:* "&amp;C42&amp;"%0A"&amp;"*🔐 PIN:* "&amp;F42&amp;"%0A"&amp;"%0A"&amp;"*📍 Vence:* "&amp;J42,"💻")</f>
        <v/>
      </c>
      <c r="P42" s="224" t="n"/>
      <c r="Q42" s="225" t="n"/>
      <c r="R42" s="5" t="n"/>
      <c r="S42" s="81">
        <f>IF(R42="","",IF(T42&lt;0,"Vencido hace "&amp;T42*-1&amp;" días",IF(T42=0,"Vence hoy",IF(T42&gt;0,"Le quedan "&amp;T42&amp;" días",""))))</f>
        <v/>
      </c>
      <c r="T42" s="89">
        <f>R42-TODAY()</f>
        <v/>
      </c>
      <c r="U42" s="1" t="n"/>
      <c r="V42" s="1" t="n"/>
      <c r="W42" s="1" t="n"/>
      <c r="X42" s="1" t="n"/>
      <c r="Y42" s="1" t="n"/>
      <c r="Z42" s="1" t="n"/>
      <c r="AA42" s="1" t="n"/>
    </row>
    <row r="43" ht="15" customHeight="1" s="339">
      <c r="A43" s="1" t="n"/>
      <c r="B43" s="1" t="n"/>
      <c r="C43" s="91" t="n"/>
      <c r="D43" s="143" t="n"/>
      <c r="E43" s="91" t="n"/>
      <c r="F43" s="217" t="n"/>
      <c r="G43" s="91" t="n"/>
      <c r="H43" s="91" t="n"/>
      <c r="I43" s="92" t="n"/>
      <c r="J43" s="106" t="n"/>
      <c r="K43" s="81">
        <f>IF(J43="","",IF(L43&lt;0,"Vencido hace "&amp;L43*-1&amp;" días",IF(L43=0,"Vence hoy",IF(L43&gt;0,"Le quedan "&amp;L43&amp;" días",""))))</f>
        <v/>
      </c>
      <c r="L43" s="77">
        <f>J43-L$8</f>
        <v/>
      </c>
      <c r="M43" s="83">
        <f>HYPERLINK("https://api.whatsapp.com/send?phone=57"&amp;E43&amp;"&amp;text="&amp;(IF(L43&lt;=0,"🚨 Hola, *"&amp;D43&amp;".*"&amp;"%0A"&amp;"%0A"&amp;"Su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"&amp;D43&amp;"."&amp;"%0A"&amp;"Le quedan "&amp;L43&amp;" días restantes de su membresía *_NETFLIX_*")),"💰")</f>
        <v/>
      </c>
      <c r="N43" s="83">
        <f>HYPERLINK("https://api.whatsapp.com/send?phone=57"&amp;E43&amp;"&amp;text=*_✅ ACTUALIZACIÓN DE CONTRASEÑA | NETFLIX_*"&amp;"%0A"&amp;"%0A"&amp;"💻 Correo: *"&amp;G43&amp;"*"&amp;"%0A"&amp;"🔐 Nueva Contraseña: *"&amp;H43&amp;"*","🔐")</f>
        <v/>
      </c>
      <c r="O43" s="84">
        <f>HYPERLINK("https://api.whatsapp.com/send?phone=57"&amp;E43&amp;"&amp;text=*_🍿 NE7FLlX ORIGINAL_*"&amp;"%0A"&amp;"%0A"&amp;"*📧 Correo:* "&amp;G43&amp;"%0A"&amp;"*🔑 Contraseña:* "&amp;H43&amp;"%0A"&amp;"%0A"&amp;"*☑️ Perfil:* "&amp;C43&amp;"%0A"&amp;"*🔐 PIN:* "&amp;F43&amp;"%0A"&amp;"%0A"&amp;"*📍 Vence:* "&amp;J43,"💻")</f>
        <v/>
      </c>
      <c r="P43" s="218" t="n"/>
      <c r="Q43" s="219" t="n"/>
      <c r="R43" s="220" t="n"/>
      <c r="S43" s="81">
        <f>IF(R43="","",IF(T43&lt;0,"Vencido hace "&amp;T43*-1&amp;" días",IF(T43=0,"Vence hoy",IF(T43&gt;0,"Le quedan "&amp;T43&amp;" días",""))))</f>
        <v/>
      </c>
      <c r="T43" s="89">
        <f>R43-TODAY()</f>
        <v/>
      </c>
      <c r="U43" s="1" t="n"/>
      <c r="V43" s="1" t="n"/>
      <c r="W43" s="1" t="n"/>
      <c r="X43" s="1" t="n"/>
      <c r="Y43" s="1" t="n"/>
      <c r="Z43" s="1" t="n"/>
      <c r="AA43" s="1" t="n"/>
    </row>
    <row r="44" ht="15" customHeight="1" s="339">
      <c r="A44" s="1" t="n"/>
      <c r="B44" s="1" t="n"/>
      <c r="C44" s="91" t="n"/>
      <c r="D44" s="143" t="n"/>
      <c r="E44" s="91" t="n"/>
      <c r="F44" s="217" t="n"/>
      <c r="G44" s="91" t="n"/>
      <c r="H44" s="91" t="n"/>
      <c r="I44" s="92" t="n"/>
      <c r="J44" s="106" t="n"/>
      <c r="K44" s="81">
        <f>IF(J44="","",IF(L44&lt;0,"Vencido hace "&amp;L44*-1&amp;" días",IF(L44=0,"Vence hoy",IF(L44&gt;0,"Le quedan "&amp;L44&amp;" días",""))))</f>
        <v/>
      </c>
      <c r="L44" s="77">
        <f>J44-L$8</f>
        <v/>
      </c>
      <c r="M44" s="83">
        <f>HYPERLINK("https://api.whatsapp.com/send?phone=57"&amp;E44&amp;"&amp;text="&amp;(IF(L44&lt;=0,"🚨 Hola, *"&amp;D44&amp;".*"&amp;"%0A"&amp;"%0A"&amp;"Su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"&amp;D44&amp;"."&amp;"%0A"&amp;"Le quedan "&amp;L44&amp;" días restantes de su membresía *_NETFLIX_*")),"💰")</f>
        <v/>
      </c>
      <c r="N44" s="83">
        <f>HYPERLINK("https://api.whatsapp.com/send?phone=57"&amp;E44&amp;"&amp;text=*_✅ ACTUALIZACIÓN DE CONTRASEÑA | NETFLIX_*"&amp;"%0A"&amp;"%0A"&amp;"💻 Correo: *"&amp;G44&amp;"*"&amp;"%0A"&amp;"🔐 Nueva Contraseña: *"&amp;H44&amp;"*","🔐")</f>
        <v/>
      </c>
      <c r="O44" s="84">
        <f>HYPERLINK("https://api.whatsapp.com/send?phone=57"&amp;E44&amp;"&amp;text=*_🍿 NE7FLlX ORIGINAL_*"&amp;"%0A"&amp;"%0A"&amp;"*📧 Correo:* "&amp;G44&amp;"%0A"&amp;"*🔑 Contraseña:* "&amp;H44&amp;"%0A"&amp;"%0A"&amp;"*☑️ Perfil:* "&amp;C44&amp;"%0A"&amp;"*🔐 PIN:* "&amp;F44&amp;"%0A"&amp;"%0A"&amp;"*📍 Vence:* "&amp;J44,"💻")</f>
        <v/>
      </c>
      <c r="P44" s="221" t="n"/>
      <c r="Q44" s="222" t="n"/>
      <c r="R44" s="223" t="n"/>
      <c r="S44" s="81">
        <f>IF(R44="","",IF(T44&lt;0,"Vencido hace "&amp;T44*-1&amp;" días",IF(T44=0,"Vence hoy",IF(T44&gt;0,"Le quedan "&amp;T44&amp;" días",""))))</f>
        <v/>
      </c>
      <c r="T44" s="89">
        <f>R44-TODAY()</f>
        <v/>
      </c>
      <c r="U44" s="1" t="n"/>
      <c r="V44" s="1" t="n"/>
      <c r="W44" s="1" t="n"/>
      <c r="X44" s="1" t="n"/>
      <c r="Y44" s="1" t="n"/>
      <c r="Z44" s="1" t="n"/>
      <c r="AA44" s="1" t="n"/>
    </row>
    <row r="45" ht="6.75" customHeight="1" s="339">
      <c r="A45" s="1" t="n"/>
      <c r="B45" s="1" t="n"/>
      <c r="C45" s="226" t="n"/>
      <c r="D45" s="227" t="n"/>
      <c r="E45" s="226" t="n"/>
      <c r="F45" s="228" t="n"/>
      <c r="G45" s="226" t="n"/>
      <c r="H45" s="226" t="n"/>
      <c r="I45" s="229" t="n"/>
      <c r="J45" s="230" t="n"/>
      <c r="K45" s="81">
        <f>IF(J45="","",IF(L45&lt;0,"Vencido hace "&amp;L45*-1&amp;" días",IF(L45=0,"Vence hoy",IF(L45&gt;0,"Le quedan "&amp;L45&amp;" días",""))))</f>
        <v/>
      </c>
      <c r="L45" s="77">
        <f>J45-L$8</f>
        <v/>
      </c>
      <c r="M45" s="231" t="n"/>
      <c r="N45" s="232" t="n"/>
      <c r="O45" s="231" t="n"/>
      <c r="P45" s="231" t="n"/>
      <c r="Q45" s="232" t="n"/>
      <c r="R45" s="233" t="n"/>
      <c r="S45" s="81">
        <f>IF(R45="","",IF(T45&lt;0,"Vencido hace "&amp;T45*-1&amp;" días",IF(T45=0,"Vence hoy",IF(T45&gt;0,"Le quedan "&amp;T45&amp;" días",""))))</f>
        <v/>
      </c>
      <c r="T45" s="89">
        <f>R45-TODAY()</f>
        <v/>
      </c>
      <c r="U45" s="1" t="n"/>
      <c r="V45" s="1" t="n"/>
      <c r="W45" s="1" t="n"/>
      <c r="X45" s="1" t="n"/>
      <c r="Y45" s="1" t="n"/>
      <c r="Z45" s="1" t="n"/>
      <c r="AA45" s="1" t="n"/>
    </row>
    <row r="46" ht="15" customHeight="1" s="339">
      <c r="A46" s="1" t="n"/>
      <c r="B46" s="1" t="n"/>
      <c r="C46" s="91" t="n"/>
      <c r="D46" s="143" t="n"/>
      <c r="E46" s="91" t="n"/>
      <c r="F46" s="217" t="n"/>
      <c r="G46" s="91" t="n"/>
      <c r="H46" s="91" t="n"/>
      <c r="I46" s="92" t="n"/>
      <c r="J46" s="106" t="n"/>
      <c r="K46" s="81">
        <f>IF(J46="","",IF(L46&lt;0,"Vencido hace "&amp;L46*-1&amp;" días",IF(L46=0,"Vence hoy",IF(L46&gt;0,"Le quedan "&amp;L46&amp;" días",""))))</f>
        <v/>
      </c>
      <c r="L46" s="77">
        <f>J46-L$8</f>
        <v/>
      </c>
      <c r="M46" s="83">
        <f>HYPERLINK("https://api.whatsapp.com/send?phone=57"&amp;E46&amp;"&amp;text="&amp;(IF(L46&lt;=0,"🚨 Hola, *"&amp;D46&amp;".*"&amp;"%0A"&amp;"%0A"&amp;"Su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"&amp;D46&amp;"."&amp;"%0A"&amp;"Le quedan "&amp;L46&amp;" días restantes de su membresía *_NETFLIX_*")),"💰")</f>
        <v/>
      </c>
      <c r="N46" s="83">
        <f>HYPERLINK("https://api.whatsapp.com/send?phone=57"&amp;E46&amp;"&amp;text=*_✅ ACTUALIZACIÓN DE CONTRASEÑA | NETFLIX_*"&amp;"%0A"&amp;"%0A"&amp;"💻 Correo: *"&amp;G46&amp;"*"&amp;"%0A"&amp;"🔐 Nueva Contraseña: *"&amp;H46&amp;"*","🔐")</f>
        <v/>
      </c>
      <c r="O46" s="84">
        <f>HYPERLINK("https://api.whatsapp.com/send?phone=57"&amp;E46&amp;"&amp;text=*_🍿 NE7FLlX ORIGINAL_*"&amp;"%0A"&amp;"%0A"&amp;"*📧 Correo:* "&amp;G46&amp;"%0A"&amp;"*🔑 Contraseña:* "&amp;H46&amp;"%0A"&amp;"%0A"&amp;"*☑️ Perfil:* "&amp;C46&amp;"%0A"&amp;"*🔐 PIN:* "&amp;F46&amp;"%0A"&amp;"%0A"&amp;"*📍 Vence:* "&amp;J46,"💻")</f>
        <v/>
      </c>
      <c r="P46" s="218" t="n"/>
      <c r="Q46" s="219" t="n"/>
      <c r="R46" s="220" t="n"/>
      <c r="S46" s="81">
        <f>IF(R46="","",IF(T46&lt;0,"Vencido hace "&amp;T46*-1&amp;" días",IF(T46=0,"Vence hoy",IF(T46&gt;0,"Le quedan "&amp;T46&amp;" días",""))))</f>
        <v/>
      </c>
      <c r="T46" s="89">
        <f>R46-TODAY()</f>
        <v/>
      </c>
      <c r="U46" s="1" t="n"/>
      <c r="V46" s="1" t="n"/>
      <c r="W46" s="1" t="n"/>
      <c r="X46" s="1" t="n"/>
      <c r="Y46" s="1" t="n"/>
      <c r="Z46" s="1" t="n"/>
      <c r="AA46" s="1" t="n"/>
    </row>
    <row r="47" ht="15" customHeight="1" s="339">
      <c r="A47" s="1" t="n"/>
      <c r="B47" s="1" t="n"/>
      <c r="C47" s="91" t="n"/>
      <c r="D47" s="143" t="n"/>
      <c r="E47" s="91" t="n"/>
      <c r="F47" s="217" t="n"/>
      <c r="G47" s="91" t="n"/>
      <c r="H47" s="91" t="n"/>
      <c r="I47" s="92" t="n"/>
      <c r="J47" s="106" t="n"/>
      <c r="K47" s="81">
        <f>IF(J47="","",IF(L47&lt;0,"Vencido hace "&amp;L47*-1&amp;" días",IF(L47=0,"Vence hoy",IF(L47&gt;0,"Le quedan "&amp;L47&amp;" días",""))))</f>
        <v/>
      </c>
      <c r="L47" s="77">
        <f>J47-L$8</f>
        <v/>
      </c>
      <c r="M47" s="83">
        <f>HYPERLINK("https://api.whatsapp.com/send?phone=57"&amp;E47&amp;"&amp;text="&amp;(IF(L47&lt;=0,"🚨 Hola, *"&amp;D47&amp;".*"&amp;"%0A"&amp;"%0A"&amp;"Su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"&amp;D47&amp;"."&amp;"%0A"&amp;"Le quedan "&amp;L47&amp;" días restantes de su membresía *_NETFLIX_*")),"💰")</f>
        <v/>
      </c>
      <c r="N47" s="83">
        <f>HYPERLINK("https://api.whatsapp.com/send?phone=57"&amp;E47&amp;"&amp;text=*_✅ ACTUALIZACIÓN DE CONTRASEÑA | NETFLIX_*"&amp;"%0A"&amp;"%0A"&amp;"💻 Correo: *"&amp;G47&amp;"*"&amp;"%0A"&amp;"🔐 Nueva Contraseña: *"&amp;H47&amp;"*","🔐")</f>
        <v/>
      </c>
      <c r="O47" s="84">
        <f>HYPERLINK("https://api.whatsapp.com/send?phone=57"&amp;E47&amp;"&amp;text=*_🍿 NE7FLlX ORIGINAL_*"&amp;"%0A"&amp;"%0A"&amp;"*📧 Correo:* "&amp;G47&amp;"%0A"&amp;"*🔑 Contraseña:* "&amp;H47&amp;"%0A"&amp;"%0A"&amp;"*☑️ Perfil:* "&amp;C47&amp;"%0A"&amp;"*🔐 PIN:* "&amp;F47&amp;"%0A"&amp;"%0A"&amp;"*📍 Vence:* "&amp;J47,"💻")</f>
        <v/>
      </c>
      <c r="P47" s="221" t="n"/>
      <c r="Q47" s="222" t="n"/>
      <c r="R47" s="223" t="n"/>
      <c r="S47" s="81">
        <f>IF(R47="","",IF(T47&lt;0,"Vencido hace "&amp;T47*-1&amp;" días",IF(T47=0,"Vence hoy",IF(T47&gt;0,"Le quedan "&amp;T47&amp;" días",""))))</f>
        <v/>
      </c>
      <c r="T47" s="89">
        <f>R47-TODAY()</f>
        <v/>
      </c>
      <c r="U47" s="1" t="n"/>
      <c r="V47" s="1" t="n"/>
      <c r="W47" s="1" t="n"/>
      <c r="X47" s="1" t="n"/>
      <c r="Y47" s="1" t="n"/>
      <c r="Z47" s="1" t="n"/>
      <c r="AA47" s="1" t="n"/>
    </row>
    <row r="48" ht="15" customHeight="1" s="339">
      <c r="A48" s="1" t="n"/>
      <c r="B48" s="1" t="n"/>
      <c r="C48" s="91" t="n"/>
      <c r="D48" s="143" t="n"/>
      <c r="E48" s="91" t="n"/>
      <c r="F48" s="217" t="n"/>
      <c r="G48" s="91" t="n"/>
      <c r="H48" s="91" t="n"/>
      <c r="I48" s="92" t="n"/>
      <c r="J48" s="106" t="n"/>
      <c r="K48" s="81">
        <f>IF(J48="","",IF(L48&lt;0,"Vencido hace "&amp;L48*-1&amp;" días",IF(L48=0,"Vence hoy",IF(L48&gt;0,"Le quedan "&amp;L48&amp;" días",""))))</f>
        <v/>
      </c>
      <c r="L48" s="77">
        <f>J48-L$8</f>
        <v/>
      </c>
      <c r="M48" s="83">
        <f>HYPERLINK("https://api.whatsapp.com/send?phone=57"&amp;E48&amp;"&amp;text="&amp;(IF(L48&lt;=0,"🚨 Hola, *"&amp;D48&amp;".*"&amp;"%0A"&amp;"%0A"&amp;"Su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"&amp;D48&amp;"."&amp;"%0A"&amp;"Le quedan "&amp;L48&amp;" días restantes de su membresía *_NETFLIX_*")),"💰")</f>
        <v/>
      </c>
      <c r="N48" s="83">
        <f>HYPERLINK("https://api.whatsapp.com/send?phone=57"&amp;E48&amp;"&amp;text=*_✅ ACTUALIZACIÓN DE CONTRASEÑA | NETFLIX_*"&amp;"%0A"&amp;"%0A"&amp;"💻 Correo: *"&amp;G48&amp;"*"&amp;"%0A"&amp;"🔐 Nueva Contraseña: *"&amp;H48&amp;"*","🔐")</f>
        <v/>
      </c>
      <c r="O48" s="84">
        <f>HYPERLINK("https://api.whatsapp.com/send?phone=57"&amp;E48&amp;"&amp;text=*_🍿 NE7FLlX ORIGINAL_*"&amp;"%0A"&amp;"%0A"&amp;"*📧 Correo:* "&amp;G48&amp;"%0A"&amp;"*🔑 Contraseña:* "&amp;H48&amp;"%0A"&amp;"%0A"&amp;"*☑️ Perfil:* "&amp;C48&amp;"%0A"&amp;"*🔐 PIN:* "&amp;F48&amp;"%0A"&amp;"%0A"&amp;"*📍 Vence:* "&amp;J48,"💻")</f>
        <v/>
      </c>
      <c r="P48" s="224" t="n"/>
      <c r="Q48" s="225" t="n"/>
      <c r="R48" s="5" t="n"/>
      <c r="S48" s="81">
        <f>IF(R48="","",IF(T48&lt;0,"Vencido hace "&amp;T48*-1&amp;" días",IF(T48=0,"Vence hoy",IF(T48&gt;0,"Le quedan "&amp;T48&amp;" días",""))))</f>
        <v/>
      </c>
      <c r="T48" s="89">
        <f>R48-TODAY()</f>
        <v/>
      </c>
      <c r="U48" s="1" t="n"/>
      <c r="V48" s="1" t="n"/>
      <c r="W48" s="1" t="n"/>
      <c r="X48" s="1" t="n"/>
      <c r="Y48" s="1" t="n"/>
      <c r="Z48" s="1" t="n"/>
      <c r="AA48" s="1" t="n"/>
    </row>
    <row r="49" ht="15" customHeight="1" s="339">
      <c r="A49" s="1" t="n"/>
      <c r="B49" s="1" t="n"/>
      <c r="C49" s="91" t="n"/>
      <c r="D49" s="143" t="n"/>
      <c r="E49" s="91" t="n"/>
      <c r="F49" s="217" t="n"/>
      <c r="G49" s="91" t="n"/>
      <c r="H49" s="91" t="n"/>
      <c r="I49" s="92" t="n"/>
      <c r="J49" s="106" t="n"/>
      <c r="K49" s="81">
        <f>IF(J49="","",IF(L49&lt;0,"Vencido hace "&amp;L49*-1&amp;" días",IF(L49=0,"Vence hoy",IF(L49&gt;0,"Le quedan "&amp;L49&amp;" días",""))))</f>
        <v/>
      </c>
      <c r="L49" s="77">
        <f>J49-L$8</f>
        <v/>
      </c>
      <c r="M49" s="83">
        <f>HYPERLINK("https://api.whatsapp.com/send?phone=57"&amp;E49&amp;"&amp;text="&amp;(IF(L49&lt;=0,"🚨 Hola, *"&amp;D49&amp;".*"&amp;"%0A"&amp;"%0A"&amp;"Su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"&amp;D49&amp;"."&amp;"%0A"&amp;"Le quedan "&amp;L49&amp;" días restantes de su membresía *_NETFLIX_*")),"💰")</f>
        <v/>
      </c>
      <c r="N49" s="83">
        <f>HYPERLINK("https://api.whatsapp.com/send?phone=57"&amp;E49&amp;"&amp;text=*_✅ ACTUALIZACIÓN DE CONTRASEÑA | NETFLIX_*"&amp;"%0A"&amp;"%0A"&amp;"💻 Correo: *"&amp;G49&amp;"*"&amp;"%0A"&amp;"🔐 Nueva Contraseña: *"&amp;H49&amp;"*","🔐")</f>
        <v/>
      </c>
      <c r="O49" s="84">
        <f>HYPERLINK("https://api.whatsapp.com/send?phone=57"&amp;E49&amp;"&amp;text=*_🍿 NE7FLlX ORIGINAL_*"&amp;"%0A"&amp;"%0A"&amp;"*📧 Correo:* "&amp;G49&amp;"%0A"&amp;"*🔑 Contraseña:* "&amp;H49&amp;"%0A"&amp;"%0A"&amp;"*☑️ Perfil:* "&amp;C49&amp;"%0A"&amp;"*🔐 PIN:* "&amp;F49&amp;"%0A"&amp;"%0A"&amp;"*📍 Vence:* "&amp;J49,"💻")</f>
        <v/>
      </c>
      <c r="P49" s="218" t="n"/>
      <c r="Q49" s="219" t="n"/>
      <c r="R49" s="220" t="n"/>
      <c r="S49" s="81">
        <f>IF(R49="","",IF(T49&lt;0,"Vencido hace "&amp;T49*-1&amp;" días",IF(T49=0,"Vence hoy",IF(T49&gt;0,"Le quedan "&amp;T49&amp;" días",""))))</f>
        <v/>
      </c>
      <c r="T49" s="89">
        <f>R49-TODAY()</f>
        <v/>
      </c>
      <c r="U49" s="1" t="n"/>
      <c r="V49" s="1" t="n"/>
      <c r="W49" s="1" t="n"/>
      <c r="X49" s="1" t="n"/>
      <c r="Y49" s="1" t="n"/>
      <c r="Z49" s="1" t="n"/>
      <c r="AA49" s="1" t="n"/>
    </row>
    <row r="50" ht="15.75" customHeight="1" s="339">
      <c r="A50" s="70" t="n"/>
      <c r="B50" s="70" t="n"/>
      <c r="C50" s="91" t="n"/>
      <c r="D50" s="143" t="n"/>
      <c r="E50" s="91" t="n"/>
      <c r="F50" s="217" t="n"/>
      <c r="G50" s="91" t="n"/>
      <c r="H50" s="91" t="n"/>
      <c r="I50" s="92" t="n"/>
      <c r="J50" s="106" t="n"/>
      <c r="K50" s="81">
        <f>IF(J50="","",IF(L50&lt;0,"Vencido hace "&amp;L50*-1&amp;" días",IF(L50=0,"Vence hoy",IF(L50&gt;0,"Le quedan "&amp;L50&amp;" días",""))))</f>
        <v/>
      </c>
      <c r="L50" s="77">
        <f>J50-L$8</f>
        <v/>
      </c>
      <c r="M50" s="83">
        <f>HYPERLINK("https://api.whatsapp.com/send?phone=57"&amp;E50&amp;"&amp;text="&amp;(IF(L50&lt;=0,"🚨 Hola, *"&amp;D50&amp;".*"&amp;"%0A"&amp;"%0A"&amp;"Su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"&amp;D50&amp;"."&amp;"%0A"&amp;"Le quedan "&amp;L50&amp;" días restantes de su membresía *_NETFLIX_*")),"💰")</f>
        <v/>
      </c>
      <c r="N50" s="83">
        <f>HYPERLINK("https://api.whatsapp.com/send?phone=57"&amp;E50&amp;"&amp;text=*_✅ ACTUALIZACIÓN DE CONTRASEÑA | NETFLIX_*"&amp;"%0A"&amp;"%0A"&amp;"💻 Correo: *"&amp;G50&amp;"*"&amp;"%0A"&amp;"🔐 Nueva Contraseña: *"&amp;H50&amp;"*","🔐")</f>
        <v/>
      </c>
      <c r="O50" s="84">
        <f>HYPERLINK("https://api.whatsapp.com/send?phone=57"&amp;E50&amp;"&amp;text=*_🍿 NE7FLlX ORIGINAL_*"&amp;"%0A"&amp;"%0A"&amp;"*📧 Correo:* "&amp;G50&amp;"%0A"&amp;"*🔑 Contraseña:* "&amp;H50&amp;"%0A"&amp;"%0A"&amp;"*☑️ Perfil:* "&amp;C50&amp;"%0A"&amp;"*🔐 PIN:* "&amp;F50&amp;"%0A"&amp;"%0A"&amp;"*📍 Vence:* "&amp;J50,"💻")</f>
        <v/>
      </c>
      <c r="P50" s="221" t="n"/>
      <c r="Q50" s="222" t="n"/>
      <c r="R50" s="223" t="n"/>
      <c r="S50" s="81">
        <f>IF(R50="","",IF(T50&lt;0,"Vencido hace "&amp;T50*-1&amp;" días",IF(T50=0,"Vence hoy",IF(T50&gt;0,"Le quedan "&amp;T50&amp;" días",""))))</f>
        <v/>
      </c>
      <c r="T50" s="89">
        <f>R50-TODAY()</f>
        <v/>
      </c>
      <c r="U50" s="70" t="n"/>
      <c r="V50" s="70" t="n"/>
      <c r="W50" s="70" t="n"/>
      <c r="X50" s="70" t="n"/>
      <c r="Y50" s="70" t="n"/>
      <c r="Z50" s="70" t="n"/>
      <c r="AA50" s="70" t="n"/>
    </row>
    <row r="51" ht="6.75" customHeight="1" s="339">
      <c r="A51" s="70" t="n"/>
      <c r="B51" s="70" t="n"/>
      <c r="C51" s="226" t="n"/>
      <c r="D51" s="227" t="n"/>
      <c r="E51" s="226" t="n"/>
      <c r="F51" s="228" t="n"/>
      <c r="G51" s="226" t="n"/>
      <c r="H51" s="226" t="n"/>
      <c r="I51" s="229" t="n"/>
      <c r="J51" s="230" t="n"/>
      <c r="K51" s="81">
        <f>IF(J51="","",IF(L51&lt;0,"Vencido hace "&amp;L51*-1&amp;" días",IF(L51=0,"Vence hoy",IF(L51&gt;0,"Le quedan "&amp;L51&amp;" días",""))))</f>
        <v/>
      </c>
      <c r="L51" s="77">
        <f>J51-L$8</f>
        <v/>
      </c>
      <c r="M51" s="231" t="n"/>
      <c r="N51" s="232" t="n"/>
      <c r="O51" s="231" t="n"/>
      <c r="P51" s="231" t="n"/>
      <c r="Q51" s="232" t="n"/>
      <c r="R51" s="233" t="n"/>
      <c r="S51" s="81">
        <f>IF(R51="","",IF(T51&lt;0,"Vencido hace "&amp;T51*-1&amp;" días",IF(T51=0,"Vence hoy",IF(T51&gt;0,"Le quedan "&amp;T51&amp;" días",""))))</f>
        <v/>
      </c>
      <c r="T51" s="89">
        <f>R51-TODAY()</f>
        <v/>
      </c>
      <c r="U51" s="70" t="n"/>
      <c r="V51" s="70" t="n"/>
      <c r="W51" s="70" t="n"/>
      <c r="X51" s="70" t="n"/>
      <c r="Y51" s="70" t="n"/>
      <c r="Z51" s="70" t="n"/>
      <c r="AA51" s="70" t="n"/>
    </row>
    <row r="52" ht="15.75" customHeight="1" s="339">
      <c r="A52" s="70" t="n"/>
      <c r="B52" s="70" t="n"/>
      <c r="C52" s="91" t="n"/>
      <c r="D52" s="143" t="n"/>
      <c r="E52" s="91" t="n"/>
      <c r="F52" s="91" t="n"/>
      <c r="G52" s="91" t="n"/>
      <c r="H52" s="91" t="n"/>
      <c r="I52" s="92" t="n"/>
      <c r="J52" s="106" t="n"/>
      <c r="K52" s="81">
        <f>IF(J52="","",IF(L52&lt;0,"Vencido hace "&amp;L52*-1&amp;" días",IF(L52=0,"Vence hoy",IF(L52&gt;0,"Le quedan "&amp;L52&amp;" días",""))))</f>
        <v/>
      </c>
      <c r="L52" s="77">
        <f>J52-L$8</f>
        <v/>
      </c>
      <c r="M52" s="83">
        <f>HYPERLINK("https://api.whatsapp.com/send?phone=57"&amp;E52&amp;"&amp;text="&amp;(IF(L52&lt;=0,"🚨 Hola, *"&amp;D52&amp;".*"&amp;"%0A"&amp;"%0A"&amp;"Su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"&amp;D52&amp;"."&amp;"%0A"&amp;"Le quedan "&amp;L52&amp;" días restantes de su membresía *_NETFLIX_*")),"💰")</f>
        <v/>
      </c>
      <c r="N52" s="83">
        <f>HYPERLINK("https://api.whatsapp.com/send?phone=57"&amp;E52&amp;"&amp;text=*_✅ ACTUALIZACIÓN DE CONTRASEÑA | NETFLIX_*"&amp;"%0A"&amp;"%0A"&amp;"💻 Correo: *"&amp;G52&amp;"*"&amp;"%0A"&amp;"🔐 Nueva Contraseña: *"&amp;H52&amp;"*","🔐")</f>
        <v/>
      </c>
      <c r="O52" s="84">
        <f>HYPERLINK("https://api.whatsapp.com/send?phone=57"&amp;E52&amp;"&amp;text=*_🍿 NE7FLlX ORIGINAL_*"&amp;"%0A"&amp;"%0A"&amp;"*📧 Correo:* "&amp;G52&amp;"%0A"&amp;"*🔑 Contraseña:* "&amp;H52&amp;"%0A"&amp;"%0A"&amp;"*☑️ Perfil:* "&amp;C52&amp;"%0A"&amp;"*🔐 PIN:* "&amp;F52&amp;"%0A"&amp;"%0A"&amp;"*📍 Vence:* "&amp;J52,"💻")</f>
        <v/>
      </c>
      <c r="P52" s="218" t="n"/>
      <c r="Q52" s="219" t="n"/>
      <c r="R52" s="220" t="n"/>
      <c r="S52" s="81">
        <f>IF(R52="","",IF(T52&lt;0,"Vencido hace "&amp;T52*-1&amp;" días",IF(T52=0,"Vence hoy",IF(T52&gt;0,"Le quedan "&amp;T52&amp;" días",""))))</f>
        <v/>
      </c>
      <c r="T52" s="89">
        <f>R52-TODAY()</f>
        <v/>
      </c>
      <c r="U52" s="70" t="n"/>
      <c r="V52" s="70" t="n"/>
      <c r="W52" s="70" t="n"/>
      <c r="X52" s="70" t="n"/>
      <c r="Y52" s="70" t="n"/>
      <c r="Z52" s="70" t="n"/>
      <c r="AA52" s="70" t="n"/>
    </row>
    <row r="53" ht="15.75" customHeight="1" s="339">
      <c r="A53" s="70" t="n"/>
      <c r="B53" s="70" t="n"/>
      <c r="C53" s="91" t="n"/>
      <c r="D53" s="143" t="n"/>
      <c r="E53" s="91" t="n"/>
      <c r="F53" s="91" t="n"/>
      <c r="G53" s="91" t="n"/>
      <c r="H53" s="91" t="n"/>
      <c r="I53" s="92" t="n"/>
      <c r="J53" s="106" t="n"/>
      <c r="K53" s="81">
        <f>IF(J53="","",IF(L53&lt;0,"Vencido hace "&amp;L53*-1&amp;" días",IF(L53=0,"Vence hoy",IF(L53&gt;0,"Le quedan "&amp;L53&amp;" días",""))))</f>
        <v/>
      </c>
      <c r="L53" s="77">
        <f>J53-L$8</f>
        <v/>
      </c>
      <c r="M53" s="83">
        <f>HYPERLINK("https://api.whatsapp.com/send?phone=57"&amp;E53&amp;"&amp;text="&amp;(IF(L53&lt;=0,"🚨 Hola, *"&amp;D53&amp;".*"&amp;"%0A"&amp;"%0A"&amp;"Su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"&amp;D53&amp;"."&amp;"%0A"&amp;"Le quedan "&amp;L53&amp;" días restantes de su membresía *_NETFLIX_*")),"💰")</f>
        <v/>
      </c>
      <c r="N53" s="83">
        <f>HYPERLINK("https://api.whatsapp.com/send?phone=57"&amp;E53&amp;"&amp;text=*_✅ ACTUALIZACIÓN DE CONTRASEÑA | NETFLIX_*"&amp;"%0A"&amp;"%0A"&amp;"💻 Correo: *"&amp;G53&amp;"*"&amp;"%0A"&amp;"🔐 Nueva Contraseña: *"&amp;H53&amp;"*","🔐")</f>
        <v/>
      </c>
      <c r="O53" s="84">
        <f>HYPERLINK("https://api.whatsapp.com/send?phone=57"&amp;E53&amp;"&amp;text=*_🍿 NE7FLlX ORIGINAL_*"&amp;"%0A"&amp;"%0A"&amp;"*📧 Correo:* "&amp;G53&amp;"%0A"&amp;"*🔑 Contraseña:* "&amp;H53&amp;"%0A"&amp;"%0A"&amp;"*☑️ Perfil:* "&amp;C53&amp;"%0A"&amp;"*🔐 PIN:* "&amp;F53&amp;"%0A"&amp;"%0A"&amp;"*📍 Vence:* "&amp;J53,"💻")</f>
        <v/>
      </c>
      <c r="P53" s="221" t="n"/>
      <c r="Q53" s="222" t="n"/>
      <c r="R53" s="223" t="n"/>
      <c r="S53" s="81">
        <f>IF(R53="","",IF(T53&lt;0,"Vencido hace "&amp;T53*-1&amp;" días",IF(T53=0,"Vence hoy",IF(T53&gt;0,"Le quedan "&amp;T53&amp;" días",""))))</f>
        <v/>
      </c>
      <c r="T53" s="89">
        <f>R53-TODAY()</f>
        <v/>
      </c>
      <c r="U53" s="70" t="n"/>
      <c r="V53" s="70" t="n"/>
      <c r="W53" s="70" t="n"/>
      <c r="X53" s="70" t="n"/>
      <c r="Y53" s="70" t="n"/>
      <c r="Z53" s="70" t="n"/>
      <c r="AA53" s="70" t="n"/>
    </row>
    <row r="54" ht="15.75" customHeight="1" s="339">
      <c r="A54" s="70" t="n"/>
      <c r="B54" s="70" t="n"/>
      <c r="C54" s="91" t="n"/>
      <c r="D54" s="143" t="n"/>
      <c r="E54" s="91" t="n"/>
      <c r="F54" s="91" t="n"/>
      <c r="G54" s="91" t="n"/>
      <c r="H54" s="91" t="n"/>
      <c r="I54" s="92" t="n"/>
      <c r="J54" s="106" t="n"/>
      <c r="K54" s="81">
        <f>IF(J54="","",IF(L54&lt;0,"Vencido hace "&amp;L54*-1&amp;" días",IF(L54=0,"Vence hoy",IF(L54&gt;0,"Le quedan "&amp;L54&amp;" días",""))))</f>
        <v/>
      </c>
      <c r="L54" s="77">
        <f>J54-L$8</f>
        <v/>
      </c>
      <c r="M54" s="83">
        <f>HYPERLINK("https://api.whatsapp.com/send?phone=57"&amp;E54&amp;"&amp;text="&amp;(IF(L54&lt;=0,"🚨 Hola, *"&amp;D54&amp;".*"&amp;"%0A"&amp;"%0A"&amp;"Su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"&amp;D54&amp;"."&amp;"%0A"&amp;"Le quedan "&amp;L54&amp;" días restantes de su membresía *_NETFLIX_*")),"💰")</f>
        <v/>
      </c>
      <c r="N54" s="83">
        <f>HYPERLINK("https://api.whatsapp.com/send?phone=57"&amp;E54&amp;"&amp;text=*_✅ ACTUALIZACIÓN DE CONTRASEÑA | NETFLIX_*"&amp;"%0A"&amp;"%0A"&amp;"💻 Correo: *"&amp;G54&amp;"*"&amp;"%0A"&amp;"🔐 Nueva Contraseña: *"&amp;H54&amp;"*","🔐")</f>
        <v/>
      </c>
      <c r="O54" s="84">
        <f>HYPERLINK("https://api.whatsapp.com/send?phone=57"&amp;E54&amp;"&amp;text=*_🍿 NE7FLlX ORIGINAL_*"&amp;"%0A"&amp;"%0A"&amp;"*📧 Correo:* "&amp;G54&amp;"%0A"&amp;"*🔑 Contraseña:* "&amp;H54&amp;"%0A"&amp;"%0A"&amp;"*☑️ Perfil:* "&amp;C54&amp;"%0A"&amp;"*🔐 PIN:* "&amp;F54&amp;"%0A"&amp;"%0A"&amp;"*📍 Vence:* "&amp;J54,"💻")</f>
        <v/>
      </c>
      <c r="P54" s="224" t="n"/>
      <c r="Q54" s="225" t="n"/>
      <c r="R54" s="5" t="n"/>
      <c r="S54" s="81">
        <f>IF(R54="","",IF(T54&lt;0,"Vencido hace "&amp;T54*-1&amp;" días",IF(T54=0,"Vence hoy",IF(T54&gt;0,"Le quedan "&amp;T54&amp;" días",""))))</f>
        <v/>
      </c>
      <c r="T54" s="89">
        <f>R54-TODAY()</f>
        <v/>
      </c>
      <c r="U54" s="70" t="n"/>
      <c r="V54" s="70" t="n"/>
      <c r="W54" s="70" t="n"/>
      <c r="X54" s="70" t="n"/>
      <c r="Y54" s="70" t="n"/>
      <c r="Z54" s="70" t="n"/>
      <c r="AA54" s="70" t="n"/>
    </row>
    <row r="55" ht="15.75" customHeight="1" s="339">
      <c r="A55" s="70" t="n"/>
      <c r="B55" s="70" t="n"/>
      <c r="C55" s="91" t="n"/>
      <c r="D55" s="143" t="n"/>
      <c r="E55" s="91" t="n"/>
      <c r="F55" s="91" t="n"/>
      <c r="G55" s="91" t="n"/>
      <c r="H55" s="91" t="n"/>
      <c r="I55" s="92" t="n"/>
      <c r="J55" s="106" t="n"/>
      <c r="K55" s="81">
        <f>IF(J55="","",IF(L55&lt;0,"Vencido hace "&amp;L55*-1&amp;" días",IF(L55=0,"Vence hoy",IF(L55&gt;0,"Le quedan "&amp;L55&amp;" días",""))))</f>
        <v/>
      </c>
      <c r="L55" s="77">
        <f>J55-L$8</f>
        <v/>
      </c>
      <c r="M55" s="83">
        <f>HYPERLINK("https://api.whatsapp.com/send?phone=57"&amp;E55&amp;"&amp;text="&amp;(IF(L55&lt;=0,"🚨 Hola, *"&amp;D55&amp;".*"&amp;"%0A"&amp;"%0A"&amp;"Su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"&amp;D55&amp;"."&amp;"%0A"&amp;"Le quedan "&amp;L55&amp;" días restantes de su membresía *_NETFLIX_*")),"💰")</f>
        <v/>
      </c>
      <c r="N55" s="83">
        <f>HYPERLINK("https://api.whatsapp.com/send?phone=57"&amp;E55&amp;"&amp;text=*_✅ ACTUALIZACIÓN DE CONTRASEÑA | NETFLIX_*"&amp;"%0A"&amp;"%0A"&amp;"💻 Correo: *"&amp;G55&amp;"*"&amp;"%0A"&amp;"🔐 Nueva Contraseña: *"&amp;H55&amp;"*","🔐")</f>
        <v/>
      </c>
      <c r="O55" s="84">
        <f>HYPERLINK("https://api.whatsapp.com/send?phone=57"&amp;E55&amp;"&amp;text=*_🍿 NE7FLlX ORIGINAL_*"&amp;"%0A"&amp;"%0A"&amp;"*📧 Correo:* "&amp;G55&amp;"%0A"&amp;"*🔑 Contraseña:* "&amp;H55&amp;"%0A"&amp;"%0A"&amp;"*☑️ Perfil:* "&amp;C55&amp;"%0A"&amp;"*🔐 PIN:* "&amp;F55&amp;"%0A"&amp;"%0A"&amp;"*📍 Vence:* "&amp;J55,"💻")</f>
        <v/>
      </c>
      <c r="P55" s="218" t="n"/>
      <c r="Q55" s="219" t="n"/>
      <c r="R55" s="220" t="n"/>
      <c r="S55" s="81">
        <f>IF(R55="","",IF(T55&lt;0,"Vencido hace "&amp;T55*-1&amp;" días",IF(T55=0,"Vence hoy",IF(T55&gt;0,"Le quedan "&amp;T55&amp;" días",""))))</f>
        <v/>
      </c>
      <c r="T55" s="89">
        <f>R55-TODAY()</f>
        <v/>
      </c>
      <c r="U55" s="70" t="n"/>
      <c r="V55" s="70" t="n"/>
      <c r="W55" s="70" t="n"/>
      <c r="X55" s="70" t="n"/>
      <c r="Y55" s="70" t="n"/>
      <c r="Z55" s="70" t="n"/>
      <c r="AA55" s="70" t="n"/>
    </row>
    <row r="56" ht="15.75" customHeight="1" s="339">
      <c r="A56" s="70" t="n"/>
      <c r="B56" s="70" t="n"/>
      <c r="C56" s="109" t="n"/>
      <c r="D56" s="146" t="n"/>
      <c r="E56" s="109" t="n"/>
      <c r="F56" s="109" t="n"/>
      <c r="G56" s="109" t="n"/>
      <c r="H56" s="109" t="n"/>
      <c r="I56" s="110" t="n"/>
      <c r="J56" s="111" t="n"/>
      <c r="K56" s="112">
        <f>IF(J56="","",IF(L56&lt;0,"Vencido hace "&amp;L56*-1&amp;" días",IF(L56=0,"Vence hoy",IF(L56&gt;0,"Le quedan "&amp;L56&amp;" días",""))))</f>
        <v/>
      </c>
      <c r="L56" s="77">
        <f>J56-L$8</f>
        <v/>
      </c>
      <c r="M56" s="83">
        <f>HYPERLINK("https://api.whatsapp.com/send?phone=57"&amp;E56&amp;"&amp;text="&amp;(IF(L56&lt;=0,"🚨 Hola, *"&amp;D56&amp;".*"&amp;"%0A"&amp;"%0A"&amp;"Su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"&amp;D56&amp;"."&amp;"%0A"&amp;"Le quedan "&amp;L56&amp;" días restantes de su membresía *_NETFLIX_*")),"💰")</f>
        <v/>
      </c>
      <c r="N56" s="83">
        <f>HYPERLINK("https://api.whatsapp.com/send?phone=57"&amp;E56&amp;"&amp;text=*_✅ ACTUALIZACIÓN DE CONTRASEÑA | NETFLIX_*"&amp;"%0A"&amp;"%0A"&amp;"💻 Correo: *"&amp;G56&amp;"*"&amp;"%0A"&amp;"🔐 Nueva Contraseña: *"&amp;H56&amp;"*","🔐")</f>
        <v/>
      </c>
      <c r="O56" s="84">
        <f>HYPERLINK("https://api.whatsapp.com/send?phone=57"&amp;E56&amp;"&amp;text=*_🍿 NE7FLlX ORIGINAL_*"&amp;"%0A"&amp;"%0A"&amp;"*📧 Correo:* "&amp;G56&amp;"%0A"&amp;"*🔑 Contraseña:* "&amp;H56&amp;"%0A"&amp;"%0A"&amp;"*☑️ Perfil:* "&amp;C56&amp;"%0A"&amp;"*🔐 PIN:* "&amp;F56&amp;"%0A"&amp;"%0A"&amp;"*📍 Vence:* "&amp;J56,"💻")</f>
        <v/>
      </c>
      <c r="P56" s="221" t="n"/>
      <c r="Q56" s="222" t="n"/>
      <c r="R56" s="223" t="n"/>
      <c r="S56" s="112">
        <f>IF(R56="","",IF(T56&lt;0,"Vencido hace "&amp;T56*-1&amp;" días",IF(T56=0,"Vence hoy",IF(T56&gt;0,"Le quedan "&amp;T56&amp;" días",""))))</f>
        <v/>
      </c>
      <c r="T56" s="89">
        <f>R56-TODAY()</f>
        <v/>
      </c>
      <c r="U56" s="70" t="n"/>
      <c r="V56" s="70" t="n"/>
      <c r="W56" s="70" t="n"/>
      <c r="X56" s="70" t="n"/>
      <c r="Y56" s="70" t="n"/>
      <c r="Z56" s="70" t="n"/>
      <c r="AA56" s="70" t="n"/>
    </row>
    <row r="57" ht="15.75" customHeight="1" s="339">
      <c r="A57" s="70" t="n"/>
      <c r="B57" s="70" t="n"/>
      <c r="C57" s="70" t="n"/>
      <c r="D57" s="70" t="n"/>
      <c r="E57" s="70" t="n"/>
      <c r="F57" s="70" t="n"/>
      <c r="G57" s="70" t="n"/>
      <c r="H57" s="70" t="n"/>
      <c r="I57" s="120" t="n"/>
      <c r="J57" s="121" t="n"/>
      <c r="K57" s="122" t="n"/>
      <c r="L57" s="70" t="n"/>
      <c r="M57" s="70" t="n"/>
      <c r="N57" s="70" t="n"/>
      <c r="O57" s="70" t="n"/>
      <c r="P57" s="70" t="n"/>
      <c r="Q57" s="70" t="n"/>
      <c r="R57" s="123" t="n"/>
      <c r="S57" s="122" t="n"/>
      <c r="T57" s="70" t="n"/>
      <c r="U57" s="70" t="n"/>
      <c r="V57" s="70" t="n"/>
      <c r="W57" s="70" t="n"/>
      <c r="X57" s="70" t="n"/>
      <c r="Y57" s="70" t="n"/>
      <c r="Z57" s="70" t="n"/>
      <c r="AA57" s="70" t="n"/>
    </row>
    <row r="58" ht="15.75" customHeight="1" s="339">
      <c r="A58" s="70" t="n"/>
      <c r="B58" s="70" t="n"/>
      <c r="C58" s="70" t="n"/>
      <c r="D58" s="70" t="n"/>
      <c r="E58" s="70" t="n"/>
      <c r="F58" s="70" t="n"/>
      <c r="G58" s="70" t="n"/>
      <c r="H58" s="70" t="n"/>
      <c r="I58" s="120" t="n"/>
      <c r="J58" s="121" t="n"/>
      <c r="K58" s="122" t="n"/>
      <c r="L58" s="70" t="n"/>
      <c r="M58" s="70" t="n"/>
      <c r="N58" s="70" t="n"/>
      <c r="O58" s="70" t="n"/>
      <c r="P58" s="70" t="n"/>
      <c r="Q58" s="70" t="n"/>
      <c r="R58" s="123" t="n"/>
      <c r="S58" s="122" t="n"/>
      <c r="T58" s="70" t="n"/>
      <c r="U58" s="70" t="n"/>
      <c r="V58" s="70" t="n"/>
      <c r="W58" s="70" t="n"/>
      <c r="X58" s="70" t="n"/>
      <c r="Y58" s="70" t="n"/>
      <c r="Z58" s="70" t="n"/>
      <c r="AA58" s="70" t="n"/>
    </row>
    <row r="59" ht="15.75" customHeight="1" s="339">
      <c r="A59" s="70" t="n"/>
      <c r="B59" s="70" t="n"/>
      <c r="C59" s="70" t="n"/>
      <c r="D59" s="70" t="n"/>
      <c r="E59" s="70" t="n"/>
      <c r="F59" s="70" t="n"/>
      <c r="G59" s="70" t="n"/>
      <c r="H59" s="70" t="n"/>
      <c r="I59" s="120" t="n"/>
      <c r="J59" s="121" t="n"/>
      <c r="K59" s="122" t="n"/>
      <c r="L59" s="70" t="n"/>
      <c r="M59" s="70" t="n"/>
      <c r="N59" s="70" t="n"/>
      <c r="O59" s="70" t="n"/>
      <c r="P59" s="70" t="n"/>
      <c r="Q59" s="70" t="n"/>
      <c r="R59" s="123" t="n"/>
      <c r="S59" s="122" t="n"/>
      <c r="T59" s="70" t="n"/>
      <c r="U59" s="70" t="n"/>
      <c r="V59" s="70" t="n"/>
      <c r="W59" s="70" t="n"/>
      <c r="X59" s="70" t="n"/>
      <c r="Y59" s="70" t="n"/>
      <c r="Z59" s="70" t="n"/>
      <c r="AA59" s="70" t="n"/>
    </row>
    <row r="60" ht="15.75" customHeight="1" s="339">
      <c r="A60" s="70" t="n"/>
      <c r="B60" s="70" t="n"/>
      <c r="C60" s="70" t="n"/>
      <c r="D60" s="70" t="n"/>
      <c r="E60" s="70" t="n"/>
      <c r="F60" s="70" t="n"/>
      <c r="G60" s="70" t="n"/>
      <c r="H60" s="70" t="n"/>
      <c r="I60" s="120" t="n"/>
      <c r="J60" s="121" t="n"/>
      <c r="K60" s="122" t="n"/>
      <c r="L60" s="70" t="n"/>
      <c r="M60" s="70" t="n"/>
      <c r="N60" s="70" t="n"/>
      <c r="O60" s="70" t="n"/>
      <c r="P60" s="70" t="n"/>
      <c r="Q60" s="70" t="n"/>
      <c r="R60" s="123" t="n"/>
      <c r="S60" s="122" t="n"/>
      <c r="T60" s="70" t="n"/>
      <c r="U60" s="70" t="n"/>
      <c r="V60" s="70" t="n"/>
      <c r="W60" s="70" t="n"/>
      <c r="X60" s="70" t="n"/>
      <c r="Y60" s="70" t="n"/>
      <c r="Z60" s="70" t="n"/>
      <c r="AA60" s="70" t="n"/>
    </row>
    <row r="61" ht="15.75" customHeight="1" s="339">
      <c r="A61" s="70" t="n"/>
      <c r="B61" s="70" t="n"/>
      <c r="C61" s="70" t="n"/>
      <c r="D61" s="70" t="n"/>
      <c r="E61" s="70" t="n"/>
      <c r="F61" s="70" t="n"/>
      <c r="G61" s="70" t="n"/>
      <c r="H61" s="70" t="n"/>
      <c r="I61" s="120" t="n"/>
      <c r="J61" s="121" t="n"/>
      <c r="K61" s="122" t="n"/>
      <c r="L61" s="70" t="n"/>
      <c r="M61" s="70" t="n"/>
      <c r="N61" s="70" t="n"/>
      <c r="O61" s="70" t="n"/>
      <c r="P61" s="70" t="n"/>
      <c r="Q61" s="70" t="n"/>
      <c r="R61" s="123" t="n"/>
      <c r="S61" s="122" t="n"/>
      <c r="T61" s="70" t="n"/>
      <c r="U61" s="70" t="n"/>
      <c r="V61" s="70" t="n"/>
      <c r="W61" s="70" t="n"/>
      <c r="X61" s="70" t="n"/>
      <c r="Y61" s="70" t="n"/>
      <c r="Z61" s="70" t="n"/>
      <c r="AA61" s="70" t="n"/>
    </row>
    <row r="62" ht="15.75" customHeight="1" s="339">
      <c r="A62" s="70" t="n"/>
      <c r="B62" s="70" t="n"/>
      <c r="C62" s="70" t="n"/>
      <c r="D62" s="70" t="n"/>
      <c r="E62" s="70" t="n"/>
      <c r="F62" s="70" t="n"/>
      <c r="G62" s="70" t="n"/>
      <c r="H62" s="70" t="n"/>
      <c r="I62" s="120" t="n"/>
      <c r="J62" s="121" t="n"/>
      <c r="K62" s="122" t="n"/>
      <c r="L62" s="70" t="n"/>
      <c r="M62" s="70" t="n"/>
      <c r="N62" s="70" t="n"/>
      <c r="O62" s="70" t="n"/>
      <c r="P62" s="70" t="n"/>
      <c r="Q62" s="70" t="n"/>
      <c r="R62" s="123" t="n"/>
      <c r="S62" s="122" t="n"/>
      <c r="T62" s="70" t="n"/>
      <c r="U62" s="70" t="n"/>
      <c r="V62" s="70" t="n"/>
      <c r="W62" s="70" t="n"/>
      <c r="X62" s="70" t="n"/>
      <c r="Y62" s="70" t="n"/>
      <c r="Z62" s="70" t="n"/>
      <c r="AA62" s="70" t="n"/>
    </row>
    <row r="63" ht="15.75" customHeight="1" s="339">
      <c r="A63" s="70" t="n"/>
      <c r="B63" s="70" t="n"/>
      <c r="C63" s="70" t="n"/>
      <c r="D63" s="70" t="n"/>
      <c r="E63" s="70" t="n"/>
      <c r="F63" s="70" t="n"/>
      <c r="G63" s="70" t="n"/>
      <c r="H63" s="70" t="n"/>
      <c r="I63" s="120" t="n"/>
      <c r="J63" s="121" t="n"/>
      <c r="K63" s="122" t="n"/>
      <c r="L63" s="70" t="n"/>
      <c r="M63" s="70" t="n"/>
      <c r="N63" s="70" t="n"/>
      <c r="O63" s="70" t="n"/>
      <c r="P63" s="70" t="n"/>
      <c r="Q63" s="70" t="n"/>
      <c r="R63" s="123" t="n"/>
      <c r="S63" s="122" t="n"/>
      <c r="T63" s="70" t="n"/>
      <c r="U63" s="70" t="n"/>
      <c r="V63" s="70" t="n"/>
      <c r="W63" s="70" t="n"/>
      <c r="X63" s="70" t="n"/>
      <c r="Y63" s="70" t="n"/>
      <c r="Z63" s="70" t="n"/>
      <c r="AA63" s="70" t="n"/>
    </row>
    <row r="64" ht="15.75" customHeight="1" s="339">
      <c r="A64" s="70" t="n"/>
      <c r="B64" s="70" t="n"/>
      <c r="C64" s="70" t="n"/>
      <c r="D64" s="70" t="n"/>
      <c r="E64" s="70" t="n"/>
      <c r="F64" s="70" t="n"/>
      <c r="G64" s="70" t="n"/>
      <c r="H64" s="70" t="n"/>
      <c r="I64" s="120" t="n"/>
      <c r="J64" s="121" t="n"/>
      <c r="K64" s="122" t="n"/>
      <c r="L64" s="70" t="n"/>
      <c r="M64" s="70" t="n"/>
      <c r="N64" s="70" t="n"/>
      <c r="O64" s="70" t="n"/>
      <c r="P64" s="70" t="n"/>
      <c r="Q64" s="70" t="n"/>
      <c r="R64" s="123" t="n"/>
      <c r="S64" s="122" t="n"/>
      <c r="T64" s="70" t="n"/>
      <c r="U64" s="70" t="n"/>
      <c r="V64" s="70" t="n"/>
      <c r="W64" s="70" t="n"/>
      <c r="X64" s="70" t="n"/>
      <c r="Y64" s="70" t="n"/>
      <c r="Z64" s="70" t="n"/>
      <c r="AA64" s="70" t="n"/>
    </row>
    <row r="65" ht="15.75" customHeight="1" s="339">
      <c r="A65" s="70" t="n"/>
      <c r="B65" s="70" t="n"/>
      <c r="C65" s="70" t="n"/>
      <c r="D65" s="70" t="n"/>
      <c r="E65" s="70" t="n"/>
      <c r="F65" s="70" t="n"/>
      <c r="G65" s="70" t="n"/>
      <c r="H65" s="70" t="n"/>
      <c r="I65" s="120" t="n"/>
      <c r="J65" s="121" t="n"/>
      <c r="K65" s="122" t="n"/>
      <c r="L65" s="70" t="n"/>
      <c r="M65" s="70" t="n"/>
      <c r="N65" s="70" t="n"/>
      <c r="O65" s="70" t="n"/>
      <c r="P65" s="70" t="n"/>
      <c r="Q65" s="70" t="n"/>
      <c r="R65" s="123" t="n"/>
      <c r="S65" s="122" t="n"/>
      <c r="T65" s="70" t="n"/>
      <c r="U65" s="70" t="n"/>
      <c r="V65" s="70" t="n"/>
      <c r="W65" s="70" t="n"/>
      <c r="X65" s="70" t="n"/>
      <c r="Y65" s="70" t="n"/>
      <c r="Z65" s="70" t="n"/>
      <c r="AA65" s="70" t="n"/>
    </row>
    <row r="66" ht="15.75" customHeight="1" s="339">
      <c r="A66" s="70" t="n"/>
      <c r="B66" s="70" t="n"/>
      <c r="C66" s="70" t="n"/>
      <c r="D66" s="70" t="n"/>
      <c r="E66" s="70" t="n"/>
      <c r="F66" s="70" t="n"/>
      <c r="G66" s="70" t="n"/>
      <c r="H66" s="70" t="n"/>
      <c r="I66" s="120" t="n"/>
      <c r="J66" s="121" t="n"/>
      <c r="K66" s="122" t="n"/>
      <c r="L66" s="70" t="n"/>
      <c r="M66" s="70" t="n"/>
      <c r="N66" s="70" t="n"/>
      <c r="O66" s="70" t="n"/>
      <c r="P66" s="70" t="n"/>
      <c r="Q66" s="70" t="n"/>
      <c r="R66" s="123" t="n"/>
      <c r="S66" s="122" t="n"/>
      <c r="T66" s="70" t="n"/>
      <c r="U66" s="70" t="n"/>
      <c r="V66" s="70" t="n"/>
      <c r="W66" s="70" t="n"/>
      <c r="X66" s="70" t="n"/>
      <c r="Y66" s="70" t="n"/>
      <c r="Z66" s="70" t="n"/>
      <c r="AA66" s="70" t="n"/>
    </row>
    <row r="67" ht="15.75" customHeight="1" s="339">
      <c r="A67" s="70" t="n"/>
      <c r="B67" s="70" t="n"/>
      <c r="C67" s="70" t="n"/>
      <c r="D67" s="70" t="n"/>
      <c r="E67" s="70" t="n"/>
      <c r="F67" s="70" t="n"/>
      <c r="G67" s="70" t="n"/>
      <c r="H67" s="70" t="n"/>
      <c r="I67" s="120" t="n"/>
      <c r="J67" s="121" t="n"/>
      <c r="K67" s="122" t="n"/>
      <c r="L67" s="70" t="n"/>
      <c r="M67" s="70" t="n"/>
      <c r="N67" s="70" t="n"/>
      <c r="O67" s="70" t="n"/>
      <c r="P67" s="70" t="n"/>
      <c r="Q67" s="70" t="n"/>
      <c r="R67" s="123" t="n"/>
      <c r="S67" s="122" t="n"/>
      <c r="T67" s="70" t="n"/>
      <c r="U67" s="70" t="n"/>
      <c r="V67" s="70" t="n"/>
      <c r="W67" s="70" t="n"/>
      <c r="X67" s="70" t="n"/>
      <c r="Y67" s="70" t="n"/>
      <c r="Z67" s="70" t="n"/>
      <c r="AA67" s="70" t="n"/>
    </row>
    <row r="68" ht="15.75" customHeight="1" s="339">
      <c r="A68" s="70" t="n"/>
      <c r="B68" s="70" t="n"/>
      <c r="C68" s="70" t="n"/>
      <c r="D68" s="70" t="n"/>
      <c r="E68" s="70" t="n"/>
      <c r="F68" s="70" t="n"/>
      <c r="G68" s="70" t="n"/>
      <c r="H68" s="70" t="n"/>
      <c r="I68" s="120" t="n"/>
      <c r="J68" s="121" t="n"/>
      <c r="K68" s="122" t="n"/>
      <c r="L68" s="70" t="n"/>
      <c r="M68" s="70" t="n"/>
      <c r="N68" s="70" t="n"/>
      <c r="O68" s="70" t="n"/>
      <c r="P68" s="70" t="n"/>
      <c r="Q68" s="70" t="n"/>
      <c r="R68" s="123" t="n"/>
      <c r="S68" s="122" t="n"/>
      <c r="T68" s="70" t="n"/>
      <c r="U68" s="70" t="n"/>
      <c r="V68" s="70" t="n"/>
      <c r="W68" s="70" t="n"/>
      <c r="X68" s="70" t="n"/>
      <c r="Y68" s="70" t="n"/>
      <c r="Z68" s="70" t="n"/>
      <c r="AA68" s="70" t="n"/>
    </row>
    <row r="69" ht="15.75" customHeight="1" s="339">
      <c r="A69" s="70" t="n"/>
      <c r="B69" s="70" t="n"/>
      <c r="C69" s="70" t="n"/>
      <c r="D69" s="70" t="n"/>
      <c r="E69" s="70" t="n"/>
      <c r="F69" s="70" t="n"/>
      <c r="G69" s="70" t="n"/>
      <c r="H69" s="70" t="n"/>
      <c r="I69" s="120" t="n"/>
      <c r="J69" s="121" t="n"/>
      <c r="K69" s="122" t="n"/>
      <c r="L69" s="70" t="n"/>
      <c r="M69" s="70" t="n"/>
      <c r="N69" s="70" t="n"/>
      <c r="O69" s="70" t="n"/>
      <c r="P69" s="70" t="n"/>
      <c r="Q69" s="70" t="n"/>
      <c r="R69" s="123" t="n"/>
      <c r="S69" s="122" t="n"/>
      <c r="T69" s="70" t="n"/>
      <c r="U69" s="70" t="n"/>
      <c r="V69" s="70" t="n"/>
      <c r="W69" s="70" t="n"/>
      <c r="X69" s="70" t="n"/>
      <c r="Y69" s="70" t="n"/>
      <c r="Z69" s="70" t="n"/>
      <c r="AA69" s="70" t="n"/>
    </row>
    <row r="70" ht="15.75" customHeight="1" s="339">
      <c r="A70" s="70" t="n"/>
      <c r="B70" s="70" t="n"/>
      <c r="C70" s="70" t="n"/>
      <c r="D70" s="70" t="n"/>
      <c r="E70" s="70" t="n"/>
      <c r="F70" s="70" t="n"/>
      <c r="G70" s="70" t="n"/>
      <c r="H70" s="70" t="n"/>
      <c r="I70" s="120" t="n"/>
      <c r="J70" s="121" t="n"/>
      <c r="K70" s="122" t="n"/>
      <c r="L70" s="70" t="n"/>
      <c r="M70" s="70" t="n"/>
      <c r="N70" s="70" t="n"/>
      <c r="O70" s="70" t="n"/>
      <c r="P70" s="70" t="n"/>
      <c r="Q70" s="70" t="n"/>
      <c r="R70" s="123" t="n"/>
      <c r="S70" s="122" t="n"/>
      <c r="T70" s="70" t="n"/>
      <c r="U70" s="70" t="n"/>
      <c r="V70" s="70" t="n"/>
      <c r="W70" s="70" t="n"/>
      <c r="X70" s="70" t="n"/>
      <c r="Y70" s="70" t="n"/>
      <c r="Z70" s="70" t="n"/>
      <c r="AA70" s="70" t="n"/>
    </row>
    <row r="71" ht="15.75" customHeight="1" s="339">
      <c r="A71" s="70" t="n"/>
      <c r="B71" s="70" t="n"/>
      <c r="C71" s="70" t="n"/>
      <c r="D71" s="70" t="n"/>
      <c r="E71" s="70" t="n"/>
      <c r="F71" s="70" t="n"/>
      <c r="G71" s="70" t="n"/>
      <c r="H71" s="70" t="n"/>
      <c r="I71" s="120" t="n"/>
      <c r="J71" s="121" t="n"/>
      <c r="K71" s="122" t="n"/>
      <c r="L71" s="70" t="n"/>
      <c r="M71" s="70" t="n"/>
      <c r="N71" s="70" t="n"/>
      <c r="O71" s="70" t="n"/>
      <c r="P71" s="70" t="n"/>
      <c r="Q71" s="70" t="n"/>
      <c r="R71" s="123" t="n"/>
      <c r="S71" s="122" t="n"/>
      <c r="T71" s="70" t="n"/>
      <c r="U71" s="70" t="n"/>
      <c r="V71" s="70" t="n"/>
      <c r="W71" s="70" t="n"/>
      <c r="X71" s="70" t="n"/>
      <c r="Y71" s="70" t="n"/>
      <c r="Z71" s="70" t="n"/>
      <c r="AA71" s="70" t="n"/>
    </row>
    <row r="72" ht="15.75" customHeight="1" s="339">
      <c r="A72" s="70" t="n"/>
      <c r="B72" s="70" t="n"/>
      <c r="C72" s="70" t="n"/>
      <c r="D72" s="70" t="n"/>
      <c r="E72" s="70" t="n"/>
      <c r="F72" s="70" t="n"/>
      <c r="G72" s="70" t="n"/>
      <c r="H72" s="70" t="n"/>
      <c r="I72" s="120" t="n"/>
      <c r="J72" s="121" t="n"/>
      <c r="K72" s="122" t="n"/>
      <c r="L72" s="70" t="n"/>
      <c r="M72" s="70" t="n"/>
      <c r="N72" s="70" t="n"/>
      <c r="O72" s="70" t="n"/>
      <c r="P72" s="70" t="n"/>
      <c r="Q72" s="70" t="n"/>
      <c r="R72" s="123" t="n"/>
      <c r="S72" s="122" t="n"/>
      <c r="T72" s="70" t="n"/>
      <c r="U72" s="70" t="n"/>
      <c r="V72" s="70" t="n"/>
      <c r="W72" s="70" t="n"/>
      <c r="X72" s="70" t="n"/>
      <c r="Y72" s="70" t="n"/>
      <c r="Z72" s="70" t="n"/>
      <c r="AA72" s="70" t="n"/>
    </row>
    <row r="73" ht="15.75" customHeight="1" s="339">
      <c r="A73" s="70" t="n"/>
      <c r="B73" s="70" t="n"/>
      <c r="C73" s="70" t="n"/>
      <c r="D73" s="70" t="n"/>
      <c r="E73" s="70" t="n"/>
      <c r="F73" s="70" t="n"/>
      <c r="G73" s="70" t="n"/>
      <c r="H73" s="70" t="n"/>
      <c r="I73" s="120" t="n"/>
      <c r="J73" s="121" t="n"/>
      <c r="K73" s="122" t="n"/>
      <c r="L73" s="70" t="n"/>
      <c r="M73" s="70" t="n"/>
      <c r="N73" s="70" t="n"/>
      <c r="O73" s="70" t="n"/>
      <c r="P73" s="70" t="n"/>
      <c r="Q73" s="70" t="n"/>
      <c r="R73" s="123" t="n"/>
      <c r="S73" s="122" t="n"/>
      <c r="T73" s="70" t="n"/>
      <c r="U73" s="70" t="n"/>
      <c r="V73" s="70" t="n"/>
      <c r="W73" s="70" t="n"/>
      <c r="X73" s="70" t="n"/>
      <c r="Y73" s="70" t="n"/>
      <c r="Z73" s="70" t="n"/>
      <c r="AA73" s="70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70" t="n"/>
      <c r="H74" s="70" t="n"/>
      <c r="I74" s="120" t="n"/>
      <c r="J74" s="121" t="n"/>
      <c r="K74" s="122" t="n"/>
      <c r="L74" s="70" t="n"/>
      <c r="M74" s="70" t="n"/>
      <c r="N74" s="70" t="n"/>
      <c r="O74" s="70" t="n"/>
      <c r="P74" s="70" t="n"/>
      <c r="Q74" s="70" t="n"/>
      <c r="R74" s="123" t="n"/>
      <c r="S74" s="122" t="n"/>
      <c r="T74" s="70" t="n"/>
      <c r="U74" s="70" t="n"/>
      <c r="V74" s="70" t="n"/>
      <c r="W74" s="70" t="n"/>
      <c r="X74" s="70" t="n"/>
      <c r="Y74" s="70" t="n"/>
      <c r="Z74" s="70" t="n"/>
      <c r="AA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70" t="n"/>
      <c r="H75" s="70" t="n"/>
      <c r="I75" s="120" t="n"/>
      <c r="J75" s="121" t="n"/>
      <c r="K75" s="122" t="n"/>
      <c r="L75" s="70" t="n"/>
      <c r="M75" s="70" t="n"/>
      <c r="N75" s="70" t="n"/>
      <c r="O75" s="70" t="n"/>
      <c r="P75" s="70" t="n"/>
      <c r="Q75" s="70" t="n"/>
      <c r="R75" s="123" t="n"/>
      <c r="S75" s="122" t="n"/>
      <c r="T75" s="70" t="n"/>
      <c r="U75" s="70" t="n"/>
      <c r="V75" s="70" t="n"/>
      <c r="W75" s="70" t="n"/>
      <c r="X75" s="70" t="n"/>
      <c r="Y75" s="70" t="n"/>
      <c r="Z75" s="70" t="n"/>
      <c r="AA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70" t="n"/>
      <c r="H76" s="70" t="n"/>
      <c r="I76" s="120" t="n"/>
      <c r="J76" s="121" t="n"/>
      <c r="K76" s="122" t="n"/>
      <c r="L76" s="70" t="n"/>
      <c r="M76" s="70" t="n"/>
      <c r="N76" s="70" t="n"/>
      <c r="O76" s="70" t="n"/>
      <c r="P76" s="70" t="n"/>
      <c r="Q76" s="70" t="n"/>
      <c r="R76" s="123" t="n"/>
      <c r="S76" s="122" t="n"/>
      <c r="T76" s="70" t="n"/>
      <c r="U76" s="70" t="n"/>
      <c r="V76" s="70" t="n"/>
      <c r="W76" s="70" t="n"/>
      <c r="X76" s="70" t="n"/>
      <c r="Y76" s="70" t="n"/>
      <c r="Z76" s="70" t="n"/>
      <c r="AA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70" t="n"/>
      <c r="H77" s="70" t="n"/>
      <c r="I77" s="120" t="n"/>
      <c r="J77" s="121" t="n"/>
      <c r="K77" s="122" t="n"/>
      <c r="L77" s="70" t="n"/>
      <c r="M77" s="70" t="n"/>
      <c r="N77" s="70" t="n"/>
      <c r="O77" s="70" t="n"/>
      <c r="P77" s="70" t="n"/>
      <c r="Q77" s="70" t="n"/>
      <c r="R77" s="123" t="n"/>
      <c r="S77" s="122" t="n"/>
      <c r="T77" s="70" t="n"/>
      <c r="U77" s="70" t="n"/>
      <c r="V77" s="70" t="n"/>
      <c r="W77" s="70" t="n"/>
      <c r="X77" s="70" t="n"/>
      <c r="Y77" s="70" t="n"/>
      <c r="Z77" s="70" t="n"/>
      <c r="AA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70" t="n"/>
      <c r="H78" s="70" t="n"/>
      <c r="I78" s="120" t="n"/>
      <c r="J78" s="121" t="n"/>
      <c r="K78" s="122" t="n"/>
      <c r="L78" s="70" t="n"/>
      <c r="M78" s="70" t="n"/>
      <c r="N78" s="70" t="n"/>
      <c r="O78" s="70" t="n"/>
      <c r="P78" s="70" t="n"/>
      <c r="Q78" s="70" t="n"/>
      <c r="R78" s="123" t="n"/>
      <c r="S78" s="122" t="n"/>
      <c r="T78" s="70" t="n"/>
      <c r="U78" s="70" t="n"/>
      <c r="V78" s="70" t="n"/>
      <c r="W78" s="70" t="n"/>
      <c r="X78" s="70" t="n"/>
      <c r="Y78" s="70" t="n"/>
      <c r="Z78" s="70" t="n"/>
      <c r="AA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70" t="n"/>
      <c r="H79" s="70" t="n"/>
      <c r="I79" s="120" t="n"/>
      <c r="J79" s="121" t="n"/>
      <c r="K79" s="122" t="n"/>
      <c r="L79" s="70" t="n"/>
      <c r="M79" s="70" t="n"/>
      <c r="N79" s="70" t="n"/>
      <c r="O79" s="70" t="n"/>
      <c r="P79" s="70" t="n"/>
      <c r="Q79" s="70" t="n"/>
      <c r="R79" s="123" t="n"/>
      <c r="S79" s="122" t="n"/>
      <c r="T79" s="70" t="n"/>
      <c r="U79" s="70" t="n"/>
      <c r="V79" s="70" t="n"/>
      <c r="W79" s="70" t="n"/>
      <c r="X79" s="70" t="n"/>
      <c r="Y79" s="70" t="n"/>
      <c r="Z79" s="70" t="n"/>
      <c r="AA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70" t="n"/>
      <c r="H80" s="70" t="n"/>
      <c r="I80" s="120" t="n"/>
      <c r="J80" s="121" t="n"/>
      <c r="K80" s="122" t="n"/>
      <c r="L80" s="70" t="n"/>
      <c r="M80" s="70" t="n"/>
      <c r="N80" s="70" t="n"/>
      <c r="O80" s="70" t="n"/>
      <c r="P80" s="70" t="n"/>
      <c r="Q80" s="70" t="n"/>
      <c r="R80" s="123" t="n"/>
      <c r="S80" s="122" t="n"/>
      <c r="T80" s="70" t="n"/>
      <c r="U80" s="70" t="n"/>
      <c r="V80" s="70" t="n"/>
      <c r="W80" s="70" t="n"/>
      <c r="X80" s="70" t="n"/>
      <c r="Y80" s="70" t="n"/>
      <c r="Z80" s="70" t="n"/>
      <c r="AA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70" t="n"/>
      <c r="H81" s="70" t="n"/>
      <c r="I81" s="120" t="n"/>
      <c r="J81" s="121" t="n"/>
      <c r="K81" s="122" t="n"/>
      <c r="L81" s="70" t="n"/>
      <c r="M81" s="70" t="n"/>
      <c r="N81" s="70" t="n"/>
      <c r="O81" s="70" t="n"/>
      <c r="P81" s="70" t="n"/>
      <c r="Q81" s="70" t="n"/>
      <c r="R81" s="123" t="n"/>
      <c r="S81" s="122" t="n"/>
      <c r="T81" s="70" t="n"/>
      <c r="U81" s="70" t="n"/>
      <c r="V81" s="70" t="n"/>
      <c r="W81" s="70" t="n"/>
      <c r="X81" s="70" t="n"/>
      <c r="Y81" s="70" t="n"/>
      <c r="Z81" s="70" t="n"/>
      <c r="AA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70" t="n"/>
      <c r="H82" s="70" t="n"/>
      <c r="I82" s="120" t="n"/>
      <c r="J82" s="121" t="n"/>
      <c r="K82" s="122" t="n"/>
      <c r="L82" s="70" t="n"/>
      <c r="M82" s="70" t="n"/>
      <c r="N82" s="70" t="n"/>
      <c r="O82" s="70" t="n"/>
      <c r="P82" s="70" t="n"/>
      <c r="Q82" s="70" t="n"/>
      <c r="R82" s="123" t="n"/>
      <c r="S82" s="122" t="n"/>
      <c r="T82" s="70" t="n"/>
      <c r="U82" s="70" t="n"/>
      <c r="V82" s="70" t="n"/>
      <c r="W82" s="70" t="n"/>
      <c r="X82" s="70" t="n"/>
      <c r="Y82" s="70" t="n"/>
      <c r="Z82" s="70" t="n"/>
      <c r="AA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70" t="n"/>
      <c r="H83" s="70" t="n"/>
      <c r="I83" s="120" t="n"/>
      <c r="J83" s="121" t="n"/>
      <c r="K83" s="122" t="n"/>
      <c r="L83" s="70" t="n"/>
      <c r="M83" s="70" t="n"/>
      <c r="N83" s="70" t="n"/>
      <c r="O83" s="70" t="n"/>
      <c r="P83" s="70" t="n"/>
      <c r="Q83" s="70" t="n"/>
      <c r="R83" s="123" t="n"/>
      <c r="S83" s="122" t="n"/>
      <c r="T83" s="70" t="n"/>
      <c r="U83" s="70" t="n"/>
      <c r="V83" s="70" t="n"/>
      <c r="W83" s="70" t="n"/>
      <c r="X83" s="70" t="n"/>
      <c r="Y83" s="70" t="n"/>
      <c r="Z83" s="70" t="n"/>
      <c r="AA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70" t="n"/>
      <c r="H84" s="70" t="n"/>
      <c r="I84" s="120" t="n"/>
      <c r="J84" s="121" t="n"/>
      <c r="K84" s="122" t="n"/>
      <c r="L84" s="70" t="n"/>
      <c r="M84" s="70" t="n"/>
      <c r="N84" s="70" t="n"/>
      <c r="O84" s="70" t="n"/>
      <c r="P84" s="70" t="n"/>
      <c r="Q84" s="70" t="n"/>
      <c r="R84" s="123" t="n"/>
      <c r="S84" s="122" t="n"/>
      <c r="T84" s="70" t="n"/>
      <c r="U84" s="70" t="n"/>
      <c r="V84" s="70" t="n"/>
      <c r="W84" s="70" t="n"/>
      <c r="X84" s="70" t="n"/>
      <c r="Y84" s="70" t="n"/>
      <c r="Z84" s="70" t="n"/>
      <c r="AA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70" t="n"/>
      <c r="H85" s="70" t="n"/>
      <c r="I85" s="120" t="n"/>
      <c r="J85" s="121" t="n"/>
      <c r="K85" s="122" t="n"/>
      <c r="L85" s="70" t="n"/>
      <c r="M85" s="70" t="n"/>
      <c r="N85" s="70" t="n"/>
      <c r="O85" s="70" t="n"/>
      <c r="P85" s="70" t="n"/>
      <c r="Q85" s="70" t="n"/>
      <c r="R85" s="123" t="n"/>
      <c r="S85" s="122" t="n"/>
      <c r="T85" s="70" t="n"/>
      <c r="U85" s="70" t="n"/>
      <c r="V85" s="70" t="n"/>
      <c r="W85" s="70" t="n"/>
      <c r="X85" s="70" t="n"/>
      <c r="Y85" s="70" t="n"/>
      <c r="Z85" s="70" t="n"/>
      <c r="AA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70" t="n"/>
      <c r="H86" s="70" t="n"/>
      <c r="I86" s="120" t="n"/>
      <c r="J86" s="121" t="n"/>
      <c r="K86" s="122" t="n"/>
      <c r="L86" s="70" t="n"/>
      <c r="M86" s="70" t="n"/>
      <c r="N86" s="70" t="n"/>
      <c r="O86" s="70" t="n"/>
      <c r="P86" s="70" t="n"/>
      <c r="Q86" s="70" t="n"/>
      <c r="R86" s="123" t="n"/>
      <c r="S86" s="122" t="n"/>
      <c r="T86" s="70" t="n"/>
      <c r="U86" s="70" t="n"/>
      <c r="V86" s="70" t="n"/>
      <c r="W86" s="70" t="n"/>
      <c r="X86" s="70" t="n"/>
      <c r="Y86" s="70" t="n"/>
      <c r="Z86" s="70" t="n"/>
      <c r="AA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70" t="n"/>
      <c r="H87" s="70" t="n"/>
      <c r="I87" s="120" t="n"/>
      <c r="J87" s="121" t="n"/>
      <c r="K87" s="122" t="n"/>
      <c r="L87" s="70" t="n"/>
      <c r="M87" s="70" t="n"/>
      <c r="N87" s="70" t="n"/>
      <c r="O87" s="70" t="n"/>
      <c r="P87" s="70" t="n"/>
      <c r="Q87" s="70" t="n"/>
      <c r="R87" s="123" t="n"/>
      <c r="S87" s="122" t="n"/>
      <c r="T87" s="70" t="n"/>
      <c r="U87" s="70" t="n"/>
      <c r="V87" s="70" t="n"/>
      <c r="W87" s="70" t="n"/>
      <c r="X87" s="70" t="n"/>
      <c r="Y87" s="70" t="n"/>
      <c r="Z87" s="70" t="n"/>
      <c r="AA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70" t="n"/>
      <c r="H88" s="70" t="n"/>
      <c r="I88" s="120" t="n"/>
      <c r="J88" s="121" t="n"/>
      <c r="K88" s="122" t="n"/>
      <c r="L88" s="70" t="n"/>
      <c r="M88" s="70" t="n"/>
      <c r="N88" s="70" t="n"/>
      <c r="O88" s="70" t="n"/>
      <c r="P88" s="70" t="n"/>
      <c r="Q88" s="70" t="n"/>
      <c r="R88" s="123" t="n"/>
      <c r="S88" s="122" t="n"/>
      <c r="T88" s="70" t="n"/>
      <c r="U88" s="70" t="n"/>
      <c r="V88" s="70" t="n"/>
      <c r="W88" s="70" t="n"/>
      <c r="X88" s="70" t="n"/>
      <c r="Y88" s="70" t="n"/>
      <c r="Z88" s="70" t="n"/>
      <c r="AA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70" t="n"/>
      <c r="H89" s="70" t="n"/>
      <c r="I89" s="120" t="n"/>
      <c r="J89" s="121" t="n"/>
      <c r="K89" s="122" t="n"/>
      <c r="L89" s="70" t="n"/>
      <c r="M89" s="70" t="n"/>
      <c r="N89" s="70" t="n"/>
      <c r="O89" s="70" t="n"/>
      <c r="P89" s="70" t="n"/>
      <c r="Q89" s="70" t="n"/>
      <c r="R89" s="123" t="n"/>
      <c r="S89" s="122" t="n"/>
      <c r="T89" s="70" t="n"/>
      <c r="U89" s="70" t="n"/>
      <c r="V89" s="70" t="n"/>
      <c r="W89" s="70" t="n"/>
      <c r="X89" s="70" t="n"/>
      <c r="Y89" s="70" t="n"/>
      <c r="Z89" s="70" t="n"/>
      <c r="AA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70" t="n"/>
      <c r="H90" s="70" t="n"/>
      <c r="I90" s="120" t="n"/>
      <c r="J90" s="121" t="n"/>
      <c r="K90" s="122" t="n"/>
      <c r="L90" s="70" t="n"/>
      <c r="M90" s="70" t="n"/>
      <c r="N90" s="70" t="n"/>
      <c r="O90" s="70" t="n"/>
      <c r="P90" s="70" t="n"/>
      <c r="Q90" s="70" t="n"/>
      <c r="R90" s="123" t="n"/>
      <c r="S90" s="122" t="n"/>
      <c r="T90" s="70" t="n"/>
      <c r="U90" s="70" t="n"/>
      <c r="V90" s="70" t="n"/>
      <c r="W90" s="70" t="n"/>
      <c r="X90" s="70" t="n"/>
      <c r="Y90" s="70" t="n"/>
      <c r="Z90" s="70" t="n"/>
      <c r="AA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70" t="n"/>
      <c r="H91" s="70" t="n"/>
      <c r="I91" s="120" t="n"/>
      <c r="J91" s="121" t="n"/>
      <c r="K91" s="122" t="n"/>
      <c r="L91" s="70" t="n"/>
      <c r="M91" s="70" t="n"/>
      <c r="N91" s="70" t="n"/>
      <c r="O91" s="70" t="n"/>
      <c r="P91" s="70" t="n"/>
      <c r="Q91" s="70" t="n"/>
      <c r="R91" s="123" t="n"/>
      <c r="S91" s="122" t="n"/>
      <c r="T91" s="70" t="n"/>
      <c r="U91" s="70" t="n"/>
      <c r="V91" s="70" t="n"/>
      <c r="W91" s="70" t="n"/>
      <c r="X91" s="70" t="n"/>
      <c r="Y91" s="70" t="n"/>
      <c r="Z91" s="70" t="n"/>
      <c r="AA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70" t="n"/>
      <c r="H92" s="70" t="n"/>
      <c r="I92" s="120" t="n"/>
      <c r="J92" s="121" t="n"/>
      <c r="K92" s="122" t="n"/>
      <c r="L92" s="70" t="n"/>
      <c r="M92" s="70" t="n"/>
      <c r="N92" s="70" t="n"/>
      <c r="O92" s="70" t="n"/>
      <c r="P92" s="70" t="n"/>
      <c r="Q92" s="70" t="n"/>
      <c r="R92" s="123" t="n"/>
      <c r="S92" s="122" t="n"/>
      <c r="T92" s="70" t="n"/>
      <c r="U92" s="70" t="n"/>
      <c r="V92" s="70" t="n"/>
      <c r="W92" s="70" t="n"/>
      <c r="X92" s="70" t="n"/>
      <c r="Y92" s="70" t="n"/>
      <c r="Z92" s="70" t="n"/>
      <c r="AA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70" t="n"/>
      <c r="H93" s="70" t="n"/>
      <c r="I93" s="120" t="n"/>
      <c r="J93" s="121" t="n"/>
      <c r="K93" s="122" t="n"/>
      <c r="L93" s="70" t="n"/>
      <c r="M93" s="70" t="n"/>
      <c r="N93" s="70" t="n"/>
      <c r="O93" s="70" t="n"/>
      <c r="P93" s="70" t="n"/>
      <c r="Q93" s="70" t="n"/>
      <c r="R93" s="123" t="n"/>
      <c r="S93" s="122" t="n"/>
      <c r="T93" s="70" t="n"/>
      <c r="U93" s="70" t="n"/>
      <c r="V93" s="70" t="n"/>
      <c r="W93" s="70" t="n"/>
      <c r="X93" s="70" t="n"/>
      <c r="Y93" s="70" t="n"/>
      <c r="Z93" s="70" t="n"/>
      <c r="AA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70" t="n"/>
      <c r="H94" s="70" t="n"/>
      <c r="I94" s="120" t="n"/>
      <c r="J94" s="121" t="n"/>
      <c r="K94" s="122" t="n"/>
      <c r="L94" s="70" t="n"/>
      <c r="M94" s="70" t="n"/>
      <c r="N94" s="70" t="n"/>
      <c r="O94" s="70" t="n"/>
      <c r="P94" s="70" t="n"/>
      <c r="Q94" s="70" t="n"/>
      <c r="R94" s="123" t="n"/>
      <c r="S94" s="122" t="n"/>
      <c r="T94" s="70" t="n"/>
      <c r="U94" s="70" t="n"/>
      <c r="V94" s="70" t="n"/>
      <c r="W94" s="70" t="n"/>
      <c r="X94" s="70" t="n"/>
      <c r="Y94" s="70" t="n"/>
      <c r="Z94" s="70" t="n"/>
      <c r="AA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70" t="n"/>
      <c r="H95" s="70" t="n"/>
      <c r="I95" s="120" t="n"/>
      <c r="J95" s="121" t="n"/>
      <c r="K95" s="122" t="n"/>
      <c r="L95" s="70" t="n"/>
      <c r="M95" s="70" t="n"/>
      <c r="N95" s="70" t="n"/>
      <c r="O95" s="70" t="n"/>
      <c r="P95" s="70" t="n"/>
      <c r="Q95" s="70" t="n"/>
      <c r="R95" s="123" t="n"/>
      <c r="S95" s="122" t="n"/>
      <c r="T95" s="70" t="n"/>
      <c r="U95" s="70" t="n"/>
      <c r="V95" s="70" t="n"/>
      <c r="W95" s="70" t="n"/>
      <c r="X95" s="70" t="n"/>
      <c r="Y95" s="70" t="n"/>
      <c r="Z95" s="70" t="n"/>
      <c r="AA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70" t="n"/>
      <c r="H96" s="70" t="n"/>
      <c r="I96" s="120" t="n"/>
      <c r="J96" s="121" t="n"/>
      <c r="K96" s="122" t="n"/>
      <c r="L96" s="70" t="n"/>
      <c r="M96" s="70" t="n"/>
      <c r="N96" s="70" t="n"/>
      <c r="O96" s="70" t="n"/>
      <c r="P96" s="70" t="n"/>
      <c r="Q96" s="70" t="n"/>
      <c r="R96" s="123" t="n"/>
      <c r="S96" s="122" t="n"/>
      <c r="T96" s="70" t="n"/>
      <c r="U96" s="70" t="n"/>
      <c r="V96" s="70" t="n"/>
      <c r="W96" s="70" t="n"/>
      <c r="X96" s="70" t="n"/>
      <c r="Y96" s="70" t="n"/>
      <c r="Z96" s="70" t="n"/>
      <c r="AA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70" t="n"/>
      <c r="H97" s="70" t="n"/>
      <c r="I97" s="120" t="n"/>
      <c r="J97" s="121" t="n"/>
      <c r="K97" s="122" t="n"/>
      <c r="L97" s="70" t="n"/>
      <c r="M97" s="70" t="n"/>
      <c r="N97" s="70" t="n"/>
      <c r="O97" s="70" t="n"/>
      <c r="P97" s="70" t="n"/>
      <c r="Q97" s="70" t="n"/>
      <c r="R97" s="123" t="n"/>
      <c r="S97" s="122" t="n"/>
      <c r="T97" s="70" t="n"/>
      <c r="U97" s="70" t="n"/>
      <c r="V97" s="70" t="n"/>
      <c r="W97" s="70" t="n"/>
      <c r="X97" s="70" t="n"/>
      <c r="Y97" s="70" t="n"/>
      <c r="Z97" s="70" t="n"/>
      <c r="AA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70" t="n"/>
      <c r="H98" s="70" t="n"/>
      <c r="I98" s="120" t="n"/>
      <c r="J98" s="121" t="n"/>
      <c r="K98" s="122" t="n"/>
      <c r="L98" s="70" t="n"/>
      <c r="M98" s="70" t="n"/>
      <c r="N98" s="70" t="n"/>
      <c r="O98" s="70" t="n"/>
      <c r="P98" s="70" t="n"/>
      <c r="Q98" s="70" t="n"/>
      <c r="R98" s="123" t="n"/>
      <c r="S98" s="122" t="n"/>
      <c r="T98" s="70" t="n"/>
      <c r="U98" s="70" t="n"/>
      <c r="V98" s="70" t="n"/>
      <c r="W98" s="70" t="n"/>
      <c r="X98" s="70" t="n"/>
      <c r="Y98" s="70" t="n"/>
      <c r="Z98" s="70" t="n"/>
      <c r="AA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70" t="n"/>
      <c r="H99" s="70" t="n"/>
      <c r="I99" s="120" t="n"/>
      <c r="J99" s="121" t="n"/>
      <c r="K99" s="122" t="n"/>
      <c r="L99" s="70" t="n"/>
      <c r="M99" s="70" t="n"/>
      <c r="N99" s="70" t="n"/>
      <c r="O99" s="70" t="n"/>
      <c r="P99" s="70" t="n"/>
      <c r="Q99" s="70" t="n"/>
      <c r="R99" s="123" t="n"/>
      <c r="S99" s="122" t="n"/>
      <c r="T99" s="70" t="n"/>
      <c r="U99" s="70" t="n"/>
      <c r="V99" s="70" t="n"/>
      <c r="W99" s="70" t="n"/>
      <c r="X99" s="70" t="n"/>
      <c r="Y99" s="70" t="n"/>
      <c r="Z99" s="70" t="n"/>
      <c r="AA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70" t="n"/>
      <c r="H100" s="70" t="n"/>
      <c r="I100" s="120" t="n"/>
      <c r="J100" s="121" t="n"/>
      <c r="K100" s="122" t="n"/>
      <c r="L100" s="70" t="n"/>
      <c r="M100" s="70" t="n"/>
      <c r="N100" s="70" t="n"/>
      <c r="O100" s="70" t="n"/>
      <c r="P100" s="70" t="n"/>
      <c r="Q100" s="70" t="n"/>
      <c r="R100" s="123" t="n"/>
      <c r="S100" s="122" t="n"/>
      <c r="T100" s="70" t="n"/>
      <c r="U100" s="70" t="n"/>
      <c r="V100" s="70" t="n"/>
      <c r="W100" s="70" t="n"/>
      <c r="X100" s="70" t="n"/>
      <c r="Y100" s="70" t="n"/>
      <c r="Z100" s="70" t="n"/>
      <c r="AA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70" t="n"/>
      <c r="H101" s="70" t="n"/>
      <c r="I101" s="120" t="n"/>
      <c r="J101" s="121" t="n"/>
      <c r="K101" s="122" t="n"/>
      <c r="L101" s="70" t="n"/>
      <c r="M101" s="70" t="n"/>
      <c r="N101" s="70" t="n"/>
      <c r="O101" s="70" t="n"/>
      <c r="P101" s="70" t="n"/>
      <c r="Q101" s="70" t="n"/>
      <c r="R101" s="123" t="n"/>
      <c r="S101" s="122" t="n"/>
      <c r="T101" s="70" t="n"/>
      <c r="U101" s="70" t="n"/>
      <c r="V101" s="70" t="n"/>
      <c r="W101" s="70" t="n"/>
      <c r="X101" s="70" t="n"/>
      <c r="Y101" s="70" t="n"/>
      <c r="Z101" s="70" t="n"/>
      <c r="AA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70" t="n"/>
      <c r="H102" s="70" t="n"/>
      <c r="I102" s="120" t="n"/>
      <c r="J102" s="121" t="n"/>
      <c r="K102" s="122" t="n"/>
      <c r="L102" s="70" t="n"/>
      <c r="M102" s="70" t="n"/>
      <c r="N102" s="70" t="n"/>
      <c r="O102" s="70" t="n"/>
      <c r="P102" s="70" t="n"/>
      <c r="Q102" s="70" t="n"/>
      <c r="R102" s="123" t="n"/>
      <c r="S102" s="122" t="n"/>
      <c r="T102" s="70" t="n"/>
      <c r="U102" s="70" t="n"/>
      <c r="V102" s="70" t="n"/>
      <c r="W102" s="70" t="n"/>
      <c r="X102" s="70" t="n"/>
      <c r="Y102" s="70" t="n"/>
      <c r="Z102" s="70" t="n"/>
      <c r="AA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70" t="n"/>
      <c r="H103" s="70" t="n"/>
      <c r="I103" s="120" t="n"/>
      <c r="J103" s="121" t="n"/>
      <c r="K103" s="122" t="n"/>
      <c r="L103" s="70" t="n"/>
      <c r="M103" s="70" t="n"/>
      <c r="N103" s="70" t="n"/>
      <c r="O103" s="70" t="n"/>
      <c r="P103" s="70" t="n"/>
      <c r="Q103" s="70" t="n"/>
      <c r="R103" s="123" t="n"/>
      <c r="S103" s="122" t="n"/>
      <c r="T103" s="70" t="n"/>
      <c r="U103" s="70" t="n"/>
      <c r="V103" s="70" t="n"/>
      <c r="W103" s="70" t="n"/>
      <c r="X103" s="70" t="n"/>
      <c r="Y103" s="70" t="n"/>
      <c r="Z103" s="70" t="n"/>
      <c r="AA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70" t="n"/>
      <c r="H104" s="70" t="n"/>
      <c r="I104" s="120" t="n"/>
      <c r="J104" s="121" t="n"/>
      <c r="K104" s="122" t="n"/>
      <c r="L104" s="70" t="n"/>
      <c r="M104" s="70" t="n"/>
      <c r="N104" s="70" t="n"/>
      <c r="O104" s="70" t="n"/>
      <c r="P104" s="70" t="n"/>
      <c r="Q104" s="70" t="n"/>
      <c r="R104" s="123" t="n"/>
      <c r="S104" s="122" t="n"/>
      <c r="T104" s="70" t="n"/>
      <c r="U104" s="70" t="n"/>
      <c r="V104" s="70" t="n"/>
      <c r="W104" s="70" t="n"/>
      <c r="X104" s="70" t="n"/>
      <c r="Y104" s="70" t="n"/>
      <c r="Z104" s="70" t="n"/>
      <c r="AA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70" t="n"/>
      <c r="H105" s="70" t="n"/>
      <c r="I105" s="120" t="n"/>
      <c r="J105" s="121" t="n"/>
      <c r="K105" s="122" t="n"/>
      <c r="L105" s="70" t="n"/>
      <c r="M105" s="70" t="n"/>
      <c r="N105" s="70" t="n"/>
      <c r="O105" s="70" t="n"/>
      <c r="P105" s="70" t="n"/>
      <c r="Q105" s="70" t="n"/>
      <c r="R105" s="123" t="n"/>
      <c r="S105" s="122" t="n"/>
      <c r="T105" s="70" t="n"/>
      <c r="U105" s="70" t="n"/>
      <c r="V105" s="70" t="n"/>
      <c r="W105" s="70" t="n"/>
      <c r="X105" s="70" t="n"/>
      <c r="Y105" s="70" t="n"/>
      <c r="Z105" s="70" t="n"/>
      <c r="AA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70" t="n"/>
      <c r="H106" s="70" t="n"/>
      <c r="I106" s="120" t="n"/>
      <c r="J106" s="121" t="n"/>
      <c r="K106" s="122" t="n"/>
      <c r="L106" s="70" t="n"/>
      <c r="M106" s="70" t="n"/>
      <c r="N106" s="70" t="n"/>
      <c r="O106" s="70" t="n"/>
      <c r="P106" s="70" t="n"/>
      <c r="Q106" s="70" t="n"/>
      <c r="R106" s="123" t="n"/>
      <c r="S106" s="122" t="n"/>
      <c r="T106" s="70" t="n"/>
      <c r="U106" s="70" t="n"/>
      <c r="V106" s="70" t="n"/>
      <c r="W106" s="70" t="n"/>
      <c r="X106" s="70" t="n"/>
      <c r="Y106" s="70" t="n"/>
      <c r="Z106" s="70" t="n"/>
      <c r="AA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70" t="n"/>
      <c r="H107" s="70" t="n"/>
      <c r="I107" s="120" t="n"/>
      <c r="J107" s="121" t="n"/>
      <c r="K107" s="122" t="n"/>
      <c r="L107" s="70" t="n"/>
      <c r="M107" s="70" t="n"/>
      <c r="N107" s="70" t="n"/>
      <c r="O107" s="70" t="n"/>
      <c r="P107" s="70" t="n"/>
      <c r="Q107" s="70" t="n"/>
      <c r="R107" s="123" t="n"/>
      <c r="S107" s="122" t="n"/>
      <c r="T107" s="70" t="n"/>
      <c r="U107" s="70" t="n"/>
      <c r="V107" s="70" t="n"/>
      <c r="W107" s="70" t="n"/>
      <c r="X107" s="70" t="n"/>
      <c r="Y107" s="70" t="n"/>
      <c r="Z107" s="70" t="n"/>
      <c r="AA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70" t="n"/>
      <c r="H108" s="70" t="n"/>
      <c r="I108" s="120" t="n"/>
      <c r="J108" s="121" t="n"/>
      <c r="K108" s="122" t="n"/>
      <c r="L108" s="70" t="n"/>
      <c r="M108" s="70" t="n"/>
      <c r="N108" s="70" t="n"/>
      <c r="O108" s="70" t="n"/>
      <c r="P108" s="70" t="n"/>
      <c r="Q108" s="70" t="n"/>
      <c r="R108" s="123" t="n"/>
      <c r="S108" s="122" t="n"/>
      <c r="T108" s="70" t="n"/>
      <c r="U108" s="70" t="n"/>
      <c r="V108" s="70" t="n"/>
      <c r="W108" s="70" t="n"/>
      <c r="X108" s="70" t="n"/>
      <c r="Y108" s="70" t="n"/>
      <c r="Z108" s="70" t="n"/>
      <c r="AA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70" t="n"/>
      <c r="H109" s="70" t="n"/>
      <c r="I109" s="120" t="n"/>
      <c r="J109" s="121" t="n"/>
      <c r="K109" s="122" t="n"/>
      <c r="L109" s="70" t="n"/>
      <c r="M109" s="70" t="n"/>
      <c r="N109" s="70" t="n"/>
      <c r="O109" s="70" t="n"/>
      <c r="P109" s="70" t="n"/>
      <c r="Q109" s="70" t="n"/>
      <c r="R109" s="123" t="n"/>
      <c r="S109" s="122" t="n"/>
      <c r="T109" s="70" t="n"/>
      <c r="U109" s="70" t="n"/>
      <c r="V109" s="70" t="n"/>
      <c r="W109" s="70" t="n"/>
      <c r="X109" s="70" t="n"/>
      <c r="Y109" s="70" t="n"/>
      <c r="Z109" s="70" t="n"/>
      <c r="AA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70" t="n"/>
      <c r="H110" s="70" t="n"/>
      <c r="I110" s="120" t="n"/>
      <c r="J110" s="121" t="n"/>
      <c r="K110" s="122" t="n"/>
      <c r="L110" s="70" t="n"/>
      <c r="M110" s="70" t="n"/>
      <c r="N110" s="70" t="n"/>
      <c r="O110" s="70" t="n"/>
      <c r="P110" s="70" t="n"/>
      <c r="Q110" s="70" t="n"/>
      <c r="R110" s="123" t="n"/>
      <c r="S110" s="122" t="n"/>
      <c r="T110" s="70" t="n"/>
      <c r="U110" s="70" t="n"/>
      <c r="V110" s="70" t="n"/>
      <c r="W110" s="70" t="n"/>
      <c r="X110" s="70" t="n"/>
      <c r="Y110" s="70" t="n"/>
      <c r="Z110" s="70" t="n"/>
      <c r="AA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70" t="n"/>
      <c r="H111" s="70" t="n"/>
      <c r="I111" s="120" t="n"/>
      <c r="J111" s="121" t="n"/>
      <c r="K111" s="122" t="n"/>
      <c r="L111" s="70" t="n"/>
      <c r="M111" s="70" t="n"/>
      <c r="N111" s="70" t="n"/>
      <c r="O111" s="70" t="n"/>
      <c r="P111" s="70" t="n"/>
      <c r="Q111" s="70" t="n"/>
      <c r="R111" s="123" t="n"/>
      <c r="S111" s="122" t="n"/>
      <c r="T111" s="70" t="n"/>
      <c r="U111" s="70" t="n"/>
      <c r="V111" s="70" t="n"/>
      <c r="W111" s="70" t="n"/>
      <c r="X111" s="70" t="n"/>
      <c r="Y111" s="70" t="n"/>
      <c r="Z111" s="70" t="n"/>
      <c r="AA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70" t="n"/>
      <c r="H112" s="70" t="n"/>
      <c r="I112" s="120" t="n"/>
      <c r="J112" s="121" t="n"/>
      <c r="K112" s="122" t="n"/>
      <c r="L112" s="70" t="n"/>
      <c r="M112" s="70" t="n"/>
      <c r="N112" s="70" t="n"/>
      <c r="O112" s="70" t="n"/>
      <c r="P112" s="70" t="n"/>
      <c r="Q112" s="70" t="n"/>
      <c r="R112" s="123" t="n"/>
      <c r="S112" s="122" t="n"/>
      <c r="T112" s="70" t="n"/>
      <c r="U112" s="70" t="n"/>
      <c r="V112" s="70" t="n"/>
      <c r="W112" s="70" t="n"/>
      <c r="X112" s="70" t="n"/>
      <c r="Y112" s="70" t="n"/>
      <c r="Z112" s="70" t="n"/>
      <c r="AA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70" t="n"/>
      <c r="H113" s="70" t="n"/>
      <c r="I113" s="120" t="n"/>
      <c r="J113" s="121" t="n"/>
      <c r="K113" s="122" t="n"/>
      <c r="L113" s="70" t="n"/>
      <c r="M113" s="70" t="n"/>
      <c r="N113" s="70" t="n"/>
      <c r="O113" s="70" t="n"/>
      <c r="P113" s="70" t="n"/>
      <c r="Q113" s="70" t="n"/>
      <c r="R113" s="123" t="n"/>
      <c r="S113" s="122" t="n"/>
      <c r="T113" s="70" t="n"/>
      <c r="U113" s="70" t="n"/>
      <c r="V113" s="70" t="n"/>
      <c r="W113" s="70" t="n"/>
      <c r="X113" s="70" t="n"/>
      <c r="Y113" s="70" t="n"/>
      <c r="Z113" s="70" t="n"/>
      <c r="AA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70" t="n"/>
      <c r="H114" s="70" t="n"/>
      <c r="I114" s="120" t="n"/>
      <c r="J114" s="121" t="n"/>
      <c r="K114" s="122" t="n"/>
      <c r="L114" s="70" t="n"/>
      <c r="M114" s="70" t="n"/>
      <c r="N114" s="70" t="n"/>
      <c r="O114" s="70" t="n"/>
      <c r="P114" s="70" t="n"/>
      <c r="Q114" s="70" t="n"/>
      <c r="R114" s="123" t="n"/>
      <c r="S114" s="122" t="n"/>
      <c r="T114" s="70" t="n"/>
      <c r="U114" s="70" t="n"/>
      <c r="V114" s="70" t="n"/>
      <c r="W114" s="70" t="n"/>
      <c r="X114" s="70" t="n"/>
      <c r="Y114" s="70" t="n"/>
      <c r="Z114" s="70" t="n"/>
      <c r="AA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70" t="n"/>
      <c r="H115" s="70" t="n"/>
      <c r="I115" s="120" t="n"/>
      <c r="J115" s="121" t="n"/>
      <c r="K115" s="122" t="n"/>
      <c r="L115" s="70" t="n"/>
      <c r="M115" s="70" t="n"/>
      <c r="N115" s="70" t="n"/>
      <c r="O115" s="70" t="n"/>
      <c r="P115" s="70" t="n"/>
      <c r="Q115" s="70" t="n"/>
      <c r="R115" s="123" t="n"/>
      <c r="S115" s="122" t="n"/>
      <c r="T115" s="70" t="n"/>
      <c r="U115" s="70" t="n"/>
      <c r="V115" s="70" t="n"/>
      <c r="W115" s="70" t="n"/>
      <c r="X115" s="70" t="n"/>
      <c r="Y115" s="70" t="n"/>
      <c r="Z115" s="70" t="n"/>
      <c r="AA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70" t="n"/>
      <c r="H116" s="70" t="n"/>
      <c r="I116" s="120" t="n"/>
      <c r="J116" s="121" t="n"/>
      <c r="K116" s="122" t="n"/>
      <c r="L116" s="70" t="n"/>
      <c r="M116" s="70" t="n"/>
      <c r="N116" s="70" t="n"/>
      <c r="O116" s="70" t="n"/>
      <c r="P116" s="70" t="n"/>
      <c r="Q116" s="70" t="n"/>
      <c r="R116" s="123" t="n"/>
      <c r="S116" s="122" t="n"/>
      <c r="T116" s="70" t="n"/>
      <c r="U116" s="70" t="n"/>
      <c r="V116" s="70" t="n"/>
      <c r="W116" s="70" t="n"/>
      <c r="X116" s="70" t="n"/>
      <c r="Y116" s="70" t="n"/>
      <c r="Z116" s="70" t="n"/>
      <c r="AA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70" t="n"/>
      <c r="H117" s="70" t="n"/>
      <c r="I117" s="120" t="n"/>
      <c r="J117" s="121" t="n"/>
      <c r="K117" s="122" t="n"/>
      <c r="L117" s="70" t="n"/>
      <c r="M117" s="70" t="n"/>
      <c r="N117" s="70" t="n"/>
      <c r="O117" s="70" t="n"/>
      <c r="P117" s="70" t="n"/>
      <c r="Q117" s="70" t="n"/>
      <c r="R117" s="123" t="n"/>
      <c r="S117" s="122" t="n"/>
      <c r="T117" s="70" t="n"/>
      <c r="U117" s="70" t="n"/>
      <c r="V117" s="70" t="n"/>
      <c r="W117" s="70" t="n"/>
      <c r="X117" s="70" t="n"/>
      <c r="Y117" s="70" t="n"/>
      <c r="Z117" s="70" t="n"/>
      <c r="AA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70" t="n"/>
      <c r="H118" s="70" t="n"/>
      <c r="I118" s="120" t="n"/>
      <c r="J118" s="121" t="n"/>
      <c r="K118" s="122" t="n"/>
      <c r="L118" s="70" t="n"/>
      <c r="M118" s="70" t="n"/>
      <c r="N118" s="70" t="n"/>
      <c r="O118" s="70" t="n"/>
      <c r="P118" s="70" t="n"/>
      <c r="Q118" s="70" t="n"/>
      <c r="R118" s="123" t="n"/>
      <c r="S118" s="122" t="n"/>
      <c r="T118" s="70" t="n"/>
      <c r="U118" s="70" t="n"/>
      <c r="V118" s="70" t="n"/>
      <c r="W118" s="70" t="n"/>
      <c r="X118" s="70" t="n"/>
      <c r="Y118" s="70" t="n"/>
      <c r="Z118" s="70" t="n"/>
      <c r="AA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70" t="n"/>
      <c r="H119" s="70" t="n"/>
      <c r="I119" s="120" t="n"/>
      <c r="J119" s="121" t="n"/>
      <c r="K119" s="122" t="n"/>
      <c r="L119" s="70" t="n"/>
      <c r="M119" s="70" t="n"/>
      <c r="N119" s="70" t="n"/>
      <c r="O119" s="70" t="n"/>
      <c r="P119" s="70" t="n"/>
      <c r="Q119" s="70" t="n"/>
      <c r="R119" s="123" t="n"/>
      <c r="S119" s="122" t="n"/>
      <c r="T119" s="70" t="n"/>
      <c r="U119" s="70" t="n"/>
      <c r="V119" s="70" t="n"/>
      <c r="W119" s="70" t="n"/>
      <c r="X119" s="70" t="n"/>
      <c r="Y119" s="70" t="n"/>
      <c r="Z119" s="70" t="n"/>
      <c r="AA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70" t="n"/>
      <c r="H120" s="70" t="n"/>
      <c r="I120" s="120" t="n"/>
      <c r="J120" s="121" t="n"/>
      <c r="K120" s="122" t="n"/>
      <c r="L120" s="70" t="n"/>
      <c r="M120" s="70" t="n"/>
      <c r="N120" s="70" t="n"/>
      <c r="O120" s="70" t="n"/>
      <c r="P120" s="70" t="n"/>
      <c r="Q120" s="70" t="n"/>
      <c r="R120" s="123" t="n"/>
      <c r="S120" s="122" t="n"/>
      <c r="T120" s="70" t="n"/>
      <c r="U120" s="70" t="n"/>
      <c r="V120" s="70" t="n"/>
      <c r="W120" s="70" t="n"/>
      <c r="X120" s="70" t="n"/>
      <c r="Y120" s="70" t="n"/>
      <c r="Z120" s="70" t="n"/>
      <c r="AA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70" t="n"/>
      <c r="H121" s="70" t="n"/>
      <c r="I121" s="120" t="n"/>
      <c r="J121" s="121" t="n"/>
      <c r="K121" s="122" t="n"/>
      <c r="L121" s="70" t="n"/>
      <c r="M121" s="70" t="n"/>
      <c r="N121" s="70" t="n"/>
      <c r="O121" s="70" t="n"/>
      <c r="P121" s="70" t="n"/>
      <c r="Q121" s="70" t="n"/>
      <c r="R121" s="123" t="n"/>
      <c r="S121" s="122" t="n"/>
      <c r="T121" s="70" t="n"/>
      <c r="U121" s="70" t="n"/>
      <c r="V121" s="70" t="n"/>
      <c r="W121" s="70" t="n"/>
      <c r="X121" s="70" t="n"/>
      <c r="Y121" s="70" t="n"/>
      <c r="Z121" s="70" t="n"/>
      <c r="AA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70" t="n"/>
      <c r="H122" s="70" t="n"/>
      <c r="I122" s="120" t="n"/>
      <c r="J122" s="121" t="n"/>
      <c r="K122" s="122" t="n"/>
      <c r="L122" s="70" t="n"/>
      <c r="M122" s="70" t="n"/>
      <c r="N122" s="70" t="n"/>
      <c r="O122" s="70" t="n"/>
      <c r="P122" s="70" t="n"/>
      <c r="Q122" s="70" t="n"/>
      <c r="R122" s="123" t="n"/>
      <c r="S122" s="122" t="n"/>
      <c r="T122" s="70" t="n"/>
      <c r="U122" s="70" t="n"/>
      <c r="V122" s="70" t="n"/>
      <c r="W122" s="70" t="n"/>
      <c r="X122" s="70" t="n"/>
      <c r="Y122" s="70" t="n"/>
      <c r="Z122" s="70" t="n"/>
      <c r="AA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70" t="n"/>
      <c r="H123" s="70" t="n"/>
      <c r="I123" s="120" t="n"/>
      <c r="J123" s="121" t="n"/>
      <c r="K123" s="122" t="n"/>
      <c r="L123" s="70" t="n"/>
      <c r="M123" s="70" t="n"/>
      <c r="N123" s="70" t="n"/>
      <c r="O123" s="70" t="n"/>
      <c r="P123" s="70" t="n"/>
      <c r="Q123" s="70" t="n"/>
      <c r="R123" s="123" t="n"/>
      <c r="S123" s="122" t="n"/>
      <c r="T123" s="70" t="n"/>
      <c r="U123" s="70" t="n"/>
      <c r="V123" s="70" t="n"/>
      <c r="W123" s="70" t="n"/>
      <c r="X123" s="70" t="n"/>
      <c r="Y123" s="70" t="n"/>
      <c r="Z123" s="70" t="n"/>
      <c r="AA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70" t="n"/>
      <c r="H124" s="70" t="n"/>
      <c r="I124" s="120" t="n"/>
      <c r="J124" s="121" t="n"/>
      <c r="K124" s="122" t="n"/>
      <c r="L124" s="70" t="n"/>
      <c r="M124" s="70" t="n"/>
      <c r="N124" s="70" t="n"/>
      <c r="O124" s="70" t="n"/>
      <c r="P124" s="70" t="n"/>
      <c r="Q124" s="70" t="n"/>
      <c r="R124" s="123" t="n"/>
      <c r="S124" s="122" t="n"/>
      <c r="T124" s="70" t="n"/>
      <c r="U124" s="70" t="n"/>
      <c r="V124" s="70" t="n"/>
      <c r="W124" s="70" t="n"/>
      <c r="X124" s="70" t="n"/>
      <c r="Y124" s="70" t="n"/>
      <c r="Z124" s="70" t="n"/>
      <c r="AA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70" t="n"/>
      <c r="H125" s="70" t="n"/>
      <c r="I125" s="120" t="n"/>
      <c r="J125" s="121" t="n"/>
      <c r="K125" s="122" t="n"/>
      <c r="L125" s="70" t="n"/>
      <c r="M125" s="70" t="n"/>
      <c r="N125" s="70" t="n"/>
      <c r="O125" s="70" t="n"/>
      <c r="P125" s="70" t="n"/>
      <c r="Q125" s="70" t="n"/>
      <c r="R125" s="123" t="n"/>
      <c r="S125" s="122" t="n"/>
      <c r="T125" s="70" t="n"/>
      <c r="U125" s="70" t="n"/>
      <c r="V125" s="70" t="n"/>
      <c r="W125" s="70" t="n"/>
      <c r="X125" s="70" t="n"/>
      <c r="Y125" s="70" t="n"/>
      <c r="Z125" s="70" t="n"/>
      <c r="AA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70" t="n"/>
      <c r="H126" s="70" t="n"/>
      <c r="I126" s="120" t="n"/>
      <c r="J126" s="121" t="n"/>
      <c r="K126" s="122" t="n"/>
      <c r="L126" s="70" t="n"/>
      <c r="M126" s="70" t="n"/>
      <c r="N126" s="70" t="n"/>
      <c r="O126" s="70" t="n"/>
      <c r="P126" s="70" t="n"/>
      <c r="Q126" s="70" t="n"/>
      <c r="R126" s="123" t="n"/>
      <c r="S126" s="122" t="n"/>
      <c r="T126" s="70" t="n"/>
      <c r="U126" s="70" t="n"/>
      <c r="V126" s="70" t="n"/>
      <c r="W126" s="70" t="n"/>
      <c r="X126" s="70" t="n"/>
      <c r="Y126" s="70" t="n"/>
      <c r="Z126" s="70" t="n"/>
      <c r="AA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70" t="n"/>
      <c r="H127" s="70" t="n"/>
      <c r="I127" s="120" t="n"/>
      <c r="J127" s="121" t="n"/>
      <c r="K127" s="122" t="n"/>
      <c r="L127" s="70" t="n"/>
      <c r="M127" s="70" t="n"/>
      <c r="N127" s="70" t="n"/>
      <c r="O127" s="70" t="n"/>
      <c r="P127" s="70" t="n"/>
      <c r="Q127" s="70" t="n"/>
      <c r="R127" s="123" t="n"/>
      <c r="S127" s="122" t="n"/>
      <c r="T127" s="70" t="n"/>
      <c r="U127" s="70" t="n"/>
      <c r="V127" s="70" t="n"/>
      <c r="W127" s="70" t="n"/>
      <c r="X127" s="70" t="n"/>
      <c r="Y127" s="70" t="n"/>
      <c r="Z127" s="70" t="n"/>
      <c r="AA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70" t="n"/>
      <c r="H128" s="70" t="n"/>
      <c r="I128" s="120" t="n"/>
      <c r="J128" s="121" t="n"/>
      <c r="K128" s="122" t="n"/>
      <c r="L128" s="70" t="n"/>
      <c r="M128" s="70" t="n"/>
      <c r="N128" s="70" t="n"/>
      <c r="O128" s="70" t="n"/>
      <c r="P128" s="70" t="n"/>
      <c r="Q128" s="70" t="n"/>
      <c r="R128" s="123" t="n"/>
      <c r="S128" s="122" t="n"/>
      <c r="T128" s="70" t="n"/>
      <c r="U128" s="70" t="n"/>
      <c r="V128" s="70" t="n"/>
      <c r="W128" s="70" t="n"/>
      <c r="X128" s="70" t="n"/>
      <c r="Y128" s="70" t="n"/>
      <c r="Z128" s="70" t="n"/>
      <c r="AA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70" t="n"/>
      <c r="H129" s="70" t="n"/>
      <c r="I129" s="120" t="n"/>
      <c r="J129" s="121" t="n"/>
      <c r="K129" s="122" t="n"/>
      <c r="L129" s="70" t="n"/>
      <c r="M129" s="70" t="n"/>
      <c r="N129" s="70" t="n"/>
      <c r="O129" s="70" t="n"/>
      <c r="P129" s="70" t="n"/>
      <c r="Q129" s="70" t="n"/>
      <c r="R129" s="123" t="n"/>
      <c r="S129" s="122" t="n"/>
      <c r="T129" s="70" t="n"/>
      <c r="U129" s="70" t="n"/>
      <c r="V129" s="70" t="n"/>
      <c r="W129" s="70" t="n"/>
      <c r="X129" s="70" t="n"/>
      <c r="Y129" s="70" t="n"/>
      <c r="Z129" s="70" t="n"/>
      <c r="AA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70" t="n"/>
      <c r="H130" s="70" t="n"/>
      <c r="I130" s="120" t="n"/>
      <c r="J130" s="121" t="n"/>
      <c r="K130" s="122" t="n"/>
      <c r="L130" s="70" t="n"/>
      <c r="M130" s="70" t="n"/>
      <c r="N130" s="70" t="n"/>
      <c r="O130" s="70" t="n"/>
      <c r="P130" s="70" t="n"/>
      <c r="Q130" s="70" t="n"/>
      <c r="R130" s="123" t="n"/>
      <c r="S130" s="122" t="n"/>
      <c r="T130" s="70" t="n"/>
      <c r="U130" s="70" t="n"/>
      <c r="V130" s="70" t="n"/>
      <c r="W130" s="70" t="n"/>
      <c r="X130" s="70" t="n"/>
      <c r="Y130" s="70" t="n"/>
      <c r="Z130" s="70" t="n"/>
      <c r="AA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70" t="n"/>
      <c r="H131" s="70" t="n"/>
      <c r="I131" s="120" t="n"/>
      <c r="J131" s="121" t="n"/>
      <c r="K131" s="122" t="n"/>
      <c r="L131" s="70" t="n"/>
      <c r="M131" s="70" t="n"/>
      <c r="N131" s="70" t="n"/>
      <c r="O131" s="70" t="n"/>
      <c r="P131" s="70" t="n"/>
      <c r="Q131" s="70" t="n"/>
      <c r="R131" s="123" t="n"/>
      <c r="S131" s="122" t="n"/>
      <c r="T131" s="70" t="n"/>
      <c r="U131" s="70" t="n"/>
      <c r="V131" s="70" t="n"/>
      <c r="W131" s="70" t="n"/>
      <c r="X131" s="70" t="n"/>
      <c r="Y131" s="70" t="n"/>
      <c r="Z131" s="70" t="n"/>
      <c r="AA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70" t="n"/>
      <c r="H132" s="70" t="n"/>
      <c r="I132" s="120" t="n"/>
      <c r="J132" s="121" t="n"/>
      <c r="K132" s="122" t="n"/>
      <c r="L132" s="70" t="n"/>
      <c r="M132" s="70" t="n"/>
      <c r="N132" s="70" t="n"/>
      <c r="O132" s="70" t="n"/>
      <c r="P132" s="70" t="n"/>
      <c r="Q132" s="70" t="n"/>
      <c r="R132" s="123" t="n"/>
      <c r="S132" s="122" t="n"/>
      <c r="T132" s="70" t="n"/>
      <c r="U132" s="70" t="n"/>
      <c r="V132" s="70" t="n"/>
      <c r="W132" s="70" t="n"/>
      <c r="X132" s="70" t="n"/>
      <c r="Y132" s="70" t="n"/>
      <c r="Z132" s="70" t="n"/>
      <c r="AA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70" t="n"/>
      <c r="H133" s="70" t="n"/>
      <c r="I133" s="120" t="n"/>
      <c r="J133" s="121" t="n"/>
      <c r="K133" s="122" t="n"/>
      <c r="L133" s="70" t="n"/>
      <c r="M133" s="70" t="n"/>
      <c r="N133" s="70" t="n"/>
      <c r="O133" s="70" t="n"/>
      <c r="P133" s="70" t="n"/>
      <c r="Q133" s="70" t="n"/>
      <c r="R133" s="123" t="n"/>
      <c r="S133" s="122" t="n"/>
      <c r="T133" s="70" t="n"/>
      <c r="U133" s="70" t="n"/>
      <c r="V133" s="70" t="n"/>
      <c r="W133" s="70" t="n"/>
      <c r="X133" s="70" t="n"/>
      <c r="Y133" s="70" t="n"/>
      <c r="Z133" s="70" t="n"/>
      <c r="AA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70" t="n"/>
      <c r="H134" s="70" t="n"/>
      <c r="I134" s="120" t="n"/>
      <c r="J134" s="121" t="n"/>
      <c r="K134" s="122" t="n"/>
      <c r="L134" s="70" t="n"/>
      <c r="M134" s="70" t="n"/>
      <c r="N134" s="70" t="n"/>
      <c r="O134" s="70" t="n"/>
      <c r="P134" s="70" t="n"/>
      <c r="Q134" s="70" t="n"/>
      <c r="R134" s="123" t="n"/>
      <c r="S134" s="122" t="n"/>
      <c r="T134" s="70" t="n"/>
      <c r="U134" s="70" t="n"/>
      <c r="V134" s="70" t="n"/>
      <c r="W134" s="70" t="n"/>
      <c r="X134" s="70" t="n"/>
      <c r="Y134" s="70" t="n"/>
      <c r="Z134" s="70" t="n"/>
      <c r="AA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70" t="n"/>
      <c r="H135" s="70" t="n"/>
      <c r="I135" s="120" t="n"/>
      <c r="J135" s="121" t="n"/>
      <c r="K135" s="122" t="n"/>
      <c r="L135" s="70" t="n"/>
      <c r="M135" s="70" t="n"/>
      <c r="N135" s="70" t="n"/>
      <c r="O135" s="70" t="n"/>
      <c r="P135" s="70" t="n"/>
      <c r="Q135" s="70" t="n"/>
      <c r="R135" s="123" t="n"/>
      <c r="S135" s="122" t="n"/>
      <c r="T135" s="70" t="n"/>
      <c r="U135" s="70" t="n"/>
      <c r="V135" s="70" t="n"/>
      <c r="W135" s="70" t="n"/>
      <c r="X135" s="70" t="n"/>
      <c r="Y135" s="70" t="n"/>
      <c r="Z135" s="70" t="n"/>
      <c r="AA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70" t="n"/>
      <c r="H136" s="70" t="n"/>
      <c r="I136" s="120" t="n"/>
      <c r="J136" s="121" t="n"/>
      <c r="K136" s="122" t="n"/>
      <c r="L136" s="70" t="n"/>
      <c r="M136" s="70" t="n"/>
      <c r="N136" s="70" t="n"/>
      <c r="O136" s="70" t="n"/>
      <c r="P136" s="70" t="n"/>
      <c r="Q136" s="70" t="n"/>
      <c r="R136" s="123" t="n"/>
      <c r="S136" s="122" t="n"/>
      <c r="T136" s="70" t="n"/>
      <c r="U136" s="70" t="n"/>
      <c r="V136" s="70" t="n"/>
      <c r="W136" s="70" t="n"/>
      <c r="X136" s="70" t="n"/>
      <c r="Y136" s="70" t="n"/>
      <c r="Z136" s="70" t="n"/>
      <c r="AA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70" t="n"/>
      <c r="H137" s="70" t="n"/>
      <c r="I137" s="120" t="n"/>
      <c r="J137" s="121" t="n"/>
      <c r="K137" s="122" t="n"/>
      <c r="L137" s="70" t="n"/>
      <c r="M137" s="70" t="n"/>
      <c r="N137" s="70" t="n"/>
      <c r="O137" s="70" t="n"/>
      <c r="P137" s="70" t="n"/>
      <c r="Q137" s="70" t="n"/>
      <c r="R137" s="123" t="n"/>
      <c r="S137" s="122" t="n"/>
      <c r="T137" s="70" t="n"/>
      <c r="U137" s="70" t="n"/>
      <c r="V137" s="70" t="n"/>
      <c r="W137" s="70" t="n"/>
      <c r="X137" s="70" t="n"/>
      <c r="Y137" s="70" t="n"/>
      <c r="Z137" s="70" t="n"/>
      <c r="AA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70" t="n"/>
      <c r="H138" s="70" t="n"/>
      <c r="I138" s="120" t="n"/>
      <c r="J138" s="121" t="n"/>
      <c r="K138" s="122" t="n"/>
      <c r="L138" s="70" t="n"/>
      <c r="M138" s="70" t="n"/>
      <c r="N138" s="70" t="n"/>
      <c r="O138" s="70" t="n"/>
      <c r="P138" s="70" t="n"/>
      <c r="Q138" s="70" t="n"/>
      <c r="R138" s="123" t="n"/>
      <c r="S138" s="122" t="n"/>
      <c r="T138" s="70" t="n"/>
      <c r="U138" s="70" t="n"/>
      <c r="V138" s="70" t="n"/>
      <c r="W138" s="70" t="n"/>
      <c r="X138" s="70" t="n"/>
      <c r="Y138" s="70" t="n"/>
      <c r="Z138" s="70" t="n"/>
      <c r="AA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70" t="n"/>
      <c r="H139" s="70" t="n"/>
      <c r="I139" s="120" t="n"/>
      <c r="J139" s="121" t="n"/>
      <c r="K139" s="122" t="n"/>
      <c r="L139" s="70" t="n"/>
      <c r="M139" s="70" t="n"/>
      <c r="N139" s="70" t="n"/>
      <c r="O139" s="70" t="n"/>
      <c r="P139" s="70" t="n"/>
      <c r="Q139" s="70" t="n"/>
      <c r="R139" s="123" t="n"/>
      <c r="S139" s="122" t="n"/>
      <c r="T139" s="70" t="n"/>
      <c r="U139" s="70" t="n"/>
      <c r="V139" s="70" t="n"/>
      <c r="W139" s="70" t="n"/>
      <c r="X139" s="70" t="n"/>
      <c r="Y139" s="70" t="n"/>
      <c r="Z139" s="70" t="n"/>
      <c r="AA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70" t="n"/>
      <c r="H140" s="70" t="n"/>
      <c r="I140" s="120" t="n"/>
      <c r="J140" s="121" t="n"/>
      <c r="K140" s="122" t="n"/>
      <c r="L140" s="70" t="n"/>
      <c r="M140" s="70" t="n"/>
      <c r="N140" s="70" t="n"/>
      <c r="O140" s="70" t="n"/>
      <c r="P140" s="70" t="n"/>
      <c r="Q140" s="70" t="n"/>
      <c r="R140" s="123" t="n"/>
      <c r="S140" s="122" t="n"/>
      <c r="T140" s="70" t="n"/>
      <c r="U140" s="70" t="n"/>
      <c r="V140" s="70" t="n"/>
      <c r="W140" s="70" t="n"/>
      <c r="X140" s="70" t="n"/>
      <c r="Y140" s="70" t="n"/>
      <c r="Z140" s="70" t="n"/>
      <c r="AA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70" t="n"/>
      <c r="H141" s="70" t="n"/>
      <c r="I141" s="120" t="n"/>
      <c r="J141" s="121" t="n"/>
      <c r="K141" s="122" t="n"/>
      <c r="L141" s="70" t="n"/>
      <c r="M141" s="70" t="n"/>
      <c r="N141" s="70" t="n"/>
      <c r="O141" s="70" t="n"/>
      <c r="P141" s="70" t="n"/>
      <c r="Q141" s="70" t="n"/>
      <c r="R141" s="123" t="n"/>
      <c r="S141" s="122" t="n"/>
      <c r="T141" s="70" t="n"/>
      <c r="U141" s="70" t="n"/>
      <c r="V141" s="70" t="n"/>
      <c r="W141" s="70" t="n"/>
      <c r="X141" s="70" t="n"/>
      <c r="Y141" s="70" t="n"/>
      <c r="Z141" s="70" t="n"/>
      <c r="AA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70" t="n"/>
      <c r="H142" s="70" t="n"/>
      <c r="I142" s="120" t="n"/>
      <c r="J142" s="121" t="n"/>
      <c r="K142" s="122" t="n"/>
      <c r="L142" s="70" t="n"/>
      <c r="M142" s="70" t="n"/>
      <c r="N142" s="70" t="n"/>
      <c r="O142" s="70" t="n"/>
      <c r="P142" s="70" t="n"/>
      <c r="Q142" s="70" t="n"/>
      <c r="R142" s="123" t="n"/>
      <c r="S142" s="122" t="n"/>
      <c r="T142" s="70" t="n"/>
      <c r="U142" s="70" t="n"/>
      <c r="V142" s="70" t="n"/>
      <c r="W142" s="70" t="n"/>
      <c r="X142" s="70" t="n"/>
      <c r="Y142" s="70" t="n"/>
      <c r="Z142" s="70" t="n"/>
      <c r="AA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70" t="n"/>
      <c r="H143" s="70" t="n"/>
      <c r="I143" s="120" t="n"/>
      <c r="J143" s="121" t="n"/>
      <c r="K143" s="122" t="n"/>
      <c r="L143" s="70" t="n"/>
      <c r="M143" s="70" t="n"/>
      <c r="N143" s="70" t="n"/>
      <c r="O143" s="70" t="n"/>
      <c r="P143" s="70" t="n"/>
      <c r="Q143" s="70" t="n"/>
      <c r="R143" s="123" t="n"/>
      <c r="S143" s="122" t="n"/>
      <c r="T143" s="70" t="n"/>
      <c r="U143" s="70" t="n"/>
      <c r="V143" s="70" t="n"/>
      <c r="W143" s="70" t="n"/>
      <c r="X143" s="70" t="n"/>
      <c r="Y143" s="70" t="n"/>
      <c r="Z143" s="70" t="n"/>
      <c r="AA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70" t="n"/>
      <c r="H144" s="70" t="n"/>
      <c r="I144" s="120" t="n"/>
      <c r="J144" s="121" t="n"/>
      <c r="K144" s="122" t="n"/>
      <c r="L144" s="70" t="n"/>
      <c r="M144" s="70" t="n"/>
      <c r="N144" s="70" t="n"/>
      <c r="O144" s="70" t="n"/>
      <c r="P144" s="70" t="n"/>
      <c r="Q144" s="70" t="n"/>
      <c r="R144" s="123" t="n"/>
      <c r="S144" s="122" t="n"/>
      <c r="T144" s="70" t="n"/>
      <c r="U144" s="70" t="n"/>
      <c r="V144" s="70" t="n"/>
      <c r="W144" s="70" t="n"/>
      <c r="X144" s="70" t="n"/>
      <c r="Y144" s="70" t="n"/>
      <c r="Z144" s="70" t="n"/>
      <c r="AA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70" t="n"/>
      <c r="H145" s="70" t="n"/>
      <c r="I145" s="120" t="n"/>
      <c r="J145" s="121" t="n"/>
      <c r="K145" s="122" t="n"/>
      <c r="L145" s="70" t="n"/>
      <c r="M145" s="70" t="n"/>
      <c r="N145" s="70" t="n"/>
      <c r="O145" s="70" t="n"/>
      <c r="P145" s="70" t="n"/>
      <c r="Q145" s="70" t="n"/>
      <c r="R145" s="123" t="n"/>
      <c r="S145" s="122" t="n"/>
      <c r="T145" s="70" t="n"/>
      <c r="U145" s="70" t="n"/>
      <c r="V145" s="70" t="n"/>
      <c r="W145" s="70" t="n"/>
      <c r="X145" s="70" t="n"/>
      <c r="Y145" s="70" t="n"/>
      <c r="Z145" s="70" t="n"/>
      <c r="AA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70" t="n"/>
      <c r="H146" s="70" t="n"/>
      <c r="I146" s="120" t="n"/>
      <c r="J146" s="121" t="n"/>
      <c r="K146" s="122" t="n"/>
      <c r="L146" s="70" t="n"/>
      <c r="M146" s="70" t="n"/>
      <c r="N146" s="70" t="n"/>
      <c r="O146" s="70" t="n"/>
      <c r="P146" s="70" t="n"/>
      <c r="Q146" s="70" t="n"/>
      <c r="R146" s="123" t="n"/>
      <c r="S146" s="122" t="n"/>
      <c r="T146" s="70" t="n"/>
      <c r="U146" s="70" t="n"/>
      <c r="V146" s="70" t="n"/>
      <c r="W146" s="70" t="n"/>
      <c r="X146" s="70" t="n"/>
      <c r="Y146" s="70" t="n"/>
      <c r="Z146" s="70" t="n"/>
      <c r="AA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70" t="n"/>
      <c r="H147" s="70" t="n"/>
      <c r="I147" s="120" t="n"/>
      <c r="J147" s="121" t="n"/>
      <c r="K147" s="122" t="n"/>
      <c r="L147" s="70" t="n"/>
      <c r="M147" s="70" t="n"/>
      <c r="N147" s="70" t="n"/>
      <c r="O147" s="70" t="n"/>
      <c r="P147" s="70" t="n"/>
      <c r="Q147" s="70" t="n"/>
      <c r="R147" s="123" t="n"/>
      <c r="S147" s="122" t="n"/>
      <c r="T147" s="70" t="n"/>
      <c r="U147" s="70" t="n"/>
      <c r="V147" s="70" t="n"/>
      <c r="W147" s="70" t="n"/>
      <c r="X147" s="70" t="n"/>
      <c r="Y147" s="70" t="n"/>
      <c r="Z147" s="70" t="n"/>
      <c r="AA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70" t="n"/>
      <c r="H148" s="70" t="n"/>
      <c r="I148" s="120" t="n"/>
      <c r="J148" s="121" t="n"/>
      <c r="K148" s="122" t="n"/>
      <c r="L148" s="70" t="n"/>
      <c r="M148" s="70" t="n"/>
      <c r="N148" s="70" t="n"/>
      <c r="O148" s="70" t="n"/>
      <c r="P148" s="70" t="n"/>
      <c r="Q148" s="70" t="n"/>
      <c r="R148" s="123" t="n"/>
      <c r="S148" s="122" t="n"/>
      <c r="T148" s="70" t="n"/>
      <c r="U148" s="70" t="n"/>
      <c r="V148" s="70" t="n"/>
      <c r="W148" s="70" t="n"/>
      <c r="X148" s="70" t="n"/>
      <c r="Y148" s="70" t="n"/>
      <c r="Z148" s="70" t="n"/>
      <c r="AA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70" t="n"/>
      <c r="H149" s="70" t="n"/>
      <c r="I149" s="120" t="n"/>
      <c r="J149" s="121" t="n"/>
      <c r="K149" s="122" t="n"/>
      <c r="L149" s="70" t="n"/>
      <c r="M149" s="70" t="n"/>
      <c r="N149" s="70" t="n"/>
      <c r="O149" s="70" t="n"/>
      <c r="P149" s="70" t="n"/>
      <c r="Q149" s="70" t="n"/>
      <c r="R149" s="123" t="n"/>
      <c r="S149" s="122" t="n"/>
      <c r="T149" s="70" t="n"/>
      <c r="U149" s="70" t="n"/>
      <c r="V149" s="70" t="n"/>
      <c r="W149" s="70" t="n"/>
      <c r="X149" s="70" t="n"/>
      <c r="Y149" s="70" t="n"/>
      <c r="Z149" s="70" t="n"/>
      <c r="AA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70" t="n"/>
      <c r="H150" s="70" t="n"/>
      <c r="I150" s="120" t="n"/>
      <c r="J150" s="121" t="n"/>
      <c r="K150" s="122" t="n"/>
      <c r="L150" s="70" t="n"/>
      <c r="M150" s="70" t="n"/>
      <c r="N150" s="70" t="n"/>
      <c r="O150" s="70" t="n"/>
      <c r="P150" s="70" t="n"/>
      <c r="Q150" s="70" t="n"/>
      <c r="R150" s="123" t="n"/>
      <c r="S150" s="122" t="n"/>
      <c r="T150" s="70" t="n"/>
      <c r="U150" s="70" t="n"/>
      <c r="V150" s="70" t="n"/>
      <c r="W150" s="70" t="n"/>
      <c r="X150" s="70" t="n"/>
      <c r="Y150" s="70" t="n"/>
      <c r="Z150" s="70" t="n"/>
      <c r="AA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70" t="n"/>
      <c r="H151" s="70" t="n"/>
      <c r="I151" s="120" t="n"/>
      <c r="J151" s="121" t="n"/>
      <c r="K151" s="122" t="n"/>
      <c r="L151" s="70" t="n"/>
      <c r="M151" s="70" t="n"/>
      <c r="N151" s="70" t="n"/>
      <c r="O151" s="70" t="n"/>
      <c r="P151" s="70" t="n"/>
      <c r="Q151" s="70" t="n"/>
      <c r="R151" s="123" t="n"/>
      <c r="S151" s="122" t="n"/>
      <c r="T151" s="70" t="n"/>
      <c r="U151" s="70" t="n"/>
      <c r="V151" s="70" t="n"/>
      <c r="W151" s="70" t="n"/>
      <c r="X151" s="70" t="n"/>
      <c r="Y151" s="70" t="n"/>
      <c r="Z151" s="70" t="n"/>
      <c r="AA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70" t="n"/>
      <c r="H152" s="70" t="n"/>
      <c r="I152" s="120" t="n"/>
      <c r="J152" s="121" t="n"/>
      <c r="K152" s="122" t="n"/>
      <c r="L152" s="70" t="n"/>
      <c r="M152" s="70" t="n"/>
      <c r="N152" s="70" t="n"/>
      <c r="O152" s="70" t="n"/>
      <c r="P152" s="70" t="n"/>
      <c r="Q152" s="70" t="n"/>
      <c r="R152" s="123" t="n"/>
      <c r="S152" s="122" t="n"/>
      <c r="T152" s="70" t="n"/>
      <c r="U152" s="70" t="n"/>
      <c r="V152" s="70" t="n"/>
      <c r="W152" s="70" t="n"/>
      <c r="X152" s="70" t="n"/>
      <c r="Y152" s="70" t="n"/>
      <c r="Z152" s="70" t="n"/>
      <c r="AA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70" t="n"/>
      <c r="H153" s="70" t="n"/>
      <c r="I153" s="120" t="n"/>
      <c r="J153" s="121" t="n"/>
      <c r="K153" s="122" t="n"/>
      <c r="L153" s="70" t="n"/>
      <c r="M153" s="70" t="n"/>
      <c r="N153" s="70" t="n"/>
      <c r="O153" s="70" t="n"/>
      <c r="P153" s="70" t="n"/>
      <c r="Q153" s="70" t="n"/>
      <c r="R153" s="123" t="n"/>
      <c r="S153" s="122" t="n"/>
      <c r="T153" s="70" t="n"/>
      <c r="U153" s="70" t="n"/>
      <c r="V153" s="70" t="n"/>
      <c r="W153" s="70" t="n"/>
      <c r="X153" s="70" t="n"/>
      <c r="Y153" s="70" t="n"/>
      <c r="Z153" s="70" t="n"/>
      <c r="AA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70" t="n"/>
      <c r="H154" s="70" t="n"/>
      <c r="I154" s="120" t="n"/>
      <c r="J154" s="121" t="n"/>
      <c r="K154" s="122" t="n"/>
      <c r="L154" s="70" t="n"/>
      <c r="M154" s="70" t="n"/>
      <c r="N154" s="70" t="n"/>
      <c r="O154" s="70" t="n"/>
      <c r="P154" s="70" t="n"/>
      <c r="Q154" s="70" t="n"/>
      <c r="R154" s="123" t="n"/>
      <c r="S154" s="122" t="n"/>
      <c r="T154" s="70" t="n"/>
      <c r="U154" s="70" t="n"/>
      <c r="V154" s="70" t="n"/>
      <c r="W154" s="70" t="n"/>
      <c r="X154" s="70" t="n"/>
      <c r="Y154" s="70" t="n"/>
      <c r="Z154" s="70" t="n"/>
      <c r="AA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70" t="n"/>
      <c r="H155" s="70" t="n"/>
      <c r="I155" s="120" t="n"/>
      <c r="J155" s="121" t="n"/>
      <c r="K155" s="122" t="n"/>
      <c r="L155" s="70" t="n"/>
      <c r="M155" s="70" t="n"/>
      <c r="N155" s="70" t="n"/>
      <c r="O155" s="70" t="n"/>
      <c r="P155" s="70" t="n"/>
      <c r="Q155" s="70" t="n"/>
      <c r="R155" s="123" t="n"/>
      <c r="S155" s="122" t="n"/>
      <c r="T155" s="70" t="n"/>
      <c r="U155" s="70" t="n"/>
      <c r="V155" s="70" t="n"/>
      <c r="W155" s="70" t="n"/>
      <c r="X155" s="70" t="n"/>
      <c r="Y155" s="70" t="n"/>
      <c r="Z155" s="70" t="n"/>
      <c r="AA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70" t="n"/>
      <c r="H156" s="70" t="n"/>
      <c r="I156" s="120" t="n"/>
      <c r="J156" s="121" t="n"/>
      <c r="K156" s="122" t="n"/>
      <c r="L156" s="70" t="n"/>
      <c r="M156" s="70" t="n"/>
      <c r="N156" s="70" t="n"/>
      <c r="O156" s="70" t="n"/>
      <c r="P156" s="70" t="n"/>
      <c r="Q156" s="70" t="n"/>
      <c r="R156" s="123" t="n"/>
      <c r="S156" s="122" t="n"/>
      <c r="T156" s="70" t="n"/>
      <c r="U156" s="70" t="n"/>
      <c r="V156" s="70" t="n"/>
      <c r="W156" s="70" t="n"/>
      <c r="X156" s="70" t="n"/>
      <c r="Y156" s="70" t="n"/>
      <c r="Z156" s="70" t="n"/>
      <c r="AA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70" t="n"/>
      <c r="H157" s="70" t="n"/>
      <c r="I157" s="120" t="n"/>
      <c r="J157" s="121" t="n"/>
      <c r="K157" s="122" t="n"/>
      <c r="L157" s="70" t="n"/>
      <c r="M157" s="70" t="n"/>
      <c r="N157" s="70" t="n"/>
      <c r="O157" s="70" t="n"/>
      <c r="P157" s="70" t="n"/>
      <c r="Q157" s="70" t="n"/>
      <c r="R157" s="123" t="n"/>
      <c r="S157" s="122" t="n"/>
      <c r="T157" s="70" t="n"/>
      <c r="U157" s="70" t="n"/>
      <c r="V157" s="70" t="n"/>
      <c r="W157" s="70" t="n"/>
      <c r="X157" s="70" t="n"/>
      <c r="Y157" s="70" t="n"/>
      <c r="Z157" s="70" t="n"/>
      <c r="AA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70" t="n"/>
      <c r="H158" s="70" t="n"/>
      <c r="I158" s="120" t="n"/>
      <c r="J158" s="121" t="n"/>
      <c r="K158" s="122" t="n"/>
      <c r="L158" s="70" t="n"/>
      <c r="M158" s="70" t="n"/>
      <c r="N158" s="70" t="n"/>
      <c r="O158" s="70" t="n"/>
      <c r="P158" s="70" t="n"/>
      <c r="Q158" s="70" t="n"/>
      <c r="R158" s="123" t="n"/>
      <c r="S158" s="122" t="n"/>
      <c r="T158" s="70" t="n"/>
      <c r="U158" s="70" t="n"/>
      <c r="V158" s="70" t="n"/>
      <c r="W158" s="70" t="n"/>
      <c r="X158" s="70" t="n"/>
      <c r="Y158" s="70" t="n"/>
      <c r="Z158" s="70" t="n"/>
      <c r="AA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70" t="n"/>
      <c r="H159" s="70" t="n"/>
      <c r="I159" s="120" t="n"/>
      <c r="J159" s="121" t="n"/>
      <c r="K159" s="122" t="n"/>
      <c r="L159" s="70" t="n"/>
      <c r="M159" s="70" t="n"/>
      <c r="N159" s="70" t="n"/>
      <c r="O159" s="70" t="n"/>
      <c r="P159" s="70" t="n"/>
      <c r="Q159" s="70" t="n"/>
      <c r="R159" s="123" t="n"/>
      <c r="S159" s="122" t="n"/>
      <c r="T159" s="70" t="n"/>
      <c r="U159" s="70" t="n"/>
      <c r="V159" s="70" t="n"/>
      <c r="W159" s="70" t="n"/>
      <c r="X159" s="70" t="n"/>
      <c r="Y159" s="70" t="n"/>
      <c r="Z159" s="70" t="n"/>
      <c r="AA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70" t="n"/>
      <c r="H160" s="70" t="n"/>
      <c r="I160" s="120" t="n"/>
      <c r="J160" s="121" t="n"/>
      <c r="K160" s="122" t="n"/>
      <c r="L160" s="70" t="n"/>
      <c r="M160" s="70" t="n"/>
      <c r="N160" s="70" t="n"/>
      <c r="O160" s="70" t="n"/>
      <c r="P160" s="70" t="n"/>
      <c r="Q160" s="70" t="n"/>
      <c r="R160" s="123" t="n"/>
      <c r="S160" s="122" t="n"/>
      <c r="T160" s="70" t="n"/>
      <c r="U160" s="70" t="n"/>
      <c r="V160" s="70" t="n"/>
      <c r="W160" s="70" t="n"/>
      <c r="X160" s="70" t="n"/>
      <c r="Y160" s="70" t="n"/>
      <c r="Z160" s="70" t="n"/>
      <c r="AA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70" t="n"/>
      <c r="H161" s="70" t="n"/>
      <c r="I161" s="120" t="n"/>
      <c r="J161" s="121" t="n"/>
      <c r="K161" s="122" t="n"/>
      <c r="L161" s="70" t="n"/>
      <c r="M161" s="70" t="n"/>
      <c r="N161" s="70" t="n"/>
      <c r="O161" s="70" t="n"/>
      <c r="P161" s="70" t="n"/>
      <c r="Q161" s="70" t="n"/>
      <c r="R161" s="123" t="n"/>
      <c r="S161" s="122" t="n"/>
      <c r="T161" s="70" t="n"/>
      <c r="U161" s="70" t="n"/>
      <c r="V161" s="70" t="n"/>
      <c r="W161" s="70" t="n"/>
      <c r="X161" s="70" t="n"/>
      <c r="Y161" s="70" t="n"/>
      <c r="Z161" s="70" t="n"/>
      <c r="AA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70" t="n"/>
      <c r="H162" s="70" t="n"/>
      <c r="I162" s="120" t="n"/>
      <c r="J162" s="121" t="n"/>
      <c r="K162" s="122" t="n"/>
      <c r="L162" s="70" t="n"/>
      <c r="M162" s="70" t="n"/>
      <c r="N162" s="70" t="n"/>
      <c r="O162" s="70" t="n"/>
      <c r="P162" s="70" t="n"/>
      <c r="Q162" s="70" t="n"/>
      <c r="R162" s="123" t="n"/>
      <c r="S162" s="122" t="n"/>
      <c r="T162" s="70" t="n"/>
      <c r="U162" s="70" t="n"/>
      <c r="V162" s="70" t="n"/>
      <c r="W162" s="70" t="n"/>
      <c r="X162" s="70" t="n"/>
      <c r="Y162" s="70" t="n"/>
      <c r="Z162" s="70" t="n"/>
      <c r="AA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70" t="n"/>
      <c r="H163" s="70" t="n"/>
      <c r="I163" s="120" t="n"/>
      <c r="J163" s="121" t="n"/>
      <c r="K163" s="122" t="n"/>
      <c r="L163" s="70" t="n"/>
      <c r="M163" s="70" t="n"/>
      <c r="N163" s="70" t="n"/>
      <c r="O163" s="70" t="n"/>
      <c r="P163" s="70" t="n"/>
      <c r="Q163" s="70" t="n"/>
      <c r="R163" s="123" t="n"/>
      <c r="S163" s="122" t="n"/>
      <c r="T163" s="70" t="n"/>
      <c r="U163" s="70" t="n"/>
      <c r="V163" s="70" t="n"/>
      <c r="W163" s="70" t="n"/>
      <c r="X163" s="70" t="n"/>
      <c r="Y163" s="70" t="n"/>
      <c r="Z163" s="70" t="n"/>
      <c r="AA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70" t="n"/>
      <c r="H164" s="70" t="n"/>
      <c r="I164" s="120" t="n"/>
      <c r="J164" s="121" t="n"/>
      <c r="K164" s="122" t="n"/>
      <c r="L164" s="70" t="n"/>
      <c r="M164" s="70" t="n"/>
      <c r="N164" s="70" t="n"/>
      <c r="O164" s="70" t="n"/>
      <c r="P164" s="70" t="n"/>
      <c r="Q164" s="70" t="n"/>
      <c r="R164" s="123" t="n"/>
      <c r="S164" s="122" t="n"/>
      <c r="T164" s="70" t="n"/>
      <c r="U164" s="70" t="n"/>
      <c r="V164" s="70" t="n"/>
      <c r="W164" s="70" t="n"/>
      <c r="X164" s="70" t="n"/>
      <c r="Y164" s="70" t="n"/>
      <c r="Z164" s="70" t="n"/>
      <c r="AA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70" t="n"/>
      <c r="H165" s="70" t="n"/>
      <c r="I165" s="120" t="n"/>
      <c r="J165" s="121" t="n"/>
      <c r="K165" s="122" t="n"/>
      <c r="L165" s="70" t="n"/>
      <c r="M165" s="70" t="n"/>
      <c r="N165" s="70" t="n"/>
      <c r="O165" s="70" t="n"/>
      <c r="P165" s="70" t="n"/>
      <c r="Q165" s="70" t="n"/>
      <c r="R165" s="123" t="n"/>
      <c r="S165" s="122" t="n"/>
      <c r="T165" s="70" t="n"/>
      <c r="U165" s="70" t="n"/>
      <c r="V165" s="70" t="n"/>
      <c r="W165" s="70" t="n"/>
      <c r="X165" s="70" t="n"/>
      <c r="Y165" s="70" t="n"/>
      <c r="Z165" s="70" t="n"/>
      <c r="AA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70" t="n"/>
      <c r="H166" s="70" t="n"/>
      <c r="I166" s="120" t="n"/>
      <c r="J166" s="121" t="n"/>
      <c r="K166" s="122" t="n"/>
      <c r="L166" s="70" t="n"/>
      <c r="M166" s="70" t="n"/>
      <c r="N166" s="70" t="n"/>
      <c r="O166" s="70" t="n"/>
      <c r="P166" s="70" t="n"/>
      <c r="Q166" s="70" t="n"/>
      <c r="R166" s="123" t="n"/>
      <c r="S166" s="122" t="n"/>
      <c r="T166" s="70" t="n"/>
      <c r="U166" s="70" t="n"/>
      <c r="V166" s="70" t="n"/>
      <c r="W166" s="70" t="n"/>
      <c r="X166" s="70" t="n"/>
      <c r="Y166" s="70" t="n"/>
      <c r="Z166" s="70" t="n"/>
      <c r="AA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70" t="n"/>
      <c r="H167" s="70" t="n"/>
      <c r="I167" s="120" t="n"/>
      <c r="J167" s="121" t="n"/>
      <c r="K167" s="122" t="n"/>
      <c r="L167" s="70" t="n"/>
      <c r="M167" s="70" t="n"/>
      <c r="N167" s="70" t="n"/>
      <c r="O167" s="70" t="n"/>
      <c r="P167" s="70" t="n"/>
      <c r="Q167" s="70" t="n"/>
      <c r="R167" s="123" t="n"/>
      <c r="S167" s="122" t="n"/>
      <c r="T167" s="70" t="n"/>
      <c r="U167" s="70" t="n"/>
      <c r="V167" s="70" t="n"/>
      <c r="W167" s="70" t="n"/>
      <c r="X167" s="70" t="n"/>
      <c r="Y167" s="70" t="n"/>
      <c r="Z167" s="70" t="n"/>
      <c r="AA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70" t="n"/>
      <c r="H168" s="70" t="n"/>
      <c r="I168" s="120" t="n"/>
      <c r="J168" s="121" t="n"/>
      <c r="K168" s="122" t="n"/>
      <c r="L168" s="70" t="n"/>
      <c r="M168" s="70" t="n"/>
      <c r="N168" s="70" t="n"/>
      <c r="O168" s="70" t="n"/>
      <c r="P168" s="70" t="n"/>
      <c r="Q168" s="70" t="n"/>
      <c r="R168" s="123" t="n"/>
      <c r="S168" s="122" t="n"/>
      <c r="T168" s="70" t="n"/>
      <c r="U168" s="70" t="n"/>
      <c r="V168" s="70" t="n"/>
      <c r="W168" s="70" t="n"/>
      <c r="X168" s="70" t="n"/>
      <c r="Y168" s="70" t="n"/>
      <c r="Z168" s="70" t="n"/>
      <c r="AA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70" t="n"/>
      <c r="H169" s="70" t="n"/>
      <c r="I169" s="120" t="n"/>
      <c r="J169" s="121" t="n"/>
      <c r="K169" s="122" t="n"/>
      <c r="L169" s="70" t="n"/>
      <c r="M169" s="70" t="n"/>
      <c r="N169" s="70" t="n"/>
      <c r="O169" s="70" t="n"/>
      <c r="P169" s="70" t="n"/>
      <c r="Q169" s="70" t="n"/>
      <c r="R169" s="123" t="n"/>
      <c r="S169" s="122" t="n"/>
      <c r="T169" s="70" t="n"/>
      <c r="U169" s="70" t="n"/>
      <c r="V169" s="70" t="n"/>
      <c r="W169" s="70" t="n"/>
      <c r="X169" s="70" t="n"/>
      <c r="Y169" s="70" t="n"/>
      <c r="Z169" s="70" t="n"/>
      <c r="AA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70" t="n"/>
      <c r="H170" s="70" t="n"/>
      <c r="I170" s="120" t="n"/>
      <c r="J170" s="121" t="n"/>
      <c r="K170" s="122" t="n"/>
      <c r="L170" s="70" t="n"/>
      <c r="M170" s="70" t="n"/>
      <c r="N170" s="70" t="n"/>
      <c r="O170" s="70" t="n"/>
      <c r="P170" s="70" t="n"/>
      <c r="Q170" s="70" t="n"/>
      <c r="R170" s="123" t="n"/>
      <c r="S170" s="122" t="n"/>
      <c r="T170" s="70" t="n"/>
      <c r="U170" s="70" t="n"/>
      <c r="V170" s="70" t="n"/>
      <c r="W170" s="70" t="n"/>
      <c r="X170" s="70" t="n"/>
      <c r="Y170" s="70" t="n"/>
      <c r="Z170" s="70" t="n"/>
      <c r="AA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70" t="n"/>
      <c r="H171" s="70" t="n"/>
      <c r="I171" s="120" t="n"/>
      <c r="J171" s="121" t="n"/>
      <c r="K171" s="122" t="n"/>
      <c r="L171" s="70" t="n"/>
      <c r="M171" s="70" t="n"/>
      <c r="N171" s="70" t="n"/>
      <c r="O171" s="70" t="n"/>
      <c r="P171" s="70" t="n"/>
      <c r="Q171" s="70" t="n"/>
      <c r="R171" s="123" t="n"/>
      <c r="S171" s="122" t="n"/>
      <c r="T171" s="70" t="n"/>
      <c r="U171" s="70" t="n"/>
      <c r="V171" s="70" t="n"/>
      <c r="W171" s="70" t="n"/>
      <c r="X171" s="70" t="n"/>
      <c r="Y171" s="70" t="n"/>
      <c r="Z171" s="70" t="n"/>
      <c r="AA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70" t="n"/>
      <c r="H172" s="70" t="n"/>
      <c r="I172" s="120" t="n"/>
      <c r="J172" s="121" t="n"/>
      <c r="K172" s="122" t="n"/>
      <c r="L172" s="70" t="n"/>
      <c r="M172" s="70" t="n"/>
      <c r="N172" s="70" t="n"/>
      <c r="O172" s="70" t="n"/>
      <c r="P172" s="70" t="n"/>
      <c r="Q172" s="70" t="n"/>
      <c r="R172" s="123" t="n"/>
      <c r="S172" s="122" t="n"/>
      <c r="T172" s="70" t="n"/>
      <c r="U172" s="70" t="n"/>
      <c r="V172" s="70" t="n"/>
      <c r="W172" s="70" t="n"/>
      <c r="X172" s="70" t="n"/>
      <c r="Y172" s="70" t="n"/>
      <c r="Z172" s="70" t="n"/>
      <c r="AA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70" t="n"/>
      <c r="H173" s="70" t="n"/>
      <c r="I173" s="120" t="n"/>
      <c r="J173" s="121" t="n"/>
      <c r="K173" s="122" t="n"/>
      <c r="L173" s="70" t="n"/>
      <c r="M173" s="70" t="n"/>
      <c r="N173" s="70" t="n"/>
      <c r="O173" s="70" t="n"/>
      <c r="P173" s="70" t="n"/>
      <c r="Q173" s="70" t="n"/>
      <c r="R173" s="123" t="n"/>
      <c r="S173" s="122" t="n"/>
      <c r="T173" s="70" t="n"/>
      <c r="U173" s="70" t="n"/>
      <c r="V173" s="70" t="n"/>
      <c r="W173" s="70" t="n"/>
      <c r="X173" s="70" t="n"/>
      <c r="Y173" s="70" t="n"/>
      <c r="Z173" s="70" t="n"/>
      <c r="AA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70" t="n"/>
      <c r="H174" s="70" t="n"/>
      <c r="I174" s="120" t="n"/>
      <c r="J174" s="121" t="n"/>
      <c r="K174" s="122" t="n"/>
      <c r="L174" s="70" t="n"/>
      <c r="M174" s="70" t="n"/>
      <c r="N174" s="70" t="n"/>
      <c r="O174" s="70" t="n"/>
      <c r="P174" s="70" t="n"/>
      <c r="Q174" s="70" t="n"/>
      <c r="R174" s="123" t="n"/>
      <c r="S174" s="122" t="n"/>
      <c r="T174" s="70" t="n"/>
      <c r="U174" s="70" t="n"/>
      <c r="V174" s="70" t="n"/>
      <c r="W174" s="70" t="n"/>
      <c r="X174" s="70" t="n"/>
      <c r="Y174" s="70" t="n"/>
      <c r="Z174" s="70" t="n"/>
      <c r="AA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70" t="n"/>
      <c r="H175" s="70" t="n"/>
      <c r="I175" s="120" t="n"/>
      <c r="J175" s="121" t="n"/>
      <c r="K175" s="122" t="n"/>
      <c r="L175" s="70" t="n"/>
      <c r="M175" s="70" t="n"/>
      <c r="N175" s="70" t="n"/>
      <c r="O175" s="70" t="n"/>
      <c r="P175" s="70" t="n"/>
      <c r="Q175" s="70" t="n"/>
      <c r="R175" s="123" t="n"/>
      <c r="S175" s="122" t="n"/>
      <c r="T175" s="70" t="n"/>
      <c r="U175" s="70" t="n"/>
      <c r="V175" s="70" t="n"/>
      <c r="W175" s="70" t="n"/>
      <c r="X175" s="70" t="n"/>
      <c r="Y175" s="70" t="n"/>
      <c r="Z175" s="70" t="n"/>
      <c r="AA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70" t="n"/>
      <c r="H176" s="70" t="n"/>
      <c r="I176" s="120" t="n"/>
      <c r="J176" s="121" t="n"/>
      <c r="K176" s="122" t="n"/>
      <c r="L176" s="70" t="n"/>
      <c r="M176" s="70" t="n"/>
      <c r="N176" s="70" t="n"/>
      <c r="O176" s="70" t="n"/>
      <c r="P176" s="70" t="n"/>
      <c r="Q176" s="70" t="n"/>
      <c r="R176" s="123" t="n"/>
      <c r="S176" s="122" t="n"/>
      <c r="T176" s="70" t="n"/>
      <c r="U176" s="70" t="n"/>
      <c r="V176" s="70" t="n"/>
      <c r="W176" s="70" t="n"/>
      <c r="X176" s="70" t="n"/>
      <c r="Y176" s="70" t="n"/>
      <c r="Z176" s="70" t="n"/>
      <c r="AA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70" t="n"/>
      <c r="H177" s="70" t="n"/>
      <c r="I177" s="120" t="n"/>
      <c r="J177" s="121" t="n"/>
      <c r="K177" s="122" t="n"/>
      <c r="L177" s="70" t="n"/>
      <c r="M177" s="70" t="n"/>
      <c r="N177" s="70" t="n"/>
      <c r="O177" s="70" t="n"/>
      <c r="P177" s="70" t="n"/>
      <c r="Q177" s="70" t="n"/>
      <c r="R177" s="123" t="n"/>
      <c r="S177" s="122" t="n"/>
      <c r="T177" s="70" t="n"/>
      <c r="U177" s="70" t="n"/>
      <c r="V177" s="70" t="n"/>
      <c r="W177" s="70" t="n"/>
      <c r="X177" s="70" t="n"/>
      <c r="Y177" s="70" t="n"/>
      <c r="Z177" s="70" t="n"/>
      <c r="AA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70" t="n"/>
      <c r="H178" s="70" t="n"/>
      <c r="I178" s="120" t="n"/>
      <c r="J178" s="121" t="n"/>
      <c r="K178" s="122" t="n"/>
      <c r="L178" s="70" t="n"/>
      <c r="M178" s="70" t="n"/>
      <c r="N178" s="70" t="n"/>
      <c r="O178" s="70" t="n"/>
      <c r="P178" s="70" t="n"/>
      <c r="Q178" s="70" t="n"/>
      <c r="R178" s="123" t="n"/>
      <c r="S178" s="122" t="n"/>
      <c r="T178" s="70" t="n"/>
      <c r="U178" s="70" t="n"/>
      <c r="V178" s="70" t="n"/>
      <c r="W178" s="70" t="n"/>
      <c r="X178" s="70" t="n"/>
      <c r="Y178" s="70" t="n"/>
      <c r="Z178" s="70" t="n"/>
      <c r="AA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70" t="n"/>
      <c r="H179" s="70" t="n"/>
      <c r="I179" s="120" t="n"/>
      <c r="J179" s="121" t="n"/>
      <c r="K179" s="122" t="n"/>
      <c r="L179" s="70" t="n"/>
      <c r="M179" s="70" t="n"/>
      <c r="N179" s="70" t="n"/>
      <c r="O179" s="70" t="n"/>
      <c r="P179" s="70" t="n"/>
      <c r="Q179" s="70" t="n"/>
      <c r="R179" s="123" t="n"/>
      <c r="S179" s="122" t="n"/>
      <c r="T179" s="70" t="n"/>
      <c r="U179" s="70" t="n"/>
      <c r="V179" s="70" t="n"/>
      <c r="W179" s="70" t="n"/>
      <c r="X179" s="70" t="n"/>
      <c r="Y179" s="70" t="n"/>
      <c r="Z179" s="70" t="n"/>
      <c r="AA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70" t="n"/>
      <c r="H180" s="70" t="n"/>
      <c r="I180" s="120" t="n"/>
      <c r="J180" s="121" t="n"/>
      <c r="K180" s="122" t="n"/>
      <c r="L180" s="70" t="n"/>
      <c r="M180" s="70" t="n"/>
      <c r="N180" s="70" t="n"/>
      <c r="O180" s="70" t="n"/>
      <c r="P180" s="70" t="n"/>
      <c r="Q180" s="70" t="n"/>
      <c r="R180" s="123" t="n"/>
      <c r="S180" s="122" t="n"/>
      <c r="T180" s="70" t="n"/>
      <c r="U180" s="70" t="n"/>
      <c r="V180" s="70" t="n"/>
      <c r="W180" s="70" t="n"/>
      <c r="X180" s="70" t="n"/>
      <c r="Y180" s="70" t="n"/>
      <c r="Z180" s="70" t="n"/>
      <c r="AA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70" t="n"/>
      <c r="H181" s="70" t="n"/>
      <c r="I181" s="120" t="n"/>
      <c r="J181" s="121" t="n"/>
      <c r="K181" s="122" t="n"/>
      <c r="L181" s="70" t="n"/>
      <c r="M181" s="70" t="n"/>
      <c r="N181" s="70" t="n"/>
      <c r="O181" s="70" t="n"/>
      <c r="P181" s="70" t="n"/>
      <c r="Q181" s="70" t="n"/>
      <c r="R181" s="123" t="n"/>
      <c r="S181" s="122" t="n"/>
      <c r="T181" s="70" t="n"/>
      <c r="U181" s="70" t="n"/>
      <c r="V181" s="70" t="n"/>
      <c r="W181" s="70" t="n"/>
      <c r="X181" s="70" t="n"/>
      <c r="Y181" s="70" t="n"/>
      <c r="Z181" s="70" t="n"/>
      <c r="AA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70" t="n"/>
      <c r="H182" s="70" t="n"/>
      <c r="I182" s="120" t="n"/>
      <c r="J182" s="121" t="n"/>
      <c r="K182" s="122" t="n"/>
      <c r="L182" s="70" t="n"/>
      <c r="M182" s="70" t="n"/>
      <c r="N182" s="70" t="n"/>
      <c r="O182" s="70" t="n"/>
      <c r="P182" s="70" t="n"/>
      <c r="Q182" s="70" t="n"/>
      <c r="R182" s="123" t="n"/>
      <c r="S182" s="122" t="n"/>
      <c r="T182" s="70" t="n"/>
      <c r="U182" s="70" t="n"/>
      <c r="V182" s="70" t="n"/>
      <c r="W182" s="70" t="n"/>
      <c r="X182" s="70" t="n"/>
      <c r="Y182" s="70" t="n"/>
      <c r="Z182" s="70" t="n"/>
      <c r="AA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70" t="n"/>
      <c r="H183" s="70" t="n"/>
      <c r="I183" s="120" t="n"/>
      <c r="J183" s="121" t="n"/>
      <c r="K183" s="122" t="n"/>
      <c r="L183" s="70" t="n"/>
      <c r="M183" s="70" t="n"/>
      <c r="N183" s="70" t="n"/>
      <c r="O183" s="70" t="n"/>
      <c r="P183" s="70" t="n"/>
      <c r="Q183" s="70" t="n"/>
      <c r="R183" s="123" t="n"/>
      <c r="S183" s="122" t="n"/>
      <c r="T183" s="70" t="n"/>
      <c r="U183" s="70" t="n"/>
      <c r="V183" s="70" t="n"/>
      <c r="W183" s="70" t="n"/>
      <c r="X183" s="70" t="n"/>
      <c r="Y183" s="70" t="n"/>
      <c r="Z183" s="70" t="n"/>
      <c r="AA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70" t="n"/>
      <c r="H184" s="70" t="n"/>
      <c r="I184" s="120" t="n"/>
      <c r="J184" s="121" t="n"/>
      <c r="K184" s="122" t="n"/>
      <c r="L184" s="70" t="n"/>
      <c r="M184" s="70" t="n"/>
      <c r="N184" s="70" t="n"/>
      <c r="O184" s="70" t="n"/>
      <c r="P184" s="70" t="n"/>
      <c r="Q184" s="70" t="n"/>
      <c r="R184" s="123" t="n"/>
      <c r="S184" s="122" t="n"/>
      <c r="T184" s="70" t="n"/>
      <c r="U184" s="70" t="n"/>
      <c r="V184" s="70" t="n"/>
      <c r="W184" s="70" t="n"/>
      <c r="X184" s="70" t="n"/>
      <c r="Y184" s="70" t="n"/>
      <c r="Z184" s="70" t="n"/>
      <c r="AA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70" t="n"/>
      <c r="H185" s="70" t="n"/>
      <c r="I185" s="120" t="n"/>
      <c r="J185" s="121" t="n"/>
      <c r="K185" s="122" t="n"/>
      <c r="L185" s="70" t="n"/>
      <c r="M185" s="70" t="n"/>
      <c r="N185" s="70" t="n"/>
      <c r="O185" s="70" t="n"/>
      <c r="P185" s="70" t="n"/>
      <c r="Q185" s="70" t="n"/>
      <c r="R185" s="123" t="n"/>
      <c r="S185" s="122" t="n"/>
      <c r="T185" s="70" t="n"/>
      <c r="U185" s="70" t="n"/>
      <c r="V185" s="70" t="n"/>
      <c r="W185" s="70" t="n"/>
      <c r="X185" s="70" t="n"/>
      <c r="Y185" s="70" t="n"/>
      <c r="Z185" s="70" t="n"/>
      <c r="AA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70" t="n"/>
      <c r="H186" s="70" t="n"/>
      <c r="I186" s="120" t="n"/>
      <c r="J186" s="121" t="n"/>
      <c r="K186" s="122" t="n"/>
      <c r="L186" s="70" t="n"/>
      <c r="M186" s="70" t="n"/>
      <c r="N186" s="70" t="n"/>
      <c r="O186" s="70" t="n"/>
      <c r="P186" s="70" t="n"/>
      <c r="Q186" s="70" t="n"/>
      <c r="R186" s="123" t="n"/>
      <c r="S186" s="122" t="n"/>
      <c r="T186" s="70" t="n"/>
      <c r="U186" s="70" t="n"/>
      <c r="V186" s="70" t="n"/>
      <c r="W186" s="70" t="n"/>
      <c r="X186" s="70" t="n"/>
      <c r="Y186" s="70" t="n"/>
      <c r="Z186" s="70" t="n"/>
      <c r="AA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70" t="n"/>
      <c r="H187" s="70" t="n"/>
      <c r="I187" s="120" t="n"/>
      <c r="J187" s="121" t="n"/>
      <c r="K187" s="122" t="n"/>
      <c r="L187" s="70" t="n"/>
      <c r="M187" s="70" t="n"/>
      <c r="N187" s="70" t="n"/>
      <c r="O187" s="70" t="n"/>
      <c r="P187" s="70" t="n"/>
      <c r="Q187" s="70" t="n"/>
      <c r="R187" s="123" t="n"/>
      <c r="S187" s="122" t="n"/>
      <c r="T187" s="70" t="n"/>
      <c r="U187" s="70" t="n"/>
      <c r="V187" s="70" t="n"/>
      <c r="W187" s="70" t="n"/>
      <c r="X187" s="70" t="n"/>
      <c r="Y187" s="70" t="n"/>
      <c r="Z187" s="70" t="n"/>
      <c r="AA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70" t="n"/>
      <c r="H188" s="70" t="n"/>
      <c r="I188" s="120" t="n"/>
      <c r="J188" s="121" t="n"/>
      <c r="K188" s="122" t="n"/>
      <c r="L188" s="70" t="n"/>
      <c r="M188" s="70" t="n"/>
      <c r="N188" s="70" t="n"/>
      <c r="O188" s="70" t="n"/>
      <c r="P188" s="70" t="n"/>
      <c r="Q188" s="70" t="n"/>
      <c r="R188" s="123" t="n"/>
      <c r="S188" s="122" t="n"/>
      <c r="T188" s="70" t="n"/>
      <c r="U188" s="70" t="n"/>
      <c r="V188" s="70" t="n"/>
      <c r="W188" s="70" t="n"/>
      <c r="X188" s="70" t="n"/>
      <c r="Y188" s="70" t="n"/>
      <c r="Z188" s="70" t="n"/>
      <c r="AA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70" t="n"/>
      <c r="H189" s="70" t="n"/>
      <c r="I189" s="120" t="n"/>
      <c r="J189" s="121" t="n"/>
      <c r="K189" s="122" t="n"/>
      <c r="L189" s="70" t="n"/>
      <c r="M189" s="70" t="n"/>
      <c r="N189" s="70" t="n"/>
      <c r="O189" s="70" t="n"/>
      <c r="P189" s="70" t="n"/>
      <c r="Q189" s="70" t="n"/>
      <c r="R189" s="123" t="n"/>
      <c r="S189" s="122" t="n"/>
      <c r="T189" s="70" t="n"/>
      <c r="U189" s="70" t="n"/>
      <c r="V189" s="70" t="n"/>
      <c r="W189" s="70" t="n"/>
      <c r="X189" s="70" t="n"/>
      <c r="Y189" s="70" t="n"/>
      <c r="Z189" s="70" t="n"/>
      <c r="AA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70" t="n"/>
      <c r="H190" s="70" t="n"/>
      <c r="I190" s="120" t="n"/>
      <c r="J190" s="121" t="n"/>
      <c r="K190" s="122" t="n"/>
      <c r="L190" s="70" t="n"/>
      <c r="M190" s="70" t="n"/>
      <c r="N190" s="70" t="n"/>
      <c r="O190" s="70" t="n"/>
      <c r="P190" s="70" t="n"/>
      <c r="Q190" s="70" t="n"/>
      <c r="R190" s="123" t="n"/>
      <c r="S190" s="122" t="n"/>
      <c r="T190" s="70" t="n"/>
      <c r="U190" s="70" t="n"/>
      <c r="V190" s="70" t="n"/>
      <c r="W190" s="70" t="n"/>
      <c r="X190" s="70" t="n"/>
      <c r="Y190" s="70" t="n"/>
      <c r="Z190" s="70" t="n"/>
      <c r="AA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70" t="n"/>
      <c r="H191" s="70" t="n"/>
      <c r="I191" s="120" t="n"/>
      <c r="J191" s="121" t="n"/>
      <c r="K191" s="122" t="n"/>
      <c r="L191" s="70" t="n"/>
      <c r="M191" s="70" t="n"/>
      <c r="N191" s="70" t="n"/>
      <c r="O191" s="70" t="n"/>
      <c r="P191" s="70" t="n"/>
      <c r="Q191" s="70" t="n"/>
      <c r="R191" s="123" t="n"/>
      <c r="S191" s="122" t="n"/>
      <c r="T191" s="70" t="n"/>
      <c r="U191" s="70" t="n"/>
      <c r="V191" s="70" t="n"/>
      <c r="W191" s="70" t="n"/>
      <c r="X191" s="70" t="n"/>
      <c r="Y191" s="70" t="n"/>
      <c r="Z191" s="70" t="n"/>
      <c r="AA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70" t="n"/>
      <c r="H192" s="70" t="n"/>
      <c r="I192" s="120" t="n"/>
      <c r="J192" s="121" t="n"/>
      <c r="K192" s="122" t="n"/>
      <c r="L192" s="70" t="n"/>
      <c r="M192" s="70" t="n"/>
      <c r="N192" s="70" t="n"/>
      <c r="O192" s="70" t="n"/>
      <c r="P192" s="70" t="n"/>
      <c r="Q192" s="70" t="n"/>
      <c r="R192" s="123" t="n"/>
      <c r="S192" s="122" t="n"/>
      <c r="T192" s="70" t="n"/>
      <c r="U192" s="70" t="n"/>
      <c r="V192" s="70" t="n"/>
      <c r="W192" s="70" t="n"/>
      <c r="X192" s="70" t="n"/>
      <c r="Y192" s="70" t="n"/>
      <c r="Z192" s="70" t="n"/>
      <c r="AA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70" t="n"/>
      <c r="H193" s="70" t="n"/>
      <c r="I193" s="120" t="n"/>
      <c r="J193" s="121" t="n"/>
      <c r="K193" s="122" t="n"/>
      <c r="L193" s="70" t="n"/>
      <c r="M193" s="70" t="n"/>
      <c r="N193" s="70" t="n"/>
      <c r="O193" s="70" t="n"/>
      <c r="P193" s="70" t="n"/>
      <c r="Q193" s="70" t="n"/>
      <c r="R193" s="123" t="n"/>
      <c r="S193" s="122" t="n"/>
      <c r="T193" s="70" t="n"/>
      <c r="U193" s="70" t="n"/>
      <c r="V193" s="70" t="n"/>
      <c r="W193" s="70" t="n"/>
      <c r="X193" s="70" t="n"/>
      <c r="Y193" s="70" t="n"/>
      <c r="Z193" s="70" t="n"/>
      <c r="AA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70" t="n"/>
      <c r="H194" s="70" t="n"/>
      <c r="I194" s="120" t="n"/>
      <c r="J194" s="121" t="n"/>
      <c r="K194" s="122" t="n"/>
      <c r="L194" s="70" t="n"/>
      <c r="M194" s="70" t="n"/>
      <c r="N194" s="70" t="n"/>
      <c r="O194" s="70" t="n"/>
      <c r="P194" s="70" t="n"/>
      <c r="Q194" s="70" t="n"/>
      <c r="R194" s="123" t="n"/>
      <c r="S194" s="122" t="n"/>
      <c r="T194" s="70" t="n"/>
      <c r="U194" s="70" t="n"/>
      <c r="V194" s="70" t="n"/>
      <c r="W194" s="70" t="n"/>
      <c r="X194" s="70" t="n"/>
      <c r="Y194" s="70" t="n"/>
      <c r="Z194" s="70" t="n"/>
      <c r="AA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70" t="n"/>
      <c r="H195" s="70" t="n"/>
      <c r="I195" s="120" t="n"/>
      <c r="J195" s="121" t="n"/>
      <c r="K195" s="122" t="n"/>
      <c r="L195" s="70" t="n"/>
      <c r="M195" s="70" t="n"/>
      <c r="N195" s="70" t="n"/>
      <c r="O195" s="70" t="n"/>
      <c r="P195" s="70" t="n"/>
      <c r="Q195" s="70" t="n"/>
      <c r="R195" s="123" t="n"/>
      <c r="S195" s="122" t="n"/>
      <c r="T195" s="70" t="n"/>
      <c r="U195" s="70" t="n"/>
      <c r="V195" s="70" t="n"/>
      <c r="W195" s="70" t="n"/>
      <c r="X195" s="70" t="n"/>
      <c r="Y195" s="70" t="n"/>
      <c r="Z195" s="70" t="n"/>
      <c r="AA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70" t="n"/>
      <c r="H196" s="70" t="n"/>
      <c r="I196" s="120" t="n"/>
      <c r="J196" s="121" t="n"/>
      <c r="K196" s="122" t="n"/>
      <c r="L196" s="70" t="n"/>
      <c r="M196" s="70" t="n"/>
      <c r="N196" s="70" t="n"/>
      <c r="O196" s="70" t="n"/>
      <c r="P196" s="70" t="n"/>
      <c r="Q196" s="70" t="n"/>
      <c r="R196" s="123" t="n"/>
      <c r="S196" s="122" t="n"/>
      <c r="T196" s="70" t="n"/>
      <c r="U196" s="70" t="n"/>
      <c r="V196" s="70" t="n"/>
      <c r="W196" s="70" t="n"/>
      <c r="X196" s="70" t="n"/>
      <c r="Y196" s="70" t="n"/>
      <c r="Z196" s="70" t="n"/>
      <c r="AA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70" t="n"/>
      <c r="H197" s="70" t="n"/>
      <c r="I197" s="120" t="n"/>
      <c r="J197" s="121" t="n"/>
      <c r="K197" s="122" t="n"/>
      <c r="L197" s="70" t="n"/>
      <c r="M197" s="70" t="n"/>
      <c r="N197" s="70" t="n"/>
      <c r="O197" s="70" t="n"/>
      <c r="P197" s="70" t="n"/>
      <c r="Q197" s="70" t="n"/>
      <c r="R197" s="123" t="n"/>
      <c r="S197" s="122" t="n"/>
      <c r="T197" s="70" t="n"/>
      <c r="U197" s="70" t="n"/>
      <c r="V197" s="70" t="n"/>
      <c r="W197" s="70" t="n"/>
      <c r="X197" s="70" t="n"/>
      <c r="Y197" s="70" t="n"/>
      <c r="Z197" s="70" t="n"/>
      <c r="AA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70" t="n"/>
      <c r="H198" s="70" t="n"/>
      <c r="I198" s="120" t="n"/>
      <c r="J198" s="121" t="n"/>
      <c r="K198" s="122" t="n"/>
      <c r="L198" s="70" t="n"/>
      <c r="M198" s="70" t="n"/>
      <c r="N198" s="70" t="n"/>
      <c r="O198" s="70" t="n"/>
      <c r="P198" s="70" t="n"/>
      <c r="Q198" s="70" t="n"/>
      <c r="R198" s="123" t="n"/>
      <c r="S198" s="122" t="n"/>
      <c r="T198" s="70" t="n"/>
      <c r="U198" s="70" t="n"/>
      <c r="V198" s="70" t="n"/>
      <c r="W198" s="70" t="n"/>
      <c r="X198" s="70" t="n"/>
      <c r="Y198" s="70" t="n"/>
      <c r="Z198" s="70" t="n"/>
      <c r="AA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70" t="n"/>
      <c r="H199" s="70" t="n"/>
      <c r="I199" s="120" t="n"/>
      <c r="J199" s="121" t="n"/>
      <c r="K199" s="122" t="n"/>
      <c r="L199" s="70" t="n"/>
      <c r="M199" s="70" t="n"/>
      <c r="N199" s="70" t="n"/>
      <c r="O199" s="70" t="n"/>
      <c r="P199" s="70" t="n"/>
      <c r="Q199" s="70" t="n"/>
      <c r="R199" s="123" t="n"/>
      <c r="S199" s="122" t="n"/>
      <c r="T199" s="70" t="n"/>
      <c r="U199" s="70" t="n"/>
      <c r="V199" s="70" t="n"/>
      <c r="W199" s="70" t="n"/>
      <c r="X199" s="70" t="n"/>
      <c r="Y199" s="70" t="n"/>
      <c r="Z199" s="70" t="n"/>
      <c r="AA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70" t="n"/>
      <c r="H200" s="70" t="n"/>
      <c r="I200" s="120" t="n"/>
      <c r="J200" s="121" t="n"/>
      <c r="K200" s="122" t="n"/>
      <c r="L200" s="70" t="n"/>
      <c r="M200" s="70" t="n"/>
      <c r="N200" s="70" t="n"/>
      <c r="O200" s="70" t="n"/>
      <c r="P200" s="70" t="n"/>
      <c r="Q200" s="70" t="n"/>
      <c r="R200" s="123" t="n"/>
      <c r="S200" s="122" t="n"/>
      <c r="T200" s="70" t="n"/>
      <c r="U200" s="70" t="n"/>
      <c r="V200" s="70" t="n"/>
      <c r="W200" s="70" t="n"/>
      <c r="X200" s="70" t="n"/>
      <c r="Y200" s="70" t="n"/>
      <c r="Z200" s="70" t="n"/>
      <c r="AA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70" t="n"/>
      <c r="H201" s="70" t="n"/>
      <c r="I201" s="120" t="n"/>
      <c r="J201" s="121" t="n"/>
      <c r="K201" s="122" t="n"/>
      <c r="L201" s="70" t="n"/>
      <c r="M201" s="70" t="n"/>
      <c r="N201" s="70" t="n"/>
      <c r="O201" s="70" t="n"/>
      <c r="P201" s="70" t="n"/>
      <c r="Q201" s="70" t="n"/>
      <c r="R201" s="123" t="n"/>
      <c r="S201" s="122" t="n"/>
      <c r="T201" s="70" t="n"/>
      <c r="U201" s="70" t="n"/>
      <c r="V201" s="70" t="n"/>
      <c r="W201" s="70" t="n"/>
      <c r="X201" s="70" t="n"/>
      <c r="Y201" s="70" t="n"/>
      <c r="Z201" s="70" t="n"/>
      <c r="AA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70" t="n"/>
      <c r="H202" s="70" t="n"/>
      <c r="I202" s="120" t="n"/>
      <c r="J202" s="121" t="n"/>
      <c r="K202" s="122" t="n"/>
      <c r="L202" s="70" t="n"/>
      <c r="M202" s="70" t="n"/>
      <c r="N202" s="70" t="n"/>
      <c r="O202" s="70" t="n"/>
      <c r="P202" s="70" t="n"/>
      <c r="Q202" s="70" t="n"/>
      <c r="R202" s="123" t="n"/>
      <c r="S202" s="122" t="n"/>
      <c r="T202" s="70" t="n"/>
      <c r="U202" s="70" t="n"/>
      <c r="V202" s="70" t="n"/>
      <c r="W202" s="70" t="n"/>
      <c r="X202" s="70" t="n"/>
      <c r="Y202" s="70" t="n"/>
      <c r="Z202" s="70" t="n"/>
      <c r="AA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70" t="n"/>
      <c r="H203" s="70" t="n"/>
      <c r="I203" s="120" t="n"/>
      <c r="J203" s="121" t="n"/>
      <c r="K203" s="122" t="n"/>
      <c r="L203" s="70" t="n"/>
      <c r="M203" s="70" t="n"/>
      <c r="N203" s="70" t="n"/>
      <c r="O203" s="70" t="n"/>
      <c r="P203" s="70" t="n"/>
      <c r="Q203" s="70" t="n"/>
      <c r="R203" s="123" t="n"/>
      <c r="S203" s="122" t="n"/>
      <c r="T203" s="70" t="n"/>
      <c r="U203" s="70" t="n"/>
      <c r="V203" s="70" t="n"/>
      <c r="W203" s="70" t="n"/>
      <c r="X203" s="70" t="n"/>
      <c r="Y203" s="70" t="n"/>
      <c r="Z203" s="70" t="n"/>
      <c r="AA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70" t="n"/>
      <c r="H204" s="70" t="n"/>
      <c r="I204" s="120" t="n"/>
      <c r="J204" s="121" t="n"/>
      <c r="K204" s="122" t="n"/>
      <c r="L204" s="70" t="n"/>
      <c r="M204" s="70" t="n"/>
      <c r="N204" s="70" t="n"/>
      <c r="O204" s="70" t="n"/>
      <c r="P204" s="70" t="n"/>
      <c r="Q204" s="70" t="n"/>
      <c r="R204" s="123" t="n"/>
      <c r="S204" s="122" t="n"/>
      <c r="T204" s="70" t="n"/>
      <c r="U204" s="70" t="n"/>
      <c r="V204" s="70" t="n"/>
      <c r="W204" s="70" t="n"/>
      <c r="X204" s="70" t="n"/>
      <c r="Y204" s="70" t="n"/>
      <c r="Z204" s="70" t="n"/>
      <c r="AA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70" t="n"/>
      <c r="H205" s="70" t="n"/>
      <c r="I205" s="120" t="n"/>
      <c r="J205" s="121" t="n"/>
      <c r="K205" s="122" t="n"/>
      <c r="L205" s="70" t="n"/>
      <c r="M205" s="70" t="n"/>
      <c r="N205" s="70" t="n"/>
      <c r="O205" s="70" t="n"/>
      <c r="P205" s="70" t="n"/>
      <c r="Q205" s="70" t="n"/>
      <c r="R205" s="123" t="n"/>
      <c r="S205" s="122" t="n"/>
      <c r="T205" s="70" t="n"/>
      <c r="U205" s="70" t="n"/>
      <c r="V205" s="70" t="n"/>
      <c r="W205" s="70" t="n"/>
      <c r="X205" s="70" t="n"/>
      <c r="Y205" s="70" t="n"/>
      <c r="Z205" s="70" t="n"/>
      <c r="AA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70" t="n"/>
      <c r="H206" s="70" t="n"/>
      <c r="I206" s="120" t="n"/>
      <c r="J206" s="121" t="n"/>
      <c r="K206" s="122" t="n"/>
      <c r="L206" s="70" t="n"/>
      <c r="M206" s="70" t="n"/>
      <c r="N206" s="70" t="n"/>
      <c r="O206" s="70" t="n"/>
      <c r="P206" s="70" t="n"/>
      <c r="Q206" s="70" t="n"/>
      <c r="R206" s="123" t="n"/>
      <c r="S206" s="122" t="n"/>
      <c r="T206" s="70" t="n"/>
      <c r="U206" s="70" t="n"/>
      <c r="V206" s="70" t="n"/>
      <c r="W206" s="70" t="n"/>
      <c r="X206" s="70" t="n"/>
      <c r="Y206" s="70" t="n"/>
      <c r="Z206" s="70" t="n"/>
      <c r="AA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70" t="n"/>
      <c r="H207" s="70" t="n"/>
      <c r="I207" s="120" t="n"/>
      <c r="J207" s="121" t="n"/>
      <c r="K207" s="122" t="n"/>
      <c r="L207" s="70" t="n"/>
      <c r="M207" s="70" t="n"/>
      <c r="N207" s="70" t="n"/>
      <c r="O207" s="70" t="n"/>
      <c r="P207" s="70" t="n"/>
      <c r="Q207" s="70" t="n"/>
      <c r="R207" s="123" t="n"/>
      <c r="S207" s="122" t="n"/>
      <c r="T207" s="70" t="n"/>
      <c r="U207" s="70" t="n"/>
      <c r="V207" s="70" t="n"/>
      <c r="W207" s="70" t="n"/>
      <c r="X207" s="70" t="n"/>
      <c r="Y207" s="70" t="n"/>
      <c r="Z207" s="70" t="n"/>
      <c r="AA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70" t="n"/>
      <c r="H208" s="70" t="n"/>
      <c r="I208" s="120" t="n"/>
      <c r="J208" s="121" t="n"/>
      <c r="K208" s="122" t="n"/>
      <c r="L208" s="70" t="n"/>
      <c r="M208" s="70" t="n"/>
      <c r="N208" s="70" t="n"/>
      <c r="O208" s="70" t="n"/>
      <c r="P208" s="70" t="n"/>
      <c r="Q208" s="70" t="n"/>
      <c r="R208" s="123" t="n"/>
      <c r="S208" s="122" t="n"/>
      <c r="T208" s="70" t="n"/>
      <c r="U208" s="70" t="n"/>
      <c r="V208" s="70" t="n"/>
      <c r="W208" s="70" t="n"/>
      <c r="X208" s="70" t="n"/>
      <c r="Y208" s="70" t="n"/>
      <c r="Z208" s="70" t="n"/>
      <c r="AA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70" t="n"/>
      <c r="H209" s="70" t="n"/>
      <c r="I209" s="120" t="n"/>
      <c r="J209" s="121" t="n"/>
      <c r="K209" s="122" t="n"/>
      <c r="L209" s="70" t="n"/>
      <c r="M209" s="70" t="n"/>
      <c r="N209" s="70" t="n"/>
      <c r="O209" s="70" t="n"/>
      <c r="P209" s="70" t="n"/>
      <c r="Q209" s="70" t="n"/>
      <c r="R209" s="123" t="n"/>
      <c r="S209" s="122" t="n"/>
      <c r="T209" s="70" t="n"/>
      <c r="U209" s="70" t="n"/>
      <c r="V209" s="70" t="n"/>
      <c r="W209" s="70" t="n"/>
      <c r="X209" s="70" t="n"/>
      <c r="Y209" s="70" t="n"/>
      <c r="Z209" s="70" t="n"/>
      <c r="AA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70" t="n"/>
      <c r="H210" s="70" t="n"/>
      <c r="I210" s="120" t="n"/>
      <c r="J210" s="121" t="n"/>
      <c r="K210" s="122" t="n"/>
      <c r="L210" s="70" t="n"/>
      <c r="M210" s="70" t="n"/>
      <c r="N210" s="70" t="n"/>
      <c r="O210" s="70" t="n"/>
      <c r="P210" s="70" t="n"/>
      <c r="Q210" s="70" t="n"/>
      <c r="R210" s="123" t="n"/>
      <c r="S210" s="122" t="n"/>
      <c r="T210" s="70" t="n"/>
      <c r="U210" s="70" t="n"/>
      <c r="V210" s="70" t="n"/>
      <c r="W210" s="70" t="n"/>
      <c r="X210" s="70" t="n"/>
      <c r="Y210" s="70" t="n"/>
      <c r="Z210" s="70" t="n"/>
      <c r="AA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70" t="n"/>
      <c r="H211" s="70" t="n"/>
      <c r="I211" s="120" t="n"/>
      <c r="J211" s="121" t="n"/>
      <c r="K211" s="122" t="n"/>
      <c r="L211" s="70" t="n"/>
      <c r="M211" s="70" t="n"/>
      <c r="N211" s="70" t="n"/>
      <c r="O211" s="70" t="n"/>
      <c r="P211" s="70" t="n"/>
      <c r="Q211" s="70" t="n"/>
      <c r="R211" s="123" t="n"/>
      <c r="S211" s="122" t="n"/>
      <c r="T211" s="70" t="n"/>
      <c r="U211" s="70" t="n"/>
      <c r="V211" s="70" t="n"/>
      <c r="W211" s="70" t="n"/>
      <c r="X211" s="70" t="n"/>
      <c r="Y211" s="70" t="n"/>
      <c r="Z211" s="70" t="n"/>
      <c r="AA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70" t="n"/>
      <c r="H212" s="70" t="n"/>
      <c r="I212" s="120" t="n"/>
      <c r="J212" s="121" t="n"/>
      <c r="K212" s="122" t="n"/>
      <c r="L212" s="70" t="n"/>
      <c r="M212" s="70" t="n"/>
      <c r="N212" s="70" t="n"/>
      <c r="O212" s="70" t="n"/>
      <c r="P212" s="70" t="n"/>
      <c r="Q212" s="70" t="n"/>
      <c r="R212" s="123" t="n"/>
      <c r="S212" s="122" t="n"/>
      <c r="T212" s="70" t="n"/>
      <c r="U212" s="70" t="n"/>
      <c r="V212" s="70" t="n"/>
      <c r="W212" s="70" t="n"/>
      <c r="X212" s="70" t="n"/>
      <c r="Y212" s="70" t="n"/>
      <c r="Z212" s="70" t="n"/>
      <c r="AA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70" t="n"/>
      <c r="H213" s="70" t="n"/>
      <c r="I213" s="120" t="n"/>
      <c r="J213" s="121" t="n"/>
      <c r="K213" s="122" t="n"/>
      <c r="L213" s="70" t="n"/>
      <c r="M213" s="70" t="n"/>
      <c r="N213" s="70" t="n"/>
      <c r="O213" s="70" t="n"/>
      <c r="P213" s="70" t="n"/>
      <c r="Q213" s="70" t="n"/>
      <c r="R213" s="123" t="n"/>
      <c r="S213" s="122" t="n"/>
      <c r="T213" s="70" t="n"/>
      <c r="U213" s="70" t="n"/>
      <c r="V213" s="70" t="n"/>
      <c r="W213" s="70" t="n"/>
      <c r="X213" s="70" t="n"/>
      <c r="Y213" s="70" t="n"/>
      <c r="Z213" s="70" t="n"/>
      <c r="AA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70" t="n"/>
      <c r="H214" s="70" t="n"/>
      <c r="I214" s="120" t="n"/>
      <c r="J214" s="121" t="n"/>
      <c r="K214" s="122" t="n"/>
      <c r="L214" s="70" t="n"/>
      <c r="M214" s="70" t="n"/>
      <c r="N214" s="70" t="n"/>
      <c r="O214" s="70" t="n"/>
      <c r="P214" s="70" t="n"/>
      <c r="Q214" s="70" t="n"/>
      <c r="R214" s="123" t="n"/>
      <c r="S214" s="122" t="n"/>
      <c r="T214" s="70" t="n"/>
      <c r="U214" s="70" t="n"/>
      <c r="V214" s="70" t="n"/>
      <c r="W214" s="70" t="n"/>
      <c r="X214" s="70" t="n"/>
      <c r="Y214" s="70" t="n"/>
      <c r="Z214" s="70" t="n"/>
      <c r="AA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70" t="n"/>
      <c r="H215" s="70" t="n"/>
      <c r="I215" s="120" t="n"/>
      <c r="J215" s="121" t="n"/>
      <c r="K215" s="122" t="n"/>
      <c r="L215" s="70" t="n"/>
      <c r="M215" s="70" t="n"/>
      <c r="N215" s="70" t="n"/>
      <c r="O215" s="70" t="n"/>
      <c r="P215" s="70" t="n"/>
      <c r="Q215" s="70" t="n"/>
      <c r="R215" s="123" t="n"/>
      <c r="S215" s="122" t="n"/>
      <c r="T215" s="70" t="n"/>
      <c r="U215" s="70" t="n"/>
      <c r="V215" s="70" t="n"/>
      <c r="W215" s="70" t="n"/>
      <c r="X215" s="70" t="n"/>
      <c r="Y215" s="70" t="n"/>
      <c r="Z215" s="70" t="n"/>
      <c r="AA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70" t="n"/>
      <c r="H216" s="70" t="n"/>
      <c r="I216" s="120" t="n"/>
      <c r="J216" s="121" t="n"/>
      <c r="K216" s="122" t="n"/>
      <c r="L216" s="70" t="n"/>
      <c r="M216" s="70" t="n"/>
      <c r="N216" s="70" t="n"/>
      <c r="O216" s="70" t="n"/>
      <c r="P216" s="70" t="n"/>
      <c r="Q216" s="70" t="n"/>
      <c r="R216" s="123" t="n"/>
      <c r="S216" s="122" t="n"/>
      <c r="T216" s="70" t="n"/>
      <c r="U216" s="70" t="n"/>
      <c r="V216" s="70" t="n"/>
      <c r="W216" s="70" t="n"/>
      <c r="X216" s="70" t="n"/>
      <c r="Y216" s="70" t="n"/>
      <c r="Z216" s="70" t="n"/>
      <c r="AA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70" t="n"/>
      <c r="H217" s="70" t="n"/>
      <c r="I217" s="120" t="n"/>
      <c r="J217" s="121" t="n"/>
      <c r="K217" s="122" t="n"/>
      <c r="L217" s="70" t="n"/>
      <c r="M217" s="70" t="n"/>
      <c r="N217" s="70" t="n"/>
      <c r="O217" s="70" t="n"/>
      <c r="P217" s="70" t="n"/>
      <c r="Q217" s="70" t="n"/>
      <c r="R217" s="123" t="n"/>
      <c r="S217" s="122" t="n"/>
      <c r="T217" s="70" t="n"/>
      <c r="U217" s="70" t="n"/>
      <c r="V217" s="70" t="n"/>
      <c r="W217" s="70" t="n"/>
      <c r="X217" s="70" t="n"/>
      <c r="Y217" s="70" t="n"/>
      <c r="Z217" s="70" t="n"/>
      <c r="AA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70" t="n"/>
      <c r="H218" s="70" t="n"/>
      <c r="I218" s="120" t="n"/>
      <c r="J218" s="121" t="n"/>
      <c r="K218" s="122" t="n"/>
      <c r="L218" s="70" t="n"/>
      <c r="M218" s="70" t="n"/>
      <c r="N218" s="70" t="n"/>
      <c r="O218" s="70" t="n"/>
      <c r="P218" s="70" t="n"/>
      <c r="Q218" s="70" t="n"/>
      <c r="R218" s="123" t="n"/>
      <c r="S218" s="122" t="n"/>
      <c r="T218" s="70" t="n"/>
      <c r="U218" s="70" t="n"/>
      <c r="V218" s="70" t="n"/>
      <c r="W218" s="70" t="n"/>
      <c r="X218" s="70" t="n"/>
      <c r="Y218" s="70" t="n"/>
      <c r="Z218" s="70" t="n"/>
      <c r="AA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70" t="n"/>
      <c r="H219" s="70" t="n"/>
      <c r="I219" s="120" t="n"/>
      <c r="J219" s="121" t="n"/>
      <c r="K219" s="122" t="n"/>
      <c r="L219" s="70" t="n"/>
      <c r="M219" s="70" t="n"/>
      <c r="N219" s="70" t="n"/>
      <c r="O219" s="70" t="n"/>
      <c r="P219" s="70" t="n"/>
      <c r="Q219" s="70" t="n"/>
      <c r="R219" s="123" t="n"/>
      <c r="S219" s="122" t="n"/>
      <c r="T219" s="70" t="n"/>
      <c r="U219" s="70" t="n"/>
      <c r="V219" s="70" t="n"/>
      <c r="W219" s="70" t="n"/>
      <c r="X219" s="70" t="n"/>
      <c r="Y219" s="70" t="n"/>
      <c r="Z219" s="70" t="n"/>
      <c r="AA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70" t="n"/>
      <c r="H220" s="70" t="n"/>
      <c r="I220" s="120" t="n"/>
      <c r="J220" s="121" t="n"/>
      <c r="K220" s="122" t="n"/>
      <c r="L220" s="70" t="n"/>
      <c r="M220" s="70" t="n"/>
      <c r="N220" s="70" t="n"/>
      <c r="O220" s="70" t="n"/>
      <c r="P220" s="70" t="n"/>
      <c r="Q220" s="70" t="n"/>
      <c r="R220" s="123" t="n"/>
      <c r="S220" s="122" t="n"/>
      <c r="T220" s="70" t="n"/>
      <c r="U220" s="70" t="n"/>
      <c r="V220" s="70" t="n"/>
      <c r="W220" s="70" t="n"/>
      <c r="X220" s="70" t="n"/>
      <c r="Y220" s="70" t="n"/>
      <c r="Z220" s="70" t="n"/>
      <c r="AA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70" t="n"/>
      <c r="H221" s="70" t="n"/>
      <c r="I221" s="120" t="n"/>
      <c r="J221" s="121" t="n"/>
      <c r="K221" s="122" t="n"/>
      <c r="L221" s="70" t="n"/>
      <c r="M221" s="70" t="n"/>
      <c r="N221" s="70" t="n"/>
      <c r="O221" s="70" t="n"/>
      <c r="P221" s="70" t="n"/>
      <c r="Q221" s="70" t="n"/>
      <c r="R221" s="123" t="n"/>
      <c r="S221" s="122" t="n"/>
      <c r="T221" s="70" t="n"/>
      <c r="U221" s="70" t="n"/>
      <c r="V221" s="70" t="n"/>
      <c r="W221" s="70" t="n"/>
      <c r="X221" s="70" t="n"/>
      <c r="Y221" s="70" t="n"/>
      <c r="Z221" s="70" t="n"/>
      <c r="AA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70" t="n"/>
      <c r="H222" s="70" t="n"/>
      <c r="I222" s="120" t="n"/>
      <c r="J222" s="121" t="n"/>
      <c r="K222" s="122" t="n"/>
      <c r="L222" s="70" t="n"/>
      <c r="M222" s="70" t="n"/>
      <c r="N222" s="70" t="n"/>
      <c r="O222" s="70" t="n"/>
      <c r="P222" s="70" t="n"/>
      <c r="Q222" s="70" t="n"/>
      <c r="R222" s="123" t="n"/>
      <c r="S222" s="122" t="n"/>
      <c r="T222" s="70" t="n"/>
      <c r="U222" s="70" t="n"/>
      <c r="V222" s="70" t="n"/>
      <c r="W222" s="70" t="n"/>
      <c r="X222" s="70" t="n"/>
      <c r="Y222" s="70" t="n"/>
      <c r="Z222" s="70" t="n"/>
      <c r="AA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70" t="n"/>
      <c r="H223" s="70" t="n"/>
      <c r="I223" s="120" t="n"/>
      <c r="J223" s="121" t="n"/>
      <c r="K223" s="122" t="n"/>
      <c r="L223" s="70" t="n"/>
      <c r="M223" s="70" t="n"/>
      <c r="N223" s="70" t="n"/>
      <c r="O223" s="70" t="n"/>
      <c r="P223" s="70" t="n"/>
      <c r="Q223" s="70" t="n"/>
      <c r="R223" s="123" t="n"/>
      <c r="S223" s="122" t="n"/>
      <c r="T223" s="70" t="n"/>
      <c r="U223" s="70" t="n"/>
      <c r="V223" s="70" t="n"/>
      <c r="W223" s="70" t="n"/>
      <c r="X223" s="70" t="n"/>
      <c r="Y223" s="70" t="n"/>
      <c r="Z223" s="70" t="n"/>
      <c r="AA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70" t="n"/>
      <c r="H224" s="70" t="n"/>
      <c r="I224" s="120" t="n"/>
      <c r="J224" s="121" t="n"/>
      <c r="K224" s="122" t="n"/>
      <c r="L224" s="70" t="n"/>
      <c r="M224" s="70" t="n"/>
      <c r="N224" s="70" t="n"/>
      <c r="O224" s="70" t="n"/>
      <c r="P224" s="70" t="n"/>
      <c r="Q224" s="70" t="n"/>
      <c r="R224" s="123" t="n"/>
      <c r="S224" s="122" t="n"/>
      <c r="T224" s="70" t="n"/>
      <c r="U224" s="70" t="n"/>
      <c r="V224" s="70" t="n"/>
      <c r="W224" s="70" t="n"/>
      <c r="X224" s="70" t="n"/>
      <c r="Y224" s="70" t="n"/>
      <c r="Z224" s="70" t="n"/>
      <c r="AA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70" t="n"/>
      <c r="H225" s="70" t="n"/>
      <c r="I225" s="120" t="n"/>
      <c r="J225" s="121" t="n"/>
      <c r="K225" s="122" t="n"/>
      <c r="L225" s="70" t="n"/>
      <c r="M225" s="70" t="n"/>
      <c r="N225" s="70" t="n"/>
      <c r="O225" s="70" t="n"/>
      <c r="P225" s="70" t="n"/>
      <c r="Q225" s="70" t="n"/>
      <c r="R225" s="123" t="n"/>
      <c r="S225" s="122" t="n"/>
      <c r="T225" s="70" t="n"/>
      <c r="U225" s="70" t="n"/>
      <c r="V225" s="70" t="n"/>
      <c r="W225" s="70" t="n"/>
      <c r="X225" s="70" t="n"/>
      <c r="Y225" s="70" t="n"/>
      <c r="Z225" s="70" t="n"/>
      <c r="AA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70" t="n"/>
      <c r="H226" s="70" t="n"/>
      <c r="I226" s="120" t="n"/>
      <c r="J226" s="121" t="n"/>
      <c r="K226" s="122" t="n"/>
      <c r="L226" s="70" t="n"/>
      <c r="M226" s="70" t="n"/>
      <c r="N226" s="70" t="n"/>
      <c r="O226" s="70" t="n"/>
      <c r="P226" s="70" t="n"/>
      <c r="Q226" s="70" t="n"/>
      <c r="R226" s="123" t="n"/>
      <c r="S226" s="122" t="n"/>
      <c r="T226" s="70" t="n"/>
      <c r="U226" s="70" t="n"/>
      <c r="V226" s="70" t="n"/>
      <c r="W226" s="70" t="n"/>
      <c r="X226" s="70" t="n"/>
      <c r="Y226" s="70" t="n"/>
      <c r="Z226" s="70" t="n"/>
      <c r="AA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70" t="n"/>
      <c r="H227" s="70" t="n"/>
      <c r="I227" s="120" t="n"/>
      <c r="J227" s="121" t="n"/>
      <c r="K227" s="122" t="n"/>
      <c r="L227" s="70" t="n"/>
      <c r="M227" s="70" t="n"/>
      <c r="N227" s="70" t="n"/>
      <c r="O227" s="70" t="n"/>
      <c r="P227" s="70" t="n"/>
      <c r="Q227" s="70" t="n"/>
      <c r="R227" s="123" t="n"/>
      <c r="S227" s="122" t="n"/>
      <c r="T227" s="70" t="n"/>
      <c r="U227" s="70" t="n"/>
      <c r="V227" s="70" t="n"/>
      <c r="W227" s="70" t="n"/>
      <c r="X227" s="70" t="n"/>
      <c r="Y227" s="70" t="n"/>
      <c r="Z227" s="70" t="n"/>
      <c r="AA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70" t="n"/>
      <c r="H228" s="70" t="n"/>
      <c r="I228" s="120" t="n"/>
      <c r="J228" s="121" t="n"/>
      <c r="K228" s="122" t="n"/>
      <c r="L228" s="70" t="n"/>
      <c r="M228" s="70" t="n"/>
      <c r="N228" s="70" t="n"/>
      <c r="O228" s="70" t="n"/>
      <c r="P228" s="70" t="n"/>
      <c r="Q228" s="70" t="n"/>
      <c r="R228" s="123" t="n"/>
      <c r="S228" s="122" t="n"/>
      <c r="T228" s="70" t="n"/>
      <c r="U228" s="70" t="n"/>
      <c r="V228" s="70" t="n"/>
      <c r="W228" s="70" t="n"/>
      <c r="X228" s="70" t="n"/>
      <c r="Y228" s="70" t="n"/>
      <c r="Z228" s="70" t="n"/>
      <c r="AA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70" t="n"/>
      <c r="H229" s="70" t="n"/>
      <c r="I229" s="120" t="n"/>
      <c r="J229" s="121" t="n"/>
      <c r="K229" s="122" t="n"/>
      <c r="L229" s="70" t="n"/>
      <c r="M229" s="70" t="n"/>
      <c r="N229" s="70" t="n"/>
      <c r="O229" s="70" t="n"/>
      <c r="P229" s="70" t="n"/>
      <c r="Q229" s="70" t="n"/>
      <c r="R229" s="123" t="n"/>
      <c r="S229" s="122" t="n"/>
      <c r="T229" s="70" t="n"/>
      <c r="U229" s="70" t="n"/>
      <c r="V229" s="70" t="n"/>
      <c r="W229" s="70" t="n"/>
      <c r="X229" s="70" t="n"/>
      <c r="Y229" s="70" t="n"/>
      <c r="Z229" s="70" t="n"/>
      <c r="AA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70" t="n"/>
      <c r="H230" s="70" t="n"/>
      <c r="I230" s="120" t="n"/>
      <c r="J230" s="121" t="n"/>
      <c r="K230" s="122" t="n"/>
      <c r="L230" s="70" t="n"/>
      <c r="M230" s="70" t="n"/>
      <c r="N230" s="70" t="n"/>
      <c r="O230" s="70" t="n"/>
      <c r="P230" s="70" t="n"/>
      <c r="Q230" s="70" t="n"/>
      <c r="R230" s="123" t="n"/>
      <c r="S230" s="122" t="n"/>
      <c r="T230" s="70" t="n"/>
      <c r="U230" s="70" t="n"/>
      <c r="V230" s="70" t="n"/>
      <c r="W230" s="70" t="n"/>
      <c r="X230" s="70" t="n"/>
      <c r="Y230" s="70" t="n"/>
      <c r="Z230" s="70" t="n"/>
      <c r="AA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70" t="n"/>
      <c r="H231" s="70" t="n"/>
      <c r="I231" s="120" t="n"/>
      <c r="J231" s="121" t="n"/>
      <c r="K231" s="122" t="n"/>
      <c r="L231" s="70" t="n"/>
      <c r="M231" s="70" t="n"/>
      <c r="N231" s="70" t="n"/>
      <c r="O231" s="70" t="n"/>
      <c r="P231" s="70" t="n"/>
      <c r="Q231" s="70" t="n"/>
      <c r="R231" s="123" t="n"/>
      <c r="S231" s="122" t="n"/>
      <c r="T231" s="70" t="n"/>
      <c r="U231" s="70" t="n"/>
      <c r="V231" s="70" t="n"/>
      <c r="W231" s="70" t="n"/>
      <c r="X231" s="70" t="n"/>
      <c r="Y231" s="70" t="n"/>
      <c r="Z231" s="70" t="n"/>
      <c r="AA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70" t="n"/>
      <c r="H232" s="70" t="n"/>
      <c r="I232" s="120" t="n"/>
      <c r="J232" s="121" t="n"/>
      <c r="K232" s="122" t="n"/>
      <c r="L232" s="70" t="n"/>
      <c r="M232" s="70" t="n"/>
      <c r="N232" s="70" t="n"/>
      <c r="O232" s="70" t="n"/>
      <c r="P232" s="70" t="n"/>
      <c r="Q232" s="70" t="n"/>
      <c r="R232" s="123" t="n"/>
      <c r="S232" s="122" t="n"/>
      <c r="T232" s="70" t="n"/>
      <c r="U232" s="70" t="n"/>
      <c r="V232" s="70" t="n"/>
      <c r="W232" s="70" t="n"/>
      <c r="X232" s="70" t="n"/>
      <c r="Y232" s="70" t="n"/>
      <c r="Z232" s="70" t="n"/>
      <c r="AA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70" t="n"/>
      <c r="H233" s="70" t="n"/>
      <c r="I233" s="120" t="n"/>
      <c r="J233" s="121" t="n"/>
      <c r="K233" s="122" t="n"/>
      <c r="L233" s="70" t="n"/>
      <c r="M233" s="70" t="n"/>
      <c r="N233" s="70" t="n"/>
      <c r="O233" s="70" t="n"/>
      <c r="P233" s="70" t="n"/>
      <c r="Q233" s="70" t="n"/>
      <c r="R233" s="123" t="n"/>
      <c r="S233" s="122" t="n"/>
      <c r="T233" s="70" t="n"/>
      <c r="U233" s="70" t="n"/>
      <c r="V233" s="70" t="n"/>
      <c r="W233" s="70" t="n"/>
      <c r="X233" s="70" t="n"/>
      <c r="Y233" s="70" t="n"/>
      <c r="Z233" s="70" t="n"/>
      <c r="AA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70" t="n"/>
      <c r="H234" s="70" t="n"/>
      <c r="I234" s="120" t="n"/>
      <c r="J234" s="121" t="n"/>
      <c r="K234" s="122" t="n"/>
      <c r="L234" s="70" t="n"/>
      <c r="M234" s="70" t="n"/>
      <c r="N234" s="70" t="n"/>
      <c r="O234" s="70" t="n"/>
      <c r="P234" s="70" t="n"/>
      <c r="Q234" s="70" t="n"/>
      <c r="R234" s="123" t="n"/>
      <c r="S234" s="122" t="n"/>
      <c r="T234" s="70" t="n"/>
      <c r="U234" s="70" t="n"/>
      <c r="V234" s="70" t="n"/>
      <c r="W234" s="70" t="n"/>
      <c r="X234" s="70" t="n"/>
      <c r="Y234" s="70" t="n"/>
      <c r="Z234" s="70" t="n"/>
      <c r="AA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70" t="n"/>
      <c r="H235" s="70" t="n"/>
      <c r="I235" s="120" t="n"/>
      <c r="J235" s="121" t="n"/>
      <c r="K235" s="122" t="n"/>
      <c r="L235" s="70" t="n"/>
      <c r="M235" s="70" t="n"/>
      <c r="N235" s="70" t="n"/>
      <c r="O235" s="70" t="n"/>
      <c r="P235" s="70" t="n"/>
      <c r="Q235" s="70" t="n"/>
      <c r="R235" s="123" t="n"/>
      <c r="S235" s="122" t="n"/>
      <c r="T235" s="70" t="n"/>
      <c r="U235" s="70" t="n"/>
      <c r="V235" s="70" t="n"/>
      <c r="W235" s="70" t="n"/>
      <c r="X235" s="70" t="n"/>
      <c r="Y235" s="70" t="n"/>
      <c r="Z235" s="70" t="n"/>
      <c r="AA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70" t="n"/>
      <c r="H236" s="70" t="n"/>
      <c r="I236" s="120" t="n"/>
      <c r="J236" s="121" t="n"/>
      <c r="K236" s="122" t="n"/>
      <c r="L236" s="70" t="n"/>
      <c r="M236" s="70" t="n"/>
      <c r="N236" s="70" t="n"/>
      <c r="O236" s="70" t="n"/>
      <c r="P236" s="70" t="n"/>
      <c r="Q236" s="70" t="n"/>
      <c r="R236" s="123" t="n"/>
      <c r="S236" s="122" t="n"/>
      <c r="T236" s="70" t="n"/>
      <c r="U236" s="70" t="n"/>
      <c r="V236" s="70" t="n"/>
      <c r="W236" s="70" t="n"/>
      <c r="X236" s="70" t="n"/>
      <c r="Y236" s="70" t="n"/>
      <c r="Z236" s="70" t="n"/>
      <c r="AA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70" t="n"/>
      <c r="H237" s="70" t="n"/>
      <c r="I237" s="120" t="n"/>
      <c r="J237" s="121" t="n"/>
      <c r="K237" s="122" t="n"/>
      <c r="L237" s="70" t="n"/>
      <c r="M237" s="70" t="n"/>
      <c r="N237" s="70" t="n"/>
      <c r="O237" s="70" t="n"/>
      <c r="P237" s="70" t="n"/>
      <c r="Q237" s="70" t="n"/>
      <c r="R237" s="123" t="n"/>
      <c r="S237" s="122" t="n"/>
      <c r="T237" s="70" t="n"/>
      <c r="U237" s="70" t="n"/>
      <c r="V237" s="70" t="n"/>
      <c r="W237" s="70" t="n"/>
      <c r="X237" s="70" t="n"/>
      <c r="Y237" s="70" t="n"/>
      <c r="Z237" s="70" t="n"/>
      <c r="AA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70" t="n"/>
      <c r="H238" s="70" t="n"/>
      <c r="I238" s="120" t="n"/>
      <c r="J238" s="121" t="n"/>
      <c r="K238" s="122" t="n"/>
      <c r="L238" s="70" t="n"/>
      <c r="M238" s="70" t="n"/>
      <c r="N238" s="70" t="n"/>
      <c r="O238" s="70" t="n"/>
      <c r="P238" s="70" t="n"/>
      <c r="Q238" s="70" t="n"/>
      <c r="R238" s="123" t="n"/>
      <c r="S238" s="122" t="n"/>
      <c r="T238" s="70" t="n"/>
      <c r="U238" s="70" t="n"/>
      <c r="V238" s="70" t="n"/>
      <c r="W238" s="70" t="n"/>
      <c r="X238" s="70" t="n"/>
      <c r="Y238" s="70" t="n"/>
      <c r="Z238" s="70" t="n"/>
      <c r="AA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70" t="n"/>
      <c r="H239" s="70" t="n"/>
      <c r="I239" s="120" t="n"/>
      <c r="J239" s="121" t="n"/>
      <c r="K239" s="122" t="n"/>
      <c r="L239" s="70" t="n"/>
      <c r="M239" s="70" t="n"/>
      <c r="N239" s="70" t="n"/>
      <c r="O239" s="70" t="n"/>
      <c r="P239" s="70" t="n"/>
      <c r="Q239" s="70" t="n"/>
      <c r="R239" s="123" t="n"/>
      <c r="S239" s="122" t="n"/>
      <c r="T239" s="70" t="n"/>
      <c r="U239" s="70" t="n"/>
      <c r="V239" s="70" t="n"/>
      <c r="W239" s="70" t="n"/>
      <c r="X239" s="70" t="n"/>
      <c r="Y239" s="70" t="n"/>
      <c r="Z239" s="70" t="n"/>
      <c r="AA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70" t="n"/>
      <c r="H240" s="70" t="n"/>
      <c r="I240" s="120" t="n"/>
      <c r="J240" s="121" t="n"/>
      <c r="K240" s="122" t="n"/>
      <c r="L240" s="70" t="n"/>
      <c r="M240" s="70" t="n"/>
      <c r="N240" s="70" t="n"/>
      <c r="O240" s="70" t="n"/>
      <c r="P240" s="70" t="n"/>
      <c r="Q240" s="70" t="n"/>
      <c r="R240" s="123" t="n"/>
      <c r="S240" s="122" t="n"/>
      <c r="T240" s="70" t="n"/>
      <c r="U240" s="70" t="n"/>
      <c r="V240" s="70" t="n"/>
      <c r="W240" s="70" t="n"/>
      <c r="X240" s="70" t="n"/>
      <c r="Y240" s="70" t="n"/>
      <c r="Z240" s="70" t="n"/>
      <c r="AA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70" t="n"/>
      <c r="H241" s="70" t="n"/>
      <c r="I241" s="120" t="n"/>
      <c r="J241" s="121" t="n"/>
      <c r="K241" s="122" t="n"/>
      <c r="L241" s="70" t="n"/>
      <c r="M241" s="70" t="n"/>
      <c r="N241" s="70" t="n"/>
      <c r="O241" s="70" t="n"/>
      <c r="P241" s="70" t="n"/>
      <c r="Q241" s="70" t="n"/>
      <c r="R241" s="123" t="n"/>
      <c r="S241" s="122" t="n"/>
      <c r="T241" s="70" t="n"/>
      <c r="U241" s="70" t="n"/>
      <c r="V241" s="70" t="n"/>
      <c r="W241" s="70" t="n"/>
      <c r="X241" s="70" t="n"/>
      <c r="Y241" s="70" t="n"/>
      <c r="Z241" s="70" t="n"/>
      <c r="AA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70" t="n"/>
      <c r="H242" s="70" t="n"/>
      <c r="I242" s="120" t="n"/>
      <c r="J242" s="121" t="n"/>
      <c r="K242" s="122" t="n"/>
      <c r="L242" s="70" t="n"/>
      <c r="M242" s="70" t="n"/>
      <c r="N242" s="70" t="n"/>
      <c r="O242" s="70" t="n"/>
      <c r="P242" s="70" t="n"/>
      <c r="Q242" s="70" t="n"/>
      <c r="R242" s="123" t="n"/>
      <c r="S242" s="122" t="n"/>
      <c r="T242" s="70" t="n"/>
      <c r="U242" s="70" t="n"/>
      <c r="V242" s="70" t="n"/>
      <c r="W242" s="70" t="n"/>
      <c r="X242" s="70" t="n"/>
      <c r="Y242" s="70" t="n"/>
      <c r="Z242" s="70" t="n"/>
      <c r="AA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70" t="n"/>
      <c r="H243" s="70" t="n"/>
      <c r="I243" s="120" t="n"/>
      <c r="J243" s="121" t="n"/>
      <c r="K243" s="122" t="n"/>
      <c r="L243" s="70" t="n"/>
      <c r="M243" s="70" t="n"/>
      <c r="N243" s="70" t="n"/>
      <c r="O243" s="70" t="n"/>
      <c r="P243" s="70" t="n"/>
      <c r="Q243" s="70" t="n"/>
      <c r="R243" s="123" t="n"/>
      <c r="S243" s="122" t="n"/>
      <c r="T243" s="70" t="n"/>
      <c r="U243" s="70" t="n"/>
      <c r="V243" s="70" t="n"/>
      <c r="W243" s="70" t="n"/>
      <c r="X243" s="70" t="n"/>
      <c r="Y243" s="70" t="n"/>
      <c r="Z243" s="70" t="n"/>
      <c r="AA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70" t="n"/>
      <c r="H244" s="70" t="n"/>
      <c r="I244" s="120" t="n"/>
      <c r="J244" s="121" t="n"/>
      <c r="K244" s="122" t="n"/>
      <c r="L244" s="70" t="n"/>
      <c r="M244" s="70" t="n"/>
      <c r="N244" s="70" t="n"/>
      <c r="O244" s="70" t="n"/>
      <c r="P244" s="70" t="n"/>
      <c r="Q244" s="70" t="n"/>
      <c r="R244" s="123" t="n"/>
      <c r="S244" s="122" t="n"/>
      <c r="T244" s="70" t="n"/>
      <c r="U244" s="70" t="n"/>
      <c r="V244" s="70" t="n"/>
      <c r="W244" s="70" t="n"/>
      <c r="X244" s="70" t="n"/>
      <c r="Y244" s="70" t="n"/>
      <c r="Z244" s="70" t="n"/>
      <c r="AA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70" t="n"/>
      <c r="H245" s="70" t="n"/>
      <c r="I245" s="120" t="n"/>
      <c r="J245" s="121" t="n"/>
      <c r="K245" s="122" t="n"/>
      <c r="L245" s="70" t="n"/>
      <c r="M245" s="70" t="n"/>
      <c r="N245" s="70" t="n"/>
      <c r="O245" s="70" t="n"/>
      <c r="P245" s="70" t="n"/>
      <c r="Q245" s="70" t="n"/>
      <c r="R245" s="123" t="n"/>
      <c r="S245" s="122" t="n"/>
      <c r="T245" s="70" t="n"/>
      <c r="U245" s="70" t="n"/>
      <c r="V245" s="70" t="n"/>
      <c r="W245" s="70" t="n"/>
      <c r="X245" s="70" t="n"/>
      <c r="Y245" s="70" t="n"/>
      <c r="Z245" s="70" t="n"/>
      <c r="AA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70" t="n"/>
      <c r="H246" s="70" t="n"/>
      <c r="I246" s="120" t="n"/>
      <c r="J246" s="121" t="n"/>
      <c r="K246" s="122" t="n"/>
      <c r="L246" s="70" t="n"/>
      <c r="M246" s="70" t="n"/>
      <c r="N246" s="70" t="n"/>
      <c r="O246" s="70" t="n"/>
      <c r="P246" s="70" t="n"/>
      <c r="Q246" s="70" t="n"/>
      <c r="R246" s="123" t="n"/>
      <c r="S246" s="122" t="n"/>
      <c r="T246" s="70" t="n"/>
      <c r="U246" s="70" t="n"/>
      <c r="V246" s="70" t="n"/>
      <c r="W246" s="70" t="n"/>
      <c r="X246" s="70" t="n"/>
      <c r="Y246" s="70" t="n"/>
      <c r="Z246" s="70" t="n"/>
      <c r="AA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70" t="n"/>
      <c r="H247" s="70" t="n"/>
      <c r="I247" s="120" t="n"/>
      <c r="J247" s="121" t="n"/>
      <c r="K247" s="122" t="n"/>
      <c r="L247" s="70" t="n"/>
      <c r="M247" s="70" t="n"/>
      <c r="N247" s="70" t="n"/>
      <c r="O247" s="70" t="n"/>
      <c r="P247" s="70" t="n"/>
      <c r="Q247" s="70" t="n"/>
      <c r="R247" s="123" t="n"/>
      <c r="S247" s="122" t="n"/>
      <c r="T247" s="70" t="n"/>
      <c r="U247" s="70" t="n"/>
      <c r="V247" s="70" t="n"/>
      <c r="W247" s="70" t="n"/>
      <c r="X247" s="70" t="n"/>
      <c r="Y247" s="70" t="n"/>
      <c r="Z247" s="70" t="n"/>
      <c r="AA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70" t="n"/>
      <c r="H248" s="70" t="n"/>
      <c r="I248" s="120" t="n"/>
      <c r="J248" s="121" t="n"/>
      <c r="K248" s="122" t="n"/>
      <c r="L248" s="70" t="n"/>
      <c r="M248" s="70" t="n"/>
      <c r="N248" s="70" t="n"/>
      <c r="O248" s="70" t="n"/>
      <c r="P248" s="70" t="n"/>
      <c r="Q248" s="70" t="n"/>
      <c r="R248" s="123" t="n"/>
      <c r="S248" s="122" t="n"/>
      <c r="T248" s="70" t="n"/>
      <c r="U248" s="70" t="n"/>
      <c r="V248" s="70" t="n"/>
      <c r="W248" s="70" t="n"/>
      <c r="X248" s="70" t="n"/>
      <c r="Y248" s="70" t="n"/>
      <c r="Z248" s="70" t="n"/>
      <c r="AA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70" t="n"/>
      <c r="H249" s="70" t="n"/>
      <c r="I249" s="120" t="n"/>
      <c r="J249" s="121" t="n"/>
      <c r="K249" s="122" t="n"/>
      <c r="L249" s="70" t="n"/>
      <c r="M249" s="70" t="n"/>
      <c r="N249" s="70" t="n"/>
      <c r="O249" s="70" t="n"/>
      <c r="P249" s="70" t="n"/>
      <c r="Q249" s="70" t="n"/>
      <c r="R249" s="123" t="n"/>
      <c r="S249" s="122" t="n"/>
      <c r="T249" s="70" t="n"/>
      <c r="U249" s="70" t="n"/>
      <c r="V249" s="70" t="n"/>
      <c r="W249" s="70" t="n"/>
      <c r="X249" s="70" t="n"/>
      <c r="Y249" s="70" t="n"/>
      <c r="Z249" s="70" t="n"/>
      <c r="AA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70" t="n"/>
      <c r="H250" s="70" t="n"/>
      <c r="I250" s="120" t="n"/>
      <c r="J250" s="121" t="n"/>
      <c r="K250" s="122" t="n"/>
      <c r="L250" s="70" t="n"/>
      <c r="M250" s="70" t="n"/>
      <c r="N250" s="70" t="n"/>
      <c r="O250" s="70" t="n"/>
      <c r="P250" s="70" t="n"/>
      <c r="Q250" s="70" t="n"/>
      <c r="R250" s="123" t="n"/>
      <c r="S250" s="122" t="n"/>
      <c r="T250" s="70" t="n"/>
      <c r="U250" s="70" t="n"/>
      <c r="V250" s="70" t="n"/>
      <c r="W250" s="70" t="n"/>
      <c r="X250" s="70" t="n"/>
      <c r="Y250" s="70" t="n"/>
      <c r="Z250" s="70" t="n"/>
      <c r="AA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70" t="n"/>
      <c r="H251" s="70" t="n"/>
      <c r="I251" s="120" t="n"/>
      <c r="J251" s="121" t="n"/>
      <c r="K251" s="122" t="n"/>
      <c r="L251" s="70" t="n"/>
      <c r="M251" s="70" t="n"/>
      <c r="N251" s="70" t="n"/>
      <c r="O251" s="70" t="n"/>
      <c r="P251" s="70" t="n"/>
      <c r="Q251" s="70" t="n"/>
      <c r="R251" s="123" t="n"/>
      <c r="S251" s="122" t="n"/>
      <c r="T251" s="70" t="n"/>
      <c r="U251" s="70" t="n"/>
      <c r="V251" s="70" t="n"/>
      <c r="W251" s="70" t="n"/>
      <c r="X251" s="70" t="n"/>
      <c r="Y251" s="70" t="n"/>
      <c r="Z251" s="70" t="n"/>
      <c r="AA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70" t="n"/>
      <c r="H252" s="70" t="n"/>
      <c r="I252" s="120" t="n"/>
      <c r="J252" s="121" t="n"/>
      <c r="K252" s="122" t="n"/>
      <c r="L252" s="70" t="n"/>
      <c r="M252" s="70" t="n"/>
      <c r="N252" s="70" t="n"/>
      <c r="O252" s="70" t="n"/>
      <c r="P252" s="70" t="n"/>
      <c r="Q252" s="70" t="n"/>
      <c r="R252" s="123" t="n"/>
      <c r="S252" s="122" t="n"/>
      <c r="T252" s="70" t="n"/>
      <c r="U252" s="70" t="n"/>
      <c r="V252" s="70" t="n"/>
      <c r="W252" s="70" t="n"/>
      <c r="X252" s="70" t="n"/>
      <c r="Y252" s="70" t="n"/>
      <c r="Z252" s="70" t="n"/>
      <c r="AA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70" t="n"/>
      <c r="H253" s="70" t="n"/>
      <c r="I253" s="120" t="n"/>
      <c r="J253" s="121" t="n"/>
      <c r="K253" s="122" t="n"/>
      <c r="L253" s="70" t="n"/>
      <c r="M253" s="70" t="n"/>
      <c r="N253" s="70" t="n"/>
      <c r="O253" s="70" t="n"/>
      <c r="P253" s="70" t="n"/>
      <c r="Q253" s="70" t="n"/>
      <c r="R253" s="123" t="n"/>
      <c r="S253" s="122" t="n"/>
      <c r="T253" s="70" t="n"/>
      <c r="U253" s="70" t="n"/>
      <c r="V253" s="70" t="n"/>
      <c r="W253" s="70" t="n"/>
      <c r="X253" s="70" t="n"/>
      <c r="Y253" s="70" t="n"/>
      <c r="Z253" s="70" t="n"/>
      <c r="AA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70" t="n"/>
      <c r="H254" s="70" t="n"/>
      <c r="I254" s="120" t="n"/>
      <c r="J254" s="121" t="n"/>
      <c r="K254" s="122" t="n"/>
      <c r="L254" s="70" t="n"/>
      <c r="M254" s="70" t="n"/>
      <c r="N254" s="70" t="n"/>
      <c r="O254" s="70" t="n"/>
      <c r="P254" s="70" t="n"/>
      <c r="Q254" s="70" t="n"/>
      <c r="R254" s="123" t="n"/>
      <c r="S254" s="122" t="n"/>
      <c r="T254" s="70" t="n"/>
      <c r="U254" s="70" t="n"/>
      <c r="V254" s="70" t="n"/>
      <c r="W254" s="70" t="n"/>
      <c r="X254" s="70" t="n"/>
      <c r="Y254" s="70" t="n"/>
      <c r="Z254" s="70" t="n"/>
      <c r="AA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70" t="n"/>
      <c r="H255" s="70" t="n"/>
      <c r="I255" s="120" t="n"/>
      <c r="J255" s="121" t="n"/>
      <c r="K255" s="122" t="n"/>
      <c r="L255" s="70" t="n"/>
      <c r="M255" s="70" t="n"/>
      <c r="N255" s="70" t="n"/>
      <c r="O255" s="70" t="n"/>
      <c r="P255" s="70" t="n"/>
      <c r="Q255" s="70" t="n"/>
      <c r="R255" s="123" t="n"/>
      <c r="S255" s="122" t="n"/>
      <c r="T255" s="70" t="n"/>
      <c r="U255" s="70" t="n"/>
      <c r="V255" s="70" t="n"/>
      <c r="W255" s="70" t="n"/>
      <c r="X255" s="70" t="n"/>
      <c r="Y255" s="70" t="n"/>
      <c r="Z255" s="70" t="n"/>
      <c r="AA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70" t="n"/>
      <c r="H256" s="70" t="n"/>
      <c r="I256" s="120" t="n"/>
      <c r="J256" s="121" t="n"/>
      <c r="K256" s="122" t="n"/>
      <c r="L256" s="70" t="n"/>
      <c r="M256" s="70" t="n"/>
      <c r="N256" s="70" t="n"/>
      <c r="O256" s="70" t="n"/>
      <c r="P256" s="70" t="n"/>
      <c r="Q256" s="70" t="n"/>
      <c r="R256" s="123" t="n"/>
      <c r="S256" s="122" t="n"/>
      <c r="T256" s="70" t="n"/>
      <c r="U256" s="70" t="n"/>
      <c r="V256" s="70" t="n"/>
      <c r="W256" s="70" t="n"/>
      <c r="X256" s="70" t="n"/>
      <c r="Y256" s="70" t="n"/>
      <c r="Z256" s="70" t="n"/>
      <c r="AA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70" t="n"/>
      <c r="H257" s="70" t="n"/>
      <c r="I257" s="120" t="n"/>
      <c r="J257" s="121" t="n"/>
      <c r="K257" s="122" t="n"/>
      <c r="L257" s="70" t="n"/>
      <c r="M257" s="70" t="n"/>
      <c r="N257" s="70" t="n"/>
      <c r="O257" s="70" t="n"/>
      <c r="P257" s="70" t="n"/>
      <c r="Q257" s="70" t="n"/>
      <c r="R257" s="123" t="n"/>
      <c r="S257" s="122" t="n"/>
      <c r="T257" s="70" t="n"/>
      <c r="U257" s="70" t="n"/>
      <c r="V257" s="70" t="n"/>
      <c r="W257" s="70" t="n"/>
      <c r="X257" s="70" t="n"/>
      <c r="Y257" s="70" t="n"/>
      <c r="Z257" s="70" t="n"/>
      <c r="AA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70" t="n"/>
      <c r="H258" s="70" t="n"/>
      <c r="I258" s="120" t="n"/>
      <c r="J258" s="121" t="n"/>
      <c r="K258" s="122" t="n"/>
      <c r="L258" s="70" t="n"/>
      <c r="M258" s="70" t="n"/>
      <c r="N258" s="70" t="n"/>
      <c r="O258" s="70" t="n"/>
      <c r="P258" s="70" t="n"/>
      <c r="Q258" s="70" t="n"/>
      <c r="R258" s="123" t="n"/>
      <c r="S258" s="122" t="n"/>
      <c r="T258" s="70" t="n"/>
      <c r="U258" s="70" t="n"/>
      <c r="V258" s="70" t="n"/>
      <c r="W258" s="70" t="n"/>
      <c r="X258" s="70" t="n"/>
      <c r="Y258" s="70" t="n"/>
      <c r="Z258" s="70" t="n"/>
      <c r="AA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70" t="n"/>
      <c r="H259" s="70" t="n"/>
      <c r="I259" s="120" t="n"/>
      <c r="J259" s="121" t="n"/>
      <c r="K259" s="122" t="n"/>
      <c r="L259" s="70" t="n"/>
      <c r="M259" s="70" t="n"/>
      <c r="N259" s="70" t="n"/>
      <c r="O259" s="70" t="n"/>
      <c r="P259" s="70" t="n"/>
      <c r="Q259" s="70" t="n"/>
      <c r="R259" s="123" t="n"/>
      <c r="S259" s="122" t="n"/>
      <c r="T259" s="70" t="n"/>
      <c r="U259" s="70" t="n"/>
      <c r="V259" s="70" t="n"/>
      <c r="W259" s="70" t="n"/>
      <c r="X259" s="70" t="n"/>
      <c r="Y259" s="70" t="n"/>
      <c r="Z259" s="70" t="n"/>
      <c r="AA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70" t="n"/>
      <c r="H260" s="70" t="n"/>
      <c r="I260" s="120" t="n"/>
      <c r="J260" s="121" t="n"/>
      <c r="K260" s="122" t="n"/>
      <c r="L260" s="70" t="n"/>
      <c r="M260" s="70" t="n"/>
      <c r="N260" s="70" t="n"/>
      <c r="O260" s="70" t="n"/>
      <c r="P260" s="70" t="n"/>
      <c r="Q260" s="70" t="n"/>
      <c r="R260" s="123" t="n"/>
      <c r="S260" s="122" t="n"/>
      <c r="T260" s="70" t="n"/>
      <c r="U260" s="70" t="n"/>
      <c r="V260" s="70" t="n"/>
      <c r="W260" s="70" t="n"/>
      <c r="X260" s="70" t="n"/>
      <c r="Y260" s="70" t="n"/>
      <c r="Z260" s="70" t="n"/>
      <c r="AA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70" t="n"/>
      <c r="H261" s="70" t="n"/>
      <c r="I261" s="120" t="n"/>
      <c r="J261" s="121" t="n"/>
      <c r="K261" s="122" t="n"/>
      <c r="L261" s="70" t="n"/>
      <c r="M261" s="70" t="n"/>
      <c r="N261" s="70" t="n"/>
      <c r="O261" s="70" t="n"/>
      <c r="P261" s="70" t="n"/>
      <c r="Q261" s="70" t="n"/>
      <c r="R261" s="123" t="n"/>
      <c r="S261" s="122" t="n"/>
      <c r="T261" s="70" t="n"/>
      <c r="U261" s="70" t="n"/>
      <c r="V261" s="70" t="n"/>
      <c r="W261" s="70" t="n"/>
      <c r="X261" s="70" t="n"/>
      <c r="Y261" s="70" t="n"/>
      <c r="Z261" s="70" t="n"/>
      <c r="AA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70" t="n"/>
      <c r="H262" s="70" t="n"/>
      <c r="I262" s="120" t="n"/>
      <c r="J262" s="121" t="n"/>
      <c r="K262" s="122" t="n"/>
      <c r="L262" s="70" t="n"/>
      <c r="M262" s="70" t="n"/>
      <c r="N262" s="70" t="n"/>
      <c r="O262" s="70" t="n"/>
      <c r="P262" s="70" t="n"/>
      <c r="Q262" s="70" t="n"/>
      <c r="R262" s="123" t="n"/>
      <c r="S262" s="122" t="n"/>
      <c r="T262" s="70" t="n"/>
      <c r="U262" s="70" t="n"/>
      <c r="V262" s="70" t="n"/>
      <c r="W262" s="70" t="n"/>
      <c r="X262" s="70" t="n"/>
      <c r="Y262" s="70" t="n"/>
      <c r="Z262" s="70" t="n"/>
      <c r="AA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70" t="n"/>
      <c r="H263" s="70" t="n"/>
      <c r="I263" s="120" t="n"/>
      <c r="J263" s="121" t="n"/>
      <c r="K263" s="122" t="n"/>
      <c r="L263" s="70" t="n"/>
      <c r="M263" s="70" t="n"/>
      <c r="N263" s="70" t="n"/>
      <c r="O263" s="70" t="n"/>
      <c r="P263" s="70" t="n"/>
      <c r="Q263" s="70" t="n"/>
      <c r="R263" s="123" t="n"/>
      <c r="S263" s="122" t="n"/>
      <c r="T263" s="70" t="n"/>
      <c r="U263" s="70" t="n"/>
      <c r="V263" s="70" t="n"/>
      <c r="W263" s="70" t="n"/>
      <c r="X263" s="70" t="n"/>
      <c r="Y263" s="70" t="n"/>
      <c r="Z263" s="70" t="n"/>
      <c r="AA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70" t="n"/>
      <c r="H264" s="70" t="n"/>
      <c r="I264" s="120" t="n"/>
      <c r="J264" s="121" t="n"/>
      <c r="K264" s="122" t="n"/>
      <c r="L264" s="70" t="n"/>
      <c r="M264" s="70" t="n"/>
      <c r="N264" s="70" t="n"/>
      <c r="O264" s="70" t="n"/>
      <c r="P264" s="70" t="n"/>
      <c r="Q264" s="70" t="n"/>
      <c r="R264" s="123" t="n"/>
      <c r="S264" s="122" t="n"/>
      <c r="T264" s="70" t="n"/>
      <c r="U264" s="70" t="n"/>
      <c r="V264" s="70" t="n"/>
      <c r="W264" s="70" t="n"/>
      <c r="X264" s="70" t="n"/>
      <c r="Y264" s="70" t="n"/>
      <c r="Z264" s="70" t="n"/>
      <c r="AA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70" t="n"/>
      <c r="H265" s="70" t="n"/>
      <c r="I265" s="120" t="n"/>
      <c r="J265" s="121" t="n"/>
      <c r="K265" s="122" t="n"/>
      <c r="L265" s="70" t="n"/>
      <c r="M265" s="70" t="n"/>
      <c r="N265" s="70" t="n"/>
      <c r="O265" s="70" t="n"/>
      <c r="P265" s="70" t="n"/>
      <c r="Q265" s="70" t="n"/>
      <c r="R265" s="123" t="n"/>
      <c r="S265" s="122" t="n"/>
      <c r="T265" s="70" t="n"/>
      <c r="U265" s="70" t="n"/>
      <c r="V265" s="70" t="n"/>
      <c r="W265" s="70" t="n"/>
      <c r="X265" s="70" t="n"/>
      <c r="Y265" s="70" t="n"/>
      <c r="Z265" s="70" t="n"/>
      <c r="AA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70" t="n"/>
      <c r="H266" s="70" t="n"/>
      <c r="I266" s="120" t="n"/>
      <c r="J266" s="121" t="n"/>
      <c r="K266" s="122" t="n"/>
      <c r="L266" s="70" t="n"/>
      <c r="M266" s="70" t="n"/>
      <c r="N266" s="70" t="n"/>
      <c r="O266" s="70" t="n"/>
      <c r="P266" s="70" t="n"/>
      <c r="Q266" s="70" t="n"/>
      <c r="R266" s="123" t="n"/>
      <c r="S266" s="122" t="n"/>
      <c r="T266" s="70" t="n"/>
      <c r="U266" s="70" t="n"/>
      <c r="V266" s="70" t="n"/>
      <c r="W266" s="70" t="n"/>
      <c r="X266" s="70" t="n"/>
      <c r="Y266" s="70" t="n"/>
      <c r="Z266" s="70" t="n"/>
      <c r="AA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70" t="n"/>
      <c r="H267" s="70" t="n"/>
      <c r="I267" s="120" t="n"/>
      <c r="J267" s="121" t="n"/>
      <c r="K267" s="122" t="n"/>
      <c r="L267" s="70" t="n"/>
      <c r="M267" s="70" t="n"/>
      <c r="N267" s="70" t="n"/>
      <c r="O267" s="70" t="n"/>
      <c r="P267" s="70" t="n"/>
      <c r="Q267" s="70" t="n"/>
      <c r="R267" s="123" t="n"/>
      <c r="S267" s="122" t="n"/>
      <c r="T267" s="70" t="n"/>
      <c r="U267" s="70" t="n"/>
      <c r="V267" s="70" t="n"/>
      <c r="W267" s="70" t="n"/>
      <c r="X267" s="70" t="n"/>
      <c r="Y267" s="70" t="n"/>
      <c r="Z267" s="70" t="n"/>
      <c r="AA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70" t="n"/>
      <c r="H268" s="70" t="n"/>
      <c r="I268" s="120" t="n"/>
      <c r="J268" s="121" t="n"/>
      <c r="K268" s="122" t="n"/>
      <c r="L268" s="70" t="n"/>
      <c r="M268" s="70" t="n"/>
      <c r="N268" s="70" t="n"/>
      <c r="O268" s="70" t="n"/>
      <c r="P268" s="70" t="n"/>
      <c r="Q268" s="70" t="n"/>
      <c r="R268" s="123" t="n"/>
      <c r="S268" s="122" t="n"/>
      <c r="T268" s="70" t="n"/>
      <c r="U268" s="70" t="n"/>
      <c r="V268" s="70" t="n"/>
      <c r="W268" s="70" t="n"/>
      <c r="X268" s="70" t="n"/>
      <c r="Y268" s="70" t="n"/>
      <c r="Z268" s="70" t="n"/>
      <c r="AA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70" t="n"/>
      <c r="H269" s="70" t="n"/>
      <c r="I269" s="120" t="n"/>
      <c r="J269" s="121" t="n"/>
      <c r="K269" s="122" t="n"/>
      <c r="L269" s="70" t="n"/>
      <c r="M269" s="70" t="n"/>
      <c r="N269" s="70" t="n"/>
      <c r="O269" s="70" t="n"/>
      <c r="P269" s="70" t="n"/>
      <c r="Q269" s="70" t="n"/>
      <c r="R269" s="123" t="n"/>
      <c r="S269" s="122" t="n"/>
      <c r="T269" s="70" t="n"/>
      <c r="U269" s="70" t="n"/>
      <c r="V269" s="70" t="n"/>
      <c r="W269" s="70" t="n"/>
      <c r="X269" s="70" t="n"/>
      <c r="Y269" s="70" t="n"/>
      <c r="Z269" s="70" t="n"/>
      <c r="AA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70" t="n"/>
      <c r="H270" s="70" t="n"/>
      <c r="I270" s="120" t="n"/>
      <c r="J270" s="121" t="n"/>
      <c r="K270" s="122" t="n"/>
      <c r="L270" s="70" t="n"/>
      <c r="M270" s="70" t="n"/>
      <c r="N270" s="70" t="n"/>
      <c r="O270" s="70" t="n"/>
      <c r="P270" s="70" t="n"/>
      <c r="Q270" s="70" t="n"/>
      <c r="R270" s="123" t="n"/>
      <c r="S270" s="122" t="n"/>
      <c r="T270" s="70" t="n"/>
      <c r="U270" s="70" t="n"/>
      <c r="V270" s="70" t="n"/>
      <c r="W270" s="70" t="n"/>
      <c r="X270" s="70" t="n"/>
      <c r="Y270" s="70" t="n"/>
      <c r="Z270" s="70" t="n"/>
      <c r="AA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70" t="n"/>
      <c r="H271" s="70" t="n"/>
      <c r="I271" s="120" t="n"/>
      <c r="J271" s="121" t="n"/>
      <c r="K271" s="122" t="n"/>
      <c r="L271" s="70" t="n"/>
      <c r="M271" s="70" t="n"/>
      <c r="N271" s="70" t="n"/>
      <c r="O271" s="70" t="n"/>
      <c r="P271" s="70" t="n"/>
      <c r="Q271" s="70" t="n"/>
      <c r="R271" s="123" t="n"/>
      <c r="S271" s="122" t="n"/>
      <c r="T271" s="70" t="n"/>
      <c r="U271" s="70" t="n"/>
      <c r="V271" s="70" t="n"/>
      <c r="W271" s="70" t="n"/>
      <c r="X271" s="70" t="n"/>
      <c r="Y271" s="70" t="n"/>
      <c r="Z271" s="70" t="n"/>
      <c r="AA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70" t="n"/>
      <c r="H272" s="70" t="n"/>
      <c r="I272" s="120" t="n"/>
      <c r="J272" s="121" t="n"/>
      <c r="K272" s="122" t="n"/>
      <c r="L272" s="70" t="n"/>
      <c r="M272" s="70" t="n"/>
      <c r="N272" s="70" t="n"/>
      <c r="O272" s="70" t="n"/>
      <c r="P272" s="70" t="n"/>
      <c r="Q272" s="70" t="n"/>
      <c r="R272" s="123" t="n"/>
      <c r="S272" s="122" t="n"/>
      <c r="T272" s="70" t="n"/>
      <c r="U272" s="70" t="n"/>
      <c r="V272" s="70" t="n"/>
      <c r="W272" s="70" t="n"/>
      <c r="X272" s="70" t="n"/>
      <c r="Y272" s="70" t="n"/>
      <c r="Z272" s="70" t="n"/>
      <c r="AA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70" t="n"/>
      <c r="H273" s="70" t="n"/>
      <c r="I273" s="120" t="n"/>
      <c r="J273" s="121" t="n"/>
      <c r="K273" s="122" t="n"/>
      <c r="L273" s="70" t="n"/>
      <c r="M273" s="70" t="n"/>
      <c r="N273" s="70" t="n"/>
      <c r="O273" s="70" t="n"/>
      <c r="P273" s="70" t="n"/>
      <c r="Q273" s="70" t="n"/>
      <c r="R273" s="123" t="n"/>
      <c r="S273" s="122" t="n"/>
      <c r="T273" s="70" t="n"/>
      <c r="U273" s="70" t="n"/>
      <c r="V273" s="70" t="n"/>
      <c r="W273" s="70" t="n"/>
      <c r="X273" s="70" t="n"/>
      <c r="Y273" s="70" t="n"/>
      <c r="Z273" s="70" t="n"/>
      <c r="AA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70" t="n"/>
      <c r="H274" s="70" t="n"/>
      <c r="I274" s="120" t="n"/>
      <c r="J274" s="121" t="n"/>
      <c r="K274" s="122" t="n"/>
      <c r="L274" s="70" t="n"/>
      <c r="M274" s="70" t="n"/>
      <c r="N274" s="70" t="n"/>
      <c r="O274" s="70" t="n"/>
      <c r="P274" s="70" t="n"/>
      <c r="Q274" s="70" t="n"/>
      <c r="R274" s="123" t="n"/>
      <c r="S274" s="122" t="n"/>
      <c r="T274" s="70" t="n"/>
      <c r="U274" s="70" t="n"/>
      <c r="V274" s="70" t="n"/>
      <c r="W274" s="70" t="n"/>
      <c r="X274" s="70" t="n"/>
      <c r="Y274" s="70" t="n"/>
      <c r="Z274" s="70" t="n"/>
      <c r="AA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70" t="n"/>
      <c r="H275" s="70" t="n"/>
      <c r="I275" s="120" t="n"/>
      <c r="J275" s="121" t="n"/>
      <c r="K275" s="122" t="n"/>
      <c r="L275" s="70" t="n"/>
      <c r="M275" s="70" t="n"/>
      <c r="N275" s="70" t="n"/>
      <c r="O275" s="70" t="n"/>
      <c r="P275" s="70" t="n"/>
      <c r="Q275" s="70" t="n"/>
      <c r="R275" s="123" t="n"/>
      <c r="S275" s="122" t="n"/>
      <c r="T275" s="70" t="n"/>
      <c r="U275" s="70" t="n"/>
      <c r="V275" s="70" t="n"/>
      <c r="W275" s="70" t="n"/>
      <c r="X275" s="70" t="n"/>
      <c r="Y275" s="70" t="n"/>
      <c r="Z275" s="70" t="n"/>
      <c r="AA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70" t="n"/>
      <c r="H276" s="70" t="n"/>
      <c r="I276" s="120" t="n"/>
      <c r="J276" s="121" t="n"/>
      <c r="K276" s="122" t="n"/>
      <c r="L276" s="70" t="n"/>
      <c r="M276" s="70" t="n"/>
      <c r="N276" s="70" t="n"/>
      <c r="O276" s="70" t="n"/>
      <c r="P276" s="70" t="n"/>
      <c r="Q276" s="70" t="n"/>
      <c r="R276" s="123" t="n"/>
      <c r="S276" s="122" t="n"/>
      <c r="T276" s="70" t="n"/>
      <c r="U276" s="70" t="n"/>
      <c r="V276" s="70" t="n"/>
      <c r="W276" s="70" t="n"/>
      <c r="X276" s="70" t="n"/>
      <c r="Y276" s="70" t="n"/>
      <c r="Z276" s="70" t="n"/>
      <c r="AA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70" t="n"/>
      <c r="H277" s="70" t="n"/>
      <c r="I277" s="120" t="n"/>
      <c r="J277" s="121" t="n"/>
      <c r="K277" s="122" t="n"/>
      <c r="L277" s="70" t="n"/>
      <c r="M277" s="70" t="n"/>
      <c r="N277" s="70" t="n"/>
      <c r="O277" s="70" t="n"/>
      <c r="P277" s="70" t="n"/>
      <c r="Q277" s="70" t="n"/>
      <c r="R277" s="123" t="n"/>
      <c r="S277" s="122" t="n"/>
      <c r="T277" s="70" t="n"/>
      <c r="U277" s="70" t="n"/>
      <c r="V277" s="70" t="n"/>
      <c r="W277" s="70" t="n"/>
      <c r="X277" s="70" t="n"/>
      <c r="Y277" s="70" t="n"/>
      <c r="Z277" s="70" t="n"/>
      <c r="AA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70" t="n"/>
      <c r="H278" s="70" t="n"/>
      <c r="I278" s="120" t="n"/>
      <c r="J278" s="121" t="n"/>
      <c r="K278" s="122" t="n"/>
      <c r="L278" s="70" t="n"/>
      <c r="M278" s="70" t="n"/>
      <c r="N278" s="70" t="n"/>
      <c r="O278" s="70" t="n"/>
      <c r="P278" s="70" t="n"/>
      <c r="Q278" s="70" t="n"/>
      <c r="R278" s="123" t="n"/>
      <c r="S278" s="122" t="n"/>
      <c r="T278" s="70" t="n"/>
      <c r="U278" s="70" t="n"/>
      <c r="V278" s="70" t="n"/>
      <c r="W278" s="70" t="n"/>
      <c r="X278" s="70" t="n"/>
      <c r="Y278" s="70" t="n"/>
      <c r="Z278" s="70" t="n"/>
      <c r="AA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70" t="n"/>
      <c r="H279" s="70" t="n"/>
      <c r="I279" s="120" t="n"/>
      <c r="J279" s="121" t="n"/>
      <c r="K279" s="122" t="n"/>
      <c r="L279" s="70" t="n"/>
      <c r="M279" s="70" t="n"/>
      <c r="N279" s="70" t="n"/>
      <c r="O279" s="70" t="n"/>
      <c r="P279" s="70" t="n"/>
      <c r="Q279" s="70" t="n"/>
      <c r="R279" s="123" t="n"/>
      <c r="S279" s="122" t="n"/>
      <c r="T279" s="70" t="n"/>
      <c r="U279" s="70" t="n"/>
      <c r="V279" s="70" t="n"/>
      <c r="W279" s="70" t="n"/>
      <c r="X279" s="70" t="n"/>
      <c r="Y279" s="70" t="n"/>
      <c r="Z279" s="70" t="n"/>
      <c r="AA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70" t="n"/>
      <c r="H280" s="70" t="n"/>
      <c r="I280" s="120" t="n"/>
      <c r="J280" s="121" t="n"/>
      <c r="K280" s="122" t="n"/>
      <c r="L280" s="70" t="n"/>
      <c r="M280" s="70" t="n"/>
      <c r="N280" s="70" t="n"/>
      <c r="O280" s="70" t="n"/>
      <c r="P280" s="70" t="n"/>
      <c r="Q280" s="70" t="n"/>
      <c r="R280" s="123" t="n"/>
      <c r="S280" s="122" t="n"/>
      <c r="T280" s="70" t="n"/>
      <c r="U280" s="70" t="n"/>
      <c r="V280" s="70" t="n"/>
      <c r="W280" s="70" t="n"/>
      <c r="X280" s="70" t="n"/>
      <c r="Y280" s="70" t="n"/>
      <c r="Z280" s="70" t="n"/>
      <c r="AA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70" t="n"/>
      <c r="H281" s="70" t="n"/>
      <c r="I281" s="120" t="n"/>
      <c r="J281" s="121" t="n"/>
      <c r="K281" s="122" t="n"/>
      <c r="L281" s="70" t="n"/>
      <c r="M281" s="70" t="n"/>
      <c r="N281" s="70" t="n"/>
      <c r="O281" s="70" t="n"/>
      <c r="P281" s="70" t="n"/>
      <c r="Q281" s="70" t="n"/>
      <c r="R281" s="123" t="n"/>
      <c r="S281" s="122" t="n"/>
      <c r="T281" s="70" t="n"/>
      <c r="U281" s="70" t="n"/>
      <c r="V281" s="70" t="n"/>
      <c r="W281" s="70" t="n"/>
      <c r="X281" s="70" t="n"/>
      <c r="Y281" s="70" t="n"/>
      <c r="Z281" s="70" t="n"/>
      <c r="AA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70" t="n"/>
      <c r="H282" s="70" t="n"/>
      <c r="I282" s="120" t="n"/>
      <c r="J282" s="121" t="n"/>
      <c r="K282" s="122" t="n"/>
      <c r="L282" s="70" t="n"/>
      <c r="M282" s="70" t="n"/>
      <c r="N282" s="70" t="n"/>
      <c r="O282" s="70" t="n"/>
      <c r="P282" s="70" t="n"/>
      <c r="Q282" s="70" t="n"/>
      <c r="R282" s="123" t="n"/>
      <c r="S282" s="122" t="n"/>
      <c r="T282" s="70" t="n"/>
      <c r="U282" s="70" t="n"/>
      <c r="V282" s="70" t="n"/>
      <c r="W282" s="70" t="n"/>
      <c r="X282" s="70" t="n"/>
      <c r="Y282" s="70" t="n"/>
      <c r="Z282" s="70" t="n"/>
      <c r="AA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70" t="n"/>
      <c r="H283" s="70" t="n"/>
      <c r="I283" s="120" t="n"/>
      <c r="J283" s="121" t="n"/>
      <c r="K283" s="122" t="n"/>
      <c r="L283" s="70" t="n"/>
      <c r="M283" s="70" t="n"/>
      <c r="N283" s="70" t="n"/>
      <c r="O283" s="70" t="n"/>
      <c r="P283" s="70" t="n"/>
      <c r="Q283" s="70" t="n"/>
      <c r="R283" s="123" t="n"/>
      <c r="S283" s="122" t="n"/>
      <c r="T283" s="70" t="n"/>
      <c r="U283" s="70" t="n"/>
      <c r="V283" s="70" t="n"/>
      <c r="W283" s="70" t="n"/>
      <c r="X283" s="70" t="n"/>
      <c r="Y283" s="70" t="n"/>
      <c r="Z283" s="70" t="n"/>
      <c r="AA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70" t="n"/>
      <c r="H284" s="70" t="n"/>
      <c r="I284" s="120" t="n"/>
      <c r="J284" s="121" t="n"/>
      <c r="K284" s="122" t="n"/>
      <c r="L284" s="70" t="n"/>
      <c r="M284" s="70" t="n"/>
      <c r="N284" s="70" t="n"/>
      <c r="O284" s="70" t="n"/>
      <c r="P284" s="70" t="n"/>
      <c r="Q284" s="70" t="n"/>
      <c r="R284" s="123" t="n"/>
      <c r="S284" s="122" t="n"/>
      <c r="T284" s="70" t="n"/>
      <c r="U284" s="70" t="n"/>
      <c r="V284" s="70" t="n"/>
      <c r="W284" s="70" t="n"/>
      <c r="X284" s="70" t="n"/>
      <c r="Y284" s="70" t="n"/>
      <c r="Z284" s="70" t="n"/>
      <c r="AA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70" t="n"/>
      <c r="H285" s="70" t="n"/>
      <c r="I285" s="120" t="n"/>
      <c r="J285" s="121" t="n"/>
      <c r="K285" s="122" t="n"/>
      <c r="L285" s="70" t="n"/>
      <c r="M285" s="70" t="n"/>
      <c r="N285" s="70" t="n"/>
      <c r="O285" s="70" t="n"/>
      <c r="P285" s="70" t="n"/>
      <c r="Q285" s="70" t="n"/>
      <c r="R285" s="123" t="n"/>
      <c r="S285" s="122" t="n"/>
      <c r="T285" s="70" t="n"/>
      <c r="U285" s="70" t="n"/>
      <c r="V285" s="70" t="n"/>
      <c r="W285" s="70" t="n"/>
      <c r="X285" s="70" t="n"/>
      <c r="Y285" s="70" t="n"/>
      <c r="Z285" s="70" t="n"/>
      <c r="AA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70" t="n"/>
      <c r="H286" s="70" t="n"/>
      <c r="I286" s="120" t="n"/>
      <c r="J286" s="121" t="n"/>
      <c r="K286" s="122" t="n"/>
      <c r="L286" s="70" t="n"/>
      <c r="M286" s="70" t="n"/>
      <c r="N286" s="70" t="n"/>
      <c r="O286" s="70" t="n"/>
      <c r="P286" s="70" t="n"/>
      <c r="Q286" s="70" t="n"/>
      <c r="R286" s="123" t="n"/>
      <c r="S286" s="122" t="n"/>
      <c r="T286" s="70" t="n"/>
      <c r="U286" s="70" t="n"/>
      <c r="V286" s="70" t="n"/>
      <c r="W286" s="70" t="n"/>
      <c r="X286" s="70" t="n"/>
      <c r="Y286" s="70" t="n"/>
      <c r="Z286" s="70" t="n"/>
      <c r="AA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70" t="n"/>
      <c r="H287" s="70" t="n"/>
      <c r="I287" s="120" t="n"/>
      <c r="J287" s="121" t="n"/>
      <c r="K287" s="122" t="n"/>
      <c r="L287" s="70" t="n"/>
      <c r="M287" s="70" t="n"/>
      <c r="N287" s="70" t="n"/>
      <c r="O287" s="70" t="n"/>
      <c r="P287" s="70" t="n"/>
      <c r="Q287" s="70" t="n"/>
      <c r="R287" s="123" t="n"/>
      <c r="S287" s="122" t="n"/>
      <c r="T287" s="70" t="n"/>
      <c r="U287" s="70" t="n"/>
      <c r="V287" s="70" t="n"/>
      <c r="W287" s="70" t="n"/>
      <c r="X287" s="70" t="n"/>
      <c r="Y287" s="70" t="n"/>
      <c r="Z287" s="70" t="n"/>
      <c r="AA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70" t="n"/>
      <c r="H288" s="70" t="n"/>
      <c r="I288" s="120" t="n"/>
      <c r="J288" s="121" t="n"/>
      <c r="K288" s="122" t="n"/>
      <c r="L288" s="70" t="n"/>
      <c r="M288" s="70" t="n"/>
      <c r="N288" s="70" t="n"/>
      <c r="O288" s="70" t="n"/>
      <c r="P288" s="70" t="n"/>
      <c r="Q288" s="70" t="n"/>
      <c r="R288" s="123" t="n"/>
      <c r="S288" s="122" t="n"/>
      <c r="T288" s="70" t="n"/>
      <c r="U288" s="70" t="n"/>
      <c r="V288" s="70" t="n"/>
      <c r="W288" s="70" t="n"/>
      <c r="X288" s="70" t="n"/>
      <c r="Y288" s="70" t="n"/>
      <c r="Z288" s="70" t="n"/>
      <c r="AA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70" t="n"/>
      <c r="H289" s="70" t="n"/>
      <c r="I289" s="120" t="n"/>
      <c r="J289" s="121" t="n"/>
      <c r="K289" s="122" t="n"/>
      <c r="L289" s="70" t="n"/>
      <c r="M289" s="70" t="n"/>
      <c r="N289" s="70" t="n"/>
      <c r="O289" s="70" t="n"/>
      <c r="P289" s="70" t="n"/>
      <c r="Q289" s="70" t="n"/>
      <c r="R289" s="123" t="n"/>
      <c r="S289" s="122" t="n"/>
      <c r="T289" s="70" t="n"/>
      <c r="U289" s="70" t="n"/>
      <c r="V289" s="70" t="n"/>
      <c r="W289" s="70" t="n"/>
      <c r="X289" s="70" t="n"/>
      <c r="Y289" s="70" t="n"/>
      <c r="Z289" s="70" t="n"/>
      <c r="AA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70" t="n"/>
      <c r="H290" s="70" t="n"/>
      <c r="I290" s="120" t="n"/>
      <c r="J290" s="121" t="n"/>
      <c r="K290" s="122" t="n"/>
      <c r="L290" s="70" t="n"/>
      <c r="M290" s="70" t="n"/>
      <c r="N290" s="70" t="n"/>
      <c r="O290" s="70" t="n"/>
      <c r="P290" s="70" t="n"/>
      <c r="Q290" s="70" t="n"/>
      <c r="R290" s="123" t="n"/>
      <c r="S290" s="122" t="n"/>
      <c r="T290" s="70" t="n"/>
      <c r="U290" s="70" t="n"/>
      <c r="V290" s="70" t="n"/>
      <c r="W290" s="70" t="n"/>
      <c r="X290" s="70" t="n"/>
      <c r="Y290" s="70" t="n"/>
      <c r="Z290" s="70" t="n"/>
      <c r="AA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70" t="n"/>
      <c r="H291" s="70" t="n"/>
      <c r="I291" s="120" t="n"/>
      <c r="J291" s="121" t="n"/>
      <c r="K291" s="122" t="n"/>
      <c r="L291" s="70" t="n"/>
      <c r="M291" s="70" t="n"/>
      <c r="N291" s="70" t="n"/>
      <c r="O291" s="70" t="n"/>
      <c r="P291" s="70" t="n"/>
      <c r="Q291" s="70" t="n"/>
      <c r="R291" s="123" t="n"/>
      <c r="S291" s="122" t="n"/>
      <c r="T291" s="70" t="n"/>
      <c r="U291" s="70" t="n"/>
      <c r="V291" s="70" t="n"/>
      <c r="W291" s="70" t="n"/>
      <c r="X291" s="70" t="n"/>
      <c r="Y291" s="70" t="n"/>
      <c r="Z291" s="70" t="n"/>
      <c r="AA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70" t="n"/>
      <c r="H292" s="70" t="n"/>
      <c r="I292" s="120" t="n"/>
      <c r="J292" s="121" t="n"/>
      <c r="K292" s="122" t="n"/>
      <c r="L292" s="70" t="n"/>
      <c r="M292" s="70" t="n"/>
      <c r="N292" s="70" t="n"/>
      <c r="O292" s="70" t="n"/>
      <c r="P292" s="70" t="n"/>
      <c r="Q292" s="70" t="n"/>
      <c r="R292" s="123" t="n"/>
      <c r="S292" s="122" t="n"/>
      <c r="T292" s="70" t="n"/>
      <c r="U292" s="70" t="n"/>
      <c r="V292" s="70" t="n"/>
      <c r="W292" s="70" t="n"/>
      <c r="X292" s="70" t="n"/>
      <c r="Y292" s="70" t="n"/>
      <c r="Z292" s="70" t="n"/>
      <c r="AA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70" t="n"/>
      <c r="H293" s="70" t="n"/>
      <c r="I293" s="120" t="n"/>
      <c r="J293" s="121" t="n"/>
      <c r="K293" s="122" t="n"/>
      <c r="L293" s="70" t="n"/>
      <c r="M293" s="70" t="n"/>
      <c r="N293" s="70" t="n"/>
      <c r="O293" s="70" t="n"/>
      <c r="P293" s="70" t="n"/>
      <c r="Q293" s="70" t="n"/>
      <c r="R293" s="123" t="n"/>
      <c r="S293" s="122" t="n"/>
      <c r="T293" s="70" t="n"/>
      <c r="U293" s="70" t="n"/>
      <c r="V293" s="70" t="n"/>
      <c r="W293" s="70" t="n"/>
      <c r="X293" s="70" t="n"/>
      <c r="Y293" s="70" t="n"/>
      <c r="Z293" s="70" t="n"/>
      <c r="AA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70" t="n"/>
      <c r="H294" s="70" t="n"/>
      <c r="I294" s="120" t="n"/>
      <c r="J294" s="121" t="n"/>
      <c r="K294" s="122" t="n"/>
      <c r="L294" s="70" t="n"/>
      <c r="M294" s="70" t="n"/>
      <c r="N294" s="70" t="n"/>
      <c r="O294" s="70" t="n"/>
      <c r="P294" s="70" t="n"/>
      <c r="Q294" s="70" t="n"/>
      <c r="R294" s="123" t="n"/>
      <c r="S294" s="122" t="n"/>
      <c r="T294" s="70" t="n"/>
      <c r="U294" s="70" t="n"/>
      <c r="V294" s="70" t="n"/>
      <c r="W294" s="70" t="n"/>
      <c r="X294" s="70" t="n"/>
      <c r="Y294" s="70" t="n"/>
      <c r="Z294" s="70" t="n"/>
      <c r="AA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70" t="n"/>
      <c r="H295" s="70" t="n"/>
      <c r="I295" s="120" t="n"/>
      <c r="J295" s="121" t="n"/>
      <c r="K295" s="122" t="n"/>
      <c r="L295" s="70" t="n"/>
      <c r="M295" s="70" t="n"/>
      <c r="N295" s="70" t="n"/>
      <c r="O295" s="70" t="n"/>
      <c r="P295" s="70" t="n"/>
      <c r="Q295" s="70" t="n"/>
      <c r="R295" s="123" t="n"/>
      <c r="S295" s="122" t="n"/>
      <c r="T295" s="70" t="n"/>
      <c r="U295" s="70" t="n"/>
      <c r="V295" s="70" t="n"/>
      <c r="W295" s="70" t="n"/>
      <c r="X295" s="70" t="n"/>
      <c r="Y295" s="70" t="n"/>
      <c r="Z295" s="70" t="n"/>
      <c r="AA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70" t="n"/>
      <c r="H296" s="70" t="n"/>
      <c r="I296" s="120" t="n"/>
      <c r="J296" s="121" t="n"/>
      <c r="K296" s="122" t="n"/>
      <c r="L296" s="70" t="n"/>
      <c r="M296" s="70" t="n"/>
      <c r="N296" s="70" t="n"/>
      <c r="O296" s="70" t="n"/>
      <c r="P296" s="70" t="n"/>
      <c r="Q296" s="70" t="n"/>
      <c r="R296" s="123" t="n"/>
      <c r="S296" s="122" t="n"/>
      <c r="T296" s="70" t="n"/>
      <c r="U296" s="70" t="n"/>
      <c r="V296" s="70" t="n"/>
      <c r="W296" s="70" t="n"/>
      <c r="X296" s="70" t="n"/>
      <c r="Y296" s="70" t="n"/>
      <c r="Z296" s="70" t="n"/>
      <c r="AA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70" t="n"/>
      <c r="H297" s="70" t="n"/>
      <c r="I297" s="120" t="n"/>
      <c r="J297" s="121" t="n"/>
      <c r="K297" s="122" t="n"/>
      <c r="L297" s="70" t="n"/>
      <c r="M297" s="70" t="n"/>
      <c r="N297" s="70" t="n"/>
      <c r="O297" s="70" t="n"/>
      <c r="P297" s="70" t="n"/>
      <c r="Q297" s="70" t="n"/>
      <c r="R297" s="123" t="n"/>
      <c r="S297" s="122" t="n"/>
      <c r="T297" s="70" t="n"/>
      <c r="U297" s="70" t="n"/>
      <c r="V297" s="70" t="n"/>
      <c r="W297" s="70" t="n"/>
      <c r="X297" s="70" t="n"/>
      <c r="Y297" s="70" t="n"/>
      <c r="Z297" s="70" t="n"/>
      <c r="AA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70" t="n"/>
      <c r="H298" s="70" t="n"/>
      <c r="I298" s="120" t="n"/>
      <c r="J298" s="121" t="n"/>
      <c r="K298" s="122" t="n"/>
      <c r="L298" s="70" t="n"/>
      <c r="M298" s="70" t="n"/>
      <c r="N298" s="70" t="n"/>
      <c r="O298" s="70" t="n"/>
      <c r="P298" s="70" t="n"/>
      <c r="Q298" s="70" t="n"/>
      <c r="R298" s="123" t="n"/>
      <c r="S298" s="122" t="n"/>
      <c r="T298" s="70" t="n"/>
      <c r="U298" s="70" t="n"/>
      <c r="V298" s="70" t="n"/>
      <c r="W298" s="70" t="n"/>
      <c r="X298" s="70" t="n"/>
      <c r="Y298" s="70" t="n"/>
      <c r="Z298" s="70" t="n"/>
      <c r="AA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70" t="n"/>
      <c r="H299" s="70" t="n"/>
      <c r="I299" s="120" t="n"/>
      <c r="J299" s="121" t="n"/>
      <c r="K299" s="122" t="n"/>
      <c r="L299" s="70" t="n"/>
      <c r="M299" s="70" t="n"/>
      <c r="N299" s="70" t="n"/>
      <c r="O299" s="70" t="n"/>
      <c r="P299" s="70" t="n"/>
      <c r="Q299" s="70" t="n"/>
      <c r="R299" s="123" t="n"/>
      <c r="S299" s="122" t="n"/>
      <c r="T299" s="70" t="n"/>
      <c r="U299" s="70" t="n"/>
      <c r="V299" s="70" t="n"/>
      <c r="W299" s="70" t="n"/>
      <c r="X299" s="70" t="n"/>
      <c r="Y299" s="70" t="n"/>
      <c r="Z299" s="70" t="n"/>
      <c r="AA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70" t="n"/>
      <c r="H300" s="70" t="n"/>
      <c r="I300" s="120" t="n"/>
      <c r="J300" s="121" t="n"/>
      <c r="K300" s="122" t="n"/>
      <c r="L300" s="70" t="n"/>
      <c r="M300" s="70" t="n"/>
      <c r="N300" s="70" t="n"/>
      <c r="O300" s="70" t="n"/>
      <c r="P300" s="70" t="n"/>
      <c r="Q300" s="70" t="n"/>
      <c r="R300" s="123" t="n"/>
      <c r="S300" s="122" t="n"/>
      <c r="T300" s="70" t="n"/>
      <c r="U300" s="70" t="n"/>
      <c r="V300" s="70" t="n"/>
      <c r="W300" s="70" t="n"/>
      <c r="X300" s="70" t="n"/>
      <c r="Y300" s="70" t="n"/>
      <c r="Z300" s="70" t="n"/>
      <c r="AA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70" t="n"/>
      <c r="H301" s="70" t="n"/>
      <c r="I301" s="120" t="n"/>
      <c r="J301" s="121" t="n"/>
      <c r="K301" s="122" t="n"/>
      <c r="L301" s="70" t="n"/>
      <c r="M301" s="70" t="n"/>
      <c r="N301" s="70" t="n"/>
      <c r="O301" s="70" t="n"/>
      <c r="P301" s="70" t="n"/>
      <c r="Q301" s="70" t="n"/>
      <c r="R301" s="123" t="n"/>
      <c r="S301" s="122" t="n"/>
      <c r="T301" s="70" t="n"/>
      <c r="U301" s="70" t="n"/>
      <c r="V301" s="70" t="n"/>
      <c r="W301" s="70" t="n"/>
      <c r="X301" s="70" t="n"/>
      <c r="Y301" s="70" t="n"/>
      <c r="Z301" s="70" t="n"/>
      <c r="AA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70" t="n"/>
      <c r="H302" s="70" t="n"/>
      <c r="I302" s="120" t="n"/>
      <c r="J302" s="121" t="n"/>
      <c r="K302" s="122" t="n"/>
      <c r="L302" s="70" t="n"/>
      <c r="M302" s="70" t="n"/>
      <c r="N302" s="70" t="n"/>
      <c r="O302" s="70" t="n"/>
      <c r="P302" s="70" t="n"/>
      <c r="Q302" s="70" t="n"/>
      <c r="R302" s="123" t="n"/>
      <c r="S302" s="122" t="n"/>
      <c r="T302" s="70" t="n"/>
      <c r="U302" s="70" t="n"/>
      <c r="V302" s="70" t="n"/>
      <c r="W302" s="70" t="n"/>
      <c r="X302" s="70" t="n"/>
      <c r="Y302" s="70" t="n"/>
      <c r="Z302" s="70" t="n"/>
      <c r="AA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70" t="n"/>
      <c r="H303" s="70" t="n"/>
      <c r="I303" s="120" t="n"/>
      <c r="J303" s="121" t="n"/>
      <c r="K303" s="122" t="n"/>
      <c r="L303" s="70" t="n"/>
      <c r="M303" s="70" t="n"/>
      <c r="N303" s="70" t="n"/>
      <c r="O303" s="70" t="n"/>
      <c r="P303" s="70" t="n"/>
      <c r="Q303" s="70" t="n"/>
      <c r="R303" s="123" t="n"/>
      <c r="S303" s="122" t="n"/>
      <c r="T303" s="70" t="n"/>
      <c r="U303" s="70" t="n"/>
      <c r="V303" s="70" t="n"/>
      <c r="W303" s="70" t="n"/>
      <c r="X303" s="70" t="n"/>
      <c r="Y303" s="70" t="n"/>
      <c r="Z303" s="70" t="n"/>
      <c r="AA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70" t="n"/>
      <c r="H304" s="70" t="n"/>
      <c r="I304" s="120" t="n"/>
      <c r="J304" s="121" t="n"/>
      <c r="K304" s="122" t="n"/>
      <c r="L304" s="70" t="n"/>
      <c r="M304" s="70" t="n"/>
      <c r="N304" s="70" t="n"/>
      <c r="O304" s="70" t="n"/>
      <c r="P304" s="70" t="n"/>
      <c r="Q304" s="70" t="n"/>
      <c r="R304" s="123" t="n"/>
      <c r="S304" s="122" t="n"/>
      <c r="T304" s="70" t="n"/>
      <c r="U304" s="70" t="n"/>
      <c r="V304" s="70" t="n"/>
      <c r="W304" s="70" t="n"/>
      <c r="X304" s="70" t="n"/>
      <c r="Y304" s="70" t="n"/>
      <c r="Z304" s="70" t="n"/>
      <c r="AA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70" t="n"/>
      <c r="H305" s="70" t="n"/>
      <c r="I305" s="120" t="n"/>
      <c r="J305" s="121" t="n"/>
      <c r="K305" s="122" t="n"/>
      <c r="L305" s="70" t="n"/>
      <c r="M305" s="70" t="n"/>
      <c r="N305" s="70" t="n"/>
      <c r="O305" s="70" t="n"/>
      <c r="P305" s="70" t="n"/>
      <c r="Q305" s="70" t="n"/>
      <c r="R305" s="123" t="n"/>
      <c r="S305" s="122" t="n"/>
      <c r="T305" s="70" t="n"/>
      <c r="U305" s="70" t="n"/>
      <c r="V305" s="70" t="n"/>
      <c r="W305" s="70" t="n"/>
      <c r="X305" s="70" t="n"/>
      <c r="Y305" s="70" t="n"/>
      <c r="Z305" s="70" t="n"/>
      <c r="AA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70" t="n"/>
      <c r="H306" s="70" t="n"/>
      <c r="I306" s="120" t="n"/>
      <c r="J306" s="121" t="n"/>
      <c r="K306" s="122" t="n"/>
      <c r="L306" s="70" t="n"/>
      <c r="M306" s="70" t="n"/>
      <c r="N306" s="70" t="n"/>
      <c r="O306" s="70" t="n"/>
      <c r="P306" s="70" t="n"/>
      <c r="Q306" s="70" t="n"/>
      <c r="R306" s="123" t="n"/>
      <c r="S306" s="122" t="n"/>
      <c r="T306" s="70" t="n"/>
      <c r="U306" s="70" t="n"/>
      <c r="V306" s="70" t="n"/>
      <c r="W306" s="70" t="n"/>
      <c r="X306" s="70" t="n"/>
      <c r="Y306" s="70" t="n"/>
      <c r="Z306" s="70" t="n"/>
      <c r="AA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70" t="n"/>
      <c r="H307" s="70" t="n"/>
      <c r="I307" s="120" t="n"/>
      <c r="J307" s="121" t="n"/>
      <c r="K307" s="122" t="n"/>
      <c r="L307" s="70" t="n"/>
      <c r="M307" s="70" t="n"/>
      <c r="N307" s="70" t="n"/>
      <c r="O307" s="70" t="n"/>
      <c r="P307" s="70" t="n"/>
      <c r="Q307" s="70" t="n"/>
      <c r="R307" s="123" t="n"/>
      <c r="S307" s="122" t="n"/>
      <c r="T307" s="70" t="n"/>
      <c r="U307" s="70" t="n"/>
      <c r="V307" s="70" t="n"/>
      <c r="W307" s="70" t="n"/>
      <c r="X307" s="70" t="n"/>
      <c r="Y307" s="70" t="n"/>
      <c r="Z307" s="70" t="n"/>
      <c r="AA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70" t="n"/>
      <c r="H308" s="70" t="n"/>
      <c r="I308" s="120" t="n"/>
      <c r="J308" s="121" t="n"/>
      <c r="K308" s="122" t="n"/>
      <c r="L308" s="70" t="n"/>
      <c r="M308" s="70" t="n"/>
      <c r="N308" s="70" t="n"/>
      <c r="O308" s="70" t="n"/>
      <c r="P308" s="70" t="n"/>
      <c r="Q308" s="70" t="n"/>
      <c r="R308" s="123" t="n"/>
      <c r="S308" s="122" t="n"/>
      <c r="T308" s="70" t="n"/>
      <c r="U308" s="70" t="n"/>
      <c r="V308" s="70" t="n"/>
      <c r="W308" s="70" t="n"/>
      <c r="X308" s="70" t="n"/>
      <c r="Y308" s="70" t="n"/>
      <c r="Z308" s="70" t="n"/>
      <c r="AA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70" t="n"/>
      <c r="H309" s="70" t="n"/>
      <c r="I309" s="120" t="n"/>
      <c r="J309" s="121" t="n"/>
      <c r="K309" s="122" t="n"/>
      <c r="L309" s="70" t="n"/>
      <c r="M309" s="70" t="n"/>
      <c r="N309" s="70" t="n"/>
      <c r="O309" s="70" t="n"/>
      <c r="P309" s="70" t="n"/>
      <c r="Q309" s="70" t="n"/>
      <c r="R309" s="123" t="n"/>
      <c r="S309" s="122" t="n"/>
      <c r="T309" s="70" t="n"/>
      <c r="U309" s="70" t="n"/>
      <c r="V309" s="70" t="n"/>
      <c r="W309" s="70" t="n"/>
      <c r="X309" s="70" t="n"/>
      <c r="Y309" s="70" t="n"/>
      <c r="Z309" s="70" t="n"/>
      <c r="AA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70" t="n"/>
      <c r="H310" s="70" t="n"/>
      <c r="I310" s="120" t="n"/>
      <c r="J310" s="121" t="n"/>
      <c r="K310" s="122" t="n"/>
      <c r="L310" s="70" t="n"/>
      <c r="M310" s="70" t="n"/>
      <c r="N310" s="70" t="n"/>
      <c r="O310" s="70" t="n"/>
      <c r="P310" s="70" t="n"/>
      <c r="Q310" s="70" t="n"/>
      <c r="R310" s="123" t="n"/>
      <c r="S310" s="122" t="n"/>
      <c r="T310" s="70" t="n"/>
      <c r="U310" s="70" t="n"/>
      <c r="V310" s="70" t="n"/>
      <c r="W310" s="70" t="n"/>
      <c r="X310" s="70" t="n"/>
      <c r="Y310" s="70" t="n"/>
      <c r="Z310" s="70" t="n"/>
      <c r="AA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70" t="n"/>
      <c r="H311" s="70" t="n"/>
      <c r="I311" s="120" t="n"/>
      <c r="J311" s="121" t="n"/>
      <c r="K311" s="122" t="n"/>
      <c r="L311" s="70" t="n"/>
      <c r="M311" s="70" t="n"/>
      <c r="N311" s="70" t="n"/>
      <c r="O311" s="70" t="n"/>
      <c r="P311" s="70" t="n"/>
      <c r="Q311" s="70" t="n"/>
      <c r="R311" s="123" t="n"/>
      <c r="S311" s="122" t="n"/>
      <c r="T311" s="70" t="n"/>
      <c r="U311" s="70" t="n"/>
      <c r="V311" s="70" t="n"/>
      <c r="W311" s="70" t="n"/>
      <c r="X311" s="70" t="n"/>
      <c r="Y311" s="70" t="n"/>
      <c r="Z311" s="70" t="n"/>
      <c r="AA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70" t="n"/>
      <c r="H312" s="70" t="n"/>
      <c r="I312" s="120" t="n"/>
      <c r="J312" s="121" t="n"/>
      <c r="K312" s="122" t="n"/>
      <c r="L312" s="70" t="n"/>
      <c r="M312" s="70" t="n"/>
      <c r="N312" s="70" t="n"/>
      <c r="O312" s="70" t="n"/>
      <c r="P312" s="70" t="n"/>
      <c r="Q312" s="70" t="n"/>
      <c r="R312" s="123" t="n"/>
      <c r="S312" s="122" t="n"/>
      <c r="T312" s="70" t="n"/>
      <c r="U312" s="70" t="n"/>
      <c r="V312" s="70" t="n"/>
      <c r="W312" s="70" t="n"/>
      <c r="X312" s="70" t="n"/>
      <c r="Y312" s="70" t="n"/>
      <c r="Z312" s="70" t="n"/>
      <c r="AA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70" t="n"/>
      <c r="H313" s="70" t="n"/>
      <c r="I313" s="120" t="n"/>
      <c r="J313" s="121" t="n"/>
      <c r="K313" s="122" t="n"/>
      <c r="L313" s="70" t="n"/>
      <c r="M313" s="70" t="n"/>
      <c r="N313" s="70" t="n"/>
      <c r="O313" s="70" t="n"/>
      <c r="P313" s="70" t="n"/>
      <c r="Q313" s="70" t="n"/>
      <c r="R313" s="123" t="n"/>
      <c r="S313" s="122" t="n"/>
      <c r="T313" s="70" t="n"/>
      <c r="U313" s="70" t="n"/>
      <c r="V313" s="70" t="n"/>
      <c r="W313" s="70" t="n"/>
      <c r="X313" s="70" t="n"/>
      <c r="Y313" s="70" t="n"/>
      <c r="Z313" s="70" t="n"/>
      <c r="AA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70" t="n"/>
      <c r="H314" s="70" t="n"/>
      <c r="I314" s="120" t="n"/>
      <c r="J314" s="121" t="n"/>
      <c r="K314" s="122" t="n"/>
      <c r="L314" s="70" t="n"/>
      <c r="M314" s="70" t="n"/>
      <c r="N314" s="70" t="n"/>
      <c r="O314" s="70" t="n"/>
      <c r="P314" s="70" t="n"/>
      <c r="Q314" s="70" t="n"/>
      <c r="R314" s="123" t="n"/>
      <c r="S314" s="122" t="n"/>
      <c r="T314" s="70" t="n"/>
      <c r="U314" s="70" t="n"/>
      <c r="V314" s="70" t="n"/>
      <c r="W314" s="70" t="n"/>
      <c r="X314" s="70" t="n"/>
      <c r="Y314" s="70" t="n"/>
      <c r="Z314" s="70" t="n"/>
      <c r="AA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70" t="n"/>
      <c r="H315" s="70" t="n"/>
      <c r="I315" s="120" t="n"/>
      <c r="J315" s="121" t="n"/>
      <c r="K315" s="122" t="n"/>
      <c r="L315" s="70" t="n"/>
      <c r="M315" s="70" t="n"/>
      <c r="N315" s="70" t="n"/>
      <c r="O315" s="70" t="n"/>
      <c r="P315" s="70" t="n"/>
      <c r="Q315" s="70" t="n"/>
      <c r="R315" s="123" t="n"/>
      <c r="S315" s="122" t="n"/>
      <c r="T315" s="70" t="n"/>
      <c r="U315" s="70" t="n"/>
      <c r="V315" s="70" t="n"/>
      <c r="W315" s="70" t="n"/>
      <c r="X315" s="70" t="n"/>
      <c r="Y315" s="70" t="n"/>
      <c r="Z315" s="70" t="n"/>
      <c r="AA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70" t="n"/>
      <c r="H316" s="70" t="n"/>
      <c r="I316" s="120" t="n"/>
      <c r="J316" s="121" t="n"/>
      <c r="K316" s="122" t="n"/>
      <c r="L316" s="70" t="n"/>
      <c r="M316" s="70" t="n"/>
      <c r="N316" s="70" t="n"/>
      <c r="O316" s="70" t="n"/>
      <c r="P316" s="70" t="n"/>
      <c r="Q316" s="70" t="n"/>
      <c r="R316" s="123" t="n"/>
      <c r="S316" s="122" t="n"/>
      <c r="T316" s="70" t="n"/>
      <c r="U316" s="70" t="n"/>
      <c r="V316" s="70" t="n"/>
      <c r="W316" s="70" t="n"/>
      <c r="X316" s="70" t="n"/>
      <c r="Y316" s="70" t="n"/>
      <c r="Z316" s="70" t="n"/>
      <c r="AA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70" t="n"/>
      <c r="H317" s="70" t="n"/>
      <c r="I317" s="120" t="n"/>
      <c r="J317" s="121" t="n"/>
      <c r="K317" s="122" t="n"/>
      <c r="L317" s="70" t="n"/>
      <c r="M317" s="70" t="n"/>
      <c r="N317" s="70" t="n"/>
      <c r="O317" s="70" t="n"/>
      <c r="P317" s="70" t="n"/>
      <c r="Q317" s="70" t="n"/>
      <c r="R317" s="123" t="n"/>
      <c r="S317" s="122" t="n"/>
      <c r="T317" s="70" t="n"/>
      <c r="U317" s="70" t="n"/>
      <c r="V317" s="70" t="n"/>
      <c r="W317" s="70" t="n"/>
      <c r="X317" s="70" t="n"/>
      <c r="Y317" s="70" t="n"/>
      <c r="Z317" s="70" t="n"/>
      <c r="AA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70" t="n"/>
      <c r="H318" s="70" t="n"/>
      <c r="I318" s="120" t="n"/>
      <c r="J318" s="121" t="n"/>
      <c r="K318" s="122" t="n"/>
      <c r="L318" s="70" t="n"/>
      <c r="M318" s="70" t="n"/>
      <c r="N318" s="70" t="n"/>
      <c r="O318" s="70" t="n"/>
      <c r="P318" s="70" t="n"/>
      <c r="Q318" s="70" t="n"/>
      <c r="R318" s="123" t="n"/>
      <c r="S318" s="122" t="n"/>
      <c r="T318" s="70" t="n"/>
      <c r="U318" s="70" t="n"/>
      <c r="V318" s="70" t="n"/>
      <c r="W318" s="70" t="n"/>
      <c r="X318" s="70" t="n"/>
      <c r="Y318" s="70" t="n"/>
      <c r="Z318" s="70" t="n"/>
      <c r="AA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70" t="n"/>
      <c r="H319" s="70" t="n"/>
      <c r="I319" s="120" t="n"/>
      <c r="J319" s="121" t="n"/>
      <c r="K319" s="122" t="n"/>
      <c r="L319" s="70" t="n"/>
      <c r="M319" s="70" t="n"/>
      <c r="N319" s="70" t="n"/>
      <c r="O319" s="70" t="n"/>
      <c r="P319" s="70" t="n"/>
      <c r="Q319" s="70" t="n"/>
      <c r="R319" s="123" t="n"/>
      <c r="S319" s="122" t="n"/>
      <c r="T319" s="70" t="n"/>
      <c r="U319" s="70" t="n"/>
      <c r="V319" s="70" t="n"/>
      <c r="W319" s="70" t="n"/>
      <c r="X319" s="70" t="n"/>
      <c r="Y319" s="70" t="n"/>
      <c r="Z319" s="70" t="n"/>
      <c r="AA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70" t="n"/>
      <c r="H320" s="70" t="n"/>
      <c r="I320" s="120" t="n"/>
      <c r="J320" s="121" t="n"/>
      <c r="K320" s="122" t="n"/>
      <c r="L320" s="70" t="n"/>
      <c r="M320" s="70" t="n"/>
      <c r="N320" s="70" t="n"/>
      <c r="O320" s="70" t="n"/>
      <c r="P320" s="70" t="n"/>
      <c r="Q320" s="70" t="n"/>
      <c r="R320" s="123" t="n"/>
      <c r="S320" s="122" t="n"/>
      <c r="T320" s="70" t="n"/>
      <c r="U320" s="70" t="n"/>
      <c r="V320" s="70" t="n"/>
      <c r="W320" s="70" t="n"/>
      <c r="X320" s="70" t="n"/>
      <c r="Y320" s="70" t="n"/>
      <c r="Z320" s="70" t="n"/>
      <c r="AA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70" t="n"/>
      <c r="H321" s="70" t="n"/>
      <c r="I321" s="120" t="n"/>
      <c r="J321" s="121" t="n"/>
      <c r="K321" s="122" t="n"/>
      <c r="L321" s="70" t="n"/>
      <c r="M321" s="70" t="n"/>
      <c r="N321" s="70" t="n"/>
      <c r="O321" s="70" t="n"/>
      <c r="P321" s="70" t="n"/>
      <c r="Q321" s="70" t="n"/>
      <c r="R321" s="123" t="n"/>
      <c r="S321" s="122" t="n"/>
      <c r="T321" s="70" t="n"/>
      <c r="U321" s="70" t="n"/>
      <c r="V321" s="70" t="n"/>
      <c r="W321" s="70" t="n"/>
      <c r="X321" s="70" t="n"/>
      <c r="Y321" s="70" t="n"/>
      <c r="Z321" s="70" t="n"/>
      <c r="AA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70" t="n"/>
      <c r="H322" s="70" t="n"/>
      <c r="I322" s="120" t="n"/>
      <c r="J322" s="121" t="n"/>
      <c r="K322" s="122" t="n"/>
      <c r="L322" s="70" t="n"/>
      <c r="M322" s="70" t="n"/>
      <c r="N322" s="70" t="n"/>
      <c r="O322" s="70" t="n"/>
      <c r="P322" s="70" t="n"/>
      <c r="Q322" s="70" t="n"/>
      <c r="R322" s="123" t="n"/>
      <c r="S322" s="122" t="n"/>
      <c r="T322" s="70" t="n"/>
      <c r="U322" s="70" t="n"/>
      <c r="V322" s="70" t="n"/>
      <c r="W322" s="70" t="n"/>
      <c r="X322" s="70" t="n"/>
      <c r="Y322" s="70" t="n"/>
      <c r="Z322" s="70" t="n"/>
      <c r="AA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70" t="n"/>
      <c r="H323" s="70" t="n"/>
      <c r="I323" s="120" t="n"/>
      <c r="J323" s="121" t="n"/>
      <c r="K323" s="122" t="n"/>
      <c r="L323" s="70" t="n"/>
      <c r="M323" s="70" t="n"/>
      <c r="N323" s="70" t="n"/>
      <c r="O323" s="70" t="n"/>
      <c r="P323" s="70" t="n"/>
      <c r="Q323" s="70" t="n"/>
      <c r="R323" s="123" t="n"/>
      <c r="S323" s="122" t="n"/>
      <c r="T323" s="70" t="n"/>
      <c r="U323" s="70" t="n"/>
      <c r="V323" s="70" t="n"/>
      <c r="W323" s="70" t="n"/>
      <c r="X323" s="70" t="n"/>
      <c r="Y323" s="70" t="n"/>
      <c r="Z323" s="70" t="n"/>
      <c r="AA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70" t="n"/>
      <c r="H324" s="70" t="n"/>
      <c r="I324" s="120" t="n"/>
      <c r="J324" s="121" t="n"/>
      <c r="K324" s="122" t="n"/>
      <c r="L324" s="70" t="n"/>
      <c r="M324" s="70" t="n"/>
      <c r="N324" s="70" t="n"/>
      <c r="O324" s="70" t="n"/>
      <c r="P324" s="70" t="n"/>
      <c r="Q324" s="70" t="n"/>
      <c r="R324" s="123" t="n"/>
      <c r="S324" s="122" t="n"/>
      <c r="T324" s="70" t="n"/>
      <c r="U324" s="70" t="n"/>
      <c r="V324" s="70" t="n"/>
      <c r="W324" s="70" t="n"/>
      <c r="X324" s="70" t="n"/>
      <c r="Y324" s="70" t="n"/>
      <c r="Z324" s="70" t="n"/>
      <c r="AA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70" t="n"/>
      <c r="H325" s="70" t="n"/>
      <c r="I325" s="120" t="n"/>
      <c r="J325" s="121" t="n"/>
      <c r="K325" s="122" t="n"/>
      <c r="L325" s="70" t="n"/>
      <c r="M325" s="70" t="n"/>
      <c r="N325" s="70" t="n"/>
      <c r="O325" s="70" t="n"/>
      <c r="P325" s="70" t="n"/>
      <c r="Q325" s="70" t="n"/>
      <c r="R325" s="123" t="n"/>
      <c r="S325" s="122" t="n"/>
      <c r="T325" s="70" t="n"/>
      <c r="U325" s="70" t="n"/>
      <c r="V325" s="70" t="n"/>
      <c r="W325" s="70" t="n"/>
      <c r="X325" s="70" t="n"/>
      <c r="Y325" s="70" t="n"/>
      <c r="Z325" s="70" t="n"/>
      <c r="AA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70" t="n"/>
      <c r="H326" s="70" t="n"/>
      <c r="I326" s="120" t="n"/>
      <c r="J326" s="121" t="n"/>
      <c r="K326" s="122" t="n"/>
      <c r="L326" s="70" t="n"/>
      <c r="M326" s="70" t="n"/>
      <c r="N326" s="70" t="n"/>
      <c r="O326" s="70" t="n"/>
      <c r="P326" s="70" t="n"/>
      <c r="Q326" s="70" t="n"/>
      <c r="R326" s="123" t="n"/>
      <c r="S326" s="122" t="n"/>
      <c r="T326" s="70" t="n"/>
      <c r="U326" s="70" t="n"/>
      <c r="V326" s="70" t="n"/>
      <c r="W326" s="70" t="n"/>
      <c r="X326" s="70" t="n"/>
      <c r="Y326" s="70" t="n"/>
      <c r="Z326" s="70" t="n"/>
      <c r="AA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70" t="n"/>
      <c r="H327" s="70" t="n"/>
      <c r="I327" s="120" t="n"/>
      <c r="J327" s="121" t="n"/>
      <c r="K327" s="122" t="n"/>
      <c r="L327" s="70" t="n"/>
      <c r="M327" s="70" t="n"/>
      <c r="N327" s="70" t="n"/>
      <c r="O327" s="70" t="n"/>
      <c r="P327" s="70" t="n"/>
      <c r="Q327" s="70" t="n"/>
      <c r="R327" s="123" t="n"/>
      <c r="S327" s="122" t="n"/>
      <c r="T327" s="70" t="n"/>
      <c r="U327" s="70" t="n"/>
      <c r="V327" s="70" t="n"/>
      <c r="W327" s="70" t="n"/>
      <c r="X327" s="70" t="n"/>
      <c r="Y327" s="70" t="n"/>
      <c r="Z327" s="70" t="n"/>
      <c r="AA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70" t="n"/>
      <c r="H328" s="70" t="n"/>
      <c r="I328" s="120" t="n"/>
      <c r="J328" s="121" t="n"/>
      <c r="K328" s="122" t="n"/>
      <c r="L328" s="70" t="n"/>
      <c r="M328" s="70" t="n"/>
      <c r="N328" s="70" t="n"/>
      <c r="O328" s="70" t="n"/>
      <c r="P328" s="70" t="n"/>
      <c r="Q328" s="70" t="n"/>
      <c r="R328" s="123" t="n"/>
      <c r="S328" s="122" t="n"/>
      <c r="T328" s="70" t="n"/>
      <c r="U328" s="70" t="n"/>
      <c r="V328" s="70" t="n"/>
      <c r="W328" s="70" t="n"/>
      <c r="X328" s="70" t="n"/>
      <c r="Y328" s="70" t="n"/>
      <c r="Z328" s="70" t="n"/>
      <c r="AA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70" t="n"/>
      <c r="H329" s="70" t="n"/>
      <c r="I329" s="120" t="n"/>
      <c r="J329" s="121" t="n"/>
      <c r="K329" s="122" t="n"/>
      <c r="L329" s="70" t="n"/>
      <c r="M329" s="70" t="n"/>
      <c r="N329" s="70" t="n"/>
      <c r="O329" s="70" t="n"/>
      <c r="P329" s="70" t="n"/>
      <c r="Q329" s="70" t="n"/>
      <c r="R329" s="123" t="n"/>
      <c r="S329" s="122" t="n"/>
      <c r="T329" s="70" t="n"/>
      <c r="U329" s="70" t="n"/>
      <c r="V329" s="70" t="n"/>
      <c r="W329" s="70" t="n"/>
      <c r="X329" s="70" t="n"/>
      <c r="Y329" s="70" t="n"/>
      <c r="Z329" s="70" t="n"/>
      <c r="AA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70" t="n"/>
      <c r="H330" s="70" t="n"/>
      <c r="I330" s="120" t="n"/>
      <c r="J330" s="121" t="n"/>
      <c r="K330" s="122" t="n"/>
      <c r="L330" s="70" t="n"/>
      <c r="M330" s="70" t="n"/>
      <c r="N330" s="70" t="n"/>
      <c r="O330" s="70" t="n"/>
      <c r="P330" s="70" t="n"/>
      <c r="Q330" s="70" t="n"/>
      <c r="R330" s="123" t="n"/>
      <c r="S330" s="122" t="n"/>
      <c r="T330" s="70" t="n"/>
      <c r="U330" s="70" t="n"/>
      <c r="V330" s="70" t="n"/>
      <c r="W330" s="70" t="n"/>
      <c r="X330" s="70" t="n"/>
      <c r="Y330" s="70" t="n"/>
      <c r="Z330" s="70" t="n"/>
      <c r="AA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70" t="n"/>
      <c r="H331" s="70" t="n"/>
      <c r="I331" s="120" t="n"/>
      <c r="J331" s="121" t="n"/>
      <c r="K331" s="122" t="n"/>
      <c r="L331" s="70" t="n"/>
      <c r="M331" s="70" t="n"/>
      <c r="N331" s="70" t="n"/>
      <c r="O331" s="70" t="n"/>
      <c r="P331" s="70" t="n"/>
      <c r="Q331" s="70" t="n"/>
      <c r="R331" s="123" t="n"/>
      <c r="S331" s="122" t="n"/>
      <c r="T331" s="70" t="n"/>
      <c r="U331" s="70" t="n"/>
      <c r="V331" s="70" t="n"/>
      <c r="W331" s="70" t="n"/>
      <c r="X331" s="70" t="n"/>
      <c r="Y331" s="70" t="n"/>
      <c r="Z331" s="70" t="n"/>
      <c r="AA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70" t="n"/>
      <c r="H332" s="70" t="n"/>
      <c r="I332" s="120" t="n"/>
      <c r="J332" s="121" t="n"/>
      <c r="K332" s="122" t="n"/>
      <c r="L332" s="70" t="n"/>
      <c r="M332" s="70" t="n"/>
      <c r="N332" s="70" t="n"/>
      <c r="O332" s="70" t="n"/>
      <c r="P332" s="70" t="n"/>
      <c r="Q332" s="70" t="n"/>
      <c r="R332" s="123" t="n"/>
      <c r="S332" s="122" t="n"/>
      <c r="T332" s="70" t="n"/>
      <c r="U332" s="70" t="n"/>
      <c r="V332" s="70" t="n"/>
      <c r="W332" s="70" t="n"/>
      <c r="X332" s="70" t="n"/>
      <c r="Y332" s="70" t="n"/>
      <c r="Z332" s="70" t="n"/>
      <c r="AA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70" t="n"/>
      <c r="H333" s="70" t="n"/>
      <c r="I333" s="120" t="n"/>
      <c r="J333" s="121" t="n"/>
      <c r="K333" s="122" t="n"/>
      <c r="L333" s="70" t="n"/>
      <c r="M333" s="70" t="n"/>
      <c r="N333" s="70" t="n"/>
      <c r="O333" s="70" t="n"/>
      <c r="P333" s="70" t="n"/>
      <c r="Q333" s="70" t="n"/>
      <c r="R333" s="123" t="n"/>
      <c r="S333" s="122" t="n"/>
      <c r="T333" s="70" t="n"/>
      <c r="U333" s="70" t="n"/>
      <c r="V333" s="70" t="n"/>
      <c r="W333" s="70" t="n"/>
      <c r="X333" s="70" t="n"/>
      <c r="Y333" s="70" t="n"/>
      <c r="Z333" s="70" t="n"/>
      <c r="AA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70" t="n"/>
      <c r="H334" s="70" t="n"/>
      <c r="I334" s="120" t="n"/>
      <c r="J334" s="121" t="n"/>
      <c r="K334" s="122" t="n"/>
      <c r="L334" s="70" t="n"/>
      <c r="M334" s="70" t="n"/>
      <c r="N334" s="70" t="n"/>
      <c r="O334" s="70" t="n"/>
      <c r="P334" s="70" t="n"/>
      <c r="Q334" s="70" t="n"/>
      <c r="R334" s="123" t="n"/>
      <c r="S334" s="122" t="n"/>
      <c r="T334" s="70" t="n"/>
      <c r="U334" s="70" t="n"/>
      <c r="V334" s="70" t="n"/>
      <c r="W334" s="70" t="n"/>
      <c r="X334" s="70" t="n"/>
      <c r="Y334" s="70" t="n"/>
      <c r="Z334" s="70" t="n"/>
      <c r="AA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70" t="n"/>
      <c r="H335" s="70" t="n"/>
      <c r="I335" s="120" t="n"/>
      <c r="J335" s="121" t="n"/>
      <c r="K335" s="122" t="n"/>
      <c r="L335" s="70" t="n"/>
      <c r="M335" s="70" t="n"/>
      <c r="N335" s="70" t="n"/>
      <c r="O335" s="70" t="n"/>
      <c r="P335" s="70" t="n"/>
      <c r="Q335" s="70" t="n"/>
      <c r="R335" s="123" t="n"/>
      <c r="S335" s="122" t="n"/>
      <c r="T335" s="70" t="n"/>
      <c r="U335" s="70" t="n"/>
      <c r="V335" s="70" t="n"/>
      <c r="W335" s="70" t="n"/>
      <c r="X335" s="70" t="n"/>
      <c r="Y335" s="70" t="n"/>
      <c r="Z335" s="70" t="n"/>
      <c r="AA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70" t="n"/>
      <c r="H336" s="70" t="n"/>
      <c r="I336" s="120" t="n"/>
      <c r="J336" s="121" t="n"/>
      <c r="K336" s="122" t="n"/>
      <c r="L336" s="70" t="n"/>
      <c r="M336" s="70" t="n"/>
      <c r="N336" s="70" t="n"/>
      <c r="O336" s="70" t="n"/>
      <c r="P336" s="70" t="n"/>
      <c r="Q336" s="70" t="n"/>
      <c r="R336" s="123" t="n"/>
      <c r="S336" s="122" t="n"/>
      <c r="T336" s="70" t="n"/>
      <c r="U336" s="70" t="n"/>
      <c r="V336" s="70" t="n"/>
      <c r="W336" s="70" t="n"/>
      <c r="X336" s="70" t="n"/>
      <c r="Y336" s="70" t="n"/>
      <c r="Z336" s="70" t="n"/>
      <c r="AA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70" t="n"/>
      <c r="H337" s="70" t="n"/>
      <c r="I337" s="120" t="n"/>
      <c r="J337" s="121" t="n"/>
      <c r="K337" s="122" t="n"/>
      <c r="L337" s="70" t="n"/>
      <c r="M337" s="70" t="n"/>
      <c r="N337" s="70" t="n"/>
      <c r="O337" s="70" t="n"/>
      <c r="P337" s="70" t="n"/>
      <c r="Q337" s="70" t="n"/>
      <c r="R337" s="123" t="n"/>
      <c r="S337" s="122" t="n"/>
      <c r="T337" s="70" t="n"/>
      <c r="U337" s="70" t="n"/>
      <c r="V337" s="70" t="n"/>
      <c r="W337" s="70" t="n"/>
      <c r="X337" s="70" t="n"/>
      <c r="Y337" s="70" t="n"/>
      <c r="Z337" s="70" t="n"/>
      <c r="AA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70" t="n"/>
      <c r="H338" s="70" t="n"/>
      <c r="I338" s="120" t="n"/>
      <c r="J338" s="121" t="n"/>
      <c r="K338" s="122" t="n"/>
      <c r="L338" s="70" t="n"/>
      <c r="M338" s="70" t="n"/>
      <c r="N338" s="70" t="n"/>
      <c r="O338" s="70" t="n"/>
      <c r="P338" s="70" t="n"/>
      <c r="Q338" s="70" t="n"/>
      <c r="R338" s="123" t="n"/>
      <c r="S338" s="122" t="n"/>
      <c r="T338" s="70" t="n"/>
      <c r="U338" s="70" t="n"/>
      <c r="V338" s="70" t="n"/>
      <c r="W338" s="70" t="n"/>
      <c r="X338" s="70" t="n"/>
      <c r="Y338" s="70" t="n"/>
      <c r="Z338" s="70" t="n"/>
      <c r="AA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70" t="n"/>
      <c r="H339" s="70" t="n"/>
      <c r="I339" s="120" t="n"/>
      <c r="J339" s="121" t="n"/>
      <c r="K339" s="122" t="n"/>
      <c r="L339" s="70" t="n"/>
      <c r="M339" s="70" t="n"/>
      <c r="N339" s="70" t="n"/>
      <c r="O339" s="70" t="n"/>
      <c r="P339" s="70" t="n"/>
      <c r="Q339" s="70" t="n"/>
      <c r="R339" s="123" t="n"/>
      <c r="S339" s="122" t="n"/>
      <c r="T339" s="70" t="n"/>
      <c r="U339" s="70" t="n"/>
      <c r="V339" s="70" t="n"/>
      <c r="W339" s="70" t="n"/>
      <c r="X339" s="70" t="n"/>
      <c r="Y339" s="70" t="n"/>
      <c r="Z339" s="70" t="n"/>
      <c r="AA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70" t="n"/>
      <c r="H340" s="70" t="n"/>
      <c r="I340" s="120" t="n"/>
      <c r="J340" s="121" t="n"/>
      <c r="K340" s="122" t="n"/>
      <c r="L340" s="70" t="n"/>
      <c r="M340" s="70" t="n"/>
      <c r="N340" s="70" t="n"/>
      <c r="O340" s="70" t="n"/>
      <c r="P340" s="70" t="n"/>
      <c r="Q340" s="70" t="n"/>
      <c r="R340" s="123" t="n"/>
      <c r="S340" s="122" t="n"/>
      <c r="T340" s="70" t="n"/>
      <c r="U340" s="70" t="n"/>
      <c r="V340" s="70" t="n"/>
      <c r="W340" s="70" t="n"/>
      <c r="X340" s="70" t="n"/>
      <c r="Y340" s="70" t="n"/>
      <c r="Z340" s="70" t="n"/>
      <c r="AA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70" t="n"/>
      <c r="H341" s="70" t="n"/>
      <c r="I341" s="120" t="n"/>
      <c r="J341" s="121" t="n"/>
      <c r="K341" s="122" t="n"/>
      <c r="L341" s="70" t="n"/>
      <c r="M341" s="70" t="n"/>
      <c r="N341" s="70" t="n"/>
      <c r="O341" s="70" t="n"/>
      <c r="P341" s="70" t="n"/>
      <c r="Q341" s="70" t="n"/>
      <c r="R341" s="123" t="n"/>
      <c r="S341" s="122" t="n"/>
      <c r="T341" s="70" t="n"/>
      <c r="U341" s="70" t="n"/>
      <c r="V341" s="70" t="n"/>
      <c r="W341" s="70" t="n"/>
      <c r="X341" s="70" t="n"/>
      <c r="Y341" s="70" t="n"/>
      <c r="Z341" s="70" t="n"/>
      <c r="AA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70" t="n"/>
      <c r="H342" s="70" t="n"/>
      <c r="I342" s="120" t="n"/>
      <c r="J342" s="121" t="n"/>
      <c r="K342" s="122" t="n"/>
      <c r="L342" s="70" t="n"/>
      <c r="M342" s="70" t="n"/>
      <c r="N342" s="70" t="n"/>
      <c r="O342" s="70" t="n"/>
      <c r="P342" s="70" t="n"/>
      <c r="Q342" s="70" t="n"/>
      <c r="R342" s="123" t="n"/>
      <c r="S342" s="122" t="n"/>
      <c r="T342" s="70" t="n"/>
      <c r="U342" s="70" t="n"/>
      <c r="V342" s="70" t="n"/>
      <c r="W342" s="70" t="n"/>
      <c r="X342" s="70" t="n"/>
      <c r="Y342" s="70" t="n"/>
      <c r="Z342" s="70" t="n"/>
      <c r="AA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70" t="n"/>
      <c r="H343" s="70" t="n"/>
      <c r="I343" s="120" t="n"/>
      <c r="J343" s="121" t="n"/>
      <c r="K343" s="122" t="n"/>
      <c r="L343" s="70" t="n"/>
      <c r="M343" s="70" t="n"/>
      <c r="N343" s="70" t="n"/>
      <c r="O343" s="70" t="n"/>
      <c r="P343" s="70" t="n"/>
      <c r="Q343" s="70" t="n"/>
      <c r="R343" s="123" t="n"/>
      <c r="S343" s="122" t="n"/>
      <c r="T343" s="70" t="n"/>
      <c r="U343" s="70" t="n"/>
      <c r="V343" s="70" t="n"/>
      <c r="W343" s="70" t="n"/>
      <c r="X343" s="70" t="n"/>
      <c r="Y343" s="70" t="n"/>
      <c r="Z343" s="70" t="n"/>
      <c r="AA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70" t="n"/>
      <c r="H344" s="70" t="n"/>
      <c r="I344" s="120" t="n"/>
      <c r="J344" s="121" t="n"/>
      <c r="K344" s="122" t="n"/>
      <c r="L344" s="70" t="n"/>
      <c r="M344" s="70" t="n"/>
      <c r="N344" s="70" t="n"/>
      <c r="O344" s="70" t="n"/>
      <c r="P344" s="70" t="n"/>
      <c r="Q344" s="70" t="n"/>
      <c r="R344" s="123" t="n"/>
      <c r="S344" s="122" t="n"/>
      <c r="T344" s="70" t="n"/>
      <c r="U344" s="70" t="n"/>
      <c r="V344" s="70" t="n"/>
      <c r="W344" s="70" t="n"/>
      <c r="X344" s="70" t="n"/>
      <c r="Y344" s="70" t="n"/>
      <c r="Z344" s="70" t="n"/>
      <c r="AA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70" t="n"/>
      <c r="H345" s="70" t="n"/>
      <c r="I345" s="120" t="n"/>
      <c r="J345" s="121" t="n"/>
      <c r="K345" s="122" t="n"/>
      <c r="L345" s="70" t="n"/>
      <c r="M345" s="70" t="n"/>
      <c r="N345" s="70" t="n"/>
      <c r="O345" s="70" t="n"/>
      <c r="P345" s="70" t="n"/>
      <c r="Q345" s="70" t="n"/>
      <c r="R345" s="123" t="n"/>
      <c r="S345" s="122" t="n"/>
      <c r="T345" s="70" t="n"/>
      <c r="U345" s="70" t="n"/>
      <c r="V345" s="70" t="n"/>
      <c r="W345" s="70" t="n"/>
      <c r="X345" s="70" t="n"/>
      <c r="Y345" s="70" t="n"/>
      <c r="Z345" s="70" t="n"/>
      <c r="AA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70" t="n"/>
      <c r="H346" s="70" t="n"/>
      <c r="I346" s="120" t="n"/>
      <c r="J346" s="121" t="n"/>
      <c r="K346" s="122" t="n"/>
      <c r="L346" s="70" t="n"/>
      <c r="M346" s="70" t="n"/>
      <c r="N346" s="70" t="n"/>
      <c r="O346" s="70" t="n"/>
      <c r="P346" s="70" t="n"/>
      <c r="Q346" s="70" t="n"/>
      <c r="R346" s="123" t="n"/>
      <c r="S346" s="122" t="n"/>
      <c r="T346" s="70" t="n"/>
      <c r="U346" s="70" t="n"/>
      <c r="V346" s="70" t="n"/>
      <c r="W346" s="70" t="n"/>
      <c r="X346" s="70" t="n"/>
      <c r="Y346" s="70" t="n"/>
      <c r="Z346" s="70" t="n"/>
      <c r="AA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70" t="n"/>
      <c r="H347" s="70" t="n"/>
      <c r="I347" s="120" t="n"/>
      <c r="J347" s="121" t="n"/>
      <c r="K347" s="122" t="n"/>
      <c r="L347" s="70" t="n"/>
      <c r="M347" s="70" t="n"/>
      <c r="N347" s="70" t="n"/>
      <c r="O347" s="70" t="n"/>
      <c r="P347" s="70" t="n"/>
      <c r="Q347" s="70" t="n"/>
      <c r="R347" s="123" t="n"/>
      <c r="S347" s="122" t="n"/>
      <c r="T347" s="70" t="n"/>
      <c r="U347" s="70" t="n"/>
      <c r="V347" s="70" t="n"/>
      <c r="W347" s="70" t="n"/>
      <c r="X347" s="70" t="n"/>
      <c r="Y347" s="70" t="n"/>
      <c r="Z347" s="70" t="n"/>
      <c r="AA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70" t="n"/>
      <c r="H348" s="70" t="n"/>
      <c r="I348" s="120" t="n"/>
      <c r="J348" s="121" t="n"/>
      <c r="K348" s="122" t="n"/>
      <c r="L348" s="70" t="n"/>
      <c r="M348" s="70" t="n"/>
      <c r="N348" s="70" t="n"/>
      <c r="O348" s="70" t="n"/>
      <c r="P348" s="70" t="n"/>
      <c r="Q348" s="70" t="n"/>
      <c r="R348" s="123" t="n"/>
      <c r="S348" s="122" t="n"/>
      <c r="T348" s="70" t="n"/>
      <c r="U348" s="70" t="n"/>
      <c r="V348" s="70" t="n"/>
      <c r="W348" s="70" t="n"/>
      <c r="X348" s="70" t="n"/>
      <c r="Y348" s="70" t="n"/>
      <c r="Z348" s="70" t="n"/>
      <c r="AA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70" t="n"/>
      <c r="H349" s="70" t="n"/>
      <c r="I349" s="120" t="n"/>
      <c r="J349" s="121" t="n"/>
      <c r="K349" s="122" t="n"/>
      <c r="L349" s="70" t="n"/>
      <c r="M349" s="70" t="n"/>
      <c r="N349" s="70" t="n"/>
      <c r="O349" s="70" t="n"/>
      <c r="P349" s="70" t="n"/>
      <c r="Q349" s="70" t="n"/>
      <c r="R349" s="123" t="n"/>
      <c r="S349" s="122" t="n"/>
      <c r="T349" s="70" t="n"/>
      <c r="U349" s="70" t="n"/>
      <c r="V349" s="70" t="n"/>
      <c r="W349" s="70" t="n"/>
      <c r="X349" s="70" t="n"/>
      <c r="Y349" s="70" t="n"/>
      <c r="Z349" s="70" t="n"/>
      <c r="AA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70" t="n"/>
      <c r="H350" s="70" t="n"/>
      <c r="I350" s="120" t="n"/>
      <c r="J350" s="121" t="n"/>
      <c r="K350" s="122" t="n"/>
      <c r="L350" s="70" t="n"/>
      <c r="M350" s="70" t="n"/>
      <c r="N350" s="70" t="n"/>
      <c r="O350" s="70" t="n"/>
      <c r="P350" s="70" t="n"/>
      <c r="Q350" s="70" t="n"/>
      <c r="R350" s="123" t="n"/>
      <c r="S350" s="122" t="n"/>
      <c r="T350" s="70" t="n"/>
      <c r="U350" s="70" t="n"/>
      <c r="V350" s="70" t="n"/>
      <c r="W350" s="70" t="n"/>
      <c r="X350" s="70" t="n"/>
      <c r="Y350" s="70" t="n"/>
      <c r="Z350" s="70" t="n"/>
      <c r="AA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70" t="n"/>
      <c r="H351" s="70" t="n"/>
      <c r="I351" s="120" t="n"/>
      <c r="J351" s="121" t="n"/>
      <c r="K351" s="122" t="n"/>
      <c r="L351" s="70" t="n"/>
      <c r="M351" s="70" t="n"/>
      <c r="N351" s="70" t="n"/>
      <c r="O351" s="70" t="n"/>
      <c r="P351" s="70" t="n"/>
      <c r="Q351" s="70" t="n"/>
      <c r="R351" s="123" t="n"/>
      <c r="S351" s="122" t="n"/>
      <c r="T351" s="70" t="n"/>
      <c r="U351" s="70" t="n"/>
      <c r="V351" s="70" t="n"/>
      <c r="W351" s="70" t="n"/>
      <c r="X351" s="70" t="n"/>
      <c r="Y351" s="70" t="n"/>
      <c r="Z351" s="70" t="n"/>
      <c r="AA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70" t="n"/>
      <c r="H352" s="70" t="n"/>
      <c r="I352" s="120" t="n"/>
      <c r="J352" s="121" t="n"/>
      <c r="K352" s="122" t="n"/>
      <c r="L352" s="70" t="n"/>
      <c r="M352" s="70" t="n"/>
      <c r="N352" s="70" t="n"/>
      <c r="O352" s="70" t="n"/>
      <c r="P352" s="70" t="n"/>
      <c r="Q352" s="70" t="n"/>
      <c r="R352" s="123" t="n"/>
      <c r="S352" s="122" t="n"/>
      <c r="T352" s="70" t="n"/>
      <c r="U352" s="70" t="n"/>
      <c r="V352" s="70" t="n"/>
      <c r="W352" s="70" t="n"/>
      <c r="X352" s="70" t="n"/>
      <c r="Y352" s="70" t="n"/>
      <c r="Z352" s="70" t="n"/>
      <c r="AA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70" t="n"/>
      <c r="H353" s="70" t="n"/>
      <c r="I353" s="120" t="n"/>
      <c r="J353" s="121" t="n"/>
      <c r="K353" s="122" t="n"/>
      <c r="L353" s="70" t="n"/>
      <c r="M353" s="70" t="n"/>
      <c r="N353" s="70" t="n"/>
      <c r="O353" s="70" t="n"/>
      <c r="P353" s="70" t="n"/>
      <c r="Q353" s="70" t="n"/>
      <c r="R353" s="123" t="n"/>
      <c r="S353" s="122" t="n"/>
      <c r="T353" s="70" t="n"/>
      <c r="U353" s="70" t="n"/>
      <c r="V353" s="70" t="n"/>
      <c r="W353" s="70" t="n"/>
      <c r="X353" s="70" t="n"/>
      <c r="Y353" s="70" t="n"/>
      <c r="Z353" s="70" t="n"/>
      <c r="AA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70" t="n"/>
      <c r="H354" s="70" t="n"/>
      <c r="I354" s="120" t="n"/>
      <c r="J354" s="121" t="n"/>
      <c r="K354" s="122" t="n"/>
      <c r="L354" s="70" t="n"/>
      <c r="M354" s="70" t="n"/>
      <c r="N354" s="70" t="n"/>
      <c r="O354" s="70" t="n"/>
      <c r="P354" s="70" t="n"/>
      <c r="Q354" s="70" t="n"/>
      <c r="R354" s="123" t="n"/>
      <c r="S354" s="122" t="n"/>
      <c r="T354" s="70" t="n"/>
      <c r="U354" s="70" t="n"/>
      <c r="V354" s="70" t="n"/>
      <c r="W354" s="70" t="n"/>
      <c r="X354" s="70" t="n"/>
      <c r="Y354" s="70" t="n"/>
      <c r="Z354" s="70" t="n"/>
      <c r="AA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70" t="n"/>
      <c r="H355" s="70" t="n"/>
      <c r="I355" s="120" t="n"/>
      <c r="J355" s="121" t="n"/>
      <c r="K355" s="122" t="n"/>
      <c r="L355" s="70" t="n"/>
      <c r="M355" s="70" t="n"/>
      <c r="N355" s="70" t="n"/>
      <c r="O355" s="70" t="n"/>
      <c r="P355" s="70" t="n"/>
      <c r="Q355" s="70" t="n"/>
      <c r="R355" s="123" t="n"/>
      <c r="S355" s="122" t="n"/>
      <c r="T355" s="70" t="n"/>
      <c r="U355" s="70" t="n"/>
      <c r="V355" s="70" t="n"/>
      <c r="W355" s="70" t="n"/>
      <c r="X355" s="70" t="n"/>
      <c r="Y355" s="70" t="n"/>
      <c r="Z355" s="70" t="n"/>
      <c r="AA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70" t="n"/>
      <c r="H356" s="70" t="n"/>
      <c r="I356" s="120" t="n"/>
      <c r="J356" s="121" t="n"/>
      <c r="K356" s="122" t="n"/>
      <c r="L356" s="70" t="n"/>
      <c r="M356" s="70" t="n"/>
      <c r="N356" s="70" t="n"/>
      <c r="O356" s="70" t="n"/>
      <c r="P356" s="70" t="n"/>
      <c r="Q356" s="70" t="n"/>
      <c r="R356" s="123" t="n"/>
      <c r="S356" s="122" t="n"/>
      <c r="T356" s="70" t="n"/>
      <c r="U356" s="70" t="n"/>
      <c r="V356" s="70" t="n"/>
      <c r="W356" s="70" t="n"/>
      <c r="X356" s="70" t="n"/>
      <c r="Y356" s="70" t="n"/>
      <c r="Z356" s="70" t="n"/>
      <c r="AA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70" t="n"/>
      <c r="H357" s="70" t="n"/>
      <c r="I357" s="120" t="n"/>
      <c r="J357" s="121" t="n"/>
      <c r="K357" s="122" t="n"/>
      <c r="L357" s="70" t="n"/>
      <c r="M357" s="70" t="n"/>
      <c r="N357" s="70" t="n"/>
      <c r="O357" s="70" t="n"/>
      <c r="P357" s="70" t="n"/>
      <c r="Q357" s="70" t="n"/>
      <c r="R357" s="123" t="n"/>
      <c r="S357" s="122" t="n"/>
      <c r="T357" s="70" t="n"/>
      <c r="U357" s="70" t="n"/>
      <c r="V357" s="70" t="n"/>
      <c r="W357" s="70" t="n"/>
      <c r="X357" s="70" t="n"/>
      <c r="Y357" s="70" t="n"/>
      <c r="Z357" s="70" t="n"/>
      <c r="AA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70" t="n"/>
      <c r="H358" s="70" t="n"/>
      <c r="I358" s="120" t="n"/>
      <c r="J358" s="121" t="n"/>
      <c r="K358" s="122" t="n"/>
      <c r="L358" s="70" t="n"/>
      <c r="M358" s="70" t="n"/>
      <c r="N358" s="70" t="n"/>
      <c r="O358" s="70" t="n"/>
      <c r="P358" s="70" t="n"/>
      <c r="Q358" s="70" t="n"/>
      <c r="R358" s="123" t="n"/>
      <c r="S358" s="122" t="n"/>
      <c r="T358" s="70" t="n"/>
      <c r="U358" s="70" t="n"/>
      <c r="V358" s="70" t="n"/>
      <c r="W358" s="70" t="n"/>
      <c r="X358" s="70" t="n"/>
      <c r="Y358" s="70" t="n"/>
      <c r="Z358" s="70" t="n"/>
      <c r="AA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70" t="n"/>
      <c r="H359" s="70" t="n"/>
      <c r="I359" s="120" t="n"/>
      <c r="J359" s="121" t="n"/>
      <c r="K359" s="122" t="n"/>
      <c r="L359" s="70" t="n"/>
      <c r="M359" s="70" t="n"/>
      <c r="N359" s="70" t="n"/>
      <c r="O359" s="70" t="n"/>
      <c r="P359" s="70" t="n"/>
      <c r="Q359" s="70" t="n"/>
      <c r="R359" s="123" t="n"/>
      <c r="S359" s="122" t="n"/>
      <c r="T359" s="70" t="n"/>
      <c r="U359" s="70" t="n"/>
      <c r="V359" s="70" t="n"/>
      <c r="W359" s="70" t="n"/>
      <c r="X359" s="70" t="n"/>
      <c r="Y359" s="70" t="n"/>
      <c r="Z359" s="70" t="n"/>
      <c r="AA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70" t="n"/>
      <c r="H360" s="70" t="n"/>
      <c r="I360" s="120" t="n"/>
      <c r="J360" s="121" t="n"/>
      <c r="K360" s="122" t="n"/>
      <c r="L360" s="70" t="n"/>
      <c r="M360" s="70" t="n"/>
      <c r="N360" s="70" t="n"/>
      <c r="O360" s="70" t="n"/>
      <c r="P360" s="70" t="n"/>
      <c r="Q360" s="70" t="n"/>
      <c r="R360" s="123" t="n"/>
      <c r="S360" s="122" t="n"/>
      <c r="T360" s="70" t="n"/>
      <c r="U360" s="70" t="n"/>
      <c r="V360" s="70" t="n"/>
      <c r="W360" s="70" t="n"/>
      <c r="X360" s="70" t="n"/>
      <c r="Y360" s="70" t="n"/>
      <c r="Z360" s="70" t="n"/>
      <c r="AA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70" t="n"/>
      <c r="H361" s="70" t="n"/>
      <c r="I361" s="120" t="n"/>
      <c r="J361" s="121" t="n"/>
      <c r="K361" s="122" t="n"/>
      <c r="L361" s="70" t="n"/>
      <c r="M361" s="70" t="n"/>
      <c r="N361" s="70" t="n"/>
      <c r="O361" s="70" t="n"/>
      <c r="P361" s="70" t="n"/>
      <c r="Q361" s="70" t="n"/>
      <c r="R361" s="123" t="n"/>
      <c r="S361" s="122" t="n"/>
      <c r="T361" s="70" t="n"/>
      <c r="U361" s="70" t="n"/>
      <c r="V361" s="70" t="n"/>
      <c r="W361" s="70" t="n"/>
      <c r="X361" s="70" t="n"/>
      <c r="Y361" s="70" t="n"/>
      <c r="Z361" s="70" t="n"/>
      <c r="AA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70" t="n"/>
      <c r="H362" s="70" t="n"/>
      <c r="I362" s="120" t="n"/>
      <c r="J362" s="121" t="n"/>
      <c r="K362" s="122" t="n"/>
      <c r="L362" s="70" t="n"/>
      <c r="M362" s="70" t="n"/>
      <c r="N362" s="70" t="n"/>
      <c r="O362" s="70" t="n"/>
      <c r="P362" s="70" t="n"/>
      <c r="Q362" s="70" t="n"/>
      <c r="R362" s="123" t="n"/>
      <c r="S362" s="122" t="n"/>
      <c r="T362" s="70" t="n"/>
      <c r="U362" s="70" t="n"/>
      <c r="V362" s="70" t="n"/>
      <c r="W362" s="70" t="n"/>
      <c r="X362" s="70" t="n"/>
      <c r="Y362" s="70" t="n"/>
      <c r="Z362" s="70" t="n"/>
      <c r="AA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70" t="n"/>
      <c r="H363" s="70" t="n"/>
      <c r="I363" s="120" t="n"/>
      <c r="J363" s="121" t="n"/>
      <c r="K363" s="122" t="n"/>
      <c r="L363" s="70" t="n"/>
      <c r="M363" s="70" t="n"/>
      <c r="N363" s="70" t="n"/>
      <c r="O363" s="70" t="n"/>
      <c r="P363" s="70" t="n"/>
      <c r="Q363" s="70" t="n"/>
      <c r="R363" s="123" t="n"/>
      <c r="S363" s="122" t="n"/>
      <c r="T363" s="70" t="n"/>
      <c r="U363" s="70" t="n"/>
      <c r="V363" s="70" t="n"/>
      <c r="W363" s="70" t="n"/>
      <c r="X363" s="70" t="n"/>
      <c r="Y363" s="70" t="n"/>
      <c r="Z363" s="70" t="n"/>
      <c r="AA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70" t="n"/>
      <c r="H364" s="70" t="n"/>
      <c r="I364" s="120" t="n"/>
      <c r="J364" s="121" t="n"/>
      <c r="K364" s="122" t="n"/>
      <c r="L364" s="70" t="n"/>
      <c r="M364" s="70" t="n"/>
      <c r="N364" s="70" t="n"/>
      <c r="O364" s="70" t="n"/>
      <c r="P364" s="70" t="n"/>
      <c r="Q364" s="70" t="n"/>
      <c r="R364" s="123" t="n"/>
      <c r="S364" s="122" t="n"/>
      <c r="T364" s="70" t="n"/>
      <c r="U364" s="70" t="n"/>
      <c r="V364" s="70" t="n"/>
      <c r="W364" s="70" t="n"/>
      <c r="X364" s="70" t="n"/>
      <c r="Y364" s="70" t="n"/>
      <c r="Z364" s="70" t="n"/>
      <c r="AA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70" t="n"/>
      <c r="H365" s="70" t="n"/>
      <c r="I365" s="120" t="n"/>
      <c r="J365" s="121" t="n"/>
      <c r="K365" s="122" t="n"/>
      <c r="L365" s="70" t="n"/>
      <c r="M365" s="70" t="n"/>
      <c r="N365" s="70" t="n"/>
      <c r="O365" s="70" t="n"/>
      <c r="P365" s="70" t="n"/>
      <c r="Q365" s="70" t="n"/>
      <c r="R365" s="123" t="n"/>
      <c r="S365" s="122" t="n"/>
      <c r="T365" s="70" t="n"/>
      <c r="U365" s="70" t="n"/>
      <c r="V365" s="70" t="n"/>
      <c r="W365" s="70" t="n"/>
      <c r="X365" s="70" t="n"/>
      <c r="Y365" s="70" t="n"/>
      <c r="Z365" s="70" t="n"/>
      <c r="AA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70" t="n"/>
      <c r="H366" s="70" t="n"/>
      <c r="I366" s="120" t="n"/>
      <c r="J366" s="121" t="n"/>
      <c r="K366" s="122" t="n"/>
      <c r="L366" s="70" t="n"/>
      <c r="M366" s="70" t="n"/>
      <c r="N366" s="70" t="n"/>
      <c r="O366" s="70" t="n"/>
      <c r="P366" s="70" t="n"/>
      <c r="Q366" s="70" t="n"/>
      <c r="R366" s="123" t="n"/>
      <c r="S366" s="122" t="n"/>
      <c r="T366" s="70" t="n"/>
      <c r="U366" s="70" t="n"/>
      <c r="V366" s="70" t="n"/>
      <c r="W366" s="70" t="n"/>
      <c r="X366" s="70" t="n"/>
      <c r="Y366" s="70" t="n"/>
      <c r="Z366" s="70" t="n"/>
      <c r="AA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70" t="n"/>
      <c r="H367" s="70" t="n"/>
      <c r="I367" s="120" t="n"/>
      <c r="J367" s="121" t="n"/>
      <c r="K367" s="122" t="n"/>
      <c r="L367" s="70" t="n"/>
      <c r="M367" s="70" t="n"/>
      <c r="N367" s="70" t="n"/>
      <c r="O367" s="70" t="n"/>
      <c r="P367" s="70" t="n"/>
      <c r="Q367" s="70" t="n"/>
      <c r="R367" s="123" t="n"/>
      <c r="S367" s="122" t="n"/>
      <c r="T367" s="70" t="n"/>
      <c r="U367" s="70" t="n"/>
      <c r="V367" s="70" t="n"/>
      <c r="W367" s="70" t="n"/>
      <c r="X367" s="70" t="n"/>
      <c r="Y367" s="70" t="n"/>
      <c r="Z367" s="70" t="n"/>
      <c r="AA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70" t="n"/>
      <c r="H368" s="70" t="n"/>
      <c r="I368" s="120" t="n"/>
      <c r="J368" s="121" t="n"/>
      <c r="K368" s="122" t="n"/>
      <c r="L368" s="70" t="n"/>
      <c r="M368" s="70" t="n"/>
      <c r="N368" s="70" t="n"/>
      <c r="O368" s="70" t="n"/>
      <c r="P368" s="70" t="n"/>
      <c r="Q368" s="70" t="n"/>
      <c r="R368" s="123" t="n"/>
      <c r="S368" s="122" t="n"/>
      <c r="T368" s="70" t="n"/>
      <c r="U368" s="70" t="n"/>
      <c r="V368" s="70" t="n"/>
      <c r="W368" s="70" t="n"/>
      <c r="X368" s="70" t="n"/>
      <c r="Y368" s="70" t="n"/>
      <c r="Z368" s="70" t="n"/>
      <c r="AA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70" t="n"/>
      <c r="H369" s="70" t="n"/>
      <c r="I369" s="120" t="n"/>
      <c r="J369" s="121" t="n"/>
      <c r="K369" s="122" t="n"/>
      <c r="L369" s="70" t="n"/>
      <c r="M369" s="70" t="n"/>
      <c r="N369" s="70" t="n"/>
      <c r="O369" s="70" t="n"/>
      <c r="P369" s="70" t="n"/>
      <c r="Q369" s="70" t="n"/>
      <c r="R369" s="123" t="n"/>
      <c r="S369" s="122" t="n"/>
      <c r="T369" s="70" t="n"/>
      <c r="U369" s="70" t="n"/>
      <c r="V369" s="70" t="n"/>
      <c r="W369" s="70" t="n"/>
      <c r="X369" s="70" t="n"/>
      <c r="Y369" s="70" t="n"/>
      <c r="Z369" s="70" t="n"/>
      <c r="AA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70" t="n"/>
      <c r="H370" s="70" t="n"/>
      <c r="I370" s="120" t="n"/>
      <c r="J370" s="121" t="n"/>
      <c r="K370" s="122" t="n"/>
      <c r="L370" s="70" t="n"/>
      <c r="M370" s="70" t="n"/>
      <c r="N370" s="70" t="n"/>
      <c r="O370" s="70" t="n"/>
      <c r="P370" s="70" t="n"/>
      <c r="Q370" s="70" t="n"/>
      <c r="R370" s="123" t="n"/>
      <c r="S370" s="122" t="n"/>
      <c r="T370" s="70" t="n"/>
      <c r="U370" s="70" t="n"/>
      <c r="V370" s="70" t="n"/>
      <c r="W370" s="70" t="n"/>
      <c r="X370" s="70" t="n"/>
      <c r="Y370" s="70" t="n"/>
      <c r="Z370" s="70" t="n"/>
      <c r="AA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70" t="n"/>
      <c r="H371" s="70" t="n"/>
      <c r="I371" s="120" t="n"/>
      <c r="J371" s="121" t="n"/>
      <c r="K371" s="122" t="n"/>
      <c r="L371" s="70" t="n"/>
      <c r="M371" s="70" t="n"/>
      <c r="N371" s="70" t="n"/>
      <c r="O371" s="70" t="n"/>
      <c r="P371" s="70" t="n"/>
      <c r="Q371" s="70" t="n"/>
      <c r="R371" s="123" t="n"/>
      <c r="S371" s="122" t="n"/>
      <c r="T371" s="70" t="n"/>
      <c r="U371" s="70" t="n"/>
      <c r="V371" s="70" t="n"/>
      <c r="W371" s="70" t="n"/>
      <c r="X371" s="70" t="n"/>
      <c r="Y371" s="70" t="n"/>
      <c r="Z371" s="70" t="n"/>
      <c r="AA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70" t="n"/>
      <c r="H372" s="70" t="n"/>
      <c r="I372" s="120" t="n"/>
      <c r="J372" s="121" t="n"/>
      <c r="K372" s="122" t="n"/>
      <c r="L372" s="70" t="n"/>
      <c r="M372" s="70" t="n"/>
      <c r="N372" s="70" t="n"/>
      <c r="O372" s="70" t="n"/>
      <c r="P372" s="70" t="n"/>
      <c r="Q372" s="70" t="n"/>
      <c r="R372" s="123" t="n"/>
      <c r="S372" s="122" t="n"/>
      <c r="T372" s="70" t="n"/>
      <c r="U372" s="70" t="n"/>
      <c r="V372" s="70" t="n"/>
      <c r="W372" s="70" t="n"/>
      <c r="X372" s="70" t="n"/>
      <c r="Y372" s="70" t="n"/>
      <c r="Z372" s="70" t="n"/>
      <c r="AA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70" t="n"/>
      <c r="H373" s="70" t="n"/>
      <c r="I373" s="120" t="n"/>
      <c r="J373" s="121" t="n"/>
      <c r="K373" s="122" t="n"/>
      <c r="L373" s="70" t="n"/>
      <c r="M373" s="70" t="n"/>
      <c r="N373" s="70" t="n"/>
      <c r="O373" s="70" t="n"/>
      <c r="P373" s="70" t="n"/>
      <c r="Q373" s="70" t="n"/>
      <c r="R373" s="123" t="n"/>
      <c r="S373" s="122" t="n"/>
      <c r="T373" s="70" t="n"/>
      <c r="U373" s="70" t="n"/>
      <c r="V373" s="70" t="n"/>
      <c r="W373" s="70" t="n"/>
      <c r="X373" s="70" t="n"/>
      <c r="Y373" s="70" t="n"/>
      <c r="Z373" s="70" t="n"/>
      <c r="AA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70" t="n"/>
      <c r="H374" s="70" t="n"/>
      <c r="I374" s="120" t="n"/>
      <c r="J374" s="121" t="n"/>
      <c r="K374" s="122" t="n"/>
      <c r="L374" s="70" t="n"/>
      <c r="M374" s="70" t="n"/>
      <c r="N374" s="70" t="n"/>
      <c r="O374" s="70" t="n"/>
      <c r="P374" s="70" t="n"/>
      <c r="Q374" s="70" t="n"/>
      <c r="R374" s="123" t="n"/>
      <c r="S374" s="122" t="n"/>
      <c r="T374" s="70" t="n"/>
      <c r="U374" s="70" t="n"/>
      <c r="V374" s="70" t="n"/>
      <c r="W374" s="70" t="n"/>
      <c r="X374" s="70" t="n"/>
      <c r="Y374" s="70" t="n"/>
      <c r="Z374" s="70" t="n"/>
      <c r="AA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70" t="n"/>
      <c r="H375" s="70" t="n"/>
      <c r="I375" s="120" t="n"/>
      <c r="J375" s="121" t="n"/>
      <c r="K375" s="122" t="n"/>
      <c r="L375" s="70" t="n"/>
      <c r="M375" s="70" t="n"/>
      <c r="N375" s="70" t="n"/>
      <c r="O375" s="70" t="n"/>
      <c r="P375" s="70" t="n"/>
      <c r="Q375" s="70" t="n"/>
      <c r="R375" s="123" t="n"/>
      <c r="S375" s="122" t="n"/>
      <c r="T375" s="70" t="n"/>
      <c r="U375" s="70" t="n"/>
      <c r="V375" s="70" t="n"/>
      <c r="W375" s="70" t="n"/>
      <c r="X375" s="70" t="n"/>
      <c r="Y375" s="70" t="n"/>
      <c r="Z375" s="70" t="n"/>
      <c r="AA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70" t="n"/>
      <c r="H376" s="70" t="n"/>
      <c r="I376" s="120" t="n"/>
      <c r="J376" s="121" t="n"/>
      <c r="K376" s="122" t="n"/>
      <c r="L376" s="70" t="n"/>
      <c r="M376" s="70" t="n"/>
      <c r="N376" s="70" t="n"/>
      <c r="O376" s="70" t="n"/>
      <c r="P376" s="70" t="n"/>
      <c r="Q376" s="70" t="n"/>
      <c r="R376" s="123" t="n"/>
      <c r="S376" s="122" t="n"/>
      <c r="T376" s="70" t="n"/>
      <c r="U376" s="70" t="n"/>
      <c r="V376" s="70" t="n"/>
      <c r="W376" s="70" t="n"/>
      <c r="X376" s="70" t="n"/>
      <c r="Y376" s="70" t="n"/>
      <c r="Z376" s="70" t="n"/>
      <c r="AA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70" t="n"/>
      <c r="H377" s="70" t="n"/>
      <c r="I377" s="120" t="n"/>
      <c r="J377" s="121" t="n"/>
      <c r="K377" s="122" t="n"/>
      <c r="L377" s="70" t="n"/>
      <c r="M377" s="70" t="n"/>
      <c r="N377" s="70" t="n"/>
      <c r="O377" s="70" t="n"/>
      <c r="P377" s="70" t="n"/>
      <c r="Q377" s="70" t="n"/>
      <c r="R377" s="123" t="n"/>
      <c r="S377" s="122" t="n"/>
      <c r="T377" s="70" t="n"/>
      <c r="U377" s="70" t="n"/>
      <c r="V377" s="70" t="n"/>
      <c r="W377" s="70" t="n"/>
      <c r="X377" s="70" t="n"/>
      <c r="Y377" s="70" t="n"/>
      <c r="Z377" s="70" t="n"/>
      <c r="AA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70" t="n"/>
      <c r="H378" s="70" t="n"/>
      <c r="I378" s="120" t="n"/>
      <c r="J378" s="121" t="n"/>
      <c r="K378" s="122" t="n"/>
      <c r="L378" s="70" t="n"/>
      <c r="M378" s="70" t="n"/>
      <c r="N378" s="70" t="n"/>
      <c r="O378" s="70" t="n"/>
      <c r="P378" s="70" t="n"/>
      <c r="Q378" s="70" t="n"/>
      <c r="R378" s="123" t="n"/>
      <c r="S378" s="122" t="n"/>
      <c r="T378" s="70" t="n"/>
      <c r="U378" s="70" t="n"/>
      <c r="V378" s="70" t="n"/>
      <c r="W378" s="70" t="n"/>
      <c r="X378" s="70" t="n"/>
      <c r="Y378" s="70" t="n"/>
      <c r="Z378" s="70" t="n"/>
      <c r="AA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70" t="n"/>
      <c r="H379" s="70" t="n"/>
      <c r="I379" s="120" t="n"/>
      <c r="J379" s="121" t="n"/>
      <c r="K379" s="122" t="n"/>
      <c r="L379" s="70" t="n"/>
      <c r="M379" s="70" t="n"/>
      <c r="N379" s="70" t="n"/>
      <c r="O379" s="70" t="n"/>
      <c r="P379" s="70" t="n"/>
      <c r="Q379" s="70" t="n"/>
      <c r="R379" s="123" t="n"/>
      <c r="S379" s="122" t="n"/>
      <c r="T379" s="70" t="n"/>
      <c r="U379" s="70" t="n"/>
      <c r="V379" s="70" t="n"/>
      <c r="W379" s="70" t="n"/>
      <c r="X379" s="70" t="n"/>
      <c r="Y379" s="70" t="n"/>
      <c r="Z379" s="70" t="n"/>
      <c r="AA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70" t="n"/>
      <c r="H380" s="70" t="n"/>
      <c r="I380" s="120" t="n"/>
      <c r="J380" s="121" t="n"/>
      <c r="K380" s="122" t="n"/>
      <c r="L380" s="70" t="n"/>
      <c r="M380" s="70" t="n"/>
      <c r="N380" s="70" t="n"/>
      <c r="O380" s="70" t="n"/>
      <c r="P380" s="70" t="n"/>
      <c r="Q380" s="70" t="n"/>
      <c r="R380" s="123" t="n"/>
      <c r="S380" s="122" t="n"/>
      <c r="T380" s="70" t="n"/>
      <c r="U380" s="70" t="n"/>
      <c r="V380" s="70" t="n"/>
      <c r="W380" s="70" t="n"/>
      <c r="X380" s="70" t="n"/>
      <c r="Y380" s="70" t="n"/>
      <c r="Z380" s="70" t="n"/>
      <c r="AA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70" t="n"/>
      <c r="H381" s="70" t="n"/>
      <c r="I381" s="120" t="n"/>
      <c r="J381" s="121" t="n"/>
      <c r="K381" s="122" t="n"/>
      <c r="L381" s="70" t="n"/>
      <c r="M381" s="70" t="n"/>
      <c r="N381" s="70" t="n"/>
      <c r="O381" s="70" t="n"/>
      <c r="P381" s="70" t="n"/>
      <c r="Q381" s="70" t="n"/>
      <c r="R381" s="123" t="n"/>
      <c r="S381" s="122" t="n"/>
      <c r="T381" s="70" t="n"/>
      <c r="U381" s="70" t="n"/>
      <c r="V381" s="70" t="n"/>
      <c r="W381" s="70" t="n"/>
      <c r="X381" s="70" t="n"/>
      <c r="Y381" s="70" t="n"/>
      <c r="Z381" s="70" t="n"/>
      <c r="AA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70" t="n"/>
      <c r="H382" s="70" t="n"/>
      <c r="I382" s="120" t="n"/>
      <c r="J382" s="121" t="n"/>
      <c r="K382" s="122" t="n"/>
      <c r="L382" s="70" t="n"/>
      <c r="M382" s="70" t="n"/>
      <c r="N382" s="70" t="n"/>
      <c r="O382" s="70" t="n"/>
      <c r="P382" s="70" t="n"/>
      <c r="Q382" s="70" t="n"/>
      <c r="R382" s="123" t="n"/>
      <c r="S382" s="122" t="n"/>
      <c r="T382" s="70" t="n"/>
      <c r="U382" s="70" t="n"/>
      <c r="V382" s="70" t="n"/>
      <c r="W382" s="70" t="n"/>
      <c r="X382" s="70" t="n"/>
      <c r="Y382" s="70" t="n"/>
      <c r="Z382" s="70" t="n"/>
      <c r="AA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70" t="n"/>
      <c r="H383" s="70" t="n"/>
      <c r="I383" s="120" t="n"/>
      <c r="J383" s="121" t="n"/>
      <c r="K383" s="122" t="n"/>
      <c r="L383" s="70" t="n"/>
      <c r="M383" s="70" t="n"/>
      <c r="N383" s="70" t="n"/>
      <c r="O383" s="70" t="n"/>
      <c r="P383" s="70" t="n"/>
      <c r="Q383" s="70" t="n"/>
      <c r="R383" s="123" t="n"/>
      <c r="S383" s="122" t="n"/>
      <c r="T383" s="70" t="n"/>
      <c r="U383" s="70" t="n"/>
      <c r="V383" s="70" t="n"/>
      <c r="W383" s="70" t="n"/>
      <c r="X383" s="70" t="n"/>
      <c r="Y383" s="70" t="n"/>
      <c r="Z383" s="70" t="n"/>
      <c r="AA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70" t="n"/>
      <c r="H384" s="70" t="n"/>
      <c r="I384" s="120" t="n"/>
      <c r="J384" s="121" t="n"/>
      <c r="K384" s="122" t="n"/>
      <c r="L384" s="70" t="n"/>
      <c r="M384" s="70" t="n"/>
      <c r="N384" s="70" t="n"/>
      <c r="O384" s="70" t="n"/>
      <c r="P384" s="70" t="n"/>
      <c r="Q384" s="70" t="n"/>
      <c r="R384" s="123" t="n"/>
      <c r="S384" s="122" t="n"/>
      <c r="T384" s="70" t="n"/>
      <c r="U384" s="70" t="n"/>
      <c r="V384" s="70" t="n"/>
      <c r="W384" s="70" t="n"/>
      <c r="X384" s="70" t="n"/>
      <c r="Y384" s="70" t="n"/>
      <c r="Z384" s="70" t="n"/>
      <c r="AA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70" t="n"/>
      <c r="H385" s="70" t="n"/>
      <c r="I385" s="120" t="n"/>
      <c r="J385" s="121" t="n"/>
      <c r="K385" s="122" t="n"/>
      <c r="L385" s="70" t="n"/>
      <c r="M385" s="70" t="n"/>
      <c r="N385" s="70" t="n"/>
      <c r="O385" s="70" t="n"/>
      <c r="P385" s="70" t="n"/>
      <c r="Q385" s="70" t="n"/>
      <c r="R385" s="123" t="n"/>
      <c r="S385" s="122" t="n"/>
      <c r="T385" s="70" t="n"/>
      <c r="U385" s="70" t="n"/>
      <c r="V385" s="70" t="n"/>
      <c r="W385" s="70" t="n"/>
      <c r="X385" s="70" t="n"/>
      <c r="Y385" s="70" t="n"/>
      <c r="Z385" s="70" t="n"/>
      <c r="AA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70" t="n"/>
      <c r="H386" s="70" t="n"/>
      <c r="I386" s="120" t="n"/>
      <c r="J386" s="121" t="n"/>
      <c r="K386" s="122" t="n"/>
      <c r="L386" s="70" t="n"/>
      <c r="M386" s="70" t="n"/>
      <c r="N386" s="70" t="n"/>
      <c r="O386" s="70" t="n"/>
      <c r="P386" s="70" t="n"/>
      <c r="Q386" s="70" t="n"/>
      <c r="R386" s="123" t="n"/>
      <c r="S386" s="122" t="n"/>
      <c r="T386" s="70" t="n"/>
      <c r="U386" s="70" t="n"/>
      <c r="V386" s="70" t="n"/>
      <c r="W386" s="70" t="n"/>
      <c r="X386" s="70" t="n"/>
      <c r="Y386" s="70" t="n"/>
      <c r="Z386" s="70" t="n"/>
      <c r="AA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70" t="n"/>
      <c r="H387" s="70" t="n"/>
      <c r="I387" s="120" t="n"/>
      <c r="J387" s="121" t="n"/>
      <c r="K387" s="122" t="n"/>
      <c r="L387" s="70" t="n"/>
      <c r="M387" s="70" t="n"/>
      <c r="N387" s="70" t="n"/>
      <c r="O387" s="70" t="n"/>
      <c r="P387" s="70" t="n"/>
      <c r="Q387" s="70" t="n"/>
      <c r="R387" s="123" t="n"/>
      <c r="S387" s="122" t="n"/>
      <c r="T387" s="70" t="n"/>
      <c r="U387" s="70" t="n"/>
      <c r="V387" s="70" t="n"/>
      <c r="W387" s="70" t="n"/>
      <c r="X387" s="70" t="n"/>
      <c r="Y387" s="70" t="n"/>
      <c r="Z387" s="70" t="n"/>
      <c r="AA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70" t="n"/>
      <c r="H388" s="70" t="n"/>
      <c r="I388" s="120" t="n"/>
      <c r="J388" s="121" t="n"/>
      <c r="K388" s="122" t="n"/>
      <c r="L388" s="70" t="n"/>
      <c r="M388" s="70" t="n"/>
      <c r="N388" s="70" t="n"/>
      <c r="O388" s="70" t="n"/>
      <c r="P388" s="70" t="n"/>
      <c r="Q388" s="70" t="n"/>
      <c r="R388" s="123" t="n"/>
      <c r="S388" s="122" t="n"/>
      <c r="T388" s="70" t="n"/>
      <c r="U388" s="70" t="n"/>
      <c r="V388" s="70" t="n"/>
      <c r="W388" s="70" t="n"/>
      <c r="X388" s="70" t="n"/>
      <c r="Y388" s="70" t="n"/>
      <c r="Z388" s="70" t="n"/>
      <c r="AA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70" t="n"/>
      <c r="H389" s="70" t="n"/>
      <c r="I389" s="120" t="n"/>
      <c r="J389" s="121" t="n"/>
      <c r="K389" s="122" t="n"/>
      <c r="L389" s="70" t="n"/>
      <c r="M389" s="70" t="n"/>
      <c r="N389" s="70" t="n"/>
      <c r="O389" s="70" t="n"/>
      <c r="P389" s="70" t="n"/>
      <c r="Q389" s="70" t="n"/>
      <c r="R389" s="123" t="n"/>
      <c r="S389" s="122" t="n"/>
      <c r="T389" s="70" t="n"/>
      <c r="U389" s="70" t="n"/>
      <c r="V389" s="70" t="n"/>
      <c r="W389" s="70" t="n"/>
      <c r="X389" s="70" t="n"/>
      <c r="Y389" s="70" t="n"/>
      <c r="Z389" s="70" t="n"/>
      <c r="AA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70" t="n"/>
      <c r="H390" s="70" t="n"/>
      <c r="I390" s="120" t="n"/>
      <c r="J390" s="121" t="n"/>
      <c r="K390" s="122" t="n"/>
      <c r="L390" s="70" t="n"/>
      <c r="M390" s="70" t="n"/>
      <c r="N390" s="70" t="n"/>
      <c r="O390" s="70" t="n"/>
      <c r="P390" s="70" t="n"/>
      <c r="Q390" s="70" t="n"/>
      <c r="R390" s="123" t="n"/>
      <c r="S390" s="122" t="n"/>
      <c r="T390" s="70" t="n"/>
      <c r="U390" s="70" t="n"/>
      <c r="V390" s="70" t="n"/>
      <c r="W390" s="70" t="n"/>
      <c r="X390" s="70" t="n"/>
      <c r="Y390" s="70" t="n"/>
      <c r="Z390" s="70" t="n"/>
      <c r="AA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70" t="n"/>
      <c r="H391" s="70" t="n"/>
      <c r="I391" s="120" t="n"/>
      <c r="J391" s="121" t="n"/>
      <c r="K391" s="122" t="n"/>
      <c r="L391" s="70" t="n"/>
      <c r="M391" s="70" t="n"/>
      <c r="N391" s="70" t="n"/>
      <c r="O391" s="70" t="n"/>
      <c r="P391" s="70" t="n"/>
      <c r="Q391" s="70" t="n"/>
      <c r="R391" s="123" t="n"/>
      <c r="S391" s="122" t="n"/>
      <c r="T391" s="70" t="n"/>
      <c r="U391" s="70" t="n"/>
      <c r="V391" s="70" t="n"/>
      <c r="W391" s="70" t="n"/>
      <c r="X391" s="70" t="n"/>
      <c r="Y391" s="70" t="n"/>
      <c r="Z391" s="70" t="n"/>
      <c r="AA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70" t="n"/>
      <c r="H392" s="70" t="n"/>
      <c r="I392" s="120" t="n"/>
      <c r="J392" s="121" t="n"/>
      <c r="K392" s="122" t="n"/>
      <c r="L392" s="70" t="n"/>
      <c r="M392" s="70" t="n"/>
      <c r="N392" s="70" t="n"/>
      <c r="O392" s="70" t="n"/>
      <c r="P392" s="70" t="n"/>
      <c r="Q392" s="70" t="n"/>
      <c r="R392" s="123" t="n"/>
      <c r="S392" s="122" t="n"/>
      <c r="T392" s="70" t="n"/>
      <c r="U392" s="70" t="n"/>
      <c r="V392" s="70" t="n"/>
      <c r="W392" s="70" t="n"/>
      <c r="X392" s="70" t="n"/>
      <c r="Y392" s="70" t="n"/>
      <c r="Z392" s="70" t="n"/>
      <c r="AA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70" t="n"/>
      <c r="H393" s="70" t="n"/>
      <c r="I393" s="120" t="n"/>
      <c r="J393" s="121" t="n"/>
      <c r="K393" s="122" t="n"/>
      <c r="L393" s="70" t="n"/>
      <c r="M393" s="70" t="n"/>
      <c r="N393" s="70" t="n"/>
      <c r="O393" s="70" t="n"/>
      <c r="P393" s="70" t="n"/>
      <c r="Q393" s="70" t="n"/>
      <c r="R393" s="123" t="n"/>
      <c r="S393" s="122" t="n"/>
      <c r="T393" s="70" t="n"/>
      <c r="U393" s="70" t="n"/>
      <c r="V393" s="70" t="n"/>
      <c r="W393" s="70" t="n"/>
      <c r="X393" s="70" t="n"/>
      <c r="Y393" s="70" t="n"/>
      <c r="Z393" s="70" t="n"/>
      <c r="AA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70" t="n"/>
      <c r="H394" s="70" t="n"/>
      <c r="I394" s="120" t="n"/>
      <c r="J394" s="121" t="n"/>
      <c r="K394" s="122" t="n"/>
      <c r="L394" s="70" t="n"/>
      <c r="M394" s="70" t="n"/>
      <c r="N394" s="70" t="n"/>
      <c r="O394" s="70" t="n"/>
      <c r="P394" s="70" t="n"/>
      <c r="Q394" s="70" t="n"/>
      <c r="R394" s="123" t="n"/>
      <c r="S394" s="122" t="n"/>
      <c r="T394" s="70" t="n"/>
      <c r="U394" s="70" t="n"/>
      <c r="V394" s="70" t="n"/>
      <c r="W394" s="70" t="n"/>
      <c r="X394" s="70" t="n"/>
      <c r="Y394" s="70" t="n"/>
      <c r="Z394" s="70" t="n"/>
      <c r="AA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70" t="n"/>
      <c r="H395" s="70" t="n"/>
      <c r="I395" s="120" t="n"/>
      <c r="J395" s="121" t="n"/>
      <c r="K395" s="122" t="n"/>
      <c r="L395" s="70" t="n"/>
      <c r="M395" s="70" t="n"/>
      <c r="N395" s="70" t="n"/>
      <c r="O395" s="70" t="n"/>
      <c r="P395" s="70" t="n"/>
      <c r="Q395" s="70" t="n"/>
      <c r="R395" s="123" t="n"/>
      <c r="S395" s="122" t="n"/>
      <c r="T395" s="70" t="n"/>
      <c r="U395" s="70" t="n"/>
      <c r="V395" s="70" t="n"/>
      <c r="W395" s="70" t="n"/>
      <c r="X395" s="70" t="n"/>
      <c r="Y395" s="70" t="n"/>
      <c r="Z395" s="70" t="n"/>
      <c r="AA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70" t="n"/>
      <c r="H396" s="70" t="n"/>
      <c r="I396" s="120" t="n"/>
      <c r="J396" s="121" t="n"/>
      <c r="K396" s="122" t="n"/>
      <c r="L396" s="70" t="n"/>
      <c r="M396" s="70" t="n"/>
      <c r="N396" s="70" t="n"/>
      <c r="O396" s="70" t="n"/>
      <c r="P396" s="70" t="n"/>
      <c r="Q396" s="70" t="n"/>
      <c r="R396" s="123" t="n"/>
      <c r="S396" s="122" t="n"/>
      <c r="T396" s="70" t="n"/>
      <c r="U396" s="70" t="n"/>
      <c r="V396" s="70" t="n"/>
      <c r="W396" s="70" t="n"/>
      <c r="X396" s="70" t="n"/>
      <c r="Y396" s="70" t="n"/>
      <c r="Z396" s="70" t="n"/>
      <c r="AA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70" t="n"/>
      <c r="H397" s="70" t="n"/>
      <c r="I397" s="120" t="n"/>
      <c r="J397" s="121" t="n"/>
      <c r="K397" s="122" t="n"/>
      <c r="L397" s="70" t="n"/>
      <c r="M397" s="70" t="n"/>
      <c r="N397" s="70" t="n"/>
      <c r="O397" s="70" t="n"/>
      <c r="P397" s="70" t="n"/>
      <c r="Q397" s="70" t="n"/>
      <c r="R397" s="123" t="n"/>
      <c r="S397" s="122" t="n"/>
      <c r="T397" s="70" t="n"/>
      <c r="U397" s="70" t="n"/>
      <c r="V397" s="70" t="n"/>
      <c r="W397" s="70" t="n"/>
      <c r="X397" s="70" t="n"/>
      <c r="Y397" s="70" t="n"/>
      <c r="Z397" s="70" t="n"/>
      <c r="AA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70" t="n"/>
      <c r="H398" s="70" t="n"/>
      <c r="I398" s="120" t="n"/>
      <c r="J398" s="121" t="n"/>
      <c r="K398" s="122" t="n"/>
      <c r="L398" s="70" t="n"/>
      <c r="M398" s="70" t="n"/>
      <c r="N398" s="70" t="n"/>
      <c r="O398" s="70" t="n"/>
      <c r="P398" s="70" t="n"/>
      <c r="Q398" s="70" t="n"/>
      <c r="R398" s="123" t="n"/>
      <c r="S398" s="122" t="n"/>
      <c r="T398" s="70" t="n"/>
      <c r="U398" s="70" t="n"/>
      <c r="V398" s="70" t="n"/>
      <c r="W398" s="70" t="n"/>
      <c r="X398" s="70" t="n"/>
      <c r="Y398" s="70" t="n"/>
      <c r="Z398" s="70" t="n"/>
      <c r="AA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70" t="n"/>
      <c r="H399" s="70" t="n"/>
      <c r="I399" s="120" t="n"/>
      <c r="J399" s="121" t="n"/>
      <c r="K399" s="122" t="n"/>
      <c r="L399" s="70" t="n"/>
      <c r="M399" s="70" t="n"/>
      <c r="N399" s="70" t="n"/>
      <c r="O399" s="70" t="n"/>
      <c r="P399" s="70" t="n"/>
      <c r="Q399" s="70" t="n"/>
      <c r="R399" s="123" t="n"/>
      <c r="S399" s="122" t="n"/>
      <c r="T399" s="70" t="n"/>
      <c r="U399" s="70" t="n"/>
      <c r="V399" s="70" t="n"/>
      <c r="W399" s="70" t="n"/>
      <c r="X399" s="70" t="n"/>
      <c r="Y399" s="70" t="n"/>
      <c r="Z399" s="70" t="n"/>
      <c r="AA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70" t="n"/>
      <c r="H400" s="70" t="n"/>
      <c r="I400" s="120" t="n"/>
      <c r="J400" s="121" t="n"/>
      <c r="K400" s="122" t="n"/>
      <c r="L400" s="70" t="n"/>
      <c r="M400" s="70" t="n"/>
      <c r="N400" s="70" t="n"/>
      <c r="O400" s="70" t="n"/>
      <c r="P400" s="70" t="n"/>
      <c r="Q400" s="70" t="n"/>
      <c r="R400" s="123" t="n"/>
      <c r="S400" s="122" t="n"/>
      <c r="T400" s="70" t="n"/>
      <c r="U400" s="70" t="n"/>
      <c r="V400" s="70" t="n"/>
      <c r="W400" s="70" t="n"/>
      <c r="X400" s="70" t="n"/>
      <c r="Y400" s="70" t="n"/>
      <c r="Z400" s="70" t="n"/>
      <c r="AA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70" t="n"/>
      <c r="H401" s="70" t="n"/>
      <c r="I401" s="120" t="n"/>
      <c r="J401" s="121" t="n"/>
      <c r="K401" s="122" t="n"/>
      <c r="L401" s="70" t="n"/>
      <c r="M401" s="70" t="n"/>
      <c r="N401" s="70" t="n"/>
      <c r="O401" s="70" t="n"/>
      <c r="P401" s="70" t="n"/>
      <c r="Q401" s="70" t="n"/>
      <c r="R401" s="123" t="n"/>
      <c r="S401" s="122" t="n"/>
      <c r="T401" s="70" t="n"/>
      <c r="U401" s="70" t="n"/>
      <c r="V401" s="70" t="n"/>
      <c r="W401" s="70" t="n"/>
      <c r="X401" s="70" t="n"/>
      <c r="Y401" s="70" t="n"/>
      <c r="Z401" s="70" t="n"/>
      <c r="AA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70" t="n"/>
      <c r="H402" s="70" t="n"/>
      <c r="I402" s="120" t="n"/>
      <c r="J402" s="121" t="n"/>
      <c r="K402" s="122" t="n"/>
      <c r="L402" s="70" t="n"/>
      <c r="M402" s="70" t="n"/>
      <c r="N402" s="70" t="n"/>
      <c r="O402" s="70" t="n"/>
      <c r="P402" s="70" t="n"/>
      <c r="Q402" s="70" t="n"/>
      <c r="R402" s="123" t="n"/>
      <c r="S402" s="122" t="n"/>
      <c r="T402" s="70" t="n"/>
      <c r="U402" s="70" t="n"/>
      <c r="V402" s="70" t="n"/>
      <c r="W402" s="70" t="n"/>
      <c r="X402" s="70" t="n"/>
      <c r="Y402" s="70" t="n"/>
      <c r="Z402" s="70" t="n"/>
      <c r="AA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70" t="n"/>
      <c r="H403" s="70" t="n"/>
      <c r="I403" s="120" t="n"/>
      <c r="J403" s="121" t="n"/>
      <c r="K403" s="122" t="n"/>
      <c r="L403" s="70" t="n"/>
      <c r="M403" s="70" t="n"/>
      <c r="N403" s="70" t="n"/>
      <c r="O403" s="70" t="n"/>
      <c r="P403" s="70" t="n"/>
      <c r="Q403" s="70" t="n"/>
      <c r="R403" s="123" t="n"/>
      <c r="S403" s="122" t="n"/>
      <c r="T403" s="70" t="n"/>
      <c r="U403" s="70" t="n"/>
      <c r="V403" s="70" t="n"/>
      <c r="W403" s="70" t="n"/>
      <c r="X403" s="70" t="n"/>
      <c r="Y403" s="70" t="n"/>
      <c r="Z403" s="70" t="n"/>
      <c r="AA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70" t="n"/>
      <c r="H404" s="70" t="n"/>
      <c r="I404" s="120" t="n"/>
      <c r="J404" s="121" t="n"/>
      <c r="K404" s="122" t="n"/>
      <c r="L404" s="70" t="n"/>
      <c r="M404" s="70" t="n"/>
      <c r="N404" s="70" t="n"/>
      <c r="O404" s="70" t="n"/>
      <c r="P404" s="70" t="n"/>
      <c r="Q404" s="70" t="n"/>
      <c r="R404" s="123" t="n"/>
      <c r="S404" s="122" t="n"/>
      <c r="T404" s="70" t="n"/>
      <c r="U404" s="70" t="n"/>
      <c r="V404" s="70" t="n"/>
      <c r="W404" s="70" t="n"/>
      <c r="X404" s="70" t="n"/>
      <c r="Y404" s="70" t="n"/>
      <c r="Z404" s="70" t="n"/>
      <c r="AA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70" t="n"/>
      <c r="H405" s="70" t="n"/>
      <c r="I405" s="120" t="n"/>
      <c r="J405" s="121" t="n"/>
      <c r="K405" s="122" t="n"/>
      <c r="L405" s="70" t="n"/>
      <c r="M405" s="70" t="n"/>
      <c r="N405" s="70" t="n"/>
      <c r="O405" s="70" t="n"/>
      <c r="P405" s="70" t="n"/>
      <c r="Q405" s="70" t="n"/>
      <c r="R405" s="123" t="n"/>
      <c r="S405" s="122" t="n"/>
      <c r="T405" s="70" t="n"/>
      <c r="U405" s="70" t="n"/>
      <c r="V405" s="70" t="n"/>
      <c r="W405" s="70" t="n"/>
      <c r="X405" s="70" t="n"/>
      <c r="Y405" s="70" t="n"/>
      <c r="Z405" s="70" t="n"/>
      <c r="AA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70" t="n"/>
      <c r="H406" s="70" t="n"/>
      <c r="I406" s="120" t="n"/>
      <c r="J406" s="121" t="n"/>
      <c r="K406" s="122" t="n"/>
      <c r="L406" s="70" t="n"/>
      <c r="M406" s="70" t="n"/>
      <c r="N406" s="70" t="n"/>
      <c r="O406" s="70" t="n"/>
      <c r="P406" s="70" t="n"/>
      <c r="Q406" s="70" t="n"/>
      <c r="R406" s="123" t="n"/>
      <c r="S406" s="122" t="n"/>
      <c r="T406" s="70" t="n"/>
      <c r="U406" s="70" t="n"/>
      <c r="V406" s="70" t="n"/>
      <c r="W406" s="70" t="n"/>
      <c r="X406" s="70" t="n"/>
      <c r="Y406" s="70" t="n"/>
      <c r="Z406" s="70" t="n"/>
      <c r="AA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70" t="n"/>
      <c r="H407" s="70" t="n"/>
      <c r="I407" s="120" t="n"/>
      <c r="J407" s="121" t="n"/>
      <c r="K407" s="122" t="n"/>
      <c r="L407" s="70" t="n"/>
      <c r="M407" s="70" t="n"/>
      <c r="N407" s="70" t="n"/>
      <c r="O407" s="70" t="n"/>
      <c r="P407" s="70" t="n"/>
      <c r="Q407" s="70" t="n"/>
      <c r="R407" s="123" t="n"/>
      <c r="S407" s="122" t="n"/>
      <c r="T407" s="70" t="n"/>
      <c r="U407" s="70" t="n"/>
      <c r="V407" s="70" t="n"/>
      <c r="W407" s="70" t="n"/>
      <c r="X407" s="70" t="n"/>
      <c r="Y407" s="70" t="n"/>
      <c r="Z407" s="70" t="n"/>
      <c r="AA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70" t="n"/>
      <c r="H408" s="70" t="n"/>
      <c r="I408" s="120" t="n"/>
      <c r="J408" s="121" t="n"/>
      <c r="K408" s="122" t="n"/>
      <c r="L408" s="70" t="n"/>
      <c r="M408" s="70" t="n"/>
      <c r="N408" s="70" t="n"/>
      <c r="O408" s="70" t="n"/>
      <c r="P408" s="70" t="n"/>
      <c r="Q408" s="70" t="n"/>
      <c r="R408" s="123" t="n"/>
      <c r="S408" s="122" t="n"/>
      <c r="T408" s="70" t="n"/>
      <c r="U408" s="70" t="n"/>
      <c r="V408" s="70" t="n"/>
      <c r="W408" s="70" t="n"/>
      <c r="X408" s="70" t="n"/>
      <c r="Y408" s="70" t="n"/>
      <c r="Z408" s="70" t="n"/>
      <c r="AA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70" t="n"/>
      <c r="H409" s="70" t="n"/>
      <c r="I409" s="120" t="n"/>
      <c r="J409" s="121" t="n"/>
      <c r="K409" s="122" t="n"/>
      <c r="L409" s="70" t="n"/>
      <c r="M409" s="70" t="n"/>
      <c r="N409" s="70" t="n"/>
      <c r="O409" s="70" t="n"/>
      <c r="P409" s="70" t="n"/>
      <c r="Q409" s="70" t="n"/>
      <c r="R409" s="123" t="n"/>
      <c r="S409" s="122" t="n"/>
      <c r="T409" s="70" t="n"/>
      <c r="U409" s="70" t="n"/>
      <c r="V409" s="70" t="n"/>
      <c r="W409" s="70" t="n"/>
      <c r="X409" s="70" t="n"/>
      <c r="Y409" s="70" t="n"/>
      <c r="Z409" s="70" t="n"/>
      <c r="AA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70" t="n"/>
      <c r="H410" s="70" t="n"/>
      <c r="I410" s="120" t="n"/>
      <c r="J410" s="121" t="n"/>
      <c r="K410" s="122" t="n"/>
      <c r="L410" s="70" t="n"/>
      <c r="M410" s="70" t="n"/>
      <c r="N410" s="70" t="n"/>
      <c r="O410" s="70" t="n"/>
      <c r="P410" s="70" t="n"/>
      <c r="Q410" s="70" t="n"/>
      <c r="R410" s="123" t="n"/>
      <c r="S410" s="122" t="n"/>
      <c r="T410" s="70" t="n"/>
      <c r="U410" s="70" t="n"/>
      <c r="V410" s="70" t="n"/>
      <c r="W410" s="70" t="n"/>
      <c r="X410" s="70" t="n"/>
      <c r="Y410" s="70" t="n"/>
      <c r="Z410" s="70" t="n"/>
      <c r="AA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70" t="n"/>
      <c r="H411" s="70" t="n"/>
      <c r="I411" s="120" t="n"/>
      <c r="J411" s="121" t="n"/>
      <c r="K411" s="122" t="n"/>
      <c r="L411" s="70" t="n"/>
      <c r="M411" s="70" t="n"/>
      <c r="N411" s="70" t="n"/>
      <c r="O411" s="70" t="n"/>
      <c r="P411" s="70" t="n"/>
      <c r="Q411" s="70" t="n"/>
      <c r="R411" s="123" t="n"/>
      <c r="S411" s="122" t="n"/>
      <c r="T411" s="70" t="n"/>
      <c r="U411" s="70" t="n"/>
      <c r="V411" s="70" t="n"/>
      <c r="W411" s="70" t="n"/>
      <c r="X411" s="70" t="n"/>
      <c r="Y411" s="70" t="n"/>
      <c r="Z411" s="70" t="n"/>
      <c r="AA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70" t="n"/>
      <c r="H412" s="70" t="n"/>
      <c r="I412" s="120" t="n"/>
      <c r="J412" s="121" t="n"/>
      <c r="K412" s="122" t="n"/>
      <c r="L412" s="70" t="n"/>
      <c r="M412" s="70" t="n"/>
      <c r="N412" s="70" t="n"/>
      <c r="O412" s="70" t="n"/>
      <c r="P412" s="70" t="n"/>
      <c r="Q412" s="70" t="n"/>
      <c r="R412" s="123" t="n"/>
      <c r="S412" s="122" t="n"/>
      <c r="T412" s="70" t="n"/>
      <c r="U412" s="70" t="n"/>
      <c r="V412" s="70" t="n"/>
      <c r="W412" s="70" t="n"/>
      <c r="X412" s="70" t="n"/>
      <c r="Y412" s="70" t="n"/>
      <c r="Z412" s="70" t="n"/>
      <c r="AA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70" t="n"/>
      <c r="H413" s="70" t="n"/>
      <c r="I413" s="120" t="n"/>
      <c r="J413" s="121" t="n"/>
      <c r="K413" s="122" t="n"/>
      <c r="L413" s="70" t="n"/>
      <c r="M413" s="70" t="n"/>
      <c r="N413" s="70" t="n"/>
      <c r="O413" s="70" t="n"/>
      <c r="P413" s="70" t="n"/>
      <c r="Q413" s="70" t="n"/>
      <c r="R413" s="123" t="n"/>
      <c r="S413" s="122" t="n"/>
      <c r="T413" s="70" t="n"/>
      <c r="U413" s="70" t="n"/>
      <c r="V413" s="70" t="n"/>
      <c r="W413" s="70" t="n"/>
      <c r="X413" s="70" t="n"/>
      <c r="Y413" s="70" t="n"/>
      <c r="Z413" s="70" t="n"/>
      <c r="AA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70" t="n"/>
      <c r="H414" s="70" t="n"/>
      <c r="I414" s="120" t="n"/>
      <c r="J414" s="121" t="n"/>
      <c r="K414" s="122" t="n"/>
      <c r="L414" s="70" t="n"/>
      <c r="M414" s="70" t="n"/>
      <c r="N414" s="70" t="n"/>
      <c r="O414" s="70" t="n"/>
      <c r="P414" s="70" t="n"/>
      <c r="Q414" s="70" t="n"/>
      <c r="R414" s="123" t="n"/>
      <c r="S414" s="122" t="n"/>
      <c r="T414" s="70" t="n"/>
      <c r="U414" s="70" t="n"/>
      <c r="V414" s="70" t="n"/>
      <c r="W414" s="70" t="n"/>
      <c r="X414" s="70" t="n"/>
      <c r="Y414" s="70" t="n"/>
      <c r="Z414" s="70" t="n"/>
      <c r="AA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70" t="n"/>
      <c r="H415" s="70" t="n"/>
      <c r="I415" s="120" t="n"/>
      <c r="J415" s="121" t="n"/>
      <c r="K415" s="122" t="n"/>
      <c r="L415" s="70" t="n"/>
      <c r="M415" s="70" t="n"/>
      <c r="N415" s="70" t="n"/>
      <c r="O415" s="70" t="n"/>
      <c r="P415" s="70" t="n"/>
      <c r="Q415" s="70" t="n"/>
      <c r="R415" s="123" t="n"/>
      <c r="S415" s="122" t="n"/>
      <c r="T415" s="70" t="n"/>
      <c r="U415" s="70" t="n"/>
      <c r="V415" s="70" t="n"/>
      <c r="W415" s="70" t="n"/>
      <c r="X415" s="70" t="n"/>
      <c r="Y415" s="70" t="n"/>
      <c r="Z415" s="70" t="n"/>
      <c r="AA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70" t="n"/>
      <c r="H416" s="70" t="n"/>
      <c r="I416" s="120" t="n"/>
      <c r="J416" s="121" t="n"/>
      <c r="K416" s="122" t="n"/>
      <c r="L416" s="70" t="n"/>
      <c r="M416" s="70" t="n"/>
      <c r="N416" s="70" t="n"/>
      <c r="O416" s="70" t="n"/>
      <c r="P416" s="70" t="n"/>
      <c r="Q416" s="70" t="n"/>
      <c r="R416" s="123" t="n"/>
      <c r="S416" s="122" t="n"/>
      <c r="T416" s="70" t="n"/>
      <c r="U416" s="70" t="n"/>
      <c r="V416" s="70" t="n"/>
      <c r="W416" s="70" t="n"/>
      <c r="X416" s="70" t="n"/>
      <c r="Y416" s="70" t="n"/>
      <c r="Z416" s="70" t="n"/>
      <c r="AA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70" t="n"/>
      <c r="H417" s="70" t="n"/>
      <c r="I417" s="120" t="n"/>
      <c r="J417" s="121" t="n"/>
      <c r="K417" s="122" t="n"/>
      <c r="L417" s="70" t="n"/>
      <c r="M417" s="70" t="n"/>
      <c r="N417" s="70" t="n"/>
      <c r="O417" s="70" t="n"/>
      <c r="P417" s="70" t="n"/>
      <c r="Q417" s="70" t="n"/>
      <c r="R417" s="123" t="n"/>
      <c r="S417" s="122" t="n"/>
      <c r="T417" s="70" t="n"/>
      <c r="U417" s="70" t="n"/>
      <c r="V417" s="70" t="n"/>
      <c r="W417" s="70" t="n"/>
      <c r="X417" s="70" t="n"/>
      <c r="Y417" s="70" t="n"/>
      <c r="Z417" s="70" t="n"/>
      <c r="AA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70" t="n"/>
      <c r="H418" s="70" t="n"/>
      <c r="I418" s="120" t="n"/>
      <c r="J418" s="121" t="n"/>
      <c r="K418" s="122" t="n"/>
      <c r="L418" s="70" t="n"/>
      <c r="M418" s="70" t="n"/>
      <c r="N418" s="70" t="n"/>
      <c r="O418" s="70" t="n"/>
      <c r="P418" s="70" t="n"/>
      <c r="Q418" s="70" t="n"/>
      <c r="R418" s="123" t="n"/>
      <c r="S418" s="122" t="n"/>
      <c r="T418" s="70" t="n"/>
      <c r="U418" s="70" t="n"/>
      <c r="V418" s="70" t="n"/>
      <c r="W418" s="70" t="n"/>
      <c r="X418" s="70" t="n"/>
      <c r="Y418" s="70" t="n"/>
      <c r="Z418" s="70" t="n"/>
      <c r="AA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70" t="n"/>
      <c r="H419" s="70" t="n"/>
      <c r="I419" s="120" t="n"/>
      <c r="J419" s="121" t="n"/>
      <c r="K419" s="122" t="n"/>
      <c r="L419" s="70" t="n"/>
      <c r="M419" s="70" t="n"/>
      <c r="N419" s="70" t="n"/>
      <c r="O419" s="70" t="n"/>
      <c r="P419" s="70" t="n"/>
      <c r="Q419" s="70" t="n"/>
      <c r="R419" s="123" t="n"/>
      <c r="S419" s="122" t="n"/>
      <c r="T419" s="70" t="n"/>
      <c r="U419" s="70" t="n"/>
      <c r="V419" s="70" t="n"/>
      <c r="W419" s="70" t="n"/>
      <c r="X419" s="70" t="n"/>
      <c r="Y419" s="70" t="n"/>
      <c r="Z419" s="70" t="n"/>
      <c r="AA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70" t="n"/>
      <c r="H420" s="70" t="n"/>
      <c r="I420" s="120" t="n"/>
      <c r="J420" s="121" t="n"/>
      <c r="K420" s="122" t="n"/>
      <c r="L420" s="70" t="n"/>
      <c r="M420" s="70" t="n"/>
      <c r="N420" s="70" t="n"/>
      <c r="O420" s="70" t="n"/>
      <c r="P420" s="70" t="n"/>
      <c r="Q420" s="70" t="n"/>
      <c r="R420" s="123" t="n"/>
      <c r="S420" s="122" t="n"/>
      <c r="T420" s="70" t="n"/>
      <c r="U420" s="70" t="n"/>
      <c r="V420" s="70" t="n"/>
      <c r="W420" s="70" t="n"/>
      <c r="X420" s="70" t="n"/>
      <c r="Y420" s="70" t="n"/>
      <c r="Z420" s="70" t="n"/>
      <c r="AA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70" t="n"/>
      <c r="H421" s="70" t="n"/>
      <c r="I421" s="120" t="n"/>
      <c r="J421" s="121" t="n"/>
      <c r="K421" s="122" t="n"/>
      <c r="L421" s="70" t="n"/>
      <c r="M421" s="70" t="n"/>
      <c r="N421" s="70" t="n"/>
      <c r="O421" s="70" t="n"/>
      <c r="P421" s="70" t="n"/>
      <c r="Q421" s="70" t="n"/>
      <c r="R421" s="123" t="n"/>
      <c r="S421" s="122" t="n"/>
      <c r="T421" s="70" t="n"/>
      <c r="U421" s="70" t="n"/>
      <c r="V421" s="70" t="n"/>
      <c r="W421" s="70" t="n"/>
      <c r="X421" s="70" t="n"/>
      <c r="Y421" s="70" t="n"/>
      <c r="Z421" s="70" t="n"/>
      <c r="AA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70" t="n"/>
      <c r="H422" s="70" t="n"/>
      <c r="I422" s="120" t="n"/>
      <c r="J422" s="121" t="n"/>
      <c r="K422" s="122" t="n"/>
      <c r="L422" s="70" t="n"/>
      <c r="M422" s="70" t="n"/>
      <c r="N422" s="70" t="n"/>
      <c r="O422" s="70" t="n"/>
      <c r="P422" s="70" t="n"/>
      <c r="Q422" s="70" t="n"/>
      <c r="R422" s="123" t="n"/>
      <c r="S422" s="122" t="n"/>
      <c r="T422" s="70" t="n"/>
      <c r="U422" s="70" t="n"/>
      <c r="V422" s="70" t="n"/>
      <c r="W422" s="70" t="n"/>
      <c r="X422" s="70" t="n"/>
      <c r="Y422" s="70" t="n"/>
      <c r="Z422" s="70" t="n"/>
      <c r="AA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70" t="n"/>
      <c r="H423" s="70" t="n"/>
      <c r="I423" s="120" t="n"/>
      <c r="J423" s="121" t="n"/>
      <c r="K423" s="122" t="n"/>
      <c r="L423" s="70" t="n"/>
      <c r="M423" s="70" t="n"/>
      <c r="N423" s="70" t="n"/>
      <c r="O423" s="70" t="n"/>
      <c r="P423" s="70" t="n"/>
      <c r="Q423" s="70" t="n"/>
      <c r="R423" s="123" t="n"/>
      <c r="S423" s="122" t="n"/>
      <c r="T423" s="70" t="n"/>
      <c r="U423" s="70" t="n"/>
      <c r="V423" s="70" t="n"/>
      <c r="W423" s="70" t="n"/>
      <c r="X423" s="70" t="n"/>
      <c r="Y423" s="70" t="n"/>
      <c r="Z423" s="70" t="n"/>
      <c r="AA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70" t="n"/>
      <c r="H424" s="70" t="n"/>
      <c r="I424" s="120" t="n"/>
      <c r="J424" s="121" t="n"/>
      <c r="K424" s="122" t="n"/>
      <c r="L424" s="70" t="n"/>
      <c r="M424" s="70" t="n"/>
      <c r="N424" s="70" t="n"/>
      <c r="O424" s="70" t="n"/>
      <c r="P424" s="70" t="n"/>
      <c r="Q424" s="70" t="n"/>
      <c r="R424" s="123" t="n"/>
      <c r="S424" s="122" t="n"/>
      <c r="T424" s="70" t="n"/>
      <c r="U424" s="70" t="n"/>
      <c r="V424" s="70" t="n"/>
      <c r="W424" s="70" t="n"/>
      <c r="X424" s="70" t="n"/>
      <c r="Y424" s="70" t="n"/>
      <c r="Z424" s="70" t="n"/>
      <c r="AA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70" t="n"/>
      <c r="H425" s="70" t="n"/>
      <c r="I425" s="120" t="n"/>
      <c r="J425" s="121" t="n"/>
      <c r="K425" s="122" t="n"/>
      <c r="L425" s="70" t="n"/>
      <c r="M425" s="70" t="n"/>
      <c r="N425" s="70" t="n"/>
      <c r="O425" s="70" t="n"/>
      <c r="P425" s="70" t="n"/>
      <c r="Q425" s="70" t="n"/>
      <c r="R425" s="123" t="n"/>
      <c r="S425" s="122" t="n"/>
      <c r="T425" s="70" t="n"/>
      <c r="U425" s="70" t="n"/>
      <c r="V425" s="70" t="n"/>
      <c r="W425" s="70" t="n"/>
      <c r="X425" s="70" t="n"/>
      <c r="Y425" s="70" t="n"/>
      <c r="Z425" s="70" t="n"/>
      <c r="AA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70" t="n"/>
      <c r="H426" s="70" t="n"/>
      <c r="I426" s="120" t="n"/>
      <c r="J426" s="121" t="n"/>
      <c r="K426" s="122" t="n"/>
      <c r="L426" s="70" t="n"/>
      <c r="M426" s="70" t="n"/>
      <c r="N426" s="70" t="n"/>
      <c r="O426" s="70" t="n"/>
      <c r="P426" s="70" t="n"/>
      <c r="Q426" s="70" t="n"/>
      <c r="R426" s="123" t="n"/>
      <c r="S426" s="122" t="n"/>
      <c r="T426" s="70" t="n"/>
      <c r="U426" s="70" t="n"/>
      <c r="V426" s="70" t="n"/>
      <c r="W426" s="70" t="n"/>
      <c r="X426" s="70" t="n"/>
      <c r="Y426" s="70" t="n"/>
      <c r="Z426" s="70" t="n"/>
      <c r="AA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70" t="n"/>
      <c r="H427" s="70" t="n"/>
      <c r="I427" s="120" t="n"/>
      <c r="J427" s="121" t="n"/>
      <c r="K427" s="122" t="n"/>
      <c r="L427" s="70" t="n"/>
      <c r="M427" s="70" t="n"/>
      <c r="N427" s="70" t="n"/>
      <c r="O427" s="70" t="n"/>
      <c r="P427" s="70" t="n"/>
      <c r="Q427" s="70" t="n"/>
      <c r="R427" s="123" t="n"/>
      <c r="S427" s="122" t="n"/>
      <c r="T427" s="70" t="n"/>
      <c r="U427" s="70" t="n"/>
      <c r="V427" s="70" t="n"/>
      <c r="W427" s="70" t="n"/>
      <c r="X427" s="70" t="n"/>
      <c r="Y427" s="70" t="n"/>
      <c r="Z427" s="70" t="n"/>
      <c r="AA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70" t="n"/>
      <c r="H428" s="70" t="n"/>
      <c r="I428" s="120" t="n"/>
      <c r="J428" s="121" t="n"/>
      <c r="K428" s="122" t="n"/>
      <c r="L428" s="70" t="n"/>
      <c r="M428" s="70" t="n"/>
      <c r="N428" s="70" t="n"/>
      <c r="O428" s="70" t="n"/>
      <c r="P428" s="70" t="n"/>
      <c r="Q428" s="70" t="n"/>
      <c r="R428" s="123" t="n"/>
      <c r="S428" s="122" t="n"/>
      <c r="T428" s="70" t="n"/>
      <c r="U428" s="70" t="n"/>
      <c r="V428" s="70" t="n"/>
      <c r="W428" s="70" t="n"/>
      <c r="X428" s="70" t="n"/>
      <c r="Y428" s="70" t="n"/>
      <c r="Z428" s="70" t="n"/>
      <c r="AA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70" t="n"/>
      <c r="H429" s="70" t="n"/>
      <c r="I429" s="120" t="n"/>
      <c r="J429" s="121" t="n"/>
      <c r="K429" s="122" t="n"/>
      <c r="L429" s="70" t="n"/>
      <c r="M429" s="70" t="n"/>
      <c r="N429" s="70" t="n"/>
      <c r="O429" s="70" t="n"/>
      <c r="P429" s="70" t="n"/>
      <c r="Q429" s="70" t="n"/>
      <c r="R429" s="123" t="n"/>
      <c r="S429" s="122" t="n"/>
      <c r="T429" s="70" t="n"/>
      <c r="U429" s="70" t="n"/>
      <c r="V429" s="70" t="n"/>
      <c r="W429" s="70" t="n"/>
      <c r="X429" s="70" t="n"/>
      <c r="Y429" s="70" t="n"/>
      <c r="Z429" s="70" t="n"/>
      <c r="AA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70" t="n"/>
      <c r="H430" s="70" t="n"/>
      <c r="I430" s="120" t="n"/>
      <c r="J430" s="121" t="n"/>
      <c r="K430" s="122" t="n"/>
      <c r="L430" s="70" t="n"/>
      <c r="M430" s="70" t="n"/>
      <c r="N430" s="70" t="n"/>
      <c r="O430" s="70" t="n"/>
      <c r="P430" s="70" t="n"/>
      <c r="Q430" s="70" t="n"/>
      <c r="R430" s="123" t="n"/>
      <c r="S430" s="122" t="n"/>
      <c r="T430" s="70" t="n"/>
      <c r="U430" s="70" t="n"/>
      <c r="V430" s="70" t="n"/>
      <c r="W430" s="70" t="n"/>
      <c r="X430" s="70" t="n"/>
      <c r="Y430" s="70" t="n"/>
      <c r="Z430" s="70" t="n"/>
      <c r="AA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70" t="n"/>
      <c r="H431" s="70" t="n"/>
      <c r="I431" s="120" t="n"/>
      <c r="J431" s="121" t="n"/>
      <c r="K431" s="122" t="n"/>
      <c r="L431" s="70" t="n"/>
      <c r="M431" s="70" t="n"/>
      <c r="N431" s="70" t="n"/>
      <c r="O431" s="70" t="n"/>
      <c r="P431" s="70" t="n"/>
      <c r="Q431" s="70" t="n"/>
      <c r="R431" s="123" t="n"/>
      <c r="S431" s="122" t="n"/>
      <c r="T431" s="70" t="n"/>
      <c r="U431" s="70" t="n"/>
      <c r="V431" s="70" t="n"/>
      <c r="W431" s="70" t="n"/>
      <c r="X431" s="70" t="n"/>
      <c r="Y431" s="70" t="n"/>
      <c r="Z431" s="70" t="n"/>
      <c r="AA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70" t="n"/>
      <c r="H432" s="70" t="n"/>
      <c r="I432" s="120" t="n"/>
      <c r="J432" s="121" t="n"/>
      <c r="K432" s="122" t="n"/>
      <c r="L432" s="70" t="n"/>
      <c r="M432" s="70" t="n"/>
      <c r="N432" s="70" t="n"/>
      <c r="O432" s="70" t="n"/>
      <c r="P432" s="70" t="n"/>
      <c r="Q432" s="70" t="n"/>
      <c r="R432" s="123" t="n"/>
      <c r="S432" s="122" t="n"/>
      <c r="T432" s="70" t="n"/>
      <c r="U432" s="70" t="n"/>
      <c r="V432" s="70" t="n"/>
      <c r="W432" s="70" t="n"/>
      <c r="X432" s="70" t="n"/>
      <c r="Y432" s="70" t="n"/>
      <c r="Z432" s="70" t="n"/>
      <c r="AA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70" t="n"/>
      <c r="H433" s="70" t="n"/>
      <c r="I433" s="120" t="n"/>
      <c r="J433" s="121" t="n"/>
      <c r="K433" s="122" t="n"/>
      <c r="L433" s="70" t="n"/>
      <c r="M433" s="70" t="n"/>
      <c r="N433" s="70" t="n"/>
      <c r="O433" s="70" t="n"/>
      <c r="P433" s="70" t="n"/>
      <c r="Q433" s="70" t="n"/>
      <c r="R433" s="123" t="n"/>
      <c r="S433" s="122" t="n"/>
      <c r="T433" s="70" t="n"/>
      <c r="U433" s="70" t="n"/>
      <c r="V433" s="70" t="n"/>
      <c r="W433" s="70" t="n"/>
      <c r="X433" s="70" t="n"/>
      <c r="Y433" s="70" t="n"/>
      <c r="Z433" s="70" t="n"/>
      <c r="AA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70" t="n"/>
      <c r="H434" s="70" t="n"/>
      <c r="I434" s="120" t="n"/>
      <c r="J434" s="121" t="n"/>
      <c r="K434" s="122" t="n"/>
      <c r="L434" s="70" t="n"/>
      <c r="M434" s="70" t="n"/>
      <c r="N434" s="70" t="n"/>
      <c r="O434" s="70" t="n"/>
      <c r="P434" s="70" t="n"/>
      <c r="Q434" s="70" t="n"/>
      <c r="R434" s="123" t="n"/>
      <c r="S434" s="122" t="n"/>
      <c r="T434" s="70" t="n"/>
      <c r="U434" s="70" t="n"/>
      <c r="V434" s="70" t="n"/>
      <c r="W434" s="70" t="n"/>
      <c r="X434" s="70" t="n"/>
      <c r="Y434" s="70" t="n"/>
      <c r="Z434" s="70" t="n"/>
      <c r="AA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70" t="n"/>
      <c r="H435" s="70" t="n"/>
      <c r="I435" s="120" t="n"/>
      <c r="J435" s="121" t="n"/>
      <c r="K435" s="122" t="n"/>
      <c r="L435" s="70" t="n"/>
      <c r="M435" s="70" t="n"/>
      <c r="N435" s="70" t="n"/>
      <c r="O435" s="70" t="n"/>
      <c r="P435" s="70" t="n"/>
      <c r="Q435" s="70" t="n"/>
      <c r="R435" s="123" t="n"/>
      <c r="S435" s="122" t="n"/>
      <c r="T435" s="70" t="n"/>
      <c r="U435" s="70" t="n"/>
      <c r="V435" s="70" t="n"/>
      <c r="W435" s="70" t="n"/>
      <c r="X435" s="70" t="n"/>
      <c r="Y435" s="70" t="n"/>
      <c r="Z435" s="70" t="n"/>
      <c r="AA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70" t="n"/>
      <c r="H436" s="70" t="n"/>
      <c r="I436" s="120" t="n"/>
      <c r="J436" s="121" t="n"/>
      <c r="K436" s="122" t="n"/>
      <c r="L436" s="70" t="n"/>
      <c r="M436" s="70" t="n"/>
      <c r="N436" s="70" t="n"/>
      <c r="O436" s="70" t="n"/>
      <c r="P436" s="70" t="n"/>
      <c r="Q436" s="70" t="n"/>
      <c r="R436" s="123" t="n"/>
      <c r="S436" s="122" t="n"/>
      <c r="T436" s="70" t="n"/>
      <c r="U436" s="70" t="n"/>
      <c r="V436" s="70" t="n"/>
      <c r="W436" s="70" t="n"/>
      <c r="X436" s="70" t="n"/>
      <c r="Y436" s="70" t="n"/>
      <c r="Z436" s="70" t="n"/>
      <c r="AA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70" t="n"/>
      <c r="H437" s="70" t="n"/>
      <c r="I437" s="120" t="n"/>
      <c r="J437" s="121" t="n"/>
      <c r="K437" s="122" t="n"/>
      <c r="L437" s="70" t="n"/>
      <c r="M437" s="70" t="n"/>
      <c r="N437" s="70" t="n"/>
      <c r="O437" s="70" t="n"/>
      <c r="P437" s="70" t="n"/>
      <c r="Q437" s="70" t="n"/>
      <c r="R437" s="123" t="n"/>
      <c r="S437" s="122" t="n"/>
      <c r="T437" s="70" t="n"/>
      <c r="U437" s="70" t="n"/>
      <c r="V437" s="70" t="n"/>
      <c r="W437" s="70" t="n"/>
      <c r="X437" s="70" t="n"/>
      <c r="Y437" s="70" t="n"/>
      <c r="Z437" s="70" t="n"/>
      <c r="AA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70" t="n"/>
      <c r="H438" s="70" t="n"/>
      <c r="I438" s="120" t="n"/>
      <c r="J438" s="121" t="n"/>
      <c r="K438" s="122" t="n"/>
      <c r="L438" s="70" t="n"/>
      <c r="M438" s="70" t="n"/>
      <c r="N438" s="70" t="n"/>
      <c r="O438" s="70" t="n"/>
      <c r="P438" s="70" t="n"/>
      <c r="Q438" s="70" t="n"/>
      <c r="R438" s="123" t="n"/>
      <c r="S438" s="122" t="n"/>
      <c r="T438" s="70" t="n"/>
      <c r="U438" s="70" t="n"/>
      <c r="V438" s="70" t="n"/>
      <c r="W438" s="70" t="n"/>
      <c r="X438" s="70" t="n"/>
      <c r="Y438" s="70" t="n"/>
      <c r="Z438" s="70" t="n"/>
      <c r="AA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70" t="n"/>
      <c r="H439" s="70" t="n"/>
      <c r="I439" s="120" t="n"/>
      <c r="J439" s="121" t="n"/>
      <c r="K439" s="122" t="n"/>
      <c r="L439" s="70" t="n"/>
      <c r="M439" s="70" t="n"/>
      <c r="N439" s="70" t="n"/>
      <c r="O439" s="70" t="n"/>
      <c r="P439" s="70" t="n"/>
      <c r="Q439" s="70" t="n"/>
      <c r="R439" s="123" t="n"/>
      <c r="S439" s="122" t="n"/>
      <c r="T439" s="70" t="n"/>
      <c r="U439" s="70" t="n"/>
      <c r="V439" s="70" t="n"/>
      <c r="W439" s="70" t="n"/>
      <c r="X439" s="70" t="n"/>
      <c r="Y439" s="70" t="n"/>
      <c r="Z439" s="70" t="n"/>
      <c r="AA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70" t="n"/>
      <c r="H440" s="70" t="n"/>
      <c r="I440" s="120" t="n"/>
      <c r="J440" s="121" t="n"/>
      <c r="K440" s="122" t="n"/>
      <c r="L440" s="70" t="n"/>
      <c r="M440" s="70" t="n"/>
      <c r="N440" s="70" t="n"/>
      <c r="O440" s="70" t="n"/>
      <c r="P440" s="70" t="n"/>
      <c r="Q440" s="70" t="n"/>
      <c r="R440" s="123" t="n"/>
      <c r="S440" s="122" t="n"/>
      <c r="T440" s="70" t="n"/>
      <c r="U440" s="70" t="n"/>
      <c r="V440" s="70" t="n"/>
      <c r="W440" s="70" t="n"/>
      <c r="X440" s="70" t="n"/>
      <c r="Y440" s="70" t="n"/>
      <c r="Z440" s="70" t="n"/>
      <c r="AA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70" t="n"/>
      <c r="H441" s="70" t="n"/>
      <c r="I441" s="120" t="n"/>
      <c r="J441" s="121" t="n"/>
      <c r="K441" s="122" t="n"/>
      <c r="L441" s="70" t="n"/>
      <c r="M441" s="70" t="n"/>
      <c r="N441" s="70" t="n"/>
      <c r="O441" s="70" t="n"/>
      <c r="P441" s="70" t="n"/>
      <c r="Q441" s="70" t="n"/>
      <c r="R441" s="123" t="n"/>
      <c r="S441" s="122" t="n"/>
      <c r="T441" s="70" t="n"/>
      <c r="U441" s="70" t="n"/>
      <c r="V441" s="70" t="n"/>
      <c r="W441" s="70" t="n"/>
      <c r="X441" s="70" t="n"/>
      <c r="Y441" s="70" t="n"/>
      <c r="Z441" s="70" t="n"/>
      <c r="AA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70" t="n"/>
      <c r="H442" s="70" t="n"/>
      <c r="I442" s="120" t="n"/>
      <c r="J442" s="121" t="n"/>
      <c r="K442" s="122" t="n"/>
      <c r="L442" s="70" t="n"/>
      <c r="M442" s="70" t="n"/>
      <c r="N442" s="70" t="n"/>
      <c r="O442" s="70" t="n"/>
      <c r="P442" s="70" t="n"/>
      <c r="Q442" s="70" t="n"/>
      <c r="R442" s="123" t="n"/>
      <c r="S442" s="122" t="n"/>
      <c r="T442" s="70" t="n"/>
      <c r="U442" s="70" t="n"/>
      <c r="V442" s="70" t="n"/>
      <c r="W442" s="70" t="n"/>
      <c r="X442" s="70" t="n"/>
      <c r="Y442" s="70" t="n"/>
      <c r="Z442" s="70" t="n"/>
      <c r="AA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70" t="n"/>
      <c r="H443" s="70" t="n"/>
      <c r="I443" s="120" t="n"/>
      <c r="J443" s="121" t="n"/>
      <c r="K443" s="122" t="n"/>
      <c r="L443" s="70" t="n"/>
      <c r="M443" s="70" t="n"/>
      <c r="N443" s="70" t="n"/>
      <c r="O443" s="70" t="n"/>
      <c r="P443" s="70" t="n"/>
      <c r="Q443" s="70" t="n"/>
      <c r="R443" s="123" t="n"/>
      <c r="S443" s="122" t="n"/>
      <c r="T443" s="70" t="n"/>
      <c r="U443" s="70" t="n"/>
      <c r="V443" s="70" t="n"/>
      <c r="W443" s="70" t="n"/>
      <c r="X443" s="70" t="n"/>
      <c r="Y443" s="70" t="n"/>
      <c r="Z443" s="70" t="n"/>
      <c r="AA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70" t="n"/>
      <c r="H444" s="70" t="n"/>
      <c r="I444" s="120" t="n"/>
      <c r="J444" s="121" t="n"/>
      <c r="K444" s="122" t="n"/>
      <c r="L444" s="70" t="n"/>
      <c r="M444" s="70" t="n"/>
      <c r="N444" s="70" t="n"/>
      <c r="O444" s="70" t="n"/>
      <c r="P444" s="70" t="n"/>
      <c r="Q444" s="70" t="n"/>
      <c r="R444" s="123" t="n"/>
      <c r="S444" s="122" t="n"/>
      <c r="T444" s="70" t="n"/>
      <c r="U444" s="70" t="n"/>
      <c r="V444" s="70" t="n"/>
      <c r="W444" s="70" t="n"/>
      <c r="X444" s="70" t="n"/>
      <c r="Y444" s="70" t="n"/>
      <c r="Z444" s="70" t="n"/>
      <c r="AA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70" t="n"/>
      <c r="H445" s="70" t="n"/>
      <c r="I445" s="120" t="n"/>
      <c r="J445" s="121" t="n"/>
      <c r="K445" s="122" t="n"/>
      <c r="L445" s="70" t="n"/>
      <c r="M445" s="70" t="n"/>
      <c r="N445" s="70" t="n"/>
      <c r="O445" s="70" t="n"/>
      <c r="P445" s="70" t="n"/>
      <c r="Q445" s="70" t="n"/>
      <c r="R445" s="123" t="n"/>
      <c r="S445" s="122" t="n"/>
      <c r="T445" s="70" t="n"/>
      <c r="U445" s="70" t="n"/>
      <c r="V445" s="70" t="n"/>
      <c r="W445" s="70" t="n"/>
      <c r="X445" s="70" t="n"/>
      <c r="Y445" s="70" t="n"/>
      <c r="Z445" s="70" t="n"/>
      <c r="AA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70" t="n"/>
      <c r="H446" s="70" t="n"/>
      <c r="I446" s="120" t="n"/>
      <c r="J446" s="121" t="n"/>
      <c r="K446" s="122" t="n"/>
      <c r="L446" s="70" t="n"/>
      <c r="M446" s="70" t="n"/>
      <c r="N446" s="70" t="n"/>
      <c r="O446" s="70" t="n"/>
      <c r="P446" s="70" t="n"/>
      <c r="Q446" s="70" t="n"/>
      <c r="R446" s="123" t="n"/>
      <c r="S446" s="122" t="n"/>
      <c r="T446" s="70" t="n"/>
      <c r="U446" s="70" t="n"/>
      <c r="V446" s="70" t="n"/>
      <c r="W446" s="70" t="n"/>
      <c r="X446" s="70" t="n"/>
      <c r="Y446" s="70" t="n"/>
      <c r="Z446" s="70" t="n"/>
      <c r="AA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70" t="n"/>
      <c r="H447" s="70" t="n"/>
      <c r="I447" s="120" t="n"/>
      <c r="J447" s="121" t="n"/>
      <c r="K447" s="122" t="n"/>
      <c r="L447" s="70" t="n"/>
      <c r="M447" s="70" t="n"/>
      <c r="N447" s="70" t="n"/>
      <c r="O447" s="70" t="n"/>
      <c r="P447" s="70" t="n"/>
      <c r="Q447" s="70" t="n"/>
      <c r="R447" s="123" t="n"/>
      <c r="S447" s="122" t="n"/>
      <c r="T447" s="70" t="n"/>
      <c r="U447" s="70" t="n"/>
      <c r="V447" s="70" t="n"/>
      <c r="W447" s="70" t="n"/>
      <c r="X447" s="70" t="n"/>
      <c r="Y447" s="70" t="n"/>
      <c r="Z447" s="70" t="n"/>
      <c r="AA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70" t="n"/>
      <c r="H448" s="70" t="n"/>
      <c r="I448" s="120" t="n"/>
      <c r="J448" s="121" t="n"/>
      <c r="K448" s="122" t="n"/>
      <c r="L448" s="70" t="n"/>
      <c r="M448" s="70" t="n"/>
      <c r="N448" s="70" t="n"/>
      <c r="O448" s="70" t="n"/>
      <c r="P448" s="70" t="n"/>
      <c r="Q448" s="70" t="n"/>
      <c r="R448" s="123" t="n"/>
      <c r="S448" s="122" t="n"/>
      <c r="T448" s="70" t="n"/>
      <c r="U448" s="70" t="n"/>
      <c r="V448" s="70" t="n"/>
      <c r="W448" s="70" t="n"/>
      <c r="X448" s="70" t="n"/>
      <c r="Y448" s="70" t="n"/>
      <c r="Z448" s="70" t="n"/>
      <c r="AA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70" t="n"/>
      <c r="H449" s="70" t="n"/>
      <c r="I449" s="120" t="n"/>
      <c r="J449" s="121" t="n"/>
      <c r="K449" s="122" t="n"/>
      <c r="L449" s="70" t="n"/>
      <c r="M449" s="70" t="n"/>
      <c r="N449" s="70" t="n"/>
      <c r="O449" s="70" t="n"/>
      <c r="P449" s="70" t="n"/>
      <c r="Q449" s="70" t="n"/>
      <c r="R449" s="123" t="n"/>
      <c r="S449" s="122" t="n"/>
      <c r="T449" s="70" t="n"/>
      <c r="U449" s="70" t="n"/>
      <c r="V449" s="70" t="n"/>
      <c r="W449" s="70" t="n"/>
      <c r="X449" s="70" t="n"/>
      <c r="Y449" s="70" t="n"/>
      <c r="Z449" s="70" t="n"/>
      <c r="AA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70" t="n"/>
      <c r="H450" s="70" t="n"/>
      <c r="I450" s="120" t="n"/>
      <c r="J450" s="121" t="n"/>
      <c r="K450" s="122" t="n"/>
      <c r="L450" s="70" t="n"/>
      <c r="M450" s="70" t="n"/>
      <c r="N450" s="70" t="n"/>
      <c r="O450" s="70" t="n"/>
      <c r="P450" s="70" t="n"/>
      <c r="Q450" s="70" t="n"/>
      <c r="R450" s="123" t="n"/>
      <c r="S450" s="122" t="n"/>
      <c r="T450" s="70" t="n"/>
      <c r="U450" s="70" t="n"/>
      <c r="V450" s="70" t="n"/>
      <c r="W450" s="70" t="n"/>
      <c r="X450" s="70" t="n"/>
      <c r="Y450" s="70" t="n"/>
      <c r="Z450" s="70" t="n"/>
      <c r="AA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70" t="n"/>
      <c r="H451" s="70" t="n"/>
      <c r="I451" s="120" t="n"/>
      <c r="J451" s="121" t="n"/>
      <c r="K451" s="122" t="n"/>
      <c r="L451" s="70" t="n"/>
      <c r="M451" s="70" t="n"/>
      <c r="N451" s="70" t="n"/>
      <c r="O451" s="70" t="n"/>
      <c r="P451" s="70" t="n"/>
      <c r="Q451" s="70" t="n"/>
      <c r="R451" s="123" t="n"/>
      <c r="S451" s="122" t="n"/>
      <c r="T451" s="70" t="n"/>
      <c r="U451" s="70" t="n"/>
      <c r="V451" s="70" t="n"/>
      <c r="W451" s="70" t="n"/>
      <c r="X451" s="70" t="n"/>
      <c r="Y451" s="70" t="n"/>
      <c r="Z451" s="70" t="n"/>
      <c r="AA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70" t="n"/>
      <c r="H452" s="70" t="n"/>
      <c r="I452" s="120" t="n"/>
      <c r="J452" s="121" t="n"/>
      <c r="K452" s="122" t="n"/>
      <c r="L452" s="70" t="n"/>
      <c r="M452" s="70" t="n"/>
      <c r="N452" s="70" t="n"/>
      <c r="O452" s="70" t="n"/>
      <c r="P452" s="70" t="n"/>
      <c r="Q452" s="70" t="n"/>
      <c r="R452" s="123" t="n"/>
      <c r="S452" s="122" t="n"/>
      <c r="T452" s="70" t="n"/>
      <c r="U452" s="70" t="n"/>
      <c r="V452" s="70" t="n"/>
      <c r="W452" s="70" t="n"/>
      <c r="X452" s="70" t="n"/>
      <c r="Y452" s="70" t="n"/>
      <c r="Z452" s="70" t="n"/>
      <c r="AA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70" t="n"/>
      <c r="H453" s="70" t="n"/>
      <c r="I453" s="120" t="n"/>
      <c r="J453" s="121" t="n"/>
      <c r="K453" s="122" t="n"/>
      <c r="L453" s="70" t="n"/>
      <c r="M453" s="70" t="n"/>
      <c r="N453" s="70" t="n"/>
      <c r="O453" s="70" t="n"/>
      <c r="P453" s="70" t="n"/>
      <c r="Q453" s="70" t="n"/>
      <c r="R453" s="123" t="n"/>
      <c r="S453" s="122" t="n"/>
      <c r="T453" s="70" t="n"/>
      <c r="U453" s="70" t="n"/>
      <c r="V453" s="70" t="n"/>
      <c r="W453" s="70" t="n"/>
      <c r="X453" s="70" t="n"/>
      <c r="Y453" s="70" t="n"/>
      <c r="Z453" s="70" t="n"/>
      <c r="AA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70" t="n"/>
      <c r="H454" s="70" t="n"/>
      <c r="I454" s="120" t="n"/>
      <c r="J454" s="121" t="n"/>
      <c r="K454" s="122" t="n"/>
      <c r="L454" s="70" t="n"/>
      <c r="M454" s="70" t="n"/>
      <c r="N454" s="70" t="n"/>
      <c r="O454" s="70" t="n"/>
      <c r="P454" s="70" t="n"/>
      <c r="Q454" s="70" t="n"/>
      <c r="R454" s="123" t="n"/>
      <c r="S454" s="122" t="n"/>
      <c r="T454" s="70" t="n"/>
      <c r="U454" s="70" t="n"/>
      <c r="V454" s="70" t="n"/>
      <c r="W454" s="70" t="n"/>
      <c r="X454" s="70" t="n"/>
      <c r="Y454" s="70" t="n"/>
      <c r="Z454" s="70" t="n"/>
      <c r="AA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70" t="n"/>
      <c r="H455" s="70" t="n"/>
      <c r="I455" s="120" t="n"/>
      <c r="J455" s="121" t="n"/>
      <c r="K455" s="122" t="n"/>
      <c r="L455" s="70" t="n"/>
      <c r="M455" s="70" t="n"/>
      <c r="N455" s="70" t="n"/>
      <c r="O455" s="70" t="n"/>
      <c r="P455" s="70" t="n"/>
      <c r="Q455" s="70" t="n"/>
      <c r="R455" s="123" t="n"/>
      <c r="S455" s="122" t="n"/>
      <c r="T455" s="70" t="n"/>
      <c r="U455" s="70" t="n"/>
      <c r="V455" s="70" t="n"/>
      <c r="W455" s="70" t="n"/>
      <c r="X455" s="70" t="n"/>
      <c r="Y455" s="70" t="n"/>
      <c r="Z455" s="70" t="n"/>
      <c r="AA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70" t="n"/>
      <c r="H456" s="70" t="n"/>
      <c r="I456" s="120" t="n"/>
      <c r="J456" s="121" t="n"/>
      <c r="K456" s="122" t="n"/>
      <c r="L456" s="70" t="n"/>
      <c r="M456" s="70" t="n"/>
      <c r="N456" s="70" t="n"/>
      <c r="O456" s="70" t="n"/>
      <c r="P456" s="70" t="n"/>
      <c r="Q456" s="70" t="n"/>
      <c r="R456" s="123" t="n"/>
      <c r="S456" s="122" t="n"/>
      <c r="T456" s="70" t="n"/>
      <c r="U456" s="70" t="n"/>
      <c r="V456" s="70" t="n"/>
      <c r="W456" s="70" t="n"/>
      <c r="X456" s="70" t="n"/>
      <c r="Y456" s="70" t="n"/>
      <c r="Z456" s="70" t="n"/>
      <c r="AA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70" t="n"/>
      <c r="H457" s="70" t="n"/>
      <c r="I457" s="120" t="n"/>
      <c r="J457" s="121" t="n"/>
      <c r="K457" s="122" t="n"/>
      <c r="L457" s="70" t="n"/>
      <c r="M457" s="70" t="n"/>
      <c r="N457" s="70" t="n"/>
      <c r="O457" s="70" t="n"/>
      <c r="P457" s="70" t="n"/>
      <c r="Q457" s="70" t="n"/>
      <c r="R457" s="123" t="n"/>
      <c r="S457" s="122" t="n"/>
      <c r="T457" s="70" t="n"/>
      <c r="U457" s="70" t="n"/>
      <c r="V457" s="70" t="n"/>
      <c r="W457" s="70" t="n"/>
      <c r="X457" s="70" t="n"/>
      <c r="Y457" s="70" t="n"/>
      <c r="Z457" s="70" t="n"/>
      <c r="AA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70" t="n"/>
      <c r="H458" s="70" t="n"/>
      <c r="I458" s="120" t="n"/>
      <c r="J458" s="121" t="n"/>
      <c r="K458" s="122" t="n"/>
      <c r="L458" s="70" t="n"/>
      <c r="M458" s="70" t="n"/>
      <c r="N458" s="70" t="n"/>
      <c r="O458" s="70" t="n"/>
      <c r="P458" s="70" t="n"/>
      <c r="Q458" s="70" t="n"/>
      <c r="R458" s="123" t="n"/>
      <c r="S458" s="122" t="n"/>
      <c r="T458" s="70" t="n"/>
      <c r="U458" s="70" t="n"/>
      <c r="V458" s="70" t="n"/>
      <c r="W458" s="70" t="n"/>
      <c r="X458" s="70" t="n"/>
      <c r="Y458" s="70" t="n"/>
      <c r="Z458" s="70" t="n"/>
      <c r="AA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70" t="n"/>
      <c r="H459" s="70" t="n"/>
      <c r="I459" s="120" t="n"/>
      <c r="J459" s="121" t="n"/>
      <c r="K459" s="122" t="n"/>
      <c r="L459" s="70" t="n"/>
      <c r="M459" s="70" t="n"/>
      <c r="N459" s="70" t="n"/>
      <c r="O459" s="70" t="n"/>
      <c r="P459" s="70" t="n"/>
      <c r="Q459" s="70" t="n"/>
      <c r="R459" s="123" t="n"/>
      <c r="S459" s="122" t="n"/>
      <c r="T459" s="70" t="n"/>
      <c r="U459" s="70" t="n"/>
      <c r="V459" s="70" t="n"/>
      <c r="W459" s="70" t="n"/>
      <c r="X459" s="70" t="n"/>
      <c r="Y459" s="70" t="n"/>
      <c r="Z459" s="70" t="n"/>
      <c r="AA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70" t="n"/>
      <c r="H460" s="70" t="n"/>
      <c r="I460" s="120" t="n"/>
      <c r="J460" s="121" t="n"/>
      <c r="K460" s="122" t="n"/>
      <c r="L460" s="70" t="n"/>
      <c r="M460" s="70" t="n"/>
      <c r="N460" s="70" t="n"/>
      <c r="O460" s="70" t="n"/>
      <c r="P460" s="70" t="n"/>
      <c r="Q460" s="70" t="n"/>
      <c r="R460" s="123" t="n"/>
      <c r="S460" s="122" t="n"/>
      <c r="T460" s="70" t="n"/>
      <c r="U460" s="70" t="n"/>
      <c r="V460" s="70" t="n"/>
      <c r="W460" s="70" t="n"/>
      <c r="X460" s="70" t="n"/>
      <c r="Y460" s="70" t="n"/>
      <c r="Z460" s="70" t="n"/>
      <c r="AA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70" t="n"/>
      <c r="H461" s="70" t="n"/>
      <c r="I461" s="120" t="n"/>
      <c r="J461" s="121" t="n"/>
      <c r="K461" s="122" t="n"/>
      <c r="L461" s="70" t="n"/>
      <c r="M461" s="70" t="n"/>
      <c r="N461" s="70" t="n"/>
      <c r="O461" s="70" t="n"/>
      <c r="P461" s="70" t="n"/>
      <c r="Q461" s="70" t="n"/>
      <c r="R461" s="123" t="n"/>
      <c r="S461" s="122" t="n"/>
      <c r="T461" s="70" t="n"/>
      <c r="U461" s="70" t="n"/>
      <c r="V461" s="70" t="n"/>
      <c r="W461" s="70" t="n"/>
      <c r="X461" s="70" t="n"/>
      <c r="Y461" s="70" t="n"/>
      <c r="Z461" s="70" t="n"/>
      <c r="AA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70" t="n"/>
      <c r="H462" s="70" t="n"/>
      <c r="I462" s="120" t="n"/>
      <c r="J462" s="121" t="n"/>
      <c r="K462" s="122" t="n"/>
      <c r="L462" s="70" t="n"/>
      <c r="M462" s="70" t="n"/>
      <c r="N462" s="70" t="n"/>
      <c r="O462" s="70" t="n"/>
      <c r="P462" s="70" t="n"/>
      <c r="Q462" s="70" t="n"/>
      <c r="R462" s="123" t="n"/>
      <c r="S462" s="122" t="n"/>
      <c r="T462" s="70" t="n"/>
      <c r="U462" s="70" t="n"/>
      <c r="V462" s="70" t="n"/>
      <c r="W462" s="70" t="n"/>
      <c r="X462" s="70" t="n"/>
      <c r="Y462" s="70" t="n"/>
      <c r="Z462" s="70" t="n"/>
      <c r="AA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70" t="n"/>
      <c r="H463" s="70" t="n"/>
      <c r="I463" s="120" t="n"/>
      <c r="J463" s="121" t="n"/>
      <c r="K463" s="122" t="n"/>
      <c r="L463" s="70" t="n"/>
      <c r="M463" s="70" t="n"/>
      <c r="N463" s="70" t="n"/>
      <c r="O463" s="70" t="n"/>
      <c r="P463" s="70" t="n"/>
      <c r="Q463" s="70" t="n"/>
      <c r="R463" s="123" t="n"/>
      <c r="S463" s="122" t="n"/>
      <c r="T463" s="70" t="n"/>
      <c r="U463" s="70" t="n"/>
      <c r="V463" s="70" t="n"/>
      <c r="W463" s="70" t="n"/>
      <c r="X463" s="70" t="n"/>
      <c r="Y463" s="70" t="n"/>
      <c r="Z463" s="70" t="n"/>
      <c r="AA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70" t="n"/>
      <c r="H464" s="70" t="n"/>
      <c r="I464" s="120" t="n"/>
      <c r="J464" s="121" t="n"/>
      <c r="K464" s="122" t="n"/>
      <c r="L464" s="70" t="n"/>
      <c r="M464" s="70" t="n"/>
      <c r="N464" s="70" t="n"/>
      <c r="O464" s="70" t="n"/>
      <c r="P464" s="70" t="n"/>
      <c r="Q464" s="70" t="n"/>
      <c r="R464" s="123" t="n"/>
      <c r="S464" s="122" t="n"/>
      <c r="T464" s="70" t="n"/>
      <c r="U464" s="70" t="n"/>
      <c r="V464" s="70" t="n"/>
      <c r="W464" s="70" t="n"/>
      <c r="X464" s="70" t="n"/>
      <c r="Y464" s="70" t="n"/>
      <c r="Z464" s="70" t="n"/>
      <c r="AA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70" t="n"/>
      <c r="H465" s="70" t="n"/>
      <c r="I465" s="120" t="n"/>
      <c r="J465" s="121" t="n"/>
      <c r="K465" s="122" t="n"/>
      <c r="L465" s="70" t="n"/>
      <c r="M465" s="70" t="n"/>
      <c r="N465" s="70" t="n"/>
      <c r="O465" s="70" t="n"/>
      <c r="P465" s="70" t="n"/>
      <c r="Q465" s="70" t="n"/>
      <c r="R465" s="123" t="n"/>
      <c r="S465" s="122" t="n"/>
      <c r="T465" s="70" t="n"/>
      <c r="U465" s="70" t="n"/>
      <c r="V465" s="70" t="n"/>
      <c r="W465" s="70" t="n"/>
      <c r="X465" s="70" t="n"/>
      <c r="Y465" s="70" t="n"/>
      <c r="Z465" s="70" t="n"/>
      <c r="AA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70" t="n"/>
      <c r="H466" s="70" t="n"/>
      <c r="I466" s="120" t="n"/>
      <c r="J466" s="121" t="n"/>
      <c r="K466" s="122" t="n"/>
      <c r="L466" s="70" t="n"/>
      <c r="M466" s="70" t="n"/>
      <c r="N466" s="70" t="n"/>
      <c r="O466" s="70" t="n"/>
      <c r="P466" s="70" t="n"/>
      <c r="Q466" s="70" t="n"/>
      <c r="R466" s="123" t="n"/>
      <c r="S466" s="122" t="n"/>
      <c r="T466" s="70" t="n"/>
      <c r="U466" s="70" t="n"/>
      <c r="V466" s="70" t="n"/>
      <c r="W466" s="70" t="n"/>
      <c r="X466" s="70" t="n"/>
      <c r="Y466" s="70" t="n"/>
      <c r="Z466" s="70" t="n"/>
      <c r="AA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70" t="n"/>
      <c r="H467" s="70" t="n"/>
      <c r="I467" s="120" t="n"/>
      <c r="J467" s="121" t="n"/>
      <c r="K467" s="122" t="n"/>
      <c r="L467" s="70" t="n"/>
      <c r="M467" s="70" t="n"/>
      <c r="N467" s="70" t="n"/>
      <c r="O467" s="70" t="n"/>
      <c r="P467" s="70" t="n"/>
      <c r="Q467" s="70" t="n"/>
      <c r="R467" s="123" t="n"/>
      <c r="S467" s="122" t="n"/>
      <c r="T467" s="70" t="n"/>
      <c r="U467" s="70" t="n"/>
      <c r="V467" s="70" t="n"/>
      <c r="W467" s="70" t="n"/>
      <c r="X467" s="70" t="n"/>
      <c r="Y467" s="70" t="n"/>
      <c r="Z467" s="70" t="n"/>
      <c r="AA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70" t="n"/>
      <c r="H468" s="70" t="n"/>
      <c r="I468" s="120" t="n"/>
      <c r="J468" s="121" t="n"/>
      <c r="K468" s="122" t="n"/>
      <c r="L468" s="70" t="n"/>
      <c r="M468" s="70" t="n"/>
      <c r="N468" s="70" t="n"/>
      <c r="O468" s="70" t="n"/>
      <c r="P468" s="70" t="n"/>
      <c r="Q468" s="70" t="n"/>
      <c r="R468" s="123" t="n"/>
      <c r="S468" s="122" t="n"/>
      <c r="T468" s="70" t="n"/>
      <c r="U468" s="70" t="n"/>
      <c r="V468" s="70" t="n"/>
      <c r="W468" s="70" t="n"/>
      <c r="X468" s="70" t="n"/>
      <c r="Y468" s="70" t="n"/>
      <c r="Z468" s="70" t="n"/>
      <c r="AA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70" t="n"/>
      <c r="H469" s="70" t="n"/>
      <c r="I469" s="120" t="n"/>
      <c r="J469" s="121" t="n"/>
      <c r="K469" s="122" t="n"/>
      <c r="L469" s="70" t="n"/>
      <c r="M469" s="70" t="n"/>
      <c r="N469" s="70" t="n"/>
      <c r="O469" s="70" t="n"/>
      <c r="P469" s="70" t="n"/>
      <c r="Q469" s="70" t="n"/>
      <c r="R469" s="123" t="n"/>
      <c r="S469" s="122" t="n"/>
      <c r="T469" s="70" t="n"/>
      <c r="U469" s="70" t="n"/>
      <c r="V469" s="70" t="n"/>
      <c r="W469" s="70" t="n"/>
      <c r="X469" s="70" t="n"/>
      <c r="Y469" s="70" t="n"/>
      <c r="Z469" s="70" t="n"/>
      <c r="AA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70" t="n"/>
      <c r="H470" s="70" t="n"/>
      <c r="I470" s="120" t="n"/>
      <c r="J470" s="121" t="n"/>
      <c r="K470" s="122" t="n"/>
      <c r="L470" s="70" t="n"/>
      <c r="M470" s="70" t="n"/>
      <c r="N470" s="70" t="n"/>
      <c r="O470" s="70" t="n"/>
      <c r="P470" s="70" t="n"/>
      <c r="Q470" s="70" t="n"/>
      <c r="R470" s="123" t="n"/>
      <c r="S470" s="122" t="n"/>
      <c r="T470" s="70" t="n"/>
      <c r="U470" s="70" t="n"/>
      <c r="V470" s="70" t="n"/>
      <c r="W470" s="70" t="n"/>
      <c r="X470" s="70" t="n"/>
      <c r="Y470" s="70" t="n"/>
      <c r="Z470" s="70" t="n"/>
      <c r="AA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70" t="n"/>
      <c r="H471" s="70" t="n"/>
      <c r="I471" s="120" t="n"/>
      <c r="J471" s="121" t="n"/>
      <c r="K471" s="122" t="n"/>
      <c r="L471" s="70" t="n"/>
      <c r="M471" s="70" t="n"/>
      <c r="N471" s="70" t="n"/>
      <c r="O471" s="70" t="n"/>
      <c r="P471" s="70" t="n"/>
      <c r="Q471" s="70" t="n"/>
      <c r="R471" s="123" t="n"/>
      <c r="S471" s="122" t="n"/>
      <c r="T471" s="70" t="n"/>
      <c r="U471" s="70" t="n"/>
      <c r="V471" s="70" t="n"/>
      <c r="W471" s="70" t="n"/>
      <c r="X471" s="70" t="n"/>
      <c r="Y471" s="70" t="n"/>
      <c r="Z471" s="70" t="n"/>
      <c r="AA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70" t="n"/>
      <c r="H472" s="70" t="n"/>
      <c r="I472" s="120" t="n"/>
      <c r="J472" s="121" t="n"/>
      <c r="K472" s="122" t="n"/>
      <c r="L472" s="70" t="n"/>
      <c r="M472" s="70" t="n"/>
      <c r="N472" s="70" t="n"/>
      <c r="O472" s="70" t="n"/>
      <c r="P472" s="70" t="n"/>
      <c r="Q472" s="70" t="n"/>
      <c r="R472" s="123" t="n"/>
      <c r="S472" s="122" t="n"/>
      <c r="T472" s="70" t="n"/>
      <c r="U472" s="70" t="n"/>
      <c r="V472" s="70" t="n"/>
      <c r="W472" s="70" t="n"/>
      <c r="X472" s="70" t="n"/>
      <c r="Y472" s="70" t="n"/>
      <c r="Z472" s="70" t="n"/>
      <c r="AA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70" t="n"/>
      <c r="H473" s="70" t="n"/>
      <c r="I473" s="120" t="n"/>
      <c r="J473" s="121" t="n"/>
      <c r="K473" s="122" t="n"/>
      <c r="L473" s="70" t="n"/>
      <c r="M473" s="70" t="n"/>
      <c r="N473" s="70" t="n"/>
      <c r="O473" s="70" t="n"/>
      <c r="P473" s="70" t="n"/>
      <c r="Q473" s="70" t="n"/>
      <c r="R473" s="123" t="n"/>
      <c r="S473" s="122" t="n"/>
      <c r="T473" s="70" t="n"/>
      <c r="U473" s="70" t="n"/>
      <c r="V473" s="70" t="n"/>
      <c r="W473" s="70" t="n"/>
      <c r="X473" s="70" t="n"/>
      <c r="Y473" s="70" t="n"/>
      <c r="Z473" s="70" t="n"/>
      <c r="AA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70" t="n"/>
      <c r="H474" s="70" t="n"/>
      <c r="I474" s="120" t="n"/>
      <c r="J474" s="121" t="n"/>
      <c r="K474" s="122" t="n"/>
      <c r="L474" s="70" t="n"/>
      <c r="M474" s="70" t="n"/>
      <c r="N474" s="70" t="n"/>
      <c r="O474" s="70" t="n"/>
      <c r="P474" s="70" t="n"/>
      <c r="Q474" s="70" t="n"/>
      <c r="R474" s="123" t="n"/>
      <c r="S474" s="122" t="n"/>
      <c r="T474" s="70" t="n"/>
      <c r="U474" s="70" t="n"/>
      <c r="V474" s="70" t="n"/>
      <c r="W474" s="70" t="n"/>
      <c r="X474" s="70" t="n"/>
      <c r="Y474" s="70" t="n"/>
      <c r="Z474" s="70" t="n"/>
      <c r="AA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70" t="n"/>
      <c r="H475" s="70" t="n"/>
      <c r="I475" s="120" t="n"/>
      <c r="J475" s="121" t="n"/>
      <c r="K475" s="122" t="n"/>
      <c r="L475" s="70" t="n"/>
      <c r="M475" s="70" t="n"/>
      <c r="N475" s="70" t="n"/>
      <c r="O475" s="70" t="n"/>
      <c r="P475" s="70" t="n"/>
      <c r="Q475" s="70" t="n"/>
      <c r="R475" s="123" t="n"/>
      <c r="S475" s="122" t="n"/>
      <c r="T475" s="70" t="n"/>
      <c r="U475" s="70" t="n"/>
      <c r="V475" s="70" t="n"/>
      <c r="W475" s="70" t="n"/>
      <c r="X475" s="70" t="n"/>
      <c r="Y475" s="70" t="n"/>
      <c r="Z475" s="70" t="n"/>
      <c r="AA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70" t="n"/>
      <c r="H476" s="70" t="n"/>
      <c r="I476" s="120" t="n"/>
      <c r="J476" s="121" t="n"/>
      <c r="K476" s="122" t="n"/>
      <c r="L476" s="70" t="n"/>
      <c r="M476" s="70" t="n"/>
      <c r="N476" s="70" t="n"/>
      <c r="O476" s="70" t="n"/>
      <c r="P476" s="70" t="n"/>
      <c r="Q476" s="70" t="n"/>
      <c r="R476" s="123" t="n"/>
      <c r="S476" s="122" t="n"/>
      <c r="T476" s="70" t="n"/>
      <c r="U476" s="70" t="n"/>
      <c r="V476" s="70" t="n"/>
      <c r="W476" s="70" t="n"/>
      <c r="X476" s="70" t="n"/>
      <c r="Y476" s="70" t="n"/>
      <c r="Z476" s="70" t="n"/>
      <c r="AA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70" t="n"/>
      <c r="H477" s="70" t="n"/>
      <c r="I477" s="120" t="n"/>
      <c r="J477" s="121" t="n"/>
      <c r="K477" s="122" t="n"/>
      <c r="L477" s="70" t="n"/>
      <c r="M477" s="70" t="n"/>
      <c r="N477" s="70" t="n"/>
      <c r="O477" s="70" t="n"/>
      <c r="P477" s="70" t="n"/>
      <c r="Q477" s="70" t="n"/>
      <c r="R477" s="123" t="n"/>
      <c r="S477" s="122" t="n"/>
      <c r="T477" s="70" t="n"/>
      <c r="U477" s="70" t="n"/>
      <c r="V477" s="70" t="n"/>
      <c r="W477" s="70" t="n"/>
      <c r="X477" s="70" t="n"/>
      <c r="Y477" s="70" t="n"/>
      <c r="Z477" s="70" t="n"/>
      <c r="AA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70" t="n"/>
      <c r="H478" s="70" t="n"/>
      <c r="I478" s="120" t="n"/>
      <c r="J478" s="121" t="n"/>
      <c r="K478" s="122" t="n"/>
      <c r="L478" s="70" t="n"/>
      <c r="M478" s="70" t="n"/>
      <c r="N478" s="70" t="n"/>
      <c r="O478" s="70" t="n"/>
      <c r="P478" s="70" t="n"/>
      <c r="Q478" s="70" t="n"/>
      <c r="R478" s="123" t="n"/>
      <c r="S478" s="122" t="n"/>
      <c r="T478" s="70" t="n"/>
      <c r="U478" s="70" t="n"/>
      <c r="V478" s="70" t="n"/>
      <c r="W478" s="70" t="n"/>
      <c r="X478" s="70" t="n"/>
      <c r="Y478" s="70" t="n"/>
      <c r="Z478" s="70" t="n"/>
      <c r="AA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70" t="n"/>
      <c r="H479" s="70" t="n"/>
      <c r="I479" s="120" t="n"/>
      <c r="J479" s="121" t="n"/>
      <c r="K479" s="122" t="n"/>
      <c r="L479" s="70" t="n"/>
      <c r="M479" s="70" t="n"/>
      <c r="N479" s="70" t="n"/>
      <c r="O479" s="70" t="n"/>
      <c r="P479" s="70" t="n"/>
      <c r="Q479" s="70" t="n"/>
      <c r="R479" s="123" t="n"/>
      <c r="S479" s="122" t="n"/>
      <c r="T479" s="70" t="n"/>
      <c r="U479" s="70" t="n"/>
      <c r="V479" s="70" t="n"/>
      <c r="W479" s="70" t="n"/>
      <c r="X479" s="70" t="n"/>
      <c r="Y479" s="70" t="n"/>
      <c r="Z479" s="70" t="n"/>
      <c r="AA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70" t="n"/>
      <c r="H480" s="70" t="n"/>
      <c r="I480" s="120" t="n"/>
      <c r="J480" s="121" t="n"/>
      <c r="K480" s="122" t="n"/>
      <c r="L480" s="70" t="n"/>
      <c r="M480" s="70" t="n"/>
      <c r="N480" s="70" t="n"/>
      <c r="O480" s="70" t="n"/>
      <c r="P480" s="70" t="n"/>
      <c r="Q480" s="70" t="n"/>
      <c r="R480" s="123" t="n"/>
      <c r="S480" s="122" t="n"/>
      <c r="T480" s="70" t="n"/>
      <c r="U480" s="70" t="n"/>
      <c r="V480" s="70" t="n"/>
      <c r="W480" s="70" t="n"/>
      <c r="X480" s="70" t="n"/>
      <c r="Y480" s="70" t="n"/>
      <c r="Z480" s="70" t="n"/>
      <c r="AA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70" t="n"/>
      <c r="H481" s="70" t="n"/>
      <c r="I481" s="120" t="n"/>
      <c r="J481" s="121" t="n"/>
      <c r="K481" s="122" t="n"/>
      <c r="L481" s="70" t="n"/>
      <c r="M481" s="70" t="n"/>
      <c r="N481" s="70" t="n"/>
      <c r="O481" s="70" t="n"/>
      <c r="P481" s="70" t="n"/>
      <c r="Q481" s="70" t="n"/>
      <c r="R481" s="123" t="n"/>
      <c r="S481" s="122" t="n"/>
      <c r="T481" s="70" t="n"/>
      <c r="U481" s="70" t="n"/>
      <c r="V481" s="70" t="n"/>
      <c r="W481" s="70" t="n"/>
      <c r="X481" s="70" t="n"/>
      <c r="Y481" s="70" t="n"/>
      <c r="Z481" s="70" t="n"/>
      <c r="AA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70" t="n"/>
      <c r="H482" s="70" t="n"/>
      <c r="I482" s="120" t="n"/>
      <c r="J482" s="121" t="n"/>
      <c r="K482" s="122" t="n"/>
      <c r="L482" s="70" t="n"/>
      <c r="M482" s="70" t="n"/>
      <c r="N482" s="70" t="n"/>
      <c r="O482" s="70" t="n"/>
      <c r="P482" s="70" t="n"/>
      <c r="Q482" s="70" t="n"/>
      <c r="R482" s="123" t="n"/>
      <c r="S482" s="122" t="n"/>
      <c r="T482" s="70" t="n"/>
      <c r="U482" s="70" t="n"/>
      <c r="V482" s="70" t="n"/>
      <c r="W482" s="70" t="n"/>
      <c r="X482" s="70" t="n"/>
      <c r="Y482" s="70" t="n"/>
      <c r="Z482" s="70" t="n"/>
      <c r="AA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70" t="n"/>
      <c r="H483" s="70" t="n"/>
      <c r="I483" s="120" t="n"/>
      <c r="J483" s="121" t="n"/>
      <c r="K483" s="122" t="n"/>
      <c r="L483" s="70" t="n"/>
      <c r="M483" s="70" t="n"/>
      <c r="N483" s="70" t="n"/>
      <c r="O483" s="70" t="n"/>
      <c r="P483" s="70" t="n"/>
      <c r="Q483" s="70" t="n"/>
      <c r="R483" s="123" t="n"/>
      <c r="S483" s="122" t="n"/>
      <c r="T483" s="70" t="n"/>
      <c r="U483" s="70" t="n"/>
      <c r="V483" s="70" t="n"/>
      <c r="W483" s="70" t="n"/>
      <c r="X483" s="70" t="n"/>
      <c r="Y483" s="70" t="n"/>
      <c r="Z483" s="70" t="n"/>
      <c r="AA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70" t="n"/>
      <c r="H484" s="70" t="n"/>
      <c r="I484" s="120" t="n"/>
      <c r="J484" s="121" t="n"/>
      <c r="K484" s="122" t="n"/>
      <c r="L484" s="70" t="n"/>
      <c r="M484" s="70" t="n"/>
      <c r="N484" s="70" t="n"/>
      <c r="O484" s="70" t="n"/>
      <c r="P484" s="70" t="n"/>
      <c r="Q484" s="70" t="n"/>
      <c r="R484" s="123" t="n"/>
      <c r="S484" s="122" t="n"/>
      <c r="T484" s="70" t="n"/>
      <c r="U484" s="70" t="n"/>
      <c r="V484" s="70" t="n"/>
      <c r="W484" s="70" t="n"/>
      <c r="X484" s="70" t="n"/>
      <c r="Y484" s="70" t="n"/>
      <c r="Z484" s="70" t="n"/>
      <c r="AA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70" t="n"/>
      <c r="H485" s="70" t="n"/>
      <c r="I485" s="120" t="n"/>
      <c r="J485" s="121" t="n"/>
      <c r="K485" s="122" t="n"/>
      <c r="L485" s="70" t="n"/>
      <c r="M485" s="70" t="n"/>
      <c r="N485" s="70" t="n"/>
      <c r="O485" s="70" t="n"/>
      <c r="P485" s="70" t="n"/>
      <c r="Q485" s="70" t="n"/>
      <c r="R485" s="123" t="n"/>
      <c r="S485" s="122" t="n"/>
      <c r="T485" s="70" t="n"/>
      <c r="U485" s="70" t="n"/>
      <c r="V485" s="70" t="n"/>
      <c r="W485" s="70" t="n"/>
      <c r="X485" s="70" t="n"/>
      <c r="Y485" s="70" t="n"/>
      <c r="Z485" s="70" t="n"/>
      <c r="AA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70" t="n"/>
      <c r="H486" s="70" t="n"/>
      <c r="I486" s="120" t="n"/>
      <c r="J486" s="121" t="n"/>
      <c r="K486" s="122" t="n"/>
      <c r="L486" s="70" t="n"/>
      <c r="M486" s="70" t="n"/>
      <c r="N486" s="70" t="n"/>
      <c r="O486" s="70" t="n"/>
      <c r="P486" s="70" t="n"/>
      <c r="Q486" s="70" t="n"/>
      <c r="R486" s="123" t="n"/>
      <c r="S486" s="122" t="n"/>
      <c r="T486" s="70" t="n"/>
      <c r="U486" s="70" t="n"/>
      <c r="V486" s="70" t="n"/>
      <c r="W486" s="70" t="n"/>
      <c r="X486" s="70" t="n"/>
      <c r="Y486" s="70" t="n"/>
      <c r="Z486" s="70" t="n"/>
      <c r="AA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70" t="n"/>
      <c r="H487" s="70" t="n"/>
      <c r="I487" s="120" t="n"/>
      <c r="J487" s="121" t="n"/>
      <c r="K487" s="122" t="n"/>
      <c r="L487" s="70" t="n"/>
      <c r="M487" s="70" t="n"/>
      <c r="N487" s="70" t="n"/>
      <c r="O487" s="70" t="n"/>
      <c r="P487" s="70" t="n"/>
      <c r="Q487" s="70" t="n"/>
      <c r="R487" s="123" t="n"/>
      <c r="S487" s="122" t="n"/>
      <c r="T487" s="70" t="n"/>
      <c r="U487" s="70" t="n"/>
      <c r="V487" s="70" t="n"/>
      <c r="W487" s="70" t="n"/>
      <c r="X487" s="70" t="n"/>
      <c r="Y487" s="70" t="n"/>
      <c r="Z487" s="70" t="n"/>
      <c r="AA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70" t="n"/>
      <c r="H488" s="70" t="n"/>
      <c r="I488" s="120" t="n"/>
      <c r="J488" s="121" t="n"/>
      <c r="K488" s="122" t="n"/>
      <c r="L488" s="70" t="n"/>
      <c r="M488" s="70" t="n"/>
      <c r="N488" s="70" t="n"/>
      <c r="O488" s="70" t="n"/>
      <c r="P488" s="70" t="n"/>
      <c r="Q488" s="70" t="n"/>
      <c r="R488" s="123" t="n"/>
      <c r="S488" s="122" t="n"/>
      <c r="T488" s="70" t="n"/>
      <c r="U488" s="70" t="n"/>
      <c r="V488" s="70" t="n"/>
      <c r="W488" s="70" t="n"/>
      <c r="X488" s="70" t="n"/>
      <c r="Y488" s="70" t="n"/>
      <c r="Z488" s="70" t="n"/>
      <c r="AA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70" t="n"/>
      <c r="H489" s="70" t="n"/>
      <c r="I489" s="120" t="n"/>
      <c r="J489" s="121" t="n"/>
      <c r="K489" s="122" t="n"/>
      <c r="L489" s="70" t="n"/>
      <c r="M489" s="70" t="n"/>
      <c r="N489" s="70" t="n"/>
      <c r="O489" s="70" t="n"/>
      <c r="P489" s="70" t="n"/>
      <c r="Q489" s="70" t="n"/>
      <c r="R489" s="123" t="n"/>
      <c r="S489" s="122" t="n"/>
      <c r="T489" s="70" t="n"/>
      <c r="U489" s="70" t="n"/>
      <c r="V489" s="70" t="n"/>
      <c r="W489" s="70" t="n"/>
      <c r="X489" s="70" t="n"/>
      <c r="Y489" s="70" t="n"/>
      <c r="Z489" s="70" t="n"/>
      <c r="AA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70" t="n"/>
      <c r="H490" s="70" t="n"/>
      <c r="I490" s="120" t="n"/>
      <c r="J490" s="121" t="n"/>
      <c r="K490" s="122" t="n"/>
      <c r="L490" s="70" t="n"/>
      <c r="M490" s="70" t="n"/>
      <c r="N490" s="70" t="n"/>
      <c r="O490" s="70" t="n"/>
      <c r="P490" s="70" t="n"/>
      <c r="Q490" s="70" t="n"/>
      <c r="R490" s="123" t="n"/>
      <c r="S490" s="122" t="n"/>
      <c r="T490" s="70" t="n"/>
      <c r="U490" s="70" t="n"/>
      <c r="V490" s="70" t="n"/>
      <c r="W490" s="70" t="n"/>
      <c r="X490" s="70" t="n"/>
      <c r="Y490" s="70" t="n"/>
      <c r="Z490" s="70" t="n"/>
      <c r="AA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70" t="n"/>
      <c r="H491" s="70" t="n"/>
      <c r="I491" s="120" t="n"/>
      <c r="J491" s="121" t="n"/>
      <c r="K491" s="122" t="n"/>
      <c r="L491" s="70" t="n"/>
      <c r="M491" s="70" t="n"/>
      <c r="N491" s="70" t="n"/>
      <c r="O491" s="70" t="n"/>
      <c r="P491" s="70" t="n"/>
      <c r="Q491" s="70" t="n"/>
      <c r="R491" s="123" t="n"/>
      <c r="S491" s="122" t="n"/>
      <c r="T491" s="70" t="n"/>
      <c r="U491" s="70" t="n"/>
      <c r="V491" s="70" t="n"/>
      <c r="W491" s="70" t="n"/>
      <c r="X491" s="70" t="n"/>
      <c r="Y491" s="70" t="n"/>
      <c r="Z491" s="70" t="n"/>
      <c r="AA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70" t="n"/>
      <c r="H492" s="70" t="n"/>
      <c r="I492" s="120" t="n"/>
      <c r="J492" s="121" t="n"/>
      <c r="K492" s="122" t="n"/>
      <c r="L492" s="70" t="n"/>
      <c r="M492" s="70" t="n"/>
      <c r="N492" s="70" t="n"/>
      <c r="O492" s="70" t="n"/>
      <c r="P492" s="70" t="n"/>
      <c r="Q492" s="70" t="n"/>
      <c r="R492" s="123" t="n"/>
      <c r="S492" s="122" t="n"/>
      <c r="T492" s="70" t="n"/>
      <c r="U492" s="70" t="n"/>
      <c r="V492" s="70" t="n"/>
      <c r="W492" s="70" t="n"/>
      <c r="X492" s="70" t="n"/>
      <c r="Y492" s="70" t="n"/>
      <c r="Z492" s="70" t="n"/>
      <c r="AA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70" t="n"/>
      <c r="H493" s="70" t="n"/>
      <c r="I493" s="120" t="n"/>
      <c r="J493" s="121" t="n"/>
      <c r="K493" s="122" t="n"/>
      <c r="L493" s="70" t="n"/>
      <c r="M493" s="70" t="n"/>
      <c r="N493" s="70" t="n"/>
      <c r="O493" s="70" t="n"/>
      <c r="P493" s="70" t="n"/>
      <c r="Q493" s="70" t="n"/>
      <c r="R493" s="123" t="n"/>
      <c r="S493" s="122" t="n"/>
      <c r="T493" s="70" t="n"/>
      <c r="U493" s="70" t="n"/>
      <c r="V493" s="70" t="n"/>
      <c r="W493" s="70" t="n"/>
      <c r="X493" s="70" t="n"/>
      <c r="Y493" s="70" t="n"/>
      <c r="Z493" s="70" t="n"/>
      <c r="AA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70" t="n"/>
      <c r="H494" s="70" t="n"/>
      <c r="I494" s="120" t="n"/>
      <c r="J494" s="121" t="n"/>
      <c r="K494" s="122" t="n"/>
      <c r="L494" s="70" t="n"/>
      <c r="M494" s="70" t="n"/>
      <c r="N494" s="70" t="n"/>
      <c r="O494" s="70" t="n"/>
      <c r="P494" s="70" t="n"/>
      <c r="Q494" s="70" t="n"/>
      <c r="R494" s="123" t="n"/>
      <c r="S494" s="122" t="n"/>
      <c r="T494" s="70" t="n"/>
      <c r="U494" s="70" t="n"/>
      <c r="V494" s="70" t="n"/>
      <c r="W494" s="70" t="n"/>
      <c r="X494" s="70" t="n"/>
      <c r="Y494" s="70" t="n"/>
      <c r="Z494" s="70" t="n"/>
      <c r="AA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70" t="n"/>
      <c r="H495" s="70" t="n"/>
      <c r="I495" s="120" t="n"/>
      <c r="J495" s="121" t="n"/>
      <c r="K495" s="122" t="n"/>
      <c r="L495" s="70" t="n"/>
      <c r="M495" s="70" t="n"/>
      <c r="N495" s="70" t="n"/>
      <c r="O495" s="70" t="n"/>
      <c r="P495" s="70" t="n"/>
      <c r="Q495" s="70" t="n"/>
      <c r="R495" s="123" t="n"/>
      <c r="S495" s="122" t="n"/>
      <c r="T495" s="70" t="n"/>
      <c r="U495" s="70" t="n"/>
      <c r="V495" s="70" t="n"/>
      <c r="W495" s="70" t="n"/>
      <c r="X495" s="70" t="n"/>
      <c r="Y495" s="70" t="n"/>
      <c r="Z495" s="70" t="n"/>
      <c r="AA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70" t="n"/>
      <c r="H496" s="70" t="n"/>
      <c r="I496" s="120" t="n"/>
      <c r="J496" s="121" t="n"/>
      <c r="K496" s="122" t="n"/>
      <c r="L496" s="70" t="n"/>
      <c r="M496" s="70" t="n"/>
      <c r="N496" s="70" t="n"/>
      <c r="O496" s="70" t="n"/>
      <c r="P496" s="70" t="n"/>
      <c r="Q496" s="70" t="n"/>
      <c r="R496" s="123" t="n"/>
      <c r="S496" s="122" t="n"/>
      <c r="T496" s="70" t="n"/>
      <c r="U496" s="70" t="n"/>
      <c r="V496" s="70" t="n"/>
      <c r="W496" s="70" t="n"/>
      <c r="X496" s="70" t="n"/>
      <c r="Y496" s="70" t="n"/>
      <c r="Z496" s="70" t="n"/>
      <c r="AA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70" t="n"/>
      <c r="H497" s="70" t="n"/>
      <c r="I497" s="120" t="n"/>
      <c r="J497" s="121" t="n"/>
      <c r="K497" s="122" t="n"/>
      <c r="L497" s="70" t="n"/>
      <c r="M497" s="70" t="n"/>
      <c r="N497" s="70" t="n"/>
      <c r="O497" s="70" t="n"/>
      <c r="P497" s="70" t="n"/>
      <c r="Q497" s="70" t="n"/>
      <c r="R497" s="123" t="n"/>
      <c r="S497" s="122" t="n"/>
      <c r="T497" s="70" t="n"/>
      <c r="U497" s="70" t="n"/>
      <c r="V497" s="70" t="n"/>
      <c r="W497" s="70" t="n"/>
      <c r="X497" s="70" t="n"/>
      <c r="Y497" s="70" t="n"/>
      <c r="Z497" s="70" t="n"/>
      <c r="AA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70" t="n"/>
      <c r="H498" s="70" t="n"/>
      <c r="I498" s="120" t="n"/>
      <c r="J498" s="121" t="n"/>
      <c r="K498" s="122" t="n"/>
      <c r="L498" s="70" t="n"/>
      <c r="M498" s="70" t="n"/>
      <c r="N498" s="70" t="n"/>
      <c r="O498" s="70" t="n"/>
      <c r="P498" s="70" t="n"/>
      <c r="Q498" s="70" t="n"/>
      <c r="R498" s="123" t="n"/>
      <c r="S498" s="122" t="n"/>
      <c r="T498" s="70" t="n"/>
      <c r="U498" s="70" t="n"/>
      <c r="V498" s="70" t="n"/>
      <c r="W498" s="70" t="n"/>
      <c r="X498" s="70" t="n"/>
      <c r="Y498" s="70" t="n"/>
      <c r="Z498" s="70" t="n"/>
      <c r="AA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70" t="n"/>
      <c r="H499" s="70" t="n"/>
      <c r="I499" s="120" t="n"/>
      <c r="J499" s="121" t="n"/>
      <c r="K499" s="122" t="n"/>
      <c r="L499" s="70" t="n"/>
      <c r="M499" s="70" t="n"/>
      <c r="N499" s="70" t="n"/>
      <c r="O499" s="70" t="n"/>
      <c r="P499" s="70" t="n"/>
      <c r="Q499" s="70" t="n"/>
      <c r="R499" s="123" t="n"/>
      <c r="S499" s="122" t="n"/>
      <c r="T499" s="70" t="n"/>
      <c r="U499" s="70" t="n"/>
      <c r="V499" s="70" t="n"/>
      <c r="W499" s="70" t="n"/>
      <c r="X499" s="70" t="n"/>
      <c r="Y499" s="70" t="n"/>
      <c r="Z499" s="70" t="n"/>
      <c r="AA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70" t="n"/>
      <c r="H500" s="70" t="n"/>
      <c r="I500" s="120" t="n"/>
      <c r="J500" s="121" t="n"/>
      <c r="K500" s="122" t="n"/>
      <c r="L500" s="70" t="n"/>
      <c r="M500" s="70" t="n"/>
      <c r="N500" s="70" t="n"/>
      <c r="O500" s="70" t="n"/>
      <c r="P500" s="70" t="n"/>
      <c r="Q500" s="70" t="n"/>
      <c r="R500" s="123" t="n"/>
      <c r="S500" s="122" t="n"/>
      <c r="T500" s="70" t="n"/>
      <c r="U500" s="70" t="n"/>
      <c r="V500" s="70" t="n"/>
      <c r="W500" s="70" t="n"/>
      <c r="X500" s="70" t="n"/>
      <c r="Y500" s="70" t="n"/>
      <c r="Z500" s="70" t="n"/>
      <c r="AA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70" t="n"/>
      <c r="H501" s="70" t="n"/>
      <c r="I501" s="120" t="n"/>
      <c r="J501" s="121" t="n"/>
      <c r="K501" s="122" t="n"/>
      <c r="L501" s="70" t="n"/>
      <c r="M501" s="70" t="n"/>
      <c r="N501" s="70" t="n"/>
      <c r="O501" s="70" t="n"/>
      <c r="P501" s="70" t="n"/>
      <c r="Q501" s="70" t="n"/>
      <c r="R501" s="123" t="n"/>
      <c r="S501" s="122" t="n"/>
      <c r="T501" s="70" t="n"/>
      <c r="U501" s="70" t="n"/>
      <c r="V501" s="70" t="n"/>
      <c r="W501" s="70" t="n"/>
      <c r="X501" s="70" t="n"/>
      <c r="Y501" s="70" t="n"/>
      <c r="Z501" s="70" t="n"/>
      <c r="AA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70" t="n"/>
      <c r="H502" s="70" t="n"/>
      <c r="I502" s="120" t="n"/>
      <c r="J502" s="121" t="n"/>
      <c r="K502" s="122" t="n"/>
      <c r="L502" s="70" t="n"/>
      <c r="M502" s="70" t="n"/>
      <c r="N502" s="70" t="n"/>
      <c r="O502" s="70" t="n"/>
      <c r="P502" s="70" t="n"/>
      <c r="Q502" s="70" t="n"/>
      <c r="R502" s="123" t="n"/>
      <c r="S502" s="122" t="n"/>
      <c r="T502" s="70" t="n"/>
      <c r="U502" s="70" t="n"/>
      <c r="V502" s="70" t="n"/>
      <c r="W502" s="70" t="n"/>
      <c r="X502" s="70" t="n"/>
      <c r="Y502" s="70" t="n"/>
      <c r="Z502" s="70" t="n"/>
      <c r="AA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70" t="n"/>
      <c r="H503" s="70" t="n"/>
      <c r="I503" s="120" t="n"/>
      <c r="J503" s="121" t="n"/>
      <c r="K503" s="122" t="n"/>
      <c r="L503" s="70" t="n"/>
      <c r="M503" s="70" t="n"/>
      <c r="N503" s="70" t="n"/>
      <c r="O503" s="70" t="n"/>
      <c r="P503" s="70" t="n"/>
      <c r="Q503" s="70" t="n"/>
      <c r="R503" s="123" t="n"/>
      <c r="S503" s="122" t="n"/>
      <c r="T503" s="70" t="n"/>
      <c r="U503" s="70" t="n"/>
      <c r="V503" s="70" t="n"/>
      <c r="W503" s="70" t="n"/>
      <c r="X503" s="70" t="n"/>
      <c r="Y503" s="70" t="n"/>
      <c r="Z503" s="70" t="n"/>
      <c r="AA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70" t="n"/>
      <c r="H504" s="70" t="n"/>
      <c r="I504" s="120" t="n"/>
      <c r="J504" s="121" t="n"/>
      <c r="K504" s="122" t="n"/>
      <c r="L504" s="70" t="n"/>
      <c r="M504" s="70" t="n"/>
      <c r="N504" s="70" t="n"/>
      <c r="O504" s="70" t="n"/>
      <c r="P504" s="70" t="n"/>
      <c r="Q504" s="70" t="n"/>
      <c r="R504" s="123" t="n"/>
      <c r="S504" s="122" t="n"/>
      <c r="T504" s="70" t="n"/>
      <c r="U504" s="70" t="n"/>
      <c r="V504" s="70" t="n"/>
      <c r="W504" s="70" t="n"/>
      <c r="X504" s="70" t="n"/>
      <c r="Y504" s="70" t="n"/>
      <c r="Z504" s="70" t="n"/>
      <c r="AA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70" t="n"/>
      <c r="H505" s="70" t="n"/>
      <c r="I505" s="120" t="n"/>
      <c r="J505" s="121" t="n"/>
      <c r="K505" s="122" t="n"/>
      <c r="L505" s="70" t="n"/>
      <c r="M505" s="70" t="n"/>
      <c r="N505" s="70" t="n"/>
      <c r="O505" s="70" t="n"/>
      <c r="P505" s="70" t="n"/>
      <c r="Q505" s="70" t="n"/>
      <c r="R505" s="123" t="n"/>
      <c r="S505" s="122" t="n"/>
      <c r="T505" s="70" t="n"/>
      <c r="U505" s="70" t="n"/>
      <c r="V505" s="70" t="n"/>
      <c r="W505" s="70" t="n"/>
      <c r="X505" s="70" t="n"/>
      <c r="Y505" s="70" t="n"/>
      <c r="Z505" s="70" t="n"/>
      <c r="AA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70" t="n"/>
      <c r="H506" s="70" t="n"/>
      <c r="I506" s="120" t="n"/>
      <c r="J506" s="121" t="n"/>
      <c r="K506" s="122" t="n"/>
      <c r="L506" s="70" t="n"/>
      <c r="M506" s="70" t="n"/>
      <c r="N506" s="70" t="n"/>
      <c r="O506" s="70" t="n"/>
      <c r="P506" s="70" t="n"/>
      <c r="Q506" s="70" t="n"/>
      <c r="R506" s="123" t="n"/>
      <c r="S506" s="122" t="n"/>
      <c r="T506" s="70" t="n"/>
      <c r="U506" s="70" t="n"/>
      <c r="V506" s="70" t="n"/>
      <c r="W506" s="70" t="n"/>
      <c r="X506" s="70" t="n"/>
      <c r="Y506" s="70" t="n"/>
      <c r="Z506" s="70" t="n"/>
      <c r="AA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70" t="n"/>
      <c r="H507" s="70" t="n"/>
      <c r="I507" s="120" t="n"/>
      <c r="J507" s="121" t="n"/>
      <c r="K507" s="122" t="n"/>
      <c r="L507" s="70" t="n"/>
      <c r="M507" s="70" t="n"/>
      <c r="N507" s="70" t="n"/>
      <c r="O507" s="70" t="n"/>
      <c r="P507" s="70" t="n"/>
      <c r="Q507" s="70" t="n"/>
      <c r="R507" s="123" t="n"/>
      <c r="S507" s="122" t="n"/>
      <c r="T507" s="70" t="n"/>
      <c r="U507" s="70" t="n"/>
      <c r="V507" s="70" t="n"/>
      <c r="W507" s="70" t="n"/>
      <c r="X507" s="70" t="n"/>
      <c r="Y507" s="70" t="n"/>
      <c r="Z507" s="70" t="n"/>
      <c r="AA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70" t="n"/>
      <c r="H508" s="70" t="n"/>
      <c r="I508" s="120" t="n"/>
      <c r="J508" s="121" t="n"/>
      <c r="K508" s="122" t="n"/>
      <c r="L508" s="70" t="n"/>
      <c r="M508" s="70" t="n"/>
      <c r="N508" s="70" t="n"/>
      <c r="O508" s="70" t="n"/>
      <c r="P508" s="70" t="n"/>
      <c r="Q508" s="70" t="n"/>
      <c r="R508" s="123" t="n"/>
      <c r="S508" s="122" t="n"/>
      <c r="T508" s="70" t="n"/>
      <c r="U508" s="70" t="n"/>
      <c r="V508" s="70" t="n"/>
      <c r="W508" s="70" t="n"/>
      <c r="X508" s="70" t="n"/>
      <c r="Y508" s="70" t="n"/>
      <c r="Z508" s="70" t="n"/>
      <c r="AA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70" t="n"/>
      <c r="H509" s="70" t="n"/>
      <c r="I509" s="120" t="n"/>
      <c r="J509" s="121" t="n"/>
      <c r="K509" s="122" t="n"/>
      <c r="L509" s="70" t="n"/>
      <c r="M509" s="70" t="n"/>
      <c r="N509" s="70" t="n"/>
      <c r="O509" s="70" t="n"/>
      <c r="P509" s="70" t="n"/>
      <c r="Q509" s="70" t="n"/>
      <c r="R509" s="123" t="n"/>
      <c r="S509" s="122" t="n"/>
      <c r="T509" s="70" t="n"/>
      <c r="U509" s="70" t="n"/>
      <c r="V509" s="70" t="n"/>
      <c r="W509" s="70" t="n"/>
      <c r="X509" s="70" t="n"/>
      <c r="Y509" s="70" t="n"/>
      <c r="Z509" s="70" t="n"/>
      <c r="AA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70" t="n"/>
      <c r="H510" s="70" t="n"/>
      <c r="I510" s="120" t="n"/>
      <c r="J510" s="121" t="n"/>
      <c r="K510" s="122" t="n"/>
      <c r="L510" s="70" t="n"/>
      <c r="M510" s="70" t="n"/>
      <c r="N510" s="70" t="n"/>
      <c r="O510" s="70" t="n"/>
      <c r="P510" s="70" t="n"/>
      <c r="Q510" s="70" t="n"/>
      <c r="R510" s="123" t="n"/>
      <c r="S510" s="122" t="n"/>
      <c r="T510" s="70" t="n"/>
      <c r="U510" s="70" t="n"/>
      <c r="V510" s="70" t="n"/>
      <c r="W510" s="70" t="n"/>
      <c r="X510" s="70" t="n"/>
      <c r="Y510" s="70" t="n"/>
      <c r="Z510" s="70" t="n"/>
      <c r="AA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70" t="n"/>
      <c r="H511" s="70" t="n"/>
      <c r="I511" s="120" t="n"/>
      <c r="J511" s="121" t="n"/>
      <c r="K511" s="122" t="n"/>
      <c r="L511" s="70" t="n"/>
      <c r="M511" s="70" t="n"/>
      <c r="N511" s="70" t="n"/>
      <c r="O511" s="70" t="n"/>
      <c r="P511" s="70" t="n"/>
      <c r="Q511" s="70" t="n"/>
      <c r="R511" s="123" t="n"/>
      <c r="S511" s="122" t="n"/>
      <c r="T511" s="70" t="n"/>
      <c r="U511" s="70" t="n"/>
      <c r="V511" s="70" t="n"/>
      <c r="W511" s="70" t="n"/>
      <c r="X511" s="70" t="n"/>
      <c r="Y511" s="70" t="n"/>
      <c r="Z511" s="70" t="n"/>
      <c r="AA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70" t="n"/>
      <c r="H512" s="70" t="n"/>
      <c r="I512" s="120" t="n"/>
      <c r="J512" s="121" t="n"/>
      <c r="K512" s="122" t="n"/>
      <c r="L512" s="70" t="n"/>
      <c r="M512" s="70" t="n"/>
      <c r="N512" s="70" t="n"/>
      <c r="O512" s="70" t="n"/>
      <c r="P512" s="70" t="n"/>
      <c r="Q512" s="70" t="n"/>
      <c r="R512" s="123" t="n"/>
      <c r="S512" s="122" t="n"/>
      <c r="T512" s="70" t="n"/>
      <c r="U512" s="70" t="n"/>
      <c r="V512" s="70" t="n"/>
      <c r="W512" s="70" t="n"/>
      <c r="X512" s="70" t="n"/>
      <c r="Y512" s="70" t="n"/>
      <c r="Z512" s="70" t="n"/>
      <c r="AA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70" t="n"/>
      <c r="H513" s="70" t="n"/>
      <c r="I513" s="120" t="n"/>
      <c r="J513" s="121" t="n"/>
      <c r="K513" s="122" t="n"/>
      <c r="L513" s="70" t="n"/>
      <c r="M513" s="70" t="n"/>
      <c r="N513" s="70" t="n"/>
      <c r="O513" s="70" t="n"/>
      <c r="P513" s="70" t="n"/>
      <c r="Q513" s="70" t="n"/>
      <c r="R513" s="123" t="n"/>
      <c r="S513" s="122" t="n"/>
      <c r="T513" s="70" t="n"/>
      <c r="U513" s="70" t="n"/>
      <c r="V513" s="70" t="n"/>
      <c r="W513" s="70" t="n"/>
      <c r="X513" s="70" t="n"/>
      <c r="Y513" s="70" t="n"/>
      <c r="Z513" s="70" t="n"/>
      <c r="AA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70" t="n"/>
      <c r="H514" s="70" t="n"/>
      <c r="I514" s="120" t="n"/>
      <c r="J514" s="121" t="n"/>
      <c r="K514" s="122" t="n"/>
      <c r="L514" s="70" t="n"/>
      <c r="M514" s="70" t="n"/>
      <c r="N514" s="70" t="n"/>
      <c r="O514" s="70" t="n"/>
      <c r="P514" s="70" t="n"/>
      <c r="Q514" s="70" t="n"/>
      <c r="R514" s="123" t="n"/>
      <c r="S514" s="122" t="n"/>
      <c r="T514" s="70" t="n"/>
      <c r="U514" s="70" t="n"/>
      <c r="V514" s="70" t="n"/>
      <c r="W514" s="70" t="n"/>
      <c r="X514" s="70" t="n"/>
      <c r="Y514" s="70" t="n"/>
      <c r="Z514" s="70" t="n"/>
      <c r="AA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70" t="n"/>
      <c r="H515" s="70" t="n"/>
      <c r="I515" s="120" t="n"/>
      <c r="J515" s="121" t="n"/>
      <c r="K515" s="122" t="n"/>
      <c r="L515" s="70" t="n"/>
      <c r="M515" s="70" t="n"/>
      <c r="N515" s="70" t="n"/>
      <c r="O515" s="70" t="n"/>
      <c r="P515" s="70" t="n"/>
      <c r="Q515" s="70" t="n"/>
      <c r="R515" s="123" t="n"/>
      <c r="S515" s="122" t="n"/>
      <c r="T515" s="70" t="n"/>
      <c r="U515" s="70" t="n"/>
      <c r="V515" s="70" t="n"/>
      <c r="W515" s="70" t="n"/>
      <c r="X515" s="70" t="n"/>
      <c r="Y515" s="70" t="n"/>
      <c r="Z515" s="70" t="n"/>
      <c r="AA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70" t="n"/>
      <c r="H516" s="70" t="n"/>
      <c r="I516" s="120" t="n"/>
      <c r="J516" s="121" t="n"/>
      <c r="K516" s="122" t="n"/>
      <c r="L516" s="70" t="n"/>
      <c r="M516" s="70" t="n"/>
      <c r="N516" s="70" t="n"/>
      <c r="O516" s="70" t="n"/>
      <c r="P516" s="70" t="n"/>
      <c r="Q516" s="70" t="n"/>
      <c r="R516" s="123" t="n"/>
      <c r="S516" s="122" t="n"/>
      <c r="T516" s="70" t="n"/>
      <c r="U516" s="70" t="n"/>
      <c r="V516" s="70" t="n"/>
      <c r="W516" s="70" t="n"/>
      <c r="X516" s="70" t="n"/>
      <c r="Y516" s="70" t="n"/>
      <c r="Z516" s="70" t="n"/>
      <c r="AA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70" t="n"/>
      <c r="H517" s="70" t="n"/>
      <c r="I517" s="120" t="n"/>
      <c r="J517" s="121" t="n"/>
      <c r="K517" s="122" t="n"/>
      <c r="L517" s="70" t="n"/>
      <c r="M517" s="70" t="n"/>
      <c r="N517" s="70" t="n"/>
      <c r="O517" s="70" t="n"/>
      <c r="P517" s="70" t="n"/>
      <c r="Q517" s="70" t="n"/>
      <c r="R517" s="123" t="n"/>
      <c r="S517" s="122" t="n"/>
      <c r="T517" s="70" t="n"/>
      <c r="U517" s="70" t="n"/>
      <c r="V517" s="70" t="n"/>
      <c r="W517" s="70" t="n"/>
      <c r="X517" s="70" t="n"/>
      <c r="Y517" s="70" t="n"/>
      <c r="Z517" s="70" t="n"/>
      <c r="AA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70" t="n"/>
      <c r="H518" s="70" t="n"/>
      <c r="I518" s="120" t="n"/>
      <c r="J518" s="121" t="n"/>
      <c r="K518" s="122" t="n"/>
      <c r="L518" s="70" t="n"/>
      <c r="M518" s="70" t="n"/>
      <c r="N518" s="70" t="n"/>
      <c r="O518" s="70" t="n"/>
      <c r="P518" s="70" t="n"/>
      <c r="Q518" s="70" t="n"/>
      <c r="R518" s="123" t="n"/>
      <c r="S518" s="122" t="n"/>
      <c r="T518" s="70" t="n"/>
      <c r="U518" s="70" t="n"/>
      <c r="V518" s="70" t="n"/>
      <c r="W518" s="70" t="n"/>
      <c r="X518" s="70" t="n"/>
      <c r="Y518" s="70" t="n"/>
      <c r="Z518" s="70" t="n"/>
      <c r="AA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70" t="n"/>
      <c r="H519" s="70" t="n"/>
      <c r="I519" s="120" t="n"/>
      <c r="J519" s="121" t="n"/>
      <c r="K519" s="122" t="n"/>
      <c r="L519" s="70" t="n"/>
      <c r="M519" s="70" t="n"/>
      <c r="N519" s="70" t="n"/>
      <c r="O519" s="70" t="n"/>
      <c r="P519" s="70" t="n"/>
      <c r="Q519" s="70" t="n"/>
      <c r="R519" s="123" t="n"/>
      <c r="S519" s="122" t="n"/>
      <c r="T519" s="70" t="n"/>
      <c r="U519" s="70" t="n"/>
      <c r="V519" s="70" t="n"/>
      <c r="W519" s="70" t="n"/>
      <c r="X519" s="70" t="n"/>
      <c r="Y519" s="70" t="n"/>
      <c r="Z519" s="70" t="n"/>
      <c r="AA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70" t="n"/>
      <c r="H520" s="70" t="n"/>
      <c r="I520" s="120" t="n"/>
      <c r="J520" s="121" t="n"/>
      <c r="K520" s="122" t="n"/>
      <c r="L520" s="70" t="n"/>
      <c r="M520" s="70" t="n"/>
      <c r="N520" s="70" t="n"/>
      <c r="O520" s="70" t="n"/>
      <c r="P520" s="70" t="n"/>
      <c r="Q520" s="70" t="n"/>
      <c r="R520" s="123" t="n"/>
      <c r="S520" s="122" t="n"/>
      <c r="T520" s="70" t="n"/>
      <c r="U520" s="70" t="n"/>
      <c r="V520" s="70" t="n"/>
      <c r="W520" s="70" t="n"/>
      <c r="X520" s="70" t="n"/>
      <c r="Y520" s="70" t="n"/>
      <c r="Z520" s="70" t="n"/>
      <c r="AA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70" t="n"/>
      <c r="H521" s="70" t="n"/>
      <c r="I521" s="120" t="n"/>
      <c r="J521" s="121" t="n"/>
      <c r="K521" s="122" t="n"/>
      <c r="L521" s="70" t="n"/>
      <c r="M521" s="70" t="n"/>
      <c r="N521" s="70" t="n"/>
      <c r="O521" s="70" t="n"/>
      <c r="P521" s="70" t="n"/>
      <c r="Q521" s="70" t="n"/>
      <c r="R521" s="123" t="n"/>
      <c r="S521" s="122" t="n"/>
      <c r="T521" s="70" t="n"/>
      <c r="U521" s="70" t="n"/>
      <c r="V521" s="70" t="n"/>
      <c r="W521" s="70" t="n"/>
      <c r="X521" s="70" t="n"/>
      <c r="Y521" s="70" t="n"/>
      <c r="Z521" s="70" t="n"/>
      <c r="AA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70" t="n"/>
      <c r="H522" s="70" t="n"/>
      <c r="I522" s="120" t="n"/>
      <c r="J522" s="121" t="n"/>
      <c r="K522" s="122" t="n"/>
      <c r="L522" s="70" t="n"/>
      <c r="M522" s="70" t="n"/>
      <c r="N522" s="70" t="n"/>
      <c r="O522" s="70" t="n"/>
      <c r="P522" s="70" t="n"/>
      <c r="Q522" s="70" t="n"/>
      <c r="R522" s="123" t="n"/>
      <c r="S522" s="122" t="n"/>
      <c r="T522" s="70" t="n"/>
      <c r="U522" s="70" t="n"/>
      <c r="V522" s="70" t="n"/>
      <c r="W522" s="70" t="n"/>
      <c r="X522" s="70" t="n"/>
      <c r="Y522" s="70" t="n"/>
      <c r="Z522" s="70" t="n"/>
      <c r="AA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70" t="n"/>
      <c r="H523" s="70" t="n"/>
      <c r="I523" s="120" t="n"/>
      <c r="J523" s="121" t="n"/>
      <c r="K523" s="122" t="n"/>
      <c r="L523" s="70" t="n"/>
      <c r="M523" s="70" t="n"/>
      <c r="N523" s="70" t="n"/>
      <c r="O523" s="70" t="n"/>
      <c r="P523" s="70" t="n"/>
      <c r="Q523" s="70" t="n"/>
      <c r="R523" s="123" t="n"/>
      <c r="S523" s="122" t="n"/>
      <c r="T523" s="70" t="n"/>
      <c r="U523" s="70" t="n"/>
      <c r="V523" s="70" t="n"/>
      <c r="W523" s="70" t="n"/>
      <c r="X523" s="70" t="n"/>
      <c r="Y523" s="70" t="n"/>
      <c r="Z523" s="70" t="n"/>
      <c r="AA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70" t="n"/>
      <c r="H524" s="70" t="n"/>
      <c r="I524" s="120" t="n"/>
      <c r="J524" s="121" t="n"/>
      <c r="K524" s="122" t="n"/>
      <c r="L524" s="70" t="n"/>
      <c r="M524" s="70" t="n"/>
      <c r="N524" s="70" t="n"/>
      <c r="O524" s="70" t="n"/>
      <c r="P524" s="70" t="n"/>
      <c r="Q524" s="70" t="n"/>
      <c r="R524" s="123" t="n"/>
      <c r="S524" s="122" t="n"/>
      <c r="T524" s="70" t="n"/>
      <c r="U524" s="70" t="n"/>
      <c r="V524" s="70" t="n"/>
      <c r="W524" s="70" t="n"/>
      <c r="X524" s="70" t="n"/>
      <c r="Y524" s="70" t="n"/>
      <c r="Z524" s="70" t="n"/>
      <c r="AA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70" t="n"/>
      <c r="H525" s="70" t="n"/>
      <c r="I525" s="120" t="n"/>
      <c r="J525" s="121" t="n"/>
      <c r="K525" s="122" t="n"/>
      <c r="L525" s="70" t="n"/>
      <c r="M525" s="70" t="n"/>
      <c r="N525" s="70" t="n"/>
      <c r="O525" s="70" t="n"/>
      <c r="P525" s="70" t="n"/>
      <c r="Q525" s="70" t="n"/>
      <c r="R525" s="123" t="n"/>
      <c r="S525" s="122" t="n"/>
      <c r="T525" s="70" t="n"/>
      <c r="U525" s="70" t="n"/>
      <c r="V525" s="70" t="n"/>
      <c r="W525" s="70" t="n"/>
      <c r="X525" s="70" t="n"/>
      <c r="Y525" s="70" t="n"/>
      <c r="Z525" s="70" t="n"/>
      <c r="AA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70" t="n"/>
      <c r="H526" s="70" t="n"/>
      <c r="I526" s="120" t="n"/>
      <c r="J526" s="121" t="n"/>
      <c r="K526" s="122" t="n"/>
      <c r="L526" s="70" t="n"/>
      <c r="M526" s="70" t="n"/>
      <c r="N526" s="70" t="n"/>
      <c r="O526" s="70" t="n"/>
      <c r="P526" s="70" t="n"/>
      <c r="Q526" s="70" t="n"/>
      <c r="R526" s="123" t="n"/>
      <c r="S526" s="122" t="n"/>
      <c r="T526" s="70" t="n"/>
      <c r="U526" s="70" t="n"/>
      <c r="V526" s="70" t="n"/>
      <c r="W526" s="70" t="n"/>
      <c r="X526" s="70" t="n"/>
      <c r="Y526" s="70" t="n"/>
      <c r="Z526" s="70" t="n"/>
      <c r="AA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70" t="n"/>
      <c r="H527" s="70" t="n"/>
      <c r="I527" s="120" t="n"/>
      <c r="J527" s="121" t="n"/>
      <c r="K527" s="122" t="n"/>
      <c r="L527" s="70" t="n"/>
      <c r="M527" s="70" t="n"/>
      <c r="N527" s="70" t="n"/>
      <c r="O527" s="70" t="n"/>
      <c r="P527" s="70" t="n"/>
      <c r="Q527" s="70" t="n"/>
      <c r="R527" s="123" t="n"/>
      <c r="S527" s="122" t="n"/>
      <c r="T527" s="70" t="n"/>
      <c r="U527" s="70" t="n"/>
      <c r="V527" s="70" t="n"/>
      <c r="W527" s="70" t="n"/>
      <c r="X527" s="70" t="n"/>
      <c r="Y527" s="70" t="n"/>
      <c r="Z527" s="70" t="n"/>
      <c r="AA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70" t="n"/>
      <c r="H528" s="70" t="n"/>
      <c r="I528" s="120" t="n"/>
      <c r="J528" s="121" t="n"/>
      <c r="K528" s="122" t="n"/>
      <c r="L528" s="70" t="n"/>
      <c r="M528" s="70" t="n"/>
      <c r="N528" s="70" t="n"/>
      <c r="O528" s="70" t="n"/>
      <c r="P528" s="70" t="n"/>
      <c r="Q528" s="70" t="n"/>
      <c r="R528" s="123" t="n"/>
      <c r="S528" s="122" t="n"/>
      <c r="T528" s="70" t="n"/>
      <c r="U528" s="70" t="n"/>
      <c r="V528" s="70" t="n"/>
      <c r="W528" s="70" t="n"/>
      <c r="X528" s="70" t="n"/>
      <c r="Y528" s="70" t="n"/>
      <c r="Z528" s="70" t="n"/>
      <c r="AA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70" t="n"/>
      <c r="H529" s="70" t="n"/>
      <c r="I529" s="120" t="n"/>
      <c r="J529" s="121" t="n"/>
      <c r="K529" s="122" t="n"/>
      <c r="L529" s="70" t="n"/>
      <c r="M529" s="70" t="n"/>
      <c r="N529" s="70" t="n"/>
      <c r="O529" s="70" t="n"/>
      <c r="P529" s="70" t="n"/>
      <c r="Q529" s="70" t="n"/>
      <c r="R529" s="123" t="n"/>
      <c r="S529" s="122" t="n"/>
      <c r="T529" s="70" t="n"/>
      <c r="U529" s="70" t="n"/>
      <c r="V529" s="70" t="n"/>
      <c r="W529" s="70" t="n"/>
      <c r="X529" s="70" t="n"/>
      <c r="Y529" s="70" t="n"/>
      <c r="Z529" s="70" t="n"/>
      <c r="AA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70" t="n"/>
      <c r="H530" s="70" t="n"/>
      <c r="I530" s="120" t="n"/>
      <c r="J530" s="121" t="n"/>
      <c r="K530" s="122" t="n"/>
      <c r="L530" s="70" t="n"/>
      <c r="M530" s="70" t="n"/>
      <c r="N530" s="70" t="n"/>
      <c r="O530" s="70" t="n"/>
      <c r="P530" s="70" t="n"/>
      <c r="Q530" s="70" t="n"/>
      <c r="R530" s="123" t="n"/>
      <c r="S530" s="122" t="n"/>
      <c r="T530" s="70" t="n"/>
      <c r="U530" s="70" t="n"/>
      <c r="V530" s="70" t="n"/>
      <c r="W530" s="70" t="n"/>
      <c r="X530" s="70" t="n"/>
      <c r="Y530" s="70" t="n"/>
      <c r="Z530" s="70" t="n"/>
      <c r="AA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70" t="n"/>
      <c r="H531" s="70" t="n"/>
      <c r="I531" s="120" t="n"/>
      <c r="J531" s="121" t="n"/>
      <c r="K531" s="122" t="n"/>
      <c r="L531" s="70" t="n"/>
      <c r="M531" s="70" t="n"/>
      <c r="N531" s="70" t="n"/>
      <c r="O531" s="70" t="n"/>
      <c r="P531" s="70" t="n"/>
      <c r="Q531" s="70" t="n"/>
      <c r="R531" s="123" t="n"/>
      <c r="S531" s="122" t="n"/>
      <c r="T531" s="70" t="n"/>
      <c r="U531" s="70" t="n"/>
      <c r="V531" s="70" t="n"/>
      <c r="W531" s="70" t="n"/>
      <c r="X531" s="70" t="n"/>
      <c r="Y531" s="70" t="n"/>
      <c r="Z531" s="70" t="n"/>
      <c r="AA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70" t="n"/>
      <c r="H532" s="70" t="n"/>
      <c r="I532" s="120" t="n"/>
      <c r="J532" s="121" t="n"/>
      <c r="K532" s="122" t="n"/>
      <c r="L532" s="70" t="n"/>
      <c r="M532" s="70" t="n"/>
      <c r="N532" s="70" t="n"/>
      <c r="O532" s="70" t="n"/>
      <c r="P532" s="70" t="n"/>
      <c r="Q532" s="70" t="n"/>
      <c r="R532" s="123" t="n"/>
      <c r="S532" s="122" t="n"/>
      <c r="T532" s="70" t="n"/>
      <c r="U532" s="70" t="n"/>
      <c r="V532" s="70" t="n"/>
      <c r="W532" s="70" t="n"/>
      <c r="X532" s="70" t="n"/>
      <c r="Y532" s="70" t="n"/>
      <c r="Z532" s="70" t="n"/>
      <c r="AA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70" t="n"/>
      <c r="H533" s="70" t="n"/>
      <c r="I533" s="120" t="n"/>
      <c r="J533" s="121" t="n"/>
      <c r="K533" s="122" t="n"/>
      <c r="L533" s="70" t="n"/>
      <c r="M533" s="70" t="n"/>
      <c r="N533" s="70" t="n"/>
      <c r="O533" s="70" t="n"/>
      <c r="P533" s="70" t="n"/>
      <c r="Q533" s="70" t="n"/>
      <c r="R533" s="123" t="n"/>
      <c r="S533" s="122" t="n"/>
      <c r="T533" s="70" t="n"/>
      <c r="U533" s="70" t="n"/>
      <c r="V533" s="70" t="n"/>
      <c r="W533" s="70" t="n"/>
      <c r="X533" s="70" t="n"/>
      <c r="Y533" s="70" t="n"/>
      <c r="Z533" s="70" t="n"/>
      <c r="AA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70" t="n"/>
      <c r="H534" s="70" t="n"/>
      <c r="I534" s="120" t="n"/>
      <c r="J534" s="121" t="n"/>
      <c r="K534" s="122" t="n"/>
      <c r="L534" s="70" t="n"/>
      <c r="M534" s="70" t="n"/>
      <c r="N534" s="70" t="n"/>
      <c r="O534" s="70" t="n"/>
      <c r="P534" s="70" t="n"/>
      <c r="Q534" s="70" t="n"/>
      <c r="R534" s="123" t="n"/>
      <c r="S534" s="122" t="n"/>
      <c r="T534" s="70" t="n"/>
      <c r="U534" s="70" t="n"/>
      <c r="V534" s="70" t="n"/>
      <c r="W534" s="70" t="n"/>
      <c r="X534" s="70" t="n"/>
      <c r="Y534" s="70" t="n"/>
      <c r="Z534" s="70" t="n"/>
      <c r="AA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70" t="n"/>
      <c r="H535" s="70" t="n"/>
      <c r="I535" s="120" t="n"/>
      <c r="J535" s="121" t="n"/>
      <c r="K535" s="122" t="n"/>
      <c r="L535" s="70" t="n"/>
      <c r="M535" s="70" t="n"/>
      <c r="N535" s="70" t="n"/>
      <c r="O535" s="70" t="n"/>
      <c r="P535" s="70" t="n"/>
      <c r="Q535" s="70" t="n"/>
      <c r="R535" s="123" t="n"/>
      <c r="S535" s="122" t="n"/>
      <c r="T535" s="70" t="n"/>
      <c r="U535" s="70" t="n"/>
      <c r="V535" s="70" t="n"/>
      <c r="W535" s="70" t="n"/>
      <c r="X535" s="70" t="n"/>
      <c r="Y535" s="70" t="n"/>
      <c r="Z535" s="70" t="n"/>
      <c r="AA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70" t="n"/>
      <c r="H536" s="70" t="n"/>
      <c r="I536" s="120" t="n"/>
      <c r="J536" s="121" t="n"/>
      <c r="K536" s="122" t="n"/>
      <c r="L536" s="70" t="n"/>
      <c r="M536" s="70" t="n"/>
      <c r="N536" s="70" t="n"/>
      <c r="O536" s="70" t="n"/>
      <c r="P536" s="70" t="n"/>
      <c r="Q536" s="70" t="n"/>
      <c r="R536" s="123" t="n"/>
      <c r="S536" s="122" t="n"/>
      <c r="T536" s="70" t="n"/>
      <c r="U536" s="70" t="n"/>
      <c r="V536" s="70" t="n"/>
      <c r="W536" s="70" t="n"/>
      <c r="X536" s="70" t="n"/>
      <c r="Y536" s="70" t="n"/>
      <c r="Z536" s="70" t="n"/>
      <c r="AA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70" t="n"/>
      <c r="H537" s="70" t="n"/>
      <c r="I537" s="120" t="n"/>
      <c r="J537" s="121" t="n"/>
      <c r="K537" s="122" t="n"/>
      <c r="L537" s="70" t="n"/>
      <c r="M537" s="70" t="n"/>
      <c r="N537" s="70" t="n"/>
      <c r="O537" s="70" t="n"/>
      <c r="P537" s="70" t="n"/>
      <c r="Q537" s="70" t="n"/>
      <c r="R537" s="123" t="n"/>
      <c r="S537" s="122" t="n"/>
      <c r="T537" s="70" t="n"/>
      <c r="U537" s="70" t="n"/>
      <c r="V537" s="70" t="n"/>
      <c r="W537" s="70" t="n"/>
      <c r="X537" s="70" t="n"/>
      <c r="Y537" s="70" t="n"/>
      <c r="Z537" s="70" t="n"/>
      <c r="AA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70" t="n"/>
      <c r="H538" s="70" t="n"/>
      <c r="I538" s="120" t="n"/>
      <c r="J538" s="121" t="n"/>
      <c r="K538" s="122" t="n"/>
      <c r="L538" s="70" t="n"/>
      <c r="M538" s="70" t="n"/>
      <c r="N538" s="70" t="n"/>
      <c r="O538" s="70" t="n"/>
      <c r="P538" s="70" t="n"/>
      <c r="Q538" s="70" t="n"/>
      <c r="R538" s="123" t="n"/>
      <c r="S538" s="122" t="n"/>
      <c r="T538" s="70" t="n"/>
      <c r="U538" s="70" t="n"/>
      <c r="V538" s="70" t="n"/>
      <c r="W538" s="70" t="n"/>
      <c r="X538" s="70" t="n"/>
      <c r="Y538" s="70" t="n"/>
      <c r="Z538" s="70" t="n"/>
      <c r="AA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70" t="n"/>
      <c r="H539" s="70" t="n"/>
      <c r="I539" s="120" t="n"/>
      <c r="J539" s="121" t="n"/>
      <c r="K539" s="122" t="n"/>
      <c r="L539" s="70" t="n"/>
      <c r="M539" s="70" t="n"/>
      <c r="N539" s="70" t="n"/>
      <c r="O539" s="70" t="n"/>
      <c r="P539" s="70" t="n"/>
      <c r="Q539" s="70" t="n"/>
      <c r="R539" s="123" t="n"/>
      <c r="S539" s="122" t="n"/>
      <c r="T539" s="70" t="n"/>
      <c r="U539" s="70" t="n"/>
      <c r="V539" s="70" t="n"/>
      <c r="W539" s="70" t="n"/>
      <c r="X539" s="70" t="n"/>
      <c r="Y539" s="70" t="n"/>
      <c r="Z539" s="70" t="n"/>
      <c r="AA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70" t="n"/>
      <c r="H540" s="70" t="n"/>
      <c r="I540" s="120" t="n"/>
      <c r="J540" s="121" t="n"/>
      <c r="K540" s="122" t="n"/>
      <c r="L540" s="70" t="n"/>
      <c r="M540" s="70" t="n"/>
      <c r="N540" s="70" t="n"/>
      <c r="O540" s="70" t="n"/>
      <c r="P540" s="70" t="n"/>
      <c r="Q540" s="70" t="n"/>
      <c r="R540" s="123" t="n"/>
      <c r="S540" s="122" t="n"/>
      <c r="T540" s="70" t="n"/>
      <c r="U540" s="70" t="n"/>
      <c r="V540" s="70" t="n"/>
      <c r="W540" s="70" t="n"/>
      <c r="X540" s="70" t="n"/>
      <c r="Y540" s="70" t="n"/>
      <c r="Z540" s="70" t="n"/>
      <c r="AA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70" t="n"/>
      <c r="H541" s="70" t="n"/>
      <c r="I541" s="120" t="n"/>
      <c r="J541" s="121" t="n"/>
      <c r="K541" s="122" t="n"/>
      <c r="L541" s="70" t="n"/>
      <c r="M541" s="70" t="n"/>
      <c r="N541" s="70" t="n"/>
      <c r="O541" s="70" t="n"/>
      <c r="P541" s="70" t="n"/>
      <c r="Q541" s="70" t="n"/>
      <c r="R541" s="123" t="n"/>
      <c r="S541" s="122" t="n"/>
      <c r="T541" s="70" t="n"/>
      <c r="U541" s="70" t="n"/>
      <c r="V541" s="70" t="n"/>
      <c r="W541" s="70" t="n"/>
      <c r="X541" s="70" t="n"/>
      <c r="Y541" s="70" t="n"/>
      <c r="Z541" s="70" t="n"/>
      <c r="AA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70" t="n"/>
      <c r="H542" s="70" t="n"/>
      <c r="I542" s="120" t="n"/>
      <c r="J542" s="121" t="n"/>
      <c r="K542" s="122" t="n"/>
      <c r="L542" s="70" t="n"/>
      <c r="M542" s="70" t="n"/>
      <c r="N542" s="70" t="n"/>
      <c r="O542" s="70" t="n"/>
      <c r="P542" s="70" t="n"/>
      <c r="Q542" s="70" t="n"/>
      <c r="R542" s="123" t="n"/>
      <c r="S542" s="122" t="n"/>
      <c r="T542" s="70" t="n"/>
      <c r="U542" s="70" t="n"/>
      <c r="V542" s="70" t="n"/>
      <c r="W542" s="70" t="n"/>
      <c r="X542" s="70" t="n"/>
      <c r="Y542" s="70" t="n"/>
      <c r="Z542" s="70" t="n"/>
      <c r="AA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70" t="n"/>
      <c r="H543" s="70" t="n"/>
      <c r="I543" s="120" t="n"/>
      <c r="J543" s="121" t="n"/>
      <c r="K543" s="122" t="n"/>
      <c r="L543" s="70" t="n"/>
      <c r="M543" s="70" t="n"/>
      <c r="N543" s="70" t="n"/>
      <c r="O543" s="70" t="n"/>
      <c r="P543" s="70" t="n"/>
      <c r="Q543" s="70" t="n"/>
      <c r="R543" s="123" t="n"/>
      <c r="S543" s="122" t="n"/>
      <c r="T543" s="70" t="n"/>
      <c r="U543" s="70" t="n"/>
      <c r="V543" s="70" t="n"/>
      <c r="W543" s="70" t="n"/>
      <c r="X543" s="70" t="n"/>
      <c r="Y543" s="70" t="n"/>
      <c r="Z543" s="70" t="n"/>
      <c r="AA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70" t="n"/>
      <c r="H544" s="70" t="n"/>
      <c r="I544" s="120" t="n"/>
      <c r="J544" s="121" t="n"/>
      <c r="K544" s="122" t="n"/>
      <c r="L544" s="70" t="n"/>
      <c r="M544" s="70" t="n"/>
      <c r="N544" s="70" t="n"/>
      <c r="O544" s="70" t="n"/>
      <c r="P544" s="70" t="n"/>
      <c r="Q544" s="70" t="n"/>
      <c r="R544" s="123" t="n"/>
      <c r="S544" s="122" t="n"/>
      <c r="T544" s="70" t="n"/>
      <c r="U544" s="70" t="n"/>
      <c r="V544" s="70" t="n"/>
      <c r="W544" s="70" t="n"/>
      <c r="X544" s="70" t="n"/>
      <c r="Y544" s="70" t="n"/>
      <c r="Z544" s="70" t="n"/>
      <c r="AA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70" t="n"/>
      <c r="H545" s="70" t="n"/>
      <c r="I545" s="120" t="n"/>
      <c r="J545" s="121" t="n"/>
      <c r="K545" s="122" t="n"/>
      <c r="L545" s="70" t="n"/>
      <c r="M545" s="70" t="n"/>
      <c r="N545" s="70" t="n"/>
      <c r="O545" s="70" t="n"/>
      <c r="P545" s="70" t="n"/>
      <c r="Q545" s="70" t="n"/>
      <c r="R545" s="123" t="n"/>
      <c r="S545" s="122" t="n"/>
      <c r="T545" s="70" t="n"/>
      <c r="U545" s="70" t="n"/>
      <c r="V545" s="70" t="n"/>
      <c r="W545" s="70" t="n"/>
      <c r="X545" s="70" t="n"/>
      <c r="Y545" s="70" t="n"/>
      <c r="Z545" s="70" t="n"/>
      <c r="AA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70" t="n"/>
      <c r="H546" s="70" t="n"/>
      <c r="I546" s="120" t="n"/>
      <c r="J546" s="121" t="n"/>
      <c r="K546" s="122" t="n"/>
      <c r="L546" s="70" t="n"/>
      <c r="M546" s="70" t="n"/>
      <c r="N546" s="70" t="n"/>
      <c r="O546" s="70" t="n"/>
      <c r="P546" s="70" t="n"/>
      <c r="Q546" s="70" t="n"/>
      <c r="R546" s="123" t="n"/>
      <c r="S546" s="122" t="n"/>
      <c r="T546" s="70" t="n"/>
      <c r="U546" s="70" t="n"/>
      <c r="V546" s="70" t="n"/>
      <c r="W546" s="70" t="n"/>
      <c r="X546" s="70" t="n"/>
      <c r="Y546" s="70" t="n"/>
      <c r="Z546" s="70" t="n"/>
      <c r="AA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70" t="n"/>
      <c r="H547" s="70" t="n"/>
      <c r="I547" s="120" t="n"/>
      <c r="J547" s="121" t="n"/>
      <c r="K547" s="122" t="n"/>
      <c r="L547" s="70" t="n"/>
      <c r="M547" s="70" t="n"/>
      <c r="N547" s="70" t="n"/>
      <c r="O547" s="70" t="n"/>
      <c r="P547" s="70" t="n"/>
      <c r="Q547" s="70" t="n"/>
      <c r="R547" s="123" t="n"/>
      <c r="S547" s="122" t="n"/>
      <c r="T547" s="70" t="n"/>
      <c r="U547" s="70" t="n"/>
      <c r="V547" s="70" t="n"/>
      <c r="W547" s="70" t="n"/>
      <c r="X547" s="70" t="n"/>
      <c r="Y547" s="70" t="n"/>
      <c r="Z547" s="70" t="n"/>
      <c r="AA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70" t="n"/>
      <c r="H548" s="70" t="n"/>
      <c r="I548" s="120" t="n"/>
      <c r="J548" s="121" t="n"/>
      <c r="K548" s="122" t="n"/>
      <c r="L548" s="70" t="n"/>
      <c r="M548" s="70" t="n"/>
      <c r="N548" s="70" t="n"/>
      <c r="O548" s="70" t="n"/>
      <c r="P548" s="70" t="n"/>
      <c r="Q548" s="70" t="n"/>
      <c r="R548" s="123" t="n"/>
      <c r="S548" s="122" t="n"/>
      <c r="T548" s="70" t="n"/>
      <c r="U548" s="70" t="n"/>
      <c r="V548" s="70" t="n"/>
      <c r="W548" s="70" t="n"/>
      <c r="X548" s="70" t="n"/>
      <c r="Y548" s="70" t="n"/>
      <c r="Z548" s="70" t="n"/>
      <c r="AA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70" t="n"/>
      <c r="H549" s="70" t="n"/>
      <c r="I549" s="120" t="n"/>
      <c r="J549" s="121" t="n"/>
      <c r="K549" s="122" t="n"/>
      <c r="L549" s="70" t="n"/>
      <c r="M549" s="70" t="n"/>
      <c r="N549" s="70" t="n"/>
      <c r="O549" s="70" t="n"/>
      <c r="P549" s="70" t="n"/>
      <c r="Q549" s="70" t="n"/>
      <c r="R549" s="123" t="n"/>
      <c r="S549" s="122" t="n"/>
      <c r="T549" s="70" t="n"/>
      <c r="U549" s="70" t="n"/>
      <c r="V549" s="70" t="n"/>
      <c r="W549" s="70" t="n"/>
      <c r="X549" s="70" t="n"/>
      <c r="Y549" s="70" t="n"/>
      <c r="Z549" s="70" t="n"/>
      <c r="AA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70" t="n"/>
      <c r="H550" s="70" t="n"/>
      <c r="I550" s="120" t="n"/>
      <c r="J550" s="121" t="n"/>
      <c r="K550" s="122" t="n"/>
      <c r="L550" s="70" t="n"/>
      <c r="M550" s="70" t="n"/>
      <c r="N550" s="70" t="n"/>
      <c r="O550" s="70" t="n"/>
      <c r="P550" s="70" t="n"/>
      <c r="Q550" s="70" t="n"/>
      <c r="R550" s="123" t="n"/>
      <c r="S550" s="122" t="n"/>
      <c r="T550" s="70" t="n"/>
      <c r="U550" s="70" t="n"/>
      <c r="V550" s="70" t="n"/>
      <c r="W550" s="70" t="n"/>
      <c r="X550" s="70" t="n"/>
      <c r="Y550" s="70" t="n"/>
      <c r="Z550" s="70" t="n"/>
      <c r="AA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70" t="n"/>
      <c r="H551" s="70" t="n"/>
      <c r="I551" s="120" t="n"/>
      <c r="J551" s="121" t="n"/>
      <c r="K551" s="122" t="n"/>
      <c r="L551" s="70" t="n"/>
      <c r="M551" s="70" t="n"/>
      <c r="N551" s="70" t="n"/>
      <c r="O551" s="70" t="n"/>
      <c r="P551" s="70" t="n"/>
      <c r="Q551" s="70" t="n"/>
      <c r="R551" s="123" t="n"/>
      <c r="S551" s="122" t="n"/>
      <c r="T551" s="70" t="n"/>
      <c r="U551" s="70" t="n"/>
      <c r="V551" s="70" t="n"/>
      <c r="W551" s="70" t="n"/>
      <c r="X551" s="70" t="n"/>
      <c r="Y551" s="70" t="n"/>
      <c r="Z551" s="70" t="n"/>
      <c r="AA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70" t="n"/>
      <c r="H552" s="70" t="n"/>
      <c r="I552" s="120" t="n"/>
      <c r="J552" s="121" t="n"/>
      <c r="K552" s="122" t="n"/>
      <c r="L552" s="70" t="n"/>
      <c r="M552" s="70" t="n"/>
      <c r="N552" s="70" t="n"/>
      <c r="O552" s="70" t="n"/>
      <c r="P552" s="70" t="n"/>
      <c r="Q552" s="70" t="n"/>
      <c r="R552" s="123" t="n"/>
      <c r="S552" s="122" t="n"/>
      <c r="T552" s="70" t="n"/>
      <c r="U552" s="70" t="n"/>
      <c r="V552" s="70" t="n"/>
      <c r="W552" s="70" t="n"/>
      <c r="X552" s="70" t="n"/>
      <c r="Y552" s="70" t="n"/>
      <c r="Z552" s="70" t="n"/>
      <c r="AA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70" t="n"/>
      <c r="H553" s="70" t="n"/>
      <c r="I553" s="120" t="n"/>
      <c r="J553" s="121" t="n"/>
      <c r="K553" s="122" t="n"/>
      <c r="L553" s="70" t="n"/>
      <c r="M553" s="70" t="n"/>
      <c r="N553" s="70" t="n"/>
      <c r="O553" s="70" t="n"/>
      <c r="P553" s="70" t="n"/>
      <c r="Q553" s="70" t="n"/>
      <c r="R553" s="123" t="n"/>
      <c r="S553" s="122" t="n"/>
      <c r="T553" s="70" t="n"/>
      <c r="U553" s="70" t="n"/>
      <c r="V553" s="70" t="n"/>
      <c r="W553" s="70" t="n"/>
      <c r="X553" s="70" t="n"/>
      <c r="Y553" s="70" t="n"/>
      <c r="Z553" s="70" t="n"/>
      <c r="AA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70" t="n"/>
      <c r="H554" s="70" t="n"/>
      <c r="I554" s="120" t="n"/>
      <c r="J554" s="121" t="n"/>
      <c r="K554" s="122" t="n"/>
      <c r="L554" s="70" t="n"/>
      <c r="M554" s="70" t="n"/>
      <c r="N554" s="70" t="n"/>
      <c r="O554" s="70" t="n"/>
      <c r="P554" s="70" t="n"/>
      <c r="Q554" s="70" t="n"/>
      <c r="R554" s="123" t="n"/>
      <c r="S554" s="122" t="n"/>
      <c r="T554" s="70" t="n"/>
      <c r="U554" s="70" t="n"/>
      <c r="V554" s="70" t="n"/>
      <c r="W554" s="70" t="n"/>
      <c r="X554" s="70" t="n"/>
      <c r="Y554" s="70" t="n"/>
      <c r="Z554" s="70" t="n"/>
      <c r="AA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70" t="n"/>
      <c r="H555" s="70" t="n"/>
      <c r="I555" s="120" t="n"/>
      <c r="J555" s="121" t="n"/>
      <c r="K555" s="122" t="n"/>
      <c r="L555" s="70" t="n"/>
      <c r="M555" s="70" t="n"/>
      <c r="N555" s="70" t="n"/>
      <c r="O555" s="70" t="n"/>
      <c r="P555" s="70" t="n"/>
      <c r="Q555" s="70" t="n"/>
      <c r="R555" s="123" t="n"/>
      <c r="S555" s="122" t="n"/>
      <c r="T555" s="70" t="n"/>
      <c r="U555" s="70" t="n"/>
      <c r="V555" s="70" t="n"/>
      <c r="W555" s="70" t="n"/>
      <c r="X555" s="70" t="n"/>
      <c r="Y555" s="70" t="n"/>
      <c r="Z555" s="70" t="n"/>
      <c r="AA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70" t="n"/>
      <c r="H556" s="70" t="n"/>
      <c r="I556" s="120" t="n"/>
      <c r="J556" s="121" t="n"/>
      <c r="K556" s="122" t="n"/>
      <c r="L556" s="70" t="n"/>
      <c r="M556" s="70" t="n"/>
      <c r="N556" s="70" t="n"/>
      <c r="O556" s="70" t="n"/>
      <c r="P556" s="70" t="n"/>
      <c r="Q556" s="70" t="n"/>
      <c r="R556" s="123" t="n"/>
      <c r="S556" s="122" t="n"/>
      <c r="T556" s="70" t="n"/>
      <c r="U556" s="70" t="n"/>
      <c r="V556" s="70" t="n"/>
      <c r="W556" s="70" t="n"/>
      <c r="X556" s="70" t="n"/>
      <c r="Y556" s="70" t="n"/>
      <c r="Z556" s="70" t="n"/>
      <c r="AA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70" t="n"/>
      <c r="H557" s="70" t="n"/>
      <c r="I557" s="120" t="n"/>
      <c r="J557" s="121" t="n"/>
      <c r="K557" s="122" t="n"/>
      <c r="L557" s="70" t="n"/>
      <c r="M557" s="70" t="n"/>
      <c r="N557" s="70" t="n"/>
      <c r="O557" s="70" t="n"/>
      <c r="P557" s="70" t="n"/>
      <c r="Q557" s="70" t="n"/>
      <c r="R557" s="123" t="n"/>
      <c r="S557" s="122" t="n"/>
      <c r="T557" s="70" t="n"/>
      <c r="U557" s="70" t="n"/>
      <c r="V557" s="70" t="n"/>
      <c r="W557" s="70" t="n"/>
      <c r="X557" s="70" t="n"/>
      <c r="Y557" s="70" t="n"/>
      <c r="Z557" s="70" t="n"/>
      <c r="AA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70" t="n"/>
      <c r="H558" s="70" t="n"/>
      <c r="I558" s="120" t="n"/>
      <c r="J558" s="121" t="n"/>
      <c r="K558" s="122" t="n"/>
      <c r="L558" s="70" t="n"/>
      <c r="M558" s="70" t="n"/>
      <c r="N558" s="70" t="n"/>
      <c r="O558" s="70" t="n"/>
      <c r="P558" s="70" t="n"/>
      <c r="Q558" s="70" t="n"/>
      <c r="R558" s="123" t="n"/>
      <c r="S558" s="122" t="n"/>
      <c r="T558" s="70" t="n"/>
      <c r="U558" s="70" t="n"/>
      <c r="V558" s="70" t="n"/>
      <c r="W558" s="70" t="n"/>
      <c r="X558" s="70" t="n"/>
      <c r="Y558" s="70" t="n"/>
      <c r="Z558" s="70" t="n"/>
      <c r="AA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70" t="n"/>
      <c r="H559" s="70" t="n"/>
      <c r="I559" s="120" t="n"/>
      <c r="J559" s="121" t="n"/>
      <c r="K559" s="122" t="n"/>
      <c r="L559" s="70" t="n"/>
      <c r="M559" s="70" t="n"/>
      <c r="N559" s="70" t="n"/>
      <c r="O559" s="70" t="n"/>
      <c r="P559" s="70" t="n"/>
      <c r="Q559" s="70" t="n"/>
      <c r="R559" s="123" t="n"/>
      <c r="S559" s="122" t="n"/>
      <c r="T559" s="70" t="n"/>
      <c r="U559" s="70" t="n"/>
      <c r="V559" s="70" t="n"/>
      <c r="W559" s="70" t="n"/>
      <c r="X559" s="70" t="n"/>
      <c r="Y559" s="70" t="n"/>
      <c r="Z559" s="70" t="n"/>
      <c r="AA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70" t="n"/>
      <c r="H560" s="70" t="n"/>
      <c r="I560" s="120" t="n"/>
      <c r="J560" s="121" t="n"/>
      <c r="K560" s="122" t="n"/>
      <c r="L560" s="70" t="n"/>
      <c r="M560" s="70" t="n"/>
      <c r="N560" s="70" t="n"/>
      <c r="O560" s="70" t="n"/>
      <c r="P560" s="70" t="n"/>
      <c r="Q560" s="70" t="n"/>
      <c r="R560" s="123" t="n"/>
      <c r="S560" s="122" t="n"/>
      <c r="T560" s="70" t="n"/>
      <c r="U560" s="70" t="n"/>
      <c r="V560" s="70" t="n"/>
      <c r="W560" s="70" t="n"/>
      <c r="X560" s="70" t="n"/>
      <c r="Y560" s="70" t="n"/>
      <c r="Z560" s="70" t="n"/>
      <c r="AA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70" t="n"/>
      <c r="H561" s="70" t="n"/>
      <c r="I561" s="120" t="n"/>
      <c r="J561" s="121" t="n"/>
      <c r="K561" s="122" t="n"/>
      <c r="L561" s="70" t="n"/>
      <c r="M561" s="70" t="n"/>
      <c r="N561" s="70" t="n"/>
      <c r="O561" s="70" t="n"/>
      <c r="P561" s="70" t="n"/>
      <c r="Q561" s="70" t="n"/>
      <c r="R561" s="123" t="n"/>
      <c r="S561" s="122" t="n"/>
      <c r="T561" s="70" t="n"/>
      <c r="U561" s="70" t="n"/>
      <c r="V561" s="70" t="n"/>
      <c r="W561" s="70" t="n"/>
      <c r="X561" s="70" t="n"/>
      <c r="Y561" s="70" t="n"/>
      <c r="Z561" s="70" t="n"/>
      <c r="AA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70" t="n"/>
      <c r="H562" s="70" t="n"/>
      <c r="I562" s="120" t="n"/>
      <c r="J562" s="121" t="n"/>
      <c r="K562" s="122" t="n"/>
      <c r="L562" s="70" t="n"/>
      <c r="M562" s="70" t="n"/>
      <c r="N562" s="70" t="n"/>
      <c r="O562" s="70" t="n"/>
      <c r="P562" s="70" t="n"/>
      <c r="Q562" s="70" t="n"/>
      <c r="R562" s="123" t="n"/>
      <c r="S562" s="122" t="n"/>
      <c r="T562" s="70" t="n"/>
      <c r="U562" s="70" t="n"/>
      <c r="V562" s="70" t="n"/>
      <c r="W562" s="70" t="n"/>
      <c r="X562" s="70" t="n"/>
      <c r="Y562" s="70" t="n"/>
      <c r="Z562" s="70" t="n"/>
      <c r="AA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70" t="n"/>
      <c r="H563" s="70" t="n"/>
      <c r="I563" s="120" t="n"/>
      <c r="J563" s="121" t="n"/>
      <c r="K563" s="122" t="n"/>
      <c r="L563" s="70" t="n"/>
      <c r="M563" s="70" t="n"/>
      <c r="N563" s="70" t="n"/>
      <c r="O563" s="70" t="n"/>
      <c r="P563" s="70" t="n"/>
      <c r="Q563" s="70" t="n"/>
      <c r="R563" s="123" t="n"/>
      <c r="S563" s="122" t="n"/>
      <c r="T563" s="70" t="n"/>
      <c r="U563" s="70" t="n"/>
      <c r="V563" s="70" t="n"/>
      <c r="W563" s="70" t="n"/>
      <c r="X563" s="70" t="n"/>
      <c r="Y563" s="70" t="n"/>
      <c r="Z563" s="70" t="n"/>
      <c r="AA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70" t="n"/>
      <c r="H564" s="70" t="n"/>
      <c r="I564" s="120" t="n"/>
      <c r="J564" s="121" t="n"/>
      <c r="K564" s="122" t="n"/>
      <c r="L564" s="70" t="n"/>
      <c r="M564" s="70" t="n"/>
      <c r="N564" s="70" t="n"/>
      <c r="O564" s="70" t="n"/>
      <c r="P564" s="70" t="n"/>
      <c r="Q564" s="70" t="n"/>
      <c r="R564" s="123" t="n"/>
      <c r="S564" s="122" t="n"/>
      <c r="T564" s="70" t="n"/>
      <c r="U564" s="70" t="n"/>
      <c r="V564" s="70" t="n"/>
      <c r="W564" s="70" t="n"/>
      <c r="X564" s="70" t="n"/>
      <c r="Y564" s="70" t="n"/>
      <c r="Z564" s="70" t="n"/>
      <c r="AA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70" t="n"/>
      <c r="H565" s="70" t="n"/>
      <c r="I565" s="120" t="n"/>
      <c r="J565" s="121" t="n"/>
      <c r="K565" s="122" t="n"/>
      <c r="L565" s="70" t="n"/>
      <c r="M565" s="70" t="n"/>
      <c r="N565" s="70" t="n"/>
      <c r="O565" s="70" t="n"/>
      <c r="P565" s="70" t="n"/>
      <c r="Q565" s="70" t="n"/>
      <c r="R565" s="123" t="n"/>
      <c r="S565" s="122" t="n"/>
      <c r="T565" s="70" t="n"/>
      <c r="U565" s="70" t="n"/>
      <c r="V565" s="70" t="n"/>
      <c r="W565" s="70" t="n"/>
      <c r="X565" s="70" t="n"/>
      <c r="Y565" s="70" t="n"/>
      <c r="Z565" s="70" t="n"/>
      <c r="AA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70" t="n"/>
      <c r="H566" s="70" t="n"/>
      <c r="I566" s="120" t="n"/>
      <c r="J566" s="121" t="n"/>
      <c r="K566" s="122" t="n"/>
      <c r="L566" s="70" t="n"/>
      <c r="M566" s="70" t="n"/>
      <c r="N566" s="70" t="n"/>
      <c r="O566" s="70" t="n"/>
      <c r="P566" s="70" t="n"/>
      <c r="Q566" s="70" t="n"/>
      <c r="R566" s="123" t="n"/>
      <c r="S566" s="122" t="n"/>
      <c r="T566" s="70" t="n"/>
      <c r="U566" s="70" t="n"/>
      <c r="V566" s="70" t="n"/>
      <c r="W566" s="70" t="n"/>
      <c r="X566" s="70" t="n"/>
      <c r="Y566" s="70" t="n"/>
      <c r="Z566" s="70" t="n"/>
      <c r="AA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70" t="n"/>
      <c r="H567" s="70" t="n"/>
      <c r="I567" s="120" t="n"/>
      <c r="J567" s="121" t="n"/>
      <c r="K567" s="122" t="n"/>
      <c r="L567" s="70" t="n"/>
      <c r="M567" s="70" t="n"/>
      <c r="N567" s="70" t="n"/>
      <c r="O567" s="70" t="n"/>
      <c r="P567" s="70" t="n"/>
      <c r="Q567" s="70" t="n"/>
      <c r="R567" s="123" t="n"/>
      <c r="S567" s="122" t="n"/>
      <c r="T567" s="70" t="n"/>
      <c r="U567" s="70" t="n"/>
      <c r="V567" s="70" t="n"/>
      <c r="W567" s="70" t="n"/>
      <c r="X567" s="70" t="n"/>
      <c r="Y567" s="70" t="n"/>
      <c r="Z567" s="70" t="n"/>
      <c r="AA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70" t="n"/>
      <c r="H568" s="70" t="n"/>
      <c r="I568" s="120" t="n"/>
      <c r="J568" s="121" t="n"/>
      <c r="K568" s="122" t="n"/>
      <c r="L568" s="70" t="n"/>
      <c r="M568" s="70" t="n"/>
      <c r="N568" s="70" t="n"/>
      <c r="O568" s="70" t="n"/>
      <c r="P568" s="70" t="n"/>
      <c r="Q568" s="70" t="n"/>
      <c r="R568" s="123" t="n"/>
      <c r="S568" s="122" t="n"/>
      <c r="T568" s="70" t="n"/>
      <c r="U568" s="70" t="n"/>
      <c r="V568" s="70" t="n"/>
      <c r="W568" s="70" t="n"/>
      <c r="X568" s="70" t="n"/>
      <c r="Y568" s="70" t="n"/>
      <c r="Z568" s="70" t="n"/>
      <c r="AA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70" t="n"/>
      <c r="H569" s="70" t="n"/>
      <c r="I569" s="120" t="n"/>
      <c r="J569" s="121" t="n"/>
      <c r="K569" s="122" t="n"/>
      <c r="L569" s="70" t="n"/>
      <c r="M569" s="70" t="n"/>
      <c r="N569" s="70" t="n"/>
      <c r="O569" s="70" t="n"/>
      <c r="P569" s="70" t="n"/>
      <c r="Q569" s="70" t="n"/>
      <c r="R569" s="123" t="n"/>
      <c r="S569" s="122" t="n"/>
      <c r="T569" s="70" t="n"/>
      <c r="U569" s="70" t="n"/>
      <c r="V569" s="70" t="n"/>
      <c r="W569" s="70" t="n"/>
      <c r="X569" s="70" t="n"/>
      <c r="Y569" s="70" t="n"/>
      <c r="Z569" s="70" t="n"/>
      <c r="AA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70" t="n"/>
      <c r="H570" s="70" t="n"/>
      <c r="I570" s="120" t="n"/>
      <c r="J570" s="121" t="n"/>
      <c r="K570" s="122" t="n"/>
      <c r="L570" s="70" t="n"/>
      <c r="M570" s="70" t="n"/>
      <c r="N570" s="70" t="n"/>
      <c r="O570" s="70" t="n"/>
      <c r="P570" s="70" t="n"/>
      <c r="Q570" s="70" t="n"/>
      <c r="R570" s="123" t="n"/>
      <c r="S570" s="122" t="n"/>
      <c r="T570" s="70" t="n"/>
      <c r="U570" s="70" t="n"/>
      <c r="V570" s="70" t="n"/>
      <c r="W570" s="70" t="n"/>
      <c r="X570" s="70" t="n"/>
      <c r="Y570" s="70" t="n"/>
      <c r="Z570" s="70" t="n"/>
      <c r="AA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70" t="n"/>
      <c r="H571" s="70" t="n"/>
      <c r="I571" s="120" t="n"/>
      <c r="J571" s="121" t="n"/>
      <c r="K571" s="122" t="n"/>
      <c r="L571" s="70" t="n"/>
      <c r="M571" s="70" t="n"/>
      <c r="N571" s="70" t="n"/>
      <c r="O571" s="70" t="n"/>
      <c r="P571" s="70" t="n"/>
      <c r="Q571" s="70" t="n"/>
      <c r="R571" s="123" t="n"/>
      <c r="S571" s="122" t="n"/>
      <c r="T571" s="70" t="n"/>
      <c r="U571" s="70" t="n"/>
      <c r="V571" s="70" t="n"/>
      <c r="W571" s="70" t="n"/>
      <c r="X571" s="70" t="n"/>
      <c r="Y571" s="70" t="n"/>
      <c r="Z571" s="70" t="n"/>
      <c r="AA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70" t="n"/>
      <c r="H572" s="70" t="n"/>
      <c r="I572" s="120" t="n"/>
      <c r="J572" s="121" t="n"/>
      <c r="K572" s="122" t="n"/>
      <c r="L572" s="70" t="n"/>
      <c r="M572" s="70" t="n"/>
      <c r="N572" s="70" t="n"/>
      <c r="O572" s="70" t="n"/>
      <c r="P572" s="70" t="n"/>
      <c r="Q572" s="70" t="n"/>
      <c r="R572" s="123" t="n"/>
      <c r="S572" s="122" t="n"/>
      <c r="T572" s="70" t="n"/>
      <c r="U572" s="70" t="n"/>
      <c r="V572" s="70" t="n"/>
      <c r="W572" s="70" t="n"/>
      <c r="X572" s="70" t="n"/>
      <c r="Y572" s="70" t="n"/>
      <c r="Z572" s="70" t="n"/>
      <c r="AA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70" t="n"/>
      <c r="H573" s="70" t="n"/>
      <c r="I573" s="120" t="n"/>
      <c r="J573" s="121" t="n"/>
      <c r="K573" s="122" t="n"/>
      <c r="L573" s="70" t="n"/>
      <c r="M573" s="70" t="n"/>
      <c r="N573" s="70" t="n"/>
      <c r="O573" s="70" t="n"/>
      <c r="P573" s="70" t="n"/>
      <c r="Q573" s="70" t="n"/>
      <c r="R573" s="123" t="n"/>
      <c r="S573" s="122" t="n"/>
      <c r="T573" s="70" t="n"/>
      <c r="U573" s="70" t="n"/>
      <c r="V573" s="70" t="n"/>
      <c r="W573" s="70" t="n"/>
      <c r="X573" s="70" t="n"/>
      <c r="Y573" s="70" t="n"/>
      <c r="Z573" s="70" t="n"/>
      <c r="AA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70" t="n"/>
      <c r="H574" s="70" t="n"/>
      <c r="I574" s="120" t="n"/>
      <c r="J574" s="121" t="n"/>
      <c r="K574" s="122" t="n"/>
      <c r="L574" s="70" t="n"/>
      <c r="M574" s="70" t="n"/>
      <c r="N574" s="70" t="n"/>
      <c r="O574" s="70" t="n"/>
      <c r="P574" s="70" t="n"/>
      <c r="Q574" s="70" t="n"/>
      <c r="R574" s="123" t="n"/>
      <c r="S574" s="122" t="n"/>
      <c r="T574" s="70" t="n"/>
      <c r="U574" s="70" t="n"/>
      <c r="V574" s="70" t="n"/>
      <c r="W574" s="70" t="n"/>
      <c r="X574" s="70" t="n"/>
      <c r="Y574" s="70" t="n"/>
      <c r="Z574" s="70" t="n"/>
      <c r="AA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70" t="n"/>
      <c r="H575" s="70" t="n"/>
      <c r="I575" s="120" t="n"/>
      <c r="J575" s="121" t="n"/>
      <c r="K575" s="122" t="n"/>
      <c r="L575" s="70" t="n"/>
      <c r="M575" s="70" t="n"/>
      <c r="N575" s="70" t="n"/>
      <c r="O575" s="70" t="n"/>
      <c r="P575" s="70" t="n"/>
      <c r="Q575" s="70" t="n"/>
      <c r="R575" s="123" t="n"/>
      <c r="S575" s="122" t="n"/>
      <c r="T575" s="70" t="n"/>
      <c r="U575" s="70" t="n"/>
      <c r="V575" s="70" t="n"/>
      <c r="W575" s="70" t="n"/>
      <c r="X575" s="70" t="n"/>
      <c r="Y575" s="70" t="n"/>
      <c r="Z575" s="70" t="n"/>
      <c r="AA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70" t="n"/>
      <c r="H576" s="70" t="n"/>
      <c r="I576" s="120" t="n"/>
      <c r="J576" s="121" t="n"/>
      <c r="K576" s="122" t="n"/>
      <c r="L576" s="70" t="n"/>
      <c r="M576" s="70" t="n"/>
      <c r="N576" s="70" t="n"/>
      <c r="O576" s="70" t="n"/>
      <c r="P576" s="70" t="n"/>
      <c r="Q576" s="70" t="n"/>
      <c r="R576" s="123" t="n"/>
      <c r="S576" s="122" t="n"/>
      <c r="T576" s="70" t="n"/>
      <c r="U576" s="70" t="n"/>
      <c r="V576" s="70" t="n"/>
      <c r="W576" s="70" t="n"/>
      <c r="X576" s="70" t="n"/>
      <c r="Y576" s="70" t="n"/>
      <c r="Z576" s="70" t="n"/>
      <c r="AA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70" t="n"/>
      <c r="H577" s="70" t="n"/>
      <c r="I577" s="120" t="n"/>
      <c r="J577" s="121" t="n"/>
      <c r="K577" s="122" t="n"/>
      <c r="L577" s="70" t="n"/>
      <c r="M577" s="70" t="n"/>
      <c r="N577" s="70" t="n"/>
      <c r="O577" s="70" t="n"/>
      <c r="P577" s="70" t="n"/>
      <c r="Q577" s="70" t="n"/>
      <c r="R577" s="123" t="n"/>
      <c r="S577" s="122" t="n"/>
      <c r="T577" s="70" t="n"/>
      <c r="U577" s="70" t="n"/>
      <c r="V577" s="70" t="n"/>
      <c r="W577" s="70" t="n"/>
      <c r="X577" s="70" t="n"/>
      <c r="Y577" s="70" t="n"/>
      <c r="Z577" s="70" t="n"/>
      <c r="AA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70" t="n"/>
      <c r="H578" s="70" t="n"/>
      <c r="I578" s="120" t="n"/>
      <c r="J578" s="121" t="n"/>
      <c r="K578" s="122" t="n"/>
      <c r="L578" s="70" t="n"/>
      <c r="M578" s="70" t="n"/>
      <c r="N578" s="70" t="n"/>
      <c r="O578" s="70" t="n"/>
      <c r="P578" s="70" t="n"/>
      <c r="Q578" s="70" t="n"/>
      <c r="R578" s="123" t="n"/>
      <c r="S578" s="122" t="n"/>
      <c r="T578" s="70" t="n"/>
      <c r="U578" s="70" t="n"/>
      <c r="V578" s="70" t="n"/>
      <c r="W578" s="70" t="n"/>
      <c r="X578" s="70" t="n"/>
      <c r="Y578" s="70" t="n"/>
      <c r="Z578" s="70" t="n"/>
      <c r="AA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70" t="n"/>
      <c r="H579" s="70" t="n"/>
      <c r="I579" s="120" t="n"/>
      <c r="J579" s="121" t="n"/>
      <c r="K579" s="122" t="n"/>
      <c r="L579" s="70" t="n"/>
      <c r="M579" s="70" t="n"/>
      <c r="N579" s="70" t="n"/>
      <c r="O579" s="70" t="n"/>
      <c r="P579" s="70" t="n"/>
      <c r="Q579" s="70" t="n"/>
      <c r="R579" s="123" t="n"/>
      <c r="S579" s="122" t="n"/>
      <c r="T579" s="70" t="n"/>
      <c r="U579" s="70" t="n"/>
      <c r="V579" s="70" t="n"/>
      <c r="W579" s="70" t="n"/>
      <c r="X579" s="70" t="n"/>
      <c r="Y579" s="70" t="n"/>
      <c r="Z579" s="70" t="n"/>
      <c r="AA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70" t="n"/>
      <c r="H580" s="70" t="n"/>
      <c r="I580" s="120" t="n"/>
      <c r="J580" s="121" t="n"/>
      <c r="K580" s="122" t="n"/>
      <c r="L580" s="70" t="n"/>
      <c r="M580" s="70" t="n"/>
      <c r="N580" s="70" t="n"/>
      <c r="O580" s="70" t="n"/>
      <c r="P580" s="70" t="n"/>
      <c r="Q580" s="70" t="n"/>
      <c r="R580" s="123" t="n"/>
      <c r="S580" s="122" t="n"/>
      <c r="T580" s="70" t="n"/>
      <c r="U580" s="70" t="n"/>
      <c r="V580" s="70" t="n"/>
      <c r="W580" s="70" t="n"/>
      <c r="X580" s="70" t="n"/>
      <c r="Y580" s="70" t="n"/>
      <c r="Z580" s="70" t="n"/>
      <c r="AA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70" t="n"/>
      <c r="H581" s="70" t="n"/>
      <c r="I581" s="120" t="n"/>
      <c r="J581" s="121" t="n"/>
      <c r="K581" s="122" t="n"/>
      <c r="L581" s="70" t="n"/>
      <c r="M581" s="70" t="n"/>
      <c r="N581" s="70" t="n"/>
      <c r="O581" s="70" t="n"/>
      <c r="P581" s="70" t="n"/>
      <c r="Q581" s="70" t="n"/>
      <c r="R581" s="123" t="n"/>
      <c r="S581" s="122" t="n"/>
      <c r="T581" s="70" t="n"/>
      <c r="U581" s="70" t="n"/>
      <c r="V581" s="70" t="n"/>
      <c r="W581" s="70" t="n"/>
      <c r="X581" s="70" t="n"/>
      <c r="Y581" s="70" t="n"/>
      <c r="Z581" s="70" t="n"/>
      <c r="AA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70" t="n"/>
      <c r="H582" s="70" t="n"/>
      <c r="I582" s="120" t="n"/>
      <c r="J582" s="121" t="n"/>
      <c r="K582" s="122" t="n"/>
      <c r="L582" s="70" t="n"/>
      <c r="M582" s="70" t="n"/>
      <c r="N582" s="70" t="n"/>
      <c r="O582" s="70" t="n"/>
      <c r="P582" s="70" t="n"/>
      <c r="Q582" s="70" t="n"/>
      <c r="R582" s="123" t="n"/>
      <c r="S582" s="122" t="n"/>
      <c r="T582" s="70" t="n"/>
      <c r="U582" s="70" t="n"/>
      <c r="V582" s="70" t="n"/>
      <c r="W582" s="70" t="n"/>
      <c r="X582" s="70" t="n"/>
      <c r="Y582" s="70" t="n"/>
      <c r="Z582" s="70" t="n"/>
      <c r="AA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70" t="n"/>
      <c r="H583" s="70" t="n"/>
      <c r="I583" s="120" t="n"/>
      <c r="J583" s="121" t="n"/>
      <c r="K583" s="122" t="n"/>
      <c r="L583" s="70" t="n"/>
      <c r="M583" s="70" t="n"/>
      <c r="N583" s="70" t="n"/>
      <c r="O583" s="70" t="n"/>
      <c r="P583" s="70" t="n"/>
      <c r="Q583" s="70" t="n"/>
      <c r="R583" s="123" t="n"/>
      <c r="S583" s="122" t="n"/>
      <c r="T583" s="70" t="n"/>
      <c r="U583" s="70" t="n"/>
      <c r="V583" s="70" t="n"/>
      <c r="W583" s="70" t="n"/>
      <c r="X583" s="70" t="n"/>
      <c r="Y583" s="70" t="n"/>
      <c r="Z583" s="70" t="n"/>
      <c r="AA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70" t="n"/>
      <c r="H584" s="70" t="n"/>
      <c r="I584" s="120" t="n"/>
      <c r="J584" s="121" t="n"/>
      <c r="K584" s="122" t="n"/>
      <c r="L584" s="70" t="n"/>
      <c r="M584" s="70" t="n"/>
      <c r="N584" s="70" t="n"/>
      <c r="O584" s="70" t="n"/>
      <c r="P584" s="70" t="n"/>
      <c r="Q584" s="70" t="n"/>
      <c r="R584" s="123" t="n"/>
      <c r="S584" s="122" t="n"/>
      <c r="T584" s="70" t="n"/>
      <c r="U584" s="70" t="n"/>
      <c r="V584" s="70" t="n"/>
      <c r="W584" s="70" t="n"/>
      <c r="X584" s="70" t="n"/>
      <c r="Y584" s="70" t="n"/>
      <c r="Z584" s="70" t="n"/>
      <c r="AA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70" t="n"/>
      <c r="H585" s="70" t="n"/>
      <c r="I585" s="120" t="n"/>
      <c r="J585" s="121" t="n"/>
      <c r="K585" s="122" t="n"/>
      <c r="L585" s="70" t="n"/>
      <c r="M585" s="70" t="n"/>
      <c r="N585" s="70" t="n"/>
      <c r="O585" s="70" t="n"/>
      <c r="P585" s="70" t="n"/>
      <c r="Q585" s="70" t="n"/>
      <c r="R585" s="123" t="n"/>
      <c r="S585" s="122" t="n"/>
      <c r="T585" s="70" t="n"/>
      <c r="U585" s="70" t="n"/>
      <c r="V585" s="70" t="n"/>
      <c r="W585" s="70" t="n"/>
      <c r="X585" s="70" t="n"/>
      <c r="Y585" s="70" t="n"/>
      <c r="Z585" s="70" t="n"/>
      <c r="AA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70" t="n"/>
      <c r="H586" s="70" t="n"/>
      <c r="I586" s="120" t="n"/>
      <c r="J586" s="121" t="n"/>
      <c r="K586" s="122" t="n"/>
      <c r="L586" s="70" t="n"/>
      <c r="M586" s="70" t="n"/>
      <c r="N586" s="70" t="n"/>
      <c r="O586" s="70" t="n"/>
      <c r="P586" s="70" t="n"/>
      <c r="Q586" s="70" t="n"/>
      <c r="R586" s="123" t="n"/>
      <c r="S586" s="122" t="n"/>
      <c r="T586" s="70" t="n"/>
      <c r="U586" s="70" t="n"/>
      <c r="V586" s="70" t="n"/>
      <c r="W586" s="70" t="n"/>
      <c r="X586" s="70" t="n"/>
      <c r="Y586" s="70" t="n"/>
      <c r="Z586" s="70" t="n"/>
      <c r="AA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70" t="n"/>
      <c r="H587" s="70" t="n"/>
      <c r="I587" s="120" t="n"/>
      <c r="J587" s="121" t="n"/>
      <c r="K587" s="122" t="n"/>
      <c r="L587" s="70" t="n"/>
      <c r="M587" s="70" t="n"/>
      <c r="N587" s="70" t="n"/>
      <c r="O587" s="70" t="n"/>
      <c r="P587" s="70" t="n"/>
      <c r="Q587" s="70" t="n"/>
      <c r="R587" s="123" t="n"/>
      <c r="S587" s="122" t="n"/>
      <c r="T587" s="70" t="n"/>
      <c r="U587" s="70" t="n"/>
      <c r="V587" s="70" t="n"/>
      <c r="W587" s="70" t="n"/>
      <c r="X587" s="70" t="n"/>
      <c r="Y587" s="70" t="n"/>
      <c r="Z587" s="70" t="n"/>
      <c r="AA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70" t="n"/>
      <c r="H588" s="70" t="n"/>
      <c r="I588" s="120" t="n"/>
      <c r="J588" s="121" t="n"/>
      <c r="K588" s="122" t="n"/>
      <c r="L588" s="70" t="n"/>
      <c r="M588" s="70" t="n"/>
      <c r="N588" s="70" t="n"/>
      <c r="O588" s="70" t="n"/>
      <c r="P588" s="70" t="n"/>
      <c r="Q588" s="70" t="n"/>
      <c r="R588" s="123" t="n"/>
      <c r="S588" s="122" t="n"/>
      <c r="T588" s="70" t="n"/>
      <c r="U588" s="70" t="n"/>
      <c r="V588" s="70" t="n"/>
      <c r="W588" s="70" t="n"/>
      <c r="X588" s="70" t="n"/>
      <c r="Y588" s="70" t="n"/>
      <c r="Z588" s="70" t="n"/>
      <c r="AA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70" t="n"/>
      <c r="H589" s="70" t="n"/>
      <c r="I589" s="120" t="n"/>
      <c r="J589" s="121" t="n"/>
      <c r="K589" s="122" t="n"/>
      <c r="L589" s="70" t="n"/>
      <c r="M589" s="70" t="n"/>
      <c r="N589" s="70" t="n"/>
      <c r="O589" s="70" t="n"/>
      <c r="P589" s="70" t="n"/>
      <c r="Q589" s="70" t="n"/>
      <c r="R589" s="123" t="n"/>
      <c r="S589" s="122" t="n"/>
      <c r="T589" s="70" t="n"/>
      <c r="U589" s="70" t="n"/>
      <c r="V589" s="70" t="n"/>
      <c r="W589" s="70" t="n"/>
      <c r="X589" s="70" t="n"/>
      <c r="Y589" s="70" t="n"/>
      <c r="Z589" s="70" t="n"/>
      <c r="AA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70" t="n"/>
      <c r="H590" s="70" t="n"/>
      <c r="I590" s="120" t="n"/>
      <c r="J590" s="121" t="n"/>
      <c r="K590" s="122" t="n"/>
      <c r="L590" s="70" t="n"/>
      <c r="M590" s="70" t="n"/>
      <c r="N590" s="70" t="n"/>
      <c r="O590" s="70" t="n"/>
      <c r="P590" s="70" t="n"/>
      <c r="Q590" s="70" t="n"/>
      <c r="R590" s="123" t="n"/>
      <c r="S590" s="122" t="n"/>
      <c r="T590" s="70" t="n"/>
      <c r="U590" s="70" t="n"/>
      <c r="V590" s="70" t="n"/>
      <c r="W590" s="70" t="n"/>
      <c r="X590" s="70" t="n"/>
      <c r="Y590" s="70" t="n"/>
      <c r="Z590" s="70" t="n"/>
      <c r="AA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70" t="n"/>
      <c r="H591" s="70" t="n"/>
      <c r="I591" s="120" t="n"/>
      <c r="J591" s="121" t="n"/>
      <c r="K591" s="122" t="n"/>
      <c r="L591" s="70" t="n"/>
      <c r="M591" s="70" t="n"/>
      <c r="N591" s="70" t="n"/>
      <c r="O591" s="70" t="n"/>
      <c r="P591" s="70" t="n"/>
      <c r="Q591" s="70" t="n"/>
      <c r="R591" s="123" t="n"/>
      <c r="S591" s="122" t="n"/>
      <c r="T591" s="70" t="n"/>
      <c r="U591" s="70" t="n"/>
      <c r="V591" s="70" t="n"/>
      <c r="W591" s="70" t="n"/>
      <c r="X591" s="70" t="n"/>
      <c r="Y591" s="70" t="n"/>
      <c r="Z591" s="70" t="n"/>
      <c r="AA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70" t="n"/>
      <c r="H592" s="70" t="n"/>
      <c r="I592" s="120" t="n"/>
      <c r="J592" s="121" t="n"/>
      <c r="K592" s="122" t="n"/>
      <c r="L592" s="70" t="n"/>
      <c r="M592" s="70" t="n"/>
      <c r="N592" s="70" t="n"/>
      <c r="O592" s="70" t="n"/>
      <c r="P592" s="70" t="n"/>
      <c r="Q592" s="70" t="n"/>
      <c r="R592" s="123" t="n"/>
      <c r="S592" s="122" t="n"/>
      <c r="T592" s="70" t="n"/>
      <c r="U592" s="70" t="n"/>
      <c r="V592" s="70" t="n"/>
      <c r="W592" s="70" t="n"/>
      <c r="X592" s="70" t="n"/>
      <c r="Y592" s="70" t="n"/>
      <c r="Z592" s="70" t="n"/>
      <c r="AA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70" t="n"/>
      <c r="H593" s="70" t="n"/>
      <c r="I593" s="120" t="n"/>
      <c r="J593" s="121" t="n"/>
      <c r="K593" s="122" t="n"/>
      <c r="L593" s="70" t="n"/>
      <c r="M593" s="70" t="n"/>
      <c r="N593" s="70" t="n"/>
      <c r="O593" s="70" t="n"/>
      <c r="P593" s="70" t="n"/>
      <c r="Q593" s="70" t="n"/>
      <c r="R593" s="123" t="n"/>
      <c r="S593" s="122" t="n"/>
      <c r="T593" s="70" t="n"/>
      <c r="U593" s="70" t="n"/>
      <c r="V593" s="70" t="n"/>
      <c r="W593" s="70" t="n"/>
      <c r="X593" s="70" t="n"/>
      <c r="Y593" s="70" t="n"/>
      <c r="Z593" s="70" t="n"/>
      <c r="AA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70" t="n"/>
      <c r="H594" s="70" t="n"/>
      <c r="I594" s="120" t="n"/>
      <c r="J594" s="121" t="n"/>
      <c r="K594" s="122" t="n"/>
      <c r="L594" s="70" t="n"/>
      <c r="M594" s="70" t="n"/>
      <c r="N594" s="70" t="n"/>
      <c r="O594" s="70" t="n"/>
      <c r="P594" s="70" t="n"/>
      <c r="Q594" s="70" t="n"/>
      <c r="R594" s="123" t="n"/>
      <c r="S594" s="122" t="n"/>
      <c r="T594" s="70" t="n"/>
      <c r="U594" s="70" t="n"/>
      <c r="V594" s="70" t="n"/>
      <c r="W594" s="70" t="n"/>
      <c r="X594" s="70" t="n"/>
      <c r="Y594" s="70" t="n"/>
      <c r="Z594" s="70" t="n"/>
      <c r="AA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70" t="n"/>
      <c r="H595" s="70" t="n"/>
      <c r="I595" s="120" t="n"/>
      <c r="J595" s="121" t="n"/>
      <c r="K595" s="122" t="n"/>
      <c r="L595" s="70" t="n"/>
      <c r="M595" s="70" t="n"/>
      <c r="N595" s="70" t="n"/>
      <c r="O595" s="70" t="n"/>
      <c r="P595" s="70" t="n"/>
      <c r="Q595" s="70" t="n"/>
      <c r="R595" s="123" t="n"/>
      <c r="S595" s="122" t="n"/>
      <c r="T595" s="70" t="n"/>
      <c r="U595" s="70" t="n"/>
      <c r="V595" s="70" t="n"/>
      <c r="W595" s="70" t="n"/>
      <c r="X595" s="70" t="n"/>
      <c r="Y595" s="70" t="n"/>
      <c r="Z595" s="70" t="n"/>
      <c r="AA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70" t="n"/>
      <c r="H596" s="70" t="n"/>
      <c r="I596" s="120" t="n"/>
      <c r="J596" s="121" t="n"/>
      <c r="K596" s="122" t="n"/>
      <c r="L596" s="70" t="n"/>
      <c r="M596" s="70" t="n"/>
      <c r="N596" s="70" t="n"/>
      <c r="O596" s="70" t="n"/>
      <c r="P596" s="70" t="n"/>
      <c r="Q596" s="70" t="n"/>
      <c r="R596" s="123" t="n"/>
      <c r="S596" s="122" t="n"/>
      <c r="T596" s="70" t="n"/>
      <c r="U596" s="70" t="n"/>
      <c r="V596" s="70" t="n"/>
      <c r="W596" s="70" t="n"/>
      <c r="X596" s="70" t="n"/>
      <c r="Y596" s="70" t="n"/>
      <c r="Z596" s="70" t="n"/>
      <c r="AA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70" t="n"/>
      <c r="H597" s="70" t="n"/>
      <c r="I597" s="120" t="n"/>
      <c r="J597" s="121" t="n"/>
      <c r="K597" s="122" t="n"/>
      <c r="L597" s="70" t="n"/>
      <c r="M597" s="70" t="n"/>
      <c r="N597" s="70" t="n"/>
      <c r="O597" s="70" t="n"/>
      <c r="P597" s="70" t="n"/>
      <c r="Q597" s="70" t="n"/>
      <c r="R597" s="123" t="n"/>
      <c r="S597" s="122" t="n"/>
      <c r="T597" s="70" t="n"/>
      <c r="U597" s="70" t="n"/>
      <c r="V597" s="70" t="n"/>
      <c r="W597" s="70" t="n"/>
      <c r="X597" s="70" t="n"/>
      <c r="Y597" s="70" t="n"/>
      <c r="Z597" s="70" t="n"/>
      <c r="AA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70" t="n"/>
      <c r="H598" s="70" t="n"/>
      <c r="I598" s="120" t="n"/>
      <c r="J598" s="121" t="n"/>
      <c r="K598" s="122" t="n"/>
      <c r="L598" s="70" t="n"/>
      <c r="M598" s="70" t="n"/>
      <c r="N598" s="70" t="n"/>
      <c r="O598" s="70" t="n"/>
      <c r="P598" s="70" t="n"/>
      <c r="Q598" s="70" t="n"/>
      <c r="R598" s="123" t="n"/>
      <c r="S598" s="122" t="n"/>
      <c r="T598" s="70" t="n"/>
      <c r="U598" s="70" t="n"/>
      <c r="V598" s="70" t="n"/>
      <c r="W598" s="70" t="n"/>
      <c r="X598" s="70" t="n"/>
      <c r="Y598" s="70" t="n"/>
      <c r="Z598" s="70" t="n"/>
      <c r="AA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70" t="n"/>
      <c r="H599" s="70" t="n"/>
      <c r="I599" s="120" t="n"/>
      <c r="J599" s="121" t="n"/>
      <c r="K599" s="122" t="n"/>
      <c r="L599" s="70" t="n"/>
      <c r="M599" s="70" t="n"/>
      <c r="N599" s="70" t="n"/>
      <c r="O599" s="70" t="n"/>
      <c r="P599" s="70" t="n"/>
      <c r="Q599" s="70" t="n"/>
      <c r="R599" s="123" t="n"/>
      <c r="S599" s="122" t="n"/>
      <c r="T599" s="70" t="n"/>
      <c r="U599" s="70" t="n"/>
      <c r="V599" s="70" t="n"/>
      <c r="W599" s="70" t="n"/>
      <c r="X599" s="70" t="n"/>
      <c r="Y599" s="70" t="n"/>
      <c r="Z599" s="70" t="n"/>
      <c r="AA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70" t="n"/>
      <c r="H600" s="70" t="n"/>
      <c r="I600" s="120" t="n"/>
      <c r="J600" s="121" t="n"/>
      <c r="K600" s="122" t="n"/>
      <c r="L600" s="70" t="n"/>
      <c r="M600" s="70" t="n"/>
      <c r="N600" s="70" t="n"/>
      <c r="O600" s="70" t="n"/>
      <c r="P600" s="70" t="n"/>
      <c r="Q600" s="70" t="n"/>
      <c r="R600" s="123" t="n"/>
      <c r="S600" s="122" t="n"/>
      <c r="T600" s="70" t="n"/>
      <c r="U600" s="70" t="n"/>
      <c r="V600" s="70" t="n"/>
      <c r="W600" s="70" t="n"/>
      <c r="X600" s="70" t="n"/>
      <c r="Y600" s="70" t="n"/>
      <c r="Z600" s="70" t="n"/>
      <c r="AA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70" t="n"/>
      <c r="H601" s="70" t="n"/>
      <c r="I601" s="120" t="n"/>
      <c r="J601" s="121" t="n"/>
      <c r="K601" s="122" t="n"/>
      <c r="L601" s="70" t="n"/>
      <c r="M601" s="70" t="n"/>
      <c r="N601" s="70" t="n"/>
      <c r="O601" s="70" t="n"/>
      <c r="P601" s="70" t="n"/>
      <c r="Q601" s="70" t="n"/>
      <c r="R601" s="123" t="n"/>
      <c r="S601" s="122" t="n"/>
      <c r="T601" s="70" t="n"/>
      <c r="U601" s="70" t="n"/>
      <c r="V601" s="70" t="n"/>
      <c r="W601" s="70" t="n"/>
      <c r="X601" s="70" t="n"/>
      <c r="Y601" s="70" t="n"/>
      <c r="Z601" s="70" t="n"/>
      <c r="AA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70" t="n"/>
      <c r="H602" s="70" t="n"/>
      <c r="I602" s="120" t="n"/>
      <c r="J602" s="121" t="n"/>
      <c r="K602" s="122" t="n"/>
      <c r="L602" s="70" t="n"/>
      <c r="M602" s="70" t="n"/>
      <c r="N602" s="70" t="n"/>
      <c r="O602" s="70" t="n"/>
      <c r="P602" s="70" t="n"/>
      <c r="Q602" s="70" t="n"/>
      <c r="R602" s="123" t="n"/>
      <c r="S602" s="122" t="n"/>
      <c r="T602" s="70" t="n"/>
      <c r="U602" s="70" t="n"/>
      <c r="V602" s="70" t="n"/>
      <c r="W602" s="70" t="n"/>
      <c r="X602" s="70" t="n"/>
      <c r="Y602" s="70" t="n"/>
      <c r="Z602" s="70" t="n"/>
      <c r="AA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70" t="n"/>
      <c r="H603" s="70" t="n"/>
      <c r="I603" s="120" t="n"/>
      <c r="J603" s="121" t="n"/>
      <c r="K603" s="122" t="n"/>
      <c r="L603" s="70" t="n"/>
      <c r="M603" s="70" t="n"/>
      <c r="N603" s="70" t="n"/>
      <c r="O603" s="70" t="n"/>
      <c r="P603" s="70" t="n"/>
      <c r="Q603" s="70" t="n"/>
      <c r="R603" s="123" t="n"/>
      <c r="S603" s="122" t="n"/>
      <c r="T603" s="70" t="n"/>
      <c r="U603" s="70" t="n"/>
      <c r="V603" s="70" t="n"/>
      <c r="W603" s="70" t="n"/>
      <c r="X603" s="70" t="n"/>
      <c r="Y603" s="70" t="n"/>
      <c r="Z603" s="70" t="n"/>
      <c r="AA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70" t="n"/>
      <c r="H604" s="70" t="n"/>
      <c r="I604" s="120" t="n"/>
      <c r="J604" s="121" t="n"/>
      <c r="K604" s="122" t="n"/>
      <c r="L604" s="70" t="n"/>
      <c r="M604" s="70" t="n"/>
      <c r="N604" s="70" t="n"/>
      <c r="O604" s="70" t="n"/>
      <c r="P604" s="70" t="n"/>
      <c r="Q604" s="70" t="n"/>
      <c r="R604" s="123" t="n"/>
      <c r="S604" s="122" t="n"/>
      <c r="T604" s="70" t="n"/>
      <c r="U604" s="70" t="n"/>
      <c r="V604" s="70" t="n"/>
      <c r="W604" s="70" t="n"/>
      <c r="X604" s="70" t="n"/>
      <c r="Y604" s="70" t="n"/>
      <c r="Z604" s="70" t="n"/>
      <c r="AA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70" t="n"/>
      <c r="H605" s="70" t="n"/>
      <c r="I605" s="120" t="n"/>
      <c r="J605" s="121" t="n"/>
      <c r="K605" s="122" t="n"/>
      <c r="L605" s="70" t="n"/>
      <c r="M605" s="70" t="n"/>
      <c r="N605" s="70" t="n"/>
      <c r="O605" s="70" t="n"/>
      <c r="P605" s="70" t="n"/>
      <c r="Q605" s="70" t="n"/>
      <c r="R605" s="123" t="n"/>
      <c r="S605" s="122" t="n"/>
      <c r="T605" s="70" t="n"/>
      <c r="U605" s="70" t="n"/>
      <c r="V605" s="70" t="n"/>
      <c r="W605" s="70" t="n"/>
      <c r="X605" s="70" t="n"/>
      <c r="Y605" s="70" t="n"/>
      <c r="Z605" s="70" t="n"/>
      <c r="AA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70" t="n"/>
      <c r="H606" s="70" t="n"/>
      <c r="I606" s="120" t="n"/>
      <c r="J606" s="121" t="n"/>
      <c r="K606" s="122" t="n"/>
      <c r="L606" s="70" t="n"/>
      <c r="M606" s="70" t="n"/>
      <c r="N606" s="70" t="n"/>
      <c r="O606" s="70" t="n"/>
      <c r="P606" s="70" t="n"/>
      <c r="Q606" s="70" t="n"/>
      <c r="R606" s="123" t="n"/>
      <c r="S606" s="122" t="n"/>
      <c r="T606" s="70" t="n"/>
      <c r="U606" s="70" t="n"/>
      <c r="V606" s="70" t="n"/>
      <c r="W606" s="70" t="n"/>
      <c r="X606" s="70" t="n"/>
      <c r="Y606" s="70" t="n"/>
      <c r="Z606" s="70" t="n"/>
      <c r="AA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70" t="n"/>
      <c r="H607" s="70" t="n"/>
      <c r="I607" s="120" t="n"/>
      <c r="J607" s="121" t="n"/>
      <c r="K607" s="122" t="n"/>
      <c r="L607" s="70" t="n"/>
      <c r="M607" s="70" t="n"/>
      <c r="N607" s="70" t="n"/>
      <c r="O607" s="70" t="n"/>
      <c r="P607" s="70" t="n"/>
      <c r="Q607" s="70" t="n"/>
      <c r="R607" s="123" t="n"/>
      <c r="S607" s="122" t="n"/>
      <c r="T607" s="70" t="n"/>
      <c r="U607" s="70" t="n"/>
      <c r="V607" s="70" t="n"/>
      <c r="W607" s="70" t="n"/>
      <c r="X607" s="70" t="n"/>
      <c r="Y607" s="70" t="n"/>
      <c r="Z607" s="70" t="n"/>
      <c r="AA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70" t="n"/>
      <c r="H608" s="70" t="n"/>
      <c r="I608" s="120" t="n"/>
      <c r="J608" s="121" t="n"/>
      <c r="K608" s="122" t="n"/>
      <c r="L608" s="70" t="n"/>
      <c r="M608" s="70" t="n"/>
      <c r="N608" s="70" t="n"/>
      <c r="O608" s="70" t="n"/>
      <c r="P608" s="70" t="n"/>
      <c r="Q608" s="70" t="n"/>
      <c r="R608" s="123" t="n"/>
      <c r="S608" s="122" t="n"/>
      <c r="T608" s="70" t="n"/>
      <c r="U608" s="70" t="n"/>
      <c r="V608" s="70" t="n"/>
      <c r="W608" s="70" t="n"/>
      <c r="X608" s="70" t="n"/>
      <c r="Y608" s="70" t="n"/>
      <c r="Z608" s="70" t="n"/>
      <c r="AA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70" t="n"/>
      <c r="H609" s="70" t="n"/>
      <c r="I609" s="120" t="n"/>
      <c r="J609" s="121" t="n"/>
      <c r="K609" s="122" t="n"/>
      <c r="L609" s="70" t="n"/>
      <c r="M609" s="70" t="n"/>
      <c r="N609" s="70" t="n"/>
      <c r="O609" s="70" t="n"/>
      <c r="P609" s="70" t="n"/>
      <c r="Q609" s="70" t="n"/>
      <c r="R609" s="123" t="n"/>
      <c r="S609" s="122" t="n"/>
      <c r="T609" s="70" t="n"/>
      <c r="U609" s="70" t="n"/>
      <c r="V609" s="70" t="n"/>
      <c r="W609" s="70" t="n"/>
      <c r="X609" s="70" t="n"/>
      <c r="Y609" s="70" t="n"/>
      <c r="Z609" s="70" t="n"/>
      <c r="AA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70" t="n"/>
      <c r="H610" s="70" t="n"/>
      <c r="I610" s="120" t="n"/>
      <c r="J610" s="121" t="n"/>
      <c r="K610" s="122" t="n"/>
      <c r="L610" s="70" t="n"/>
      <c r="M610" s="70" t="n"/>
      <c r="N610" s="70" t="n"/>
      <c r="O610" s="70" t="n"/>
      <c r="P610" s="70" t="n"/>
      <c r="Q610" s="70" t="n"/>
      <c r="R610" s="123" t="n"/>
      <c r="S610" s="122" t="n"/>
      <c r="T610" s="70" t="n"/>
      <c r="U610" s="70" t="n"/>
      <c r="V610" s="70" t="n"/>
      <c r="W610" s="70" t="n"/>
      <c r="X610" s="70" t="n"/>
      <c r="Y610" s="70" t="n"/>
      <c r="Z610" s="70" t="n"/>
      <c r="AA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70" t="n"/>
      <c r="H611" s="70" t="n"/>
      <c r="I611" s="120" t="n"/>
      <c r="J611" s="121" t="n"/>
      <c r="K611" s="122" t="n"/>
      <c r="L611" s="70" t="n"/>
      <c r="M611" s="70" t="n"/>
      <c r="N611" s="70" t="n"/>
      <c r="O611" s="70" t="n"/>
      <c r="P611" s="70" t="n"/>
      <c r="Q611" s="70" t="n"/>
      <c r="R611" s="123" t="n"/>
      <c r="S611" s="122" t="n"/>
      <c r="T611" s="70" t="n"/>
      <c r="U611" s="70" t="n"/>
      <c r="V611" s="70" t="n"/>
      <c r="W611" s="70" t="n"/>
      <c r="X611" s="70" t="n"/>
      <c r="Y611" s="70" t="n"/>
      <c r="Z611" s="70" t="n"/>
      <c r="AA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70" t="n"/>
      <c r="H612" s="70" t="n"/>
      <c r="I612" s="120" t="n"/>
      <c r="J612" s="121" t="n"/>
      <c r="K612" s="122" t="n"/>
      <c r="L612" s="70" t="n"/>
      <c r="M612" s="70" t="n"/>
      <c r="N612" s="70" t="n"/>
      <c r="O612" s="70" t="n"/>
      <c r="P612" s="70" t="n"/>
      <c r="Q612" s="70" t="n"/>
      <c r="R612" s="123" t="n"/>
      <c r="S612" s="122" t="n"/>
      <c r="T612" s="70" t="n"/>
      <c r="U612" s="70" t="n"/>
      <c r="V612" s="70" t="n"/>
      <c r="W612" s="70" t="n"/>
      <c r="X612" s="70" t="n"/>
      <c r="Y612" s="70" t="n"/>
      <c r="Z612" s="70" t="n"/>
      <c r="AA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70" t="n"/>
      <c r="H613" s="70" t="n"/>
      <c r="I613" s="120" t="n"/>
      <c r="J613" s="121" t="n"/>
      <c r="K613" s="122" t="n"/>
      <c r="L613" s="70" t="n"/>
      <c r="M613" s="70" t="n"/>
      <c r="N613" s="70" t="n"/>
      <c r="O613" s="70" t="n"/>
      <c r="P613" s="70" t="n"/>
      <c r="Q613" s="70" t="n"/>
      <c r="R613" s="123" t="n"/>
      <c r="S613" s="122" t="n"/>
      <c r="T613" s="70" t="n"/>
      <c r="U613" s="70" t="n"/>
      <c r="V613" s="70" t="n"/>
      <c r="W613" s="70" t="n"/>
      <c r="X613" s="70" t="n"/>
      <c r="Y613" s="70" t="n"/>
      <c r="Z613" s="70" t="n"/>
      <c r="AA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70" t="n"/>
      <c r="H614" s="70" t="n"/>
      <c r="I614" s="120" t="n"/>
      <c r="J614" s="121" t="n"/>
      <c r="K614" s="122" t="n"/>
      <c r="L614" s="70" t="n"/>
      <c r="M614" s="70" t="n"/>
      <c r="N614" s="70" t="n"/>
      <c r="O614" s="70" t="n"/>
      <c r="P614" s="70" t="n"/>
      <c r="Q614" s="70" t="n"/>
      <c r="R614" s="123" t="n"/>
      <c r="S614" s="122" t="n"/>
      <c r="T614" s="70" t="n"/>
      <c r="U614" s="70" t="n"/>
      <c r="V614" s="70" t="n"/>
      <c r="W614" s="70" t="n"/>
      <c r="X614" s="70" t="n"/>
      <c r="Y614" s="70" t="n"/>
      <c r="Z614" s="70" t="n"/>
      <c r="AA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70" t="n"/>
      <c r="H615" s="70" t="n"/>
      <c r="I615" s="120" t="n"/>
      <c r="J615" s="121" t="n"/>
      <c r="K615" s="122" t="n"/>
      <c r="L615" s="70" t="n"/>
      <c r="M615" s="70" t="n"/>
      <c r="N615" s="70" t="n"/>
      <c r="O615" s="70" t="n"/>
      <c r="P615" s="70" t="n"/>
      <c r="Q615" s="70" t="n"/>
      <c r="R615" s="123" t="n"/>
      <c r="S615" s="122" t="n"/>
      <c r="T615" s="70" t="n"/>
      <c r="U615" s="70" t="n"/>
      <c r="V615" s="70" t="n"/>
      <c r="W615" s="70" t="n"/>
      <c r="X615" s="70" t="n"/>
      <c r="Y615" s="70" t="n"/>
      <c r="Z615" s="70" t="n"/>
      <c r="AA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70" t="n"/>
      <c r="H616" s="70" t="n"/>
      <c r="I616" s="120" t="n"/>
      <c r="J616" s="121" t="n"/>
      <c r="K616" s="122" t="n"/>
      <c r="L616" s="70" t="n"/>
      <c r="M616" s="70" t="n"/>
      <c r="N616" s="70" t="n"/>
      <c r="O616" s="70" t="n"/>
      <c r="P616" s="70" t="n"/>
      <c r="Q616" s="70" t="n"/>
      <c r="R616" s="123" t="n"/>
      <c r="S616" s="122" t="n"/>
      <c r="T616" s="70" t="n"/>
      <c r="U616" s="70" t="n"/>
      <c r="V616" s="70" t="n"/>
      <c r="W616" s="70" t="n"/>
      <c r="X616" s="70" t="n"/>
      <c r="Y616" s="70" t="n"/>
      <c r="Z616" s="70" t="n"/>
      <c r="AA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70" t="n"/>
      <c r="H617" s="70" t="n"/>
      <c r="I617" s="120" t="n"/>
      <c r="J617" s="121" t="n"/>
      <c r="K617" s="122" t="n"/>
      <c r="L617" s="70" t="n"/>
      <c r="M617" s="70" t="n"/>
      <c r="N617" s="70" t="n"/>
      <c r="O617" s="70" t="n"/>
      <c r="P617" s="70" t="n"/>
      <c r="Q617" s="70" t="n"/>
      <c r="R617" s="123" t="n"/>
      <c r="S617" s="122" t="n"/>
      <c r="T617" s="70" t="n"/>
      <c r="U617" s="70" t="n"/>
      <c r="V617" s="70" t="n"/>
      <c r="W617" s="70" t="n"/>
      <c r="X617" s="70" t="n"/>
      <c r="Y617" s="70" t="n"/>
      <c r="Z617" s="70" t="n"/>
      <c r="AA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70" t="n"/>
      <c r="H618" s="70" t="n"/>
      <c r="I618" s="120" t="n"/>
      <c r="J618" s="121" t="n"/>
      <c r="K618" s="122" t="n"/>
      <c r="L618" s="70" t="n"/>
      <c r="M618" s="70" t="n"/>
      <c r="N618" s="70" t="n"/>
      <c r="O618" s="70" t="n"/>
      <c r="P618" s="70" t="n"/>
      <c r="Q618" s="70" t="n"/>
      <c r="R618" s="123" t="n"/>
      <c r="S618" s="122" t="n"/>
      <c r="T618" s="70" t="n"/>
      <c r="U618" s="70" t="n"/>
      <c r="V618" s="70" t="n"/>
      <c r="W618" s="70" t="n"/>
      <c r="X618" s="70" t="n"/>
      <c r="Y618" s="70" t="n"/>
      <c r="Z618" s="70" t="n"/>
      <c r="AA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70" t="n"/>
      <c r="H619" s="70" t="n"/>
      <c r="I619" s="120" t="n"/>
      <c r="J619" s="121" t="n"/>
      <c r="K619" s="122" t="n"/>
      <c r="L619" s="70" t="n"/>
      <c r="M619" s="70" t="n"/>
      <c r="N619" s="70" t="n"/>
      <c r="O619" s="70" t="n"/>
      <c r="P619" s="70" t="n"/>
      <c r="Q619" s="70" t="n"/>
      <c r="R619" s="123" t="n"/>
      <c r="S619" s="122" t="n"/>
      <c r="T619" s="70" t="n"/>
      <c r="U619" s="70" t="n"/>
      <c r="V619" s="70" t="n"/>
      <c r="W619" s="70" t="n"/>
      <c r="X619" s="70" t="n"/>
      <c r="Y619" s="70" t="n"/>
      <c r="Z619" s="70" t="n"/>
      <c r="AA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70" t="n"/>
      <c r="H620" s="70" t="n"/>
      <c r="I620" s="120" t="n"/>
      <c r="J620" s="121" t="n"/>
      <c r="K620" s="122" t="n"/>
      <c r="L620" s="70" t="n"/>
      <c r="M620" s="70" t="n"/>
      <c r="N620" s="70" t="n"/>
      <c r="O620" s="70" t="n"/>
      <c r="P620" s="70" t="n"/>
      <c r="Q620" s="70" t="n"/>
      <c r="R620" s="123" t="n"/>
      <c r="S620" s="122" t="n"/>
      <c r="T620" s="70" t="n"/>
      <c r="U620" s="70" t="n"/>
      <c r="V620" s="70" t="n"/>
      <c r="W620" s="70" t="n"/>
      <c r="X620" s="70" t="n"/>
      <c r="Y620" s="70" t="n"/>
      <c r="Z620" s="70" t="n"/>
      <c r="AA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70" t="n"/>
      <c r="H621" s="70" t="n"/>
      <c r="I621" s="120" t="n"/>
      <c r="J621" s="121" t="n"/>
      <c r="K621" s="122" t="n"/>
      <c r="L621" s="70" t="n"/>
      <c r="M621" s="70" t="n"/>
      <c r="N621" s="70" t="n"/>
      <c r="O621" s="70" t="n"/>
      <c r="P621" s="70" t="n"/>
      <c r="Q621" s="70" t="n"/>
      <c r="R621" s="123" t="n"/>
      <c r="S621" s="122" t="n"/>
      <c r="T621" s="70" t="n"/>
      <c r="U621" s="70" t="n"/>
      <c r="V621" s="70" t="n"/>
      <c r="W621" s="70" t="n"/>
      <c r="X621" s="70" t="n"/>
      <c r="Y621" s="70" t="n"/>
      <c r="Z621" s="70" t="n"/>
      <c r="AA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70" t="n"/>
      <c r="H622" s="70" t="n"/>
      <c r="I622" s="120" t="n"/>
      <c r="J622" s="121" t="n"/>
      <c r="K622" s="122" t="n"/>
      <c r="L622" s="70" t="n"/>
      <c r="M622" s="70" t="n"/>
      <c r="N622" s="70" t="n"/>
      <c r="O622" s="70" t="n"/>
      <c r="P622" s="70" t="n"/>
      <c r="Q622" s="70" t="n"/>
      <c r="R622" s="123" t="n"/>
      <c r="S622" s="122" t="n"/>
      <c r="T622" s="70" t="n"/>
      <c r="U622" s="70" t="n"/>
      <c r="V622" s="70" t="n"/>
      <c r="W622" s="70" t="n"/>
      <c r="X622" s="70" t="n"/>
      <c r="Y622" s="70" t="n"/>
      <c r="Z622" s="70" t="n"/>
      <c r="AA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70" t="n"/>
      <c r="H623" s="70" t="n"/>
      <c r="I623" s="120" t="n"/>
      <c r="J623" s="121" t="n"/>
      <c r="K623" s="122" t="n"/>
      <c r="L623" s="70" t="n"/>
      <c r="M623" s="70" t="n"/>
      <c r="N623" s="70" t="n"/>
      <c r="O623" s="70" t="n"/>
      <c r="P623" s="70" t="n"/>
      <c r="Q623" s="70" t="n"/>
      <c r="R623" s="123" t="n"/>
      <c r="S623" s="122" t="n"/>
      <c r="T623" s="70" t="n"/>
      <c r="U623" s="70" t="n"/>
      <c r="V623" s="70" t="n"/>
      <c r="W623" s="70" t="n"/>
      <c r="X623" s="70" t="n"/>
      <c r="Y623" s="70" t="n"/>
      <c r="Z623" s="70" t="n"/>
      <c r="AA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70" t="n"/>
      <c r="H624" s="70" t="n"/>
      <c r="I624" s="120" t="n"/>
      <c r="J624" s="121" t="n"/>
      <c r="K624" s="122" t="n"/>
      <c r="L624" s="70" t="n"/>
      <c r="M624" s="70" t="n"/>
      <c r="N624" s="70" t="n"/>
      <c r="O624" s="70" t="n"/>
      <c r="P624" s="70" t="n"/>
      <c r="Q624" s="70" t="n"/>
      <c r="R624" s="123" t="n"/>
      <c r="S624" s="122" t="n"/>
      <c r="T624" s="70" t="n"/>
      <c r="U624" s="70" t="n"/>
      <c r="V624" s="70" t="n"/>
      <c r="W624" s="70" t="n"/>
      <c r="X624" s="70" t="n"/>
      <c r="Y624" s="70" t="n"/>
      <c r="Z624" s="70" t="n"/>
      <c r="AA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70" t="n"/>
      <c r="H625" s="70" t="n"/>
      <c r="I625" s="120" t="n"/>
      <c r="J625" s="121" t="n"/>
      <c r="K625" s="122" t="n"/>
      <c r="L625" s="70" t="n"/>
      <c r="M625" s="70" t="n"/>
      <c r="N625" s="70" t="n"/>
      <c r="O625" s="70" t="n"/>
      <c r="P625" s="70" t="n"/>
      <c r="Q625" s="70" t="n"/>
      <c r="R625" s="123" t="n"/>
      <c r="S625" s="122" t="n"/>
      <c r="T625" s="70" t="n"/>
      <c r="U625" s="70" t="n"/>
      <c r="V625" s="70" t="n"/>
      <c r="W625" s="70" t="n"/>
      <c r="X625" s="70" t="n"/>
      <c r="Y625" s="70" t="n"/>
      <c r="Z625" s="70" t="n"/>
      <c r="AA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70" t="n"/>
      <c r="H626" s="70" t="n"/>
      <c r="I626" s="120" t="n"/>
      <c r="J626" s="121" t="n"/>
      <c r="K626" s="122" t="n"/>
      <c r="L626" s="70" t="n"/>
      <c r="M626" s="70" t="n"/>
      <c r="N626" s="70" t="n"/>
      <c r="O626" s="70" t="n"/>
      <c r="P626" s="70" t="n"/>
      <c r="Q626" s="70" t="n"/>
      <c r="R626" s="123" t="n"/>
      <c r="S626" s="122" t="n"/>
      <c r="T626" s="70" t="n"/>
      <c r="U626" s="70" t="n"/>
      <c r="V626" s="70" t="n"/>
      <c r="W626" s="70" t="n"/>
      <c r="X626" s="70" t="n"/>
      <c r="Y626" s="70" t="n"/>
      <c r="Z626" s="70" t="n"/>
      <c r="AA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70" t="n"/>
      <c r="H627" s="70" t="n"/>
      <c r="I627" s="120" t="n"/>
      <c r="J627" s="121" t="n"/>
      <c r="K627" s="122" t="n"/>
      <c r="L627" s="70" t="n"/>
      <c r="M627" s="70" t="n"/>
      <c r="N627" s="70" t="n"/>
      <c r="O627" s="70" t="n"/>
      <c r="P627" s="70" t="n"/>
      <c r="Q627" s="70" t="n"/>
      <c r="R627" s="123" t="n"/>
      <c r="S627" s="122" t="n"/>
      <c r="T627" s="70" t="n"/>
      <c r="U627" s="70" t="n"/>
      <c r="V627" s="70" t="n"/>
      <c r="W627" s="70" t="n"/>
      <c r="X627" s="70" t="n"/>
      <c r="Y627" s="70" t="n"/>
      <c r="Z627" s="70" t="n"/>
      <c r="AA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70" t="n"/>
      <c r="H628" s="70" t="n"/>
      <c r="I628" s="120" t="n"/>
      <c r="J628" s="121" t="n"/>
      <c r="K628" s="122" t="n"/>
      <c r="L628" s="70" t="n"/>
      <c r="M628" s="70" t="n"/>
      <c r="N628" s="70" t="n"/>
      <c r="O628" s="70" t="n"/>
      <c r="P628" s="70" t="n"/>
      <c r="Q628" s="70" t="n"/>
      <c r="R628" s="123" t="n"/>
      <c r="S628" s="122" t="n"/>
      <c r="T628" s="70" t="n"/>
      <c r="U628" s="70" t="n"/>
      <c r="V628" s="70" t="n"/>
      <c r="W628" s="70" t="n"/>
      <c r="X628" s="70" t="n"/>
      <c r="Y628" s="70" t="n"/>
      <c r="Z628" s="70" t="n"/>
      <c r="AA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70" t="n"/>
      <c r="H629" s="70" t="n"/>
      <c r="I629" s="120" t="n"/>
      <c r="J629" s="121" t="n"/>
      <c r="K629" s="122" t="n"/>
      <c r="L629" s="70" t="n"/>
      <c r="M629" s="70" t="n"/>
      <c r="N629" s="70" t="n"/>
      <c r="O629" s="70" t="n"/>
      <c r="P629" s="70" t="n"/>
      <c r="Q629" s="70" t="n"/>
      <c r="R629" s="123" t="n"/>
      <c r="S629" s="122" t="n"/>
      <c r="T629" s="70" t="n"/>
      <c r="U629" s="70" t="n"/>
      <c r="V629" s="70" t="n"/>
      <c r="W629" s="70" t="n"/>
      <c r="X629" s="70" t="n"/>
      <c r="Y629" s="70" t="n"/>
      <c r="Z629" s="70" t="n"/>
      <c r="AA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70" t="n"/>
      <c r="H630" s="70" t="n"/>
      <c r="I630" s="120" t="n"/>
      <c r="J630" s="121" t="n"/>
      <c r="K630" s="122" t="n"/>
      <c r="L630" s="70" t="n"/>
      <c r="M630" s="70" t="n"/>
      <c r="N630" s="70" t="n"/>
      <c r="O630" s="70" t="n"/>
      <c r="P630" s="70" t="n"/>
      <c r="Q630" s="70" t="n"/>
      <c r="R630" s="123" t="n"/>
      <c r="S630" s="122" t="n"/>
      <c r="T630" s="70" t="n"/>
      <c r="U630" s="70" t="n"/>
      <c r="V630" s="70" t="n"/>
      <c r="W630" s="70" t="n"/>
      <c r="X630" s="70" t="n"/>
      <c r="Y630" s="70" t="n"/>
      <c r="Z630" s="70" t="n"/>
      <c r="AA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70" t="n"/>
      <c r="H631" s="70" t="n"/>
      <c r="I631" s="120" t="n"/>
      <c r="J631" s="121" t="n"/>
      <c r="K631" s="122" t="n"/>
      <c r="L631" s="70" t="n"/>
      <c r="M631" s="70" t="n"/>
      <c r="N631" s="70" t="n"/>
      <c r="O631" s="70" t="n"/>
      <c r="P631" s="70" t="n"/>
      <c r="Q631" s="70" t="n"/>
      <c r="R631" s="123" t="n"/>
      <c r="S631" s="122" t="n"/>
      <c r="T631" s="70" t="n"/>
      <c r="U631" s="70" t="n"/>
      <c r="V631" s="70" t="n"/>
      <c r="W631" s="70" t="n"/>
      <c r="X631" s="70" t="n"/>
      <c r="Y631" s="70" t="n"/>
      <c r="Z631" s="70" t="n"/>
      <c r="AA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70" t="n"/>
      <c r="H632" s="70" t="n"/>
      <c r="I632" s="120" t="n"/>
      <c r="J632" s="121" t="n"/>
      <c r="K632" s="122" t="n"/>
      <c r="L632" s="70" t="n"/>
      <c r="M632" s="70" t="n"/>
      <c r="N632" s="70" t="n"/>
      <c r="O632" s="70" t="n"/>
      <c r="P632" s="70" t="n"/>
      <c r="Q632" s="70" t="n"/>
      <c r="R632" s="123" t="n"/>
      <c r="S632" s="122" t="n"/>
      <c r="T632" s="70" t="n"/>
      <c r="U632" s="70" t="n"/>
      <c r="V632" s="70" t="n"/>
      <c r="W632" s="70" t="n"/>
      <c r="X632" s="70" t="n"/>
      <c r="Y632" s="70" t="n"/>
      <c r="Z632" s="70" t="n"/>
      <c r="AA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70" t="n"/>
      <c r="H633" s="70" t="n"/>
      <c r="I633" s="120" t="n"/>
      <c r="J633" s="121" t="n"/>
      <c r="K633" s="122" t="n"/>
      <c r="L633" s="70" t="n"/>
      <c r="M633" s="70" t="n"/>
      <c r="N633" s="70" t="n"/>
      <c r="O633" s="70" t="n"/>
      <c r="P633" s="70" t="n"/>
      <c r="Q633" s="70" t="n"/>
      <c r="R633" s="123" t="n"/>
      <c r="S633" s="122" t="n"/>
      <c r="T633" s="70" t="n"/>
      <c r="U633" s="70" t="n"/>
      <c r="V633" s="70" t="n"/>
      <c r="W633" s="70" t="n"/>
      <c r="X633" s="70" t="n"/>
      <c r="Y633" s="70" t="n"/>
      <c r="Z633" s="70" t="n"/>
      <c r="AA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70" t="n"/>
      <c r="H634" s="70" t="n"/>
      <c r="I634" s="120" t="n"/>
      <c r="J634" s="121" t="n"/>
      <c r="K634" s="122" t="n"/>
      <c r="L634" s="70" t="n"/>
      <c r="M634" s="70" t="n"/>
      <c r="N634" s="70" t="n"/>
      <c r="O634" s="70" t="n"/>
      <c r="P634" s="70" t="n"/>
      <c r="Q634" s="70" t="n"/>
      <c r="R634" s="123" t="n"/>
      <c r="S634" s="122" t="n"/>
      <c r="T634" s="70" t="n"/>
      <c r="U634" s="70" t="n"/>
      <c r="V634" s="70" t="n"/>
      <c r="W634" s="70" t="n"/>
      <c r="X634" s="70" t="n"/>
      <c r="Y634" s="70" t="n"/>
      <c r="Z634" s="70" t="n"/>
      <c r="AA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70" t="n"/>
      <c r="H635" s="70" t="n"/>
      <c r="I635" s="120" t="n"/>
      <c r="J635" s="121" t="n"/>
      <c r="K635" s="122" t="n"/>
      <c r="L635" s="70" t="n"/>
      <c r="M635" s="70" t="n"/>
      <c r="N635" s="70" t="n"/>
      <c r="O635" s="70" t="n"/>
      <c r="P635" s="70" t="n"/>
      <c r="Q635" s="70" t="n"/>
      <c r="R635" s="123" t="n"/>
      <c r="S635" s="122" t="n"/>
      <c r="T635" s="70" t="n"/>
      <c r="U635" s="70" t="n"/>
      <c r="V635" s="70" t="n"/>
      <c r="W635" s="70" t="n"/>
      <c r="X635" s="70" t="n"/>
      <c r="Y635" s="70" t="n"/>
      <c r="Z635" s="70" t="n"/>
      <c r="AA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70" t="n"/>
      <c r="H636" s="70" t="n"/>
      <c r="I636" s="120" t="n"/>
      <c r="J636" s="121" t="n"/>
      <c r="K636" s="122" t="n"/>
      <c r="L636" s="70" t="n"/>
      <c r="M636" s="70" t="n"/>
      <c r="N636" s="70" t="n"/>
      <c r="O636" s="70" t="n"/>
      <c r="P636" s="70" t="n"/>
      <c r="Q636" s="70" t="n"/>
      <c r="R636" s="123" t="n"/>
      <c r="S636" s="122" t="n"/>
      <c r="T636" s="70" t="n"/>
      <c r="U636" s="70" t="n"/>
      <c r="V636" s="70" t="n"/>
      <c r="W636" s="70" t="n"/>
      <c r="X636" s="70" t="n"/>
      <c r="Y636" s="70" t="n"/>
      <c r="Z636" s="70" t="n"/>
      <c r="AA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70" t="n"/>
      <c r="H637" s="70" t="n"/>
      <c r="I637" s="120" t="n"/>
      <c r="J637" s="121" t="n"/>
      <c r="K637" s="122" t="n"/>
      <c r="L637" s="70" t="n"/>
      <c r="M637" s="70" t="n"/>
      <c r="N637" s="70" t="n"/>
      <c r="O637" s="70" t="n"/>
      <c r="P637" s="70" t="n"/>
      <c r="Q637" s="70" t="n"/>
      <c r="R637" s="123" t="n"/>
      <c r="S637" s="122" t="n"/>
      <c r="T637" s="70" t="n"/>
      <c r="U637" s="70" t="n"/>
      <c r="V637" s="70" t="n"/>
      <c r="W637" s="70" t="n"/>
      <c r="X637" s="70" t="n"/>
      <c r="Y637" s="70" t="n"/>
      <c r="Z637" s="70" t="n"/>
      <c r="AA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70" t="n"/>
      <c r="H638" s="70" t="n"/>
      <c r="I638" s="120" t="n"/>
      <c r="J638" s="121" t="n"/>
      <c r="K638" s="122" t="n"/>
      <c r="L638" s="70" t="n"/>
      <c r="M638" s="70" t="n"/>
      <c r="N638" s="70" t="n"/>
      <c r="O638" s="70" t="n"/>
      <c r="P638" s="70" t="n"/>
      <c r="Q638" s="70" t="n"/>
      <c r="R638" s="123" t="n"/>
      <c r="S638" s="122" t="n"/>
      <c r="T638" s="70" t="n"/>
      <c r="U638" s="70" t="n"/>
      <c r="V638" s="70" t="n"/>
      <c r="W638" s="70" t="n"/>
      <c r="X638" s="70" t="n"/>
      <c r="Y638" s="70" t="n"/>
      <c r="Z638" s="70" t="n"/>
      <c r="AA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70" t="n"/>
      <c r="H639" s="70" t="n"/>
      <c r="I639" s="120" t="n"/>
      <c r="J639" s="121" t="n"/>
      <c r="K639" s="122" t="n"/>
      <c r="L639" s="70" t="n"/>
      <c r="M639" s="70" t="n"/>
      <c r="N639" s="70" t="n"/>
      <c r="O639" s="70" t="n"/>
      <c r="P639" s="70" t="n"/>
      <c r="Q639" s="70" t="n"/>
      <c r="R639" s="123" t="n"/>
      <c r="S639" s="122" t="n"/>
      <c r="T639" s="70" t="n"/>
      <c r="U639" s="70" t="n"/>
      <c r="V639" s="70" t="n"/>
      <c r="W639" s="70" t="n"/>
      <c r="X639" s="70" t="n"/>
      <c r="Y639" s="70" t="n"/>
      <c r="Z639" s="70" t="n"/>
      <c r="AA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70" t="n"/>
      <c r="H640" s="70" t="n"/>
      <c r="I640" s="120" t="n"/>
      <c r="J640" s="121" t="n"/>
      <c r="K640" s="122" t="n"/>
      <c r="L640" s="70" t="n"/>
      <c r="M640" s="70" t="n"/>
      <c r="N640" s="70" t="n"/>
      <c r="O640" s="70" t="n"/>
      <c r="P640" s="70" t="n"/>
      <c r="Q640" s="70" t="n"/>
      <c r="R640" s="123" t="n"/>
      <c r="S640" s="122" t="n"/>
      <c r="T640" s="70" t="n"/>
      <c r="U640" s="70" t="n"/>
      <c r="V640" s="70" t="n"/>
      <c r="W640" s="70" t="n"/>
      <c r="X640" s="70" t="n"/>
      <c r="Y640" s="70" t="n"/>
      <c r="Z640" s="70" t="n"/>
      <c r="AA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70" t="n"/>
      <c r="H641" s="70" t="n"/>
      <c r="I641" s="120" t="n"/>
      <c r="J641" s="121" t="n"/>
      <c r="K641" s="122" t="n"/>
      <c r="L641" s="70" t="n"/>
      <c r="M641" s="70" t="n"/>
      <c r="N641" s="70" t="n"/>
      <c r="O641" s="70" t="n"/>
      <c r="P641" s="70" t="n"/>
      <c r="Q641" s="70" t="n"/>
      <c r="R641" s="123" t="n"/>
      <c r="S641" s="122" t="n"/>
      <c r="T641" s="70" t="n"/>
      <c r="U641" s="70" t="n"/>
      <c r="V641" s="70" t="n"/>
      <c r="W641" s="70" t="n"/>
      <c r="X641" s="70" t="n"/>
      <c r="Y641" s="70" t="n"/>
      <c r="Z641" s="70" t="n"/>
      <c r="AA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70" t="n"/>
      <c r="H642" s="70" t="n"/>
      <c r="I642" s="120" t="n"/>
      <c r="J642" s="121" t="n"/>
      <c r="K642" s="122" t="n"/>
      <c r="L642" s="70" t="n"/>
      <c r="M642" s="70" t="n"/>
      <c r="N642" s="70" t="n"/>
      <c r="O642" s="70" t="n"/>
      <c r="P642" s="70" t="n"/>
      <c r="Q642" s="70" t="n"/>
      <c r="R642" s="123" t="n"/>
      <c r="S642" s="122" t="n"/>
      <c r="T642" s="70" t="n"/>
      <c r="U642" s="70" t="n"/>
      <c r="V642" s="70" t="n"/>
      <c r="W642" s="70" t="n"/>
      <c r="X642" s="70" t="n"/>
      <c r="Y642" s="70" t="n"/>
      <c r="Z642" s="70" t="n"/>
      <c r="AA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70" t="n"/>
      <c r="H643" s="70" t="n"/>
      <c r="I643" s="120" t="n"/>
      <c r="J643" s="121" t="n"/>
      <c r="K643" s="122" t="n"/>
      <c r="L643" s="70" t="n"/>
      <c r="M643" s="70" t="n"/>
      <c r="N643" s="70" t="n"/>
      <c r="O643" s="70" t="n"/>
      <c r="P643" s="70" t="n"/>
      <c r="Q643" s="70" t="n"/>
      <c r="R643" s="123" t="n"/>
      <c r="S643" s="122" t="n"/>
      <c r="T643" s="70" t="n"/>
      <c r="U643" s="70" t="n"/>
      <c r="V643" s="70" t="n"/>
      <c r="W643" s="70" t="n"/>
      <c r="X643" s="70" t="n"/>
      <c r="Y643" s="70" t="n"/>
      <c r="Z643" s="70" t="n"/>
      <c r="AA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70" t="n"/>
      <c r="H644" s="70" t="n"/>
      <c r="I644" s="120" t="n"/>
      <c r="J644" s="121" t="n"/>
      <c r="K644" s="122" t="n"/>
      <c r="L644" s="70" t="n"/>
      <c r="M644" s="70" t="n"/>
      <c r="N644" s="70" t="n"/>
      <c r="O644" s="70" t="n"/>
      <c r="P644" s="70" t="n"/>
      <c r="Q644" s="70" t="n"/>
      <c r="R644" s="123" t="n"/>
      <c r="S644" s="122" t="n"/>
      <c r="T644" s="70" t="n"/>
      <c r="U644" s="70" t="n"/>
      <c r="V644" s="70" t="n"/>
      <c r="W644" s="70" t="n"/>
      <c r="X644" s="70" t="n"/>
      <c r="Y644" s="70" t="n"/>
      <c r="Z644" s="70" t="n"/>
      <c r="AA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70" t="n"/>
      <c r="H645" s="70" t="n"/>
      <c r="I645" s="120" t="n"/>
      <c r="J645" s="121" t="n"/>
      <c r="K645" s="122" t="n"/>
      <c r="L645" s="70" t="n"/>
      <c r="M645" s="70" t="n"/>
      <c r="N645" s="70" t="n"/>
      <c r="O645" s="70" t="n"/>
      <c r="P645" s="70" t="n"/>
      <c r="Q645" s="70" t="n"/>
      <c r="R645" s="123" t="n"/>
      <c r="S645" s="122" t="n"/>
      <c r="T645" s="70" t="n"/>
      <c r="U645" s="70" t="n"/>
      <c r="V645" s="70" t="n"/>
      <c r="W645" s="70" t="n"/>
      <c r="X645" s="70" t="n"/>
      <c r="Y645" s="70" t="n"/>
      <c r="Z645" s="70" t="n"/>
      <c r="AA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70" t="n"/>
      <c r="H646" s="70" t="n"/>
      <c r="I646" s="120" t="n"/>
      <c r="J646" s="121" t="n"/>
      <c r="K646" s="122" t="n"/>
      <c r="L646" s="70" t="n"/>
      <c r="M646" s="70" t="n"/>
      <c r="N646" s="70" t="n"/>
      <c r="O646" s="70" t="n"/>
      <c r="P646" s="70" t="n"/>
      <c r="Q646" s="70" t="n"/>
      <c r="R646" s="123" t="n"/>
      <c r="S646" s="122" t="n"/>
      <c r="T646" s="70" t="n"/>
      <c r="U646" s="70" t="n"/>
      <c r="V646" s="70" t="n"/>
      <c r="W646" s="70" t="n"/>
      <c r="X646" s="70" t="n"/>
      <c r="Y646" s="70" t="n"/>
      <c r="Z646" s="70" t="n"/>
      <c r="AA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70" t="n"/>
      <c r="H647" s="70" t="n"/>
      <c r="I647" s="120" t="n"/>
      <c r="J647" s="121" t="n"/>
      <c r="K647" s="122" t="n"/>
      <c r="L647" s="70" t="n"/>
      <c r="M647" s="70" t="n"/>
      <c r="N647" s="70" t="n"/>
      <c r="O647" s="70" t="n"/>
      <c r="P647" s="70" t="n"/>
      <c r="Q647" s="70" t="n"/>
      <c r="R647" s="123" t="n"/>
      <c r="S647" s="122" t="n"/>
      <c r="T647" s="70" t="n"/>
      <c r="U647" s="70" t="n"/>
      <c r="V647" s="70" t="n"/>
      <c r="W647" s="70" t="n"/>
      <c r="X647" s="70" t="n"/>
      <c r="Y647" s="70" t="n"/>
      <c r="Z647" s="70" t="n"/>
      <c r="AA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70" t="n"/>
      <c r="H648" s="70" t="n"/>
      <c r="I648" s="120" t="n"/>
      <c r="J648" s="121" t="n"/>
      <c r="K648" s="122" t="n"/>
      <c r="L648" s="70" t="n"/>
      <c r="M648" s="70" t="n"/>
      <c r="N648" s="70" t="n"/>
      <c r="O648" s="70" t="n"/>
      <c r="P648" s="70" t="n"/>
      <c r="Q648" s="70" t="n"/>
      <c r="R648" s="123" t="n"/>
      <c r="S648" s="122" t="n"/>
      <c r="T648" s="70" t="n"/>
      <c r="U648" s="70" t="n"/>
      <c r="V648" s="70" t="n"/>
      <c r="W648" s="70" t="n"/>
      <c r="X648" s="70" t="n"/>
      <c r="Y648" s="70" t="n"/>
      <c r="Z648" s="70" t="n"/>
      <c r="AA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70" t="n"/>
      <c r="H649" s="70" t="n"/>
      <c r="I649" s="120" t="n"/>
      <c r="J649" s="121" t="n"/>
      <c r="K649" s="122" t="n"/>
      <c r="L649" s="70" t="n"/>
      <c r="M649" s="70" t="n"/>
      <c r="N649" s="70" t="n"/>
      <c r="O649" s="70" t="n"/>
      <c r="P649" s="70" t="n"/>
      <c r="Q649" s="70" t="n"/>
      <c r="R649" s="123" t="n"/>
      <c r="S649" s="122" t="n"/>
      <c r="T649" s="70" t="n"/>
      <c r="U649" s="70" t="n"/>
      <c r="V649" s="70" t="n"/>
      <c r="W649" s="70" t="n"/>
      <c r="X649" s="70" t="n"/>
      <c r="Y649" s="70" t="n"/>
      <c r="Z649" s="70" t="n"/>
      <c r="AA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70" t="n"/>
      <c r="H650" s="70" t="n"/>
      <c r="I650" s="120" t="n"/>
      <c r="J650" s="121" t="n"/>
      <c r="K650" s="122" t="n"/>
      <c r="L650" s="70" t="n"/>
      <c r="M650" s="70" t="n"/>
      <c r="N650" s="70" t="n"/>
      <c r="O650" s="70" t="n"/>
      <c r="P650" s="70" t="n"/>
      <c r="Q650" s="70" t="n"/>
      <c r="R650" s="123" t="n"/>
      <c r="S650" s="122" t="n"/>
      <c r="T650" s="70" t="n"/>
      <c r="U650" s="70" t="n"/>
      <c r="V650" s="70" t="n"/>
      <c r="W650" s="70" t="n"/>
      <c r="X650" s="70" t="n"/>
      <c r="Y650" s="70" t="n"/>
      <c r="Z650" s="70" t="n"/>
      <c r="AA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70" t="n"/>
      <c r="H651" s="70" t="n"/>
      <c r="I651" s="120" t="n"/>
      <c r="J651" s="121" t="n"/>
      <c r="K651" s="122" t="n"/>
      <c r="L651" s="70" t="n"/>
      <c r="M651" s="70" t="n"/>
      <c r="N651" s="70" t="n"/>
      <c r="O651" s="70" t="n"/>
      <c r="P651" s="70" t="n"/>
      <c r="Q651" s="70" t="n"/>
      <c r="R651" s="123" t="n"/>
      <c r="S651" s="122" t="n"/>
      <c r="T651" s="70" t="n"/>
      <c r="U651" s="70" t="n"/>
      <c r="V651" s="70" t="n"/>
      <c r="W651" s="70" t="n"/>
      <c r="X651" s="70" t="n"/>
      <c r="Y651" s="70" t="n"/>
      <c r="Z651" s="70" t="n"/>
      <c r="AA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70" t="n"/>
      <c r="H652" s="70" t="n"/>
      <c r="I652" s="120" t="n"/>
      <c r="J652" s="121" t="n"/>
      <c r="K652" s="122" t="n"/>
      <c r="L652" s="70" t="n"/>
      <c r="M652" s="70" t="n"/>
      <c r="N652" s="70" t="n"/>
      <c r="O652" s="70" t="n"/>
      <c r="P652" s="70" t="n"/>
      <c r="Q652" s="70" t="n"/>
      <c r="R652" s="123" t="n"/>
      <c r="S652" s="122" t="n"/>
      <c r="T652" s="70" t="n"/>
      <c r="U652" s="70" t="n"/>
      <c r="V652" s="70" t="n"/>
      <c r="W652" s="70" t="n"/>
      <c r="X652" s="70" t="n"/>
      <c r="Y652" s="70" t="n"/>
      <c r="Z652" s="70" t="n"/>
      <c r="AA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70" t="n"/>
      <c r="H653" s="70" t="n"/>
      <c r="I653" s="120" t="n"/>
      <c r="J653" s="121" t="n"/>
      <c r="K653" s="122" t="n"/>
      <c r="L653" s="70" t="n"/>
      <c r="M653" s="70" t="n"/>
      <c r="N653" s="70" t="n"/>
      <c r="O653" s="70" t="n"/>
      <c r="P653" s="70" t="n"/>
      <c r="Q653" s="70" t="n"/>
      <c r="R653" s="123" t="n"/>
      <c r="S653" s="122" t="n"/>
      <c r="T653" s="70" t="n"/>
      <c r="U653" s="70" t="n"/>
      <c r="V653" s="70" t="n"/>
      <c r="W653" s="70" t="n"/>
      <c r="X653" s="70" t="n"/>
      <c r="Y653" s="70" t="n"/>
      <c r="Z653" s="70" t="n"/>
      <c r="AA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70" t="n"/>
      <c r="H654" s="70" t="n"/>
      <c r="I654" s="120" t="n"/>
      <c r="J654" s="121" t="n"/>
      <c r="K654" s="122" t="n"/>
      <c r="L654" s="70" t="n"/>
      <c r="M654" s="70" t="n"/>
      <c r="N654" s="70" t="n"/>
      <c r="O654" s="70" t="n"/>
      <c r="P654" s="70" t="n"/>
      <c r="Q654" s="70" t="n"/>
      <c r="R654" s="123" t="n"/>
      <c r="S654" s="122" t="n"/>
      <c r="T654" s="70" t="n"/>
      <c r="U654" s="70" t="n"/>
      <c r="V654" s="70" t="n"/>
      <c r="W654" s="70" t="n"/>
      <c r="X654" s="70" t="n"/>
      <c r="Y654" s="70" t="n"/>
      <c r="Z654" s="70" t="n"/>
      <c r="AA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70" t="n"/>
      <c r="H655" s="70" t="n"/>
      <c r="I655" s="120" t="n"/>
      <c r="J655" s="121" t="n"/>
      <c r="K655" s="122" t="n"/>
      <c r="L655" s="70" t="n"/>
      <c r="M655" s="70" t="n"/>
      <c r="N655" s="70" t="n"/>
      <c r="O655" s="70" t="n"/>
      <c r="P655" s="70" t="n"/>
      <c r="Q655" s="70" t="n"/>
      <c r="R655" s="123" t="n"/>
      <c r="S655" s="122" t="n"/>
      <c r="T655" s="70" t="n"/>
      <c r="U655" s="70" t="n"/>
      <c r="V655" s="70" t="n"/>
      <c r="W655" s="70" t="n"/>
      <c r="X655" s="70" t="n"/>
      <c r="Y655" s="70" t="n"/>
      <c r="Z655" s="70" t="n"/>
      <c r="AA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70" t="n"/>
      <c r="H656" s="70" t="n"/>
      <c r="I656" s="120" t="n"/>
      <c r="J656" s="121" t="n"/>
      <c r="K656" s="122" t="n"/>
      <c r="L656" s="70" t="n"/>
      <c r="M656" s="70" t="n"/>
      <c r="N656" s="70" t="n"/>
      <c r="O656" s="70" t="n"/>
      <c r="P656" s="70" t="n"/>
      <c r="Q656" s="70" t="n"/>
      <c r="R656" s="123" t="n"/>
      <c r="S656" s="122" t="n"/>
      <c r="T656" s="70" t="n"/>
      <c r="U656" s="70" t="n"/>
      <c r="V656" s="70" t="n"/>
      <c r="W656" s="70" t="n"/>
      <c r="X656" s="70" t="n"/>
      <c r="Y656" s="70" t="n"/>
      <c r="Z656" s="70" t="n"/>
      <c r="AA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70" t="n"/>
      <c r="H657" s="70" t="n"/>
      <c r="I657" s="120" t="n"/>
      <c r="J657" s="121" t="n"/>
      <c r="K657" s="122" t="n"/>
      <c r="L657" s="70" t="n"/>
      <c r="M657" s="70" t="n"/>
      <c r="N657" s="70" t="n"/>
      <c r="O657" s="70" t="n"/>
      <c r="P657" s="70" t="n"/>
      <c r="Q657" s="70" t="n"/>
      <c r="R657" s="123" t="n"/>
      <c r="S657" s="122" t="n"/>
      <c r="T657" s="70" t="n"/>
      <c r="U657" s="70" t="n"/>
      <c r="V657" s="70" t="n"/>
      <c r="W657" s="70" t="n"/>
      <c r="X657" s="70" t="n"/>
      <c r="Y657" s="70" t="n"/>
      <c r="Z657" s="70" t="n"/>
      <c r="AA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70" t="n"/>
      <c r="H658" s="70" t="n"/>
      <c r="I658" s="120" t="n"/>
      <c r="J658" s="121" t="n"/>
      <c r="K658" s="122" t="n"/>
      <c r="L658" s="70" t="n"/>
      <c r="M658" s="70" t="n"/>
      <c r="N658" s="70" t="n"/>
      <c r="O658" s="70" t="n"/>
      <c r="P658" s="70" t="n"/>
      <c r="Q658" s="70" t="n"/>
      <c r="R658" s="123" t="n"/>
      <c r="S658" s="122" t="n"/>
      <c r="T658" s="70" t="n"/>
      <c r="U658" s="70" t="n"/>
      <c r="V658" s="70" t="n"/>
      <c r="W658" s="70" t="n"/>
      <c r="X658" s="70" t="n"/>
      <c r="Y658" s="70" t="n"/>
      <c r="Z658" s="70" t="n"/>
      <c r="AA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70" t="n"/>
      <c r="H659" s="70" t="n"/>
      <c r="I659" s="120" t="n"/>
      <c r="J659" s="121" t="n"/>
      <c r="K659" s="122" t="n"/>
      <c r="L659" s="70" t="n"/>
      <c r="M659" s="70" t="n"/>
      <c r="N659" s="70" t="n"/>
      <c r="O659" s="70" t="n"/>
      <c r="P659" s="70" t="n"/>
      <c r="Q659" s="70" t="n"/>
      <c r="R659" s="123" t="n"/>
      <c r="S659" s="122" t="n"/>
      <c r="T659" s="70" t="n"/>
      <c r="U659" s="70" t="n"/>
      <c r="V659" s="70" t="n"/>
      <c r="W659" s="70" t="n"/>
      <c r="X659" s="70" t="n"/>
      <c r="Y659" s="70" t="n"/>
      <c r="Z659" s="70" t="n"/>
      <c r="AA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70" t="n"/>
      <c r="H660" s="70" t="n"/>
      <c r="I660" s="120" t="n"/>
      <c r="J660" s="121" t="n"/>
      <c r="K660" s="122" t="n"/>
      <c r="L660" s="70" t="n"/>
      <c r="M660" s="70" t="n"/>
      <c r="N660" s="70" t="n"/>
      <c r="O660" s="70" t="n"/>
      <c r="P660" s="70" t="n"/>
      <c r="Q660" s="70" t="n"/>
      <c r="R660" s="123" t="n"/>
      <c r="S660" s="122" t="n"/>
      <c r="T660" s="70" t="n"/>
      <c r="U660" s="70" t="n"/>
      <c r="V660" s="70" t="n"/>
      <c r="W660" s="70" t="n"/>
      <c r="X660" s="70" t="n"/>
      <c r="Y660" s="70" t="n"/>
      <c r="Z660" s="70" t="n"/>
      <c r="AA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70" t="n"/>
      <c r="H661" s="70" t="n"/>
      <c r="I661" s="120" t="n"/>
      <c r="J661" s="121" t="n"/>
      <c r="K661" s="122" t="n"/>
      <c r="L661" s="70" t="n"/>
      <c r="M661" s="70" t="n"/>
      <c r="N661" s="70" t="n"/>
      <c r="O661" s="70" t="n"/>
      <c r="P661" s="70" t="n"/>
      <c r="Q661" s="70" t="n"/>
      <c r="R661" s="123" t="n"/>
      <c r="S661" s="122" t="n"/>
      <c r="T661" s="70" t="n"/>
      <c r="U661" s="70" t="n"/>
      <c r="V661" s="70" t="n"/>
      <c r="W661" s="70" t="n"/>
      <c r="X661" s="70" t="n"/>
      <c r="Y661" s="70" t="n"/>
      <c r="Z661" s="70" t="n"/>
      <c r="AA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70" t="n"/>
      <c r="H662" s="70" t="n"/>
      <c r="I662" s="120" t="n"/>
      <c r="J662" s="121" t="n"/>
      <c r="K662" s="122" t="n"/>
      <c r="L662" s="70" t="n"/>
      <c r="M662" s="70" t="n"/>
      <c r="N662" s="70" t="n"/>
      <c r="O662" s="70" t="n"/>
      <c r="P662" s="70" t="n"/>
      <c r="Q662" s="70" t="n"/>
      <c r="R662" s="123" t="n"/>
      <c r="S662" s="122" t="n"/>
      <c r="T662" s="70" t="n"/>
      <c r="U662" s="70" t="n"/>
      <c r="V662" s="70" t="n"/>
      <c r="W662" s="70" t="n"/>
      <c r="X662" s="70" t="n"/>
      <c r="Y662" s="70" t="n"/>
      <c r="Z662" s="70" t="n"/>
      <c r="AA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70" t="n"/>
      <c r="H663" s="70" t="n"/>
      <c r="I663" s="120" t="n"/>
      <c r="J663" s="121" t="n"/>
      <c r="K663" s="122" t="n"/>
      <c r="L663" s="70" t="n"/>
      <c r="M663" s="70" t="n"/>
      <c r="N663" s="70" t="n"/>
      <c r="O663" s="70" t="n"/>
      <c r="P663" s="70" t="n"/>
      <c r="Q663" s="70" t="n"/>
      <c r="R663" s="123" t="n"/>
      <c r="S663" s="122" t="n"/>
      <c r="T663" s="70" t="n"/>
      <c r="U663" s="70" t="n"/>
      <c r="V663" s="70" t="n"/>
      <c r="W663" s="70" t="n"/>
      <c r="X663" s="70" t="n"/>
      <c r="Y663" s="70" t="n"/>
      <c r="Z663" s="70" t="n"/>
      <c r="AA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70" t="n"/>
      <c r="H664" s="70" t="n"/>
      <c r="I664" s="120" t="n"/>
      <c r="J664" s="121" t="n"/>
      <c r="K664" s="122" t="n"/>
      <c r="L664" s="70" t="n"/>
      <c r="M664" s="70" t="n"/>
      <c r="N664" s="70" t="n"/>
      <c r="O664" s="70" t="n"/>
      <c r="P664" s="70" t="n"/>
      <c r="Q664" s="70" t="n"/>
      <c r="R664" s="123" t="n"/>
      <c r="S664" s="122" t="n"/>
      <c r="T664" s="70" t="n"/>
      <c r="U664" s="70" t="n"/>
      <c r="V664" s="70" t="n"/>
      <c r="W664" s="70" t="n"/>
      <c r="X664" s="70" t="n"/>
      <c r="Y664" s="70" t="n"/>
      <c r="Z664" s="70" t="n"/>
      <c r="AA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70" t="n"/>
      <c r="H665" s="70" t="n"/>
      <c r="I665" s="120" t="n"/>
      <c r="J665" s="121" t="n"/>
      <c r="K665" s="122" t="n"/>
      <c r="L665" s="70" t="n"/>
      <c r="M665" s="70" t="n"/>
      <c r="N665" s="70" t="n"/>
      <c r="O665" s="70" t="n"/>
      <c r="P665" s="70" t="n"/>
      <c r="Q665" s="70" t="n"/>
      <c r="R665" s="123" t="n"/>
      <c r="S665" s="122" t="n"/>
      <c r="T665" s="70" t="n"/>
      <c r="U665" s="70" t="n"/>
      <c r="V665" s="70" t="n"/>
      <c r="W665" s="70" t="n"/>
      <c r="X665" s="70" t="n"/>
      <c r="Y665" s="70" t="n"/>
      <c r="Z665" s="70" t="n"/>
      <c r="AA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70" t="n"/>
      <c r="H666" s="70" t="n"/>
      <c r="I666" s="120" t="n"/>
      <c r="J666" s="121" t="n"/>
      <c r="K666" s="122" t="n"/>
      <c r="L666" s="70" t="n"/>
      <c r="M666" s="70" t="n"/>
      <c r="N666" s="70" t="n"/>
      <c r="O666" s="70" t="n"/>
      <c r="P666" s="70" t="n"/>
      <c r="Q666" s="70" t="n"/>
      <c r="R666" s="123" t="n"/>
      <c r="S666" s="122" t="n"/>
      <c r="T666" s="70" t="n"/>
      <c r="U666" s="70" t="n"/>
      <c r="V666" s="70" t="n"/>
      <c r="W666" s="70" t="n"/>
      <c r="X666" s="70" t="n"/>
      <c r="Y666" s="70" t="n"/>
      <c r="Z666" s="70" t="n"/>
      <c r="AA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70" t="n"/>
      <c r="H667" s="70" t="n"/>
      <c r="I667" s="120" t="n"/>
      <c r="J667" s="121" t="n"/>
      <c r="K667" s="122" t="n"/>
      <c r="L667" s="70" t="n"/>
      <c r="M667" s="70" t="n"/>
      <c r="N667" s="70" t="n"/>
      <c r="O667" s="70" t="n"/>
      <c r="P667" s="70" t="n"/>
      <c r="Q667" s="70" t="n"/>
      <c r="R667" s="123" t="n"/>
      <c r="S667" s="122" t="n"/>
      <c r="T667" s="70" t="n"/>
      <c r="U667" s="70" t="n"/>
      <c r="V667" s="70" t="n"/>
      <c r="W667" s="70" t="n"/>
      <c r="X667" s="70" t="n"/>
      <c r="Y667" s="70" t="n"/>
      <c r="Z667" s="70" t="n"/>
      <c r="AA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70" t="n"/>
      <c r="H668" s="70" t="n"/>
      <c r="I668" s="120" t="n"/>
      <c r="J668" s="121" t="n"/>
      <c r="K668" s="122" t="n"/>
      <c r="L668" s="70" t="n"/>
      <c r="M668" s="70" t="n"/>
      <c r="N668" s="70" t="n"/>
      <c r="O668" s="70" t="n"/>
      <c r="P668" s="70" t="n"/>
      <c r="Q668" s="70" t="n"/>
      <c r="R668" s="123" t="n"/>
      <c r="S668" s="122" t="n"/>
      <c r="T668" s="70" t="n"/>
      <c r="U668" s="70" t="n"/>
      <c r="V668" s="70" t="n"/>
      <c r="W668" s="70" t="n"/>
      <c r="X668" s="70" t="n"/>
      <c r="Y668" s="70" t="n"/>
      <c r="Z668" s="70" t="n"/>
      <c r="AA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70" t="n"/>
      <c r="H669" s="70" t="n"/>
      <c r="I669" s="120" t="n"/>
      <c r="J669" s="121" t="n"/>
      <c r="K669" s="122" t="n"/>
      <c r="L669" s="70" t="n"/>
      <c r="M669" s="70" t="n"/>
      <c r="N669" s="70" t="n"/>
      <c r="O669" s="70" t="n"/>
      <c r="P669" s="70" t="n"/>
      <c r="Q669" s="70" t="n"/>
      <c r="R669" s="123" t="n"/>
      <c r="S669" s="122" t="n"/>
      <c r="T669" s="70" t="n"/>
      <c r="U669" s="70" t="n"/>
      <c r="V669" s="70" t="n"/>
      <c r="W669" s="70" t="n"/>
      <c r="X669" s="70" t="n"/>
      <c r="Y669" s="70" t="n"/>
      <c r="Z669" s="70" t="n"/>
      <c r="AA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70" t="n"/>
      <c r="H670" s="70" t="n"/>
      <c r="I670" s="120" t="n"/>
      <c r="J670" s="121" t="n"/>
      <c r="K670" s="122" t="n"/>
      <c r="L670" s="70" t="n"/>
      <c r="M670" s="70" t="n"/>
      <c r="N670" s="70" t="n"/>
      <c r="O670" s="70" t="n"/>
      <c r="P670" s="70" t="n"/>
      <c r="Q670" s="70" t="n"/>
      <c r="R670" s="123" t="n"/>
      <c r="S670" s="122" t="n"/>
      <c r="T670" s="70" t="n"/>
      <c r="U670" s="70" t="n"/>
      <c r="V670" s="70" t="n"/>
      <c r="W670" s="70" t="n"/>
      <c r="X670" s="70" t="n"/>
      <c r="Y670" s="70" t="n"/>
      <c r="Z670" s="70" t="n"/>
      <c r="AA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70" t="n"/>
      <c r="H671" s="70" t="n"/>
      <c r="I671" s="120" t="n"/>
      <c r="J671" s="121" t="n"/>
      <c r="K671" s="122" t="n"/>
      <c r="L671" s="70" t="n"/>
      <c r="M671" s="70" t="n"/>
      <c r="N671" s="70" t="n"/>
      <c r="O671" s="70" t="n"/>
      <c r="P671" s="70" t="n"/>
      <c r="Q671" s="70" t="n"/>
      <c r="R671" s="123" t="n"/>
      <c r="S671" s="122" t="n"/>
      <c r="T671" s="70" t="n"/>
      <c r="U671" s="70" t="n"/>
      <c r="V671" s="70" t="n"/>
      <c r="W671" s="70" t="n"/>
      <c r="X671" s="70" t="n"/>
      <c r="Y671" s="70" t="n"/>
      <c r="Z671" s="70" t="n"/>
      <c r="AA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70" t="n"/>
      <c r="H672" s="70" t="n"/>
      <c r="I672" s="120" t="n"/>
      <c r="J672" s="121" t="n"/>
      <c r="K672" s="122" t="n"/>
      <c r="L672" s="70" t="n"/>
      <c r="M672" s="70" t="n"/>
      <c r="N672" s="70" t="n"/>
      <c r="O672" s="70" t="n"/>
      <c r="P672" s="70" t="n"/>
      <c r="Q672" s="70" t="n"/>
      <c r="R672" s="123" t="n"/>
      <c r="S672" s="122" t="n"/>
      <c r="T672" s="70" t="n"/>
      <c r="U672" s="70" t="n"/>
      <c r="V672" s="70" t="n"/>
      <c r="W672" s="70" t="n"/>
      <c r="X672" s="70" t="n"/>
      <c r="Y672" s="70" t="n"/>
      <c r="Z672" s="70" t="n"/>
      <c r="AA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70" t="n"/>
      <c r="H673" s="70" t="n"/>
      <c r="I673" s="120" t="n"/>
      <c r="J673" s="121" t="n"/>
      <c r="K673" s="122" t="n"/>
      <c r="L673" s="70" t="n"/>
      <c r="M673" s="70" t="n"/>
      <c r="N673" s="70" t="n"/>
      <c r="O673" s="70" t="n"/>
      <c r="P673" s="70" t="n"/>
      <c r="Q673" s="70" t="n"/>
      <c r="R673" s="123" t="n"/>
      <c r="S673" s="122" t="n"/>
      <c r="T673" s="70" t="n"/>
      <c r="U673" s="70" t="n"/>
      <c r="V673" s="70" t="n"/>
      <c r="W673" s="70" t="n"/>
      <c r="X673" s="70" t="n"/>
      <c r="Y673" s="70" t="n"/>
      <c r="Z673" s="70" t="n"/>
      <c r="AA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70" t="n"/>
      <c r="H674" s="70" t="n"/>
      <c r="I674" s="120" t="n"/>
      <c r="J674" s="121" t="n"/>
      <c r="K674" s="122" t="n"/>
      <c r="L674" s="70" t="n"/>
      <c r="M674" s="70" t="n"/>
      <c r="N674" s="70" t="n"/>
      <c r="O674" s="70" t="n"/>
      <c r="P674" s="70" t="n"/>
      <c r="Q674" s="70" t="n"/>
      <c r="R674" s="123" t="n"/>
      <c r="S674" s="122" t="n"/>
      <c r="T674" s="70" t="n"/>
      <c r="U674" s="70" t="n"/>
      <c r="V674" s="70" t="n"/>
      <c r="W674" s="70" t="n"/>
      <c r="X674" s="70" t="n"/>
      <c r="Y674" s="70" t="n"/>
      <c r="Z674" s="70" t="n"/>
      <c r="AA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70" t="n"/>
      <c r="H675" s="70" t="n"/>
      <c r="I675" s="120" t="n"/>
      <c r="J675" s="121" t="n"/>
      <c r="K675" s="122" t="n"/>
      <c r="L675" s="70" t="n"/>
      <c r="M675" s="70" t="n"/>
      <c r="N675" s="70" t="n"/>
      <c r="O675" s="70" t="n"/>
      <c r="P675" s="70" t="n"/>
      <c r="Q675" s="70" t="n"/>
      <c r="R675" s="123" t="n"/>
      <c r="S675" s="122" t="n"/>
      <c r="T675" s="70" t="n"/>
      <c r="U675" s="70" t="n"/>
      <c r="V675" s="70" t="n"/>
      <c r="W675" s="70" t="n"/>
      <c r="X675" s="70" t="n"/>
      <c r="Y675" s="70" t="n"/>
      <c r="Z675" s="70" t="n"/>
      <c r="AA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70" t="n"/>
      <c r="H676" s="70" t="n"/>
      <c r="I676" s="120" t="n"/>
      <c r="J676" s="121" t="n"/>
      <c r="K676" s="122" t="n"/>
      <c r="L676" s="70" t="n"/>
      <c r="M676" s="70" t="n"/>
      <c r="N676" s="70" t="n"/>
      <c r="O676" s="70" t="n"/>
      <c r="P676" s="70" t="n"/>
      <c r="Q676" s="70" t="n"/>
      <c r="R676" s="123" t="n"/>
      <c r="S676" s="122" t="n"/>
      <c r="T676" s="70" t="n"/>
      <c r="U676" s="70" t="n"/>
      <c r="V676" s="70" t="n"/>
      <c r="W676" s="70" t="n"/>
      <c r="X676" s="70" t="n"/>
      <c r="Y676" s="70" t="n"/>
      <c r="Z676" s="70" t="n"/>
      <c r="AA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70" t="n"/>
      <c r="H677" s="70" t="n"/>
      <c r="I677" s="120" t="n"/>
      <c r="J677" s="121" t="n"/>
      <c r="K677" s="122" t="n"/>
      <c r="L677" s="70" t="n"/>
      <c r="M677" s="70" t="n"/>
      <c r="N677" s="70" t="n"/>
      <c r="O677" s="70" t="n"/>
      <c r="P677" s="70" t="n"/>
      <c r="Q677" s="70" t="n"/>
      <c r="R677" s="123" t="n"/>
      <c r="S677" s="122" t="n"/>
      <c r="T677" s="70" t="n"/>
      <c r="U677" s="70" t="n"/>
      <c r="V677" s="70" t="n"/>
      <c r="W677" s="70" t="n"/>
      <c r="X677" s="70" t="n"/>
      <c r="Y677" s="70" t="n"/>
      <c r="Z677" s="70" t="n"/>
      <c r="AA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70" t="n"/>
      <c r="H678" s="70" t="n"/>
      <c r="I678" s="120" t="n"/>
      <c r="J678" s="121" t="n"/>
      <c r="K678" s="122" t="n"/>
      <c r="L678" s="70" t="n"/>
      <c r="M678" s="70" t="n"/>
      <c r="N678" s="70" t="n"/>
      <c r="O678" s="70" t="n"/>
      <c r="P678" s="70" t="n"/>
      <c r="Q678" s="70" t="n"/>
      <c r="R678" s="123" t="n"/>
      <c r="S678" s="122" t="n"/>
      <c r="T678" s="70" t="n"/>
      <c r="U678" s="70" t="n"/>
      <c r="V678" s="70" t="n"/>
      <c r="W678" s="70" t="n"/>
      <c r="X678" s="70" t="n"/>
      <c r="Y678" s="70" t="n"/>
      <c r="Z678" s="70" t="n"/>
      <c r="AA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70" t="n"/>
      <c r="H679" s="70" t="n"/>
      <c r="I679" s="120" t="n"/>
      <c r="J679" s="121" t="n"/>
      <c r="K679" s="122" t="n"/>
      <c r="L679" s="70" t="n"/>
      <c r="M679" s="70" t="n"/>
      <c r="N679" s="70" t="n"/>
      <c r="O679" s="70" t="n"/>
      <c r="P679" s="70" t="n"/>
      <c r="Q679" s="70" t="n"/>
      <c r="R679" s="123" t="n"/>
      <c r="S679" s="122" t="n"/>
      <c r="T679" s="70" t="n"/>
      <c r="U679" s="70" t="n"/>
      <c r="V679" s="70" t="n"/>
      <c r="W679" s="70" t="n"/>
      <c r="X679" s="70" t="n"/>
      <c r="Y679" s="70" t="n"/>
      <c r="Z679" s="70" t="n"/>
      <c r="AA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70" t="n"/>
      <c r="H680" s="70" t="n"/>
      <c r="I680" s="120" t="n"/>
      <c r="J680" s="121" t="n"/>
      <c r="K680" s="122" t="n"/>
      <c r="L680" s="70" t="n"/>
      <c r="M680" s="70" t="n"/>
      <c r="N680" s="70" t="n"/>
      <c r="O680" s="70" t="n"/>
      <c r="P680" s="70" t="n"/>
      <c r="Q680" s="70" t="n"/>
      <c r="R680" s="123" t="n"/>
      <c r="S680" s="122" t="n"/>
      <c r="T680" s="70" t="n"/>
      <c r="U680" s="70" t="n"/>
      <c r="V680" s="70" t="n"/>
      <c r="W680" s="70" t="n"/>
      <c r="X680" s="70" t="n"/>
      <c r="Y680" s="70" t="n"/>
      <c r="Z680" s="70" t="n"/>
      <c r="AA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70" t="n"/>
      <c r="H681" s="70" t="n"/>
      <c r="I681" s="120" t="n"/>
      <c r="J681" s="121" t="n"/>
      <c r="K681" s="122" t="n"/>
      <c r="L681" s="70" t="n"/>
      <c r="M681" s="70" t="n"/>
      <c r="N681" s="70" t="n"/>
      <c r="O681" s="70" t="n"/>
      <c r="P681" s="70" t="n"/>
      <c r="Q681" s="70" t="n"/>
      <c r="R681" s="123" t="n"/>
      <c r="S681" s="122" t="n"/>
      <c r="T681" s="70" t="n"/>
      <c r="U681" s="70" t="n"/>
      <c r="V681" s="70" t="n"/>
      <c r="W681" s="70" t="n"/>
      <c r="X681" s="70" t="n"/>
      <c r="Y681" s="70" t="n"/>
      <c r="Z681" s="70" t="n"/>
      <c r="AA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70" t="n"/>
      <c r="H682" s="70" t="n"/>
      <c r="I682" s="120" t="n"/>
      <c r="J682" s="121" t="n"/>
      <c r="K682" s="122" t="n"/>
      <c r="L682" s="70" t="n"/>
      <c r="M682" s="70" t="n"/>
      <c r="N682" s="70" t="n"/>
      <c r="O682" s="70" t="n"/>
      <c r="P682" s="70" t="n"/>
      <c r="Q682" s="70" t="n"/>
      <c r="R682" s="123" t="n"/>
      <c r="S682" s="122" t="n"/>
      <c r="T682" s="70" t="n"/>
      <c r="U682" s="70" t="n"/>
      <c r="V682" s="70" t="n"/>
      <c r="W682" s="70" t="n"/>
      <c r="X682" s="70" t="n"/>
      <c r="Y682" s="70" t="n"/>
      <c r="Z682" s="70" t="n"/>
      <c r="AA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70" t="n"/>
      <c r="H683" s="70" t="n"/>
      <c r="I683" s="120" t="n"/>
      <c r="J683" s="121" t="n"/>
      <c r="K683" s="122" t="n"/>
      <c r="L683" s="70" t="n"/>
      <c r="M683" s="70" t="n"/>
      <c r="N683" s="70" t="n"/>
      <c r="O683" s="70" t="n"/>
      <c r="P683" s="70" t="n"/>
      <c r="Q683" s="70" t="n"/>
      <c r="R683" s="123" t="n"/>
      <c r="S683" s="122" t="n"/>
      <c r="T683" s="70" t="n"/>
      <c r="U683" s="70" t="n"/>
      <c r="V683" s="70" t="n"/>
      <c r="W683" s="70" t="n"/>
      <c r="X683" s="70" t="n"/>
      <c r="Y683" s="70" t="n"/>
      <c r="Z683" s="70" t="n"/>
      <c r="AA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70" t="n"/>
      <c r="H684" s="70" t="n"/>
      <c r="I684" s="120" t="n"/>
      <c r="J684" s="121" t="n"/>
      <c r="K684" s="122" t="n"/>
      <c r="L684" s="70" t="n"/>
      <c r="M684" s="70" t="n"/>
      <c r="N684" s="70" t="n"/>
      <c r="O684" s="70" t="n"/>
      <c r="P684" s="70" t="n"/>
      <c r="Q684" s="70" t="n"/>
      <c r="R684" s="123" t="n"/>
      <c r="S684" s="122" t="n"/>
      <c r="T684" s="70" t="n"/>
      <c r="U684" s="70" t="n"/>
      <c r="V684" s="70" t="n"/>
      <c r="W684" s="70" t="n"/>
      <c r="X684" s="70" t="n"/>
      <c r="Y684" s="70" t="n"/>
      <c r="Z684" s="70" t="n"/>
      <c r="AA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70" t="n"/>
      <c r="H685" s="70" t="n"/>
      <c r="I685" s="120" t="n"/>
      <c r="J685" s="121" t="n"/>
      <c r="K685" s="122" t="n"/>
      <c r="L685" s="70" t="n"/>
      <c r="M685" s="70" t="n"/>
      <c r="N685" s="70" t="n"/>
      <c r="O685" s="70" t="n"/>
      <c r="P685" s="70" t="n"/>
      <c r="Q685" s="70" t="n"/>
      <c r="R685" s="123" t="n"/>
      <c r="S685" s="122" t="n"/>
      <c r="T685" s="70" t="n"/>
      <c r="U685" s="70" t="n"/>
      <c r="V685" s="70" t="n"/>
      <c r="W685" s="70" t="n"/>
      <c r="X685" s="70" t="n"/>
      <c r="Y685" s="70" t="n"/>
      <c r="Z685" s="70" t="n"/>
      <c r="AA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70" t="n"/>
      <c r="H686" s="70" t="n"/>
      <c r="I686" s="120" t="n"/>
      <c r="J686" s="121" t="n"/>
      <c r="K686" s="122" t="n"/>
      <c r="L686" s="70" t="n"/>
      <c r="M686" s="70" t="n"/>
      <c r="N686" s="70" t="n"/>
      <c r="O686" s="70" t="n"/>
      <c r="P686" s="70" t="n"/>
      <c r="Q686" s="70" t="n"/>
      <c r="R686" s="123" t="n"/>
      <c r="S686" s="122" t="n"/>
      <c r="T686" s="70" t="n"/>
      <c r="U686" s="70" t="n"/>
      <c r="V686" s="70" t="n"/>
      <c r="W686" s="70" t="n"/>
      <c r="X686" s="70" t="n"/>
      <c r="Y686" s="70" t="n"/>
      <c r="Z686" s="70" t="n"/>
      <c r="AA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70" t="n"/>
      <c r="H687" s="70" t="n"/>
      <c r="I687" s="120" t="n"/>
      <c r="J687" s="121" t="n"/>
      <c r="K687" s="122" t="n"/>
      <c r="L687" s="70" t="n"/>
      <c r="M687" s="70" t="n"/>
      <c r="N687" s="70" t="n"/>
      <c r="O687" s="70" t="n"/>
      <c r="P687" s="70" t="n"/>
      <c r="Q687" s="70" t="n"/>
      <c r="R687" s="123" t="n"/>
      <c r="S687" s="122" t="n"/>
      <c r="T687" s="70" t="n"/>
      <c r="U687" s="70" t="n"/>
      <c r="V687" s="70" t="n"/>
      <c r="W687" s="70" t="n"/>
      <c r="X687" s="70" t="n"/>
      <c r="Y687" s="70" t="n"/>
      <c r="Z687" s="70" t="n"/>
      <c r="AA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70" t="n"/>
      <c r="H688" s="70" t="n"/>
      <c r="I688" s="120" t="n"/>
      <c r="J688" s="121" t="n"/>
      <c r="K688" s="122" t="n"/>
      <c r="L688" s="70" t="n"/>
      <c r="M688" s="70" t="n"/>
      <c r="N688" s="70" t="n"/>
      <c r="O688" s="70" t="n"/>
      <c r="P688" s="70" t="n"/>
      <c r="Q688" s="70" t="n"/>
      <c r="R688" s="123" t="n"/>
      <c r="S688" s="122" t="n"/>
      <c r="T688" s="70" t="n"/>
      <c r="U688" s="70" t="n"/>
      <c r="V688" s="70" t="n"/>
      <c r="W688" s="70" t="n"/>
      <c r="X688" s="70" t="n"/>
      <c r="Y688" s="70" t="n"/>
      <c r="Z688" s="70" t="n"/>
      <c r="AA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70" t="n"/>
      <c r="H689" s="70" t="n"/>
      <c r="I689" s="120" t="n"/>
      <c r="J689" s="121" t="n"/>
      <c r="K689" s="122" t="n"/>
      <c r="L689" s="70" t="n"/>
      <c r="M689" s="70" t="n"/>
      <c r="N689" s="70" t="n"/>
      <c r="O689" s="70" t="n"/>
      <c r="P689" s="70" t="n"/>
      <c r="Q689" s="70" t="n"/>
      <c r="R689" s="123" t="n"/>
      <c r="S689" s="122" t="n"/>
      <c r="T689" s="70" t="n"/>
      <c r="U689" s="70" t="n"/>
      <c r="V689" s="70" t="n"/>
      <c r="W689" s="70" t="n"/>
      <c r="X689" s="70" t="n"/>
      <c r="Y689" s="70" t="n"/>
      <c r="Z689" s="70" t="n"/>
      <c r="AA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70" t="n"/>
      <c r="H690" s="70" t="n"/>
      <c r="I690" s="120" t="n"/>
      <c r="J690" s="121" t="n"/>
      <c r="K690" s="122" t="n"/>
      <c r="L690" s="70" t="n"/>
      <c r="M690" s="70" t="n"/>
      <c r="N690" s="70" t="n"/>
      <c r="O690" s="70" t="n"/>
      <c r="P690" s="70" t="n"/>
      <c r="Q690" s="70" t="n"/>
      <c r="R690" s="123" t="n"/>
      <c r="S690" s="122" t="n"/>
      <c r="T690" s="70" t="n"/>
      <c r="U690" s="70" t="n"/>
      <c r="V690" s="70" t="n"/>
      <c r="W690" s="70" t="n"/>
      <c r="X690" s="70" t="n"/>
      <c r="Y690" s="70" t="n"/>
      <c r="Z690" s="70" t="n"/>
      <c r="AA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70" t="n"/>
      <c r="H691" s="70" t="n"/>
      <c r="I691" s="120" t="n"/>
      <c r="J691" s="121" t="n"/>
      <c r="K691" s="122" t="n"/>
      <c r="L691" s="70" t="n"/>
      <c r="M691" s="70" t="n"/>
      <c r="N691" s="70" t="n"/>
      <c r="O691" s="70" t="n"/>
      <c r="P691" s="70" t="n"/>
      <c r="Q691" s="70" t="n"/>
      <c r="R691" s="123" t="n"/>
      <c r="S691" s="122" t="n"/>
      <c r="T691" s="70" t="n"/>
      <c r="U691" s="70" t="n"/>
      <c r="V691" s="70" t="n"/>
      <c r="W691" s="70" t="n"/>
      <c r="X691" s="70" t="n"/>
      <c r="Y691" s="70" t="n"/>
      <c r="Z691" s="70" t="n"/>
      <c r="AA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70" t="n"/>
      <c r="H692" s="70" t="n"/>
      <c r="I692" s="120" t="n"/>
      <c r="J692" s="121" t="n"/>
      <c r="K692" s="122" t="n"/>
      <c r="L692" s="70" t="n"/>
      <c r="M692" s="70" t="n"/>
      <c r="N692" s="70" t="n"/>
      <c r="O692" s="70" t="n"/>
      <c r="P692" s="70" t="n"/>
      <c r="Q692" s="70" t="n"/>
      <c r="R692" s="123" t="n"/>
      <c r="S692" s="122" t="n"/>
      <c r="T692" s="70" t="n"/>
      <c r="U692" s="70" t="n"/>
      <c r="V692" s="70" t="n"/>
      <c r="W692" s="70" t="n"/>
      <c r="X692" s="70" t="n"/>
      <c r="Y692" s="70" t="n"/>
      <c r="Z692" s="70" t="n"/>
      <c r="AA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70" t="n"/>
      <c r="H693" s="70" t="n"/>
      <c r="I693" s="120" t="n"/>
      <c r="J693" s="121" t="n"/>
      <c r="K693" s="122" t="n"/>
      <c r="L693" s="70" t="n"/>
      <c r="M693" s="70" t="n"/>
      <c r="N693" s="70" t="n"/>
      <c r="O693" s="70" t="n"/>
      <c r="P693" s="70" t="n"/>
      <c r="Q693" s="70" t="n"/>
      <c r="R693" s="123" t="n"/>
      <c r="S693" s="122" t="n"/>
      <c r="T693" s="70" t="n"/>
      <c r="U693" s="70" t="n"/>
      <c r="V693" s="70" t="n"/>
      <c r="W693" s="70" t="n"/>
      <c r="X693" s="70" t="n"/>
      <c r="Y693" s="70" t="n"/>
      <c r="Z693" s="70" t="n"/>
      <c r="AA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70" t="n"/>
      <c r="H694" s="70" t="n"/>
      <c r="I694" s="120" t="n"/>
      <c r="J694" s="121" t="n"/>
      <c r="K694" s="122" t="n"/>
      <c r="L694" s="70" t="n"/>
      <c r="M694" s="70" t="n"/>
      <c r="N694" s="70" t="n"/>
      <c r="O694" s="70" t="n"/>
      <c r="P694" s="70" t="n"/>
      <c r="Q694" s="70" t="n"/>
      <c r="R694" s="123" t="n"/>
      <c r="S694" s="122" t="n"/>
      <c r="T694" s="70" t="n"/>
      <c r="U694" s="70" t="n"/>
      <c r="V694" s="70" t="n"/>
      <c r="W694" s="70" t="n"/>
      <c r="X694" s="70" t="n"/>
      <c r="Y694" s="70" t="n"/>
      <c r="Z694" s="70" t="n"/>
      <c r="AA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70" t="n"/>
      <c r="H695" s="70" t="n"/>
      <c r="I695" s="120" t="n"/>
      <c r="J695" s="121" t="n"/>
      <c r="K695" s="122" t="n"/>
      <c r="L695" s="70" t="n"/>
      <c r="M695" s="70" t="n"/>
      <c r="N695" s="70" t="n"/>
      <c r="O695" s="70" t="n"/>
      <c r="P695" s="70" t="n"/>
      <c r="Q695" s="70" t="n"/>
      <c r="R695" s="123" t="n"/>
      <c r="S695" s="122" t="n"/>
      <c r="T695" s="70" t="n"/>
      <c r="U695" s="70" t="n"/>
      <c r="V695" s="70" t="n"/>
      <c r="W695" s="70" t="n"/>
      <c r="X695" s="70" t="n"/>
      <c r="Y695" s="70" t="n"/>
      <c r="Z695" s="70" t="n"/>
      <c r="AA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70" t="n"/>
      <c r="H696" s="70" t="n"/>
      <c r="I696" s="120" t="n"/>
      <c r="J696" s="121" t="n"/>
      <c r="K696" s="122" t="n"/>
      <c r="L696" s="70" t="n"/>
      <c r="M696" s="70" t="n"/>
      <c r="N696" s="70" t="n"/>
      <c r="O696" s="70" t="n"/>
      <c r="P696" s="70" t="n"/>
      <c r="Q696" s="70" t="n"/>
      <c r="R696" s="123" t="n"/>
      <c r="S696" s="122" t="n"/>
      <c r="T696" s="70" t="n"/>
      <c r="U696" s="70" t="n"/>
      <c r="V696" s="70" t="n"/>
      <c r="W696" s="70" t="n"/>
      <c r="X696" s="70" t="n"/>
      <c r="Y696" s="70" t="n"/>
      <c r="Z696" s="70" t="n"/>
      <c r="AA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70" t="n"/>
      <c r="H697" s="70" t="n"/>
      <c r="I697" s="120" t="n"/>
      <c r="J697" s="121" t="n"/>
      <c r="K697" s="122" t="n"/>
      <c r="L697" s="70" t="n"/>
      <c r="M697" s="70" t="n"/>
      <c r="N697" s="70" t="n"/>
      <c r="O697" s="70" t="n"/>
      <c r="P697" s="70" t="n"/>
      <c r="Q697" s="70" t="n"/>
      <c r="R697" s="123" t="n"/>
      <c r="S697" s="122" t="n"/>
      <c r="T697" s="70" t="n"/>
      <c r="U697" s="70" t="n"/>
      <c r="V697" s="70" t="n"/>
      <c r="W697" s="70" t="n"/>
      <c r="X697" s="70" t="n"/>
      <c r="Y697" s="70" t="n"/>
      <c r="Z697" s="70" t="n"/>
      <c r="AA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70" t="n"/>
      <c r="H698" s="70" t="n"/>
      <c r="I698" s="120" t="n"/>
      <c r="J698" s="121" t="n"/>
      <c r="K698" s="122" t="n"/>
      <c r="L698" s="70" t="n"/>
      <c r="M698" s="70" t="n"/>
      <c r="N698" s="70" t="n"/>
      <c r="O698" s="70" t="n"/>
      <c r="P698" s="70" t="n"/>
      <c r="Q698" s="70" t="n"/>
      <c r="R698" s="123" t="n"/>
      <c r="S698" s="122" t="n"/>
      <c r="T698" s="70" t="n"/>
      <c r="U698" s="70" t="n"/>
      <c r="V698" s="70" t="n"/>
      <c r="W698" s="70" t="n"/>
      <c r="X698" s="70" t="n"/>
      <c r="Y698" s="70" t="n"/>
      <c r="Z698" s="70" t="n"/>
      <c r="AA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70" t="n"/>
      <c r="H699" s="70" t="n"/>
      <c r="I699" s="120" t="n"/>
      <c r="J699" s="121" t="n"/>
      <c r="K699" s="122" t="n"/>
      <c r="L699" s="70" t="n"/>
      <c r="M699" s="70" t="n"/>
      <c r="N699" s="70" t="n"/>
      <c r="O699" s="70" t="n"/>
      <c r="P699" s="70" t="n"/>
      <c r="Q699" s="70" t="n"/>
      <c r="R699" s="123" t="n"/>
      <c r="S699" s="122" t="n"/>
      <c r="T699" s="70" t="n"/>
      <c r="U699" s="70" t="n"/>
      <c r="V699" s="70" t="n"/>
      <c r="W699" s="70" t="n"/>
      <c r="X699" s="70" t="n"/>
      <c r="Y699" s="70" t="n"/>
      <c r="Z699" s="70" t="n"/>
      <c r="AA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70" t="n"/>
      <c r="H700" s="70" t="n"/>
      <c r="I700" s="120" t="n"/>
      <c r="J700" s="121" t="n"/>
      <c r="K700" s="122" t="n"/>
      <c r="L700" s="70" t="n"/>
      <c r="M700" s="70" t="n"/>
      <c r="N700" s="70" t="n"/>
      <c r="O700" s="70" t="n"/>
      <c r="P700" s="70" t="n"/>
      <c r="Q700" s="70" t="n"/>
      <c r="R700" s="123" t="n"/>
      <c r="S700" s="122" t="n"/>
      <c r="T700" s="70" t="n"/>
      <c r="U700" s="70" t="n"/>
      <c r="V700" s="70" t="n"/>
      <c r="W700" s="70" t="n"/>
      <c r="X700" s="70" t="n"/>
      <c r="Y700" s="70" t="n"/>
      <c r="Z700" s="70" t="n"/>
      <c r="AA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70" t="n"/>
      <c r="H701" s="70" t="n"/>
      <c r="I701" s="120" t="n"/>
      <c r="J701" s="121" t="n"/>
      <c r="K701" s="122" t="n"/>
      <c r="L701" s="70" t="n"/>
      <c r="M701" s="70" t="n"/>
      <c r="N701" s="70" t="n"/>
      <c r="O701" s="70" t="n"/>
      <c r="P701" s="70" t="n"/>
      <c r="Q701" s="70" t="n"/>
      <c r="R701" s="123" t="n"/>
      <c r="S701" s="122" t="n"/>
      <c r="T701" s="70" t="n"/>
      <c r="U701" s="70" t="n"/>
      <c r="V701" s="70" t="n"/>
      <c r="W701" s="70" t="n"/>
      <c r="X701" s="70" t="n"/>
      <c r="Y701" s="70" t="n"/>
      <c r="Z701" s="70" t="n"/>
      <c r="AA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70" t="n"/>
      <c r="H702" s="70" t="n"/>
      <c r="I702" s="120" t="n"/>
      <c r="J702" s="121" t="n"/>
      <c r="K702" s="122" t="n"/>
      <c r="L702" s="70" t="n"/>
      <c r="M702" s="70" t="n"/>
      <c r="N702" s="70" t="n"/>
      <c r="O702" s="70" t="n"/>
      <c r="P702" s="70" t="n"/>
      <c r="Q702" s="70" t="n"/>
      <c r="R702" s="123" t="n"/>
      <c r="S702" s="122" t="n"/>
      <c r="T702" s="70" t="n"/>
      <c r="U702" s="70" t="n"/>
      <c r="V702" s="70" t="n"/>
      <c r="W702" s="70" t="n"/>
      <c r="X702" s="70" t="n"/>
      <c r="Y702" s="70" t="n"/>
      <c r="Z702" s="70" t="n"/>
      <c r="AA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70" t="n"/>
      <c r="H703" s="70" t="n"/>
      <c r="I703" s="120" t="n"/>
      <c r="J703" s="121" t="n"/>
      <c r="K703" s="122" t="n"/>
      <c r="L703" s="70" t="n"/>
      <c r="M703" s="70" t="n"/>
      <c r="N703" s="70" t="n"/>
      <c r="O703" s="70" t="n"/>
      <c r="P703" s="70" t="n"/>
      <c r="Q703" s="70" t="n"/>
      <c r="R703" s="123" t="n"/>
      <c r="S703" s="122" t="n"/>
      <c r="T703" s="70" t="n"/>
      <c r="U703" s="70" t="n"/>
      <c r="V703" s="70" t="n"/>
      <c r="W703" s="70" t="n"/>
      <c r="X703" s="70" t="n"/>
      <c r="Y703" s="70" t="n"/>
      <c r="Z703" s="70" t="n"/>
      <c r="AA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70" t="n"/>
      <c r="H704" s="70" t="n"/>
      <c r="I704" s="120" t="n"/>
      <c r="J704" s="121" t="n"/>
      <c r="K704" s="122" t="n"/>
      <c r="L704" s="70" t="n"/>
      <c r="M704" s="70" t="n"/>
      <c r="N704" s="70" t="n"/>
      <c r="O704" s="70" t="n"/>
      <c r="P704" s="70" t="n"/>
      <c r="Q704" s="70" t="n"/>
      <c r="R704" s="123" t="n"/>
      <c r="S704" s="122" t="n"/>
      <c r="T704" s="70" t="n"/>
      <c r="U704" s="70" t="n"/>
      <c r="V704" s="70" t="n"/>
      <c r="W704" s="70" t="n"/>
      <c r="X704" s="70" t="n"/>
      <c r="Y704" s="70" t="n"/>
      <c r="Z704" s="70" t="n"/>
      <c r="AA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70" t="n"/>
      <c r="H705" s="70" t="n"/>
      <c r="I705" s="120" t="n"/>
      <c r="J705" s="121" t="n"/>
      <c r="K705" s="122" t="n"/>
      <c r="L705" s="70" t="n"/>
      <c r="M705" s="70" t="n"/>
      <c r="N705" s="70" t="n"/>
      <c r="O705" s="70" t="n"/>
      <c r="P705" s="70" t="n"/>
      <c r="Q705" s="70" t="n"/>
      <c r="R705" s="123" t="n"/>
      <c r="S705" s="122" t="n"/>
      <c r="T705" s="70" t="n"/>
      <c r="U705" s="70" t="n"/>
      <c r="V705" s="70" t="n"/>
      <c r="W705" s="70" t="n"/>
      <c r="X705" s="70" t="n"/>
      <c r="Y705" s="70" t="n"/>
      <c r="Z705" s="70" t="n"/>
      <c r="AA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70" t="n"/>
      <c r="H706" s="70" t="n"/>
      <c r="I706" s="120" t="n"/>
      <c r="J706" s="121" t="n"/>
      <c r="K706" s="122" t="n"/>
      <c r="L706" s="70" t="n"/>
      <c r="M706" s="70" t="n"/>
      <c r="N706" s="70" t="n"/>
      <c r="O706" s="70" t="n"/>
      <c r="P706" s="70" t="n"/>
      <c r="Q706" s="70" t="n"/>
      <c r="R706" s="123" t="n"/>
      <c r="S706" s="122" t="n"/>
      <c r="T706" s="70" t="n"/>
      <c r="U706" s="70" t="n"/>
      <c r="V706" s="70" t="n"/>
      <c r="W706" s="70" t="n"/>
      <c r="X706" s="70" t="n"/>
      <c r="Y706" s="70" t="n"/>
      <c r="Z706" s="70" t="n"/>
      <c r="AA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70" t="n"/>
      <c r="H707" s="70" t="n"/>
      <c r="I707" s="120" t="n"/>
      <c r="J707" s="121" t="n"/>
      <c r="K707" s="122" t="n"/>
      <c r="L707" s="70" t="n"/>
      <c r="M707" s="70" t="n"/>
      <c r="N707" s="70" t="n"/>
      <c r="O707" s="70" t="n"/>
      <c r="P707" s="70" t="n"/>
      <c r="Q707" s="70" t="n"/>
      <c r="R707" s="123" t="n"/>
      <c r="S707" s="122" t="n"/>
      <c r="T707" s="70" t="n"/>
      <c r="U707" s="70" t="n"/>
      <c r="V707" s="70" t="n"/>
      <c r="W707" s="70" t="n"/>
      <c r="X707" s="70" t="n"/>
      <c r="Y707" s="70" t="n"/>
      <c r="Z707" s="70" t="n"/>
      <c r="AA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70" t="n"/>
      <c r="H708" s="70" t="n"/>
      <c r="I708" s="120" t="n"/>
      <c r="J708" s="121" t="n"/>
      <c r="K708" s="122" t="n"/>
      <c r="L708" s="70" t="n"/>
      <c r="M708" s="70" t="n"/>
      <c r="N708" s="70" t="n"/>
      <c r="O708" s="70" t="n"/>
      <c r="P708" s="70" t="n"/>
      <c r="Q708" s="70" t="n"/>
      <c r="R708" s="123" t="n"/>
      <c r="S708" s="122" t="n"/>
      <c r="T708" s="70" t="n"/>
      <c r="U708" s="70" t="n"/>
      <c r="V708" s="70" t="n"/>
      <c r="W708" s="70" t="n"/>
      <c r="X708" s="70" t="n"/>
      <c r="Y708" s="70" t="n"/>
      <c r="Z708" s="70" t="n"/>
      <c r="AA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70" t="n"/>
      <c r="H709" s="70" t="n"/>
      <c r="I709" s="120" t="n"/>
      <c r="J709" s="121" t="n"/>
      <c r="K709" s="122" t="n"/>
      <c r="L709" s="70" t="n"/>
      <c r="M709" s="70" t="n"/>
      <c r="N709" s="70" t="n"/>
      <c r="O709" s="70" t="n"/>
      <c r="P709" s="70" t="n"/>
      <c r="Q709" s="70" t="n"/>
      <c r="R709" s="123" t="n"/>
      <c r="S709" s="122" t="n"/>
      <c r="T709" s="70" t="n"/>
      <c r="U709" s="70" t="n"/>
      <c r="V709" s="70" t="n"/>
      <c r="W709" s="70" t="n"/>
      <c r="X709" s="70" t="n"/>
      <c r="Y709" s="70" t="n"/>
      <c r="Z709" s="70" t="n"/>
      <c r="AA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70" t="n"/>
      <c r="H710" s="70" t="n"/>
      <c r="I710" s="120" t="n"/>
      <c r="J710" s="121" t="n"/>
      <c r="K710" s="122" t="n"/>
      <c r="L710" s="70" t="n"/>
      <c r="M710" s="70" t="n"/>
      <c r="N710" s="70" t="n"/>
      <c r="O710" s="70" t="n"/>
      <c r="P710" s="70" t="n"/>
      <c r="Q710" s="70" t="n"/>
      <c r="R710" s="123" t="n"/>
      <c r="S710" s="122" t="n"/>
      <c r="T710" s="70" t="n"/>
      <c r="U710" s="70" t="n"/>
      <c r="V710" s="70" t="n"/>
      <c r="W710" s="70" t="n"/>
      <c r="X710" s="70" t="n"/>
      <c r="Y710" s="70" t="n"/>
      <c r="Z710" s="70" t="n"/>
      <c r="AA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70" t="n"/>
      <c r="H711" s="70" t="n"/>
      <c r="I711" s="120" t="n"/>
      <c r="J711" s="121" t="n"/>
      <c r="K711" s="122" t="n"/>
      <c r="L711" s="70" t="n"/>
      <c r="M711" s="70" t="n"/>
      <c r="N711" s="70" t="n"/>
      <c r="O711" s="70" t="n"/>
      <c r="P711" s="70" t="n"/>
      <c r="Q711" s="70" t="n"/>
      <c r="R711" s="123" t="n"/>
      <c r="S711" s="122" t="n"/>
      <c r="T711" s="70" t="n"/>
      <c r="U711" s="70" t="n"/>
      <c r="V711" s="70" t="n"/>
      <c r="W711" s="70" t="n"/>
      <c r="X711" s="70" t="n"/>
      <c r="Y711" s="70" t="n"/>
      <c r="Z711" s="70" t="n"/>
      <c r="AA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70" t="n"/>
      <c r="H712" s="70" t="n"/>
      <c r="I712" s="120" t="n"/>
      <c r="J712" s="121" t="n"/>
      <c r="K712" s="122" t="n"/>
      <c r="L712" s="70" t="n"/>
      <c r="M712" s="70" t="n"/>
      <c r="N712" s="70" t="n"/>
      <c r="O712" s="70" t="n"/>
      <c r="P712" s="70" t="n"/>
      <c r="Q712" s="70" t="n"/>
      <c r="R712" s="123" t="n"/>
      <c r="S712" s="122" t="n"/>
      <c r="T712" s="70" t="n"/>
      <c r="U712" s="70" t="n"/>
      <c r="V712" s="70" t="n"/>
      <c r="W712" s="70" t="n"/>
      <c r="X712" s="70" t="n"/>
      <c r="Y712" s="70" t="n"/>
      <c r="Z712" s="70" t="n"/>
      <c r="AA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70" t="n"/>
      <c r="H713" s="70" t="n"/>
      <c r="I713" s="120" t="n"/>
      <c r="J713" s="121" t="n"/>
      <c r="K713" s="122" t="n"/>
      <c r="L713" s="70" t="n"/>
      <c r="M713" s="70" t="n"/>
      <c r="N713" s="70" t="n"/>
      <c r="O713" s="70" t="n"/>
      <c r="P713" s="70" t="n"/>
      <c r="Q713" s="70" t="n"/>
      <c r="R713" s="123" t="n"/>
      <c r="S713" s="122" t="n"/>
      <c r="T713" s="70" t="n"/>
      <c r="U713" s="70" t="n"/>
      <c r="V713" s="70" t="n"/>
      <c r="W713" s="70" t="n"/>
      <c r="X713" s="70" t="n"/>
      <c r="Y713" s="70" t="n"/>
      <c r="Z713" s="70" t="n"/>
      <c r="AA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70" t="n"/>
      <c r="H714" s="70" t="n"/>
      <c r="I714" s="120" t="n"/>
      <c r="J714" s="121" t="n"/>
      <c r="K714" s="122" t="n"/>
      <c r="L714" s="70" t="n"/>
      <c r="M714" s="70" t="n"/>
      <c r="N714" s="70" t="n"/>
      <c r="O714" s="70" t="n"/>
      <c r="P714" s="70" t="n"/>
      <c r="Q714" s="70" t="n"/>
      <c r="R714" s="123" t="n"/>
      <c r="S714" s="122" t="n"/>
      <c r="T714" s="70" t="n"/>
      <c r="U714" s="70" t="n"/>
      <c r="V714" s="70" t="n"/>
      <c r="W714" s="70" t="n"/>
      <c r="X714" s="70" t="n"/>
      <c r="Y714" s="70" t="n"/>
      <c r="Z714" s="70" t="n"/>
      <c r="AA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70" t="n"/>
      <c r="H715" s="70" t="n"/>
      <c r="I715" s="120" t="n"/>
      <c r="J715" s="121" t="n"/>
      <c r="K715" s="122" t="n"/>
      <c r="L715" s="70" t="n"/>
      <c r="M715" s="70" t="n"/>
      <c r="N715" s="70" t="n"/>
      <c r="O715" s="70" t="n"/>
      <c r="P715" s="70" t="n"/>
      <c r="Q715" s="70" t="n"/>
      <c r="R715" s="123" t="n"/>
      <c r="S715" s="122" t="n"/>
      <c r="T715" s="70" t="n"/>
      <c r="U715" s="70" t="n"/>
      <c r="V715" s="70" t="n"/>
      <c r="W715" s="70" t="n"/>
      <c r="X715" s="70" t="n"/>
      <c r="Y715" s="70" t="n"/>
      <c r="Z715" s="70" t="n"/>
      <c r="AA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70" t="n"/>
      <c r="H716" s="70" t="n"/>
      <c r="I716" s="120" t="n"/>
      <c r="J716" s="121" t="n"/>
      <c r="K716" s="122" t="n"/>
      <c r="L716" s="70" t="n"/>
      <c r="M716" s="70" t="n"/>
      <c r="N716" s="70" t="n"/>
      <c r="O716" s="70" t="n"/>
      <c r="P716" s="70" t="n"/>
      <c r="Q716" s="70" t="n"/>
      <c r="R716" s="123" t="n"/>
      <c r="S716" s="122" t="n"/>
      <c r="T716" s="70" t="n"/>
      <c r="U716" s="70" t="n"/>
      <c r="V716" s="70" t="n"/>
      <c r="W716" s="70" t="n"/>
      <c r="X716" s="70" t="n"/>
      <c r="Y716" s="70" t="n"/>
      <c r="Z716" s="70" t="n"/>
      <c r="AA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70" t="n"/>
      <c r="H717" s="70" t="n"/>
      <c r="I717" s="120" t="n"/>
      <c r="J717" s="121" t="n"/>
      <c r="K717" s="122" t="n"/>
      <c r="L717" s="70" t="n"/>
      <c r="M717" s="70" t="n"/>
      <c r="N717" s="70" t="n"/>
      <c r="O717" s="70" t="n"/>
      <c r="P717" s="70" t="n"/>
      <c r="Q717" s="70" t="n"/>
      <c r="R717" s="123" t="n"/>
      <c r="S717" s="122" t="n"/>
      <c r="T717" s="70" t="n"/>
      <c r="U717" s="70" t="n"/>
      <c r="V717" s="70" t="n"/>
      <c r="W717" s="70" t="n"/>
      <c r="X717" s="70" t="n"/>
      <c r="Y717" s="70" t="n"/>
      <c r="Z717" s="70" t="n"/>
      <c r="AA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70" t="n"/>
      <c r="H718" s="70" t="n"/>
      <c r="I718" s="120" t="n"/>
      <c r="J718" s="121" t="n"/>
      <c r="K718" s="122" t="n"/>
      <c r="L718" s="70" t="n"/>
      <c r="M718" s="70" t="n"/>
      <c r="N718" s="70" t="n"/>
      <c r="O718" s="70" t="n"/>
      <c r="P718" s="70" t="n"/>
      <c r="Q718" s="70" t="n"/>
      <c r="R718" s="123" t="n"/>
      <c r="S718" s="122" t="n"/>
      <c r="T718" s="70" t="n"/>
      <c r="U718" s="70" t="n"/>
      <c r="V718" s="70" t="n"/>
      <c r="W718" s="70" t="n"/>
      <c r="X718" s="70" t="n"/>
      <c r="Y718" s="70" t="n"/>
      <c r="Z718" s="70" t="n"/>
      <c r="AA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70" t="n"/>
      <c r="H719" s="70" t="n"/>
      <c r="I719" s="120" t="n"/>
      <c r="J719" s="121" t="n"/>
      <c r="K719" s="122" t="n"/>
      <c r="L719" s="70" t="n"/>
      <c r="M719" s="70" t="n"/>
      <c r="N719" s="70" t="n"/>
      <c r="O719" s="70" t="n"/>
      <c r="P719" s="70" t="n"/>
      <c r="Q719" s="70" t="n"/>
      <c r="R719" s="123" t="n"/>
      <c r="S719" s="122" t="n"/>
      <c r="T719" s="70" t="n"/>
      <c r="U719" s="70" t="n"/>
      <c r="V719" s="70" t="n"/>
      <c r="W719" s="70" t="n"/>
      <c r="X719" s="70" t="n"/>
      <c r="Y719" s="70" t="n"/>
      <c r="Z719" s="70" t="n"/>
      <c r="AA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70" t="n"/>
      <c r="H720" s="70" t="n"/>
      <c r="I720" s="120" t="n"/>
      <c r="J720" s="121" t="n"/>
      <c r="K720" s="122" t="n"/>
      <c r="L720" s="70" t="n"/>
      <c r="M720" s="70" t="n"/>
      <c r="N720" s="70" t="n"/>
      <c r="O720" s="70" t="n"/>
      <c r="P720" s="70" t="n"/>
      <c r="Q720" s="70" t="n"/>
      <c r="R720" s="123" t="n"/>
      <c r="S720" s="122" t="n"/>
      <c r="T720" s="70" t="n"/>
      <c r="U720" s="70" t="n"/>
      <c r="V720" s="70" t="n"/>
      <c r="W720" s="70" t="n"/>
      <c r="X720" s="70" t="n"/>
      <c r="Y720" s="70" t="n"/>
      <c r="Z720" s="70" t="n"/>
      <c r="AA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70" t="n"/>
      <c r="H721" s="70" t="n"/>
      <c r="I721" s="120" t="n"/>
      <c r="J721" s="121" t="n"/>
      <c r="K721" s="122" t="n"/>
      <c r="L721" s="70" t="n"/>
      <c r="M721" s="70" t="n"/>
      <c r="N721" s="70" t="n"/>
      <c r="O721" s="70" t="n"/>
      <c r="P721" s="70" t="n"/>
      <c r="Q721" s="70" t="n"/>
      <c r="R721" s="123" t="n"/>
      <c r="S721" s="122" t="n"/>
      <c r="T721" s="70" t="n"/>
      <c r="U721" s="70" t="n"/>
      <c r="V721" s="70" t="n"/>
      <c r="W721" s="70" t="n"/>
      <c r="X721" s="70" t="n"/>
      <c r="Y721" s="70" t="n"/>
      <c r="Z721" s="70" t="n"/>
      <c r="AA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70" t="n"/>
      <c r="H722" s="70" t="n"/>
      <c r="I722" s="120" t="n"/>
      <c r="J722" s="121" t="n"/>
      <c r="K722" s="122" t="n"/>
      <c r="L722" s="70" t="n"/>
      <c r="M722" s="70" t="n"/>
      <c r="N722" s="70" t="n"/>
      <c r="O722" s="70" t="n"/>
      <c r="P722" s="70" t="n"/>
      <c r="Q722" s="70" t="n"/>
      <c r="R722" s="123" t="n"/>
      <c r="S722" s="122" t="n"/>
      <c r="T722" s="70" t="n"/>
      <c r="U722" s="70" t="n"/>
      <c r="V722" s="70" t="n"/>
      <c r="W722" s="70" t="n"/>
      <c r="X722" s="70" t="n"/>
      <c r="Y722" s="70" t="n"/>
      <c r="Z722" s="70" t="n"/>
      <c r="AA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70" t="n"/>
      <c r="H723" s="70" t="n"/>
      <c r="I723" s="120" t="n"/>
      <c r="J723" s="121" t="n"/>
      <c r="K723" s="122" t="n"/>
      <c r="L723" s="70" t="n"/>
      <c r="M723" s="70" t="n"/>
      <c r="N723" s="70" t="n"/>
      <c r="O723" s="70" t="n"/>
      <c r="P723" s="70" t="n"/>
      <c r="Q723" s="70" t="n"/>
      <c r="R723" s="123" t="n"/>
      <c r="S723" s="122" t="n"/>
      <c r="T723" s="70" t="n"/>
      <c r="U723" s="70" t="n"/>
      <c r="V723" s="70" t="n"/>
      <c r="W723" s="70" t="n"/>
      <c r="X723" s="70" t="n"/>
      <c r="Y723" s="70" t="n"/>
      <c r="Z723" s="70" t="n"/>
      <c r="AA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70" t="n"/>
      <c r="H724" s="70" t="n"/>
      <c r="I724" s="120" t="n"/>
      <c r="J724" s="121" t="n"/>
      <c r="K724" s="122" t="n"/>
      <c r="L724" s="70" t="n"/>
      <c r="M724" s="70" t="n"/>
      <c r="N724" s="70" t="n"/>
      <c r="O724" s="70" t="n"/>
      <c r="P724" s="70" t="n"/>
      <c r="Q724" s="70" t="n"/>
      <c r="R724" s="123" t="n"/>
      <c r="S724" s="122" t="n"/>
      <c r="T724" s="70" t="n"/>
      <c r="U724" s="70" t="n"/>
      <c r="V724" s="70" t="n"/>
      <c r="W724" s="70" t="n"/>
      <c r="X724" s="70" t="n"/>
      <c r="Y724" s="70" t="n"/>
      <c r="Z724" s="70" t="n"/>
      <c r="AA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70" t="n"/>
      <c r="H725" s="70" t="n"/>
      <c r="I725" s="120" t="n"/>
      <c r="J725" s="121" t="n"/>
      <c r="K725" s="122" t="n"/>
      <c r="L725" s="70" t="n"/>
      <c r="M725" s="70" t="n"/>
      <c r="N725" s="70" t="n"/>
      <c r="O725" s="70" t="n"/>
      <c r="P725" s="70" t="n"/>
      <c r="Q725" s="70" t="n"/>
      <c r="R725" s="123" t="n"/>
      <c r="S725" s="122" t="n"/>
      <c r="T725" s="70" t="n"/>
      <c r="U725" s="70" t="n"/>
      <c r="V725" s="70" t="n"/>
      <c r="W725" s="70" t="n"/>
      <c r="X725" s="70" t="n"/>
      <c r="Y725" s="70" t="n"/>
      <c r="Z725" s="70" t="n"/>
      <c r="AA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70" t="n"/>
      <c r="H726" s="70" t="n"/>
      <c r="I726" s="120" t="n"/>
      <c r="J726" s="121" t="n"/>
      <c r="K726" s="122" t="n"/>
      <c r="L726" s="70" t="n"/>
      <c r="M726" s="70" t="n"/>
      <c r="N726" s="70" t="n"/>
      <c r="O726" s="70" t="n"/>
      <c r="P726" s="70" t="n"/>
      <c r="Q726" s="70" t="n"/>
      <c r="R726" s="123" t="n"/>
      <c r="S726" s="122" t="n"/>
      <c r="T726" s="70" t="n"/>
      <c r="U726" s="70" t="n"/>
      <c r="V726" s="70" t="n"/>
      <c r="W726" s="70" t="n"/>
      <c r="X726" s="70" t="n"/>
      <c r="Y726" s="70" t="n"/>
      <c r="Z726" s="70" t="n"/>
      <c r="AA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70" t="n"/>
      <c r="H727" s="70" t="n"/>
      <c r="I727" s="120" t="n"/>
      <c r="J727" s="121" t="n"/>
      <c r="K727" s="122" t="n"/>
      <c r="L727" s="70" t="n"/>
      <c r="M727" s="70" t="n"/>
      <c r="N727" s="70" t="n"/>
      <c r="O727" s="70" t="n"/>
      <c r="P727" s="70" t="n"/>
      <c r="Q727" s="70" t="n"/>
      <c r="R727" s="123" t="n"/>
      <c r="S727" s="122" t="n"/>
      <c r="T727" s="70" t="n"/>
      <c r="U727" s="70" t="n"/>
      <c r="V727" s="70" t="n"/>
      <c r="W727" s="70" t="n"/>
      <c r="X727" s="70" t="n"/>
      <c r="Y727" s="70" t="n"/>
      <c r="Z727" s="70" t="n"/>
      <c r="AA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70" t="n"/>
      <c r="H728" s="70" t="n"/>
      <c r="I728" s="120" t="n"/>
      <c r="J728" s="121" t="n"/>
      <c r="K728" s="122" t="n"/>
      <c r="L728" s="70" t="n"/>
      <c r="M728" s="70" t="n"/>
      <c r="N728" s="70" t="n"/>
      <c r="O728" s="70" t="n"/>
      <c r="P728" s="70" t="n"/>
      <c r="Q728" s="70" t="n"/>
      <c r="R728" s="123" t="n"/>
      <c r="S728" s="122" t="n"/>
      <c r="T728" s="70" t="n"/>
      <c r="U728" s="70" t="n"/>
      <c r="V728" s="70" t="n"/>
      <c r="W728" s="70" t="n"/>
      <c r="X728" s="70" t="n"/>
      <c r="Y728" s="70" t="n"/>
      <c r="Z728" s="70" t="n"/>
      <c r="AA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70" t="n"/>
      <c r="H729" s="70" t="n"/>
      <c r="I729" s="120" t="n"/>
      <c r="J729" s="121" t="n"/>
      <c r="K729" s="122" t="n"/>
      <c r="L729" s="70" t="n"/>
      <c r="M729" s="70" t="n"/>
      <c r="N729" s="70" t="n"/>
      <c r="O729" s="70" t="n"/>
      <c r="P729" s="70" t="n"/>
      <c r="Q729" s="70" t="n"/>
      <c r="R729" s="123" t="n"/>
      <c r="S729" s="122" t="n"/>
      <c r="T729" s="70" t="n"/>
      <c r="U729" s="70" t="n"/>
      <c r="V729" s="70" t="n"/>
      <c r="W729" s="70" t="n"/>
      <c r="X729" s="70" t="n"/>
      <c r="Y729" s="70" t="n"/>
      <c r="Z729" s="70" t="n"/>
      <c r="AA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70" t="n"/>
      <c r="H730" s="70" t="n"/>
      <c r="I730" s="120" t="n"/>
      <c r="J730" s="121" t="n"/>
      <c r="K730" s="122" t="n"/>
      <c r="L730" s="70" t="n"/>
      <c r="M730" s="70" t="n"/>
      <c r="N730" s="70" t="n"/>
      <c r="O730" s="70" t="n"/>
      <c r="P730" s="70" t="n"/>
      <c r="Q730" s="70" t="n"/>
      <c r="R730" s="123" t="n"/>
      <c r="S730" s="122" t="n"/>
      <c r="T730" s="70" t="n"/>
      <c r="U730" s="70" t="n"/>
      <c r="V730" s="70" t="n"/>
      <c r="W730" s="70" t="n"/>
      <c r="X730" s="70" t="n"/>
      <c r="Y730" s="70" t="n"/>
      <c r="Z730" s="70" t="n"/>
      <c r="AA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70" t="n"/>
      <c r="H731" s="70" t="n"/>
      <c r="I731" s="120" t="n"/>
      <c r="J731" s="121" t="n"/>
      <c r="K731" s="122" t="n"/>
      <c r="L731" s="70" t="n"/>
      <c r="M731" s="70" t="n"/>
      <c r="N731" s="70" t="n"/>
      <c r="O731" s="70" t="n"/>
      <c r="P731" s="70" t="n"/>
      <c r="Q731" s="70" t="n"/>
      <c r="R731" s="123" t="n"/>
      <c r="S731" s="122" t="n"/>
      <c r="T731" s="70" t="n"/>
      <c r="U731" s="70" t="n"/>
      <c r="V731" s="70" t="n"/>
      <c r="W731" s="70" t="n"/>
      <c r="X731" s="70" t="n"/>
      <c r="Y731" s="70" t="n"/>
      <c r="Z731" s="70" t="n"/>
      <c r="AA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70" t="n"/>
      <c r="H732" s="70" t="n"/>
      <c r="I732" s="120" t="n"/>
      <c r="J732" s="121" t="n"/>
      <c r="K732" s="122" t="n"/>
      <c r="L732" s="70" t="n"/>
      <c r="M732" s="70" t="n"/>
      <c r="N732" s="70" t="n"/>
      <c r="O732" s="70" t="n"/>
      <c r="P732" s="70" t="n"/>
      <c r="Q732" s="70" t="n"/>
      <c r="R732" s="123" t="n"/>
      <c r="S732" s="122" t="n"/>
      <c r="T732" s="70" t="n"/>
      <c r="U732" s="70" t="n"/>
      <c r="V732" s="70" t="n"/>
      <c r="W732" s="70" t="n"/>
      <c r="X732" s="70" t="n"/>
      <c r="Y732" s="70" t="n"/>
      <c r="Z732" s="70" t="n"/>
      <c r="AA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70" t="n"/>
      <c r="H733" s="70" t="n"/>
      <c r="I733" s="120" t="n"/>
      <c r="J733" s="121" t="n"/>
      <c r="K733" s="122" t="n"/>
      <c r="L733" s="70" t="n"/>
      <c r="M733" s="70" t="n"/>
      <c r="N733" s="70" t="n"/>
      <c r="O733" s="70" t="n"/>
      <c r="P733" s="70" t="n"/>
      <c r="Q733" s="70" t="n"/>
      <c r="R733" s="123" t="n"/>
      <c r="S733" s="122" t="n"/>
      <c r="T733" s="70" t="n"/>
      <c r="U733" s="70" t="n"/>
      <c r="V733" s="70" t="n"/>
      <c r="W733" s="70" t="n"/>
      <c r="X733" s="70" t="n"/>
      <c r="Y733" s="70" t="n"/>
      <c r="Z733" s="70" t="n"/>
      <c r="AA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70" t="n"/>
      <c r="H734" s="70" t="n"/>
      <c r="I734" s="120" t="n"/>
      <c r="J734" s="121" t="n"/>
      <c r="K734" s="122" t="n"/>
      <c r="L734" s="70" t="n"/>
      <c r="M734" s="70" t="n"/>
      <c r="N734" s="70" t="n"/>
      <c r="O734" s="70" t="n"/>
      <c r="P734" s="70" t="n"/>
      <c r="Q734" s="70" t="n"/>
      <c r="R734" s="123" t="n"/>
      <c r="S734" s="122" t="n"/>
      <c r="T734" s="70" t="n"/>
      <c r="U734" s="70" t="n"/>
      <c r="V734" s="70" t="n"/>
      <c r="W734" s="70" t="n"/>
      <c r="X734" s="70" t="n"/>
      <c r="Y734" s="70" t="n"/>
      <c r="Z734" s="70" t="n"/>
      <c r="AA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70" t="n"/>
      <c r="H735" s="70" t="n"/>
      <c r="I735" s="120" t="n"/>
      <c r="J735" s="121" t="n"/>
      <c r="K735" s="122" t="n"/>
      <c r="L735" s="70" t="n"/>
      <c r="M735" s="70" t="n"/>
      <c r="N735" s="70" t="n"/>
      <c r="O735" s="70" t="n"/>
      <c r="P735" s="70" t="n"/>
      <c r="Q735" s="70" t="n"/>
      <c r="R735" s="123" t="n"/>
      <c r="S735" s="122" t="n"/>
      <c r="T735" s="70" t="n"/>
      <c r="U735" s="70" t="n"/>
      <c r="V735" s="70" t="n"/>
      <c r="W735" s="70" t="n"/>
      <c r="X735" s="70" t="n"/>
      <c r="Y735" s="70" t="n"/>
      <c r="Z735" s="70" t="n"/>
      <c r="AA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70" t="n"/>
      <c r="H736" s="70" t="n"/>
      <c r="I736" s="120" t="n"/>
      <c r="J736" s="121" t="n"/>
      <c r="K736" s="122" t="n"/>
      <c r="L736" s="70" t="n"/>
      <c r="M736" s="70" t="n"/>
      <c r="N736" s="70" t="n"/>
      <c r="O736" s="70" t="n"/>
      <c r="P736" s="70" t="n"/>
      <c r="Q736" s="70" t="n"/>
      <c r="R736" s="123" t="n"/>
      <c r="S736" s="122" t="n"/>
      <c r="T736" s="70" t="n"/>
      <c r="U736" s="70" t="n"/>
      <c r="V736" s="70" t="n"/>
      <c r="W736" s="70" t="n"/>
      <c r="X736" s="70" t="n"/>
      <c r="Y736" s="70" t="n"/>
      <c r="Z736" s="70" t="n"/>
      <c r="AA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70" t="n"/>
      <c r="H737" s="70" t="n"/>
      <c r="I737" s="120" t="n"/>
      <c r="J737" s="121" t="n"/>
      <c r="K737" s="122" t="n"/>
      <c r="L737" s="70" t="n"/>
      <c r="M737" s="70" t="n"/>
      <c r="N737" s="70" t="n"/>
      <c r="O737" s="70" t="n"/>
      <c r="P737" s="70" t="n"/>
      <c r="Q737" s="70" t="n"/>
      <c r="R737" s="123" t="n"/>
      <c r="S737" s="122" t="n"/>
      <c r="T737" s="70" t="n"/>
      <c r="U737" s="70" t="n"/>
      <c r="V737" s="70" t="n"/>
      <c r="W737" s="70" t="n"/>
      <c r="X737" s="70" t="n"/>
      <c r="Y737" s="70" t="n"/>
      <c r="Z737" s="70" t="n"/>
      <c r="AA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70" t="n"/>
      <c r="H738" s="70" t="n"/>
      <c r="I738" s="120" t="n"/>
      <c r="J738" s="121" t="n"/>
      <c r="K738" s="122" t="n"/>
      <c r="L738" s="70" t="n"/>
      <c r="M738" s="70" t="n"/>
      <c r="N738" s="70" t="n"/>
      <c r="O738" s="70" t="n"/>
      <c r="P738" s="70" t="n"/>
      <c r="Q738" s="70" t="n"/>
      <c r="R738" s="123" t="n"/>
      <c r="S738" s="122" t="n"/>
      <c r="T738" s="70" t="n"/>
      <c r="U738" s="70" t="n"/>
      <c r="V738" s="70" t="n"/>
      <c r="W738" s="70" t="n"/>
      <c r="X738" s="70" t="n"/>
      <c r="Y738" s="70" t="n"/>
      <c r="Z738" s="70" t="n"/>
      <c r="AA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70" t="n"/>
      <c r="H739" s="70" t="n"/>
      <c r="I739" s="120" t="n"/>
      <c r="J739" s="121" t="n"/>
      <c r="K739" s="122" t="n"/>
      <c r="L739" s="70" t="n"/>
      <c r="M739" s="70" t="n"/>
      <c r="N739" s="70" t="n"/>
      <c r="O739" s="70" t="n"/>
      <c r="P739" s="70" t="n"/>
      <c r="Q739" s="70" t="n"/>
      <c r="R739" s="123" t="n"/>
      <c r="S739" s="122" t="n"/>
      <c r="T739" s="70" t="n"/>
      <c r="U739" s="70" t="n"/>
      <c r="V739" s="70" t="n"/>
      <c r="W739" s="70" t="n"/>
      <c r="X739" s="70" t="n"/>
      <c r="Y739" s="70" t="n"/>
      <c r="Z739" s="70" t="n"/>
      <c r="AA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70" t="n"/>
      <c r="H740" s="70" t="n"/>
      <c r="I740" s="120" t="n"/>
      <c r="J740" s="121" t="n"/>
      <c r="K740" s="122" t="n"/>
      <c r="L740" s="70" t="n"/>
      <c r="M740" s="70" t="n"/>
      <c r="N740" s="70" t="n"/>
      <c r="O740" s="70" t="n"/>
      <c r="P740" s="70" t="n"/>
      <c r="Q740" s="70" t="n"/>
      <c r="R740" s="123" t="n"/>
      <c r="S740" s="122" t="n"/>
      <c r="T740" s="70" t="n"/>
      <c r="U740" s="70" t="n"/>
      <c r="V740" s="70" t="n"/>
      <c r="W740" s="70" t="n"/>
      <c r="X740" s="70" t="n"/>
      <c r="Y740" s="70" t="n"/>
      <c r="Z740" s="70" t="n"/>
      <c r="AA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70" t="n"/>
      <c r="H741" s="70" t="n"/>
      <c r="I741" s="120" t="n"/>
      <c r="J741" s="121" t="n"/>
      <c r="K741" s="122" t="n"/>
      <c r="L741" s="70" t="n"/>
      <c r="M741" s="70" t="n"/>
      <c r="N741" s="70" t="n"/>
      <c r="O741" s="70" t="n"/>
      <c r="P741" s="70" t="n"/>
      <c r="Q741" s="70" t="n"/>
      <c r="R741" s="123" t="n"/>
      <c r="S741" s="122" t="n"/>
      <c r="T741" s="70" t="n"/>
      <c r="U741" s="70" t="n"/>
      <c r="V741" s="70" t="n"/>
      <c r="W741" s="70" t="n"/>
      <c r="X741" s="70" t="n"/>
      <c r="Y741" s="70" t="n"/>
      <c r="Z741" s="70" t="n"/>
      <c r="AA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70" t="n"/>
      <c r="H742" s="70" t="n"/>
      <c r="I742" s="120" t="n"/>
      <c r="J742" s="121" t="n"/>
      <c r="K742" s="122" t="n"/>
      <c r="L742" s="70" t="n"/>
      <c r="M742" s="70" t="n"/>
      <c r="N742" s="70" t="n"/>
      <c r="O742" s="70" t="n"/>
      <c r="P742" s="70" t="n"/>
      <c r="Q742" s="70" t="n"/>
      <c r="R742" s="123" t="n"/>
      <c r="S742" s="122" t="n"/>
      <c r="T742" s="70" t="n"/>
      <c r="U742" s="70" t="n"/>
      <c r="V742" s="70" t="n"/>
      <c r="W742" s="70" t="n"/>
      <c r="X742" s="70" t="n"/>
      <c r="Y742" s="70" t="n"/>
      <c r="Z742" s="70" t="n"/>
      <c r="AA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70" t="n"/>
      <c r="H743" s="70" t="n"/>
      <c r="I743" s="120" t="n"/>
      <c r="J743" s="121" t="n"/>
      <c r="K743" s="122" t="n"/>
      <c r="L743" s="70" t="n"/>
      <c r="M743" s="70" t="n"/>
      <c r="N743" s="70" t="n"/>
      <c r="O743" s="70" t="n"/>
      <c r="P743" s="70" t="n"/>
      <c r="Q743" s="70" t="n"/>
      <c r="R743" s="123" t="n"/>
      <c r="S743" s="122" t="n"/>
      <c r="T743" s="70" t="n"/>
      <c r="U743" s="70" t="n"/>
      <c r="V743" s="70" t="n"/>
      <c r="W743" s="70" t="n"/>
      <c r="X743" s="70" t="n"/>
      <c r="Y743" s="70" t="n"/>
      <c r="Z743" s="70" t="n"/>
      <c r="AA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70" t="n"/>
      <c r="H744" s="70" t="n"/>
      <c r="I744" s="120" t="n"/>
      <c r="J744" s="121" t="n"/>
      <c r="K744" s="122" t="n"/>
      <c r="L744" s="70" t="n"/>
      <c r="M744" s="70" t="n"/>
      <c r="N744" s="70" t="n"/>
      <c r="O744" s="70" t="n"/>
      <c r="P744" s="70" t="n"/>
      <c r="Q744" s="70" t="n"/>
      <c r="R744" s="123" t="n"/>
      <c r="S744" s="122" t="n"/>
      <c r="T744" s="70" t="n"/>
      <c r="U744" s="70" t="n"/>
      <c r="V744" s="70" t="n"/>
      <c r="W744" s="70" t="n"/>
      <c r="X744" s="70" t="n"/>
      <c r="Y744" s="70" t="n"/>
      <c r="Z744" s="70" t="n"/>
      <c r="AA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70" t="n"/>
      <c r="H745" s="70" t="n"/>
      <c r="I745" s="120" t="n"/>
      <c r="J745" s="121" t="n"/>
      <c r="K745" s="122" t="n"/>
      <c r="L745" s="70" t="n"/>
      <c r="M745" s="70" t="n"/>
      <c r="N745" s="70" t="n"/>
      <c r="O745" s="70" t="n"/>
      <c r="P745" s="70" t="n"/>
      <c r="Q745" s="70" t="n"/>
      <c r="R745" s="123" t="n"/>
      <c r="S745" s="122" t="n"/>
      <c r="T745" s="70" t="n"/>
      <c r="U745" s="70" t="n"/>
      <c r="V745" s="70" t="n"/>
      <c r="W745" s="70" t="n"/>
      <c r="X745" s="70" t="n"/>
      <c r="Y745" s="70" t="n"/>
      <c r="Z745" s="70" t="n"/>
      <c r="AA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70" t="n"/>
      <c r="H746" s="70" t="n"/>
      <c r="I746" s="120" t="n"/>
      <c r="J746" s="121" t="n"/>
      <c r="K746" s="122" t="n"/>
      <c r="L746" s="70" t="n"/>
      <c r="M746" s="70" t="n"/>
      <c r="N746" s="70" t="n"/>
      <c r="O746" s="70" t="n"/>
      <c r="P746" s="70" t="n"/>
      <c r="Q746" s="70" t="n"/>
      <c r="R746" s="123" t="n"/>
      <c r="S746" s="122" t="n"/>
      <c r="T746" s="70" t="n"/>
      <c r="U746" s="70" t="n"/>
      <c r="V746" s="70" t="n"/>
      <c r="W746" s="70" t="n"/>
      <c r="X746" s="70" t="n"/>
      <c r="Y746" s="70" t="n"/>
      <c r="Z746" s="70" t="n"/>
      <c r="AA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70" t="n"/>
      <c r="H747" s="70" t="n"/>
      <c r="I747" s="120" t="n"/>
      <c r="J747" s="121" t="n"/>
      <c r="K747" s="122" t="n"/>
      <c r="L747" s="70" t="n"/>
      <c r="M747" s="70" t="n"/>
      <c r="N747" s="70" t="n"/>
      <c r="O747" s="70" t="n"/>
      <c r="P747" s="70" t="n"/>
      <c r="Q747" s="70" t="n"/>
      <c r="R747" s="123" t="n"/>
      <c r="S747" s="122" t="n"/>
      <c r="T747" s="70" t="n"/>
      <c r="U747" s="70" t="n"/>
      <c r="V747" s="70" t="n"/>
      <c r="W747" s="70" t="n"/>
      <c r="X747" s="70" t="n"/>
      <c r="Y747" s="70" t="n"/>
      <c r="Z747" s="70" t="n"/>
      <c r="AA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70" t="n"/>
      <c r="H748" s="70" t="n"/>
      <c r="I748" s="120" t="n"/>
      <c r="J748" s="121" t="n"/>
      <c r="K748" s="122" t="n"/>
      <c r="L748" s="70" t="n"/>
      <c r="M748" s="70" t="n"/>
      <c r="N748" s="70" t="n"/>
      <c r="O748" s="70" t="n"/>
      <c r="P748" s="70" t="n"/>
      <c r="Q748" s="70" t="n"/>
      <c r="R748" s="123" t="n"/>
      <c r="S748" s="122" t="n"/>
      <c r="T748" s="70" t="n"/>
      <c r="U748" s="70" t="n"/>
      <c r="V748" s="70" t="n"/>
      <c r="W748" s="70" t="n"/>
      <c r="X748" s="70" t="n"/>
      <c r="Y748" s="70" t="n"/>
      <c r="Z748" s="70" t="n"/>
      <c r="AA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70" t="n"/>
      <c r="H749" s="70" t="n"/>
      <c r="I749" s="120" t="n"/>
      <c r="J749" s="121" t="n"/>
      <c r="K749" s="122" t="n"/>
      <c r="L749" s="70" t="n"/>
      <c r="M749" s="70" t="n"/>
      <c r="N749" s="70" t="n"/>
      <c r="O749" s="70" t="n"/>
      <c r="P749" s="70" t="n"/>
      <c r="Q749" s="70" t="n"/>
      <c r="R749" s="123" t="n"/>
      <c r="S749" s="122" t="n"/>
      <c r="T749" s="70" t="n"/>
      <c r="U749" s="70" t="n"/>
      <c r="V749" s="70" t="n"/>
      <c r="W749" s="70" t="n"/>
      <c r="X749" s="70" t="n"/>
      <c r="Y749" s="70" t="n"/>
      <c r="Z749" s="70" t="n"/>
      <c r="AA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70" t="n"/>
      <c r="H750" s="70" t="n"/>
      <c r="I750" s="120" t="n"/>
      <c r="J750" s="121" t="n"/>
      <c r="K750" s="122" t="n"/>
      <c r="L750" s="70" t="n"/>
      <c r="M750" s="70" t="n"/>
      <c r="N750" s="70" t="n"/>
      <c r="O750" s="70" t="n"/>
      <c r="P750" s="70" t="n"/>
      <c r="Q750" s="70" t="n"/>
      <c r="R750" s="123" t="n"/>
      <c r="S750" s="122" t="n"/>
      <c r="T750" s="70" t="n"/>
      <c r="U750" s="70" t="n"/>
      <c r="V750" s="70" t="n"/>
      <c r="W750" s="70" t="n"/>
      <c r="X750" s="70" t="n"/>
      <c r="Y750" s="70" t="n"/>
      <c r="Z750" s="70" t="n"/>
      <c r="AA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70" t="n"/>
      <c r="H751" s="70" t="n"/>
      <c r="I751" s="120" t="n"/>
      <c r="J751" s="121" t="n"/>
      <c r="K751" s="122" t="n"/>
      <c r="L751" s="70" t="n"/>
      <c r="M751" s="70" t="n"/>
      <c r="N751" s="70" t="n"/>
      <c r="O751" s="70" t="n"/>
      <c r="P751" s="70" t="n"/>
      <c r="Q751" s="70" t="n"/>
      <c r="R751" s="123" t="n"/>
      <c r="S751" s="122" t="n"/>
      <c r="T751" s="70" t="n"/>
      <c r="U751" s="70" t="n"/>
      <c r="V751" s="70" t="n"/>
      <c r="W751" s="70" t="n"/>
      <c r="X751" s="70" t="n"/>
      <c r="Y751" s="70" t="n"/>
      <c r="Z751" s="70" t="n"/>
      <c r="AA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70" t="n"/>
      <c r="H752" s="70" t="n"/>
      <c r="I752" s="120" t="n"/>
      <c r="J752" s="121" t="n"/>
      <c r="K752" s="122" t="n"/>
      <c r="L752" s="70" t="n"/>
      <c r="M752" s="70" t="n"/>
      <c r="N752" s="70" t="n"/>
      <c r="O752" s="70" t="n"/>
      <c r="P752" s="70" t="n"/>
      <c r="Q752" s="70" t="n"/>
      <c r="R752" s="123" t="n"/>
      <c r="S752" s="122" t="n"/>
      <c r="T752" s="70" t="n"/>
      <c r="U752" s="70" t="n"/>
      <c r="V752" s="70" t="n"/>
      <c r="W752" s="70" t="n"/>
      <c r="X752" s="70" t="n"/>
      <c r="Y752" s="70" t="n"/>
      <c r="Z752" s="70" t="n"/>
      <c r="AA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70" t="n"/>
      <c r="H753" s="70" t="n"/>
      <c r="I753" s="120" t="n"/>
      <c r="J753" s="121" t="n"/>
      <c r="K753" s="122" t="n"/>
      <c r="L753" s="70" t="n"/>
      <c r="M753" s="70" t="n"/>
      <c r="N753" s="70" t="n"/>
      <c r="O753" s="70" t="n"/>
      <c r="P753" s="70" t="n"/>
      <c r="Q753" s="70" t="n"/>
      <c r="R753" s="123" t="n"/>
      <c r="S753" s="122" t="n"/>
      <c r="T753" s="70" t="n"/>
      <c r="U753" s="70" t="n"/>
      <c r="V753" s="70" t="n"/>
      <c r="W753" s="70" t="n"/>
      <c r="X753" s="70" t="n"/>
      <c r="Y753" s="70" t="n"/>
      <c r="Z753" s="70" t="n"/>
      <c r="AA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70" t="n"/>
      <c r="H754" s="70" t="n"/>
      <c r="I754" s="120" t="n"/>
      <c r="J754" s="121" t="n"/>
      <c r="K754" s="122" t="n"/>
      <c r="L754" s="70" t="n"/>
      <c r="M754" s="70" t="n"/>
      <c r="N754" s="70" t="n"/>
      <c r="O754" s="70" t="n"/>
      <c r="P754" s="70" t="n"/>
      <c r="Q754" s="70" t="n"/>
      <c r="R754" s="123" t="n"/>
      <c r="S754" s="122" t="n"/>
      <c r="T754" s="70" t="n"/>
      <c r="U754" s="70" t="n"/>
      <c r="V754" s="70" t="n"/>
      <c r="W754" s="70" t="n"/>
      <c r="X754" s="70" t="n"/>
      <c r="Y754" s="70" t="n"/>
      <c r="Z754" s="70" t="n"/>
      <c r="AA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70" t="n"/>
      <c r="H755" s="70" t="n"/>
      <c r="I755" s="120" t="n"/>
      <c r="J755" s="121" t="n"/>
      <c r="K755" s="122" t="n"/>
      <c r="L755" s="70" t="n"/>
      <c r="M755" s="70" t="n"/>
      <c r="N755" s="70" t="n"/>
      <c r="O755" s="70" t="n"/>
      <c r="P755" s="70" t="n"/>
      <c r="Q755" s="70" t="n"/>
      <c r="R755" s="123" t="n"/>
      <c r="S755" s="122" t="n"/>
      <c r="T755" s="70" t="n"/>
      <c r="U755" s="70" t="n"/>
      <c r="V755" s="70" t="n"/>
      <c r="W755" s="70" t="n"/>
      <c r="X755" s="70" t="n"/>
      <c r="Y755" s="70" t="n"/>
      <c r="Z755" s="70" t="n"/>
      <c r="AA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70" t="n"/>
      <c r="H756" s="70" t="n"/>
      <c r="I756" s="120" t="n"/>
      <c r="J756" s="121" t="n"/>
      <c r="K756" s="122" t="n"/>
      <c r="L756" s="70" t="n"/>
      <c r="M756" s="70" t="n"/>
      <c r="N756" s="70" t="n"/>
      <c r="O756" s="70" t="n"/>
      <c r="P756" s="70" t="n"/>
      <c r="Q756" s="70" t="n"/>
      <c r="R756" s="123" t="n"/>
      <c r="S756" s="122" t="n"/>
      <c r="T756" s="70" t="n"/>
      <c r="U756" s="70" t="n"/>
      <c r="V756" s="70" t="n"/>
      <c r="W756" s="70" t="n"/>
      <c r="X756" s="70" t="n"/>
      <c r="Y756" s="70" t="n"/>
      <c r="Z756" s="70" t="n"/>
      <c r="AA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70" t="n"/>
      <c r="H757" s="70" t="n"/>
      <c r="I757" s="120" t="n"/>
      <c r="J757" s="121" t="n"/>
      <c r="K757" s="122" t="n"/>
      <c r="L757" s="70" t="n"/>
      <c r="M757" s="70" t="n"/>
      <c r="N757" s="70" t="n"/>
      <c r="O757" s="70" t="n"/>
      <c r="P757" s="70" t="n"/>
      <c r="Q757" s="70" t="n"/>
      <c r="R757" s="123" t="n"/>
      <c r="S757" s="122" t="n"/>
      <c r="T757" s="70" t="n"/>
      <c r="U757" s="70" t="n"/>
      <c r="V757" s="70" t="n"/>
      <c r="W757" s="70" t="n"/>
      <c r="X757" s="70" t="n"/>
      <c r="Y757" s="70" t="n"/>
      <c r="Z757" s="70" t="n"/>
      <c r="AA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70" t="n"/>
      <c r="H758" s="70" t="n"/>
      <c r="I758" s="120" t="n"/>
      <c r="J758" s="121" t="n"/>
      <c r="K758" s="122" t="n"/>
      <c r="L758" s="70" t="n"/>
      <c r="M758" s="70" t="n"/>
      <c r="N758" s="70" t="n"/>
      <c r="O758" s="70" t="n"/>
      <c r="P758" s="70" t="n"/>
      <c r="Q758" s="70" t="n"/>
      <c r="R758" s="123" t="n"/>
      <c r="S758" s="122" t="n"/>
      <c r="T758" s="70" t="n"/>
      <c r="U758" s="70" t="n"/>
      <c r="V758" s="70" t="n"/>
      <c r="W758" s="70" t="n"/>
      <c r="X758" s="70" t="n"/>
      <c r="Y758" s="70" t="n"/>
      <c r="Z758" s="70" t="n"/>
      <c r="AA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70" t="n"/>
      <c r="H759" s="70" t="n"/>
      <c r="I759" s="120" t="n"/>
      <c r="J759" s="121" t="n"/>
      <c r="K759" s="122" t="n"/>
      <c r="L759" s="70" t="n"/>
      <c r="M759" s="70" t="n"/>
      <c r="N759" s="70" t="n"/>
      <c r="O759" s="70" t="n"/>
      <c r="P759" s="70" t="n"/>
      <c r="Q759" s="70" t="n"/>
      <c r="R759" s="123" t="n"/>
      <c r="S759" s="122" t="n"/>
      <c r="T759" s="70" t="n"/>
      <c r="U759" s="70" t="n"/>
      <c r="V759" s="70" t="n"/>
      <c r="W759" s="70" t="n"/>
      <c r="X759" s="70" t="n"/>
      <c r="Y759" s="70" t="n"/>
      <c r="Z759" s="70" t="n"/>
      <c r="AA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70" t="n"/>
      <c r="H760" s="70" t="n"/>
      <c r="I760" s="120" t="n"/>
      <c r="J760" s="121" t="n"/>
      <c r="K760" s="122" t="n"/>
      <c r="L760" s="70" t="n"/>
      <c r="M760" s="70" t="n"/>
      <c r="N760" s="70" t="n"/>
      <c r="O760" s="70" t="n"/>
      <c r="P760" s="70" t="n"/>
      <c r="Q760" s="70" t="n"/>
      <c r="R760" s="123" t="n"/>
      <c r="S760" s="122" t="n"/>
      <c r="T760" s="70" t="n"/>
      <c r="U760" s="70" t="n"/>
      <c r="V760" s="70" t="n"/>
      <c r="W760" s="70" t="n"/>
      <c r="X760" s="70" t="n"/>
      <c r="Y760" s="70" t="n"/>
      <c r="Z760" s="70" t="n"/>
      <c r="AA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70" t="n"/>
      <c r="H761" s="70" t="n"/>
      <c r="I761" s="120" t="n"/>
      <c r="J761" s="121" t="n"/>
      <c r="K761" s="122" t="n"/>
      <c r="L761" s="70" t="n"/>
      <c r="M761" s="70" t="n"/>
      <c r="N761" s="70" t="n"/>
      <c r="O761" s="70" t="n"/>
      <c r="P761" s="70" t="n"/>
      <c r="Q761" s="70" t="n"/>
      <c r="R761" s="123" t="n"/>
      <c r="S761" s="122" t="n"/>
      <c r="T761" s="70" t="n"/>
      <c r="U761" s="70" t="n"/>
      <c r="V761" s="70" t="n"/>
      <c r="W761" s="70" t="n"/>
      <c r="X761" s="70" t="n"/>
      <c r="Y761" s="70" t="n"/>
      <c r="Z761" s="70" t="n"/>
      <c r="AA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70" t="n"/>
      <c r="H762" s="70" t="n"/>
      <c r="I762" s="120" t="n"/>
      <c r="J762" s="121" t="n"/>
      <c r="K762" s="122" t="n"/>
      <c r="L762" s="70" t="n"/>
      <c r="M762" s="70" t="n"/>
      <c r="N762" s="70" t="n"/>
      <c r="O762" s="70" t="n"/>
      <c r="P762" s="70" t="n"/>
      <c r="Q762" s="70" t="n"/>
      <c r="R762" s="123" t="n"/>
      <c r="S762" s="122" t="n"/>
      <c r="T762" s="70" t="n"/>
      <c r="U762" s="70" t="n"/>
      <c r="V762" s="70" t="n"/>
      <c r="W762" s="70" t="n"/>
      <c r="X762" s="70" t="n"/>
      <c r="Y762" s="70" t="n"/>
      <c r="Z762" s="70" t="n"/>
      <c r="AA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70" t="n"/>
      <c r="H763" s="70" t="n"/>
      <c r="I763" s="120" t="n"/>
      <c r="J763" s="121" t="n"/>
      <c r="K763" s="122" t="n"/>
      <c r="L763" s="70" t="n"/>
      <c r="M763" s="70" t="n"/>
      <c r="N763" s="70" t="n"/>
      <c r="O763" s="70" t="n"/>
      <c r="P763" s="70" t="n"/>
      <c r="Q763" s="70" t="n"/>
      <c r="R763" s="123" t="n"/>
      <c r="S763" s="122" t="n"/>
      <c r="T763" s="70" t="n"/>
      <c r="U763" s="70" t="n"/>
      <c r="V763" s="70" t="n"/>
      <c r="W763" s="70" t="n"/>
      <c r="X763" s="70" t="n"/>
      <c r="Y763" s="70" t="n"/>
      <c r="Z763" s="70" t="n"/>
      <c r="AA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70" t="n"/>
      <c r="H764" s="70" t="n"/>
      <c r="I764" s="120" t="n"/>
      <c r="J764" s="121" t="n"/>
      <c r="K764" s="122" t="n"/>
      <c r="L764" s="70" t="n"/>
      <c r="M764" s="70" t="n"/>
      <c r="N764" s="70" t="n"/>
      <c r="O764" s="70" t="n"/>
      <c r="P764" s="70" t="n"/>
      <c r="Q764" s="70" t="n"/>
      <c r="R764" s="123" t="n"/>
      <c r="S764" s="122" t="n"/>
      <c r="T764" s="70" t="n"/>
      <c r="U764" s="70" t="n"/>
      <c r="V764" s="70" t="n"/>
      <c r="W764" s="70" t="n"/>
      <c r="X764" s="70" t="n"/>
      <c r="Y764" s="70" t="n"/>
      <c r="Z764" s="70" t="n"/>
      <c r="AA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70" t="n"/>
      <c r="H765" s="70" t="n"/>
      <c r="I765" s="120" t="n"/>
      <c r="J765" s="121" t="n"/>
      <c r="K765" s="122" t="n"/>
      <c r="L765" s="70" t="n"/>
      <c r="M765" s="70" t="n"/>
      <c r="N765" s="70" t="n"/>
      <c r="O765" s="70" t="n"/>
      <c r="P765" s="70" t="n"/>
      <c r="Q765" s="70" t="n"/>
      <c r="R765" s="123" t="n"/>
      <c r="S765" s="122" t="n"/>
      <c r="T765" s="70" t="n"/>
      <c r="U765" s="70" t="n"/>
      <c r="V765" s="70" t="n"/>
      <c r="W765" s="70" t="n"/>
      <c r="X765" s="70" t="n"/>
      <c r="Y765" s="70" t="n"/>
      <c r="Z765" s="70" t="n"/>
      <c r="AA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70" t="n"/>
      <c r="H766" s="70" t="n"/>
      <c r="I766" s="120" t="n"/>
      <c r="J766" s="121" t="n"/>
      <c r="K766" s="122" t="n"/>
      <c r="L766" s="70" t="n"/>
      <c r="M766" s="70" t="n"/>
      <c r="N766" s="70" t="n"/>
      <c r="O766" s="70" t="n"/>
      <c r="P766" s="70" t="n"/>
      <c r="Q766" s="70" t="n"/>
      <c r="R766" s="123" t="n"/>
      <c r="S766" s="122" t="n"/>
      <c r="T766" s="70" t="n"/>
      <c r="U766" s="70" t="n"/>
      <c r="V766" s="70" t="n"/>
      <c r="W766" s="70" t="n"/>
      <c r="X766" s="70" t="n"/>
      <c r="Y766" s="70" t="n"/>
      <c r="Z766" s="70" t="n"/>
      <c r="AA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70" t="n"/>
      <c r="H767" s="70" t="n"/>
      <c r="I767" s="120" t="n"/>
      <c r="J767" s="121" t="n"/>
      <c r="K767" s="122" t="n"/>
      <c r="L767" s="70" t="n"/>
      <c r="M767" s="70" t="n"/>
      <c r="N767" s="70" t="n"/>
      <c r="O767" s="70" t="n"/>
      <c r="P767" s="70" t="n"/>
      <c r="Q767" s="70" t="n"/>
      <c r="R767" s="123" t="n"/>
      <c r="S767" s="122" t="n"/>
      <c r="T767" s="70" t="n"/>
      <c r="U767" s="70" t="n"/>
      <c r="V767" s="70" t="n"/>
      <c r="W767" s="70" t="n"/>
      <c r="X767" s="70" t="n"/>
      <c r="Y767" s="70" t="n"/>
      <c r="Z767" s="70" t="n"/>
      <c r="AA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70" t="n"/>
      <c r="H768" s="70" t="n"/>
      <c r="I768" s="120" t="n"/>
      <c r="J768" s="121" t="n"/>
      <c r="K768" s="122" t="n"/>
      <c r="L768" s="70" t="n"/>
      <c r="M768" s="70" t="n"/>
      <c r="N768" s="70" t="n"/>
      <c r="O768" s="70" t="n"/>
      <c r="P768" s="70" t="n"/>
      <c r="Q768" s="70" t="n"/>
      <c r="R768" s="123" t="n"/>
      <c r="S768" s="122" t="n"/>
      <c r="T768" s="70" t="n"/>
      <c r="U768" s="70" t="n"/>
      <c r="V768" s="70" t="n"/>
      <c r="W768" s="70" t="n"/>
      <c r="X768" s="70" t="n"/>
      <c r="Y768" s="70" t="n"/>
      <c r="Z768" s="70" t="n"/>
      <c r="AA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70" t="n"/>
      <c r="H769" s="70" t="n"/>
      <c r="I769" s="120" t="n"/>
      <c r="J769" s="121" t="n"/>
      <c r="K769" s="122" t="n"/>
      <c r="L769" s="70" t="n"/>
      <c r="M769" s="70" t="n"/>
      <c r="N769" s="70" t="n"/>
      <c r="O769" s="70" t="n"/>
      <c r="P769" s="70" t="n"/>
      <c r="Q769" s="70" t="n"/>
      <c r="R769" s="123" t="n"/>
      <c r="S769" s="122" t="n"/>
      <c r="T769" s="70" t="n"/>
      <c r="U769" s="70" t="n"/>
      <c r="V769" s="70" t="n"/>
      <c r="W769" s="70" t="n"/>
      <c r="X769" s="70" t="n"/>
      <c r="Y769" s="70" t="n"/>
      <c r="Z769" s="70" t="n"/>
      <c r="AA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70" t="n"/>
      <c r="H770" s="70" t="n"/>
      <c r="I770" s="120" t="n"/>
      <c r="J770" s="121" t="n"/>
      <c r="K770" s="122" t="n"/>
      <c r="L770" s="70" t="n"/>
      <c r="M770" s="70" t="n"/>
      <c r="N770" s="70" t="n"/>
      <c r="O770" s="70" t="n"/>
      <c r="P770" s="70" t="n"/>
      <c r="Q770" s="70" t="n"/>
      <c r="R770" s="123" t="n"/>
      <c r="S770" s="122" t="n"/>
      <c r="T770" s="70" t="n"/>
      <c r="U770" s="70" t="n"/>
      <c r="V770" s="70" t="n"/>
      <c r="W770" s="70" t="n"/>
      <c r="X770" s="70" t="n"/>
      <c r="Y770" s="70" t="n"/>
      <c r="Z770" s="70" t="n"/>
      <c r="AA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70" t="n"/>
      <c r="H771" s="70" t="n"/>
      <c r="I771" s="120" t="n"/>
      <c r="J771" s="121" t="n"/>
      <c r="K771" s="122" t="n"/>
      <c r="L771" s="70" t="n"/>
      <c r="M771" s="70" t="n"/>
      <c r="N771" s="70" t="n"/>
      <c r="O771" s="70" t="n"/>
      <c r="P771" s="70" t="n"/>
      <c r="Q771" s="70" t="n"/>
      <c r="R771" s="123" t="n"/>
      <c r="S771" s="122" t="n"/>
      <c r="T771" s="70" t="n"/>
      <c r="U771" s="70" t="n"/>
      <c r="V771" s="70" t="n"/>
      <c r="W771" s="70" t="n"/>
      <c r="X771" s="70" t="n"/>
      <c r="Y771" s="70" t="n"/>
      <c r="Z771" s="70" t="n"/>
      <c r="AA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70" t="n"/>
      <c r="H772" s="70" t="n"/>
      <c r="I772" s="120" t="n"/>
      <c r="J772" s="121" t="n"/>
      <c r="K772" s="122" t="n"/>
      <c r="L772" s="70" t="n"/>
      <c r="M772" s="70" t="n"/>
      <c r="N772" s="70" t="n"/>
      <c r="O772" s="70" t="n"/>
      <c r="P772" s="70" t="n"/>
      <c r="Q772" s="70" t="n"/>
      <c r="R772" s="123" t="n"/>
      <c r="S772" s="122" t="n"/>
      <c r="T772" s="70" t="n"/>
      <c r="U772" s="70" t="n"/>
      <c r="V772" s="70" t="n"/>
      <c r="W772" s="70" t="n"/>
      <c r="X772" s="70" t="n"/>
      <c r="Y772" s="70" t="n"/>
      <c r="Z772" s="70" t="n"/>
      <c r="AA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70" t="n"/>
      <c r="H773" s="70" t="n"/>
      <c r="I773" s="120" t="n"/>
      <c r="J773" s="121" t="n"/>
      <c r="K773" s="122" t="n"/>
      <c r="L773" s="70" t="n"/>
      <c r="M773" s="70" t="n"/>
      <c r="N773" s="70" t="n"/>
      <c r="O773" s="70" t="n"/>
      <c r="P773" s="70" t="n"/>
      <c r="Q773" s="70" t="n"/>
      <c r="R773" s="123" t="n"/>
      <c r="S773" s="122" t="n"/>
      <c r="T773" s="70" t="n"/>
      <c r="U773" s="70" t="n"/>
      <c r="V773" s="70" t="n"/>
      <c r="W773" s="70" t="n"/>
      <c r="X773" s="70" t="n"/>
      <c r="Y773" s="70" t="n"/>
      <c r="Z773" s="70" t="n"/>
      <c r="AA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70" t="n"/>
      <c r="H774" s="70" t="n"/>
      <c r="I774" s="120" t="n"/>
      <c r="J774" s="121" t="n"/>
      <c r="K774" s="122" t="n"/>
      <c r="L774" s="70" t="n"/>
      <c r="M774" s="70" t="n"/>
      <c r="N774" s="70" t="n"/>
      <c r="O774" s="70" t="n"/>
      <c r="P774" s="70" t="n"/>
      <c r="Q774" s="70" t="n"/>
      <c r="R774" s="123" t="n"/>
      <c r="S774" s="122" t="n"/>
      <c r="T774" s="70" t="n"/>
      <c r="U774" s="70" t="n"/>
      <c r="V774" s="70" t="n"/>
      <c r="W774" s="70" t="n"/>
      <c r="X774" s="70" t="n"/>
      <c r="Y774" s="70" t="n"/>
      <c r="Z774" s="70" t="n"/>
      <c r="AA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70" t="n"/>
      <c r="H775" s="70" t="n"/>
      <c r="I775" s="120" t="n"/>
      <c r="J775" s="121" t="n"/>
      <c r="K775" s="122" t="n"/>
      <c r="L775" s="70" t="n"/>
      <c r="M775" s="70" t="n"/>
      <c r="N775" s="70" t="n"/>
      <c r="O775" s="70" t="n"/>
      <c r="P775" s="70" t="n"/>
      <c r="Q775" s="70" t="n"/>
      <c r="R775" s="123" t="n"/>
      <c r="S775" s="122" t="n"/>
      <c r="T775" s="70" t="n"/>
      <c r="U775" s="70" t="n"/>
      <c r="V775" s="70" t="n"/>
      <c r="W775" s="70" t="n"/>
      <c r="X775" s="70" t="n"/>
      <c r="Y775" s="70" t="n"/>
      <c r="Z775" s="70" t="n"/>
      <c r="AA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70" t="n"/>
      <c r="H776" s="70" t="n"/>
      <c r="I776" s="120" t="n"/>
      <c r="J776" s="121" t="n"/>
      <c r="K776" s="122" t="n"/>
      <c r="L776" s="70" t="n"/>
      <c r="M776" s="70" t="n"/>
      <c r="N776" s="70" t="n"/>
      <c r="O776" s="70" t="n"/>
      <c r="P776" s="70" t="n"/>
      <c r="Q776" s="70" t="n"/>
      <c r="R776" s="123" t="n"/>
      <c r="S776" s="122" t="n"/>
      <c r="T776" s="70" t="n"/>
      <c r="U776" s="70" t="n"/>
      <c r="V776" s="70" t="n"/>
      <c r="W776" s="70" t="n"/>
      <c r="X776" s="70" t="n"/>
      <c r="Y776" s="70" t="n"/>
      <c r="Z776" s="70" t="n"/>
      <c r="AA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70" t="n"/>
      <c r="H777" s="70" t="n"/>
      <c r="I777" s="120" t="n"/>
      <c r="J777" s="121" t="n"/>
      <c r="K777" s="122" t="n"/>
      <c r="L777" s="70" t="n"/>
      <c r="M777" s="70" t="n"/>
      <c r="N777" s="70" t="n"/>
      <c r="O777" s="70" t="n"/>
      <c r="P777" s="70" t="n"/>
      <c r="Q777" s="70" t="n"/>
      <c r="R777" s="123" t="n"/>
      <c r="S777" s="122" t="n"/>
      <c r="T777" s="70" t="n"/>
      <c r="U777" s="70" t="n"/>
      <c r="V777" s="70" t="n"/>
      <c r="W777" s="70" t="n"/>
      <c r="X777" s="70" t="n"/>
      <c r="Y777" s="70" t="n"/>
      <c r="Z777" s="70" t="n"/>
      <c r="AA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70" t="n"/>
      <c r="H778" s="70" t="n"/>
      <c r="I778" s="120" t="n"/>
      <c r="J778" s="121" t="n"/>
      <c r="K778" s="122" t="n"/>
      <c r="L778" s="70" t="n"/>
      <c r="M778" s="70" t="n"/>
      <c r="N778" s="70" t="n"/>
      <c r="O778" s="70" t="n"/>
      <c r="P778" s="70" t="n"/>
      <c r="Q778" s="70" t="n"/>
      <c r="R778" s="123" t="n"/>
      <c r="S778" s="122" t="n"/>
      <c r="T778" s="70" t="n"/>
      <c r="U778" s="70" t="n"/>
      <c r="V778" s="70" t="n"/>
      <c r="W778" s="70" t="n"/>
      <c r="X778" s="70" t="n"/>
      <c r="Y778" s="70" t="n"/>
      <c r="Z778" s="70" t="n"/>
      <c r="AA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70" t="n"/>
      <c r="H779" s="70" t="n"/>
      <c r="I779" s="120" t="n"/>
      <c r="J779" s="121" t="n"/>
      <c r="K779" s="122" t="n"/>
      <c r="L779" s="70" t="n"/>
      <c r="M779" s="70" t="n"/>
      <c r="N779" s="70" t="n"/>
      <c r="O779" s="70" t="n"/>
      <c r="P779" s="70" t="n"/>
      <c r="Q779" s="70" t="n"/>
      <c r="R779" s="123" t="n"/>
      <c r="S779" s="122" t="n"/>
      <c r="T779" s="70" t="n"/>
      <c r="U779" s="70" t="n"/>
      <c r="V779" s="70" t="n"/>
      <c r="W779" s="70" t="n"/>
      <c r="X779" s="70" t="n"/>
      <c r="Y779" s="70" t="n"/>
      <c r="Z779" s="70" t="n"/>
      <c r="AA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70" t="n"/>
      <c r="H780" s="70" t="n"/>
      <c r="I780" s="120" t="n"/>
      <c r="J780" s="121" t="n"/>
      <c r="K780" s="122" t="n"/>
      <c r="L780" s="70" t="n"/>
      <c r="M780" s="70" t="n"/>
      <c r="N780" s="70" t="n"/>
      <c r="O780" s="70" t="n"/>
      <c r="P780" s="70" t="n"/>
      <c r="Q780" s="70" t="n"/>
      <c r="R780" s="123" t="n"/>
      <c r="S780" s="122" t="n"/>
      <c r="T780" s="70" t="n"/>
      <c r="U780" s="70" t="n"/>
      <c r="V780" s="70" t="n"/>
      <c r="W780" s="70" t="n"/>
      <c r="X780" s="70" t="n"/>
      <c r="Y780" s="70" t="n"/>
      <c r="Z780" s="70" t="n"/>
      <c r="AA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70" t="n"/>
      <c r="H781" s="70" t="n"/>
      <c r="I781" s="120" t="n"/>
      <c r="J781" s="121" t="n"/>
      <c r="K781" s="122" t="n"/>
      <c r="L781" s="70" t="n"/>
      <c r="M781" s="70" t="n"/>
      <c r="N781" s="70" t="n"/>
      <c r="O781" s="70" t="n"/>
      <c r="P781" s="70" t="n"/>
      <c r="Q781" s="70" t="n"/>
      <c r="R781" s="123" t="n"/>
      <c r="S781" s="122" t="n"/>
      <c r="T781" s="70" t="n"/>
      <c r="U781" s="70" t="n"/>
      <c r="V781" s="70" t="n"/>
      <c r="W781" s="70" t="n"/>
      <c r="X781" s="70" t="n"/>
      <c r="Y781" s="70" t="n"/>
      <c r="Z781" s="70" t="n"/>
      <c r="AA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70" t="n"/>
      <c r="H782" s="70" t="n"/>
      <c r="I782" s="120" t="n"/>
      <c r="J782" s="121" t="n"/>
      <c r="K782" s="122" t="n"/>
      <c r="L782" s="70" t="n"/>
      <c r="M782" s="70" t="n"/>
      <c r="N782" s="70" t="n"/>
      <c r="O782" s="70" t="n"/>
      <c r="P782" s="70" t="n"/>
      <c r="Q782" s="70" t="n"/>
      <c r="R782" s="123" t="n"/>
      <c r="S782" s="122" t="n"/>
      <c r="T782" s="70" t="n"/>
      <c r="U782" s="70" t="n"/>
      <c r="V782" s="70" t="n"/>
      <c r="W782" s="70" t="n"/>
      <c r="X782" s="70" t="n"/>
      <c r="Y782" s="70" t="n"/>
      <c r="Z782" s="70" t="n"/>
      <c r="AA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70" t="n"/>
      <c r="H783" s="70" t="n"/>
      <c r="I783" s="120" t="n"/>
      <c r="J783" s="121" t="n"/>
      <c r="K783" s="122" t="n"/>
      <c r="L783" s="70" t="n"/>
      <c r="M783" s="70" t="n"/>
      <c r="N783" s="70" t="n"/>
      <c r="O783" s="70" t="n"/>
      <c r="P783" s="70" t="n"/>
      <c r="Q783" s="70" t="n"/>
      <c r="R783" s="123" t="n"/>
      <c r="S783" s="122" t="n"/>
      <c r="T783" s="70" t="n"/>
      <c r="U783" s="70" t="n"/>
      <c r="V783" s="70" t="n"/>
      <c r="W783" s="70" t="n"/>
      <c r="X783" s="70" t="n"/>
      <c r="Y783" s="70" t="n"/>
      <c r="Z783" s="70" t="n"/>
      <c r="AA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70" t="n"/>
      <c r="H784" s="70" t="n"/>
      <c r="I784" s="120" t="n"/>
      <c r="J784" s="121" t="n"/>
      <c r="K784" s="122" t="n"/>
      <c r="L784" s="70" t="n"/>
      <c r="M784" s="70" t="n"/>
      <c r="N784" s="70" t="n"/>
      <c r="O784" s="70" t="n"/>
      <c r="P784" s="70" t="n"/>
      <c r="Q784" s="70" t="n"/>
      <c r="R784" s="123" t="n"/>
      <c r="S784" s="122" t="n"/>
      <c r="T784" s="70" t="n"/>
      <c r="U784" s="70" t="n"/>
      <c r="V784" s="70" t="n"/>
      <c r="W784" s="70" t="n"/>
      <c r="X784" s="70" t="n"/>
      <c r="Y784" s="70" t="n"/>
      <c r="Z784" s="70" t="n"/>
      <c r="AA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70" t="n"/>
      <c r="H785" s="70" t="n"/>
      <c r="I785" s="120" t="n"/>
      <c r="J785" s="121" t="n"/>
      <c r="K785" s="122" t="n"/>
      <c r="L785" s="70" t="n"/>
      <c r="M785" s="70" t="n"/>
      <c r="N785" s="70" t="n"/>
      <c r="O785" s="70" t="n"/>
      <c r="P785" s="70" t="n"/>
      <c r="Q785" s="70" t="n"/>
      <c r="R785" s="123" t="n"/>
      <c r="S785" s="122" t="n"/>
      <c r="T785" s="70" t="n"/>
      <c r="U785" s="70" t="n"/>
      <c r="V785" s="70" t="n"/>
      <c r="W785" s="70" t="n"/>
      <c r="X785" s="70" t="n"/>
      <c r="Y785" s="70" t="n"/>
      <c r="Z785" s="70" t="n"/>
      <c r="AA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70" t="n"/>
      <c r="H786" s="70" t="n"/>
      <c r="I786" s="120" t="n"/>
      <c r="J786" s="121" t="n"/>
      <c r="K786" s="122" t="n"/>
      <c r="L786" s="70" t="n"/>
      <c r="M786" s="70" t="n"/>
      <c r="N786" s="70" t="n"/>
      <c r="O786" s="70" t="n"/>
      <c r="P786" s="70" t="n"/>
      <c r="Q786" s="70" t="n"/>
      <c r="R786" s="123" t="n"/>
      <c r="S786" s="122" t="n"/>
      <c r="T786" s="70" t="n"/>
      <c r="U786" s="70" t="n"/>
      <c r="V786" s="70" t="n"/>
      <c r="W786" s="70" t="n"/>
      <c r="X786" s="70" t="n"/>
      <c r="Y786" s="70" t="n"/>
      <c r="Z786" s="70" t="n"/>
      <c r="AA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70" t="n"/>
      <c r="H787" s="70" t="n"/>
      <c r="I787" s="120" t="n"/>
      <c r="J787" s="121" t="n"/>
      <c r="K787" s="122" t="n"/>
      <c r="L787" s="70" t="n"/>
      <c r="M787" s="70" t="n"/>
      <c r="N787" s="70" t="n"/>
      <c r="O787" s="70" t="n"/>
      <c r="P787" s="70" t="n"/>
      <c r="Q787" s="70" t="n"/>
      <c r="R787" s="123" t="n"/>
      <c r="S787" s="122" t="n"/>
      <c r="T787" s="70" t="n"/>
      <c r="U787" s="70" t="n"/>
      <c r="V787" s="70" t="n"/>
      <c r="W787" s="70" t="n"/>
      <c r="X787" s="70" t="n"/>
      <c r="Y787" s="70" t="n"/>
      <c r="Z787" s="70" t="n"/>
      <c r="AA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70" t="n"/>
      <c r="H788" s="70" t="n"/>
      <c r="I788" s="120" t="n"/>
      <c r="J788" s="121" t="n"/>
      <c r="K788" s="122" t="n"/>
      <c r="L788" s="70" t="n"/>
      <c r="M788" s="70" t="n"/>
      <c r="N788" s="70" t="n"/>
      <c r="O788" s="70" t="n"/>
      <c r="P788" s="70" t="n"/>
      <c r="Q788" s="70" t="n"/>
      <c r="R788" s="123" t="n"/>
      <c r="S788" s="122" t="n"/>
      <c r="T788" s="70" t="n"/>
      <c r="U788" s="70" t="n"/>
      <c r="V788" s="70" t="n"/>
      <c r="W788" s="70" t="n"/>
      <c r="X788" s="70" t="n"/>
      <c r="Y788" s="70" t="n"/>
      <c r="Z788" s="70" t="n"/>
      <c r="AA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70" t="n"/>
      <c r="H789" s="70" t="n"/>
      <c r="I789" s="120" t="n"/>
      <c r="J789" s="121" t="n"/>
      <c r="K789" s="122" t="n"/>
      <c r="L789" s="70" t="n"/>
      <c r="M789" s="70" t="n"/>
      <c r="N789" s="70" t="n"/>
      <c r="O789" s="70" t="n"/>
      <c r="P789" s="70" t="n"/>
      <c r="Q789" s="70" t="n"/>
      <c r="R789" s="123" t="n"/>
      <c r="S789" s="122" t="n"/>
      <c r="T789" s="70" t="n"/>
      <c r="U789" s="70" t="n"/>
      <c r="V789" s="70" t="n"/>
      <c r="W789" s="70" t="n"/>
      <c r="X789" s="70" t="n"/>
      <c r="Y789" s="70" t="n"/>
      <c r="Z789" s="70" t="n"/>
      <c r="AA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70" t="n"/>
      <c r="H790" s="70" t="n"/>
      <c r="I790" s="120" t="n"/>
      <c r="J790" s="121" t="n"/>
      <c r="K790" s="122" t="n"/>
      <c r="L790" s="70" t="n"/>
      <c r="M790" s="70" t="n"/>
      <c r="N790" s="70" t="n"/>
      <c r="O790" s="70" t="n"/>
      <c r="P790" s="70" t="n"/>
      <c r="Q790" s="70" t="n"/>
      <c r="R790" s="123" t="n"/>
      <c r="S790" s="122" t="n"/>
      <c r="T790" s="70" t="n"/>
      <c r="U790" s="70" t="n"/>
      <c r="V790" s="70" t="n"/>
      <c r="W790" s="70" t="n"/>
      <c r="X790" s="70" t="n"/>
      <c r="Y790" s="70" t="n"/>
      <c r="Z790" s="70" t="n"/>
      <c r="AA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70" t="n"/>
      <c r="H791" s="70" t="n"/>
      <c r="I791" s="120" t="n"/>
      <c r="J791" s="121" t="n"/>
      <c r="K791" s="122" t="n"/>
      <c r="L791" s="70" t="n"/>
      <c r="M791" s="70" t="n"/>
      <c r="N791" s="70" t="n"/>
      <c r="O791" s="70" t="n"/>
      <c r="P791" s="70" t="n"/>
      <c r="Q791" s="70" t="n"/>
      <c r="R791" s="123" t="n"/>
      <c r="S791" s="122" t="n"/>
      <c r="T791" s="70" t="n"/>
      <c r="U791" s="70" t="n"/>
      <c r="V791" s="70" t="n"/>
      <c r="W791" s="70" t="n"/>
      <c r="X791" s="70" t="n"/>
      <c r="Y791" s="70" t="n"/>
      <c r="Z791" s="70" t="n"/>
      <c r="AA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70" t="n"/>
      <c r="H792" s="70" t="n"/>
      <c r="I792" s="120" t="n"/>
      <c r="J792" s="121" t="n"/>
      <c r="K792" s="122" t="n"/>
      <c r="L792" s="70" t="n"/>
      <c r="M792" s="70" t="n"/>
      <c r="N792" s="70" t="n"/>
      <c r="O792" s="70" t="n"/>
      <c r="P792" s="70" t="n"/>
      <c r="Q792" s="70" t="n"/>
      <c r="R792" s="123" t="n"/>
      <c r="S792" s="122" t="n"/>
      <c r="T792" s="70" t="n"/>
      <c r="U792" s="70" t="n"/>
      <c r="V792" s="70" t="n"/>
      <c r="W792" s="70" t="n"/>
      <c r="X792" s="70" t="n"/>
      <c r="Y792" s="70" t="n"/>
      <c r="Z792" s="70" t="n"/>
      <c r="AA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70" t="n"/>
      <c r="H793" s="70" t="n"/>
      <c r="I793" s="120" t="n"/>
      <c r="J793" s="121" t="n"/>
      <c r="K793" s="122" t="n"/>
      <c r="L793" s="70" t="n"/>
      <c r="M793" s="70" t="n"/>
      <c r="N793" s="70" t="n"/>
      <c r="O793" s="70" t="n"/>
      <c r="P793" s="70" t="n"/>
      <c r="Q793" s="70" t="n"/>
      <c r="R793" s="123" t="n"/>
      <c r="S793" s="122" t="n"/>
      <c r="T793" s="70" t="n"/>
      <c r="U793" s="70" t="n"/>
      <c r="V793" s="70" t="n"/>
      <c r="W793" s="70" t="n"/>
      <c r="X793" s="70" t="n"/>
      <c r="Y793" s="70" t="n"/>
      <c r="Z793" s="70" t="n"/>
      <c r="AA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70" t="n"/>
      <c r="H794" s="70" t="n"/>
      <c r="I794" s="120" t="n"/>
      <c r="J794" s="121" t="n"/>
      <c r="K794" s="122" t="n"/>
      <c r="L794" s="70" t="n"/>
      <c r="M794" s="70" t="n"/>
      <c r="N794" s="70" t="n"/>
      <c r="O794" s="70" t="n"/>
      <c r="P794" s="70" t="n"/>
      <c r="Q794" s="70" t="n"/>
      <c r="R794" s="123" t="n"/>
      <c r="S794" s="122" t="n"/>
      <c r="T794" s="70" t="n"/>
      <c r="U794" s="70" t="n"/>
      <c r="V794" s="70" t="n"/>
      <c r="W794" s="70" t="n"/>
      <c r="X794" s="70" t="n"/>
      <c r="Y794" s="70" t="n"/>
      <c r="Z794" s="70" t="n"/>
      <c r="AA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70" t="n"/>
      <c r="H795" s="70" t="n"/>
      <c r="I795" s="120" t="n"/>
      <c r="J795" s="121" t="n"/>
      <c r="K795" s="122" t="n"/>
      <c r="L795" s="70" t="n"/>
      <c r="M795" s="70" t="n"/>
      <c r="N795" s="70" t="n"/>
      <c r="O795" s="70" t="n"/>
      <c r="P795" s="70" t="n"/>
      <c r="Q795" s="70" t="n"/>
      <c r="R795" s="123" t="n"/>
      <c r="S795" s="122" t="n"/>
      <c r="T795" s="70" t="n"/>
      <c r="U795" s="70" t="n"/>
      <c r="V795" s="70" t="n"/>
      <c r="W795" s="70" t="n"/>
      <c r="X795" s="70" t="n"/>
      <c r="Y795" s="70" t="n"/>
      <c r="Z795" s="70" t="n"/>
      <c r="AA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70" t="n"/>
      <c r="H796" s="70" t="n"/>
      <c r="I796" s="120" t="n"/>
      <c r="J796" s="121" t="n"/>
      <c r="K796" s="122" t="n"/>
      <c r="L796" s="70" t="n"/>
      <c r="M796" s="70" t="n"/>
      <c r="N796" s="70" t="n"/>
      <c r="O796" s="70" t="n"/>
      <c r="P796" s="70" t="n"/>
      <c r="Q796" s="70" t="n"/>
      <c r="R796" s="123" t="n"/>
      <c r="S796" s="122" t="n"/>
      <c r="T796" s="70" t="n"/>
      <c r="U796" s="70" t="n"/>
      <c r="V796" s="70" t="n"/>
      <c r="W796" s="70" t="n"/>
      <c r="X796" s="70" t="n"/>
      <c r="Y796" s="70" t="n"/>
      <c r="Z796" s="70" t="n"/>
      <c r="AA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70" t="n"/>
      <c r="H797" s="70" t="n"/>
      <c r="I797" s="120" t="n"/>
      <c r="J797" s="121" t="n"/>
      <c r="K797" s="122" t="n"/>
      <c r="L797" s="70" t="n"/>
      <c r="M797" s="70" t="n"/>
      <c r="N797" s="70" t="n"/>
      <c r="O797" s="70" t="n"/>
      <c r="P797" s="70" t="n"/>
      <c r="Q797" s="70" t="n"/>
      <c r="R797" s="123" t="n"/>
      <c r="S797" s="122" t="n"/>
      <c r="T797" s="70" t="n"/>
      <c r="U797" s="70" t="n"/>
      <c r="V797" s="70" t="n"/>
      <c r="W797" s="70" t="n"/>
      <c r="X797" s="70" t="n"/>
      <c r="Y797" s="70" t="n"/>
      <c r="Z797" s="70" t="n"/>
      <c r="AA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70" t="n"/>
      <c r="H798" s="70" t="n"/>
      <c r="I798" s="120" t="n"/>
      <c r="J798" s="121" t="n"/>
      <c r="K798" s="122" t="n"/>
      <c r="L798" s="70" t="n"/>
      <c r="M798" s="70" t="n"/>
      <c r="N798" s="70" t="n"/>
      <c r="O798" s="70" t="n"/>
      <c r="P798" s="70" t="n"/>
      <c r="Q798" s="70" t="n"/>
      <c r="R798" s="123" t="n"/>
      <c r="S798" s="122" t="n"/>
      <c r="T798" s="70" t="n"/>
      <c r="U798" s="70" t="n"/>
      <c r="V798" s="70" t="n"/>
      <c r="W798" s="70" t="n"/>
      <c r="X798" s="70" t="n"/>
      <c r="Y798" s="70" t="n"/>
      <c r="Z798" s="70" t="n"/>
      <c r="AA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70" t="n"/>
      <c r="H799" s="70" t="n"/>
      <c r="I799" s="120" t="n"/>
      <c r="J799" s="121" t="n"/>
      <c r="K799" s="122" t="n"/>
      <c r="L799" s="70" t="n"/>
      <c r="M799" s="70" t="n"/>
      <c r="N799" s="70" t="n"/>
      <c r="O799" s="70" t="n"/>
      <c r="P799" s="70" t="n"/>
      <c r="Q799" s="70" t="n"/>
      <c r="R799" s="123" t="n"/>
      <c r="S799" s="122" t="n"/>
      <c r="T799" s="70" t="n"/>
      <c r="U799" s="70" t="n"/>
      <c r="V799" s="70" t="n"/>
      <c r="W799" s="70" t="n"/>
      <c r="X799" s="70" t="n"/>
      <c r="Y799" s="70" t="n"/>
      <c r="Z799" s="70" t="n"/>
      <c r="AA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70" t="n"/>
      <c r="H800" s="70" t="n"/>
      <c r="I800" s="120" t="n"/>
      <c r="J800" s="121" t="n"/>
      <c r="K800" s="122" t="n"/>
      <c r="L800" s="70" t="n"/>
      <c r="M800" s="70" t="n"/>
      <c r="N800" s="70" t="n"/>
      <c r="O800" s="70" t="n"/>
      <c r="P800" s="70" t="n"/>
      <c r="Q800" s="70" t="n"/>
      <c r="R800" s="123" t="n"/>
      <c r="S800" s="122" t="n"/>
      <c r="T800" s="70" t="n"/>
      <c r="U800" s="70" t="n"/>
      <c r="V800" s="70" t="n"/>
      <c r="W800" s="70" t="n"/>
      <c r="X800" s="70" t="n"/>
      <c r="Y800" s="70" t="n"/>
      <c r="Z800" s="70" t="n"/>
      <c r="AA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70" t="n"/>
      <c r="H801" s="70" t="n"/>
      <c r="I801" s="120" t="n"/>
      <c r="J801" s="121" t="n"/>
      <c r="K801" s="122" t="n"/>
      <c r="L801" s="70" t="n"/>
      <c r="M801" s="70" t="n"/>
      <c r="N801" s="70" t="n"/>
      <c r="O801" s="70" t="n"/>
      <c r="P801" s="70" t="n"/>
      <c r="Q801" s="70" t="n"/>
      <c r="R801" s="123" t="n"/>
      <c r="S801" s="122" t="n"/>
      <c r="T801" s="70" t="n"/>
      <c r="U801" s="70" t="n"/>
      <c r="V801" s="70" t="n"/>
      <c r="W801" s="70" t="n"/>
      <c r="X801" s="70" t="n"/>
      <c r="Y801" s="70" t="n"/>
      <c r="Z801" s="70" t="n"/>
      <c r="AA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70" t="n"/>
      <c r="H802" s="70" t="n"/>
      <c r="I802" s="120" t="n"/>
      <c r="J802" s="121" t="n"/>
      <c r="K802" s="122" t="n"/>
      <c r="L802" s="70" t="n"/>
      <c r="M802" s="70" t="n"/>
      <c r="N802" s="70" t="n"/>
      <c r="O802" s="70" t="n"/>
      <c r="P802" s="70" t="n"/>
      <c r="Q802" s="70" t="n"/>
      <c r="R802" s="123" t="n"/>
      <c r="S802" s="122" t="n"/>
      <c r="T802" s="70" t="n"/>
      <c r="U802" s="70" t="n"/>
      <c r="V802" s="70" t="n"/>
      <c r="W802" s="70" t="n"/>
      <c r="X802" s="70" t="n"/>
      <c r="Y802" s="70" t="n"/>
      <c r="Z802" s="70" t="n"/>
      <c r="AA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70" t="n"/>
      <c r="H803" s="70" t="n"/>
      <c r="I803" s="120" t="n"/>
      <c r="J803" s="121" t="n"/>
      <c r="K803" s="122" t="n"/>
      <c r="L803" s="70" t="n"/>
      <c r="M803" s="70" t="n"/>
      <c r="N803" s="70" t="n"/>
      <c r="O803" s="70" t="n"/>
      <c r="P803" s="70" t="n"/>
      <c r="Q803" s="70" t="n"/>
      <c r="R803" s="123" t="n"/>
      <c r="S803" s="122" t="n"/>
      <c r="T803" s="70" t="n"/>
      <c r="U803" s="70" t="n"/>
      <c r="V803" s="70" t="n"/>
      <c r="W803" s="70" t="n"/>
      <c r="X803" s="70" t="n"/>
      <c r="Y803" s="70" t="n"/>
      <c r="Z803" s="70" t="n"/>
      <c r="AA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70" t="n"/>
      <c r="H804" s="70" t="n"/>
      <c r="I804" s="120" t="n"/>
      <c r="J804" s="121" t="n"/>
      <c r="K804" s="122" t="n"/>
      <c r="L804" s="70" t="n"/>
      <c r="M804" s="70" t="n"/>
      <c r="N804" s="70" t="n"/>
      <c r="O804" s="70" t="n"/>
      <c r="P804" s="70" t="n"/>
      <c r="Q804" s="70" t="n"/>
      <c r="R804" s="123" t="n"/>
      <c r="S804" s="122" t="n"/>
      <c r="T804" s="70" t="n"/>
      <c r="U804" s="70" t="n"/>
      <c r="V804" s="70" t="n"/>
      <c r="W804" s="70" t="n"/>
      <c r="X804" s="70" t="n"/>
      <c r="Y804" s="70" t="n"/>
      <c r="Z804" s="70" t="n"/>
      <c r="AA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70" t="n"/>
      <c r="H805" s="70" t="n"/>
      <c r="I805" s="120" t="n"/>
      <c r="J805" s="121" t="n"/>
      <c r="K805" s="122" t="n"/>
      <c r="L805" s="70" t="n"/>
      <c r="M805" s="70" t="n"/>
      <c r="N805" s="70" t="n"/>
      <c r="O805" s="70" t="n"/>
      <c r="P805" s="70" t="n"/>
      <c r="Q805" s="70" t="n"/>
      <c r="R805" s="123" t="n"/>
      <c r="S805" s="122" t="n"/>
      <c r="T805" s="70" t="n"/>
      <c r="U805" s="70" t="n"/>
      <c r="V805" s="70" t="n"/>
      <c r="W805" s="70" t="n"/>
      <c r="X805" s="70" t="n"/>
      <c r="Y805" s="70" t="n"/>
      <c r="Z805" s="70" t="n"/>
      <c r="AA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70" t="n"/>
      <c r="H806" s="70" t="n"/>
      <c r="I806" s="120" t="n"/>
      <c r="J806" s="121" t="n"/>
      <c r="K806" s="122" t="n"/>
      <c r="L806" s="70" t="n"/>
      <c r="M806" s="70" t="n"/>
      <c r="N806" s="70" t="n"/>
      <c r="O806" s="70" t="n"/>
      <c r="P806" s="70" t="n"/>
      <c r="Q806" s="70" t="n"/>
      <c r="R806" s="123" t="n"/>
      <c r="S806" s="122" t="n"/>
      <c r="T806" s="70" t="n"/>
      <c r="U806" s="70" t="n"/>
      <c r="V806" s="70" t="n"/>
      <c r="W806" s="70" t="n"/>
      <c r="X806" s="70" t="n"/>
      <c r="Y806" s="70" t="n"/>
      <c r="Z806" s="70" t="n"/>
      <c r="AA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70" t="n"/>
      <c r="H807" s="70" t="n"/>
      <c r="I807" s="120" t="n"/>
      <c r="J807" s="121" t="n"/>
      <c r="K807" s="122" t="n"/>
      <c r="L807" s="70" t="n"/>
      <c r="M807" s="70" t="n"/>
      <c r="N807" s="70" t="n"/>
      <c r="O807" s="70" t="n"/>
      <c r="P807" s="70" t="n"/>
      <c r="Q807" s="70" t="n"/>
      <c r="R807" s="123" t="n"/>
      <c r="S807" s="122" t="n"/>
      <c r="T807" s="70" t="n"/>
      <c r="U807" s="70" t="n"/>
      <c r="V807" s="70" t="n"/>
      <c r="W807" s="70" t="n"/>
      <c r="X807" s="70" t="n"/>
      <c r="Y807" s="70" t="n"/>
      <c r="Z807" s="70" t="n"/>
      <c r="AA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70" t="n"/>
      <c r="H808" s="70" t="n"/>
      <c r="I808" s="120" t="n"/>
      <c r="J808" s="121" t="n"/>
      <c r="K808" s="122" t="n"/>
      <c r="L808" s="70" t="n"/>
      <c r="M808" s="70" t="n"/>
      <c r="N808" s="70" t="n"/>
      <c r="O808" s="70" t="n"/>
      <c r="P808" s="70" t="n"/>
      <c r="Q808" s="70" t="n"/>
      <c r="R808" s="123" t="n"/>
      <c r="S808" s="122" t="n"/>
      <c r="T808" s="70" t="n"/>
      <c r="U808" s="70" t="n"/>
      <c r="V808" s="70" t="n"/>
      <c r="W808" s="70" t="n"/>
      <c r="X808" s="70" t="n"/>
      <c r="Y808" s="70" t="n"/>
      <c r="Z808" s="70" t="n"/>
      <c r="AA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70" t="n"/>
      <c r="H809" s="70" t="n"/>
      <c r="I809" s="120" t="n"/>
      <c r="J809" s="121" t="n"/>
      <c r="K809" s="122" t="n"/>
      <c r="L809" s="70" t="n"/>
      <c r="M809" s="70" t="n"/>
      <c r="N809" s="70" t="n"/>
      <c r="O809" s="70" t="n"/>
      <c r="P809" s="70" t="n"/>
      <c r="Q809" s="70" t="n"/>
      <c r="R809" s="123" t="n"/>
      <c r="S809" s="122" t="n"/>
      <c r="T809" s="70" t="n"/>
      <c r="U809" s="70" t="n"/>
      <c r="V809" s="70" t="n"/>
      <c r="W809" s="70" t="n"/>
      <c r="X809" s="70" t="n"/>
      <c r="Y809" s="70" t="n"/>
      <c r="Z809" s="70" t="n"/>
      <c r="AA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70" t="n"/>
      <c r="H810" s="70" t="n"/>
      <c r="I810" s="120" t="n"/>
      <c r="J810" s="121" t="n"/>
      <c r="K810" s="122" t="n"/>
      <c r="L810" s="70" t="n"/>
      <c r="M810" s="70" t="n"/>
      <c r="N810" s="70" t="n"/>
      <c r="O810" s="70" t="n"/>
      <c r="P810" s="70" t="n"/>
      <c r="Q810" s="70" t="n"/>
      <c r="R810" s="123" t="n"/>
      <c r="S810" s="122" t="n"/>
      <c r="T810" s="70" t="n"/>
      <c r="U810" s="70" t="n"/>
      <c r="V810" s="70" t="n"/>
      <c r="W810" s="70" t="n"/>
      <c r="X810" s="70" t="n"/>
      <c r="Y810" s="70" t="n"/>
      <c r="Z810" s="70" t="n"/>
      <c r="AA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70" t="n"/>
      <c r="H811" s="70" t="n"/>
      <c r="I811" s="120" t="n"/>
      <c r="J811" s="121" t="n"/>
      <c r="K811" s="122" t="n"/>
      <c r="L811" s="70" t="n"/>
      <c r="M811" s="70" t="n"/>
      <c r="N811" s="70" t="n"/>
      <c r="O811" s="70" t="n"/>
      <c r="P811" s="70" t="n"/>
      <c r="Q811" s="70" t="n"/>
      <c r="R811" s="123" t="n"/>
      <c r="S811" s="122" t="n"/>
      <c r="T811" s="70" t="n"/>
      <c r="U811" s="70" t="n"/>
      <c r="V811" s="70" t="n"/>
      <c r="W811" s="70" t="n"/>
      <c r="X811" s="70" t="n"/>
      <c r="Y811" s="70" t="n"/>
      <c r="Z811" s="70" t="n"/>
      <c r="AA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70" t="n"/>
      <c r="H812" s="70" t="n"/>
      <c r="I812" s="120" t="n"/>
      <c r="J812" s="121" t="n"/>
      <c r="K812" s="122" t="n"/>
      <c r="L812" s="70" t="n"/>
      <c r="M812" s="70" t="n"/>
      <c r="N812" s="70" t="n"/>
      <c r="O812" s="70" t="n"/>
      <c r="P812" s="70" t="n"/>
      <c r="Q812" s="70" t="n"/>
      <c r="R812" s="123" t="n"/>
      <c r="S812" s="122" t="n"/>
      <c r="T812" s="70" t="n"/>
      <c r="U812" s="70" t="n"/>
      <c r="V812" s="70" t="n"/>
      <c r="W812" s="70" t="n"/>
      <c r="X812" s="70" t="n"/>
      <c r="Y812" s="70" t="n"/>
      <c r="Z812" s="70" t="n"/>
      <c r="AA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70" t="n"/>
      <c r="H813" s="70" t="n"/>
      <c r="I813" s="120" t="n"/>
      <c r="J813" s="121" t="n"/>
      <c r="K813" s="122" t="n"/>
      <c r="L813" s="70" t="n"/>
      <c r="M813" s="70" t="n"/>
      <c r="N813" s="70" t="n"/>
      <c r="O813" s="70" t="n"/>
      <c r="P813" s="70" t="n"/>
      <c r="Q813" s="70" t="n"/>
      <c r="R813" s="123" t="n"/>
      <c r="S813" s="122" t="n"/>
      <c r="T813" s="70" t="n"/>
      <c r="U813" s="70" t="n"/>
      <c r="V813" s="70" t="n"/>
      <c r="W813" s="70" t="n"/>
      <c r="X813" s="70" t="n"/>
      <c r="Y813" s="70" t="n"/>
      <c r="Z813" s="70" t="n"/>
      <c r="AA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70" t="n"/>
      <c r="H814" s="70" t="n"/>
      <c r="I814" s="120" t="n"/>
      <c r="J814" s="121" t="n"/>
      <c r="K814" s="122" t="n"/>
      <c r="L814" s="70" t="n"/>
      <c r="M814" s="70" t="n"/>
      <c r="N814" s="70" t="n"/>
      <c r="O814" s="70" t="n"/>
      <c r="P814" s="70" t="n"/>
      <c r="Q814" s="70" t="n"/>
      <c r="R814" s="123" t="n"/>
      <c r="S814" s="122" t="n"/>
      <c r="T814" s="70" t="n"/>
      <c r="U814" s="70" t="n"/>
      <c r="V814" s="70" t="n"/>
      <c r="W814" s="70" t="n"/>
      <c r="X814" s="70" t="n"/>
      <c r="Y814" s="70" t="n"/>
      <c r="Z814" s="70" t="n"/>
      <c r="AA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70" t="n"/>
      <c r="H815" s="70" t="n"/>
      <c r="I815" s="120" t="n"/>
      <c r="J815" s="121" t="n"/>
      <c r="K815" s="122" t="n"/>
      <c r="L815" s="70" t="n"/>
      <c r="M815" s="70" t="n"/>
      <c r="N815" s="70" t="n"/>
      <c r="O815" s="70" t="n"/>
      <c r="P815" s="70" t="n"/>
      <c r="Q815" s="70" t="n"/>
      <c r="R815" s="123" t="n"/>
      <c r="S815" s="122" t="n"/>
      <c r="T815" s="70" t="n"/>
      <c r="U815" s="70" t="n"/>
      <c r="V815" s="70" t="n"/>
      <c r="W815" s="70" t="n"/>
      <c r="X815" s="70" t="n"/>
      <c r="Y815" s="70" t="n"/>
      <c r="Z815" s="70" t="n"/>
      <c r="AA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70" t="n"/>
      <c r="H816" s="70" t="n"/>
      <c r="I816" s="120" t="n"/>
      <c r="J816" s="121" t="n"/>
      <c r="K816" s="122" t="n"/>
      <c r="L816" s="70" t="n"/>
      <c r="M816" s="70" t="n"/>
      <c r="N816" s="70" t="n"/>
      <c r="O816" s="70" t="n"/>
      <c r="P816" s="70" t="n"/>
      <c r="Q816" s="70" t="n"/>
      <c r="R816" s="123" t="n"/>
      <c r="S816" s="122" t="n"/>
      <c r="T816" s="70" t="n"/>
      <c r="U816" s="70" t="n"/>
      <c r="V816" s="70" t="n"/>
      <c r="W816" s="70" t="n"/>
      <c r="X816" s="70" t="n"/>
      <c r="Y816" s="70" t="n"/>
      <c r="Z816" s="70" t="n"/>
      <c r="AA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70" t="n"/>
      <c r="H817" s="70" t="n"/>
      <c r="I817" s="120" t="n"/>
      <c r="J817" s="121" t="n"/>
      <c r="K817" s="122" t="n"/>
      <c r="L817" s="70" t="n"/>
      <c r="M817" s="70" t="n"/>
      <c r="N817" s="70" t="n"/>
      <c r="O817" s="70" t="n"/>
      <c r="P817" s="70" t="n"/>
      <c r="Q817" s="70" t="n"/>
      <c r="R817" s="123" t="n"/>
      <c r="S817" s="122" t="n"/>
      <c r="T817" s="70" t="n"/>
      <c r="U817" s="70" t="n"/>
      <c r="V817" s="70" t="n"/>
      <c r="W817" s="70" t="n"/>
      <c r="X817" s="70" t="n"/>
      <c r="Y817" s="70" t="n"/>
      <c r="Z817" s="70" t="n"/>
      <c r="AA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70" t="n"/>
      <c r="H818" s="70" t="n"/>
      <c r="I818" s="120" t="n"/>
      <c r="J818" s="121" t="n"/>
      <c r="K818" s="122" t="n"/>
      <c r="L818" s="70" t="n"/>
      <c r="M818" s="70" t="n"/>
      <c r="N818" s="70" t="n"/>
      <c r="O818" s="70" t="n"/>
      <c r="P818" s="70" t="n"/>
      <c r="Q818" s="70" t="n"/>
      <c r="R818" s="123" t="n"/>
      <c r="S818" s="122" t="n"/>
      <c r="T818" s="70" t="n"/>
      <c r="U818" s="70" t="n"/>
      <c r="V818" s="70" t="n"/>
      <c r="W818" s="70" t="n"/>
      <c r="X818" s="70" t="n"/>
      <c r="Y818" s="70" t="n"/>
      <c r="Z818" s="70" t="n"/>
      <c r="AA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70" t="n"/>
      <c r="H819" s="70" t="n"/>
      <c r="I819" s="120" t="n"/>
      <c r="J819" s="121" t="n"/>
      <c r="K819" s="122" t="n"/>
      <c r="L819" s="70" t="n"/>
      <c r="M819" s="70" t="n"/>
      <c r="N819" s="70" t="n"/>
      <c r="O819" s="70" t="n"/>
      <c r="P819" s="70" t="n"/>
      <c r="Q819" s="70" t="n"/>
      <c r="R819" s="123" t="n"/>
      <c r="S819" s="122" t="n"/>
      <c r="T819" s="70" t="n"/>
      <c r="U819" s="70" t="n"/>
      <c r="V819" s="70" t="n"/>
      <c r="W819" s="70" t="n"/>
      <c r="X819" s="70" t="n"/>
      <c r="Y819" s="70" t="n"/>
      <c r="Z819" s="70" t="n"/>
      <c r="AA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70" t="n"/>
      <c r="H820" s="70" t="n"/>
      <c r="I820" s="120" t="n"/>
      <c r="J820" s="121" t="n"/>
      <c r="K820" s="122" t="n"/>
      <c r="L820" s="70" t="n"/>
      <c r="M820" s="70" t="n"/>
      <c r="N820" s="70" t="n"/>
      <c r="O820" s="70" t="n"/>
      <c r="P820" s="70" t="n"/>
      <c r="Q820" s="70" t="n"/>
      <c r="R820" s="123" t="n"/>
      <c r="S820" s="122" t="n"/>
      <c r="T820" s="70" t="n"/>
      <c r="U820" s="70" t="n"/>
      <c r="V820" s="70" t="n"/>
      <c r="W820" s="70" t="n"/>
      <c r="X820" s="70" t="n"/>
      <c r="Y820" s="70" t="n"/>
      <c r="Z820" s="70" t="n"/>
      <c r="AA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70" t="n"/>
      <c r="H821" s="70" t="n"/>
      <c r="I821" s="120" t="n"/>
      <c r="J821" s="121" t="n"/>
      <c r="K821" s="122" t="n"/>
      <c r="L821" s="70" t="n"/>
      <c r="M821" s="70" t="n"/>
      <c r="N821" s="70" t="n"/>
      <c r="O821" s="70" t="n"/>
      <c r="P821" s="70" t="n"/>
      <c r="Q821" s="70" t="n"/>
      <c r="R821" s="123" t="n"/>
      <c r="S821" s="122" t="n"/>
      <c r="T821" s="70" t="n"/>
      <c r="U821" s="70" t="n"/>
      <c r="V821" s="70" t="n"/>
      <c r="W821" s="70" t="n"/>
      <c r="X821" s="70" t="n"/>
      <c r="Y821" s="70" t="n"/>
      <c r="Z821" s="70" t="n"/>
      <c r="AA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70" t="n"/>
      <c r="H822" s="70" t="n"/>
      <c r="I822" s="120" t="n"/>
      <c r="J822" s="121" t="n"/>
      <c r="K822" s="122" t="n"/>
      <c r="L822" s="70" t="n"/>
      <c r="M822" s="70" t="n"/>
      <c r="N822" s="70" t="n"/>
      <c r="O822" s="70" t="n"/>
      <c r="P822" s="70" t="n"/>
      <c r="Q822" s="70" t="n"/>
      <c r="R822" s="123" t="n"/>
      <c r="S822" s="122" t="n"/>
      <c r="T822" s="70" t="n"/>
      <c r="U822" s="70" t="n"/>
      <c r="V822" s="70" t="n"/>
      <c r="W822" s="70" t="n"/>
      <c r="X822" s="70" t="n"/>
      <c r="Y822" s="70" t="n"/>
      <c r="Z822" s="70" t="n"/>
      <c r="AA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70" t="n"/>
      <c r="H823" s="70" t="n"/>
      <c r="I823" s="120" t="n"/>
      <c r="J823" s="121" t="n"/>
      <c r="K823" s="122" t="n"/>
      <c r="L823" s="70" t="n"/>
      <c r="M823" s="70" t="n"/>
      <c r="N823" s="70" t="n"/>
      <c r="O823" s="70" t="n"/>
      <c r="P823" s="70" t="n"/>
      <c r="Q823" s="70" t="n"/>
      <c r="R823" s="123" t="n"/>
      <c r="S823" s="122" t="n"/>
      <c r="T823" s="70" t="n"/>
      <c r="U823" s="70" t="n"/>
      <c r="V823" s="70" t="n"/>
      <c r="W823" s="70" t="n"/>
      <c r="X823" s="70" t="n"/>
      <c r="Y823" s="70" t="n"/>
      <c r="Z823" s="70" t="n"/>
      <c r="AA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70" t="n"/>
      <c r="H824" s="70" t="n"/>
      <c r="I824" s="120" t="n"/>
      <c r="J824" s="121" t="n"/>
      <c r="K824" s="122" t="n"/>
      <c r="L824" s="70" t="n"/>
      <c r="M824" s="70" t="n"/>
      <c r="N824" s="70" t="n"/>
      <c r="O824" s="70" t="n"/>
      <c r="P824" s="70" t="n"/>
      <c r="Q824" s="70" t="n"/>
      <c r="R824" s="123" t="n"/>
      <c r="S824" s="122" t="n"/>
      <c r="T824" s="70" t="n"/>
      <c r="U824" s="70" t="n"/>
      <c r="V824" s="70" t="n"/>
      <c r="W824" s="70" t="n"/>
      <c r="X824" s="70" t="n"/>
      <c r="Y824" s="70" t="n"/>
      <c r="Z824" s="70" t="n"/>
      <c r="AA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70" t="n"/>
      <c r="H825" s="70" t="n"/>
      <c r="I825" s="120" t="n"/>
      <c r="J825" s="121" t="n"/>
      <c r="K825" s="122" t="n"/>
      <c r="L825" s="70" t="n"/>
      <c r="M825" s="70" t="n"/>
      <c r="N825" s="70" t="n"/>
      <c r="O825" s="70" t="n"/>
      <c r="P825" s="70" t="n"/>
      <c r="Q825" s="70" t="n"/>
      <c r="R825" s="123" t="n"/>
      <c r="S825" s="122" t="n"/>
      <c r="T825" s="70" t="n"/>
      <c r="U825" s="70" t="n"/>
      <c r="V825" s="70" t="n"/>
      <c r="W825" s="70" t="n"/>
      <c r="X825" s="70" t="n"/>
      <c r="Y825" s="70" t="n"/>
      <c r="Z825" s="70" t="n"/>
      <c r="AA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70" t="n"/>
      <c r="H826" s="70" t="n"/>
      <c r="I826" s="120" t="n"/>
      <c r="J826" s="121" t="n"/>
      <c r="K826" s="122" t="n"/>
      <c r="L826" s="70" t="n"/>
      <c r="M826" s="70" t="n"/>
      <c r="N826" s="70" t="n"/>
      <c r="O826" s="70" t="n"/>
      <c r="P826" s="70" t="n"/>
      <c r="Q826" s="70" t="n"/>
      <c r="R826" s="123" t="n"/>
      <c r="S826" s="122" t="n"/>
      <c r="T826" s="70" t="n"/>
      <c r="U826" s="70" t="n"/>
      <c r="V826" s="70" t="n"/>
      <c r="W826" s="70" t="n"/>
      <c r="X826" s="70" t="n"/>
      <c r="Y826" s="70" t="n"/>
      <c r="Z826" s="70" t="n"/>
      <c r="AA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70" t="n"/>
      <c r="H827" s="70" t="n"/>
      <c r="I827" s="120" t="n"/>
      <c r="J827" s="121" t="n"/>
      <c r="K827" s="122" t="n"/>
      <c r="L827" s="70" t="n"/>
      <c r="M827" s="70" t="n"/>
      <c r="N827" s="70" t="n"/>
      <c r="O827" s="70" t="n"/>
      <c r="P827" s="70" t="n"/>
      <c r="Q827" s="70" t="n"/>
      <c r="R827" s="123" t="n"/>
      <c r="S827" s="122" t="n"/>
      <c r="T827" s="70" t="n"/>
      <c r="U827" s="70" t="n"/>
      <c r="V827" s="70" t="n"/>
      <c r="W827" s="70" t="n"/>
      <c r="X827" s="70" t="n"/>
      <c r="Y827" s="70" t="n"/>
      <c r="Z827" s="70" t="n"/>
      <c r="AA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70" t="n"/>
      <c r="H828" s="70" t="n"/>
      <c r="I828" s="120" t="n"/>
      <c r="J828" s="121" t="n"/>
      <c r="K828" s="122" t="n"/>
      <c r="L828" s="70" t="n"/>
      <c r="M828" s="70" t="n"/>
      <c r="N828" s="70" t="n"/>
      <c r="O828" s="70" t="n"/>
      <c r="P828" s="70" t="n"/>
      <c r="Q828" s="70" t="n"/>
      <c r="R828" s="123" t="n"/>
      <c r="S828" s="122" t="n"/>
      <c r="T828" s="70" t="n"/>
      <c r="U828" s="70" t="n"/>
      <c r="V828" s="70" t="n"/>
      <c r="W828" s="70" t="n"/>
      <c r="X828" s="70" t="n"/>
      <c r="Y828" s="70" t="n"/>
      <c r="Z828" s="70" t="n"/>
      <c r="AA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70" t="n"/>
      <c r="H829" s="70" t="n"/>
      <c r="I829" s="120" t="n"/>
      <c r="J829" s="121" t="n"/>
      <c r="K829" s="122" t="n"/>
      <c r="L829" s="70" t="n"/>
      <c r="M829" s="70" t="n"/>
      <c r="N829" s="70" t="n"/>
      <c r="O829" s="70" t="n"/>
      <c r="P829" s="70" t="n"/>
      <c r="Q829" s="70" t="n"/>
      <c r="R829" s="123" t="n"/>
      <c r="S829" s="122" t="n"/>
      <c r="T829" s="70" t="n"/>
      <c r="U829" s="70" t="n"/>
      <c r="V829" s="70" t="n"/>
      <c r="W829" s="70" t="n"/>
      <c r="X829" s="70" t="n"/>
      <c r="Y829" s="70" t="n"/>
      <c r="Z829" s="70" t="n"/>
      <c r="AA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70" t="n"/>
      <c r="H830" s="70" t="n"/>
      <c r="I830" s="120" t="n"/>
      <c r="J830" s="121" t="n"/>
      <c r="K830" s="122" t="n"/>
      <c r="L830" s="70" t="n"/>
      <c r="M830" s="70" t="n"/>
      <c r="N830" s="70" t="n"/>
      <c r="O830" s="70" t="n"/>
      <c r="P830" s="70" t="n"/>
      <c r="Q830" s="70" t="n"/>
      <c r="R830" s="123" t="n"/>
      <c r="S830" s="122" t="n"/>
      <c r="T830" s="70" t="n"/>
      <c r="U830" s="70" t="n"/>
      <c r="V830" s="70" t="n"/>
      <c r="W830" s="70" t="n"/>
      <c r="X830" s="70" t="n"/>
      <c r="Y830" s="70" t="n"/>
      <c r="Z830" s="70" t="n"/>
      <c r="AA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70" t="n"/>
      <c r="H831" s="70" t="n"/>
      <c r="I831" s="120" t="n"/>
      <c r="J831" s="121" t="n"/>
      <c r="K831" s="122" t="n"/>
      <c r="L831" s="70" t="n"/>
      <c r="M831" s="70" t="n"/>
      <c r="N831" s="70" t="n"/>
      <c r="O831" s="70" t="n"/>
      <c r="P831" s="70" t="n"/>
      <c r="Q831" s="70" t="n"/>
      <c r="R831" s="123" t="n"/>
      <c r="S831" s="122" t="n"/>
      <c r="T831" s="70" t="n"/>
      <c r="U831" s="70" t="n"/>
      <c r="V831" s="70" t="n"/>
      <c r="W831" s="70" t="n"/>
      <c r="X831" s="70" t="n"/>
      <c r="Y831" s="70" t="n"/>
      <c r="Z831" s="70" t="n"/>
      <c r="AA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70" t="n"/>
      <c r="H832" s="70" t="n"/>
      <c r="I832" s="120" t="n"/>
      <c r="J832" s="121" t="n"/>
      <c r="K832" s="122" t="n"/>
      <c r="L832" s="70" t="n"/>
      <c r="M832" s="70" t="n"/>
      <c r="N832" s="70" t="n"/>
      <c r="O832" s="70" t="n"/>
      <c r="P832" s="70" t="n"/>
      <c r="Q832" s="70" t="n"/>
      <c r="R832" s="123" t="n"/>
      <c r="S832" s="122" t="n"/>
      <c r="T832" s="70" t="n"/>
      <c r="U832" s="70" t="n"/>
      <c r="V832" s="70" t="n"/>
      <c r="W832" s="70" t="n"/>
      <c r="X832" s="70" t="n"/>
      <c r="Y832" s="70" t="n"/>
      <c r="Z832" s="70" t="n"/>
      <c r="AA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70" t="n"/>
      <c r="H833" s="70" t="n"/>
      <c r="I833" s="120" t="n"/>
      <c r="J833" s="121" t="n"/>
      <c r="K833" s="122" t="n"/>
      <c r="L833" s="70" t="n"/>
      <c r="M833" s="70" t="n"/>
      <c r="N833" s="70" t="n"/>
      <c r="O833" s="70" t="n"/>
      <c r="P833" s="70" t="n"/>
      <c r="Q833" s="70" t="n"/>
      <c r="R833" s="123" t="n"/>
      <c r="S833" s="122" t="n"/>
      <c r="T833" s="70" t="n"/>
      <c r="U833" s="70" t="n"/>
      <c r="V833" s="70" t="n"/>
      <c r="W833" s="70" t="n"/>
      <c r="X833" s="70" t="n"/>
      <c r="Y833" s="70" t="n"/>
      <c r="Z833" s="70" t="n"/>
      <c r="AA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70" t="n"/>
      <c r="H834" s="70" t="n"/>
      <c r="I834" s="120" t="n"/>
      <c r="J834" s="121" t="n"/>
      <c r="K834" s="122" t="n"/>
      <c r="L834" s="70" t="n"/>
      <c r="M834" s="70" t="n"/>
      <c r="N834" s="70" t="n"/>
      <c r="O834" s="70" t="n"/>
      <c r="P834" s="70" t="n"/>
      <c r="Q834" s="70" t="n"/>
      <c r="R834" s="123" t="n"/>
      <c r="S834" s="122" t="n"/>
      <c r="T834" s="70" t="n"/>
      <c r="U834" s="70" t="n"/>
      <c r="V834" s="70" t="n"/>
      <c r="W834" s="70" t="n"/>
      <c r="X834" s="70" t="n"/>
      <c r="Y834" s="70" t="n"/>
      <c r="Z834" s="70" t="n"/>
      <c r="AA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70" t="n"/>
      <c r="H835" s="70" t="n"/>
      <c r="I835" s="120" t="n"/>
      <c r="J835" s="121" t="n"/>
      <c r="K835" s="122" t="n"/>
      <c r="L835" s="70" t="n"/>
      <c r="M835" s="70" t="n"/>
      <c r="N835" s="70" t="n"/>
      <c r="O835" s="70" t="n"/>
      <c r="P835" s="70" t="n"/>
      <c r="Q835" s="70" t="n"/>
      <c r="R835" s="123" t="n"/>
      <c r="S835" s="122" t="n"/>
      <c r="T835" s="70" t="n"/>
      <c r="U835" s="70" t="n"/>
      <c r="V835" s="70" t="n"/>
      <c r="W835" s="70" t="n"/>
      <c r="X835" s="70" t="n"/>
      <c r="Y835" s="70" t="n"/>
      <c r="Z835" s="70" t="n"/>
      <c r="AA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70" t="n"/>
      <c r="H836" s="70" t="n"/>
      <c r="I836" s="120" t="n"/>
      <c r="J836" s="121" t="n"/>
      <c r="K836" s="122" t="n"/>
      <c r="L836" s="70" t="n"/>
      <c r="M836" s="70" t="n"/>
      <c r="N836" s="70" t="n"/>
      <c r="O836" s="70" t="n"/>
      <c r="P836" s="70" t="n"/>
      <c r="Q836" s="70" t="n"/>
      <c r="R836" s="123" t="n"/>
      <c r="S836" s="122" t="n"/>
      <c r="T836" s="70" t="n"/>
      <c r="U836" s="70" t="n"/>
      <c r="V836" s="70" t="n"/>
      <c r="W836" s="70" t="n"/>
      <c r="X836" s="70" t="n"/>
      <c r="Y836" s="70" t="n"/>
      <c r="Z836" s="70" t="n"/>
      <c r="AA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70" t="n"/>
      <c r="H837" s="70" t="n"/>
      <c r="I837" s="120" t="n"/>
      <c r="J837" s="121" t="n"/>
      <c r="K837" s="122" t="n"/>
      <c r="L837" s="70" t="n"/>
      <c r="M837" s="70" t="n"/>
      <c r="N837" s="70" t="n"/>
      <c r="O837" s="70" t="n"/>
      <c r="P837" s="70" t="n"/>
      <c r="Q837" s="70" t="n"/>
      <c r="R837" s="123" t="n"/>
      <c r="S837" s="122" t="n"/>
      <c r="T837" s="70" t="n"/>
      <c r="U837" s="70" t="n"/>
      <c r="V837" s="70" t="n"/>
      <c r="W837" s="70" t="n"/>
      <c r="X837" s="70" t="n"/>
      <c r="Y837" s="70" t="n"/>
      <c r="Z837" s="70" t="n"/>
      <c r="AA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70" t="n"/>
      <c r="H838" s="70" t="n"/>
      <c r="I838" s="120" t="n"/>
      <c r="J838" s="121" t="n"/>
      <c r="K838" s="122" t="n"/>
      <c r="L838" s="70" t="n"/>
      <c r="M838" s="70" t="n"/>
      <c r="N838" s="70" t="n"/>
      <c r="O838" s="70" t="n"/>
      <c r="P838" s="70" t="n"/>
      <c r="Q838" s="70" t="n"/>
      <c r="R838" s="123" t="n"/>
      <c r="S838" s="122" t="n"/>
      <c r="T838" s="70" t="n"/>
      <c r="U838" s="70" t="n"/>
      <c r="V838" s="70" t="n"/>
      <c r="W838" s="70" t="n"/>
      <c r="X838" s="70" t="n"/>
      <c r="Y838" s="70" t="n"/>
      <c r="Z838" s="70" t="n"/>
      <c r="AA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70" t="n"/>
      <c r="H839" s="70" t="n"/>
      <c r="I839" s="120" t="n"/>
      <c r="J839" s="121" t="n"/>
      <c r="K839" s="122" t="n"/>
      <c r="L839" s="70" t="n"/>
      <c r="M839" s="70" t="n"/>
      <c r="N839" s="70" t="n"/>
      <c r="O839" s="70" t="n"/>
      <c r="P839" s="70" t="n"/>
      <c r="Q839" s="70" t="n"/>
      <c r="R839" s="123" t="n"/>
      <c r="S839" s="122" t="n"/>
      <c r="T839" s="70" t="n"/>
      <c r="U839" s="70" t="n"/>
      <c r="V839" s="70" t="n"/>
      <c r="W839" s="70" t="n"/>
      <c r="X839" s="70" t="n"/>
      <c r="Y839" s="70" t="n"/>
      <c r="Z839" s="70" t="n"/>
      <c r="AA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70" t="n"/>
      <c r="H840" s="70" t="n"/>
      <c r="I840" s="120" t="n"/>
      <c r="J840" s="121" t="n"/>
      <c r="K840" s="122" t="n"/>
      <c r="L840" s="70" t="n"/>
      <c r="M840" s="70" t="n"/>
      <c r="N840" s="70" t="n"/>
      <c r="O840" s="70" t="n"/>
      <c r="P840" s="70" t="n"/>
      <c r="Q840" s="70" t="n"/>
      <c r="R840" s="123" t="n"/>
      <c r="S840" s="122" t="n"/>
      <c r="T840" s="70" t="n"/>
      <c r="U840" s="70" t="n"/>
      <c r="V840" s="70" t="n"/>
      <c r="W840" s="70" t="n"/>
      <c r="X840" s="70" t="n"/>
      <c r="Y840" s="70" t="n"/>
      <c r="Z840" s="70" t="n"/>
      <c r="AA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70" t="n"/>
      <c r="H841" s="70" t="n"/>
      <c r="I841" s="120" t="n"/>
      <c r="J841" s="121" t="n"/>
      <c r="K841" s="122" t="n"/>
      <c r="L841" s="70" t="n"/>
      <c r="M841" s="70" t="n"/>
      <c r="N841" s="70" t="n"/>
      <c r="O841" s="70" t="n"/>
      <c r="P841" s="70" t="n"/>
      <c r="Q841" s="70" t="n"/>
      <c r="R841" s="123" t="n"/>
      <c r="S841" s="122" t="n"/>
      <c r="T841" s="70" t="n"/>
      <c r="U841" s="70" t="n"/>
      <c r="V841" s="70" t="n"/>
      <c r="W841" s="70" t="n"/>
      <c r="X841" s="70" t="n"/>
      <c r="Y841" s="70" t="n"/>
      <c r="Z841" s="70" t="n"/>
      <c r="AA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70" t="n"/>
      <c r="H842" s="70" t="n"/>
      <c r="I842" s="120" t="n"/>
      <c r="J842" s="121" t="n"/>
      <c r="K842" s="122" t="n"/>
      <c r="L842" s="70" t="n"/>
      <c r="M842" s="70" t="n"/>
      <c r="N842" s="70" t="n"/>
      <c r="O842" s="70" t="n"/>
      <c r="P842" s="70" t="n"/>
      <c r="Q842" s="70" t="n"/>
      <c r="R842" s="123" t="n"/>
      <c r="S842" s="122" t="n"/>
      <c r="T842" s="70" t="n"/>
      <c r="U842" s="70" t="n"/>
      <c r="V842" s="70" t="n"/>
      <c r="W842" s="70" t="n"/>
      <c r="X842" s="70" t="n"/>
      <c r="Y842" s="70" t="n"/>
      <c r="Z842" s="70" t="n"/>
      <c r="AA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70" t="n"/>
      <c r="H843" s="70" t="n"/>
      <c r="I843" s="120" t="n"/>
      <c r="J843" s="121" t="n"/>
      <c r="K843" s="122" t="n"/>
      <c r="L843" s="70" t="n"/>
      <c r="M843" s="70" t="n"/>
      <c r="N843" s="70" t="n"/>
      <c r="O843" s="70" t="n"/>
      <c r="P843" s="70" t="n"/>
      <c r="Q843" s="70" t="n"/>
      <c r="R843" s="123" t="n"/>
      <c r="S843" s="122" t="n"/>
      <c r="T843" s="70" t="n"/>
      <c r="U843" s="70" t="n"/>
      <c r="V843" s="70" t="n"/>
      <c r="W843" s="70" t="n"/>
      <c r="X843" s="70" t="n"/>
      <c r="Y843" s="70" t="n"/>
      <c r="Z843" s="70" t="n"/>
      <c r="AA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70" t="n"/>
      <c r="H844" s="70" t="n"/>
      <c r="I844" s="120" t="n"/>
      <c r="J844" s="121" t="n"/>
      <c r="K844" s="122" t="n"/>
      <c r="L844" s="70" t="n"/>
      <c r="M844" s="70" t="n"/>
      <c r="N844" s="70" t="n"/>
      <c r="O844" s="70" t="n"/>
      <c r="P844" s="70" t="n"/>
      <c r="Q844" s="70" t="n"/>
      <c r="R844" s="123" t="n"/>
      <c r="S844" s="122" t="n"/>
      <c r="T844" s="70" t="n"/>
      <c r="U844" s="70" t="n"/>
      <c r="V844" s="70" t="n"/>
      <c r="W844" s="70" t="n"/>
      <c r="X844" s="70" t="n"/>
      <c r="Y844" s="70" t="n"/>
      <c r="Z844" s="70" t="n"/>
      <c r="AA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70" t="n"/>
      <c r="H845" s="70" t="n"/>
      <c r="I845" s="120" t="n"/>
      <c r="J845" s="121" t="n"/>
      <c r="K845" s="122" t="n"/>
      <c r="L845" s="70" t="n"/>
      <c r="M845" s="70" t="n"/>
      <c r="N845" s="70" t="n"/>
      <c r="O845" s="70" t="n"/>
      <c r="P845" s="70" t="n"/>
      <c r="Q845" s="70" t="n"/>
      <c r="R845" s="123" t="n"/>
      <c r="S845" s="122" t="n"/>
      <c r="T845" s="70" t="n"/>
      <c r="U845" s="70" t="n"/>
      <c r="V845" s="70" t="n"/>
      <c r="W845" s="70" t="n"/>
      <c r="X845" s="70" t="n"/>
      <c r="Y845" s="70" t="n"/>
      <c r="Z845" s="70" t="n"/>
      <c r="AA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70" t="n"/>
      <c r="H846" s="70" t="n"/>
      <c r="I846" s="120" t="n"/>
      <c r="J846" s="121" t="n"/>
      <c r="K846" s="122" t="n"/>
      <c r="L846" s="70" t="n"/>
      <c r="M846" s="70" t="n"/>
      <c r="N846" s="70" t="n"/>
      <c r="O846" s="70" t="n"/>
      <c r="P846" s="70" t="n"/>
      <c r="Q846" s="70" t="n"/>
      <c r="R846" s="123" t="n"/>
      <c r="S846" s="122" t="n"/>
      <c r="T846" s="70" t="n"/>
      <c r="U846" s="70" t="n"/>
      <c r="V846" s="70" t="n"/>
      <c r="W846" s="70" t="n"/>
      <c r="X846" s="70" t="n"/>
      <c r="Y846" s="70" t="n"/>
      <c r="Z846" s="70" t="n"/>
      <c r="AA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70" t="n"/>
      <c r="H847" s="70" t="n"/>
      <c r="I847" s="120" t="n"/>
      <c r="J847" s="121" t="n"/>
      <c r="K847" s="122" t="n"/>
      <c r="L847" s="70" t="n"/>
      <c r="M847" s="70" t="n"/>
      <c r="N847" s="70" t="n"/>
      <c r="O847" s="70" t="n"/>
      <c r="P847" s="70" t="n"/>
      <c r="Q847" s="70" t="n"/>
      <c r="R847" s="123" t="n"/>
      <c r="S847" s="122" t="n"/>
      <c r="T847" s="70" t="n"/>
      <c r="U847" s="70" t="n"/>
      <c r="V847" s="70" t="n"/>
      <c r="W847" s="70" t="n"/>
      <c r="X847" s="70" t="n"/>
      <c r="Y847" s="70" t="n"/>
      <c r="Z847" s="70" t="n"/>
      <c r="AA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70" t="n"/>
      <c r="H848" s="70" t="n"/>
      <c r="I848" s="120" t="n"/>
      <c r="J848" s="121" t="n"/>
      <c r="K848" s="122" t="n"/>
      <c r="L848" s="70" t="n"/>
      <c r="M848" s="70" t="n"/>
      <c r="N848" s="70" t="n"/>
      <c r="O848" s="70" t="n"/>
      <c r="P848" s="70" t="n"/>
      <c r="Q848" s="70" t="n"/>
      <c r="R848" s="123" t="n"/>
      <c r="S848" s="122" t="n"/>
      <c r="T848" s="70" t="n"/>
      <c r="U848" s="70" t="n"/>
      <c r="V848" s="70" t="n"/>
      <c r="W848" s="70" t="n"/>
      <c r="X848" s="70" t="n"/>
      <c r="Y848" s="70" t="n"/>
      <c r="Z848" s="70" t="n"/>
      <c r="AA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70" t="n"/>
      <c r="H849" s="70" t="n"/>
      <c r="I849" s="120" t="n"/>
      <c r="J849" s="121" t="n"/>
      <c r="K849" s="122" t="n"/>
      <c r="L849" s="70" t="n"/>
      <c r="M849" s="70" t="n"/>
      <c r="N849" s="70" t="n"/>
      <c r="O849" s="70" t="n"/>
      <c r="P849" s="70" t="n"/>
      <c r="Q849" s="70" t="n"/>
      <c r="R849" s="123" t="n"/>
      <c r="S849" s="122" t="n"/>
      <c r="T849" s="70" t="n"/>
      <c r="U849" s="70" t="n"/>
      <c r="V849" s="70" t="n"/>
      <c r="W849" s="70" t="n"/>
      <c r="X849" s="70" t="n"/>
      <c r="Y849" s="70" t="n"/>
      <c r="Z849" s="70" t="n"/>
      <c r="AA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70" t="n"/>
      <c r="H850" s="70" t="n"/>
      <c r="I850" s="120" t="n"/>
      <c r="J850" s="121" t="n"/>
      <c r="K850" s="122" t="n"/>
      <c r="L850" s="70" t="n"/>
      <c r="M850" s="70" t="n"/>
      <c r="N850" s="70" t="n"/>
      <c r="O850" s="70" t="n"/>
      <c r="P850" s="70" t="n"/>
      <c r="Q850" s="70" t="n"/>
      <c r="R850" s="123" t="n"/>
      <c r="S850" s="122" t="n"/>
      <c r="T850" s="70" t="n"/>
      <c r="U850" s="70" t="n"/>
      <c r="V850" s="70" t="n"/>
      <c r="W850" s="70" t="n"/>
      <c r="X850" s="70" t="n"/>
      <c r="Y850" s="70" t="n"/>
      <c r="Z850" s="70" t="n"/>
      <c r="AA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70" t="n"/>
      <c r="H851" s="70" t="n"/>
      <c r="I851" s="120" t="n"/>
      <c r="J851" s="121" t="n"/>
      <c r="K851" s="122" t="n"/>
      <c r="L851" s="70" t="n"/>
      <c r="M851" s="70" t="n"/>
      <c r="N851" s="70" t="n"/>
      <c r="O851" s="70" t="n"/>
      <c r="P851" s="70" t="n"/>
      <c r="Q851" s="70" t="n"/>
      <c r="R851" s="123" t="n"/>
      <c r="S851" s="122" t="n"/>
      <c r="T851" s="70" t="n"/>
      <c r="U851" s="70" t="n"/>
      <c r="V851" s="70" t="n"/>
      <c r="W851" s="70" t="n"/>
      <c r="X851" s="70" t="n"/>
      <c r="Y851" s="70" t="n"/>
      <c r="Z851" s="70" t="n"/>
      <c r="AA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70" t="n"/>
      <c r="H852" s="70" t="n"/>
      <c r="I852" s="120" t="n"/>
      <c r="J852" s="121" t="n"/>
      <c r="K852" s="122" t="n"/>
      <c r="L852" s="70" t="n"/>
      <c r="M852" s="70" t="n"/>
      <c r="N852" s="70" t="n"/>
      <c r="O852" s="70" t="n"/>
      <c r="P852" s="70" t="n"/>
      <c r="Q852" s="70" t="n"/>
      <c r="R852" s="123" t="n"/>
      <c r="S852" s="122" t="n"/>
      <c r="T852" s="70" t="n"/>
      <c r="U852" s="70" t="n"/>
      <c r="V852" s="70" t="n"/>
      <c r="W852" s="70" t="n"/>
      <c r="X852" s="70" t="n"/>
      <c r="Y852" s="70" t="n"/>
      <c r="Z852" s="70" t="n"/>
      <c r="AA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70" t="n"/>
      <c r="H853" s="70" t="n"/>
      <c r="I853" s="120" t="n"/>
      <c r="J853" s="121" t="n"/>
      <c r="K853" s="122" t="n"/>
      <c r="L853" s="70" t="n"/>
      <c r="M853" s="70" t="n"/>
      <c r="N853" s="70" t="n"/>
      <c r="O853" s="70" t="n"/>
      <c r="P853" s="70" t="n"/>
      <c r="Q853" s="70" t="n"/>
      <c r="R853" s="123" t="n"/>
      <c r="S853" s="122" t="n"/>
      <c r="T853" s="70" t="n"/>
      <c r="U853" s="70" t="n"/>
      <c r="V853" s="70" t="n"/>
      <c r="W853" s="70" t="n"/>
      <c r="X853" s="70" t="n"/>
      <c r="Y853" s="70" t="n"/>
      <c r="Z853" s="70" t="n"/>
      <c r="AA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70" t="n"/>
      <c r="H854" s="70" t="n"/>
      <c r="I854" s="120" t="n"/>
      <c r="J854" s="121" t="n"/>
      <c r="K854" s="122" t="n"/>
      <c r="L854" s="70" t="n"/>
      <c r="M854" s="70" t="n"/>
      <c r="N854" s="70" t="n"/>
      <c r="O854" s="70" t="n"/>
      <c r="P854" s="70" t="n"/>
      <c r="Q854" s="70" t="n"/>
      <c r="R854" s="123" t="n"/>
      <c r="S854" s="122" t="n"/>
      <c r="T854" s="70" t="n"/>
      <c r="U854" s="70" t="n"/>
      <c r="V854" s="70" t="n"/>
      <c r="W854" s="70" t="n"/>
      <c r="X854" s="70" t="n"/>
      <c r="Y854" s="70" t="n"/>
      <c r="Z854" s="70" t="n"/>
      <c r="AA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70" t="n"/>
      <c r="H855" s="70" t="n"/>
      <c r="I855" s="120" t="n"/>
      <c r="J855" s="121" t="n"/>
      <c r="K855" s="122" t="n"/>
      <c r="L855" s="70" t="n"/>
      <c r="M855" s="70" t="n"/>
      <c r="N855" s="70" t="n"/>
      <c r="O855" s="70" t="n"/>
      <c r="P855" s="70" t="n"/>
      <c r="Q855" s="70" t="n"/>
      <c r="R855" s="123" t="n"/>
      <c r="S855" s="122" t="n"/>
      <c r="T855" s="70" t="n"/>
      <c r="U855" s="70" t="n"/>
      <c r="V855" s="70" t="n"/>
      <c r="W855" s="70" t="n"/>
      <c r="X855" s="70" t="n"/>
      <c r="Y855" s="70" t="n"/>
      <c r="Z855" s="70" t="n"/>
      <c r="AA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70" t="n"/>
      <c r="H856" s="70" t="n"/>
      <c r="I856" s="120" t="n"/>
      <c r="J856" s="121" t="n"/>
      <c r="K856" s="122" t="n"/>
      <c r="L856" s="70" t="n"/>
      <c r="M856" s="70" t="n"/>
      <c r="N856" s="70" t="n"/>
      <c r="O856" s="70" t="n"/>
      <c r="P856" s="70" t="n"/>
      <c r="Q856" s="70" t="n"/>
      <c r="R856" s="123" t="n"/>
      <c r="S856" s="122" t="n"/>
      <c r="T856" s="70" t="n"/>
      <c r="U856" s="70" t="n"/>
      <c r="V856" s="70" t="n"/>
      <c r="W856" s="70" t="n"/>
      <c r="X856" s="70" t="n"/>
      <c r="Y856" s="70" t="n"/>
      <c r="Z856" s="70" t="n"/>
      <c r="AA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70" t="n"/>
      <c r="H857" s="70" t="n"/>
      <c r="I857" s="120" t="n"/>
      <c r="J857" s="121" t="n"/>
      <c r="K857" s="122" t="n"/>
      <c r="L857" s="70" t="n"/>
      <c r="M857" s="70" t="n"/>
      <c r="N857" s="70" t="n"/>
      <c r="O857" s="70" t="n"/>
      <c r="P857" s="70" t="n"/>
      <c r="Q857" s="70" t="n"/>
      <c r="R857" s="123" t="n"/>
      <c r="S857" s="122" t="n"/>
      <c r="T857" s="70" t="n"/>
      <c r="U857" s="70" t="n"/>
      <c r="V857" s="70" t="n"/>
      <c r="W857" s="70" t="n"/>
      <c r="X857" s="70" t="n"/>
      <c r="Y857" s="70" t="n"/>
      <c r="Z857" s="70" t="n"/>
      <c r="AA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70" t="n"/>
      <c r="H858" s="70" t="n"/>
      <c r="I858" s="120" t="n"/>
      <c r="J858" s="121" t="n"/>
      <c r="K858" s="122" t="n"/>
      <c r="L858" s="70" t="n"/>
      <c r="M858" s="70" t="n"/>
      <c r="N858" s="70" t="n"/>
      <c r="O858" s="70" t="n"/>
      <c r="P858" s="70" t="n"/>
      <c r="Q858" s="70" t="n"/>
      <c r="R858" s="123" t="n"/>
      <c r="S858" s="122" t="n"/>
      <c r="T858" s="70" t="n"/>
      <c r="U858" s="70" t="n"/>
      <c r="V858" s="70" t="n"/>
      <c r="W858" s="70" t="n"/>
      <c r="X858" s="70" t="n"/>
      <c r="Y858" s="70" t="n"/>
      <c r="Z858" s="70" t="n"/>
      <c r="AA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70" t="n"/>
      <c r="H859" s="70" t="n"/>
      <c r="I859" s="120" t="n"/>
      <c r="J859" s="121" t="n"/>
      <c r="K859" s="122" t="n"/>
      <c r="L859" s="70" t="n"/>
      <c r="M859" s="70" t="n"/>
      <c r="N859" s="70" t="n"/>
      <c r="O859" s="70" t="n"/>
      <c r="P859" s="70" t="n"/>
      <c r="Q859" s="70" t="n"/>
      <c r="R859" s="123" t="n"/>
      <c r="S859" s="122" t="n"/>
      <c r="T859" s="70" t="n"/>
      <c r="U859" s="70" t="n"/>
      <c r="V859" s="70" t="n"/>
      <c r="W859" s="70" t="n"/>
      <c r="X859" s="70" t="n"/>
      <c r="Y859" s="70" t="n"/>
      <c r="Z859" s="70" t="n"/>
      <c r="AA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70" t="n"/>
      <c r="H860" s="70" t="n"/>
      <c r="I860" s="120" t="n"/>
      <c r="J860" s="121" t="n"/>
      <c r="K860" s="122" t="n"/>
      <c r="L860" s="70" t="n"/>
      <c r="M860" s="70" t="n"/>
      <c r="N860" s="70" t="n"/>
      <c r="O860" s="70" t="n"/>
      <c r="P860" s="70" t="n"/>
      <c r="Q860" s="70" t="n"/>
      <c r="R860" s="123" t="n"/>
      <c r="S860" s="122" t="n"/>
      <c r="T860" s="70" t="n"/>
      <c r="U860" s="70" t="n"/>
      <c r="V860" s="70" t="n"/>
      <c r="W860" s="70" t="n"/>
      <c r="X860" s="70" t="n"/>
      <c r="Y860" s="70" t="n"/>
      <c r="Z860" s="70" t="n"/>
      <c r="AA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70" t="n"/>
      <c r="H861" s="70" t="n"/>
      <c r="I861" s="120" t="n"/>
      <c r="J861" s="121" t="n"/>
      <c r="K861" s="122" t="n"/>
      <c r="L861" s="70" t="n"/>
      <c r="M861" s="70" t="n"/>
      <c r="N861" s="70" t="n"/>
      <c r="O861" s="70" t="n"/>
      <c r="P861" s="70" t="n"/>
      <c r="Q861" s="70" t="n"/>
      <c r="R861" s="123" t="n"/>
      <c r="S861" s="122" t="n"/>
      <c r="T861" s="70" t="n"/>
      <c r="U861" s="70" t="n"/>
      <c r="V861" s="70" t="n"/>
      <c r="W861" s="70" t="n"/>
      <c r="X861" s="70" t="n"/>
      <c r="Y861" s="70" t="n"/>
      <c r="Z861" s="70" t="n"/>
      <c r="AA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70" t="n"/>
      <c r="H862" s="70" t="n"/>
      <c r="I862" s="120" t="n"/>
      <c r="J862" s="121" t="n"/>
      <c r="K862" s="122" t="n"/>
      <c r="L862" s="70" t="n"/>
      <c r="M862" s="70" t="n"/>
      <c r="N862" s="70" t="n"/>
      <c r="O862" s="70" t="n"/>
      <c r="P862" s="70" t="n"/>
      <c r="Q862" s="70" t="n"/>
      <c r="R862" s="123" t="n"/>
      <c r="S862" s="122" t="n"/>
      <c r="T862" s="70" t="n"/>
      <c r="U862" s="70" t="n"/>
      <c r="V862" s="70" t="n"/>
      <c r="W862" s="70" t="n"/>
      <c r="X862" s="70" t="n"/>
      <c r="Y862" s="70" t="n"/>
      <c r="Z862" s="70" t="n"/>
      <c r="AA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70" t="n"/>
      <c r="H863" s="70" t="n"/>
      <c r="I863" s="120" t="n"/>
      <c r="J863" s="121" t="n"/>
      <c r="K863" s="122" t="n"/>
      <c r="L863" s="70" t="n"/>
      <c r="M863" s="70" t="n"/>
      <c r="N863" s="70" t="n"/>
      <c r="O863" s="70" t="n"/>
      <c r="P863" s="70" t="n"/>
      <c r="Q863" s="70" t="n"/>
      <c r="R863" s="123" t="n"/>
      <c r="S863" s="122" t="n"/>
      <c r="T863" s="70" t="n"/>
      <c r="U863" s="70" t="n"/>
      <c r="V863" s="70" t="n"/>
      <c r="W863" s="70" t="n"/>
      <c r="X863" s="70" t="n"/>
      <c r="Y863" s="70" t="n"/>
      <c r="Z863" s="70" t="n"/>
      <c r="AA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70" t="n"/>
      <c r="H864" s="70" t="n"/>
      <c r="I864" s="120" t="n"/>
      <c r="J864" s="121" t="n"/>
      <c r="K864" s="122" t="n"/>
      <c r="L864" s="70" t="n"/>
      <c r="M864" s="70" t="n"/>
      <c r="N864" s="70" t="n"/>
      <c r="O864" s="70" t="n"/>
      <c r="P864" s="70" t="n"/>
      <c r="Q864" s="70" t="n"/>
      <c r="R864" s="123" t="n"/>
      <c r="S864" s="122" t="n"/>
      <c r="T864" s="70" t="n"/>
      <c r="U864" s="70" t="n"/>
      <c r="V864" s="70" t="n"/>
      <c r="W864" s="70" t="n"/>
      <c r="X864" s="70" t="n"/>
      <c r="Y864" s="70" t="n"/>
      <c r="Z864" s="70" t="n"/>
      <c r="AA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70" t="n"/>
      <c r="H865" s="70" t="n"/>
      <c r="I865" s="120" t="n"/>
      <c r="J865" s="121" t="n"/>
      <c r="K865" s="122" t="n"/>
      <c r="L865" s="70" t="n"/>
      <c r="M865" s="70" t="n"/>
      <c r="N865" s="70" t="n"/>
      <c r="O865" s="70" t="n"/>
      <c r="P865" s="70" t="n"/>
      <c r="Q865" s="70" t="n"/>
      <c r="R865" s="123" t="n"/>
      <c r="S865" s="122" t="n"/>
      <c r="T865" s="70" t="n"/>
      <c r="U865" s="70" t="n"/>
      <c r="V865" s="70" t="n"/>
      <c r="W865" s="70" t="n"/>
      <c r="X865" s="70" t="n"/>
      <c r="Y865" s="70" t="n"/>
      <c r="Z865" s="70" t="n"/>
      <c r="AA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70" t="n"/>
      <c r="H866" s="70" t="n"/>
      <c r="I866" s="120" t="n"/>
      <c r="J866" s="121" t="n"/>
      <c r="K866" s="122" t="n"/>
      <c r="L866" s="70" t="n"/>
      <c r="M866" s="70" t="n"/>
      <c r="N866" s="70" t="n"/>
      <c r="O866" s="70" t="n"/>
      <c r="P866" s="70" t="n"/>
      <c r="Q866" s="70" t="n"/>
      <c r="R866" s="123" t="n"/>
      <c r="S866" s="122" t="n"/>
      <c r="T866" s="70" t="n"/>
      <c r="U866" s="70" t="n"/>
      <c r="V866" s="70" t="n"/>
      <c r="W866" s="70" t="n"/>
      <c r="X866" s="70" t="n"/>
      <c r="Y866" s="70" t="n"/>
      <c r="Z866" s="70" t="n"/>
      <c r="AA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70" t="n"/>
      <c r="H867" s="70" t="n"/>
      <c r="I867" s="120" t="n"/>
      <c r="J867" s="121" t="n"/>
      <c r="K867" s="122" t="n"/>
      <c r="L867" s="70" t="n"/>
      <c r="M867" s="70" t="n"/>
      <c r="N867" s="70" t="n"/>
      <c r="O867" s="70" t="n"/>
      <c r="P867" s="70" t="n"/>
      <c r="Q867" s="70" t="n"/>
      <c r="R867" s="123" t="n"/>
      <c r="S867" s="122" t="n"/>
      <c r="T867" s="70" t="n"/>
      <c r="U867" s="70" t="n"/>
      <c r="V867" s="70" t="n"/>
      <c r="W867" s="70" t="n"/>
      <c r="X867" s="70" t="n"/>
      <c r="Y867" s="70" t="n"/>
      <c r="Z867" s="70" t="n"/>
      <c r="AA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70" t="n"/>
      <c r="H868" s="70" t="n"/>
      <c r="I868" s="120" t="n"/>
      <c r="J868" s="121" t="n"/>
      <c r="K868" s="122" t="n"/>
      <c r="L868" s="70" t="n"/>
      <c r="M868" s="70" t="n"/>
      <c r="N868" s="70" t="n"/>
      <c r="O868" s="70" t="n"/>
      <c r="P868" s="70" t="n"/>
      <c r="Q868" s="70" t="n"/>
      <c r="R868" s="123" t="n"/>
      <c r="S868" s="122" t="n"/>
      <c r="T868" s="70" t="n"/>
      <c r="U868" s="70" t="n"/>
      <c r="V868" s="70" t="n"/>
      <c r="W868" s="70" t="n"/>
      <c r="X868" s="70" t="n"/>
      <c r="Y868" s="70" t="n"/>
      <c r="Z868" s="70" t="n"/>
      <c r="AA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70" t="n"/>
      <c r="H869" s="70" t="n"/>
      <c r="I869" s="120" t="n"/>
      <c r="J869" s="121" t="n"/>
      <c r="K869" s="122" t="n"/>
      <c r="L869" s="70" t="n"/>
      <c r="M869" s="70" t="n"/>
      <c r="N869" s="70" t="n"/>
      <c r="O869" s="70" t="n"/>
      <c r="P869" s="70" t="n"/>
      <c r="Q869" s="70" t="n"/>
      <c r="R869" s="123" t="n"/>
      <c r="S869" s="122" t="n"/>
      <c r="T869" s="70" t="n"/>
      <c r="U869" s="70" t="n"/>
      <c r="V869" s="70" t="n"/>
      <c r="W869" s="70" t="n"/>
      <c r="X869" s="70" t="n"/>
      <c r="Y869" s="70" t="n"/>
      <c r="Z869" s="70" t="n"/>
      <c r="AA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70" t="n"/>
      <c r="H870" s="70" t="n"/>
      <c r="I870" s="120" t="n"/>
      <c r="J870" s="121" t="n"/>
      <c r="K870" s="122" t="n"/>
      <c r="L870" s="70" t="n"/>
      <c r="M870" s="70" t="n"/>
      <c r="N870" s="70" t="n"/>
      <c r="O870" s="70" t="n"/>
      <c r="P870" s="70" t="n"/>
      <c r="Q870" s="70" t="n"/>
      <c r="R870" s="123" t="n"/>
      <c r="S870" s="122" t="n"/>
      <c r="T870" s="70" t="n"/>
      <c r="U870" s="70" t="n"/>
      <c r="V870" s="70" t="n"/>
      <c r="W870" s="70" t="n"/>
      <c r="X870" s="70" t="n"/>
      <c r="Y870" s="70" t="n"/>
      <c r="Z870" s="70" t="n"/>
      <c r="AA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70" t="n"/>
      <c r="H871" s="70" t="n"/>
      <c r="I871" s="120" t="n"/>
      <c r="J871" s="121" t="n"/>
      <c r="K871" s="122" t="n"/>
      <c r="L871" s="70" t="n"/>
      <c r="M871" s="70" t="n"/>
      <c r="N871" s="70" t="n"/>
      <c r="O871" s="70" t="n"/>
      <c r="P871" s="70" t="n"/>
      <c r="Q871" s="70" t="n"/>
      <c r="R871" s="123" t="n"/>
      <c r="S871" s="122" t="n"/>
      <c r="T871" s="70" t="n"/>
      <c r="U871" s="70" t="n"/>
      <c r="V871" s="70" t="n"/>
      <c r="W871" s="70" t="n"/>
      <c r="X871" s="70" t="n"/>
      <c r="Y871" s="70" t="n"/>
      <c r="Z871" s="70" t="n"/>
      <c r="AA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70" t="n"/>
      <c r="H872" s="70" t="n"/>
      <c r="I872" s="120" t="n"/>
      <c r="J872" s="121" t="n"/>
      <c r="K872" s="122" t="n"/>
      <c r="L872" s="70" t="n"/>
      <c r="M872" s="70" t="n"/>
      <c r="N872" s="70" t="n"/>
      <c r="O872" s="70" t="n"/>
      <c r="P872" s="70" t="n"/>
      <c r="Q872" s="70" t="n"/>
      <c r="R872" s="123" t="n"/>
      <c r="S872" s="122" t="n"/>
      <c r="T872" s="70" t="n"/>
      <c r="U872" s="70" t="n"/>
      <c r="V872" s="70" t="n"/>
      <c r="W872" s="70" t="n"/>
      <c r="X872" s="70" t="n"/>
      <c r="Y872" s="70" t="n"/>
      <c r="Z872" s="70" t="n"/>
      <c r="AA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70" t="n"/>
      <c r="H873" s="70" t="n"/>
      <c r="I873" s="120" t="n"/>
      <c r="J873" s="121" t="n"/>
      <c r="K873" s="122" t="n"/>
      <c r="L873" s="70" t="n"/>
      <c r="M873" s="70" t="n"/>
      <c r="N873" s="70" t="n"/>
      <c r="O873" s="70" t="n"/>
      <c r="P873" s="70" t="n"/>
      <c r="Q873" s="70" t="n"/>
      <c r="R873" s="123" t="n"/>
      <c r="S873" s="122" t="n"/>
      <c r="T873" s="70" t="n"/>
      <c r="U873" s="70" t="n"/>
      <c r="V873" s="70" t="n"/>
      <c r="W873" s="70" t="n"/>
      <c r="X873" s="70" t="n"/>
      <c r="Y873" s="70" t="n"/>
      <c r="Z873" s="70" t="n"/>
      <c r="AA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70" t="n"/>
      <c r="H874" s="70" t="n"/>
      <c r="I874" s="120" t="n"/>
      <c r="J874" s="121" t="n"/>
      <c r="K874" s="122" t="n"/>
      <c r="L874" s="70" t="n"/>
      <c r="M874" s="70" t="n"/>
      <c r="N874" s="70" t="n"/>
      <c r="O874" s="70" t="n"/>
      <c r="P874" s="70" t="n"/>
      <c r="Q874" s="70" t="n"/>
      <c r="R874" s="123" t="n"/>
      <c r="S874" s="122" t="n"/>
      <c r="T874" s="70" t="n"/>
      <c r="U874" s="70" t="n"/>
      <c r="V874" s="70" t="n"/>
      <c r="W874" s="70" t="n"/>
      <c r="X874" s="70" t="n"/>
      <c r="Y874" s="70" t="n"/>
      <c r="Z874" s="70" t="n"/>
      <c r="AA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70" t="n"/>
      <c r="H875" s="70" t="n"/>
      <c r="I875" s="120" t="n"/>
      <c r="J875" s="121" t="n"/>
      <c r="K875" s="122" t="n"/>
      <c r="L875" s="70" t="n"/>
      <c r="M875" s="70" t="n"/>
      <c r="N875" s="70" t="n"/>
      <c r="O875" s="70" t="n"/>
      <c r="P875" s="70" t="n"/>
      <c r="Q875" s="70" t="n"/>
      <c r="R875" s="123" t="n"/>
      <c r="S875" s="122" t="n"/>
      <c r="T875" s="70" t="n"/>
      <c r="U875" s="70" t="n"/>
      <c r="V875" s="70" t="n"/>
      <c r="W875" s="70" t="n"/>
      <c r="X875" s="70" t="n"/>
      <c r="Y875" s="70" t="n"/>
      <c r="Z875" s="70" t="n"/>
      <c r="AA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70" t="n"/>
      <c r="H876" s="70" t="n"/>
      <c r="I876" s="120" t="n"/>
      <c r="J876" s="121" t="n"/>
      <c r="K876" s="122" t="n"/>
      <c r="L876" s="70" t="n"/>
      <c r="M876" s="70" t="n"/>
      <c r="N876" s="70" t="n"/>
      <c r="O876" s="70" t="n"/>
      <c r="P876" s="70" t="n"/>
      <c r="Q876" s="70" t="n"/>
      <c r="R876" s="123" t="n"/>
      <c r="S876" s="122" t="n"/>
      <c r="T876" s="70" t="n"/>
      <c r="U876" s="70" t="n"/>
      <c r="V876" s="70" t="n"/>
      <c r="W876" s="70" t="n"/>
      <c r="X876" s="70" t="n"/>
      <c r="Y876" s="70" t="n"/>
      <c r="Z876" s="70" t="n"/>
      <c r="AA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70" t="n"/>
      <c r="H877" s="70" t="n"/>
      <c r="I877" s="120" t="n"/>
      <c r="J877" s="121" t="n"/>
      <c r="K877" s="122" t="n"/>
      <c r="L877" s="70" t="n"/>
      <c r="M877" s="70" t="n"/>
      <c r="N877" s="70" t="n"/>
      <c r="O877" s="70" t="n"/>
      <c r="P877" s="70" t="n"/>
      <c r="Q877" s="70" t="n"/>
      <c r="R877" s="123" t="n"/>
      <c r="S877" s="122" t="n"/>
      <c r="T877" s="70" t="n"/>
      <c r="U877" s="70" t="n"/>
      <c r="V877" s="70" t="n"/>
      <c r="W877" s="70" t="n"/>
      <c r="X877" s="70" t="n"/>
      <c r="Y877" s="70" t="n"/>
      <c r="Z877" s="70" t="n"/>
      <c r="AA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70" t="n"/>
      <c r="H878" s="70" t="n"/>
      <c r="I878" s="120" t="n"/>
      <c r="J878" s="121" t="n"/>
      <c r="K878" s="122" t="n"/>
      <c r="L878" s="70" t="n"/>
      <c r="M878" s="70" t="n"/>
      <c r="N878" s="70" t="n"/>
      <c r="O878" s="70" t="n"/>
      <c r="P878" s="70" t="n"/>
      <c r="Q878" s="70" t="n"/>
      <c r="R878" s="123" t="n"/>
      <c r="S878" s="122" t="n"/>
      <c r="T878" s="70" t="n"/>
      <c r="U878" s="70" t="n"/>
      <c r="V878" s="70" t="n"/>
      <c r="W878" s="70" t="n"/>
      <c r="X878" s="70" t="n"/>
      <c r="Y878" s="70" t="n"/>
      <c r="Z878" s="70" t="n"/>
      <c r="AA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70" t="n"/>
      <c r="H879" s="70" t="n"/>
      <c r="I879" s="120" t="n"/>
      <c r="J879" s="121" t="n"/>
      <c r="K879" s="122" t="n"/>
      <c r="L879" s="70" t="n"/>
      <c r="M879" s="70" t="n"/>
      <c r="N879" s="70" t="n"/>
      <c r="O879" s="70" t="n"/>
      <c r="P879" s="70" t="n"/>
      <c r="Q879" s="70" t="n"/>
      <c r="R879" s="123" t="n"/>
      <c r="S879" s="122" t="n"/>
      <c r="T879" s="70" t="n"/>
      <c r="U879" s="70" t="n"/>
      <c r="V879" s="70" t="n"/>
      <c r="W879" s="70" t="n"/>
      <c r="X879" s="70" t="n"/>
      <c r="Y879" s="70" t="n"/>
      <c r="Z879" s="70" t="n"/>
      <c r="AA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70" t="n"/>
      <c r="H880" s="70" t="n"/>
      <c r="I880" s="120" t="n"/>
      <c r="J880" s="121" t="n"/>
      <c r="K880" s="122" t="n"/>
      <c r="L880" s="70" t="n"/>
      <c r="M880" s="70" t="n"/>
      <c r="N880" s="70" t="n"/>
      <c r="O880" s="70" t="n"/>
      <c r="P880" s="70" t="n"/>
      <c r="Q880" s="70" t="n"/>
      <c r="R880" s="123" t="n"/>
      <c r="S880" s="122" t="n"/>
      <c r="T880" s="70" t="n"/>
      <c r="U880" s="70" t="n"/>
      <c r="V880" s="70" t="n"/>
      <c r="W880" s="70" t="n"/>
      <c r="X880" s="70" t="n"/>
      <c r="Y880" s="70" t="n"/>
      <c r="Z880" s="70" t="n"/>
      <c r="AA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70" t="n"/>
      <c r="H881" s="70" t="n"/>
      <c r="I881" s="120" t="n"/>
      <c r="J881" s="121" t="n"/>
      <c r="K881" s="122" t="n"/>
      <c r="L881" s="70" t="n"/>
      <c r="M881" s="70" t="n"/>
      <c r="N881" s="70" t="n"/>
      <c r="O881" s="70" t="n"/>
      <c r="P881" s="70" t="n"/>
      <c r="Q881" s="70" t="n"/>
      <c r="R881" s="123" t="n"/>
      <c r="S881" s="122" t="n"/>
      <c r="T881" s="70" t="n"/>
      <c r="U881" s="70" t="n"/>
      <c r="V881" s="70" t="n"/>
      <c r="W881" s="70" t="n"/>
      <c r="X881" s="70" t="n"/>
      <c r="Y881" s="70" t="n"/>
      <c r="Z881" s="70" t="n"/>
      <c r="AA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70" t="n"/>
      <c r="H882" s="70" t="n"/>
      <c r="I882" s="120" t="n"/>
      <c r="J882" s="121" t="n"/>
      <c r="K882" s="122" t="n"/>
      <c r="L882" s="70" t="n"/>
      <c r="M882" s="70" t="n"/>
      <c r="N882" s="70" t="n"/>
      <c r="O882" s="70" t="n"/>
      <c r="P882" s="70" t="n"/>
      <c r="Q882" s="70" t="n"/>
      <c r="R882" s="123" t="n"/>
      <c r="S882" s="122" t="n"/>
      <c r="T882" s="70" t="n"/>
      <c r="U882" s="70" t="n"/>
      <c r="V882" s="70" t="n"/>
      <c r="W882" s="70" t="n"/>
      <c r="X882" s="70" t="n"/>
      <c r="Y882" s="70" t="n"/>
      <c r="Z882" s="70" t="n"/>
      <c r="AA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70" t="n"/>
      <c r="H883" s="70" t="n"/>
      <c r="I883" s="120" t="n"/>
      <c r="J883" s="121" t="n"/>
      <c r="K883" s="122" t="n"/>
      <c r="L883" s="70" t="n"/>
      <c r="M883" s="70" t="n"/>
      <c r="N883" s="70" t="n"/>
      <c r="O883" s="70" t="n"/>
      <c r="P883" s="70" t="n"/>
      <c r="Q883" s="70" t="n"/>
      <c r="R883" s="123" t="n"/>
      <c r="S883" s="122" t="n"/>
      <c r="T883" s="70" t="n"/>
      <c r="U883" s="70" t="n"/>
      <c r="V883" s="70" t="n"/>
      <c r="W883" s="70" t="n"/>
      <c r="X883" s="70" t="n"/>
      <c r="Y883" s="70" t="n"/>
      <c r="Z883" s="70" t="n"/>
      <c r="AA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70" t="n"/>
      <c r="H884" s="70" t="n"/>
      <c r="I884" s="120" t="n"/>
      <c r="J884" s="121" t="n"/>
      <c r="K884" s="122" t="n"/>
      <c r="L884" s="70" t="n"/>
      <c r="M884" s="70" t="n"/>
      <c r="N884" s="70" t="n"/>
      <c r="O884" s="70" t="n"/>
      <c r="P884" s="70" t="n"/>
      <c r="Q884" s="70" t="n"/>
      <c r="R884" s="123" t="n"/>
      <c r="S884" s="122" t="n"/>
      <c r="T884" s="70" t="n"/>
      <c r="U884" s="70" t="n"/>
      <c r="V884" s="70" t="n"/>
      <c r="W884" s="70" t="n"/>
      <c r="X884" s="70" t="n"/>
      <c r="Y884" s="70" t="n"/>
      <c r="Z884" s="70" t="n"/>
      <c r="AA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70" t="n"/>
      <c r="H885" s="70" t="n"/>
      <c r="I885" s="120" t="n"/>
      <c r="J885" s="121" t="n"/>
      <c r="K885" s="122" t="n"/>
      <c r="L885" s="70" t="n"/>
      <c r="M885" s="70" t="n"/>
      <c r="N885" s="70" t="n"/>
      <c r="O885" s="70" t="n"/>
      <c r="P885" s="70" t="n"/>
      <c r="Q885" s="70" t="n"/>
      <c r="R885" s="123" t="n"/>
      <c r="S885" s="122" t="n"/>
      <c r="T885" s="70" t="n"/>
      <c r="U885" s="70" t="n"/>
      <c r="V885" s="70" t="n"/>
      <c r="W885" s="70" t="n"/>
      <c r="X885" s="70" t="n"/>
      <c r="Y885" s="70" t="n"/>
      <c r="Z885" s="70" t="n"/>
      <c r="AA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70" t="n"/>
      <c r="H886" s="70" t="n"/>
      <c r="I886" s="120" t="n"/>
      <c r="J886" s="121" t="n"/>
      <c r="K886" s="122" t="n"/>
      <c r="L886" s="70" t="n"/>
      <c r="M886" s="70" t="n"/>
      <c r="N886" s="70" t="n"/>
      <c r="O886" s="70" t="n"/>
      <c r="P886" s="70" t="n"/>
      <c r="Q886" s="70" t="n"/>
      <c r="R886" s="123" t="n"/>
      <c r="S886" s="122" t="n"/>
      <c r="T886" s="70" t="n"/>
      <c r="U886" s="70" t="n"/>
      <c r="V886" s="70" t="n"/>
      <c r="W886" s="70" t="n"/>
      <c r="X886" s="70" t="n"/>
      <c r="Y886" s="70" t="n"/>
      <c r="Z886" s="70" t="n"/>
      <c r="AA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70" t="n"/>
      <c r="H887" s="70" t="n"/>
      <c r="I887" s="120" t="n"/>
      <c r="J887" s="121" t="n"/>
      <c r="K887" s="122" t="n"/>
      <c r="L887" s="70" t="n"/>
      <c r="M887" s="70" t="n"/>
      <c r="N887" s="70" t="n"/>
      <c r="O887" s="70" t="n"/>
      <c r="P887" s="70" t="n"/>
      <c r="Q887" s="70" t="n"/>
      <c r="R887" s="123" t="n"/>
      <c r="S887" s="122" t="n"/>
      <c r="T887" s="70" t="n"/>
      <c r="U887" s="70" t="n"/>
      <c r="V887" s="70" t="n"/>
      <c r="W887" s="70" t="n"/>
      <c r="X887" s="70" t="n"/>
      <c r="Y887" s="70" t="n"/>
      <c r="Z887" s="70" t="n"/>
      <c r="AA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70" t="n"/>
      <c r="H888" s="70" t="n"/>
      <c r="I888" s="120" t="n"/>
      <c r="J888" s="121" t="n"/>
      <c r="K888" s="122" t="n"/>
      <c r="L888" s="70" t="n"/>
      <c r="M888" s="70" t="n"/>
      <c r="N888" s="70" t="n"/>
      <c r="O888" s="70" t="n"/>
      <c r="P888" s="70" t="n"/>
      <c r="Q888" s="70" t="n"/>
      <c r="R888" s="123" t="n"/>
      <c r="S888" s="122" t="n"/>
      <c r="T888" s="70" t="n"/>
      <c r="U888" s="70" t="n"/>
      <c r="V888" s="70" t="n"/>
      <c r="W888" s="70" t="n"/>
      <c r="X888" s="70" t="n"/>
      <c r="Y888" s="70" t="n"/>
      <c r="Z888" s="70" t="n"/>
      <c r="AA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70" t="n"/>
      <c r="H889" s="70" t="n"/>
      <c r="I889" s="120" t="n"/>
      <c r="J889" s="121" t="n"/>
      <c r="K889" s="122" t="n"/>
      <c r="L889" s="70" t="n"/>
      <c r="M889" s="70" t="n"/>
      <c r="N889" s="70" t="n"/>
      <c r="O889" s="70" t="n"/>
      <c r="P889" s="70" t="n"/>
      <c r="Q889" s="70" t="n"/>
      <c r="R889" s="123" t="n"/>
      <c r="S889" s="122" t="n"/>
      <c r="T889" s="70" t="n"/>
      <c r="U889" s="70" t="n"/>
      <c r="V889" s="70" t="n"/>
      <c r="W889" s="70" t="n"/>
      <c r="X889" s="70" t="n"/>
      <c r="Y889" s="70" t="n"/>
      <c r="Z889" s="70" t="n"/>
      <c r="AA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70" t="n"/>
      <c r="H890" s="70" t="n"/>
      <c r="I890" s="120" t="n"/>
      <c r="J890" s="121" t="n"/>
      <c r="K890" s="122" t="n"/>
      <c r="L890" s="70" t="n"/>
      <c r="M890" s="70" t="n"/>
      <c r="N890" s="70" t="n"/>
      <c r="O890" s="70" t="n"/>
      <c r="P890" s="70" t="n"/>
      <c r="Q890" s="70" t="n"/>
      <c r="R890" s="123" t="n"/>
      <c r="S890" s="122" t="n"/>
      <c r="T890" s="70" t="n"/>
      <c r="U890" s="70" t="n"/>
      <c r="V890" s="70" t="n"/>
      <c r="W890" s="70" t="n"/>
      <c r="X890" s="70" t="n"/>
      <c r="Y890" s="70" t="n"/>
      <c r="Z890" s="70" t="n"/>
      <c r="AA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70" t="n"/>
      <c r="H891" s="70" t="n"/>
      <c r="I891" s="120" t="n"/>
      <c r="J891" s="121" t="n"/>
      <c r="K891" s="122" t="n"/>
      <c r="L891" s="70" t="n"/>
      <c r="M891" s="70" t="n"/>
      <c r="N891" s="70" t="n"/>
      <c r="O891" s="70" t="n"/>
      <c r="P891" s="70" t="n"/>
      <c r="Q891" s="70" t="n"/>
      <c r="R891" s="123" t="n"/>
      <c r="S891" s="122" t="n"/>
      <c r="T891" s="70" t="n"/>
      <c r="U891" s="70" t="n"/>
      <c r="V891" s="70" t="n"/>
      <c r="W891" s="70" t="n"/>
      <c r="X891" s="70" t="n"/>
      <c r="Y891" s="70" t="n"/>
      <c r="Z891" s="70" t="n"/>
      <c r="AA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70" t="n"/>
      <c r="H892" s="70" t="n"/>
      <c r="I892" s="120" t="n"/>
      <c r="J892" s="121" t="n"/>
      <c r="K892" s="122" t="n"/>
      <c r="L892" s="70" t="n"/>
      <c r="M892" s="70" t="n"/>
      <c r="N892" s="70" t="n"/>
      <c r="O892" s="70" t="n"/>
      <c r="P892" s="70" t="n"/>
      <c r="Q892" s="70" t="n"/>
      <c r="R892" s="123" t="n"/>
      <c r="S892" s="122" t="n"/>
      <c r="T892" s="70" t="n"/>
      <c r="U892" s="70" t="n"/>
      <c r="V892" s="70" t="n"/>
      <c r="W892" s="70" t="n"/>
      <c r="X892" s="70" t="n"/>
      <c r="Y892" s="70" t="n"/>
      <c r="Z892" s="70" t="n"/>
      <c r="AA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70" t="n"/>
      <c r="H893" s="70" t="n"/>
      <c r="I893" s="120" t="n"/>
      <c r="J893" s="121" t="n"/>
      <c r="K893" s="122" t="n"/>
      <c r="L893" s="70" t="n"/>
      <c r="M893" s="70" t="n"/>
      <c r="N893" s="70" t="n"/>
      <c r="O893" s="70" t="n"/>
      <c r="P893" s="70" t="n"/>
      <c r="Q893" s="70" t="n"/>
      <c r="R893" s="123" t="n"/>
      <c r="S893" s="122" t="n"/>
      <c r="T893" s="70" t="n"/>
      <c r="U893" s="70" t="n"/>
      <c r="V893" s="70" t="n"/>
      <c r="W893" s="70" t="n"/>
      <c r="X893" s="70" t="n"/>
      <c r="Y893" s="70" t="n"/>
      <c r="Z893" s="70" t="n"/>
      <c r="AA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70" t="n"/>
      <c r="H894" s="70" t="n"/>
      <c r="I894" s="120" t="n"/>
      <c r="J894" s="121" t="n"/>
      <c r="K894" s="122" t="n"/>
      <c r="L894" s="70" t="n"/>
      <c r="M894" s="70" t="n"/>
      <c r="N894" s="70" t="n"/>
      <c r="O894" s="70" t="n"/>
      <c r="P894" s="70" t="n"/>
      <c r="Q894" s="70" t="n"/>
      <c r="R894" s="123" t="n"/>
      <c r="S894" s="122" t="n"/>
      <c r="T894" s="70" t="n"/>
      <c r="U894" s="70" t="n"/>
      <c r="V894" s="70" t="n"/>
      <c r="W894" s="70" t="n"/>
      <c r="X894" s="70" t="n"/>
      <c r="Y894" s="70" t="n"/>
      <c r="Z894" s="70" t="n"/>
      <c r="AA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70" t="n"/>
      <c r="H895" s="70" t="n"/>
      <c r="I895" s="120" t="n"/>
      <c r="J895" s="121" t="n"/>
      <c r="K895" s="122" t="n"/>
      <c r="L895" s="70" t="n"/>
      <c r="M895" s="70" t="n"/>
      <c r="N895" s="70" t="n"/>
      <c r="O895" s="70" t="n"/>
      <c r="P895" s="70" t="n"/>
      <c r="Q895" s="70" t="n"/>
      <c r="R895" s="123" t="n"/>
      <c r="S895" s="122" t="n"/>
      <c r="T895" s="70" t="n"/>
      <c r="U895" s="70" t="n"/>
      <c r="V895" s="70" t="n"/>
      <c r="W895" s="70" t="n"/>
      <c r="X895" s="70" t="n"/>
      <c r="Y895" s="70" t="n"/>
      <c r="Z895" s="70" t="n"/>
      <c r="AA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70" t="n"/>
      <c r="H896" s="70" t="n"/>
      <c r="I896" s="120" t="n"/>
      <c r="J896" s="121" t="n"/>
      <c r="K896" s="122" t="n"/>
      <c r="L896" s="70" t="n"/>
      <c r="M896" s="70" t="n"/>
      <c r="N896" s="70" t="n"/>
      <c r="O896" s="70" t="n"/>
      <c r="P896" s="70" t="n"/>
      <c r="Q896" s="70" t="n"/>
      <c r="R896" s="123" t="n"/>
      <c r="S896" s="122" t="n"/>
      <c r="T896" s="70" t="n"/>
      <c r="U896" s="70" t="n"/>
      <c r="V896" s="70" t="n"/>
      <c r="W896" s="70" t="n"/>
      <c r="X896" s="70" t="n"/>
      <c r="Y896" s="70" t="n"/>
      <c r="Z896" s="70" t="n"/>
      <c r="AA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70" t="n"/>
      <c r="H897" s="70" t="n"/>
      <c r="I897" s="120" t="n"/>
      <c r="J897" s="121" t="n"/>
      <c r="K897" s="122" t="n"/>
      <c r="L897" s="70" t="n"/>
      <c r="M897" s="70" t="n"/>
      <c r="N897" s="70" t="n"/>
      <c r="O897" s="70" t="n"/>
      <c r="P897" s="70" t="n"/>
      <c r="Q897" s="70" t="n"/>
      <c r="R897" s="123" t="n"/>
      <c r="S897" s="122" t="n"/>
      <c r="T897" s="70" t="n"/>
      <c r="U897" s="70" t="n"/>
      <c r="V897" s="70" t="n"/>
      <c r="W897" s="70" t="n"/>
      <c r="X897" s="70" t="n"/>
      <c r="Y897" s="70" t="n"/>
      <c r="Z897" s="70" t="n"/>
      <c r="AA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70" t="n"/>
      <c r="H898" s="70" t="n"/>
      <c r="I898" s="120" t="n"/>
      <c r="J898" s="121" t="n"/>
      <c r="K898" s="122" t="n"/>
      <c r="L898" s="70" t="n"/>
      <c r="M898" s="70" t="n"/>
      <c r="N898" s="70" t="n"/>
      <c r="O898" s="70" t="n"/>
      <c r="P898" s="70" t="n"/>
      <c r="Q898" s="70" t="n"/>
      <c r="R898" s="123" t="n"/>
      <c r="S898" s="122" t="n"/>
      <c r="T898" s="70" t="n"/>
      <c r="U898" s="70" t="n"/>
      <c r="V898" s="70" t="n"/>
      <c r="W898" s="70" t="n"/>
      <c r="X898" s="70" t="n"/>
      <c r="Y898" s="70" t="n"/>
      <c r="Z898" s="70" t="n"/>
      <c r="AA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70" t="n"/>
      <c r="H899" s="70" t="n"/>
      <c r="I899" s="120" t="n"/>
      <c r="J899" s="121" t="n"/>
      <c r="K899" s="122" t="n"/>
      <c r="L899" s="70" t="n"/>
      <c r="M899" s="70" t="n"/>
      <c r="N899" s="70" t="n"/>
      <c r="O899" s="70" t="n"/>
      <c r="P899" s="70" t="n"/>
      <c r="Q899" s="70" t="n"/>
      <c r="R899" s="123" t="n"/>
      <c r="S899" s="122" t="n"/>
      <c r="T899" s="70" t="n"/>
      <c r="U899" s="70" t="n"/>
      <c r="V899" s="70" t="n"/>
      <c r="W899" s="70" t="n"/>
      <c r="X899" s="70" t="n"/>
      <c r="Y899" s="70" t="n"/>
      <c r="Z899" s="70" t="n"/>
      <c r="AA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70" t="n"/>
      <c r="H900" s="70" t="n"/>
      <c r="I900" s="120" t="n"/>
      <c r="J900" s="121" t="n"/>
      <c r="K900" s="122" t="n"/>
      <c r="L900" s="70" t="n"/>
      <c r="M900" s="70" t="n"/>
      <c r="N900" s="70" t="n"/>
      <c r="O900" s="70" t="n"/>
      <c r="P900" s="70" t="n"/>
      <c r="Q900" s="70" t="n"/>
      <c r="R900" s="123" t="n"/>
      <c r="S900" s="122" t="n"/>
      <c r="T900" s="70" t="n"/>
      <c r="U900" s="70" t="n"/>
      <c r="V900" s="70" t="n"/>
      <c r="W900" s="70" t="n"/>
      <c r="X900" s="70" t="n"/>
      <c r="Y900" s="70" t="n"/>
      <c r="Z900" s="70" t="n"/>
      <c r="AA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70" t="n"/>
      <c r="H901" s="70" t="n"/>
      <c r="I901" s="120" t="n"/>
      <c r="J901" s="121" t="n"/>
      <c r="K901" s="122" t="n"/>
      <c r="L901" s="70" t="n"/>
      <c r="M901" s="70" t="n"/>
      <c r="N901" s="70" t="n"/>
      <c r="O901" s="70" t="n"/>
      <c r="P901" s="70" t="n"/>
      <c r="Q901" s="70" t="n"/>
      <c r="R901" s="123" t="n"/>
      <c r="S901" s="122" t="n"/>
      <c r="T901" s="70" t="n"/>
      <c r="U901" s="70" t="n"/>
      <c r="V901" s="70" t="n"/>
      <c r="W901" s="70" t="n"/>
      <c r="X901" s="70" t="n"/>
      <c r="Y901" s="70" t="n"/>
      <c r="Z901" s="70" t="n"/>
      <c r="AA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70" t="n"/>
      <c r="H902" s="70" t="n"/>
      <c r="I902" s="120" t="n"/>
      <c r="J902" s="121" t="n"/>
      <c r="K902" s="122" t="n"/>
      <c r="L902" s="70" t="n"/>
      <c r="M902" s="70" t="n"/>
      <c r="N902" s="70" t="n"/>
      <c r="O902" s="70" t="n"/>
      <c r="P902" s="70" t="n"/>
      <c r="Q902" s="70" t="n"/>
      <c r="R902" s="123" t="n"/>
      <c r="S902" s="122" t="n"/>
      <c r="T902" s="70" t="n"/>
      <c r="U902" s="70" t="n"/>
      <c r="V902" s="70" t="n"/>
      <c r="W902" s="70" t="n"/>
      <c r="X902" s="70" t="n"/>
      <c r="Y902" s="70" t="n"/>
      <c r="Z902" s="70" t="n"/>
      <c r="AA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70" t="n"/>
      <c r="H903" s="70" t="n"/>
      <c r="I903" s="120" t="n"/>
      <c r="J903" s="121" t="n"/>
      <c r="K903" s="122" t="n"/>
      <c r="L903" s="70" t="n"/>
      <c r="M903" s="70" t="n"/>
      <c r="N903" s="70" t="n"/>
      <c r="O903" s="70" t="n"/>
      <c r="P903" s="70" t="n"/>
      <c r="Q903" s="70" t="n"/>
      <c r="R903" s="123" t="n"/>
      <c r="S903" s="122" t="n"/>
      <c r="T903" s="70" t="n"/>
      <c r="U903" s="70" t="n"/>
      <c r="V903" s="70" t="n"/>
      <c r="W903" s="70" t="n"/>
      <c r="X903" s="70" t="n"/>
      <c r="Y903" s="70" t="n"/>
      <c r="Z903" s="70" t="n"/>
      <c r="AA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70" t="n"/>
      <c r="H904" s="70" t="n"/>
      <c r="I904" s="120" t="n"/>
      <c r="J904" s="121" t="n"/>
      <c r="K904" s="122" t="n"/>
      <c r="L904" s="70" t="n"/>
      <c r="M904" s="70" t="n"/>
      <c r="N904" s="70" t="n"/>
      <c r="O904" s="70" t="n"/>
      <c r="P904" s="70" t="n"/>
      <c r="Q904" s="70" t="n"/>
      <c r="R904" s="123" t="n"/>
      <c r="S904" s="122" t="n"/>
      <c r="T904" s="70" t="n"/>
      <c r="U904" s="70" t="n"/>
      <c r="V904" s="70" t="n"/>
      <c r="W904" s="70" t="n"/>
      <c r="X904" s="70" t="n"/>
      <c r="Y904" s="70" t="n"/>
      <c r="Z904" s="70" t="n"/>
      <c r="AA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70" t="n"/>
      <c r="H905" s="70" t="n"/>
      <c r="I905" s="120" t="n"/>
      <c r="J905" s="121" t="n"/>
      <c r="K905" s="122" t="n"/>
      <c r="L905" s="70" t="n"/>
      <c r="M905" s="70" t="n"/>
      <c r="N905" s="70" t="n"/>
      <c r="O905" s="70" t="n"/>
      <c r="P905" s="70" t="n"/>
      <c r="Q905" s="70" t="n"/>
      <c r="R905" s="123" t="n"/>
      <c r="S905" s="122" t="n"/>
      <c r="T905" s="70" t="n"/>
      <c r="U905" s="70" t="n"/>
      <c r="V905" s="70" t="n"/>
      <c r="W905" s="70" t="n"/>
      <c r="X905" s="70" t="n"/>
      <c r="Y905" s="70" t="n"/>
      <c r="Z905" s="70" t="n"/>
      <c r="AA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70" t="n"/>
      <c r="H906" s="70" t="n"/>
      <c r="I906" s="120" t="n"/>
      <c r="J906" s="121" t="n"/>
      <c r="K906" s="122" t="n"/>
      <c r="L906" s="70" t="n"/>
      <c r="M906" s="70" t="n"/>
      <c r="N906" s="70" t="n"/>
      <c r="O906" s="70" t="n"/>
      <c r="P906" s="70" t="n"/>
      <c r="Q906" s="70" t="n"/>
      <c r="R906" s="123" t="n"/>
      <c r="S906" s="122" t="n"/>
      <c r="T906" s="70" t="n"/>
      <c r="U906" s="70" t="n"/>
      <c r="V906" s="70" t="n"/>
      <c r="W906" s="70" t="n"/>
      <c r="X906" s="70" t="n"/>
      <c r="Y906" s="70" t="n"/>
      <c r="Z906" s="70" t="n"/>
      <c r="AA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70" t="n"/>
      <c r="H907" s="70" t="n"/>
      <c r="I907" s="120" t="n"/>
      <c r="J907" s="121" t="n"/>
      <c r="K907" s="122" t="n"/>
      <c r="L907" s="70" t="n"/>
      <c r="M907" s="70" t="n"/>
      <c r="N907" s="70" t="n"/>
      <c r="O907" s="70" t="n"/>
      <c r="P907" s="70" t="n"/>
      <c r="Q907" s="70" t="n"/>
      <c r="R907" s="123" t="n"/>
      <c r="S907" s="122" t="n"/>
      <c r="T907" s="70" t="n"/>
      <c r="U907" s="70" t="n"/>
      <c r="V907" s="70" t="n"/>
      <c r="W907" s="70" t="n"/>
      <c r="X907" s="70" t="n"/>
      <c r="Y907" s="70" t="n"/>
      <c r="Z907" s="70" t="n"/>
      <c r="AA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70" t="n"/>
      <c r="H908" s="70" t="n"/>
      <c r="I908" s="120" t="n"/>
      <c r="J908" s="121" t="n"/>
      <c r="K908" s="122" t="n"/>
      <c r="L908" s="70" t="n"/>
      <c r="M908" s="70" t="n"/>
      <c r="N908" s="70" t="n"/>
      <c r="O908" s="70" t="n"/>
      <c r="P908" s="70" t="n"/>
      <c r="Q908" s="70" t="n"/>
      <c r="R908" s="123" t="n"/>
      <c r="S908" s="122" t="n"/>
      <c r="T908" s="70" t="n"/>
      <c r="U908" s="70" t="n"/>
      <c r="V908" s="70" t="n"/>
      <c r="W908" s="70" t="n"/>
      <c r="X908" s="70" t="n"/>
      <c r="Y908" s="70" t="n"/>
      <c r="Z908" s="70" t="n"/>
      <c r="AA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70" t="n"/>
      <c r="H909" s="70" t="n"/>
      <c r="I909" s="120" t="n"/>
      <c r="J909" s="121" t="n"/>
      <c r="K909" s="122" t="n"/>
      <c r="L909" s="70" t="n"/>
      <c r="M909" s="70" t="n"/>
      <c r="N909" s="70" t="n"/>
      <c r="O909" s="70" t="n"/>
      <c r="P909" s="70" t="n"/>
      <c r="Q909" s="70" t="n"/>
      <c r="R909" s="123" t="n"/>
      <c r="S909" s="122" t="n"/>
      <c r="T909" s="70" t="n"/>
      <c r="U909" s="70" t="n"/>
      <c r="V909" s="70" t="n"/>
      <c r="W909" s="70" t="n"/>
      <c r="X909" s="70" t="n"/>
      <c r="Y909" s="70" t="n"/>
      <c r="Z909" s="70" t="n"/>
      <c r="AA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70" t="n"/>
      <c r="H910" s="70" t="n"/>
      <c r="I910" s="120" t="n"/>
      <c r="J910" s="121" t="n"/>
      <c r="K910" s="122" t="n"/>
      <c r="L910" s="70" t="n"/>
      <c r="M910" s="70" t="n"/>
      <c r="N910" s="70" t="n"/>
      <c r="O910" s="70" t="n"/>
      <c r="P910" s="70" t="n"/>
      <c r="Q910" s="70" t="n"/>
      <c r="R910" s="123" t="n"/>
      <c r="S910" s="122" t="n"/>
      <c r="T910" s="70" t="n"/>
      <c r="U910" s="70" t="n"/>
      <c r="V910" s="70" t="n"/>
      <c r="W910" s="70" t="n"/>
      <c r="X910" s="70" t="n"/>
      <c r="Y910" s="70" t="n"/>
      <c r="Z910" s="70" t="n"/>
      <c r="AA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70" t="n"/>
      <c r="H911" s="70" t="n"/>
      <c r="I911" s="120" t="n"/>
      <c r="J911" s="121" t="n"/>
      <c r="K911" s="122" t="n"/>
      <c r="L911" s="70" t="n"/>
      <c r="M911" s="70" t="n"/>
      <c r="N911" s="70" t="n"/>
      <c r="O911" s="70" t="n"/>
      <c r="P911" s="70" t="n"/>
      <c r="Q911" s="70" t="n"/>
      <c r="R911" s="123" t="n"/>
      <c r="S911" s="122" t="n"/>
      <c r="T911" s="70" t="n"/>
      <c r="U911" s="70" t="n"/>
      <c r="V911" s="70" t="n"/>
      <c r="W911" s="70" t="n"/>
      <c r="X911" s="70" t="n"/>
      <c r="Y911" s="70" t="n"/>
      <c r="Z911" s="70" t="n"/>
      <c r="AA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70" t="n"/>
      <c r="H912" s="70" t="n"/>
      <c r="I912" s="120" t="n"/>
      <c r="J912" s="121" t="n"/>
      <c r="K912" s="122" t="n"/>
      <c r="L912" s="70" t="n"/>
      <c r="M912" s="70" t="n"/>
      <c r="N912" s="70" t="n"/>
      <c r="O912" s="70" t="n"/>
      <c r="P912" s="70" t="n"/>
      <c r="Q912" s="70" t="n"/>
      <c r="R912" s="123" t="n"/>
      <c r="S912" s="122" t="n"/>
      <c r="T912" s="70" t="n"/>
      <c r="U912" s="70" t="n"/>
      <c r="V912" s="70" t="n"/>
      <c r="W912" s="70" t="n"/>
      <c r="X912" s="70" t="n"/>
      <c r="Y912" s="70" t="n"/>
      <c r="Z912" s="70" t="n"/>
      <c r="AA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70" t="n"/>
      <c r="H913" s="70" t="n"/>
      <c r="I913" s="120" t="n"/>
      <c r="J913" s="121" t="n"/>
      <c r="K913" s="122" t="n"/>
      <c r="L913" s="70" t="n"/>
      <c r="M913" s="70" t="n"/>
      <c r="N913" s="70" t="n"/>
      <c r="O913" s="70" t="n"/>
      <c r="P913" s="70" t="n"/>
      <c r="Q913" s="70" t="n"/>
      <c r="R913" s="123" t="n"/>
      <c r="S913" s="122" t="n"/>
      <c r="T913" s="70" t="n"/>
      <c r="U913" s="70" t="n"/>
      <c r="V913" s="70" t="n"/>
      <c r="W913" s="70" t="n"/>
      <c r="X913" s="70" t="n"/>
      <c r="Y913" s="70" t="n"/>
      <c r="Z913" s="70" t="n"/>
      <c r="AA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70" t="n"/>
      <c r="H914" s="70" t="n"/>
      <c r="I914" s="120" t="n"/>
      <c r="J914" s="121" t="n"/>
      <c r="K914" s="122" t="n"/>
      <c r="L914" s="70" t="n"/>
      <c r="M914" s="70" t="n"/>
      <c r="N914" s="70" t="n"/>
      <c r="O914" s="70" t="n"/>
      <c r="P914" s="70" t="n"/>
      <c r="Q914" s="70" t="n"/>
      <c r="R914" s="123" t="n"/>
      <c r="S914" s="122" t="n"/>
      <c r="T914" s="70" t="n"/>
      <c r="U914" s="70" t="n"/>
      <c r="V914" s="70" t="n"/>
      <c r="W914" s="70" t="n"/>
      <c r="X914" s="70" t="n"/>
      <c r="Y914" s="70" t="n"/>
      <c r="Z914" s="70" t="n"/>
      <c r="AA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70" t="n"/>
      <c r="H915" s="70" t="n"/>
      <c r="I915" s="120" t="n"/>
      <c r="J915" s="121" t="n"/>
      <c r="K915" s="122" t="n"/>
      <c r="L915" s="70" t="n"/>
      <c r="M915" s="70" t="n"/>
      <c r="N915" s="70" t="n"/>
      <c r="O915" s="70" t="n"/>
      <c r="P915" s="70" t="n"/>
      <c r="Q915" s="70" t="n"/>
      <c r="R915" s="123" t="n"/>
      <c r="S915" s="122" t="n"/>
      <c r="T915" s="70" t="n"/>
      <c r="U915" s="70" t="n"/>
      <c r="V915" s="70" t="n"/>
      <c r="W915" s="70" t="n"/>
      <c r="X915" s="70" t="n"/>
      <c r="Y915" s="70" t="n"/>
      <c r="Z915" s="70" t="n"/>
      <c r="AA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70" t="n"/>
      <c r="H916" s="70" t="n"/>
      <c r="I916" s="120" t="n"/>
      <c r="J916" s="121" t="n"/>
      <c r="K916" s="122" t="n"/>
      <c r="L916" s="70" t="n"/>
      <c r="M916" s="70" t="n"/>
      <c r="N916" s="70" t="n"/>
      <c r="O916" s="70" t="n"/>
      <c r="P916" s="70" t="n"/>
      <c r="Q916" s="70" t="n"/>
      <c r="R916" s="123" t="n"/>
      <c r="S916" s="122" t="n"/>
      <c r="T916" s="70" t="n"/>
      <c r="U916" s="70" t="n"/>
      <c r="V916" s="70" t="n"/>
      <c r="W916" s="70" t="n"/>
      <c r="X916" s="70" t="n"/>
      <c r="Y916" s="70" t="n"/>
      <c r="Z916" s="70" t="n"/>
      <c r="AA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70" t="n"/>
      <c r="H917" s="70" t="n"/>
      <c r="I917" s="120" t="n"/>
      <c r="J917" s="121" t="n"/>
      <c r="K917" s="122" t="n"/>
      <c r="L917" s="70" t="n"/>
      <c r="M917" s="70" t="n"/>
      <c r="N917" s="70" t="n"/>
      <c r="O917" s="70" t="n"/>
      <c r="P917" s="70" t="n"/>
      <c r="Q917" s="70" t="n"/>
      <c r="R917" s="123" t="n"/>
      <c r="S917" s="122" t="n"/>
      <c r="T917" s="70" t="n"/>
      <c r="U917" s="70" t="n"/>
      <c r="V917" s="70" t="n"/>
      <c r="W917" s="70" t="n"/>
      <c r="X917" s="70" t="n"/>
      <c r="Y917" s="70" t="n"/>
      <c r="Z917" s="70" t="n"/>
      <c r="AA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70" t="n"/>
      <c r="H918" s="70" t="n"/>
      <c r="I918" s="120" t="n"/>
      <c r="J918" s="121" t="n"/>
      <c r="K918" s="122" t="n"/>
      <c r="L918" s="70" t="n"/>
      <c r="M918" s="70" t="n"/>
      <c r="N918" s="70" t="n"/>
      <c r="O918" s="70" t="n"/>
      <c r="P918" s="70" t="n"/>
      <c r="Q918" s="70" t="n"/>
      <c r="R918" s="123" t="n"/>
      <c r="S918" s="122" t="n"/>
      <c r="T918" s="70" t="n"/>
      <c r="U918" s="70" t="n"/>
      <c r="V918" s="70" t="n"/>
      <c r="W918" s="70" t="n"/>
      <c r="X918" s="70" t="n"/>
      <c r="Y918" s="70" t="n"/>
      <c r="Z918" s="70" t="n"/>
      <c r="AA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70" t="n"/>
      <c r="H919" s="70" t="n"/>
      <c r="I919" s="120" t="n"/>
      <c r="J919" s="121" t="n"/>
      <c r="K919" s="122" t="n"/>
      <c r="L919" s="70" t="n"/>
      <c r="M919" s="70" t="n"/>
      <c r="N919" s="70" t="n"/>
      <c r="O919" s="70" t="n"/>
      <c r="P919" s="70" t="n"/>
      <c r="Q919" s="70" t="n"/>
      <c r="R919" s="123" t="n"/>
      <c r="S919" s="122" t="n"/>
      <c r="T919" s="70" t="n"/>
      <c r="U919" s="70" t="n"/>
      <c r="V919" s="70" t="n"/>
      <c r="W919" s="70" t="n"/>
      <c r="X919" s="70" t="n"/>
      <c r="Y919" s="70" t="n"/>
      <c r="Z919" s="70" t="n"/>
      <c r="AA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70" t="n"/>
      <c r="H920" s="70" t="n"/>
      <c r="I920" s="120" t="n"/>
      <c r="J920" s="121" t="n"/>
      <c r="K920" s="122" t="n"/>
      <c r="L920" s="70" t="n"/>
      <c r="M920" s="70" t="n"/>
      <c r="N920" s="70" t="n"/>
      <c r="O920" s="70" t="n"/>
      <c r="P920" s="70" t="n"/>
      <c r="Q920" s="70" t="n"/>
      <c r="R920" s="123" t="n"/>
      <c r="S920" s="122" t="n"/>
      <c r="T920" s="70" t="n"/>
      <c r="U920" s="70" t="n"/>
      <c r="V920" s="70" t="n"/>
      <c r="W920" s="70" t="n"/>
      <c r="X920" s="70" t="n"/>
      <c r="Y920" s="70" t="n"/>
      <c r="Z920" s="70" t="n"/>
      <c r="AA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70" t="n"/>
      <c r="H921" s="70" t="n"/>
      <c r="I921" s="120" t="n"/>
      <c r="J921" s="121" t="n"/>
      <c r="K921" s="122" t="n"/>
      <c r="L921" s="70" t="n"/>
      <c r="M921" s="70" t="n"/>
      <c r="N921" s="70" t="n"/>
      <c r="O921" s="70" t="n"/>
      <c r="P921" s="70" t="n"/>
      <c r="Q921" s="70" t="n"/>
      <c r="R921" s="123" t="n"/>
      <c r="S921" s="122" t="n"/>
      <c r="T921" s="70" t="n"/>
      <c r="U921" s="70" t="n"/>
      <c r="V921" s="70" t="n"/>
      <c r="W921" s="70" t="n"/>
      <c r="X921" s="70" t="n"/>
      <c r="Y921" s="70" t="n"/>
      <c r="Z921" s="70" t="n"/>
      <c r="AA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70" t="n"/>
      <c r="H922" s="70" t="n"/>
      <c r="I922" s="120" t="n"/>
      <c r="J922" s="121" t="n"/>
      <c r="K922" s="122" t="n"/>
      <c r="L922" s="70" t="n"/>
      <c r="M922" s="70" t="n"/>
      <c r="N922" s="70" t="n"/>
      <c r="O922" s="70" t="n"/>
      <c r="P922" s="70" t="n"/>
      <c r="Q922" s="70" t="n"/>
      <c r="R922" s="123" t="n"/>
      <c r="S922" s="122" t="n"/>
      <c r="T922" s="70" t="n"/>
      <c r="U922" s="70" t="n"/>
      <c r="V922" s="70" t="n"/>
      <c r="W922" s="70" t="n"/>
      <c r="X922" s="70" t="n"/>
      <c r="Y922" s="70" t="n"/>
      <c r="Z922" s="70" t="n"/>
      <c r="AA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70" t="n"/>
      <c r="H923" s="70" t="n"/>
      <c r="I923" s="120" t="n"/>
      <c r="J923" s="121" t="n"/>
      <c r="K923" s="122" t="n"/>
      <c r="L923" s="70" t="n"/>
      <c r="M923" s="70" t="n"/>
      <c r="N923" s="70" t="n"/>
      <c r="O923" s="70" t="n"/>
      <c r="P923" s="70" t="n"/>
      <c r="Q923" s="70" t="n"/>
      <c r="R923" s="123" t="n"/>
      <c r="S923" s="122" t="n"/>
      <c r="T923" s="70" t="n"/>
      <c r="U923" s="70" t="n"/>
      <c r="V923" s="70" t="n"/>
      <c r="W923" s="70" t="n"/>
      <c r="X923" s="70" t="n"/>
      <c r="Y923" s="70" t="n"/>
      <c r="Z923" s="70" t="n"/>
      <c r="AA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70" t="n"/>
      <c r="H924" s="70" t="n"/>
      <c r="I924" s="120" t="n"/>
      <c r="J924" s="121" t="n"/>
      <c r="K924" s="122" t="n"/>
      <c r="L924" s="70" t="n"/>
      <c r="M924" s="70" t="n"/>
      <c r="N924" s="70" t="n"/>
      <c r="O924" s="70" t="n"/>
      <c r="P924" s="70" t="n"/>
      <c r="Q924" s="70" t="n"/>
      <c r="R924" s="123" t="n"/>
      <c r="S924" s="122" t="n"/>
      <c r="T924" s="70" t="n"/>
      <c r="U924" s="70" t="n"/>
      <c r="V924" s="70" t="n"/>
      <c r="W924" s="70" t="n"/>
      <c r="X924" s="70" t="n"/>
      <c r="Y924" s="70" t="n"/>
      <c r="Z924" s="70" t="n"/>
      <c r="AA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70" t="n"/>
      <c r="H925" s="70" t="n"/>
      <c r="I925" s="120" t="n"/>
      <c r="J925" s="121" t="n"/>
      <c r="K925" s="122" t="n"/>
      <c r="L925" s="70" t="n"/>
      <c r="M925" s="70" t="n"/>
      <c r="N925" s="70" t="n"/>
      <c r="O925" s="70" t="n"/>
      <c r="P925" s="70" t="n"/>
      <c r="Q925" s="70" t="n"/>
      <c r="R925" s="123" t="n"/>
      <c r="S925" s="122" t="n"/>
      <c r="T925" s="70" t="n"/>
      <c r="U925" s="70" t="n"/>
      <c r="V925" s="70" t="n"/>
      <c r="W925" s="70" t="n"/>
      <c r="X925" s="70" t="n"/>
      <c r="Y925" s="70" t="n"/>
      <c r="Z925" s="70" t="n"/>
      <c r="AA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70" t="n"/>
      <c r="H926" s="70" t="n"/>
      <c r="I926" s="120" t="n"/>
      <c r="J926" s="121" t="n"/>
      <c r="K926" s="122" t="n"/>
      <c r="L926" s="70" t="n"/>
      <c r="M926" s="70" t="n"/>
      <c r="N926" s="70" t="n"/>
      <c r="O926" s="70" t="n"/>
      <c r="P926" s="70" t="n"/>
      <c r="Q926" s="70" t="n"/>
      <c r="R926" s="123" t="n"/>
      <c r="S926" s="122" t="n"/>
      <c r="T926" s="70" t="n"/>
      <c r="U926" s="70" t="n"/>
      <c r="V926" s="70" t="n"/>
      <c r="W926" s="70" t="n"/>
      <c r="X926" s="70" t="n"/>
      <c r="Y926" s="70" t="n"/>
      <c r="Z926" s="70" t="n"/>
      <c r="AA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70" t="n"/>
      <c r="H927" s="70" t="n"/>
      <c r="I927" s="120" t="n"/>
      <c r="J927" s="121" t="n"/>
      <c r="K927" s="122" t="n"/>
      <c r="L927" s="70" t="n"/>
      <c r="M927" s="70" t="n"/>
      <c r="N927" s="70" t="n"/>
      <c r="O927" s="70" t="n"/>
      <c r="P927" s="70" t="n"/>
      <c r="Q927" s="70" t="n"/>
      <c r="R927" s="123" t="n"/>
      <c r="S927" s="122" t="n"/>
      <c r="T927" s="70" t="n"/>
      <c r="U927" s="70" t="n"/>
      <c r="V927" s="70" t="n"/>
      <c r="W927" s="70" t="n"/>
      <c r="X927" s="70" t="n"/>
      <c r="Y927" s="70" t="n"/>
      <c r="Z927" s="70" t="n"/>
      <c r="AA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70" t="n"/>
      <c r="H928" s="70" t="n"/>
      <c r="I928" s="120" t="n"/>
      <c r="J928" s="121" t="n"/>
      <c r="K928" s="122" t="n"/>
      <c r="L928" s="70" t="n"/>
      <c r="M928" s="70" t="n"/>
      <c r="N928" s="70" t="n"/>
      <c r="O928" s="70" t="n"/>
      <c r="P928" s="70" t="n"/>
      <c r="Q928" s="70" t="n"/>
      <c r="R928" s="123" t="n"/>
      <c r="S928" s="122" t="n"/>
      <c r="T928" s="70" t="n"/>
      <c r="U928" s="70" t="n"/>
      <c r="V928" s="70" t="n"/>
      <c r="W928" s="70" t="n"/>
      <c r="X928" s="70" t="n"/>
      <c r="Y928" s="70" t="n"/>
      <c r="Z928" s="70" t="n"/>
      <c r="AA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70" t="n"/>
      <c r="H929" s="70" t="n"/>
      <c r="I929" s="120" t="n"/>
      <c r="J929" s="121" t="n"/>
      <c r="K929" s="122" t="n"/>
      <c r="L929" s="70" t="n"/>
      <c r="M929" s="70" t="n"/>
      <c r="N929" s="70" t="n"/>
      <c r="O929" s="70" t="n"/>
      <c r="P929" s="70" t="n"/>
      <c r="Q929" s="70" t="n"/>
      <c r="R929" s="123" t="n"/>
      <c r="S929" s="122" t="n"/>
      <c r="T929" s="70" t="n"/>
      <c r="U929" s="70" t="n"/>
      <c r="V929" s="70" t="n"/>
      <c r="W929" s="70" t="n"/>
      <c r="X929" s="70" t="n"/>
      <c r="Y929" s="70" t="n"/>
      <c r="Z929" s="70" t="n"/>
      <c r="AA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70" t="n"/>
      <c r="H930" s="70" t="n"/>
      <c r="I930" s="120" t="n"/>
      <c r="J930" s="121" t="n"/>
      <c r="K930" s="122" t="n"/>
      <c r="L930" s="70" t="n"/>
      <c r="M930" s="70" t="n"/>
      <c r="N930" s="70" t="n"/>
      <c r="O930" s="70" t="n"/>
      <c r="P930" s="70" t="n"/>
      <c r="Q930" s="70" t="n"/>
      <c r="R930" s="123" t="n"/>
      <c r="S930" s="122" t="n"/>
      <c r="T930" s="70" t="n"/>
      <c r="U930" s="70" t="n"/>
      <c r="V930" s="70" t="n"/>
      <c r="W930" s="70" t="n"/>
      <c r="X930" s="70" t="n"/>
      <c r="Y930" s="70" t="n"/>
      <c r="Z930" s="70" t="n"/>
      <c r="AA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70" t="n"/>
      <c r="H931" s="70" t="n"/>
      <c r="I931" s="120" t="n"/>
      <c r="J931" s="121" t="n"/>
      <c r="K931" s="122" t="n"/>
      <c r="L931" s="70" t="n"/>
      <c r="M931" s="70" t="n"/>
      <c r="N931" s="70" t="n"/>
      <c r="O931" s="70" t="n"/>
      <c r="P931" s="70" t="n"/>
      <c r="Q931" s="70" t="n"/>
      <c r="R931" s="123" t="n"/>
      <c r="S931" s="122" t="n"/>
      <c r="T931" s="70" t="n"/>
      <c r="U931" s="70" t="n"/>
      <c r="V931" s="70" t="n"/>
      <c r="W931" s="70" t="n"/>
      <c r="X931" s="70" t="n"/>
      <c r="Y931" s="70" t="n"/>
      <c r="Z931" s="70" t="n"/>
      <c r="AA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70" t="n"/>
      <c r="H932" s="70" t="n"/>
      <c r="I932" s="120" t="n"/>
      <c r="J932" s="121" t="n"/>
      <c r="K932" s="122" t="n"/>
      <c r="L932" s="70" t="n"/>
      <c r="M932" s="70" t="n"/>
      <c r="N932" s="70" t="n"/>
      <c r="O932" s="70" t="n"/>
      <c r="P932" s="70" t="n"/>
      <c r="Q932" s="70" t="n"/>
      <c r="R932" s="123" t="n"/>
      <c r="S932" s="122" t="n"/>
      <c r="T932" s="70" t="n"/>
      <c r="U932" s="70" t="n"/>
      <c r="V932" s="70" t="n"/>
      <c r="W932" s="70" t="n"/>
      <c r="X932" s="70" t="n"/>
      <c r="Y932" s="70" t="n"/>
      <c r="Z932" s="70" t="n"/>
      <c r="AA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70" t="n"/>
      <c r="H933" s="70" t="n"/>
      <c r="I933" s="120" t="n"/>
      <c r="J933" s="121" t="n"/>
      <c r="K933" s="122" t="n"/>
      <c r="L933" s="70" t="n"/>
      <c r="M933" s="70" t="n"/>
      <c r="N933" s="70" t="n"/>
      <c r="O933" s="70" t="n"/>
      <c r="P933" s="70" t="n"/>
      <c r="Q933" s="70" t="n"/>
      <c r="R933" s="123" t="n"/>
      <c r="S933" s="122" t="n"/>
      <c r="T933" s="70" t="n"/>
      <c r="U933" s="70" t="n"/>
      <c r="V933" s="70" t="n"/>
      <c r="W933" s="70" t="n"/>
      <c r="X933" s="70" t="n"/>
      <c r="Y933" s="70" t="n"/>
      <c r="Z933" s="70" t="n"/>
      <c r="AA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70" t="n"/>
      <c r="H934" s="70" t="n"/>
      <c r="I934" s="120" t="n"/>
      <c r="J934" s="121" t="n"/>
      <c r="K934" s="122" t="n"/>
      <c r="L934" s="70" t="n"/>
      <c r="M934" s="70" t="n"/>
      <c r="N934" s="70" t="n"/>
      <c r="O934" s="70" t="n"/>
      <c r="P934" s="70" t="n"/>
      <c r="Q934" s="70" t="n"/>
      <c r="R934" s="123" t="n"/>
      <c r="S934" s="122" t="n"/>
      <c r="T934" s="70" t="n"/>
      <c r="U934" s="70" t="n"/>
      <c r="V934" s="70" t="n"/>
      <c r="W934" s="70" t="n"/>
      <c r="X934" s="70" t="n"/>
      <c r="Y934" s="70" t="n"/>
      <c r="Z934" s="70" t="n"/>
      <c r="AA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70" t="n"/>
      <c r="H935" s="70" t="n"/>
      <c r="I935" s="120" t="n"/>
      <c r="J935" s="121" t="n"/>
      <c r="K935" s="122" t="n"/>
      <c r="L935" s="70" t="n"/>
      <c r="M935" s="70" t="n"/>
      <c r="N935" s="70" t="n"/>
      <c r="O935" s="70" t="n"/>
      <c r="P935" s="70" t="n"/>
      <c r="Q935" s="70" t="n"/>
      <c r="R935" s="123" t="n"/>
      <c r="S935" s="122" t="n"/>
      <c r="T935" s="70" t="n"/>
      <c r="U935" s="70" t="n"/>
      <c r="V935" s="70" t="n"/>
      <c r="W935" s="70" t="n"/>
      <c r="X935" s="70" t="n"/>
      <c r="Y935" s="70" t="n"/>
      <c r="Z935" s="70" t="n"/>
      <c r="AA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70" t="n"/>
      <c r="H936" s="70" t="n"/>
      <c r="I936" s="120" t="n"/>
      <c r="J936" s="121" t="n"/>
      <c r="K936" s="122" t="n"/>
      <c r="L936" s="70" t="n"/>
      <c r="M936" s="70" t="n"/>
      <c r="N936" s="70" t="n"/>
      <c r="O936" s="70" t="n"/>
      <c r="P936" s="70" t="n"/>
      <c r="Q936" s="70" t="n"/>
      <c r="R936" s="123" t="n"/>
      <c r="S936" s="122" t="n"/>
      <c r="T936" s="70" t="n"/>
      <c r="U936" s="70" t="n"/>
      <c r="V936" s="70" t="n"/>
      <c r="W936" s="70" t="n"/>
      <c r="X936" s="70" t="n"/>
      <c r="Y936" s="70" t="n"/>
      <c r="Z936" s="70" t="n"/>
      <c r="AA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70" t="n"/>
      <c r="H937" s="70" t="n"/>
      <c r="I937" s="120" t="n"/>
      <c r="J937" s="121" t="n"/>
      <c r="K937" s="122" t="n"/>
      <c r="L937" s="70" t="n"/>
      <c r="M937" s="70" t="n"/>
      <c r="N937" s="70" t="n"/>
      <c r="O937" s="70" t="n"/>
      <c r="P937" s="70" t="n"/>
      <c r="Q937" s="70" t="n"/>
      <c r="R937" s="123" t="n"/>
      <c r="S937" s="122" t="n"/>
      <c r="T937" s="70" t="n"/>
      <c r="U937" s="70" t="n"/>
      <c r="V937" s="70" t="n"/>
      <c r="W937" s="70" t="n"/>
      <c r="X937" s="70" t="n"/>
      <c r="Y937" s="70" t="n"/>
      <c r="Z937" s="70" t="n"/>
      <c r="AA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70" t="n"/>
      <c r="H938" s="70" t="n"/>
      <c r="I938" s="120" t="n"/>
      <c r="J938" s="121" t="n"/>
      <c r="K938" s="122" t="n"/>
      <c r="L938" s="70" t="n"/>
      <c r="M938" s="70" t="n"/>
      <c r="N938" s="70" t="n"/>
      <c r="O938" s="70" t="n"/>
      <c r="P938" s="70" t="n"/>
      <c r="Q938" s="70" t="n"/>
      <c r="R938" s="123" t="n"/>
      <c r="S938" s="122" t="n"/>
      <c r="T938" s="70" t="n"/>
      <c r="U938" s="70" t="n"/>
      <c r="V938" s="70" t="n"/>
      <c r="W938" s="70" t="n"/>
      <c r="X938" s="70" t="n"/>
      <c r="Y938" s="70" t="n"/>
      <c r="Z938" s="70" t="n"/>
      <c r="AA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70" t="n"/>
      <c r="H939" s="70" t="n"/>
      <c r="I939" s="120" t="n"/>
      <c r="J939" s="121" t="n"/>
      <c r="K939" s="122" t="n"/>
      <c r="L939" s="70" t="n"/>
      <c r="M939" s="70" t="n"/>
      <c r="N939" s="70" t="n"/>
      <c r="O939" s="70" t="n"/>
      <c r="P939" s="70" t="n"/>
      <c r="Q939" s="70" t="n"/>
      <c r="R939" s="123" t="n"/>
      <c r="S939" s="122" t="n"/>
      <c r="T939" s="70" t="n"/>
      <c r="U939" s="70" t="n"/>
      <c r="V939" s="70" t="n"/>
      <c r="W939" s="70" t="n"/>
      <c r="X939" s="70" t="n"/>
      <c r="Y939" s="70" t="n"/>
      <c r="Z939" s="70" t="n"/>
      <c r="AA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70" t="n"/>
      <c r="H940" s="70" t="n"/>
      <c r="I940" s="120" t="n"/>
      <c r="J940" s="121" t="n"/>
      <c r="K940" s="122" t="n"/>
      <c r="L940" s="70" t="n"/>
      <c r="M940" s="70" t="n"/>
      <c r="N940" s="70" t="n"/>
      <c r="O940" s="70" t="n"/>
      <c r="P940" s="70" t="n"/>
      <c r="Q940" s="70" t="n"/>
      <c r="R940" s="123" t="n"/>
      <c r="S940" s="122" t="n"/>
      <c r="T940" s="70" t="n"/>
      <c r="U940" s="70" t="n"/>
      <c r="V940" s="70" t="n"/>
      <c r="W940" s="70" t="n"/>
      <c r="X940" s="70" t="n"/>
      <c r="Y940" s="70" t="n"/>
      <c r="Z940" s="70" t="n"/>
      <c r="AA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70" t="n"/>
      <c r="H941" s="70" t="n"/>
      <c r="I941" s="120" t="n"/>
      <c r="J941" s="121" t="n"/>
      <c r="K941" s="122" t="n"/>
      <c r="L941" s="70" t="n"/>
      <c r="M941" s="70" t="n"/>
      <c r="N941" s="70" t="n"/>
      <c r="O941" s="70" t="n"/>
      <c r="P941" s="70" t="n"/>
      <c r="Q941" s="70" t="n"/>
      <c r="R941" s="123" t="n"/>
      <c r="S941" s="122" t="n"/>
      <c r="T941" s="70" t="n"/>
      <c r="U941" s="70" t="n"/>
      <c r="V941" s="70" t="n"/>
      <c r="W941" s="70" t="n"/>
      <c r="X941" s="70" t="n"/>
      <c r="Y941" s="70" t="n"/>
      <c r="Z941" s="70" t="n"/>
      <c r="AA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70" t="n"/>
      <c r="H942" s="70" t="n"/>
      <c r="I942" s="120" t="n"/>
      <c r="J942" s="121" t="n"/>
      <c r="K942" s="122" t="n"/>
      <c r="L942" s="70" t="n"/>
      <c r="M942" s="70" t="n"/>
      <c r="N942" s="70" t="n"/>
      <c r="O942" s="70" t="n"/>
      <c r="P942" s="70" t="n"/>
      <c r="Q942" s="70" t="n"/>
      <c r="R942" s="123" t="n"/>
      <c r="S942" s="122" t="n"/>
      <c r="T942" s="70" t="n"/>
      <c r="U942" s="70" t="n"/>
      <c r="V942" s="70" t="n"/>
      <c r="W942" s="70" t="n"/>
      <c r="X942" s="70" t="n"/>
      <c r="Y942" s="70" t="n"/>
      <c r="Z942" s="70" t="n"/>
      <c r="AA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70" t="n"/>
      <c r="H943" s="70" t="n"/>
      <c r="I943" s="120" t="n"/>
      <c r="J943" s="121" t="n"/>
      <c r="K943" s="122" t="n"/>
      <c r="L943" s="70" t="n"/>
      <c r="M943" s="70" t="n"/>
      <c r="N943" s="70" t="n"/>
      <c r="O943" s="70" t="n"/>
      <c r="P943" s="70" t="n"/>
      <c r="Q943" s="70" t="n"/>
      <c r="R943" s="123" t="n"/>
      <c r="S943" s="122" t="n"/>
      <c r="T943" s="70" t="n"/>
      <c r="U943" s="70" t="n"/>
      <c r="V943" s="70" t="n"/>
      <c r="W943" s="70" t="n"/>
      <c r="X943" s="70" t="n"/>
      <c r="Y943" s="70" t="n"/>
      <c r="Z943" s="70" t="n"/>
      <c r="AA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70" t="n"/>
      <c r="H944" s="70" t="n"/>
      <c r="I944" s="120" t="n"/>
      <c r="J944" s="121" t="n"/>
      <c r="K944" s="122" t="n"/>
      <c r="L944" s="70" t="n"/>
      <c r="M944" s="70" t="n"/>
      <c r="N944" s="70" t="n"/>
      <c r="O944" s="70" t="n"/>
      <c r="P944" s="70" t="n"/>
      <c r="Q944" s="70" t="n"/>
      <c r="R944" s="123" t="n"/>
      <c r="S944" s="122" t="n"/>
      <c r="T944" s="70" t="n"/>
      <c r="U944" s="70" t="n"/>
      <c r="V944" s="70" t="n"/>
      <c r="W944" s="70" t="n"/>
      <c r="X944" s="70" t="n"/>
      <c r="Y944" s="70" t="n"/>
      <c r="Z944" s="70" t="n"/>
      <c r="AA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70" t="n"/>
      <c r="H945" s="70" t="n"/>
      <c r="I945" s="120" t="n"/>
      <c r="J945" s="121" t="n"/>
      <c r="K945" s="122" t="n"/>
      <c r="L945" s="70" t="n"/>
      <c r="M945" s="70" t="n"/>
      <c r="N945" s="70" t="n"/>
      <c r="O945" s="70" t="n"/>
      <c r="P945" s="70" t="n"/>
      <c r="Q945" s="70" t="n"/>
      <c r="R945" s="123" t="n"/>
      <c r="S945" s="122" t="n"/>
      <c r="T945" s="70" t="n"/>
      <c r="U945" s="70" t="n"/>
      <c r="V945" s="70" t="n"/>
      <c r="W945" s="70" t="n"/>
      <c r="X945" s="70" t="n"/>
      <c r="Y945" s="70" t="n"/>
      <c r="Z945" s="70" t="n"/>
      <c r="AA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70" t="n"/>
      <c r="H946" s="70" t="n"/>
      <c r="I946" s="120" t="n"/>
      <c r="J946" s="121" t="n"/>
      <c r="K946" s="122" t="n"/>
      <c r="L946" s="70" t="n"/>
      <c r="M946" s="70" t="n"/>
      <c r="N946" s="70" t="n"/>
      <c r="O946" s="70" t="n"/>
      <c r="P946" s="70" t="n"/>
      <c r="Q946" s="70" t="n"/>
      <c r="R946" s="123" t="n"/>
      <c r="S946" s="122" t="n"/>
      <c r="T946" s="70" t="n"/>
      <c r="U946" s="70" t="n"/>
      <c r="V946" s="70" t="n"/>
      <c r="W946" s="70" t="n"/>
      <c r="X946" s="70" t="n"/>
      <c r="Y946" s="70" t="n"/>
      <c r="Z946" s="70" t="n"/>
      <c r="AA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70" t="n"/>
      <c r="H947" s="70" t="n"/>
      <c r="I947" s="120" t="n"/>
      <c r="J947" s="121" t="n"/>
      <c r="K947" s="122" t="n"/>
      <c r="L947" s="70" t="n"/>
      <c r="M947" s="70" t="n"/>
      <c r="N947" s="70" t="n"/>
      <c r="O947" s="70" t="n"/>
      <c r="P947" s="70" t="n"/>
      <c r="Q947" s="70" t="n"/>
      <c r="R947" s="123" t="n"/>
      <c r="S947" s="122" t="n"/>
      <c r="T947" s="70" t="n"/>
      <c r="U947" s="70" t="n"/>
      <c r="V947" s="70" t="n"/>
      <c r="W947" s="70" t="n"/>
      <c r="X947" s="70" t="n"/>
      <c r="Y947" s="70" t="n"/>
      <c r="Z947" s="70" t="n"/>
      <c r="AA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70" t="n"/>
      <c r="H948" s="70" t="n"/>
      <c r="I948" s="120" t="n"/>
      <c r="J948" s="121" t="n"/>
      <c r="K948" s="122" t="n"/>
      <c r="L948" s="70" t="n"/>
      <c r="M948" s="70" t="n"/>
      <c r="N948" s="70" t="n"/>
      <c r="O948" s="70" t="n"/>
      <c r="P948" s="70" t="n"/>
      <c r="Q948" s="70" t="n"/>
      <c r="R948" s="123" t="n"/>
      <c r="S948" s="122" t="n"/>
      <c r="T948" s="70" t="n"/>
      <c r="U948" s="70" t="n"/>
      <c r="V948" s="70" t="n"/>
      <c r="W948" s="70" t="n"/>
      <c r="X948" s="70" t="n"/>
      <c r="Y948" s="70" t="n"/>
      <c r="Z948" s="70" t="n"/>
      <c r="AA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70" t="n"/>
      <c r="H949" s="70" t="n"/>
      <c r="I949" s="120" t="n"/>
      <c r="J949" s="121" t="n"/>
      <c r="K949" s="122" t="n"/>
      <c r="L949" s="70" t="n"/>
      <c r="M949" s="70" t="n"/>
      <c r="N949" s="70" t="n"/>
      <c r="O949" s="70" t="n"/>
      <c r="P949" s="70" t="n"/>
      <c r="Q949" s="70" t="n"/>
      <c r="R949" s="123" t="n"/>
      <c r="S949" s="122" t="n"/>
      <c r="T949" s="70" t="n"/>
      <c r="U949" s="70" t="n"/>
      <c r="V949" s="70" t="n"/>
      <c r="W949" s="70" t="n"/>
      <c r="X949" s="70" t="n"/>
      <c r="Y949" s="70" t="n"/>
      <c r="Z949" s="70" t="n"/>
      <c r="AA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70" t="n"/>
      <c r="H950" s="70" t="n"/>
      <c r="I950" s="120" t="n"/>
      <c r="J950" s="121" t="n"/>
      <c r="K950" s="122" t="n"/>
      <c r="L950" s="70" t="n"/>
      <c r="M950" s="70" t="n"/>
      <c r="N950" s="70" t="n"/>
      <c r="O950" s="70" t="n"/>
      <c r="P950" s="70" t="n"/>
      <c r="Q950" s="70" t="n"/>
      <c r="R950" s="123" t="n"/>
      <c r="S950" s="122" t="n"/>
      <c r="T950" s="70" t="n"/>
      <c r="U950" s="70" t="n"/>
      <c r="V950" s="70" t="n"/>
      <c r="W950" s="70" t="n"/>
      <c r="X950" s="70" t="n"/>
      <c r="Y950" s="70" t="n"/>
      <c r="Z950" s="70" t="n"/>
      <c r="AA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70" t="n"/>
      <c r="H951" s="70" t="n"/>
      <c r="I951" s="120" t="n"/>
      <c r="J951" s="121" t="n"/>
      <c r="K951" s="122" t="n"/>
      <c r="L951" s="70" t="n"/>
      <c r="M951" s="70" t="n"/>
      <c r="N951" s="70" t="n"/>
      <c r="O951" s="70" t="n"/>
      <c r="P951" s="70" t="n"/>
      <c r="Q951" s="70" t="n"/>
      <c r="R951" s="123" t="n"/>
      <c r="S951" s="122" t="n"/>
      <c r="T951" s="70" t="n"/>
      <c r="U951" s="70" t="n"/>
      <c r="V951" s="70" t="n"/>
      <c r="W951" s="70" t="n"/>
      <c r="X951" s="70" t="n"/>
      <c r="Y951" s="70" t="n"/>
      <c r="Z951" s="70" t="n"/>
      <c r="AA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70" t="n"/>
      <c r="H952" s="70" t="n"/>
      <c r="I952" s="120" t="n"/>
      <c r="J952" s="121" t="n"/>
      <c r="K952" s="122" t="n"/>
      <c r="L952" s="70" t="n"/>
      <c r="M952" s="70" t="n"/>
      <c r="N952" s="70" t="n"/>
      <c r="O952" s="70" t="n"/>
      <c r="P952" s="70" t="n"/>
      <c r="Q952" s="70" t="n"/>
      <c r="R952" s="123" t="n"/>
      <c r="S952" s="122" t="n"/>
      <c r="T952" s="70" t="n"/>
      <c r="U952" s="70" t="n"/>
      <c r="V952" s="70" t="n"/>
      <c r="W952" s="70" t="n"/>
      <c r="X952" s="70" t="n"/>
      <c r="Y952" s="70" t="n"/>
      <c r="Z952" s="70" t="n"/>
      <c r="AA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70" t="n"/>
      <c r="H953" s="70" t="n"/>
      <c r="I953" s="120" t="n"/>
      <c r="J953" s="121" t="n"/>
      <c r="K953" s="122" t="n"/>
      <c r="L953" s="70" t="n"/>
      <c r="M953" s="70" t="n"/>
      <c r="N953" s="70" t="n"/>
      <c r="O953" s="70" t="n"/>
      <c r="P953" s="70" t="n"/>
      <c r="Q953" s="70" t="n"/>
      <c r="R953" s="123" t="n"/>
      <c r="S953" s="122" t="n"/>
      <c r="T953" s="70" t="n"/>
      <c r="U953" s="70" t="n"/>
      <c r="V953" s="70" t="n"/>
      <c r="W953" s="70" t="n"/>
      <c r="X953" s="70" t="n"/>
      <c r="Y953" s="70" t="n"/>
      <c r="Z953" s="70" t="n"/>
      <c r="AA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70" t="n"/>
      <c r="H954" s="70" t="n"/>
      <c r="I954" s="120" t="n"/>
      <c r="J954" s="121" t="n"/>
      <c r="K954" s="122" t="n"/>
      <c r="L954" s="70" t="n"/>
      <c r="M954" s="70" t="n"/>
      <c r="N954" s="70" t="n"/>
      <c r="O954" s="70" t="n"/>
      <c r="P954" s="70" t="n"/>
      <c r="Q954" s="70" t="n"/>
      <c r="R954" s="123" t="n"/>
      <c r="S954" s="122" t="n"/>
      <c r="T954" s="70" t="n"/>
      <c r="U954" s="70" t="n"/>
      <c r="V954" s="70" t="n"/>
      <c r="W954" s="70" t="n"/>
      <c r="X954" s="70" t="n"/>
      <c r="Y954" s="70" t="n"/>
      <c r="Z954" s="70" t="n"/>
      <c r="AA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70" t="n"/>
      <c r="H955" s="70" t="n"/>
      <c r="I955" s="120" t="n"/>
      <c r="J955" s="121" t="n"/>
      <c r="K955" s="122" t="n"/>
      <c r="L955" s="70" t="n"/>
      <c r="M955" s="70" t="n"/>
      <c r="N955" s="70" t="n"/>
      <c r="O955" s="70" t="n"/>
      <c r="P955" s="70" t="n"/>
      <c r="Q955" s="70" t="n"/>
      <c r="R955" s="123" t="n"/>
      <c r="S955" s="122" t="n"/>
      <c r="T955" s="70" t="n"/>
      <c r="U955" s="70" t="n"/>
      <c r="V955" s="70" t="n"/>
      <c r="W955" s="70" t="n"/>
      <c r="X955" s="70" t="n"/>
      <c r="Y955" s="70" t="n"/>
      <c r="Z955" s="70" t="n"/>
      <c r="AA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70" t="n"/>
      <c r="H956" s="70" t="n"/>
      <c r="I956" s="120" t="n"/>
      <c r="J956" s="121" t="n"/>
      <c r="K956" s="122" t="n"/>
      <c r="L956" s="70" t="n"/>
      <c r="M956" s="70" t="n"/>
      <c r="N956" s="70" t="n"/>
      <c r="O956" s="70" t="n"/>
      <c r="P956" s="70" t="n"/>
      <c r="Q956" s="70" t="n"/>
      <c r="R956" s="123" t="n"/>
      <c r="S956" s="122" t="n"/>
      <c r="T956" s="70" t="n"/>
      <c r="U956" s="70" t="n"/>
      <c r="V956" s="70" t="n"/>
      <c r="W956" s="70" t="n"/>
      <c r="X956" s="70" t="n"/>
      <c r="Y956" s="70" t="n"/>
      <c r="Z956" s="70" t="n"/>
      <c r="AA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70" t="n"/>
      <c r="H957" s="70" t="n"/>
      <c r="I957" s="120" t="n"/>
      <c r="J957" s="121" t="n"/>
      <c r="K957" s="122" t="n"/>
      <c r="L957" s="70" t="n"/>
      <c r="M957" s="70" t="n"/>
      <c r="N957" s="70" t="n"/>
      <c r="O957" s="70" t="n"/>
      <c r="P957" s="70" t="n"/>
      <c r="Q957" s="70" t="n"/>
      <c r="R957" s="123" t="n"/>
      <c r="S957" s="122" t="n"/>
      <c r="T957" s="70" t="n"/>
      <c r="U957" s="70" t="n"/>
      <c r="V957" s="70" t="n"/>
      <c r="W957" s="70" t="n"/>
      <c r="X957" s="70" t="n"/>
      <c r="Y957" s="70" t="n"/>
      <c r="Z957" s="70" t="n"/>
      <c r="AA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70" t="n"/>
      <c r="H958" s="70" t="n"/>
      <c r="I958" s="120" t="n"/>
      <c r="J958" s="121" t="n"/>
      <c r="K958" s="122" t="n"/>
      <c r="L958" s="70" t="n"/>
      <c r="M958" s="70" t="n"/>
      <c r="N958" s="70" t="n"/>
      <c r="O958" s="70" t="n"/>
      <c r="P958" s="70" t="n"/>
      <c r="Q958" s="70" t="n"/>
      <c r="R958" s="123" t="n"/>
      <c r="S958" s="122" t="n"/>
      <c r="T958" s="70" t="n"/>
      <c r="U958" s="70" t="n"/>
      <c r="V958" s="70" t="n"/>
      <c r="W958" s="70" t="n"/>
      <c r="X958" s="70" t="n"/>
      <c r="Y958" s="70" t="n"/>
      <c r="Z958" s="70" t="n"/>
      <c r="AA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70" t="n"/>
      <c r="H959" s="70" t="n"/>
      <c r="I959" s="120" t="n"/>
      <c r="J959" s="121" t="n"/>
      <c r="K959" s="122" t="n"/>
      <c r="L959" s="70" t="n"/>
      <c r="M959" s="70" t="n"/>
      <c r="N959" s="70" t="n"/>
      <c r="O959" s="70" t="n"/>
      <c r="P959" s="70" t="n"/>
      <c r="Q959" s="70" t="n"/>
      <c r="R959" s="123" t="n"/>
      <c r="S959" s="122" t="n"/>
      <c r="T959" s="70" t="n"/>
      <c r="U959" s="70" t="n"/>
      <c r="V959" s="70" t="n"/>
      <c r="W959" s="70" t="n"/>
      <c r="X959" s="70" t="n"/>
      <c r="Y959" s="70" t="n"/>
      <c r="Z959" s="70" t="n"/>
      <c r="AA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70" t="n"/>
      <c r="H960" s="70" t="n"/>
      <c r="I960" s="120" t="n"/>
      <c r="J960" s="121" t="n"/>
      <c r="K960" s="122" t="n"/>
      <c r="L960" s="70" t="n"/>
      <c r="M960" s="70" t="n"/>
      <c r="N960" s="70" t="n"/>
      <c r="O960" s="70" t="n"/>
      <c r="P960" s="70" t="n"/>
      <c r="Q960" s="70" t="n"/>
      <c r="R960" s="123" t="n"/>
      <c r="S960" s="122" t="n"/>
      <c r="T960" s="70" t="n"/>
      <c r="U960" s="70" t="n"/>
      <c r="V960" s="70" t="n"/>
      <c r="W960" s="70" t="n"/>
      <c r="X960" s="70" t="n"/>
      <c r="Y960" s="70" t="n"/>
      <c r="Z960" s="70" t="n"/>
      <c r="AA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70" t="n"/>
      <c r="H961" s="70" t="n"/>
      <c r="I961" s="120" t="n"/>
      <c r="J961" s="121" t="n"/>
      <c r="K961" s="122" t="n"/>
      <c r="L961" s="70" t="n"/>
      <c r="M961" s="70" t="n"/>
      <c r="N961" s="70" t="n"/>
      <c r="O961" s="70" t="n"/>
      <c r="P961" s="70" t="n"/>
      <c r="Q961" s="70" t="n"/>
      <c r="R961" s="123" t="n"/>
      <c r="S961" s="122" t="n"/>
      <c r="T961" s="70" t="n"/>
      <c r="U961" s="70" t="n"/>
      <c r="V961" s="70" t="n"/>
      <c r="W961" s="70" t="n"/>
      <c r="X961" s="70" t="n"/>
      <c r="Y961" s="70" t="n"/>
      <c r="Z961" s="70" t="n"/>
      <c r="AA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70" t="n"/>
      <c r="H962" s="70" t="n"/>
      <c r="I962" s="120" t="n"/>
      <c r="J962" s="121" t="n"/>
      <c r="K962" s="122" t="n"/>
      <c r="L962" s="70" t="n"/>
      <c r="M962" s="70" t="n"/>
      <c r="N962" s="70" t="n"/>
      <c r="O962" s="70" t="n"/>
      <c r="P962" s="70" t="n"/>
      <c r="Q962" s="70" t="n"/>
      <c r="R962" s="123" t="n"/>
      <c r="S962" s="122" t="n"/>
      <c r="T962" s="70" t="n"/>
      <c r="U962" s="70" t="n"/>
      <c r="V962" s="70" t="n"/>
      <c r="W962" s="70" t="n"/>
      <c r="X962" s="70" t="n"/>
      <c r="Y962" s="70" t="n"/>
      <c r="Z962" s="70" t="n"/>
      <c r="AA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70" t="n"/>
      <c r="H963" s="70" t="n"/>
      <c r="I963" s="120" t="n"/>
      <c r="J963" s="121" t="n"/>
      <c r="K963" s="122" t="n"/>
      <c r="L963" s="70" t="n"/>
      <c r="M963" s="70" t="n"/>
      <c r="N963" s="70" t="n"/>
      <c r="O963" s="70" t="n"/>
      <c r="P963" s="70" t="n"/>
      <c r="Q963" s="70" t="n"/>
      <c r="R963" s="123" t="n"/>
      <c r="S963" s="122" t="n"/>
      <c r="T963" s="70" t="n"/>
      <c r="U963" s="70" t="n"/>
      <c r="V963" s="70" t="n"/>
      <c r="W963" s="70" t="n"/>
      <c r="X963" s="70" t="n"/>
      <c r="Y963" s="70" t="n"/>
      <c r="Z963" s="70" t="n"/>
      <c r="AA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70" t="n"/>
      <c r="H964" s="70" t="n"/>
      <c r="I964" s="120" t="n"/>
      <c r="J964" s="121" t="n"/>
      <c r="K964" s="122" t="n"/>
      <c r="L964" s="70" t="n"/>
      <c r="M964" s="70" t="n"/>
      <c r="N964" s="70" t="n"/>
      <c r="O964" s="70" t="n"/>
      <c r="P964" s="70" t="n"/>
      <c r="Q964" s="70" t="n"/>
      <c r="R964" s="123" t="n"/>
      <c r="S964" s="122" t="n"/>
      <c r="T964" s="70" t="n"/>
      <c r="U964" s="70" t="n"/>
      <c r="V964" s="70" t="n"/>
      <c r="W964" s="70" t="n"/>
      <c r="X964" s="70" t="n"/>
      <c r="Y964" s="70" t="n"/>
      <c r="Z964" s="70" t="n"/>
      <c r="AA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70" t="n"/>
      <c r="H965" s="70" t="n"/>
      <c r="I965" s="120" t="n"/>
      <c r="J965" s="121" t="n"/>
      <c r="K965" s="122" t="n"/>
      <c r="L965" s="70" t="n"/>
      <c r="M965" s="70" t="n"/>
      <c r="N965" s="70" t="n"/>
      <c r="O965" s="70" t="n"/>
      <c r="P965" s="70" t="n"/>
      <c r="Q965" s="70" t="n"/>
      <c r="R965" s="123" t="n"/>
      <c r="S965" s="122" t="n"/>
      <c r="T965" s="70" t="n"/>
      <c r="U965" s="70" t="n"/>
      <c r="V965" s="70" t="n"/>
      <c r="W965" s="70" t="n"/>
      <c r="X965" s="70" t="n"/>
      <c r="Y965" s="70" t="n"/>
      <c r="Z965" s="70" t="n"/>
      <c r="AA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70" t="n"/>
      <c r="H966" s="70" t="n"/>
      <c r="I966" s="120" t="n"/>
      <c r="J966" s="121" t="n"/>
      <c r="K966" s="122" t="n"/>
      <c r="L966" s="70" t="n"/>
      <c r="M966" s="70" t="n"/>
      <c r="N966" s="70" t="n"/>
      <c r="O966" s="70" t="n"/>
      <c r="P966" s="70" t="n"/>
      <c r="Q966" s="70" t="n"/>
      <c r="R966" s="123" t="n"/>
      <c r="S966" s="122" t="n"/>
      <c r="T966" s="70" t="n"/>
      <c r="U966" s="70" t="n"/>
      <c r="V966" s="70" t="n"/>
      <c r="W966" s="70" t="n"/>
      <c r="X966" s="70" t="n"/>
      <c r="Y966" s="70" t="n"/>
      <c r="Z966" s="70" t="n"/>
      <c r="AA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70" t="n"/>
      <c r="H967" s="70" t="n"/>
      <c r="I967" s="120" t="n"/>
      <c r="J967" s="121" t="n"/>
      <c r="K967" s="122" t="n"/>
      <c r="L967" s="70" t="n"/>
      <c r="M967" s="70" t="n"/>
      <c r="N967" s="70" t="n"/>
      <c r="O967" s="70" t="n"/>
      <c r="P967" s="70" t="n"/>
      <c r="Q967" s="70" t="n"/>
      <c r="R967" s="123" t="n"/>
      <c r="S967" s="122" t="n"/>
      <c r="T967" s="70" t="n"/>
      <c r="U967" s="70" t="n"/>
      <c r="V967" s="70" t="n"/>
      <c r="W967" s="70" t="n"/>
      <c r="X967" s="70" t="n"/>
      <c r="Y967" s="70" t="n"/>
      <c r="Z967" s="70" t="n"/>
      <c r="AA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70" t="n"/>
      <c r="H968" s="70" t="n"/>
      <c r="I968" s="120" t="n"/>
      <c r="J968" s="121" t="n"/>
      <c r="K968" s="122" t="n"/>
      <c r="L968" s="70" t="n"/>
      <c r="M968" s="70" t="n"/>
      <c r="N968" s="70" t="n"/>
      <c r="O968" s="70" t="n"/>
      <c r="P968" s="70" t="n"/>
      <c r="Q968" s="70" t="n"/>
      <c r="R968" s="123" t="n"/>
      <c r="S968" s="122" t="n"/>
      <c r="T968" s="70" t="n"/>
      <c r="U968" s="70" t="n"/>
      <c r="V968" s="70" t="n"/>
      <c r="W968" s="70" t="n"/>
      <c r="X968" s="70" t="n"/>
      <c r="Y968" s="70" t="n"/>
      <c r="Z968" s="70" t="n"/>
      <c r="AA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70" t="n"/>
      <c r="H969" s="70" t="n"/>
      <c r="I969" s="120" t="n"/>
      <c r="J969" s="121" t="n"/>
      <c r="K969" s="122" t="n"/>
      <c r="L969" s="70" t="n"/>
      <c r="M969" s="70" t="n"/>
      <c r="N969" s="70" t="n"/>
      <c r="O969" s="70" t="n"/>
      <c r="P969" s="70" t="n"/>
      <c r="Q969" s="70" t="n"/>
      <c r="R969" s="123" t="n"/>
      <c r="S969" s="122" t="n"/>
      <c r="T969" s="70" t="n"/>
      <c r="U969" s="70" t="n"/>
      <c r="V969" s="70" t="n"/>
      <c r="W969" s="70" t="n"/>
      <c r="X969" s="70" t="n"/>
      <c r="Y969" s="70" t="n"/>
      <c r="Z969" s="70" t="n"/>
      <c r="AA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70" t="n"/>
      <c r="H970" s="70" t="n"/>
      <c r="I970" s="120" t="n"/>
      <c r="J970" s="121" t="n"/>
      <c r="K970" s="122" t="n"/>
      <c r="L970" s="70" t="n"/>
      <c r="M970" s="70" t="n"/>
      <c r="N970" s="70" t="n"/>
      <c r="O970" s="70" t="n"/>
      <c r="P970" s="70" t="n"/>
      <c r="Q970" s="70" t="n"/>
      <c r="R970" s="123" t="n"/>
      <c r="S970" s="122" t="n"/>
      <c r="T970" s="70" t="n"/>
      <c r="U970" s="70" t="n"/>
      <c r="V970" s="70" t="n"/>
      <c r="W970" s="70" t="n"/>
      <c r="X970" s="70" t="n"/>
      <c r="Y970" s="70" t="n"/>
      <c r="Z970" s="70" t="n"/>
      <c r="AA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70" t="n"/>
      <c r="H971" s="70" t="n"/>
      <c r="I971" s="120" t="n"/>
      <c r="J971" s="121" t="n"/>
      <c r="K971" s="122" t="n"/>
      <c r="L971" s="70" t="n"/>
      <c r="M971" s="70" t="n"/>
      <c r="N971" s="70" t="n"/>
      <c r="O971" s="70" t="n"/>
      <c r="P971" s="70" t="n"/>
      <c r="Q971" s="70" t="n"/>
      <c r="R971" s="123" t="n"/>
      <c r="S971" s="122" t="n"/>
      <c r="T971" s="70" t="n"/>
      <c r="U971" s="70" t="n"/>
      <c r="V971" s="70" t="n"/>
      <c r="W971" s="70" t="n"/>
      <c r="X971" s="70" t="n"/>
      <c r="Y971" s="70" t="n"/>
      <c r="Z971" s="70" t="n"/>
      <c r="AA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70" t="n"/>
      <c r="H972" s="70" t="n"/>
      <c r="I972" s="120" t="n"/>
      <c r="J972" s="121" t="n"/>
      <c r="K972" s="122" t="n"/>
      <c r="L972" s="70" t="n"/>
      <c r="M972" s="70" t="n"/>
      <c r="N972" s="70" t="n"/>
      <c r="O972" s="70" t="n"/>
      <c r="P972" s="70" t="n"/>
      <c r="Q972" s="70" t="n"/>
      <c r="R972" s="123" t="n"/>
      <c r="S972" s="122" t="n"/>
      <c r="T972" s="70" t="n"/>
      <c r="U972" s="70" t="n"/>
      <c r="V972" s="70" t="n"/>
      <c r="W972" s="70" t="n"/>
      <c r="X972" s="70" t="n"/>
      <c r="Y972" s="70" t="n"/>
      <c r="Z972" s="70" t="n"/>
      <c r="AA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70" t="n"/>
      <c r="H973" s="70" t="n"/>
      <c r="I973" s="120" t="n"/>
      <c r="J973" s="121" t="n"/>
      <c r="K973" s="122" t="n"/>
      <c r="L973" s="70" t="n"/>
      <c r="M973" s="70" t="n"/>
      <c r="N973" s="70" t="n"/>
      <c r="O973" s="70" t="n"/>
      <c r="P973" s="70" t="n"/>
      <c r="Q973" s="70" t="n"/>
      <c r="R973" s="123" t="n"/>
      <c r="S973" s="122" t="n"/>
      <c r="T973" s="70" t="n"/>
      <c r="U973" s="70" t="n"/>
      <c r="V973" s="70" t="n"/>
      <c r="W973" s="70" t="n"/>
      <c r="X973" s="70" t="n"/>
      <c r="Y973" s="70" t="n"/>
      <c r="Z973" s="70" t="n"/>
      <c r="AA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70" t="n"/>
      <c r="H974" s="70" t="n"/>
      <c r="I974" s="120" t="n"/>
      <c r="J974" s="121" t="n"/>
      <c r="K974" s="122" t="n"/>
      <c r="L974" s="70" t="n"/>
      <c r="M974" s="70" t="n"/>
      <c r="N974" s="70" t="n"/>
      <c r="O974" s="70" t="n"/>
      <c r="P974" s="70" t="n"/>
      <c r="Q974" s="70" t="n"/>
      <c r="R974" s="123" t="n"/>
      <c r="S974" s="122" t="n"/>
      <c r="T974" s="70" t="n"/>
      <c r="U974" s="70" t="n"/>
      <c r="V974" s="70" t="n"/>
      <c r="W974" s="70" t="n"/>
      <c r="X974" s="70" t="n"/>
      <c r="Y974" s="70" t="n"/>
      <c r="Z974" s="70" t="n"/>
      <c r="AA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70" t="n"/>
      <c r="H975" s="70" t="n"/>
      <c r="I975" s="120" t="n"/>
      <c r="J975" s="121" t="n"/>
      <c r="K975" s="122" t="n"/>
      <c r="L975" s="70" t="n"/>
      <c r="M975" s="70" t="n"/>
      <c r="N975" s="70" t="n"/>
      <c r="O975" s="70" t="n"/>
      <c r="P975" s="70" t="n"/>
      <c r="Q975" s="70" t="n"/>
      <c r="R975" s="123" t="n"/>
      <c r="S975" s="122" t="n"/>
      <c r="T975" s="70" t="n"/>
      <c r="U975" s="70" t="n"/>
      <c r="V975" s="70" t="n"/>
      <c r="W975" s="70" t="n"/>
      <c r="X975" s="70" t="n"/>
      <c r="Y975" s="70" t="n"/>
      <c r="Z975" s="70" t="n"/>
      <c r="AA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70" t="n"/>
      <c r="H976" s="70" t="n"/>
      <c r="I976" s="120" t="n"/>
      <c r="J976" s="121" t="n"/>
      <c r="K976" s="122" t="n"/>
      <c r="L976" s="70" t="n"/>
      <c r="M976" s="70" t="n"/>
      <c r="N976" s="70" t="n"/>
      <c r="O976" s="70" t="n"/>
      <c r="P976" s="70" t="n"/>
      <c r="Q976" s="70" t="n"/>
      <c r="R976" s="123" t="n"/>
      <c r="S976" s="122" t="n"/>
      <c r="T976" s="70" t="n"/>
      <c r="U976" s="70" t="n"/>
      <c r="V976" s="70" t="n"/>
      <c r="W976" s="70" t="n"/>
      <c r="X976" s="70" t="n"/>
      <c r="Y976" s="70" t="n"/>
      <c r="Z976" s="70" t="n"/>
      <c r="AA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70" t="n"/>
      <c r="H977" s="70" t="n"/>
      <c r="I977" s="120" t="n"/>
      <c r="J977" s="121" t="n"/>
      <c r="K977" s="122" t="n"/>
      <c r="L977" s="70" t="n"/>
      <c r="M977" s="70" t="n"/>
      <c r="N977" s="70" t="n"/>
      <c r="O977" s="70" t="n"/>
      <c r="P977" s="70" t="n"/>
      <c r="Q977" s="70" t="n"/>
      <c r="R977" s="123" t="n"/>
      <c r="S977" s="122" t="n"/>
      <c r="T977" s="70" t="n"/>
      <c r="U977" s="70" t="n"/>
      <c r="V977" s="70" t="n"/>
      <c r="W977" s="70" t="n"/>
      <c r="X977" s="70" t="n"/>
      <c r="Y977" s="70" t="n"/>
      <c r="Z977" s="70" t="n"/>
      <c r="AA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70" t="n"/>
      <c r="H978" s="70" t="n"/>
      <c r="I978" s="120" t="n"/>
      <c r="J978" s="121" t="n"/>
      <c r="K978" s="122" t="n"/>
      <c r="L978" s="70" t="n"/>
      <c r="M978" s="70" t="n"/>
      <c r="N978" s="70" t="n"/>
      <c r="O978" s="70" t="n"/>
      <c r="P978" s="70" t="n"/>
      <c r="Q978" s="70" t="n"/>
      <c r="R978" s="123" t="n"/>
      <c r="S978" s="122" t="n"/>
      <c r="T978" s="70" t="n"/>
      <c r="U978" s="70" t="n"/>
      <c r="V978" s="70" t="n"/>
      <c r="W978" s="70" t="n"/>
      <c r="X978" s="70" t="n"/>
      <c r="Y978" s="70" t="n"/>
      <c r="Z978" s="70" t="n"/>
      <c r="AA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70" t="n"/>
      <c r="H979" s="70" t="n"/>
      <c r="I979" s="120" t="n"/>
      <c r="J979" s="121" t="n"/>
      <c r="K979" s="122" t="n"/>
      <c r="L979" s="70" t="n"/>
      <c r="M979" s="70" t="n"/>
      <c r="N979" s="70" t="n"/>
      <c r="O979" s="70" t="n"/>
      <c r="P979" s="70" t="n"/>
      <c r="Q979" s="70" t="n"/>
      <c r="R979" s="123" t="n"/>
      <c r="S979" s="122" t="n"/>
      <c r="T979" s="70" t="n"/>
      <c r="U979" s="70" t="n"/>
      <c r="V979" s="70" t="n"/>
      <c r="W979" s="70" t="n"/>
      <c r="X979" s="70" t="n"/>
      <c r="Y979" s="70" t="n"/>
      <c r="Z979" s="70" t="n"/>
      <c r="AA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70" t="n"/>
      <c r="H980" s="70" t="n"/>
      <c r="I980" s="120" t="n"/>
      <c r="J980" s="121" t="n"/>
      <c r="K980" s="122" t="n"/>
      <c r="L980" s="70" t="n"/>
      <c r="M980" s="70" t="n"/>
      <c r="N980" s="70" t="n"/>
      <c r="O980" s="70" t="n"/>
      <c r="P980" s="70" t="n"/>
      <c r="Q980" s="70" t="n"/>
      <c r="R980" s="123" t="n"/>
      <c r="S980" s="122" t="n"/>
      <c r="T980" s="70" t="n"/>
      <c r="U980" s="70" t="n"/>
      <c r="V980" s="70" t="n"/>
      <c r="W980" s="70" t="n"/>
      <c r="X980" s="70" t="n"/>
      <c r="Y980" s="70" t="n"/>
      <c r="Z980" s="70" t="n"/>
      <c r="AA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70" t="n"/>
      <c r="H981" s="70" t="n"/>
      <c r="I981" s="120" t="n"/>
      <c r="J981" s="121" t="n"/>
      <c r="K981" s="122" t="n"/>
      <c r="L981" s="70" t="n"/>
      <c r="M981" s="70" t="n"/>
      <c r="N981" s="70" t="n"/>
      <c r="O981" s="70" t="n"/>
      <c r="P981" s="70" t="n"/>
      <c r="Q981" s="70" t="n"/>
      <c r="R981" s="123" t="n"/>
      <c r="S981" s="122" t="n"/>
      <c r="T981" s="70" t="n"/>
      <c r="U981" s="70" t="n"/>
      <c r="V981" s="70" t="n"/>
      <c r="W981" s="70" t="n"/>
      <c r="X981" s="70" t="n"/>
      <c r="Y981" s="70" t="n"/>
      <c r="Z981" s="70" t="n"/>
      <c r="AA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70" t="n"/>
      <c r="H982" s="70" t="n"/>
      <c r="I982" s="120" t="n"/>
      <c r="J982" s="121" t="n"/>
      <c r="K982" s="122" t="n"/>
      <c r="L982" s="70" t="n"/>
      <c r="M982" s="70" t="n"/>
      <c r="N982" s="70" t="n"/>
      <c r="O982" s="70" t="n"/>
      <c r="P982" s="70" t="n"/>
      <c r="Q982" s="70" t="n"/>
      <c r="R982" s="123" t="n"/>
      <c r="S982" s="122" t="n"/>
      <c r="T982" s="70" t="n"/>
      <c r="U982" s="70" t="n"/>
      <c r="V982" s="70" t="n"/>
      <c r="W982" s="70" t="n"/>
      <c r="X982" s="70" t="n"/>
      <c r="Y982" s="70" t="n"/>
      <c r="Z982" s="70" t="n"/>
      <c r="AA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70" t="n"/>
      <c r="H983" s="70" t="n"/>
      <c r="I983" s="120" t="n"/>
      <c r="J983" s="121" t="n"/>
      <c r="K983" s="122" t="n"/>
      <c r="L983" s="70" t="n"/>
      <c r="M983" s="70" t="n"/>
      <c r="N983" s="70" t="n"/>
      <c r="O983" s="70" t="n"/>
      <c r="P983" s="70" t="n"/>
      <c r="Q983" s="70" t="n"/>
      <c r="R983" s="123" t="n"/>
      <c r="S983" s="122" t="n"/>
      <c r="T983" s="70" t="n"/>
      <c r="U983" s="70" t="n"/>
      <c r="V983" s="70" t="n"/>
      <c r="W983" s="70" t="n"/>
      <c r="X983" s="70" t="n"/>
      <c r="Y983" s="70" t="n"/>
      <c r="Z983" s="70" t="n"/>
      <c r="AA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70" t="n"/>
      <c r="H984" s="70" t="n"/>
      <c r="I984" s="120" t="n"/>
      <c r="J984" s="121" t="n"/>
      <c r="K984" s="122" t="n"/>
      <c r="L984" s="70" t="n"/>
      <c r="M984" s="70" t="n"/>
      <c r="N984" s="70" t="n"/>
      <c r="O984" s="70" t="n"/>
      <c r="P984" s="70" t="n"/>
      <c r="Q984" s="70" t="n"/>
      <c r="R984" s="123" t="n"/>
      <c r="S984" s="122" t="n"/>
      <c r="T984" s="70" t="n"/>
      <c r="U984" s="70" t="n"/>
      <c r="V984" s="70" t="n"/>
      <c r="W984" s="70" t="n"/>
      <c r="X984" s="70" t="n"/>
      <c r="Y984" s="70" t="n"/>
      <c r="Z984" s="70" t="n"/>
      <c r="AA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70" t="n"/>
      <c r="H985" s="70" t="n"/>
      <c r="I985" s="120" t="n"/>
      <c r="J985" s="121" t="n"/>
      <c r="K985" s="122" t="n"/>
      <c r="L985" s="70" t="n"/>
      <c r="M985" s="70" t="n"/>
      <c r="N985" s="70" t="n"/>
      <c r="O985" s="70" t="n"/>
      <c r="P985" s="70" t="n"/>
      <c r="Q985" s="70" t="n"/>
      <c r="R985" s="123" t="n"/>
      <c r="S985" s="122" t="n"/>
      <c r="T985" s="70" t="n"/>
      <c r="U985" s="70" t="n"/>
      <c r="V985" s="70" t="n"/>
      <c r="W985" s="70" t="n"/>
      <c r="X985" s="70" t="n"/>
      <c r="Y985" s="70" t="n"/>
      <c r="Z985" s="70" t="n"/>
      <c r="AA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70" t="n"/>
      <c r="H986" s="70" t="n"/>
      <c r="I986" s="120" t="n"/>
      <c r="J986" s="121" t="n"/>
      <c r="K986" s="122" t="n"/>
      <c r="L986" s="70" t="n"/>
      <c r="M986" s="70" t="n"/>
      <c r="N986" s="70" t="n"/>
      <c r="O986" s="70" t="n"/>
      <c r="P986" s="70" t="n"/>
      <c r="Q986" s="70" t="n"/>
      <c r="R986" s="123" t="n"/>
      <c r="S986" s="122" t="n"/>
      <c r="T986" s="70" t="n"/>
      <c r="U986" s="70" t="n"/>
      <c r="V986" s="70" t="n"/>
      <c r="W986" s="70" t="n"/>
      <c r="X986" s="70" t="n"/>
      <c r="Y986" s="70" t="n"/>
      <c r="Z986" s="70" t="n"/>
      <c r="AA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70" t="n"/>
      <c r="H987" s="70" t="n"/>
      <c r="I987" s="120" t="n"/>
      <c r="J987" s="121" t="n"/>
      <c r="K987" s="122" t="n"/>
      <c r="L987" s="70" t="n"/>
      <c r="M987" s="70" t="n"/>
      <c r="N987" s="70" t="n"/>
      <c r="O987" s="70" t="n"/>
      <c r="P987" s="70" t="n"/>
      <c r="Q987" s="70" t="n"/>
      <c r="R987" s="123" t="n"/>
      <c r="S987" s="122" t="n"/>
      <c r="T987" s="70" t="n"/>
      <c r="U987" s="70" t="n"/>
      <c r="V987" s="70" t="n"/>
      <c r="W987" s="70" t="n"/>
      <c r="X987" s="70" t="n"/>
      <c r="Y987" s="70" t="n"/>
      <c r="Z987" s="70" t="n"/>
      <c r="AA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70" t="n"/>
      <c r="H988" s="70" t="n"/>
      <c r="I988" s="120" t="n"/>
      <c r="J988" s="121" t="n"/>
      <c r="K988" s="122" t="n"/>
      <c r="L988" s="70" t="n"/>
      <c r="M988" s="70" t="n"/>
      <c r="N988" s="70" t="n"/>
      <c r="O988" s="70" t="n"/>
      <c r="P988" s="70" t="n"/>
      <c r="Q988" s="70" t="n"/>
      <c r="R988" s="123" t="n"/>
      <c r="S988" s="122" t="n"/>
      <c r="T988" s="70" t="n"/>
      <c r="U988" s="70" t="n"/>
      <c r="V988" s="70" t="n"/>
      <c r="W988" s="70" t="n"/>
      <c r="X988" s="70" t="n"/>
      <c r="Y988" s="70" t="n"/>
      <c r="Z988" s="70" t="n"/>
      <c r="AA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70" t="n"/>
      <c r="H989" s="70" t="n"/>
      <c r="I989" s="120" t="n"/>
      <c r="J989" s="121" t="n"/>
      <c r="K989" s="122" t="n"/>
      <c r="L989" s="70" t="n"/>
      <c r="M989" s="70" t="n"/>
      <c r="N989" s="70" t="n"/>
      <c r="O989" s="70" t="n"/>
      <c r="P989" s="70" t="n"/>
      <c r="Q989" s="70" t="n"/>
      <c r="R989" s="123" t="n"/>
      <c r="S989" s="122" t="n"/>
      <c r="T989" s="70" t="n"/>
      <c r="U989" s="70" t="n"/>
      <c r="V989" s="70" t="n"/>
      <c r="W989" s="70" t="n"/>
      <c r="X989" s="70" t="n"/>
      <c r="Y989" s="70" t="n"/>
      <c r="Z989" s="70" t="n"/>
      <c r="AA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70" t="n"/>
      <c r="H990" s="70" t="n"/>
      <c r="I990" s="120" t="n"/>
      <c r="J990" s="121" t="n"/>
      <c r="K990" s="122" t="n"/>
      <c r="L990" s="70" t="n"/>
      <c r="M990" s="70" t="n"/>
      <c r="N990" s="70" t="n"/>
      <c r="O990" s="70" t="n"/>
      <c r="P990" s="70" t="n"/>
      <c r="Q990" s="70" t="n"/>
      <c r="R990" s="123" t="n"/>
      <c r="S990" s="122" t="n"/>
      <c r="T990" s="70" t="n"/>
      <c r="U990" s="70" t="n"/>
      <c r="V990" s="70" t="n"/>
      <c r="W990" s="70" t="n"/>
      <c r="X990" s="70" t="n"/>
      <c r="Y990" s="70" t="n"/>
      <c r="Z990" s="70" t="n"/>
      <c r="AA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70" t="n"/>
      <c r="H991" s="70" t="n"/>
      <c r="I991" s="120" t="n"/>
      <c r="J991" s="121" t="n"/>
      <c r="K991" s="122" t="n"/>
      <c r="L991" s="70" t="n"/>
      <c r="M991" s="70" t="n"/>
      <c r="N991" s="70" t="n"/>
      <c r="O991" s="70" t="n"/>
      <c r="P991" s="70" t="n"/>
      <c r="Q991" s="70" t="n"/>
      <c r="R991" s="123" t="n"/>
      <c r="S991" s="122" t="n"/>
      <c r="T991" s="70" t="n"/>
      <c r="U991" s="70" t="n"/>
      <c r="V991" s="70" t="n"/>
      <c r="W991" s="70" t="n"/>
      <c r="X991" s="70" t="n"/>
      <c r="Y991" s="70" t="n"/>
      <c r="Z991" s="70" t="n"/>
      <c r="AA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70" t="n"/>
      <c r="H992" s="70" t="n"/>
      <c r="I992" s="120" t="n"/>
      <c r="J992" s="121" t="n"/>
      <c r="K992" s="122" t="n"/>
      <c r="L992" s="70" t="n"/>
      <c r="M992" s="70" t="n"/>
      <c r="N992" s="70" t="n"/>
      <c r="O992" s="70" t="n"/>
      <c r="P992" s="70" t="n"/>
      <c r="Q992" s="70" t="n"/>
      <c r="R992" s="123" t="n"/>
      <c r="S992" s="122" t="n"/>
      <c r="T992" s="70" t="n"/>
      <c r="U992" s="70" t="n"/>
      <c r="V992" s="70" t="n"/>
      <c r="W992" s="70" t="n"/>
      <c r="X992" s="70" t="n"/>
      <c r="Y992" s="70" t="n"/>
      <c r="Z992" s="70" t="n"/>
      <c r="AA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70" t="n"/>
      <c r="H993" s="70" t="n"/>
      <c r="I993" s="120" t="n"/>
      <c r="J993" s="121" t="n"/>
      <c r="K993" s="122" t="n"/>
      <c r="L993" s="70" t="n"/>
      <c r="M993" s="70" t="n"/>
      <c r="N993" s="70" t="n"/>
      <c r="O993" s="70" t="n"/>
      <c r="P993" s="70" t="n"/>
      <c r="Q993" s="70" t="n"/>
      <c r="R993" s="123" t="n"/>
      <c r="S993" s="122" t="n"/>
      <c r="T993" s="70" t="n"/>
      <c r="U993" s="70" t="n"/>
      <c r="V993" s="70" t="n"/>
      <c r="W993" s="70" t="n"/>
      <c r="X993" s="70" t="n"/>
      <c r="Y993" s="70" t="n"/>
      <c r="Z993" s="70" t="n"/>
      <c r="AA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70" t="n"/>
      <c r="H994" s="70" t="n"/>
      <c r="I994" s="120" t="n"/>
      <c r="J994" s="121" t="n"/>
      <c r="K994" s="122" t="n"/>
      <c r="L994" s="70" t="n"/>
      <c r="M994" s="70" t="n"/>
      <c r="N994" s="70" t="n"/>
      <c r="O994" s="70" t="n"/>
      <c r="P994" s="70" t="n"/>
      <c r="Q994" s="70" t="n"/>
      <c r="R994" s="123" t="n"/>
      <c r="S994" s="122" t="n"/>
      <c r="T994" s="70" t="n"/>
      <c r="U994" s="70" t="n"/>
      <c r="V994" s="70" t="n"/>
      <c r="W994" s="70" t="n"/>
      <c r="X994" s="70" t="n"/>
      <c r="Y994" s="70" t="n"/>
      <c r="Z994" s="70" t="n"/>
      <c r="AA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70" t="n"/>
      <c r="H995" s="70" t="n"/>
      <c r="I995" s="120" t="n"/>
      <c r="J995" s="121" t="n"/>
      <c r="K995" s="122" t="n"/>
      <c r="L995" s="70" t="n"/>
      <c r="M995" s="70" t="n"/>
      <c r="N995" s="70" t="n"/>
      <c r="O995" s="70" t="n"/>
      <c r="P995" s="70" t="n"/>
      <c r="Q995" s="70" t="n"/>
      <c r="R995" s="123" t="n"/>
      <c r="S995" s="122" t="n"/>
      <c r="T995" s="70" t="n"/>
      <c r="U995" s="70" t="n"/>
      <c r="V995" s="70" t="n"/>
      <c r="W995" s="70" t="n"/>
      <c r="X995" s="70" t="n"/>
      <c r="Y995" s="70" t="n"/>
      <c r="Z995" s="70" t="n"/>
      <c r="AA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70" t="n"/>
      <c r="H996" s="70" t="n"/>
      <c r="I996" s="120" t="n"/>
      <c r="J996" s="121" t="n"/>
      <c r="K996" s="122" t="n"/>
      <c r="L996" s="70" t="n"/>
      <c r="M996" s="70" t="n"/>
      <c r="N996" s="70" t="n"/>
      <c r="O996" s="70" t="n"/>
      <c r="P996" s="70" t="n"/>
      <c r="Q996" s="70" t="n"/>
      <c r="R996" s="123" t="n"/>
      <c r="S996" s="122" t="n"/>
      <c r="T996" s="70" t="n"/>
      <c r="U996" s="70" t="n"/>
      <c r="V996" s="70" t="n"/>
      <c r="W996" s="70" t="n"/>
      <c r="X996" s="70" t="n"/>
      <c r="Y996" s="70" t="n"/>
      <c r="Z996" s="70" t="n"/>
      <c r="AA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70" t="n"/>
      <c r="H997" s="70" t="n"/>
      <c r="I997" s="120" t="n"/>
      <c r="J997" s="121" t="n"/>
      <c r="K997" s="122" t="n"/>
      <c r="L997" s="70" t="n"/>
      <c r="M997" s="70" t="n"/>
      <c r="N997" s="70" t="n"/>
      <c r="O997" s="70" t="n"/>
      <c r="P997" s="70" t="n"/>
      <c r="Q997" s="70" t="n"/>
      <c r="R997" s="123" t="n"/>
      <c r="S997" s="122" t="n"/>
      <c r="T997" s="70" t="n"/>
      <c r="U997" s="70" t="n"/>
      <c r="V997" s="70" t="n"/>
      <c r="W997" s="70" t="n"/>
      <c r="X997" s="70" t="n"/>
      <c r="Y997" s="70" t="n"/>
      <c r="Z997" s="70" t="n"/>
      <c r="AA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70" t="n"/>
      <c r="H998" s="70" t="n"/>
      <c r="I998" s="120" t="n"/>
      <c r="J998" s="121" t="n"/>
      <c r="K998" s="122" t="n"/>
      <c r="L998" s="70" t="n"/>
      <c r="M998" s="70" t="n"/>
      <c r="N998" s="70" t="n"/>
      <c r="O998" s="70" t="n"/>
      <c r="P998" s="70" t="n"/>
      <c r="Q998" s="70" t="n"/>
      <c r="R998" s="123" t="n"/>
      <c r="S998" s="122" t="n"/>
      <c r="T998" s="70" t="n"/>
      <c r="U998" s="70" t="n"/>
      <c r="V998" s="70" t="n"/>
      <c r="W998" s="70" t="n"/>
      <c r="X998" s="70" t="n"/>
      <c r="Y998" s="70" t="n"/>
      <c r="Z998" s="70" t="n"/>
      <c r="AA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70" t="n"/>
      <c r="H999" s="70" t="n"/>
      <c r="I999" s="120" t="n"/>
      <c r="J999" s="121" t="n"/>
      <c r="K999" s="122" t="n"/>
      <c r="L999" s="70" t="n"/>
      <c r="M999" s="70" t="n"/>
      <c r="N999" s="70" t="n"/>
      <c r="O999" s="70" t="n"/>
      <c r="P999" s="70" t="n"/>
      <c r="Q999" s="70" t="n"/>
      <c r="R999" s="123" t="n"/>
      <c r="S999" s="122" t="n"/>
      <c r="T999" s="70" t="n"/>
      <c r="U999" s="70" t="n"/>
      <c r="V999" s="70" t="n"/>
      <c r="W999" s="70" t="n"/>
      <c r="X999" s="70" t="n"/>
      <c r="Y999" s="70" t="n"/>
      <c r="Z999" s="70" t="n"/>
      <c r="AA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70" t="n"/>
      <c r="H1000" s="70" t="n"/>
      <c r="I1000" s="120" t="n"/>
      <c r="J1000" s="121" t="n"/>
      <c r="K1000" s="122" t="n"/>
      <c r="L1000" s="70" t="n"/>
      <c r="M1000" s="70" t="n"/>
      <c r="N1000" s="70" t="n"/>
      <c r="O1000" s="70" t="n"/>
      <c r="P1000" s="70" t="n"/>
      <c r="Q1000" s="70" t="n"/>
      <c r="R1000" s="123" t="n"/>
      <c r="S1000" s="122" t="n"/>
      <c r="T1000" s="70" t="n"/>
      <c r="U1000" s="70" t="n"/>
      <c r="V1000" s="70" t="n"/>
      <c r="W1000" s="70" t="n"/>
      <c r="X1000" s="70" t="n"/>
      <c r="Y1000" s="70" t="n"/>
      <c r="Z1000" s="70" t="n"/>
      <c r="AA1000" s="70" t="n"/>
    </row>
  </sheetData>
  <autoFilter ref="$C$9:$L$9"/>
  <mergeCells count="11">
    <mergeCell ref="M6:N6"/>
    <mergeCell ref="D1:E1"/>
    <mergeCell ref="W1:W5"/>
    <mergeCell ref="U5:V5"/>
    <mergeCell ref="Z1:AA1"/>
    <mergeCell ref="U1:V1"/>
    <mergeCell ref="Z5:AA5"/>
    <mergeCell ref="M5:N5"/>
    <mergeCell ref="M8:O8"/>
    <mergeCell ref="P8:S8"/>
    <mergeCell ref="M4:N4"/>
  </mergeCells>
  <conditionalFormatting sqref="K56:K1000 S56:S1000">
    <cfRule type="expression" priority="1" dxfId="0">
      <formula>$L65&lt;4</formula>
    </cfRule>
  </conditionalFormatting>
  <conditionalFormatting sqref="K10:K56">
    <cfRule type="expression" priority="2" dxfId="1">
      <formula>J10=""</formula>
    </cfRule>
    <cfRule type="expression" priority="3" dxfId="2">
      <formula>$L10&lt;0</formula>
    </cfRule>
    <cfRule type="expression" priority="4" dxfId="3">
      <formula>AND($L10&gt;0,$L10&lt;4)</formula>
    </cfRule>
    <cfRule type="expression" priority="5" dxfId="4">
      <formula>$L10=0</formula>
    </cfRule>
    <cfRule type="expression" priority="6" dxfId="5">
      <formula>$L10&gt;=4</formula>
    </cfRule>
  </conditionalFormatting>
  <conditionalFormatting sqref="K11:K15 K54 S11:S15 S54">
    <cfRule type="expression" priority="7" dxfId="0">
      <formula>$L22&lt;4</formula>
    </cfRule>
  </conditionalFormatting>
  <conditionalFormatting sqref="K17:K21 S17:S21 S29">
    <cfRule type="expression" priority="8" dxfId="0">
      <formula>$L46&lt;4</formula>
    </cfRule>
  </conditionalFormatting>
  <conditionalFormatting sqref="K22:K24 S22:S24 S30">
    <cfRule type="expression" priority="9" dxfId="0">
      <formula>$L50&lt;4</formula>
    </cfRule>
  </conditionalFormatting>
  <conditionalFormatting sqref="K25:K27 S25:S27">
    <cfRule type="expression" priority="10" dxfId="0">
      <formula>$L56&lt;4</formula>
    </cfRule>
  </conditionalFormatting>
  <conditionalFormatting sqref="K28 S28">
    <cfRule type="expression" priority="11" dxfId="0">
      <formula>$L58&lt;4</formula>
    </cfRule>
  </conditionalFormatting>
  <conditionalFormatting sqref="K29">
    <cfRule type="expression" priority="12" dxfId="0">
      <formula>$L58&lt;4</formula>
    </cfRule>
  </conditionalFormatting>
  <conditionalFormatting sqref="K30">
    <cfRule type="expression" priority="13" dxfId="0">
      <formula>$L58&lt;4</formula>
    </cfRule>
  </conditionalFormatting>
  <conditionalFormatting sqref="K31 S31">
    <cfRule type="expression" priority="14" dxfId="0">
      <formula>$L58&lt;4</formula>
    </cfRule>
  </conditionalFormatting>
  <conditionalFormatting sqref="K32 S32">
    <cfRule type="expression" priority="15" dxfId="0">
      <formula>$L58&lt;4</formula>
    </cfRule>
  </conditionalFormatting>
  <conditionalFormatting sqref="K33 S33">
    <cfRule type="expression" priority="16" dxfId="0">
      <formula>$L58&lt;4</formula>
    </cfRule>
  </conditionalFormatting>
  <conditionalFormatting sqref="K34 S34">
    <cfRule type="expression" priority="17" dxfId="0">
      <formula>$L58&lt;4</formula>
    </cfRule>
  </conditionalFormatting>
  <conditionalFormatting sqref="K35 S35">
    <cfRule type="expression" priority="18" dxfId="0">
      <formula>$L58&lt;4</formula>
    </cfRule>
  </conditionalFormatting>
  <conditionalFormatting sqref="K36 S36">
    <cfRule type="expression" priority="19" dxfId="0">
      <formula>$L58&lt;4</formula>
    </cfRule>
  </conditionalFormatting>
  <conditionalFormatting sqref="K37 S37">
    <cfRule type="expression" priority="20" dxfId="0">
      <formula>$L58&lt;4</formula>
    </cfRule>
  </conditionalFormatting>
  <conditionalFormatting sqref="K38 S38">
    <cfRule type="expression" priority="21" dxfId="0">
      <formula>$L58&lt;4</formula>
    </cfRule>
  </conditionalFormatting>
  <conditionalFormatting sqref="K39 S39">
    <cfRule type="expression" priority="22" dxfId="0">
      <formula>$L58&lt;4</formula>
    </cfRule>
  </conditionalFormatting>
  <conditionalFormatting sqref="K40 S40">
    <cfRule type="expression" priority="23" dxfId="0">
      <formula>$L58&lt;4</formula>
    </cfRule>
  </conditionalFormatting>
  <conditionalFormatting sqref="K41 S41">
    <cfRule type="expression" priority="24" dxfId="0">
      <formula>$L58&lt;4</formula>
    </cfRule>
  </conditionalFormatting>
  <conditionalFormatting sqref="K42 S42">
    <cfRule type="expression" priority="25" dxfId="0">
      <formula>$L58&lt;4</formula>
    </cfRule>
  </conditionalFormatting>
  <conditionalFormatting sqref="K43 S43">
    <cfRule type="expression" priority="26" dxfId="0">
      <formula>$L58&lt;4</formula>
    </cfRule>
  </conditionalFormatting>
  <conditionalFormatting sqref="K44 S44">
    <cfRule type="expression" priority="27" dxfId="0">
      <formula>$L58&lt;4</formula>
    </cfRule>
  </conditionalFormatting>
  <conditionalFormatting sqref="K45 S45">
    <cfRule type="expression" priority="28" dxfId="0">
      <formula>$L58&lt;4</formula>
    </cfRule>
  </conditionalFormatting>
  <conditionalFormatting sqref="K46:K53 S46:S53">
    <cfRule type="expression" priority="29" dxfId="0">
      <formula>$L58&lt;4</formula>
    </cfRule>
  </conditionalFormatting>
  <conditionalFormatting sqref="S10:S56">
    <cfRule type="expression" priority="31" dxfId="6">
      <formula>R10=""</formula>
    </cfRule>
    <cfRule type="expression" priority="32" dxfId="5">
      <formula>$T10&gt;=4</formula>
    </cfRule>
    <cfRule type="expression" priority="33" dxfId="4">
      <formula>$T10=0</formula>
    </cfRule>
    <cfRule type="expression" priority="34" dxfId="2">
      <formula>$T10&lt;0</formula>
    </cfRule>
    <cfRule type="expression" priority="35" dxfId="3">
      <formula>AND($T10&gt;0,$T10&lt;4)</formula>
    </cfRule>
    <cfRule type="expression" priority="36" dxfId="1">
      <formula>R10=""</formula>
    </cfRule>
    <cfRule type="expression" priority="37" dxfId="2">
      <formula>$L10&lt;0</formula>
    </cfRule>
    <cfRule type="expression" priority="38" dxfId="3">
      <formula>AND($L10&gt;0,$L10&lt;4)</formula>
    </cfRule>
    <cfRule type="expression" priority="39" dxfId="4">
      <formula>$L10=0</formula>
    </cfRule>
    <cfRule type="expression" priority="40" dxfId="5">
      <formula>$L10&gt;=4</formula>
    </cfRule>
  </conditionalFormatting>
  <conditionalFormatting sqref="K1:K4 S1:S5">
    <cfRule type="expression" priority="41" dxfId="0">
      <formula>#REF!&lt;4</formula>
    </cfRule>
  </conditionalFormatting>
  <conditionalFormatting sqref="K10:K56 S10:S56">
    <cfRule type="expression" priority="42" dxfId="0">
      <formula>$L20&lt;4</formula>
    </cfRule>
  </conditionalFormatting>
  <conditionalFormatting sqref="K8:K9 S6:S7 S9">
    <cfRule type="expression" priority="43" dxfId="0">
      <formula>#REF!&lt;4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6.57" customWidth="1" style="339" min="3" max="3"/>
    <col width="12.43" customWidth="1" style="339" min="4" max="4"/>
    <col width="15.57" customWidth="1" style="339" min="5" max="5"/>
    <col width="11.14" customWidth="1" style="339" min="6" max="6"/>
    <col width="39.57" customWidth="1" style="339" min="7" max="7"/>
    <col width="14.14" customWidth="1" style="339" min="8" max="8"/>
    <col width="16.14" customWidth="1" style="339" min="9" max="9"/>
    <col width="17.14" customWidth="1" style="339" min="10" max="10"/>
    <col width="20.29" customWidth="1" style="339" min="11" max="11"/>
    <col hidden="1" width="10" customWidth="1" style="339" min="12" max="12"/>
    <col width="10.29" customWidth="1" style="339" min="13" max="13"/>
    <col width="12" customWidth="1" style="339" min="14" max="14"/>
    <col width="22.57" customWidth="1" style="339" min="15" max="15"/>
    <col width="34.14" customWidth="1" style="339" min="16" max="16"/>
    <col width="17.43" customWidth="1" style="339" min="17" max="17"/>
    <col width="11.43" customWidth="1" style="339" min="18" max="26"/>
  </cols>
  <sheetData>
    <row r="1" ht="15.75" customHeight="1" s="339">
      <c r="A1" s="1" t="n"/>
      <c r="B1" s="1" t="n"/>
      <c r="C1" s="7" t="n"/>
      <c r="D1" s="2" t="n"/>
      <c r="F1" s="1" t="n"/>
      <c r="G1" s="1" t="n"/>
      <c r="H1" s="1" t="n"/>
      <c r="I1" s="3" t="n"/>
      <c r="J1" s="18" t="n"/>
      <c r="K1" s="5" t="n"/>
      <c r="L1" s="1" t="n"/>
      <c r="M1" s="1" t="n"/>
      <c r="N1" s="1" t="n"/>
      <c r="O1" s="1" t="n"/>
      <c r="P1" s="1" t="n"/>
      <c r="Q1" s="1" t="n"/>
      <c r="R1" s="2" t="n"/>
      <c r="T1" s="8" t="n"/>
      <c r="U1" s="1" t="n"/>
      <c r="V1" s="7" t="n"/>
      <c r="W1" s="2" t="n"/>
      <c r="Y1" s="1" t="n"/>
      <c r="Z1" s="1" t="n"/>
    </row>
    <row r="2" ht="15.75" customHeight="1" s="339">
      <c r="A2" s="1" t="n"/>
      <c r="B2" s="1" t="n"/>
      <c r="C2" s="213" t="n"/>
      <c r="D2" s="9" t="n"/>
      <c r="E2" s="9" t="n"/>
      <c r="F2" s="12" t="n"/>
      <c r="G2" s="12" t="n"/>
      <c r="H2" s="1" t="n"/>
      <c r="I2" s="3" t="n"/>
      <c r="J2" s="18" t="n"/>
      <c r="K2" s="5" t="n"/>
      <c r="L2" s="1" t="n"/>
      <c r="M2" s="1" t="n"/>
      <c r="N2" s="1" t="n"/>
      <c r="O2" s="1" t="n"/>
      <c r="P2" s="1" t="n"/>
      <c r="Q2" s="1" t="n"/>
      <c r="R2" s="2" t="n"/>
      <c r="S2" s="2" t="n"/>
      <c r="U2" s="1" t="n"/>
      <c r="V2" s="7" t="n"/>
      <c r="W2" s="2" t="n"/>
      <c r="X2" s="2" t="n"/>
      <c r="Y2" s="1" t="n"/>
      <c r="Z2" s="1" t="n"/>
    </row>
    <row r="3" ht="15.75" customHeight="1" s="339">
      <c r="A3" s="1" t="n"/>
      <c r="B3" s="1" t="n"/>
      <c r="C3" s="213" t="n"/>
      <c r="D3" s="9" t="n"/>
      <c r="E3" s="9" t="n"/>
      <c r="F3" s="12" t="n"/>
      <c r="G3" s="12" t="n"/>
      <c r="H3" s="1" t="n"/>
      <c r="I3" s="3" t="n"/>
      <c r="J3" s="18" t="n"/>
      <c r="K3" s="5" t="n"/>
      <c r="L3" s="1" t="n"/>
      <c r="M3" s="1" t="n"/>
      <c r="N3" s="1" t="n"/>
      <c r="O3" s="1" t="n"/>
      <c r="P3" s="1" t="n"/>
      <c r="Q3" s="1" t="n"/>
      <c r="R3" s="2" t="n"/>
      <c r="S3" s="2" t="n"/>
      <c r="U3" s="1" t="n"/>
      <c r="V3" s="7" t="n"/>
      <c r="W3" s="2" t="n"/>
      <c r="X3" s="2" t="n"/>
      <c r="Y3" s="1" t="n"/>
      <c r="Z3" s="1" t="n"/>
    </row>
    <row r="4" ht="17.25" customHeight="1" s="339">
      <c r="A4" s="1" t="n"/>
      <c r="B4" s="1" t="n"/>
      <c r="C4" s="213" t="n"/>
      <c r="D4" s="9" t="n"/>
      <c r="E4" s="9" t="n"/>
      <c r="F4" s="12" t="n"/>
      <c r="G4" s="214" t="n"/>
      <c r="H4" s="1" t="n"/>
      <c r="I4" s="3" t="n"/>
      <c r="J4" s="18" t="n"/>
      <c r="K4" s="5" t="n"/>
      <c r="L4" s="1" t="n"/>
      <c r="M4" s="340" t="inlineStr">
        <is>
          <t>INGRESOS</t>
        </is>
      </c>
      <c r="N4" s="341" t="n"/>
      <c r="O4" s="21">
        <f>SUM(I10:I2000)</f>
        <v/>
      </c>
      <c r="P4" s="1" t="n"/>
      <c r="Q4" s="1" t="n"/>
      <c r="R4" s="2" t="n"/>
      <c r="S4" s="2" t="n"/>
      <c r="U4" s="1" t="n"/>
      <c r="V4" s="7" t="n"/>
      <c r="W4" s="2" t="n"/>
      <c r="X4" s="2" t="n"/>
      <c r="Y4" s="1" t="n"/>
      <c r="Z4" s="1" t="n"/>
    </row>
    <row r="5" ht="17.25" customHeight="1" s="339">
      <c r="A5" s="1" t="n"/>
      <c r="B5" s="1" t="n"/>
      <c r="C5" s="215" t="n"/>
      <c r="D5" s="22" t="n"/>
      <c r="E5" s="22" t="n"/>
      <c r="F5" s="22" t="n"/>
      <c r="G5" s="22" t="n"/>
      <c r="H5" s="23" t="n"/>
      <c r="I5" s="1" t="n"/>
      <c r="J5" s="1" t="n"/>
      <c r="K5" s="1" t="n"/>
      <c r="L5" s="23" t="n"/>
      <c r="M5" s="342" t="inlineStr">
        <is>
          <t>EGRESOS</t>
        </is>
      </c>
      <c r="N5" s="341" t="n"/>
      <c r="O5" s="25">
        <f>SUM(Q10:Q2000)</f>
        <v/>
      </c>
      <c r="P5" s="23" t="n"/>
      <c r="Q5" s="1" t="n"/>
      <c r="R5" s="27" t="n"/>
      <c r="U5" s="1" t="n"/>
      <c r="V5" s="7" t="n"/>
      <c r="W5" s="2" t="n"/>
      <c r="Y5" s="1" t="n"/>
      <c r="Z5" s="1" t="n"/>
    </row>
    <row r="6" ht="18" customHeight="1" s="339">
      <c r="A6" s="1" t="n"/>
      <c r="B6" s="1" t="n"/>
      <c r="C6" s="216" t="n"/>
      <c r="D6" s="12" t="n"/>
      <c r="E6" s="12" t="n"/>
      <c r="F6" s="12" t="n"/>
      <c r="G6" s="12" t="n"/>
      <c r="H6" s="1" t="n"/>
      <c r="I6" s="1" t="n"/>
      <c r="J6" s="1" t="n"/>
      <c r="K6" s="1" t="n"/>
      <c r="L6" s="28" t="n"/>
      <c r="M6" s="343" t="inlineStr">
        <is>
          <t>GANANCIAS</t>
        </is>
      </c>
      <c r="N6" s="344" t="n"/>
      <c r="O6" s="31">
        <f>O4-O5</f>
        <v/>
      </c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339">
      <c r="A7" s="1" t="n"/>
      <c r="B7" s="1" t="n"/>
      <c r="C7" s="12" t="n"/>
      <c r="D7" s="12" t="n"/>
      <c r="E7" s="12" t="n"/>
      <c r="F7" s="12" t="n"/>
      <c r="G7" s="12" t="n"/>
      <c r="H7" s="1" t="n"/>
      <c r="I7" s="1" t="n"/>
      <c r="J7" s="1" t="n"/>
      <c r="K7" s="1" t="n"/>
      <c r="L7" s="27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339">
      <c r="A8" s="1" t="n"/>
      <c r="B8" s="1" t="n"/>
      <c r="C8" s="12" t="n"/>
      <c r="D8" s="12" t="n"/>
      <c r="E8" s="12" t="n"/>
      <c r="F8" s="12" t="n"/>
      <c r="G8" s="12" t="n"/>
      <c r="H8" s="1" t="n"/>
      <c r="I8" s="3" t="n"/>
      <c r="J8" s="18" t="n"/>
      <c r="K8" s="5" t="n"/>
      <c r="L8" s="36">
        <f>TODAY()</f>
        <v/>
      </c>
      <c r="M8" s="345" t="inlineStr">
        <is>
          <t xml:space="preserve">  B O T O N E S   W H A T S A P P</t>
        </is>
      </c>
      <c r="N8" s="341" t="n"/>
      <c r="O8" s="346" t="n"/>
      <c r="P8" s="347" t="inlineStr">
        <is>
          <t xml:space="preserve">   D  A  T  O  S     D  E    L  A    C  U  E  N  T  A</t>
        </is>
      </c>
      <c r="Q8" s="346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339">
      <c r="A9" s="1" t="n"/>
      <c r="B9" s="1" t="n"/>
      <c r="C9" s="51" t="inlineStr">
        <is>
          <t>PERFIL</t>
        </is>
      </c>
      <c r="D9" s="51" t="inlineStr">
        <is>
          <t>NOMBRE</t>
        </is>
      </c>
      <c r="E9" s="51" t="inlineStr">
        <is>
          <t>CELULAR</t>
        </is>
      </c>
      <c r="F9" s="51" t="inlineStr">
        <is>
          <t>PIN</t>
        </is>
      </c>
      <c r="G9" s="51" t="inlineStr">
        <is>
          <t>CORREO</t>
        </is>
      </c>
      <c r="H9" s="56" t="inlineStr">
        <is>
          <t>CLAVE</t>
        </is>
      </c>
      <c r="I9" s="58" t="inlineStr">
        <is>
          <t>PRECIO</t>
        </is>
      </c>
      <c r="J9" s="60" t="inlineStr">
        <is>
          <t>EXPIRACIÓN</t>
        </is>
      </c>
      <c r="K9" s="62" t="inlineStr">
        <is>
          <t>ALERTA</t>
        </is>
      </c>
      <c r="L9" s="51" t="inlineStr">
        <is>
          <t>DIAS</t>
        </is>
      </c>
      <c r="M9" s="52" t="inlineStr">
        <is>
          <t>COBRAR</t>
        </is>
      </c>
      <c r="N9" s="54" t="inlineStr">
        <is>
          <t>ACTUALIZAR</t>
        </is>
      </c>
      <c r="O9" s="55" t="inlineStr">
        <is>
          <t>PERFILES</t>
        </is>
      </c>
      <c r="P9" s="57" t="inlineStr">
        <is>
          <t>CORREO PRINCIPAL</t>
        </is>
      </c>
      <c r="Q9" s="59" t="inlineStr">
        <is>
          <t>CONTRASEÑA</t>
        </is>
      </c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339">
      <c r="A10" s="1" t="n"/>
      <c r="B10" s="1" t="n"/>
      <c r="C10" s="91" t="n"/>
      <c r="D10" s="143" t="n"/>
      <c r="E10" s="91" t="n"/>
      <c r="F10" s="217" t="n"/>
      <c r="G10" s="91" t="n"/>
      <c r="H10" s="91" t="n"/>
      <c r="I10" s="92" t="n"/>
      <c r="J10" s="106" t="n"/>
      <c r="K10" s="81">
        <f>IF(J10="","",IF(L10&lt;0,"Vencido hace "&amp;L10*-1&amp;" días",IF(L10=0,"Vence hoy",IF(L10&gt;0,"Le quedan "&amp;L10&amp;" días",""))))</f>
        <v/>
      </c>
      <c r="L10" s="77">
        <f>J10-L$8</f>
        <v/>
      </c>
      <c r="M10" s="83">
        <f>HYPERLINK("https://api.whatsapp.com/send?phone=57"&amp;E10&amp;"&amp;text="&amp;(IF(L10&lt;=0,"🚨 Hola, *"&amp;D10&amp;".*"&amp;"%0A"&amp;"%0A"&amp;"Su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"&amp;D10&amp;"."&amp;"%0A"&amp;"Le quedan "&amp;L10&amp;" días restantes de su membresía *_NETFLIX_*")),"💰")</f>
        <v/>
      </c>
      <c r="N10" s="83">
        <f>HYPERLINK("https://api.whatsapp.com/send?phone=57"&amp;E10&amp;"&amp;text=*_✅ ACTUALIZACIÓN DE CONTRASEÑA | NETFLIX_*"&amp;"%0A"&amp;"%0A"&amp;"💻 Correo: *"&amp;G10&amp;"*"&amp;"%0A"&amp;"🔐 Nueva Contraseña: *"&amp;H10&amp;"*","🔐")</f>
        <v/>
      </c>
      <c r="O10" s="84">
        <f>HYPERLINK("https://api.whatsapp.com/send?phone=57"&amp;E10&amp;"&amp;text=*_🍿 NE7FLlX ORIGINAL_*"&amp;"%0A"&amp;"%0A"&amp;"*📧 Correo:* "&amp;G10&amp;"%0A"&amp;"*🔑 Contraseña:* "&amp;H10&amp;"%0A"&amp;"%0A"&amp;"*☑️ Perfil:* "&amp;C10&amp;"%0A"&amp;"*🔐 PIN:* "&amp;F10&amp;"%0A"&amp;"%0A"&amp;"*📍 Vence:* "&amp;J10,"💻")</f>
        <v/>
      </c>
      <c r="P10" s="235" t="n"/>
      <c r="Q10" s="236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.75" customHeight="1" s="339">
      <c r="A11" s="1" t="n"/>
      <c r="B11" s="1" t="n"/>
      <c r="C11" s="226" t="n"/>
      <c r="D11" s="227" t="n"/>
      <c r="E11" s="226" t="n"/>
      <c r="F11" s="228" t="n"/>
      <c r="G11" s="226" t="n"/>
      <c r="H11" s="226" t="n"/>
      <c r="I11" s="229" t="n"/>
      <c r="J11" s="230" t="n"/>
      <c r="K11" s="81">
        <f>IF(J11="","",IF(L11&lt;0,"Vencido hace "&amp;L11*-1&amp;" días",IF(L11=0,"Vence hoy",IF(L11&gt;0,"Le quedan "&amp;L11&amp;" días",""))))</f>
        <v/>
      </c>
      <c r="L11" s="77">
        <f>J11-L$8</f>
        <v/>
      </c>
      <c r="M11" s="231" t="n"/>
      <c r="N11" s="232" t="n"/>
      <c r="O11" s="237" t="n"/>
      <c r="P11" s="238" t="n"/>
      <c r="Q11" s="239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1" t="n"/>
      <c r="C12" s="91" t="n"/>
      <c r="D12" s="143" t="n"/>
      <c r="E12" s="91" t="n"/>
      <c r="F12" s="217" t="n"/>
      <c r="G12" s="91" t="n"/>
      <c r="H12" s="91" t="n"/>
      <c r="I12" s="92" t="n"/>
      <c r="J12" s="106" t="n"/>
      <c r="K12" s="81">
        <f>IF(J12="","",IF(L12&lt;0,"Vencido hace "&amp;L12*-1&amp;" días",IF(L12=0,"Vence hoy",IF(L12&gt;0,"Le quedan "&amp;L12&amp;" días",""))))</f>
        <v/>
      </c>
      <c r="L12" s="77">
        <f>J12-L$8</f>
        <v/>
      </c>
      <c r="M12" s="83">
        <f>HYPERLINK("https://api.whatsapp.com/send?phone=57"&amp;E12&amp;"&amp;text="&amp;(IF(L12&lt;=0,"🚨 Hola, *"&amp;D12&amp;".*"&amp;"%0A"&amp;"%0A"&amp;"Su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"&amp;D12&amp;"."&amp;"%0A"&amp;"Le quedan "&amp;L12&amp;" días restantes de su membresía *_NETFLIX_*")),"💰")</f>
        <v/>
      </c>
      <c r="N12" s="83">
        <f>HYPERLINK("https://api.whatsapp.com/send?phone=57"&amp;E12&amp;"&amp;text=*_✅ ACTUALIZACIÓN DE CONTRASEÑA | NETFLIX_*"&amp;"%0A"&amp;"%0A"&amp;"💻 Correo: *"&amp;G12&amp;"*"&amp;"%0A"&amp;"🔐 Nueva Contraseña: *"&amp;H12&amp;"*","🔐")</f>
        <v/>
      </c>
      <c r="O12" s="84">
        <f>HYPERLINK("https://api.whatsapp.com/send?phone=57"&amp;E12&amp;"&amp;text=*_🍿 NE7FLlX ORIGINAL_*"&amp;"%0A"&amp;"%0A"&amp;"*📧 Correo:* "&amp;G12&amp;"%0A"&amp;"*🔑 Contraseña:* "&amp;H12&amp;"%0A"&amp;"%0A"&amp;"*☑️ Perfil:* "&amp;C12&amp;"%0A"&amp;"*🔐 PIN:* "&amp;F12&amp;"%0A"&amp;"%0A"&amp;"*📍 Vence:* "&amp;J12,"💻")</f>
        <v/>
      </c>
      <c r="P12" s="240" t="n"/>
      <c r="Q12" s="24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.75" customHeight="1" s="339">
      <c r="A13" s="1" t="n"/>
      <c r="B13" s="1" t="n"/>
      <c r="C13" s="226" t="n"/>
      <c r="D13" s="227" t="n"/>
      <c r="E13" s="226" t="n"/>
      <c r="F13" s="228" t="n"/>
      <c r="G13" s="226" t="n"/>
      <c r="H13" s="226" t="n"/>
      <c r="I13" s="229" t="n"/>
      <c r="J13" s="230" t="n"/>
      <c r="K13" s="81">
        <f>IF(J13="","",IF(L13&lt;0,"Vencido hace "&amp;L13*-1&amp;" días",IF(L13=0,"Vence hoy",IF(L13&gt;0,"Le quedan "&amp;L13&amp;" días",""))))</f>
        <v/>
      </c>
      <c r="L13" s="77">
        <f>J13-L$8</f>
        <v/>
      </c>
      <c r="M13" s="231" t="n"/>
      <c r="N13" s="232" t="n"/>
      <c r="O13" s="237" t="n"/>
      <c r="P13" s="238" t="n"/>
      <c r="Q13" s="239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339">
      <c r="A14" s="1" t="n"/>
      <c r="B14" s="1" t="n"/>
      <c r="C14" s="91" t="n"/>
      <c r="D14" s="143" t="n"/>
      <c r="E14" s="91" t="n"/>
      <c r="F14" s="217" t="n"/>
      <c r="G14" s="91" t="n"/>
      <c r="H14" s="91" t="n"/>
      <c r="I14" s="92" t="n"/>
      <c r="J14" s="106" t="n"/>
      <c r="K14" s="81">
        <f>IF(J14="","",IF(L14&lt;0,"Vencido hace "&amp;L14*-1&amp;" días",IF(L14=0,"Vence hoy",IF(L14&gt;0,"Le quedan "&amp;L14&amp;" días",""))))</f>
        <v/>
      </c>
      <c r="L14" s="77">
        <f>J14-L$8</f>
        <v/>
      </c>
      <c r="M14" s="83">
        <f>HYPERLINK("https://api.whatsapp.com/send?phone=57"&amp;E14&amp;"&amp;text="&amp;(IF(L14&lt;=0,"🚨 Hola, *"&amp;D14&amp;".*"&amp;"%0A"&amp;"%0A"&amp;"Su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"&amp;D14&amp;"."&amp;"%0A"&amp;"Le quedan "&amp;L14&amp;" días restantes de su membresía *_NETFLIX_*")),"💰")</f>
        <v/>
      </c>
      <c r="N14" s="83">
        <f>HYPERLINK("https://api.whatsapp.com/send?phone=57"&amp;E14&amp;"&amp;text=*_✅ ACTUALIZACIÓN DE CONTRASEÑA | NETFLIX_*"&amp;"%0A"&amp;"%0A"&amp;"💻 Correo: *"&amp;G14&amp;"*"&amp;"%0A"&amp;"🔐 Nueva Contraseña: *"&amp;H14&amp;"*","🔐")</f>
        <v/>
      </c>
      <c r="O14" s="84">
        <f>HYPERLINK("https://api.whatsapp.com/send?phone=57"&amp;E14&amp;"&amp;text=*_🍿 NE7FLlX ORIGINAL_*"&amp;"%0A"&amp;"%0A"&amp;"*📧 Correo:* "&amp;G14&amp;"%0A"&amp;"*🔑 Contraseña:* "&amp;H14&amp;"%0A"&amp;"%0A"&amp;"*☑️ Perfil:* "&amp;C14&amp;"%0A"&amp;"*🔐 PIN:* "&amp;F14&amp;"%0A"&amp;"%0A"&amp;"*📍 Vence:* "&amp;J14,"💻")</f>
        <v/>
      </c>
      <c r="P14" s="240" t="n"/>
      <c r="Q14" s="24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3.75" customHeight="1" s="339">
      <c r="A15" s="1" t="n"/>
      <c r="B15" s="1" t="n"/>
      <c r="C15" s="226" t="n"/>
      <c r="D15" s="227" t="n"/>
      <c r="E15" s="226" t="n"/>
      <c r="F15" s="228" t="n"/>
      <c r="G15" s="226" t="n"/>
      <c r="H15" s="226" t="n"/>
      <c r="I15" s="229" t="n"/>
      <c r="J15" s="230" t="n"/>
      <c r="K15" s="81">
        <f>IF(J15="","",IF(L15&lt;0,"Vencido hace "&amp;L15*-1&amp;" días",IF(L15=0,"Vence hoy",IF(L15&gt;0,"Le quedan "&amp;L15&amp;" días",""))))</f>
        <v/>
      </c>
      <c r="L15" s="77">
        <f>J15-L$8</f>
        <v/>
      </c>
      <c r="M15" s="231" t="n"/>
      <c r="N15" s="232" t="n"/>
      <c r="O15" s="237" t="n"/>
      <c r="P15" s="238" t="n"/>
      <c r="Q15" s="239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339">
      <c r="A16" s="1" t="n"/>
      <c r="B16" s="1" t="n"/>
      <c r="C16" s="91" t="n"/>
      <c r="D16" s="143" t="n"/>
      <c r="E16" s="91" t="n"/>
      <c r="F16" s="217" t="n"/>
      <c r="G16" s="91" t="n"/>
      <c r="H16" s="91" t="n"/>
      <c r="I16" s="92" t="n"/>
      <c r="J16" s="106" t="n"/>
      <c r="K16" s="81">
        <f>IF(J16="","",IF(L16&lt;0,"Vencido hace "&amp;L16*-1&amp;" días",IF(L16=0,"Vence hoy",IF(L16&gt;0,"Le quedan "&amp;L16&amp;" días",""))))</f>
        <v/>
      </c>
      <c r="L16" s="77">
        <f>J16-L$8</f>
        <v/>
      </c>
      <c r="M16" s="83">
        <f>HYPERLINK("https://api.whatsapp.com/send?phone=57"&amp;E16&amp;"&amp;text="&amp;(IF(L16&lt;=0,"🚨 Hola, *"&amp;D16&amp;".*"&amp;"%0A"&amp;"%0A"&amp;"Su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"&amp;D16&amp;"."&amp;"%0A"&amp;"Le quedan "&amp;L16&amp;" días restantes de su membresía *_NETFLIX_*")),"💰")</f>
        <v/>
      </c>
      <c r="N16" s="83">
        <f>HYPERLINK("https://api.whatsapp.com/send?phone=57"&amp;E16&amp;"&amp;text=*_✅ ACTUALIZACIÓN DE CONTRASEÑA | NETFLIX_*"&amp;"%0A"&amp;"%0A"&amp;"💻 Correo: *"&amp;G16&amp;"*"&amp;"%0A"&amp;"🔐 Nueva Contraseña: *"&amp;H16&amp;"*","🔐")</f>
        <v/>
      </c>
      <c r="O16" s="84">
        <f>HYPERLINK("https://api.whatsapp.com/send?phone=57"&amp;E16&amp;"&amp;text=*_🍿 NE7FLlX ORIGINAL_*"&amp;"%0A"&amp;"%0A"&amp;"*📧 Correo:* "&amp;G16&amp;"%0A"&amp;"*🔑 Contraseña:* "&amp;H16&amp;"%0A"&amp;"%0A"&amp;"*☑️ Perfil:* "&amp;C16&amp;"%0A"&amp;"*🔐 PIN:* "&amp;F16&amp;"%0A"&amp;"%0A"&amp;"*📍 Vence:* "&amp;J16,"💻")</f>
        <v/>
      </c>
      <c r="P16" s="240" t="n"/>
      <c r="Q16" s="24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3.75" customHeight="1" s="339">
      <c r="A17" s="1" t="n"/>
      <c r="B17" s="1" t="n"/>
      <c r="C17" s="226" t="n"/>
      <c r="D17" s="227" t="n"/>
      <c r="E17" s="226" t="n"/>
      <c r="F17" s="228" t="n"/>
      <c r="G17" s="226" t="n"/>
      <c r="H17" s="226" t="n"/>
      <c r="I17" s="229" t="n"/>
      <c r="J17" s="230" t="n"/>
      <c r="K17" s="81">
        <f>IF(J17="","",IF(L17&lt;0,"Vencido hace "&amp;L17*-1&amp;" días",IF(L17=0,"Vence hoy",IF(L17&gt;0,"Le quedan "&amp;L17&amp;" días",""))))</f>
        <v/>
      </c>
      <c r="L17" s="77">
        <f>J17-L$8</f>
        <v/>
      </c>
      <c r="M17" s="231" t="n"/>
      <c r="N17" s="232" t="n"/>
      <c r="O17" s="237" t="n"/>
      <c r="P17" s="238" t="n"/>
      <c r="Q17" s="239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39">
      <c r="A18" s="1" t="n"/>
      <c r="B18" s="1" t="n"/>
      <c r="C18" s="91" t="n"/>
      <c r="D18" s="143" t="n"/>
      <c r="E18" s="91" t="n"/>
      <c r="F18" s="217" t="n"/>
      <c r="G18" s="91" t="n"/>
      <c r="H18" s="91" t="n"/>
      <c r="I18" s="92" t="n"/>
      <c r="J18" s="106" t="n"/>
      <c r="K18" s="81">
        <f>IF(J18="","",IF(L18&lt;0,"Vencido hace "&amp;L18*-1&amp;" días",IF(L18=0,"Vence hoy",IF(L18&gt;0,"Le quedan "&amp;L18&amp;" días",""))))</f>
        <v/>
      </c>
      <c r="L18" s="77">
        <f>J18-L$8</f>
        <v/>
      </c>
      <c r="M18" s="83">
        <f>HYPERLINK("https://api.whatsapp.com/send?phone=57"&amp;E18&amp;"&amp;text="&amp;(IF(L18&lt;=0,"🚨 Hola, *"&amp;D18&amp;".*"&amp;"%0A"&amp;"%0A"&amp;"Su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"&amp;D18&amp;"."&amp;"%0A"&amp;"Le quedan "&amp;L18&amp;" días restantes de su membresía *_NETFLIX_*")),"💰")</f>
        <v/>
      </c>
      <c r="N18" s="83">
        <f>HYPERLINK("https://api.whatsapp.com/send?phone=57"&amp;E18&amp;"&amp;text=*_✅ ACTUALIZACIÓN DE CONTRASEÑA | NETFLIX_*"&amp;"%0A"&amp;"%0A"&amp;"💻 Correo: *"&amp;G18&amp;"*"&amp;"%0A"&amp;"🔐 Nueva Contraseña: *"&amp;H18&amp;"*","🔐")</f>
        <v/>
      </c>
      <c r="O18" s="84">
        <f>HYPERLINK("https://api.whatsapp.com/send?phone=57"&amp;E18&amp;"&amp;text=*_🍿 NE7FLlX ORIGINAL_*"&amp;"%0A"&amp;"%0A"&amp;"*📧 Correo:* "&amp;G18&amp;"%0A"&amp;"*🔑 Contraseña:* "&amp;H18&amp;"%0A"&amp;"%0A"&amp;"*☑️ Perfil:* "&amp;C18&amp;"%0A"&amp;"*🔐 PIN:* "&amp;F18&amp;"%0A"&amp;"%0A"&amp;"*📍 Vence:* "&amp;J18,"💻")</f>
        <v/>
      </c>
      <c r="P18" s="240" t="n"/>
      <c r="Q18" s="24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3.75" customHeight="1" s="339">
      <c r="A19" s="1" t="n"/>
      <c r="B19" s="1" t="n"/>
      <c r="C19" s="226" t="n"/>
      <c r="D19" s="227" t="n"/>
      <c r="E19" s="226" t="n"/>
      <c r="F19" s="228" t="n"/>
      <c r="G19" s="226" t="n"/>
      <c r="H19" s="226" t="n"/>
      <c r="I19" s="229" t="n"/>
      <c r="J19" s="230" t="n"/>
      <c r="K19" s="81">
        <f>IF(J19="","",IF(L19&lt;0,"Vencido hace "&amp;L19*-1&amp;" días",IF(L19=0,"Vence hoy",IF(L19&gt;0,"Le quedan "&amp;L19&amp;" días",""))))</f>
        <v/>
      </c>
      <c r="L19" s="77">
        <f>J19-L$8</f>
        <v/>
      </c>
      <c r="M19" s="231" t="n"/>
      <c r="N19" s="232" t="n"/>
      <c r="O19" s="237" t="n"/>
      <c r="P19" s="238" t="n"/>
      <c r="Q19" s="239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39">
      <c r="A20" s="1" t="n"/>
      <c r="B20" s="1" t="n"/>
      <c r="C20" s="91" t="n"/>
      <c r="D20" s="143" t="n"/>
      <c r="E20" s="91" t="n"/>
      <c r="F20" s="217" t="n"/>
      <c r="G20" s="91" t="n"/>
      <c r="H20" s="91" t="n"/>
      <c r="I20" s="92" t="n"/>
      <c r="J20" s="106" t="n"/>
      <c r="K20" s="81">
        <f>IF(J20="","",IF(L20&lt;0,"Vencido hace "&amp;L20*-1&amp;" días",IF(L20=0,"Vence hoy",IF(L20&gt;0,"Le quedan "&amp;L20&amp;" días",""))))</f>
        <v/>
      </c>
      <c r="L20" s="77">
        <f>J20-L$8</f>
        <v/>
      </c>
      <c r="M20" s="83">
        <f>HYPERLINK("https://api.whatsapp.com/send?phone=57"&amp;E20&amp;"&amp;text="&amp;(IF(L20&lt;=0,"🚨 Hola, *"&amp;D20&amp;".*"&amp;"%0A"&amp;"%0A"&amp;"Su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"&amp;D20&amp;"."&amp;"%0A"&amp;"Le quedan "&amp;L20&amp;" días restantes de su membresía *_NETFLIX_*")),"💰")</f>
        <v/>
      </c>
      <c r="N20" s="83">
        <f>HYPERLINK("https://api.whatsapp.com/send?phone=57"&amp;E20&amp;"&amp;text=*_✅ ACTUALIZACIÓN DE CONTRASEÑA | NETFLIX_*"&amp;"%0A"&amp;"%0A"&amp;"💻 Correo: *"&amp;G20&amp;"*"&amp;"%0A"&amp;"🔐 Nueva Contraseña: *"&amp;H20&amp;"*","🔐")</f>
        <v/>
      </c>
      <c r="O20" s="84">
        <f>HYPERLINK("https://api.whatsapp.com/send?phone=57"&amp;E20&amp;"&amp;text=*_🍿 NE7FLlX ORIGINAL_*"&amp;"%0A"&amp;"%0A"&amp;"*📧 Correo:* "&amp;G20&amp;"%0A"&amp;"*🔑 Contraseña:* "&amp;H20&amp;"%0A"&amp;"%0A"&amp;"*☑️ Perfil:* "&amp;C20&amp;"%0A"&amp;"*🔐 PIN:* "&amp;F20&amp;"%0A"&amp;"%0A"&amp;"*📍 Vence:* "&amp;J20,"💻")</f>
        <v/>
      </c>
      <c r="P20" s="240" t="n"/>
      <c r="Q20" s="24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3.75" customHeight="1" s="339">
      <c r="A21" s="1" t="n"/>
      <c r="B21" s="1" t="n"/>
      <c r="C21" s="226" t="n"/>
      <c r="D21" s="227" t="n"/>
      <c r="E21" s="226" t="n"/>
      <c r="F21" s="228" t="n"/>
      <c r="G21" s="226" t="n"/>
      <c r="H21" s="226" t="n"/>
      <c r="I21" s="229" t="n"/>
      <c r="J21" s="230" t="n"/>
      <c r="K21" s="81">
        <f>IF(J21="","",IF(L21&lt;0,"Vencido hace "&amp;L21*-1&amp;" días",IF(L21=0,"Vence hoy",IF(L21&gt;0,"Le quedan "&amp;L21&amp;" días",""))))</f>
        <v/>
      </c>
      <c r="L21" s="77">
        <f>J21-L$8</f>
        <v/>
      </c>
      <c r="M21" s="231" t="n"/>
      <c r="N21" s="232" t="n"/>
      <c r="O21" s="237" t="n"/>
      <c r="P21" s="238" t="n"/>
      <c r="Q21" s="239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39">
      <c r="A22" s="1" t="n"/>
      <c r="B22" s="1" t="n"/>
      <c r="C22" s="91" t="n"/>
      <c r="D22" s="143" t="n"/>
      <c r="E22" s="91" t="n"/>
      <c r="F22" s="217" t="n"/>
      <c r="G22" s="91" t="n"/>
      <c r="H22" s="91" t="n"/>
      <c r="I22" s="92" t="n"/>
      <c r="J22" s="106" t="n"/>
      <c r="K22" s="81">
        <f>IF(J22="","",IF(L22&lt;0,"Vencido hace "&amp;L22*-1&amp;" días",IF(L22=0,"Vence hoy",IF(L22&gt;0,"Le quedan "&amp;L22&amp;" días",""))))</f>
        <v/>
      </c>
      <c r="L22" s="77">
        <f>J22-L$8</f>
        <v/>
      </c>
      <c r="M22" s="83">
        <f>HYPERLINK("https://api.whatsapp.com/send?phone=57"&amp;E22&amp;"&amp;text="&amp;(IF(L22&lt;=0,"🚨 Hola, *"&amp;D22&amp;".*"&amp;"%0A"&amp;"%0A"&amp;"Su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"&amp;D22&amp;"."&amp;"%0A"&amp;"Le quedan "&amp;L22&amp;" días restantes de su membresía *_NETFLIX_*")),"💰")</f>
        <v/>
      </c>
      <c r="N22" s="83">
        <f>HYPERLINK("https://api.whatsapp.com/send?phone=57"&amp;E22&amp;"&amp;text=*_✅ ACTUALIZACIÓN DE CONTRASEÑA | NETFLIX_*"&amp;"%0A"&amp;"%0A"&amp;"💻 Correo: *"&amp;G22&amp;"*"&amp;"%0A"&amp;"🔐 Nueva Contraseña: *"&amp;H22&amp;"*","🔐")</f>
        <v/>
      </c>
      <c r="O22" s="84">
        <f>HYPERLINK("https://api.whatsapp.com/send?phone=57"&amp;E22&amp;"&amp;text=*_🍿 NE7FLlX ORIGINAL_*"&amp;"%0A"&amp;"%0A"&amp;"*📧 Correo:* "&amp;G22&amp;"%0A"&amp;"*🔑 Contraseña:* "&amp;H22&amp;"%0A"&amp;"%0A"&amp;"*☑️ Perfil:* "&amp;C22&amp;"%0A"&amp;"*🔐 PIN:* "&amp;F22&amp;"%0A"&amp;"%0A"&amp;"*📍 Vence:* "&amp;J22,"💻")</f>
        <v/>
      </c>
      <c r="P22" s="240" t="n"/>
      <c r="Q22" s="24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3.75" customHeight="1" s="339">
      <c r="A23" s="70" t="n"/>
      <c r="B23" s="70" t="n"/>
      <c r="C23" s="226" t="n"/>
      <c r="D23" s="227" t="n"/>
      <c r="E23" s="226" t="n"/>
      <c r="F23" s="228" t="n"/>
      <c r="G23" s="226" t="n"/>
      <c r="H23" s="226" t="n"/>
      <c r="I23" s="229" t="n"/>
      <c r="J23" s="230" t="n"/>
      <c r="K23" s="81">
        <f>IF(J23="","",IF(L23&lt;0,"Vencido hace "&amp;L23*-1&amp;" días",IF(L23=0,"Vence hoy",IF(L23&gt;0,"Le quedan "&amp;L23&amp;" días",""))))</f>
        <v/>
      </c>
      <c r="L23" s="77">
        <f>J23-L$8</f>
        <v/>
      </c>
      <c r="M23" s="231" t="n"/>
      <c r="N23" s="232" t="n"/>
      <c r="O23" s="237" t="n"/>
      <c r="P23" s="238" t="n"/>
      <c r="Q23" s="239" t="n"/>
      <c r="R23" s="70" t="n"/>
      <c r="S23" s="70" t="n"/>
      <c r="T23" s="70" t="n"/>
      <c r="U23" s="70" t="n"/>
      <c r="V23" s="70" t="n"/>
      <c r="W23" s="70" t="n"/>
      <c r="X23" s="70" t="n"/>
      <c r="Y23" s="70" t="n"/>
      <c r="Z23" s="70" t="n"/>
    </row>
    <row r="24" ht="15.75" customHeight="1" s="339">
      <c r="A24" s="70" t="n"/>
      <c r="B24" s="70" t="n"/>
      <c r="C24" s="91" t="n"/>
      <c r="D24" s="143" t="n"/>
      <c r="E24" s="91" t="n"/>
      <c r="F24" s="91" t="n"/>
      <c r="G24" s="91" t="n"/>
      <c r="H24" s="91" t="n"/>
      <c r="I24" s="92" t="n"/>
      <c r="J24" s="106" t="n"/>
      <c r="K24" s="81">
        <f>IF(J24="","",IF(L24&lt;0,"Vencido hace "&amp;L24*-1&amp;" días",IF(L24=0,"Vence hoy",IF(L24&gt;0,"Le quedan "&amp;L24&amp;" días",""))))</f>
        <v/>
      </c>
      <c r="L24" s="77">
        <f>J24-L$8</f>
        <v/>
      </c>
      <c r="M24" s="83">
        <f>HYPERLINK("https://api.whatsapp.com/send?phone=57"&amp;E24&amp;"&amp;text="&amp;(IF(L24&lt;=0,"🚨 Hola, *"&amp;D24&amp;".*"&amp;"%0A"&amp;"%0A"&amp;"Su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"&amp;D24&amp;"."&amp;"%0A"&amp;"Le quedan "&amp;L24&amp;" días restantes de su membresía *_NETFLIX_*")),"💰")</f>
        <v/>
      </c>
      <c r="N24" s="83">
        <f>HYPERLINK("https://api.whatsapp.com/send?phone=57"&amp;E24&amp;"&amp;text=*_✅ ACTUALIZACIÓN DE CONTRASEÑA | NETFLIX_*"&amp;"%0A"&amp;"%0A"&amp;"💻 Correo: *"&amp;G24&amp;"*"&amp;"%0A"&amp;"🔐 Nueva Contraseña: *"&amp;H24&amp;"*","🔐")</f>
        <v/>
      </c>
      <c r="O24" s="84">
        <f>HYPERLINK("https://api.whatsapp.com/send?phone=57"&amp;E24&amp;"&amp;text=*_🍿 NE7FLlX ORIGINAL_*"&amp;"%0A"&amp;"%0A"&amp;"*📧 Correo:* "&amp;G24&amp;"%0A"&amp;"*🔑 Contraseña:* "&amp;H24&amp;"%0A"&amp;"%0A"&amp;"*☑️ Perfil:* "&amp;C24&amp;"%0A"&amp;"*🔐 PIN:* "&amp;F24&amp;"%0A"&amp;"%0A"&amp;"*📍 Vence:* "&amp;J24,"💻")</f>
        <v/>
      </c>
      <c r="P24" s="240" t="n"/>
      <c r="Q24" s="241" t="n"/>
      <c r="R24" s="70" t="n"/>
      <c r="S24" s="70" t="n"/>
      <c r="T24" s="70" t="n"/>
      <c r="U24" s="70" t="n"/>
      <c r="V24" s="70" t="n"/>
      <c r="W24" s="70" t="n"/>
      <c r="X24" s="70" t="n"/>
      <c r="Y24" s="70" t="n"/>
      <c r="Z24" s="70" t="n"/>
    </row>
    <row r="25" ht="3.75" customHeight="1" s="339">
      <c r="A25" s="1" t="n"/>
      <c r="B25" s="1" t="n"/>
      <c r="C25" s="226" t="n"/>
      <c r="D25" s="227" t="n"/>
      <c r="E25" s="226" t="n"/>
      <c r="F25" s="228" t="n"/>
      <c r="G25" s="226" t="n"/>
      <c r="H25" s="226" t="n"/>
      <c r="I25" s="229" t="n"/>
      <c r="J25" s="230" t="n"/>
      <c r="K25" s="81">
        <f>IF(J25="","",IF(L25&lt;0,"Vencido hace "&amp;L25*-1&amp;" días",IF(L25=0,"Vence hoy",IF(L25&gt;0,"Le quedan "&amp;L25&amp;" días",""))))</f>
        <v/>
      </c>
      <c r="L25" s="77">
        <f>J25-L$8</f>
        <v/>
      </c>
      <c r="M25" s="231" t="n"/>
      <c r="N25" s="232" t="n"/>
      <c r="O25" s="237" t="n"/>
      <c r="P25" s="238" t="n"/>
      <c r="Q25" s="239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39">
      <c r="A26" s="1" t="n"/>
      <c r="B26" s="1" t="n"/>
      <c r="C26" s="91" t="n"/>
      <c r="D26" s="143" t="n"/>
      <c r="E26" s="91" t="n"/>
      <c r="F26" s="217" t="n"/>
      <c r="G26" s="91" t="n"/>
      <c r="H26" s="91" t="n"/>
      <c r="I26" s="92" t="n"/>
      <c r="J26" s="106" t="n"/>
      <c r="K26" s="81">
        <f>IF(J26="","",IF(L26&lt;0,"Vencido hace "&amp;L26*-1&amp;" días",IF(L26=0,"Vence hoy",IF(L26&gt;0,"Le quedan "&amp;L26&amp;" días",""))))</f>
        <v/>
      </c>
      <c r="L26" s="77">
        <f>J26-L$8</f>
        <v/>
      </c>
      <c r="M26" s="83">
        <f>HYPERLINK("https://api.whatsapp.com/send?phone=57"&amp;E26&amp;"&amp;text="&amp;(IF(L26&lt;=0,"🚨 Hola, *"&amp;D26&amp;".*"&amp;"%0A"&amp;"%0A"&amp;"Su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"&amp;D26&amp;"."&amp;"%0A"&amp;"Le quedan "&amp;L26&amp;" días restantes de su membresía *_NETFLIX_*")),"💰")</f>
        <v/>
      </c>
      <c r="N26" s="83">
        <f>HYPERLINK("https://api.whatsapp.com/send?phone=57"&amp;E26&amp;"&amp;text=*_✅ ACTUALIZACIÓN DE CONTRASEÑA | NETFLIX_*"&amp;"%0A"&amp;"%0A"&amp;"💻 Correo: *"&amp;G26&amp;"*"&amp;"%0A"&amp;"🔐 Nueva Contraseña: *"&amp;H26&amp;"*","🔐")</f>
        <v/>
      </c>
      <c r="O26" s="84">
        <f>HYPERLINK("https://api.whatsapp.com/send?phone=57"&amp;E26&amp;"&amp;text=*_🍿 NE7FLlX ORIGINAL_*"&amp;"%0A"&amp;"%0A"&amp;"*📧 Correo:* "&amp;G26&amp;"%0A"&amp;"*🔑 Contraseña:* "&amp;H26&amp;"%0A"&amp;"%0A"&amp;"*☑️ Perfil:* "&amp;C26&amp;"%0A"&amp;"*🔐 PIN:* "&amp;F26&amp;"%0A"&amp;"%0A"&amp;"*📍 Vence:* "&amp;J26,"💻")</f>
        <v/>
      </c>
      <c r="P26" s="240" t="n"/>
      <c r="Q26" s="24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3.75" customHeight="1" s="339">
      <c r="A27" s="1" t="n"/>
      <c r="B27" s="1" t="n"/>
      <c r="C27" s="226" t="n"/>
      <c r="D27" s="227" t="n"/>
      <c r="E27" s="226" t="n"/>
      <c r="F27" s="228" t="n"/>
      <c r="G27" s="226" t="n"/>
      <c r="H27" s="226" t="n"/>
      <c r="I27" s="229" t="n"/>
      <c r="J27" s="230" t="n"/>
      <c r="K27" s="81">
        <f>IF(J27="","",IF(L27&lt;0,"Vencido hace "&amp;L27*-1&amp;" días",IF(L27=0,"Vence hoy",IF(L27&gt;0,"Le quedan "&amp;L27&amp;" días",""))))</f>
        <v/>
      </c>
      <c r="L27" s="77">
        <f>J27-L$8</f>
        <v/>
      </c>
      <c r="M27" s="231" t="n"/>
      <c r="N27" s="232" t="n"/>
      <c r="O27" s="237" t="n"/>
      <c r="P27" s="238" t="n"/>
      <c r="Q27" s="239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39">
      <c r="A28" s="1" t="n"/>
      <c r="B28" s="1" t="n"/>
      <c r="C28" s="91" t="n"/>
      <c r="D28" s="143" t="n"/>
      <c r="E28" s="91" t="n"/>
      <c r="F28" s="217" t="n"/>
      <c r="G28" s="91" t="n"/>
      <c r="H28" s="91" t="n"/>
      <c r="I28" s="92" t="n"/>
      <c r="J28" s="106" t="n"/>
      <c r="K28" s="81">
        <f>IF(J28="","",IF(L28&lt;0,"Vencido hace "&amp;L28*-1&amp;" días",IF(L28=0,"Vence hoy",IF(L28&gt;0,"Le quedan "&amp;L28&amp;" días",""))))</f>
        <v/>
      </c>
      <c r="L28" s="77">
        <f>J28-L$8</f>
        <v/>
      </c>
      <c r="M28" s="83">
        <f>HYPERLINK("https://api.whatsapp.com/send?phone=57"&amp;E28&amp;"&amp;text="&amp;(IF(L28&lt;=0,"🚨 Hola, *"&amp;D28&amp;".*"&amp;"%0A"&amp;"%0A"&amp;"Su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"&amp;D28&amp;"."&amp;"%0A"&amp;"Le quedan "&amp;L28&amp;" días restantes de su membresía *_NETFLIX_*")),"💰")</f>
        <v/>
      </c>
      <c r="N28" s="83">
        <f>HYPERLINK("https://api.whatsapp.com/send?phone=57"&amp;E28&amp;"&amp;text=*_✅ ACTUALIZACIÓN DE CONTRASEÑA | NETFLIX_*"&amp;"%0A"&amp;"%0A"&amp;"💻 Correo: *"&amp;G28&amp;"*"&amp;"%0A"&amp;"🔐 Nueva Contraseña: *"&amp;H28&amp;"*","🔐")</f>
        <v/>
      </c>
      <c r="O28" s="84">
        <f>HYPERLINK("https://api.whatsapp.com/send?phone=57"&amp;E28&amp;"&amp;text=*_🍿 NE7FLlX ORIGINAL_*"&amp;"%0A"&amp;"%0A"&amp;"*📧 Correo:* "&amp;G28&amp;"%0A"&amp;"*🔑 Contraseña:* "&amp;H28&amp;"%0A"&amp;"%0A"&amp;"*☑️ Perfil:* "&amp;C28&amp;"%0A"&amp;"*🔐 PIN:* "&amp;F28&amp;"%0A"&amp;"%0A"&amp;"*📍 Vence:* "&amp;J28,"💻")</f>
        <v/>
      </c>
      <c r="P28" s="240" t="n"/>
      <c r="Q28" s="24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3.75" customHeight="1" s="339">
      <c r="A29" s="1" t="n"/>
      <c r="B29" s="1" t="n"/>
      <c r="C29" s="226" t="n"/>
      <c r="D29" s="227" t="n"/>
      <c r="E29" s="226" t="n"/>
      <c r="F29" s="228" t="n"/>
      <c r="G29" s="226" t="n"/>
      <c r="H29" s="226" t="n"/>
      <c r="I29" s="229" t="n"/>
      <c r="J29" s="230" t="n"/>
      <c r="K29" s="81">
        <f>IF(J29="","",IF(L29&lt;0,"Vencido hace "&amp;L29*-1&amp;" días",IF(L29=0,"Vence hoy",IF(L29&gt;0,"Le quedan "&amp;L29&amp;" días",""))))</f>
        <v/>
      </c>
      <c r="L29" s="77">
        <f>J29-L$8</f>
        <v/>
      </c>
      <c r="M29" s="231" t="n"/>
      <c r="N29" s="232" t="n"/>
      <c r="O29" s="237" t="n"/>
      <c r="P29" s="238" t="n"/>
      <c r="Q29" s="239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39">
      <c r="A30" s="1" t="n"/>
      <c r="B30" s="1" t="n"/>
      <c r="C30" s="91" t="n"/>
      <c r="D30" s="143" t="n"/>
      <c r="E30" s="91" t="n"/>
      <c r="F30" s="217" t="n"/>
      <c r="G30" s="91" t="n"/>
      <c r="H30" s="91" t="n"/>
      <c r="I30" s="92" t="n"/>
      <c r="J30" s="106" t="n"/>
      <c r="K30" s="81">
        <f>IF(J30="","",IF(L30&lt;0,"Vencido hace "&amp;L30*-1&amp;" días",IF(L30=0,"Vence hoy",IF(L30&gt;0,"Le quedan "&amp;L30&amp;" días",""))))</f>
        <v/>
      </c>
      <c r="L30" s="77">
        <f>J30-L$8</f>
        <v/>
      </c>
      <c r="M30" s="83">
        <f>HYPERLINK("https://api.whatsapp.com/send?phone=57"&amp;E30&amp;"&amp;text="&amp;(IF(L30&lt;=0,"🚨 Hola, *"&amp;D30&amp;".*"&amp;"%0A"&amp;"%0A"&amp;"Su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"&amp;D30&amp;"."&amp;"%0A"&amp;"Le quedan "&amp;L30&amp;" días restantes de su membresía *_NETFLIX_*")),"💰")</f>
        <v/>
      </c>
      <c r="N30" s="83">
        <f>HYPERLINK("https://api.whatsapp.com/send?phone=57"&amp;E30&amp;"&amp;text=*_✅ ACTUALIZACIÓN DE CONTRASEÑA | NETFLIX_*"&amp;"%0A"&amp;"%0A"&amp;"💻 Correo: *"&amp;G30&amp;"*"&amp;"%0A"&amp;"🔐 Nueva Contraseña: *"&amp;H30&amp;"*","🔐")</f>
        <v/>
      </c>
      <c r="O30" s="84">
        <f>HYPERLINK("https://api.whatsapp.com/send?phone=57"&amp;E30&amp;"&amp;text=*_🍿 NE7FLlX ORIGINAL_*"&amp;"%0A"&amp;"%0A"&amp;"*📧 Correo:* "&amp;G30&amp;"%0A"&amp;"*🔑 Contraseña:* "&amp;H30&amp;"%0A"&amp;"%0A"&amp;"*☑️ Perfil:* "&amp;C30&amp;"%0A"&amp;"*🔐 PIN:* "&amp;F30&amp;"%0A"&amp;"%0A"&amp;"*📍 Vence:* "&amp;J30,"💻")</f>
        <v/>
      </c>
      <c r="P30" s="240" t="n"/>
      <c r="Q30" s="24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3.75" customHeight="1" s="339">
      <c r="A31" s="1" t="n"/>
      <c r="B31" s="1" t="n"/>
      <c r="C31" s="226" t="n"/>
      <c r="D31" s="227" t="n"/>
      <c r="E31" s="226" t="n"/>
      <c r="F31" s="228" t="n"/>
      <c r="G31" s="226" t="n"/>
      <c r="H31" s="226" t="n"/>
      <c r="I31" s="229" t="n"/>
      <c r="J31" s="230" t="n"/>
      <c r="K31" s="81">
        <f>IF(J31="","",IF(L31&lt;0,"Vencido hace "&amp;L31*-1&amp;" días",IF(L31=0,"Vence hoy",IF(L31&gt;0,"Le quedan "&amp;L31&amp;" días",""))))</f>
        <v/>
      </c>
      <c r="L31" s="77">
        <f>J31-L$8</f>
        <v/>
      </c>
      <c r="M31" s="231" t="n"/>
      <c r="N31" s="232" t="n"/>
      <c r="O31" s="237" t="n"/>
      <c r="P31" s="238" t="n"/>
      <c r="Q31" s="239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39">
      <c r="A32" s="1" t="n"/>
      <c r="B32" s="1" t="n"/>
      <c r="C32" s="91" t="n"/>
      <c r="D32" s="143" t="n"/>
      <c r="E32" s="91" t="n"/>
      <c r="F32" s="217" t="n"/>
      <c r="G32" s="91" t="n"/>
      <c r="H32" s="91" t="n"/>
      <c r="I32" s="92" t="n"/>
      <c r="J32" s="106" t="n"/>
      <c r="K32" s="81">
        <f>IF(J32="","",IF(L32&lt;0,"Vencido hace "&amp;L32*-1&amp;" días",IF(L32=0,"Vence hoy",IF(L32&gt;0,"Le quedan "&amp;L32&amp;" días",""))))</f>
        <v/>
      </c>
      <c r="L32" s="77">
        <f>J32-L$8</f>
        <v/>
      </c>
      <c r="M32" s="83">
        <f>HYPERLINK("https://api.whatsapp.com/send?phone=57"&amp;E32&amp;"&amp;text="&amp;(IF(L32&lt;=0,"🚨 Hola, *"&amp;D32&amp;".*"&amp;"%0A"&amp;"%0A"&amp;"Su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"&amp;D32&amp;"."&amp;"%0A"&amp;"Le quedan "&amp;L32&amp;" días restantes de su membresía *_NETFLIX_*")),"💰")</f>
        <v/>
      </c>
      <c r="N32" s="83">
        <f>HYPERLINK("https://api.whatsapp.com/send?phone=57"&amp;E32&amp;"&amp;text=*_✅ ACTUALIZACIÓN DE CONTRASEÑA | NETFLIX_*"&amp;"%0A"&amp;"%0A"&amp;"💻 Correo: *"&amp;G32&amp;"*"&amp;"%0A"&amp;"🔐 Nueva Contraseña: *"&amp;H32&amp;"*","🔐")</f>
        <v/>
      </c>
      <c r="O32" s="84">
        <f>HYPERLINK("https://api.whatsapp.com/send?phone=57"&amp;E32&amp;"&amp;text=*_🍿 NE7FLlX ORIGINAL_*"&amp;"%0A"&amp;"%0A"&amp;"*📧 Correo:* "&amp;G32&amp;"%0A"&amp;"*🔑 Contraseña:* "&amp;H32&amp;"%0A"&amp;"%0A"&amp;"*☑️ Perfil:* "&amp;C32&amp;"%0A"&amp;"*🔐 PIN:* "&amp;F32&amp;"%0A"&amp;"%0A"&amp;"*📍 Vence:* "&amp;J32,"💻")</f>
        <v/>
      </c>
      <c r="P32" s="240" t="n"/>
      <c r="Q32" s="24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3.75" customHeight="1" s="339">
      <c r="A33" s="1" t="n"/>
      <c r="B33" s="1" t="n"/>
      <c r="C33" s="226" t="n"/>
      <c r="D33" s="227" t="n"/>
      <c r="E33" s="226" t="n"/>
      <c r="F33" s="228" t="n"/>
      <c r="G33" s="226" t="n"/>
      <c r="H33" s="226" t="n"/>
      <c r="I33" s="229" t="n"/>
      <c r="J33" s="230" t="n"/>
      <c r="K33" s="81">
        <f>IF(J33="","",IF(L33&lt;0,"Vencido hace "&amp;L33*-1&amp;" días",IF(L33=0,"Vence hoy",IF(L33&gt;0,"Le quedan "&amp;L33&amp;" días",""))))</f>
        <v/>
      </c>
      <c r="L33" s="77">
        <f>J33-L$8</f>
        <v/>
      </c>
      <c r="M33" s="231" t="n"/>
      <c r="N33" s="232" t="n"/>
      <c r="O33" s="237" t="n"/>
      <c r="P33" s="238" t="n"/>
      <c r="Q33" s="239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39">
      <c r="A34" s="1" t="n"/>
      <c r="B34" s="1" t="n"/>
      <c r="C34" s="91" t="n"/>
      <c r="D34" s="143" t="n"/>
      <c r="E34" s="91" t="n"/>
      <c r="F34" s="217" t="n"/>
      <c r="G34" s="91" t="n"/>
      <c r="H34" s="91" t="n"/>
      <c r="I34" s="92" t="n"/>
      <c r="J34" s="106" t="n"/>
      <c r="K34" s="81">
        <f>IF(J34="","",IF(L34&lt;0,"Vencido hace "&amp;L34*-1&amp;" días",IF(L34=0,"Vence hoy",IF(L34&gt;0,"Le quedan "&amp;L34&amp;" días",""))))</f>
        <v/>
      </c>
      <c r="L34" s="77">
        <f>J34-L$8</f>
        <v/>
      </c>
      <c r="M34" s="83">
        <f>HYPERLINK("https://api.whatsapp.com/send?phone=57"&amp;E34&amp;"&amp;text="&amp;(IF(L34&lt;=0,"🚨 Hola, *"&amp;D34&amp;".*"&amp;"%0A"&amp;"%0A"&amp;"Su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"&amp;D34&amp;"."&amp;"%0A"&amp;"Le quedan "&amp;L34&amp;" días restantes de su membresía *_NETFLIX_*")),"💰")</f>
        <v/>
      </c>
      <c r="N34" s="83">
        <f>HYPERLINK("https://api.whatsapp.com/send?phone=57"&amp;E34&amp;"&amp;text=*_✅ ACTUALIZACIÓN DE CONTRASEÑA | NETFLIX_*"&amp;"%0A"&amp;"%0A"&amp;"💻 Correo: *"&amp;G34&amp;"*"&amp;"%0A"&amp;"🔐 Nueva Contraseña: *"&amp;H34&amp;"*","🔐")</f>
        <v/>
      </c>
      <c r="O34" s="84">
        <f>HYPERLINK("https://api.whatsapp.com/send?phone=57"&amp;E34&amp;"&amp;text=*_🍿 NE7FLlX ORIGINAL_*"&amp;"%0A"&amp;"%0A"&amp;"*📧 Correo:* "&amp;G34&amp;"%0A"&amp;"*🔑 Contraseña:* "&amp;H34&amp;"%0A"&amp;"%0A"&amp;"*☑️ Perfil:* "&amp;C34&amp;"%0A"&amp;"*🔐 PIN:* "&amp;F34&amp;"%0A"&amp;"%0A"&amp;"*📍 Vence:* "&amp;J34,"💻")</f>
        <v/>
      </c>
      <c r="P34" s="240" t="n"/>
      <c r="Q34" s="24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3.75" customHeight="1" s="339">
      <c r="A35" s="1" t="n"/>
      <c r="B35" s="1" t="n"/>
      <c r="C35" s="226" t="n"/>
      <c r="D35" s="227" t="n"/>
      <c r="E35" s="226" t="n"/>
      <c r="F35" s="228" t="n"/>
      <c r="G35" s="226" t="n"/>
      <c r="H35" s="226" t="n"/>
      <c r="I35" s="229" t="n"/>
      <c r="J35" s="230" t="n"/>
      <c r="K35" s="81">
        <f>IF(J35="","",IF(L35&lt;0,"Vencido hace "&amp;L35*-1&amp;" días",IF(L35=0,"Vence hoy",IF(L35&gt;0,"Le quedan "&amp;L35&amp;" días",""))))</f>
        <v/>
      </c>
      <c r="L35" s="77">
        <f>J35-L$8</f>
        <v/>
      </c>
      <c r="M35" s="231" t="n"/>
      <c r="N35" s="232" t="n"/>
      <c r="O35" s="237" t="n"/>
      <c r="P35" s="238" t="n"/>
      <c r="Q35" s="239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39">
      <c r="A36" s="1" t="n"/>
      <c r="B36" s="1" t="n"/>
      <c r="C36" s="91" t="n"/>
      <c r="D36" s="143" t="n"/>
      <c r="E36" s="91" t="n"/>
      <c r="F36" s="217" t="n"/>
      <c r="G36" s="91" t="n"/>
      <c r="H36" s="91" t="n"/>
      <c r="I36" s="92" t="n"/>
      <c r="J36" s="106" t="n"/>
      <c r="K36" s="81">
        <f>IF(J36="","",IF(L36&lt;0,"Vencido hace "&amp;L36*-1&amp;" días",IF(L36=0,"Vence hoy",IF(L36&gt;0,"Le quedan "&amp;L36&amp;" días",""))))</f>
        <v/>
      </c>
      <c r="L36" s="77">
        <f>J36-L$8</f>
        <v/>
      </c>
      <c r="M36" s="83">
        <f>HYPERLINK("https://api.whatsapp.com/send?phone=57"&amp;E36&amp;"&amp;text="&amp;(IF(L36&lt;=0,"🚨 Hola, *"&amp;D36&amp;".*"&amp;"%0A"&amp;"%0A"&amp;"Su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"&amp;D36&amp;"."&amp;"%0A"&amp;"Le quedan "&amp;L36&amp;" días restantes de su membresía *_NETFLIX_*")),"💰")</f>
        <v/>
      </c>
      <c r="N36" s="83">
        <f>HYPERLINK("https://api.whatsapp.com/send?phone=57"&amp;E36&amp;"&amp;text=*_✅ ACTUALIZACIÓN DE CONTRASEÑA | NETFLIX_*"&amp;"%0A"&amp;"%0A"&amp;"💻 Correo: *"&amp;G36&amp;"*"&amp;"%0A"&amp;"🔐 Nueva Contraseña: *"&amp;H36&amp;"*","🔐")</f>
        <v/>
      </c>
      <c r="O36" s="84">
        <f>HYPERLINK("https://api.whatsapp.com/send?phone=57"&amp;E36&amp;"&amp;text=*_🍿 NE7FLlX ORIGINAL_*"&amp;"%0A"&amp;"%0A"&amp;"*📧 Correo:* "&amp;G36&amp;"%0A"&amp;"*🔑 Contraseña:* "&amp;H36&amp;"%0A"&amp;"%0A"&amp;"*☑️ Perfil:* "&amp;C36&amp;"%0A"&amp;"*🔐 PIN:* "&amp;F36&amp;"%0A"&amp;"%0A"&amp;"*📍 Vence:* "&amp;J36,"💻")</f>
        <v/>
      </c>
      <c r="P36" s="240" t="n"/>
      <c r="Q36" s="24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3.75" customHeight="1" s="339">
      <c r="A37" s="70" t="n"/>
      <c r="B37" s="70" t="n"/>
      <c r="C37" s="226" t="n"/>
      <c r="D37" s="227" t="n"/>
      <c r="E37" s="226" t="n"/>
      <c r="F37" s="228" t="n"/>
      <c r="G37" s="226" t="n"/>
      <c r="H37" s="226" t="n"/>
      <c r="I37" s="229" t="n"/>
      <c r="J37" s="230" t="n"/>
      <c r="K37" s="81">
        <f>IF(J37="","",IF(L37&lt;0,"Vencido hace "&amp;L37*-1&amp;" días",IF(L37=0,"Vence hoy",IF(L37&gt;0,"Le quedan "&amp;L37&amp;" días",""))))</f>
        <v/>
      </c>
      <c r="L37" s="77">
        <f>J37-L$8</f>
        <v/>
      </c>
      <c r="M37" s="231" t="n"/>
      <c r="N37" s="232" t="n"/>
      <c r="O37" s="237" t="n"/>
      <c r="P37" s="238" t="n"/>
      <c r="Q37" s="239" t="n"/>
      <c r="R37" s="70" t="n"/>
      <c r="S37" s="70" t="n"/>
      <c r="T37" s="70" t="n"/>
      <c r="U37" s="70" t="n"/>
      <c r="V37" s="70" t="n"/>
      <c r="W37" s="70" t="n"/>
      <c r="X37" s="70" t="n"/>
      <c r="Y37" s="70" t="n"/>
      <c r="Z37" s="70" t="n"/>
    </row>
    <row r="38" ht="15.75" customHeight="1" s="339">
      <c r="A38" s="70" t="n"/>
      <c r="B38" s="70" t="n"/>
      <c r="C38" s="91" t="n"/>
      <c r="D38" s="143" t="n"/>
      <c r="E38" s="91" t="n"/>
      <c r="F38" s="91" t="n"/>
      <c r="G38" s="91" t="n"/>
      <c r="H38" s="91" t="n"/>
      <c r="I38" s="92" t="n"/>
      <c r="J38" s="106" t="n"/>
      <c r="K38" s="81">
        <f>IF(J38="","",IF(L38&lt;0,"Vencido hace "&amp;L38*-1&amp;" días",IF(L38=0,"Vence hoy",IF(L38&gt;0,"Le quedan "&amp;L38&amp;" días",""))))</f>
        <v/>
      </c>
      <c r="L38" s="77">
        <f>J38-L$8</f>
        <v/>
      </c>
      <c r="M38" s="83">
        <f>HYPERLINK("https://api.whatsapp.com/send?phone=57"&amp;E38&amp;"&amp;text="&amp;(IF(L38&lt;=0,"🚨 Hola, *"&amp;D38&amp;".*"&amp;"%0A"&amp;"%0A"&amp;"Su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"&amp;D38&amp;"."&amp;"%0A"&amp;"Le quedan "&amp;L38&amp;" días restantes de su membresía *_NETFLIX_*")),"💰")</f>
        <v/>
      </c>
      <c r="N38" s="83">
        <f>HYPERLINK("https://api.whatsapp.com/send?phone=57"&amp;E38&amp;"&amp;text=*_✅ ACTUALIZACIÓN DE CONTRASEÑA | NETFLIX_*"&amp;"%0A"&amp;"%0A"&amp;"💻 Correo: *"&amp;G38&amp;"*"&amp;"%0A"&amp;"🔐 Nueva Contraseña: *"&amp;H38&amp;"*","🔐")</f>
        <v/>
      </c>
      <c r="O38" s="84">
        <f>HYPERLINK("https://api.whatsapp.com/send?phone=57"&amp;E38&amp;"&amp;text=*_🍿 NE7FLlX ORIGINAL_*"&amp;"%0A"&amp;"%0A"&amp;"*📧 Correo:* "&amp;G38&amp;"%0A"&amp;"*🔑 Contraseña:* "&amp;H38&amp;"%0A"&amp;"%0A"&amp;"*☑️ Perfil:* "&amp;C38&amp;"%0A"&amp;"*🔐 PIN:* "&amp;F38&amp;"%0A"&amp;"%0A"&amp;"*📍 Vence:* "&amp;J38,"💻")</f>
        <v/>
      </c>
      <c r="P38" s="240" t="n"/>
      <c r="Q38" s="241" t="n"/>
      <c r="R38" s="70" t="n"/>
      <c r="S38" s="70" t="n"/>
      <c r="T38" s="70" t="n"/>
      <c r="U38" s="70" t="n"/>
      <c r="V38" s="70" t="n"/>
      <c r="W38" s="70" t="n"/>
      <c r="X38" s="70" t="n"/>
      <c r="Y38" s="70" t="n"/>
      <c r="Z38" s="70" t="n"/>
    </row>
    <row r="39" ht="3.75" customHeight="1" s="339">
      <c r="A39" s="1" t="n"/>
      <c r="B39" s="1" t="n"/>
      <c r="C39" s="226" t="n"/>
      <c r="D39" s="227" t="n"/>
      <c r="E39" s="226" t="n"/>
      <c r="F39" s="228" t="n"/>
      <c r="G39" s="226" t="n"/>
      <c r="H39" s="226" t="n"/>
      <c r="I39" s="229" t="n"/>
      <c r="J39" s="230" t="n"/>
      <c r="K39" s="81">
        <f>IF(J39="","",IF(L39&lt;0,"Vencido hace "&amp;L39*-1&amp;" días",IF(L39=0,"Vence hoy",IF(L39&gt;0,"Le quedan "&amp;L39&amp;" días",""))))</f>
        <v/>
      </c>
      <c r="L39" s="77">
        <f>J39-L$8</f>
        <v/>
      </c>
      <c r="M39" s="231" t="n"/>
      <c r="N39" s="232" t="n"/>
      <c r="O39" s="237" t="n"/>
      <c r="P39" s="238" t="n"/>
      <c r="Q39" s="239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39">
      <c r="A40" s="1" t="n"/>
      <c r="B40" s="1" t="n"/>
      <c r="C40" s="91" t="n"/>
      <c r="D40" s="143" t="n"/>
      <c r="E40" s="91" t="n"/>
      <c r="F40" s="217" t="n"/>
      <c r="G40" s="91" t="n"/>
      <c r="H40" s="91" t="n"/>
      <c r="I40" s="92" t="n"/>
      <c r="J40" s="106" t="n"/>
      <c r="K40" s="81">
        <f>IF(J40="","",IF(L40&lt;0,"Vencido hace "&amp;L40*-1&amp;" días",IF(L40=0,"Vence hoy",IF(L40&gt;0,"Le quedan "&amp;L40&amp;" días",""))))</f>
        <v/>
      </c>
      <c r="L40" s="77">
        <f>J40-L$8</f>
        <v/>
      </c>
      <c r="M40" s="83">
        <f>HYPERLINK("https://api.whatsapp.com/send?phone=57"&amp;E40&amp;"&amp;text="&amp;(IF(L40&lt;=0,"🚨 Hola, *"&amp;D40&amp;".*"&amp;"%0A"&amp;"%0A"&amp;"Su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"&amp;D40&amp;"."&amp;"%0A"&amp;"Le quedan "&amp;L40&amp;" días restantes de su membresía *_NETFLIX_*")),"💰")</f>
        <v/>
      </c>
      <c r="N40" s="83">
        <f>HYPERLINK("https://api.whatsapp.com/send?phone=57"&amp;E40&amp;"&amp;text=*_✅ ACTUALIZACIÓN DE CONTRASEÑA | NETFLIX_*"&amp;"%0A"&amp;"%0A"&amp;"💻 Correo: *"&amp;G40&amp;"*"&amp;"%0A"&amp;"🔐 Nueva Contraseña: *"&amp;H40&amp;"*","🔐")</f>
        <v/>
      </c>
      <c r="O40" s="84">
        <f>HYPERLINK("https://api.whatsapp.com/send?phone=57"&amp;E40&amp;"&amp;text=*_🍿 NE7FLlX ORIGINAL_*"&amp;"%0A"&amp;"%0A"&amp;"*📧 Correo:* "&amp;G40&amp;"%0A"&amp;"*🔑 Contraseña:* "&amp;H40&amp;"%0A"&amp;"%0A"&amp;"*☑️ Perfil:* "&amp;C40&amp;"%0A"&amp;"*🔐 PIN:* "&amp;F40&amp;"%0A"&amp;"%0A"&amp;"*📍 Vence:* "&amp;J40,"💻")</f>
        <v/>
      </c>
      <c r="P40" s="240" t="n"/>
      <c r="Q40" s="24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3.75" customHeight="1" s="339">
      <c r="A41" s="1" t="n"/>
      <c r="B41" s="1" t="n"/>
      <c r="C41" s="226" t="n"/>
      <c r="D41" s="227" t="n"/>
      <c r="E41" s="226" t="n"/>
      <c r="F41" s="228" t="n"/>
      <c r="G41" s="226" t="n"/>
      <c r="H41" s="226" t="n"/>
      <c r="I41" s="229" t="n"/>
      <c r="J41" s="230" t="n"/>
      <c r="K41" s="81">
        <f>IF(J41="","",IF(L41&lt;0,"Vencido hace "&amp;L41*-1&amp;" días",IF(L41=0,"Vence hoy",IF(L41&gt;0,"Le quedan "&amp;L41&amp;" días",""))))</f>
        <v/>
      </c>
      <c r="L41" s="77">
        <f>J41-L$8</f>
        <v/>
      </c>
      <c r="M41" s="231" t="n"/>
      <c r="N41" s="232" t="n"/>
      <c r="O41" s="237" t="n"/>
      <c r="P41" s="238" t="n"/>
      <c r="Q41" s="239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39">
      <c r="A42" s="1" t="n"/>
      <c r="B42" s="1" t="n"/>
      <c r="C42" s="91" t="n"/>
      <c r="D42" s="143" t="n"/>
      <c r="E42" s="91" t="n"/>
      <c r="F42" s="217" t="n"/>
      <c r="G42" s="91" t="n"/>
      <c r="H42" s="91" t="n"/>
      <c r="I42" s="92" t="n"/>
      <c r="J42" s="106" t="n"/>
      <c r="K42" s="81">
        <f>IF(J42="","",IF(L42&lt;0,"Vencido hace "&amp;L42*-1&amp;" días",IF(L42=0,"Vence hoy",IF(L42&gt;0,"Le quedan "&amp;L42&amp;" días",""))))</f>
        <v/>
      </c>
      <c r="L42" s="77">
        <f>J42-L$8</f>
        <v/>
      </c>
      <c r="M42" s="83">
        <f>HYPERLINK("https://api.whatsapp.com/send?phone=57"&amp;E42&amp;"&amp;text="&amp;(IF(L42&lt;=0,"🚨 Hola, *"&amp;D42&amp;".*"&amp;"%0A"&amp;"%0A"&amp;"Su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"&amp;D42&amp;"."&amp;"%0A"&amp;"Le quedan "&amp;L42&amp;" días restantes de su membresía *_NETFLIX_*")),"💰")</f>
        <v/>
      </c>
      <c r="N42" s="83">
        <f>HYPERLINK("https://api.whatsapp.com/send?phone=57"&amp;E42&amp;"&amp;text=*_✅ ACTUALIZACIÓN DE CONTRASEÑA | NETFLIX_*"&amp;"%0A"&amp;"%0A"&amp;"💻 Correo: *"&amp;G42&amp;"*"&amp;"%0A"&amp;"🔐 Nueva Contraseña: *"&amp;H42&amp;"*","🔐")</f>
        <v/>
      </c>
      <c r="O42" s="84">
        <f>HYPERLINK("https://api.whatsapp.com/send?phone=57"&amp;E42&amp;"&amp;text=*_🍿 NE7FLlX ORIGINAL_*"&amp;"%0A"&amp;"%0A"&amp;"*📧 Correo:* "&amp;G42&amp;"%0A"&amp;"*🔑 Contraseña:* "&amp;H42&amp;"%0A"&amp;"%0A"&amp;"*☑️ Perfil:* "&amp;C42&amp;"%0A"&amp;"*🔐 PIN:* "&amp;F42&amp;"%0A"&amp;"%0A"&amp;"*📍 Vence:* "&amp;J42,"💻")</f>
        <v/>
      </c>
      <c r="P42" s="240" t="n"/>
      <c r="Q42" s="24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3.75" customHeight="1" s="339">
      <c r="A43" s="1" t="n"/>
      <c r="B43" s="1" t="n"/>
      <c r="C43" s="226" t="n"/>
      <c r="D43" s="227" t="n"/>
      <c r="E43" s="226" t="n"/>
      <c r="F43" s="228" t="n"/>
      <c r="G43" s="226" t="n"/>
      <c r="H43" s="226" t="n"/>
      <c r="I43" s="229" t="n"/>
      <c r="J43" s="230" t="n"/>
      <c r="K43" s="81">
        <f>IF(J43="","",IF(L43&lt;0,"Vencido hace "&amp;L43*-1&amp;" días",IF(L43=0,"Vence hoy",IF(L43&gt;0,"Le quedan "&amp;L43&amp;" días",""))))</f>
        <v/>
      </c>
      <c r="L43" s="77">
        <f>J43-L$8</f>
        <v/>
      </c>
      <c r="M43" s="231" t="n"/>
      <c r="N43" s="232" t="n"/>
      <c r="O43" s="237" t="n"/>
      <c r="P43" s="238" t="n"/>
      <c r="Q43" s="239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39">
      <c r="A44" s="1" t="n"/>
      <c r="B44" s="1" t="n"/>
      <c r="C44" s="91" t="n"/>
      <c r="D44" s="143" t="n"/>
      <c r="E44" s="91" t="n"/>
      <c r="F44" s="217" t="n"/>
      <c r="G44" s="91" t="n"/>
      <c r="H44" s="91" t="n"/>
      <c r="I44" s="92" t="n"/>
      <c r="J44" s="106" t="n"/>
      <c r="K44" s="81">
        <f>IF(J44="","",IF(L44&lt;0,"Vencido hace "&amp;L44*-1&amp;" días",IF(L44=0,"Vence hoy",IF(L44&gt;0,"Le quedan "&amp;L44&amp;" días",""))))</f>
        <v/>
      </c>
      <c r="L44" s="77">
        <f>J44-L$8</f>
        <v/>
      </c>
      <c r="M44" s="83">
        <f>HYPERLINK("https://api.whatsapp.com/send?phone=57"&amp;E44&amp;"&amp;text="&amp;(IF(L44&lt;=0,"🚨 Hola, *"&amp;D44&amp;".*"&amp;"%0A"&amp;"%0A"&amp;"Su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"&amp;D44&amp;"."&amp;"%0A"&amp;"Le quedan "&amp;L44&amp;" días restantes de su membresía *_NETFLIX_*")),"💰")</f>
        <v/>
      </c>
      <c r="N44" s="83">
        <f>HYPERLINK("https://api.whatsapp.com/send?phone=57"&amp;E44&amp;"&amp;text=*_✅ ACTUALIZACIÓN DE CONTRASEÑA | NETFLIX_*"&amp;"%0A"&amp;"%0A"&amp;"💻 Correo: *"&amp;G44&amp;"*"&amp;"%0A"&amp;"🔐 Nueva Contraseña: *"&amp;H44&amp;"*","🔐")</f>
        <v/>
      </c>
      <c r="O44" s="84">
        <f>HYPERLINK("https://api.whatsapp.com/send?phone=57"&amp;E44&amp;"&amp;text=*_🍿 NE7FLlX ORIGINAL_*"&amp;"%0A"&amp;"%0A"&amp;"*📧 Correo:* "&amp;G44&amp;"%0A"&amp;"*🔑 Contraseña:* "&amp;H44&amp;"%0A"&amp;"%0A"&amp;"*☑️ Perfil:* "&amp;C44&amp;"%0A"&amp;"*🔐 PIN:* "&amp;F44&amp;"%0A"&amp;"%0A"&amp;"*📍 Vence:* "&amp;J44,"💻")</f>
        <v/>
      </c>
      <c r="P44" s="240" t="n"/>
      <c r="Q44" s="24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3.75" customHeight="1" s="339">
      <c r="A45" s="1" t="n"/>
      <c r="B45" s="1" t="n"/>
      <c r="C45" s="226" t="n"/>
      <c r="D45" s="227" t="n"/>
      <c r="E45" s="226" t="n"/>
      <c r="F45" s="228" t="n"/>
      <c r="G45" s="226" t="n"/>
      <c r="H45" s="226" t="n"/>
      <c r="I45" s="229" t="n"/>
      <c r="J45" s="230" t="n"/>
      <c r="K45" s="81">
        <f>IF(J45="","",IF(L45&lt;0,"Vencido hace "&amp;L45*-1&amp;" días",IF(L45=0,"Vence hoy",IF(L45&gt;0,"Le quedan "&amp;L45&amp;" días",""))))</f>
        <v/>
      </c>
      <c r="L45" s="77">
        <f>J45-L$8</f>
        <v/>
      </c>
      <c r="M45" s="231" t="n"/>
      <c r="N45" s="232" t="n"/>
      <c r="O45" s="237" t="n"/>
      <c r="P45" s="238" t="n"/>
      <c r="Q45" s="239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39">
      <c r="A46" s="1" t="n"/>
      <c r="B46" s="1" t="n"/>
      <c r="C46" s="91" t="n"/>
      <c r="D46" s="143" t="n"/>
      <c r="E46" s="91" t="n"/>
      <c r="F46" s="217" t="n"/>
      <c r="G46" s="91" t="n"/>
      <c r="H46" s="91" t="n"/>
      <c r="I46" s="92" t="n"/>
      <c r="J46" s="106" t="n"/>
      <c r="K46" s="81">
        <f>IF(J46="","",IF(L46&lt;0,"Vencido hace "&amp;L46*-1&amp;" días",IF(L46=0,"Vence hoy",IF(L46&gt;0,"Le quedan "&amp;L46&amp;" días",""))))</f>
        <v/>
      </c>
      <c r="L46" s="77">
        <f>J46-L$8</f>
        <v/>
      </c>
      <c r="M46" s="83">
        <f>HYPERLINK("https://api.whatsapp.com/send?phone=57"&amp;E46&amp;"&amp;text="&amp;(IF(L46&lt;=0,"🚨 Hola, *"&amp;D46&amp;".*"&amp;"%0A"&amp;"%0A"&amp;"Su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"&amp;D46&amp;"."&amp;"%0A"&amp;"Le quedan "&amp;L46&amp;" días restantes de su membresía *_NETFLIX_*")),"💰")</f>
        <v/>
      </c>
      <c r="N46" s="83">
        <f>HYPERLINK("https://api.whatsapp.com/send?phone=57"&amp;E46&amp;"&amp;text=*_✅ ACTUALIZACIÓN DE CONTRASEÑA | NETFLIX_*"&amp;"%0A"&amp;"%0A"&amp;"💻 Correo: *"&amp;G46&amp;"*"&amp;"%0A"&amp;"🔐 Nueva Contraseña: *"&amp;H46&amp;"*","🔐")</f>
        <v/>
      </c>
      <c r="O46" s="84">
        <f>HYPERLINK("https://api.whatsapp.com/send?phone=57"&amp;E46&amp;"&amp;text=*_🍿 NE7FLlX ORIGINAL_*"&amp;"%0A"&amp;"%0A"&amp;"*📧 Correo:* "&amp;G46&amp;"%0A"&amp;"*🔑 Contraseña:* "&amp;H46&amp;"%0A"&amp;"%0A"&amp;"*☑️ Perfil:* "&amp;C46&amp;"%0A"&amp;"*🔐 PIN:* "&amp;F46&amp;"%0A"&amp;"%0A"&amp;"*📍 Vence:* "&amp;J46,"💻")</f>
        <v/>
      </c>
      <c r="P46" s="240" t="n"/>
      <c r="Q46" s="24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3.75" customHeight="1" s="339">
      <c r="A47" s="1" t="n"/>
      <c r="B47" s="1" t="n"/>
      <c r="C47" s="226" t="n"/>
      <c r="D47" s="227" t="n"/>
      <c r="E47" s="226" t="n"/>
      <c r="F47" s="228" t="n"/>
      <c r="G47" s="226" t="n"/>
      <c r="H47" s="226" t="n"/>
      <c r="I47" s="229" t="n"/>
      <c r="J47" s="230" t="n"/>
      <c r="K47" s="81">
        <f>IF(J47="","",IF(L47&lt;0,"Vencido hace "&amp;L47*-1&amp;" días",IF(L47=0,"Vence hoy",IF(L47&gt;0,"Le quedan "&amp;L47&amp;" días",""))))</f>
        <v/>
      </c>
      <c r="L47" s="77">
        <f>J47-L$8</f>
        <v/>
      </c>
      <c r="M47" s="231" t="n"/>
      <c r="N47" s="232" t="n"/>
      <c r="O47" s="237" t="n"/>
      <c r="P47" s="238" t="n"/>
      <c r="Q47" s="239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39">
      <c r="A48" s="1" t="n"/>
      <c r="B48" s="1" t="n"/>
      <c r="C48" s="91" t="n"/>
      <c r="D48" s="143" t="n"/>
      <c r="E48" s="91" t="n"/>
      <c r="F48" s="217" t="n"/>
      <c r="G48" s="91" t="n"/>
      <c r="H48" s="91" t="n"/>
      <c r="I48" s="92" t="n"/>
      <c r="J48" s="106" t="n"/>
      <c r="K48" s="81">
        <f>IF(J48="","",IF(L48&lt;0,"Vencido hace "&amp;L48*-1&amp;" días",IF(L48=0,"Vence hoy",IF(L48&gt;0,"Le quedan "&amp;L48&amp;" días",""))))</f>
        <v/>
      </c>
      <c r="L48" s="77">
        <f>J48-L$8</f>
        <v/>
      </c>
      <c r="M48" s="83">
        <f>HYPERLINK("https://api.whatsapp.com/send?phone=57"&amp;E48&amp;"&amp;text="&amp;(IF(L48&lt;=0,"🚨 Hola, *"&amp;D48&amp;".*"&amp;"%0A"&amp;"%0A"&amp;"Su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"&amp;D48&amp;"."&amp;"%0A"&amp;"Le quedan "&amp;L48&amp;" días restantes de su membresía *_NETFLIX_*")),"💰")</f>
        <v/>
      </c>
      <c r="N48" s="83">
        <f>HYPERLINK("https://api.whatsapp.com/send?phone=57"&amp;E48&amp;"&amp;text=*_✅ ACTUALIZACIÓN DE CONTRASEÑA | NETFLIX_*"&amp;"%0A"&amp;"%0A"&amp;"💻 Correo: *"&amp;G48&amp;"*"&amp;"%0A"&amp;"🔐 Nueva Contraseña: *"&amp;H48&amp;"*","🔐")</f>
        <v/>
      </c>
      <c r="O48" s="84">
        <f>HYPERLINK("https://api.whatsapp.com/send?phone=57"&amp;E48&amp;"&amp;text=*_🍿 NE7FLlX ORIGINAL_*"&amp;"%0A"&amp;"%0A"&amp;"*📧 Correo:* "&amp;G48&amp;"%0A"&amp;"*🔑 Contraseña:* "&amp;H48&amp;"%0A"&amp;"%0A"&amp;"*☑️ Perfil:* "&amp;C48&amp;"%0A"&amp;"*🔐 PIN:* "&amp;F48&amp;"%0A"&amp;"%0A"&amp;"*📍 Vence:* "&amp;J48,"💻")</f>
        <v/>
      </c>
      <c r="P48" s="240" t="n"/>
      <c r="Q48" s="24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3.75" customHeight="1" s="339">
      <c r="A49" s="1" t="n"/>
      <c r="B49" s="1" t="n"/>
      <c r="C49" s="226" t="n"/>
      <c r="D49" s="227" t="n"/>
      <c r="E49" s="226" t="n"/>
      <c r="F49" s="228" t="n"/>
      <c r="G49" s="226" t="n"/>
      <c r="H49" s="226" t="n"/>
      <c r="I49" s="229" t="n"/>
      <c r="J49" s="230" t="n"/>
      <c r="K49" s="81">
        <f>IF(J49="","",IF(L49&lt;0,"Vencido hace "&amp;L49*-1&amp;" días",IF(L49=0,"Vence hoy",IF(L49&gt;0,"Le quedan "&amp;L49&amp;" días",""))))</f>
        <v/>
      </c>
      <c r="L49" s="77">
        <f>J49-L$8</f>
        <v/>
      </c>
      <c r="M49" s="231" t="n"/>
      <c r="N49" s="232" t="n"/>
      <c r="O49" s="237" t="n"/>
      <c r="P49" s="238" t="n"/>
      <c r="Q49" s="239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 s="339">
      <c r="A50" s="1" t="n"/>
      <c r="B50" s="1" t="n"/>
      <c r="C50" s="91" t="n"/>
      <c r="D50" s="143" t="n"/>
      <c r="E50" s="91" t="n"/>
      <c r="F50" s="217" t="n"/>
      <c r="G50" s="91" t="n"/>
      <c r="H50" s="91" t="n"/>
      <c r="I50" s="92" t="n"/>
      <c r="J50" s="106" t="n"/>
      <c r="K50" s="81">
        <f>IF(J50="","",IF(L50&lt;0,"Vencido hace "&amp;L50*-1&amp;" días",IF(L50=0,"Vence hoy",IF(L50&gt;0,"Le quedan "&amp;L50&amp;" días",""))))</f>
        <v/>
      </c>
      <c r="L50" s="77">
        <f>J50-L$8</f>
        <v/>
      </c>
      <c r="M50" s="83">
        <f>HYPERLINK("https://api.whatsapp.com/send?phone=57"&amp;E50&amp;"&amp;text="&amp;(IF(L50&lt;=0,"🚨 Hola, *"&amp;D50&amp;".*"&amp;"%0A"&amp;"%0A"&amp;"Su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"&amp;D50&amp;"."&amp;"%0A"&amp;"Le quedan "&amp;L50&amp;" días restantes de su membresía *_NETFLIX_*")),"💰")</f>
        <v/>
      </c>
      <c r="N50" s="83">
        <f>HYPERLINK("https://api.whatsapp.com/send?phone=57"&amp;E50&amp;"&amp;text=*_✅ ACTUALIZACIÓN DE CONTRASEÑA | NETFLIX_*"&amp;"%0A"&amp;"%0A"&amp;"💻 Correo: *"&amp;G50&amp;"*"&amp;"%0A"&amp;"🔐 Nueva Contraseña: *"&amp;H50&amp;"*","🔐")</f>
        <v/>
      </c>
      <c r="O50" s="84">
        <f>HYPERLINK("https://api.whatsapp.com/send?phone=57"&amp;E50&amp;"&amp;text=*_🍿 NE7FLlX ORIGINAL_*"&amp;"%0A"&amp;"%0A"&amp;"*📧 Correo:* "&amp;G50&amp;"%0A"&amp;"*🔑 Contraseña:* "&amp;H50&amp;"%0A"&amp;"%0A"&amp;"*☑️ Perfil:* "&amp;C50&amp;"%0A"&amp;"*🔐 PIN:* "&amp;F50&amp;"%0A"&amp;"%0A"&amp;"*📍 Vence:* "&amp;J50,"💻")</f>
        <v/>
      </c>
      <c r="P50" s="240" t="n"/>
      <c r="Q50" s="24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3.75" customHeight="1" s="339">
      <c r="A51" s="70" t="n"/>
      <c r="B51" s="70" t="n"/>
      <c r="C51" s="226" t="n"/>
      <c r="D51" s="227" t="n"/>
      <c r="E51" s="226" t="n"/>
      <c r="F51" s="228" t="n"/>
      <c r="G51" s="226" t="n"/>
      <c r="H51" s="226" t="n"/>
      <c r="I51" s="229" t="n"/>
      <c r="J51" s="230" t="n"/>
      <c r="K51" s="81">
        <f>IF(J51="","",IF(L51&lt;0,"Vencido hace "&amp;L51*-1&amp;" días",IF(L51=0,"Vence hoy",IF(L51&gt;0,"Le quedan "&amp;L51&amp;" días",""))))</f>
        <v/>
      </c>
      <c r="L51" s="77">
        <f>J51-L$8</f>
        <v/>
      </c>
      <c r="M51" s="231" t="n"/>
      <c r="N51" s="232" t="n"/>
      <c r="O51" s="237" t="n"/>
      <c r="P51" s="238" t="n"/>
      <c r="Q51" s="239" t="n"/>
      <c r="R51" s="70" t="n"/>
      <c r="S51" s="70" t="n"/>
      <c r="T51" s="70" t="n"/>
      <c r="U51" s="70" t="n"/>
      <c r="V51" s="70" t="n"/>
      <c r="W51" s="70" t="n"/>
      <c r="X51" s="70" t="n"/>
      <c r="Y51" s="70" t="n"/>
      <c r="Z51" s="70" t="n"/>
    </row>
    <row r="52" ht="15.75" customHeight="1" s="339">
      <c r="A52" s="70" t="n"/>
      <c r="B52" s="70" t="n"/>
      <c r="C52" s="91" t="n"/>
      <c r="D52" s="143" t="n"/>
      <c r="E52" s="91" t="n"/>
      <c r="F52" s="91" t="n"/>
      <c r="G52" s="91" t="n"/>
      <c r="H52" s="91" t="n"/>
      <c r="I52" s="92" t="n"/>
      <c r="J52" s="106" t="n"/>
      <c r="K52" s="81">
        <f>IF(J52="","",IF(L52&lt;0,"Vencido hace "&amp;L52*-1&amp;" días",IF(L52=0,"Vence hoy",IF(L52&gt;0,"Le quedan "&amp;L52&amp;" días",""))))</f>
        <v/>
      </c>
      <c r="L52" s="77">
        <f>J52-L$8</f>
        <v/>
      </c>
      <c r="M52" s="83">
        <f>HYPERLINK("https://api.whatsapp.com/send?phone=57"&amp;E52&amp;"&amp;text="&amp;(IF(L52&lt;=0,"🚨 Hola, *"&amp;D52&amp;".*"&amp;"%0A"&amp;"%0A"&amp;"Su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"&amp;D52&amp;"."&amp;"%0A"&amp;"Le quedan "&amp;L52&amp;" días restantes de su membresía *_NETFLIX_*")),"💰")</f>
        <v/>
      </c>
      <c r="N52" s="83">
        <f>HYPERLINK("https://api.whatsapp.com/send?phone=57"&amp;E52&amp;"&amp;text=*_✅ ACTUALIZACIÓN DE CONTRASEÑA | NETFLIX_*"&amp;"%0A"&amp;"%0A"&amp;"💻 Correo: *"&amp;G52&amp;"*"&amp;"%0A"&amp;"🔐 Nueva Contraseña: *"&amp;H52&amp;"*","🔐")</f>
        <v/>
      </c>
      <c r="O52" s="84">
        <f>HYPERLINK("https://api.whatsapp.com/send?phone=57"&amp;E52&amp;"&amp;text=*_🍿 NE7FLlX ORIGINAL_*"&amp;"%0A"&amp;"%0A"&amp;"*📧 Correo:* "&amp;G52&amp;"%0A"&amp;"*🔑 Contraseña:* "&amp;H52&amp;"%0A"&amp;"%0A"&amp;"*☑️ Perfil:* "&amp;C52&amp;"%0A"&amp;"*🔐 PIN:* "&amp;F52&amp;"%0A"&amp;"%0A"&amp;"*📍 Vence:* "&amp;J52,"💻")</f>
        <v/>
      </c>
      <c r="P52" s="240" t="n"/>
      <c r="Q52" s="241" t="n"/>
      <c r="R52" s="70" t="n"/>
      <c r="S52" s="70" t="n"/>
      <c r="T52" s="70" t="n"/>
      <c r="U52" s="70" t="n"/>
      <c r="V52" s="70" t="n"/>
      <c r="W52" s="70" t="n"/>
      <c r="X52" s="70" t="n"/>
      <c r="Y52" s="70" t="n"/>
      <c r="Z52" s="70" t="n"/>
    </row>
    <row r="53" ht="3.75" customHeight="1" s="339">
      <c r="A53" s="1" t="n"/>
      <c r="B53" s="1" t="n"/>
      <c r="C53" s="226" t="n"/>
      <c r="D53" s="227" t="n"/>
      <c r="E53" s="226" t="n"/>
      <c r="F53" s="228" t="n"/>
      <c r="G53" s="226" t="n"/>
      <c r="H53" s="226" t="n"/>
      <c r="I53" s="229" t="n"/>
      <c r="J53" s="230" t="n"/>
      <c r="K53" s="81">
        <f>IF(J53="","",IF(L53&lt;0,"Vencido hace "&amp;L53*-1&amp;" días",IF(L53=0,"Vence hoy",IF(L53&gt;0,"Le quedan "&amp;L53&amp;" días",""))))</f>
        <v/>
      </c>
      <c r="L53" s="77">
        <f>J53-L$8</f>
        <v/>
      </c>
      <c r="M53" s="231" t="n"/>
      <c r="N53" s="232" t="n"/>
      <c r="O53" s="237" t="n"/>
      <c r="P53" s="238" t="n"/>
      <c r="Q53" s="239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39">
      <c r="A54" s="1" t="n"/>
      <c r="B54" s="1" t="n"/>
      <c r="C54" s="91" t="n"/>
      <c r="D54" s="143" t="n"/>
      <c r="E54" s="91" t="n"/>
      <c r="F54" s="217" t="n"/>
      <c r="G54" s="91" t="n"/>
      <c r="H54" s="91" t="n"/>
      <c r="I54" s="92" t="n"/>
      <c r="J54" s="106" t="n"/>
      <c r="K54" s="81">
        <f>IF(J54="","",IF(L54&lt;0,"Vencido hace "&amp;L54*-1&amp;" días",IF(L54=0,"Vence hoy",IF(L54&gt;0,"Le quedan "&amp;L54&amp;" días",""))))</f>
        <v/>
      </c>
      <c r="L54" s="77">
        <f>J54-L$8</f>
        <v/>
      </c>
      <c r="M54" s="83">
        <f>HYPERLINK("https://api.whatsapp.com/send?phone=57"&amp;E54&amp;"&amp;text="&amp;(IF(L54&lt;=0,"🚨 Hola, *"&amp;D54&amp;".*"&amp;"%0A"&amp;"%0A"&amp;"Su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"&amp;D54&amp;"."&amp;"%0A"&amp;"Le quedan "&amp;L54&amp;" días restantes de su membresía *_NETFLIX_*")),"💰")</f>
        <v/>
      </c>
      <c r="N54" s="83">
        <f>HYPERLINK("https://api.whatsapp.com/send?phone=57"&amp;E54&amp;"&amp;text=*_✅ ACTUALIZACIÓN DE CONTRASEÑA | NETFLIX_*"&amp;"%0A"&amp;"%0A"&amp;"💻 Correo: *"&amp;G54&amp;"*"&amp;"%0A"&amp;"🔐 Nueva Contraseña: *"&amp;H54&amp;"*","🔐")</f>
        <v/>
      </c>
      <c r="O54" s="84">
        <f>HYPERLINK("https://api.whatsapp.com/send?phone=57"&amp;E54&amp;"&amp;text=*_🍿 NE7FLlX ORIGINAL_*"&amp;"%0A"&amp;"%0A"&amp;"*📧 Correo:* "&amp;G54&amp;"%0A"&amp;"*🔑 Contraseña:* "&amp;H54&amp;"%0A"&amp;"%0A"&amp;"*☑️ Perfil:* "&amp;C54&amp;"%0A"&amp;"*🔐 PIN:* "&amp;F54&amp;"%0A"&amp;"%0A"&amp;"*📍 Vence:* "&amp;J54,"💻")</f>
        <v/>
      </c>
      <c r="P54" s="240" t="n"/>
      <c r="Q54" s="24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3.75" customHeight="1" s="339">
      <c r="A55" s="1" t="n"/>
      <c r="B55" s="1" t="n"/>
      <c r="C55" s="226" t="n"/>
      <c r="D55" s="227" t="n"/>
      <c r="E55" s="226" t="n"/>
      <c r="F55" s="228" t="n"/>
      <c r="G55" s="226" t="n"/>
      <c r="H55" s="226" t="n"/>
      <c r="I55" s="229" t="n"/>
      <c r="J55" s="230" t="n"/>
      <c r="K55" s="81">
        <f>IF(J55="","",IF(L55&lt;0,"Vencido hace "&amp;L55*-1&amp;" días",IF(L55=0,"Vence hoy",IF(L55&gt;0,"Le quedan "&amp;L55&amp;" días",""))))</f>
        <v/>
      </c>
      <c r="L55" s="77">
        <f>J55-L$8</f>
        <v/>
      </c>
      <c r="M55" s="231" t="n"/>
      <c r="N55" s="232" t="n"/>
      <c r="O55" s="237" t="n"/>
      <c r="P55" s="238" t="n"/>
      <c r="Q55" s="239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" customHeight="1" s="339">
      <c r="A56" s="1" t="n"/>
      <c r="B56" s="1" t="n"/>
      <c r="C56" s="91" t="n"/>
      <c r="D56" s="143" t="n"/>
      <c r="E56" s="91" t="n"/>
      <c r="F56" s="217" t="n"/>
      <c r="G56" s="91" t="n"/>
      <c r="H56" s="91" t="n"/>
      <c r="I56" s="92" t="n"/>
      <c r="J56" s="106" t="n"/>
      <c r="K56" s="81">
        <f>IF(J56="","",IF(L56&lt;0,"Vencido hace "&amp;L56*-1&amp;" días",IF(L56=0,"Vence hoy",IF(L56&gt;0,"Le quedan "&amp;L56&amp;" días",""))))</f>
        <v/>
      </c>
      <c r="L56" s="77">
        <f>J56-L$8</f>
        <v/>
      </c>
      <c r="M56" s="83">
        <f>HYPERLINK("https://api.whatsapp.com/send?phone=57"&amp;E56&amp;"&amp;text="&amp;(IF(L56&lt;=0,"🚨 Hola, *"&amp;D56&amp;".*"&amp;"%0A"&amp;"%0A"&amp;"Su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"&amp;D56&amp;"."&amp;"%0A"&amp;"Le quedan "&amp;L56&amp;" días restantes de su membresía *_NETFLIX_*")),"💰")</f>
        <v/>
      </c>
      <c r="N56" s="83">
        <f>HYPERLINK("https://api.whatsapp.com/send?phone=57"&amp;E56&amp;"&amp;text=*_✅ ACTUALIZACIÓN DE CONTRASEÑA | NETFLIX_*"&amp;"%0A"&amp;"%0A"&amp;"💻 Correo: *"&amp;G56&amp;"*"&amp;"%0A"&amp;"🔐 Nueva Contraseña: *"&amp;H56&amp;"*","🔐")</f>
        <v/>
      </c>
      <c r="O56" s="84">
        <f>HYPERLINK("https://api.whatsapp.com/send?phone=57"&amp;E56&amp;"&amp;text=*_🍿 NE7FLlX ORIGINAL_*"&amp;"%0A"&amp;"%0A"&amp;"*📧 Correo:* "&amp;G56&amp;"%0A"&amp;"*🔑 Contraseña:* "&amp;H56&amp;"%0A"&amp;"%0A"&amp;"*☑️ Perfil:* "&amp;C56&amp;"%0A"&amp;"*🔐 PIN:* "&amp;F56&amp;"%0A"&amp;"%0A"&amp;"*📍 Vence:* "&amp;J56,"💻")</f>
        <v/>
      </c>
      <c r="P56" s="240" t="n"/>
      <c r="Q56" s="24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3.75" customHeight="1" s="339">
      <c r="A57" s="1" t="n"/>
      <c r="B57" s="1" t="n"/>
      <c r="C57" s="226" t="n"/>
      <c r="D57" s="227" t="n"/>
      <c r="E57" s="226" t="n"/>
      <c r="F57" s="228" t="n"/>
      <c r="G57" s="226" t="n"/>
      <c r="H57" s="226" t="n"/>
      <c r="I57" s="229" t="n"/>
      <c r="J57" s="230" t="n"/>
      <c r="K57" s="81">
        <f>IF(J57="","",IF(L57&lt;0,"Vencido hace "&amp;L57*-1&amp;" días",IF(L57=0,"Vence hoy",IF(L57&gt;0,"Le quedan "&amp;L57&amp;" días",""))))</f>
        <v/>
      </c>
      <c r="L57" s="77">
        <f>J57-L$8</f>
        <v/>
      </c>
      <c r="M57" s="231" t="n"/>
      <c r="N57" s="232" t="n"/>
      <c r="O57" s="237" t="n"/>
      <c r="P57" s="238" t="n"/>
      <c r="Q57" s="239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" customHeight="1" s="339">
      <c r="A58" s="1" t="n"/>
      <c r="B58" s="1" t="n"/>
      <c r="C58" s="91" t="n"/>
      <c r="D58" s="143" t="n"/>
      <c r="E58" s="91" t="n"/>
      <c r="F58" s="217" t="n"/>
      <c r="G58" s="91" t="n"/>
      <c r="H58" s="91" t="n"/>
      <c r="I58" s="92" t="n"/>
      <c r="J58" s="106" t="n"/>
      <c r="K58" s="81">
        <f>IF(J58="","",IF(L58&lt;0,"Vencido hace "&amp;L58*-1&amp;" días",IF(L58=0,"Vence hoy",IF(L58&gt;0,"Le quedan "&amp;L58&amp;" días",""))))</f>
        <v/>
      </c>
      <c r="L58" s="77">
        <f>J58-L$8</f>
        <v/>
      </c>
      <c r="M58" s="83">
        <f>HYPERLINK("https://api.whatsapp.com/send?phone=57"&amp;E58&amp;"&amp;text="&amp;(IF(L58&lt;=0,"🚨 Hola, *"&amp;D58&amp;".*"&amp;"%0A"&amp;"%0A"&amp;"Su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"&amp;D58&amp;"."&amp;"%0A"&amp;"Le quedan "&amp;L58&amp;" días restantes de su membresía *_NETFLIX_*")),"💰")</f>
        <v/>
      </c>
      <c r="N58" s="83">
        <f>HYPERLINK("https://api.whatsapp.com/send?phone=57"&amp;E58&amp;"&amp;text=*_✅ ACTUALIZACIÓN DE CONTRASEÑA | NETFLIX_*"&amp;"%0A"&amp;"%0A"&amp;"💻 Correo: *"&amp;G58&amp;"*"&amp;"%0A"&amp;"🔐 Nueva Contraseña: *"&amp;H58&amp;"*","🔐")</f>
        <v/>
      </c>
      <c r="O58" s="84">
        <f>HYPERLINK("https://api.whatsapp.com/send?phone=57"&amp;E58&amp;"&amp;text=*_🍿 NE7FLlX ORIGINAL_*"&amp;"%0A"&amp;"%0A"&amp;"*📧 Correo:* "&amp;G58&amp;"%0A"&amp;"*🔑 Contraseña:* "&amp;H58&amp;"%0A"&amp;"%0A"&amp;"*☑️ Perfil:* "&amp;C58&amp;"%0A"&amp;"*🔐 PIN:* "&amp;F58&amp;"%0A"&amp;"%0A"&amp;"*📍 Vence:* "&amp;J58,"💻")</f>
        <v/>
      </c>
      <c r="P58" s="240" t="n"/>
      <c r="Q58" s="24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3.75" customHeight="1" s="339">
      <c r="A59" s="1" t="n"/>
      <c r="B59" s="1" t="n"/>
      <c r="C59" s="226" t="n"/>
      <c r="D59" s="227" t="n"/>
      <c r="E59" s="226" t="n"/>
      <c r="F59" s="228" t="n"/>
      <c r="G59" s="226" t="n"/>
      <c r="H59" s="226" t="n"/>
      <c r="I59" s="229" t="n"/>
      <c r="J59" s="230" t="n"/>
      <c r="K59" s="81">
        <f>IF(J59="","",IF(L59&lt;0,"Vencido hace "&amp;L59*-1&amp;" días",IF(L59=0,"Vence hoy",IF(L59&gt;0,"Le quedan "&amp;L59&amp;" días",""))))</f>
        <v/>
      </c>
      <c r="L59" s="77">
        <f>J59-L$8</f>
        <v/>
      </c>
      <c r="M59" s="231" t="n"/>
      <c r="N59" s="232" t="n"/>
      <c r="O59" s="237" t="n"/>
      <c r="P59" s="238" t="n"/>
      <c r="Q59" s="239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39">
      <c r="A60" s="1" t="n"/>
      <c r="B60" s="1" t="n"/>
      <c r="C60" s="91" t="n"/>
      <c r="D60" s="143" t="n"/>
      <c r="E60" s="91" t="n"/>
      <c r="F60" s="217" t="n"/>
      <c r="G60" s="91" t="n"/>
      <c r="H60" s="91" t="n"/>
      <c r="I60" s="92" t="n"/>
      <c r="J60" s="106" t="n"/>
      <c r="K60" s="81">
        <f>IF(J60="","",IF(L60&lt;0,"Vencido hace "&amp;L60*-1&amp;" días",IF(L60=0,"Vence hoy",IF(L60&gt;0,"Le quedan "&amp;L60&amp;" días",""))))</f>
        <v/>
      </c>
      <c r="L60" s="77">
        <f>J60-L$8</f>
        <v/>
      </c>
      <c r="M60" s="83">
        <f>HYPERLINK("https://api.whatsapp.com/send?phone=57"&amp;E60&amp;"&amp;text="&amp;(IF(L60&lt;=0,"🚨 Hola, *"&amp;D60&amp;".*"&amp;"%0A"&amp;"%0A"&amp;"Su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"&amp;D60&amp;"."&amp;"%0A"&amp;"Le quedan "&amp;L60&amp;" días restantes de su membresía *_NETFLIX_*")),"💰")</f>
        <v/>
      </c>
      <c r="N60" s="83">
        <f>HYPERLINK("https://api.whatsapp.com/send?phone=57"&amp;E60&amp;"&amp;text=*_✅ ACTUALIZACIÓN DE CONTRASEÑA | NETFLIX_*"&amp;"%0A"&amp;"%0A"&amp;"💻 Correo: *"&amp;G60&amp;"*"&amp;"%0A"&amp;"🔐 Nueva Contraseña: *"&amp;H60&amp;"*","🔐")</f>
        <v/>
      </c>
      <c r="O60" s="84">
        <f>HYPERLINK("https://api.whatsapp.com/send?phone=57"&amp;E60&amp;"&amp;text=*_🍿 NE7FLlX ORIGINAL_*"&amp;"%0A"&amp;"%0A"&amp;"*📧 Correo:* "&amp;G60&amp;"%0A"&amp;"*🔑 Contraseña:* "&amp;H60&amp;"%0A"&amp;"%0A"&amp;"*☑️ Perfil:* "&amp;C60&amp;"%0A"&amp;"*🔐 PIN:* "&amp;F60&amp;"%0A"&amp;"%0A"&amp;"*📍 Vence:* "&amp;J60,"💻")</f>
        <v/>
      </c>
      <c r="P60" s="240" t="n"/>
      <c r="Q60" s="24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3.75" customHeight="1" s="339">
      <c r="A61" s="1" t="n"/>
      <c r="B61" s="1" t="n"/>
      <c r="C61" s="226" t="n"/>
      <c r="D61" s="227" t="n"/>
      <c r="E61" s="226" t="n"/>
      <c r="F61" s="228" t="n"/>
      <c r="G61" s="226" t="n"/>
      <c r="H61" s="226" t="n"/>
      <c r="I61" s="229" t="n"/>
      <c r="J61" s="230" t="n"/>
      <c r="K61" s="81">
        <f>IF(J61="","",IF(L61&lt;0,"Vencido hace "&amp;L61*-1&amp;" días",IF(L61=0,"Vence hoy",IF(L61&gt;0,"Le quedan "&amp;L61&amp;" días",""))))</f>
        <v/>
      </c>
      <c r="L61" s="77">
        <f>J61-L$8</f>
        <v/>
      </c>
      <c r="M61" s="231" t="n"/>
      <c r="N61" s="232" t="n"/>
      <c r="O61" s="237" t="n"/>
      <c r="P61" s="238" t="n"/>
      <c r="Q61" s="239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" customHeight="1" s="339">
      <c r="A62" s="1" t="n"/>
      <c r="B62" s="1" t="n"/>
      <c r="C62" s="91" t="n"/>
      <c r="D62" s="143" t="n"/>
      <c r="E62" s="91" t="n"/>
      <c r="F62" s="217" t="n"/>
      <c r="G62" s="91" t="n"/>
      <c r="H62" s="91" t="n"/>
      <c r="I62" s="92" t="n"/>
      <c r="J62" s="106" t="n"/>
      <c r="K62" s="81">
        <f>IF(J62="","",IF(L62&lt;0,"Vencido hace "&amp;L62*-1&amp;" días",IF(L62=0,"Vence hoy",IF(L62&gt;0,"Le quedan "&amp;L62&amp;" días",""))))</f>
        <v/>
      </c>
      <c r="L62" s="77">
        <f>J62-L$8</f>
        <v/>
      </c>
      <c r="M62" s="83">
        <f>HYPERLINK("https://api.whatsapp.com/send?phone=57"&amp;E62&amp;"&amp;text="&amp;(IF(L62&lt;=0,"🚨 Hola, *"&amp;D62&amp;".*"&amp;"%0A"&amp;"%0A"&amp;"Su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"&amp;D62&amp;"."&amp;"%0A"&amp;"Le quedan "&amp;L62&amp;" días restantes de su membresía *_NETFLIX_*")),"💰")</f>
        <v/>
      </c>
      <c r="N62" s="83">
        <f>HYPERLINK("https://api.whatsapp.com/send?phone=57"&amp;E62&amp;"&amp;text=*_✅ ACTUALIZACIÓN DE CONTRASEÑA | NETFLIX_*"&amp;"%0A"&amp;"%0A"&amp;"💻 Correo: *"&amp;G62&amp;"*"&amp;"%0A"&amp;"🔐 Nueva Contraseña: *"&amp;H62&amp;"*","🔐")</f>
        <v/>
      </c>
      <c r="O62" s="84">
        <f>HYPERLINK("https://api.whatsapp.com/send?phone=57"&amp;E62&amp;"&amp;text=*_🍿 NE7FLlX ORIGINAL_*"&amp;"%0A"&amp;"%0A"&amp;"*📧 Correo:* "&amp;G62&amp;"%0A"&amp;"*🔑 Contraseña:* "&amp;H62&amp;"%0A"&amp;"%0A"&amp;"*☑️ Perfil:* "&amp;C62&amp;"%0A"&amp;"*🔐 PIN:* "&amp;F62&amp;"%0A"&amp;"%0A"&amp;"*📍 Vence:* "&amp;J62,"💻")</f>
        <v/>
      </c>
      <c r="P62" s="240" t="n"/>
      <c r="Q62" s="24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.75" customHeight="1" s="339">
      <c r="A63" s="1" t="n"/>
      <c r="B63" s="1" t="n"/>
      <c r="C63" s="226" t="n"/>
      <c r="D63" s="227" t="n"/>
      <c r="E63" s="226" t="n"/>
      <c r="F63" s="228" t="n"/>
      <c r="G63" s="226" t="n"/>
      <c r="H63" s="226" t="n"/>
      <c r="I63" s="229" t="n"/>
      <c r="J63" s="230" t="n"/>
      <c r="K63" s="81">
        <f>IF(J63="","",IF(L63&lt;0,"Vencido hace "&amp;L63*-1&amp;" días",IF(L63=0,"Vence hoy",IF(L63&gt;0,"Le quedan "&amp;L63&amp;" días",""))))</f>
        <v/>
      </c>
      <c r="L63" s="77">
        <f>J63-L$8</f>
        <v/>
      </c>
      <c r="M63" s="231" t="n"/>
      <c r="N63" s="232" t="n"/>
      <c r="O63" s="237" t="n"/>
      <c r="P63" s="238" t="n"/>
      <c r="Q63" s="239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" customHeight="1" s="339">
      <c r="A64" s="1" t="n"/>
      <c r="B64" s="1" t="n"/>
      <c r="C64" s="91" t="n"/>
      <c r="D64" s="143" t="n"/>
      <c r="E64" s="91" t="n"/>
      <c r="F64" s="217" t="n"/>
      <c r="G64" s="91" t="n"/>
      <c r="H64" s="91" t="n"/>
      <c r="I64" s="92" t="n"/>
      <c r="J64" s="106" t="n"/>
      <c r="K64" s="81">
        <f>IF(J64="","",IF(L64&lt;0,"Vencido hace "&amp;L64*-1&amp;" días",IF(L64=0,"Vence hoy",IF(L64&gt;0,"Le quedan "&amp;L64&amp;" días",""))))</f>
        <v/>
      </c>
      <c r="L64" s="77">
        <f>J64-L$8</f>
        <v/>
      </c>
      <c r="M64" s="83">
        <f>HYPERLINK("https://api.whatsapp.com/send?phone=57"&amp;E64&amp;"&amp;text="&amp;(IF(L64&lt;=0,"🚨 Hola, *"&amp;D64&amp;".*"&amp;"%0A"&amp;"%0A"&amp;"Su cuenta de *_NETFLIX_* venció, confirmar con la renovación de su servicio."&amp;"%0A"&amp;"*Envíar captura de pantalla de pago realizado.*"&amp;"%0A"&amp;"*Muchas gracias🫱🏼‍🫲🏼*","*MENSAJE RECORDATORIO 🚨*"&amp;"%0A"&amp;"%0A"&amp;"Hola, "&amp;D64&amp;"."&amp;"%0A"&amp;"Le quedan "&amp;L64&amp;" días restantes de su membresía *_NETFLIX_*")),"💰")</f>
        <v/>
      </c>
      <c r="N64" s="83">
        <f>HYPERLINK("https://api.whatsapp.com/send?phone=57"&amp;E64&amp;"&amp;text=*_✅ ACTUALIZACIÓN DE CONTRASEÑA | NETFLIX_*"&amp;"%0A"&amp;"%0A"&amp;"💻 Correo: *"&amp;G64&amp;"*"&amp;"%0A"&amp;"🔐 Nueva Contraseña: *"&amp;H64&amp;"*","🔐")</f>
        <v/>
      </c>
      <c r="O64" s="84">
        <f>HYPERLINK("https://api.whatsapp.com/send?phone=57"&amp;E64&amp;"&amp;text=*_🍿 NE7FLlX ORIGINAL_*"&amp;"%0A"&amp;"%0A"&amp;"*📧 Correo:* "&amp;G64&amp;"%0A"&amp;"*🔑 Contraseña:* "&amp;H64&amp;"%0A"&amp;"%0A"&amp;"*☑️ Perfil:* "&amp;C64&amp;"%0A"&amp;"*🔐 PIN:* "&amp;F64&amp;"%0A"&amp;"%0A"&amp;"*📍 Vence:* "&amp;J64,"💻")</f>
        <v/>
      </c>
      <c r="P64" s="240" t="n"/>
      <c r="Q64" s="24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3.75" customHeight="1" s="339">
      <c r="A65" s="70" t="n"/>
      <c r="B65" s="70" t="n"/>
      <c r="C65" s="226" t="n"/>
      <c r="D65" s="227" t="n"/>
      <c r="E65" s="226" t="n"/>
      <c r="F65" s="228" t="n"/>
      <c r="G65" s="226" t="n"/>
      <c r="H65" s="226" t="n"/>
      <c r="I65" s="229" t="n"/>
      <c r="J65" s="230" t="n"/>
      <c r="K65" s="81">
        <f>IF(J65="","",IF(L65&lt;0,"Vencido hace "&amp;L65*-1&amp;" días",IF(L65=0,"Vence hoy",IF(L65&gt;0,"Le quedan "&amp;L65&amp;" días",""))))</f>
        <v/>
      </c>
      <c r="L65" s="77">
        <f>J65-L$8</f>
        <v/>
      </c>
      <c r="M65" s="231" t="n"/>
      <c r="N65" s="232" t="n"/>
      <c r="O65" s="237" t="n"/>
      <c r="P65" s="238" t="n"/>
      <c r="Q65" s="239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</row>
    <row r="66" ht="15.75" customHeight="1" s="339">
      <c r="A66" s="70" t="n"/>
      <c r="B66" s="70" t="n"/>
      <c r="C66" s="70" t="n"/>
      <c r="D66" s="70" t="n"/>
      <c r="E66" s="70" t="n"/>
      <c r="F66" s="70" t="n"/>
      <c r="G66" s="70" t="n"/>
      <c r="H66" s="70" t="n"/>
      <c r="I66" s="120" t="n"/>
      <c r="J66" s="121" t="n"/>
      <c r="K66" s="122" t="n"/>
      <c r="L66" s="70" t="n"/>
      <c r="M66" s="70" t="n"/>
      <c r="N66" s="70" t="n"/>
      <c r="O66" s="70" t="n"/>
      <c r="P66" s="70" t="n"/>
      <c r="Q66" s="70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</row>
    <row r="67" ht="15.75" customHeight="1" s="339">
      <c r="A67" s="70" t="n"/>
      <c r="B67" s="70" t="n"/>
      <c r="C67" s="70" t="n"/>
      <c r="D67" s="70" t="n"/>
      <c r="E67" s="70" t="n"/>
      <c r="F67" s="70" t="n"/>
      <c r="G67" s="70" t="n"/>
      <c r="H67" s="70" t="n"/>
      <c r="I67" s="120" t="n"/>
      <c r="J67" s="121" t="n"/>
      <c r="K67" s="122" t="n"/>
      <c r="L67" s="70" t="n"/>
      <c r="M67" s="70" t="n"/>
      <c r="N67" s="70" t="n"/>
      <c r="O67" s="70" t="n"/>
      <c r="P67" s="70" t="n"/>
      <c r="Q67" s="70" t="n"/>
      <c r="R67" s="70" t="n"/>
      <c r="S67" s="70" t="n"/>
      <c r="T67" s="70" t="n"/>
      <c r="U67" s="70" t="n"/>
      <c r="V67" s="70" t="n"/>
      <c r="W67" s="70" t="n"/>
      <c r="X67" s="70" t="n"/>
      <c r="Y67" s="70" t="n"/>
      <c r="Z67" s="70" t="n"/>
    </row>
    <row r="68" ht="15.75" customHeight="1" s="339">
      <c r="A68" s="70" t="n"/>
      <c r="B68" s="70" t="n"/>
      <c r="C68" s="70" t="n"/>
      <c r="D68" s="70" t="n"/>
      <c r="E68" s="70" t="n"/>
      <c r="F68" s="70" t="n"/>
      <c r="G68" s="70" t="n"/>
      <c r="H68" s="70" t="n"/>
      <c r="I68" s="120" t="n"/>
      <c r="J68" s="121" t="n"/>
      <c r="K68" s="122" t="n"/>
      <c r="L68" s="70" t="n"/>
      <c r="M68" s="70" t="n"/>
      <c r="N68" s="70" t="n"/>
      <c r="O68" s="70" t="n"/>
      <c r="P68" s="70" t="n"/>
      <c r="Q68" s="70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</row>
    <row r="69" ht="15.75" customHeight="1" s="339">
      <c r="A69" s="70" t="n"/>
      <c r="B69" s="70" t="n"/>
      <c r="C69" s="70" t="n"/>
      <c r="D69" s="70" t="n"/>
      <c r="E69" s="70" t="n"/>
      <c r="F69" s="70" t="n"/>
      <c r="G69" s="70" t="n"/>
      <c r="H69" s="70" t="n"/>
      <c r="I69" s="120" t="n"/>
      <c r="J69" s="121" t="n"/>
      <c r="K69" s="122" t="n"/>
      <c r="L69" s="70" t="n"/>
      <c r="M69" s="70" t="n"/>
      <c r="N69" s="70" t="n"/>
      <c r="O69" s="70" t="n"/>
      <c r="P69" s="70" t="n"/>
      <c r="Q69" s="70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</row>
    <row r="70" ht="15.75" customHeight="1" s="339">
      <c r="A70" s="70" t="n"/>
      <c r="B70" s="70" t="n"/>
      <c r="C70" s="70" t="n"/>
      <c r="D70" s="70" t="n"/>
      <c r="E70" s="70" t="n"/>
      <c r="F70" s="70" t="n"/>
      <c r="G70" s="70" t="n"/>
      <c r="H70" s="70" t="n"/>
      <c r="I70" s="120" t="n"/>
      <c r="J70" s="121" t="n"/>
      <c r="K70" s="122" t="n"/>
      <c r="L70" s="70" t="n"/>
      <c r="M70" s="70" t="n"/>
      <c r="N70" s="70" t="n"/>
      <c r="O70" s="70" t="n"/>
      <c r="P70" s="70" t="n"/>
      <c r="Q70" s="70" t="n"/>
      <c r="R70" s="70" t="n"/>
      <c r="S70" s="70" t="n"/>
      <c r="T70" s="70" t="n"/>
      <c r="U70" s="70" t="n"/>
      <c r="V70" s="70" t="n"/>
      <c r="W70" s="70" t="n"/>
      <c r="X70" s="70" t="n"/>
      <c r="Y70" s="70" t="n"/>
      <c r="Z70" s="70" t="n"/>
    </row>
    <row r="71" ht="15.75" customHeight="1" s="339">
      <c r="A71" s="70" t="n"/>
      <c r="B71" s="70" t="n"/>
      <c r="C71" s="70" t="n"/>
      <c r="D71" s="70" t="n"/>
      <c r="E71" s="70" t="n"/>
      <c r="F71" s="70" t="n"/>
      <c r="G71" s="70" t="n"/>
      <c r="H71" s="70" t="n"/>
      <c r="I71" s="120" t="n"/>
      <c r="J71" s="121" t="n"/>
      <c r="K71" s="122" t="n"/>
      <c r="L71" s="70" t="n"/>
      <c r="M71" s="70" t="n"/>
      <c r="N71" s="70" t="n"/>
      <c r="O71" s="70" t="n"/>
      <c r="P71" s="70" t="n"/>
      <c r="Q71" s="70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</row>
    <row r="72" ht="15.75" customHeight="1" s="339">
      <c r="A72" s="70" t="n"/>
      <c r="B72" s="70" t="n"/>
      <c r="C72" s="70" t="n"/>
      <c r="D72" s="70" t="n"/>
      <c r="E72" s="70" t="n"/>
      <c r="F72" s="70" t="n"/>
      <c r="G72" s="70" t="n"/>
      <c r="H72" s="70" t="n"/>
      <c r="I72" s="120" t="n"/>
      <c r="J72" s="121" t="n"/>
      <c r="K72" s="122" t="n"/>
      <c r="L72" s="70" t="n"/>
      <c r="M72" s="70" t="n"/>
      <c r="N72" s="70" t="n"/>
      <c r="O72" s="70" t="n"/>
      <c r="P72" s="70" t="n"/>
      <c r="Q72" s="70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</row>
    <row r="73" ht="15.75" customHeight="1" s="339">
      <c r="A73" s="70" t="n"/>
      <c r="B73" s="70" t="n"/>
      <c r="C73" s="70" t="n"/>
      <c r="D73" s="70" t="n"/>
      <c r="E73" s="70" t="n"/>
      <c r="F73" s="70" t="n"/>
      <c r="G73" s="70" t="n"/>
      <c r="H73" s="70" t="n"/>
      <c r="I73" s="120" t="n"/>
      <c r="J73" s="121" t="n"/>
      <c r="K73" s="122" t="n"/>
      <c r="L73" s="70" t="n"/>
      <c r="M73" s="70" t="n"/>
      <c r="N73" s="70" t="n"/>
      <c r="O73" s="70" t="n"/>
      <c r="P73" s="70" t="n"/>
      <c r="Q73" s="70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70" t="n"/>
      <c r="H74" s="70" t="n"/>
      <c r="I74" s="120" t="n"/>
      <c r="J74" s="121" t="n"/>
      <c r="K74" s="122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70" t="n"/>
      <c r="H75" s="70" t="n"/>
      <c r="I75" s="120" t="n"/>
      <c r="J75" s="121" t="n"/>
      <c r="K75" s="122" t="n"/>
      <c r="L75" s="70" t="n"/>
      <c r="M75" s="70" t="n"/>
      <c r="N75" s="70" t="n"/>
      <c r="O75" s="70" t="n"/>
      <c r="P75" s="70" t="n"/>
      <c r="Q75" s="70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70" t="n"/>
      <c r="H76" s="70" t="n"/>
      <c r="I76" s="120" t="n"/>
      <c r="J76" s="121" t="n"/>
      <c r="K76" s="122" t="n"/>
      <c r="L76" s="70" t="n"/>
      <c r="M76" s="70" t="n"/>
      <c r="N76" s="70" t="n"/>
      <c r="O76" s="70" t="n"/>
      <c r="P76" s="70" t="n"/>
      <c r="Q76" s="70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70" t="n"/>
      <c r="H77" s="70" t="n"/>
      <c r="I77" s="120" t="n"/>
      <c r="J77" s="121" t="n"/>
      <c r="K77" s="122" t="n"/>
      <c r="L77" s="70" t="n"/>
      <c r="M77" s="70" t="n"/>
      <c r="N77" s="70" t="n"/>
      <c r="O77" s="70" t="n"/>
      <c r="P77" s="70" t="n"/>
      <c r="Q77" s="70" t="n"/>
      <c r="R77" s="70" t="n"/>
      <c r="S77" s="70" t="n"/>
      <c r="T77" s="70" t="n"/>
      <c r="U77" s="70" t="n"/>
      <c r="V77" s="70" t="n"/>
      <c r="W77" s="70" t="n"/>
      <c r="X77" s="70" t="n"/>
      <c r="Y77" s="70" t="n"/>
      <c r="Z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70" t="n"/>
      <c r="H78" s="70" t="n"/>
      <c r="I78" s="120" t="n"/>
      <c r="J78" s="121" t="n"/>
      <c r="K78" s="122" t="n"/>
      <c r="L78" s="70" t="n"/>
      <c r="M78" s="70" t="n"/>
      <c r="N78" s="70" t="n"/>
      <c r="O78" s="70" t="n"/>
      <c r="P78" s="70" t="n"/>
      <c r="Q78" s="70" t="n"/>
      <c r="R78" s="70" t="n"/>
      <c r="S78" s="70" t="n"/>
      <c r="T78" s="70" t="n"/>
      <c r="U78" s="70" t="n"/>
      <c r="V78" s="70" t="n"/>
      <c r="W78" s="70" t="n"/>
      <c r="X78" s="70" t="n"/>
      <c r="Y78" s="70" t="n"/>
      <c r="Z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70" t="n"/>
      <c r="H79" s="70" t="n"/>
      <c r="I79" s="120" t="n"/>
      <c r="J79" s="121" t="n"/>
      <c r="K79" s="122" t="n"/>
      <c r="L79" s="70" t="n"/>
      <c r="M79" s="70" t="n"/>
      <c r="N79" s="70" t="n"/>
      <c r="O79" s="70" t="n"/>
      <c r="P79" s="70" t="n"/>
      <c r="Q79" s="70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70" t="n"/>
      <c r="H80" s="70" t="n"/>
      <c r="I80" s="120" t="n"/>
      <c r="J80" s="121" t="n"/>
      <c r="K80" s="122" t="n"/>
      <c r="L80" s="70" t="n"/>
      <c r="M80" s="70" t="n"/>
      <c r="N80" s="70" t="n"/>
      <c r="O80" s="70" t="n"/>
      <c r="P80" s="70" t="n"/>
      <c r="Q80" s="70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70" t="n"/>
      <c r="H81" s="70" t="n"/>
      <c r="I81" s="120" t="n"/>
      <c r="J81" s="121" t="n"/>
      <c r="K81" s="122" t="n"/>
      <c r="L81" s="70" t="n"/>
      <c r="M81" s="70" t="n"/>
      <c r="N81" s="70" t="n"/>
      <c r="O81" s="70" t="n"/>
      <c r="P81" s="70" t="n"/>
      <c r="Q81" s="70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70" t="n"/>
      <c r="H82" s="70" t="n"/>
      <c r="I82" s="120" t="n"/>
      <c r="J82" s="121" t="n"/>
      <c r="K82" s="122" t="n"/>
      <c r="L82" s="70" t="n"/>
      <c r="M82" s="70" t="n"/>
      <c r="N82" s="70" t="n"/>
      <c r="O82" s="70" t="n"/>
      <c r="P82" s="70" t="n"/>
      <c r="Q82" s="70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70" t="n"/>
      <c r="H83" s="70" t="n"/>
      <c r="I83" s="120" t="n"/>
      <c r="J83" s="121" t="n"/>
      <c r="K83" s="122" t="n"/>
      <c r="L83" s="70" t="n"/>
      <c r="M83" s="70" t="n"/>
      <c r="N83" s="70" t="n"/>
      <c r="O83" s="70" t="n"/>
      <c r="P83" s="70" t="n"/>
      <c r="Q83" s="70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70" t="n"/>
      <c r="H84" s="70" t="n"/>
      <c r="I84" s="120" t="n"/>
      <c r="J84" s="121" t="n"/>
      <c r="K84" s="122" t="n"/>
      <c r="L84" s="70" t="n"/>
      <c r="M84" s="70" t="n"/>
      <c r="N84" s="70" t="n"/>
      <c r="O84" s="70" t="n"/>
      <c r="P84" s="70" t="n"/>
      <c r="Q84" s="70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70" t="n"/>
      <c r="H85" s="70" t="n"/>
      <c r="I85" s="120" t="n"/>
      <c r="J85" s="121" t="n"/>
      <c r="K85" s="122" t="n"/>
      <c r="L85" s="70" t="n"/>
      <c r="M85" s="70" t="n"/>
      <c r="N85" s="70" t="n"/>
      <c r="O85" s="70" t="n"/>
      <c r="P85" s="70" t="n"/>
      <c r="Q85" s="70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70" t="n"/>
      <c r="H86" s="70" t="n"/>
      <c r="I86" s="120" t="n"/>
      <c r="J86" s="121" t="n"/>
      <c r="K86" s="122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70" t="n"/>
      <c r="H87" s="70" t="n"/>
      <c r="I87" s="120" t="n"/>
      <c r="J87" s="121" t="n"/>
      <c r="K87" s="122" t="n"/>
      <c r="L87" s="70" t="n"/>
      <c r="M87" s="70" t="n"/>
      <c r="N87" s="70" t="n"/>
      <c r="O87" s="70" t="n"/>
      <c r="P87" s="70" t="n"/>
      <c r="Q87" s="70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70" t="n"/>
      <c r="H88" s="70" t="n"/>
      <c r="I88" s="120" t="n"/>
      <c r="J88" s="121" t="n"/>
      <c r="K88" s="122" t="n"/>
      <c r="L88" s="70" t="n"/>
      <c r="M88" s="70" t="n"/>
      <c r="N88" s="70" t="n"/>
      <c r="O88" s="70" t="n"/>
      <c r="P88" s="70" t="n"/>
      <c r="Q88" s="70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70" t="n"/>
      <c r="H89" s="70" t="n"/>
      <c r="I89" s="120" t="n"/>
      <c r="J89" s="121" t="n"/>
      <c r="K89" s="122" t="n"/>
      <c r="L89" s="70" t="n"/>
      <c r="M89" s="70" t="n"/>
      <c r="N89" s="70" t="n"/>
      <c r="O89" s="70" t="n"/>
      <c r="P89" s="70" t="n"/>
      <c r="Q89" s="70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70" t="n"/>
      <c r="H90" s="70" t="n"/>
      <c r="I90" s="120" t="n"/>
      <c r="J90" s="121" t="n"/>
      <c r="K90" s="122" t="n"/>
      <c r="L90" s="70" t="n"/>
      <c r="M90" s="70" t="n"/>
      <c r="N90" s="70" t="n"/>
      <c r="O90" s="70" t="n"/>
      <c r="P90" s="70" t="n"/>
      <c r="Q90" s="70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70" t="n"/>
      <c r="H91" s="70" t="n"/>
      <c r="I91" s="120" t="n"/>
      <c r="J91" s="121" t="n"/>
      <c r="K91" s="122" t="n"/>
      <c r="L91" s="70" t="n"/>
      <c r="M91" s="70" t="n"/>
      <c r="N91" s="70" t="n"/>
      <c r="O91" s="70" t="n"/>
      <c r="P91" s="70" t="n"/>
      <c r="Q91" s="70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70" t="n"/>
      <c r="H92" s="70" t="n"/>
      <c r="I92" s="120" t="n"/>
      <c r="J92" s="121" t="n"/>
      <c r="K92" s="122" t="n"/>
      <c r="L92" s="70" t="n"/>
      <c r="M92" s="70" t="n"/>
      <c r="N92" s="70" t="n"/>
      <c r="O92" s="70" t="n"/>
      <c r="P92" s="70" t="n"/>
      <c r="Q92" s="70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70" t="n"/>
      <c r="H93" s="70" t="n"/>
      <c r="I93" s="120" t="n"/>
      <c r="J93" s="121" t="n"/>
      <c r="K93" s="122" t="n"/>
      <c r="L93" s="70" t="n"/>
      <c r="M93" s="70" t="n"/>
      <c r="N93" s="70" t="n"/>
      <c r="O93" s="70" t="n"/>
      <c r="P93" s="70" t="n"/>
      <c r="Q93" s="70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70" t="n"/>
      <c r="H94" s="70" t="n"/>
      <c r="I94" s="120" t="n"/>
      <c r="J94" s="121" t="n"/>
      <c r="K94" s="122" t="n"/>
      <c r="L94" s="70" t="n"/>
      <c r="M94" s="70" t="n"/>
      <c r="N94" s="70" t="n"/>
      <c r="O94" s="70" t="n"/>
      <c r="P94" s="70" t="n"/>
      <c r="Q94" s="70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70" t="n"/>
      <c r="H95" s="70" t="n"/>
      <c r="I95" s="120" t="n"/>
      <c r="J95" s="121" t="n"/>
      <c r="K95" s="122" t="n"/>
      <c r="L95" s="70" t="n"/>
      <c r="M95" s="70" t="n"/>
      <c r="N95" s="70" t="n"/>
      <c r="O95" s="70" t="n"/>
      <c r="P95" s="70" t="n"/>
      <c r="Q95" s="70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70" t="n"/>
      <c r="H96" s="70" t="n"/>
      <c r="I96" s="120" t="n"/>
      <c r="J96" s="121" t="n"/>
      <c r="K96" s="122" t="n"/>
      <c r="L96" s="70" t="n"/>
      <c r="M96" s="70" t="n"/>
      <c r="N96" s="70" t="n"/>
      <c r="O96" s="70" t="n"/>
      <c r="P96" s="70" t="n"/>
      <c r="Q96" s="70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70" t="n"/>
      <c r="H97" s="70" t="n"/>
      <c r="I97" s="120" t="n"/>
      <c r="J97" s="121" t="n"/>
      <c r="K97" s="122" t="n"/>
      <c r="L97" s="70" t="n"/>
      <c r="M97" s="70" t="n"/>
      <c r="N97" s="70" t="n"/>
      <c r="O97" s="70" t="n"/>
      <c r="P97" s="70" t="n"/>
      <c r="Q97" s="70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70" t="n"/>
      <c r="H98" s="70" t="n"/>
      <c r="I98" s="120" t="n"/>
      <c r="J98" s="121" t="n"/>
      <c r="K98" s="122" t="n"/>
      <c r="L98" s="70" t="n"/>
      <c r="M98" s="70" t="n"/>
      <c r="N98" s="70" t="n"/>
      <c r="O98" s="70" t="n"/>
      <c r="P98" s="70" t="n"/>
      <c r="Q98" s="70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70" t="n"/>
      <c r="H99" s="70" t="n"/>
      <c r="I99" s="120" t="n"/>
      <c r="J99" s="121" t="n"/>
      <c r="K99" s="122" t="n"/>
      <c r="L99" s="70" t="n"/>
      <c r="M99" s="70" t="n"/>
      <c r="N99" s="70" t="n"/>
      <c r="O99" s="70" t="n"/>
      <c r="P99" s="70" t="n"/>
      <c r="Q99" s="70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70" t="n"/>
      <c r="H100" s="70" t="n"/>
      <c r="I100" s="120" t="n"/>
      <c r="J100" s="121" t="n"/>
      <c r="K100" s="122" t="n"/>
      <c r="L100" s="70" t="n"/>
      <c r="M100" s="70" t="n"/>
      <c r="N100" s="70" t="n"/>
      <c r="O100" s="70" t="n"/>
      <c r="P100" s="70" t="n"/>
      <c r="Q100" s="70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70" t="n"/>
      <c r="H101" s="70" t="n"/>
      <c r="I101" s="120" t="n"/>
      <c r="J101" s="121" t="n"/>
      <c r="K101" s="122" t="n"/>
      <c r="L101" s="70" t="n"/>
      <c r="M101" s="70" t="n"/>
      <c r="N101" s="70" t="n"/>
      <c r="O101" s="70" t="n"/>
      <c r="P101" s="70" t="n"/>
      <c r="Q101" s="70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70" t="n"/>
      <c r="H102" s="70" t="n"/>
      <c r="I102" s="120" t="n"/>
      <c r="J102" s="121" t="n"/>
      <c r="K102" s="122" t="n"/>
      <c r="L102" s="70" t="n"/>
      <c r="M102" s="70" t="n"/>
      <c r="N102" s="70" t="n"/>
      <c r="O102" s="70" t="n"/>
      <c r="P102" s="70" t="n"/>
      <c r="Q102" s="70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70" t="n"/>
      <c r="H103" s="70" t="n"/>
      <c r="I103" s="120" t="n"/>
      <c r="J103" s="121" t="n"/>
      <c r="K103" s="122" t="n"/>
      <c r="L103" s="70" t="n"/>
      <c r="M103" s="70" t="n"/>
      <c r="N103" s="70" t="n"/>
      <c r="O103" s="70" t="n"/>
      <c r="P103" s="70" t="n"/>
      <c r="Q103" s="70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70" t="n"/>
      <c r="H104" s="70" t="n"/>
      <c r="I104" s="120" t="n"/>
      <c r="J104" s="121" t="n"/>
      <c r="K104" s="122" t="n"/>
      <c r="L104" s="70" t="n"/>
      <c r="M104" s="70" t="n"/>
      <c r="N104" s="70" t="n"/>
      <c r="O104" s="70" t="n"/>
      <c r="P104" s="70" t="n"/>
      <c r="Q104" s="70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70" t="n"/>
      <c r="H105" s="70" t="n"/>
      <c r="I105" s="120" t="n"/>
      <c r="J105" s="121" t="n"/>
      <c r="K105" s="122" t="n"/>
      <c r="L105" s="70" t="n"/>
      <c r="M105" s="70" t="n"/>
      <c r="N105" s="70" t="n"/>
      <c r="O105" s="70" t="n"/>
      <c r="P105" s="70" t="n"/>
      <c r="Q105" s="70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70" t="n"/>
      <c r="H106" s="70" t="n"/>
      <c r="I106" s="120" t="n"/>
      <c r="J106" s="121" t="n"/>
      <c r="K106" s="122" t="n"/>
      <c r="L106" s="70" t="n"/>
      <c r="M106" s="70" t="n"/>
      <c r="N106" s="70" t="n"/>
      <c r="O106" s="70" t="n"/>
      <c r="P106" s="70" t="n"/>
      <c r="Q106" s="70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70" t="n"/>
      <c r="H107" s="70" t="n"/>
      <c r="I107" s="120" t="n"/>
      <c r="J107" s="121" t="n"/>
      <c r="K107" s="122" t="n"/>
      <c r="L107" s="70" t="n"/>
      <c r="M107" s="70" t="n"/>
      <c r="N107" s="70" t="n"/>
      <c r="O107" s="70" t="n"/>
      <c r="P107" s="70" t="n"/>
      <c r="Q107" s="70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70" t="n"/>
      <c r="H108" s="70" t="n"/>
      <c r="I108" s="120" t="n"/>
      <c r="J108" s="121" t="n"/>
      <c r="K108" s="122" t="n"/>
      <c r="L108" s="70" t="n"/>
      <c r="M108" s="70" t="n"/>
      <c r="N108" s="70" t="n"/>
      <c r="O108" s="70" t="n"/>
      <c r="P108" s="70" t="n"/>
      <c r="Q108" s="70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70" t="n"/>
      <c r="H109" s="70" t="n"/>
      <c r="I109" s="120" t="n"/>
      <c r="J109" s="121" t="n"/>
      <c r="K109" s="122" t="n"/>
      <c r="L109" s="70" t="n"/>
      <c r="M109" s="70" t="n"/>
      <c r="N109" s="70" t="n"/>
      <c r="O109" s="70" t="n"/>
      <c r="P109" s="70" t="n"/>
      <c r="Q109" s="70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70" t="n"/>
      <c r="H110" s="70" t="n"/>
      <c r="I110" s="120" t="n"/>
      <c r="J110" s="121" t="n"/>
      <c r="K110" s="122" t="n"/>
      <c r="L110" s="70" t="n"/>
      <c r="M110" s="70" t="n"/>
      <c r="N110" s="70" t="n"/>
      <c r="O110" s="70" t="n"/>
      <c r="P110" s="70" t="n"/>
      <c r="Q110" s="70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70" t="n"/>
      <c r="H111" s="70" t="n"/>
      <c r="I111" s="120" t="n"/>
      <c r="J111" s="121" t="n"/>
      <c r="K111" s="122" t="n"/>
      <c r="L111" s="70" t="n"/>
      <c r="M111" s="70" t="n"/>
      <c r="N111" s="70" t="n"/>
      <c r="O111" s="70" t="n"/>
      <c r="P111" s="70" t="n"/>
      <c r="Q111" s="70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70" t="n"/>
      <c r="H112" s="70" t="n"/>
      <c r="I112" s="120" t="n"/>
      <c r="J112" s="121" t="n"/>
      <c r="K112" s="122" t="n"/>
      <c r="L112" s="70" t="n"/>
      <c r="M112" s="70" t="n"/>
      <c r="N112" s="70" t="n"/>
      <c r="O112" s="70" t="n"/>
      <c r="P112" s="70" t="n"/>
      <c r="Q112" s="70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70" t="n"/>
      <c r="H113" s="70" t="n"/>
      <c r="I113" s="120" t="n"/>
      <c r="J113" s="121" t="n"/>
      <c r="K113" s="122" t="n"/>
      <c r="L113" s="70" t="n"/>
      <c r="M113" s="70" t="n"/>
      <c r="N113" s="70" t="n"/>
      <c r="O113" s="70" t="n"/>
      <c r="P113" s="70" t="n"/>
      <c r="Q113" s="70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70" t="n"/>
      <c r="H114" s="70" t="n"/>
      <c r="I114" s="120" t="n"/>
      <c r="J114" s="121" t="n"/>
      <c r="K114" s="122" t="n"/>
      <c r="L114" s="70" t="n"/>
      <c r="M114" s="70" t="n"/>
      <c r="N114" s="70" t="n"/>
      <c r="O114" s="70" t="n"/>
      <c r="P114" s="70" t="n"/>
      <c r="Q114" s="70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70" t="n"/>
      <c r="H115" s="70" t="n"/>
      <c r="I115" s="120" t="n"/>
      <c r="J115" s="121" t="n"/>
      <c r="K115" s="122" t="n"/>
      <c r="L115" s="70" t="n"/>
      <c r="M115" s="70" t="n"/>
      <c r="N115" s="70" t="n"/>
      <c r="O115" s="70" t="n"/>
      <c r="P115" s="70" t="n"/>
      <c r="Q115" s="70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70" t="n"/>
      <c r="H116" s="70" t="n"/>
      <c r="I116" s="120" t="n"/>
      <c r="J116" s="121" t="n"/>
      <c r="K116" s="122" t="n"/>
      <c r="L116" s="70" t="n"/>
      <c r="M116" s="70" t="n"/>
      <c r="N116" s="70" t="n"/>
      <c r="O116" s="70" t="n"/>
      <c r="P116" s="70" t="n"/>
      <c r="Q116" s="70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70" t="n"/>
      <c r="H117" s="70" t="n"/>
      <c r="I117" s="120" t="n"/>
      <c r="J117" s="121" t="n"/>
      <c r="K117" s="122" t="n"/>
      <c r="L117" s="70" t="n"/>
      <c r="M117" s="70" t="n"/>
      <c r="N117" s="70" t="n"/>
      <c r="O117" s="70" t="n"/>
      <c r="P117" s="70" t="n"/>
      <c r="Q117" s="70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70" t="n"/>
      <c r="H118" s="70" t="n"/>
      <c r="I118" s="120" t="n"/>
      <c r="J118" s="121" t="n"/>
      <c r="K118" s="122" t="n"/>
      <c r="L118" s="70" t="n"/>
      <c r="M118" s="70" t="n"/>
      <c r="N118" s="70" t="n"/>
      <c r="O118" s="70" t="n"/>
      <c r="P118" s="70" t="n"/>
      <c r="Q118" s="70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70" t="n"/>
      <c r="H119" s="70" t="n"/>
      <c r="I119" s="120" t="n"/>
      <c r="J119" s="121" t="n"/>
      <c r="K119" s="122" t="n"/>
      <c r="L119" s="70" t="n"/>
      <c r="M119" s="70" t="n"/>
      <c r="N119" s="70" t="n"/>
      <c r="O119" s="70" t="n"/>
      <c r="P119" s="70" t="n"/>
      <c r="Q119" s="70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70" t="n"/>
      <c r="H120" s="70" t="n"/>
      <c r="I120" s="120" t="n"/>
      <c r="J120" s="121" t="n"/>
      <c r="K120" s="122" t="n"/>
      <c r="L120" s="70" t="n"/>
      <c r="M120" s="70" t="n"/>
      <c r="N120" s="70" t="n"/>
      <c r="O120" s="70" t="n"/>
      <c r="P120" s="70" t="n"/>
      <c r="Q120" s="70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70" t="n"/>
      <c r="H121" s="70" t="n"/>
      <c r="I121" s="120" t="n"/>
      <c r="J121" s="121" t="n"/>
      <c r="K121" s="122" t="n"/>
      <c r="L121" s="70" t="n"/>
      <c r="M121" s="70" t="n"/>
      <c r="N121" s="70" t="n"/>
      <c r="O121" s="70" t="n"/>
      <c r="P121" s="70" t="n"/>
      <c r="Q121" s="70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70" t="n"/>
      <c r="H122" s="70" t="n"/>
      <c r="I122" s="120" t="n"/>
      <c r="J122" s="121" t="n"/>
      <c r="K122" s="122" t="n"/>
      <c r="L122" s="70" t="n"/>
      <c r="M122" s="70" t="n"/>
      <c r="N122" s="70" t="n"/>
      <c r="O122" s="70" t="n"/>
      <c r="P122" s="70" t="n"/>
      <c r="Q122" s="70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70" t="n"/>
      <c r="H123" s="70" t="n"/>
      <c r="I123" s="120" t="n"/>
      <c r="J123" s="121" t="n"/>
      <c r="K123" s="122" t="n"/>
      <c r="L123" s="70" t="n"/>
      <c r="M123" s="70" t="n"/>
      <c r="N123" s="70" t="n"/>
      <c r="O123" s="70" t="n"/>
      <c r="P123" s="70" t="n"/>
      <c r="Q123" s="70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70" t="n"/>
      <c r="H124" s="70" t="n"/>
      <c r="I124" s="120" t="n"/>
      <c r="J124" s="121" t="n"/>
      <c r="K124" s="122" t="n"/>
      <c r="L124" s="70" t="n"/>
      <c r="M124" s="70" t="n"/>
      <c r="N124" s="70" t="n"/>
      <c r="O124" s="70" t="n"/>
      <c r="P124" s="70" t="n"/>
      <c r="Q124" s="70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70" t="n"/>
      <c r="H125" s="70" t="n"/>
      <c r="I125" s="120" t="n"/>
      <c r="J125" s="121" t="n"/>
      <c r="K125" s="122" t="n"/>
      <c r="L125" s="70" t="n"/>
      <c r="M125" s="70" t="n"/>
      <c r="N125" s="70" t="n"/>
      <c r="O125" s="70" t="n"/>
      <c r="P125" s="70" t="n"/>
      <c r="Q125" s="70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70" t="n"/>
      <c r="H126" s="70" t="n"/>
      <c r="I126" s="120" t="n"/>
      <c r="J126" s="121" t="n"/>
      <c r="K126" s="122" t="n"/>
      <c r="L126" s="70" t="n"/>
      <c r="M126" s="70" t="n"/>
      <c r="N126" s="70" t="n"/>
      <c r="O126" s="70" t="n"/>
      <c r="P126" s="70" t="n"/>
      <c r="Q126" s="70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70" t="n"/>
      <c r="H127" s="70" t="n"/>
      <c r="I127" s="120" t="n"/>
      <c r="J127" s="121" t="n"/>
      <c r="K127" s="122" t="n"/>
      <c r="L127" s="70" t="n"/>
      <c r="M127" s="70" t="n"/>
      <c r="N127" s="70" t="n"/>
      <c r="O127" s="70" t="n"/>
      <c r="P127" s="70" t="n"/>
      <c r="Q127" s="70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70" t="n"/>
      <c r="H128" s="70" t="n"/>
      <c r="I128" s="120" t="n"/>
      <c r="J128" s="121" t="n"/>
      <c r="K128" s="122" t="n"/>
      <c r="L128" s="70" t="n"/>
      <c r="M128" s="70" t="n"/>
      <c r="N128" s="70" t="n"/>
      <c r="O128" s="70" t="n"/>
      <c r="P128" s="70" t="n"/>
      <c r="Q128" s="70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70" t="n"/>
      <c r="H129" s="70" t="n"/>
      <c r="I129" s="120" t="n"/>
      <c r="J129" s="121" t="n"/>
      <c r="K129" s="122" t="n"/>
      <c r="L129" s="70" t="n"/>
      <c r="M129" s="70" t="n"/>
      <c r="N129" s="70" t="n"/>
      <c r="O129" s="70" t="n"/>
      <c r="P129" s="70" t="n"/>
      <c r="Q129" s="70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70" t="n"/>
      <c r="H130" s="70" t="n"/>
      <c r="I130" s="120" t="n"/>
      <c r="J130" s="121" t="n"/>
      <c r="K130" s="122" t="n"/>
      <c r="L130" s="70" t="n"/>
      <c r="M130" s="70" t="n"/>
      <c r="N130" s="70" t="n"/>
      <c r="O130" s="70" t="n"/>
      <c r="P130" s="70" t="n"/>
      <c r="Q130" s="70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70" t="n"/>
      <c r="H131" s="70" t="n"/>
      <c r="I131" s="120" t="n"/>
      <c r="J131" s="121" t="n"/>
      <c r="K131" s="122" t="n"/>
      <c r="L131" s="70" t="n"/>
      <c r="M131" s="70" t="n"/>
      <c r="N131" s="70" t="n"/>
      <c r="O131" s="70" t="n"/>
      <c r="P131" s="70" t="n"/>
      <c r="Q131" s="70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70" t="n"/>
      <c r="H132" s="70" t="n"/>
      <c r="I132" s="120" t="n"/>
      <c r="J132" s="121" t="n"/>
      <c r="K132" s="122" t="n"/>
      <c r="L132" s="70" t="n"/>
      <c r="M132" s="70" t="n"/>
      <c r="N132" s="70" t="n"/>
      <c r="O132" s="70" t="n"/>
      <c r="P132" s="70" t="n"/>
      <c r="Q132" s="70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70" t="n"/>
      <c r="H133" s="70" t="n"/>
      <c r="I133" s="120" t="n"/>
      <c r="J133" s="121" t="n"/>
      <c r="K133" s="122" t="n"/>
      <c r="L133" s="70" t="n"/>
      <c r="M133" s="70" t="n"/>
      <c r="N133" s="70" t="n"/>
      <c r="O133" s="70" t="n"/>
      <c r="P133" s="70" t="n"/>
      <c r="Q133" s="70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70" t="n"/>
      <c r="H134" s="70" t="n"/>
      <c r="I134" s="120" t="n"/>
      <c r="J134" s="121" t="n"/>
      <c r="K134" s="122" t="n"/>
      <c r="L134" s="70" t="n"/>
      <c r="M134" s="70" t="n"/>
      <c r="N134" s="70" t="n"/>
      <c r="O134" s="70" t="n"/>
      <c r="P134" s="70" t="n"/>
      <c r="Q134" s="70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70" t="n"/>
      <c r="H135" s="70" t="n"/>
      <c r="I135" s="120" t="n"/>
      <c r="J135" s="121" t="n"/>
      <c r="K135" s="122" t="n"/>
      <c r="L135" s="70" t="n"/>
      <c r="M135" s="70" t="n"/>
      <c r="N135" s="70" t="n"/>
      <c r="O135" s="70" t="n"/>
      <c r="P135" s="70" t="n"/>
      <c r="Q135" s="70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70" t="n"/>
      <c r="H136" s="70" t="n"/>
      <c r="I136" s="120" t="n"/>
      <c r="J136" s="121" t="n"/>
      <c r="K136" s="122" t="n"/>
      <c r="L136" s="70" t="n"/>
      <c r="M136" s="70" t="n"/>
      <c r="N136" s="70" t="n"/>
      <c r="O136" s="70" t="n"/>
      <c r="P136" s="70" t="n"/>
      <c r="Q136" s="70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70" t="n"/>
      <c r="H137" s="70" t="n"/>
      <c r="I137" s="120" t="n"/>
      <c r="J137" s="121" t="n"/>
      <c r="K137" s="122" t="n"/>
      <c r="L137" s="70" t="n"/>
      <c r="M137" s="70" t="n"/>
      <c r="N137" s="70" t="n"/>
      <c r="O137" s="70" t="n"/>
      <c r="P137" s="70" t="n"/>
      <c r="Q137" s="70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70" t="n"/>
      <c r="H138" s="70" t="n"/>
      <c r="I138" s="120" t="n"/>
      <c r="J138" s="121" t="n"/>
      <c r="K138" s="122" t="n"/>
      <c r="L138" s="70" t="n"/>
      <c r="M138" s="70" t="n"/>
      <c r="N138" s="70" t="n"/>
      <c r="O138" s="70" t="n"/>
      <c r="P138" s="70" t="n"/>
      <c r="Q138" s="70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70" t="n"/>
      <c r="H139" s="70" t="n"/>
      <c r="I139" s="120" t="n"/>
      <c r="J139" s="121" t="n"/>
      <c r="K139" s="122" t="n"/>
      <c r="L139" s="70" t="n"/>
      <c r="M139" s="70" t="n"/>
      <c r="N139" s="70" t="n"/>
      <c r="O139" s="70" t="n"/>
      <c r="P139" s="70" t="n"/>
      <c r="Q139" s="70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70" t="n"/>
      <c r="H140" s="70" t="n"/>
      <c r="I140" s="120" t="n"/>
      <c r="J140" s="121" t="n"/>
      <c r="K140" s="122" t="n"/>
      <c r="L140" s="70" t="n"/>
      <c r="M140" s="70" t="n"/>
      <c r="N140" s="70" t="n"/>
      <c r="O140" s="70" t="n"/>
      <c r="P140" s="70" t="n"/>
      <c r="Q140" s="70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70" t="n"/>
      <c r="H141" s="70" t="n"/>
      <c r="I141" s="120" t="n"/>
      <c r="J141" s="121" t="n"/>
      <c r="K141" s="122" t="n"/>
      <c r="L141" s="70" t="n"/>
      <c r="M141" s="70" t="n"/>
      <c r="N141" s="70" t="n"/>
      <c r="O141" s="70" t="n"/>
      <c r="P141" s="70" t="n"/>
      <c r="Q141" s="70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70" t="n"/>
      <c r="H142" s="70" t="n"/>
      <c r="I142" s="120" t="n"/>
      <c r="J142" s="121" t="n"/>
      <c r="K142" s="122" t="n"/>
      <c r="L142" s="70" t="n"/>
      <c r="M142" s="70" t="n"/>
      <c r="N142" s="70" t="n"/>
      <c r="O142" s="70" t="n"/>
      <c r="P142" s="70" t="n"/>
      <c r="Q142" s="70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70" t="n"/>
      <c r="H143" s="70" t="n"/>
      <c r="I143" s="120" t="n"/>
      <c r="J143" s="121" t="n"/>
      <c r="K143" s="122" t="n"/>
      <c r="L143" s="70" t="n"/>
      <c r="M143" s="70" t="n"/>
      <c r="N143" s="70" t="n"/>
      <c r="O143" s="70" t="n"/>
      <c r="P143" s="70" t="n"/>
      <c r="Q143" s="70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70" t="n"/>
      <c r="H144" s="70" t="n"/>
      <c r="I144" s="120" t="n"/>
      <c r="J144" s="121" t="n"/>
      <c r="K144" s="122" t="n"/>
      <c r="L144" s="70" t="n"/>
      <c r="M144" s="70" t="n"/>
      <c r="N144" s="70" t="n"/>
      <c r="O144" s="70" t="n"/>
      <c r="P144" s="70" t="n"/>
      <c r="Q144" s="70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70" t="n"/>
      <c r="H145" s="70" t="n"/>
      <c r="I145" s="120" t="n"/>
      <c r="J145" s="121" t="n"/>
      <c r="K145" s="122" t="n"/>
      <c r="L145" s="70" t="n"/>
      <c r="M145" s="70" t="n"/>
      <c r="N145" s="70" t="n"/>
      <c r="O145" s="70" t="n"/>
      <c r="P145" s="70" t="n"/>
      <c r="Q145" s="70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70" t="n"/>
      <c r="H146" s="70" t="n"/>
      <c r="I146" s="120" t="n"/>
      <c r="J146" s="121" t="n"/>
      <c r="K146" s="122" t="n"/>
      <c r="L146" s="70" t="n"/>
      <c r="M146" s="70" t="n"/>
      <c r="N146" s="70" t="n"/>
      <c r="O146" s="70" t="n"/>
      <c r="P146" s="70" t="n"/>
      <c r="Q146" s="70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70" t="n"/>
      <c r="H147" s="70" t="n"/>
      <c r="I147" s="120" t="n"/>
      <c r="J147" s="121" t="n"/>
      <c r="K147" s="122" t="n"/>
      <c r="L147" s="70" t="n"/>
      <c r="M147" s="70" t="n"/>
      <c r="N147" s="70" t="n"/>
      <c r="O147" s="70" t="n"/>
      <c r="P147" s="70" t="n"/>
      <c r="Q147" s="70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70" t="n"/>
      <c r="H148" s="70" t="n"/>
      <c r="I148" s="120" t="n"/>
      <c r="J148" s="121" t="n"/>
      <c r="K148" s="122" t="n"/>
      <c r="L148" s="70" t="n"/>
      <c r="M148" s="70" t="n"/>
      <c r="N148" s="70" t="n"/>
      <c r="O148" s="70" t="n"/>
      <c r="P148" s="70" t="n"/>
      <c r="Q148" s="70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70" t="n"/>
      <c r="H149" s="70" t="n"/>
      <c r="I149" s="120" t="n"/>
      <c r="J149" s="121" t="n"/>
      <c r="K149" s="122" t="n"/>
      <c r="L149" s="70" t="n"/>
      <c r="M149" s="70" t="n"/>
      <c r="N149" s="70" t="n"/>
      <c r="O149" s="70" t="n"/>
      <c r="P149" s="70" t="n"/>
      <c r="Q149" s="70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70" t="n"/>
      <c r="H150" s="70" t="n"/>
      <c r="I150" s="120" t="n"/>
      <c r="J150" s="121" t="n"/>
      <c r="K150" s="122" t="n"/>
      <c r="L150" s="70" t="n"/>
      <c r="M150" s="70" t="n"/>
      <c r="N150" s="70" t="n"/>
      <c r="O150" s="70" t="n"/>
      <c r="P150" s="70" t="n"/>
      <c r="Q150" s="70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70" t="n"/>
      <c r="H151" s="70" t="n"/>
      <c r="I151" s="120" t="n"/>
      <c r="J151" s="121" t="n"/>
      <c r="K151" s="122" t="n"/>
      <c r="L151" s="70" t="n"/>
      <c r="M151" s="70" t="n"/>
      <c r="N151" s="70" t="n"/>
      <c r="O151" s="70" t="n"/>
      <c r="P151" s="70" t="n"/>
      <c r="Q151" s="70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70" t="n"/>
      <c r="H152" s="70" t="n"/>
      <c r="I152" s="120" t="n"/>
      <c r="J152" s="121" t="n"/>
      <c r="K152" s="122" t="n"/>
      <c r="L152" s="70" t="n"/>
      <c r="M152" s="70" t="n"/>
      <c r="N152" s="70" t="n"/>
      <c r="O152" s="70" t="n"/>
      <c r="P152" s="70" t="n"/>
      <c r="Q152" s="70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70" t="n"/>
      <c r="H153" s="70" t="n"/>
      <c r="I153" s="120" t="n"/>
      <c r="J153" s="121" t="n"/>
      <c r="K153" s="122" t="n"/>
      <c r="L153" s="70" t="n"/>
      <c r="M153" s="70" t="n"/>
      <c r="N153" s="70" t="n"/>
      <c r="O153" s="70" t="n"/>
      <c r="P153" s="70" t="n"/>
      <c r="Q153" s="70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70" t="n"/>
      <c r="H154" s="70" t="n"/>
      <c r="I154" s="120" t="n"/>
      <c r="J154" s="121" t="n"/>
      <c r="K154" s="122" t="n"/>
      <c r="L154" s="70" t="n"/>
      <c r="M154" s="70" t="n"/>
      <c r="N154" s="70" t="n"/>
      <c r="O154" s="70" t="n"/>
      <c r="P154" s="70" t="n"/>
      <c r="Q154" s="70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70" t="n"/>
      <c r="H155" s="70" t="n"/>
      <c r="I155" s="120" t="n"/>
      <c r="J155" s="121" t="n"/>
      <c r="K155" s="122" t="n"/>
      <c r="L155" s="70" t="n"/>
      <c r="M155" s="70" t="n"/>
      <c r="N155" s="70" t="n"/>
      <c r="O155" s="70" t="n"/>
      <c r="P155" s="70" t="n"/>
      <c r="Q155" s="70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70" t="n"/>
      <c r="H156" s="70" t="n"/>
      <c r="I156" s="120" t="n"/>
      <c r="J156" s="121" t="n"/>
      <c r="K156" s="122" t="n"/>
      <c r="L156" s="70" t="n"/>
      <c r="M156" s="70" t="n"/>
      <c r="N156" s="70" t="n"/>
      <c r="O156" s="70" t="n"/>
      <c r="P156" s="70" t="n"/>
      <c r="Q156" s="70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70" t="n"/>
      <c r="H157" s="70" t="n"/>
      <c r="I157" s="120" t="n"/>
      <c r="J157" s="121" t="n"/>
      <c r="K157" s="122" t="n"/>
      <c r="L157" s="70" t="n"/>
      <c r="M157" s="70" t="n"/>
      <c r="N157" s="70" t="n"/>
      <c r="O157" s="70" t="n"/>
      <c r="P157" s="70" t="n"/>
      <c r="Q157" s="70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70" t="n"/>
      <c r="H158" s="70" t="n"/>
      <c r="I158" s="120" t="n"/>
      <c r="J158" s="121" t="n"/>
      <c r="K158" s="122" t="n"/>
      <c r="L158" s="70" t="n"/>
      <c r="M158" s="70" t="n"/>
      <c r="N158" s="70" t="n"/>
      <c r="O158" s="70" t="n"/>
      <c r="P158" s="70" t="n"/>
      <c r="Q158" s="70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70" t="n"/>
      <c r="H159" s="70" t="n"/>
      <c r="I159" s="120" t="n"/>
      <c r="J159" s="121" t="n"/>
      <c r="K159" s="122" t="n"/>
      <c r="L159" s="70" t="n"/>
      <c r="M159" s="70" t="n"/>
      <c r="N159" s="70" t="n"/>
      <c r="O159" s="70" t="n"/>
      <c r="P159" s="70" t="n"/>
      <c r="Q159" s="70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70" t="n"/>
      <c r="H160" s="70" t="n"/>
      <c r="I160" s="120" t="n"/>
      <c r="J160" s="121" t="n"/>
      <c r="K160" s="122" t="n"/>
      <c r="L160" s="70" t="n"/>
      <c r="M160" s="70" t="n"/>
      <c r="N160" s="70" t="n"/>
      <c r="O160" s="70" t="n"/>
      <c r="P160" s="70" t="n"/>
      <c r="Q160" s="70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70" t="n"/>
      <c r="H161" s="70" t="n"/>
      <c r="I161" s="120" t="n"/>
      <c r="J161" s="121" t="n"/>
      <c r="K161" s="122" t="n"/>
      <c r="L161" s="70" t="n"/>
      <c r="M161" s="70" t="n"/>
      <c r="N161" s="70" t="n"/>
      <c r="O161" s="70" t="n"/>
      <c r="P161" s="70" t="n"/>
      <c r="Q161" s="70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70" t="n"/>
      <c r="H162" s="70" t="n"/>
      <c r="I162" s="120" t="n"/>
      <c r="J162" s="121" t="n"/>
      <c r="K162" s="122" t="n"/>
      <c r="L162" s="70" t="n"/>
      <c r="M162" s="70" t="n"/>
      <c r="N162" s="70" t="n"/>
      <c r="O162" s="70" t="n"/>
      <c r="P162" s="70" t="n"/>
      <c r="Q162" s="70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70" t="n"/>
      <c r="H163" s="70" t="n"/>
      <c r="I163" s="120" t="n"/>
      <c r="J163" s="121" t="n"/>
      <c r="K163" s="122" t="n"/>
      <c r="L163" s="70" t="n"/>
      <c r="M163" s="70" t="n"/>
      <c r="N163" s="70" t="n"/>
      <c r="O163" s="70" t="n"/>
      <c r="P163" s="70" t="n"/>
      <c r="Q163" s="70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70" t="n"/>
      <c r="H164" s="70" t="n"/>
      <c r="I164" s="120" t="n"/>
      <c r="J164" s="121" t="n"/>
      <c r="K164" s="122" t="n"/>
      <c r="L164" s="70" t="n"/>
      <c r="M164" s="70" t="n"/>
      <c r="N164" s="70" t="n"/>
      <c r="O164" s="70" t="n"/>
      <c r="P164" s="70" t="n"/>
      <c r="Q164" s="70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70" t="n"/>
      <c r="H165" s="70" t="n"/>
      <c r="I165" s="120" t="n"/>
      <c r="J165" s="121" t="n"/>
      <c r="K165" s="122" t="n"/>
      <c r="L165" s="70" t="n"/>
      <c r="M165" s="70" t="n"/>
      <c r="N165" s="70" t="n"/>
      <c r="O165" s="70" t="n"/>
      <c r="P165" s="70" t="n"/>
      <c r="Q165" s="70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70" t="n"/>
      <c r="H166" s="70" t="n"/>
      <c r="I166" s="120" t="n"/>
      <c r="J166" s="121" t="n"/>
      <c r="K166" s="122" t="n"/>
      <c r="L166" s="70" t="n"/>
      <c r="M166" s="70" t="n"/>
      <c r="N166" s="70" t="n"/>
      <c r="O166" s="70" t="n"/>
      <c r="P166" s="70" t="n"/>
      <c r="Q166" s="70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70" t="n"/>
      <c r="H167" s="70" t="n"/>
      <c r="I167" s="120" t="n"/>
      <c r="J167" s="121" t="n"/>
      <c r="K167" s="122" t="n"/>
      <c r="L167" s="70" t="n"/>
      <c r="M167" s="70" t="n"/>
      <c r="N167" s="70" t="n"/>
      <c r="O167" s="70" t="n"/>
      <c r="P167" s="70" t="n"/>
      <c r="Q167" s="70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70" t="n"/>
      <c r="H168" s="70" t="n"/>
      <c r="I168" s="120" t="n"/>
      <c r="J168" s="121" t="n"/>
      <c r="K168" s="122" t="n"/>
      <c r="L168" s="70" t="n"/>
      <c r="M168" s="70" t="n"/>
      <c r="N168" s="70" t="n"/>
      <c r="O168" s="70" t="n"/>
      <c r="P168" s="70" t="n"/>
      <c r="Q168" s="70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70" t="n"/>
      <c r="H169" s="70" t="n"/>
      <c r="I169" s="120" t="n"/>
      <c r="J169" s="121" t="n"/>
      <c r="K169" s="122" t="n"/>
      <c r="L169" s="70" t="n"/>
      <c r="M169" s="70" t="n"/>
      <c r="N169" s="70" t="n"/>
      <c r="O169" s="70" t="n"/>
      <c r="P169" s="70" t="n"/>
      <c r="Q169" s="70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70" t="n"/>
      <c r="H170" s="70" t="n"/>
      <c r="I170" s="120" t="n"/>
      <c r="J170" s="121" t="n"/>
      <c r="K170" s="122" t="n"/>
      <c r="L170" s="70" t="n"/>
      <c r="M170" s="70" t="n"/>
      <c r="N170" s="70" t="n"/>
      <c r="O170" s="70" t="n"/>
      <c r="P170" s="70" t="n"/>
      <c r="Q170" s="70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70" t="n"/>
      <c r="H171" s="70" t="n"/>
      <c r="I171" s="120" t="n"/>
      <c r="J171" s="121" t="n"/>
      <c r="K171" s="122" t="n"/>
      <c r="L171" s="70" t="n"/>
      <c r="M171" s="70" t="n"/>
      <c r="N171" s="70" t="n"/>
      <c r="O171" s="70" t="n"/>
      <c r="P171" s="70" t="n"/>
      <c r="Q171" s="70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70" t="n"/>
      <c r="H172" s="70" t="n"/>
      <c r="I172" s="120" t="n"/>
      <c r="J172" s="121" t="n"/>
      <c r="K172" s="122" t="n"/>
      <c r="L172" s="70" t="n"/>
      <c r="M172" s="70" t="n"/>
      <c r="N172" s="70" t="n"/>
      <c r="O172" s="70" t="n"/>
      <c r="P172" s="70" t="n"/>
      <c r="Q172" s="70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70" t="n"/>
      <c r="H173" s="70" t="n"/>
      <c r="I173" s="120" t="n"/>
      <c r="J173" s="121" t="n"/>
      <c r="K173" s="122" t="n"/>
      <c r="L173" s="70" t="n"/>
      <c r="M173" s="70" t="n"/>
      <c r="N173" s="70" t="n"/>
      <c r="O173" s="70" t="n"/>
      <c r="P173" s="70" t="n"/>
      <c r="Q173" s="70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70" t="n"/>
      <c r="H174" s="70" t="n"/>
      <c r="I174" s="120" t="n"/>
      <c r="J174" s="121" t="n"/>
      <c r="K174" s="122" t="n"/>
      <c r="L174" s="70" t="n"/>
      <c r="M174" s="70" t="n"/>
      <c r="N174" s="70" t="n"/>
      <c r="O174" s="70" t="n"/>
      <c r="P174" s="70" t="n"/>
      <c r="Q174" s="70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70" t="n"/>
      <c r="H175" s="70" t="n"/>
      <c r="I175" s="120" t="n"/>
      <c r="J175" s="121" t="n"/>
      <c r="K175" s="122" t="n"/>
      <c r="L175" s="70" t="n"/>
      <c r="M175" s="70" t="n"/>
      <c r="N175" s="70" t="n"/>
      <c r="O175" s="70" t="n"/>
      <c r="P175" s="70" t="n"/>
      <c r="Q175" s="70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70" t="n"/>
      <c r="H176" s="70" t="n"/>
      <c r="I176" s="120" t="n"/>
      <c r="J176" s="121" t="n"/>
      <c r="K176" s="122" t="n"/>
      <c r="L176" s="70" t="n"/>
      <c r="M176" s="70" t="n"/>
      <c r="N176" s="70" t="n"/>
      <c r="O176" s="70" t="n"/>
      <c r="P176" s="70" t="n"/>
      <c r="Q176" s="70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70" t="n"/>
      <c r="H177" s="70" t="n"/>
      <c r="I177" s="120" t="n"/>
      <c r="J177" s="121" t="n"/>
      <c r="K177" s="122" t="n"/>
      <c r="L177" s="70" t="n"/>
      <c r="M177" s="70" t="n"/>
      <c r="N177" s="70" t="n"/>
      <c r="O177" s="70" t="n"/>
      <c r="P177" s="70" t="n"/>
      <c r="Q177" s="70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70" t="n"/>
      <c r="H178" s="70" t="n"/>
      <c r="I178" s="120" t="n"/>
      <c r="J178" s="121" t="n"/>
      <c r="K178" s="122" t="n"/>
      <c r="L178" s="70" t="n"/>
      <c r="M178" s="70" t="n"/>
      <c r="N178" s="70" t="n"/>
      <c r="O178" s="70" t="n"/>
      <c r="P178" s="70" t="n"/>
      <c r="Q178" s="70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70" t="n"/>
      <c r="H179" s="70" t="n"/>
      <c r="I179" s="120" t="n"/>
      <c r="J179" s="121" t="n"/>
      <c r="K179" s="122" t="n"/>
      <c r="L179" s="70" t="n"/>
      <c r="M179" s="70" t="n"/>
      <c r="N179" s="70" t="n"/>
      <c r="O179" s="70" t="n"/>
      <c r="P179" s="70" t="n"/>
      <c r="Q179" s="70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70" t="n"/>
      <c r="H180" s="70" t="n"/>
      <c r="I180" s="120" t="n"/>
      <c r="J180" s="121" t="n"/>
      <c r="K180" s="122" t="n"/>
      <c r="L180" s="70" t="n"/>
      <c r="M180" s="70" t="n"/>
      <c r="N180" s="70" t="n"/>
      <c r="O180" s="70" t="n"/>
      <c r="P180" s="70" t="n"/>
      <c r="Q180" s="70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70" t="n"/>
      <c r="H181" s="70" t="n"/>
      <c r="I181" s="120" t="n"/>
      <c r="J181" s="121" t="n"/>
      <c r="K181" s="122" t="n"/>
      <c r="L181" s="70" t="n"/>
      <c r="M181" s="70" t="n"/>
      <c r="N181" s="70" t="n"/>
      <c r="O181" s="70" t="n"/>
      <c r="P181" s="70" t="n"/>
      <c r="Q181" s="70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70" t="n"/>
      <c r="H182" s="70" t="n"/>
      <c r="I182" s="120" t="n"/>
      <c r="J182" s="121" t="n"/>
      <c r="K182" s="122" t="n"/>
      <c r="L182" s="70" t="n"/>
      <c r="M182" s="70" t="n"/>
      <c r="N182" s="70" t="n"/>
      <c r="O182" s="70" t="n"/>
      <c r="P182" s="70" t="n"/>
      <c r="Q182" s="70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70" t="n"/>
      <c r="H183" s="70" t="n"/>
      <c r="I183" s="120" t="n"/>
      <c r="J183" s="121" t="n"/>
      <c r="K183" s="122" t="n"/>
      <c r="L183" s="70" t="n"/>
      <c r="M183" s="70" t="n"/>
      <c r="N183" s="70" t="n"/>
      <c r="O183" s="70" t="n"/>
      <c r="P183" s="70" t="n"/>
      <c r="Q183" s="70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70" t="n"/>
      <c r="H184" s="70" t="n"/>
      <c r="I184" s="120" t="n"/>
      <c r="J184" s="121" t="n"/>
      <c r="K184" s="122" t="n"/>
      <c r="L184" s="70" t="n"/>
      <c r="M184" s="70" t="n"/>
      <c r="N184" s="70" t="n"/>
      <c r="O184" s="70" t="n"/>
      <c r="P184" s="70" t="n"/>
      <c r="Q184" s="70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70" t="n"/>
      <c r="H185" s="70" t="n"/>
      <c r="I185" s="120" t="n"/>
      <c r="J185" s="121" t="n"/>
      <c r="K185" s="122" t="n"/>
      <c r="L185" s="70" t="n"/>
      <c r="M185" s="70" t="n"/>
      <c r="N185" s="70" t="n"/>
      <c r="O185" s="70" t="n"/>
      <c r="P185" s="70" t="n"/>
      <c r="Q185" s="70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70" t="n"/>
      <c r="H186" s="70" t="n"/>
      <c r="I186" s="120" t="n"/>
      <c r="J186" s="121" t="n"/>
      <c r="K186" s="122" t="n"/>
      <c r="L186" s="70" t="n"/>
      <c r="M186" s="70" t="n"/>
      <c r="N186" s="70" t="n"/>
      <c r="O186" s="70" t="n"/>
      <c r="P186" s="70" t="n"/>
      <c r="Q186" s="70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70" t="n"/>
      <c r="H187" s="70" t="n"/>
      <c r="I187" s="120" t="n"/>
      <c r="J187" s="121" t="n"/>
      <c r="K187" s="122" t="n"/>
      <c r="L187" s="70" t="n"/>
      <c r="M187" s="70" t="n"/>
      <c r="N187" s="70" t="n"/>
      <c r="O187" s="70" t="n"/>
      <c r="P187" s="70" t="n"/>
      <c r="Q187" s="70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70" t="n"/>
      <c r="H188" s="70" t="n"/>
      <c r="I188" s="120" t="n"/>
      <c r="J188" s="121" t="n"/>
      <c r="K188" s="122" t="n"/>
      <c r="L188" s="70" t="n"/>
      <c r="M188" s="70" t="n"/>
      <c r="N188" s="70" t="n"/>
      <c r="O188" s="70" t="n"/>
      <c r="P188" s="70" t="n"/>
      <c r="Q188" s="70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70" t="n"/>
      <c r="H189" s="70" t="n"/>
      <c r="I189" s="120" t="n"/>
      <c r="J189" s="121" t="n"/>
      <c r="K189" s="122" t="n"/>
      <c r="L189" s="70" t="n"/>
      <c r="M189" s="70" t="n"/>
      <c r="N189" s="70" t="n"/>
      <c r="O189" s="70" t="n"/>
      <c r="P189" s="70" t="n"/>
      <c r="Q189" s="70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70" t="n"/>
      <c r="H190" s="70" t="n"/>
      <c r="I190" s="120" t="n"/>
      <c r="J190" s="121" t="n"/>
      <c r="K190" s="122" t="n"/>
      <c r="L190" s="70" t="n"/>
      <c r="M190" s="70" t="n"/>
      <c r="N190" s="70" t="n"/>
      <c r="O190" s="70" t="n"/>
      <c r="P190" s="70" t="n"/>
      <c r="Q190" s="70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70" t="n"/>
      <c r="H191" s="70" t="n"/>
      <c r="I191" s="120" t="n"/>
      <c r="J191" s="121" t="n"/>
      <c r="K191" s="122" t="n"/>
      <c r="L191" s="70" t="n"/>
      <c r="M191" s="70" t="n"/>
      <c r="N191" s="70" t="n"/>
      <c r="O191" s="70" t="n"/>
      <c r="P191" s="70" t="n"/>
      <c r="Q191" s="70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70" t="n"/>
      <c r="H192" s="70" t="n"/>
      <c r="I192" s="120" t="n"/>
      <c r="J192" s="121" t="n"/>
      <c r="K192" s="122" t="n"/>
      <c r="L192" s="70" t="n"/>
      <c r="M192" s="70" t="n"/>
      <c r="N192" s="70" t="n"/>
      <c r="O192" s="70" t="n"/>
      <c r="P192" s="70" t="n"/>
      <c r="Q192" s="70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70" t="n"/>
      <c r="H193" s="70" t="n"/>
      <c r="I193" s="120" t="n"/>
      <c r="J193" s="121" t="n"/>
      <c r="K193" s="122" t="n"/>
      <c r="L193" s="70" t="n"/>
      <c r="M193" s="70" t="n"/>
      <c r="N193" s="70" t="n"/>
      <c r="O193" s="70" t="n"/>
      <c r="P193" s="70" t="n"/>
      <c r="Q193" s="70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70" t="n"/>
      <c r="H194" s="70" t="n"/>
      <c r="I194" s="120" t="n"/>
      <c r="J194" s="121" t="n"/>
      <c r="K194" s="122" t="n"/>
      <c r="L194" s="70" t="n"/>
      <c r="M194" s="70" t="n"/>
      <c r="N194" s="70" t="n"/>
      <c r="O194" s="70" t="n"/>
      <c r="P194" s="70" t="n"/>
      <c r="Q194" s="70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70" t="n"/>
      <c r="H195" s="70" t="n"/>
      <c r="I195" s="120" t="n"/>
      <c r="J195" s="121" t="n"/>
      <c r="K195" s="122" t="n"/>
      <c r="L195" s="70" t="n"/>
      <c r="M195" s="70" t="n"/>
      <c r="N195" s="70" t="n"/>
      <c r="O195" s="70" t="n"/>
      <c r="P195" s="70" t="n"/>
      <c r="Q195" s="70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70" t="n"/>
      <c r="H196" s="70" t="n"/>
      <c r="I196" s="120" t="n"/>
      <c r="J196" s="121" t="n"/>
      <c r="K196" s="122" t="n"/>
      <c r="L196" s="70" t="n"/>
      <c r="M196" s="70" t="n"/>
      <c r="N196" s="70" t="n"/>
      <c r="O196" s="70" t="n"/>
      <c r="P196" s="70" t="n"/>
      <c r="Q196" s="70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70" t="n"/>
      <c r="H197" s="70" t="n"/>
      <c r="I197" s="120" t="n"/>
      <c r="J197" s="121" t="n"/>
      <c r="K197" s="122" t="n"/>
      <c r="L197" s="70" t="n"/>
      <c r="M197" s="70" t="n"/>
      <c r="N197" s="70" t="n"/>
      <c r="O197" s="70" t="n"/>
      <c r="P197" s="70" t="n"/>
      <c r="Q197" s="70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70" t="n"/>
      <c r="H198" s="70" t="n"/>
      <c r="I198" s="120" t="n"/>
      <c r="J198" s="121" t="n"/>
      <c r="K198" s="122" t="n"/>
      <c r="L198" s="70" t="n"/>
      <c r="M198" s="70" t="n"/>
      <c r="N198" s="70" t="n"/>
      <c r="O198" s="70" t="n"/>
      <c r="P198" s="70" t="n"/>
      <c r="Q198" s="70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70" t="n"/>
      <c r="H199" s="70" t="n"/>
      <c r="I199" s="120" t="n"/>
      <c r="J199" s="121" t="n"/>
      <c r="K199" s="122" t="n"/>
      <c r="L199" s="70" t="n"/>
      <c r="M199" s="70" t="n"/>
      <c r="N199" s="70" t="n"/>
      <c r="O199" s="70" t="n"/>
      <c r="P199" s="70" t="n"/>
      <c r="Q199" s="70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70" t="n"/>
      <c r="H200" s="70" t="n"/>
      <c r="I200" s="120" t="n"/>
      <c r="J200" s="121" t="n"/>
      <c r="K200" s="122" t="n"/>
      <c r="L200" s="70" t="n"/>
      <c r="M200" s="70" t="n"/>
      <c r="N200" s="70" t="n"/>
      <c r="O200" s="70" t="n"/>
      <c r="P200" s="70" t="n"/>
      <c r="Q200" s="70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70" t="n"/>
      <c r="H201" s="70" t="n"/>
      <c r="I201" s="120" t="n"/>
      <c r="J201" s="121" t="n"/>
      <c r="K201" s="122" t="n"/>
      <c r="L201" s="70" t="n"/>
      <c r="M201" s="70" t="n"/>
      <c r="N201" s="70" t="n"/>
      <c r="O201" s="70" t="n"/>
      <c r="P201" s="70" t="n"/>
      <c r="Q201" s="70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70" t="n"/>
      <c r="H202" s="70" t="n"/>
      <c r="I202" s="120" t="n"/>
      <c r="J202" s="121" t="n"/>
      <c r="K202" s="122" t="n"/>
      <c r="L202" s="70" t="n"/>
      <c r="M202" s="70" t="n"/>
      <c r="N202" s="70" t="n"/>
      <c r="O202" s="70" t="n"/>
      <c r="P202" s="70" t="n"/>
      <c r="Q202" s="70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70" t="n"/>
      <c r="H203" s="70" t="n"/>
      <c r="I203" s="120" t="n"/>
      <c r="J203" s="121" t="n"/>
      <c r="K203" s="122" t="n"/>
      <c r="L203" s="70" t="n"/>
      <c r="M203" s="70" t="n"/>
      <c r="N203" s="70" t="n"/>
      <c r="O203" s="70" t="n"/>
      <c r="P203" s="70" t="n"/>
      <c r="Q203" s="70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70" t="n"/>
      <c r="H204" s="70" t="n"/>
      <c r="I204" s="120" t="n"/>
      <c r="J204" s="121" t="n"/>
      <c r="K204" s="122" t="n"/>
      <c r="L204" s="70" t="n"/>
      <c r="M204" s="70" t="n"/>
      <c r="N204" s="70" t="n"/>
      <c r="O204" s="70" t="n"/>
      <c r="P204" s="70" t="n"/>
      <c r="Q204" s="70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70" t="n"/>
      <c r="H205" s="70" t="n"/>
      <c r="I205" s="120" t="n"/>
      <c r="J205" s="121" t="n"/>
      <c r="K205" s="122" t="n"/>
      <c r="L205" s="70" t="n"/>
      <c r="M205" s="70" t="n"/>
      <c r="N205" s="70" t="n"/>
      <c r="O205" s="70" t="n"/>
      <c r="P205" s="70" t="n"/>
      <c r="Q205" s="70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70" t="n"/>
      <c r="H206" s="70" t="n"/>
      <c r="I206" s="120" t="n"/>
      <c r="J206" s="121" t="n"/>
      <c r="K206" s="122" t="n"/>
      <c r="L206" s="70" t="n"/>
      <c r="M206" s="70" t="n"/>
      <c r="N206" s="70" t="n"/>
      <c r="O206" s="70" t="n"/>
      <c r="P206" s="70" t="n"/>
      <c r="Q206" s="70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70" t="n"/>
      <c r="H207" s="70" t="n"/>
      <c r="I207" s="120" t="n"/>
      <c r="J207" s="121" t="n"/>
      <c r="K207" s="122" t="n"/>
      <c r="L207" s="70" t="n"/>
      <c r="M207" s="70" t="n"/>
      <c r="N207" s="70" t="n"/>
      <c r="O207" s="70" t="n"/>
      <c r="P207" s="70" t="n"/>
      <c r="Q207" s="70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70" t="n"/>
      <c r="H208" s="70" t="n"/>
      <c r="I208" s="120" t="n"/>
      <c r="J208" s="121" t="n"/>
      <c r="K208" s="122" t="n"/>
      <c r="L208" s="70" t="n"/>
      <c r="M208" s="70" t="n"/>
      <c r="N208" s="70" t="n"/>
      <c r="O208" s="70" t="n"/>
      <c r="P208" s="70" t="n"/>
      <c r="Q208" s="70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70" t="n"/>
      <c r="H209" s="70" t="n"/>
      <c r="I209" s="120" t="n"/>
      <c r="J209" s="121" t="n"/>
      <c r="K209" s="122" t="n"/>
      <c r="L209" s="70" t="n"/>
      <c r="M209" s="70" t="n"/>
      <c r="N209" s="70" t="n"/>
      <c r="O209" s="70" t="n"/>
      <c r="P209" s="70" t="n"/>
      <c r="Q209" s="70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70" t="n"/>
      <c r="H210" s="70" t="n"/>
      <c r="I210" s="120" t="n"/>
      <c r="J210" s="121" t="n"/>
      <c r="K210" s="122" t="n"/>
      <c r="L210" s="70" t="n"/>
      <c r="M210" s="70" t="n"/>
      <c r="N210" s="70" t="n"/>
      <c r="O210" s="70" t="n"/>
      <c r="P210" s="70" t="n"/>
      <c r="Q210" s="70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70" t="n"/>
      <c r="H211" s="70" t="n"/>
      <c r="I211" s="120" t="n"/>
      <c r="J211" s="121" t="n"/>
      <c r="K211" s="122" t="n"/>
      <c r="L211" s="70" t="n"/>
      <c r="M211" s="70" t="n"/>
      <c r="N211" s="70" t="n"/>
      <c r="O211" s="70" t="n"/>
      <c r="P211" s="70" t="n"/>
      <c r="Q211" s="70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70" t="n"/>
      <c r="H212" s="70" t="n"/>
      <c r="I212" s="120" t="n"/>
      <c r="J212" s="121" t="n"/>
      <c r="K212" s="122" t="n"/>
      <c r="L212" s="70" t="n"/>
      <c r="M212" s="70" t="n"/>
      <c r="N212" s="70" t="n"/>
      <c r="O212" s="70" t="n"/>
      <c r="P212" s="70" t="n"/>
      <c r="Q212" s="70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70" t="n"/>
      <c r="H213" s="70" t="n"/>
      <c r="I213" s="120" t="n"/>
      <c r="J213" s="121" t="n"/>
      <c r="K213" s="122" t="n"/>
      <c r="L213" s="70" t="n"/>
      <c r="M213" s="70" t="n"/>
      <c r="N213" s="70" t="n"/>
      <c r="O213" s="70" t="n"/>
      <c r="P213" s="70" t="n"/>
      <c r="Q213" s="70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70" t="n"/>
      <c r="H214" s="70" t="n"/>
      <c r="I214" s="120" t="n"/>
      <c r="J214" s="121" t="n"/>
      <c r="K214" s="122" t="n"/>
      <c r="L214" s="70" t="n"/>
      <c r="M214" s="70" t="n"/>
      <c r="N214" s="70" t="n"/>
      <c r="O214" s="70" t="n"/>
      <c r="P214" s="70" t="n"/>
      <c r="Q214" s="70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70" t="n"/>
      <c r="H215" s="70" t="n"/>
      <c r="I215" s="120" t="n"/>
      <c r="J215" s="121" t="n"/>
      <c r="K215" s="122" t="n"/>
      <c r="L215" s="70" t="n"/>
      <c r="M215" s="70" t="n"/>
      <c r="N215" s="70" t="n"/>
      <c r="O215" s="70" t="n"/>
      <c r="P215" s="70" t="n"/>
      <c r="Q215" s="70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70" t="n"/>
      <c r="H216" s="70" t="n"/>
      <c r="I216" s="120" t="n"/>
      <c r="J216" s="121" t="n"/>
      <c r="K216" s="122" t="n"/>
      <c r="L216" s="70" t="n"/>
      <c r="M216" s="70" t="n"/>
      <c r="N216" s="70" t="n"/>
      <c r="O216" s="70" t="n"/>
      <c r="P216" s="70" t="n"/>
      <c r="Q216" s="70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70" t="n"/>
      <c r="H217" s="70" t="n"/>
      <c r="I217" s="120" t="n"/>
      <c r="J217" s="121" t="n"/>
      <c r="K217" s="122" t="n"/>
      <c r="L217" s="70" t="n"/>
      <c r="M217" s="70" t="n"/>
      <c r="N217" s="70" t="n"/>
      <c r="O217" s="70" t="n"/>
      <c r="P217" s="70" t="n"/>
      <c r="Q217" s="70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70" t="n"/>
      <c r="H218" s="70" t="n"/>
      <c r="I218" s="120" t="n"/>
      <c r="J218" s="121" t="n"/>
      <c r="K218" s="122" t="n"/>
      <c r="L218" s="70" t="n"/>
      <c r="M218" s="70" t="n"/>
      <c r="N218" s="70" t="n"/>
      <c r="O218" s="70" t="n"/>
      <c r="P218" s="70" t="n"/>
      <c r="Q218" s="70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70" t="n"/>
      <c r="H219" s="70" t="n"/>
      <c r="I219" s="120" t="n"/>
      <c r="J219" s="121" t="n"/>
      <c r="K219" s="122" t="n"/>
      <c r="L219" s="70" t="n"/>
      <c r="M219" s="70" t="n"/>
      <c r="N219" s="70" t="n"/>
      <c r="O219" s="70" t="n"/>
      <c r="P219" s="70" t="n"/>
      <c r="Q219" s="70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70" t="n"/>
      <c r="H220" s="70" t="n"/>
      <c r="I220" s="120" t="n"/>
      <c r="J220" s="121" t="n"/>
      <c r="K220" s="122" t="n"/>
      <c r="L220" s="70" t="n"/>
      <c r="M220" s="70" t="n"/>
      <c r="N220" s="70" t="n"/>
      <c r="O220" s="70" t="n"/>
      <c r="P220" s="70" t="n"/>
      <c r="Q220" s="70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70" t="n"/>
      <c r="H221" s="70" t="n"/>
      <c r="I221" s="120" t="n"/>
      <c r="J221" s="121" t="n"/>
      <c r="K221" s="122" t="n"/>
      <c r="L221" s="70" t="n"/>
      <c r="M221" s="70" t="n"/>
      <c r="N221" s="70" t="n"/>
      <c r="O221" s="70" t="n"/>
      <c r="P221" s="70" t="n"/>
      <c r="Q221" s="70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70" t="n"/>
      <c r="H222" s="70" t="n"/>
      <c r="I222" s="120" t="n"/>
      <c r="J222" s="121" t="n"/>
      <c r="K222" s="122" t="n"/>
      <c r="L222" s="70" t="n"/>
      <c r="M222" s="70" t="n"/>
      <c r="N222" s="70" t="n"/>
      <c r="O222" s="70" t="n"/>
      <c r="P222" s="70" t="n"/>
      <c r="Q222" s="70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70" t="n"/>
      <c r="H223" s="70" t="n"/>
      <c r="I223" s="120" t="n"/>
      <c r="J223" s="121" t="n"/>
      <c r="K223" s="122" t="n"/>
      <c r="L223" s="70" t="n"/>
      <c r="M223" s="70" t="n"/>
      <c r="N223" s="70" t="n"/>
      <c r="O223" s="70" t="n"/>
      <c r="P223" s="70" t="n"/>
      <c r="Q223" s="70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70" t="n"/>
      <c r="H224" s="70" t="n"/>
      <c r="I224" s="120" t="n"/>
      <c r="J224" s="121" t="n"/>
      <c r="K224" s="122" t="n"/>
      <c r="L224" s="70" t="n"/>
      <c r="M224" s="70" t="n"/>
      <c r="N224" s="70" t="n"/>
      <c r="O224" s="70" t="n"/>
      <c r="P224" s="70" t="n"/>
      <c r="Q224" s="70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70" t="n"/>
      <c r="H225" s="70" t="n"/>
      <c r="I225" s="120" t="n"/>
      <c r="J225" s="121" t="n"/>
      <c r="K225" s="122" t="n"/>
      <c r="L225" s="70" t="n"/>
      <c r="M225" s="70" t="n"/>
      <c r="N225" s="70" t="n"/>
      <c r="O225" s="70" t="n"/>
      <c r="P225" s="70" t="n"/>
      <c r="Q225" s="70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70" t="n"/>
      <c r="H226" s="70" t="n"/>
      <c r="I226" s="120" t="n"/>
      <c r="J226" s="121" t="n"/>
      <c r="K226" s="122" t="n"/>
      <c r="L226" s="70" t="n"/>
      <c r="M226" s="70" t="n"/>
      <c r="N226" s="70" t="n"/>
      <c r="O226" s="70" t="n"/>
      <c r="P226" s="70" t="n"/>
      <c r="Q226" s="70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70" t="n"/>
      <c r="H227" s="70" t="n"/>
      <c r="I227" s="120" t="n"/>
      <c r="J227" s="121" t="n"/>
      <c r="K227" s="122" t="n"/>
      <c r="L227" s="70" t="n"/>
      <c r="M227" s="70" t="n"/>
      <c r="N227" s="70" t="n"/>
      <c r="O227" s="70" t="n"/>
      <c r="P227" s="70" t="n"/>
      <c r="Q227" s="70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70" t="n"/>
      <c r="H228" s="70" t="n"/>
      <c r="I228" s="120" t="n"/>
      <c r="J228" s="121" t="n"/>
      <c r="K228" s="122" t="n"/>
      <c r="L228" s="70" t="n"/>
      <c r="M228" s="70" t="n"/>
      <c r="N228" s="70" t="n"/>
      <c r="O228" s="70" t="n"/>
      <c r="P228" s="70" t="n"/>
      <c r="Q228" s="70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70" t="n"/>
      <c r="H229" s="70" t="n"/>
      <c r="I229" s="120" t="n"/>
      <c r="J229" s="121" t="n"/>
      <c r="K229" s="122" t="n"/>
      <c r="L229" s="70" t="n"/>
      <c r="M229" s="70" t="n"/>
      <c r="N229" s="70" t="n"/>
      <c r="O229" s="70" t="n"/>
      <c r="P229" s="70" t="n"/>
      <c r="Q229" s="70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70" t="n"/>
      <c r="H230" s="70" t="n"/>
      <c r="I230" s="120" t="n"/>
      <c r="J230" s="121" t="n"/>
      <c r="K230" s="122" t="n"/>
      <c r="L230" s="70" t="n"/>
      <c r="M230" s="70" t="n"/>
      <c r="N230" s="70" t="n"/>
      <c r="O230" s="70" t="n"/>
      <c r="P230" s="70" t="n"/>
      <c r="Q230" s="70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70" t="n"/>
      <c r="H231" s="70" t="n"/>
      <c r="I231" s="120" t="n"/>
      <c r="J231" s="121" t="n"/>
      <c r="K231" s="122" t="n"/>
      <c r="L231" s="70" t="n"/>
      <c r="M231" s="70" t="n"/>
      <c r="N231" s="70" t="n"/>
      <c r="O231" s="70" t="n"/>
      <c r="P231" s="70" t="n"/>
      <c r="Q231" s="70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70" t="n"/>
      <c r="H232" s="70" t="n"/>
      <c r="I232" s="120" t="n"/>
      <c r="J232" s="121" t="n"/>
      <c r="K232" s="122" t="n"/>
      <c r="L232" s="70" t="n"/>
      <c r="M232" s="70" t="n"/>
      <c r="N232" s="70" t="n"/>
      <c r="O232" s="70" t="n"/>
      <c r="P232" s="70" t="n"/>
      <c r="Q232" s="70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70" t="n"/>
      <c r="H233" s="70" t="n"/>
      <c r="I233" s="120" t="n"/>
      <c r="J233" s="121" t="n"/>
      <c r="K233" s="122" t="n"/>
      <c r="L233" s="70" t="n"/>
      <c r="M233" s="70" t="n"/>
      <c r="N233" s="70" t="n"/>
      <c r="O233" s="70" t="n"/>
      <c r="P233" s="70" t="n"/>
      <c r="Q233" s="70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70" t="n"/>
      <c r="H234" s="70" t="n"/>
      <c r="I234" s="120" t="n"/>
      <c r="J234" s="121" t="n"/>
      <c r="K234" s="122" t="n"/>
      <c r="L234" s="70" t="n"/>
      <c r="M234" s="70" t="n"/>
      <c r="N234" s="70" t="n"/>
      <c r="O234" s="70" t="n"/>
      <c r="P234" s="70" t="n"/>
      <c r="Q234" s="70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70" t="n"/>
      <c r="H235" s="70" t="n"/>
      <c r="I235" s="120" t="n"/>
      <c r="J235" s="121" t="n"/>
      <c r="K235" s="122" t="n"/>
      <c r="L235" s="70" t="n"/>
      <c r="M235" s="70" t="n"/>
      <c r="N235" s="70" t="n"/>
      <c r="O235" s="70" t="n"/>
      <c r="P235" s="70" t="n"/>
      <c r="Q235" s="70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70" t="n"/>
      <c r="H236" s="70" t="n"/>
      <c r="I236" s="120" t="n"/>
      <c r="J236" s="121" t="n"/>
      <c r="K236" s="122" t="n"/>
      <c r="L236" s="70" t="n"/>
      <c r="M236" s="70" t="n"/>
      <c r="N236" s="70" t="n"/>
      <c r="O236" s="70" t="n"/>
      <c r="P236" s="70" t="n"/>
      <c r="Q236" s="70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70" t="n"/>
      <c r="H237" s="70" t="n"/>
      <c r="I237" s="120" t="n"/>
      <c r="J237" s="121" t="n"/>
      <c r="K237" s="122" t="n"/>
      <c r="L237" s="70" t="n"/>
      <c r="M237" s="70" t="n"/>
      <c r="N237" s="70" t="n"/>
      <c r="O237" s="70" t="n"/>
      <c r="P237" s="70" t="n"/>
      <c r="Q237" s="70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70" t="n"/>
      <c r="H238" s="70" t="n"/>
      <c r="I238" s="120" t="n"/>
      <c r="J238" s="121" t="n"/>
      <c r="K238" s="122" t="n"/>
      <c r="L238" s="70" t="n"/>
      <c r="M238" s="70" t="n"/>
      <c r="N238" s="70" t="n"/>
      <c r="O238" s="70" t="n"/>
      <c r="P238" s="70" t="n"/>
      <c r="Q238" s="70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70" t="n"/>
      <c r="H239" s="70" t="n"/>
      <c r="I239" s="120" t="n"/>
      <c r="J239" s="121" t="n"/>
      <c r="K239" s="122" t="n"/>
      <c r="L239" s="70" t="n"/>
      <c r="M239" s="70" t="n"/>
      <c r="N239" s="70" t="n"/>
      <c r="O239" s="70" t="n"/>
      <c r="P239" s="70" t="n"/>
      <c r="Q239" s="70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70" t="n"/>
      <c r="H240" s="70" t="n"/>
      <c r="I240" s="120" t="n"/>
      <c r="J240" s="121" t="n"/>
      <c r="K240" s="122" t="n"/>
      <c r="L240" s="70" t="n"/>
      <c r="M240" s="70" t="n"/>
      <c r="N240" s="70" t="n"/>
      <c r="O240" s="70" t="n"/>
      <c r="P240" s="70" t="n"/>
      <c r="Q240" s="70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70" t="n"/>
      <c r="H241" s="70" t="n"/>
      <c r="I241" s="120" t="n"/>
      <c r="J241" s="121" t="n"/>
      <c r="K241" s="122" t="n"/>
      <c r="L241" s="70" t="n"/>
      <c r="M241" s="70" t="n"/>
      <c r="N241" s="70" t="n"/>
      <c r="O241" s="70" t="n"/>
      <c r="P241" s="70" t="n"/>
      <c r="Q241" s="70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70" t="n"/>
      <c r="H242" s="70" t="n"/>
      <c r="I242" s="120" t="n"/>
      <c r="J242" s="121" t="n"/>
      <c r="K242" s="122" t="n"/>
      <c r="L242" s="70" t="n"/>
      <c r="M242" s="70" t="n"/>
      <c r="N242" s="70" t="n"/>
      <c r="O242" s="70" t="n"/>
      <c r="P242" s="70" t="n"/>
      <c r="Q242" s="70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70" t="n"/>
      <c r="H243" s="70" t="n"/>
      <c r="I243" s="120" t="n"/>
      <c r="J243" s="121" t="n"/>
      <c r="K243" s="122" t="n"/>
      <c r="L243" s="70" t="n"/>
      <c r="M243" s="70" t="n"/>
      <c r="N243" s="70" t="n"/>
      <c r="O243" s="70" t="n"/>
      <c r="P243" s="70" t="n"/>
      <c r="Q243" s="70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70" t="n"/>
      <c r="H244" s="70" t="n"/>
      <c r="I244" s="120" t="n"/>
      <c r="J244" s="121" t="n"/>
      <c r="K244" s="122" t="n"/>
      <c r="L244" s="70" t="n"/>
      <c r="M244" s="70" t="n"/>
      <c r="N244" s="70" t="n"/>
      <c r="O244" s="70" t="n"/>
      <c r="P244" s="70" t="n"/>
      <c r="Q244" s="70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70" t="n"/>
      <c r="H245" s="70" t="n"/>
      <c r="I245" s="120" t="n"/>
      <c r="J245" s="121" t="n"/>
      <c r="K245" s="122" t="n"/>
      <c r="L245" s="70" t="n"/>
      <c r="M245" s="70" t="n"/>
      <c r="N245" s="70" t="n"/>
      <c r="O245" s="70" t="n"/>
      <c r="P245" s="70" t="n"/>
      <c r="Q245" s="70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70" t="n"/>
      <c r="H246" s="70" t="n"/>
      <c r="I246" s="120" t="n"/>
      <c r="J246" s="121" t="n"/>
      <c r="K246" s="122" t="n"/>
      <c r="L246" s="70" t="n"/>
      <c r="M246" s="70" t="n"/>
      <c r="N246" s="70" t="n"/>
      <c r="O246" s="70" t="n"/>
      <c r="P246" s="70" t="n"/>
      <c r="Q246" s="70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70" t="n"/>
      <c r="H247" s="70" t="n"/>
      <c r="I247" s="120" t="n"/>
      <c r="J247" s="121" t="n"/>
      <c r="K247" s="122" t="n"/>
      <c r="L247" s="70" t="n"/>
      <c r="M247" s="70" t="n"/>
      <c r="N247" s="70" t="n"/>
      <c r="O247" s="70" t="n"/>
      <c r="P247" s="70" t="n"/>
      <c r="Q247" s="70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70" t="n"/>
      <c r="H248" s="70" t="n"/>
      <c r="I248" s="120" t="n"/>
      <c r="J248" s="121" t="n"/>
      <c r="K248" s="122" t="n"/>
      <c r="L248" s="70" t="n"/>
      <c r="M248" s="70" t="n"/>
      <c r="N248" s="70" t="n"/>
      <c r="O248" s="70" t="n"/>
      <c r="P248" s="70" t="n"/>
      <c r="Q248" s="70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70" t="n"/>
      <c r="H249" s="70" t="n"/>
      <c r="I249" s="120" t="n"/>
      <c r="J249" s="121" t="n"/>
      <c r="K249" s="122" t="n"/>
      <c r="L249" s="70" t="n"/>
      <c r="M249" s="70" t="n"/>
      <c r="N249" s="70" t="n"/>
      <c r="O249" s="70" t="n"/>
      <c r="P249" s="70" t="n"/>
      <c r="Q249" s="70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70" t="n"/>
      <c r="H250" s="70" t="n"/>
      <c r="I250" s="120" t="n"/>
      <c r="J250" s="121" t="n"/>
      <c r="K250" s="122" t="n"/>
      <c r="L250" s="70" t="n"/>
      <c r="M250" s="70" t="n"/>
      <c r="N250" s="70" t="n"/>
      <c r="O250" s="70" t="n"/>
      <c r="P250" s="70" t="n"/>
      <c r="Q250" s="70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70" t="n"/>
      <c r="H251" s="70" t="n"/>
      <c r="I251" s="120" t="n"/>
      <c r="J251" s="121" t="n"/>
      <c r="K251" s="122" t="n"/>
      <c r="L251" s="70" t="n"/>
      <c r="M251" s="70" t="n"/>
      <c r="N251" s="70" t="n"/>
      <c r="O251" s="70" t="n"/>
      <c r="P251" s="70" t="n"/>
      <c r="Q251" s="70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70" t="n"/>
      <c r="H252" s="70" t="n"/>
      <c r="I252" s="120" t="n"/>
      <c r="J252" s="121" t="n"/>
      <c r="K252" s="122" t="n"/>
      <c r="L252" s="70" t="n"/>
      <c r="M252" s="70" t="n"/>
      <c r="N252" s="70" t="n"/>
      <c r="O252" s="70" t="n"/>
      <c r="P252" s="70" t="n"/>
      <c r="Q252" s="70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70" t="n"/>
      <c r="H253" s="70" t="n"/>
      <c r="I253" s="120" t="n"/>
      <c r="J253" s="121" t="n"/>
      <c r="K253" s="122" t="n"/>
      <c r="L253" s="70" t="n"/>
      <c r="M253" s="70" t="n"/>
      <c r="N253" s="70" t="n"/>
      <c r="O253" s="70" t="n"/>
      <c r="P253" s="70" t="n"/>
      <c r="Q253" s="70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70" t="n"/>
      <c r="H254" s="70" t="n"/>
      <c r="I254" s="120" t="n"/>
      <c r="J254" s="121" t="n"/>
      <c r="K254" s="122" t="n"/>
      <c r="L254" s="70" t="n"/>
      <c r="M254" s="70" t="n"/>
      <c r="N254" s="70" t="n"/>
      <c r="O254" s="70" t="n"/>
      <c r="P254" s="70" t="n"/>
      <c r="Q254" s="70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70" t="n"/>
      <c r="H255" s="70" t="n"/>
      <c r="I255" s="120" t="n"/>
      <c r="J255" s="121" t="n"/>
      <c r="K255" s="122" t="n"/>
      <c r="L255" s="70" t="n"/>
      <c r="M255" s="70" t="n"/>
      <c r="N255" s="70" t="n"/>
      <c r="O255" s="70" t="n"/>
      <c r="P255" s="70" t="n"/>
      <c r="Q255" s="70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70" t="n"/>
      <c r="H256" s="70" t="n"/>
      <c r="I256" s="120" t="n"/>
      <c r="J256" s="121" t="n"/>
      <c r="K256" s="122" t="n"/>
      <c r="L256" s="70" t="n"/>
      <c r="M256" s="70" t="n"/>
      <c r="N256" s="70" t="n"/>
      <c r="O256" s="70" t="n"/>
      <c r="P256" s="70" t="n"/>
      <c r="Q256" s="70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70" t="n"/>
      <c r="H257" s="70" t="n"/>
      <c r="I257" s="120" t="n"/>
      <c r="J257" s="121" t="n"/>
      <c r="K257" s="122" t="n"/>
      <c r="L257" s="70" t="n"/>
      <c r="M257" s="70" t="n"/>
      <c r="N257" s="70" t="n"/>
      <c r="O257" s="70" t="n"/>
      <c r="P257" s="70" t="n"/>
      <c r="Q257" s="70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70" t="n"/>
      <c r="H258" s="70" t="n"/>
      <c r="I258" s="120" t="n"/>
      <c r="J258" s="121" t="n"/>
      <c r="K258" s="122" t="n"/>
      <c r="L258" s="70" t="n"/>
      <c r="M258" s="70" t="n"/>
      <c r="N258" s="70" t="n"/>
      <c r="O258" s="70" t="n"/>
      <c r="P258" s="70" t="n"/>
      <c r="Q258" s="70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70" t="n"/>
      <c r="H259" s="70" t="n"/>
      <c r="I259" s="120" t="n"/>
      <c r="J259" s="121" t="n"/>
      <c r="K259" s="122" t="n"/>
      <c r="L259" s="70" t="n"/>
      <c r="M259" s="70" t="n"/>
      <c r="N259" s="70" t="n"/>
      <c r="O259" s="70" t="n"/>
      <c r="P259" s="70" t="n"/>
      <c r="Q259" s="70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70" t="n"/>
      <c r="H260" s="70" t="n"/>
      <c r="I260" s="120" t="n"/>
      <c r="J260" s="121" t="n"/>
      <c r="K260" s="122" t="n"/>
      <c r="L260" s="70" t="n"/>
      <c r="M260" s="70" t="n"/>
      <c r="N260" s="70" t="n"/>
      <c r="O260" s="70" t="n"/>
      <c r="P260" s="70" t="n"/>
      <c r="Q260" s="70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70" t="n"/>
      <c r="H261" s="70" t="n"/>
      <c r="I261" s="120" t="n"/>
      <c r="J261" s="121" t="n"/>
      <c r="K261" s="122" t="n"/>
      <c r="L261" s="70" t="n"/>
      <c r="M261" s="70" t="n"/>
      <c r="N261" s="70" t="n"/>
      <c r="O261" s="70" t="n"/>
      <c r="P261" s="70" t="n"/>
      <c r="Q261" s="70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70" t="n"/>
      <c r="H262" s="70" t="n"/>
      <c r="I262" s="120" t="n"/>
      <c r="J262" s="121" t="n"/>
      <c r="K262" s="122" t="n"/>
      <c r="L262" s="70" t="n"/>
      <c r="M262" s="70" t="n"/>
      <c r="N262" s="70" t="n"/>
      <c r="O262" s="70" t="n"/>
      <c r="P262" s="70" t="n"/>
      <c r="Q262" s="70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70" t="n"/>
      <c r="H263" s="70" t="n"/>
      <c r="I263" s="120" t="n"/>
      <c r="J263" s="121" t="n"/>
      <c r="K263" s="122" t="n"/>
      <c r="L263" s="70" t="n"/>
      <c r="M263" s="70" t="n"/>
      <c r="N263" s="70" t="n"/>
      <c r="O263" s="70" t="n"/>
      <c r="P263" s="70" t="n"/>
      <c r="Q263" s="70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70" t="n"/>
      <c r="H264" s="70" t="n"/>
      <c r="I264" s="120" t="n"/>
      <c r="J264" s="121" t="n"/>
      <c r="K264" s="122" t="n"/>
      <c r="L264" s="70" t="n"/>
      <c r="M264" s="70" t="n"/>
      <c r="N264" s="70" t="n"/>
      <c r="O264" s="70" t="n"/>
      <c r="P264" s="70" t="n"/>
      <c r="Q264" s="70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70" t="n"/>
      <c r="H265" s="70" t="n"/>
      <c r="I265" s="120" t="n"/>
      <c r="J265" s="121" t="n"/>
      <c r="K265" s="122" t="n"/>
      <c r="L265" s="70" t="n"/>
      <c r="M265" s="70" t="n"/>
      <c r="N265" s="70" t="n"/>
      <c r="O265" s="70" t="n"/>
      <c r="P265" s="70" t="n"/>
      <c r="Q265" s="70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70" t="n"/>
      <c r="H266" s="70" t="n"/>
      <c r="I266" s="120" t="n"/>
      <c r="J266" s="121" t="n"/>
      <c r="K266" s="122" t="n"/>
      <c r="L266" s="70" t="n"/>
      <c r="M266" s="70" t="n"/>
      <c r="N266" s="70" t="n"/>
      <c r="O266" s="70" t="n"/>
      <c r="P266" s="70" t="n"/>
      <c r="Q266" s="70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70" t="n"/>
      <c r="H267" s="70" t="n"/>
      <c r="I267" s="120" t="n"/>
      <c r="J267" s="121" t="n"/>
      <c r="K267" s="122" t="n"/>
      <c r="L267" s="70" t="n"/>
      <c r="M267" s="70" t="n"/>
      <c r="N267" s="70" t="n"/>
      <c r="O267" s="70" t="n"/>
      <c r="P267" s="70" t="n"/>
      <c r="Q267" s="70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70" t="n"/>
      <c r="H268" s="70" t="n"/>
      <c r="I268" s="120" t="n"/>
      <c r="J268" s="121" t="n"/>
      <c r="K268" s="122" t="n"/>
      <c r="L268" s="70" t="n"/>
      <c r="M268" s="70" t="n"/>
      <c r="N268" s="70" t="n"/>
      <c r="O268" s="70" t="n"/>
      <c r="P268" s="70" t="n"/>
      <c r="Q268" s="70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70" t="n"/>
      <c r="H269" s="70" t="n"/>
      <c r="I269" s="120" t="n"/>
      <c r="J269" s="121" t="n"/>
      <c r="K269" s="122" t="n"/>
      <c r="L269" s="70" t="n"/>
      <c r="M269" s="70" t="n"/>
      <c r="N269" s="70" t="n"/>
      <c r="O269" s="70" t="n"/>
      <c r="P269" s="70" t="n"/>
      <c r="Q269" s="70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70" t="n"/>
      <c r="H270" s="70" t="n"/>
      <c r="I270" s="120" t="n"/>
      <c r="J270" s="121" t="n"/>
      <c r="K270" s="122" t="n"/>
      <c r="L270" s="70" t="n"/>
      <c r="M270" s="70" t="n"/>
      <c r="N270" s="70" t="n"/>
      <c r="O270" s="70" t="n"/>
      <c r="P270" s="70" t="n"/>
      <c r="Q270" s="70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70" t="n"/>
      <c r="H271" s="70" t="n"/>
      <c r="I271" s="120" t="n"/>
      <c r="J271" s="121" t="n"/>
      <c r="K271" s="122" t="n"/>
      <c r="L271" s="70" t="n"/>
      <c r="M271" s="70" t="n"/>
      <c r="N271" s="70" t="n"/>
      <c r="O271" s="70" t="n"/>
      <c r="P271" s="70" t="n"/>
      <c r="Q271" s="70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70" t="n"/>
      <c r="H272" s="70" t="n"/>
      <c r="I272" s="120" t="n"/>
      <c r="J272" s="121" t="n"/>
      <c r="K272" s="122" t="n"/>
      <c r="L272" s="70" t="n"/>
      <c r="M272" s="70" t="n"/>
      <c r="N272" s="70" t="n"/>
      <c r="O272" s="70" t="n"/>
      <c r="P272" s="70" t="n"/>
      <c r="Q272" s="70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70" t="n"/>
      <c r="H273" s="70" t="n"/>
      <c r="I273" s="120" t="n"/>
      <c r="J273" s="121" t="n"/>
      <c r="K273" s="122" t="n"/>
      <c r="L273" s="70" t="n"/>
      <c r="M273" s="70" t="n"/>
      <c r="N273" s="70" t="n"/>
      <c r="O273" s="70" t="n"/>
      <c r="P273" s="70" t="n"/>
      <c r="Q273" s="70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70" t="n"/>
      <c r="H274" s="70" t="n"/>
      <c r="I274" s="120" t="n"/>
      <c r="J274" s="121" t="n"/>
      <c r="K274" s="122" t="n"/>
      <c r="L274" s="70" t="n"/>
      <c r="M274" s="70" t="n"/>
      <c r="N274" s="70" t="n"/>
      <c r="O274" s="70" t="n"/>
      <c r="P274" s="70" t="n"/>
      <c r="Q274" s="70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70" t="n"/>
      <c r="H275" s="70" t="n"/>
      <c r="I275" s="120" t="n"/>
      <c r="J275" s="121" t="n"/>
      <c r="K275" s="122" t="n"/>
      <c r="L275" s="70" t="n"/>
      <c r="M275" s="70" t="n"/>
      <c r="N275" s="70" t="n"/>
      <c r="O275" s="70" t="n"/>
      <c r="P275" s="70" t="n"/>
      <c r="Q275" s="70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70" t="n"/>
      <c r="H276" s="70" t="n"/>
      <c r="I276" s="120" t="n"/>
      <c r="J276" s="121" t="n"/>
      <c r="K276" s="122" t="n"/>
      <c r="L276" s="70" t="n"/>
      <c r="M276" s="70" t="n"/>
      <c r="N276" s="70" t="n"/>
      <c r="O276" s="70" t="n"/>
      <c r="P276" s="70" t="n"/>
      <c r="Q276" s="70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70" t="n"/>
      <c r="H277" s="70" t="n"/>
      <c r="I277" s="120" t="n"/>
      <c r="J277" s="121" t="n"/>
      <c r="K277" s="122" t="n"/>
      <c r="L277" s="70" t="n"/>
      <c r="M277" s="70" t="n"/>
      <c r="N277" s="70" t="n"/>
      <c r="O277" s="70" t="n"/>
      <c r="P277" s="70" t="n"/>
      <c r="Q277" s="70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70" t="n"/>
      <c r="H278" s="70" t="n"/>
      <c r="I278" s="120" t="n"/>
      <c r="J278" s="121" t="n"/>
      <c r="K278" s="122" t="n"/>
      <c r="L278" s="70" t="n"/>
      <c r="M278" s="70" t="n"/>
      <c r="N278" s="70" t="n"/>
      <c r="O278" s="70" t="n"/>
      <c r="P278" s="70" t="n"/>
      <c r="Q278" s="70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70" t="n"/>
      <c r="H279" s="70" t="n"/>
      <c r="I279" s="120" t="n"/>
      <c r="J279" s="121" t="n"/>
      <c r="K279" s="122" t="n"/>
      <c r="L279" s="70" t="n"/>
      <c r="M279" s="70" t="n"/>
      <c r="N279" s="70" t="n"/>
      <c r="O279" s="70" t="n"/>
      <c r="P279" s="70" t="n"/>
      <c r="Q279" s="70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70" t="n"/>
      <c r="H280" s="70" t="n"/>
      <c r="I280" s="120" t="n"/>
      <c r="J280" s="121" t="n"/>
      <c r="K280" s="122" t="n"/>
      <c r="L280" s="70" t="n"/>
      <c r="M280" s="70" t="n"/>
      <c r="N280" s="70" t="n"/>
      <c r="O280" s="70" t="n"/>
      <c r="P280" s="70" t="n"/>
      <c r="Q280" s="70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70" t="n"/>
      <c r="H281" s="70" t="n"/>
      <c r="I281" s="120" t="n"/>
      <c r="J281" s="121" t="n"/>
      <c r="K281" s="122" t="n"/>
      <c r="L281" s="70" t="n"/>
      <c r="M281" s="70" t="n"/>
      <c r="N281" s="70" t="n"/>
      <c r="O281" s="70" t="n"/>
      <c r="P281" s="70" t="n"/>
      <c r="Q281" s="70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70" t="n"/>
      <c r="H282" s="70" t="n"/>
      <c r="I282" s="120" t="n"/>
      <c r="J282" s="121" t="n"/>
      <c r="K282" s="122" t="n"/>
      <c r="L282" s="70" t="n"/>
      <c r="M282" s="70" t="n"/>
      <c r="N282" s="70" t="n"/>
      <c r="O282" s="70" t="n"/>
      <c r="P282" s="70" t="n"/>
      <c r="Q282" s="70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70" t="n"/>
      <c r="H283" s="70" t="n"/>
      <c r="I283" s="120" t="n"/>
      <c r="J283" s="121" t="n"/>
      <c r="K283" s="122" t="n"/>
      <c r="L283" s="70" t="n"/>
      <c r="M283" s="70" t="n"/>
      <c r="N283" s="70" t="n"/>
      <c r="O283" s="70" t="n"/>
      <c r="P283" s="70" t="n"/>
      <c r="Q283" s="70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70" t="n"/>
      <c r="H284" s="70" t="n"/>
      <c r="I284" s="120" t="n"/>
      <c r="J284" s="121" t="n"/>
      <c r="K284" s="122" t="n"/>
      <c r="L284" s="70" t="n"/>
      <c r="M284" s="70" t="n"/>
      <c r="N284" s="70" t="n"/>
      <c r="O284" s="70" t="n"/>
      <c r="P284" s="70" t="n"/>
      <c r="Q284" s="70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70" t="n"/>
      <c r="H285" s="70" t="n"/>
      <c r="I285" s="120" t="n"/>
      <c r="J285" s="121" t="n"/>
      <c r="K285" s="122" t="n"/>
      <c r="L285" s="70" t="n"/>
      <c r="M285" s="70" t="n"/>
      <c r="N285" s="70" t="n"/>
      <c r="O285" s="70" t="n"/>
      <c r="P285" s="70" t="n"/>
      <c r="Q285" s="70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70" t="n"/>
      <c r="H286" s="70" t="n"/>
      <c r="I286" s="120" t="n"/>
      <c r="J286" s="121" t="n"/>
      <c r="K286" s="122" t="n"/>
      <c r="L286" s="70" t="n"/>
      <c r="M286" s="70" t="n"/>
      <c r="N286" s="70" t="n"/>
      <c r="O286" s="70" t="n"/>
      <c r="P286" s="70" t="n"/>
      <c r="Q286" s="70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70" t="n"/>
      <c r="H287" s="70" t="n"/>
      <c r="I287" s="120" t="n"/>
      <c r="J287" s="121" t="n"/>
      <c r="K287" s="122" t="n"/>
      <c r="L287" s="70" t="n"/>
      <c r="M287" s="70" t="n"/>
      <c r="N287" s="70" t="n"/>
      <c r="O287" s="70" t="n"/>
      <c r="P287" s="70" t="n"/>
      <c r="Q287" s="70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70" t="n"/>
      <c r="H288" s="70" t="n"/>
      <c r="I288" s="120" t="n"/>
      <c r="J288" s="121" t="n"/>
      <c r="K288" s="122" t="n"/>
      <c r="L288" s="70" t="n"/>
      <c r="M288" s="70" t="n"/>
      <c r="N288" s="70" t="n"/>
      <c r="O288" s="70" t="n"/>
      <c r="P288" s="70" t="n"/>
      <c r="Q288" s="70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70" t="n"/>
      <c r="H289" s="70" t="n"/>
      <c r="I289" s="120" t="n"/>
      <c r="J289" s="121" t="n"/>
      <c r="K289" s="122" t="n"/>
      <c r="L289" s="70" t="n"/>
      <c r="M289" s="70" t="n"/>
      <c r="N289" s="70" t="n"/>
      <c r="O289" s="70" t="n"/>
      <c r="P289" s="70" t="n"/>
      <c r="Q289" s="70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70" t="n"/>
      <c r="H290" s="70" t="n"/>
      <c r="I290" s="120" t="n"/>
      <c r="J290" s="121" t="n"/>
      <c r="K290" s="122" t="n"/>
      <c r="L290" s="70" t="n"/>
      <c r="M290" s="70" t="n"/>
      <c r="N290" s="70" t="n"/>
      <c r="O290" s="70" t="n"/>
      <c r="P290" s="70" t="n"/>
      <c r="Q290" s="70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70" t="n"/>
      <c r="H291" s="70" t="n"/>
      <c r="I291" s="120" t="n"/>
      <c r="J291" s="121" t="n"/>
      <c r="K291" s="122" t="n"/>
      <c r="L291" s="70" t="n"/>
      <c r="M291" s="70" t="n"/>
      <c r="N291" s="70" t="n"/>
      <c r="O291" s="70" t="n"/>
      <c r="P291" s="70" t="n"/>
      <c r="Q291" s="70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70" t="n"/>
      <c r="H292" s="70" t="n"/>
      <c r="I292" s="120" t="n"/>
      <c r="J292" s="121" t="n"/>
      <c r="K292" s="122" t="n"/>
      <c r="L292" s="70" t="n"/>
      <c r="M292" s="70" t="n"/>
      <c r="N292" s="70" t="n"/>
      <c r="O292" s="70" t="n"/>
      <c r="P292" s="70" t="n"/>
      <c r="Q292" s="70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70" t="n"/>
      <c r="H293" s="70" t="n"/>
      <c r="I293" s="120" t="n"/>
      <c r="J293" s="121" t="n"/>
      <c r="K293" s="122" t="n"/>
      <c r="L293" s="70" t="n"/>
      <c r="M293" s="70" t="n"/>
      <c r="N293" s="70" t="n"/>
      <c r="O293" s="70" t="n"/>
      <c r="P293" s="70" t="n"/>
      <c r="Q293" s="70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70" t="n"/>
      <c r="H294" s="70" t="n"/>
      <c r="I294" s="120" t="n"/>
      <c r="J294" s="121" t="n"/>
      <c r="K294" s="122" t="n"/>
      <c r="L294" s="70" t="n"/>
      <c r="M294" s="70" t="n"/>
      <c r="N294" s="70" t="n"/>
      <c r="O294" s="70" t="n"/>
      <c r="P294" s="70" t="n"/>
      <c r="Q294" s="70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70" t="n"/>
      <c r="H295" s="70" t="n"/>
      <c r="I295" s="120" t="n"/>
      <c r="J295" s="121" t="n"/>
      <c r="K295" s="122" t="n"/>
      <c r="L295" s="70" t="n"/>
      <c r="M295" s="70" t="n"/>
      <c r="N295" s="70" t="n"/>
      <c r="O295" s="70" t="n"/>
      <c r="P295" s="70" t="n"/>
      <c r="Q295" s="70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70" t="n"/>
      <c r="H296" s="70" t="n"/>
      <c r="I296" s="120" t="n"/>
      <c r="J296" s="121" t="n"/>
      <c r="K296" s="122" t="n"/>
      <c r="L296" s="70" t="n"/>
      <c r="M296" s="70" t="n"/>
      <c r="N296" s="70" t="n"/>
      <c r="O296" s="70" t="n"/>
      <c r="P296" s="70" t="n"/>
      <c r="Q296" s="70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70" t="n"/>
      <c r="H297" s="70" t="n"/>
      <c r="I297" s="120" t="n"/>
      <c r="J297" s="121" t="n"/>
      <c r="K297" s="122" t="n"/>
      <c r="L297" s="70" t="n"/>
      <c r="M297" s="70" t="n"/>
      <c r="N297" s="70" t="n"/>
      <c r="O297" s="70" t="n"/>
      <c r="P297" s="70" t="n"/>
      <c r="Q297" s="70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70" t="n"/>
      <c r="H298" s="70" t="n"/>
      <c r="I298" s="120" t="n"/>
      <c r="J298" s="121" t="n"/>
      <c r="K298" s="122" t="n"/>
      <c r="L298" s="70" t="n"/>
      <c r="M298" s="70" t="n"/>
      <c r="N298" s="70" t="n"/>
      <c r="O298" s="70" t="n"/>
      <c r="P298" s="70" t="n"/>
      <c r="Q298" s="70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70" t="n"/>
      <c r="H299" s="70" t="n"/>
      <c r="I299" s="120" t="n"/>
      <c r="J299" s="121" t="n"/>
      <c r="K299" s="122" t="n"/>
      <c r="L299" s="70" t="n"/>
      <c r="M299" s="70" t="n"/>
      <c r="N299" s="70" t="n"/>
      <c r="O299" s="70" t="n"/>
      <c r="P299" s="70" t="n"/>
      <c r="Q299" s="70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70" t="n"/>
      <c r="H300" s="70" t="n"/>
      <c r="I300" s="120" t="n"/>
      <c r="J300" s="121" t="n"/>
      <c r="K300" s="122" t="n"/>
      <c r="L300" s="70" t="n"/>
      <c r="M300" s="70" t="n"/>
      <c r="N300" s="70" t="n"/>
      <c r="O300" s="70" t="n"/>
      <c r="P300" s="70" t="n"/>
      <c r="Q300" s="70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70" t="n"/>
      <c r="H301" s="70" t="n"/>
      <c r="I301" s="120" t="n"/>
      <c r="J301" s="121" t="n"/>
      <c r="K301" s="122" t="n"/>
      <c r="L301" s="70" t="n"/>
      <c r="M301" s="70" t="n"/>
      <c r="N301" s="70" t="n"/>
      <c r="O301" s="70" t="n"/>
      <c r="P301" s="70" t="n"/>
      <c r="Q301" s="70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70" t="n"/>
      <c r="H302" s="70" t="n"/>
      <c r="I302" s="120" t="n"/>
      <c r="J302" s="121" t="n"/>
      <c r="K302" s="122" t="n"/>
      <c r="L302" s="70" t="n"/>
      <c r="M302" s="70" t="n"/>
      <c r="N302" s="70" t="n"/>
      <c r="O302" s="70" t="n"/>
      <c r="P302" s="70" t="n"/>
      <c r="Q302" s="70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70" t="n"/>
      <c r="H303" s="70" t="n"/>
      <c r="I303" s="120" t="n"/>
      <c r="J303" s="121" t="n"/>
      <c r="K303" s="122" t="n"/>
      <c r="L303" s="70" t="n"/>
      <c r="M303" s="70" t="n"/>
      <c r="N303" s="70" t="n"/>
      <c r="O303" s="70" t="n"/>
      <c r="P303" s="70" t="n"/>
      <c r="Q303" s="70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70" t="n"/>
      <c r="H304" s="70" t="n"/>
      <c r="I304" s="120" t="n"/>
      <c r="J304" s="121" t="n"/>
      <c r="K304" s="122" t="n"/>
      <c r="L304" s="70" t="n"/>
      <c r="M304" s="70" t="n"/>
      <c r="N304" s="70" t="n"/>
      <c r="O304" s="70" t="n"/>
      <c r="P304" s="70" t="n"/>
      <c r="Q304" s="70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70" t="n"/>
      <c r="H305" s="70" t="n"/>
      <c r="I305" s="120" t="n"/>
      <c r="J305" s="121" t="n"/>
      <c r="K305" s="122" t="n"/>
      <c r="L305" s="70" t="n"/>
      <c r="M305" s="70" t="n"/>
      <c r="N305" s="70" t="n"/>
      <c r="O305" s="70" t="n"/>
      <c r="P305" s="70" t="n"/>
      <c r="Q305" s="70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70" t="n"/>
      <c r="H306" s="70" t="n"/>
      <c r="I306" s="120" t="n"/>
      <c r="J306" s="121" t="n"/>
      <c r="K306" s="122" t="n"/>
      <c r="L306" s="70" t="n"/>
      <c r="M306" s="70" t="n"/>
      <c r="N306" s="70" t="n"/>
      <c r="O306" s="70" t="n"/>
      <c r="P306" s="70" t="n"/>
      <c r="Q306" s="70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70" t="n"/>
      <c r="H307" s="70" t="n"/>
      <c r="I307" s="120" t="n"/>
      <c r="J307" s="121" t="n"/>
      <c r="K307" s="122" t="n"/>
      <c r="L307" s="70" t="n"/>
      <c r="M307" s="70" t="n"/>
      <c r="N307" s="70" t="n"/>
      <c r="O307" s="70" t="n"/>
      <c r="P307" s="70" t="n"/>
      <c r="Q307" s="70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70" t="n"/>
      <c r="H308" s="70" t="n"/>
      <c r="I308" s="120" t="n"/>
      <c r="J308" s="121" t="n"/>
      <c r="K308" s="122" t="n"/>
      <c r="L308" s="70" t="n"/>
      <c r="M308" s="70" t="n"/>
      <c r="N308" s="70" t="n"/>
      <c r="O308" s="70" t="n"/>
      <c r="P308" s="70" t="n"/>
      <c r="Q308" s="70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70" t="n"/>
      <c r="H309" s="70" t="n"/>
      <c r="I309" s="120" t="n"/>
      <c r="J309" s="121" t="n"/>
      <c r="K309" s="122" t="n"/>
      <c r="L309" s="70" t="n"/>
      <c r="M309" s="70" t="n"/>
      <c r="N309" s="70" t="n"/>
      <c r="O309" s="70" t="n"/>
      <c r="P309" s="70" t="n"/>
      <c r="Q309" s="70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70" t="n"/>
      <c r="H310" s="70" t="n"/>
      <c r="I310" s="120" t="n"/>
      <c r="J310" s="121" t="n"/>
      <c r="K310" s="122" t="n"/>
      <c r="L310" s="70" t="n"/>
      <c r="M310" s="70" t="n"/>
      <c r="N310" s="70" t="n"/>
      <c r="O310" s="70" t="n"/>
      <c r="P310" s="70" t="n"/>
      <c r="Q310" s="70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70" t="n"/>
      <c r="H311" s="70" t="n"/>
      <c r="I311" s="120" t="n"/>
      <c r="J311" s="121" t="n"/>
      <c r="K311" s="122" t="n"/>
      <c r="L311" s="70" t="n"/>
      <c r="M311" s="70" t="n"/>
      <c r="N311" s="70" t="n"/>
      <c r="O311" s="70" t="n"/>
      <c r="P311" s="70" t="n"/>
      <c r="Q311" s="70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70" t="n"/>
      <c r="H312" s="70" t="n"/>
      <c r="I312" s="120" t="n"/>
      <c r="J312" s="121" t="n"/>
      <c r="K312" s="122" t="n"/>
      <c r="L312" s="70" t="n"/>
      <c r="M312" s="70" t="n"/>
      <c r="N312" s="70" t="n"/>
      <c r="O312" s="70" t="n"/>
      <c r="P312" s="70" t="n"/>
      <c r="Q312" s="70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70" t="n"/>
      <c r="H313" s="70" t="n"/>
      <c r="I313" s="120" t="n"/>
      <c r="J313" s="121" t="n"/>
      <c r="K313" s="122" t="n"/>
      <c r="L313" s="70" t="n"/>
      <c r="M313" s="70" t="n"/>
      <c r="N313" s="70" t="n"/>
      <c r="O313" s="70" t="n"/>
      <c r="P313" s="70" t="n"/>
      <c r="Q313" s="70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70" t="n"/>
      <c r="H314" s="70" t="n"/>
      <c r="I314" s="120" t="n"/>
      <c r="J314" s="121" t="n"/>
      <c r="K314" s="122" t="n"/>
      <c r="L314" s="70" t="n"/>
      <c r="M314" s="70" t="n"/>
      <c r="N314" s="70" t="n"/>
      <c r="O314" s="70" t="n"/>
      <c r="P314" s="70" t="n"/>
      <c r="Q314" s="70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70" t="n"/>
      <c r="H315" s="70" t="n"/>
      <c r="I315" s="120" t="n"/>
      <c r="J315" s="121" t="n"/>
      <c r="K315" s="122" t="n"/>
      <c r="L315" s="70" t="n"/>
      <c r="M315" s="70" t="n"/>
      <c r="N315" s="70" t="n"/>
      <c r="O315" s="70" t="n"/>
      <c r="P315" s="70" t="n"/>
      <c r="Q315" s="70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70" t="n"/>
      <c r="H316" s="70" t="n"/>
      <c r="I316" s="120" t="n"/>
      <c r="J316" s="121" t="n"/>
      <c r="K316" s="122" t="n"/>
      <c r="L316" s="70" t="n"/>
      <c r="M316" s="70" t="n"/>
      <c r="N316" s="70" t="n"/>
      <c r="O316" s="70" t="n"/>
      <c r="P316" s="70" t="n"/>
      <c r="Q316" s="70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70" t="n"/>
      <c r="H317" s="70" t="n"/>
      <c r="I317" s="120" t="n"/>
      <c r="J317" s="121" t="n"/>
      <c r="K317" s="122" t="n"/>
      <c r="L317" s="70" t="n"/>
      <c r="M317" s="70" t="n"/>
      <c r="N317" s="70" t="n"/>
      <c r="O317" s="70" t="n"/>
      <c r="P317" s="70" t="n"/>
      <c r="Q317" s="70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70" t="n"/>
      <c r="H318" s="70" t="n"/>
      <c r="I318" s="120" t="n"/>
      <c r="J318" s="121" t="n"/>
      <c r="K318" s="122" t="n"/>
      <c r="L318" s="70" t="n"/>
      <c r="M318" s="70" t="n"/>
      <c r="N318" s="70" t="n"/>
      <c r="O318" s="70" t="n"/>
      <c r="P318" s="70" t="n"/>
      <c r="Q318" s="70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70" t="n"/>
      <c r="H319" s="70" t="n"/>
      <c r="I319" s="120" t="n"/>
      <c r="J319" s="121" t="n"/>
      <c r="K319" s="122" t="n"/>
      <c r="L319" s="70" t="n"/>
      <c r="M319" s="70" t="n"/>
      <c r="N319" s="70" t="n"/>
      <c r="O319" s="70" t="n"/>
      <c r="P319" s="70" t="n"/>
      <c r="Q319" s="70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70" t="n"/>
      <c r="H320" s="70" t="n"/>
      <c r="I320" s="120" t="n"/>
      <c r="J320" s="121" t="n"/>
      <c r="K320" s="122" t="n"/>
      <c r="L320" s="70" t="n"/>
      <c r="M320" s="70" t="n"/>
      <c r="N320" s="70" t="n"/>
      <c r="O320" s="70" t="n"/>
      <c r="P320" s="70" t="n"/>
      <c r="Q320" s="70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70" t="n"/>
      <c r="H321" s="70" t="n"/>
      <c r="I321" s="120" t="n"/>
      <c r="J321" s="121" t="n"/>
      <c r="K321" s="122" t="n"/>
      <c r="L321" s="70" t="n"/>
      <c r="M321" s="70" t="n"/>
      <c r="N321" s="70" t="n"/>
      <c r="O321" s="70" t="n"/>
      <c r="P321" s="70" t="n"/>
      <c r="Q321" s="70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70" t="n"/>
      <c r="H322" s="70" t="n"/>
      <c r="I322" s="120" t="n"/>
      <c r="J322" s="121" t="n"/>
      <c r="K322" s="122" t="n"/>
      <c r="L322" s="70" t="n"/>
      <c r="M322" s="70" t="n"/>
      <c r="N322" s="70" t="n"/>
      <c r="O322" s="70" t="n"/>
      <c r="P322" s="70" t="n"/>
      <c r="Q322" s="70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70" t="n"/>
      <c r="H323" s="70" t="n"/>
      <c r="I323" s="120" t="n"/>
      <c r="J323" s="121" t="n"/>
      <c r="K323" s="122" t="n"/>
      <c r="L323" s="70" t="n"/>
      <c r="M323" s="70" t="n"/>
      <c r="N323" s="70" t="n"/>
      <c r="O323" s="70" t="n"/>
      <c r="P323" s="70" t="n"/>
      <c r="Q323" s="70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70" t="n"/>
      <c r="H324" s="70" t="n"/>
      <c r="I324" s="120" t="n"/>
      <c r="J324" s="121" t="n"/>
      <c r="K324" s="122" t="n"/>
      <c r="L324" s="70" t="n"/>
      <c r="M324" s="70" t="n"/>
      <c r="N324" s="70" t="n"/>
      <c r="O324" s="70" t="n"/>
      <c r="P324" s="70" t="n"/>
      <c r="Q324" s="70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70" t="n"/>
      <c r="H325" s="70" t="n"/>
      <c r="I325" s="120" t="n"/>
      <c r="J325" s="121" t="n"/>
      <c r="K325" s="122" t="n"/>
      <c r="L325" s="70" t="n"/>
      <c r="M325" s="70" t="n"/>
      <c r="N325" s="70" t="n"/>
      <c r="O325" s="70" t="n"/>
      <c r="P325" s="70" t="n"/>
      <c r="Q325" s="70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70" t="n"/>
      <c r="H326" s="70" t="n"/>
      <c r="I326" s="120" t="n"/>
      <c r="J326" s="121" t="n"/>
      <c r="K326" s="122" t="n"/>
      <c r="L326" s="70" t="n"/>
      <c r="M326" s="70" t="n"/>
      <c r="N326" s="70" t="n"/>
      <c r="O326" s="70" t="n"/>
      <c r="P326" s="70" t="n"/>
      <c r="Q326" s="70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70" t="n"/>
      <c r="H327" s="70" t="n"/>
      <c r="I327" s="120" t="n"/>
      <c r="J327" s="121" t="n"/>
      <c r="K327" s="122" t="n"/>
      <c r="L327" s="70" t="n"/>
      <c r="M327" s="70" t="n"/>
      <c r="N327" s="70" t="n"/>
      <c r="O327" s="70" t="n"/>
      <c r="P327" s="70" t="n"/>
      <c r="Q327" s="70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70" t="n"/>
      <c r="H328" s="70" t="n"/>
      <c r="I328" s="120" t="n"/>
      <c r="J328" s="121" t="n"/>
      <c r="K328" s="122" t="n"/>
      <c r="L328" s="70" t="n"/>
      <c r="M328" s="70" t="n"/>
      <c r="N328" s="70" t="n"/>
      <c r="O328" s="70" t="n"/>
      <c r="P328" s="70" t="n"/>
      <c r="Q328" s="70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70" t="n"/>
      <c r="H329" s="70" t="n"/>
      <c r="I329" s="120" t="n"/>
      <c r="J329" s="121" t="n"/>
      <c r="K329" s="122" t="n"/>
      <c r="L329" s="70" t="n"/>
      <c r="M329" s="70" t="n"/>
      <c r="N329" s="70" t="n"/>
      <c r="O329" s="70" t="n"/>
      <c r="P329" s="70" t="n"/>
      <c r="Q329" s="70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70" t="n"/>
      <c r="H330" s="70" t="n"/>
      <c r="I330" s="120" t="n"/>
      <c r="J330" s="121" t="n"/>
      <c r="K330" s="122" t="n"/>
      <c r="L330" s="70" t="n"/>
      <c r="M330" s="70" t="n"/>
      <c r="N330" s="70" t="n"/>
      <c r="O330" s="70" t="n"/>
      <c r="P330" s="70" t="n"/>
      <c r="Q330" s="70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70" t="n"/>
      <c r="H331" s="70" t="n"/>
      <c r="I331" s="120" t="n"/>
      <c r="J331" s="121" t="n"/>
      <c r="K331" s="122" t="n"/>
      <c r="L331" s="70" t="n"/>
      <c r="M331" s="70" t="n"/>
      <c r="N331" s="70" t="n"/>
      <c r="O331" s="70" t="n"/>
      <c r="P331" s="70" t="n"/>
      <c r="Q331" s="70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70" t="n"/>
      <c r="H332" s="70" t="n"/>
      <c r="I332" s="120" t="n"/>
      <c r="J332" s="121" t="n"/>
      <c r="K332" s="122" t="n"/>
      <c r="L332" s="70" t="n"/>
      <c r="M332" s="70" t="n"/>
      <c r="N332" s="70" t="n"/>
      <c r="O332" s="70" t="n"/>
      <c r="P332" s="70" t="n"/>
      <c r="Q332" s="70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70" t="n"/>
      <c r="H333" s="70" t="n"/>
      <c r="I333" s="120" t="n"/>
      <c r="J333" s="121" t="n"/>
      <c r="K333" s="122" t="n"/>
      <c r="L333" s="70" t="n"/>
      <c r="M333" s="70" t="n"/>
      <c r="N333" s="70" t="n"/>
      <c r="O333" s="70" t="n"/>
      <c r="P333" s="70" t="n"/>
      <c r="Q333" s="70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70" t="n"/>
      <c r="H334" s="70" t="n"/>
      <c r="I334" s="120" t="n"/>
      <c r="J334" s="121" t="n"/>
      <c r="K334" s="122" t="n"/>
      <c r="L334" s="70" t="n"/>
      <c r="M334" s="70" t="n"/>
      <c r="N334" s="70" t="n"/>
      <c r="O334" s="70" t="n"/>
      <c r="P334" s="70" t="n"/>
      <c r="Q334" s="70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70" t="n"/>
      <c r="H335" s="70" t="n"/>
      <c r="I335" s="120" t="n"/>
      <c r="J335" s="121" t="n"/>
      <c r="K335" s="122" t="n"/>
      <c r="L335" s="70" t="n"/>
      <c r="M335" s="70" t="n"/>
      <c r="N335" s="70" t="n"/>
      <c r="O335" s="70" t="n"/>
      <c r="P335" s="70" t="n"/>
      <c r="Q335" s="70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70" t="n"/>
      <c r="H336" s="70" t="n"/>
      <c r="I336" s="120" t="n"/>
      <c r="J336" s="121" t="n"/>
      <c r="K336" s="122" t="n"/>
      <c r="L336" s="70" t="n"/>
      <c r="M336" s="70" t="n"/>
      <c r="N336" s="70" t="n"/>
      <c r="O336" s="70" t="n"/>
      <c r="P336" s="70" t="n"/>
      <c r="Q336" s="70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70" t="n"/>
      <c r="H337" s="70" t="n"/>
      <c r="I337" s="120" t="n"/>
      <c r="J337" s="121" t="n"/>
      <c r="K337" s="122" t="n"/>
      <c r="L337" s="70" t="n"/>
      <c r="M337" s="70" t="n"/>
      <c r="N337" s="70" t="n"/>
      <c r="O337" s="70" t="n"/>
      <c r="P337" s="70" t="n"/>
      <c r="Q337" s="70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70" t="n"/>
      <c r="H338" s="70" t="n"/>
      <c r="I338" s="120" t="n"/>
      <c r="J338" s="121" t="n"/>
      <c r="K338" s="122" t="n"/>
      <c r="L338" s="70" t="n"/>
      <c r="M338" s="70" t="n"/>
      <c r="N338" s="70" t="n"/>
      <c r="O338" s="70" t="n"/>
      <c r="P338" s="70" t="n"/>
      <c r="Q338" s="70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70" t="n"/>
      <c r="H339" s="70" t="n"/>
      <c r="I339" s="120" t="n"/>
      <c r="J339" s="121" t="n"/>
      <c r="K339" s="122" t="n"/>
      <c r="L339" s="70" t="n"/>
      <c r="M339" s="70" t="n"/>
      <c r="N339" s="70" t="n"/>
      <c r="O339" s="70" t="n"/>
      <c r="P339" s="70" t="n"/>
      <c r="Q339" s="70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70" t="n"/>
      <c r="H340" s="70" t="n"/>
      <c r="I340" s="120" t="n"/>
      <c r="J340" s="121" t="n"/>
      <c r="K340" s="122" t="n"/>
      <c r="L340" s="70" t="n"/>
      <c r="M340" s="70" t="n"/>
      <c r="N340" s="70" t="n"/>
      <c r="O340" s="70" t="n"/>
      <c r="P340" s="70" t="n"/>
      <c r="Q340" s="70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70" t="n"/>
      <c r="H341" s="70" t="n"/>
      <c r="I341" s="120" t="n"/>
      <c r="J341" s="121" t="n"/>
      <c r="K341" s="122" t="n"/>
      <c r="L341" s="70" t="n"/>
      <c r="M341" s="70" t="n"/>
      <c r="N341" s="70" t="n"/>
      <c r="O341" s="70" t="n"/>
      <c r="P341" s="70" t="n"/>
      <c r="Q341" s="70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70" t="n"/>
      <c r="H342" s="70" t="n"/>
      <c r="I342" s="120" t="n"/>
      <c r="J342" s="121" t="n"/>
      <c r="K342" s="122" t="n"/>
      <c r="L342" s="70" t="n"/>
      <c r="M342" s="70" t="n"/>
      <c r="N342" s="70" t="n"/>
      <c r="O342" s="70" t="n"/>
      <c r="P342" s="70" t="n"/>
      <c r="Q342" s="70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70" t="n"/>
      <c r="H343" s="70" t="n"/>
      <c r="I343" s="120" t="n"/>
      <c r="J343" s="121" t="n"/>
      <c r="K343" s="122" t="n"/>
      <c r="L343" s="70" t="n"/>
      <c r="M343" s="70" t="n"/>
      <c r="N343" s="70" t="n"/>
      <c r="O343" s="70" t="n"/>
      <c r="P343" s="70" t="n"/>
      <c r="Q343" s="70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70" t="n"/>
      <c r="H344" s="70" t="n"/>
      <c r="I344" s="120" t="n"/>
      <c r="J344" s="121" t="n"/>
      <c r="K344" s="122" t="n"/>
      <c r="L344" s="70" t="n"/>
      <c r="M344" s="70" t="n"/>
      <c r="N344" s="70" t="n"/>
      <c r="O344" s="70" t="n"/>
      <c r="P344" s="70" t="n"/>
      <c r="Q344" s="70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70" t="n"/>
      <c r="H345" s="70" t="n"/>
      <c r="I345" s="120" t="n"/>
      <c r="J345" s="121" t="n"/>
      <c r="K345" s="122" t="n"/>
      <c r="L345" s="70" t="n"/>
      <c r="M345" s="70" t="n"/>
      <c r="N345" s="70" t="n"/>
      <c r="O345" s="70" t="n"/>
      <c r="P345" s="70" t="n"/>
      <c r="Q345" s="70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70" t="n"/>
      <c r="H346" s="70" t="n"/>
      <c r="I346" s="120" t="n"/>
      <c r="J346" s="121" t="n"/>
      <c r="K346" s="122" t="n"/>
      <c r="L346" s="70" t="n"/>
      <c r="M346" s="70" t="n"/>
      <c r="N346" s="70" t="n"/>
      <c r="O346" s="70" t="n"/>
      <c r="P346" s="70" t="n"/>
      <c r="Q346" s="70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70" t="n"/>
      <c r="H347" s="70" t="n"/>
      <c r="I347" s="120" t="n"/>
      <c r="J347" s="121" t="n"/>
      <c r="K347" s="122" t="n"/>
      <c r="L347" s="70" t="n"/>
      <c r="M347" s="70" t="n"/>
      <c r="N347" s="70" t="n"/>
      <c r="O347" s="70" t="n"/>
      <c r="P347" s="70" t="n"/>
      <c r="Q347" s="70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70" t="n"/>
      <c r="H348" s="70" t="n"/>
      <c r="I348" s="120" t="n"/>
      <c r="J348" s="121" t="n"/>
      <c r="K348" s="122" t="n"/>
      <c r="L348" s="70" t="n"/>
      <c r="M348" s="70" t="n"/>
      <c r="N348" s="70" t="n"/>
      <c r="O348" s="70" t="n"/>
      <c r="P348" s="70" t="n"/>
      <c r="Q348" s="70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70" t="n"/>
      <c r="H349" s="70" t="n"/>
      <c r="I349" s="120" t="n"/>
      <c r="J349" s="121" t="n"/>
      <c r="K349" s="122" t="n"/>
      <c r="L349" s="70" t="n"/>
      <c r="M349" s="70" t="n"/>
      <c r="N349" s="70" t="n"/>
      <c r="O349" s="70" t="n"/>
      <c r="P349" s="70" t="n"/>
      <c r="Q349" s="70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70" t="n"/>
      <c r="H350" s="70" t="n"/>
      <c r="I350" s="120" t="n"/>
      <c r="J350" s="121" t="n"/>
      <c r="K350" s="122" t="n"/>
      <c r="L350" s="70" t="n"/>
      <c r="M350" s="70" t="n"/>
      <c r="N350" s="70" t="n"/>
      <c r="O350" s="70" t="n"/>
      <c r="P350" s="70" t="n"/>
      <c r="Q350" s="70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70" t="n"/>
      <c r="H351" s="70" t="n"/>
      <c r="I351" s="120" t="n"/>
      <c r="J351" s="121" t="n"/>
      <c r="K351" s="122" t="n"/>
      <c r="L351" s="70" t="n"/>
      <c r="M351" s="70" t="n"/>
      <c r="N351" s="70" t="n"/>
      <c r="O351" s="70" t="n"/>
      <c r="P351" s="70" t="n"/>
      <c r="Q351" s="70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70" t="n"/>
      <c r="H352" s="70" t="n"/>
      <c r="I352" s="120" t="n"/>
      <c r="J352" s="121" t="n"/>
      <c r="K352" s="122" t="n"/>
      <c r="L352" s="70" t="n"/>
      <c r="M352" s="70" t="n"/>
      <c r="N352" s="70" t="n"/>
      <c r="O352" s="70" t="n"/>
      <c r="P352" s="70" t="n"/>
      <c r="Q352" s="70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70" t="n"/>
      <c r="H353" s="70" t="n"/>
      <c r="I353" s="120" t="n"/>
      <c r="J353" s="121" t="n"/>
      <c r="K353" s="122" t="n"/>
      <c r="L353" s="70" t="n"/>
      <c r="M353" s="70" t="n"/>
      <c r="N353" s="70" t="n"/>
      <c r="O353" s="70" t="n"/>
      <c r="P353" s="70" t="n"/>
      <c r="Q353" s="70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70" t="n"/>
      <c r="H354" s="70" t="n"/>
      <c r="I354" s="120" t="n"/>
      <c r="J354" s="121" t="n"/>
      <c r="K354" s="122" t="n"/>
      <c r="L354" s="70" t="n"/>
      <c r="M354" s="70" t="n"/>
      <c r="N354" s="70" t="n"/>
      <c r="O354" s="70" t="n"/>
      <c r="P354" s="70" t="n"/>
      <c r="Q354" s="70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70" t="n"/>
      <c r="H355" s="70" t="n"/>
      <c r="I355" s="120" t="n"/>
      <c r="J355" s="121" t="n"/>
      <c r="K355" s="122" t="n"/>
      <c r="L355" s="70" t="n"/>
      <c r="M355" s="70" t="n"/>
      <c r="N355" s="70" t="n"/>
      <c r="O355" s="70" t="n"/>
      <c r="P355" s="70" t="n"/>
      <c r="Q355" s="70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70" t="n"/>
      <c r="H356" s="70" t="n"/>
      <c r="I356" s="120" t="n"/>
      <c r="J356" s="121" t="n"/>
      <c r="K356" s="122" t="n"/>
      <c r="L356" s="70" t="n"/>
      <c r="M356" s="70" t="n"/>
      <c r="N356" s="70" t="n"/>
      <c r="O356" s="70" t="n"/>
      <c r="P356" s="70" t="n"/>
      <c r="Q356" s="70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70" t="n"/>
      <c r="H357" s="70" t="n"/>
      <c r="I357" s="120" t="n"/>
      <c r="J357" s="121" t="n"/>
      <c r="K357" s="122" t="n"/>
      <c r="L357" s="70" t="n"/>
      <c r="M357" s="70" t="n"/>
      <c r="N357" s="70" t="n"/>
      <c r="O357" s="70" t="n"/>
      <c r="P357" s="70" t="n"/>
      <c r="Q357" s="70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70" t="n"/>
      <c r="H358" s="70" t="n"/>
      <c r="I358" s="120" t="n"/>
      <c r="J358" s="121" t="n"/>
      <c r="K358" s="122" t="n"/>
      <c r="L358" s="70" t="n"/>
      <c r="M358" s="70" t="n"/>
      <c r="N358" s="70" t="n"/>
      <c r="O358" s="70" t="n"/>
      <c r="P358" s="70" t="n"/>
      <c r="Q358" s="70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70" t="n"/>
      <c r="H359" s="70" t="n"/>
      <c r="I359" s="120" t="n"/>
      <c r="J359" s="121" t="n"/>
      <c r="K359" s="122" t="n"/>
      <c r="L359" s="70" t="n"/>
      <c r="M359" s="70" t="n"/>
      <c r="N359" s="70" t="n"/>
      <c r="O359" s="70" t="n"/>
      <c r="P359" s="70" t="n"/>
      <c r="Q359" s="70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70" t="n"/>
      <c r="H360" s="70" t="n"/>
      <c r="I360" s="120" t="n"/>
      <c r="J360" s="121" t="n"/>
      <c r="K360" s="122" t="n"/>
      <c r="L360" s="70" t="n"/>
      <c r="M360" s="70" t="n"/>
      <c r="N360" s="70" t="n"/>
      <c r="O360" s="70" t="n"/>
      <c r="P360" s="70" t="n"/>
      <c r="Q360" s="70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70" t="n"/>
      <c r="H361" s="70" t="n"/>
      <c r="I361" s="120" t="n"/>
      <c r="J361" s="121" t="n"/>
      <c r="K361" s="122" t="n"/>
      <c r="L361" s="70" t="n"/>
      <c r="M361" s="70" t="n"/>
      <c r="N361" s="70" t="n"/>
      <c r="O361" s="70" t="n"/>
      <c r="P361" s="70" t="n"/>
      <c r="Q361" s="70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70" t="n"/>
      <c r="H362" s="70" t="n"/>
      <c r="I362" s="120" t="n"/>
      <c r="J362" s="121" t="n"/>
      <c r="K362" s="122" t="n"/>
      <c r="L362" s="70" t="n"/>
      <c r="M362" s="70" t="n"/>
      <c r="N362" s="70" t="n"/>
      <c r="O362" s="70" t="n"/>
      <c r="P362" s="70" t="n"/>
      <c r="Q362" s="70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70" t="n"/>
      <c r="H363" s="70" t="n"/>
      <c r="I363" s="120" t="n"/>
      <c r="J363" s="121" t="n"/>
      <c r="K363" s="122" t="n"/>
      <c r="L363" s="70" t="n"/>
      <c r="M363" s="70" t="n"/>
      <c r="N363" s="70" t="n"/>
      <c r="O363" s="70" t="n"/>
      <c r="P363" s="70" t="n"/>
      <c r="Q363" s="70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70" t="n"/>
      <c r="H364" s="70" t="n"/>
      <c r="I364" s="120" t="n"/>
      <c r="J364" s="121" t="n"/>
      <c r="K364" s="122" t="n"/>
      <c r="L364" s="70" t="n"/>
      <c r="M364" s="70" t="n"/>
      <c r="N364" s="70" t="n"/>
      <c r="O364" s="70" t="n"/>
      <c r="P364" s="70" t="n"/>
      <c r="Q364" s="70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70" t="n"/>
      <c r="H365" s="70" t="n"/>
      <c r="I365" s="120" t="n"/>
      <c r="J365" s="121" t="n"/>
      <c r="K365" s="122" t="n"/>
      <c r="L365" s="70" t="n"/>
      <c r="M365" s="70" t="n"/>
      <c r="N365" s="70" t="n"/>
      <c r="O365" s="70" t="n"/>
      <c r="P365" s="70" t="n"/>
      <c r="Q365" s="70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70" t="n"/>
      <c r="H366" s="70" t="n"/>
      <c r="I366" s="120" t="n"/>
      <c r="J366" s="121" t="n"/>
      <c r="K366" s="122" t="n"/>
      <c r="L366" s="70" t="n"/>
      <c r="M366" s="70" t="n"/>
      <c r="N366" s="70" t="n"/>
      <c r="O366" s="70" t="n"/>
      <c r="P366" s="70" t="n"/>
      <c r="Q366" s="70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70" t="n"/>
      <c r="H367" s="70" t="n"/>
      <c r="I367" s="120" t="n"/>
      <c r="J367" s="121" t="n"/>
      <c r="K367" s="122" t="n"/>
      <c r="L367" s="70" t="n"/>
      <c r="M367" s="70" t="n"/>
      <c r="N367" s="70" t="n"/>
      <c r="O367" s="70" t="n"/>
      <c r="P367" s="70" t="n"/>
      <c r="Q367" s="70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70" t="n"/>
      <c r="H368" s="70" t="n"/>
      <c r="I368" s="120" t="n"/>
      <c r="J368" s="121" t="n"/>
      <c r="K368" s="122" t="n"/>
      <c r="L368" s="70" t="n"/>
      <c r="M368" s="70" t="n"/>
      <c r="N368" s="70" t="n"/>
      <c r="O368" s="70" t="n"/>
      <c r="P368" s="70" t="n"/>
      <c r="Q368" s="70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70" t="n"/>
      <c r="H369" s="70" t="n"/>
      <c r="I369" s="120" t="n"/>
      <c r="J369" s="121" t="n"/>
      <c r="K369" s="122" t="n"/>
      <c r="L369" s="70" t="n"/>
      <c r="M369" s="70" t="n"/>
      <c r="N369" s="70" t="n"/>
      <c r="O369" s="70" t="n"/>
      <c r="P369" s="70" t="n"/>
      <c r="Q369" s="70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70" t="n"/>
      <c r="H370" s="70" t="n"/>
      <c r="I370" s="120" t="n"/>
      <c r="J370" s="121" t="n"/>
      <c r="K370" s="122" t="n"/>
      <c r="L370" s="70" t="n"/>
      <c r="M370" s="70" t="n"/>
      <c r="N370" s="70" t="n"/>
      <c r="O370" s="70" t="n"/>
      <c r="P370" s="70" t="n"/>
      <c r="Q370" s="70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70" t="n"/>
      <c r="H371" s="70" t="n"/>
      <c r="I371" s="120" t="n"/>
      <c r="J371" s="121" t="n"/>
      <c r="K371" s="122" t="n"/>
      <c r="L371" s="70" t="n"/>
      <c r="M371" s="70" t="n"/>
      <c r="N371" s="70" t="n"/>
      <c r="O371" s="70" t="n"/>
      <c r="P371" s="70" t="n"/>
      <c r="Q371" s="70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70" t="n"/>
      <c r="H372" s="70" t="n"/>
      <c r="I372" s="120" t="n"/>
      <c r="J372" s="121" t="n"/>
      <c r="K372" s="122" t="n"/>
      <c r="L372" s="70" t="n"/>
      <c r="M372" s="70" t="n"/>
      <c r="N372" s="70" t="n"/>
      <c r="O372" s="70" t="n"/>
      <c r="P372" s="70" t="n"/>
      <c r="Q372" s="70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70" t="n"/>
      <c r="H373" s="70" t="n"/>
      <c r="I373" s="120" t="n"/>
      <c r="J373" s="121" t="n"/>
      <c r="K373" s="122" t="n"/>
      <c r="L373" s="70" t="n"/>
      <c r="M373" s="70" t="n"/>
      <c r="N373" s="70" t="n"/>
      <c r="O373" s="70" t="n"/>
      <c r="P373" s="70" t="n"/>
      <c r="Q373" s="70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70" t="n"/>
      <c r="H374" s="70" t="n"/>
      <c r="I374" s="120" t="n"/>
      <c r="J374" s="121" t="n"/>
      <c r="K374" s="122" t="n"/>
      <c r="L374" s="70" t="n"/>
      <c r="M374" s="70" t="n"/>
      <c r="N374" s="70" t="n"/>
      <c r="O374" s="70" t="n"/>
      <c r="P374" s="70" t="n"/>
      <c r="Q374" s="70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70" t="n"/>
      <c r="H375" s="70" t="n"/>
      <c r="I375" s="120" t="n"/>
      <c r="J375" s="121" t="n"/>
      <c r="K375" s="122" t="n"/>
      <c r="L375" s="70" t="n"/>
      <c r="M375" s="70" t="n"/>
      <c r="N375" s="70" t="n"/>
      <c r="O375" s="70" t="n"/>
      <c r="P375" s="70" t="n"/>
      <c r="Q375" s="70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70" t="n"/>
      <c r="H376" s="70" t="n"/>
      <c r="I376" s="120" t="n"/>
      <c r="J376" s="121" t="n"/>
      <c r="K376" s="122" t="n"/>
      <c r="L376" s="70" t="n"/>
      <c r="M376" s="70" t="n"/>
      <c r="N376" s="70" t="n"/>
      <c r="O376" s="70" t="n"/>
      <c r="P376" s="70" t="n"/>
      <c r="Q376" s="70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70" t="n"/>
      <c r="H377" s="70" t="n"/>
      <c r="I377" s="120" t="n"/>
      <c r="J377" s="121" t="n"/>
      <c r="K377" s="122" t="n"/>
      <c r="L377" s="70" t="n"/>
      <c r="M377" s="70" t="n"/>
      <c r="N377" s="70" t="n"/>
      <c r="O377" s="70" t="n"/>
      <c r="P377" s="70" t="n"/>
      <c r="Q377" s="70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70" t="n"/>
      <c r="H378" s="70" t="n"/>
      <c r="I378" s="120" t="n"/>
      <c r="J378" s="121" t="n"/>
      <c r="K378" s="122" t="n"/>
      <c r="L378" s="70" t="n"/>
      <c r="M378" s="70" t="n"/>
      <c r="N378" s="70" t="n"/>
      <c r="O378" s="70" t="n"/>
      <c r="P378" s="70" t="n"/>
      <c r="Q378" s="70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70" t="n"/>
      <c r="H379" s="70" t="n"/>
      <c r="I379" s="120" t="n"/>
      <c r="J379" s="121" t="n"/>
      <c r="K379" s="122" t="n"/>
      <c r="L379" s="70" t="n"/>
      <c r="M379" s="70" t="n"/>
      <c r="N379" s="70" t="n"/>
      <c r="O379" s="70" t="n"/>
      <c r="P379" s="70" t="n"/>
      <c r="Q379" s="70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70" t="n"/>
      <c r="H380" s="70" t="n"/>
      <c r="I380" s="120" t="n"/>
      <c r="J380" s="121" t="n"/>
      <c r="K380" s="122" t="n"/>
      <c r="L380" s="70" t="n"/>
      <c r="M380" s="70" t="n"/>
      <c r="N380" s="70" t="n"/>
      <c r="O380" s="70" t="n"/>
      <c r="P380" s="70" t="n"/>
      <c r="Q380" s="70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70" t="n"/>
      <c r="H381" s="70" t="n"/>
      <c r="I381" s="120" t="n"/>
      <c r="J381" s="121" t="n"/>
      <c r="K381" s="122" t="n"/>
      <c r="L381" s="70" t="n"/>
      <c r="M381" s="70" t="n"/>
      <c r="N381" s="70" t="n"/>
      <c r="O381" s="70" t="n"/>
      <c r="P381" s="70" t="n"/>
      <c r="Q381" s="70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70" t="n"/>
      <c r="H382" s="70" t="n"/>
      <c r="I382" s="120" t="n"/>
      <c r="J382" s="121" t="n"/>
      <c r="K382" s="122" t="n"/>
      <c r="L382" s="70" t="n"/>
      <c r="M382" s="70" t="n"/>
      <c r="N382" s="70" t="n"/>
      <c r="O382" s="70" t="n"/>
      <c r="P382" s="70" t="n"/>
      <c r="Q382" s="70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70" t="n"/>
      <c r="H383" s="70" t="n"/>
      <c r="I383" s="120" t="n"/>
      <c r="J383" s="121" t="n"/>
      <c r="K383" s="122" t="n"/>
      <c r="L383" s="70" t="n"/>
      <c r="M383" s="70" t="n"/>
      <c r="N383" s="70" t="n"/>
      <c r="O383" s="70" t="n"/>
      <c r="P383" s="70" t="n"/>
      <c r="Q383" s="70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70" t="n"/>
      <c r="H384" s="70" t="n"/>
      <c r="I384" s="120" t="n"/>
      <c r="J384" s="121" t="n"/>
      <c r="K384" s="122" t="n"/>
      <c r="L384" s="70" t="n"/>
      <c r="M384" s="70" t="n"/>
      <c r="N384" s="70" t="n"/>
      <c r="O384" s="70" t="n"/>
      <c r="P384" s="70" t="n"/>
      <c r="Q384" s="70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70" t="n"/>
      <c r="H385" s="70" t="n"/>
      <c r="I385" s="120" t="n"/>
      <c r="J385" s="121" t="n"/>
      <c r="K385" s="122" t="n"/>
      <c r="L385" s="70" t="n"/>
      <c r="M385" s="70" t="n"/>
      <c r="N385" s="70" t="n"/>
      <c r="O385" s="70" t="n"/>
      <c r="P385" s="70" t="n"/>
      <c r="Q385" s="70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70" t="n"/>
      <c r="H386" s="70" t="n"/>
      <c r="I386" s="120" t="n"/>
      <c r="J386" s="121" t="n"/>
      <c r="K386" s="122" t="n"/>
      <c r="L386" s="70" t="n"/>
      <c r="M386" s="70" t="n"/>
      <c r="N386" s="70" t="n"/>
      <c r="O386" s="70" t="n"/>
      <c r="P386" s="70" t="n"/>
      <c r="Q386" s="70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70" t="n"/>
      <c r="H387" s="70" t="n"/>
      <c r="I387" s="120" t="n"/>
      <c r="J387" s="121" t="n"/>
      <c r="K387" s="122" t="n"/>
      <c r="L387" s="70" t="n"/>
      <c r="M387" s="70" t="n"/>
      <c r="N387" s="70" t="n"/>
      <c r="O387" s="70" t="n"/>
      <c r="P387" s="70" t="n"/>
      <c r="Q387" s="70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70" t="n"/>
      <c r="H388" s="70" t="n"/>
      <c r="I388" s="120" t="n"/>
      <c r="J388" s="121" t="n"/>
      <c r="K388" s="122" t="n"/>
      <c r="L388" s="70" t="n"/>
      <c r="M388" s="70" t="n"/>
      <c r="N388" s="70" t="n"/>
      <c r="O388" s="70" t="n"/>
      <c r="P388" s="70" t="n"/>
      <c r="Q388" s="70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70" t="n"/>
      <c r="H389" s="70" t="n"/>
      <c r="I389" s="120" t="n"/>
      <c r="J389" s="121" t="n"/>
      <c r="K389" s="122" t="n"/>
      <c r="L389" s="70" t="n"/>
      <c r="M389" s="70" t="n"/>
      <c r="N389" s="70" t="n"/>
      <c r="O389" s="70" t="n"/>
      <c r="P389" s="70" t="n"/>
      <c r="Q389" s="70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70" t="n"/>
      <c r="H390" s="70" t="n"/>
      <c r="I390" s="120" t="n"/>
      <c r="J390" s="121" t="n"/>
      <c r="K390" s="122" t="n"/>
      <c r="L390" s="70" t="n"/>
      <c r="M390" s="70" t="n"/>
      <c r="N390" s="70" t="n"/>
      <c r="O390" s="70" t="n"/>
      <c r="P390" s="70" t="n"/>
      <c r="Q390" s="70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70" t="n"/>
      <c r="H391" s="70" t="n"/>
      <c r="I391" s="120" t="n"/>
      <c r="J391" s="121" t="n"/>
      <c r="K391" s="122" t="n"/>
      <c r="L391" s="70" t="n"/>
      <c r="M391" s="70" t="n"/>
      <c r="N391" s="70" t="n"/>
      <c r="O391" s="70" t="n"/>
      <c r="P391" s="70" t="n"/>
      <c r="Q391" s="70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70" t="n"/>
      <c r="H392" s="70" t="n"/>
      <c r="I392" s="120" t="n"/>
      <c r="J392" s="121" t="n"/>
      <c r="K392" s="122" t="n"/>
      <c r="L392" s="70" t="n"/>
      <c r="M392" s="70" t="n"/>
      <c r="N392" s="70" t="n"/>
      <c r="O392" s="70" t="n"/>
      <c r="P392" s="70" t="n"/>
      <c r="Q392" s="70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70" t="n"/>
      <c r="H393" s="70" t="n"/>
      <c r="I393" s="120" t="n"/>
      <c r="J393" s="121" t="n"/>
      <c r="K393" s="122" t="n"/>
      <c r="L393" s="70" t="n"/>
      <c r="M393" s="70" t="n"/>
      <c r="N393" s="70" t="n"/>
      <c r="O393" s="70" t="n"/>
      <c r="P393" s="70" t="n"/>
      <c r="Q393" s="70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70" t="n"/>
      <c r="H394" s="70" t="n"/>
      <c r="I394" s="120" t="n"/>
      <c r="J394" s="121" t="n"/>
      <c r="K394" s="122" t="n"/>
      <c r="L394" s="70" t="n"/>
      <c r="M394" s="70" t="n"/>
      <c r="N394" s="70" t="n"/>
      <c r="O394" s="70" t="n"/>
      <c r="P394" s="70" t="n"/>
      <c r="Q394" s="70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70" t="n"/>
      <c r="H395" s="70" t="n"/>
      <c r="I395" s="120" t="n"/>
      <c r="J395" s="121" t="n"/>
      <c r="K395" s="122" t="n"/>
      <c r="L395" s="70" t="n"/>
      <c r="M395" s="70" t="n"/>
      <c r="N395" s="70" t="n"/>
      <c r="O395" s="70" t="n"/>
      <c r="P395" s="70" t="n"/>
      <c r="Q395" s="70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70" t="n"/>
      <c r="H396" s="70" t="n"/>
      <c r="I396" s="120" t="n"/>
      <c r="J396" s="121" t="n"/>
      <c r="K396" s="122" t="n"/>
      <c r="L396" s="70" t="n"/>
      <c r="M396" s="70" t="n"/>
      <c r="N396" s="70" t="n"/>
      <c r="O396" s="70" t="n"/>
      <c r="P396" s="70" t="n"/>
      <c r="Q396" s="70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70" t="n"/>
      <c r="H397" s="70" t="n"/>
      <c r="I397" s="120" t="n"/>
      <c r="J397" s="121" t="n"/>
      <c r="K397" s="122" t="n"/>
      <c r="L397" s="70" t="n"/>
      <c r="M397" s="70" t="n"/>
      <c r="N397" s="70" t="n"/>
      <c r="O397" s="70" t="n"/>
      <c r="P397" s="70" t="n"/>
      <c r="Q397" s="70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70" t="n"/>
      <c r="H398" s="70" t="n"/>
      <c r="I398" s="120" t="n"/>
      <c r="J398" s="121" t="n"/>
      <c r="K398" s="122" t="n"/>
      <c r="L398" s="70" t="n"/>
      <c r="M398" s="70" t="n"/>
      <c r="N398" s="70" t="n"/>
      <c r="O398" s="70" t="n"/>
      <c r="P398" s="70" t="n"/>
      <c r="Q398" s="70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70" t="n"/>
      <c r="H399" s="70" t="n"/>
      <c r="I399" s="120" t="n"/>
      <c r="J399" s="121" t="n"/>
      <c r="K399" s="122" t="n"/>
      <c r="L399" s="70" t="n"/>
      <c r="M399" s="70" t="n"/>
      <c r="N399" s="70" t="n"/>
      <c r="O399" s="70" t="n"/>
      <c r="P399" s="70" t="n"/>
      <c r="Q399" s="70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70" t="n"/>
      <c r="H400" s="70" t="n"/>
      <c r="I400" s="120" t="n"/>
      <c r="J400" s="121" t="n"/>
      <c r="K400" s="122" t="n"/>
      <c r="L400" s="70" t="n"/>
      <c r="M400" s="70" t="n"/>
      <c r="N400" s="70" t="n"/>
      <c r="O400" s="70" t="n"/>
      <c r="P400" s="70" t="n"/>
      <c r="Q400" s="70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70" t="n"/>
      <c r="H401" s="70" t="n"/>
      <c r="I401" s="120" t="n"/>
      <c r="J401" s="121" t="n"/>
      <c r="K401" s="122" t="n"/>
      <c r="L401" s="70" t="n"/>
      <c r="M401" s="70" t="n"/>
      <c r="N401" s="70" t="n"/>
      <c r="O401" s="70" t="n"/>
      <c r="P401" s="70" t="n"/>
      <c r="Q401" s="70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70" t="n"/>
      <c r="H402" s="70" t="n"/>
      <c r="I402" s="120" t="n"/>
      <c r="J402" s="121" t="n"/>
      <c r="K402" s="122" t="n"/>
      <c r="L402" s="70" t="n"/>
      <c r="M402" s="70" t="n"/>
      <c r="N402" s="70" t="n"/>
      <c r="O402" s="70" t="n"/>
      <c r="P402" s="70" t="n"/>
      <c r="Q402" s="70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70" t="n"/>
      <c r="H403" s="70" t="n"/>
      <c r="I403" s="120" t="n"/>
      <c r="J403" s="121" t="n"/>
      <c r="K403" s="122" t="n"/>
      <c r="L403" s="70" t="n"/>
      <c r="M403" s="70" t="n"/>
      <c r="N403" s="70" t="n"/>
      <c r="O403" s="70" t="n"/>
      <c r="P403" s="70" t="n"/>
      <c r="Q403" s="70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70" t="n"/>
      <c r="H404" s="70" t="n"/>
      <c r="I404" s="120" t="n"/>
      <c r="J404" s="121" t="n"/>
      <c r="K404" s="122" t="n"/>
      <c r="L404" s="70" t="n"/>
      <c r="M404" s="70" t="n"/>
      <c r="N404" s="70" t="n"/>
      <c r="O404" s="70" t="n"/>
      <c r="P404" s="70" t="n"/>
      <c r="Q404" s="70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70" t="n"/>
      <c r="H405" s="70" t="n"/>
      <c r="I405" s="120" t="n"/>
      <c r="J405" s="121" t="n"/>
      <c r="K405" s="122" t="n"/>
      <c r="L405" s="70" t="n"/>
      <c r="M405" s="70" t="n"/>
      <c r="N405" s="70" t="n"/>
      <c r="O405" s="70" t="n"/>
      <c r="P405" s="70" t="n"/>
      <c r="Q405" s="70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70" t="n"/>
      <c r="H406" s="70" t="n"/>
      <c r="I406" s="120" t="n"/>
      <c r="J406" s="121" t="n"/>
      <c r="K406" s="122" t="n"/>
      <c r="L406" s="70" t="n"/>
      <c r="M406" s="70" t="n"/>
      <c r="N406" s="70" t="n"/>
      <c r="O406" s="70" t="n"/>
      <c r="P406" s="70" t="n"/>
      <c r="Q406" s="70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70" t="n"/>
      <c r="H407" s="70" t="n"/>
      <c r="I407" s="120" t="n"/>
      <c r="J407" s="121" t="n"/>
      <c r="K407" s="122" t="n"/>
      <c r="L407" s="70" t="n"/>
      <c r="M407" s="70" t="n"/>
      <c r="N407" s="70" t="n"/>
      <c r="O407" s="70" t="n"/>
      <c r="P407" s="70" t="n"/>
      <c r="Q407" s="70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70" t="n"/>
      <c r="H408" s="70" t="n"/>
      <c r="I408" s="120" t="n"/>
      <c r="J408" s="121" t="n"/>
      <c r="K408" s="122" t="n"/>
      <c r="L408" s="70" t="n"/>
      <c r="M408" s="70" t="n"/>
      <c r="N408" s="70" t="n"/>
      <c r="O408" s="70" t="n"/>
      <c r="P408" s="70" t="n"/>
      <c r="Q408" s="70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70" t="n"/>
      <c r="H409" s="70" t="n"/>
      <c r="I409" s="120" t="n"/>
      <c r="J409" s="121" t="n"/>
      <c r="K409" s="122" t="n"/>
      <c r="L409" s="70" t="n"/>
      <c r="M409" s="70" t="n"/>
      <c r="N409" s="70" t="n"/>
      <c r="O409" s="70" t="n"/>
      <c r="P409" s="70" t="n"/>
      <c r="Q409" s="70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70" t="n"/>
      <c r="H410" s="70" t="n"/>
      <c r="I410" s="120" t="n"/>
      <c r="J410" s="121" t="n"/>
      <c r="K410" s="122" t="n"/>
      <c r="L410" s="70" t="n"/>
      <c r="M410" s="70" t="n"/>
      <c r="N410" s="70" t="n"/>
      <c r="O410" s="70" t="n"/>
      <c r="P410" s="70" t="n"/>
      <c r="Q410" s="70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70" t="n"/>
      <c r="H411" s="70" t="n"/>
      <c r="I411" s="120" t="n"/>
      <c r="J411" s="121" t="n"/>
      <c r="K411" s="122" t="n"/>
      <c r="L411" s="70" t="n"/>
      <c r="M411" s="70" t="n"/>
      <c r="N411" s="70" t="n"/>
      <c r="O411" s="70" t="n"/>
      <c r="P411" s="70" t="n"/>
      <c r="Q411" s="70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70" t="n"/>
      <c r="H412" s="70" t="n"/>
      <c r="I412" s="120" t="n"/>
      <c r="J412" s="121" t="n"/>
      <c r="K412" s="122" t="n"/>
      <c r="L412" s="70" t="n"/>
      <c r="M412" s="70" t="n"/>
      <c r="N412" s="70" t="n"/>
      <c r="O412" s="70" t="n"/>
      <c r="P412" s="70" t="n"/>
      <c r="Q412" s="70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70" t="n"/>
      <c r="H413" s="70" t="n"/>
      <c r="I413" s="120" t="n"/>
      <c r="J413" s="121" t="n"/>
      <c r="K413" s="122" t="n"/>
      <c r="L413" s="70" t="n"/>
      <c r="M413" s="70" t="n"/>
      <c r="N413" s="70" t="n"/>
      <c r="O413" s="70" t="n"/>
      <c r="P413" s="70" t="n"/>
      <c r="Q413" s="70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70" t="n"/>
      <c r="H414" s="70" t="n"/>
      <c r="I414" s="120" t="n"/>
      <c r="J414" s="121" t="n"/>
      <c r="K414" s="122" t="n"/>
      <c r="L414" s="70" t="n"/>
      <c r="M414" s="70" t="n"/>
      <c r="N414" s="70" t="n"/>
      <c r="O414" s="70" t="n"/>
      <c r="P414" s="70" t="n"/>
      <c r="Q414" s="70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70" t="n"/>
      <c r="H415" s="70" t="n"/>
      <c r="I415" s="120" t="n"/>
      <c r="J415" s="121" t="n"/>
      <c r="K415" s="122" t="n"/>
      <c r="L415" s="70" t="n"/>
      <c r="M415" s="70" t="n"/>
      <c r="N415" s="70" t="n"/>
      <c r="O415" s="70" t="n"/>
      <c r="P415" s="70" t="n"/>
      <c r="Q415" s="70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70" t="n"/>
      <c r="H416" s="70" t="n"/>
      <c r="I416" s="120" t="n"/>
      <c r="J416" s="121" t="n"/>
      <c r="K416" s="122" t="n"/>
      <c r="L416" s="70" t="n"/>
      <c r="M416" s="70" t="n"/>
      <c r="N416" s="70" t="n"/>
      <c r="O416" s="70" t="n"/>
      <c r="P416" s="70" t="n"/>
      <c r="Q416" s="70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70" t="n"/>
      <c r="H417" s="70" t="n"/>
      <c r="I417" s="120" t="n"/>
      <c r="J417" s="121" t="n"/>
      <c r="K417" s="122" t="n"/>
      <c r="L417" s="70" t="n"/>
      <c r="M417" s="70" t="n"/>
      <c r="N417" s="70" t="n"/>
      <c r="O417" s="70" t="n"/>
      <c r="P417" s="70" t="n"/>
      <c r="Q417" s="70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70" t="n"/>
      <c r="H418" s="70" t="n"/>
      <c r="I418" s="120" t="n"/>
      <c r="J418" s="121" t="n"/>
      <c r="K418" s="122" t="n"/>
      <c r="L418" s="70" t="n"/>
      <c r="M418" s="70" t="n"/>
      <c r="N418" s="70" t="n"/>
      <c r="O418" s="70" t="n"/>
      <c r="P418" s="70" t="n"/>
      <c r="Q418" s="70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70" t="n"/>
      <c r="H419" s="70" t="n"/>
      <c r="I419" s="120" t="n"/>
      <c r="J419" s="121" t="n"/>
      <c r="K419" s="122" t="n"/>
      <c r="L419" s="70" t="n"/>
      <c r="M419" s="70" t="n"/>
      <c r="N419" s="70" t="n"/>
      <c r="O419" s="70" t="n"/>
      <c r="P419" s="70" t="n"/>
      <c r="Q419" s="70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70" t="n"/>
      <c r="H420" s="70" t="n"/>
      <c r="I420" s="120" t="n"/>
      <c r="J420" s="121" t="n"/>
      <c r="K420" s="122" t="n"/>
      <c r="L420" s="70" t="n"/>
      <c r="M420" s="70" t="n"/>
      <c r="N420" s="70" t="n"/>
      <c r="O420" s="70" t="n"/>
      <c r="P420" s="70" t="n"/>
      <c r="Q420" s="70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70" t="n"/>
      <c r="H421" s="70" t="n"/>
      <c r="I421" s="120" t="n"/>
      <c r="J421" s="121" t="n"/>
      <c r="K421" s="122" t="n"/>
      <c r="L421" s="70" t="n"/>
      <c r="M421" s="70" t="n"/>
      <c r="N421" s="70" t="n"/>
      <c r="O421" s="70" t="n"/>
      <c r="P421" s="70" t="n"/>
      <c r="Q421" s="70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70" t="n"/>
      <c r="H422" s="70" t="n"/>
      <c r="I422" s="120" t="n"/>
      <c r="J422" s="121" t="n"/>
      <c r="K422" s="122" t="n"/>
      <c r="L422" s="70" t="n"/>
      <c r="M422" s="70" t="n"/>
      <c r="N422" s="70" t="n"/>
      <c r="O422" s="70" t="n"/>
      <c r="P422" s="70" t="n"/>
      <c r="Q422" s="70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70" t="n"/>
      <c r="H423" s="70" t="n"/>
      <c r="I423" s="120" t="n"/>
      <c r="J423" s="121" t="n"/>
      <c r="K423" s="122" t="n"/>
      <c r="L423" s="70" t="n"/>
      <c r="M423" s="70" t="n"/>
      <c r="N423" s="70" t="n"/>
      <c r="O423" s="70" t="n"/>
      <c r="P423" s="70" t="n"/>
      <c r="Q423" s="70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70" t="n"/>
      <c r="H424" s="70" t="n"/>
      <c r="I424" s="120" t="n"/>
      <c r="J424" s="121" t="n"/>
      <c r="K424" s="122" t="n"/>
      <c r="L424" s="70" t="n"/>
      <c r="M424" s="70" t="n"/>
      <c r="N424" s="70" t="n"/>
      <c r="O424" s="70" t="n"/>
      <c r="P424" s="70" t="n"/>
      <c r="Q424" s="70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70" t="n"/>
      <c r="H425" s="70" t="n"/>
      <c r="I425" s="120" t="n"/>
      <c r="J425" s="121" t="n"/>
      <c r="K425" s="122" t="n"/>
      <c r="L425" s="70" t="n"/>
      <c r="M425" s="70" t="n"/>
      <c r="N425" s="70" t="n"/>
      <c r="O425" s="70" t="n"/>
      <c r="P425" s="70" t="n"/>
      <c r="Q425" s="70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70" t="n"/>
      <c r="H426" s="70" t="n"/>
      <c r="I426" s="120" t="n"/>
      <c r="J426" s="121" t="n"/>
      <c r="K426" s="122" t="n"/>
      <c r="L426" s="70" t="n"/>
      <c r="M426" s="70" t="n"/>
      <c r="N426" s="70" t="n"/>
      <c r="O426" s="70" t="n"/>
      <c r="P426" s="70" t="n"/>
      <c r="Q426" s="70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70" t="n"/>
      <c r="H427" s="70" t="n"/>
      <c r="I427" s="120" t="n"/>
      <c r="J427" s="121" t="n"/>
      <c r="K427" s="122" t="n"/>
      <c r="L427" s="70" t="n"/>
      <c r="M427" s="70" t="n"/>
      <c r="N427" s="70" t="n"/>
      <c r="O427" s="70" t="n"/>
      <c r="P427" s="70" t="n"/>
      <c r="Q427" s="70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70" t="n"/>
      <c r="H428" s="70" t="n"/>
      <c r="I428" s="120" t="n"/>
      <c r="J428" s="121" t="n"/>
      <c r="K428" s="122" t="n"/>
      <c r="L428" s="70" t="n"/>
      <c r="M428" s="70" t="n"/>
      <c r="N428" s="70" t="n"/>
      <c r="O428" s="70" t="n"/>
      <c r="P428" s="70" t="n"/>
      <c r="Q428" s="70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70" t="n"/>
      <c r="H429" s="70" t="n"/>
      <c r="I429" s="120" t="n"/>
      <c r="J429" s="121" t="n"/>
      <c r="K429" s="122" t="n"/>
      <c r="L429" s="70" t="n"/>
      <c r="M429" s="70" t="n"/>
      <c r="N429" s="70" t="n"/>
      <c r="O429" s="70" t="n"/>
      <c r="P429" s="70" t="n"/>
      <c r="Q429" s="70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70" t="n"/>
      <c r="H430" s="70" t="n"/>
      <c r="I430" s="120" t="n"/>
      <c r="J430" s="121" t="n"/>
      <c r="K430" s="122" t="n"/>
      <c r="L430" s="70" t="n"/>
      <c r="M430" s="70" t="n"/>
      <c r="N430" s="70" t="n"/>
      <c r="O430" s="70" t="n"/>
      <c r="P430" s="70" t="n"/>
      <c r="Q430" s="70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70" t="n"/>
      <c r="H431" s="70" t="n"/>
      <c r="I431" s="120" t="n"/>
      <c r="J431" s="121" t="n"/>
      <c r="K431" s="122" t="n"/>
      <c r="L431" s="70" t="n"/>
      <c r="M431" s="70" t="n"/>
      <c r="N431" s="70" t="n"/>
      <c r="O431" s="70" t="n"/>
      <c r="P431" s="70" t="n"/>
      <c r="Q431" s="70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70" t="n"/>
      <c r="H432" s="70" t="n"/>
      <c r="I432" s="120" t="n"/>
      <c r="J432" s="121" t="n"/>
      <c r="K432" s="122" t="n"/>
      <c r="L432" s="70" t="n"/>
      <c r="M432" s="70" t="n"/>
      <c r="N432" s="70" t="n"/>
      <c r="O432" s="70" t="n"/>
      <c r="P432" s="70" t="n"/>
      <c r="Q432" s="70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70" t="n"/>
      <c r="H433" s="70" t="n"/>
      <c r="I433" s="120" t="n"/>
      <c r="J433" s="121" t="n"/>
      <c r="K433" s="122" t="n"/>
      <c r="L433" s="70" t="n"/>
      <c r="M433" s="70" t="n"/>
      <c r="N433" s="70" t="n"/>
      <c r="O433" s="70" t="n"/>
      <c r="P433" s="70" t="n"/>
      <c r="Q433" s="70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70" t="n"/>
      <c r="H434" s="70" t="n"/>
      <c r="I434" s="120" t="n"/>
      <c r="J434" s="121" t="n"/>
      <c r="K434" s="122" t="n"/>
      <c r="L434" s="70" t="n"/>
      <c r="M434" s="70" t="n"/>
      <c r="N434" s="70" t="n"/>
      <c r="O434" s="70" t="n"/>
      <c r="P434" s="70" t="n"/>
      <c r="Q434" s="70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70" t="n"/>
      <c r="H435" s="70" t="n"/>
      <c r="I435" s="120" t="n"/>
      <c r="J435" s="121" t="n"/>
      <c r="K435" s="122" t="n"/>
      <c r="L435" s="70" t="n"/>
      <c r="M435" s="70" t="n"/>
      <c r="N435" s="70" t="n"/>
      <c r="O435" s="70" t="n"/>
      <c r="P435" s="70" t="n"/>
      <c r="Q435" s="70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70" t="n"/>
      <c r="H436" s="70" t="n"/>
      <c r="I436" s="120" t="n"/>
      <c r="J436" s="121" t="n"/>
      <c r="K436" s="122" t="n"/>
      <c r="L436" s="70" t="n"/>
      <c r="M436" s="70" t="n"/>
      <c r="N436" s="70" t="n"/>
      <c r="O436" s="70" t="n"/>
      <c r="P436" s="70" t="n"/>
      <c r="Q436" s="70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70" t="n"/>
      <c r="H437" s="70" t="n"/>
      <c r="I437" s="120" t="n"/>
      <c r="J437" s="121" t="n"/>
      <c r="K437" s="122" t="n"/>
      <c r="L437" s="70" t="n"/>
      <c r="M437" s="70" t="n"/>
      <c r="N437" s="70" t="n"/>
      <c r="O437" s="70" t="n"/>
      <c r="P437" s="70" t="n"/>
      <c r="Q437" s="70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70" t="n"/>
      <c r="H438" s="70" t="n"/>
      <c r="I438" s="120" t="n"/>
      <c r="J438" s="121" t="n"/>
      <c r="K438" s="122" t="n"/>
      <c r="L438" s="70" t="n"/>
      <c r="M438" s="70" t="n"/>
      <c r="N438" s="70" t="n"/>
      <c r="O438" s="70" t="n"/>
      <c r="P438" s="70" t="n"/>
      <c r="Q438" s="70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70" t="n"/>
      <c r="H439" s="70" t="n"/>
      <c r="I439" s="120" t="n"/>
      <c r="J439" s="121" t="n"/>
      <c r="K439" s="122" t="n"/>
      <c r="L439" s="70" t="n"/>
      <c r="M439" s="70" t="n"/>
      <c r="N439" s="70" t="n"/>
      <c r="O439" s="70" t="n"/>
      <c r="P439" s="70" t="n"/>
      <c r="Q439" s="70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70" t="n"/>
      <c r="H440" s="70" t="n"/>
      <c r="I440" s="120" t="n"/>
      <c r="J440" s="121" t="n"/>
      <c r="K440" s="122" t="n"/>
      <c r="L440" s="70" t="n"/>
      <c r="M440" s="70" t="n"/>
      <c r="N440" s="70" t="n"/>
      <c r="O440" s="70" t="n"/>
      <c r="P440" s="70" t="n"/>
      <c r="Q440" s="70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70" t="n"/>
      <c r="H441" s="70" t="n"/>
      <c r="I441" s="120" t="n"/>
      <c r="J441" s="121" t="n"/>
      <c r="K441" s="122" t="n"/>
      <c r="L441" s="70" t="n"/>
      <c r="M441" s="70" t="n"/>
      <c r="N441" s="70" t="n"/>
      <c r="O441" s="70" t="n"/>
      <c r="P441" s="70" t="n"/>
      <c r="Q441" s="70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70" t="n"/>
      <c r="H442" s="70" t="n"/>
      <c r="I442" s="120" t="n"/>
      <c r="J442" s="121" t="n"/>
      <c r="K442" s="122" t="n"/>
      <c r="L442" s="70" t="n"/>
      <c r="M442" s="70" t="n"/>
      <c r="N442" s="70" t="n"/>
      <c r="O442" s="70" t="n"/>
      <c r="P442" s="70" t="n"/>
      <c r="Q442" s="70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70" t="n"/>
      <c r="H443" s="70" t="n"/>
      <c r="I443" s="120" t="n"/>
      <c r="J443" s="121" t="n"/>
      <c r="K443" s="122" t="n"/>
      <c r="L443" s="70" t="n"/>
      <c r="M443" s="70" t="n"/>
      <c r="N443" s="70" t="n"/>
      <c r="O443" s="70" t="n"/>
      <c r="P443" s="70" t="n"/>
      <c r="Q443" s="70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70" t="n"/>
      <c r="H444" s="70" t="n"/>
      <c r="I444" s="120" t="n"/>
      <c r="J444" s="121" t="n"/>
      <c r="K444" s="122" t="n"/>
      <c r="L444" s="70" t="n"/>
      <c r="M444" s="70" t="n"/>
      <c r="N444" s="70" t="n"/>
      <c r="O444" s="70" t="n"/>
      <c r="P444" s="70" t="n"/>
      <c r="Q444" s="70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70" t="n"/>
      <c r="H445" s="70" t="n"/>
      <c r="I445" s="120" t="n"/>
      <c r="J445" s="121" t="n"/>
      <c r="K445" s="122" t="n"/>
      <c r="L445" s="70" t="n"/>
      <c r="M445" s="70" t="n"/>
      <c r="N445" s="70" t="n"/>
      <c r="O445" s="70" t="n"/>
      <c r="P445" s="70" t="n"/>
      <c r="Q445" s="70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70" t="n"/>
      <c r="H446" s="70" t="n"/>
      <c r="I446" s="120" t="n"/>
      <c r="J446" s="121" t="n"/>
      <c r="K446" s="122" t="n"/>
      <c r="L446" s="70" t="n"/>
      <c r="M446" s="70" t="n"/>
      <c r="N446" s="70" t="n"/>
      <c r="O446" s="70" t="n"/>
      <c r="P446" s="70" t="n"/>
      <c r="Q446" s="70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70" t="n"/>
      <c r="H447" s="70" t="n"/>
      <c r="I447" s="120" t="n"/>
      <c r="J447" s="121" t="n"/>
      <c r="K447" s="122" t="n"/>
      <c r="L447" s="70" t="n"/>
      <c r="M447" s="70" t="n"/>
      <c r="N447" s="70" t="n"/>
      <c r="O447" s="70" t="n"/>
      <c r="P447" s="70" t="n"/>
      <c r="Q447" s="70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70" t="n"/>
      <c r="H448" s="70" t="n"/>
      <c r="I448" s="120" t="n"/>
      <c r="J448" s="121" t="n"/>
      <c r="K448" s="122" t="n"/>
      <c r="L448" s="70" t="n"/>
      <c r="M448" s="70" t="n"/>
      <c r="N448" s="70" t="n"/>
      <c r="O448" s="70" t="n"/>
      <c r="P448" s="70" t="n"/>
      <c r="Q448" s="70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70" t="n"/>
      <c r="H449" s="70" t="n"/>
      <c r="I449" s="120" t="n"/>
      <c r="J449" s="121" t="n"/>
      <c r="K449" s="122" t="n"/>
      <c r="L449" s="70" t="n"/>
      <c r="M449" s="70" t="n"/>
      <c r="N449" s="70" t="n"/>
      <c r="O449" s="70" t="n"/>
      <c r="P449" s="70" t="n"/>
      <c r="Q449" s="70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70" t="n"/>
      <c r="H450" s="70" t="n"/>
      <c r="I450" s="120" t="n"/>
      <c r="J450" s="121" t="n"/>
      <c r="K450" s="122" t="n"/>
      <c r="L450" s="70" t="n"/>
      <c r="M450" s="70" t="n"/>
      <c r="N450" s="70" t="n"/>
      <c r="O450" s="70" t="n"/>
      <c r="P450" s="70" t="n"/>
      <c r="Q450" s="70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70" t="n"/>
      <c r="H451" s="70" t="n"/>
      <c r="I451" s="120" t="n"/>
      <c r="J451" s="121" t="n"/>
      <c r="K451" s="122" t="n"/>
      <c r="L451" s="70" t="n"/>
      <c r="M451" s="70" t="n"/>
      <c r="N451" s="70" t="n"/>
      <c r="O451" s="70" t="n"/>
      <c r="P451" s="70" t="n"/>
      <c r="Q451" s="70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70" t="n"/>
      <c r="H452" s="70" t="n"/>
      <c r="I452" s="120" t="n"/>
      <c r="J452" s="121" t="n"/>
      <c r="K452" s="122" t="n"/>
      <c r="L452" s="70" t="n"/>
      <c r="M452" s="70" t="n"/>
      <c r="N452" s="70" t="n"/>
      <c r="O452" s="70" t="n"/>
      <c r="P452" s="70" t="n"/>
      <c r="Q452" s="70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70" t="n"/>
      <c r="H453" s="70" t="n"/>
      <c r="I453" s="120" t="n"/>
      <c r="J453" s="121" t="n"/>
      <c r="K453" s="122" t="n"/>
      <c r="L453" s="70" t="n"/>
      <c r="M453" s="70" t="n"/>
      <c r="N453" s="70" t="n"/>
      <c r="O453" s="70" t="n"/>
      <c r="P453" s="70" t="n"/>
      <c r="Q453" s="70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70" t="n"/>
      <c r="H454" s="70" t="n"/>
      <c r="I454" s="120" t="n"/>
      <c r="J454" s="121" t="n"/>
      <c r="K454" s="122" t="n"/>
      <c r="L454" s="70" t="n"/>
      <c r="M454" s="70" t="n"/>
      <c r="N454" s="70" t="n"/>
      <c r="O454" s="70" t="n"/>
      <c r="P454" s="70" t="n"/>
      <c r="Q454" s="70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70" t="n"/>
      <c r="H455" s="70" t="n"/>
      <c r="I455" s="120" t="n"/>
      <c r="J455" s="121" t="n"/>
      <c r="K455" s="122" t="n"/>
      <c r="L455" s="70" t="n"/>
      <c r="M455" s="70" t="n"/>
      <c r="N455" s="70" t="n"/>
      <c r="O455" s="70" t="n"/>
      <c r="P455" s="70" t="n"/>
      <c r="Q455" s="70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70" t="n"/>
      <c r="H456" s="70" t="n"/>
      <c r="I456" s="120" t="n"/>
      <c r="J456" s="121" t="n"/>
      <c r="K456" s="122" t="n"/>
      <c r="L456" s="70" t="n"/>
      <c r="M456" s="70" t="n"/>
      <c r="N456" s="70" t="n"/>
      <c r="O456" s="70" t="n"/>
      <c r="P456" s="70" t="n"/>
      <c r="Q456" s="70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70" t="n"/>
      <c r="H457" s="70" t="n"/>
      <c r="I457" s="120" t="n"/>
      <c r="J457" s="121" t="n"/>
      <c r="K457" s="122" t="n"/>
      <c r="L457" s="70" t="n"/>
      <c r="M457" s="70" t="n"/>
      <c r="N457" s="70" t="n"/>
      <c r="O457" s="70" t="n"/>
      <c r="P457" s="70" t="n"/>
      <c r="Q457" s="70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70" t="n"/>
      <c r="H458" s="70" t="n"/>
      <c r="I458" s="120" t="n"/>
      <c r="J458" s="121" t="n"/>
      <c r="K458" s="122" t="n"/>
      <c r="L458" s="70" t="n"/>
      <c r="M458" s="70" t="n"/>
      <c r="N458" s="70" t="n"/>
      <c r="O458" s="70" t="n"/>
      <c r="P458" s="70" t="n"/>
      <c r="Q458" s="70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70" t="n"/>
      <c r="H459" s="70" t="n"/>
      <c r="I459" s="120" t="n"/>
      <c r="J459" s="121" t="n"/>
      <c r="K459" s="122" t="n"/>
      <c r="L459" s="70" t="n"/>
      <c r="M459" s="70" t="n"/>
      <c r="N459" s="70" t="n"/>
      <c r="O459" s="70" t="n"/>
      <c r="P459" s="70" t="n"/>
      <c r="Q459" s="70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70" t="n"/>
      <c r="H460" s="70" t="n"/>
      <c r="I460" s="120" t="n"/>
      <c r="J460" s="121" t="n"/>
      <c r="K460" s="122" t="n"/>
      <c r="L460" s="70" t="n"/>
      <c r="M460" s="70" t="n"/>
      <c r="N460" s="70" t="n"/>
      <c r="O460" s="70" t="n"/>
      <c r="P460" s="70" t="n"/>
      <c r="Q460" s="70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70" t="n"/>
      <c r="H461" s="70" t="n"/>
      <c r="I461" s="120" t="n"/>
      <c r="J461" s="121" t="n"/>
      <c r="K461" s="122" t="n"/>
      <c r="L461" s="70" t="n"/>
      <c r="M461" s="70" t="n"/>
      <c r="N461" s="70" t="n"/>
      <c r="O461" s="70" t="n"/>
      <c r="P461" s="70" t="n"/>
      <c r="Q461" s="70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70" t="n"/>
      <c r="H462" s="70" t="n"/>
      <c r="I462" s="120" t="n"/>
      <c r="J462" s="121" t="n"/>
      <c r="K462" s="122" t="n"/>
      <c r="L462" s="70" t="n"/>
      <c r="M462" s="70" t="n"/>
      <c r="N462" s="70" t="n"/>
      <c r="O462" s="70" t="n"/>
      <c r="P462" s="70" t="n"/>
      <c r="Q462" s="70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70" t="n"/>
      <c r="H463" s="70" t="n"/>
      <c r="I463" s="120" t="n"/>
      <c r="J463" s="121" t="n"/>
      <c r="K463" s="122" t="n"/>
      <c r="L463" s="70" t="n"/>
      <c r="M463" s="70" t="n"/>
      <c r="N463" s="70" t="n"/>
      <c r="O463" s="70" t="n"/>
      <c r="P463" s="70" t="n"/>
      <c r="Q463" s="70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70" t="n"/>
      <c r="H464" s="70" t="n"/>
      <c r="I464" s="120" t="n"/>
      <c r="J464" s="121" t="n"/>
      <c r="K464" s="122" t="n"/>
      <c r="L464" s="70" t="n"/>
      <c r="M464" s="70" t="n"/>
      <c r="N464" s="70" t="n"/>
      <c r="O464" s="70" t="n"/>
      <c r="P464" s="70" t="n"/>
      <c r="Q464" s="70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70" t="n"/>
      <c r="H465" s="70" t="n"/>
      <c r="I465" s="120" t="n"/>
      <c r="J465" s="121" t="n"/>
      <c r="K465" s="122" t="n"/>
      <c r="L465" s="70" t="n"/>
      <c r="M465" s="70" t="n"/>
      <c r="N465" s="70" t="n"/>
      <c r="O465" s="70" t="n"/>
      <c r="P465" s="70" t="n"/>
      <c r="Q465" s="70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70" t="n"/>
      <c r="H466" s="70" t="n"/>
      <c r="I466" s="120" t="n"/>
      <c r="J466" s="121" t="n"/>
      <c r="K466" s="122" t="n"/>
      <c r="L466" s="70" t="n"/>
      <c r="M466" s="70" t="n"/>
      <c r="N466" s="70" t="n"/>
      <c r="O466" s="70" t="n"/>
      <c r="P466" s="70" t="n"/>
      <c r="Q466" s="70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70" t="n"/>
      <c r="H467" s="70" t="n"/>
      <c r="I467" s="120" t="n"/>
      <c r="J467" s="121" t="n"/>
      <c r="K467" s="122" t="n"/>
      <c r="L467" s="70" t="n"/>
      <c r="M467" s="70" t="n"/>
      <c r="N467" s="70" t="n"/>
      <c r="O467" s="70" t="n"/>
      <c r="P467" s="70" t="n"/>
      <c r="Q467" s="70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70" t="n"/>
      <c r="H468" s="70" t="n"/>
      <c r="I468" s="120" t="n"/>
      <c r="J468" s="121" t="n"/>
      <c r="K468" s="122" t="n"/>
      <c r="L468" s="70" t="n"/>
      <c r="M468" s="70" t="n"/>
      <c r="N468" s="70" t="n"/>
      <c r="O468" s="70" t="n"/>
      <c r="P468" s="70" t="n"/>
      <c r="Q468" s="70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70" t="n"/>
      <c r="H469" s="70" t="n"/>
      <c r="I469" s="120" t="n"/>
      <c r="J469" s="121" t="n"/>
      <c r="K469" s="122" t="n"/>
      <c r="L469" s="70" t="n"/>
      <c r="M469" s="70" t="n"/>
      <c r="N469" s="70" t="n"/>
      <c r="O469" s="70" t="n"/>
      <c r="P469" s="70" t="n"/>
      <c r="Q469" s="70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70" t="n"/>
      <c r="H470" s="70" t="n"/>
      <c r="I470" s="120" t="n"/>
      <c r="J470" s="121" t="n"/>
      <c r="K470" s="122" t="n"/>
      <c r="L470" s="70" t="n"/>
      <c r="M470" s="70" t="n"/>
      <c r="N470" s="70" t="n"/>
      <c r="O470" s="70" t="n"/>
      <c r="P470" s="70" t="n"/>
      <c r="Q470" s="70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70" t="n"/>
      <c r="H471" s="70" t="n"/>
      <c r="I471" s="120" t="n"/>
      <c r="J471" s="121" t="n"/>
      <c r="K471" s="122" t="n"/>
      <c r="L471" s="70" t="n"/>
      <c r="M471" s="70" t="n"/>
      <c r="N471" s="70" t="n"/>
      <c r="O471" s="70" t="n"/>
      <c r="P471" s="70" t="n"/>
      <c r="Q471" s="70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70" t="n"/>
      <c r="H472" s="70" t="n"/>
      <c r="I472" s="120" t="n"/>
      <c r="J472" s="121" t="n"/>
      <c r="K472" s="122" t="n"/>
      <c r="L472" s="70" t="n"/>
      <c r="M472" s="70" t="n"/>
      <c r="N472" s="70" t="n"/>
      <c r="O472" s="70" t="n"/>
      <c r="P472" s="70" t="n"/>
      <c r="Q472" s="70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70" t="n"/>
      <c r="H473" s="70" t="n"/>
      <c r="I473" s="120" t="n"/>
      <c r="J473" s="121" t="n"/>
      <c r="K473" s="122" t="n"/>
      <c r="L473" s="70" t="n"/>
      <c r="M473" s="70" t="n"/>
      <c r="N473" s="70" t="n"/>
      <c r="O473" s="70" t="n"/>
      <c r="P473" s="70" t="n"/>
      <c r="Q473" s="70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70" t="n"/>
      <c r="H474" s="70" t="n"/>
      <c r="I474" s="120" t="n"/>
      <c r="J474" s="121" t="n"/>
      <c r="K474" s="122" t="n"/>
      <c r="L474" s="70" t="n"/>
      <c r="M474" s="70" t="n"/>
      <c r="N474" s="70" t="n"/>
      <c r="O474" s="70" t="n"/>
      <c r="P474" s="70" t="n"/>
      <c r="Q474" s="70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70" t="n"/>
      <c r="H475" s="70" t="n"/>
      <c r="I475" s="120" t="n"/>
      <c r="J475" s="121" t="n"/>
      <c r="K475" s="122" t="n"/>
      <c r="L475" s="70" t="n"/>
      <c r="M475" s="70" t="n"/>
      <c r="N475" s="70" t="n"/>
      <c r="O475" s="70" t="n"/>
      <c r="P475" s="70" t="n"/>
      <c r="Q475" s="70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70" t="n"/>
      <c r="H476" s="70" t="n"/>
      <c r="I476" s="120" t="n"/>
      <c r="J476" s="121" t="n"/>
      <c r="K476" s="122" t="n"/>
      <c r="L476" s="70" t="n"/>
      <c r="M476" s="70" t="n"/>
      <c r="N476" s="70" t="n"/>
      <c r="O476" s="70" t="n"/>
      <c r="P476" s="70" t="n"/>
      <c r="Q476" s="70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70" t="n"/>
      <c r="H477" s="70" t="n"/>
      <c r="I477" s="120" t="n"/>
      <c r="J477" s="121" t="n"/>
      <c r="K477" s="122" t="n"/>
      <c r="L477" s="70" t="n"/>
      <c r="M477" s="70" t="n"/>
      <c r="N477" s="70" t="n"/>
      <c r="O477" s="70" t="n"/>
      <c r="P477" s="70" t="n"/>
      <c r="Q477" s="70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70" t="n"/>
      <c r="H478" s="70" t="n"/>
      <c r="I478" s="120" t="n"/>
      <c r="J478" s="121" t="n"/>
      <c r="K478" s="122" t="n"/>
      <c r="L478" s="70" t="n"/>
      <c r="M478" s="70" t="n"/>
      <c r="N478" s="70" t="n"/>
      <c r="O478" s="70" t="n"/>
      <c r="P478" s="70" t="n"/>
      <c r="Q478" s="70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70" t="n"/>
      <c r="H479" s="70" t="n"/>
      <c r="I479" s="120" t="n"/>
      <c r="J479" s="121" t="n"/>
      <c r="K479" s="122" t="n"/>
      <c r="L479" s="70" t="n"/>
      <c r="M479" s="70" t="n"/>
      <c r="N479" s="70" t="n"/>
      <c r="O479" s="70" t="n"/>
      <c r="P479" s="70" t="n"/>
      <c r="Q479" s="70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70" t="n"/>
      <c r="H480" s="70" t="n"/>
      <c r="I480" s="120" t="n"/>
      <c r="J480" s="121" t="n"/>
      <c r="K480" s="122" t="n"/>
      <c r="L480" s="70" t="n"/>
      <c r="M480" s="70" t="n"/>
      <c r="N480" s="70" t="n"/>
      <c r="O480" s="70" t="n"/>
      <c r="P480" s="70" t="n"/>
      <c r="Q480" s="70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70" t="n"/>
      <c r="H481" s="70" t="n"/>
      <c r="I481" s="120" t="n"/>
      <c r="J481" s="121" t="n"/>
      <c r="K481" s="122" t="n"/>
      <c r="L481" s="70" t="n"/>
      <c r="M481" s="70" t="n"/>
      <c r="N481" s="70" t="n"/>
      <c r="O481" s="70" t="n"/>
      <c r="P481" s="70" t="n"/>
      <c r="Q481" s="70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70" t="n"/>
      <c r="H482" s="70" t="n"/>
      <c r="I482" s="120" t="n"/>
      <c r="J482" s="121" t="n"/>
      <c r="K482" s="122" t="n"/>
      <c r="L482" s="70" t="n"/>
      <c r="M482" s="70" t="n"/>
      <c r="N482" s="70" t="n"/>
      <c r="O482" s="70" t="n"/>
      <c r="P482" s="70" t="n"/>
      <c r="Q482" s="70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70" t="n"/>
      <c r="H483" s="70" t="n"/>
      <c r="I483" s="120" t="n"/>
      <c r="J483" s="121" t="n"/>
      <c r="K483" s="122" t="n"/>
      <c r="L483" s="70" t="n"/>
      <c r="M483" s="70" t="n"/>
      <c r="N483" s="70" t="n"/>
      <c r="O483" s="70" t="n"/>
      <c r="P483" s="70" t="n"/>
      <c r="Q483" s="70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70" t="n"/>
      <c r="H484" s="70" t="n"/>
      <c r="I484" s="120" t="n"/>
      <c r="J484" s="121" t="n"/>
      <c r="K484" s="122" t="n"/>
      <c r="L484" s="70" t="n"/>
      <c r="M484" s="70" t="n"/>
      <c r="N484" s="70" t="n"/>
      <c r="O484" s="70" t="n"/>
      <c r="P484" s="70" t="n"/>
      <c r="Q484" s="70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70" t="n"/>
      <c r="H485" s="70" t="n"/>
      <c r="I485" s="120" t="n"/>
      <c r="J485" s="121" t="n"/>
      <c r="K485" s="122" t="n"/>
      <c r="L485" s="70" t="n"/>
      <c r="M485" s="70" t="n"/>
      <c r="N485" s="70" t="n"/>
      <c r="O485" s="70" t="n"/>
      <c r="P485" s="70" t="n"/>
      <c r="Q485" s="70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70" t="n"/>
      <c r="H486" s="70" t="n"/>
      <c r="I486" s="120" t="n"/>
      <c r="J486" s="121" t="n"/>
      <c r="K486" s="122" t="n"/>
      <c r="L486" s="70" t="n"/>
      <c r="M486" s="70" t="n"/>
      <c r="N486" s="70" t="n"/>
      <c r="O486" s="70" t="n"/>
      <c r="P486" s="70" t="n"/>
      <c r="Q486" s="70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70" t="n"/>
      <c r="H487" s="70" t="n"/>
      <c r="I487" s="120" t="n"/>
      <c r="J487" s="121" t="n"/>
      <c r="K487" s="122" t="n"/>
      <c r="L487" s="70" t="n"/>
      <c r="M487" s="70" t="n"/>
      <c r="N487" s="70" t="n"/>
      <c r="O487" s="70" t="n"/>
      <c r="P487" s="70" t="n"/>
      <c r="Q487" s="70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70" t="n"/>
      <c r="H488" s="70" t="n"/>
      <c r="I488" s="120" t="n"/>
      <c r="J488" s="121" t="n"/>
      <c r="K488" s="122" t="n"/>
      <c r="L488" s="70" t="n"/>
      <c r="M488" s="70" t="n"/>
      <c r="N488" s="70" t="n"/>
      <c r="O488" s="70" t="n"/>
      <c r="P488" s="70" t="n"/>
      <c r="Q488" s="70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70" t="n"/>
      <c r="H489" s="70" t="n"/>
      <c r="I489" s="120" t="n"/>
      <c r="J489" s="121" t="n"/>
      <c r="K489" s="122" t="n"/>
      <c r="L489" s="70" t="n"/>
      <c r="M489" s="70" t="n"/>
      <c r="N489" s="70" t="n"/>
      <c r="O489" s="70" t="n"/>
      <c r="P489" s="70" t="n"/>
      <c r="Q489" s="70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70" t="n"/>
      <c r="H490" s="70" t="n"/>
      <c r="I490" s="120" t="n"/>
      <c r="J490" s="121" t="n"/>
      <c r="K490" s="122" t="n"/>
      <c r="L490" s="70" t="n"/>
      <c r="M490" s="70" t="n"/>
      <c r="N490" s="70" t="n"/>
      <c r="O490" s="70" t="n"/>
      <c r="P490" s="70" t="n"/>
      <c r="Q490" s="70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70" t="n"/>
      <c r="H491" s="70" t="n"/>
      <c r="I491" s="120" t="n"/>
      <c r="J491" s="121" t="n"/>
      <c r="K491" s="122" t="n"/>
      <c r="L491" s="70" t="n"/>
      <c r="M491" s="70" t="n"/>
      <c r="N491" s="70" t="n"/>
      <c r="O491" s="70" t="n"/>
      <c r="P491" s="70" t="n"/>
      <c r="Q491" s="70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70" t="n"/>
      <c r="H492" s="70" t="n"/>
      <c r="I492" s="120" t="n"/>
      <c r="J492" s="121" t="n"/>
      <c r="K492" s="122" t="n"/>
      <c r="L492" s="70" t="n"/>
      <c r="M492" s="70" t="n"/>
      <c r="N492" s="70" t="n"/>
      <c r="O492" s="70" t="n"/>
      <c r="P492" s="70" t="n"/>
      <c r="Q492" s="70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70" t="n"/>
      <c r="H493" s="70" t="n"/>
      <c r="I493" s="120" t="n"/>
      <c r="J493" s="121" t="n"/>
      <c r="K493" s="122" t="n"/>
      <c r="L493" s="70" t="n"/>
      <c r="M493" s="70" t="n"/>
      <c r="N493" s="70" t="n"/>
      <c r="O493" s="70" t="n"/>
      <c r="P493" s="70" t="n"/>
      <c r="Q493" s="70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70" t="n"/>
      <c r="H494" s="70" t="n"/>
      <c r="I494" s="120" t="n"/>
      <c r="J494" s="121" t="n"/>
      <c r="K494" s="122" t="n"/>
      <c r="L494" s="70" t="n"/>
      <c r="M494" s="70" t="n"/>
      <c r="N494" s="70" t="n"/>
      <c r="O494" s="70" t="n"/>
      <c r="P494" s="70" t="n"/>
      <c r="Q494" s="70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70" t="n"/>
      <c r="H495" s="70" t="n"/>
      <c r="I495" s="120" t="n"/>
      <c r="J495" s="121" t="n"/>
      <c r="K495" s="122" t="n"/>
      <c r="L495" s="70" t="n"/>
      <c r="M495" s="70" t="n"/>
      <c r="N495" s="70" t="n"/>
      <c r="O495" s="70" t="n"/>
      <c r="P495" s="70" t="n"/>
      <c r="Q495" s="70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70" t="n"/>
      <c r="H496" s="70" t="n"/>
      <c r="I496" s="120" t="n"/>
      <c r="J496" s="121" t="n"/>
      <c r="K496" s="122" t="n"/>
      <c r="L496" s="70" t="n"/>
      <c r="M496" s="70" t="n"/>
      <c r="N496" s="70" t="n"/>
      <c r="O496" s="70" t="n"/>
      <c r="P496" s="70" t="n"/>
      <c r="Q496" s="70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70" t="n"/>
      <c r="H497" s="70" t="n"/>
      <c r="I497" s="120" t="n"/>
      <c r="J497" s="121" t="n"/>
      <c r="K497" s="122" t="n"/>
      <c r="L497" s="70" t="n"/>
      <c r="M497" s="70" t="n"/>
      <c r="N497" s="70" t="n"/>
      <c r="O497" s="70" t="n"/>
      <c r="P497" s="70" t="n"/>
      <c r="Q497" s="70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70" t="n"/>
      <c r="H498" s="70" t="n"/>
      <c r="I498" s="120" t="n"/>
      <c r="J498" s="121" t="n"/>
      <c r="K498" s="122" t="n"/>
      <c r="L498" s="70" t="n"/>
      <c r="M498" s="70" t="n"/>
      <c r="N498" s="70" t="n"/>
      <c r="O498" s="70" t="n"/>
      <c r="P498" s="70" t="n"/>
      <c r="Q498" s="70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70" t="n"/>
      <c r="H499" s="70" t="n"/>
      <c r="I499" s="120" t="n"/>
      <c r="J499" s="121" t="n"/>
      <c r="K499" s="122" t="n"/>
      <c r="L499" s="70" t="n"/>
      <c r="M499" s="70" t="n"/>
      <c r="N499" s="70" t="n"/>
      <c r="O499" s="70" t="n"/>
      <c r="P499" s="70" t="n"/>
      <c r="Q499" s="70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70" t="n"/>
      <c r="H500" s="70" t="n"/>
      <c r="I500" s="120" t="n"/>
      <c r="J500" s="121" t="n"/>
      <c r="K500" s="122" t="n"/>
      <c r="L500" s="70" t="n"/>
      <c r="M500" s="70" t="n"/>
      <c r="N500" s="70" t="n"/>
      <c r="O500" s="70" t="n"/>
      <c r="P500" s="70" t="n"/>
      <c r="Q500" s="70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70" t="n"/>
      <c r="H501" s="70" t="n"/>
      <c r="I501" s="120" t="n"/>
      <c r="J501" s="121" t="n"/>
      <c r="K501" s="122" t="n"/>
      <c r="L501" s="70" t="n"/>
      <c r="M501" s="70" t="n"/>
      <c r="N501" s="70" t="n"/>
      <c r="O501" s="70" t="n"/>
      <c r="P501" s="70" t="n"/>
      <c r="Q501" s="70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70" t="n"/>
      <c r="H502" s="70" t="n"/>
      <c r="I502" s="120" t="n"/>
      <c r="J502" s="121" t="n"/>
      <c r="K502" s="122" t="n"/>
      <c r="L502" s="70" t="n"/>
      <c r="M502" s="70" t="n"/>
      <c r="N502" s="70" t="n"/>
      <c r="O502" s="70" t="n"/>
      <c r="P502" s="70" t="n"/>
      <c r="Q502" s="70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70" t="n"/>
      <c r="H503" s="70" t="n"/>
      <c r="I503" s="120" t="n"/>
      <c r="J503" s="121" t="n"/>
      <c r="K503" s="122" t="n"/>
      <c r="L503" s="70" t="n"/>
      <c r="M503" s="70" t="n"/>
      <c r="N503" s="70" t="n"/>
      <c r="O503" s="70" t="n"/>
      <c r="P503" s="70" t="n"/>
      <c r="Q503" s="70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70" t="n"/>
      <c r="H504" s="70" t="n"/>
      <c r="I504" s="120" t="n"/>
      <c r="J504" s="121" t="n"/>
      <c r="K504" s="122" t="n"/>
      <c r="L504" s="70" t="n"/>
      <c r="M504" s="70" t="n"/>
      <c r="N504" s="70" t="n"/>
      <c r="O504" s="70" t="n"/>
      <c r="P504" s="70" t="n"/>
      <c r="Q504" s="70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70" t="n"/>
      <c r="H505" s="70" t="n"/>
      <c r="I505" s="120" t="n"/>
      <c r="J505" s="121" t="n"/>
      <c r="K505" s="122" t="n"/>
      <c r="L505" s="70" t="n"/>
      <c r="M505" s="70" t="n"/>
      <c r="N505" s="70" t="n"/>
      <c r="O505" s="70" t="n"/>
      <c r="P505" s="70" t="n"/>
      <c r="Q505" s="70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70" t="n"/>
      <c r="H506" s="70" t="n"/>
      <c r="I506" s="120" t="n"/>
      <c r="J506" s="121" t="n"/>
      <c r="K506" s="122" t="n"/>
      <c r="L506" s="70" t="n"/>
      <c r="M506" s="70" t="n"/>
      <c r="N506" s="70" t="n"/>
      <c r="O506" s="70" t="n"/>
      <c r="P506" s="70" t="n"/>
      <c r="Q506" s="70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70" t="n"/>
      <c r="H507" s="70" t="n"/>
      <c r="I507" s="120" t="n"/>
      <c r="J507" s="121" t="n"/>
      <c r="K507" s="122" t="n"/>
      <c r="L507" s="70" t="n"/>
      <c r="M507" s="70" t="n"/>
      <c r="N507" s="70" t="n"/>
      <c r="O507" s="70" t="n"/>
      <c r="P507" s="70" t="n"/>
      <c r="Q507" s="70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70" t="n"/>
      <c r="H508" s="70" t="n"/>
      <c r="I508" s="120" t="n"/>
      <c r="J508" s="121" t="n"/>
      <c r="K508" s="122" t="n"/>
      <c r="L508" s="70" t="n"/>
      <c r="M508" s="70" t="n"/>
      <c r="N508" s="70" t="n"/>
      <c r="O508" s="70" t="n"/>
      <c r="P508" s="70" t="n"/>
      <c r="Q508" s="70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70" t="n"/>
      <c r="H509" s="70" t="n"/>
      <c r="I509" s="120" t="n"/>
      <c r="J509" s="121" t="n"/>
      <c r="K509" s="122" t="n"/>
      <c r="L509" s="70" t="n"/>
      <c r="M509" s="70" t="n"/>
      <c r="N509" s="70" t="n"/>
      <c r="O509" s="70" t="n"/>
      <c r="P509" s="70" t="n"/>
      <c r="Q509" s="70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70" t="n"/>
      <c r="H510" s="70" t="n"/>
      <c r="I510" s="120" t="n"/>
      <c r="J510" s="121" t="n"/>
      <c r="K510" s="122" t="n"/>
      <c r="L510" s="70" t="n"/>
      <c r="M510" s="70" t="n"/>
      <c r="N510" s="70" t="n"/>
      <c r="O510" s="70" t="n"/>
      <c r="P510" s="70" t="n"/>
      <c r="Q510" s="70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70" t="n"/>
      <c r="H511" s="70" t="n"/>
      <c r="I511" s="120" t="n"/>
      <c r="J511" s="121" t="n"/>
      <c r="K511" s="122" t="n"/>
      <c r="L511" s="70" t="n"/>
      <c r="M511" s="70" t="n"/>
      <c r="N511" s="70" t="n"/>
      <c r="O511" s="70" t="n"/>
      <c r="P511" s="70" t="n"/>
      <c r="Q511" s="70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70" t="n"/>
      <c r="H512" s="70" t="n"/>
      <c r="I512" s="120" t="n"/>
      <c r="J512" s="121" t="n"/>
      <c r="K512" s="122" t="n"/>
      <c r="L512" s="70" t="n"/>
      <c r="M512" s="70" t="n"/>
      <c r="N512" s="70" t="n"/>
      <c r="O512" s="70" t="n"/>
      <c r="P512" s="70" t="n"/>
      <c r="Q512" s="70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70" t="n"/>
      <c r="H513" s="70" t="n"/>
      <c r="I513" s="120" t="n"/>
      <c r="J513" s="121" t="n"/>
      <c r="K513" s="122" t="n"/>
      <c r="L513" s="70" t="n"/>
      <c r="M513" s="70" t="n"/>
      <c r="N513" s="70" t="n"/>
      <c r="O513" s="70" t="n"/>
      <c r="P513" s="70" t="n"/>
      <c r="Q513" s="70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70" t="n"/>
      <c r="H514" s="70" t="n"/>
      <c r="I514" s="120" t="n"/>
      <c r="J514" s="121" t="n"/>
      <c r="K514" s="122" t="n"/>
      <c r="L514" s="70" t="n"/>
      <c r="M514" s="70" t="n"/>
      <c r="N514" s="70" t="n"/>
      <c r="O514" s="70" t="n"/>
      <c r="P514" s="70" t="n"/>
      <c r="Q514" s="70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70" t="n"/>
      <c r="H515" s="70" t="n"/>
      <c r="I515" s="120" t="n"/>
      <c r="J515" s="121" t="n"/>
      <c r="K515" s="122" t="n"/>
      <c r="L515" s="70" t="n"/>
      <c r="M515" s="70" t="n"/>
      <c r="N515" s="70" t="n"/>
      <c r="O515" s="70" t="n"/>
      <c r="P515" s="70" t="n"/>
      <c r="Q515" s="70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70" t="n"/>
      <c r="H516" s="70" t="n"/>
      <c r="I516" s="120" t="n"/>
      <c r="J516" s="121" t="n"/>
      <c r="K516" s="122" t="n"/>
      <c r="L516" s="70" t="n"/>
      <c r="M516" s="70" t="n"/>
      <c r="N516" s="70" t="n"/>
      <c r="O516" s="70" t="n"/>
      <c r="P516" s="70" t="n"/>
      <c r="Q516" s="70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70" t="n"/>
      <c r="H517" s="70" t="n"/>
      <c r="I517" s="120" t="n"/>
      <c r="J517" s="121" t="n"/>
      <c r="K517" s="122" t="n"/>
      <c r="L517" s="70" t="n"/>
      <c r="M517" s="70" t="n"/>
      <c r="N517" s="70" t="n"/>
      <c r="O517" s="70" t="n"/>
      <c r="P517" s="70" t="n"/>
      <c r="Q517" s="70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70" t="n"/>
      <c r="H518" s="70" t="n"/>
      <c r="I518" s="120" t="n"/>
      <c r="J518" s="121" t="n"/>
      <c r="K518" s="122" t="n"/>
      <c r="L518" s="70" t="n"/>
      <c r="M518" s="70" t="n"/>
      <c r="N518" s="70" t="n"/>
      <c r="O518" s="70" t="n"/>
      <c r="P518" s="70" t="n"/>
      <c r="Q518" s="70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70" t="n"/>
      <c r="H519" s="70" t="n"/>
      <c r="I519" s="120" t="n"/>
      <c r="J519" s="121" t="n"/>
      <c r="K519" s="122" t="n"/>
      <c r="L519" s="70" t="n"/>
      <c r="M519" s="70" t="n"/>
      <c r="N519" s="70" t="n"/>
      <c r="O519" s="70" t="n"/>
      <c r="P519" s="70" t="n"/>
      <c r="Q519" s="70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70" t="n"/>
      <c r="H520" s="70" t="n"/>
      <c r="I520" s="120" t="n"/>
      <c r="J520" s="121" t="n"/>
      <c r="K520" s="122" t="n"/>
      <c r="L520" s="70" t="n"/>
      <c r="M520" s="70" t="n"/>
      <c r="N520" s="70" t="n"/>
      <c r="O520" s="70" t="n"/>
      <c r="P520" s="70" t="n"/>
      <c r="Q520" s="70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70" t="n"/>
      <c r="H521" s="70" t="n"/>
      <c r="I521" s="120" t="n"/>
      <c r="J521" s="121" t="n"/>
      <c r="K521" s="122" t="n"/>
      <c r="L521" s="70" t="n"/>
      <c r="M521" s="70" t="n"/>
      <c r="N521" s="70" t="n"/>
      <c r="O521" s="70" t="n"/>
      <c r="P521" s="70" t="n"/>
      <c r="Q521" s="70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70" t="n"/>
      <c r="H522" s="70" t="n"/>
      <c r="I522" s="120" t="n"/>
      <c r="J522" s="121" t="n"/>
      <c r="K522" s="122" t="n"/>
      <c r="L522" s="70" t="n"/>
      <c r="M522" s="70" t="n"/>
      <c r="N522" s="70" t="n"/>
      <c r="O522" s="70" t="n"/>
      <c r="P522" s="70" t="n"/>
      <c r="Q522" s="70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70" t="n"/>
      <c r="H523" s="70" t="n"/>
      <c r="I523" s="120" t="n"/>
      <c r="J523" s="121" t="n"/>
      <c r="K523" s="122" t="n"/>
      <c r="L523" s="70" t="n"/>
      <c r="M523" s="70" t="n"/>
      <c r="N523" s="70" t="n"/>
      <c r="O523" s="70" t="n"/>
      <c r="P523" s="70" t="n"/>
      <c r="Q523" s="70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70" t="n"/>
      <c r="H524" s="70" t="n"/>
      <c r="I524" s="120" t="n"/>
      <c r="J524" s="121" t="n"/>
      <c r="K524" s="122" t="n"/>
      <c r="L524" s="70" t="n"/>
      <c r="M524" s="70" t="n"/>
      <c r="N524" s="70" t="n"/>
      <c r="O524" s="70" t="n"/>
      <c r="P524" s="70" t="n"/>
      <c r="Q524" s="70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70" t="n"/>
      <c r="H525" s="70" t="n"/>
      <c r="I525" s="120" t="n"/>
      <c r="J525" s="121" t="n"/>
      <c r="K525" s="122" t="n"/>
      <c r="L525" s="70" t="n"/>
      <c r="M525" s="70" t="n"/>
      <c r="N525" s="70" t="n"/>
      <c r="O525" s="70" t="n"/>
      <c r="P525" s="70" t="n"/>
      <c r="Q525" s="70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70" t="n"/>
      <c r="H526" s="70" t="n"/>
      <c r="I526" s="120" t="n"/>
      <c r="J526" s="121" t="n"/>
      <c r="K526" s="122" t="n"/>
      <c r="L526" s="70" t="n"/>
      <c r="M526" s="70" t="n"/>
      <c r="N526" s="70" t="n"/>
      <c r="O526" s="70" t="n"/>
      <c r="P526" s="70" t="n"/>
      <c r="Q526" s="70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70" t="n"/>
      <c r="H527" s="70" t="n"/>
      <c r="I527" s="120" t="n"/>
      <c r="J527" s="121" t="n"/>
      <c r="K527" s="122" t="n"/>
      <c r="L527" s="70" t="n"/>
      <c r="M527" s="70" t="n"/>
      <c r="N527" s="70" t="n"/>
      <c r="O527" s="70" t="n"/>
      <c r="P527" s="70" t="n"/>
      <c r="Q527" s="70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70" t="n"/>
      <c r="H528" s="70" t="n"/>
      <c r="I528" s="120" t="n"/>
      <c r="J528" s="121" t="n"/>
      <c r="K528" s="122" t="n"/>
      <c r="L528" s="70" t="n"/>
      <c r="M528" s="70" t="n"/>
      <c r="N528" s="70" t="n"/>
      <c r="O528" s="70" t="n"/>
      <c r="P528" s="70" t="n"/>
      <c r="Q528" s="70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70" t="n"/>
      <c r="H529" s="70" t="n"/>
      <c r="I529" s="120" t="n"/>
      <c r="J529" s="121" t="n"/>
      <c r="K529" s="122" t="n"/>
      <c r="L529" s="70" t="n"/>
      <c r="M529" s="70" t="n"/>
      <c r="N529" s="70" t="n"/>
      <c r="O529" s="70" t="n"/>
      <c r="P529" s="70" t="n"/>
      <c r="Q529" s="70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70" t="n"/>
      <c r="H530" s="70" t="n"/>
      <c r="I530" s="120" t="n"/>
      <c r="J530" s="121" t="n"/>
      <c r="K530" s="122" t="n"/>
      <c r="L530" s="70" t="n"/>
      <c r="M530" s="70" t="n"/>
      <c r="N530" s="70" t="n"/>
      <c r="O530" s="70" t="n"/>
      <c r="P530" s="70" t="n"/>
      <c r="Q530" s="70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70" t="n"/>
      <c r="H531" s="70" t="n"/>
      <c r="I531" s="120" t="n"/>
      <c r="J531" s="121" t="n"/>
      <c r="K531" s="122" t="n"/>
      <c r="L531" s="70" t="n"/>
      <c r="M531" s="70" t="n"/>
      <c r="N531" s="70" t="n"/>
      <c r="O531" s="70" t="n"/>
      <c r="P531" s="70" t="n"/>
      <c r="Q531" s="70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70" t="n"/>
      <c r="H532" s="70" t="n"/>
      <c r="I532" s="120" t="n"/>
      <c r="J532" s="121" t="n"/>
      <c r="K532" s="122" t="n"/>
      <c r="L532" s="70" t="n"/>
      <c r="M532" s="70" t="n"/>
      <c r="N532" s="70" t="n"/>
      <c r="O532" s="70" t="n"/>
      <c r="P532" s="70" t="n"/>
      <c r="Q532" s="70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70" t="n"/>
      <c r="H533" s="70" t="n"/>
      <c r="I533" s="120" t="n"/>
      <c r="J533" s="121" t="n"/>
      <c r="K533" s="122" t="n"/>
      <c r="L533" s="70" t="n"/>
      <c r="M533" s="70" t="n"/>
      <c r="N533" s="70" t="n"/>
      <c r="O533" s="70" t="n"/>
      <c r="P533" s="70" t="n"/>
      <c r="Q533" s="70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70" t="n"/>
      <c r="H534" s="70" t="n"/>
      <c r="I534" s="120" t="n"/>
      <c r="J534" s="121" t="n"/>
      <c r="K534" s="122" t="n"/>
      <c r="L534" s="70" t="n"/>
      <c r="M534" s="70" t="n"/>
      <c r="N534" s="70" t="n"/>
      <c r="O534" s="70" t="n"/>
      <c r="P534" s="70" t="n"/>
      <c r="Q534" s="70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70" t="n"/>
      <c r="H535" s="70" t="n"/>
      <c r="I535" s="120" t="n"/>
      <c r="J535" s="121" t="n"/>
      <c r="K535" s="122" t="n"/>
      <c r="L535" s="70" t="n"/>
      <c r="M535" s="70" t="n"/>
      <c r="N535" s="70" t="n"/>
      <c r="O535" s="70" t="n"/>
      <c r="P535" s="70" t="n"/>
      <c r="Q535" s="70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70" t="n"/>
      <c r="H536" s="70" t="n"/>
      <c r="I536" s="120" t="n"/>
      <c r="J536" s="121" t="n"/>
      <c r="K536" s="122" t="n"/>
      <c r="L536" s="70" t="n"/>
      <c r="M536" s="70" t="n"/>
      <c r="N536" s="70" t="n"/>
      <c r="O536" s="70" t="n"/>
      <c r="P536" s="70" t="n"/>
      <c r="Q536" s="70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70" t="n"/>
      <c r="H537" s="70" t="n"/>
      <c r="I537" s="120" t="n"/>
      <c r="J537" s="121" t="n"/>
      <c r="K537" s="122" t="n"/>
      <c r="L537" s="70" t="n"/>
      <c r="M537" s="70" t="n"/>
      <c r="N537" s="70" t="n"/>
      <c r="O537" s="70" t="n"/>
      <c r="P537" s="70" t="n"/>
      <c r="Q537" s="70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70" t="n"/>
      <c r="H538" s="70" t="n"/>
      <c r="I538" s="120" t="n"/>
      <c r="J538" s="121" t="n"/>
      <c r="K538" s="122" t="n"/>
      <c r="L538" s="70" t="n"/>
      <c r="M538" s="70" t="n"/>
      <c r="N538" s="70" t="n"/>
      <c r="O538" s="70" t="n"/>
      <c r="P538" s="70" t="n"/>
      <c r="Q538" s="70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70" t="n"/>
      <c r="H539" s="70" t="n"/>
      <c r="I539" s="120" t="n"/>
      <c r="J539" s="121" t="n"/>
      <c r="K539" s="122" t="n"/>
      <c r="L539" s="70" t="n"/>
      <c r="M539" s="70" t="n"/>
      <c r="N539" s="70" t="n"/>
      <c r="O539" s="70" t="n"/>
      <c r="P539" s="70" t="n"/>
      <c r="Q539" s="70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70" t="n"/>
      <c r="H540" s="70" t="n"/>
      <c r="I540" s="120" t="n"/>
      <c r="J540" s="121" t="n"/>
      <c r="K540" s="122" t="n"/>
      <c r="L540" s="70" t="n"/>
      <c r="M540" s="70" t="n"/>
      <c r="N540" s="70" t="n"/>
      <c r="O540" s="70" t="n"/>
      <c r="P540" s="70" t="n"/>
      <c r="Q540" s="70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70" t="n"/>
      <c r="H541" s="70" t="n"/>
      <c r="I541" s="120" t="n"/>
      <c r="J541" s="121" t="n"/>
      <c r="K541" s="122" t="n"/>
      <c r="L541" s="70" t="n"/>
      <c r="M541" s="70" t="n"/>
      <c r="N541" s="70" t="n"/>
      <c r="O541" s="70" t="n"/>
      <c r="P541" s="70" t="n"/>
      <c r="Q541" s="70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70" t="n"/>
      <c r="H542" s="70" t="n"/>
      <c r="I542" s="120" t="n"/>
      <c r="J542" s="121" t="n"/>
      <c r="K542" s="122" t="n"/>
      <c r="L542" s="70" t="n"/>
      <c r="M542" s="70" t="n"/>
      <c r="N542" s="70" t="n"/>
      <c r="O542" s="70" t="n"/>
      <c r="P542" s="70" t="n"/>
      <c r="Q542" s="70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70" t="n"/>
      <c r="H543" s="70" t="n"/>
      <c r="I543" s="120" t="n"/>
      <c r="J543" s="121" t="n"/>
      <c r="K543" s="122" t="n"/>
      <c r="L543" s="70" t="n"/>
      <c r="M543" s="70" t="n"/>
      <c r="N543" s="70" t="n"/>
      <c r="O543" s="70" t="n"/>
      <c r="P543" s="70" t="n"/>
      <c r="Q543" s="70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70" t="n"/>
      <c r="H544" s="70" t="n"/>
      <c r="I544" s="120" t="n"/>
      <c r="J544" s="121" t="n"/>
      <c r="K544" s="122" t="n"/>
      <c r="L544" s="70" t="n"/>
      <c r="M544" s="70" t="n"/>
      <c r="N544" s="70" t="n"/>
      <c r="O544" s="70" t="n"/>
      <c r="P544" s="70" t="n"/>
      <c r="Q544" s="70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70" t="n"/>
      <c r="H545" s="70" t="n"/>
      <c r="I545" s="120" t="n"/>
      <c r="J545" s="121" t="n"/>
      <c r="K545" s="122" t="n"/>
      <c r="L545" s="70" t="n"/>
      <c r="M545" s="70" t="n"/>
      <c r="N545" s="70" t="n"/>
      <c r="O545" s="70" t="n"/>
      <c r="P545" s="70" t="n"/>
      <c r="Q545" s="70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70" t="n"/>
      <c r="H546" s="70" t="n"/>
      <c r="I546" s="120" t="n"/>
      <c r="J546" s="121" t="n"/>
      <c r="K546" s="122" t="n"/>
      <c r="L546" s="70" t="n"/>
      <c r="M546" s="70" t="n"/>
      <c r="N546" s="70" t="n"/>
      <c r="O546" s="70" t="n"/>
      <c r="P546" s="70" t="n"/>
      <c r="Q546" s="70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70" t="n"/>
      <c r="H547" s="70" t="n"/>
      <c r="I547" s="120" t="n"/>
      <c r="J547" s="121" t="n"/>
      <c r="K547" s="122" t="n"/>
      <c r="L547" s="70" t="n"/>
      <c r="M547" s="70" t="n"/>
      <c r="N547" s="70" t="n"/>
      <c r="O547" s="70" t="n"/>
      <c r="P547" s="70" t="n"/>
      <c r="Q547" s="70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70" t="n"/>
      <c r="H548" s="70" t="n"/>
      <c r="I548" s="120" t="n"/>
      <c r="J548" s="121" t="n"/>
      <c r="K548" s="122" t="n"/>
      <c r="L548" s="70" t="n"/>
      <c r="M548" s="70" t="n"/>
      <c r="N548" s="70" t="n"/>
      <c r="O548" s="70" t="n"/>
      <c r="P548" s="70" t="n"/>
      <c r="Q548" s="70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70" t="n"/>
      <c r="H549" s="70" t="n"/>
      <c r="I549" s="120" t="n"/>
      <c r="J549" s="121" t="n"/>
      <c r="K549" s="122" t="n"/>
      <c r="L549" s="70" t="n"/>
      <c r="M549" s="70" t="n"/>
      <c r="N549" s="70" t="n"/>
      <c r="O549" s="70" t="n"/>
      <c r="P549" s="70" t="n"/>
      <c r="Q549" s="70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70" t="n"/>
      <c r="H550" s="70" t="n"/>
      <c r="I550" s="120" t="n"/>
      <c r="J550" s="121" t="n"/>
      <c r="K550" s="122" t="n"/>
      <c r="L550" s="70" t="n"/>
      <c r="M550" s="70" t="n"/>
      <c r="N550" s="70" t="n"/>
      <c r="O550" s="70" t="n"/>
      <c r="P550" s="70" t="n"/>
      <c r="Q550" s="70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70" t="n"/>
      <c r="H551" s="70" t="n"/>
      <c r="I551" s="120" t="n"/>
      <c r="J551" s="121" t="n"/>
      <c r="K551" s="122" t="n"/>
      <c r="L551" s="70" t="n"/>
      <c r="M551" s="70" t="n"/>
      <c r="N551" s="70" t="n"/>
      <c r="O551" s="70" t="n"/>
      <c r="P551" s="70" t="n"/>
      <c r="Q551" s="70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70" t="n"/>
      <c r="H552" s="70" t="n"/>
      <c r="I552" s="120" t="n"/>
      <c r="J552" s="121" t="n"/>
      <c r="K552" s="122" t="n"/>
      <c r="L552" s="70" t="n"/>
      <c r="M552" s="70" t="n"/>
      <c r="N552" s="70" t="n"/>
      <c r="O552" s="70" t="n"/>
      <c r="P552" s="70" t="n"/>
      <c r="Q552" s="70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70" t="n"/>
      <c r="H553" s="70" t="n"/>
      <c r="I553" s="120" t="n"/>
      <c r="J553" s="121" t="n"/>
      <c r="K553" s="122" t="n"/>
      <c r="L553" s="70" t="n"/>
      <c r="M553" s="70" t="n"/>
      <c r="N553" s="70" t="n"/>
      <c r="O553" s="70" t="n"/>
      <c r="P553" s="70" t="n"/>
      <c r="Q553" s="70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70" t="n"/>
      <c r="H554" s="70" t="n"/>
      <c r="I554" s="120" t="n"/>
      <c r="J554" s="121" t="n"/>
      <c r="K554" s="122" t="n"/>
      <c r="L554" s="70" t="n"/>
      <c r="M554" s="70" t="n"/>
      <c r="N554" s="70" t="n"/>
      <c r="O554" s="70" t="n"/>
      <c r="P554" s="70" t="n"/>
      <c r="Q554" s="70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70" t="n"/>
      <c r="H555" s="70" t="n"/>
      <c r="I555" s="120" t="n"/>
      <c r="J555" s="121" t="n"/>
      <c r="K555" s="122" t="n"/>
      <c r="L555" s="70" t="n"/>
      <c r="M555" s="70" t="n"/>
      <c r="N555" s="70" t="n"/>
      <c r="O555" s="70" t="n"/>
      <c r="P555" s="70" t="n"/>
      <c r="Q555" s="70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70" t="n"/>
      <c r="H556" s="70" t="n"/>
      <c r="I556" s="120" t="n"/>
      <c r="J556" s="121" t="n"/>
      <c r="K556" s="122" t="n"/>
      <c r="L556" s="70" t="n"/>
      <c r="M556" s="70" t="n"/>
      <c r="N556" s="70" t="n"/>
      <c r="O556" s="70" t="n"/>
      <c r="P556" s="70" t="n"/>
      <c r="Q556" s="70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70" t="n"/>
      <c r="H557" s="70" t="n"/>
      <c r="I557" s="120" t="n"/>
      <c r="J557" s="121" t="n"/>
      <c r="K557" s="122" t="n"/>
      <c r="L557" s="70" t="n"/>
      <c r="M557" s="70" t="n"/>
      <c r="N557" s="70" t="n"/>
      <c r="O557" s="70" t="n"/>
      <c r="P557" s="70" t="n"/>
      <c r="Q557" s="70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70" t="n"/>
      <c r="H558" s="70" t="n"/>
      <c r="I558" s="120" t="n"/>
      <c r="J558" s="121" t="n"/>
      <c r="K558" s="122" t="n"/>
      <c r="L558" s="70" t="n"/>
      <c r="M558" s="70" t="n"/>
      <c r="N558" s="70" t="n"/>
      <c r="O558" s="70" t="n"/>
      <c r="P558" s="70" t="n"/>
      <c r="Q558" s="70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70" t="n"/>
      <c r="H559" s="70" t="n"/>
      <c r="I559" s="120" t="n"/>
      <c r="J559" s="121" t="n"/>
      <c r="K559" s="122" t="n"/>
      <c r="L559" s="70" t="n"/>
      <c r="M559" s="70" t="n"/>
      <c r="N559" s="70" t="n"/>
      <c r="O559" s="70" t="n"/>
      <c r="P559" s="70" t="n"/>
      <c r="Q559" s="70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70" t="n"/>
      <c r="H560" s="70" t="n"/>
      <c r="I560" s="120" t="n"/>
      <c r="J560" s="121" t="n"/>
      <c r="K560" s="122" t="n"/>
      <c r="L560" s="70" t="n"/>
      <c r="M560" s="70" t="n"/>
      <c r="N560" s="70" t="n"/>
      <c r="O560" s="70" t="n"/>
      <c r="P560" s="70" t="n"/>
      <c r="Q560" s="70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70" t="n"/>
      <c r="H561" s="70" t="n"/>
      <c r="I561" s="120" t="n"/>
      <c r="J561" s="121" t="n"/>
      <c r="K561" s="122" t="n"/>
      <c r="L561" s="70" t="n"/>
      <c r="M561" s="70" t="n"/>
      <c r="N561" s="70" t="n"/>
      <c r="O561" s="70" t="n"/>
      <c r="P561" s="70" t="n"/>
      <c r="Q561" s="70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70" t="n"/>
      <c r="H562" s="70" t="n"/>
      <c r="I562" s="120" t="n"/>
      <c r="J562" s="121" t="n"/>
      <c r="K562" s="122" t="n"/>
      <c r="L562" s="70" t="n"/>
      <c r="M562" s="70" t="n"/>
      <c r="N562" s="70" t="n"/>
      <c r="O562" s="70" t="n"/>
      <c r="P562" s="70" t="n"/>
      <c r="Q562" s="70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70" t="n"/>
      <c r="H563" s="70" t="n"/>
      <c r="I563" s="120" t="n"/>
      <c r="J563" s="121" t="n"/>
      <c r="K563" s="122" t="n"/>
      <c r="L563" s="70" t="n"/>
      <c r="M563" s="70" t="n"/>
      <c r="N563" s="70" t="n"/>
      <c r="O563" s="70" t="n"/>
      <c r="P563" s="70" t="n"/>
      <c r="Q563" s="70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70" t="n"/>
      <c r="H564" s="70" t="n"/>
      <c r="I564" s="120" t="n"/>
      <c r="J564" s="121" t="n"/>
      <c r="K564" s="122" t="n"/>
      <c r="L564" s="70" t="n"/>
      <c r="M564" s="70" t="n"/>
      <c r="N564" s="70" t="n"/>
      <c r="O564" s="70" t="n"/>
      <c r="P564" s="70" t="n"/>
      <c r="Q564" s="70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70" t="n"/>
      <c r="H565" s="70" t="n"/>
      <c r="I565" s="120" t="n"/>
      <c r="J565" s="121" t="n"/>
      <c r="K565" s="122" t="n"/>
      <c r="L565" s="70" t="n"/>
      <c r="M565" s="70" t="n"/>
      <c r="N565" s="70" t="n"/>
      <c r="O565" s="70" t="n"/>
      <c r="P565" s="70" t="n"/>
      <c r="Q565" s="70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70" t="n"/>
      <c r="H566" s="70" t="n"/>
      <c r="I566" s="120" t="n"/>
      <c r="J566" s="121" t="n"/>
      <c r="K566" s="122" t="n"/>
      <c r="L566" s="70" t="n"/>
      <c r="M566" s="70" t="n"/>
      <c r="N566" s="70" t="n"/>
      <c r="O566" s="70" t="n"/>
      <c r="P566" s="70" t="n"/>
      <c r="Q566" s="70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70" t="n"/>
      <c r="H567" s="70" t="n"/>
      <c r="I567" s="120" t="n"/>
      <c r="J567" s="121" t="n"/>
      <c r="K567" s="122" t="n"/>
      <c r="L567" s="70" t="n"/>
      <c r="M567" s="70" t="n"/>
      <c r="N567" s="70" t="n"/>
      <c r="O567" s="70" t="n"/>
      <c r="P567" s="70" t="n"/>
      <c r="Q567" s="70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70" t="n"/>
      <c r="H568" s="70" t="n"/>
      <c r="I568" s="120" t="n"/>
      <c r="J568" s="121" t="n"/>
      <c r="K568" s="122" t="n"/>
      <c r="L568" s="70" t="n"/>
      <c r="M568" s="70" t="n"/>
      <c r="N568" s="70" t="n"/>
      <c r="O568" s="70" t="n"/>
      <c r="P568" s="70" t="n"/>
      <c r="Q568" s="70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70" t="n"/>
      <c r="H569" s="70" t="n"/>
      <c r="I569" s="120" t="n"/>
      <c r="J569" s="121" t="n"/>
      <c r="K569" s="122" t="n"/>
      <c r="L569" s="70" t="n"/>
      <c r="M569" s="70" t="n"/>
      <c r="N569" s="70" t="n"/>
      <c r="O569" s="70" t="n"/>
      <c r="P569" s="70" t="n"/>
      <c r="Q569" s="70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70" t="n"/>
      <c r="H570" s="70" t="n"/>
      <c r="I570" s="120" t="n"/>
      <c r="J570" s="121" t="n"/>
      <c r="K570" s="122" t="n"/>
      <c r="L570" s="70" t="n"/>
      <c r="M570" s="70" t="n"/>
      <c r="N570" s="70" t="n"/>
      <c r="O570" s="70" t="n"/>
      <c r="P570" s="70" t="n"/>
      <c r="Q570" s="70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70" t="n"/>
      <c r="H571" s="70" t="n"/>
      <c r="I571" s="120" t="n"/>
      <c r="J571" s="121" t="n"/>
      <c r="K571" s="122" t="n"/>
      <c r="L571" s="70" t="n"/>
      <c r="M571" s="70" t="n"/>
      <c r="N571" s="70" t="n"/>
      <c r="O571" s="70" t="n"/>
      <c r="P571" s="70" t="n"/>
      <c r="Q571" s="70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70" t="n"/>
      <c r="H572" s="70" t="n"/>
      <c r="I572" s="120" t="n"/>
      <c r="J572" s="121" t="n"/>
      <c r="K572" s="122" t="n"/>
      <c r="L572" s="70" t="n"/>
      <c r="M572" s="70" t="n"/>
      <c r="N572" s="70" t="n"/>
      <c r="O572" s="70" t="n"/>
      <c r="P572" s="70" t="n"/>
      <c r="Q572" s="70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70" t="n"/>
      <c r="H573" s="70" t="n"/>
      <c r="I573" s="120" t="n"/>
      <c r="J573" s="121" t="n"/>
      <c r="K573" s="122" t="n"/>
      <c r="L573" s="70" t="n"/>
      <c r="M573" s="70" t="n"/>
      <c r="N573" s="70" t="n"/>
      <c r="O573" s="70" t="n"/>
      <c r="P573" s="70" t="n"/>
      <c r="Q573" s="70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70" t="n"/>
      <c r="H574" s="70" t="n"/>
      <c r="I574" s="120" t="n"/>
      <c r="J574" s="121" t="n"/>
      <c r="K574" s="122" t="n"/>
      <c r="L574" s="70" t="n"/>
      <c r="M574" s="70" t="n"/>
      <c r="N574" s="70" t="n"/>
      <c r="O574" s="70" t="n"/>
      <c r="P574" s="70" t="n"/>
      <c r="Q574" s="70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70" t="n"/>
      <c r="H575" s="70" t="n"/>
      <c r="I575" s="120" t="n"/>
      <c r="J575" s="121" t="n"/>
      <c r="K575" s="122" t="n"/>
      <c r="L575" s="70" t="n"/>
      <c r="M575" s="70" t="n"/>
      <c r="N575" s="70" t="n"/>
      <c r="O575" s="70" t="n"/>
      <c r="P575" s="70" t="n"/>
      <c r="Q575" s="70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70" t="n"/>
      <c r="H576" s="70" t="n"/>
      <c r="I576" s="120" t="n"/>
      <c r="J576" s="121" t="n"/>
      <c r="K576" s="122" t="n"/>
      <c r="L576" s="70" t="n"/>
      <c r="M576" s="70" t="n"/>
      <c r="N576" s="70" t="n"/>
      <c r="O576" s="70" t="n"/>
      <c r="P576" s="70" t="n"/>
      <c r="Q576" s="70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70" t="n"/>
      <c r="H577" s="70" t="n"/>
      <c r="I577" s="120" t="n"/>
      <c r="J577" s="121" t="n"/>
      <c r="K577" s="122" t="n"/>
      <c r="L577" s="70" t="n"/>
      <c r="M577" s="70" t="n"/>
      <c r="N577" s="70" t="n"/>
      <c r="O577" s="70" t="n"/>
      <c r="P577" s="70" t="n"/>
      <c r="Q577" s="70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70" t="n"/>
      <c r="H578" s="70" t="n"/>
      <c r="I578" s="120" t="n"/>
      <c r="J578" s="121" t="n"/>
      <c r="K578" s="122" t="n"/>
      <c r="L578" s="70" t="n"/>
      <c r="M578" s="70" t="n"/>
      <c r="N578" s="70" t="n"/>
      <c r="O578" s="70" t="n"/>
      <c r="P578" s="70" t="n"/>
      <c r="Q578" s="70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70" t="n"/>
      <c r="H579" s="70" t="n"/>
      <c r="I579" s="120" t="n"/>
      <c r="J579" s="121" t="n"/>
      <c r="K579" s="122" t="n"/>
      <c r="L579" s="70" t="n"/>
      <c r="M579" s="70" t="n"/>
      <c r="N579" s="70" t="n"/>
      <c r="O579" s="70" t="n"/>
      <c r="P579" s="70" t="n"/>
      <c r="Q579" s="70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70" t="n"/>
      <c r="H580" s="70" t="n"/>
      <c r="I580" s="120" t="n"/>
      <c r="J580" s="121" t="n"/>
      <c r="K580" s="122" t="n"/>
      <c r="L580" s="70" t="n"/>
      <c r="M580" s="70" t="n"/>
      <c r="N580" s="70" t="n"/>
      <c r="O580" s="70" t="n"/>
      <c r="P580" s="70" t="n"/>
      <c r="Q580" s="70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70" t="n"/>
      <c r="H581" s="70" t="n"/>
      <c r="I581" s="120" t="n"/>
      <c r="J581" s="121" t="n"/>
      <c r="K581" s="122" t="n"/>
      <c r="L581" s="70" t="n"/>
      <c r="M581" s="70" t="n"/>
      <c r="N581" s="70" t="n"/>
      <c r="O581" s="70" t="n"/>
      <c r="P581" s="70" t="n"/>
      <c r="Q581" s="70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70" t="n"/>
      <c r="H582" s="70" t="n"/>
      <c r="I582" s="120" t="n"/>
      <c r="J582" s="121" t="n"/>
      <c r="K582" s="122" t="n"/>
      <c r="L582" s="70" t="n"/>
      <c r="M582" s="70" t="n"/>
      <c r="N582" s="70" t="n"/>
      <c r="O582" s="70" t="n"/>
      <c r="P582" s="70" t="n"/>
      <c r="Q582" s="70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70" t="n"/>
      <c r="H583" s="70" t="n"/>
      <c r="I583" s="120" t="n"/>
      <c r="J583" s="121" t="n"/>
      <c r="K583" s="122" t="n"/>
      <c r="L583" s="70" t="n"/>
      <c r="M583" s="70" t="n"/>
      <c r="N583" s="70" t="n"/>
      <c r="O583" s="70" t="n"/>
      <c r="P583" s="70" t="n"/>
      <c r="Q583" s="70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70" t="n"/>
      <c r="H584" s="70" t="n"/>
      <c r="I584" s="120" t="n"/>
      <c r="J584" s="121" t="n"/>
      <c r="K584" s="122" t="n"/>
      <c r="L584" s="70" t="n"/>
      <c r="M584" s="70" t="n"/>
      <c r="N584" s="70" t="n"/>
      <c r="O584" s="70" t="n"/>
      <c r="P584" s="70" t="n"/>
      <c r="Q584" s="70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70" t="n"/>
      <c r="H585" s="70" t="n"/>
      <c r="I585" s="120" t="n"/>
      <c r="J585" s="121" t="n"/>
      <c r="K585" s="122" t="n"/>
      <c r="L585" s="70" t="n"/>
      <c r="M585" s="70" t="n"/>
      <c r="N585" s="70" t="n"/>
      <c r="O585" s="70" t="n"/>
      <c r="P585" s="70" t="n"/>
      <c r="Q585" s="70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70" t="n"/>
      <c r="H586" s="70" t="n"/>
      <c r="I586" s="120" t="n"/>
      <c r="J586" s="121" t="n"/>
      <c r="K586" s="122" t="n"/>
      <c r="L586" s="70" t="n"/>
      <c r="M586" s="70" t="n"/>
      <c r="N586" s="70" t="n"/>
      <c r="O586" s="70" t="n"/>
      <c r="P586" s="70" t="n"/>
      <c r="Q586" s="70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70" t="n"/>
      <c r="H587" s="70" t="n"/>
      <c r="I587" s="120" t="n"/>
      <c r="J587" s="121" t="n"/>
      <c r="K587" s="122" t="n"/>
      <c r="L587" s="70" t="n"/>
      <c r="M587" s="70" t="n"/>
      <c r="N587" s="70" t="n"/>
      <c r="O587" s="70" t="n"/>
      <c r="P587" s="70" t="n"/>
      <c r="Q587" s="70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70" t="n"/>
      <c r="H588" s="70" t="n"/>
      <c r="I588" s="120" t="n"/>
      <c r="J588" s="121" t="n"/>
      <c r="K588" s="122" t="n"/>
      <c r="L588" s="70" t="n"/>
      <c r="M588" s="70" t="n"/>
      <c r="N588" s="70" t="n"/>
      <c r="O588" s="70" t="n"/>
      <c r="P588" s="70" t="n"/>
      <c r="Q588" s="70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70" t="n"/>
      <c r="H589" s="70" t="n"/>
      <c r="I589" s="120" t="n"/>
      <c r="J589" s="121" t="n"/>
      <c r="K589" s="122" t="n"/>
      <c r="L589" s="70" t="n"/>
      <c r="M589" s="70" t="n"/>
      <c r="N589" s="70" t="n"/>
      <c r="O589" s="70" t="n"/>
      <c r="P589" s="70" t="n"/>
      <c r="Q589" s="70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70" t="n"/>
      <c r="H590" s="70" t="n"/>
      <c r="I590" s="120" t="n"/>
      <c r="J590" s="121" t="n"/>
      <c r="K590" s="122" t="n"/>
      <c r="L590" s="70" t="n"/>
      <c r="M590" s="70" t="n"/>
      <c r="N590" s="70" t="n"/>
      <c r="O590" s="70" t="n"/>
      <c r="P590" s="70" t="n"/>
      <c r="Q590" s="70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70" t="n"/>
      <c r="H591" s="70" t="n"/>
      <c r="I591" s="120" t="n"/>
      <c r="J591" s="121" t="n"/>
      <c r="K591" s="122" t="n"/>
      <c r="L591" s="70" t="n"/>
      <c r="M591" s="70" t="n"/>
      <c r="N591" s="70" t="n"/>
      <c r="O591" s="70" t="n"/>
      <c r="P591" s="70" t="n"/>
      <c r="Q591" s="70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70" t="n"/>
      <c r="H592" s="70" t="n"/>
      <c r="I592" s="120" t="n"/>
      <c r="J592" s="121" t="n"/>
      <c r="K592" s="122" t="n"/>
      <c r="L592" s="70" t="n"/>
      <c r="M592" s="70" t="n"/>
      <c r="N592" s="70" t="n"/>
      <c r="O592" s="70" t="n"/>
      <c r="P592" s="70" t="n"/>
      <c r="Q592" s="70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70" t="n"/>
      <c r="H593" s="70" t="n"/>
      <c r="I593" s="120" t="n"/>
      <c r="J593" s="121" t="n"/>
      <c r="K593" s="122" t="n"/>
      <c r="L593" s="70" t="n"/>
      <c r="M593" s="70" t="n"/>
      <c r="N593" s="70" t="n"/>
      <c r="O593" s="70" t="n"/>
      <c r="P593" s="70" t="n"/>
      <c r="Q593" s="70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70" t="n"/>
      <c r="H594" s="70" t="n"/>
      <c r="I594" s="120" t="n"/>
      <c r="J594" s="121" t="n"/>
      <c r="K594" s="122" t="n"/>
      <c r="L594" s="70" t="n"/>
      <c r="M594" s="70" t="n"/>
      <c r="N594" s="70" t="n"/>
      <c r="O594" s="70" t="n"/>
      <c r="P594" s="70" t="n"/>
      <c r="Q594" s="70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70" t="n"/>
      <c r="H595" s="70" t="n"/>
      <c r="I595" s="120" t="n"/>
      <c r="J595" s="121" t="n"/>
      <c r="K595" s="122" t="n"/>
      <c r="L595" s="70" t="n"/>
      <c r="M595" s="70" t="n"/>
      <c r="N595" s="70" t="n"/>
      <c r="O595" s="70" t="n"/>
      <c r="P595" s="70" t="n"/>
      <c r="Q595" s="70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70" t="n"/>
      <c r="H596" s="70" t="n"/>
      <c r="I596" s="120" t="n"/>
      <c r="J596" s="121" t="n"/>
      <c r="K596" s="122" t="n"/>
      <c r="L596" s="70" t="n"/>
      <c r="M596" s="70" t="n"/>
      <c r="N596" s="70" t="n"/>
      <c r="O596" s="70" t="n"/>
      <c r="P596" s="70" t="n"/>
      <c r="Q596" s="70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70" t="n"/>
      <c r="H597" s="70" t="n"/>
      <c r="I597" s="120" t="n"/>
      <c r="J597" s="121" t="n"/>
      <c r="K597" s="122" t="n"/>
      <c r="L597" s="70" t="n"/>
      <c r="M597" s="70" t="n"/>
      <c r="N597" s="70" t="n"/>
      <c r="O597" s="70" t="n"/>
      <c r="P597" s="70" t="n"/>
      <c r="Q597" s="70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70" t="n"/>
      <c r="H598" s="70" t="n"/>
      <c r="I598" s="120" t="n"/>
      <c r="J598" s="121" t="n"/>
      <c r="K598" s="122" t="n"/>
      <c r="L598" s="70" t="n"/>
      <c r="M598" s="70" t="n"/>
      <c r="N598" s="70" t="n"/>
      <c r="O598" s="70" t="n"/>
      <c r="P598" s="70" t="n"/>
      <c r="Q598" s="70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70" t="n"/>
      <c r="H599" s="70" t="n"/>
      <c r="I599" s="120" t="n"/>
      <c r="J599" s="121" t="n"/>
      <c r="K599" s="122" t="n"/>
      <c r="L599" s="70" t="n"/>
      <c r="M599" s="70" t="n"/>
      <c r="N599" s="70" t="n"/>
      <c r="O599" s="70" t="n"/>
      <c r="P599" s="70" t="n"/>
      <c r="Q599" s="70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70" t="n"/>
      <c r="H600" s="70" t="n"/>
      <c r="I600" s="120" t="n"/>
      <c r="J600" s="121" t="n"/>
      <c r="K600" s="122" t="n"/>
      <c r="L600" s="70" t="n"/>
      <c r="M600" s="70" t="n"/>
      <c r="N600" s="70" t="n"/>
      <c r="O600" s="70" t="n"/>
      <c r="P600" s="70" t="n"/>
      <c r="Q600" s="70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70" t="n"/>
      <c r="H601" s="70" t="n"/>
      <c r="I601" s="120" t="n"/>
      <c r="J601" s="121" t="n"/>
      <c r="K601" s="122" t="n"/>
      <c r="L601" s="70" t="n"/>
      <c r="M601" s="70" t="n"/>
      <c r="N601" s="70" t="n"/>
      <c r="O601" s="70" t="n"/>
      <c r="P601" s="70" t="n"/>
      <c r="Q601" s="70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70" t="n"/>
      <c r="H602" s="70" t="n"/>
      <c r="I602" s="120" t="n"/>
      <c r="J602" s="121" t="n"/>
      <c r="K602" s="122" t="n"/>
      <c r="L602" s="70" t="n"/>
      <c r="M602" s="70" t="n"/>
      <c r="N602" s="70" t="n"/>
      <c r="O602" s="70" t="n"/>
      <c r="P602" s="70" t="n"/>
      <c r="Q602" s="70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70" t="n"/>
      <c r="H603" s="70" t="n"/>
      <c r="I603" s="120" t="n"/>
      <c r="J603" s="121" t="n"/>
      <c r="K603" s="122" t="n"/>
      <c r="L603" s="70" t="n"/>
      <c r="M603" s="70" t="n"/>
      <c r="N603" s="70" t="n"/>
      <c r="O603" s="70" t="n"/>
      <c r="P603" s="70" t="n"/>
      <c r="Q603" s="70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70" t="n"/>
      <c r="H604" s="70" t="n"/>
      <c r="I604" s="120" t="n"/>
      <c r="J604" s="121" t="n"/>
      <c r="K604" s="122" t="n"/>
      <c r="L604" s="70" t="n"/>
      <c r="M604" s="70" t="n"/>
      <c r="N604" s="70" t="n"/>
      <c r="O604" s="70" t="n"/>
      <c r="P604" s="70" t="n"/>
      <c r="Q604" s="70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70" t="n"/>
      <c r="H605" s="70" t="n"/>
      <c r="I605" s="120" t="n"/>
      <c r="J605" s="121" t="n"/>
      <c r="K605" s="122" t="n"/>
      <c r="L605" s="70" t="n"/>
      <c r="M605" s="70" t="n"/>
      <c r="N605" s="70" t="n"/>
      <c r="O605" s="70" t="n"/>
      <c r="P605" s="70" t="n"/>
      <c r="Q605" s="70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70" t="n"/>
      <c r="H606" s="70" t="n"/>
      <c r="I606" s="120" t="n"/>
      <c r="J606" s="121" t="n"/>
      <c r="K606" s="122" t="n"/>
      <c r="L606" s="70" t="n"/>
      <c r="M606" s="70" t="n"/>
      <c r="N606" s="70" t="n"/>
      <c r="O606" s="70" t="n"/>
      <c r="P606" s="70" t="n"/>
      <c r="Q606" s="70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70" t="n"/>
      <c r="H607" s="70" t="n"/>
      <c r="I607" s="120" t="n"/>
      <c r="J607" s="121" t="n"/>
      <c r="K607" s="122" t="n"/>
      <c r="L607" s="70" t="n"/>
      <c r="M607" s="70" t="n"/>
      <c r="N607" s="70" t="n"/>
      <c r="O607" s="70" t="n"/>
      <c r="P607" s="70" t="n"/>
      <c r="Q607" s="70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70" t="n"/>
      <c r="H608" s="70" t="n"/>
      <c r="I608" s="120" t="n"/>
      <c r="J608" s="121" t="n"/>
      <c r="K608" s="122" t="n"/>
      <c r="L608" s="70" t="n"/>
      <c r="M608" s="70" t="n"/>
      <c r="N608" s="70" t="n"/>
      <c r="O608" s="70" t="n"/>
      <c r="P608" s="70" t="n"/>
      <c r="Q608" s="70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70" t="n"/>
      <c r="H609" s="70" t="n"/>
      <c r="I609" s="120" t="n"/>
      <c r="J609" s="121" t="n"/>
      <c r="K609" s="122" t="n"/>
      <c r="L609" s="70" t="n"/>
      <c r="M609" s="70" t="n"/>
      <c r="N609" s="70" t="n"/>
      <c r="O609" s="70" t="n"/>
      <c r="P609" s="70" t="n"/>
      <c r="Q609" s="70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70" t="n"/>
      <c r="H610" s="70" t="n"/>
      <c r="I610" s="120" t="n"/>
      <c r="J610" s="121" t="n"/>
      <c r="K610" s="122" t="n"/>
      <c r="L610" s="70" t="n"/>
      <c r="M610" s="70" t="n"/>
      <c r="N610" s="70" t="n"/>
      <c r="O610" s="70" t="n"/>
      <c r="P610" s="70" t="n"/>
      <c r="Q610" s="70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70" t="n"/>
      <c r="H611" s="70" t="n"/>
      <c r="I611" s="120" t="n"/>
      <c r="J611" s="121" t="n"/>
      <c r="K611" s="122" t="n"/>
      <c r="L611" s="70" t="n"/>
      <c r="M611" s="70" t="n"/>
      <c r="N611" s="70" t="n"/>
      <c r="O611" s="70" t="n"/>
      <c r="P611" s="70" t="n"/>
      <c r="Q611" s="70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70" t="n"/>
      <c r="H612" s="70" t="n"/>
      <c r="I612" s="120" t="n"/>
      <c r="J612" s="121" t="n"/>
      <c r="K612" s="122" t="n"/>
      <c r="L612" s="70" t="n"/>
      <c r="M612" s="70" t="n"/>
      <c r="N612" s="70" t="n"/>
      <c r="O612" s="70" t="n"/>
      <c r="P612" s="70" t="n"/>
      <c r="Q612" s="70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70" t="n"/>
      <c r="H613" s="70" t="n"/>
      <c r="I613" s="120" t="n"/>
      <c r="J613" s="121" t="n"/>
      <c r="K613" s="122" t="n"/>
      <c r="L613" s="70" t="n"/>
      <c r="M613" s="70" t="n"/>
      <c r="N613" s="70" t="n"/>
      <c r="O613" s="70" t="n"/>
      <c r="P613" s="70" t="n"/>
      <c r="Q613" s="70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70" t="n"/>
      <c r="H614" s="70" t="n"/>
      <c r="I614" s="120" t="n"/>
      <c r="J614" s="121" t="n"/>
      <c r="K614" s="122" t="n"/>
      <c r="L614" s="70" t="n"/>
      <c r="M614" s="70" t="n"/>
      <c r="N614" s="70" t="n"/>
      <c r="O614" s="70" t="n"/>
      <c r="P614" s="70" t="n"/>
      <c r="Q614" s="70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70" t="n"/>
      <c r="H615" s="70" t="n"/>
      <c r="I615" s="120" t="n"/>
      <c r="J615" s="121" t="n"/>
      <c r="K615" s="122" t="n"/>
      <c r="L615" s="70" t="n"/>
      <c r="M615" s="70" t="n"/>
      <c r="N615" s="70" t="n"/>
      <c r="O615" s="70" t="n"/>
      <c r="P615" s="70" t="n"/>
      <c r="Q615" s="70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70" t="n"/>
      <c r="H616" s="70" t="n"/>
      <c r="I616" s="120" t="n"/>
      <c r="J616" s="121" t="n"/>
      <c r="K616" s="122" t="n"/>
      <c r="L616" s="70" t="n"/>
      <c r="M616" s="70" t="n"/>
      <c r="N616" s="70" t="n"/>
      <c r="O616" s="70" t="n"/>
      <c r="P616" s="70" t="n"/>
      <c r="Q616" s="70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70" t="n"/>
      <c r="H617" s="70" t="n"/>
      <c r="I617" s="120" t="n"/>
      <c r="J617" s="121" t="n"/>
      <c r="K617" s="122" t="n"/>
      <c r="L617" s="70" t="n"/>
      <c r="M617" s="70" t="n"/>
      <c r="N617" s="70" t="n"/>
      <c r="O617" s="70" t="n"/>
      <c r="P617" s="70" t="n"/>
      <c r="Q617" s="70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70" t="n"/>
      <c r="H618" s="70" t="n"/>
      <c r="I618" s="120" t="n"/>
      <c r="J618" s="121" t="n"/>
      <c r="K618" s="122" t="n"/>
      <c r="L618" s="70" t="n"/>
      <c r="M618" s="70" t="n"/>
      <c r="N618" s="70" t="n"/>
      <c r="O618" s="70" t="n"/>
      <c r="P618" s="70" t="n"/>
      <c r="Q618" s="70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70" t="n"/>
      <c r="H619" s="70" t="n"/>
      <c r="I619" s="120" t="n"/>
      <c r="J619" s="121" t="n"/>
      <c r="K619" s="122" t="n"/>
      <c r="L619" s="70" t="n"/>
      <c r="M619" s="70" t="n"/>
      <c r="N619" s="70" t="n"/>
      <c r="O619" s="70" t="n"/>
      <c r="P619" s="70" t="n"/>
      <c r="Q619" s="70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70" t="n"/>
      <c r="H620" s="70" t="n"/>
      <c r="I620" s="120" t="n"/>
      <c r="J620" s="121" t="n"/>
      <c r="K620" s="122" t="n"/>
      <c r="L620" s="70" t="n"/>
      <c r="M620" s="70" t="n"/>
      <c r="N620" s="70" t="n"/>
      <c r="O620" s="70" t="n"/>
      <c r="P620" s="70" t="n"/>
      <c r="Q620" s="70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70" t="n"/>
      <c r="H621" s="70" t="n"/>
      <c r="I621" s="120" t="n"/>
      <c r="J621" s="121" t="n"/>
      <c r="K621" s="122" t="n"/>
      <c r="L621" s="70" t="n"/>
      <c r="M621" s="70" t="n"/>
      <c r="N621" s="70" t="n"/>
      <c r="O621" s="70" t="n"/>
      <c r="P621" s="70" t="n"/>
      <c r="Q621" s="70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70" t="n"/>
      <c r="H622" s="70" t="n"/>
      <c r="I622" s="120" t="n"/>
      <c r="J622" s="121" t="n"/>
      <c r="K622" s="122" t="n"/>
      <c r="L622" s="70" t="n"/>
      <c r="M622" s="70" t="n"/>
      <c r="N622" s="70" t="n"/>
      <c r="O622" s="70" t="n"/>
      <c r="P622" s="70" t="n"/>
      <c r="Q622" s="70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70" t="n"/>
      <c r="H623" s="70" t="n"/>
      <c r="I623" s="120" t="n"/>
      <c r="J623" s="121" t="n"/>
      <c r="K623" s="122" t="n"/>
      <c r="L623" s="70" t="n"/>
      <c r="M623" s="70" t="n"/>
      <c r="N623" s="70" t="n"/>
      <c r="O623" s="70" t="n"/>
      <c r="P623" s="70" t="n"/>
      <c r="Q623" s="70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70" t="n"/>
      <c r="H624" s="70" t="n"/>
      <c r="I624" s="120" t="n"/>
      <c r="J624" s="121" t="n"/>
      <c r="K624" s="122" t="n"/>
      <c r="L624" s="70" t="n"/>
      <c r="M624" s="70" t="n"/>
      <c r="N624" s="70" t="n"/>
      <c r="O624" s="70" t="n"/>
      <c r="P624" s="70" t="n"/>
      <c r="Q624" s="70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70" t="n"/>
      <c r="H625" s="70" t="n"/>
      <c r="I625" s="120" t="n"/>
      <c r="J625" s="121" t="n"/>
      <c r="K625" s="122" t="n"/>
      <c r="L625" s="70" t="n"/>
      <c r="M625" s="70" t="n"/>
      <c r="N625" s="70" t="n"/>
      <c r="O625" s="70" t="n"/>
      <c r="P625" s="70" t="n"/>
      <c r="Q625" s="70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70" t="n"/>
      <c r="H626" s="70" t="n"/>
      <c r="I626" s="120" t="n"/>
      <c r="J626" s="121" t="n"/>
      <c r="K626" s="122" t="n"/>
      <c r="L626" s="70" t="n"/>
      <c r="M626" s="70" t="n"/>
      <c r="N626" s="70" t="n"/>
      <c r="O626" s="70" t="n"/>
      <c r="P626" s="70" t="n"/>
      <c r="Q626" s="70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70" t="n"/>
      <c r="H627" s="70" t="n"/>
      <c r="I627" s="120" t="n"/>
      <c r="J627" s="121" t="n"/>
      <c r="K627" s="122" t="n"/>
      <c r="L627" s="70" t="n"/>
      <c r="M627" s="70" t="n"/>
      <c r="N627" s="70" t="n"/>
      <c r="O627" s="70" t="n"/>
      <c r="P627" s="70" t="n"/>
      <c r="Q627" s="70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70" t="n"/>
      <c r="H628" s="70" t="n"/>
      <c r="I628" s="120" t="n"/>
      <c r="J628" s="121" t="n"/>
      <c r="K628" s="122" t="n"/>
      <c r="L628" s="70" t="n"/>
      <c r="M628" s="70" t="n"/>
      <c r="N628" s="70" t="n"/>
      <c r="O628" s="70" t="n"/>
      <c r="P628" s="70" t="n"/>
      <c r="Q628" s="70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70" t="n"/>
      <c r="H629" s="70" t="n"/>
      <c r="I629" s="120" t="n"/>
      <c r="J629" s="121" t="n"/>
      <c r="K629" s="122" t="n"/>
      <c r="L629" s="70" t="n"/>
      <c r="M629" s="70" t="n"/>
      <c r="N629" s="70" t="n"/>
      <c r="O629" s="70" t="n"/>
      <c r="P629" s="70" t="n"/>
      <c r="Q629" s="70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70" t="n"/>
      <c r="H630" s="70" t="n"/>
      <c r="I630" s="120" t="n"/>
      <c r="J630" s="121" t="n"/>
      <c r="K630" s="122" t="n"/>
      <c r="L630" s="70" t="n"/>
      <c r="M630" s="70" t="n"/>
      <c r="N630" s="70" t="n"/>
      <c r="O630" s="70" t="n"/>
      <c r="P630" s="70" t="n"/>
      <c r="Q630" s="70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70" t="n"/>
      <c r="H631" s="70" t="n"/>
      <c r="I631" s="120" t="n"/>
      <c r="J631" s="121" t="n"/>
      <c r="K631" s="122" t="n"/>
      <c r="L631" s="70" t="n"/>
      <c r="M631" s="70" t="n"/>
      <c r="N631" s="70" t="n"/>
      <c r="O631" s="70" t="n"/>
      <c r="P631" s="70" t="n"/>
      <c r="Q631" s="70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70" t="n"/>
      <c r="H632" s="70" t="n"/>
      <c r="I632" s="120" t="n"/>
      <c r="J632" s="121" t="n"/>
      <c r="K632" s="122" t="n"/>
      <c r="L632" s="70" t="n"/>
      <c r="M632" s="70" t="n"/>
      <c r="N632" s="70" t="n"/>
      <c r="O632" s="70" t="n"/>
      <c r="P632" s="70" t="n"/>
      <c r="Q632" s="70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70" t="n"/>
      <c r="H633" s="70" t="n"/>
      <c r="I633" s="120" t="n"/>
      <c r="J633" s="121" t="n"/>
      <c r="K633" s="122" t="n"/>
      <c r="L633" s="70" t="n"/>
      <c r="M633" s="70" t="n"/>
      <c r="N633" s="70" t="n"/>
      <c r="O633" s="70" t="n"/>
      <c r="P633" s="70" t="n"/>
      <c r="Q633" s="70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70" t="n"/>
      <c r="H634" s="70" t="n"/>
      <c r="I634" s="120" t="n"/>
      <c r="J634" s="121" t="n"/>
      <c r="K634" s="122" t="n"/>
      <c r="L634" s="70" t="n"/>
      <c r="M634" s="70" t="n"/>
      <c r="N634" s="70" t="n"/>
      <c r="O634" s="70" t="n"/>
      <c r="P634" s="70" t="n"/>
      <c r="Q634" s="70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70" t="n"/>
      <c r="H635" s="70" t="n"/>
      <c r="I635" s="120" t="n"/>
      <c r="J635" s="121" t="n"/>
      <c r="K635" s="122" t="n"/>
      <c r="L635" s="70" t="n"/>
      <c r="M635" s="70" t="n"/>
      <c r="N635" s="70" t="n"/>
      <c r="O635" s="70" t="n"/>
      <c r="P635" s="70" t="n"/>
      <c r="Q635" s="70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70" t="n"/>
      <c r="H636" s="70" t="n"/>
      <c r="I636" s="120" t="n"/>
      <c r="J636" s="121" t="n"/>
      <c r="K636" s="122" t="n"/>
      <c r="L636" s="70" t="n"/>
      <c r="M636" s="70" t="n"/>
      <c r="N636" s="70" t="n"/>
      <c r="O636" s="70" t="n"/>
      <c r="P636" s="70" t="n"/>
      <c r="Q636" s="70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70" t="n"/>
      <c r="H637" s="70" t="n"/>
      <c r="I637" s="120" t="n"/>
      <c r="J637" s="121" t="n"/>
      <c r="K637" s="122" t="n"/>
      <c r="L637" s="70" t="n"/>
      <c r="M637" s="70" t="n"/>
      <c r="N637" s="70" t="n"/>
      <c r="O637" s="70" t="n"/>
      <c r="P637" s="70" t="n"/>
      <c r="Q637" s="70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70" t="n"/>
      <c r="H638" s="70" t="n"/>
      <c r="I638" s="120" t="n"/>
      <c r="J638" s="121" t="n"/>
      <c r="K638" s="122" t="n"/>
      <c r="L638" s="70" t="n"/>
      <c r="M638" s="70" t="n"/>
      <c r="N638" s="70" t="n"/>
      <c r="O638" s="70" t="n"/>
      <c r="P638" s="70" t="n"/>
      <c r="Q638" s="70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70" t="n"/>
      <c r="H639" s="70" t="n"/>
      <c r="I639" s="120" t="n"/>
      <c r="J639" s="121" t="n"/>
      <c r="K639" s="122" t="n"/>
      <c r="L639" s="70" t="n"/>
      <c r="M639" s="70" t="n"/>
      <c r="N639" s="70" t="n"/>
      <c r="O639" s="70" t="n"/>
      <c r="P639" s="70" t="n"/>
      <c r="Q639" s="70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70" t="n"/>
      <c r="H640" s="70" t="n"/>
      <c r="I640" s="120" t="n"/>
      <c r="J640" s="121" t="n"/>
      <c r="K640" s="122" t="n"/>
      <c r="L640" s="70" t="n"/>
      <c r="M640" s="70" t="n"/>
      <c r="N640" s="70" t="n"/>
      <c r="O640" s="70" t="n"/>
      <c r="P640" s="70" t="n"/>
      <c r="Q640" s="70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70" t="n"/>
      <c r="H641" s="70" t="n"/>
      <c r="I641" s="120" t="n"/>
      <c r="J641" s="121" t="n"/>
      <c r="K641" s="122" t="n"/>
      <c r="L641" s="70" t="n"/>
      <c r="M641" s="70" t="n"/>
      <c r="N641" s="70" t="n"/>
      <c r="O641" s="70" t="n"/>
      <c r="P641" s="70" t="n"/>
      <c r="Q641" s="70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70" t="n"/>
      <c r="H642" s="70" t="n"/>
      <c r="I642" s="120" t="n"/>
      <c r="J642" s="121" t="n"/>
      <c r="K642" s="122" t="n"/>
      <c r="L642" s="70" t="n"/>
      <c r="M642" s="70" t="n"/>
      <c r="N642" s="70" t="n"/>
      <c r="O642" s="70" t="n"/>
      <c r="P642" s="70" t="n"/>
      <c r="Q642" s="70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70" t="n"/>
      <c r="H643" s="70" t="n"/>
      <c r="I643" s="120" t="n"/>
      <c r="J643" s="121" t="n"/>
      <c r="K643" s="122" t="n"/>
      <c r="L643" s="70" t="n"/>
      <c r="M643" s="70" t="n"/>
      <c r="N643" s="70" t="n"/>
      <c r="O643" s="70" t="n"/>
      <c r="P643" s="70" t="n"/>
      <c r="Q643" s="70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70" t="n"/>
      <c r="H644" s="70" t="n"/>
      <c r="I644" s="120" t="n"/>
      <c r="J644" s="121" t="n"/>
      <c r="K644" s="122" t="n"/>
      <c r="L644" s="70" t="n"/>
      <c r="M644" s="70" t="n"/>
      <c r="N644" s="70" t="n"/>
      <c r="O644" s="70" t="n"/>
      <c r="P644" s="70" t="n"/>
      <c r="Q644" s="70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70" t="n"/>
      <c r="H645" s="70" t="n"/>
      <c r="I645" s="120" t="n"/>
      <c r="J645" s="121" t="n"/>
      <c r="K645" s="122" t="n"/>
      <c r="L645" s="70" t="n"/>
      <c r="M645" s="70" t="n"/>
      <c r="N645" s="70" t="n"/>
      <c r="O645" s="70" t="n"/>
      <c r="P645" s="70" t="n"/>
      <c r="Q645" s="70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70" t="n"/>
      <c r="H646" s="70" t="n"/>
      <c r="I646" s="120" t="n"/>
      <c r="J646" s="121" t="n"/>
      <c r="K646" s="122" t="n"/>
      <c r="L646" s="70" t="n"/>
      <c r="M646" s="70" t="n"/>
      <c r="N646" s="70" t="n"/>
      <c r="O646" s="70" t="n"/>
      <c r="P646" s="70" t="n"/>
      <c r="Q646" s="70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70" t="n"/>
      <c r="H647" s="70" t="n"/>
      <c r="I647" s="120" t="n"/>
      <c r="J647" s="121" t="n"/>
      <c r="K647" s="122" t="n"/>
      <c r="L647" s="70" t="n"/>
      <c r="M647" s="70" t="n"/>
      <c r="N647" s="70" t="n"/>
      <c r="O647" s="70" t="n"/>
      <c r="P647" s="70" t="n"/>
      <c r="Q647" s="70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70" t="n"/>
      <c r="H648" s="70" t="n"/>
      <c r="I648" s="120" t="n"/>
      <c r="J648" s="121" t="n"/>
      <c r="K648" s="122" t="n"/>
      <c r="L648" s="70" t="n"/>
      <c r="M648" s="70" t="n"/>
      <c r="N648" s="70" t="n"/>
      <c r="O648" s="70" t="n"/>
      <c r="P648" s="70" t="n"/>
      <c r="Q648" s="70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70" t="n"/>
      <c r="H649" s="70" t="n"/>
      <c r="I649" s="120" t="n"/>
      <c r="J649" s="121" t="n"/>
      <c r="K649" s="122" t="n"/>
      <c r="L649" s="70" t="n"/>
      <c r="M649" s="70" t="n"/>
      <c r="N649" s="70" t="n"/>
      <c r="O649" s="70" t="n"/>
      <c r="P649" s="70" t="n"/>
      <c r="Q649" s="70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70" t="n"/>
      <c r="H650" s="70" t="n"/>
      <c r="I650" s="120" t="n"/>
      <c r="J650" s="121" t="n"/>
      <c r="K650" s="122" t="n"/>
      <c r="L650" s="70" t="n"/>
      <c r="M650" s="70" t="n"/>
      <c r="N650" s="70" t="n"/>
      <c r="O650" s="70" t="n"/>
      <c r="P650" s="70" t="n"/>
      <c r="Q650" s="70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70" t="n"/>
      <c r="H651" s="70" t="n"/>
      <c r="I651" s="120" t="n"/>
      <c r="J651" s="121" t="n"/>
      <c r="K651" s="122" t="n"/>
      <c r="L651" s="70" t="n"/>
      <c r="M651" s="70" t="n"/>
      <c r="N651" s="70" t="n"/>
      <c r="O651" s="70" t="n"/>
      <c r="P651" s="70" t="n"/>
      <c r="Q651" s="70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70" t="n"/>
      <c r="H652" s="70" t="n"/>
      <c r="I652" s="120" t="n"/>
      <c r="J652" s="121" t="n"/>
      <c r="K652" s="122" t="n"/>
      <c r="L652" s="70" t="n"/>
      <c r="M652" s="70" t="n"/>
      <c r="N652" s="70" t="n"/>
      <c r="O652" s="70" t="n"/>
      <c r="P652" s="70" t="n"/>
      <c r="Q652" s="70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70" t="n"/>
      <c r="H653" s="70" t="n"/>
      <c r="I653" s="120" t="n"/>
      <c r="J653" s="121" t="n"/>
      <c r="K653" s="122" t="n"/>
      <c r="L653" s="70" t="n"/>
      <c r="M653" s="70" t="n"/>
      <c r="N653" s="70" t="n"/>
      <c r="O653" s="70" t="n"/>
      <c r="P653" s="70" t="n"/>
      <c r="Q653" s="70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70" t="n"/>
      <c r="H654" s="70" t="n"/>
      <c r="I654" s="120" t="n"/>
      <c r="J654" s="121" t="n"/>
      <c r="K654" s="122" t="n"/>
      <c r="L654" s="70" t="n"/>
      <c r="M654" s="70" t="n"/>
      <c r="N654" s="70" t="n"/>
      <c r="O654" s="70" t="n"/>
      <c r="P654" s="70" t="n"/>
      <c r="Q654" s="70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70" t="n"/>
      <c r="H655" s="70" t="n"/>
      <c r="I655" s="120" t="n"/>
      <c r="J655" s="121" t="n"/>
      <c r="K655" s="122" t="n"/>
      <c r="L655" s="70" t="n"/>
      <c r="M655" s="70" t="n"/>
      <c r="N655" s="70" t="n"/>
      <c r="O655" s="70" t="n"/>
      <c r="P655" s="70" t="n"/>
      <c r="Q655" s="70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70" t="n"/>
      <c r="H656" s="70" t="n"/>
      <c r="I656" s="120" t="n"/>
      <c r="J656" s="121" t="n"/>
      <c r="K656" s="122" t="n"/>
      <c r="L656" s="70" t="n"/>
      <c r="M656" s="70" t="n"/>
      <c r="N656" s="70" t="n"/>
      <c r="O656" s="70" t="n"/>
      <c r="P656" s="70" t="n"/>
      <c r="Q656" s="70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70" t="n"/>
      <c r="H657" s="70" t="n"/>
      <c r="I657" s="120" t="n"/>
      <c r="J657" s="121" t="n"/>
      <c r="K657" s="122" t="n"/>
      <c r="L657" s="70" t="n"/>
      <c r="M657" s="70" t="n"/>
      <c r="N657" s="70" t="n"/>
      <c r="O657" s="70" t="n"/>
      <c r="P657" s="70" t="n"/>
      <c r="Q657" s="70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70" t="n"/>
      <c r="H658" s="70" t="n"/>
      <c r="I658" s="120" t="n"/>
      <c r="J658" s="121" t="n"/>
      <c r="K658" s="122" t="n"/>
      <c r="L658" s="70" t="n"/>
      <c r="M658" s="70" t="n"/>
      <c r="N658" s="70" t="n"/>
      <c r="O658" s="70" t="n"/>
      <c r="P658" s="70" t="n"/>
      <c r="Q658" s="70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70" t="n"/>
      <c r="H659" s="70" t="n"/>
      <c r="I659" s="120" t="n"/>
      <c r="J659" s="121" t="n"/>
      <c r="K659" s="122" t="n"/>
      <c r="L659" s="70" t="n"/>
      <c r="M659" s="70" t="n"/>
      <c r="N659" s="70" t="n"/>
      <c r="O659" s="70" t="n"/>
      <c r="P659" s="70" t="n"/>
      <c r="Q659" s="70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70" t="n"/>
      <c r="H660" s="70" t="n"/>
      <c r="I660" s="120" t="n"/>
      <c r="J660" s="121" t="n"/>
      <c r="K660" s="122" t="n"/>
      <c r="L660" s="70" t="n"/>
      <c r="M660" s="70" t="n"/>
      <c r="N660" s="70" t="n"/>
      <c r="O660" s="70" t="n"/>
      <c r="P660" s="70" t="n"/>
      <c r="Q660" s="70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70" t="n"/>
      <c r="H661" s="70" t="n"/>
      <c r="I661" s="120" t="n"/>
      <c r="J661" s="121" t="n"/>
      <c r="K661" s="122" t="n"/>
      <c r="L661" s="70" t="n"/>
      <c r="M661" s="70" t="n"/>
      <c r="N661" s="70" t="n"/>
      <c r="O661" s="70" t="n"/>
      <c r="P661" s="70" t="n"/>
      <c r="Q661" s="70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70" t="n"/>
      <c r="H662" s="70" t="n"/>
      <c r="I662" s="120" t="n"/>
      <c r="J662" s="121" t="n"/>
      <c r="K662" s="122" t="n"/>
      <c r="L662" s="70" t="n"/>
      <c r="M662" s="70" t="n"/>
      <c r="N662" s="70" t="n"/>
      <c r="O662" s="70" t="n"/>
      <c r="P662" s="70" t="n"/>
      <c r="Q662" s="70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70" t="n"/>
      <c r="H663" s="70" t="n"/>
      <c r="I663" s="120" t="n"/>
      <c r="J663" s="121" t="n"/>
      <c r="K663" s="122" t="n"/>
      <c r="L663" s="70" t="n"/>
      <c r="M663" s="70" t="n"/>
      <c r="N663" s="70" t="n"/>
      <c r="O663" s="70" t="n"/>
      <c r="P663" s="70" t="n"/>
      <c r="Q663" s="70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70" t="n"/>
      <c r="H664" s="70" t="n"/>
      <c r="I664" s="120" t="n"/>
      <c r="J664" s="121" t="n"/>
      <c r="K664" s="122" t="n"/>
      <c r="L664" s="70" t="n"/>
      <c r="M664" s="70" t="n"/>
      <c r="N664" s="70" t="n"/>
      <c r="O664" s="70" t="n"/>
      <c r="P664" s="70" t="n"/>
      <c r="Q664" s="70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70" t="n"/>
      <c r="H665" s="70" t="n"/>
      <c r="I665" s="120" t="n"/>
      <c r="J665" s="121" t="n"/>
      <c r="K665" s="122" t="n"/>
      <c r="L665" s="70" t="n"/>
      <c r="M665" s="70" t="n"/>
      <c r="N665" s="70" t="n"/>
      <c r="O665" s="70" t="n"/>
      <c r="P665" s="70" t="n"/>
      <c r="Q665" s="70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70" t="n"/>
      <c r="H666" s="70" t="n"/>
      <c r="I666" s="120" t="n"/>
      <c r="J666" s="121" t="n"/>
      <c r="K666" s="122" t="n"/>
      <c r="L666" s="70" t="n"/>
      <c r="M666" s="70" t="n"/>
      <c r="N666" s="70" t="n"/>
      <c r="O666" s="70" t="n"/>
      <c r="P666" s="70" t="n"/>
      <c r="Q666" s="70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70" t="n"/>
      <c r="H667" s="70" t="n"/>
      <c r="I667" s="120" t="n"/>
      <c r="J667" s="121" t="n"/>
      <c r="K667" s="122" t="n"/>
      <c r="L667" s="70" t="n"/>
      <c r="M667" s="70" t="n"/>
      <c r="N667" s="70" t="n"/>
      <c r="O667" s="70" t="n"/>
      <c r="P667" s="70" t="n"/>
      <c r="Q667" s="70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70" t="n"/>
      <c r="H668" s="70" t="n"/>
      <c r="I668" s="120" t="n"/>
      <c r="J668" s="121" t="n"/>
      <c r="K668" s="122" t="n"/>
      <c r="L668" s="70" t="n"/>
      <c r="M668" s="70" t="n"/>
      <c r="N668" s="70" t="n"/>
      <c r="O668" s="70" t="n"/>
      <c r="P668" s="70" t="n"/>
      <c r="Q668" s="70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70" t="n"/>
      <c r="H669" s="70" t="n"/>
      <c r="I669" s="120" t="n"/>
      <c r="J669" s="121" t="n"/>
      <c r="K669" s="122" t="n"/>
      <c r="L669" s="70" t="n"/>
      <c r="M669" s="70" t="n"/>
      <c r="N669" s="70" t="n"/>
      <c r="O669" s="70" t="n"/>
      <c r="P669" s="70" t="n"/>
      <c r="Q669" s="70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70" t="n"/>
      <c r="H670" s="70" t="n"/>
      <c r="I670" s="120" t="n"/>
      <c r="J670" s="121" t="n"/>
      <c r="K670" s="122" t="n"/>
      <c r="L670" s="70" t="n"/>
      <c r="M670" s="70" t="n"/>
      <c r="N670" s="70" t="n"/>
      <c r="O670" s="70" t="n"/>
      <c r="P670" s="70" t="n"/>
      <c r="Q670" s="70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70" t="n"/>
      <c r="H671" s="70" t="n"/>
      <c r="I671" s="120" t="n"/>
      <c r="J671" s="121" t="n"/>
      <c r="K671" s="122" t="n"/>
      <c r="L671" s="70" t="n"/>
      <c r="M671" s="70" t="n"/>
      <c r="N671" s="70" t="n"/>
      <c r="O671" s="70" t="n"/>
      <c r="P671" s="70" t="n"/>
      <c r="Q671" s="70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70" t="n"/>
      <c r="H672" s="70" t="n"/>
      <c r="I672" s="120" t="n"/>
      <c r="J672" s="121" t="n"/>
      <c r="K672" s="122" t="n"/>
      <c r="L672" s="70" t="n"/>
      <c r="M672" s="70" t="n"/>
      <c r="N672" s="70" t="n"/>
      <c r="O672" s="70" t="n"/>
      <c r="P672" s="70" t="n"/>
      <c r="Q672" s="70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70" t="n"/>
      <c r="H673" s="70" t="n"/>
      <c r="I673" s="120" t="n"/>
      <c r="J673" s="121" t="n"/>
      <c r="K673" s="122" t="n"/>
      <c r="L673" s="70" t="n"/>
      <c r="M673" s="70" t="n"/>
      <c r="N673" s="70" t="n"/>
      <c r="O673" s="70" t="n"/>
      <c r="P673" s="70" t="n"/>
      <c r="Q673" s="70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70" t="n"/>
      <c r="H674" s="70" t="n"/>
      <c r="I674" s="120" t="n"/>
      <c r="J674" s="121" t="n"/>
      <c r="K674" s="122" t="n"/>
      <c r="L674" s="70" t="n"/>
      <c r="M674" s="70" t="n"/>
      <c r="N674" s="70" t="n"/>
      <c r="O674" s="70" t="n"/>
      <c r="P674" s="70" t="n"/>
      <c r="Q674" s="70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70" t="n"/>
      <c r="H675" s="70" t="n"/>
      <c r="I675" s="120" t="n"/>
      <c r="J675" s="121" t="n"/>
      <c r="K675" s="122" t="n"/>
      <c r="L675" s="70" t="n"/>
      <c r="M675" s="70" t="n"/>
      <c r="N675" s="70" t="n"/>
      <c r="O675" s="70" t="n"/>
      <c r="P675" s="70" t="n"/>
      <c r="Q675" s="70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70" t="n"/>
      <c r="H676" s="70" t="n"/>
      <c r="I676" s="120" t="n"/>
      <c r="J676" s="121" t="n"/>
      <c r="K676" s="122" t="n"/>
      <c r="L676" s="70" t="n"/>
      <c r="M676" s="70" t="n"/>
      <c r="N676" s="70" t="n"/>
      <c r="O676" s="70" t="n"/>
      <c r="P676" s="70" t="n"/>
      <c r="Q676" s="70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70" t="n"/>
      <c r="H677" s="70" t="n"/>
      <c r="I677" s="120" t="n"/>
      <c r="J677" s="121" t="n"/>
      <c r="K677" s="122" t="n"/>
      <c r="L677" s="70" t="n"/>
      <c r="M677" s="70" t="n"/>
      <c r="N677" s="70" t="n"/>
      <c r="O677" s="70" t="n"/>
      <c r="P677" s="70" t="n"/>
      <c r="Q677" s="70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70" t="n"/>
      <c r="H678" s="70" t="n"/>
      <c r="I678" s="120" t="n"/>
      <c r="J678" s="121" t="n"/>
      <c r="K678" s="122" t="n"/>
      <c r="L678" s="70" t="n"/>
      <c r="M678" s="70" t="n"/>
      <c r="N678" s="70" t="n"/>
      <c r="O678" s="70" t="n"/>
      <c r="P678" s="70" t="n"/>
      <c r="Q678" s="70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70" t="n"/>
      <c r="H679" s="70" t="n"/>
      <c r="I679" s="120" t="n"/>
      <c r="J679" s="121" t="n"/>
      <c r="K679" s="122" t="n"/>
      <c r="L679" s="70" t="n"/>
      <c r="M679" s="70" t="n"/>
      <c r="N679" s="70" t="n"/>
      <c r="O679" s="70" t="n"/>
      <c r="P679" s="70" t="n"/>
      <c r="Q679" s="70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70" t="n"/>
      <c r="H680" s="70" t="n"/>
      <c r="I680" s="120" t="n"/>
      <c r="J680" s="121" t="n"/>
      <c r="K680" s="122" t="n"/>
      <c r="L680" s="70" t="n"/>
      <c r="M680" s="70" t="n"/>
      <c r="N680" s="70" t="n"/>
      <c r="O680" s="70" t="n"/>
      <c r="P680" s="70" t="n"/>
      <c r="Q680" s="70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70" t="n"/>
      <c r="H681" s="70" t="n"/>
      <c r="I681" s="120" t="n"/>
      <c r="J681" s="121" t="n"/>
      <c r="K681" s="122" t="n"/>
      <c r="L681" s="70" t="n"/>
      <c r="M681" s="70" t="n"/>
      <c r="N681" s="70" t="n"/>
      <c r="O681" s="70" t="n"/>
      <c r="P681" s="70" t="n"/>
      <c r="Q681" s="70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70" t="n"/>
      <c r="H682" s="70" t="n"/>
      <c r="I682" s="120" t="n"/>
      <c r="J682" s="121" t="n"/>
      <c r="K682" s="122" t="n"/>
      <c r="L682" s="70" t="n"/>
      <c r="M682" s="70" t="n"/>
      <c r="N682" s="70" t="n"/>
      <c r="O682" s="70" t="n"/>
      <c r="P682" s="70" t="n"/>
      <c r="Q682" s="70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70" t="n"/>
      <c r="H683" s="70" t="n"/>
      <c r="I683" s="120" t="n"/>
      <c r="J683" s="121" t="n"/>
      <c r="K683" s="122" t="n"/>
      <c r="L683" s="70" t="n"/>
      <c r="M683" s="70" t="n"/>
      <c r="N683" s="70" t="n"/>
      <c r="O683" s="70" t="n"/>
      <c r="P683" s="70" t="n"/>
      <c r="Q683" s="70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70" t="n"/>
      <c r="H684" s="70" t="n"/>
      <c r="I684" s="120" t="n"/>
      <c r="J684" s="121" t="n"/>
      <c r="K684" s="122" t="n"/>
      <c r="L684" s="70" t="n"/>
      <c r="M684" s="70" t="n"/>
      <c r="N684" s="70" t="n"/>
      <c r="O684" s="70" t="n"/>
      <c r="P684" s="70" t="n"/>
      <c r="Q684" s="70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70" t="n"/>
      <c r="H685" s="70" t="n"/>
      <c r="I685" s="120" t="n"/>
      <c r="J685" s="121" t="n"/>
      <c r="K685" s="122" t="n"/>
      <c r="L685" s="70" t="n"/>
      <c r="M685" s="70" t="n"/>
      <c r="N685" s="70" t="n"/>
      <c r="O685" s="70" t="n"/>
      <c r="P685" s="70" t="n"/>
      <c r="Q685" s="70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70" t="n"/>
      <c r="H686" s="70" t="n"/>
      <c r="I686" s="120" t="n"/>
      <c r="J686" s="121" t="n"/>
      <c r="K686" s="122" t="n"/>
      <c r="L686" s="70" t="n"/>
      <c r="M686" s="70" t="n"/>
      <c r="N686" s="70" t="n"/>
      <c r="O686" s="70" t="n"/>
      <c r="P686" s="70" t="n"/>
      <c r="Q686" s="70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70" t="n"/>
      <c r="H687" s="70" t="n"/>
      <c r="I687" s="120" t="n"/>
      <c r="J687" s="121" t="n"/>
      <c r="K687" s="122" t="n"/>
      <c r="L687" s="70" t="n"/>
      <c r="M687" s="70" t="n"/>
      <c r="N687" s="70" t="n"/>
      <c r="O687" s="70" t="n"/>
      <c r="P687" s="70" t="n"/>
      <c r="Q687" s="70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70" t="n"/>
      <c r="H688" s="70" t="n"/>
      <c r="I688" s="120" t="n"/>
      <c r="J688" s="121" t="n"/>
      <c r="K688" s="122" t="n"/>
      <c r="L688" s="70" t="n"/>
      <c r="M688" s="70" t="n"/>
      <c r="N688" s="70" t="n"/>
      <c r="O688" s="70" t="n"/>
      <c r="P688" s="70" t="n"/>
      <c r="Q688" s="70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70" t="n"/>
      <c r="H689" s="70" t="n"/>
      <c r="I689" s="120" t="n"/>
      <c r="J689" s="121" t="n"/>
      <c r="K689" s="122" t="n"/>
      <c r="L689" s="70" t="n"/>
      <c r="M689" s="70" t="n"/>
      <c r="N689" s="70" t="n"/>
      <c r="O689" s="70" t="n"/>
      <c r="P689" s="70" t="n"/>
      <c r="Q689" s="70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70" t="n"/>
      <c r="H690" s="70" t="n"/>
      <c r="I690" s="120" t="n"/>
      <c r="J690" s="121" t="n"/>
      <c r="K690" s="122" t="n"/>
      <c r="L690" s="70" t="n"/>
      <c r="M690" s="70" t="n"/>
      <c r="N690" s="70" t="n"/>
      <c r="O690" s="70" t="n"/>
      <c r="P690" s="70" t="n"/>
      <c r="Q690" s="70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70" t="n"/>
      <c r="H691" s="70" t="n"/>
      <c r="I691" s="120" t="n"/>
      <c r="J691" s="121" t="n"/>
      <c r="K691" s="122" t="n"/>
      <c r="L691" s="70" t="n"/>
      <c r="M691" s="70" t="n"/>
      <c r="N691" s="70" t="n"/>
      <c r="O691" s="70" t="n"/>
      <c r="P691" s="70" t="n"/>
      <c r="Q691" s="70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70" t="n"/>
      <c r="H692" s="70" t="n"/>
      <c r="I692" s="120" t="n"/>
      <c r="J692" s="121" t="n"/>
      <c r="K692" s="122" t="n"/>
      <c r="L692" s="70" t="n"/>
      <c r="M692" s="70" t="n"/>
      <c r="N692" s="70" t="n"/>
      <c r="O692" s="70" t="n"/>
      <c r="P692" s="70" t="n"/>
      <c r="Q692" s="70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70" t="n"/>
      <c r="H693" s="70" t="n"/>
      <c r="I693" s="120" t="n"/>
      <c r="J693" s="121" t="n"/>
      <c r="K693" s="122" t="n"/>
      <c r="L693" s="70" t="n"/>
      <c r="M693" s="70" t="n"/>
      <c r="N693" s="70" t="n"/>
      <c r="O693" s="70" t="n"/>
      <c r="P693" s="70" t="n"/>
      <c r="Q693" s="70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70" t="n"/>
      <c r="H694" s="70" t="n"/>
      <c r="I694" s="120" t="n"/>
      <c r="J694" s="121" t="n"/>
      <c r="K694" s="122" t="n"/>
      <c r="L694" s="70" t="n"/>
      <c r="M694" s="70" t="n"/>
      <c r="N694" s="70" t="n"/>
      <c r="O694" s="70" t="n"/>
      <c r="P694" s="70" t="n"/>
      <c r="Q694" s="70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70" t="n"/>
      <c r="H695" s="70" t="n"/>
      <c r="I695" s="120" t="n"/>
      <c r="J695" s="121" t="n"/>
      <c r="K695" s="122" t="n"/>
      <c r="L695" s="70" t="n"/>
      <c r="M695" s="70" t="n"/>
      <c r="N695" s="70" t="n"/>
      <c r="O695" s="70" t="n"/>
      <c r="P695" s="70" t="n"/>
      <c r="Q695" s="70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70" t="n"/>
      <c r="H696" s="70" t="n"/>
      <c r="I696" s="120" t="n"/>
      <c r="J696" s="121" t="n"/>
      <c r="K696" s="122" t="n"/>
      <c r="L696" s="70" t="n"/>
      <c r="M696" s="70" t="n"/>
      <c r="N696" s="70" t="n"/>
      <c r="O696" s="70" t="n"/>
      <c r="P696" s="70" t="n"/>
      <c r="Q696" s="70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70" t="n"/>
      <c r="H697" s="70" t="n"/>
      <c r="I697" s="120" t="n"/>
      <c r="J697" s="121" t="n"/>
      <c r="K697" s="122" t="n"/>
      <c r="L697" s="70" t="n"/>
      <c r="M697" s="70" t="n"/>
      <c r="N697" s="70" t="n"/>
      <c r="O697" s="70" t="n"/>
      <c r="P697" s="70" t="n"/>
      <c r="Q697" s="70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70" t="n"/>
      <c r="H698" s="70" t="n"/>
      <c r="I698" s="120" t="n"/>
      <c r="J698" s="121" t="n"/>
      <c r="K698" s="122" t="n"/>
      <c r="L698" s="70" t="n"/>
      <c r="M698" s="70" t="n"/>
      <c r="N698" s="70" t="n"/>
      <c r="O698" s="70" t="n"/>
      <c r="P698" s="70" t="n"/>
      <c r="Q698" s="70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70" t="n"/>
      <c r="H699" s="70" t="n"/>
      <c r="I699" s="120" t="n"/>
      <c r="J699" s="121" t="n"/>
      <c r="K699" s="122" t="n"/>
      <c r="L699" s="70" t="n"/>
      <c r="M699" s="70" t="n"/>
      <c r="N699" s="70" t="n"/>
      <c r="O699" s="70" t="n"/>
      <c r="P699" s="70" t="n"/>
      <c r="Q699" s="70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70" t="n"/>
      <c r="H700" s="70" t="n"/>
      <c r="I700" s="120" t="n"/>
      <c r="J700" s="121" t="n"/>
      <c r="K700" s="122" t="n"/>
      <c r="L700" s="70" t="n"/>
      <c r="M700" s="70" t="n"/>
      <c r="N700" s="70" t="n"/>
      <c r="O700" s="70" t="n"/>
      <c r="P700" s="70" t="n"/>
      <c r="Q700" s="70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70" t="n"/>
      <c r="H701" s="70" t="n"/>
      <c r="I701" s="120" t="n"/>
      <c r="J701" s="121" t="n"/>
      <c r="K701" s="122" t="n"/>
      <c r="L701" s="70" t="n"/>
      <c r="M701" s="70" t="n"/>
      <c r="N701" s="70" t="n"/>
      <c r="O701" s="70" t="n"/>
      <c r="P701" s="70" t="n"/>
      <c r="Q701" s="70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70" t="n"/>
      <c r="H702" s="70" t="n"/>
      <c r="I702" s="120" t="n"/>
      <c r="J702" s="121" t="n"/>
      <c r="K702" s="122" t="n"/>
      <c r="L702" s="70" t="n"/>
      <c r="M702" s="70" t="n"/>
      <c r="N702" s="70" t="n"/>
      <c r="O702" s="70" t="n"/>
      <c r="P702" s="70" t="n"/>
      <c r="Q702" s="70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70" t="n"/>
      <c r="H703" s="70" t="n"/>
      <c r="I703" s="120" t="n"/>
      <c r="J703" s="121" t="n"/>
      <c r="K703" s="122" t="n"/>
      <c r="L703" s="70" t="n"/>
      <c r="M703" s="70" t="n"/>
      <c r="N703" s="70" t="n"/>
      <c r="O703" s="70" t="n"/>
      <c r="P703" s="70" t="n"/>
      <c r="Q703" s="70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70" t="n"/>
      <c r="H704" s="70" t="n"/>
      <c r="I704" s="120" t="n"/>
      <c r="J704" s="121" t="n"/>
      <c r="K704" s="122" t="n"/>
      <c r="L704" s="70" t="n"/>
      <c r="M704" s="70" t="n"/>
      <c r="N704" s="70" t="n"/>
      <c r="O704" s="70" t="n"/>
      <c r="P704" s="70" t="n"/>
      <c r="Q704" s="70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70" t="n"/>
      <c r="H705" s="70" t="n"/>
      <c r="I705" s="120" t="n"/>
      <c r="J705" s="121" t="n"/>
      <c r="K705" s="122" t="n"/>
      <c r="L705" s="70" t="n"/>
      <c r="M705" s="70" t="n"/>
      <c r="N705" s="70" t="n"/>
      <c r="O705" s="70" t="n"/>
      <c r="P705" s="70" t="n"/>
      <c r="Q705" s="70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70" t="n"/>
      <c r="H706" s="70" t="n"/>
      <c r="I706" s="120" t="n"/>
      <c r="J706" s="121" t="n"/>
      <c r="K706" s="122" t="n"/>
      <c r="L706" s="70" t="n"/>
      <c r="M706" s="70" t="n"/>
      <c r="N706" s="70" t="n"/>
      <c r="O706" s="70" t="n"/>
      <c r="P706" s="70" t="n"/>
      <c r="Q706" s="70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70" t="n"/>
      <c r="H707" s="70" t="n"/>
      <c r="I707" s="120" t="n"/>
      <c r="J707" s="121" t="n"/>
      <c r="K707" s="122" t="n"/>
      <c r="L707" s="70" t="n"/>
      <c r="M707" s="70" t="n"/>
      <c r="N707" s="70" t="n"/>
      <c r="O707" s="70" t="n"/>
      <c r="P707" s="70" t="n"/>
      <c r="Q707" s="70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70" t="n"/>
      <c r="H708" s="70" t="n"/>
      <c r="I708" s="120" t="n"/>
      <c r="J708" s="121" t="n"/>
      <c r="K708" s="122" t="n"/>
      <c r="L708" s="70" t="n"/>
      <c r="M708" s="70" t="n"/>
      <c r="N708" s="70" t="n"/>
      <c r="O708" s="70" t="n"/>
      <c r="P708" s="70" t="n"/>
      <c r="Q708" s="70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70" t="n"/>
      <c r="H709" s="70" t="n"/>
      <c r="I709" s="120" t="n"/>
      <c r="J709" s="121" t="n"/>
      <c r="K709" s="122" t="n"/>
      <c r="L709" s="70" t="n"/>
      <c r="M709" s="70" t="n"/>
      <c r="N709" s="70" t="n"/>
      <c r="O709" s="70" t="n"/>
      <c r="P709" s="70" t="n"/>
      <c r="Q709" s="70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70" t="n"/>
      <c r="H710" s="70" t="n"/>
      <c r="I710" s="120" t="n"/>
      <c r="J710" s="121" t="n"/>
      <c r="K710" s="122" t="n"/>
      <c r="L710" s="70" t="n"/>
      <c r="M710" s="70" t="n"/>
      <c r="N710" s="70" t="n"/>
      <c r="O710" s="70" t="n"/>
      <c r="P710" s="70" t="n"/>
      <c r="Q710" s="70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70" t="n"/>
      <c r="H711" s="70" t="n"/>
      <c r="I711" s="120" t="n"/>
      <c r="J711" s="121" t="n"/>
      <c r="K711" s="122" t="n"/>
      <c r="L711" s="70" t="n"/>
      <c r="M711" s="70" t="n"/>
      <c r="N711" s="70" t="n"/>
      <c r="O711" s="70" t="n"/>
      <c r="P711" s="70" t="n"/>
      <c r="Q711" s="70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70" t="n"/>
      <c r="H712" s="70" t="n"/>
      <c r="I712" s="120" t="n"/>
      <c r="J712" s="121" t="n"/>
      <c r="K712" s="122" t="n"/>
      <c r="L712" s="70" t="n"/>
      <c r="M712" s="70" t="n"/>
      <c r="N712" s="70" t="n"/>
      <c r="O712" s="70" t="n"/>
      <c r="P712" s="70" t="n"/>
      <c r="Q712" s="70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70" t="n"/>
      <c r="H713" s="70" t="n"/>
      <c r="I713" s="120" t="n"/>
      <c r="J713" s="121" t="n"/>
      <c r="K713" s="122" t="n"/>
      <c r="L713" s="70" t="n"/>
      <c r="M713" s="70" t="n"/>
      <c r="N713" s="70" t="n"/>
      <c r="O713" s="70" t="n"/>
      <c r="P713" s="70" t="n"/>
      <c r="Q713" s="70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70" t="n"/>
      <c r="H714" s="70" t="n"/>
      <c r="I714" s="120" t="n"/>
      <c r="J714" s="121" t="n"/>
      <c r="K714" s="122" t="n"/>
      <c r="L714" s="70" t="n"/>
      <c r="M714" s="70" t="n"/>
      <c r="N714" s="70" t="n"/>
      <c r="O714" s="70" t="n"/>
      <c r="P714" s="70" t="n"/>
      <c r="Q714" s="70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70" t="n"/>
      <c r="H715" s="70" t="n"/>
      <c r="I715" s="120" t="n"/>
      <c r="J715" s="121" t="n"/>
      <c r="K715" s="122" t="n"/>
      <c r="L715" s="70" t="n"/>
      <c r="M715" s="70" t="n"/>
      <c r="N715" s="70" t="n"/>
      <c r="O715" s="70" t="n"/>
      <c r="P715" s="70" t="n"/>
      <c r="Q715" s="70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70" t="n"/>
      <c r="H716" s="70" t="n"/>
      <c r="I716" s="120" t="n"/>
      <c r="J716" s="121" t="n"/>
      <c r="K716" s="122" t="n"/>
      <c r="L716" s="70" t="n"/>
      <c r="M716" s="70" t="n"/>
      <c r="N716" s="70" t="n"/>
      <c r="O716" s="70" t="n"/>
      <c r="P716" s="70" t="n"/>
      <c r="Q716" s="70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70" t="n"/>
      <c r="H717" s="70" t="n"/>
      <c r="I717" s="120" t="n"/>
      <c r="J717" s="121" t="n"/>
      <c r="K717" s="122" t="n"/>
      <c r="L717" s="70" t="n"/>
      <c r="M717" s="70" t="n"/>
      <c r="N717" s="70" t="n"/>
      <c r="O717" s="70" t="n"/>
      <c r="P717" s="70" t="n"/>
      <c r="Q717" s="70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70" t="n"/>
      <c r="H718" s="70" t="n"/>
      <c r="I718" s="120" t="n"/>
      <c r="J718" s="121" t="n"/>
      <c r="K718" s="122" t="n"/>
      <c r="L718" s="70" t="n"/>
      <c r="M718" s="70" t="n"/>
      <c r="N718" s="70" t="n"/>
      <c r="O718" s="70" t="n"/>
      <c r="P718" s="70" t="n"/>
      <c r="Q718" s="70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70" t="n"/>
      <c r="H719" s="70" t="n"/>
      <c r="I719" s="120" t="n"/>
      <c r="J719" s="121" t="n"/>
      <c r="K719" s="122" t="n"/>
      <c r="L719" s="70" t="n"/>
      <c r="M719" s="70" t="n"/>
      <c r="N719" s="70" t="n"/>
      <c r="O719" s="70" t="n"/>
      <c r="P719" s="70" t="n"/>
      <c r="Q719" s="70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70" t="n"/>
      <c r="H720" s="70" t="n"/>
      <c r="I720" s="120" t="n"/>
      <c r="J720" s="121" t="n"/>
      <c r="K720" s="122" t="n"/>
      <c r="L720" s="70" t="n"/>
      <c r="M720" s="70" t="n"/>
      <c r="N720" s="70" t="n"/>
      <c r="O720" s="70" t="n"/>
      <c r="P720" s="70" t="n"/>
      <c r="Q720" s="70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70" t="n"/>
      <c r="H721" s="70" t="n"/>
      <c r="I721" s="120" t="n"/>
      <c r="J721" s="121" t="n"/>
      <c r="K721" s="122" t="n"/>
      <c r="L721" s="70" t="n"/>
      <c r="M721" s="70" t="n"/>
      <c r="N721" s="70" t="n"/>
      <c r="O721" s="70" t="n"/>
      <c r="P721" s="70" t="n"/>
      <c r="Q721" s="70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70" t="n"/>
      <c r="H722" s="70" t="n"/>
      <c r="I722" s="120" t="n"/>
      <c r="J722" s="121" t="n"/>
      <c r="K722" s="122" t="n"/>
      <c r="L722" s="70" t="n"/>
      <c r="M722" s="70" t="n"/>
      <c r="N722" s="70" t="n"/>
      <c r="O722" s="70" t="n"/>
      <c r="P722" s="70" t="n"/>
      <c r="Q722" s="70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70" t="n"/>
      <c r="H723" s="70" t="n"/>
      <c r="I723" s="120" t="n"/>
      <c r="J723" s="121" t="n"/>
      <c r="K723" s="122" t="n"/>
      <c r="L723" s="70" t="n"/>
      <c r="M723" s="70" t="n"/>
      <c r="N723" s="70" t="n"/>
      <c r="O723" s="70" t="n"/>
      <c r="P723" s="70" t="n"/>
      <c r="Q723" s="70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70" t="n"/>
      <c r="H724" s="70" t="n"/>
      <c r="I724" s="120" t="n"/>
      <c r="J724" s="121" t="n"/>
      <c r="K724" s="122" t="n"/>
      <c r="L724" s="70" t="n"/>
      <c r="M724" s="70" t="n"/>
      <c r="N724" s="70" t="n"/>
      <c r="O724" s="70" t="n"/>
      <c r="P724" s="70" t="n"/>
      <c r="Q724" s="70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70" t="n"/>
      <c r="H725" s="70" t="n"/>
      <c r="I725" s="120" t="n"/>
      <c r="J725" s="121" t="n"/>
      <c r="K725" s="122" t="n"/>
      <c r="L725" s="70" t="n"/>
      <c r="M725" s="70" t="n"/>
      <c r="N725" s="70" t="n"/>
      <c r="O725" s="70" t="n"/>
      <c r="P725" s="70" t="n"/>
      <c r="Q725" s="70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70" t="n"/>
      <c r="H726" s="70" t="n"/>
      <c r="I726" s="120" t="n"/>
      <c r="J726" s="121" t="n"/>
      <c r="K726" s="122" t="n"/>
      <c r="L726" s="70" t="n"/>
      <c r="M726" s="70" t="n"/>
      <c r="N726" s="70" t="n"/>
      <c r="O726" s="70" t="n"/>
      <c r="P726" s="70" t="n"/>
      <c r="Q726" s="70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70" t="n"/>
      <c r="H727" s="70" t="n"/>
      <c r="I727" s="120" t="n"/>
      <c r="J727" s="121" t="n"/>
      <c r="K727" s="122" t="n"/>
      <c r="L727" s="70" t="n"/>
      <c r="M727" s="70" t="n"/>
      <c r="N727" s="70" t="n"/>
      <c r="O727" s="70" t="n"/>
      <c r="P727" s="70" t="n"/>
      <c r="Q727" s="70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70" t="n"/>
      <c r="H728" s="70" t="n"/>
      <c r="I728" s="120" t="n"/>
      <c r="J728" s="121" t="n"/>
      <c r="K728" s="122" t="n"/>
      <c r="L728" s="70" t="n"/>
      <c r="M728" s="70" t="n"/>
      <c r="N728" s="70" t="n"/>
      <c r="O728" s="70" t="n"/>
      <c r="P728" s="70" t="n"/>
      <c r="Q728" s="70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70" t="n"/>
      <c r="H729" s="70" t="n"/>
      <c r="I729" s="120" t="n"/>
      <c r="J729" s="121" t="n"/>
      <c r="K729" s="122" t="n"/>
      <c r="L729" s="70" t="n"/>
      <c r="M729" s="70" t="n"/>
      <c r="N729" s="70" t="n"/>
      <c r="O729" s="70" t="n"/>
      <c r="P729" s="70" t="n"/>
      <c r="Q729" s="70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70" t="n"/>
      <c r="H730" s="70" t="n"/>
      <c r="I730" s="120" t="n"/>
      <c r="J730" s="121" t="n"/>
      <c r="K730" s="122" t="n"/>
      <c r="L730" s="70" t="n"/>
      <c r="M730" s="70" t="n"/>
      <c r="N730" s="70" t="n"/>
      <c r="O730" s="70" t="n"/>
      <c r="P730" s="70" t="n"/>
      <c r="Q730" s="70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70" t="n"/>
      <c r="H731" s="70" t="n"/>
      <c r="I731" s="120" t="n"/>
      <c r="J731" s="121" t="n"/>
      <c r="K731" s="122" t="n"/>
      <c r="L731" s="70" t="n"/>
      <c r="M731" s="70" t="n"/>
      <c r="N731" s="70" t="n"/>
      <c r="O731" s="70" t="n"/>
      <c r="P731" s="70" t="n"/>
      <c r="Q731" s="70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70" t="n"/>
      <c r="H732" s="70" t="n"/>
      <c r="I732" s="120" t="n"/>
      <c r="J732" s="121" t="n"/>
      <c r="K732" s="122" t="n"/>
      <c r="L732" s="70" t="n"/>
      <c r="M732" s="70" t="n"/>
      <c r="N732" s="70" t="n"/>
      <c r="O732" s="70" t="n"/>
      <c r="P732" s="70" t="n"/>
      <c r="Q732" s="70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70" t="n"/>
      <c r="H733" s="70" t="n"/>
      <c r="I733" s="120" t="n"/>
      <c r="J733" s="121" t="n"/>
      <c r="K733" s="122" t="n"/>
      <c r="L733" s="70" t="n"/>
      <c r="M733" s="70" t="n"/>
      <c r="N733" s="70" t="n"/>
      <c r="O733" s="70" t="n"/>
      <c r="P733" s="70" t="n"/>
      <c r="Q733" s="70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70" t="n"/>
      <c r="H734" s="70" t="n"/>
      <c r="I734" s="120" t="n"/>
      <c r="J734" s="121" t="n"/>
      <c r="K734" s="122" t="n"/>
      <c r="L734" s="70" t="n"/>
      <c r="M734" s="70" t="n"/>
      <c r="N734" s="70" t="n"/>
      <c r="O734" s="70" t="n"/>
      <c r="P734" s="70" t="n"/>
      <c r="Q734" s="70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70" t="n"/>
      <c r="H735" s="70" t="n"/>
      <c r="I735" s="120" t="n"/>
      <c r="J735" s="121" t="n"/>
      <c r="K735" s="122" t="n"/>
      <c r="L735" s="70" t="n"/>
      <c r="M735" s="70" t="n"/>
      <c r="N735" s="70" t="n"/>
      <c r="O735" s="70" t="n"/>
      <c r="P735" s="70" t="n"/>
      <c r="Q735" s="70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70" t="n"/>
      <c r="H736" s="70" t="n"/>
      <c r="I736" s="120" t="n"/>
      <c r="J736" s="121" t="n"/>
      <c r="K736" s="122" t="n"/>
      <c r="L736" s="70" t="n"/>
      <c r="M736" s="70" t="n"/>
      <c r="N736" s="70" t="n"/>
      <c r="O736" s="70" t="n"/>
      <c r="P736" s="70" t="n"/>
      <c r="Q736" s="70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70" t="n"/>
      <c r="H737" s="70" t="n"/>
      <c r="I737" s="120" t="n"/>
      <c r="J737" s="121" t="n"/>
      <c r="K737" s="122" t="n"/>
      <c r="L737" s="70" t="n"/>
      <c r="M737" s="70" t="n"/>
      <c r="N737" s="70" t="n"/>
      <c r="O737" s="70" t="n"/>
      <c r="P737" s="70" t="n"/>
      <c r="Q737" s="70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70" t="n"/>
      <c r="H738" s="70" t="n"/>
      <c r="I738" s="120" t="n"/>
      <c r="J738" s="121" t="n"/>
      <c r="K738" s="122" t="n"/>
      <c r="L738" s="70" t="n"/>
      <c r="M738" s="70" t="n"/>
      <c r="N738" s="70" t="n"/>
      <c r="O738" s="70" t="n"/>
      <c r="P738" s="70" t="n"/>
      <c r="Q738" s="70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70" t="n"/>
      <c r="H739" s="70" t="n"/>
      <c r="I739" s="120" t="n"/>
      <c r="J739" s="121" t="n"/>
      <c r="K739" s="122" t="n"/>
      <c r="L739" s="70" t="n"/>
      <c r="M739" s="70" t="n"/>
      <c r="N739" s="70" t="n"/>
      <c r="O739" s="70" t="n"/>
      <c r="P739" s="70" t="n"/>
      <c r="Q739" s="70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70" t="n"/>
      <c r="H740" s="70" t="n"/>
      <c r="I740" s="120" t="n"/>
      <c r="J740" s="121" t="n"/>
      <c r="K740" s="122" t="n"/>
      <c r="L740" s="70" t="n"/>
      <c r="M740" s="70" t="n"/>
      <c r="N740" s="70" t="n"/>
      <c r="O740" s="70" t="n"/>
      <c r="P740" s="70" t="n"/>
      <c r="Q740" s="70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70" t="n"/>
      <c r="H741" s="70" t="n"/>
      <c r="I741" s="120" t="n"/>
      <c r="J741" s="121" t="n"/>
      <c r="K741" s="122" t="n"/>
      <c r="L741" s="70" t="n"/>
      <c r="M741" s="70" t="n"/>
      <c r="N741" s="70" t="n"/>
      <c r="O741" s="70" t="n"/>
      <c r="P741" s="70" t="n"/>
      <c r="Q741" s="70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70" t="n"/>
      <c r="H742" s="70" t="n"/>
      <c r="I742" s="120" t="n"/>
      <c r="J742" s="121" t="n"/>
      <c r="K742" s="122" t="n"/>
      <c r="L742" s="70" t="n"/>
      <c r="M742" s="70" t="n"/>
      <c r="N742" s="70" t="n"/>
      <c r="O742" s="70" t="n"/>
      <c r="P742" s="70" t="n"/>
      <c r="Q742" s="70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70" t="n"/>
      <c r="H743" s="70" t="n"/>
      <c r="I743" s="120" t="n"/>
      <c r="J743" s="121" t="n"/>
      <c r="K743" s="122" t="n"/>
      <c r="L743" s="70" t="n"/>
      <c r="M743" s="70" t="n"/>
      <c r="N743" s="70" t="n"/>
      <c r="O743" s="70" t="n"/>
      <c r="P743" s="70" t="n"/>
      <c r="Q743" s="70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70" t="n"/>
      <c r="H744" s="70" t="n"/>
      <c r="I744" s="120" t="n"/>
      <c r="J744" s="121" t="n"/>
      <c r="K744" s="122" t="n"/>
      <c r="L744" s="70" t="n"/>
      <c r="M744" s="70" t="n"/>
      <c r="N744" s="70" t="n"/>
      <c r="O744" s="70" t="n"/>
      <c r="P744" s="70" t="n"/>
      <c r="Q744" s="70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70" t="n"/>
      <c r="H745" s="70" t="n"/>
      <c r="I745" s="120" t="n"/>
      <c r="J745" s="121" t="n"/>
      <c r="K745" s="122" t="n"/>
      <c r="L745" s="70" t="n"/>
      <c r="M745" s="70" t="n"/>
      <c r="N745" s="70" t="n"/>
      <c r="O745" s="70" t="n"/>
      <c r="P745" s="70" t="n"/>
      <c r="Q745" s="70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70" t="n"/>
      <c r="H746" s="70" t="n"/>
      <c r="I746" s="120" t="n"/>
      <c r="J746" s="121" t="n"/>
      <c r="K746" s="122" t="n"/>
      <c r="L746" s="70" t="n"/>
      <c r="M746" s="70" t="n"/>
      <c r="N746" s="70" t="n"/>
      <c r="O746" s="70" t="n"/>
      <c r="P746" s="70" t="n"/>
      <c r="Q746" s="70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70" t="n"/>
      <c r="H747" s="70" t="n"/>
      <c r="I747" s="120" t="n"/>
      <c r="J747" s="121" t="n"/>
      <c r="K747" s="122" t="n"/>
      <c r="L747" s="70" t="n"/>
      <c r="M747" s="70" t="n"/>
      <c r="N747" s="70" t="n"/>
      <c r="O747" s="70" t="n"/>
      <c r="P747" s="70" t="n"/>
      <c r="Q747" s="70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70" t="n"/>
      <c r="H748" s="70" t="n"/>
      <c r="I748" s="120" t="n"/>
      <c r="J748" s="121" t="n"/>
      <c r="K748" s="122" t="n"/>
      <c r="L748" s="70" t="n"/>
      <c r="M748" s="70" t="n"/>
      <c r="N748" s="70" t="n"/>
      <c r="O748" s="70" t="n"/>
      <c r="P748" s="70" t="n"/>
      <c r="Q748" s="70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70" t="n"/>
      <c r="H749" s="70" t="n"/>
      <c r="I749" s="120" t="n"/>
      <c r="J749" s="121" t="n"/>
      <c r="K749" s="122" t="n"/>
      <c r="L749" s="70" t="n"/>
      <c r="M749" s="70" t="n"/>
      <c r="N749" s="70" t="n"/>
      <c r="O749" s="70" t="n"/>
      <c r="P749" s="70" t="n"/>
      <c r="Q749" s="70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70" t="n"/>
      <c r="H750" s="70" t="n"/>
      <c r="I750" s="120" t="n"/>
      <c r="J750" s="121" t="n"/>
      <c r="K750" s="122" t="n"/>
      <c r="L750" s="70" t="n"/>
      <c r="M750" s="70" t="n"/>
      <c r="N750" s="70" t="n"/>
      <c r="O750" s="70" t="n"/>
      <c r="P750" s="70" t="n"/>
      <c r="Q750" s="70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70" t="n"/>
      <c r="H751" s="70" t="n"/>
      <c r="I751" s="120" t="n"/>
      <c r="J751" s="121" t="n"/>
      <c r="K751" s="122" t="n"/>
      <c r="L751" s="70" t="n"/>
      <c r="M751" s="70" t="n"/>
      <c r="N751" s="70" t="n"/>
      <c r="O751" s="70" t="n"/>
      <c r="P751" s="70" t="n"/>
      <c r="Q751" s="70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70" t="n"/>
      <c r="H752" s="70" t="n"/>
      <c r="I752" s="120" t="n"/>
      <c r="J752" s="121" t="n"/>
      <c r="K752" s="122" t="n"/>
      <c r="L752" s="70" t="n"/>
      <c r="M752" s="70" t="n"/>
      <c r="N752" s="70" t="n"/>
      <c r="O752" s="70" t="n"/>
      <c r="P752" s="70" t="n"/>
      <c r="Q752" s="70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70" t="n"/>
      <c r="H753" s="70" t="n"/>
      <c r="I753" s="120" t="n"/>
      <c r="J753" s="121" t="n"/>
      <c r="K753" s="122" t="n"/>
      <c r="L753" s="70" t="n"/>
      <c r="M753" s="70" t="n"/>
      <c r="N753" s="70" t="n"/>
      <c r="O753" s="70" t="n"/>
      <c r="P753" s="70" t="n"/>
      <c r="Q753" s="70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70" t="n"/>
      <c r="H754" s="70" t="n"/>
      <c r="I754" s="120" t="n"/>
      <c r="J754" s="121" t="n"/>
      <c r="K754" s="122" t="n"/>
      <c r="L754" s="70" t="n"/>
      <c r="M754" s="70" t="n"/>
      <c r="N754" s="70" t="n"/>
      <c r="O754" s="70" t="n"/>
      <c r="P754" s="70" t="n"/>
      <c r="Q754" s="70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70" t="n"/>
      <c r="H755" s="70" t="n"/>
      <c r="I755" s="120" t="n"/>
      <c r="J755" s="121" t="n"/>
      <c r="K755" s="122" t="n"/>
      <c r="L755" s="70" t="n"/>
      <c r="M755" s="70" t="n"/>
      <c r="N755" s="70" t="n"/>
      <c r="O755" s="70" t="n"/>
      <c r="P755" s="70" t="n"/>
      <c r="Q755" s="70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70" t="n"/>
      <c r="H756" s="70" t="n"/>
      <c r="I756" s="120" t="n"/>
      <c r="J756" s="121" t="n"/>
      <c r="K756" s="122" t="n"/>
      <c r="L756" s="70" t="n"/>
      <c r="M756" s="70" t="n"/>
      <c r="N756" s="70" t="n"/>
      <c r="O756" s="70" t="n"/>
      <c r="P756" s="70" t="n"/>
      <c r="Q756" s="70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70" t="n"/>
      <c r="H757" s="70" t="n"/>
      <c r="I757" s="120" t="n"/>
      <c r="J757" s="121" t="n"/>
      <c r="K757" s="122" t="n"/>
      <c r="L757" s="70" t="n"/>
      <c r="M757" s="70" t="n"/>
      <c r="N757" s="70" t="n"/>
      <c r="O757" s="70" t="n"/>
      <c r="P757" s="70" t="n"/>
      <c r="Q757" s="70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70" t="n"/>
      <c r="H758" s="70" t="n"/>
      <c r="I758" s="120" t="n"/>
      <c r="J758" s="121" t="n"/>
      <c r="K758" s="122" t="n"/>
      <c r="L758" s="70" t="n"/>
      <c r="M758" s="70" t="n"/>
      <c r="N758" s="70" t="n"/>
      <c r="O758" s="70" t="n"/>
      <c r="P758" s="70" t="n"/>
      <c r="Q758" s="70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70" t="n"/>
      <c r="H759" s="70" t="n"/>
      <c r="I759" s="120" t="n"/>
      <c r="J759" s="121" t="n"/>
      <c r="K759" s="122" t="n"/>
      <c r="L759" s="70" t="n"/>
      <c r="M759" s="70" t="n"/>
      <c r="N759" s="70" t="n"/>
      <c r="O759" s="70" t="n"/>
      <c r="P759" s="70" t="n"/>
      <c r="Q759" s="70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70" t="n"/>
      <c r="H760" s="70" t="n"/>
      <c r="I760" s="120" t="n"/>
      <c r="J760" s="121" t="n"/>
      <c r="K760" s="122" t="n"/>
      <c r="L760" s="70" t="n"/>
      <c r="M760" s="70" t="n"/>
      <c r="N760" s="70" t="n"/>
      <c r="O760" s="70" t="n"/>
      <c r="P760" s="70" t="n"/>
      <c r="Q760" s="70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70" t="n"/>
      <c r="H761" s="70" t="n"/>
      <c r="I761" s="120" t="n"/>
      <c r="J761" s="121" t="n"/>
      <c r="K761" s="122" t="n"/>
      <c r="L761" s="70" t="n"/>
      <c r="M761" s="70" t="n"/>
      <c r="N761" s="70" t="n"/>
      <c r="O761" s="70" t="n"/>
      <c r="P761" s="70" t="n"/>
      <c r="Q761" s="70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70" t="n"/>
      <c r="H762" s="70" t="n"/>
      <c r="I762" s="120" t="n"/>
      <c r="J762" s="121" t="n"/>
      <c r="K762" s="122" t="n"/>
      <c r="L762" s="70" t="n"/>
      <c r="M762" s="70" t="n"/>
      <c r="N762" s="70" t="n"/>
      <c r="O762" s="70" t="n"/>
      <c r="P762" s="70" t="n"/>
      <c r="Q762" s="70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70" t="n"/>
      <c r="H763" s="70" t="n"/>
      <c r="I763" s="120" t="n"/>
      <c r="J763" s="121" t="n"/>
      <c r="K763" s="122" t="n"/>
      <c r="L763" s="70" t="n"/>
      <c r="M763" s="70" t="n"/>
      <c r="N763" s="70" t="n"/>
      <c r="O763" s="70" t="n"/>
      <c r="P763" s="70" t="n"/>
      <c r="Q763" s="70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70" t="n"/>
      <c r="H764" s="70" t="n"/>
      <c r="I764" s="120" t="n"/>
      <c r="J764" s="121" t="n"/>
      <c r="K764" s="122" t="n"/>
      <c r="L764" s="70" t="n"/>
      <c r="M764" s="70" t="n"/>
      <c r="N764" s="70" t="n"/>
      <c r="O764" s="70" t="n"/>
      <c r="P764" s="70" t="n"/>
      <c r="Q764" s="70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70" t="n"/>
      <c r="H765" s="70" t="n"/>
      <c r="I765" s="120" t="n"/>
      <c r="J765" s="121" t="n"/>
      <c r="K765" s="122" t="n"/>
      <c r="L765" s="70" t="n"/>
      <c r="M765" s="70" t="n"/>
      <c r="N765" s="70" t="n"/>
      <c r="O765" s="70" t="n"/>
      <c r="P765" s="70" t="n"/>
      <c r="Q765" s="70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70" t="n"/>
      <c r="H766" s="70" t="n"/>
      <c r="I766" s="120" t="n"/>
      <c r="J766" s="121" t="n"/>
      <c r="K766" s="122" t="n"/>
      <c r="L766" s="70" t="n"/>
      <c r="M766" s="70" t="n"/>
      <c r="N766" s="70" t="n"/>
      <c r="O766" s="70" t="n"/>
      <c r="P766" s="70" t="n"/>
      <c r="Q766" s="70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70" t="n"/>
      <c r="H767" s="70" t="n"/>
      <c r="I767" s="120" t="n"/>
      <c r="J767" s="121" t="n"/>
      <c r="K767" s="122" t="n"/>
      <c r="L767" s="70" t="n"/>
      <c r="M767" s="70" t="n"/>
      <c r="N767" s="70" t="n"/>
      <c r="O767" s="70" t="n"/>
      <c r="P767" s="70" t="n"/>
      <c r="Q767" s="70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70" t="n"/>
      <c r="H768" s="70" t="n"/>
      <c r="I768" s="120" t="n"/>
      <c r="J768" s="121" t="n"/>
      <c r="K768" s="122" t="n"/>
      <c r="L768" s="70" t="n"/>
      <c r="M768" s="70" t="n"/>
      <c r="N768" s="70" t="n"/>
      <c r="O768" s="70" t="n"/>
      <c r="P768" s="70" t="n"/>
      <c r="Q768" s="70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70" t="n"/>
      <c r="H769" s="70" t="n"/>
      <c r="I769" s="120" t="n"/>
      <c r="J769" s="121" t="n"/>
      <c r="K769" s="122" t="n"/>
      <c r="L769" s="70" t="n"/>
      <c r="M769" s="70" t="n"/>
      <c r="N769" s="70" t="n"/>
      <c r="O769" s="70" t="n"/>
      <c r="P769" s="70" t="n"/>
      <c r="Q769" s="70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70" t="n"/>
      <c r="H770" s="70" t="n"/>
      <c r="I770" s="120" t="n"/>
      <c r="J770" s="121" t="n"/>
      <c r="K770" s="122" t="n"/>
      <c r="L770" s="70" t="n"/>
      <c r="M770" s="70" t="n"/>
      <c r="N770" s="70" t="n"/>
      <c r="O770" s="70" t="n"/>
      <c r="P770" s="70" t="n"/>
      <c r="Q770" s="70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70" t="n"/>
      <c r="H771" s="70" t="n"/>
      <c r="I771" s="120" t="n"/>
      <c r="J771" s="121" t="n"/>
      <c r="K771" s="122" t="n"/>
      <c r="L771" s="70" t="n"/>
      <c r="M771" s="70" t="n"/>
      <c r="N771" s="70" t="n"/>
      <c r="O771" s="70" t="n"/>
      <c r="P771" s="70" t="n"/>
      <c r="Q771" s="70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70" t="n"/>
      <c r="H772" s="70" t="n"/>
      <c r="I772" s="120" t="n"/>
      <c r="J772" s="121" t="n"/>
      <c r="K772" s="122" t="n"/>
      <c r="L772" s="70" t="n"/>
      <c r="M772" s="70" t="n"/>
      <c r="N772" s="70" t="n"/>
      <c r="O772" s="70" t="n"/>
      <c r="P772" s="70" t="n"/>
      <c r="Q772" s="70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70" t="n"/>
      <c r="H773" s="70" t="n"/>
      <c r="I773" s="120" t="n"/>
      <c r="J773" s="121" t="n"/>
      <c r="K773" s="122" t="n"/>
      <c r="L773" s="70" t="n"/>
      <c r="M773" s="70" t="n"/>
      <c r="N773" s="70" t="n"/>
      <c r="O773" s="70" t="n"/>
      <c r="P773" s="70" t="n"/>
      <c r="Q773" s="70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70" t="n"/>
      <c r="H774" s="70" t="n"/>
      <c r="I774" s="120" t="n"/>
      <c r="J774" s="121" t="n"/>
      <c r="K774" s="122" t="n"/>
      <c r="L774" s="70" t="n"/>
      <c r="M774" s="70" t="n"/>
      <c r="N774" s="70" t="n"/>
      <c r="O774" s="70" t="n"/>
      <c r="P774" s="70" t="n"/>
      <c r="Q774" s="70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70" t="n"/>
      <c r="H775" s="70" t="n"/>
      <c r="I775" s="120" t="n"/>
      <c r="J775" s="121" t="n"/>
      <c r="K775" s="122" t="n"/>
      <c r="L775" s="70" t="n"/>
      <c r="M775" s="70" t="n"/>
      <c r="N775" s="70" t="n"/>
      <c r="O775" s="70" t="n"/>
      <c r="P775" s="70" t="n"/>
      <c r="Q775" s="70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70" t="n"/>
      <c r="H776" s="70" t="n"/>
      <c r="I776" s="120" t="n"/>
      <c r="J776" s="121" t="n"/>
      <c r="K776" s="122" t="n"/>
      <c r="L776" s="70" t="n"/>
      <c r="M776" s="70" t="n"/>
      <c r="N776" s="70" t="n"/>
      <c r="O776" s="70" t="n"/>
      <c r="P776" s="70" t="n"/>
      <c r="Q776" s="70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70" t="n"/>
      <c r="H777" s="70" t="n"/>
      <c r="I777" s="120" t="n"/>
      <c r="J777" s="121" t="n"/>
      <c r="K777" s="122" t="n"/>
      <c r="L777" s="70" t="n"/>
      <c r="M777" s="70" t="n"/>
      <c r="N777" s="70" t="n"/>
      <c r="O777" s="70" t="n"/>
      <c r="P777" s="70" t="n"/>
      <c r="Q777" s="70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70" t="n"/>
      <c r="H778" s="70" t="n"/>
      <c r="I778" s="120" t="n"/>
      <c r="J778" s="121" t="n"/>
      <c r="K778" s="122" t="n"/>
      <c r="L778" s="70" t="n"/>
      <c r="M778" s="70" t="n"/>
      <c r="N778" s="70" t="n"/>
      <c r="O778" s="70" t="n"/>
      <c r="P778" s="70" t="n"/>
      <c r="Q778" s="70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70" t="n"/>
      <c r="H779" s="70" t="n"/>
      <c r="I779" s="120" t="n"/>
      <c r="J779" s="121" t="n"/>
      <c r="K779" s="122" t="n"/>
      <c r="L779" s="70" t="n"/>
      <c r="M779" s="70" t="n"/>
      <c r="N779" s="70" t="n"/>
      <c r="O779" s="70" t="n"/>
      <c r="P779" s="70" t="n"/>
      <c r="Q779" s="70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70" t="n"/>
      <c r="H780" s="70" t="n"/>
      <c r="I780" s="120" t="n"/>
      <c r="J780" s="121" t="n"/>
      <c r="K780" s="122" t="n"/>
      <c r="L780" s="70" t="n"/>
      <c r="M780" s="70" t="n"/>
      <c r="N780" s="70" t="n"/>
      <c r="O780" s="70" t="n"/>
      <c r="P780" s="70" t="n"/>
      <c r="Q780" s="70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70" t="n"/>
      <c r="H781" s="70" t="n"/>
      <c r="I781" s="120" t="n"/>
      <c r="J781" s="121" t="n"/>
      <c r="K781" s="122" t="n"/>
      <c r="L781" s="70" t="n"/>
      <c r="M781" s="70" t="n"/>
      <c r="N781" s="70" t="n"/>
      <c r="O781" s="70" t="n"/>
      <c r="P781" s="70" t="n"/>
      <c r="Q781" s="70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70" t="n"/>
      <c r="H782" s="70" t="n"/>
      <c r="I782" s="120" t="n"/>
      <c r="J782" s="121" t="n"/>
      <c r="K782" s="122" t="n"/>
      <c r="L782" s="70" t="n"/>
      <c r="M782" s="70" t="n"/>
      <c r="N782" s="70" t="n"/>
      <c r="O782" s="70" t="n"/>
      <c r="P782" s="70" t="n"/>
      <c r="Q782" s="70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70" t="n"/>
      <c r="H783" s="70" t="n"/>
      <c r="I783" s="120" t="n"/>
      <c r="J783" s="121" t="n"/>
      <c r="K783" s="122" t="n"/>
      <c r="L783" s="70" t="n"/>
      <c r="M783" s="70" t="n"/>
      <c r="N783" s="70" t="n"/>
      <c r="O783" s="70" t="n"/>
      <c r="P783" s="70" t="n"/>
      <c r="Q783" s="70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70" t="n"/>
      <c r="H784" s="70" t="n"/>
      <c r="I784" s="120" t="n"/>
      <c r="J784" s="121" t="n"/>
      <c r="K784" s="122" t="n"/>
      <c r="L784" s="70" t="n"/>
      <c r="M784" s="70" t="n"/>
      <c r="N784" s="70" t="n"/>
      <c r="O784" s="70" t="n"/>
      <c r="P784" s="70" t="n"/>
      <c r="Q784" s="70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70" t="n"/>
      <c r="H785" s="70" t="n"/>
      <c r="I785" s="120" t="n"/>
      <c r="J785" s="121" t="n"/>
      <c r="K785" s="122" t="n"/>
      <c r="L785" s="70" t="n"/>
      <c r="M785" s="70" t="n"/>
      <c r="N785" s="70" t="n"/>
      <c r="O785" s="70" t="n"/>
      <c r="P785" s="70" t="n"/>
      <c r="Q785" s="70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70" t="n"/>
      <c r="H786" s="70" t="n"/>
      <c r="I786" s="120" t="n"/>
      <c r="J786" s="121" t="n"/>
      <c r="K786" s="122" t="n"/>
      <c r="L786" s="70" t="n"/>
      <c r="M786" s="70" t="n"/>
      <c r="N786" s="70" t="n"/>
      <c r="O786" s="70" t="n"/>
      <c r="P786" s="70" t="n"/>
      <c r="Q786" s="70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70" t="n"/>
      <c r="H787" s="70" t="n"/>
      <c r="I787" s="120" t="n"/>
      <c r="J787" s="121" t="n"/>
      <c r="K787" s="122" t="n"/>
      <c r="L787" s="70" t="n"/>
      <c r="M787" s="70" t="n"/>
      <c r="N787" s="70" t="n"/>
      <c r="O787" s="70" t="n"/>
      <c r="P787" s="70" t="n"/>
      <c r="Q787" s="70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70" t="n"/>
      <c r="H788" s="70" t="n"/>
      <c r="I788" s="120" t="n"/>
      <c r="J788" s="121" t="n"/>
      <c r="K788" s="122" t="n"/>
      <c r="L788" s="70" t="n"/>
      <c r="M788" s="70" t="n"/>
      <c r="N788" s="70" t="n"/>
      <c r="O788" s="70" t="n"/>
      <c r="P788" s="70" t="n"/>
      <c r="Q788" s="70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70" t="n"/>
      <c r="H789" s="70" t="n"/>
      <c r="I789" s="120" t="n"/>
      <c r="J789" s="121" t="n"/>
      <c r="K789" s="122" t="n"/>
      <c r="L789" s="70" t="n"/>
      <c r="M789" s="70" t="n"/>
      <c r="N789" s="70" t="n"/>
      <c r="O789" s="70" t="n"/>
      <c r="P789" s="70" t="n"/>
      <c r="Q789" s="70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70" t="n"/>
      <c r="H790" s="70" t="n"/>
      <c r="I790" s="120" t="n"/>
      <c r="J790" s="121" t="n"/>
      <c r="K790" s="122" t="n"/>
      <c r="L790" s="70" t="n"/>
      <c r="M790" s="70" t="n"/>
      <c r="N790" s="70" t="n"/>
      <c r="O790" s="70" t="n"/>
      <c r="P790" s="70" t="n"/>
      <c r="Q790" s="70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70" t="n"/>
      <c r="H791" s="70" t="n"/>
      <c r="I791" s="120" t="n"/>
      <c r="J791" s="121" t="n"/>
      <c r="K791" s="122" t="n"/>
      <c r="L791" s="70" t="n"/>
      <c r="M791" s="70" t="n"/>
      <c r="N791" s="70" t="n"/>
      <c r="O791" s="70" t="n"/>
      <c r="P791" s="70" t="n"/>
      <c r="Q791" s="70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70" t="n"/>
      <c r="H792" s="70" t="n"/>
      <c r="I792" s="120" t="n"/>
      <c r="J792" s="121" t="n"/>
      <c r="K792" s="122" t="n"/>
      <c r="L792" s="70" t="n"/>
      <c r="M792" s="70" t="n"/>
      <c r="N792" s="70" t="n"/>
      <c r="O792" s="70" t="n"/>
      <c r="P792" s="70" t="n"/>
      <c r="Q792" s="70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70" t="n"/>
      <c r="H793" s="70" t="n"/>
      <c r="I793" s="120" t="n"/>
      <c r="J793" s="121" t="n"/>
      <c r="K793" s="122" t="n"/>
      <c r="L793" s="70" t="n"/>
      <c r="M793" s="70" t="n"/>
      <c r="N793" s="70" t="n"/>
      <c r="O793" s="70" t="n"/>
      <c r="P793" s="70" t="n"/>
      <c r="Q793" s="70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70" t="n"/>
      <c r="H794" s="70" t="n"/>
      <c r="I794" s="120" t="n"/>
      <c r="J794" s="121" t="n"/>
      <c r="K794" s="122" t="n"/>
      <c r="L794" s="70" t="n"/>
      <c r="M794" s="70" t="n"/>
      <c r="N794" s="70" t="n"/>
      <c r="O794" s="70" t="n"/>
      <c r="P794" s="70" t="n"/>
      <c r="Q794" s="70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70" t="n"/>
      <c r="H795" s="70" t="n"/>
      <c r="I795" s="120" t="n"/>
      <c r="J795" s="121" t="n"/>
      <c r="K795" s="122" t="n"/>
      <c r="L795" s="70" t="n"/>
      <c r="M795" s="70" t="n"/>
      <c r="N795" s="70" t="n"/>
      <c r="O795" s="70" t="n"/>
      <c r="P795" s="70" t="n"/>
      <c r="Q795" s="70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70" t="n"/>
      <c r="H796" s="70" t="n"/>
      <c r="I796" s="120" t="n"/>
      <c r="J796" s="121" t="n"/>
      <c r="K796" s="122" t="n"/>
      <c r="L796" s="70" t="n"/>
      <c r="M796" s="70" t="n"/>
      <c r="N796" s="70" t="n"/>
      <c r="O796" s="70" t="n"/>
      <c r="P796" s="70" t="n"/>
      <c r="Q796" s="70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70" t="n"/>
      <c r="H797" s="70" t="n"/>
      <c r="I797" s="120" t="n"/>
      <c r="J797" s="121" t="n"/>
      <c r="K797" s="122" t="n"/>
      <c r="L797" s="70" t="n"/>
      <c r="M797" s="70" t="n"/>
      <c r="N797" s="70" t="n"/>
      <c r="O797" s="70" t="n"/>
      <c r="P797" s="70" t="n"/>
      <c r="Q797" s="70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70" t="n"/>
      <c r="H798" s="70" t="n"/>
      <c r="I798" s="120" t="n"/>
      <c r="J798" s="121" t="n"/>
      <c r="K798" s="122" t="n"/>
      <c r="L798" s="70" t="n"/>
      <c r="M798" s="70" t="n"/>
      <c r="N798" s="70" t="n"/>
      <c r="O798" s="70" t="n"/>
      <c r="P798" s="70" t="n"/>
      <c r="Q798" s="70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70" t="n"/>
      <c r="H799" s="70" t="n"/>
      <c r="I799" s="120" t="n"/>
      <c r="J799" s="121" t="n"/>
      <c r="K799" s="122" t="n"/>
      <c r="L799" s="70" t="n"/>
      <c r="M799" s="70" t="n"/>
      <c r="N799" s="70" t="n"/>
      <c r="O799" s="70" t="n"/>
      <c r="P799" s="70" t="n"/>
      <c r="Q799" s="70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70" t="n"/>
      <c r="H800" s="70" t="n"/>
      <c r="I800" s="120" t="n"/>
      <c r="J800" s="121" t="n"/>
      <c r="K800" s="122" t="n"/>
      <c r="L800" s="70" t="n"/>
      <c r="M800" s="70" t="n"/>
      <c r="N800" s="70" t="n"/>
      <c r="O800" s="70" t="n"/>
      <c r="P800" s="70" t="n"/>
      <c r="Q800" s="70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70" t="n"/>
      <c r="H801" s="70" t="n"/>
      <c r="I801" s="120" t="n"/>
      <c r="J801" s="121" t="n"/>
      <c r="K801" s="122" t="n"/>
      <c r="L801" s="70" t="n"/>
      <c r="M801" s="70" t="n"/>
      <c r="N801" s="70" t="n"/>
      <c r="O801" s="70" t="n"/>
      <c r="P801" s="70" t="n"/>
      <c r="Q801" s="70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70" t="n"/>
      <c r="H802" s="70" t="n"/>
      <c r="I802" s="120" t="n"/>
      <c r="J802" s="121" t="n"/>
      <c r="K802" s="122" t="n"/>
      <c r="L802" s="70" t="n"/>
      <c r="M802" s="70" t="n"/>
      <c r="N802" s="70" t="n"/>
      <c r="O802" s="70" t="n"/>
      <c r="P802" s="70" t="n"/>
      <c r="Q802" s="70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70" t="n"/>
      <c r="H803" s="70" t="n"/>
      <c r="I803" s="120" t="n"/>
      <c r="J803" s="121" t="n"/>
      <c r="K803" s="122" t="n"/>
      <c r="L803" s="70" t="n"/>
      <c r="M803" s="70" t="n"/>
      <c r="N803" s="70" t="n"/>
      <c r="O803" s="70" t="n"/>
      <c r="P803" s="70" t="n"/>
      <c r="Q803" s="70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70" t="n"/>
      <c r="H804" s="70" t="n"/>
      <c r="I804" s="120" t="n"/>
      <c r="J804" s="121" t="n"/>
      <c r="K804" s="122" t="n"/>
      <c r="L804" s="70" t="n"/>
      <c r="M804" s="70" t="n"/>
      <c r="N804" s="70" t="n"/>
      <c r="O804" s="70" t="n"/>
      <c r="P804" s="70" t="n"/>
      <c r="Q804" s="70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70" t="n"/>
      <c r="H805" s="70" t="n"/>
      <c r="I805" s="120" t="n"/>
      <c r="J805" s="121" t="n"/>
      <c r="K805" s="122" t="n"/>
      <c r="L805" s="70" t="n"/>
      <c r="M805" s="70" t="n"/>
      <c r="N805" s="70" t="n"/>
      <c r="O805" s="70" t="n"/>
      <c r="P805" s="70" t="n"/>
      <c r="Q805" s="70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70" t="n"/>
      <c r="H806" s="70" t="n"/>
      <c r="I806" s="120" t="n"/>
      <c r="J806" s="121" t="n"/>
      <c r="K806" s="122" t="n"/>
      <c r="L806" s="70" t="n"/>
      <c r="M806" s="70" t="n"/>
      <c r="N806" s="70" t="n"/>
      <c r="O806" s="70" t="n"/>
      <c r="P806" s="70" t="n"/>
      <c r="Q806" s="70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70" t="n"/>
      <c r="H807" s="70" t="n"/>
      <c r="I807" s="120" t="n"/>
      <c r="J807" s="121" t="n"/>
      <c r="K807" s="122" t="n"/>
      <c r="L807" s="70" t="n"/>
      <c r="M807" s="70" t="n"/>
      <c r="N807" s="70" t="n"/>
      <c r="O807" s="70" t="n"/>
      <c r="P807" s="70" t="n"/>
      <c r="Q807" s="70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70" t="n"/>
      <c r="H808" s="70" t="n"/>
      <c r="I808" s="120" t="n"/>
      <c r="J808" s="121" t="n"/>
      <c r="K808" s="122" t="n"/>
      <c r="L808" s="70" t="n"/>
      <c r="M808" s="70" t="n"/>
      <c r="N808" s="70" t="n"/>
      <c r="O808" s="70" t="n"/>
      <c r="P808" s="70" t="n"/>
      <c r="Q808" s="70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70" t="n"/>
      <c r="H809" s="70" t="n"/>
      <c r="I809" s="120" t="n"/>
      <c r="J809" s="121" t="n"/>
      <c r="K809" s="122" t="n"/>
      <c r="L809" s="70" t="n"/>
      <c r="M809" s="70" t="n"/>
      <c r="N809" s="70" t="n"/>
      <c r="O809" s="70" t="n"/>
      <c r="P809" s="70" t="n"/>
      <c r="Q809" s="70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70" t="n"/>
      <c r="H810" s="70" t="n"/>
      <c r="I810" s="120" t="n"/>
      <c r="J810" s="121" t="n"/>
      <c r="K810" s="122" t="n"/>
      <c r="L810" s="70" t="n"/>
      <c r="M810" s="70" t="n"/>
      <c r="N810" s="70" t="n"/>
      <c r="O810" s="70" t="n"/>
      <c r="P810" s="70" t="n"/>
      <c r="Q810" s="70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70" t="n"/>
      <c r="H811" s="70" t="n"/>
      <c r="I811" s="120" t="n"/>
      <c r="J811" s="121" t="n"/>
      <c r="K811" s="122" t="n"/>
      <c r="L811" s="70" t="n"/>
      <c r="M811" s="70" t="n"/>
      <c r="N811" s="70" t="n"/>
      <c r="O811" s="70" t="n"/>
      <c r="P811" s="70" t="n"/>
      <c r="Q811" s="70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70" t="n"/>
      <c r="H812" s="70" t="n"/>
      <c r="I812" s="120" t="n"/>
      <c r="J812" s="121" t="n"/>
      <c r="K812" s="122" t="n"/>
      <c r="L812" s="70" t="n"/>
      <c r="M812" s="70" t="n"/>
      <c r="N812" s="70" t="n"/>
      <c r="O812" s="70" t="n"/>
      <c r="P812" s="70" t="n"/>
      <c r="Q812" s="70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70" t="n"/>
      <c r="H813" s="70" t="n"/>
      <c r="I813" s="120" t="n"/>
      <c r="J813" s="121" t="n"/>
      <c r="K813" s="122" t="n"/>
      <c r="L813" s="70" t="n"/>
      <c r="M813" s="70" t="n"/>
      <c r="N813" s="70" t="n"/>
      <c r="O813" s="70" t="n"/>
      <c r="P813" s="70" t="n"/>
      <c r="Q813" s="70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70" t="n"/>
      <c r="H814" s="70" t="n"/>
      <c r="I814" s="120" t="n"/>
      <c r="J814" s="121" t="n"/>
      <c r="K814" s="122" t="n"/>
      <c r="L814" s="70" t="n"/>
      <c r="M814" s="70" t="n"/>
      <c r="N814" s="70" t="n"/>
      <c r="O814" s="70" t="n"/>
      <c r="P814" s="70" t="n"/>
      <c r="Q814" s="70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70" t="n"/>
      <c r="H815" s="70" t="n"/>
      <c r="I815" s="120" t="n"/>
      <c r="J815" s="121" t="n"/>
      <c r="K815" s="122" t="n"/>
      <c r="L815" s="70" t="n"/>
      <c r="M815" s="70" t="n"/>
      <c r="N815" s="70" t="n"/>
      <c r="O815" s="70" t="n"/>
      <c r="P815" s="70" t="n"/>
      <c r="Q815" s="70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70" t="n"/>
      <c r="H816" s="70" t="n"/>
      <c r="I816" s="120" t="n"/>
      <c r="J816" s="121" t="n"/>
      <c r="K816" s="122" t="n"/>
      <c r="L816" s="70" t="n"/>
      <c r="M816" s="70" t="n"/>
      <c r="N816" s="70" t="n"/>
      <c r="O816" s="70" t="n"/>
      <c r="P816" s="70" t="n"/>
      <c r="Q816" s="70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70" t="n"/>
      <c r="H817" s="70" t="n"/>
      <c r="I817" s="120" t="n"/>
      <c r="J817" s="121" t="n"/>
      <c r="K817" s="122" t="n"/>
      <c r="L817" s="70" t="n"/>
      <c r="M817" s="70" t="n"/>
      <c r="N817" s="70" t="n"/>
      <c r="O817" s="70" t="n"/>
      <c r="P817" s="70" t="n"/>
      <c r="Q817" s="70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70" t="n"/>
      <c r="H818" s="70" t="n"/>
      <c r="I818" s="120" t="n"/>
      <c r="J818" s="121" t="n"/>
      <c r="K818" s="122" t="n"/>
      <c r="L818" s="70" t="n"/>
      <c r="M818" s="70" t="n"/>
      <c r="N818" s="70" t="n"/>
      <c r="O818" s="70" t="n"/>
      <c r="P818" s="70" t="n"/>
      <c r="Q818" s="70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70" t="n"/>
      <c r="H819" s="70" t="n"/>
      <c r="I819" s="120" t="n"/>
      <c r="J819" s="121" t="n"/>
      <c r="K819" s="122" t="n"/>
      <c r="L819" s="70" t="n"/>
      <c r="M819" s="70" t="n"/>
      <c r="N819" s="70" t="n"/>
      <c r="O819" s="70" t="n"/>
      <c r="P819" s="70" t="n"/>
      <c r="Q819" s="70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70" t="n"/>
      <c r="H820" s="70" t="n"/>
      <c r="I820" s="120" t="n"/>
      <c r="J820" s="121" t="n"/>
      <c r="K820" s="122" t="n"/>
      <c r="L820" s="70" t="n"/>
      <c r="M820" s="70" t="n"/>
      <c r="N820" s="70" t="n"/>
      <c r="O820" s="70" t="n"/>
      <c r="P820" s="70" t="n"/>
      <c r="Q820" s="70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70" t="n"/>
      <c r="H821" s="70" t="n"/>
      <c r="I821" s="120" t="n"/>
      <c r="J821" s="121" t="n"/>
      <c r="K821" s="122" t="n"/>
      <c r="L821" s="70" t="n"/>
      <c r="M821" s="70" t="n"/>
      <c r="N821" s="70" t="n"/>
      <c r="O821" s="70" t="n"/>
      <c r="P821" s="70" t="n"/>
      <c r="Q821" s="70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70" t="n"/>
      <c r="H822" s="70" t="n"/>
      <c r="I822" s="120" t="n"/>
      <c r="J822" s="121" t="n"/>
      <c r="K822" s="122" t="n"/>
      <c r="L822" s="70" t="n"/>
      <c r="M822" s="70" t="n"/>
      <c r="N822" s="70" t="n"/>
      <c r="O822" s="70" t="n"/>
      <c r="P822" s="70" t="n"/>
      <c r="Q822" s="70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70" t="n"/>
      <c r="H823" s="70" t="n"/>
      <c r="I823" s="120" t="n"/>
      <c r="J823" s="121" t="n"/>
      <c r="K823" s="122" t="n"/>
      <c r="L823" s="70" t="n"/>
      <c r="M823" s="70" t="n"/>
      <c r="N823" s="70" t="n"/>
      <c r="O823" s="70" t="n"/>
      <c r="P823" s="70" t="n"/>
      <c r="Q823" s="70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70" t="n"/>
      <c r="H824" s="70" t="n"/>
      <c r="I824" s="120" t="n"/>
      <c r="J824" s="121" t="n"/>
      <c r="K824" s="122" t="n"/>
      <c r="L824" s="70" t="n"/>
      <c r="M824" s="70" t="n"/>
      <c r="N824" s="70" t="n"/>
      <c r="O824" s="70" t="n"/>
      <c r="P824" s="70" t="n"/>
      <c r="Q824" s="70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70" t="n"/>
      <c r="H825" s="70" t="n"/>
      <c r="I825" s="120" t="n"/>
      <c r="J825" s="121" t="n"/>
      <c r="K825" s="122" t="n"/>
      <c r="L825" s="70" t="n"/>
      <c r="M825" s="70" t="n"/>
      <c r="N825" s="70" t="n"/>
      <c r="O825" s="70" t="n"/>
      <c r="P825" s="70" t="n"/>
      <c r="Q825" s="70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70" t="n"/>
      <c r="H826" s="70" t="n"/>
      <c r="I826" s="120" t="n"/>
      <c r="J826" s="121" t="n"/>
      <c r="K826" s="122" t="n"/>
      <c r="L826" s="70" t="n"/>
      <c r="M826" s="70" t="n"/>
      <c r="N826" s="70" t="n"/>
      <c r="O826" s="70" t="n"/>
      <c r="P826" s="70" t="n"/>
      <c r="Q826" s="70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70" t="n"/>
      <c r="H827" s="70" t="n"/>
      <c r="I827" s="120" t="n"/>
      <c r="J827" s="121" t="n"/>
      <c r="K827" s="122" t="n"/>
      <c r="L827" s="70" t="n"/>
      <c r="M827" s="70" t="n"/>
      <c r="N827" s="70" t="n"/>
      <c r="O827" s="70" t="n"/>
      <c r="P827" s="70" t="n"/>
      <c r="Q827" s="70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70" t="n"/>
      <c r="H828" s="70" t="n"/>
      <c r="I828" s="120" t="n"/>
      <c r="J828" s="121" t="n"/>
      <c r="K828" s="122" t="n"/>
      <c r="L828" s="70" t="n"/>
      <c r="M828" s="70" t="n"/>
      <c r="N828" s="70" t="n"/>
      <c r="O828" s="70" t="n"/>
      <c r="P828" s="70" t="n"/>
      <c r="Q828" s="70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70" t="n"/>
      <c r="H829" s="70" t="n"/>
      <c r="I829" s="120" t="n"/>
      <c r="J829" s="121" t="n"/>
      <c r="K829" s="122" t="n"/>
      <c r="L829" s="70" t="n"/>
      <c r="M829" s="70" t="n"/>
      <c r="N829" s="70" t="n"/>
      <c r="O829" s="70" t="n"/>
      <c r="P829" s="70" t="n"/>
      <c r="Q829" s="70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70" t="n"/>
      <c r="H830" s="70" t="n"/>
      <c r="I830" s="120" t="n"/>
      <c r="J830" s="121" t="n"/>
      <c r="K830" s="122" t="n"/>
      <c r="L830" s="70" t="n"/>
      <c r="M830" s="70" t="n"/>
      <c r="N830" s="70" t="n"/>
      <c r="O830" s="70" t="n"/>
      <c r="P830" s="70" t="n"/>
      <c r="Q830" s="70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70" t="n"/>
      <c r="H831" s="70" t="n"/>
      <c r="I831" s="120" t="n"/>
      <c r="J831" s="121" t="n"/>
      <c r="K831" s="122" t="n"/>
      <c r="L831" s="70" t="n"/>
      <c r="M831" s="70" t="n"/>
      <c r="N831" s="70" t="n"/>
      <c r="O831" s="70" t="n"/>
      <c r="P831" s="70" t="n"/>
      <c r="Q831" s="70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70" t="n"/>
      <c r="H832" s="70" t="n"/>
      <c r="I832" s="120" t="n"/>
      <c r="J832" s="121" t="n"/>
      <c r="K832" s="122" t="n"/>
      <c r="L832" s="70" t="n"/>
      <c r="M832" s="70" t="n"/>
      <c r="N832" s="70" t="n"/>
      <c r="O832" s="70" t="n"/>
      <c r="P832" s="70" t="n"/>
      <c r="Q832" s="70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70" t="n"/>
      <c r="H833" s="70" t="n"/>
      <c r="I833" s="120" t="n"/>
      <c r="J833" s="121" t="n"/>
      <c r="K833" s="122" t="n"/>
      <c r="L833" s="70" t="n"/>
      <c r="M833" s="70" t="n"/>
      <c r="N833" s="70" t="n"/>
      <c r="O833" s="70" t="n"/>
      <c r="P833" s="70" t="n"/>
      <c r="Q833" s="70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70" t="n"/>
      <c r="H834" s="70" t="n"/>
      <c r="I834" s="120" t="n"/>
      <c r="J834" s="121" t="n"/>
      <c r="K834" s="122" t="n"/>
      <c r="L834" s="70" t="n"/>
      <c r="M834" s="70" t="n"/>
      <c r="N834" s="70" t="n"/>
      <c r="O834" s="70" t="n"/>
      <c r="P834" s="70" t="n"/>
      <c r="Q834" s="70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70" t="n"/>
      <c r="H835" s="70" t="n"/>
      <c r="I835" s="120" t="n"/>
      <c r="J835" s="121" t="n"/>
      <c r="K835" s="122" t="n"/>
      <c r="L835" s="70" t="n"/>
      <c r="M835" s="70" t="n"/>
      <c r="N835" s="70" t="n"/>
      <c r="O835" s="70" t="n"/>
      <c r="P835" s="70" t="n"/>
      <c r="Q835" s="70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70" t="n"/>
      <c r="H836" s="70" t="n"/>
      <c r="I836" s="120" t="n"/>
      <c r="J836" s="121" t="n"/>
      <c r="K836" s="122" t="n"/>
      <c r="L836" s="70" t="n"/>
      <c r="M836" s="70" t="n"/>
      <c r="N836" s="70" t="n"/>
      <c r="O836" s="70" t="n"/>
      <c r="P836" s="70" t="n"/>
      <c r="Q836" s="70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70" t="n"/>
      <c r="H837" s="70" t="n"/>
      <c r="I837" s="120" t="n"/>
      <c r="J837" s="121" t="n"/>
      <c r="K837" s="122" t="n"/>
      <c r="L837" s="70" t="n"/>
      <c r="M837" s="70" t="n"/>
      <c r="N837" s="70" t="n"/>
      <c r="O837" s="70" t="n"/>
      <c r="P837" s="70" t="n"/>
      <c r="Q837" s="70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70" t="n"/>
      <c r="H838" s="70" t="n"/>
      <c r="I838" s="120" t="n"/>
      <c r="J838" s="121" t="n"/>
      <c r="K838" s="122" t="n"/>
      <c r="L838" s="70" t="n"/>
      <c r="M838" s="70" t="n"/>
      <c r="N838" s="70" t="n"/>
      <c r="O838" s="70" t="n"/>
      <c r="P838" s="70" t="n"/>
      <c r="Q838" s="70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70" t="n"/>
      <c r="H839" s="70" t="n"/>
      <c r="I839" s="120" t="n"/>
      <c r="J839" s="121" t="n"/>
      <c r="K839" s="122" t="n"/>
      <c r="L839" s="70" t="n"/>
      <c r="M839" s="70" t="n"/>
      <c r="N839" s="70" t="n"/>
      <c r="O839" s="70" t="n"/>
      <c r="P839" s="70" t="n"/>
      <c r="Q839" s="70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70" t="n"/>
      <c r="H840" s="70" t="n"/>
      <c r="I840" s="120" t="n"/>
      <c r="J840" s="121" t="n"/>
      <c r="K840" s="122" t="n"/>
      <c r="L840" s="70" t="n"/>
      <c r="M840" s="70" t="n"/>
      <c r="N840" s="70" t="n"/>
      <c r="O840" s="70" t="n"/>
      <c r="P840" s="70" t="n"/>
      <c r="Q840" s="70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70" t="n"/>
      <c r="H841" s="70" t="n"/>
      <c r="I841" s="120" t="n"/>
      <c r="J841" s="121" t="n"/>
      <c r="K841" s="122" t="n"/>
      <c r="L841" s="70" t="n"/>
      <c r="M841" s="70" t="n"/>
      <c r="N841" s="70" t="n"/>
      <c r="O841" s="70" t="n"/>
      <c r="P841" s="70" t="n"/>
      <c r="Q841" s="70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70" t="n"/>
      <c r="H842" s="70" t="n"/>
      <c r="I842" s="120" t="n"/>
      <c r="J842" s="121" t="n"/>
      <c r="K842" s="122" t="n"/>
      <c r="L842" s="70" t="n"/>
      <c r="M842" s="70" t="n"/>
      <c r="N842" s="70" t="n"/>
      <c r="O842" s="70" t="n"/>
      <c r="P842" s="70" t="n"/>
      <c r="Q842" s="70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70" t="n"/>
      <c r="H843" s="70" t="n"/>
      <c r="I843" s="120" t="n"/>
      <c r="J843" s="121" t="n"/>
      <c r="K843" s="122" t="n"/>
      <c r="L843" s="70" t="n"/>
      <c r="M843" s="70" t="n"/>
      <c r="N843" s="70" t="n"/>
      <c r="O843" s="70" t="n"/>
      <c r="P843" s="70" t="n"/>
      <c r="Q843" s="70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70" t="n"/>
      <c r="H844" s="70" t="n"/>
      <c r="I844" s="120" t="n"/>
      <c r="J844" s="121" t="n"/>
      <c r="K844" s="122" t="n"/>
      <c r="L844" s="70" t="n"/>
      <c r="M844" s="70" t="n"/>
      <c r="N844" s="70" t="n"/>
      <c r="O844" s="70" t="n"/>
      <c r="P844" s="70" t="n"/>
      <c r="Q844" s="70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70" t="n"/>
      <c r="H845" s="70" t="n"/>
      <c r="I845" s="120" t="n"/>
      <c r="J845" s="121" t="n"/>
      <c r="K845" s="122" t="n"/>
      <c r="L845" s="70" t="n"/>
      <c r="M845" s="70" t="n"/>
      <c r="N845" s="70" t="n"/>
      <c r="O845" s="70" t="n"/>
      <c r="P845" s="70" t="n"/>
      <c r="Q845" s="70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70" t="n"/>
      <c r="H846" s="70" t="n"/>
      <c r="I846" s="120" t="n"/>
      <c r="J846" s="121" t="n"/>
      <c r="K846" s="122" t="n"/>
      <c r="L846" s="70" t="n"/>
      <c r="M846" s="70" t="n"/>
      <c r="N846" s="70" t="n"/>
      <c r="O846" s="70" t="n"/>
      <c r="P846" s="70" t="n"/>
      <c r="Q846" s="70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70" t="n"/>
      <c r="H847" s="70" t="n"/>
      <c r="I847" s="120" t="n"/>
      <c r="J847" s="121" t="n"/>
      <c r="K847" s="122" t="n"/>
      <c r="L847" s="70" t="n"/>
      <c r="M847" s="70" t="n"/>
      <c r="N847" s="70" t="n"/>
      <c r="O847" s="70" t="n"/>
      <c r="P847" s="70" t="n"/>
      <c r="Q847" s="70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70" t="n"/>
      <c r="H848" s="70" t="n"/>
      <c r="I848" s="120" t="n"/>
      <c r="J848" s="121" t="n"/>
      <c r="K848" s="122" t="n"/>
      <c r="L848" s="70" t="n"/>
      <c r="M848" s="70" t="n"/>
      <c r="N848" s="70" t="n"/>
      <c r="O848" s="70" t="n"/>
      <c r="P848" s="70" t="n"/>
      <c r="Q848" s="70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70" t="n"/>
      <c r="H849" s="70" t="n"/>
      <c r="I849" s="120" t="n"/>
      <c r="J849" s="121" t="n"/>
      <c r="K849" s="122" t="n"/>
      <c r="L849" s="70" t="n"/>
      <c r="M849" s="70" t="n"/>
      <c r="N849" s="70" t="n"/>
      <c r="O849" s="70" t="n"/>
      <c r="P849" s="70" t="n"/>
      <c r="Q849" s="70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70" t="n"/>
      <c r="H850" s="70" t="n"/>
      <c r="I850" s="120" t="n"/>
      <c r="J850" s="121" t="n"/>
      <c r="K850" s="122" t="n"/>
      <c r="L850" s="70" t="n"/>
      <c r="M850" s="70" t="n"/>
      <c r="N850" s="70" t="n"/>
      <c r="O850" s="70" t="n"/>
      <c r="P850" s="70" t="n"/>
      <c r="Q850" s="70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70" t="n"/>
      <c r="H851" s="70" t="n"/>
      <c r="I851" s="120" t="n"/>
      <c r="J851" s="121" t="n"/>
      <c r="K851" s="122" t="n"/>
      <c r="L851" s="70" t="n"/>
      <c r="M851" s="70" t="n"/>
      <c r="N851" s="70" t="n"/>
      <c r="O851" s="70" t="n"/>
      <c r="P851" s="70" t="n"/>
      <c r="Q851" s="70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70" t="n"/>
      <c r="H852" s="70" t="n"/>
      <c r="I852" s="120" t="n"/>
      <c r="J852" s="121" t="n"/>
      <c r="K852" s="122" t="n"/>
      <c r="L852" s="70" t="n"/>
      <c r="M852" s="70" t="n"/>
      <c r="N852" s="70" t="n"/>
      <c r="O852" s="70" t="n"/>
      <c r="P852" s="70" t="n"/>
      <c r="Q852" s="70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70" t="n"/>
      <c r="H853" s="70" t="n"/>
      <c r="I853" s="120" t="n"/>
      <c r="J853" s="121" t="n"/>
      <c r="K853" s="122" t="n"/>
      <c r="L853" s="70" t="n"/>
      <c r="M853" s="70" t="n"/>
      <c r="N853" s="70" t="n"/>
      <c r="O853" s="70" t="n"/>
      <c r="P853" s="70" t="n"/>
      <c r="Q853" s="70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70" t="n"/>
      <c r="H854" s="70" t="n"/>
      <c r="I854" s="120" t="n"/>
      <c r="J854" s="121" t="n"/>
      <c r="K854" s="122" t="n"/>
      <c r="L854" s="70" t="n"/>
      <c r="M854" s="70" t="n"/>
      <c r="N854" s="70" t="n"/>
      <c r="O854" s="70" t="n"/>
      <c r="P854" s="70" t="n"/>
      <c r="Q854" s="70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70" t="n"/>
      <c r="H855" s="70" t="n"/>
      <c r="I855" s="120" t="n"/>
      <c r="J855" s="121" t="n"/>
      <c r="K855" s="122" t="n"/>
      <c r="L855" s="70" t="n"/>
      <c r="M855" s="70" t="n"/>
      <c r="N855" s="70" t="n"/>
      <c r="O855" s="70" t="n"/>
      <c r="P855" s="70" t="n"/>
      <c r="Q855" s="70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70" t="n"/>
      <c r="H856" s="70" t="n"/>
      <c r="I856" s="120" t="n"/>
      <c r="J856" s="121" t="n"/>
      <c r="K856" s="122" t="n"/>
      <c r="L856" s="70" t="n"/>
      <c r="M856" s="70" t="n"/>
      <c r="N856" s="70" t="n"/>
      <c r="O856" s="70" t="n"/>
      <c r="P856" s="70" t="n"/>
      <c r="Q856" s="70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70" t="n"/>
      <c r="H857" s="70" t="n"/>
      <c r="I857" s="120" t="n"/>
      <c r="J857" s="121" t="n"/>
      <c r="K857" s="122" t="n"/>
      <c r="L857" s="70" t="n"/>
      <c r="M857" s="70" t="n"/>
      <c r="N857" s="70" t="n"/>
      <c r="O857" s="70" t="n"/>
      <c r="P857" s="70" t="n"/>
      <c r="Q857" s="70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70" t="n"/>
      <c r="H858" s="70" t="n"/>
      <c r="I858" s="120" t="n"/>
      <c r="J858" s="121" t="n"/>
      <c r="K858" s="122" t="n"/>
      <c r="L858" s="70" t="n"/>
      <c r="M858" s="70" t="n"/>
      <c r="N858" s="70" t="n"/>
      <c r="O858" s="70" t="n"/>
      <c r="P858" s="70" t="n"/>
      <c r="Q858" s="70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70" t="n"/>
      <c r="H859" s="70" t="n"/>
      <c r="I859" s="120" t="n"/>
      <c r="J859" s="121" t="n"/>
      <c r="K859" s="122" t="n"/>
      <c r="L859" s="70" t="n"/>
      <c r="M859" s="70" t="n"/>
      <c r="N859" s="70" t="n"/>
      <c r="O859" s="70" t="n"/>
      <c r="P859" s="70" t="n"/>
      <c r="Q859" s="70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70" t="n"/>
      <c r="H860" s="70" t="n"/>
      <c r="I860" s="120" t="n"/>
      <c r="J860" s="121" t="n"/>
      <c r="K860" s="122" t="n"/>
      <c r="L860" s="70" t="n"/>
      <c r="M860" s="70" t="n"/>
      <c r="N860" s="70" t="n"/>
      <c r="O860" s="70" t="n"/>
      <c r="P860" s="70" t="n"/>
      <c r="Q860" s="70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70" t="n"/>
      <c r="H861" s="70" t="n"/>
      <c r="I861" s="120" t="n"/>
      <c r="J861" s="121" t="n"/>
      <c r="K861" s="122" t="n"/>
      <c r="L861" s="70" t="n"/>
      <c r="M861" s="70" t="n"/>
      <c r="N861" s="70" t="n"/>
      <c r="O861" s="70" t="n"/>
      <c r="P861" s="70" t="n"/>
      <c r="Q861" s="70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70" t="n"/>
      <c r="H862" s="70" t="n"/>
      <c r="I862" s="120" t="n"/>
      <c r="J862" s="121" t="n"/>
      <c r="K862" s="122" t="n"/>
      <c r="L862" s="70" t="n"/>
      <c r="M862" s="70" t="n"/>
      <c r="N862" s="70" t="n"/>
      <c r="O862" s="70" t="n"/>
      <c r="P862" s="70" t="n"/>
      <c r="Q862" s="70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70" t="n"/>
      <c r="H863" s="70" t="n"/>
      <c r="I863" s="120" t="n"/>
      <c r="J863" s="121" t="n"/>
      <c r="K863" s="122" t="n"/>
      <c r="L863" s="70" t="n"/>
      <c r="M863" s="70" t="n"/>
      <c r="N863" s="70" t="n"/>
      <c r="O863" s="70" t="n"/>
      <c r="P863" s="70" t="n"/>
      <c r="Q863" s="70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70" t="n"/>
      <c r="H864" s="70" t="n"/>
      <c r="I864" s="120" t="n"/>
      <c r="J864" s="121" t="n"/>
      <c r="K864" s="122" t="n"/>
      <c r="L864" s="70" t="n"/>
      <c r="M864" s="70" t="n"/>
      <c r="N864" s="70" t="n"/>
      <c r="O864" s="70" t="n"/>
      <c r="P864" s="70" t="n"/>
      <c r="Q864" s="70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70" t="n"/>
      <c r="H865" s="70" t="n"/>
      <c r="I865" s="120" t="n"/>
      <c r="J865" s="121" t="n"/>
      <c r="K865" s="122" t="n"/>
      <c r="L865" s="70" t="n"/>
      <c r="M865" s="70" t="n"/>
      <c r="N865" s="70" t="n"/>
      <c r="O865" s="70" t="n"/>
      <c r="P865" s="70" t="n"/>
      <c r="Q865" s="70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70" t="n"/>
      <c r="H866" s="70" t="n"/>
      <c r="I866" s="120" t="n"/>
      <c r="J866" s="121" t="n"/>
      <c r="K866" s="122" t="n"/>
      <c r="L866" s="70" t="n"/>
      <c r="M866" s="70" t="n"/>
      <c r="N866" s="70" t="n"/>
      <c r="O866" s="70" t="n"/>
      <c r="P866" s="70" t="n"/>
      <c r="Q866" s="70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70" t="n"/>
      <c r="H867" s="70" t="n"/>
      <c r="I867" s="120" t="n"/>
      <c r="J867" s="121" t="n"/>
      <c r="K867" s="122" t="n"/>
      <c r="L867" s="70" t="n"/>
      <c r="M867" s="70" t="n"/>
      <c r="N867" s="70" t="n"/>
      <c r="O867" s="70" t="n"/>
      <c r="P867" s="70" t="n"/>
      <c r="Q867" s="70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70" t="n"/>
      <c r="H868" s="70" t="n"/>
      <c r="I868" s="120" t="n"/>
      <c r="J868" s="121" t="n"/>
      <c r="K868" s="122" t="n"/>
      <c r="L868" s="70" t="n"/>
      <c r="M868" s="70" t="n"/>
      <c r="N868" s="70" t="n"/>
      <c r="O868" s="70" t="n"/>
      <c r="P868" s="70" t="n"/>
      <c r="Q868" s="70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70" t="n"/>
      <c r="H869" s="70" t="n"/>
      <c r="I869" s="120" t="n"/>
      <c r="J869" s="121" t="n"/>
      <c r="K869" s="122" t="n"/>
      <c r="L869" s="70" t="n"/>
      <c r="M869" s="70" t="n"/>
      <c r="N869" s="70" t="n"/>
      <c r="O869" s="70" t="n"/>
      <c r="P869" s="70" t="n"/>
      <c r="Q869" s="70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70" t="n"/>
      <c r="H870" s="70" t="n"/>
      <c r="I870" s="120" t="n"/>
      <c r="J870" s="121" t="n"/>
      <c r="K870" s="122" t="n"/>
      <c r="L870" s="70" t="n"/>
      <c r="M870" s="70" t="n"/>
      <c r="N870" s="70" t="n"/>
      <c r="O870" s="70" t="n"/>
      <c r="P870" s="70" t="n"/>
      <c r="Q870" s="70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70" t="n"/>
      <c r="H871" s="70" t="n"/>
      <c r="I871" s="120" t="n"/>
      <c r="J871" s="121" t="n"/>
      <c r="K871" s="122" t="n"/>
      <c r="L871" s="70" t="n"/>
      <c r="M871" s="70" t="n"/>
      <c r="N871" s="70" t="n"/>
      <c r="O871" s="70" t="n"/>
      <c r="P871" s="70" t="n"/>
      <c r="Q871" s="70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70" t="n"/>
      <c r="H872" s="70" t="n"/>
      <c r="I872" s="120" t="n"/>
      <c r="J872" s="121" t="n"/>
      <c r="K872" s="122" t="n"/>
      <c r="L872" s="70" t="n"/>
      <c r="M872" s="70" t="n"/>
      <c r="N872" s="70" t="n"/>
      <c r="O872" s="70" t="n"/>
      <c r="P872" s="70" t="n"/>
      <c r="Q872" s="70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70" t="n"/>
      <c r="H873" s="70" t="n"/>
      <c r="I873" s="120" t="n"/>
      <c r="J873" s="121" t="n"/>
      <c r="K873" s="122" t="n"/>
      <c r="L873" s="70" t="n"/>
      <c r="M873" s="70" t="n"/>
      <c r="N873" s="70" t="n"/>
      <c r="O873" s="70" t="n"/>
      <c r="P873" s="70" t="n"/>
      <c r="Q873" s="70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70" t="n"/>
      <c r="H874" s="70" t="n"/>
      <c r="I874" s="120" t="n"/>
      <c r="J874" s="121" t="n"/>
      <c r="K874" s="122" t="n"/>
      <c r="L874" s="70" t="n"/>
      <c r="M874" s="70" t="n"/>
      <c r="N874" s="70" t="n"/>
      <c r="O874" s="70" t="n"/>
      <c r="P874" s="70" t="n"/>
      <c r="Q874" s="70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70" t="n"/>
      <c r="H875" s="70" t="n"/>
      <c r="I875" s="120" t="n"/>
      <c r="J875" s="121" t="n"/>
      <c r="K875" s="122" t="n"/>
      <c r="L875" s="70" t="n"/>
      <c r="M875" s="70" t="n"/>
      <c r="N875" s="70" t="n"/>
      <c r="O875" s="70" t="n"/>
      <c r="P875" s="70" t="n"/>
      <c r="Q875" s="70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70" t="n"/>
      <c r="H876" s="70" t="n"/>
      <c r="I876" s="120" t="n"/>
      <c r="J876" s="121" t="n"/>
      <c r="K876" s="122" t="n"/>
      <c r="L876" s="70" t="n"/>
      <c r="M876" s="70" t="n"/>
      <c r="N876" s="70" t="n"/>
      <c r="O876" s="70" t="n"/>
      <c r="P876" s="70" t="n"/>
      <c r="Q876" s="70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70" t="n"/>
      <c r="H877" s="70" t="n"/>
      <c r="I877" s="120" t="n"/>
      <c r="J877" s="121" t="n"/>
      <c r="K877" s="122" t="n"/>
      <c r="L877" s="70" t="n"/>
      <c r="M877" s="70" t="n"/>
      <c r="N877" s="70" t="n"/>
      <c r="O877" s="70" t="n"/>
      <c r="P877" s="70" t="n"/>
      <c r="Q877" s="70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70" t="n"/>
      <c r="H878" s="70" t="n"/>
      <c r="I878" s="120" t="n"/>
      <c r="J878" s="121" t="n"/>
      <c r="K878" s="122" t="n"/>
      <c r="L878" s="70" t="n"/>
      <c r="M878" s="70" t="n"/>
      <c r="N878" s="70" t="n"/>
      <c r="O878" s="70" t="n"/>
      <c r="P878" s="70" t="n"/>
      <c r="Q878" s="70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70" t="n"/>
      <c r="H879" s="70" t="n"/>
      <c r="I879" s="120" t="n"/>
      <c r="J879" s="121" t="n"/>
      <c r="K879" s="122" t="n"/>
      <c r="L879" s="70" t="n"/>
      <c r="M879" s="70" t="n"/>
      <c r="N879" s="70" t="n"/>
      <c r="O879" s="70" t="n"/>
      <c r="P879" s="70" t="n"/>
      <c r="Q879" s="70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70" t="n"/>
      <c r="H880" s="70" t="n"/>
      <c r="I880" s="120" t="n"/>
      <c r="J880" s="121" t="n"/>
      <c r="K880" s="122" t="n"/>
      <c r="L880" s="70" t="n"/>
      <c r="M880" s="70" t="n"/>
      <c r="N880" s="70" t="n"/>
      <c r="O880" s="70" t="n"/>
      <c r="P880" s="70" t="n"/>
      <c r="Q880" s="70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70" t="n"/>
      <c r="H881" s="70" t="n"/>
      <c r="I881" s="120" t="n"/>
      <c r="J881" s="121" t="n"/>
      <c r="K881" s="122" t="n"/>
      <c r="L881" s="70" t="n"/>
      <c r="M881" s="70" t="n"/>
      <c r="N881" s="70" t="n"/>
      <c r="O881" s="70" t="n"/>
      <c r="P881" s="70" t="n"/>
      <c r="Q881" s="70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70" t="n"/>
      <c r="H882" s="70" t="n"/>
      <c r="I882" s="120" t="n"/>
      <c r="J882" s="121" t="n"/>
      <c r="K882" s="122" t="n"/>
      <c r="L882" s="70" t="n"/>
      <c r="M882" s="70" t="n"/>
      <c r="N882" s="70" t="n"/>
      <c r="O882" s="70" t="n"/>
      <c r="P882" s="70" t="n"/>
      <c r="Q882" s="70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70" t="n"/>
      <c r="H883" s="70" t="n"/>
      <c r="I883" s="120" t="n"/>
      <c r="J883" s="121" t="n"/>
      <c r="K883" s="122" t="n"/>
      <c r="L883" s="70" t="n"/>
      <c r="M883" s="70" t="n"/>
      <c r="N883" s="70" t="n"/>
      <c r="O883" s="70" t="n"/>
      <c r="P883" s="70" t="n"/>
      <c r="Q883" s="70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70" t="n"/>
      <c r="H884" s="70" t="n"/>
      <c r="I884" s="120" t="n"/>
      <c r="J884" s="121" t="n"/>
      <c r="K884" s="122" t="n"/>
      <c r="L884" s="70" t="n"/>
      <c r="M884" s="70" t="n"/>
      <c r="N884" s="70" t="n"/>
      <c r="O884" s="70" t="n"/>
      <c r="P884" s="70" t="n"/>
      <c r="Q884" s="70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70" t="n"/>
      <c r="H885" s="70" t="n"/>
      <c r="I885" s="120" t="n"/>
      <c r="J885" s="121" t="n"/>
      <c r="K885" s="122" t="n"/>
      <c r="L885" s="70" t="n"/>
      <c r="M885" s="70" t="n"/>
      <c r="N885" s="70" t="n"/>
      <c r="O885" s="70" t="n"/>
      <c r="P885" s="70" t="n"/>
      <c r="Q885" s="70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70" t="n"/>
      <c r="H886" s="70" t="n"/>
      <c r="I886" s="120" t="n"/>
      <c r="J886" s="121" t="n"/>
      <c r="K886" s="122" t="n"/>
      <c r="L886" s="70" t="n"/>
      <c r="M886" s="70" t="n"/>
      <c r="N886" s="70" t="n"/>
      <c r="O886" s="70" t="n"/>
      <c r="P886" s="70" t="n"/>
      <c r="Q886" s="70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70" t="n"/>
      <c r="H887" s="70" t="n"/>
      <c r="I887" s="120" t="n"/>
      <c r="J887" s="121" t="n"/>
      <c r="K887" s="122" t="n"/>
      <c r="L887" s="70" t="n"/>
      <c r="M887" s="70" t="n"/>
      <c r="N887" s="70" t="n"/>
      <c r="O887" s="70" t="n"/>
      <c r="P887" s="70" t="n"/>
      <c r="Q887" s="70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70" t="n"/>
      <c r="H888" s="70" t="n"/>
      <c r="I888" s="120" t="n"/>
      <c r="J888" s="121" t="n"/>
      <c r="K888" s="122" t="n"/>
      <c r="L888" s="70" t="n"/>
      <c r="M888" s="70" t="n"/>
      <c r="N888" s="70" t="n"/>
      <c r="O888" s="70" t="n"/>
      <c r="P888" s="70" t="n"/>
      <c r="Q888" s="70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70" t="n"/>
      <c r="H889" s="70" t="n"/>
      <c r="I889" s="120" t="n"/>
      <c r="J889" s="121" t="n"/>
      <c r="K889" s="122" t="n"/>
      <c r="L889" s="70" t="n"/>
      <c r="M889" s="70" t="n"/>
      <c r="N889" s="70" t="n"/>
      <c r="O889" s="70" t="n"/>
      <c r="P889" s="70" t="n"/>
      <c r="Q889" s="70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70" t="n"/>
      <c r="H890" s="70" t="n"/>
      <c r="I890" s="120" t="n"/>
      <c r="J890" s="121" t="n"/>
      <c r="K890" s="122" t="n"/>
      <c r="L890" s="70" t="n"/>
      <c r="M890" s="70" t="n"/>
      <c r="N890" s="70" t="n"/>
      <c r="O890" s="70" t="n"/>
      <c r="P890" s="70" t="n"/>
      <c r="Q890" s="70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70" t="n"/>
      <c r="H891" s="70" t="n"/>
      <c r="I891" s="120" t="n"/>
      <c r="J891" s="121" t="n"/>
      <c r="K891" s="122" t="n"/>
      <c r="L891" s="70" t="n"/>
      <c r="M891" s="70" t="n"/>
      <c r="N891" s="70" t="n"/>
      <c r="O891" s="70" t="n"/>
      <c r="P891" s="70" t="n"/>
      <c r="Q891" s="70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70" t="n"/>
      <c r="H892" s="70" t="n"/>
      <c r="I892" s="120" t="n"/>
      <c r="J892" s="121" t="n"/>
      <c r="K892" s="122" t="n"/>
      <c r="L892" s="70" t="n"/>
      <c r="M892" s="70" t="n"/>
      <c r="N892" s="70" t="n"/>
      <c r="O892" s="70" t="n"/>
      <c r="P892" s="70" t="n"/>
      <c r="Q892" s="70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70" t="n"/>
      <c r="H893" s="70" t="n"/>
      <c r="I893" s="120" t="n"/>
      <c r="J893" s="121" t="n"/>
      <c r="K893" s="122" t="n"/>
      <c r="L893" s="70" t="n"/>
      <c r="M893" s="70" t="n"/>
      <c r="N893" s="70" t="n"/>
      <c r="O893" s="70" t="n"/>
      <c r="P893" s="70" t="n"/>
      <c r="Q893" s="70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70" t="n"/>
      <c r="H894" s="70" t="n"/>
      <c r="I894" s="120" t="n"/>
      <c r="J894" s="121" t="n"/>
      <c r="K894" s="122" t="n"/>
      <c r="L894" s="70" t="n"/>
      <c r="M894" s="70" t="n"/>
      <c r="N894" s="70" t="n"/>
      <c r="O894" s="70" t="n"/>
      <c r="P894" s="70" t="n"/>
      <c r="Q894" s="70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70" t="n"/>
      <c r="H895" s="70" t="n"/>
      <c r="I895" s="120" t="n"/>
      <c r="J895" s="121" t="n"/>
      <c r="K895" s="122" t="n"/>
      <c r="L895" s="70" t="n"/>
      <c r="M895" s="70" t="n"/>
      <c r="N895" s="70" t="n"/>
      <c r="O895" s="70" t="n"/>
      <c r="P895" s="70" t="n"/>
      <c r="Q895" s="70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70" t="n"/>
      <c r="H896" s="70" t="n"/>
      <c r="I896" s="120" t="n"/>
      <c r="J896" s="121" t="n"/>
      <c r="K896" s="122" t="n"/>
      <c r="L896" s="70" t="n"/>
      <c r="M896" s="70" t="n"/>
      <c r="N896" s="70" t="n"/>
      <c r="O896" s="70" t="n"/>
      <c r="P896" s="70" t="n"/>
      <c r="Q896" s="70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70" t="n"/>
      <c r="H897" s="70" t="n"/>
      <c r="I897" s="120" t="n"/>
      <c r="J897" s="121" t="n"/>
      <c r="K897" s="122" t="n"/>
      <c r="L897" s="70" t="n"/>
      <c r="M897" s="70" t="n"/>
      <c r="N897" s="70" t="n"/>
      <c r="O897" s="70" t="n"/>
      <c r="P897" s="70" t="n"/>
      <c r="Q897" s="70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70" t="n"/>
      <c r="H898" s="70" t="n"/>
      <c r="I898" s="120" t="n"/>
      <c r="J898" s="121" t="n"/>
      <c r="K898" s="122" t="n"/>
      <c r="L898" s="70" t="n"/>
      <c r="M898" s="70" t="n"/>
      <c r="N898" s="70" t="n"/>
      <c r="O898" s="70" t="n"/>
      <c r="P898" s="70" t="n"/>
      <c r="Q898" s="70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70" t="n"/>
      <c r="H899" s="70" t="n"/>
      <c r="I899" s="120" t="n"/>
      <c r="J899" s="121" t="n"/>
      <c r="K899" s="122" t="n"/>
      <c r="L899" s="70" t="n"/>
      <c r="M899" s="70" t="n"/>
      <c r="N899" s="70" t="n"/>
      <c r="O899" s="70" t="n"/>
      <c r="P899" s="70" t="n"/>
      <c r="Q899" s="70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70" t="n"/>
      <c r="H900" s="70" t="n"/>
      <c r="I900" s="120" t="n"/>
      <c r="J900" s="121" t="n"/>
      <c r="K900" s="122" t="n"/>
      <c r="L900" s="70" t="n"/>
      <c r="M900" s="70" t="n"/>
      <c r="N900" s="70" t="n"/>
      <c r="O900" s="70" t="n"/>
      <c r="P900" s="70" t="n"/>
      <c r="Q900" s="70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70" t="n"/>
      <c r="H901" s="70" t="n"/>
      <c r="I901" s="120" t="n"/>
      <c r="J901" s="121" t="n"/>
      <c r="K901" s="122" t="n"/>
      <c r="L901" s="70" t="n"/>
      <c r="M901" s="70" t="n"/>
      <c r="N901" s="70" t="n"/>
      <c r="O901" s="70" t="n"/>
      <c r="P901" s="70" t="n"/>
      <c r="Q901" s="70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70" t="n"/>
      <c r="H902" s="70" t="n"/>
      <c r="I902" s="120" t="n"/>
      <c r="J902" s="121" t="n"/>
      <c r="K902" s="122" t="n"/>
      <c r="L902" s="70" t="n"/>
      <c r="M902" s="70" t="n"/>
      <c r="N902" s="70" t="n"/>
      <c r="O902" s="70" t="n"/>
      <c r="P902" s="70" t="n"/>
      <c r="Q902" s="70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70" t="n"/>
      <c r="H903" s="70" t="n"/>
      <c r="I903" s="120" t="n"/>
      <c r="J903" s="121" t="n"/>
      <c r="K903" s="122" t="n"/>
      <c r="L903" s="70" t="n"/>
      <c r="M903" s="70" t="n"/>
      <c r="N903" s="70" t="n"/>
      <c r="O903" s="70" t="n"/>
      <c r="P903" s="70" t="n"/>
      <c r="Q903" s="70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70" t="n"/>
      <c r="H904" s="70" t="n"/>
      <c r="I904" s="120" t="n"/>
      <c r="J904" s="121" t="n"/>
      <c r="K904" s="122" t="n"/>
      <c r="L904" s="70" t="n"/>
      <c r="M904" s="70" t="n"/>
      <c r="N904" s="70" t="n"/>
      <c r="O904" s="70" t="n"/>
      <c r="P904" s="70" t="n"/>
      <c r="Q904" s="70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70" t="n"/>
      <c r="H905" s="70" t="n"/>
      <c r="I905" s="120" t="n"/>
      <c r="J905" s="121" t="n"/>
      <c r="K905" s="122" t="n"/>
      <c r="L905" s="70" t="n"/>
      <c r="M905" s="70" t="n"/>
      <c r="N905" s="70" t="n"/>
      <c r="O905" s="70" t="n"/>
      <c r="P905" s="70" t="n"/>
      <c r="Q905" s="70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70" t="n"/>
      <c r="H906" s="70" t="n"/>
      <c r="I906" s="120" t="n"/>
      <c r="J906" s="121" t="n"/>
      <c r="K906" s="122" t="n"/>
      <c r="L906" s="70" t="n"/>
      <c r="M906" s="70" t="n"/>
      <c r="N906" s="70" t="n"/>
      <c r="O906" s="70" t="n"/>
      <c r="P906" s="70" t="n"/>
      <c r="Q906" s="70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70" t="n"/>
      <c r="H907" s="70" t="n"/>
      <c r="I907" s="120" t="n"/>
      <c r="J907" s="121" t="n"/>
      <c r="K907" s="122" t="n"/>
      <c r="L907" s="70" t="n"/>
      <c r="M907" s="70" t="n"/>
      <c r="N907" s="70" t="n"/>
      <c r="O907" s="70" t="n"/>
      <c r="P907" s="70" t="n"/>
      <c r="Q907" s="70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70" t="n"/>
      <c r="H908" s="70" t="n"/>
      <c r="I908" s="120" t="n"/>
      <c r="J908" s="121" t="n"/>
      <c r="K908" s="122" t="n"/>
      <c r="L908" s="70" t="n"/>
      <c r="M908" s="70" t="n"/>
      <c r="N908" s="70" t="n"/>
      <c r="O908" s="70" t="n"/>
      <c r="P908" s="70" t="n"/>
      <c r="Q908" s="70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70" t="n"/>
      <c r="H909" s="70" t="n"/>
      <c r="I909" s="120" t="n"/>
      <c r="J909" s="121" t="n"/>
      <c r="K909" s="122" t="n"/>
      <c r="L909" s="70" t="n"/>
      <c r="M909" s="70" t="n"/>
      <c r="N909" s="70" t="n"/>
      <c r="O909" s="70" t="n"/>
      <c r="P909" s="70" t="n"/>
      <c r="Q909" s="70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70" t="n"/>
      <c r="H910" s="70" t="n"/>
      <c r="I910" s="120" t="n"/>
      <c r="J910" s="121" t="n"/>
      <c r="K910" s="122" t="n"/>
      <c r="L910" s="70" t="n"/>
      <c r="M910" s="70" t="n"/>
      <c r="N910" s="70" t="n"/>
      <c r="O910" s="70" t="n"/>
      <c r="P910" s="70" t="n"/>
      <c r="Q910" s="70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70" t="n"/>
      <c r="H911" s="70" t="n"/>
      <c r="I911" s="120" t="n"/>
      <c r="J911" s="121" t="n"/>
      <c r="K911" s="122" t="n"/>
      <c r="L911" s="70" t="n"/>
      <c r="M911" s="70" t="n"/>
      <c r="N911" s="70" t="n"/>
      <c r="O911" s="70" t="n"/>
      <c r="P911" s="70" t="n"/>
      <c r="Q911" s="70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70" t="n"/>
      <c r="H912" s="70" t="n"/>
      <c r="I912" s="120" t="n"/>
      <c r="J912" s="121" t="n"/>
      <c r="K912" s="122" t="n"/>
      <c r="L912" s="70" t="n"/>
      <c r="M912" s="70" t="n"/>
      <c r="N912" s="70" t="n"/>
      <c r="O912" s="70" t="n"/>
      <c r="P912" s="70" t="n"/>
      <c r="Q912" s="70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70" t="n"/>
      <c r="H913" s="70" t="n"/>
      <c r="I913" s="120" t="n"/>
      <c r="J913" s="121" t="n"/>
      <c r="K913" s="122" t="n"/>
      <c r="L913" s="70" t="n"/>
      <c r="M913" s="70" t="n"/>
      <c r="N913" s="70" t="n"/>
      <c r="O913" s="70" t="n"/>
      <c r="P913" s="70" t="n"/>
      <c r="Q913" s="70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70" t="n"/>
      <c r="H914" s="70" t="n"/>
      <c r="I914" s="120" t="n"/>
      <c r="J914" s="121" t="n"/>
      <c r="K914" s="122" t="n"/>
      <c r="L914" s="70" t="n"/>
      <c r="M914" s="70" t="n"/>
      <c r="N914" s="70" t="n"/>
      <c r="O914" s="70" t="n"/>
      <c r="P914" s="70" t="n"/>
      <c r="Q914" s="70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70" t="n"/>
      <c r="H915" s="70" t="n"/>
      <c r="I915" s="120" t="n"/>
      <c r="J915" s="121" t="n"/>
      <c r="K915" s="122" t="n"/>
      <c r="L915" s="70" t="n"/>
      <c r="M915" s="70" t="n"/>
      <c r="N915" s="70" t="n"/>
      <c r="O915" s="70" t="n"/>
      <c r="P915" s="70" t="n"/>
      <c r="Q915" s="70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70" t="n"/>
      <c r="H916" s="70" t="n"/>
      <c r="I916" s="120" t="n"/>
      <c r="J916" s="121" t="n"/>
      <c r="K916" s="122" t="n"/>
      <c r="L916" s="70" t="n"/>
      <c r="M916" s="70" t="n"/>
      <c r="N916" s="70" t="n"/>
      <c r="O916" s="70" t="n"/>
      <c r="P916" s="70" t="n"/>
      <c r="Q916" s="70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70" t="n"/>
      <c r="H917" s="70" t="n"/>
      <c r="I917" s="120" t="n"/>
      <c r="J917" s="121" t="n"/>
      <c r="K917" s="122" t="n"/>
      <c r="L917" s="70" t="n"/>
      <c r="M917" s="70" t="n"/>
      <c r="N917" s="70" t="n"/>
      <c r="O917" s="70" t="n"/>
      <c r="P917" s="70" t="n"/>
      <c r="Q917" s="70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70" t="n"/>
      <c r="H918" s="70" t="n"/>
      <c r="I918" s="120" t="n"/>
      <c r="J918" s="121" t="n"/>
      <c r="K918" s="122" t="n"/>
      <c r="L918" s="70" t="n"/>
      <c r="M918" s="70" t="n"/>
      <c r="N918" s="70" t="n"/>
      <c r="O918" s="70" t="n"/>
      <c r="P918" s="70" t="n"/>
      <c r="Q918" s="70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70" t="n"/>
      <c r="H919" s="70" t="n"/>
      <c r="I919" s="120" t="n"/>
      <c r="J919" s="121" t="n"/>
      <c r="K919" s="122" t="n"/>
      <c r="L919" s="70" t="n"/>
      <c r="M919" s="70" t="n"/>
      <c r="N919" s="70" t="n"/>
      <c r="O919" s="70" t="n"/>
      <c r="P919" s="70" t="n"/>
      <c r="Q919" s="70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70" t="n"/>
      <c r="H920" s="70" t="n"/>
      <c r="I920" s="120" t="n"/>
      <c r="J920" s="121" t="n"/>
      <c r="K920" s="122" t="n"/>
      <c r="L920" s="70" t="n"/>
      <c r="M920" s="70" t="n"/>
      <c r="N920" s="70" t="n"/>
      <c r="O920" s="70" t="n"/>
      <c r="P920" s="70" t="n"/>
      <c r="Q920" s="70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70" t="n"/>
      <c r="H921" s="70" t="n"/>
      <c r="I921" s="120" t="n"/>
      <c r="J921" s="121" t="n"/>
      <c r="K921" s="122" t="n"/>
      <c r="L921" s="70" t="n"/>
      <c r="M921" s="70" t="n"/>
      <c r="N921" s="70" t="n"/>
      <c r="O921" s="70" t="n"/>
      <c r="P921" s="70" t="n"/>
      <c r="Q921" s="70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70" t="n"/>
      <c r="H922" s="70" t="n"/>
      <c r="I922" s="120" t="n"/>
      <c r="J922" s="121" t="n"/>
      <c r="K922" s="122" t="n"/>
      <c r="L922" s="70" t="n"/>
      <c r="M922" s="70" t="n"/>
      <c r="N922" s="70" t="n"/>
      <c r="O922" s="70" t="n"/>
      <c r="P922" s="70" t="n"/>
      <c r="Q922" s="70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70" t="n"/>
      <c r="H923" s="70" t="n"/>
      <c r="I923" s="120" t="n"/>
      <c r="J923" s="121" t="n"/>
      <c r="K923" s="122" t="n"/>
      <c r="L923" s="70" t="n"/>
      <c r="M923" s="70" t="n"/>
      <c r="N923" s="70" t="n"/>
      <c r="O923" s="70" t="n"/>
      <c r="P923" s="70" t="n"/>
      <c r="Q923" s="70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70" t="n"/>
      <c r="H924" s="70" t="n"/>
      <c r="I924" s="120" t="n"/>
      <c r="J924" s="121" t="n"/>
      <c r="K924" s="122" t="n"/>
      <c r="L924" s="70" t="n"/>
      <c r="M924" s="70" t="n"/>
      <c r="N924" s="70" t="n"/>
      <c r="O924" s="70" t="n"/>
      <c r="P924" s="70" t="n"/>
      <c r="Q924" s="70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70" t="n"/>
      <c r="H925" s="70" t="n"/>
      <c r="I925" s="120" t="n"/>
      <c r="J925" s="121" t="n"/>
      <c r="K925" s="122" t="n"/>
      <c r="L925" s="70" t="n"/>
      <c r="M925" s="70" t="n"/>
      <c r="N925" s="70" t="n"/>
      <c r="O925" s="70" t="n"/>
      <c r="P925" s="70" t="n"/>
      <c r="Q925" s="70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70" t="n"/>
      <c r="H926" s="70" t="n"/>
      <c r="I926" s="120" t="n"/>
      <c r="J926" s="121" t="n"/>
      <c r="K926" s="122" t="n"/>
      <c r="L926" s="70" t="n"/>
      <c r="M926" s="70" t="n"/>
      <c r="N926" s="70" t="n"/>
      <c r="O926" s="70" t="n"/>
      <c r="P926" s="70" t="n"/>
      <c r="Q926" s="70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70" t="n"/>
      <c r="H927" s="70" t="n"/>
      <c r="I927" s="120" t="n"/>
      <c r="J927" s="121" t="n"/>
      <c r="K927" s="122" t="n"/>
      <c r="L927" s="70" t="n"/>
      <c r="M927" s="70" t="n"/>
      <c r="N927" s="70" t="n"/>
      <c r="O927" s="70" t="n"/>
      <c r="P927" s="70" t="n"/>
      <c r="Q927" s="70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70" t="n"/>
      <c r="H928" s="70" t="n"/>
      <c r="I928" s="120" t="n"/>
      <c r="J928" s="121" t="n"/>
      <c r="K928" s="122" t="n"/>
      <c r="L928" s="70" t="n"/>
      <c r="M928" s="70" t="n"/>
      <c r="N928" s="70" t="n"/>
      <c r="O928" s="70" t="n"/>
      <c r="P928" s="70" t="n"/>
      <c r="Q928" s="70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70" t="n"/>
      <c r="H929" s="70" t="n"/>
      <c r="I929" s="120" t="n"/>
      <c r="J929" s="121" t="n"/>
      <c r="K929" s="122" t="n"/>
      <c r="L929" s="70" t="n"/>
      <c r="M929" s="70" t="n"/>
      <c r="N929" s="70" t="n"/>
      <c r="O929" s="70" t="n"/>
      <c r="P929" s="70" t="n"/>
      <c r="Q929" s="70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70" t="n"/>
      <c r="H930" s="70" t="n"/>
      <c r="I930" s="120" t="n"/>
      <c r="J930" s="121" t="n"/>
      <c r="K930" s="122" t="n"/>
      <c r="L930" s="70" t="n"/>
      <c r="M930" s="70" t="n"/>
      <c r="N930" s="70" t="n"/>
      <c r="O930" s="70" t="n"/>
      <c r="P930" s="70" t="n"/>
      <c r="Q930" s="70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70" t="n"/>
      <c r="H931" s="70" t="n"/>
      <c r="I931" s="120" t="n"/>
      <c r="J931" s="121" t="n"/>
      <c r="K931" s="122" t="n"/>
      <c r="L931" s="70" t="n"/>
      <c r="M931" s="70" t="n"/>
      <c r="N931" s="70" t="n"/>
      <c r="O931" s="70" t="n"/>
      <c r="P931" s="70" t="n"/>
      <c r="Q931" s="70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70" t="n"/>
      <c r="H932" s="70" t="n"/>
      <c r="I932" s="120" t="n"/>
      <c r="J932" s="121" t="n"/>
      <c r="K932" s="122" t="n"/>
      <c r="L932" s="70" t="n"/>
      <c r="M932" s="70" t="n"/>
      <c r="N932" s="70" t="n"/>
      <c r="O932" s="70" t="n"/>
      <c r="P932" s="70" t="n"/>
      <c r="Q932" s="70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70" t="n"/>
      <c r="H933" s="70" t="n"/>
      <c r="I933" s="120" t="n"/>
      <c r="J933" s="121" t="n"/>
      <c r="K933" s="122" t="n"/>
      <c r="L933" s="70" t="n"/>
      <c r="M933" s="70" t="n"/>
      <c r="N933" s="70" t="n"/>
      <c r="O933" s="70" t="n"/>
      <c r="P933" s="70" t="n"/>
      <c r="Q933" s="70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70" t="n"/>
      <c r="H934" s="70" t="n"/>
      <c r="I934" s="120" t="n"/>
      <c r="J934" s="121" t="n"/>
      <c r="K934" s="122" t="n"/>
      <c r="L934" s="70" t="n"/>
      <c r="M934" s="70" t="n"/>
      <c r="N934" s="70" t="n"/>
      <c r="O934" s="70" t="n"/>
      <c r="P934" s="70" t="n"/>
      <c r="Q934" s="70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70" t="n"/>
      <c r="H935" s="70" t="n"/>
      <c r="I935" s="120" t="n"/>
      <c r="J935" s="121" t="n"/>
      <c r="K935" s="122" t="n"/>
      <c r="L935" s="70" t="n"/>
      <c r="M935" s="70" t="n"/>
      <c r="N935" s="70" t="n"/>
      <c r="O935" s="70" t="n"/>
      <c r="P935" s="70" t="n"/>
      <c r="Q935" s="70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70" t="n"/>
      <c r="H936" s="70" t="n"/>
      <c r="I936" s="120" t="n"/>
      <c r="J936" s="121" t="n"/>
      <c r="K936" s="122" t="n"/>
      <c r="L936" s="70" t="n"/>
      <c r="M936" s="70" t="n"/>
      <c r="N936" s="70" t="n"/>
      <c r="O936" s="70" t="n"/>
      <c r="P936" s="70" t="n"/>
      <c r="Q936" s="70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70" t="n"/>
      <c r="H937" s="70" t="n"/>
      <c r="I937" s="120" t="n"/>
      <c r="J937" s="121" t="n"/>
      <c r="K937" s="122" t="n"/>
      <c r="L937" s="70" t="n"/>
      <c r="M937" s="70" t="n"/>
      <c r="N937" s="70" t="n"/>
      <c r="O937" s="70" t="n"/>
      <c r="P937" s="70" t="n"/>
      <c r="Q937" s="70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70" t="n"/>
      <c r="H938" s="70" t="n"/>
      <c r="I938" s="120" t="n"/>
      <c r="J938" s="121" t="n"/>
      <c r="K938" s="122" t="n"/>
      <c r="L938" s="70" t="n"/>
      <c r="M938" s="70" t="n"/>
      <c r="N938" s="70" t="n"/>
      <c r="O938" s="70" t="n"/>
      <c r="P938" s="70" t="n"/>
      <c r="Q938" s="70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70" t="n"/>
      <c r="H939" s="70" t="n"/>
      <c r="I939" s="120" t="n"/>
      <c r="J939" s="121" t="n"/>
      <c r="K939" s="122" t="n"/>
      <c r="L939" s="70" t="n"/>
      <c r="M939" s="70" t="n"/>
      <c r="N939" s="70" t="n"/>
      <c r="O939" s="70" t="n"/>
      <c r="P939" s="70" t="n"/>
      <c r="Q939" s="70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70" t="n"/>
      <c r="H940" s="70" t="n"/>
      <c r="I940" s="120" t="n"/>
      <c r="J940" s="121" t="n"/>
      <c r="K940" s="122" t="n"/>
      <c r="L940" s="70" t="n"/>
      <c r="M940" s="70" t="n"/>
      <c r="N940" s="70" t="n"/>
      <c r="O940" s="70" t="n"/>
      <c r="P940" s="70" t="n"/>
      <c r="Q940" s="70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70" t="n"/>
      <c r="H941" s="70" t="n"/>
      <c r="I941" s="120" t="n"/>
      <c r="J941" s="121" t="n"/>
      <c r="K941" s="122" t="n"/>
      <c r="L941" s="70" t="n"/>
      <c r="M941" s="70" t="n"/>
      <c r="N941" s="70" t="n"/>
      <c r="O941" s="70" t="n"/>
      <c r="P941" s="70" t="n"/>
      <c r="Q941" s="70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70" t="n"/>
      <c r="H942" s="70" t="n"/>
      <c r="I942" s="120" t="n"/>
      <c r="J942" s="121" t="n"/>
      <c r="K942" s="122" t="n"/>
      <c r="L942" s="70" t="n"/>
      <c r="M942" s="70" t="n"/>
      <c r="N942" s="70" t="n"/>
      <c r="O942" s="70" t="n"/>
      <c r="P942" s="70" t="n"/>
      <c r="Q942" s="70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70" t="n"/>
      <c r="H943" s="70" t="n"/>
      <c r="I943" s="120" t="n"/>
      <c r="J943" s="121" t="n"/>
      <c r="K943" s="122" t="n"/>
      <c r="L943" s="70" t="n"/>
      <c r="M943" s="70" t="n"/>
      <c r="N943" s="70" t="n"/>
      <c r="O943" s="70" t="n"/>
      <c r="P943" s="70" t="n"/>
      <c r="Q943" s="70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70" t="n"/>
      <c r="H944" s="70" t="n"/>
      <c r="I944" s="120" t="n"/>
      <c r="J944" s="121" t="n"/>
      <c r="K944" s="122" t="n"/>
      <c r="L944" s="70" t="n"/>
      <c r="M944" s="70" t="n"/>
      <c r="N944" s="70" t="n"/>
      <c r="O944" s="70" t="n"/>
      <c r="P944" s="70" t="n"/>
      <c r="Q944" s="70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70" t="n"/>
      <c r="H945" s="70" t="n"/>
      <c r="I945" s="120" t="n"/>
      <c r="J945" s="121" t="n"/>
      <c r="K945" s="122" t="n"/>
      <c r="L945" s="70" t="n"/>
      <c r="M945" s="70" t="n"/>
      <c r="N945" s="70" t="n"/>
      <c r="O945" s="70" t="n"/>
      <c r="P945" s="70" t="n"/>
      <c r="Q945" s="70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70" t="n"/>
      <c r="H946" s="70" t="n"/>
      <c r="I946" s="120" t="n"/>
      <c r="J946" s="121" t="n"/>
      <c r="K946" s="122" t="n"/>
      <c r="L946" s="70" t="n"/>
      <c r="M946" s="70" t="n"/>
      <c r="N946" s="70" t="n"/>
      <c r="O946" s="70" t="n"/>
      <c r="P946" s="70" t="n"/>
      <c r="Q946" s="70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70" t="n"/>
      <c r="H947" s="70" t="n"/>
      <c r="I947" s="120" t="n"/>
      <c r="J947" s="121" t="n"/>
      <c r="K947" s="122" t="n"/>
      <c r="L947" s="70" t="n"/>
      <c r="M947" s="70" t="n"/>
      <c r="N947" s="70" t="n"/>
      <c r="O947" s="70" t="n"/>
      <c r="P947" s="70" t="n"/>
      <c r="Q947" s="70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70" t="n"/>
      <c r="H948" s="70" t="n"/>
      <c r="I948" s="120" t="n"/>
      <c r="J948" s="121" t="n"/>
      <c r="K948" s="122" t="n"/>
      <c r="L948" s="70" t="n"/>
      <c r="M948" s="70" t="n"/>
      <c r="N948" s="70" t="n"/>
      <c r="O948" s="70" t="n"/>
      <c r="P948" s="70" t="n"/>
      <c r="Q948" s="70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70" t="n"/>
      <c r="H949" s="70" t="n"/>
      <c r="I949" s="120" t="n"/>
      <c r="J949" s="121" t="n"/>
      <c r="K949" s="122" t="n"/>
      <c r="L949" s="70" t="n"/>
      <c r="M949" s="70" t="n"/>
      <c r="N949" s="70" t="n"/>
      <c r="O949" s="70" t="n"/>
      <c r="P949" s="70" t="n"/>
      <c r="Q949" s="70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70" t="n"/>
      <c r="H950" s="70" t="n"/>
      <c r="I950" s="120" t="n"/>
      <c r="J950" s="121" t="n"/>
      <c r="K950" s="122" t="n"/>
      <c r="L950" s="70" t="n"/>
      <c r="M950" s="70" t="n"/>
      <c r="N950" s="70" t="n"/>
      <c r="O950" s="70" t="n"/>
      <c r="P950" s="70" t="n"/>
      <c r="Q950" s="70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70" t="n"/>
      <c r="H951" s="70" t="n"/>
      <c r="I951" s="120" t="n"/>
      <c r="J951" s="121" t="n"/>
      <c r="K951" s="122" t="n"/>
      <c r="L951" s="70" t="n"/>
      <c r="M951" s="70" t="n"/>
      <c r="N951" s="70" t="n"/>
      <c r="O951" s="70" t="n"/>
      <c r="P951" s="70" t="n"/>
      <c r="Q951" s="70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70" t="n"/>
      <c r="H952" s="70" t="n"/>
      <c r="I952" s="120" t="n"/>
      <c r="J952" s="121" t="n"/>
      <c r="K952" s="122" t="n"/>
      <c r="L952" s="70" t="n"/>
      <c r="M952" s="70" t="n"/>
      <c r="N952" s="70" t="n"/>
      <c r="O952" s="70" t="n"/>
      <c r="P952" s="70" t="n"/>
      <c r="Q952" s="70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70" t="n"/>
      <c r="H953" s="70" t="n"/>
      <c r="I953" s="120" t="n"/>
      <c r="J953" s="121" t="n"/>
      <c r="K953" s="122" t="n"/>
      <c r="L953" s="70" t="n"/>
      <c r="M953" s="70" t="n"/>
      <c r="N953" s="70" t="n"/>
      <c r="O953" s="70" t="n"/>
      <c r="P953" s="70" t="n"/>
      <c r="Q953" s="70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70" t="n"/>
      <c r="H954" s="70" t="n"/>
      <c r="I954" s="120" t="n"/>
      <c r="J954" s="121" t="n"/>
      <c r="K954" s="122" t="n"/>
      <c r="L954" s="70" t="n"/>
      <c r="M954" s="70" t="n"/>
      <c r="N954" s="70" t="n"/>
      <c r="O954" s="70" t="n"/>
      <c r="P954" s="70" t="n"/>
      <c r="Q954" s="70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70" t="n"/>
      <c r="H955" s="70" t="n"/>
      <c r="I955" s="120" t="n"/>
      <c r="J955" s="121" t="n"/>
      <c r="K955" s="122" t="n"/>
      <c r="L955" s="70" t="n"/>
      <c r="M955" s="70" t="n"/>
      <c r="N955" s="70" t="n"/>
      <c r="O955" s="70" t="n"/>
      <c r="P955" s="70" t="n"/>
      <c r="Q955" s="70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70" t="n"/>
      <c r="H956" s="70" t="n"/>
      <c r="I956" s="120" t="n"/>
      <c r="J956" s="121" t="n"/>
      <c r="K956" s="122" t="n"/>
      <c r="L956" s="70" t="n"/>
      <c r="M956" s="70" t="n"/>
      <c r="N956" s="70" t="n"/>
      <c r="O956" s="70" t="n"/>
      <c r="P956" s="70" t="n"/>
      <c r="Q956" s="70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70" t="n"/>
      <c r="H957" s="70" t="n"/>
      <c r="I957" s="120" t="n"/>
      <c r="J957" s="121" t="n"/>
      <c r="K957" s="122" t="n"/>
      <c r="L957" s="70" t="n"/>
      <c r="M957" s="70" t="n"/>
      <c r="N957" s="70" t="n"/>
      <c r="O957" s="70" t="n"/>
      <c r="P957" s="70" t="n"/>
      <c r="Q957" s="70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70" t="n"/>
      <c r="H958" s="70" t="n"/>
      <c r="I958" s="120" t="n"/>
      <c r="J958" s="121" t="n"/>
      <c r="K958" s="122" t="n"/>
      <c r="L958" s="70" t="n"/>
      <c r="M958" s="70" t="n"/>
      <c r="N958" s="70" t="n"/>
      <c r="O958" s="70" t="n"/>
      <c r="P958" s="70" t="n"/>
      <c r="Q958" s="70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70" t="n"/>
      <c r="H959" s="70" t="n"/>
      <c r="I959" s="120" t="n"/>
      <c r="J959" s="121" t="n"/>
      <c r="K959" s="122" t="n"/>
      <c r="L959" s="70" t="n"/>
      <c r="M959" s="70" t="n"/>
      <c r="N959" s="70" t="n"/>
      <c r="O959" s="70" t="n"/>
      <c r="P959" s="70" t="n"/>
      <c r="Q959" s="70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70" t="n"/>
      <c r="H960" s="70" t="n"/>
      <c r="I960" s="120" t="n"/>
      <c r="J960" s="121" t="n"/>
      <c r="K960" s="122" t="n"/>
      <c r="L960" s="70" t="n"/>
      <c r="M960" s="70" t="n"/>
      <c r="N960" s="70" t="n"/>
      <c r="O960" s="70" t="n"/>
      <c r="P960" s="70" t="n"/>
      <c r="Q960" s="70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70" t="n"/>
      <c r="H961" s="70" t="n"/>
      <c r="I961" s="120" t="n"/>
      <c r="J961" s="121" t="n"/>
      <c r="K961" s="122" t="n"/>
      <c r="L961" s="70" t="n"/>
      <c r="M961" s="70" t="n"/>
      <c r="N961" s="70" t="n"/>
      <c r="O961" s="70" t="n"/>
      <c r="P961" s="70" t="n"/>
      <c r="Q961" s="70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70" t="n"/>
      <c r="H962" s="70" t="n"/>
      <c r="I962" s="120" t="n"/>
      <c r="J962" s="121" t="n"/>
      <c r="K962" s="122" t="n"/>
      <c r="L962" s="70" t="n"/>
      <c r="M962" s="70" t="n"/>
      <c r="N962" s="70" t="n"/>
      <c r="O962" s="70" t="n"/>
      <c r="P962" s="70" t="n"/>
      <c r="Q962" s="70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70" t="n"/>
      <c r="H963" s="70" t="n"/>
      <c r="I963" s="120" t="n"/>
      <c r="J963" s="121" t="n"/>
      <c r="K963" s="122" t="n"/>
      <c r="L963" s="70" t="n"/>
      <c r="M963" s="70" t="n"/>
      <c r="N963" s="70" t="n"/>
      <c r="O963" s="70" t="n"/>
      <c r="P963" s="70" t="n"/>
      <c r="Q963" s="70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70" t="n"/>
      <c r="H964" s="70" t="n"/>
      <c r="I964" s="120" t="n"/>
      <c r="J964" s="121" t="n"/>
      <c r="K964" s="122" t="n"/>
      <c r="L964" s="70" t="n"/>
      <c r="M964" s="70" t="n"/>
      <c r="N964" s="70" t="n"/>
      <c r="O964" s="70" t="n"/>
      <c r="P964" s="70" t="n"/>
      <c r="Q964" s="70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70" t="n"/>
      <c r="H965" s="70" t="n"/>
      <c r="I965" s="120" t="n"/>
      <c r="J965" s="121" t="n"/>
      <c r="K965" s="122" t="n"/>
      <c r="L965" s="70" t="n"/>
      <c r="M965" s="70" t="n"/>
      <c r="N965" s="70" t="n"/>
      <c r="O965" s="70" t="n"/>
      <c r="P965" s="70" t="n"/>
      <c r="Q965" s="70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70" t="n"/>
      <c r="H966" s="70" t="n"/>
      <c r="I966" s="120" t="n"/>
      <c r="J966" s="121" t="n"/>
      <c r="K966" s="122" t="n"/>
      <c r="L966" s="70" t="n"/>
      <c r="M966" s="70" t="n"/>
      <c r="N966" s="70" t="n"/>
      <c r="O966" s="70" t="n"/>
      <c r="P966" s="70" t="n"/>
      <c r="Q966" s="70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70" t="n"/>
      <c r="H967" s="70" t="n"/>
      <c r="I967" s="120" t="n"/>
      <c r="J967" s="121" t="n"/>
      <c r="K967" s="122" t="n"/>
      <c r="L967" s="70" t="n"/>
      <c r="M967" s="70" t="n"/>
      <c r="N967" s="70" t="n"/>
      <c r="O967" s="70" t="n"/>
      <c r="P967" s="70" t="n"/>
      <c r="Q967" s="70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70" t="n"/>
      <c r="H968" s="70" t="n"/>
      <c r="I968" s="120" t="n"/>
      <c r="J968" s="121" t="n"/>
      <c r="K968" s="122" t="n"/>
      <c r="L968" s="70" t="n"/>
      <c r="M968" s="70" t="n"/>
      <c r="N968" s="70" t="n"/>
      <c r="O968" s="70" t="n"/>
      <c r="P968" s="70" t="n"/>
      <c r="Q968" s="70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70" t="n"/>
      <c r="H969" s="70" t="n"/>
      <c r="I969" s="120" t="n"/>
      <c r="J969" s="121" t="n"/>
      <c r="K969" s="122" t="n"/>
      <c r="L969" s="70" t="n"/>
      <c r="M969" s="70" t="n"/>
      <c r="N969" s="70" t="n"/>
      <c r="O969" s="70" t="n"/>
      <c r="P969" s="70" t="n"/>
      <c r="Q969" s="70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70" t="n"/>
      <c r="H970" s="70" t="n"/>
      <c r="I970" s="120" t="n"/>
      <c r="J970" s="121" t="n"/>
      <c r="K970" s="122" t="n"/>
      <c r="L970" s="70" t="n"/>
      <c r="M970" s="70" t="n"/>
      <c r="N970" s="70" t="n"/>
      <c r="O970" s="70" t="n"/>
      <c r="P970" s="70" t="n"/>
      <c r="Q970" s="70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70" t="n"/>
      <c r="H971" s="70" t="n"/>
      <c r="I971" s="120" t="n"/>
      <c r="J971" s="121" t="n"/>
      <c r="K971" s="122" t="n"/>
      <c r="L971" s="70" t="n"/>
      <c r="M971" s="70" t="n"/>
      <c r="N971" s="70" t="n"/>
      <c r="O971" s="70" t="n"/>
      <c r="P971" s="70" t="n"/>
      <c r="Q971" s="70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70" t="n"/>
      <c r="H972" s="70" t="n"/>
      <c r="I972" s="120" t="n"/>
      <c r="J972" s="121" t="n"/>
      <c r="K972" s="122" t="n"/>
      <c r="L972" s="70" t="n"/>
      <c r="M972" s="70" t="n"/>
      <c r="N972" s="70" t="n"/>
      <c r="O972" s="70" t="n"/>
      <c r="P972" s="70" t="n"/>
      <c r="Q972" s="70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70" t="n"/>
      <c r="H973" s="70" t="n"/>
      <c r="I973" s="120" t="n"/>
      <c r="J973" s="121" t="n"/>
      <c r="K973" s="122" t="n"/>
      <c r="L973" s="70" t="n"/>
      <c r="M973" s="70" t="n"/>
      <c r="N973" s="70" t="n"/>
      <c r="O973" s="70" t="n"/>
      <c r="P973" s="70" t="n"/>
      <c r="Q973" s="70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70" t="n"/>
      <c r="H974" s="70" t="n"/>
      <c r="I974" s="120" t="n"/>
      <c r="J974" s="121" t="n"/>
      <c r="K974" s="122" t="n"/>
      <c r="L974" s="70" t="n"/>
      <c r="M974" s="70" t="n"/>
      <c r="N974" s="70" t="n"/>
      <c r="O974" s="70" t="n"/>
      <c r="P974" s="70" t="n"/>
      <c r="Q974" s="70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70" t="n"/>
      <c r="H975" s="70" t="n"/>
      <c r="I975" s="120" t="n"/>
      <c r="J975" s="121" t="n"/>
      <c r="K975" s="122" t="n"/>
      <c r="L975" s="70" t="n"/>
      <c r="M975" s="70" t="n"/>
      <c r="N975" s="70" t="n"/>
      <c r="O975" s="70" t="n"/>
      <c r="P975" s="70" t="n"/>
      <c r="Q975" s="70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70" t="n"/>
      <c r="H976" s="70" t="n"/>
      <c r="I976" s="120" t="n"/>
      <c r="J976" s="121" t="n"/>
      <c r="K976" s="122" t="n"/>
      <c r="L976" s="70" t="n"/>
      <c r="M976" s="70" t="n"/>
      <c r="N976" s="70" t="n"/>
      <c r="O976" s="70" t="n"/>
      <c r="P976" s="70" t="n"/>
      <c r="Q976" s="70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70" t="n"/>
      <c r="H977" s="70" t="n"/>
      <c r="I977" s="120" t="n"/>
      <c r="J977" s="121" t="n"/>
      <c r="K977" s="122" t="n"/>
      <c r="L977" s="70" t="n"/>
      <c r="M977" s="70" t="n"/>
      <c r="N977" s="70" t="n"/>
      <c r="O977" s="70" t="n"/>
      <c r="P977" s="70" t="n"/>
      <c r="Q977" s="70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70" t="n"/>
      <c r="H978" s="70" t="n"/>
      <c r="I978" s="120" t="n"/>
      <c r="J978" s="121" t="n"/>
      <c r="K978" s="122" t="n"/>
      <c r="L978" s="70" t="n"/>
      <c r="M978" s="70" t="n"/>
      <c r="N978" s="70" t="n"/>
      <c r="O978" s="70" t="n"/>
      <c r="P978" s="70" t="n"/>
      <c r="Q978" s="70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70" t="n"/>
      <c r="H979" s="70" t="n"/>
      <c r="I979" s="120" t="n"/>
      <c r="J979" s="121" t="n"/>
      <c r="K979" s="122" t="n"/>
      <c r="L979" s="70" t="n"/>
      <c r="M979" s="70" t="n"/>
      <c r="N979" s="70" t="n"/>
      <c r="O979" s="70" t="n"/>
      <c r="P979" s="70" t="n"/>
      <c r="Q979" s="70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70" t="n"/>
      <c r="H980" s="70" t="n"/>
      <c r="I980" s="120" t="n"/>
      <c r="J980" s="121" t="n"/>
      <c r="K980" s="122" t="n"/>
      <c r="L980" s="70" t="n"/>
      <c r="M980" s="70" t="n"/>
      <c r="N980" s="70" t="n"/>
      <c r="O980" s="70" t="n"/>
      <c r="P980" s="70" t="n"/>
      <c r="Q980" s="70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70" t="n"/>
      <c r="H981" s="70" t="n"/>
      <c r="I981" s="120" t="n"/>
      <c r="J981" s="121" t="n"/>
      <c r="K981" s="122" t="n"/>
      <c r="L981" s="70" t="n"/>
      <c r="M981" s="70" t="n"/>
      <c r="N981" s="70" t="n"/>
      <c r="O981" s="70" t="n"/>
      <c r="P981" s="70" t="n"/>
      <c r="Q981" s="70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70" t="n"/>
      <c r="H982" s="70" t="n"/>
      <c r="I982" s="120" t="n"/>
      <c r="J982" s="121" t="n"/>
      <c r="K982" s="122" t="n"/>
      <c r="L982" s="70" t="n"/>
      <c r="M982" s="70" t="n"/>
      <c r="N982" s="70" t="n"/>
      <c r="O982" s="70" t="n"/>
      <c r="P982" s="70" t="n"/>
      <c r="Q982" s="70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70" t="n"/>
      <c r="H983" s="70" t="n"/>
      <c r="I983" s="120" t="n"/>
      <c r="J983" s="121" t="n"/>
      <c r="K983" s="122" t="n"/>
      <c r="L983" s="70" t="n"/>
      <c r="M983" s="70" t="n"/>
      <c r="N983" s="70" t="n"/>
      <c r="O983" s="70" t="n"/>
      <c r="P983" s="70" t="n"/>
      <c r="Q983" s="70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70" t="n"/>
      <c r="H984" s="70" t="n"/>
      <c r="I984" s="120" t="n"/>
      <c r="J984" s="121" t="n"/>
      <c r="K984" s="122" t="n"/>
      <c r="L984" s="70" t="n"/>
      <c r="M984" s="70" t="n"/>
      <c r="N984" s="70" t="n"/>
      <c r="O984" s="70" t="n"/>
      <c r="P984" s="70" t="n"/>
      <c r="Q984" s="70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70" t="n"/>
      <c r="H985" s="70" t="n"/>
      <c r="I985" s="120" t="n"/>
      <c r="J985" s="121" t="n"/>
      <c r="K985" s="122" t="n"/>
      <c r="L985" s="70" t="n"/>
      <c r="M985" s="70" t="n"/>
      <c r="N985" s="70" t="n"/>
      <c r="O985" s="70" t="n"/>
      <c r="P985" s="70" t="n"/>
      <c r="Q985" s="70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70" t="n"/>
      <c r="H986" s="70" t="n"/>
      <c r="I986" s="120" t="n"/>
      <c r="J986" s="121" t="n"/>
      <c r="K986" s="122" t="n"/>
      <c r="L986" s="70" t="n"/>
      <c r="M986" s="70" t="n"/>
      <c r="N986" s="70" t="n"/>
      <c r="O986" s="70" t="n"/>
      <c r="P986" s="70" t="n"/>
      <c r="Q986" s="70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70" t="n"/>
      <c r="H987" s="70" t="n"/>
      <c r="I987" s="120" t="n"/>
      <c r="J987" s="121" t="n"/>
      <c r="K987" s="122" t="n"/>
      <c r="L987" s="70" t="n"/>
      <c r="M987" s="70" t="n"/>
      <c r="N987" s="70" t="n"/>
      <c r="O987" s="70" t="n"/>
      <c r="P987" s="70" t="n"/>
      <c r="Q987" s="70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70" t="n"/>
      <c r="H988" s="70" t="n"/>
      <c r="I988" s="120" t="n"/>
      <c r="J988" s="121" t="n"/>
      <c r="K988" s="122" t="n"/>
      <c r="L988" s="70" t="n"/>
      <c r="M988" s="70" t="n"/>
      <c r="N988" s="70" t="n"/>
      <c r="O988" s="70" t="n"/>
      <c r="P988" s="70" t="n"/>
      <c r="Q988" s="70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70" t="n"/>
      <c r="H989" s="70" t="n"/>
      <c r="I989" s="120" t="n"/>
      <c r="J989" s="121" t="n"/>
      <c r="K989" s="122" t="n"/>
      <c r="L989" s="70" t="n"/>
      <c r="M989" s="70" t="n"/>
      <c r="N989" s="70" t="n"/>
      <c r="O989" s="70" t="n"/>
      <c r="P989" s="70" t="n"/>
      <c r="Q989" s="70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70" t="n"/>
      <c r="H990" s="70" t="n"/>
      <c r="I990" s="120" t="n"/>
      <c r="J990" s="121" t="n"/>
      <c r="K990" s="122" t="n"/>
      <c r="L990" s="70" t="n"/>
      <c r="M990" s="70" t="n"/>
      <c r="N990" s="70" t="n"/>
      <c r="O990" s="70" t="n"/>
      <c r="P990" s="70" t="n"/>
      <c r="Q990" s="70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70" t="n"/>
      <c r="H991" s="70" t="n"/>
      <c r="I991" s="120" t="n"/>
      <c r="J991" s="121" t="n"/>
      <c r="K991" s="122" t="n"/>
      <c r="L991" s="70" t="n"/>
      <c r="M991" s="70" t="n"/>
      <c r="N991" s="70" t="n"/>
      <c r="O991" s="70" t="n"/>
      <c r="P991" s="70" t="n"/>
      <c r="Q991" s="70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70" t="n"/>
      <c r="H992" s="70" t="n"/>
      <c r="I992" s="120" t="n"/>
      <c r="J992" s="121" t="n"/>
      <c r="K992" s="122" t="n"/>
      <c r="L992" s="70" t="n"/>
      <c r="M992" s="70" t="n"/>
      <c r="N992" s="70" t="n"/>
      <c r="O992" s="70" t="n"/>
      <c r="P992" s="70" t="n"/>
      <c r="Q992" s="70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70" t="n"/>
      <c r="H993" s="70" t="n"/>
      <c r="I993" s="120" t="n"/>
      <c r="J993" s="121" t="n"/>
      <c r="K993" s="122" t="n"/>
      <c r="L993" s="70" t="n"/>
      <c r="M993" s="70" t="n"/>
      <c r="N993" s="70" t="n"/>
      <c r="O993" s="70" t="n"/>
      <c r="P993" s="70" t="n"/>
      <c r="Q993" s="70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70" t="n"/>
      <c r="H994" s="70" t="n"/>
      <c r="I994" s="120" t="n"/>
      <c r="J994" s="121" t="n"/>
      <c r="K994" s="122" t="n"/>
      <c r="L994" s="70" t="n"/>
      <c r="M994" s="70" t="n"/>
      <c r="N994" s="70" t="n"/>
      <c r="O994" s="70" t="n"/>
      <c r="P994" s="70" t="n"/>
      <c r="Q994" s="70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70" t="n"/>
      <c r="H995" s="70" t="n"/>
      <c r="I995" s="120" t="n"/>
      <c r="J995" s="121" t="n"/>
      <c r="K995" s="122" t="n"/>
      <c r="L995" s="70" t="n"/>
      <c r="M995" s="70" t="n"/>
      <c r="N995" s="70" t="n"/>
      <c r="O995" s="70" t="n"/>
      <c r="P995" s="70" t="n"/>
      <c r="Q995" s="70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70" t="n"/>
      <c r="H996" s="70" t="n"/>
      <c r="I996" s="120" t="n"/>
      <c r="J996" s="121" t="n"/>
      <c r="K996" s="122" t="n"/>
      <c r="L996" s="70" t="n"/>
      <c r="M996" s="70" t="n"/>
      <c r="N996" s="70" t="n"/>
      <c r="O996" s="70" t="n"/>
      <c r="P996" s="70" t="n"/>
      <c r="Q996" s="70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70" t="n"/>
      <c r="H997" s="70" t="n"/>
      <c r="I997" s="120" t="n"/>
      <c r="J997" s="121" t="n"/>
      <c r="K997" s="122" t="n"/>
      <c r="L997" s="70" t="n"/>
      <c r="M997" s="70" t="n"/>
      <c r="N997" s="70" t="n"/>
      <c r="O997" s="70" t="n"/>
      <c r="P997" s="70" t="n"/>
      <c r="Q997" s="70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70" t="n"/>
      <c r="H998" s="70" t="n"/>
      <c r="I998" s="120" t="n"/>
      <c r="J998" s="121" t="n"/>
      <c r="K998" s="122" t="n"/>
      <c r="L998" s="70" t="n"/>
      <c r="M998" s="70" t="n"/>
      <c r="N998" s="70" t="n"/>
      <c r="O998" s="70" t="n"/>
      <c r="P998" s="70" t="n"/>
      <c r="Q998" s="70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70" t="n"/>
      <c r="H999" s="70" t="n"/>
      <c r="I999" s="120" t="n"/>
      <c r="J999" s="121" t="n"/>
      <c r="K999" s="122" t="n"/>
      <c r="L999" s="70" t="n"/>
      <c r="M999" s="70" t="n"/>
      <c r="N999" s="70" t="n"/>
      <c r="O999" s="70" t="n"/>
      <c r="P999" s="70" t="n"/>
      <c r="Q999" s="70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70" t="n"/>
      <c r="H1000" s="70" t="n"/>
      <c r="I1000" s="120" t="n"/>
      <c r="J1000" s="121" t="n"/>
      <c r="K1000" s="122" t="n"/>
      <c r="L1000" s="70" t="n"/>
      <c r="M1000" s="70" t="n"/>
      <c r="N1000" s="70" t="n"/>
      <c r="O1000" s="70" t="n"/>
      <c r="P1000" s="70" t="n"/>
      <c r="Q1000" s="70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</row>
  </sheetData>
  <autoFilter ref="$C$9:$L$9"/>
  <mergeCells count="11">
    <mergeCell ref="T1:T5"/>
    <mergeCell ref="M4:N4"/>
    <mergeCell ref="M6:N6"/>
    <mergeCell ref="D1:E1"/>
    <mergeCell ref="P8:Q8"/>
    <mergeCell ref="W1:X1"/>
    <mergeCell ref="M5:N5"/>
    <mergeCell ref="M8:O8"/>
    <mergeCell ref="R5:S5"/>
    <mergeCell ref="W5:X5"/>
    <mergeCell ref="R1:S1"/>
  </mergeCells>
  <conditionalFormatting sqref="K24 K38">
    <cfRule type="expression" priority="1" dxfId="0">
      <formula>$L74&lt;4</formula>
    </cfRule>
  </conditionalFormatting>
  <conditionalFormatting sqref="K10:K24 K53:K65">
    <cfRule type="expression" priority="2" dxfId="1">
      <formula>J10=""</formula>
    </cfRule>
    <cfRule type="expression" priority="3" dxfId="2">
      <formula>$L10&lt;0</formula>
    </cfRule>
    <cfRule type="expression" priority="4" dxfId="3">
      <formula>AND($L10&gt;0,$L10&lt;4)</formula>
    </cfRule>
    <cfRule type="expression" priority="5" dxfId="4">
      <formula>$L10=0</formula>
    </cfRule>
    <cfRule type="expression" priority="6" dxfId="5">
      <formula>$L10&gt;=4</formula>
    </cfRule>
  </conditionalFormatting>
  <conditionalFormatting sqref="K15">
    <cfRule type="expression" priority="7" dxfId="0">
      <formula>$L67&lt;4</formula>
    </cfRule>
  </conditionalFormatting>
  <conditionalFormatting sqref="K16">
    <cfRule type="expression" priority="8" dxfId="0">
      <formula>$L67&lt;4</formula>
    </cfRule>
  </conditionalFormatting>
  <conditionalFormatting sqref="K17">
    <cfRule type="expression" priority="9" dxfId="0">
      <formula>$L67&lt;4</formula>
    </cfRule>
  </conditionalFormatting>
  <conditionalFormatting sqref="K18">
    <cfRule type="expression" priority="10" dxfId="0">
      <formula>$L67&lt;4</formula>
    </cfRule>
  </conditionalFormatting>
  <conditionalFormatting sqref="K19">
    <cfRule type="expression" priority="11" dxfId="0">
      <formula>$L67&lt;4</formula>
    </cfRule>
  </conditionalFormatting>
  <conditionalFormatting sqref="K20">
    <cfRule type="expression" priority="12" dxfId="0">
      <formula>$L67&lt;4</formula>
    </cfRule>
  </conditionalFormatting>
  <conditionalFormatting sqref="K23:K24">
    <cfRule type="expression" priority="13" dxfId="0">
      <formula>$L72&lt;4</formula>
    </cfRule>
  </conditionalFormatting>
  <conditionalFormatting sqref="K21">
    <cfRule type="expression" priority="14" dxfId="0">
      <formula>$L67&lt;4</formula>
    </cfRule>
  </conditionalFormatting>
  <conditionalFormatting sqref="K22">
    <cfRule type="expression" priority="15" dxfId="0">
      <formula>$L67&lt;4</formula>
    </cfRule>
  </conditionalFormatting>
  <conditionalFormatting sqref="K1:K4">
    <cfRule type="expression" priority="16" dxfId="0">
      <formula>#REF!&lt;4</formula>
    </cfRule>
  </conditionalFormatting>
  <conditionalFormatting sqref="K8:K9">
    <cfRule type="expression" priority="17" dxfId="0">
      <formula>#REF!&lt;4</formula>
    </cfRule>
  </conditionalFormatting>
  <conditionalFormatting sqref="K11:K21">
    <cfRule type="expression" priority="18" dxfId="0">
      <formula>#REF!&lt;4</formula>
    </cfRule>
  </conditionalFormatting>
  <conditionalFormatting sqref="K14">
    <cfRule type="expression" priority="19" dxfId="0">
      <formula>#REF!&lt;4</formula>
    </cfRule>
  </conditionalFormatting>
  <conditionalFormatting sqref="K12:K13">
    <cfRule type="expression" priority="20" dxfId="0">
      <formula>#REF!&lt;4</formula>
    </cfRule>
  </conditionalFormatting>
  <conditionalFormatting sqref="K22:K23">
    <cfRule type="expression" priority="21" dxfId="0">
      <formula>$L69&lt;4</formula>
    </cfRule>
  </conditionalFormatting>
  <conditionalFormatting sqref="K11">
    <cfRule type="expression" priority="22" dxfId="0">
      <formula>#REF!&lt;4</formula>
    </cfRule>
  </conditionalFormatting>
  <conditionalFormatting sqref="K10">
    <cfRule type="expression" priority="23" dxfId="0">
      <formula>#REF!&lt;4</formula>
    </cfRule>
    <cfRule type="expression" priority="24" dxfId="0">
      <formula>#REF!&lt;4</formula>
    </cfRule>
  </conditionalFormatting>
  <conditionalFormatting sqref="K66:K1000">
    <cfRule type="expression" priority="26" dxfId="0">
      <formula>$L75&lt;4</formula>
    </cfRule>
  </conditionalFormatting>
  <conditionalFormatting sqref="K25:K38">
    <cfRule type="expression" priority="27" dxfId="1">
      <formula>J25=""</formula>
    </cfRule>
    <cfRule type="expression" priority="28" dxfId="2">
      <formula>$L25&lt;0</formula>
    </cfRule>
    <cfRule type="expression" priority="29" dxfId="3">
      <formula>AND($L25&gt;0,$L25&lt;4)</formula>
    </cfRule>
    <cfRule type="expression" priority="30" dxfId="4">
      <formula>$L25=0</formula>
    </cfRule>
    <cfRule type="expression" priority="31" dxfId="5">
      <formula>$L25&gt;=4</formula>
    </cfRule>
  </conditionalFormatting>
  <conditionalFormatting sqref="K29">
    <cfRule type="expression" priority="32" dxfId="0">
      <formula>$L81&lt;4</formula>
    </cfRule>
  </conditionalFormatting>
  <conditionalFormatting sqref="K30">
    <cfRule type="expression" priority="33" dxfId="0">
      <formula>$L81&lt;4</formula>
    </cfRule>
  </conditionalFormatting>
  <conditionalFormatting sqref="K31">
    <cfRule type="expression" priority="34" dxfId="0">
      <formula>$L81&lt;4</formula>
    </cfRule>
  </conditionalFormatting>
  <conditionalFormatting sqref="K32">
    <cfRule type="expression" priority="35" dxfId="0">
      <formula>$L81&lt;4</formula>
    </cfRule>
  </conditionalFormatting>
  <conditionalFormatting sqref="K33">
    <cfRule type="expression" priority="36" dxfId="0">
      <formula>$L81&lt;4</formula>
    </cfRule>
  </conditionalFormatting>
  <conditionalFormatting sqref="K34">
    <cfRule type="expression" priority="37" dxfId="0">
      <formula>$L81&lt;4</formula>
    </cfRule>
  </conditionalFormatting>
  <conditionalFormatting sqref="K37:K38">
    <cfRule type="expression" priority="38" dxfId="0">
      <formula>$L86&lt;4</formula>
    </cfRule>
  </conditionalFormatting>
  <conditionalFormatting sqref="K35">
    <cfRule type="expression" priority="39" dxfId="0">
      <formula>$L81&lt;4</formula>
    </cfRule>
  </conditionalFormatting>
  <conditionalFormatting sqref="K36">
    <cfRule type="expression" priority="40" dxfId="0">
      <formula>$L81&lt;4</formula>
    </cfRule>
  </conditionalFormatting>
  <conditionalFormatting sqref="K25:K35">
    <cfRule type="expression" priority="41" dxfId="0">
      <formula>#REF!&lt;4</formula>
    </cfRule>
  </conditionalFormatting>
  <conditionalFormatting sqref="K28">
    <cfRule type="expression" priority="42" dxfId="0">
      <formula>#REF!&lt;4</formula>
    </cfRule>
  </conditionalFormatting>
  <conditionalFormatting sqref="K26:K27">
    <cfRule type="expression" priority="43" dxfId="0">
      <formula>#REF!&lt;4</formula>
    </cfRule>
  </conditionalFormatting>
  <conditionalFormatting sqref="K36:K37">
    <cfRule type="expression" priority="44" dxfId="0">
      <formula>$L83&lt;4</formula>
    </cfRule>
  </conditionalFormatting>
  <conditionalFormatting sqref="K25">
    <cfRule type="expression" priority="45" dxfId="0">
      <formula>#REF!&lt;4</formula>
    </cfRule>
  </conditionalFormatting>
  <conditionalFormatting sqref="K52">
    <cfRule type="expression" priority="46" dxfId="0">
      <formula>$L102&lt;4</formula>
    </cfRule>
  </conditionalFormatting>
  <conditionalFormatting sqref="K39:K52">
    <cfRule type="expression" priority="47" dxfId="1">
      <formula>J39=""</formula>
    </cfRule>
    <cfRule type="expression" priority="48" dxfId="2">
      <formula>$L39&lt;0</formula>
    </cfRule>
    <cfRule type="expression" priority="49" dxfId="3">
      <formula>AND($L39&gt;0,$L39&lt;4)</formula>
    </cfRule>
    <cfRule type="expression" priority="50" dxfId="4">
      <formula>$L39=0</formula>
    </cfRule>
    <cfRule type="expression" priority="51" dxfId="5">
      <formula>$L39&gt;=4</formula>
    </cfRule>
  </conditionalFormatting>
  <conditionalFormatting sqref="K43">
    <cfRule type="expression" priority="52" dxfId="0">
      <formula>$L95&lt;4</formula>
    </cfRule>
  </conditionalFormatting>
  <conditionalFormatting sqref="K44">
    <cfRule type="expression" priority="53" dxfId="0">
      <formula>$L95&lt;4</formula>
    </cfRule>
  </conditionalFormatting>
  <conditionalFormatting sqref="K45">
    <cfRule type="expression" priority="54" dxfId="0">
      <formula>$L95&lt;4</formula>
    </cfRule>
  </conditionalFormatting>
  <conditionalFormatting sqref="K46">
    <cfRule type="expression" priority="55" dxfId="0">
      <formula>$L95&lt;4</formula>
    </cfRule>
  </conditionalFormatting>
  <conditionalFormatting sqref="K47">
    <cfRule type="expression" priority="56" dxfId="0">
      <formula>$L95&lt;4</formula>
    </cfRule>
  </conditionalFormatting>
  <conditionalFormatting sqref="K48">
    <cfRule type="expression" priority="57" dxfId="0">
      <formula>$L95&lt;4</formula>
    </cfRule>
  </conditionalFormatting>
  <conditionalFormatting sqref="K51:K52">
    <cfRule type="expression" priority="58" dxfId="0">
      <formula>$L100&lt;4</formula>
    </cfRule>
  </conditionalFormatting>
  <conditionalFormatting sqref="K49">
    <cfRule type="expression" priority="59" dxfId="0">
      <formula>$L95&lt;4</formula>
    </cfRule>
  </conditionalFormatting>
  <conditionalFormatting sqref="K50">
    <cfRule type="expression" priority="60" dxfId="0">
      <formula>$L95&lt;4</formula>
    </cfRule>
  </conditionalFormatting>
  <conditionalFormatting sqref="K39:K49">
    <cfRule type="expression" priority="61" dxfId="0">
      <formula>#REF!&lt;4</formula>
    </cfRule>
  </conditionalFormatting>
  <conditionalFormatting sqref="K42">
    <cfRule type="expression" priority="62" dxfId="0">
      <formula>#REF!&lt;4</formula>
    </cfRule>
  </conditionalFormatting>
  <conditionalFormatting sqref="K40:K41">
    <cfRule type="expression" priority="63" dxfId="0">
      <formula>#REF!&lt;4</formula>
    </cfRule>
  </conditionalFormatting>
  <conditionalFormatting sqref="K50:K51">
    <cfRule type="expression" priority="64" dxfId="0">
      <formula>$L97&lt;4</formula>
    </cfRule>
  </conditionalFormatting>
  <conditionalFormatting sqref="K39">
    <cfRule type="expression" priority="65" dxfId="0">
      <formula>#REF!&lt;4</formula>
    </cfRule>
  </conditionalFormatting>
  <conditionalFormatting sqref="K57">
    <cfRule type="expression" priority="66" dxfId="0">
      <formula>$L109&lt;4</formula>
    </cfRule>
  </conditionalFormatting>
  <conditionalFormatting sqref="K58">
    <cfRule type="expression" priority="67" dxfId="0">
      <formula>$L109&lt;4</formula>
    </cfRule>
  </conditionalFormatting>
  <conditionalFormatting sqref="K59">
    <cfRule type="expression" priority="68" dxfId="0">
      <formula>$L109&lt;4</formula>
    </cfRule>
  </conditionalFormatting>
  <conditionalFormatting sqref="K60">
    <cfRule type="expression" priority="69" dxfId="0">
      <formula>$L109&lt;4</formula>
    </cfRule>
  </conditionalFormatting>
  <conditionalFormatting sqref="K61">
    <cfRule type="expression" priority="70" dxfId="0">
      <formula>$L109&lt;4</formula>
    </cfRule>
  </conditionalFormatting>
  <conditionalFormatting sqref="K62">
    <cfRule type="expression" priority="71" dxfId="0">
      <formula>$L109&lt;4</formula>
    </cfRule>
  </conditionalFormatting>
  <conditionalFormatting sqref="K65">
    <cfRule type="expression" priority="72" dxfId="0">
      <formula>$L114&lt;4</formula>
    </cfRule>
  </conditionalFormatting>
  <conditionalFormatting sqref="K63">
    <cfRule type="expression" priority="73" dxfId="0">
      <formula>$L109&lt;4</formula>
    </cfRule>
  </conditionalFormatting>
  <conditionalFormatting sqref="K64">
    <cfRule type="expression" priority="74" dxfId="0">
      <formula>$L109&lt;4</formula>
    </cfRule>
  </conditionalFormatting>
  <conditionalFormatting sqref="K53:K63">
    <cfRule type="expression" priority="75" dxfId="0">
      <formula>#REF!&lt;4</formula>
    </cfRule>
  </conditionalFormatting>
  <conditionalFormatting sqref="K56">
    <cfRule type="expression" priority="76" dxfId="0">
      <formula>#REF!&lt;4</formula>
    </cfRule>
  </conditionalFormatting>
  <conditionalFormatting sqref="K54:K55">
    <cfRule type="expression" priority="77" dxfId="0">
      <formula>#REF!&lt;4</formula>
    </cfRule>
  </conditionalFormatting>
  <conditionalFormatting sqref="K64:K65">
    <cfRule type="expression" priority="78" dxfId="0">
      <formula>$L111&lt;4</formula>
    </cfRule>
  </conditionalFormatting>
  <conditionalFormatting sqref="K53">
    <cfRule type="expression" priority="79" dxfId="0">
      <formula>#REF!&lt;4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002060"/>
    <outlinePr summaryBelow="1" summaryRight="1"/>
    <pageSetUpPr/>
  </sheetPr>
  <dimension ref="A1:AA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0.29" customWidth="1" style="339" min="3" max="3"/>
    <col width="12.43" customWidth="1" style="339" min="4" max="4"/>
    <col width="15.57" customWidth="1" style="339" min="5" max="5"/>
    <col width="8.43" customWidth="1" style="339" min="6" max="6"/>
    <col width="29.86" customWidth="1" style="339" min="7" max="7"/>
    <col width="14.14" customWidth="1" style="339" min="8" max="8"/>
    <col width="10.57" customWidth="1" style="339" min="9" max="9"/>
    <col width="17.14" customWidth="1" style="339" min="10" max="10"/>
    <col width="20.29" customWidth="1" style="339" min="11" max="11"/>
    <col hidden="1" width="10" customWidth="1" style="339" min="12" max="12"/>
    <col width="10.29" customWidth="1" style="339" min="13" max="13"/>
    <col width="12" customWidth="1" style="339" min="14" max="14"/>
    <col width="12.86" customWidth="1" style="339" min="15" max="15"/>
    <col width="14.71" customWidth="1" style="339" min="16" max="16"/>
    <col width="11.43" customWidth="1" style="339" min="17" max="17"/>
    <col width="15.71" customWidth="1" style="339" min="18" max="18"/>
    <col width="20.29" customWidth="1" style="339" min="19" max="19"/>
    <col hidden="1" width="9" customWidth="1" style="339" min="20" max="20"/>
    <col width="11.43" customWidth="1" style="339" min="21" max="27"/>
  </cols>
  <sheetData>
    <row r="1" ht="15.75" customHeight="1" s="339">
      <c r="A1" s="1" t="n"/>
      <c r="B1" s="1" t="n"/>
      <c r="C1" s="7" t="n"/>
      <c r="D1" s="2" t="n"/>
      <c r="F1" s="1" t="n"/>
      <c r="G1" s="1" t="n"/>
      <c r="H1" s="1" t="n"/>
      <c r="I1" s="3" t="n"/>
      <c r="J1" s="18" t="n"/>
      <c r="K1" s="5" t="n"/>
      <c r="L1" s="1" t="n"/>
      <c r="M1" s="1" t="n"/>
      <c r="N1" s="1" t="n"/>
      <c r="O1" s="1" t="n"/>
      <c r="P1" s="1" t="n"/>
      <c r="Q1" s="1" t="n"/>
      <c r="R1" s="6" t="n"/>
      <c r="S1" s="5" t="n"/>
      <c r="T1" s="7" t="n"/>
      <c r="U1" s="2" t="n"/>
      <c r="W1" s="8" t="n"/>
      <c r="X1" s="1" t="n"/>
      <c r="Y1" s="7" t="n"/>
      <c r="Z1" s="2" t="n"/>
    </row>
    <row r="2" ht="15.75" customHeight="1" s="339">
      <c r="A2" s="1" t="n"/>
      <c r="B2" s="1" t="n"/>
      <c r="C2" s="361" t="n"/>
      <c r="D2" s="349" t="n"/>
      <c r="E2" s="349" t="n"/>
      <c r="F2" s="349" t="n"/>
      <c r="G2" s="350" t="n"/>
      <c r="H2" s="1" t="n"/>
      <c r="I2" s="3" t="n"/>
      <c r="J2" s="18" t="n"/>
      <c r="K2" s="5" t="n"/>
      <c r="L2" s="1" t="n"/>
      <c r="M2" s="1" t="n"/>
      <c r="N2" s="1" t="n"/>
      <c r="O2" s="1" t="n"/>
      <c r="P2" s="1" t="n"/>
      <c r="Q2" s="1" t="n"/>
      <c r="R2" s="6" t="n"/>
      <c r="S2" s="5" t="n"/>
      <c r="T2" s="7" t="n"/>
      <c r="U2" s="2" t="n"/>
      <c r="V2" s="2" t="n"/>
      <c r="X2" s="1" t="n"/>
      <c r="Y2" s="7" t="n"/>
      <c r="Z2" s="2" t="n"/>
      <c r="AA2" s="2" t="n"/>
    </row>
    <row r="3" ht="15.75" customHeight="1" s="339">
      <c r="A3" s="1" t="n"/>
      <c r="B3" s="1" t="n"/>
      <c r="C3" s="351" t="n"/>
      <c r="G3" s="352" t="n"/>
      <c r="H3" s="1" t="n"/>
      <c r="I3" s="3" t="n"/>
      <c r="J3" s="18" t="n"/>
      <c r="K3" s="5" t="n"/>
      <c r="L3" s="1" t="n"/>
      <c r="M3" s="1" t="n"/>
      <c r="N3" s="1" t="n"/>
      <c r="O3" s="1" t="n"/>
      <c r="P3" s="1" t="n"/>
      <c r="Q3" s="1" t="n"/>
      <c r="R3" s="6" t="n"/>
      <c r="S3" s="5" t="n"/>
      <c r="T3" s="7" t="n"/>
      <c r="U3" s="2" t="n"/>
      <c r="V3" s="2" t="n"/>
      <c r="X3" s="1" t="n"/>
      <c r="Y3" s="7" t="n"/>
      <c r="Z3" s="2" t="n"/>
      <c r="AA3" s="2" t="n"/>
    </row>
    <row r="4" ht="17.25" customHeight="1" s="339">
      <c r="A4" s="1" t="n"/>
      <c r="B4" s="1" t="n"/>
      <c r="C4" s="351" t="n"/>
      <c r="G4" s="352" t="n"/>
      <c r="H4" s="1" t="n"/>
      <c r="I4" s="3" t="n"/>
      <c r="J4" s="18" t="n"/>
      <c r="K4" s="5" t="n"/>
      <c r="L4" s="1" t="n"/>
      <c r="M4" s="340" t="inlineStr">
        <is>
          <t>INGRESOS</t>
        </is>
      </c>
      <c r="N4" s="341" t="n"/>
      <c r="O4" s="21">
        <f>SUM(I10:I2000)</f>
        <v/>
      </c>
      <c r="P4" s="1" t="n"/>
      <c r="Q4" s="1" t="n"/>
      <c r="R4" s="6" t="n"/>
      <c r="S4" s="5" t="n"/>
      <c r="T4" s="7" t="n"/>
      <c r="U4" s="2" t="n"/>
      <c r="V4" s="2" t="n"/>
      <c r="X4" s="1" t="n"/>
      <c r="Y4" s="7" t="n"/>
      <c r="Z4" s="2" t="n"/>
      <c r="AA4" s="2" t="n"/>
    </row>
    <row r="5" ht="17.25" customHeight="1" s="339">
      <c r="A5" s="1" t="n"/>
      <c r="B5" s="1" t="n"/>
      <c r="C5" s="351" t="n"/>
      <c r="G5" s="352" t="n"/>
      <c r="H5" s="23" t="n"/>
      <c r="I5" s="1" t="n"/>
      <c r="J5" s="1" t="n"/>
      <c r="K5" s="1" t="n"/>
      <c r="L5" s="23" t="n"/>
      <c r="M5" s="342" t="inlineStr">
        <is>
          <t>EGRESOS</t>
        </is>
      </c>
      <c r="N5" s="341" t="n"/>
      <c r="O5" s="25">
        <f>SUM(Q10:Q2000)</f>
        <v/>
      </c>
      <c r="P5" s="23" t="n"/>
      <c r="Q5" s="1" t="n"/>
      <c r="R5" s="6" t="n"/>
      <c r="S5" s="26" t="n"/>
      <c r="T5" s="7" t="n"/>
      <c r="U5" s="27" t="n"/>
      <c r="X5" s="1" t="n"/>
      <c r="Y5" s="7" t="n"/>
      <c r="Z5" s="2" t="n"/>
    </row>
    <row r="6" ht="18" customHeight="1" s="339">
      <c r="A6" s="1" t="n"/>
      <c r="B6" s="1" t="n"/>
      <c r="C6" s="351" t="n"/>
      <c r="G6" s="352" t="n"/>
      <c r="H6" s="1" t="n"/>
      <c r="I6" s="1" t="n"/>
      <c r="J6" s="1" t="n"/>
      <c r="K6" s="1" t="n"/>
      <c r="L6" s="28" t="n"/>
      <c r="M6" s="343" t="inlineStr">
        <is>
          <t>GANANCIAS</t>
        </is>
      </c>
      <c r="N6" s="344" t="n"/>
      <c r="O6" s="31">
        <f>O4-O5</f>
        <v/>
      </c>
      <c r="P6" s="1" t="n"/>
      <c r="Q6" s="1" t="n"/>
      <c r="R6" s="6" t="n"/>
      <c r="S6" s="5" t="n"/>
      <c r="T6" s="1" t="n"/>
      <c r="U6" s="1" t="n"/>
      <c r="V6" s="1" t="n"/>
      <c r="W6" s="1" t="n"/>
      <c r="X6" s="1" t="n"/>
      <c r="Y6" s="1" t="n"/>
      <c r="Z6" s="1" t="n"/>
      <c r="AA6" s="1" t="n"/>
    </row>
    <row r="7" ht="15.75" customHeight="1" s="339">
      <c r="A7" s="1" t="n"/>
      <c r="B7" s="1" t="n"/>
      <c r="C7" s="351" t="n"/>
      <c r="G7" s="352" t="n"/>
      <c r="H7" s="1" t="n"/>
      <c r="I7" s="1" t="n"/>
      <c r="J7" s="1" t="n"/>
      <c r="K7" s="1" t="n"/>
      <c r="L7" s="27" t="n"/>
      <c r="M7" s="1" t="n"/>
      <c r="N7" s="1" t="n"/>
      <c r="O7" s="1" t="n"/>
      <c r="P7" s="1" t="n"/>
      <c r="Q7" s="1" t="n"/>
      <c r="R7" s="6" t="n"/>
      <c r="S7" s="5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.5" customHeight="1" s="339">
      <c r="A8" s="1" t="n"/>
      <c r="B8" s="1" t="n"/>
      <c r="C8" s="362" t="n"/>
      <c r="D8" s="363" t="n"/>
      <c r="E8" s="363" t="n"/>
      <c r="F8" s="363" t="n"/>
      <c r="G8" s="364" t="n"/>
      <c r="H8" s="1" t="n"/>
      <c r="I8" s="3" t="n"/>
      <c r="J8" s="18" t="n"/>
      <c r="K8" s="5" t="n"/>
      <c r="L8" s="36">
        <f>TODAY()</f>
        <v/>
      </c>
      <c r="M8" s="345" t="inlineStr">
        <is>
          <t xml:space="preserve">  B O T O N E S   W H A T S A P P</t>
        </is>
      </c>
      <c r="N8" s="341" t="n"/>
      <c r="O8" s="346" t="n"/>
      <c r="P8" s="347" t="inlineStr">
        <is>
          <t xml:space="preserve">               D  A  T  O  S     D  E    L  A    C  U  E  N  T  A</t>
        </is>
      </c>
      <c r="Q8" s="341" t="n"/>
      <c r="R8" s="341" t="n"/>
      <c r="S8" s="346" t="n"/>
      <c r="T8" s="42" t="n"/>
      <c r="U8" s="1" t="n"/>
      <c r="V8" s="1" t="n"/>
      <c r="W8" s="1" t="n"/>
      <c r="X8" s="1" t="n"/>
      <c r="Y8" s="1" t="n"/>
      <c r="Z8" s="1" t="n"/>
      <c r="AA8" s="1" t="n"/>
    </row>
    <row r="9" ht="15.75" customHeight="1" s="339">
      <c r="A9" s="1" t="n"/>
      <c r="B9" s="1" t="n"/>
      <c r="C9" s="253" t="inlineStr">
        <is>
          <t>PERFIL</t>
        </is>
      </c>
      <c r="D9" s="253" t="inlineStr">
        <is>
          <t>NOMBRE</t>
        </is>
      </c>
      <c r="E9" s="253" t="inlineStr">
        <is>
          <t>CELULAR</t>
        </is>
      </c>
      <c r="F9" s="253" t="inlineStr">
        <is>
          <t>PIN</t>
        </is>
      </c>
      <c r="G9" s="253" t="inlineStr">
        <is>
          <t>CORREO</t>
        </is>
      </c>
      <c r="H9" s="47" t="inlineStr">
        <is>
          <t>CLAVE</t>
        </is>
      </c>
      <c r="I9" s="48" t="inlineStr">
        <is>
          <t>PRECIO</t>
        </is>
      </c>
      <c r="J9" s="49" t="inlineStr">
        <is>
          <t>EXPIRACIÓN</t>
        </is>
      </c>
      <c r="K9" s="50" t="inlineStr">
        <is>
          <t>ALERTA</t>
        </is>
      </c>
      <c r="L9" s="51" t="inlineStr">
        <is>
          <t>DIAS</t>
        </is>
      </c>
      <c r="M9" s="52" t="inlineStr">
        <is>
          <t>COBRAR</t>
        </is>
      </c>
      <c r="N9" s="54" t="inlineStr">
        <is>
          <t>ACTUALIZAR</t>
        </is>
      </c>
      <c r="O9" s="55" t="inlineStr">
        <is>
          <t>PERFILES</t>
        </is>
      </c>
      <c r="P9" s="57" t="inlineStr">
        <is>
          <t>PROVEEDOR</t>
        </is>
      </c>
      <c r="Q9" s="59" t="inlineStr">
        <is>
          <t>PRECIO</t>
        </is>
      </c>
      <c r="R9" s="61" t="inlineStr">
        <is>
          <t>EXPIRACIÓN</t>
        </is>
      </c>
      <c r="S9" s="63" t="inlineStr">
        <is>
          <t>ALERTA</t>
        </is>
      </c>
      <c r="T9" s="64" t="inlineStr">
        <is>
          <t>DIAS</t>
        </is>
      </c>
      <c r="U9" s="1" t="n"/>
      <c r="V9" s="1" t="n"/>
      <c r="W9" s="1" t="n"/>
      <c r="X9" s="1" t="n"/>
      <c r="Y9" s="1" t="n"/>
      <c r="Z9" s="1" t="n"/>
      <c r="AA9" s="1" t="n"/>
    </row>
    <row r="10" ht="15" customHeight="1" s="339">
      <c r="A10" s="1" t="n"/>
      <c r="B10" s="1" t="n"/>
      <c r="C10" s="66" t="n"/>
      <c r="D10" s="141" t="n"/>
      <c r="E10" s="66" t="n"/>
      <c r="F10" s="254" t="n"/>
      <c r="G10" s="66" t="n"/>
      <c r="H10" s="66" t="n"/>
      <c r="I10" s="68" t="n"/>
      <c r="J10" s="69" t="n"/>
      <c r="K10" s="76">
        <f>IF(J10="","",IF(L10&lt;0,"Vencido hace "&amp;L10*-1&amp;" días",IF(L10=0,"Vence hoy",IF(L10&gt;0,"Le quedan "&amp;L10&amp;" días",""))))</f>
        <v/>
      </c>
      <c r="L10" s="77">
        <f>J10-L$8</f>
        <v/>
      </c>
      <c r="M10" s="83">
        <f>HYPERLINK("https://api.whatsapp.com/send?phone=57"&amp;E10&amp;"&amp;text="&amp;(IF(L10&lt;=0,"🚨 Hola, *"&amp;D10&amp;".*"&amp;"%0A"&amp;"Su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"&amp;D10&amp;"."&amp;"%0A"&amp;"Le quedan "&amp;L10&amp;" días restantes de su membresía en *_COMBO PLUS_*")),"💰")</f>
        <v/>
      </c>
      <c r="N10" s="83">
        <f>HYPERLINK("https://api.whatsapp.com/send?phone=57"&amp;E10&amp;"&amp;text=*_✅ ACTUALIZACIÓN DE CONTRASEÑA | COMBO PLUS_*"&amp;"%0A"&amp;"%0A"&amp;"💻 Correo: *"&amp;G10&amp;"*"&amp;"%0A"&amp;"🔐 Nueva Contraseña: *"&amp;H10&amp;"*","🔐")</f>
        <v/>
      </c>
      <c r="O10" s="84">
        <f>HYPERLINK("https://api.whatsapp.com/send?phone=57"&amp;E10&amp;"&amp;text=*_✅ COMBO PLUS_*"&amp;"%0A"&amp;"%0A"&amp;"*📧 Correo:* "&amp;G10&amp;"%0A"&amp;"*🔑 Contraseña:* "&amp;H10&amp;"%0A"&amp;"%0A"&amp;"*☑️ Perfil:* "&amp;C10&amp;"%0A"&amp;"*🔐 PIN:* "&amp;F10&amp;"%0A"&amp;"%0A"&amp;"*📍 Vence:* "&amp;J10,"💻")</f>
        <v/>
      </c>
      <c r="P10" s="218" t="n"/>
      <c r="Q10" s="219" t="n"/>
      <c r="R10" s="220" t="n"/>
      <c r="S10" s="76">
        <f>IF(R10="","",IF(T10&lt;0,"Vencido hace "&amp;T10*-1&amp;" días",IF(T10=0,"Vence hoy",IF(T10&gt;0,"Le quedan "&amp;T10&amp;" días",""))))</f>
        <v/>
      </c>
      <c r="T10" s="89">
        <f>R10-TODAY()</f>
        <v/>
      </c>
      <c r="U10" s="1" t="n"/>
      <c r="V10" s="1" t="n"/>
      <c r="W10" s="1" t="n"/>
      <c r="X10" s="1" t="n"/>
      <c r="Y10" s="1" t="n"/>
      <c r="Z10" s="1" t="n"/>
      <c r="AA10" s="1" t="n"/>
    </row>
    <row r="11" ht="15.75" customHeight="1" s="339">
      <c r="A11" s="70" t="n"/>
      <c r="B11" s="70" t="n"/>
      <c r="C11" s="91" t="n"/>
      <c r="D11" s="143" t="n"/>
      <c r="E11" s="91" t="n"/>
      <c r="F11" s="91" t="n"/>
      <c r="G11" s="91" t="n"/>
      <c r="H11" s="91" t="n"/>
      <c r="I11" s="92" t="n"/>
      <c r="J11" s="106" t="n"/>
      <c r="K11" s="81">
        <f>IF(J11="","",IF(L11&lt;0,"Vencido hace "&amp;L11*-1&amp;" días",IF(L11=0,"Vence hoy",IF(L11&gt;0,"Le quedan "&amp;L11&amp;" días",""))))</f>
        <v/>
      </c>
      <c r="L11" s="77">
        <f>J11-L$8</f>
        <v/>
      </c>
      <c r="M11" s="83">
        <f>HYPERLINK("https://api.whatsapp.com/send?phone=57"&amp;E11&amp;"&amp;text="&amp;(IF(L11&lt;=0,"🚨 Hola, *"&amp;D11&amp;".*"&amp;"%0A"&amp;"Su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"&amp;D11&amp;"."&amp;"%0A"&amp;"Le quedan "&amp;L11&amp;" días restantes de su membresía en *_COMBO PLUS_*")),"💰")</f>
        <v/>
      </c>
      <c r="N11" s="83">
        <f>HYPERLINK("https://api.whatsapp.com/send?phone=57"&amp;E11&amp;"&amp;text=*_✅ ACTUALIZACIÓN DE CONTRASEÑA | COMBO PLUS_*"&amp;"%0A"&amp;"%0A"&amp;"💻 Correo: *"&amp;G11&amp;"*"&amp;"%0A"&amp;"🔐 Nueva Contraseña: *"&amp;H11&amp;"*","🔐")</f>
        <v/>
      </c>
      <c r="O11" s="84">
        <f>HYPERLINK("https://api.whatsapp.com/send?phone=57"&amp;E11&amp;"&amp;text=*_✅ COMBO PLUS_*"&amp;"%0A"&amp;"%0A"&amp;"*📧 Correo:* "&amp;G11&amp;"%0A"&amp;"*🔑 Contraseña:* "&amp;H11&amp;"%0A"&amp;"%0A"&amp;"*☑️ Perfil:* "&amp;C11&amp;"%0A"&amp;"*🔐 PIN:* "&amp;F11&amp;"%0A"&amp;"%0A"&amp;"*📍 Vence:* "&amp;J11,"💻")</f>
        <v/>
      </c>
      <c r="P11" s="255" t="n"/>
      <c r="Q11" s="256" t="n"/>
      <c r="R11" s="257" t="n"/>
      <c r="S11" s="81">
        <f>IF(R11="","",IF(T11&lt;0,"Vencido hace "&amp;T11*-1&amp;" días",IF(T11=0,"Vence hoy",IF(T11&gt;0,"Le quedan "&amp;T11&amp;" días",""))))</f>
        <v/>
      </c>
      <c r="T11" s="89">
        <f>R11-TODAY()</f>
        <v/>
      </c>
      <c r="U11" s="70" t="n"/>
      <c r="V11" s="70" t="n"/>
      <c r="W11" s="70" t="n"/>
      <c r="X11" s="70" t="n"/>
      <c r="Y11" s="70" t="n"/>
      <c r="Z11" s="70" t="n"/>
      <c r="AA11" s="70" t="n"/>
    </row>
    <row r="12" ht="15.75" customHeight="1" s="339">
      <c r="A12" s="70" t="n"/>
      <c r="B12" s="70" t="n"/>
      <c r="C12" s="91" t="n"/>
      <c r="D12" s="143" t="n"/>
      <c r="E12" s="91" t="n"/>
      <c r="F12" s="91" t="n"/>
      <c r="G12" s="91" t="n"/>
      <c r="H12" s="91" t="n"/>
      <c r="I12" s="92" t="n"/>
      <c r="J12" s="106" t="n"/>
      <c r="K12" s="81">
        <f>IF(J12="","",IF(L12&lt;0,"Vencido hace "&amp;L12*-1&amp;" días",IF(L12=0,"Vence hoy",IF(L12&gt;0,"Le quedan "&amp;L12&amp;" días",""))))</f>
        <v/>
      </c>
      <c r="L12" s="77">
        <f>J12-L$8</f>
        <v/>
      </c>
      <c r="M12" s="83">
        <f>HYPERLINK("https://api.whatsapp.com/send?phone=57"&amp;E12&amp;"&amp;text="&amp;(IF(L12&lt;=0,"🚨 Hola, *"&amp;D12&amp;".*"&amp;"%0A"&amp;"Su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"&amp;D12&amp;"."&amp;"%0A"&amp;"Le quedan "&amp;L12&amp;" días restantes de su membresía en *_COMBO PLUS_*")),"💰")</f>
        <v/>
      </c>
      <c r="N12" s="83">
        <f>HYPERLINK("https://api.whatsapp.com/send?phone=57"&amp;E12&amp;"&amp;text=*_✅ ACTUALIZACIÓN DE CONTRASEÑA | COMBO PLUS_*"&amp;"%0A"&amp;"%0A"&amp;"💻 Correo: *"&amp;G12&amp;"*"&amp;"%0A"&amp;"🔐 Nueva Contraseña: *"&amp;H12&amp;"*","🔐")</f>
        <v/>
      </c>
      <c r="O12" s="84">
        <f>HYPERLINK("https://api.whatsapp.com/send?phone=57"&amp;E12&amp;"&amp;text=*_✅ COMBO PLUS_*"&amp;"%0A"&amp;"%0A"&amp;"*📧 Correo:* "&amp;G12&amp;"%0A"&amp;"*🔑 Contraseña:* "&amp;H12&amp;"%0A"&amp;"%0A"&amp;"*☑️ Perfil:* "&amp;C12&amp;"%0A"&amp;"*🔐 PIN:* "&amp;F12&amp;"%0A"&amp;"%0A"&amp;"*📍 Vence:* "&amp;J12,"💻")</f>
        <v/>
      </c>
      <c r="P12" s="255" t="n"/>
      <c r="Q12" s="256" t="n"/>
      <c r="R12" s="257" t="n"/>
      <c r="S12" s="81">
        <f>IF(R12="","",IF(T12&lt;0,"Vencido hace "&amp;T12*-1&amp;" días",IF(T12=0,"Vence hoy",IF(T12&gt;0,"Le quedan "&amp;T12&amp;" días",""))))</f>
        <v/>
      </c>
      <c r="T12" s="89">
        <f>R12-TODAY()</f>
        <v/>
      </c>
      <c r="U12" s="70" t="n"/>
      <c r="V12" s="70" t="n"/>
      <c r="W12" s="70" t="n"/>
      <c r="X12" s="70" t="n"/>
      <c r="Y12" s="70" t="n"/>
      <c r="Z12" s="70" t="n"/>
      <c r="AA12" s="70" t="n"/>
    </row>
    <row r="13" ht="15" customHeight="1" s="339">
      <c r="A13" s="1" t="n"/>
      <c r="B13" s="1" t="n"/>
      <c r="C13" s="91" t="n"/>
      <c r="D13" s="143" t="n"/>
      <c r="E13" s="91" t="n"/>
      <c r="F13" s="217" t="n"/>
      <c r="G13" s="91" t="n"/>
      <c r="H13" s="91" t="n"/>
      <c r="I13" s="92" t="n"/>
      <c r="J13" s="106" t="n"/>
      <c r="K13" s="81">
        <f>IF(J13="","",IF(L13&lt;0,"Vencido hace "&amp;L13*-1&amp;" días",IF(L13=0,"Vence hoy",IF(L13&gt;0,"Le quedan "&amp;L13&amp;" días",""))))</f>
        <v/>
      </c>
      <c r="L13" s="77">
        <f>J13-L$8</f>
        <v/>
      </c>
      <c r="M13" s="83">
        <f>HYPERLINK("https://api.whatsapp.com/send?phone=57"&amp;E13&amp;"&amp;text="&amp;(IF(L13&lt;=0,"🚨 Hola, *"&amp;D13&amp;".*"&amp;"%0A"&amp;"Su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"&amp;D13&amp;"."&amp;"%0A"&amp;"Le quedan "&amp;L13&amp;" días restantes de su membresía en *_COMBO PLUS_*")),"💰")</f>
        <v/>
      </c>
      <c r="N13" s="83">
        <f>HYPERLINK("https://api.whatsapp.com/send?phone=57"&amp;E13&amp;"&amp;text=*_✅ ACTUALIZACIÓN DE CONTRASEÑA | COMBO PLUS_*"&amp;"%0A"&amp;"%0A"&amp;"💻 Correo: *"&amp;G13&amp;"*"&amp;"%0A"&amp;"🔐 Nueva Contraseña: *"&amp;H13&amp;"*","🔐")</f>
        <v/>
      </c>
      <c r="O13" s="84">
        <f>HYPERLINK("https://api.whatsapp.com/send?phone=57"&amp;E13&amp;"&amp;text=*_✅ COMBO PLUS_*"&amp;"%0A"&amp;"%0A"&amp;"*📧 Correo:* "&amp;G13&amp;"%0A"&amp;"*🔑 Contraseña:* "&amp;H13&amp;"%0A"&amp;"%0A"&amp;"*☑️ Perfil:* "&amp;C13&amp;"%0A"&amp;"*🔐 PIN:* "&amp;F13&amp;"%0A"&amp;"%0A"&amp;"*📍 Vence:* "&amp;J13,"💻")</f>
        <v/>
      </c>
      <c r="P13" s="221" t="n"/>
      <c r="Q13" s="222" t="n"/>
      <c r="R13" s="223" t="n"/>
      <c r="S13" s="81">
        <f>IF(R13="","",IF(T13&lt;0,"Vencido hace "&amp;T13*-1&amp;" días",IF(T13=0,"Vence hoy",IF(T13&gt;0,"Le quedan "&amp;T13&amp;" días",""))))</f>
        <v/>
      </c>
      <c r="T13" s="89">
        <f>R13-TODAY()</f>
        <v/>
      </c>
      <c r="U13" s="1" t="n"/>
      <c r="V13" s="1" t="n"/>
      <c r="W13" s="1" t="n"/>
      <c r="X13" s="1" t="n"/>
      <c r="Y13" s="1" t="n"/>
      <c r="Z13" s="1" t="n"/>
      <c r="AA13" s="1" t="n"/>
    </row>
    <row r="14" ht="15" customHeight="1" s="339">
      <c r="A14" s="1" t="n"/>
      <c r="B14" s="1" t="n"/>
      <c r="C14" s="91" t="n"/>
      <c r="D14" s="143" t="n"/>
      <c r="E14" s="91" t="n"/>
      <c r="F14" s="217" t="n"/>
      <c r="G14" s="91" t="n"/>
      <c r="H14" s="91" t="n"/>
      <c r="I14" s="92" t="n"/>
      <c r="J14" s="106" t="n"/>
      <c r="K14" s="81">
        <f>IF(J14="","",IF(L14&lt;0,"Vencido hace "&amp;L14*-1&amp;" días",IF(L14=0,"Vence hoy",IF(L14&gt;0,"Le quedan "&amp;L14&amp;" días",""))))</f>
        <v/>
      </c>
      <c r="L14" s="77">
        <f>J14-L$8</f>
        <v/>
      </c>
      <c r="M14" s="83">
        <f>HYPERLINK("https://api.whatsapp.com/send?phone=57"&amp;E14&amp;"&amp;text="&amp;(IF(L14&lt;=0,"🚨 Hola, *"&amp;D14&amp;".*"&amp;"%0A"&amp;"Su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"&amp;D14&amp;"."&amp;"%0A"&amp;"Le quedan "&amp;L14&amp;" días restantes de su membresía en *_COMBO PLUS_*")),"💰")</f>
        <v/>
      </c>
      <c r="N14" s="83">
        <f>HYPERLINK("https://api.whatsapp.com/send?phone=57"&amp;E14&amp;"&amp;text=*_✅ ACTUALIZACIÓN DE CONTRASEÑA | COMBO PLUS_*"&amp;"%0A"&amp;"%0A"&amp;"💻 Correo: *"&amp;G14&amp;"*"&amp;"%0A"&amp;"🔐 Nueva Contraseña: *"&amp;H14&amp;"*","🔐")</f>
        <v/>
      </c>
      <c r="O14" s="84">
        <f>HYPERLINK("https://api.whatsapp.com/send?phone=57"&amp;E14&amp;"&amp;text=*_✅ COMBO PLUS_*"&amp;"%0A"&amp;"%0A"&amp;"*📧 Correo:* "&amp;G14&amp;"%0A"&amp;"*🔑 Contraseña:* "&amp;H14&amp;"%0A"&amp;"%0A"&amp;"*☑️ Perfil:* "&amp;C14&amp;"%0A"&amp;"*🔐 PIN:* "&amp;F14&amp;"%0A"&amp;"%0A"&amp;"*📍 Vence:* "&amp;J14,"💻")</f>
        <v/>
      </c>
      <c r="P14" s="224" t="n"/>
      <c r="Q14" s="225" t="n"/>
      <c r="R14" s="5" t="n"/>
      <c r="S14" s="81">
        <f>IF(R14="","",IF(T14&lt;0,"Vencido hace "&amp;T14*-1&amp;" días",IF(T14=0,"Vence hoy",IF(T14&gt;0,"Le quedan "&amp;T14&amp;" días",""))))</f>
        <v/>
      </c>
      <c r="T14" s="89">
        <f>R14-TODAY()</f>
        <v/>
      </c>
      <c r="U14" s="1" t="n"/>
      <c r="V14" s="1" t="n"/>
      <c r="W14" s="1" t="n"/>
      <c r="X14" s="1" t="n"/>
      <c r="Y14" s="1" t="n"/>
      <c r="Z14" s="1" t="n"/>
      <c r="AA14" s="1" t="n"/>
    </row>
    <row r="15" ht="15" customHeight="1" s="339">
      <c r="A15" s="1" t="n"/>
      <c r="B15" s="1" t="n"/>
      <c r="C15" s="91" t="n"/>
      <c r="D15" s="143" t="n"/>
      <c r="E15" s="91" t="n"/>
      <c r="F15" s="217" t="n"/>
      <c r="G15" s="91" t="n"/>
      <c r="H15" s="91" t="n"/>
      <c r="I15" s="92" t="n"/>
      <c r="J15" s="106" t="n"/>
      <c r="K15" s="81">
        <f>IF(J15="","",IF(L15&lt;0,"Vencido hace "&amp;L15*-1&amp;" días",IF(L15=0,"Vence hoy",IF(L15&gt;0,"Le quedan "&amp;L15&amp;" días",""))))</f>
        <v/>
      </c>
      <c r="L15" s="77">
        <f>J15-L$8</f>
        <v/>
      </c>
      <c r="M15" s="83">
        <f>HYPERLINK("https://api.whatsapp.com/send?phone=57"&amp;E15&amp;"&amp;text="&amp;(IF(L15&lt;=0,"🚨 Hola, *"&amp;D15&amp;".*"&amp;"%0A"&amp;"Su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"&amp;D15&amp;"."&amp;"%0A"&amp;"Le quedan "&amp;L15&amp;" días restantes de su membresía en *_COMBO PLUS_*")),"💰")</f>
        <v/>
      </c>
      <c r="N15" s="83">
        <f>HYPERLINK("https://api.whatsapp.com/send?phone=57"&amp;E15&amp;"&amp;text=*_✅ ACTUALIZACIÓN DE CONTRASEÑA | COMBO PLUS_*"&amp;"%0A"&amp;"%0A"&amp;"💻 Correo: *"&amp;G15&amp;"*"&amp;"%0A"&amp;"🔐 Nueva Contraseña: *"&amp;H15&amp;"*","🔐")</f>
        <v/>
      </c>
      <c r="O15" s="84">
        <f>HYPERLINK("https://api.whatsapp.com/send?phone=57"&amp;E15&amp;"&amp;text=*_✅ COMBO PLUS_*"&amp;"%0A"&amp;"%0A"&amp;"*📧 Correo:* "&amp;G15&amp;"%0A"&amp;"*🔑 Contraseña:* "&amp;H15&amp;"%0A"&amp;"%0A"&amp;"*☑️ Perfil:* "&amp;C15&amp;"%0A"&amp;"*🔐 PIN:* "&amp;F15&amp;"%0A"&amp;"%0A"&amp;"*📍 Vence:* "&amp;J15,"💻")</f>
        <v/>
      </c>
      <c r="P15" s="218" t="n"/>
      <c r="Q15" s="219" t="n"/>
      <c r="R15" s="220" t="n"/>
      <c r="S15" s="81">
        <f>IF(R15="","",IF(T15&lt;0,"Vencido hace "&amp;T15*-1&amp;" días",IF(T15=0,"Vence hoy",IF(T15&gt;0,"Le quedan "&amp;T15&amp;" días",""))))</f>
        <v/>
      </c>
      <c r="T15" s="89">
        <f>R15-TODAY()</f>
        <v/>
      </c>
      <c r="U15" s="1" t="n"/>
      <c r="V15" s="1" t="n"/>
      <c r="W15" s="1" t="n"/>
      <c r="X15" s="1" t="n"/>
      <c r="Y15" s="1" t="n"/>
      <c r="Z15" s="1" t="n"/>
      <c r="AA15" s="1" t="n"/>
    </row>
    <row r="16" ht="15" customHeight="1" s="339">
      <c r="A16" s="1" t="n"/>
      <c r="B16" s="1" t="n"/>
      <c r="C16" s="91" t="n"/>
      <c r="D16" s="143" t="n"/>
      <c r="E16" s="91" t="n"/>
      <c r="F16" s="217" t="n"/>
      <c r="G16" s="91" t="n"/>
      <c r="H16" s="91" t="n"/>
      <c r="I16" s="92" t="n"/>
      <c r="J16" s="106" t="n"/>
      <c r="K16" s="81">
        <f>IF(J16="","",IF(L16&lt;0,"Vencido hace "&amp;L16*-1&amp;" días",IF(L16=0,"Vence hoy",IF(L16&gt;0,"Le quedan "&amp;L16&amp;" días",""))))</f>
        <v/>
      </c>
      <c r="L16" s="77">
        <f>J16-L$8</f>
        <v/>
      </c>
      <c r="M16" s="83">
        <f>HYPERLINK("https://api.whatsapp.com/send?phone=57"&amp;E16&amp;"&amp;text="&amp;(IF(L16&lt;=0,"🚨 Hola, *"&amp;D16&amp;".*"&amp;"%0A"&amp;"Su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"&amp;D16&amp;"."&amp;"%0A"&amp;"Le quedan "&amp;L16&amp;" días restantes de su membresía en *_COMBO PLUS_*")),"💰")</f>
        <v/>
      </c>
      <c r="N16" s="83">
        <f>HYPERLINK("https://api.whatsapp.com/send?phone=57"&amp;E16&amp;"&amp;text=*_✅ ACTUALIZACIÓN DE CONTRASEÑA | COMBO PLUS_*"&amp;"%0A"&amp;"%0A"&amp;"💻 Correo: *"&amp;G16&amp;"*"&amp;"%0A"&amp;"🔐 Nueva Contraseña: *"&amp;H16&amp;"*","🔐")</f>
        <v/>
      </c>
      <c r="O16" s="84">
        <f>HYPERLINK("https://api.whatsapp.com/send?phone=57"&amp;E16&amp;"&amp;text=*_✅ COMBO PLUS_*"&amp;"%0A"&amp;"%0A"&amp;"*📧 Correo:* "&amp;G16&amp;"%0A"&amp;"*🔑 Contraseña:* "&amp;H16&amp;"%0A"&amp;"%0A"&amp;"*☑️ Perfil:* "&amp;C16&amp;"%0A"&amp;"*🔐 PIN:* "&amp;F16&amp;"%0A"&amp;"%0A"&amp;"*📍 Vence:* "&amp;J16,"💻")</f>
        <v/>
      </c>
      <c r="P16" s="221" t="n"/>
      <c r="Q16" s="222" t="n"/>
      <c r="R16" s="223" t="n"/>
      <c r="S16" s="81">
        <f>IF(R16="","",IF(T16&lt;0,"Vencido hace "&amp;T16*-1&amp;" días",IF(T16=0,"Vence hoy",IF(T16&gt;0,"Le quedan "&amp;T16&amp;" días",""))))</f>
        <v/>
      </c>
      <c r="T16" s="89">
        <f>R16-TODAY()</f>
        <v/>
      </c>
      <c r="U16" s="1" t="n"/>
      <c r="V16" s="1" t="n"/>
      <c r="W16" s="1" t="n"/>
      <c r="X16" s="1" t="n"/>
      <c r="Y16" s="1" t="n"/>
      <c r="Z16" s="1" t="n"/>
      <c r="AA16" s="1" t="n"/>
    </row>
    <row r="17" ht="6" customHeight="1" s="339">
      <c r="A17" s="1" t="n"/>
      <c r="B17" s="1" t="n"/>
      <c r="C17" s="226" t="n"/>
      <c r="D17" s="227" t="n"/>
      <c r="E17" s="226" t="n"/>
      <c r="F17" s="228" t="n"/>
      <c r="G17" s="226" t="n"/>
      <c r="H17" s="226" t="n"/>
      <c r="I17" s="229" t="n"/>
      <c r="J17" s="230" t="n"/>
      <c r="K17" s="81">
        <f>IF(J17="","",IF(L17&lt;0,"Vencido hace "&amp;L17*-1&amp;" días",IF(L17=0,"Vence hoy",IF(L17&gt;0,"Le quedan "&amp;L17&amp;" días",""))))</f>
        <v/>
      </c>
      <c r="L17" s="77">
        <f>J17-L$8</f>
        <v/>
      </c>
      <c r="M17" s="231" t="n"/>
      <c r="N17" s="232" t="n"/>
      <c r="O17" s="233" t="n"/>
      <c r="P17" s="258" t="n"/>
      <c r="Q17" s="259" t="n"/>
      <c r="R17" s="260" t="n"/>
      <c r="S17" s="81">
        <f>IF(R17="","",IF(T17&lt;0,"Vencido hace "&amp;T17*-1&amp;" días",IF(T17=0,"Vence hoy",IF(T17&gt;0,"Le quedan "&amp;T17&amp;" días",""))))</f>
        <v/>
      </c>
      <c r="T17" s="89">
        <f>R17-TODAY()</f>
        <v/>
      </c>
      <c r="U17" s="1" t="n"/>
      <c r="V17" s="1" t="n"/>
      <c r="W17" s="1" t="n"/>
      <c r="X17" s="1" t="n"/>
      <c r="Y17" s="1" t="n"/>
      <c r="Z17" s="1" t="n"/>
      <c r="AA17" s="1" t="n"/>
    </row>
    <row r="18" ht="15" customHeight="1" s="339">
      <c r="A18" s="1" t="n"/>
      <c r="B18" s="1" t="n"/>
      <c r="C18" s="66" t="n"/>
      <c r="D18" s="141" t="n"/>
      <c r="E18" s="66" t="n"/>
      <c r="F18" s="254" t="n"/>
      <c r="G18" s="66" t="n"/>
      <c r="H18" s="66" t="n"/>
      <c r="I18" s="68" t="n"/>
      <c r="J18" s="69" t="n"/>
      <c r="K18" s="76">
        <f>IF(J18="","",IF(L18&lt;0,"Vencido hace "&amp;L18*-1&amp;" días",IF(L18=0,"Vence hoy",IF(L18&gt;0,"Le quedan "&amp;L18&amp;" días",""))))</f>
        <v/>
      </c>
      <c r="L18" s="77">
        <f>J18-L$8</f>
        <v/>
      </c>
      <c r="M18" s="83">
        <f>HYPERLINK("https://api.whatsapp.com/send?phone=57"&amp;E18&amp;"&amp;text="&amp;(IF(L18&lt;=0,"🚨 Hola, *"&amp;D18&amp;".*"&amp;"%0A"&amp;"Su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"&amp;D18&amp;"."&amp;"%0A"&amp;"Le quedan "&amp;L18&amp;" días restantes de su membresía en *_COMBO PLUS_*")),"💰")</f>
        <v/>
      </c>
      <c r="N18" s="83">
        <f>HYPERLINK("https://api.whatsapp.com/send?phone=57"&amp;E18&amp;"&amp;text=*_✅ ACTUALIZACIÓN DE CONTRASEÑA | COMBO PLUS_*"&amp;"%0A"&amp;"%0A"&amp;"💻 Correo: *"&amp;G18&amp;"*"&amp;"%0A"&amp;"🔐 Nueva Contraseña: *"&amp;H18&amp;"*","🔐")</f>
        <v/>
      </c>
      <c r="O18" s="84">
        <f>HYPERLINK("https://api.whatsapp.com/send?phone=57"&amp;E18&amp;"&amp;text=*_✅ COMBO PLUS_*"&amp;"%0A"&amp;"%0A"&amp;"*📧 Correo:* "&amp;G18&amp;"%0A"&amp;"*🔑 Contraseña:* "&amp;H18&amp;"%0A"&amp;"%0A"&amp;"*☑️ Perfil:* "&amp;C18&amp;"%0A"&amp;"*🔐 PIN:* "&amp;F18&amp;"%0A"&amp;"%0A"&amp;"*📍 Vence:* "&amp;J18,"💻")</f>
        <v/>
      </c>
      <c r="P18" s="218" t="n"/>
      <c r="Q18" s="219" t="n"/>
      <c r="R18" s="220" t="n"/>
      <c r="S18" s="76">
        <f>IF(R18="","",IF(T18&lt;0,"Vencido hace "&amp;T18*-1&amp;" días",IF(T18=0,"Vence hoy",IF(T18&gt;0,"Le quedan "&amp;T18&amp;" días",""))))</f>
        <v/>
      </c>
      <c r="T18" s="89">
        <f>R18-TODAY()</f>
        <v/>
      </c>
      <c r="U18" s="1" t="n"/>
      <c r="V18" s="1" t="n"/>
      <c r="W18" s="1" t="n"/>
      <c r="X18" s="1" t="n"/>
      <c r="Y18" s="1" t="n"/>
      <c r="Z18" s="1" t="n"/>
      <c r="AA18" s="1" t="n"/>
    </row>
    <row r="19" ht="15.75" customHeight="1" s="339">
      <c r="A19" s="70" t="n"/>
      <c r="B19" s="70" t="n"/>
      <c r="C19" s="91" t="n"/>
      <c r="D19" s="143" t="n"/>
      <c r="E19" s="91" t="n"/>
      <c r="F19" s="91" t="n"/>
      <c r="G19" s="91" t="n"/>
      <c r="H19" s="91" t="n"/>
      <c r="I19" s="92" t="n"/>
      <c r="J19" s="106" t="n"/>
      <c r="K19" s="81">
        <f>IF(J19="","",IF(L19&lt;0,"Vencido hace "&amp;L19*-1&amp;" días",IF(L19=0,"Vence hoy",IF(L19&gt;0,"Le quedan "&amp;L19&amp;" días",""))))</f>
        <v/>
      </c>
      <c r="L19" s="77">
        <f>J19-L$8</f>
        <v/>
      </c>
      <c r="M19" s="83">
        <f>HYPERLINK("https://api.whatsapp.com/send?phone=57"&amp;E19&amp;"&amp;text="&amp;(IF(L19&lt;=0,"🚨 Hola, *"&amp;D19&amp;".*"&amp;"%0A"&amp;"Su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"&amp;D19&amp;"."&amp;"%0A"&amp;"Le quedan "&amp;L19&amp;" días restantes de su membresía en *_COMBO PLUS_*")),"💰")</f>
        <v/>
      </c>
      <c r="N19" s="83">
        <f>HYPERLINK("https://api.whatsapp.com/send?phone=57"&amp;E19&amp;"&amp;text=*_✅ ACTUALIZACIÓN DE CONTRASEÑA | COMBO PLUS_*"&amp;"%0A"&amp;"%0A"&amp;"💻 Correo: *"&amp;G19&amp;"*"&amp;"%0A"&amp;"🔐 Nueva Contraseña: *"&amp;H19&amp;"*","🔐")</f>
        <v/>
      </c>
      <c r="O19" s="84">
        <f>HYPERLINK("https://api.whatsapp.com/send?phone=57"&amp;E19&amp;"&amp;text=*_✅ COMBO PLUS_*"&amp;"%0A"&amp;"%0A"&amp;"*📧 Correo:* "&amp;G19&amp;"%0A"&amp;"*🔑 Contraseña:* "&amp;H19&amp;"%0A"&amp;"%0A"&amp;"*☑️ Perfil:* "&amp;C19&amp;"%0A"&amp;"*🔐 PIN:* "&amp;F19&amp;"%0A"&amp;"%0A"&amp;"*📍 Vence:* "&amp;J19,"💻")</f>
        <v/>
      </c>
      <c r="P19" s="255" t="n"/>
      <c r="Q19" s="256" t="n"/>
      <c r="R19" s="257" t="n"/>
      <c r="S19" s="81">
        <f>IF(R19="","",IF(T19&lt;0,"Vencido hace "&amp;T19*-1&amp;" días",IF(T19=0,"Vence hoy",IF(T19&gt;0,"Le quedan "&amp;T19&amp;" días",""))))</f>
        <v/>
      </c>
      <c r="T19" s="89">
        <f>R19-TODAY()</f>
        <v/>
      </c>
      <c r="U19" s="70" t="n"/>
      <c r="V19" s="70" t="n"/>
      <c r="W19" s="70" t="n"/>
      <c r="X19" s="70" t="n"/>
      <c r="Y19" s="70" t="n"/>
      <c r="Z19" s="70" t="n"/>
      <c r="AA19" s="70" t="n"/>
    </row>
    <row r="20" ht="15.75" customHeight="1" s="339">
      <c r="A20" s="70" t="n"/>
      <c r="B20" s="70" t="n"/>
      <c r="C20" s="91" t="n"/>
      <c r="D20" s="143" t="n"/>
      <c r="E20" s="91" t="n"/>
      <c r="F20" s="91" t="n"/>
      <c r="G20" s="91" t="n"/>
      <c r="H20" s="91" t="n"/>
      <c r="I20" s="92" t="n"/>
      <c r="J20" s="106" t="n"/>
      <c r="K20" s="81">
        <f>IF(J20="","",IF(L20&lt;0,"Vencido hace "&amp;L20*-1&amp;" días",IF(L20=0,"Vence hoy",IF(L20&gt;0,"Le quedan "&amp;L20&amp;" días",""))))</f>
        <v/>
      </c>
      <c r="L20" s="77">
        <f>J20-L$8</f>
        <v/>
      </c>
      <c r="M20" s="83">
        <f>HYPERLINK("https://api.whatsapp.com/send?phone=57"&amp;E20&amp;"&amp;text="&amp;(IF(L20&lt;=0,"🚨 Hola, *"&amp;D20&amp;".*"&amp;"%0A"&amp;"Su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"&amp;D20&amp;"."&amp;"%0A"&amp;"Le quedan "&amp;L20&amp;" días restantes de su membresía en *_COMBO PLUS_*")),"💰")</f>
        <v/>
      </c>
      <c r="N20" s="83">
        <f>HYPERLINK("https://api.whatsapp.com/send?phone=57"&amp;E20&amp;"&amp;text=*_✅ ACTUALIZACIÓN DE CONTRASEÑA | COMBO PLUS_*"&amp;"%0A"&amp;"%0A"&amp;"💻 Correo: *"&amp;G20&amp;"*"&amp;"%0A"&amp;"🔐 Nueva Contraseña: *"&amp;H20&amp;"*","🔐")</f>
        <v/>
      </c>
      <c r="O20" s="84">
        <f>HYPERLINK("https://api.whatsapp.com/send?phone=57"&amp;E20&amp;"&amp;text=*_✅ COMBO PLUS_*"&amp;"%0A"&amp;"%0A"&amp;"*📧 Correo:* "&amp;G20&amp;"%0A"&amp;"*🔑 Contraseña:* "&amp;H20&amp;"%0A"&amp;"%0A"&amp;"*☑️ Perfil:* "&amp;C20&amp;"%0A"&amp;"*🔐 PIN:* "&amp;F20&amp;"%0A"&amp;"%0A"&amp;"*📍 Vence:* "&amp;J20,"💻")</f>
        <v/>
      </c>
      <c r="P20" s="255" t="n"/>
      <c r="Q20" s="256" t="n"/>
      <c r="R20" s="257" t="n"/>
      <c r="S20" s="81">
        <f>IF(R20="","",IF(T20&lt;0,"Vencido hace "&amp;T20*-1&amp;" días",IF(T20=0,"Vence hoy",IF(T20&gt;0,"Le quedan "&amp;T20&amp;" días",""))))</f>
        <v/>
      </c>
      <c r="T20" s="89">
        <f>R20-TODAY()</f>
        <v/>
      </c>
      <c r="U20" s="70" t="n"/>
      <c r="V20" s="70" t="n"/>
      <c r="W20" s="70" t="n"/>
      <c r="X20" s="70" t="n"/>
      <c r="Y20" s="70" t="n"/>
      <c r="Z20" s="70" t="n"/>
      <c r="AA20" s="70" t="n"/>
    </row>
    <row r="21" ht="15" customHeight="1" s="339">
      <c r="A21" s="1" t="n"/>
      <c r="B21" s="1" t="n"/>
      <c r="C21" s="91" t="n"/>
      <c r="D21" s="143" t="n"/>
      <c r="E21" s="91" t="n"/>
      <c r="F21" s="217" t="n"/>
      <c r="G21" s="91" t="n"/>
      <c r="H21" s="91" t="n"/>
      <c r="I21" s="92" t="n"/>
      <c r="J21" s="106" t="n"/>
      <c r="K21" s="81">
        <f>IF(J21="","",IF(L21&lt;0,"Vencido hace "&amp;L21*-1&amp;" días",IF(L21=0,"Vence hoy",IF(L21&gt;0,"Le quedan "&amp;L21&amp;" días",""))))</f>
        <v/>
      </c>
      <c r="L21" s="77">
        <f>J21-L$8</f>
        <v/>
      </c>
      <c r="M21" s="83">
        <f>HYPERLINK("https://api.whatsapp.com/send?phone=57"&amp;E21&amp;"&amp;text="&amp;(IF(L21&lt;=0,"🚨 Hola, *"&amp;D21&amp;".*"&amp;"%0A"&amp;"Su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"&amp;D21&amp;"."&amp;"%0A"&amp;"Le quedan "&amp;L21&amp;" días restantes de su membresía en *_COMBO PLUS_*")),"💰")</f>
        <v/>
      </c>
      <c r="N21" s="83">
        <f>HYPERLINK("https://api.whatsapp.com/send?phone=57"&amp;E21&amp;"&amp;text=*_✅ ACTUALIZACIÓN DE CONTRASEÑA | COMBO PLUS_*"&amp;"%0A"&amp;"%0A"&amp;"💻 Correo: *"&amp;G21&amp;"*"&amp;"%0A"&amp;"🔐 Nueva Contraseña: *"&amp;H21&amp;"*","🔐")</f>
        <v/>
      </c>
      <c r="O21" s="84">
        <f>HYPERLINK("https://api.whatsapp.com/send?phone=57"&amp;E21&amp;"&amp;text=*_✅ COMBO PLUS_*"&amp;"%0A"&amp;"%0A"&amp;"*📧 Correo:* "&amp;G21&amp;"%0A"&amp;"*🔑 Contraseña:* "&amp;H21&amp;"%0A"&amp;"%0A"&amp;"*☑️ Perfil:* "&amp;C21&amp;"%0A"&amp;"*🔐 PIN:* "&amp;F21&amp;"%0A"&amp;"%0A"&amp;"*📍 Vence:* "&amp;J21,"💻")</f>
        <v/>
      </c>
      <c r="P21" s="221" t="n"/>
      <c r="Q21" s="222" t="n"/>
      <c r="R21" s="223" t="n"/>
      <c r="S21" s="81">
        <f>IF(R21="","",IF(T21&lt;0,"Vencido hace "&amp;T21*-1&amp;" días",IF(T21=0,"Vence hoy",IF(T21&gt;0,"Le quedan "&amp;T21&amp;" días",""))))</f>
        <v/>
      </c>
      <c r="T21" s="89">
        <f>R21-TODAY()</f>
        <v/>
      </c>
      <c r="U21" s="1" t="n"/>
      <c r="V21" s="1" t="n"/>
      <c r="W21" s="1" t="n"/>
      <c r="X21" s="1" t="n"/>
      <c r="Y21" s="1" t="n"/>
      <c r="Z21" s="1" t="n"/>
      <c r="AA21" s="1" t="n"/>
    </row>
    <row r="22" ht="15" customHeight="1" s="339">
      <c r="A22" s="1" t="n"/>
      <c r="B22" s="1" t="n"/>
      <c r="C22" s="91" t="n"/>
      <c r="D22" s="143" t="n"/>
      <c r="E22" s="91" t="n"/>
      <c r="F22" s="217" t="n"/>
      <c r="G22" s="91" t="n"/>
      <c r="H22" s="91" t="n"/>
      <c r="I22" s="92" t="n"/>
      <c r="J22" s="106" t="n"/>
      <c r="K22" s="81">
        <f>IF(J22="","",IF(L22&lt;0,"Vencido hace "&amp;L22*-1&amp;" días",IF(L22=0,"Vence hoy",IF(L22&gt;0,"Le quedan "&amp;L22&amp;" días",""))))</f>
        <v/>
      </c>
      <c r="L22" s="77">
        <f>J22-L$8</f>
        <v/>
      </c>
      <c r="M22" s="83">
        <f>HYPERLINK("https://api.whatsapp.com/send?phone=57"&amp;E22&amp;"&amp;text="&amp;(IF(L22&lt;=0,"🚨 Hola, *"&amp;D22&amp;".*"&amp;"%0A"&amp;"Su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"&amp;D22&amp;"."&amp;"%0A"&amp;"Le quedan "&amp;L22&amp;" días restantes de su membresía en *_COMBO PLUS_*")),"💰")</f>
        <v/>
      </c>
      <c r="N22" s="83">
        <f>HYPERLINK("https://api.whatsapp.com/send?phone=57"&amp;E22&amp;"&amp;text=*_✅ ACTUALIZACIÓN DE CONTRASEÑA | COMBO PLUS_*"&amp;"%0A"&amp;"%0A"&amp;"💻 Correo: *"&amp;G22&amp;"*"&amp;"%0A"&amp;"🔐 Nueva Contraseña: *"&amp;H22&amp;"*","🔐")</f>
        <v/>
      </c>
      <c r="O22" s="84">
        <f>HYPERLINK("https://api.whatsapp.com/send?phone=57"&amp;E22&amp;"&amp;text=*_✅ COMBO PLUS_*"&amp;"%0A"&amp;"%0A"&amp;"*📧 Correo:* "&amp;G22&amp;"%0A"&amp;"*🔑 Contraseña:* "&amp;H22&amp;"%0A"&amp;"%0A"&amp;"*☑️ Perfil:* "&amp;C22&amp;"%0A"&amp;"*🔐 PIN:* "&amp;F22&amp;"%0A"&amp;"%0A"&amp;"*📍 Vence:* "&amp;J22,"💻")</f>
        <v/>
      </c>
      <c r="P22" s="224" t="n"/>
      <c r="Q22" s="225" t="n"/>
      <c r="R22" s="5" t="n"/>
      <c r="S22" s="81">
        <f>IF(R22="","",IF(T22&lt;0,"Vencido hace "&amp;T22*-1&amp;" días",IF(T22=0,"Vence hoy",IF(T22&gt;0,"Le quedan "&amp;T22&amp;" días",""))))</f>
        <v/>
      </c>
      <c r="T22" s="89">
        <f>R22-TODAY()</f>
        <v/>
      </c>
      <c r="U22" s="1" t="n"/>
      <c r="V22" s="1" t="n"/>
      <c r="W22" s="1" t="n"/>
      <c r="X22" s="1" t="n"/>
      <c r="Y22" s="1" t="n"/>
      <c r="Z22" s="1" t="n"/>
      <c r="AA22" s="1" t="n"/>
    </row>
    <row r="23" ht="15" customHeight="1" s="339">
      <c r="A23" s="1" t="n"/>
      <c r="B23" s="1" t="n"/>
      <c r="C23" s="91" t="n"/>
      <c r="D23" s="143" t="n"/>
      <c r="E23" s="91" t="n"/>
      <c r="F23" s="217" t="n"/>
      <c r="G23" s="91" t="n"/>
      <c r="H23" s="91" t="n"/>
      <c r="I23" s="92" t="n"/>
      <c r="J23" s="106" t="n"/>
      <c r="K23" s="81">
        <f>IF(J23="","",IF(L23&lt;0,"Vencido hace "&amp;L23*-1&amp;" días",IF(L23=0,"Vence hoy",IF(L23&gt;0,"Le quedan "&amp;L23&amp;" días",""))))</f>
        <v/>
      </c>
      <c r="L23" s="77">
        <f>J23-L$8</f>
        <v/>
      </c>
      <c r="M23" s="83">
        <f>HYPERLINK("https://api.whatsapp.com/send?phone=57"&amp;E23&amp;"&amp;text="&amp;(IF(L23&lt;=0,"🚨 Hola, *"&amp;D23&amp;".*"&amp;"%0A"&amp;"Su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"&amp;D23&amp;"."&amp;"%0A"&amp;"Le quedan "&amp;L23&amp;" días restantes de su membresía en *_COMBO PLUS_*")),"💰")</f>
        <v/>
      </c>
      <c r="N23" s="83">
        <f>HYPERLINK("https://api.whatsapp.com/send?phone=57"&amp;E23&amp;"&amp;text=*_✅ ACTUALIZACIÓN DE CONTRASEÑA | COMBO PLUS_*"&amp;"%0A"&amp;"%0A"&amp;"💻 Correo: *"&amp;G23&amp;"*"&amp;"%0A"&amp;"🔐 Nueva Contraseña: *"&amp;H23&amp;"*","🔐")</f>
        <v/>
      </c>
      <c r="O23" s="84">
        <f>HYPERLINK("https://api.whatsapp.com/send?phone=57"&amp;E23&amp;"&amp;text=*_✅ COMBO PLUS_*"&amp;"%0A"&amp;"%0A"&amp;"*📧 Correo:* "&amp;G23&amp;"%0A"&amp;"*🔑 Contraseña:* "&amp;H23&amp;"%0A"&amp;"%0A"&amp;"*☑️ Perfil:* "&amp;C23&amp;"%0A"&amp;"*🔐 PIN:* "&amp;F23&amp;"%0A"&amp;"%0A"&amp;"*📍 Vence:* "&amp;J23,"💻")</f>
        <v/>
      </c>
      <c r="P23" s="218" t="n"/>
      <c r="Q23" s="219" t="n"/>
      <c r="R23" s="220" t="n"/>
      <c r="S23" s="81">
        <f>IF(R23="","",IF(T23&lt;0,"Vencido hace "&amp;T23*-1&amp;" días",IF(T23=0,"Vence hoy",IF(T23&gt;0,"Le quedan "&amp;T23&amp;" días",""))))</f>
        <v/>
      </c>
      <c r="T23" s="89">
        <f>R23-TODAY()</f>
        <v/>
      </c>
      <c r="U23" s="1" t="n"/>
      <c r="V23" s="1" t="n"/>
      <c r="W23" s="1" t="n"/>
      <c r="X23" s="1" t="n"/>
      <c r="Y23" s="1" t="n"/>
      <c r="Z23" s="1" t="n"/>
      <c r="AA23" s="1" t="n"/>
    </row>
    <row r="24" ht="15" customHeight="1" s="339">
      <c r="A24" s="1" t="n"/>
      <c r="B24" s="1" t="n"/>
      <c r="C24" s="91" t="n"/>
      <c r="D24" s="143" t="n"/>
      <c r="E24" s="91" t="n"/>
      <c r="F24" s="217" t="n"/>
      <c r="G24" s="91" t="n"/>
      <c r="H24" s="91" t="n"/>
      <c r="I24" s="92" t="n"/>
      <c r="J24" s="106" t="n"/>
      <c r="K24" s="81">
        <f>IF(J24="","",IF(L24&lt;0,"Vencido hace "&amp;L24*-1&amp;" días",IF(L24=0,"Vence hoy",IF(L24&gt;0,"Le quedan "&amp;L24&amp;" días",""))))</f>
        <v/>
      </c>
      <c r="L24" s="77">
        <f>J24-L$8</f>
        <v/>
      </c>
      <c r="M24" s="83">
        <f>HYPERLINK("https://api.whatsapp.com/send?phone=57"&amp;E24&amp;"&amp;text="&amp;(IF(L24&lt;=0,"🚨 Hola, *"&amp;D24&amp;".*"&amp;"%0A"&amp;"Su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"&amp;D24&amp;"."&amp;"%0A"&amp;"Le quedan "&amp;L24&amp;" días restantes de su membresía en *_COMBO PLUS_*")),"💰")</f>
        <v/>
      </c>
      <c r="N24" s="83">
        <f>HYPERLINK("https://api.whatsapp.com/send?phone=57"&amp;E24&amp;"&amp;text=*_✅ ACTUALIZACIÓN DE CONTRASEÑA | COMBO PLUS_*"&amp;"%0A"&amp;"%0A"&amp;"💻 Correo: *"&amp;G24&amp;"*"&amp;"%0A"&amp;"🔐 Nueva Contraseña: *"&amp;H24&amp;"*","🔐")</f>
        <v/>
      </c>
      <c r="O24" s="84">
        <f>HYPERLINK("https://api.whatsapp.com/send?phone=57"&amp;E24&amp;"&amp;text=*_✅ COMBO PLUS_*"&amp;"%0A"&amp;"%0A"&amp;"*📧 Correo:* "&amp;G24&amp;"%0A"&amp;"*🔑 Contraseña:* "&amp;H24&amp;"%0A"&amp;"%0A"&amp;"*☑️ Perfil:* "&amp;C24&amp;"%0A"&amp;"*🔐 PIN:* "&amp;F24&amp;"%0A"&amp;"%0A"&amp;"*📍 Vence:* "&amp;J24,"💻")</f>
        <v/>
      </c>
      <c r="P24" s="221" t="n"/>
      <c r="Q24" s="222" t="n"/>
      <c r="R24" s="223" t="n"/>
      <c r="S24" s="81">
        <f>IF(R24="","",IF(T24&lt;0,"Vencido hace "&amp;T24*-1&amp;" días",IF(T24=0,"Vence hoy",IF(T24&gt;0,"Le quedan "&amp;T24&amp;" días",""))))</f>
        <v/>
      </c>
      <c r="T24" s="89">
        <f>R24-TODAY()</f>
        <v/>
      </c>
      <c r="U24" s="1" t="n"/>
      <c r="V24" s="1" t="n"/>
      <c r="W24" s="1" t="n"/>
      <c r="X24" s="1" t="n"/>
      <c r="Y24" s="1" t="n"/>
      <c r="Z24" s="1" t="n"/>
      <c r="AA24" s="1" t="n"/>
    </row>
    <row r="25" ht="6" customHeight="1" s="339">
      <c r="A25" s="1" t="n"/>
      <c r="B25" s="1" t="n"/>
      <c r="C25" s="226" t="n"/>
      <c r="D25" s="227" t="n"/>
      <c r="E25" s="226" t="n"/>
      <c r="F25" s="228" t="n"/>
      <c r="G25" s="226" t="n"/>
      <c r="H25" s="226" t="n"/>
      <c r="I25" s="229" t="n"/>
      <c r="J25" s="230" t="n"/>
      <c r="K25" s="81">
        <f>IF(J25="","",IF(L25&lt;0,"Vencido hace "&amp;L25*-1&amp;" días",IF(L25=0,"Vence hoy",IF(L25&gt;0,"Le quedan "&amp;L25&amp;" días",""))))</f>
        <v/>
      </c>
      <c r="L25" s="77">
        <f>J25-L$8</f>
        <v/>
      </c>
      <c r="M25" s="231" t="n"/>
      <c r="N25" s="232" t="n"/>
      <c r="O25" s="233" t="n"/>
      <c r="P25" s="258" t="n"/>
      <c r="Q25" s="259" t="n"/>
      <c r="R25" s="260" t="n"/>
      <c r="S25" s="81">
        <f>IF(R25="","",IF(T25&lt;0,"Vencido hace "&amp;T25*-1&amp;" días",IF(T25=0,"Vence hoy",IF(T25&gt;0,"Le quedan "&amp;T25&amp;" días",""))))</f>
        <v/>
      </c>
      <c r="T25" s="89">
        <f>R25-TODAY()</f>
        <v/>
      </c>
      <c r="U25" s="1" t="n"/>
      <c r="V25" s="1" t="n"/>
      <c r="W25" s="1" t="n"/>
      <c r="X25" s="1" t="n"/>
      <c r="Y25" s="1" t="n"/>
      <c r="Z25" s="1" t="n"/>
      <c r="AA25" s="1" t="n"/>
    </row>
    <row r="26" ht="15" customHeight="1" s="339">
      <c r="A26" s="1" t="n"/>
      <c r="B26" s="1" t="n"/>
      <c r="C26" s="66" t="n"/>
      <c r="D26" s="141" t="n"/>
      <c r="E26" s="66" t="n"/>
      <c r="F26" s="254" t="n"/>
      <c r="G26" s="66" t="n"/>
      <c r="H26" s="66" t="n"/>
      <c r="I26" s="68" t="n"/>
      <c r="J26" s="69" t="n"/>
      <c r="K26" s="76">
        <f>IF(J26="","",IF(L26&lt;0,"Vencido hace "&amp;L26*-1&amp;" días",IF(L26=0,"Vence hoy",IF(L26&gt;0,"Le quedan "&amp;L26&amp;" días",""))))</f>
        <v/>
      </c>
      <c r="L26" s="77">
        <f>J26-L$8</f>
        <v/>
      </c>
      <c r="M26" s="83">
        <f>HYPERLINK("https://api.whatsapp.com/send?phone=57"&amp;E26&amp;"&amp;text="&amp;(IF(L26&lt;=0,"🚨 Hola, *"&amp;D26&amp;".*"&amp;"%0A"&amp;"Su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"&amp;D26&amp;"."&amp;"%0A"&amp;"Le quedan "&amp;L26&amp;" días restantes de su membresía en *_COMBO PLUS_*")),"💰")</f>
        <v/>
      </c>
      <c r="N26" s="83">
        <f>HYPERLINK("https://api.whatsapp.com/send?phone=57"&amp;E26&amp;"&amp;text=*_✅ ACTUALIZACIÓN DE CONTRASEÑA | COMBO PLUS_*"&amp;"%0A"&amp;"%0A"&amp;"💻 Correo: *"&amp;G26&amp;"*"&amp;"%0A"&amp;"🔐 Nueva Contraseña: *"&amp;H26&amp;"*","🔐")</f>
        <v/>
      </c>
      <c r="O26" s="84">
        <f>HYPERLINK("https://api.whatsapp.com/send?phone=57"&amp;E26&amp;"&amp;text=*_✅ COMBO PLUS_*"&amp;"%0A"&amp;"%0A"&amp;"*📧 Correo:* "&amp;G26&amp;"%0A"&amp;"*🔑 Contraseña:* "&amp;H26&amp;"%0A"&amp;"%0A"&amp;"*☑️ Perfil:* "&amp;C26&amp;"%0A"&amp;"*🔐 PIN:* "&amp;F26&amp;"%0A"&amp;"%0A"&amp;"*📍 Vence:* "&amp;J26,"💻")</f>
        <v/>
      </c>
      <c r="P26" s="218" t="n"/>
      <c r="Q26" s="219" t="n"/>
      <c r="R26" s="220" t="n"/>
      <c r="S26" s="76">
        <f>IF(R26="","",IF(T26&lt;0,"Vencido hace "&amp;T26*-1&amp;" días",IF(T26=0,"Vence hoy",IF(T26&gt;0,"Le quedan "&amp;T26&amp;" días",""))))</f>
        <v/>
      </c>
      <c r="T26" s="89">
        <f>R26-TODAY()</f>
        <v/>
      </c>
      <c r="U26" s="1" t="n"/>
      <c r="V26" s="1" t="n"/>
      <c r="W26" s="1" t="n"/>
      <c r="X26" s="1" t="n"/>
      <c r="Y26" s="1" t="n"/>
      <c r="Z26" s="1" t="n"/>
      <c r="AA26" s="1" t="n"/>
    </row>
    <row r="27" ht="15.75" customHeight="1" s="339">
      <c r="A27" s="70" t="n"/>
      <c r="B27" s="70" t="n"/>
      <c r="C27" s="91" t="n"/>
      <c r="D27" s="143" t="n"/>
      <c r="E27" s="91" t="n"/>
      <c r="F27" s="91" t="n"/>
      <c r="G27" s="91" t="n"/>
      <c r="H27" s="91" t="n"/>
      <c r="I27" s="92" t="n"/>
      <c r="J27" s="106" t="n"/>
      <c r="K27" s="81">
        <f>IF(J27="","",IF(L27&lt;0,"Vencido hace "&amp;L27*-1&amp;" días",IF(L27=0,"Vence hoy",IF(L27&gt;0,"Le quedan "&amp;L27&amp;" días",""))))</f>
        <v/>
      </c>
      <c r="L27" s="77">
        <f>J27-L$8</f>
        <v/>
      </c>
      <c r="M27" s="83">
        <f>HYPERLINK("https://api.whatsapp.com/send?phone=57"&amp;E27&amp;"&amp;text="&amp;(IF(L27&lt;=0,"🚨 Hola, *"&amp;D27&amp;".*"&amp;"%0A"&amp;"Su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"&amp;D27&amp;"."&amp;"%0A"&amp;"Le quedan "&amp;L27&amp;" días restantes de su membresía en *_COMBO PLUS_*")),"💰")</f>
        <v/>
      </c>
      <c r="N27" s="83">
        <f>HYPERLINK("https://api.whatsapp.com/send?phone=57"&amp;E27&amp;"&amp;text=*_✅ ACTUALIZACIÓN DE CONTRASEÑA | COMBO PLUS_*"&amp;"%0A"&amp;"%0A"&amp;"💻 Correo: *"&amp;G27&amp;"*"&amp;"%0A"&amp;"🔐 Nueva Contraseña: *"&amp;H27&amp;"*","🔐")</f>
        <v/>
      </c>
      <c r="O27" s="84">
        <f>HYPERLINK("https://api.whatsapp.com/send?phone=57"&amp;E27&amp;"&amp;text=*_✅ COMBO PLUS_*"&amp;"%0A"&amp;"%0A"&amp;"*📧 Correo:* "&amp;G27&amp;"%0A"&amp;"*🔑 Contraseña:* "&amp;H27&amp;"%0A"&amp;"%0A"&amp;"*☑️ Perfil:* "&amp;C27&amp;"%0A"&amp;"*🔐 PIN:* "&amp;F27&amp;"%0A"&amp;"%0A"&amp;"*📍 Vence:* "&amp;J27,"💻")</f>
        <v/>
      </c>
      <c r="P27" s="255" t="n"/>
      <c r="Q27" s="256" t="n"/>
      <c r="R27" s="257" t="n"/>
      <c r="S27" s="81">
        <f>IF(R27="","",IF(T27&lt;0,"Vencido hace "&amp;T27*-1&amp;" días",IF(T27=0,"Vence hoy",IF(T27&gt;0,"Le quedan "&amp;T27&amp;" días",""))))</f>
        <v/>
      </c>
      <c r="T27" s="89">
        <f>R27-TODAY()</f>
        <v/>
      </c>
      <c r="U27" s="70" t="n"/>
      <c r="V27" s="70" t="n"/>
      <c r="W27" s="70" t="n"/>
      <c r="X27" s="70" t="n"/>
      <c r="Y27" s="70" t="n"/>
      <c r="Z27" s="70" t="n"/>
      <c r="AA27" s="70" t="n"/>
    </row>
    <row r="28" ht="15.75" customHeight="1" s="339">
      <c r="A28" s="70" t="n"/>
      <c r="B28" s="70" t="n"/>
      <c r="C28" s="91" t="n"/>
      <c r="D28" s="143" t="n"/>
      <c r="E28" s="91" t="n"/>
      <c r="F28" s="91" t="n"/>
      <c r="G28" s="91" t="n"/>
      <c r="H28" s="91" t="n"/>
      <c r="I28" s="92" t="n"/>
      <c r="J28" s="106" t="n"/>
      <c r="K28" s="81">
        <f>IF(J28="","",IF(L28&lt;0,"Vencido hace "&amp;L28*-1&amp;" días",IF(L28=0,"Vence hoy",IF(L28&gt;0,"Le quedan "&amp;L28&amp;" días",""))))</f>
        <v/>
      </c>
      <c r="L28" s="77">
        <f>J28-L$8</f>
        <v/>
      </c>
      <c r="M28" s="83">
        <f>HYPERLINK("https://api.whatsapp.com/send?phone=57"&amp;E28&amp;"&amp;text="&amp;(IF(L28&lt;=0,"🚨 Hola, *"&amp;D28&amp;".*"&amp;"%0A"&amp;"Su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"&amp;D28&amp;"."&amp;"%0A"&amp;"Le quedan "&amp;L28&amp;" días restantes de su membresía en *_COMBO PLUS_*")),"💰")</f>
        <v/>
      </c>
      <c r="N28" s="83">
        <f>HYPERLINK("https://api.whatsapp.com/send?phone=57"&amp;E28&amp;"&amp;text=*_✅ ACTUALIZACIÓN DE CONTRASEÑA | COMBO PLUS_*"&amp;"%0A"&amp;"%0A"&amp;"💻 Correo: *"&amp;G28&amp;"*"&amp;"%0A"&amp;"🔐 Nueva Contraseña: *"&amp;H28&amp;"*","🔐")</f>
        <v/>
      </c>
      <c r="O28" s="84">
        <f>HYPERLINK("https://api.whatsapp.com/send?phone=57"&amp;E28&amp;"&amp;text=*_✅ COMBO PLUS_*"&amp;"%0A"&amp;"%0A"&amp;"*📧 Correo:* "&amp;G28&amp;"%0A"&amp;"*🔑 Contraseña:* "&amp;H28&amp;"%0A"&amp;"%0A"&amp;"*☑️ Perfil:* "&amp;C28&amp;"%0A"&amp;"*🔐 PIN:* "&amp;F28&amp;"%0A"&amp;"%0A"&amp;"*📍 Vence:* "&amp;J28,"💻")</f>
        <v/>
      </c>
      <c r="P28" s="255" t="n"/>
      <c r="Q28" s="256" t="n"/>
      <c r="R28" s="257" t="n"/>
      <c r="S28" s="81">
        <f>IF(R28="","",IF(T28&lt;0,"Vencido hace "&amp;T28*-1&amp;" días",IF(T28=0,"Vence hoy",IF(T28&gt;0,"Le quedan "&amp;T28&amp;" días",""))))</f>
        <v/>
      </c>
      <c r="T28" s="89">
        <f>R28-TODAY()</f>
        <v/>
      </c>
      <c r="U28" s="70" t="n"/>
      <c r="V28" s="70" t="n"/>
      <c r="W28" s="70" t="n"/>
      <c r="X28" s="70" t="n"/>
      <c r="Y28" s="70" t="n"/>
      <c r="Z28" s="70" t="n"/>
      <c r="AA28" s="70" t="n"/>
    </row>
    <row r="29" ht="15" customHeight="1" s="339">
      <c r="A29" s="1" t="n"/>
      <c r="B29" s="1" t="n"/>
      <c r="C29" s="91" t="n"/>
      <c r="D29" s="143" t="n"/>
      <c r="E29" s="91" t="n"/>
      <c r="F29" s="217" t="n"/>
      <c r="G29" s="91" t="n"/>
      <c r="H29" s="91" t="n"/>
      <c r="I29" s="92" t="n"/>
      <c r="J29" s="106" t="n"/>
      <c r="K29" s="81">
        <f>IF(J29="","",IF(L29&lt;0,"Vencido hace "&amp;L29*-1&amp;" días",IF(L29=0,"Vence hoy",IF(L29&gt;0,"Le quedan "&amp;L29&amp;" días",""))))</f>
        <v/>
      </c>
      <c r="L29" s="77">
        <f>J29-L$8</f>
        <v/>
      </c>
      <c r="M29" s="83">
        <f>HYPERLINK("https://api.whatsapp.com/send?phone=57"&amp;E29&amp;"&amp;text="&amp;(IF(L29&lt;=0,"🚨 Hola, *"&amp;D29&amp;".*"&amp;"%0A"&amp;"Su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"&amp;D29&amp;"."&amp;"%0A"&amp;"Le quedan "&amp;L29&amp;" días restantes de su membresía en *_COMBO PLUS_*")),"💰")</f>
        <v/>
      </c>
      <c r="N29" s="83">
        <f>HYPERLINK("https://api.whatsapp.com/send?phone=57"&amp;E29&amp;"&amp;text=*_✅ ACTUALIZACIÓN DE CONTRASEÑA | COMBO PLUS_*"&amp;"%0A"&amp;"%0A"&amp;"💻 Correo: *"&amp;G29&amp;"*"&amp;"%0A"&amp;"🔐 Nueva Contraseña: *"&amp;H29&amp;"*","🔐")</f>
        <v/>
      </c>
      <c r="O29" s="84">
        <f>HYPERLINK("https://api.whatsapp.com/send?phone=57"&amp;E29&amp;"&amp;text=*_✅ COMBO PLUS_*"&amp;"%0A"&amp;"%0A"&amp;"*📧 Correo:* "&amp;G29&amp;"%0A"&amp;"*🔑 Contraseña:* "&amp;H29&amp;"%0A"&amp;"%0A"&amp;"*☑️ Perfil:* "&amp;C29&amp;"%0A"&amp;"*🔐 PIN:* "&amp;F29&amp;"%0A"&amp;"%0A"&amp;"*📍 Vence:* "&amp;J29,"💻")</f>
        <v/>
      </c>
      <c r="P29" s="221" t="n"/>
      <c r="Q29" s="222" t="n"/>
      <c r="R29" s="223" t="n"/>
      <c r="S29" s="81">
        <f>IF(R29="","",IF(T29&lt;0,"Vencido hace "&amp;T29*-1&amp;" días",IF(T29=0,"Vence hoy",IF(T29&gt;0,"Le quedan "&amp;T29&amp;" días",""))))</f>
        <v/>
      </c>
      <c r="T29" s="89">
        <f>R29-TODAY()</f>
        <v/>
      </c>
      <c r="U29" s="1" t="n"/>
      <c r="V29" s="1" t="n"/>
      <c r="W29" s="1" t="n"/>
      <c r="X29" s="1" t="n"/>
      <c r="Y29" s="1" t="n"/>
      <c r="Z29" s="1" t="n"/>
      <c r="AA29" s="1" t="n"/>
    </row>
    <row r="30" ht="15" customHeight="1" s="339">
      <c r="A30" s="1" t="n"/>
      <c r="B30" s="1" t="n"/>
      <c r="C30" s="91" t="n"/>
      <c r="D30" s="143" t="n"/>
      <c r="E30" s="91" t="n"/>
      <c r="F30" s="217" t="n"/>
      <c r="G30" s="91" t="n"/>
      <c r="H30" s="91" t="n"/>
      <c r="I30" s="92" t="n"/>
      <c r="J30" s="106" t="n"/>
      <c r="K30" s="81">
        <f>IF(J30="","",IF(L30&lt;0,"Vencido hace "&amp;L30*-1&amp;" días",IF(L30=0,"Vence hoy",IF(L30&gt;0,"Le quedan "&amp;L30&amp;" días",""))))</f>
        <v/>
      </c>
      <c r="L30" s="77">
        <f>J30-L$8</f>
        <v/>
      </c>
      <c r="M30" s="83">
        <f>HYPERLINK("https://api.whatsapp.com/send?phone=57"&amp;E30&amp;"&amp;text="&amp;(IF(L30&lt;=0,"🚨 Hola, *"&amp;D30&amp;".*"&amp;"%0A"&amp;"Su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"&amp;D30&amp;"."&amp;"%0A"&amp;"Le quedan "&amp;L30&amp;" días restantes de su membresía en *_COMBO PLUS_*")),"💰")</f>
        <v/>
      </c>
      <c r="N30" s="83">
        <f>HYPERLINK("https://api.whatsapp.com/send?phone=57"&amp;E30&amp;"&amp;text=*_✅ ACTUALIZACIÓN DE CONTRASEÑA | COMBO PLUS_*"&amp;"%0A"&amp;"%0A"&amp;"💻 Correo: *"&amp;G30&amp;"*"&amp;"%0A"&amp;"🔐 Nueva Contraseña: *"&amp;H30&amp;"*","🔐")</f>
        <v/>
      </c>
      <c r="O30" s="84">
        <f>HYPERLINK("https://api.whatsapp.com/send?phone=57"&amp;E30&amp;"&amp;text=*_✅ COMBO PLUS_*"&amp;"%0A"&amp;"%0A"&amp;"*📧 Correo:* "&amp;G30&amp;"%0A"&amp;"*🔑 Contraseña:* "&amp;H30&amp;"%0A"&amp;"%0A"&amp;"*☑️ Perfil:* "&amp;C30&amp;"%0A"&amp;"*🔐 PIN:* "&amp;F30&amp;"%0A"&amp;"%0A"&amp;"*📍 Vence:* "&amp;J30,"💻")</f>
        <v/>
      </c>
      <c r="P30" s="224" t="n"/>
      <c r="Q30" s="225" t="n"/>
      <c r="R30" s="5" t="n"/>
      <c r="S30" s="81">
        <f>IF(R30="","",IF(T30&lt;0,"Vencido hace "&amp;T30*-1&amp;" días",IF(T30=0,"Vence hoy",IF(T30&gt;0,"Le quedan "&amp;T30&amp;" días",""))))</f>
        <v/>
      </c>
      <c r="T30" s="89">
        <f>R30-TODAY()</f>
        <v/>
      </c>
      <c r="U30" s="1" t="n"/>
      <c r="V30" s="1" t="n"/>
      <c r="W30" s="1" t="n"/>
      <c r="X30" s="1" t="n"/>
      <c r="Y30" s="1" t="n"/>
      <c r="Z30" s="1" t="n"/>
      <c r="AA30" s="1" t="n"/>
    </row>
    <row r="31" ht="15" customHeight="1" s="339">
      <c r="A31" s="1" t="n"/>
      <c r="B31" s="1" t="n"/>
      <c r="C31" s="91" t="n"/>
      <c r="D31" s="143" t="n"/>
      <c r="E31" s="91" t="n"/>
      <c r="F31" s="217" t="n"/>
      <c r="G31" s="91" t="n"/>
      <c r="H31" s="91" t="n"/>
      <c r="I31" s="92" t="n"/>
      <c r="J31" s="106" t="n"/>
      <c r="K31" s="81">
        <f>IF(J31="","",IF(L31&lt;0,"Vencido hace "&amp;L31*-1&amp;" días",IF(L31=0,"Vence hoy",IF(L31&gt;0,"Le quedan "&amp;L31&amp;" días",""))))</f>
        <v/>
      </c>
      <c r="L31" s="77">
        <f>J31-L$8</f>
        <v/>
      </c>
      <c r="M31" s="83">
        <f>HYPERLINK("https://api.whatsapp.com/send?phone=57"&amp;E31&amp;"&amp;text="&amp;(IF(L31&lt;=0,"🚨 Hola, *"&amp;D31&amp;".*"&amp;"%0A"&amp;"Su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"&amp;D31&amp;"."&amp;"%0A"&amp;"Le quedan "&amp;L31&amp;" días restantes de su membresía en *_COMBO PLUS_*")),"💰")</f>
        <v/>
      </c>
      <c r="N31" s="83">
        <f>HYPERLINK("https://api.whatsapp.com/send?phone=57"&amp;E31&amp;"&amp;text=*_✅ ACTUALIZACIÓN DE CONTRASEÑA | COMBO PLUS_*"&amp;"%0A"&amp;"%0A"&amp;"💻 Correo: *"&amp;G31&amp;"*"&amp;"%0A"&amp;"🔐 Nueva Contraseña: *"&amp;H31&amp;"*","🔐")</f>
        <v/>
      </c>
      <c r="O31" s="84">
        <f>HYPERLINK("https://api.whatsapp.com/send?phone=57"&amp;E31&amp;"&amp;text=*_✅ COMBO PLUS_*"&amp;"%0A"&amp;"%0A"&amp;"*📧 Correo:* "&amp;G31&amp;"%0A"&amp;"*🔑 Contraseña:* "&amp;H31&amp;"%0A"&amp;"%0A"&amp;"*☑️ Perfil:* "&amp;C31&amp;"%0A"&amp;"*🔐 PIN:* "&amp;F31&amp;"%0A"&amp;"%0A"&amp;"*📍 Vence:* "&amp;J31,"💻")</f>
        <v/>
      </c>
      <c r="P31" s="218" t="n"/>
      <c r="Q31" s="219" t="n"/>
      <c r="R31" s="220" t="n"/>
      <c r="S31" s="81">
        <f>IF(R31="","",IF(T31&lt;0,"Vencido hace "&amp;T31*-1&amp;" días",IF(T31=0,"Vence hoy",IF(T31&gt;0,"Le quedan "&amp;T31&amp;" días",""))))</f>
        <v/>
      </c>
      <c r="T31" s="89">
        <f>R31-TODAY()</f>
        <v/>
      </c>
      <c r="U31" s="1" t="n"/>
      <c r="V31" s="1" t="n"/>
      <c r="W31" s="1" t="n"/>
      <c r="X31" s="1" t="n"/>
      <c r="Y31" s="1" t="n"/>
      <c r="Z31" s="1" t="n"/>
      <c r="AA31" s="1" t="n"/>
    </row>
    <row r="32" ht="15" customHeight="1" s="339">
      <c r="A32" s="1" t="n"/>
      <c r="B32" s="1" t="n"/>
      <c r="C32" s="91" t="n"/>
      <c r="D32" s="143" t="n"/>
      <c r="E32" s="91" t="n"/>
      <c r="F32" s="217" t="n"/>
      <c r="G32" s="91" t="n"/>
      <c r="H32" s="91" t="n"/>
      <c r="I32" s="92" t="n"/>
      <c r="J32" s="106" t="n"/>
      <c r="K32" s="81">
        <f>IF(J32="","",IF(L32&lt;0,"Vencido hace "&amp;L32*-1&amp;" días",IF(L32=0,"Vence hoy",IF(L32&gt;0,"Le quedan "&amp;L32&amp;" días",""))))</f>
        <v/>
      </c>
      <c r="L32" s="77">
        <f>J32-L$8</f>
        <v/>
      </c>
      <c r="M32" s="83">
        <f>HYPERLINK("https://api.whatsapp.com/send?phone=57"&amp;E32&amp;"&amp;text="&amp;(IF(L32&lt;=0,"🚨 Hola, *"&amp;D32&amp;".*"&amp;"%0A"&amp;"Su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"&amp;D32&amp;"."&amp;"%0A"&amp;"Le quedan "&amp;L32&amp;" días restantes de su membresía en *_COMBO PLUS_*")),"💰")</f>
        <v/>
      </c>
      <c r="N32" s="83">
        <f>HYPERLINK("https://api.whatsapp.com/send?phone=57"&amp;E32&amp;"&amp;text=*_✅ ACTUALIZACIÓN DE CONTRASEÑA | COMBO PLUS_*"&amp;"%0A"&amp;"%0A"&amp;"💻 Correo: *"&amp;G32&amp;"*"&amp;"%0A"&amp;"🔐 Nueva Contraseña: *"&amp;H32&amp;"*","🔐")</f>
        <v/>
      </c>
      <c r="O32" s="84">
        <f>HYPERLINK("https://api.whatsapp.com/send?phone=57"&amp;E32&amp;"&amp;text=*_✅ COMBO PLUS_*"&amp;"%0A"&amp;"%0A"&amp;"*📧 Correo:* "&amp;G32&amp;"%0A"&amp;"*🔑 Contraseña:* "&amp;H32&amp;"%0A"&amp;"%0A"&amp;"*☑️ Perfil:* "&amp;C32&amp;"%0A"&amp;"*🔐 PIN:* "&amp;F32&amp;"%0A"&amp;"%0A"&amp;"*📍 Vence:* "&amp;J32,"💻")</f>
        <v/>
      </c>
      <c r="P32" s="221" t="n"/>
      <c r="Q32" s="222" t="n"/>
      <c r="R32" s="223" t="n"/>
      <c r="S32" s="81">
        <f>IF(R32="","",IF(T32&lt;0,"Vencido hace "&amp;T32*-1&amp;" días",IF(T32=0,"Vence hoy",IF(T32&gt;0,"Le quedan "&amp;T32&amp;" días",""))))</f>
        <v/>
      </c>
      <c r="T32" s="89">
        <f>R32-TODAY()</f>
        <v/>
      </c>
      <c r="U32" s="1" t="n"/>
      <c r="V32" s="1" t="n"/>
      <c r="W32" s="1" t="n"/>
      <c r="X32" s="1" t="n"/>
      <c r="Y32" s="1" t="n"/>
      <c r="Z32" s="1" t="n"/>
      <c r="AA32" s="1" t="n"/>
    </row>
    <row r="33" ht="6" customHeight="1" s="339">
      <c r="A33" s="1" t="n"/>
      <c r="B33" s="1" t="n"/>
      <c r="C33" s="226" t="n"/>
      <c r="D33" s="227" t="n"/>
      <c r="E33" s="226" t="n"/>
      <c r="F33" s="228" t="n"/>
      <c r="G33" s="226" t="n"/>
      <c r="H33" s="226" t="n"/>
      <c r="I33" s="229" t="n"/>
      <c r="J33" s="230" t="n"/>
      <c r="K33" s="81">
        <f>IF(J33="","",IF(L33&lt;0,"Vencido hace "&amp;L33*-1&amp;" días",IF(L33=0,"Vence hoy",IF(L33&gt;0,"Le quedan "&amp;L33&amp;" días",""))))</f>
        <v/>
      </c>
      <c r="L33" s="77">
        <f>J33-L$8</f>
        <v/>
      </c>
      <c r="M33" s="231" t="n"/>
      <c r="N33" s="232" t="n"/>
      <c r="O33" s="233" t="n"/>
      <c r="P33" s="258" t="n"/>
      <c r="Q33" s="259" t="n"/>
      <c r="R33" s="260" t="n"/>
      <c r="S33" s="81">
        <f>IF(R33="","",IF(T33&lt;0,"Vencido hace "&amp;T33*-1&amp;" días",IF(T33=0,"Vence hoy",IF(T33&gt;0,"Le quedan "&amp;T33&amp;" días",""))))</f>
        <v/>
      </c>
      <c r="T33" s="89">
        <f>R33-TODAY()</f>
        <v/>
      </c>
      <c r="U33" s="1" t="n"/>
      <c r="V33" s="1" t="n"/>
      <c r="W33" s="1" t="n"/>
      <c r="X33" s="1" t="n"/>
      <c r="Y33" s="1" t="n"/>
      <c r="Z33" s="1" t="n"/>
      <c r="AA33" s="1" t="n"/>
    </row>
    <row r="34" ht="15" customHeight="1" s="339">
      <c r="A34" s="1" t="n"/>
      <c r="B34" s="1" t="n"/>
      <c r="C34" s="66" t="n"/>
      <c r="D34" s="141" t="n"/>
      <c r="E34" s="66" t="n"/>
      <c r="F34" s="254" t="n"/>
      <c r="G34" s="66" t="n"/>
      <c r="H34" s="66" t="n"/>
      <c r="I34" s="68" t="n"/>
      <c r="J34" s="69" t="n"/>
      <c r="K34" s="76">
        <f>IF(J34="","",IF(L34&lt;0,"Vencido hace "&amp;L34*-1&amp;" días",IF(L34=0,"Vence hoy",IF(L34&gt;0,"Le quedan "&amp;L34&amp;" días",""))))</f>
        <v/>
      </c>
      <c r="L34" s="77">
        <f>J34-L$8</f>
        <v/>
      </c>
      <c r="M34" s="83">
        <f>HYPERLINK("https://api.whatsapp.com/send?phone=57"&amp;E34&amp;"&amp;text="&amp;(IF(L34&lt;=0,"🚨 Hola, *"&amp;D34&amp;".*"&amp;"%0A"&amp;"Su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"&amp;D34&amp;"."&amp;"%0A"&amp;"Le quedan "&amp;L34&amp;" días restantes de su membresía en *_COMBO PLUS_*")),"💰")</f>
        <v/>
      </c>
      <c r="N34" s="83">
        <f>HYPERLINK("https://api.whatsapp.com/send?phone=57"&amp;E34&amp;"&amp;text=*_✅ ACTUALIZACIÓN DE CONTRASEÑA | COMBO PLUS_*"&amp;"%0A"&amp;"%0A"&amp;"💻 Correo: *"&amp;G34&amp;"*"&amp;"%0A"&amp;"🔐 Nueva Contraseña: *"&amp;H34&amp;"*","🔐")</f>
        <v/>
      </c>
      <c r="O34" s="84">
        <f>HYPERLINK("https://api.whatsapp.com/send?phone=57"&amp;E34&amp;"&amp;text=*_✅ COMBO PLUS_*"&amp;"%0A"&amp;"%0A"&amp;"*📧 Correo:* "&amp;G34&amp;"%0A"&amp;"*🔑 Contraseña:* "&amp;H34&amp;"%0A"&amp;"%0A"&amp;"*☑️ Perfil:* "&amp;C34&amp;"%0A"&amp;"*🔐 PIN:* "&amp;F34&amp;"%0A"&amp;"%0A"&amp;"*📍 Vence:* "&amp;J34,"💻")</f>
        <v/>
      </c>
      <c r="P34" s="218" t="n"/>
      <c r="Q34" s="219" t="n"/>
      <c r="R34" s="220" t="n"/>
      <c r="S34" s="76">
        <f>IF(R34="","",IF(T34&lt;0,"Vencido hace "&amp;T34*-1&amp;" días",IF(T34=0,"Vence hoy",IF(T34&gt;0,"Le quedan "&amp;T34&amp;" días",""))))</f>
        <v/>
      </c>
      <c r="T34" s="89">
        <f>R34-TODAY()</f>
        <v/>
      </c>
      <c r="U34" s="1" t="n"/>
      <c r="V34" s="1" t="n"/>
      <c r="W34" s="1" t="n"/>
      <c r="X34" s="1" t="n"/>
      <c r="Y34" s="1" t="n"/>
      <c r="Z34" s="1" t="n"/>
      <c r="AA34" s="1" t="n"/>
    </row>
    <row r="35" ht="15.75" customHeight="1" s="339">
      <c r="A35" s="70" t="n"/>
      <c r="B35" s="70" t="n"/>
      <c r="C35" s="91" t="n"/>
      <c r="D35" s="143" t="n"/>
      <c r="E35" s="91" t="n"/>
      <c r="F35" s="91" t="n"/>
      <c r="G35" s="91" t="n"/>
      <c r="H35" s="91" t="n"/>
      <c r="I35" s="92" t="n"/>
      <c r="J35" s="106" t="n"/>
      <c r="K35" s="81">
        <f>IF(J35="","",IF(L35&lt;0,"Vencido hace "&amp;L35*-1&amp;" días",IF(L35=0,"Vence hoy",IF(L35&gt;0,"Le quedan "&amp;L35&amp;" días",""))))</f>
        <v/>
      </c>
      <c r="L35" s="77">
        <f>J35-L$8</f>
        <v/>
      </c>
      <c r="M35" s="83">
        <f>HYPERLINK("https://api.whatsapp.com/send?phone=57"&amp;E35&amp;"&amp;text="&amp;(IF(L35&lt;=0,"🚨 Hola, *"&amp;D35&amp;".*"&amp;"%0A"&amp;"Su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"&amp;D35&amp;"."&amp;"%0A"&amp;"Le quedan "&amp;L35&amp;" días restantes de su membresía en *_COMBO PLUS_*")),"💰")</f>
        <v/>
      </c>
      <c r="N35" s="83">
        <f>HYPERLINK("https://api.whatsapp.com/send?phone=57"&amp;E35&amp;"&amp;text=*_✅ ACTUALIZACIÓN DE CONTRASEÑA | COMBO PLUS_*"&amp;"%0A"&amp;"%0A"&amp;"💻 Correo: *"&amp;G35&amp;"*"&amp;"%0A"&amp;"🔐 Nueva Contraseña: *"&amp;H35&amp;"*","🔐")</f>
        <v/>
      </c>
      <c r="O35" s="84">
        <f>HYPERLINK("https://api.whatsapp.com/send?phone=57"&amp;E35&amp;"&amp;text=*_✅ COMBO PLUS_*"&amp;"%0A"&amp;"%0A"&amp;"*📧 Correo:* "&amp;G35&amp;"%0A"&amp;"*🔑 Contraseña:* "&amp;H35&amp;"%0A"&amp;"%0A"&amp;"*☑️ Perfil:* "&amp;C35&amp;"%0A"&amp;"*🔐 PIN:* "&amp;F35&amp;"%0A"&amp;"%0A"&amp;"*📍 Vence:* "&amp;J35,"💻")</f>
        <v/>
      </c>
      <c r="P35" s="255" t="n"/>
      <c r="Q35" s="256" t="n"/>
      <c r="R35" s="257" t="n"/>
      <c r="S35" s="81">
        <f>IF(R35="","",IF(T35&lt;0,"Vencido hace "&amp;T35*-1&amp;" días",IF(T35=0,"Vence hoy",IF(T35&gt;0,"Le quedan "&amp;T35&amp;" días",""))))</f>
        <v/>
      </c>
      <c r="T35" s="89">
        <f>R35-TODAY()</f>
        <v/>
      </c>
      <c r="U35" s="70" t="n"/>
      <c r="V35" s="70" t="n"/>
      <c r="W35" s="70" t="n"/>
      <c r="X35" s="70" t="n"/>
      <c r="Y35" s="70" t="n"/>
      <c r="Z35" s="70" t="n"/>
      <c r="AA35" s="70" t="n"/>
    </row>
    <row r="36" ht="15.75" customHeight="1" s="339">
      <c r="A36" s="70" t="n"/>
      <c r="B36" s="70" t="n"/>
      <c r="C36" s="91" t="n"/>
      <c r="D36" s="143" t="n"/>
      <c r="E36" s="91" t="n"/>
      <c r="F36" s="91" t="n"/>
      <c r="G36" s="91" t="n"/>
      <c r="H36" s="91" t="n"/>
      <c r="I36" s="92" t="n"/>
      <c r="J36" s="106" t="n"/>
      <c r="K36" s="81">
        <f>IF(J36="","",IF(L36&lt;0,"Vencido hace "&amp;L36*-1&amp;" días",IF(L36=0,"Vence hoy",IF(L36&gt;0,"Le quedan "&amp;L36&amp;" días",""))))</f>
        <v/>
      </c>
      <c r="L36" s="77">
        <f>J36-L$8</f>
        <v/>
      </c>
      <c r="M36" s="83">
        <f>HYPERLINK("https://api.whatsapp.com/send?phone=57"&amp;E36&amp;"&amp;text="&amp;(IF(L36&lt;=0,"🚨 Hola, *"&amp;D36&amp;".*"&amp;"%0A"&amp;"Su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"&amp;D36&amp;"."&amp;"%0A"&amp;"Le quedan "&amp;L36&amp;" días restantes de su membresía en *_COMBO PLUS_*")),"💰")</f>
        <v/>
      </c>
      <c r="N36" s="83">
        <f>HYPERLINK("https://api.whatsapp.com/send?phone=57"&amp;E36&amp;"&amp;text=*_✅ ACTUALIZACIÓN DE CONTRASEÑA | COMBO PLUS_*"&amp;"%0A"&amp;"%0A"&amp;"💻 Correo: *"&amp;G36&amp;"*"&amp;"%0A"&amp;"🔐 Nueva Contraseña: *"&amp;H36&amp;"*","🔐")</f>
        <v/>
      </c>
      <c r="O36" s="84">
        <f>HYPERLINK("https://api.whatsapp.com/send?phone=57"&amp;E36&amp;"&amp;text=*_✅ COMBO PLUS_*"&amp;"%0A"&amp;"%0A"&amp;"*📧 Correo:* "&amp;G36&amp;"%0A"&amp;"*🔑 Contraseña:* "&amp;H36&amp;"%0A"&amp;"%0A"&amp;"*☑️ Perfil:* "&amp;C36&amp;"%0A"&amp;"*🔐 PIN:* "&amp;F36&amp;"%0A"&amp;"%0A"&amp;"*📍 Vence:* "&amp;J36,"💻")</f>
        <v/>
      </c>
      <c r="P36" s="255" t="n"/>
      <c r="Q36" s="256" t="n"/>
      <c r="R36" s="257" t="n"/>
      <c r="S36" s="81">
        <f>IF(R36="","",IF(T36&lt;0,"Vencido hace "&amp;T36*-1&amp;" días",IF(T36=0,"Vence hoy",IF(T36&gt;0,"Le quedan "&amp;T36&amp;" días",""))))</f>
        <v/>
      </c>
      <c r="T36" s="89">
        <f>R36-TODAY()</f>
        <v/>
      </c>
      <c r="U36" s="70" t="n"/>
      <c r="V36" s="70" t="n"/>
      <c r="W36" s="70" t="n"/>
      <c r="X36" s="70" t="n"/>
      <c r="Y36" s="70" t="n"/>
      <c r="Z36" s="70" t="n"/>
      <c r="AA36" s="70" t="n"/>
    </row>
    <row r="37" ht="15" customHeight="1" s="339">
      <c r="A37" s="1" t="n"/>
      <c r="B37" s="1" t="n"/>
      <c r="C37" s="91" t="n"/>
      <c r="D37" s="143" t="n"/>
      <c r="E37" s="91" t="n"/>
      <c r="F37" s="217" t="n"/>
      <c r="G37" s="91" t="n"/>
      <c r="H37" s="91" t="n"/>
      <c r="I37" s="92" t="n"/>
      <c r="J37" s="106" t="n"/>
      <c r="K37" s="81">
        <f>IF(J37="","",IF(L37&lt;0,"Vencido hace "&amp;L37*-1&amp;" días",IF(L37=0,"Vence hoy",IF(L37&gt;0,"Le quedan "&amp;L37&amp;" días",""))))</f>
        <v/>
      </c>
      <c r="L37" s="77">
        <f>J37-L$8</f>
        <v/>
      </c>
      <c r="M37" s="83">
        <f>HYPERLINK("https://api.whatsapp.com/send?phone=57"&amp;E37&amp;"&amp;text="&amp;(IF(L37&lt;=0,"🚨 Hola, *"&amp;D37&amp;".*"&amp;"%0A"&amp;"Su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"&amp;D37&amp;"."&amp;"%0A"&amp;"Le quedan "&amp;L37&amp;" días restantes de su membresía en *_COMBO PLUS_*")),"💰")</f>
        <v/>
      </c>
      <c r="N37" s="83">
        <f>HYPERLINK("https://api.whatsapp.com/send?phone=57"&amp;E37&amp;"&amp;text=*_✅ ACTUALIZACIÓN DE CONTRASEÑA | COMBO PLUS_*"&amp;"%0A"&amp;"%0A"&amp;"💻 Correo: *"&amp;G37&amp;"*"&amp;"%0A"&amp;"🔐 Nueva Contraseña: *"&amp;H37&amp;"*","🔐")</f>
        <v/>
      </c>
      <c r="O37" s="84">
        <f>HYPERLINK("https://api.whatsapp.com/send?phone=57"&amp;E37&amp;"&amp;text=*_✅ COMBO PLUS_*"&amp;"%0A"&amp;"%0A"&amp;"*📧 Correo:* "&amp;G37&amp;"%0A"&amp;"*🔑 Contraseña:* "&amp;H37&amp;"%0A"&amp;"%0A"&amp;"*☑️ Perfil:* "&amp;C37&amp;"%0A"&amp;"*🔐 PIN:* "&amp;F37&amp;"%0A"&amp;"%0A"&amp;"*📍 Vence:* "&amp;J37,"💻")</f>
        <v/>
      </c>
      <c r="P37" s="221" t="n"/>
      <c r="Q37" s="222" t="n"/>
      <c r="R37" s="223" t="n"/>
      <c r="S37" s="81">
        <f>IF(R37="","",IF(T37&lt;0,"Vencido hace "&amp;T37*-1&amp;" días",IF(T37=0,"Vence hoy",IF(T37&gt;0,"Le quedan "&amp;T37&amp;" días",""))))</f>
        <v/>
      </c>
      <c r="T37" s="89">
        <f>R37-TODAY()</f>
        <v/>
      </c>
      <c r="U37" s="1" t="n"/>
      <c r="V37" s="1" t="n"/>
      <c r="W37" s="1" t="n"/>
      <c r="X37" s="1" t="n"/>
      <c r="Y37" s="1" t="n"/>
      <c r="Z37" s="1" t="n"/>
      <c r="AA37" s="1" t="n"/>
    </row>
    <row r="38" ht="15" customHeight="1" s="339">
      <c r="A38" s="1" t="n"/>
      <c r="B38" s="1" t="n"/>
      <c r="C38" s="91" t="n"/>
      <c r="D38" s="143" t="n"/>
      <c r="E38" s="91" t="n"/>
      <c r="F38" s="217" t="n"/>
      <c r="G38" s="91" t="n"/>
      <c r="H38" s="91" t="n"/>
      <c r="I38" s="92" t="n"/>
      <c r="J38" s="106" t="n"/>
      <c r="K38" s="81">
        <f>IF(J38="","",IF(L38&lt;0,"Vencido hace "&amp;L38*-1&amp;" días",IF(L38=0,"Vence hoy",IF(L38&gt;0,"Le quedan "&amp;L38&amp;" días",""))))</f>
        <v/>
      </c>
      <c r="L38" s="77">
        <f>J38-L$8</f>
        <v/>
      </c>
      <c r="M38" s="83">
        <f>HYPERLINK("https://api.whatsapp.com/send?phone=57"&amp;E38&amp;"&amp;text="&amp;(IF(L38&lt;=0,"🚨 Hola, *"&amp;D38&amp;".*"&amp;"%0A"&amp;"Su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"&amp;D38&amp;"."&amp;"%0A"&amp;"Le quedan "&amp;L38&amp;" días restantes de su membresía en *_COMBO PLUS_*")),"💰")</f>
        <v/>
      </c>
      <c r="N38" s="83">
        <f>HYPERLINK("https://api.whatsapp.com/send?phone=57"&amp;E38&amp;"&amp;text=*_✅ ACTUALIZACIÓN DE CONTRASEÑA | COMBO PLUS_*"&amp;"%0A"&amp;"%0A"&amp;"💻 Correo: *"&amp;G38&amp;"*"&amp;"%0A"&amp;"🔐 Nueva Contraseña: *"&amp;H38&amp;"*","🔐")</f>
        <v/>
      </c>
      <c r="O38" s="84">
        <f>HYPERLINK("https://api.whatsapp.com/send?phone=57"&amp;E38&amp;"&amp;text=*_✅ COMBO PLUS_*"&amp;"%0A"&amp;"%0A"&amp;"*📧 Correo:* "&amp;G38&amp;"%0A"&amp;"*🔑 Contraseña:* "&amp;H38&amp;"%0A"&amp;"%0A"&amp;"*☑️ Perfil:* "&amp;C38&amp;"%0A"&amp;"*🔐 PIN:* "&amp;F38&amp;"%0A"&amp;"%0A"&amp;"*📍 Vence:* "&amp;J38,"💻")</f>
        <v/>
      </c>
      <c r="P38" s="224" t="n"/>
      <c r="Q38" s="225" t="n"/>
      <c r="R38" s="5" t="n"/>
      <c r="S38" s="81">
        <f>IF(R38="","",IF(T38&lt;0,"Vencido hace "&amp;T38*-1&amp;" días",IF(T38=0,"Vence hoy",IF(T38&gt;0,"Le quedan "&amp;T38&amp;" días",""))))</f>
        <v/>
      </c>
      <c r="T38" s="89">
        <f>R38-TODAY()</f>
        <v/>
      </c>
      <c r="U38" s="1" t="n"/>
      <c r="V38" s="1" t="n"/>
      <c r="W38" s="1" t="n"/>
      <c r="X38" s="1" t="n"/>
      <c r="Y38" s="1" t="n"/>
      <c r="Z38" s="1" t="n"/>
      <c r="AA38" s="1" t="n"/>
    </row>
    <row r="39" ht="15" customHeight="1" s="339">
      <c r="A39" s="1" t="n"/>
      <c r="B39" s="1" t="n"/>
      <c r="C39" s="91" t="n"/>
      <c r="D39" s="143" t="n"/>
      <c r="E39" s="91" t="n"/>
      <c r="F39" s="217" t="n"/>
      <c r="G39" s="91" t="n"/>
      <c r="H39" s="91" t="n"/>
      <c r="I39" s="92" t="n"/>
      <c r="J39" s="106" t="n"/>
      <c r="K39" s="81">
        <f>IF(J39="","",IF(L39&lt;0,"Vencido hace "&amp;L39*-1&amp;" días",IF(L39=0,"Vence hoy",IF(L39&gt;0,"Le quedan "&amp;L39&amp;" días",""))))</f>
        <v/>
      </c>
      <c r="L39" s="77">
        <f>J39-L$8</f>
        <v/>
      </c>
      <c r="M39" s="83">
        <f>HYPERLINK("https://api.whatsapp.com/send?phone=57"&amp;E39&amp;"&amp;text="&amp;(IF(L39&lt;=0,"🚨 Hola, *"&amp;D39&amp;".*"&amp;"%0A"&amp;"Su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"&amp;D39&amp;"."&amp;"%0A"&amp;"Le quedan "&amp;L39&amp;" días restantes de su membresía en *_COMBO PLUS_*")),"💰")</f>
        <v/>
      </c>
      <c r="N39" s="83">
        <f>HYPERLINK("https://api.whatsapp.com/send?phone=57"&amp;E39&amp;"&amp;text=*_✅ ACTUALIZACIÓN DE CONTRASEÑA | COMBO PLUS_*"&amp;"%0A"&amp;"%0A"&amp;"💻 Correo: *"&amp;G39&amp;"*"&amp;"%0A"&amp;"🔐 Nueva Contraseña: *"&amp;H39&amp;"*","🔐")</f>
        <v/>
      </c>
      <c r="O39" s="84">
        <f>HYPERLINK("https://api.whatsapp.com/send?phone=57"&amp;E39&amp;"&amp;text=*_✅ COMBO PLUS_*"&amp;"%0A"&amp;"%0A"&amp;"*📧 Correo:* "&amp;G39&amp;"%0A"&amp;"*🔑 Contraseña:* "&amp;H39&amp;"%0A"&amp;"%0A"&amp;"*☑️ Perfil:* "&amp;C39&amp;"%0A"&amp;"*🔐 PIN:* "&amp;F39&amp;"%0A"&amp;"%0A"&amp;"*📍 Vence:* "&amp;J39,"💻")</f>
        <v/>
      </c>
      <c r="P39" s="218" t="n"/>
      <c r="Q39" s="219" t="n"/>
      <c r="R39" s="220" t="n"/>
      <c r="S39" s="81">
        <f>IF(R39="","",IF(T39&lt;0,"Vencido hace "&amp;T39*-1&amp;" días",IF(T39=0,"Vence hoy",IF(T39&gt;0,"Le quedan "&amp;T39&amp;" días",""))))</f>
        <v/>
      </c>
      <c r="T39" s="89">
        <f>R39-TODAY()</f>
        <v/>
      </c>
      <c r="U39" s="1" t="n"/>
      <c r="V39" s="1" t="n"/>
      <c r="W39" s="1" t="n"/>
      <c r="X39" s="1" t="n"/>
      <c r="Y39" s="1" t="n"/>
      <c r="Z39" s="1" t="n"/>
      <c r="AA39" s="1" t="n"/>
    </row>
    <row r="40" ht="15" customHeight="1" s="339">
      <c r="A40" s="1" t="n"/>
      <c r="B40" s="1" t="n"/>
      <c r="C40" s="91" t="n"/>
      <c r="D40" s="143" t="n"/>
      <c r="E40" s="91" t="n"/>
      <c r="F40" s="217" t="n"/>
      <c r="G40" s="91" t="n"/>
      <c r="H40" s="91" t="n"/>
      <c r="I40" s="92" t="n"/>
      <c r="J40" s="106" t="n"/>
      <c r="K40" s="81">
        <f>IF(J40="","",IF(L40&lt;0,"Vencido hace "&amp;L40*-1&amp;" días",IF(L40=0,"Vence hoy",IF(L40&gt;0,"Le quedan "&amp;L40&amp;" días",""))))</f>
        <v/>
      </c>
      <c r="L40" s="77">
        <f>J40-L$8</f>
        <v/>
      </c>
      <c r="M40" s="83">
        <f>HYPERLINK("https://api.whatsapp.com/send?phone=57"&amp;E40&amp;"&amp;text="&amp;(IF(L40&lt;=0,"🚨 Hola, *"&amp;D40&amp;".*"&amp;"%0A"&amp;"Su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"&amp;D40&amp;"."&amp;"%0A"&amp;"Le quedan "&amp;L40&amp;" días restantes de su membresía en *_COMBO PLUS_*")),"💰")</f>
        <v/>
      </c>
      <c r="N40" s="83">
        <f>HYPERLINK("https://api.whatsapp.com/send?phone=57"&amp;E40&amp;"&amp;text=*_✅ ACTUALIZACIÓN DE CONTRASEÑA | COMBO PLUS_*"&amp;"%0A"&amp;"%0A"&amp;"💻 Correo: *"&amp;G40&amp;"*"&amp;"%0A"&amp;"🔐 Nueva Contraseña: *"&amp;H40&amp;"*","🔐")</f>
        <v/>
      </c>
      <c r="O40" s="84">
        <f>HYPERLINK("https://api.whatsapp.com/send?phone=57"&amp;E40&amp;"&amp;text=*_✅ COMBO PLUS_*"&amp;"%0A"&amp;"%0A"&amp;"*📧 Correo:* "&amp;G40&amp;"%0A"&amp;"*🔑 Contraseña:* "&amp;H40&amp;"%0A"&amp;"%0A"&amp;"*☑️ Perfil:* "&amp;C40&amp;"%0A"&amp;"*🔐 PIN:* "&amp;F40&amp;"%0A"&amp;"%0A"&amp;"*📍 Vence:* "&amp;J40,"💻")</f>
        <v/>
      </c>
      <c r="P40" s="221" t="n"/>
      <c r="Q40" s="222" t="n"/>
      <c r="R40" s="223" t="n"/>
      <c r="S40" s="81">
        <f>IF(R40="","",IF(T40&lt;0,"Vencido hace "&amp;T40*-1&amp;" días",IF(T40=0,"Vence hoy",IF(T40&gt;0,"Le quedan "&amp;T40&amp;" días",""))))</f>
        <v/>
      </c>
      <c r="T40" s="89">
        <f>R40-TODAY()</f>
        <v/>
      </c>
      <c r="U40" s="1" t="n"/>
      <c r="V40" s="1" t="n"/>
      <c r="W40" s="1" t="n"/>
      <c r="X40" s="1" t="n"/>
      <c r="Y40" s="1" t="n"/>
      <c r="Z40" s="1" t="n"/>
      <c r="AA40" s="1" t="n"/>
    </row>
    <row r="41" ht="6" customHeight="1" s="339">
      <c r="A41" s="1" t="n"/>
      <c r="B41" s="1" t="n"/>
      <c r="C41" s="226" t="n"/>
      <c r="D41" s="227" t="n"/>
      <c r="E41" s="226" t="n"/>
      <c r="F41" s="228" t="n"/>
      <c r="G41" s="226" t="n"/>
      <c r="H41" s="226" t="n"/>
      <c r="I41" s="229" t="n"/>
      <c r="J41" s="230" t="n"/>
      <c r="K41" s="81">
        <f>IF(J41="","",IF(L41&lt;0,"Vencido hace "&amp;L41*-1&amp;" días",IF(L41=0,"Vence hoy",IF(L41&gt;0,"Le quedan "&amp;L41&amp;" días",""))))</f>
        <v/>
      </c>
      <c r="L41" s="77">
        <f>J41-L$8</f>
        <v/>
      </c>
      <c r="M41" s="231" t="n"/>
      <c r="N41" s="232" t="n"/>
      <c r="O41" s="233" t="n"/>
      <c r="P41" s="258" t="n"/>
      <c r="Q41" s="259" t="n"/>
      <c r="R41" s="260" t="n"/>
      <c r="S41" s="81">
        <f>IF(R41="","",IF(T41&lt;0,"Vencido hace "&amp;T41*-1&amp;" días",IF(T41=0,"Vence hoy",IF(T41&gt;0,"Le quedan "&amp;T41&amp;" días",""))))</f>
        <v/>
      </c>
      <c r="T41" s="89">
        <f>R41-TODAY()</f>
        <v/>
      </c>
      <c r="U41" s="1" t="n"/>
      <c r="V41" s="1" t="n"/>
      <c r="W41" s="1" t="n"/>
      <c r="X41" s="1" t="n"/>
      <c r="Y41" s="1" t="n"/>
      <c r="Z41" s="1" t="n"/>
      <c r="AA41" s="1" t="n"/>
    </row>
    <row r="42" ht="15" customHeight="1" s="339">
      <c r="A42" s="1" t="n"/>
      <c r="B42" s="1" t="n"/>
      <c r="C42" s="66" t="n"/>
      <c r="D42" s="141" t="n"/>
      <c r="E42" s="66" t="n"/>
      <c r="F42" s="254" t="n"/>
      <c r="G42" s="66" t="n"/>
      <c r="H42" s="66" t="n"/>
      <c r="I42" s="68" t="n"/>
      <c r="J42" s="69" t="n"/>
      <c r="K42" s="76">
        <f>IF(J42="","",IF(L42&lt;0,"Vencido hace "&amp;L42*-1&amp;" días",IF(L42=0,"Vence hoy",IF(L42&gt;0,"Le quedan "&amp;L42&amp;" días",""))))</f>
        <v/>
      </c>
      <c r="L42" s="77">
        <f>J42-L$8</f>
        <v/>
      </c>
      <c r="M42" s="83">
        <f>HYPERLINK("https://api.whatsapp.com/send?phone=57"&amp;E42&amp;"&amp;text="&amp;(IF(L42&lt;=0,"🚨 Hola, *"&amp;D42&amp;".*"&amp;"%0A"&amp;"Su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"&amp;D42&amp;"."&amp;"%0A"&amp;"Le quedan "&amp;L42&amp;" días restantes de su membresía en *_COMBO PLUS_*")),"💰")</f>
        <v/>
      </c>
      <c r="N42" s="83">
        <f>HYPERLINK("https://api.whatsapp.com/send?phone=57"&amp;E42&amp;"&amp;text=*_✅ ACTUALIZACIÓN DE CONTRASEÑA | COMBO PLUS_*"&amp;"%0A"&amp;"%0A"&amp;"💻 Correo: *"&amp;G42&amp;"*"&amp;"%0A"&amp;"🔐 Nueva Contraseña: *"&amp;H42&amp;"*","🔐")</f>
        <v/>
      </c>
      <c r="O42" s="84">
        <f>HYPERLINK("https://api.whatsapp.com/send?phone=57"&amp;E42&amp;"&amp;text=*_✅ COMBO PLUS_*"&amp;"%0A"&amp;"%0A"&amp;"*📧 Correo:* "&amp;G42&amp;"%0A"&amp;"*🔑 Contraseña:* "&amp;H42&amp;"%0A"&amp;"%0A"&amp;"*☑️ Perfil:* "&amp;C42&amp;"%0A"&amp;"*🔐 PIN:* "&amp;F42&amp;"%0A"&amp;"%0A"&amp;"*📍 Vence:* "&amp;J42,"💻")</f>
        <v/>
      </c>
      <c r="P42" s="218" t="n"/>
      <c r="Q42" s="219" t="n"/>
      <c r="R42" s="220" t="n"/>
      <c r="S42" s="76">
        <f>IF(R42="","",IF(T42&lt;0,"Vencido hace "&amp;T42*-1&amp;" días",IF(T42=0,"Vence hoy",IF(T42&gt;0,"Le quedan "&amp;T42&amp;" días",""))))</f>
        <v/>
      </c>
      <c r="T42" s="89">
        <f>R42-TODAY()</f>
        <v/>
      </c>
      <c r="U42" s="1" t="n"/>
      <c r="V42" s="1" t="n"/>
      <c r="W42" s="1" t="n"/>
      <c r="X42" s="1" t="n"/>
      <c r="Y42" s="1" t="n"/>
      <c r="Z42" s="1" t="n"/>
      <c r="AA42" s="1" t="n"/>
    </row>
    <row r="43" ht="15.75" customHeight="1" s="339">
      <c r="A43" s="70" t="n"/>
      <c r="B43" s="70" t="n"/>
      <c r="C43" s="91" t="n"/>
      <c r="D43" s="143" t="n"/>
      <c r="E43" s="91" t="n"/>
      <c r="F43" s="91" t="n"/>
      <c r="G43" s="91" t="n"/>
      <c r="H43" s="91" t="n"/>
      <c r="I43" s="92" t="n"/>
      <c r="J43" s="106" t="n"/>
      <c r="K43" s="81">
        <f>IF(J43="","",IF(L43&lt;0,"Vencido hace "&amp;L43*-1&amp;" días",IF(L43=0,"Vence hoy",IF(L43&gt;0,"Le quedan "&amp;L43&amp;" días",""))))</f>
        <v/>
      </c>
      <c r="L43" s="77">
        <f>J43-L$8</f>
        <v/>
      </c>
      <c r="M43" s="83">
        <f>HYPERLINK("https://api.whatsapp.com/send?phone=57"&amp;E43&amp;"&amp;text="&amp;(IF(L43&lt;=0,"🚨 Hola, *"&amp;D43&amp;".*"&amp;"%0A"&amp;"Su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"&amp;D43&amp;"."&amp;"%0A"&amp;"Le quedan "&amp;L43&amp;" días restantes de su membresía en *_COMBO PLUS_*")),"💰")</f>
        <v/>
      </c>
      <c r="N43" s="83">
        <f>HYPERLINK("https://api.whatsapp.com/send?phone=57"&amp;E43&amp;"&amp;text=*_✅ ACTUALIZACIÓN DE CONTRASEÑA | COMBO PLUS_*"&amp;"%0A"&amp;"%0A"&amp;"💻 Correo: *"&amp;G43&amp;"*"&amp;"%0A"&amp;"🔐 Nueva Contraseña: *"&amp;H43&amp;"*","🔐")</f>
        <v/>
      </c>
      <c r="O43" s="84">
        <f>HYPERLINK("https://api.whatsapp.com/send?phone=57"&amp;E43&amp;"&amp;text=*_✅ COMBO PLUS_*"&amp;"%0A"&amp;"%0A"&amp;"*📧 Correo:* "&amp;G43&amp;"%0A"&amp;"*🔑 Contraseña:* "&amp;H43&amp;"%0A"&amp;"%0A"&amp;"*☑️ Perfil:* "&amp;C43&amp;"%0A"&amp;"*🔐 PIN:* "&amp;F43&amp;"%0A"&amp;"%0A"&amp;"*📍 Vence:* "&amp;J43,"💻")</f>
        <v/>
      </c>
      <c r="P43" s="255" t="n"/>
      <c r="Q43" s="256" t="n"/>
      <c r="R43" s="257" t="n"/>
      <c r="S43" s="81">
        <f>IF(R43="","",IF(T43&lt;0,"Vencido hace "&amp;T43*-1&amp;" días",IF(T43=0,"Vence hoy",IF(T43&gt;0,"Le quedan "&amp;T43&amp;" días",""))))</f>
        <v/>
      </c>
      <c r="T43" s="89">
        <f>R43-TODAY()</f>
        <v/>
      </c>
      <c r="U43" s="70" t="n"/>
      <c r="V43" s="70" t="n"/>
      <c r="W43" s="70" t="n"/>
      <c r="X43" s="70" t="n"/>
      <c r="Y43" s="70" t="n"/>
      <c r="Z43" s="70" t="n"/>
      <c r="AA43" s="70" t="n"/>
    </row>
    <row r="44" ht="15.75" customHeight="1" s="339">
      <c r="A44" s="70" t="n"/>
      <c r="B44" s="70" t="n"/>
      <c r="C44" s="91" t="n"/>
      <c r="D44" s="143" t="n"/>
      <c r="E44" s="91" t="n"/>
      <c r="F44" s="91" t="n"/>
      <c r="G44" s="91" t="n"/>
      <c r="H44" s="91" t="n"/>
      <c r="I44" s="92" t="n"/>
      <c r="J44" s="106" t="n"/>
      <c r="K44" s="81">
        <f>IF(J44="","",IF(L44&lt;0,"Vencido hace "&amp;L44*-1&amp;" días",IF(L44=0,"Vence hoy",IF(L44&gt;0,"Le quedan "&amp;L44&amp;" días",""))))</f>
        <v/>
      </c>
      <c r="L44" s="77">
        <f>J44-L$8</f>
        <v/>
      </c>
      <c r="M44" s="83">
        <f>HYPERLINK("https://api.whatsapp.com/send?phone=57"&amp;E44&amp;"&amp;text="&amp;(IF(L44&lt;=0,"🚨 Hola, *"&amp;D44&amp;".*"&amp;"%0A"&amp;"Su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"&amp;D44&amp;"."&amp;"%0A"&amp;"Le quedan "&amp;L44&amp;" días restantes de su membresía en *_COMBO PLUS_*")),"💰")</f>
        <v/>
      </c>
      <c r="N44" s="83">
        <f>HYPERLINK("https://api.whatsapp.com/send?phone=57"&amp;E44&amp;"&amp;text=*_✅ ACTUALIZACIÓN DE CONTRASEÑA | COMBO PLUS_*"&amp;"%0A"&amp;"%0A"&amp;"💻 Correo: *"&amp;G44&amp;"*"&amp;"%0A"&amp;"🔐 Nueva Contraseña: *"&amp;H44&amp;"*","🔐")</f>
        <v/>
      </c>
      <c r="O44" s="84">
        <f>HYPERLINK("https://api.whatsapp.com/send?phone=57"&amp;E44&amp;"&amp;text=*_✅ COMBO PLUS_*"&amp;"%0A"&amp;"%0A"&amp;"*📧 Correo:* "&amp;G44&amp;"%0A"&amp;"*🔑 Contraseña:* "&amp;H44&amp;"%0A"&amp;"%0A"&amp;"*☑️ Perfil:* "&amp;C44&amp;"%0A"&amp;"*🔐 PIN:* "&amp;F44&amp;"%0A"&amp;"%0A"&amp;"*📍 Vence:* "&amp;J44,"💻")</f>
        <v/>
      </c>
      <c r="P44" s="255" t="n"/>
      <c r="Q44" s="256" t="n"/>
      <c r="R44" s="257" t="n"/>
      <c r="S44" s="81">
        <f>IF(R44="","",IF(T44&lt;0,"Vencido hace "&amp;T44*-1&amp;" días",IF(T44=0,"Vence hoy",IF(T44&gt;0,"Le quedan "&amp;T44&amp;" días",""))))</f>
        <v/>
      </c>
      <c r="T44" s="89">
        <f>R44-TODAY()</f>
        <v/>
      </c>
      <c r="U44" s="70" t="n"/>
      <c r="V44" s="70" t="n"/>
      <c r="W44" s="70" t="n"/>
      <c r="X44" s="70" t="n"/>
      <c r="Y44" s="70" t="n"/>
      <c r="Z44" s="70" t="n"/>
      <c r="AA44" s="70" t="n"/>
    </row>
    <row r="45" ht="15" customHeight="1" s="339">
      <c r="A45" s="1" t="n"/>
      <c r="B45" s="1" t="n"/>
      <c r="C45" s="91" t="n"/>
      <c r="D45" s="143" t="n"/>
      <c r="E45" s="91" t="n"/>
      <c r="F45" s="217" t="n"/>
      <c r="G45" s="91" t="n"/>
      <c r="H45" s="91" t="n"/>
      <c r="I45" s="92" t="n"/>
      <c r="J45" s="106" t="n"/>
      <c r="K45" s="81">
        <f>IF(J45="","",IF(L45&lt;0,"Vencido hace "&amp;L45*-1&amp;" días",IF(L45=0,"Vence hoy",IF(L45&gt;0,"Le quedan "&amp;L45&amp;" días",""))))</f>
        <v/>
      </c>
      <c r="L45" s="77">
        <f>J45-L$8</f>
        <v/>
      </c>
      <c r="M45" s="83">
        <f>HYPERLINK("https://api.whatsapp.com/send?phone=57"&amp;E45&amp;"&amp;text="&amp;(IF(L45&lt;=0,"🚨 Hola, *"&amp;D45&amp;".*"&amp;"%0A"&amp;"Su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"&amp;D45&amp;"."&amp;"%0A"&amp;"Le quedan "&amp;L45&amp;" días restantes de su membresía en *_COMBO PLUS_*")),"💰")</f>
        <v/>
      </c>
      <c r="N45" s="83">
        <f>HYPERLINK("https://api.whatsapp.com/send?phone=57"&amp;E45&amp;"&amp;text=*_✅ ACTUALIZACIÓN DE CONTRASEÑA | COMBO PLUS_*"&amp;"%0A"&amp;"%0A"&amp;"💻 Correo: *"&amp;G45&amp;"*"&amp;"%0A"&amp;"🔐 Nueva Contraseña: *"&amp;H45&amp;"*","🔐")</f>
        <v/>
      </c>
      <c r="O45" s="84">
        <f>HYPERLINK("https://api.whatsapp.com/send?phone=57"&amp;E45&amp;"&amp;text=*_✅ COMBO PLUS_*"&amp;"%0A"&amp;"%0A"&amp;"*📧 Correo:* "&amp;G45&amp;"%0A"&amp;"*🔑 Contraseña:* "&amp;H45&amp;"%0A"&amp;"%0A"&amp;"*☑️ Perfil:* "&amp;C45&amp;"%0A"&amp;"*🔐 PIN:* "&amp;F45&amp;"%0A"&amp;"%0A"&amp;"*📍 Vence:* "&amp;J45,"💻")</f>
        <v/>
      </c>
      <c r="P45" s="221" t="n"/>
      <c r="Q45" s="222" t="n"/>
      <c r="R45" s="223" t="n"/>
      <c r="S45" s="81">
        <f>IF(R45="","",IF(T45&lt;0,"Vencido hace "&amp;T45*-1&amp;" días",IF(T45=0,"Vence hoy",IF(T45&gt;0,"Le quedan "&amp;T45&amp;" días",""))))</f>
        <v/>
      </c>
      <c r="T45" s="89">
        <f>R45-TODAY()</f>
        <v/>
      </c>
      <c r="U45" s="1" t="n"/>
      <c r="V45" s="1" t="n"/>
      <c r="W45" s="1" t="n"/>
      <c r="X45" s="1" t="n"/>
      <c r="Y45" s="1" t="n"/>
      <c r="Z45" s="1" t="n"/>
      <c r="AA45" s="1" t="n"/>
    </row>
    <row r="46" ht="15" customHeight="1" s="339">
      <c r="A46" s="1" t="n"/>
      <c r="B46" s="1" t="n"/>
      <c r="C46" s="91" t="n"/>
      <c r="D46" s="143" t="n"/>
      <c r="E46" s="91" t="n"/>
      <c r="F46" s="217" t="n"/>
      <c r="G46" s="91" t="n"/>
      <c r="H46" s="91" t="n"/>
      <c r="I46" s="92" t="n"/>
      <c r="J46" s="106" t="n"/>
      <c r="K46" s="81">
        <f>IF(J46="","",IF(L46&lt;0,"Vencido hace "&amp;L46*-1&amp;" días",IF(L46=0,"Vence hoy",IF(L46&gt;0,"Le quedan "&amp;L46&amp;" días",""))))</f>
        <v/>
      </c>
      <c r="L46" s="77">
        <f>J46-L$8</f>
        <v/>
      </c>
      <c r="M46" s="83">
        <f>HYPERLINK("https://api.whatsapp.com/send?phone=57"&amp;E46&amp;"&amp;text="&amp;(IF(L46&lt;=0,"🚨 Hola, *"&amp;D46&amp;".*"&amp;"%0A"&amp;"Su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"&amp;D46&amp;"."&amp;"%0A"&amp;"Le quedan "&amp;L46&amp;" días restantes de su membresía en *_COMBO PLUS_*")),"💰")</f>
        <v/>
      </c>
      <c r="N46" s="83">
        <f>HYPERLINK("https://api.whatsapp.com/send?phone=57"&amp;E46&amp;"&amp;text=*_✅ ACTUALIZACIÓN DE CONTRASEÑA | COMBO PLUS_*"&amp;"%0A"&amp;"%0A"&amp;"💻 Correo: *"&amp;G46&amp;"*"&amp;"%0A"&amp;"🔐 Nueva Contraseña: *"&amp;H46&amp;"*","🔐")</f>
        <v/>
      </c>
      <c r="O46" s="84">
        <f>HYPERLINK("https://api.whatsapp.com/send?phone=57"&amp;E46&amp;"&amp;text=*_✅ COMBO PLUS_*"&amp;"%0A"&amp;"%0A"&amp;"*📧 Correo:* "&amp;G46&amp;"%0A"&amp;"*🔑 Contraseña:* "&amp;H46&amp;"%0A"&amp;"%0A"&amp;"*☑️ Perfil:* "&amp;C46&amp;"%0A"&amp;"*🔐 PIN:* "&amp;F46&amp;"%0A"&amp;"%0A"&amp;"*📍 Vence:* "&amp;J46,"💻")</f>
        <v/>
      </c>
      <c r="P46" s="224" t="n"/>
      <c r="Q46" s="225" t="n"/>
      <c r="R46" s="5" t="n"/>
      <c r="S46" s="81">
        <f>IF(R46="","",IF(T46&lt;0,"Vencido hace "&amp;T46*-1&amp;" días",IF(T46=0,"Vence hoy",IF(T46&gt;0,"Le quedan "&amp;T46&amp;" días",""))))</f>
        <v/>
      </c>
      <c r="T46" s="89">
        <f>R46-TODAY()</f>
        <v/>
      </c>
      <c r="U46" s="1" t="n"/>
      <c r="V46" s="1" t="n"/>
      <c r="W46" s="1" t="n"/>
      <c r="X46" s="1" t="n"/>
      <c r="Y46" s="1" t="n"/>
      <c r="Z46" s="1" t="n"/>
      <c r="AA46" s="1" t="n"/>
    </row>
    <row r="47" ht="15" customHeight="1" s="339">
      <c r="A47" s="1" t="n"/>
      <c r="B47" s="1" t="n"/>
      <c r="C47" s="91" t="n"/>
      <c r="D47" s="143" t="n"/>
      <c r="E47" s="91" t="n"/>
      <c r="F47" s="217" t="n"/>
      <c r="G47" s="91" t="n"/>
      <c r="H47" s="91" t="n"/>
      <c r="I47" s="92" t="n"/>
      <c r="J47" s="106" t="n"/>
      <c r="K47" s="81">
        <f>IF(J47="","",IF(L47&lt;0,"Vencido hace "&amp;L47*-1&amp;" días",IF(L47=0,"Vence hoy",IF(L47&gt;0,"Le quedan "&amp;L47&amp;" días",""))))</f>
        <v/>
      </c>
      <c r="L47" s="77">
        <f>J47-L$8</f>
        <v/>
      </c>
      <c r="M47" s="83">
        <f>HYPERLINK("https://api.whatsapp.com/send?phone=57"&amp;E47&amp;"&amp;text="&amp;(IF(L47&lt;=0,"🚨 Hola, *"&amp;D47&amp;".*"&amp;"%0A"&amp;"Su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"&amp;D47&amp;"."&amp;"%0A"&amp;"Le quedan "&amp;L47&amp;" días restantes de su membresía en *_COMBO PLUS_*")),"💰")</f>
        <v/>
      </c>
      <c r="N47" s="83">
        <f>HYPERLINK("https://api.whatsapp.com/send?phone=57"&amp;E47&amp;"&amp;text=*_✅ ACTUALIZACIÓN DE CONTRASEÑA | COMBO PLUS_*"&amp;"%0A"&amp;"%0A"&amp;"💻 Correo: *"&amp;G47&amp;"*"&amp;"%0A"&amp;"🔐 Nueva Contraseña: *"&amp;H47&amp;"*","🔐")</f>
        <v/>
      </c>
      <c r="O47" s="84">
        <f>HYPERLINK("https://api.whatsapp.com/send?phone=57"&amp;E47&amp;"&amp;text=*_✅ COMBO PLUS_*"&amp;"%0A"&amp;"%0A"&amp;"*📧 Correo:* "&amp;G47&amp;"%0A"&amp;"*🔑 Contraseña:* "&amp;H47&amp;"%0A"&amp;"%0A"&amp;"*☑️ Perfil:* "&amp;C47&amp;"%0A"&amp;"*🔐 PIN:* "&amp;F47&amp;"%0A"&amp;"%0A"&amp;"*📍 Vence:* "&amp;J47,"💻")</f>
        <v/>
      </c>
      <c r="P47" s="218" t="n"/>
      <c r="Q47" s="219" t="n"/>
      <c r="R47" s="220" t="n"/>
      <c r="S47" s="81">
        <f>IF(R47="","",IF(T47&lt;0,"Vencido hace "&amp;T47*-1&amp;" días",IF(T47=0,"Vence hoy",IF(T47&gt;0,"Le quedan "&amp;T47&amp;" días",""))))</f>
        <v/>
      </c>
      <c r="T47" s="89">
        <f>R47-TODAY()</f>
        <v/>
      </c>
      <c r="U47" s="1" t="n"/>
      <c r="V47" s="1" t="n"/>
      <c r="W47" s="1" t="n"/>
      <c r="X47" s="1" t="n"/>
      <c r="Y47" s="1" t="n"/>
      <c r="Z47" s="1" t="n"/>
      <c r="AA47" s="1" t="n"/>
    </row>
    <row r="48" ht="15" customHeight="1" s="339">
      <c r="A48" s="1" t="n"/>
      <c r="B48" s="1" t="n"/>
      <c r="C48" s="91" t="n"/>
      <c r="D48" s="143" t="n"/>
      <c r="E48" s="91" t="n"/>
      <c r="F48" s="217" t="n"/>
      <c r="G48" s="91" t="n"/>
      <c r="H48" s="91" t="n"/>
      <c r="I48" s="92" t="n"/>
      <c r="J48" s="106" t="n"/>
      <c r="K48" s="81">
        <f>IF(J48="","",IF(L48&lt;0,"Vencido hace "&amp;L48*-1&amp;" días",IF(L48=0,"Vence hoy",IF(L48&gt;0,"Le quedan "&amp;L48&amp;" días",""))))</f>
        <v/>
      </c>
      <c r="L48" s="77">
        <f>J48-L$8</f>
        <v/>
      </c>
      <c r="M48" s="83">
        <f>HYPERLINK("https://api.whatsapp.com/send?phone=57"&amp;E48&amp;"&amp;text="&amp;(IF(L48&lt;=0,"🚨 Hola, *"&amp;D48&amp;".*"&amp;"%0A"&amp;"Su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"&amp;D48&amp;"."&amp;"%0A"&amp;"Le quedan "&amp;L48&amp;" días restantes de su membresía en *_COMBO PLUS_*")),"💰")</f>
        <v/>
      </c>
      <c r="N48" s="83">
        <f>HYPERLINK("https://api.whatsapp.com/send?phone=57"&amp;E48&amp;"&amp;text=*_✅ ACTUALIZACIÓN DE CONTRASEÑA | COMBO PLUS_*"&amp;"%0A"&amp;"%0A"&amp;"💻 Correo: *"&amp;G48&amp;"*"&amp;"%0A"&amp;"🔐 Nueva Contraseña: *"&amp;H48&amp;"*","🔐")</f>
        <v/>
      </c>
      <c r="O48" s="84">
        <f>HYPERLINK("https://api.whatsapp.com/send?phone=57"&amp;E48&amp;"&amp;text=*_✅ COMBO PLUS_*"&amp;"%0A"&amp;"%0A"&amp;"*📧 Correo:* "&amp;G48&amp;"%0A"&amp;"*🔑 Contraseña:* "&amp;H48&amp;"%0A"&amp;"%0A"&amp;"*☑️ Perfil:* "&amp;C48&amp;"%0A"&amp;"*🔐 PIN:* "&amp;F48&amp;"%0A"&amp;"%0A"&amp;"*📍 Vence:* "&amp;J48,"💻")</f>
        <v/>
      </c>
      <c r="P48" s="221" t="n"/>
      <c r="Q48" s="222" t="n"/>
      <c r="R48" s="223" t="n"/>
      <c r="S48" s="81">
        <f>IF(R48="","",IF(T48&lt;0,"Vencido hace "&amp;T48*-1&amp;" días",IF(T48=0,"Vence hoy",IF(T48&gt;0,"Le quedan "&amp;T48&amp;" días",""))))</f>
        <v/>
      </c>
      <c r="T48" s="89">
        <f>R48-TODAY()</f>
        <v/>
      </c>
      <c r="U48" s="1" t="n"/>
      <c r="V48" s="1" t="n"/>
      <c r="W48" s="1" t="n"/>
      <c r="X48" s="1" t="n"/>
      <c r="Y48" s="1" t="n"/>
      <c r="Z48" s="1" t="n"/>
      <c r="AA48" s="1" t="n"/>
    </row>
    <row r="49" ht="6" customHeight="1" s="339">
      <c r="A49" s="1" t="n"/>
      <c r="B49" s="1" t="n"/>
      <c r="C49" s="226" t="n"/>
      <c r="D49" s="227" t="n"/>
      <c r="E49" s="226" t="n"/>
      <c r="F49" s="228" t="n"/>
      <c r="G49" s="226" t="n"/>
      <c r="H49" s="226" t="n"/>
      <c r="I49" s="229" t="n"/>
      <c r="J49" s="230" t="n"/>
      <c r="K49" s="81">
        <f>IF(J49="","",IF(L49&lt;0,"Vencido hace "&amp;L49*-1&amp;" días",IF(L49=0,"Vence hoy",IF(L49&gt;0,"Le quedan "&amp;L49&amp;" días",""))))</f>
        <v/>
      </c>
      <c r="L49" s="77">
        <f>J49-L$8</f>
        <v/>
      </c>
      <c r="M49" s="231" t="n"/>
      <c r="N49" s="232" t="n"/>
      <c r="O49" s="233" t="n"/>
      <c r="P49" s="258" t="n"/>
      <c r="Q49" s="259" t="n"/>
      <c r="R49" s="260" t="n"/>
      <c r="S49" s="81">
        <f>IF(R49="","",IF(T49&lt;0,"Vencido hace "&amp;T49*-1&amp;" días",IF(T49=0,"Vence hoy",IF(T49&gt;0,"Le quedan "&amp;T49&amp;" días",""))))</f>
        <v/>
      </c>
      <c r="T49" s="89">
        <f>R49-TODAY()</f>
        <v/>
      </c>
      <c r="U49" s="1" t="n"/>
      <c r="V49" s="1" t="n"/>
      <c r="W49" s="1" t="n"/>
      <c r="X49" s="1" t="n"/>
      <c r="Y49" s="1" t="n"/>
      <c r="Z49" s="1" t="n"/>
      <c r="AA49" s="1" t="n"/>
    </row>
    <row r="50" ht="15" customHeight="1" s="339">
      <c r="A50" s="1" t="n"/>
      <c r="B50" s="1" t="n"/>
      <c r="C50" s="66" t="n"/>
      <c r="D50" s="141" t="n"/>
      <c r="E50" s="66" t="n"/>
      <c r="F50" s="254" t="n"/>
      <c r="G50" s="66" t="n"/>
      <c r="H50" s="66" t="n"/>
      <c r="I50" s="68" t="n"/>
      <c r="J50" s="69" t="n"/>
      <c r="K50" s="76">
        <f>IF(J50="","",IF(L50&lt;0,"Vencido hace "&amp;L50*-1&amp;" días",IF(L50=0,"Vence hoy",IF(L50&gt;0,"Le quedan "&amp;L50&amp;" días",""))))</f>
        <v/>
      </c>
      <c r="L50" s="77">
        <f>J50-L$8</f>
        <v/>
      </c>
      <c r="M50" s="83">
        <f>HYPERLINK("https://api.whatsapp.com/send?phone=57"&amp;E50&amp;"&amp;text="&amp;(IF(L50&lt;=0,"🚨 Hola, *"&amp;D50&amp;".*"&amp;"%0A"&amp;"Su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"&amp;D50&amp;"."&amp;"%0A"&amp;"Le quedan "&amp;L50&amp;" días restantes de su membresía en *_COMBO PLUS_*")),"💰")</f>
        <v/>
      </c>
      <c r="N50" s="83">
        <f>HYPERLINK("https://api.whatsapp.com/send?phone=57"&amp;E50&amp;"&amp;text=*_✅ ACTUALIZACIÓN DE CONTRASEÑA | COMBO PLUS_*"&amp;"%0A"&amp;"%0A"&amp;"💻 Correo: *"&amp;G50&amp;"*"&amp;"%0A"&amp;"🔐 Nueva Contraseña: *"&amp;H50&amp;"*","🔐")</f>
        <v/>
      </c>
      <c r="O50" s="84">
        <f>HYPERLINK("https://api.whatsapp.com/send?phone=57"&amp;E50&amp;"&amp;text=*_✅ COMBO PLUS_*"&amp;"%0A"&amp;"%0A"&amp;"*📧 Correo:* "&amp;G50&amp;"%0A"&amp;"*🔑 Contraseña:* "&amp;H50&amp;"%0A"&amp;"%0A"&amp;"*☑️ Perfil:* "&amp;C50&amp;"%0A"&amp;"*🔐 PIN:* "&amp;F50&amp;"%0A"&amp;"%0A"&amp;"*📍 Vence:* "&amp;J50,"💻")</f>
        <v/>
      </c>
      <c r="P50" s="218" t="n"/>
      <c r="Q50" s="219" t="n"/>
      <c r="R50" s="220" t="n"/>
      <c r="S50" s="76">
        <f>IF(R50="","",IF(T50&lt;0,"Vencido hace "&amp;T50*-1&amp;" días",IF(T50=0,"Vence hoy",IF(T50&gt;0,"Le quedan "&amp;T50&amp;" días",""))))</f>
        <v/>
      </c>
      <c r="T50" s="89">
        <f>R50-TODAY()</f>
        <v/>
      </c>
      <c r="U50" s="1" t="n"/>
      <c r="V50" s="1" t="n"/>
      <c r="W50" s="1" t="n"/>
      <c r="X50" s="1" t="n"/>
      <c r="Y50" s="1" t="n"/>
      <c r="Z50" s="1" t="n"/>
      <c r="AA50" s="1" t="n"/>
    </row>
    <row r="51" ht="15.75" customHeight="1" s="339">
      <c r="A51" s="70" t="n"/>
      <c r="B51" s="70" t="n"/>
      <c r="C51" s="91" t="n"/>
      <c r="D51" s="143" t="n"/>
      <c r="E51" s="91" t="n"/>
      <c r="F51" s="91" t="n"/>
      <c r="G51" s="91" t="n"/>
      <c r="H51" s="91" t="n"/>
      <c r="I51" s="92" t="n"/>
      <c r="J51" s="106" t="n"/>
      <c r="K51" s="81">
        <f>IF(J51="","",IF(L51&lt;0,"Vencido hace "&amp;L51*-1&amp;" días",IF(L51=0,"Vence hoy",IF(L51&gt;0,"Le quedan "&amp;L51&amp;" días",""))))</f>
        <v/>
      </c>
      <c r="L51" s="77">
        <f>J51-L$8</f>
        <v/>
      </c>
      <c r="M51" s="83">
        <f>HYPERLINK("https://api.whatsapp.com/send?phone=57"&amp;E51&amp;"&amp;text="&amp;(IF(L51&lt;=0,"🚨 Hola, *"&amp;D51&amp;".*"&amp;"%0A"&amp;"Su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"&amp;D51&amp;"."&amp;"%0A"&amp;"Le quedan "&amp;L51&amp;" días restantes de su membresía en *_COMBO PLUS_*")),"💰")</f>
        <v/>
      </c>
      <c r="N51" s="83">
        <f>HYPERLINK("https://api.whatsapp.com/send?phone=57"&amp;E51&amp;"&amp;text=*_✅ ACTUALIZACIÓN DE CONTRASEÑA | COMBO PLUS_*"&amp;"%0A"&amp;"%0A"&amp;"💻 Correo: *"&amp;G51&amp;"*"&amp;"%0A"&amp;"🔐 Nueva Contraseña: *"&amp;H51&amp;"*","🔐")</f>
        <v/>
      </c>
      <c r="O51" s="84">
        <f>HYPERLINK("https://api.whatsapp.com/send?phone=57"&amp;E51&amp;"&amp;text=*_✅ COMBO PLUS_*"&amp;"%0A"&amp;"%0A"&amp;"*📧 Correo:* "&amp;G51&amp;"%0A"&amp;"*🔑 Contraseña:* "&amp;H51&amp;"%0A"&amp;"%0A"&amp;"*☑️ Perfil:* "&amp;C51&amp;"%0A"&amp;"*🔐 PIN:* "&amp;F51&amp;"%0A"&amp;"%0A"&amp;"*📍 Vence:* "&amp;J51,"💻")</f>
        <v/>
      </c>
      <c r="P51" s="255" t="n"/>
      <c r="Q51" s="256" t="n"/>
      <c r="R51" s="257" t="n"/>
      <c r="S51" s="81">
        <f>IF(R51="","",IF(T51&lt;0,"Vencido hace "&amp;T51*-1&amp;" días",IF(T51=0,"Vence hoy",IF(T51&gt;0,"Le quedan "&amp;T51&amp;" días",""))))</f>
        <v/>
      </c>
      <c r="T51" s="89">
        <f>R51-TODAY()</f>
        <v/>
      </c>
      <c r="U51" s="70" t="n"/>
      <c r="V51" s="70" t="n"/>
      <c r="W51" s="70" t="n"/>
      <c r="X51" s="70" t="n"/>
      <c r="Y51" s="70" t="n"/>
      <c r="Z51" s="70" t="n"/>
      <c r="AA51" s="70" t="n"/>
    </row>
    <row r="52" ht="15.75" customHeight="1" s="339">
      <c r="A52" s="70" t="n"/>
      <c r="B52" s="70" t="n"/>
      <c r="C52" s="91" t="n"/>
      <c r="D52" s="143" t="n"/>
      <c r="E52" s="91" t="n"/>
      <c r="F52" s="91" t="n"/>
      <c r="G52" s="91" t="n"/>
      <c r="H52" s="91" t="n"/>
      <c r="I52" s="92" t="n"/>
      <c r="J52" s="106" t="n"/>
      <c r="K52" s="81">
        <f>IF(J52="","",IF(L52&lt;0,"Vencido hace "&amp;L52*-1&amp;" días",IF(L52=0,"Vence hoy",IF(L52&gt;0,"Le quedan "&amp;L52&amp;" días",""))))</f>
        <v/>
      </c>
      <c r="L52" s="77">
        <f>J52-L$8</f>
        <v/>
      </c>
      <c r="M52" s="83">
        <f>HYPERLINK("https://api.whatsapp.com/send?phone=57"&amp;E52&amp;"&amp;text="&amp;(IF(L52&lt;=0,"🚨 Hola, *"&amp;D52&amp;".*"&amp;"%0A"&amp;"Su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"&amp;D52&amp;"."&amp;"%0A"&amp;"Le quedan "&amp;L52&amp;" días restantes de su membresía en *_COMBO PLUS_*")),"💰")</f>
        <v/>
      </c>
      <c r="N52" s="83">
        <f>HYPERLINK("https://api.whatsapp.com/send?phone=57"&amp;E52&amp;"&amp;text=*_✅ ACTUALIZACIÓN DE CONTRASEÑA | COMBO PLUS_*"&amp;"%0A"&amp;"%0A"&amp;"💻 Correo: *"&amp;G52&amp;"*"&amp;"%0A"&amp;"🔐 Nueva Contraseña: *"&amp;H52&amp;"*","🔐")</f>
        <v/>
      </c>
      <c r="O52" s="84">
        <f>HYPERLINK("https://api.whatsapp.com/send?phone=57"&amp;E52&amp;"&amp;text=*_✅ COMBO PLUS_*"&amp;"%0A"&amp;"%0A"&amp;"*📧 Correo:* "&amp;G52&amp;"%0A"&amp;"*🔑 Contraseña:* "&amp;H52&amp;"%0A"&amp;"%0A"&amp;"*☑️ Perfil:* "&amp;C52&amp;"%0A"&amp;"*🔐 PIN:* "&amp;F52&amp;"%0A"&amp;"%0A"&amp;"*📍 Vence:* "&amp;J52,"💻")</f>
        <v/>
      </c>
      <c r="P52" s="255" t="n"/>
      <c r="Q52" s="256" t="n"/>
      <c r="R52" s="257" t="n"/>
      <c r="S52" s="81">
        <f>IF(R52="","",IF(T52&lt;0,"Vencido hace "&amp;T52*-1&amp;" días",IF(T52=0,"Vence hoy",IF(T52&gt;0,"Le quedan "&amp;T52&amp;" días",""))))</f>
        <v/>
      </c>
      <c r="T52" s="89">
        <f>R52-TODAY()</f>
        <v/>
      </c>
      <c r="U52" s="70" t="n"/>
      <c r="V52" s="70" t="n"/>
      <c r="W52" s="70" t="n"/>
      <c r="X52" s="70" t="n"/>
      <c r="Y52" s="70" t="n"/>
      <c r="Z52" s="70" t="n"/>
      <c r="AA52" s="70" t="n"/>
    </row>
    <row r="53" ht="15" customHeight="1" s="339">
      <c r="A53" s="1" t="n"/>
      <c r="B53" s="1" t="n"/>
      <c r="C53" s="91" t="n"/>
      <c r="D53" s="143" t="n"/>
      <c r="E53" s="91" t="n"/>
      <c r="F53" s="217" t="n"/>
      <c r="G53" s="91" t="n"/>
      <c r="H53" s="91" t="n"/>
      <c r="I53" s="92" t="n"/>
      <c r="J53" s="106" t="n"/>
      <c r="K53" s="81">
        <f>IF(J53="","",IF(L53&lt;0,"Vencido hace "&amp;L53*-1&amp;" días",IF(L53=0,"Vence hoy",IF(L53&gt;0,"Le quedan "&amp;L53&amp;" días",""))))</f>
        <v/>
      </c>
      <c r="L53" s="77">
        <f>J53-L$8</f>
        <v/>
      </c>
      <c r="M53" s="83">
        <f>HYPERLINK("https://api.whatsapp.com/send?phone=57"&amp;E53&amp;"&amp;text="&amp;(IF(L53&lt;=0,"🚨 Hola, *"&amp;D53&amp;".*"&amp;"%0A"&amp;"Su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"&amp;D53&amp;"."&amp;"%0A"&amp;"Le quedan "&amp;L53&amp;" días restantes de su membresía en *_COMBO PLUS_*")),"💰")</f>
        <v/>
      </c>
      <c r="N53" s="83">
        <f>HYPERLINK("https://api.whatsapp.com/send?phone=57"&amp;E53&amp;"&amp;text=*_✅ ACTUALIZACIÓN DE CONTRASEÑA | COMBO PLUS_*"&amp;"%0A"&amp;"%0A"&amp;"💻 Correo: *"&amp;G53&amp;"*"&amp;"%0A"&amp;"🔐 Nueva Contraseña: *"&amp;H53&amp;"*","🔐")</f>
        <v/>
      </c>
      <c r="O53" s="84">
        <f>HYPERLINK("https://api.whatsapp.com/send?phone=57"&amp;E53&amp;"&amp;text=*_✅ COMBO PLUS_*"&amp;"%0A"&amp;"%0A"&amp;"*📧 Correo:* "&amp;G53&amp;"%0A"&amp;"*🔑 Contraseña:* "&amp;H53&amp;"%0A"&amp;"%0A"&amp;"*☑️ Perfil:* "&amp;C53&amp;"%0A"&amp;"*🔐 PIN:* "&amp;F53&amp;"%0A"&amp;"%0A"&amp;"*📍 Vence:* "&amp;J53,"💻")</f>
        <v/>
      </c>
      <c r="P53" s="221" t="n"/>
      <c r="Q53" s="222" t="n"/>
      <c r="R53" s="223" t="n"/>
      <c r="S53" s="81">
        <f>IF(R53="","",IF(T53&lt;0,"Vencido hace "&amp;T53*-1&amp;" días",IF(T53=0,"Vence hoy",IF(T53&gt;0,"Le quedan "&amp;T53&amp;" días",""))))</f>
        <v/>
      </c>
      <c r="T53" s="89">
        <f>R53-TODAY()</f>
        <v/>
      </c>
      <c r="U53" s="1" t="n"/>
      <c r="V53" s="1" t="n"/>
      <c r="W53" s="1" t="n"/>
      <c r="X53" s="1" t="n"/>
      <c r="Y53" s="1" t="n"/>
      <c r="Z53" s="1" t="n"/>
      <c r="AA53" s="1" t="n"/>
    </row>
    <row r="54" ht="15" customHeight="1" s="339">
      <c r="A54" s="1" t="n"/>
      <c r="B54" s="1" t="n"/>
      <c r="C54" s="91" t="n"/>
      <c r="D54" s="143" t="n"/>
      <c r="E54" s="91" t="n"/>
      <c r="F54" s="217" t="n"/>
      <c r="G54" s="91" t="n"/>
      <c r="H54" s="91" t="n"/>
      <c r="I54" s="92" t="n"/>
      <c r="J54" s="106" t="n"/>
      <c r="K54" s="81">
        <f>IF(J54="","",IF(L54&lt;0,"Vencido hace "&amp;L54*-1&amp;" días",IF(L54=0,"Vence hoy",IF(L54&gt;0,"Le quedan "&amp;L54&amp;" días",""))))</f>
        <v/>
      </c>
      <c r="L54" s="77">
        <f>J54-L$8</f>
        <v/>
      </c>
      <c r="M54" s="83">
        <f>HYPERLINK("https://api.whatsapp.com/send?phone=57"&amp;E54&amp;"&amp;text="&amp;(IF(L54&lt;=0,"🚨 Hola, *"&amp;D54&amp;".*"&amp;"%0A"&amp;"Su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"&amp;D54&amp;"."&amp;"%0A"&amp;"Le quedan "&amp;L54&amp;" días restantes de su membresía en *_COMBO PLUS_*")),"💰")</f>
        <v/>
      </c>
      <c r="N54" s="83">
        <f>HYPERLINK("https://api.whatsapp.com/send?phone=57"&amp;E54&amp;"&amp;text=*_✅ ACTUALIZACIÓN DE CONTRASEÑA | COMBO PLUS_*"&amp;"%0A"&amp;"%0A"&amp;"💻 Correo: *"&amp;G54&amp;"*"&amp;"%0A"&amp;"🔐 Nueva Contraseña: *"&amp;H54&amp;"*","🔐")</f>
        <v/>
      </c>
      <c r="O54" s="84">
        <f>HYPERLINK("https://api.whatsapp.com/send?phone=57"&amp;E54&amp;"&amp;text=*_✅ COMBO PLUS_*"&amp;"%0A"&amp;"%0A"&amp;"*📧 Correo:* "&amp;G54&amp;"%0A"&amp;"*🔑 Contraseña:* "&amp;H54&amp;"%0A"&amp;"%0A"&amp;"*☑️ Perfil:* "&amp;C54&amp;"%0A"&amp;"*🔐 PIN:* "&amp;F54&amp;"%0A"&amp;"%0A"&amp;"*📍 Vence:* "&amp;J54,"💻")</f>
        <v/>
      </c>
      <c r="P54" s="224" t="n"/>
      <c r="Q54" s="225" t="n"/>
      <c r="R54" s="5" t="n"/>
      <c r="S54" s="81">
        <f>IF(R54="","",IF(T54&lt;0,"Vencido hace "&amp;T54*-1&amp;" días",IF(T54=0,"Vence hoy",IF(T54&gt;0,"Le quedan "&amp;T54&amp;" días",""))))</f>
        <v/>
      </c>
      <c r="T54" s="89">
        <f>R54-TODAY()</f>
        <v/>
      </c>
      <c r="U54" s="1" t="n"/>
      <c r="V54" s="1" t="n"/>
      <c r="W54" s="1" t="n"/>
      <c r="X54" s="1" t="n"/>
      <c r="Y54" s="1" t="n"/>
      <c r="Z54" s="1" t="n"/>
      <c r="AA54" s="1" t="n"/>
    </row>
    <row r="55" ht="15" customHeight="1" s="339">
      <c r="A55" s="1" t="n"/>
      <c r="B55" s="1" t="n"/>
      <c r="C55" s="91" t="n"/>
      <c r="D55" s="143" t="n"/>
      <c r="E55" s="91" t="n"/>
      <c r="F55" s="217" t="n"/>
      <c r="G55" s="91" t="n"/>
      <c r="H55" s="91" t="n"/>
      <c r="I55" s="92" t="n"/>
      <c r="J55" s="106" t="n"/>
      <c r="K55" s="81">
        <f>IF(J55="","",IF(L55&lt;0,"Vencido hace "&amp;L55*-1&amp;" días",IF(L55=0,"Vence hoy",IF(L55&gt;0,"Le quedan "&amp;L55&amp;" días",""))))</f>
        <v/>
      </c>
      <c r="L55" s="77">
        <f>J55-L$8</f>
        <v/>
      </c>
      <c r="M55" s="83">
        <f>HYPERLINK("https://api.whatsapp.com/send?phone=57"&amp;E55&amp;"&amp;text="&amp;(IF(L55&lt;=0,"🚨 Hola, *"&amp;D55&amp;".*"&amp;"%0A"&amp;"Su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"&amp;D55&amp;"."&amp;"%0A"&amp;"Le quedan "&amp;L55&amp;" días restantes de su membresía en *_COMBO PLUS_*")),"💰")</f>
        <v/>
      </c>
      <c r="N55" s="83">
        <f>HYPERLINK("https://api.whatsapp.com/send?phone=57"&amp;E55&amp;"&amp;text=*_✅ ACTUALIZACIÓN DE CONTRASEÑA | COMBO PLUS_*"&amp;"%0A"&amp;"%0A"&amp;"💻 Correo: *"&amp;G55&amp;"*"&amp;"%0A"&amp;"🔐 Nueva Contraseña: *"&amp;H55&amp;"*","🔐")</f>
        <v/>
      </c>
      <c r="O55" s="84">
        <f>HYPERLINK("https://api.whatsapp.com/send?phone=57"&amp;E55&amp;"&amp;text=*_✅ COMBO PLUS_*"&amp;"%0A"&amp;"%0A"&amp;"*📧 Correo:* "&amp;G55&amp;"%0A"&amp;"*🔑 Contraseña:* "&amp;H55&amp;"%0A"&amp;"%0A"&amp;"*☑️ Perfil:* "&amp;C55&amp;"%0A"&amp;"*🔐 PIN:* "&amp;F55&amp;"%0A"&amp;"%0A"&amp;"*📍 Vence:* "&amp;J55,"💻")</f>
        <v/>
      </c>
      <c r="P55" s="218" t="n"/>
      <c r="Q55" s="219" t="n"/>
      <c r="R55" s="220" t="n"/>
      <c r="S55" s="81">
        <f>IF(R55="","",IF(T55&lt;0,"Vencido hace "&amp;T55*-1&amp;" días",IF(T55=0,"Vence hoy",IF(T55&gt;0,"Le quedan "&amp;T55&amp;" días",""))))</f>
        <v/>
      </c>
      <c r="T55" s="89">
        <f>R55-TODAY()</f>
        <v/>
      </c>
      <c r="U55" s="1" t="n"/>
      <c r="V55" s="1" t="n"/>
      <c r="W55" s="1" t="n"/>
      <c r="X55" s="1" t="n"/>
      <c r="Y55" s="1" t="n"/>
      <c r="Z55" s="1" t="n"/>
      <c r="AA55" s="1" t="n"/>
    </row>
    <row r="56" ht="15" customHeight="1" s="339">
      <c r="A56" s="1" t="n"/>
      <c r="B56" s="1" t="n"/>
      <c r="C56" s="91" t="n"/>
      <c r="D56" s="143" t="n"/>
      <c r="E56" s="91" t="n"/>
      <c r="F56" s="217" t="n"/>
      <c r="G56" s="91" t="n"/>
      <c r="H56" s="91" t="n"/>
      <c r="I56" s="92" t="n"/>
      <c r="J56" s="106" t="n"/>
      <c r="K56" s="81">
        <f>IF(J56="","",IF(L56&lt;0,"Vencido hace "&amp;L56*-1&amp;" días",IF(L56=0,"Vence hoy",IF(L56&gt;0,"Le quedan "&amp;L56&amp;" días",""))))</f>
        <v/>
      </c>
      <c r="L56" s="77">
        <f>J56-L$8</f>
        <v/>
      </c>
      <c r="M56" s="83">
        <f>HYPERLINK("https://api.whatsapp.com/send?phone=57"&amp;E56&amp;"&amp;text="&amp;(IF(L56&lt;=0,"🚨 Hola, *"&amp;D56&amp;".*"&amp;"%0A"&amp;"Su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"&amp;D56&amp;"."&amp;"%0A"&amp;"Le quedan "&amp;L56&amp;" días restantes de su membresía en *_COMBO PLUS_*")),"💰")</f>
        <v/>
      </c>
      <c r="N56" s="83">
        <f>HYPERLINK("https://api.whatsapp.com/send?phone=57"&amp;E56&amp;"&amp;text=*_✅ ACTUALIZACIÓN DE CONTRASEÑA | COMBO PLUS_*"&amp;"%0A"&amp;"%0A"&amp;"💻 Correo: *"&amp;G56&amp;"*"&amp;"%0A"&amp;"🔐 Nueva Contraseña: *"&amp;H56&amp;"*","🔐")</f>
        <v/>
      </c>
      <c r="O56" s="84">
        <f>HYPERLINK("https://api.whatsapp.com/send?phone=57"&amp;E56&amp;"&amp;text=*_✅ COMBO PLUS_*"&amp;"%0A"&amp;"%0A"&amp;"*📧 Correo:* "&amp;G56&amp;"%0A"&amp;"*🔑 Contraseña:* "&amp;H56&amp;"%0A"&amp;"%0A"&amp;"*☑️ Perfil:* "&amp;C56&amp;"%0A"&amp;"*🔐 PIN:* "&amp;F56&amp;"%0A"&amp;"%0A"&amp;"*📍 Vence:* "&amp;J56,"💻")</f>
        <v/>
      </c>
      <c r="P56" s="221" t="n"/>
      <c r="Q56" s="222" t="n"/>
      <c r="R56" s="223" t="n"/>
      <c r="S56" s="81">
        <f>IF(R56="","",IF(T56&lt;0,"Vencido hace "&amp;T56*-1&amp;" días",IF(T56=0,"Vence hoy",IF(T56&gt;0,"Le quedan "&amp;T56&amp;" días",""))))</f>
        <v/>
      </c>
      <c r="T56" s="89">
        <f>R56-TODAY()</f>
        <v/>
      </c>
      <c r="U56" s="1" t="n"/>
      <c r="V56" s="1" t="n"/>
      <c r="W56" s="1" t="n"/>
      <c r="X56" s="1" t="n"/>
      <c r="Y56" s="1" t="n"/>
      <c r="Z56" s="1" t="n"/>
      <c r="AA56" s="1" t="n"/>
    </row>
    <row r="57" ht="6" customHeight="1" s="339">
      <c r="A57" s="1" t="n"/>
      <c r="B57" s="1" t="n"/>
      <c r="C57" s="226" t="n"/>
      <c r="D57" s="227" t="n"/>
      <c r="E57" s="226" t="n"/>
      <c r="F57" s="228" t="n"/>
      <c r="G57" s="226" t="n"/>
      <c r="H57" s="226" t="n"/>
      <c r="I57" s="229" t="n"/>
      <c r="J57" s="230" t="n"/>
      <c r="K57" s="81">
        <f>IF(J57="","",IF(L57&lt;0,"Vencido hace "&amp;L57*-1&amp;" días",IF(L57=0,"Vence hoy",IF(L57&gt;0,"Le quedan "&amp;L57&amp;" días",""))))</f>
        <v/>
      </c>
      <c r="L57" s="77">
        <f>J57-L$8</f>
        <v/>
      </c>
      <c r="M57" s="231" t="n"/>
      <c r="N57" s="232" t="n"/>
      <c r="O57" s="233" t="n"/>
      <c r="P57" s="258" t="n"/>
      <c r="Q57" s="259" t="n"/>
      <c r="R57" s="260" t="n"/>
      <c r="S57" s="81">
        <f>IF(R57="","",IF(T57&lt;0,"Vencido hace "&amp;T57*-1&amp;" días",IF(T57=0,"Vence hoy",IF(T57&gt;0,"Le quedan "&amp;T57&amp;" días",""))))</f>
        <v/>
      </c>
      <c r="T57" s="89">
        <f>R57-TODAY()</f>
        <v/>
      </c>
      <c r="U57" s="1" t="n"/>
      <c r="V57" s="1" t="n"/>
      <c r="W57" s="1" t="n"/>
      <c r="X57" s="1" t="n"/>
      <c r="Y57" s="1" t="n"/>
      <c r="Z57" s="1" t="n"/>
      <c r="AA57" s="1" t="n"/>
    </row>
    <row r="58" ht="15" customHeight="1" s="339">
      <c r="A58" s="1" t="n"/>
      <c r="B58" s="1" t="n"/>
      <c r="C58" s="66" t="n"/>
      <c r="D58" s="141" t="n"/>
      <c r="E58" s="66" t="n"/>
      <c r="F58" s="254" t="n"/>
      <c r="G58" s="66" t="n"/>
      <c r="H58" s="66" t="n"/>
      <c r="I58" s="68" t="n"/>
      <c r="J58" s="69" t="n"/>
      <c r="K58" s="76">
        <f>IF(J58="","",IF(L58&lt;0,"Vencido hace "&amp;L58*-1&amp;" días",IF(L58=0,"Vence hoy",IF(L58&gt;0,"Le quedan "&amp;L58&amp;" días",""))))</f>
        <v/>
      </c>
      <c r="L58" s="77">
        <f>J58-L$8</f>
        <v/>
      </c>
      <c r="M58" s="83">
        <f>HYPERLINK("https://api.whatsapp.com/send?phone=57"&amp;E58&amp;"&amp;text="&amp;(IF(L58&lt;=0,"🚨 Hola, *"&amp;D58&amp;".*"&amp;"%0A"&amp;"Su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"&amp;D58&amp;"."&amp;"%0A"&amp;"Le quedan "&amp;L58&amp;" días restantes de su membresía en *_COMBO PLUS_*")),"💰")</f>
        <v/>
      </c>
      <c r="N58" s="83">
        <f>HYPERLINK("https://api.whatsapp.com/send?phone=57"&amp;E58&amp;"&amp;text=*_✅ ACTUALIZACIÓN DE CONTRASEÑA | COMBO PLUS_*"&amp;"%0A"&amp;"%0A"&amp;"💻 Correo: *"&amp;G58&amp;"*"&amp;"%0A"&amp;"🔐 Nueva Contraseña: *"&amp;H58&amp;"*","🔐")</f>
        <v/>
      </c>
      <c r="O58" s="84">
        <f>HYPERLINK("https://api.whatsapp.com/send?phone=57"&amp;E58&amp;"&amp;text=*_✅ COMBO PLUS_*"&amp;"%0A"&amp;"%0A"&amp;"*📧 Correo:* "&amp;G58&amp;"%0A"&amp;"*🔑 Contraseña:* "&amp;H58&amp;"%0A"&amp;"%0A"&amp;"*☑️ Perfil:* "&amp;C58&amp;"%0A"&amp;"*🔐 PIN:* "&amp;F58&amp;"%0A"&amp;"%0A"&amp;"*📍 Vence:* "&amp;J58,"💻")</f>
        <v/>
      </c>
      <c r="P58" s="218" t="n"/>
      <c r="Q58" s="219" t="n"/>
      <c r="R58" s="220" t="n"/>
      <c r="S58" s="76">
        <f>IF(R58="","",IF(T58&lt;0,"Vencido hace "&amp;T58*-1&amp;" días",IF(T58=0,"Vence hoy",IF(T58&gt;0,"Le quedan "&amp;T58&amp;" días",""))))</f>
        <v/>
      </c>
      <c r="T58" s="89">
        <f>R58-TODAY()</f>
        <v/>
      </c>
      <c r="U58" s="1" t="n"/>
      <c r="V58" s="1" t="n"/>
      <c r="W58" s="1" t="n"/>
      <c r="X58" s="1" t="n"/>
      <c r="Y58" s="1" t="n"/>
      <c r="Z58" s="1" t="n"/>
      <c r="AA58" s="1" t="n"/>
    </row>
    <row r="59" ht="15.75" customHeight="1" s="339">
      <c r="A59" s="70" t="n"/>
      <c r="B59" s="70" t="n"/>
      <c r="C59" s="91" t="n"/>
      <c r="D59" s="143" t="n"/>
      <c r="E59" s="91" t="n"/>
      <c r="F59" s="91" t="n"/>
      <c r="G59" s="91" t="n"/>
      <c r="H59" s="91" t="n"/>
      <c r="I59" s="92" t="n"/>
      <c r="J59" s="106" t="n"/>
      <c r="K59" s="81">
        <f>IF(J59="","",IF(L59&lt;0,"Vencido hace "&amp;L59*-1&amp;" días",IF(L59=0,"Vence hoy",IF(L59&gt;0,"Le quedan "&amp;L59&amp;" días",""))))</f>
        <v/>
      </c>
      <c r="L59" s="77">
        <f>J59-L$8</f>
        <v/>
      </c>
      <c r="M59" s="83">
        <f>HYPERLINK("https://api.whatsapp.com/send?phone=57"&amp;E59&amp;"&amp;text="&amp;(IF(L59&lt;=0,"🚨 Hola, *"&amp;D59&amp;".*"&amp;"%0A"&amp;"Su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"&amp;D59&amp;"."&amp;"%0A"&amp;"Le quedan "&amp;L59&amp;" días restantes de su membresía en *_COMBO PLUS_*")),"💰")</f>
        <v/>
      </c>
      <c r="N59" s="83">
        <f>HYPERLINK("https://api.whatsapp.com/send?phone=57"&amp;E59&amp;"&amp;text=*_✅ ACTUALIZACIÓN DE CONTRASEÑA | COMBO PLUS_*"&amp;"%0A"&amp;"%0A"&amp;"💻 Correo: *"&amp;G59&amp;"*"&amp;"%0A"&amp;"🔐 Nueva Contraseña: *"&amp;H59&amp;"*","🔐")</f>
        <v/>
      </c>
      <c r="O59" s="84">
        <f>HYPERLINK("https://api.whatsapp.com/send?phone=57"&amp;E59&amp;"&amp;text=*_✅ COMBO PLUS_*"&amp;"%0A"&amp;"%0A"&amp;"*📧 Correo:* "&amp;G59&amp;"%0A"&amp;"*🔑 Contraseña:* "&amp;H59&amp;"%0A"&amp;"%0A"&amp;"*☑️ Perfil:* "&amp;C59&amp;"%0A"&amp;"*🔐 PIN:* "&amp;F59&amp;"%0A"&amp;"%0A"&amp;"*📍 Vence:* "&amp;J59,"💻")</f>
        <v/>
      </c>
      <c r="P59" s="255" t="n"/>
      <c r="Q59" s="256" t="n"/>
      <c r="R59" s="257" t="n"/>
      <c r="S59" s="81">
        <f>IF(R59="","",IF(T59&lt;0,"Vencido hace "&amp;T59*-1&amp;" días",IF(T59=0,"Vence hoy",IF(T59&gt;0,"Le quedan "&amp;T59&amp;" días",""))))</f>
        <v/>
      </c>
      <c r="T59" s="89">
        <f>R59-TODAY()</f>
        <v/>
      </c>
      <c r="U59" s="70" t="n"/>
      <c r="V59" s="70" t="n"/>
      <c r="W59" s="70" t="n"/>
      <c r="X59" s="70" t="n"/>
      <c r="Y59" s="70" t="n"/>
      <c r="Z59" s="70" t="n"/>
      <c r="AA59" s="70" t="n"/>
    </row>
    <row r="60" ht="15.75" customHeight="1" s="339">
      <c r="A60" s="70" t="n"/>
      <c r="B60" s="70" t="n"/>
      <c r="C60" s="91" t="n"/>
      <c r="D60" s="143" t="n"/>
      <c r="E60" s="91" t="n"/>
      <c r="F60" s="91" t="n"/>
      <c r="G60" s="91" t="n"/>
      <c r="H60" s="91" t="n"/>
      <c r="I60" s="92" t="n"/>
      <c r="J60" s="106" t="n"/>
      <c r="K60" s="81">
        <f>IF(J60="","",IF(L60&lt;0,"Vencido hace "&amp;L60*-1&amp;" días",IF(L60=0,"Vence hoy",IF(L60&gt;0,"Le quedan "&amp;L60&amp;" días",""))))</f>
        <v/>
      </c>
      <c r="L60" s="77">
        <f>J60-L$8</f>
        <v/>
      </c>
      <c r="M60" s="83">
        <f>HYPERLINK("https://api.whatsapp.com/send?phone=57"&amp;E60&amp;"&amp;text="&amp;(IF(L60&lt;=0,"🚨 Hola, *"&amp;D60&amp;".*"&amp;"%0A"&amp;"Su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"&amp;D60&amp;"."&amp;"%0A"&amp;"Le quedan "&amp;L60&amp;" días restantes de su membresía en *_COMBO PLUS_*")),"💰")</f>
        <v/>
      </c>
      <c r="N60" s="83">
        <f>HYPERLINK("https://api.whatsapp.com/send?phone=57"&amp;E60&amp;"&amp;text=*_✅ ACTUALIZACIÓN DE CONTRASEÑA | COMBO PLUS_*"&amp;"%0A"&amp;"%0A"&amp;"💻 Correo: *"&amp;G60&amp;"*"&amp;"%0A"&amp;"🔐 Nueva Contraseña: *"&amp;H60&amp;"*","🔐")</f>
        <v/>
      </c>
      <c r="O60" s="84">
        <f>HYPERLINK("https://api.whatsapp.com/send?phone=57"&amp;E60&amp;"&amp;text=*_✅ COMBO PLUS_*"&amp;"%0A"&amp;"%0A"&amp;"*📧 Correo:* "&amp;G60&amp;"%0A"&amp;"*🔑 Contraseña:* "&amp;H60&amp;"%0A"&amp;"%0A"&amp;"*☑️ Perfil:* "&amp;C60&amp;"%0A"&amp;"*🔐 PIN:* "&amp;F60&amp;"%0A"&amp;"%0A"&amp;"*📍 Vence:* "&amp;J60,"💻")</f>
        <v/>
      </c>
      <c r="P60" s="255" t="n"/>
      <c r="Q60" s="256" t="n"/>
      <c r="R60" s="257" t="n"/>
      <c r="S60" s="81">
        <f>IF(R60="","",IF(T60&lt;0,"Vencido hace "&amp;T60*-1&amp;" días",IF(T60=0,"Vence hoy",IF(T60&gt;0,"Le quedan "&amp;T60&amp;" días",""))))</f>
        <v/>
      </c>
      <c r="T60" s="89">
        <f>R60-TODAY()</f>
        <v/>
      </c>
      <c r="U60" s="70" t="n"/>
      <c r="V60" s="70" t="n"/>
      <c r="W60" s="70" t="n"/>
      <c r="X60" s="70" t="n"/>
      <c r="Y60" s="70" t="n"/>
      <c r="Z60" s="70" t="n"/>
      <c r="AA60" s="70" t="n"/>
    </row>
    <row r="61" ht="15" customHeight="1" s="339">
      <c r="A61" s="1" t="n"/>
      <c r="B61" s="1" t="n"/>
      <c r="C61" s="91" t="n"/>
      <c r="D61" s="143" t="n"/>
      <c r="E61" s="91" t="n"/>
      <c r="F61" s="217" t="n"/>
      <c r="G61" s="91" t="n"/>
      <c r="H61" s="91" t="n"/>
      <c r="I61" s="92" t="n"/>
      <c r="J61" s="106" t="n"/>
      <c r="K61" s="81">
        <f>IF(J61="","",IF(L61&lt;0,"Vencido hace "&amp;L61*-1&amp;" días",IF(L61=0,"Vence hoy",IF(L61&gt;0,"Le quedan "&amp;L61&amp;" días",""))))</f>
        <v/>
      </c>
      <c r="L61" s="77">
        <f>J61-L$8</f>
        <v/>
      </c>
      <c r="M61" s="83">
        <f>HYPERLINK("https://api.whatsapp.com/send?phone=57"&amp;E61&amp;"&amp;text="&amp;(IF(L61&lt;=0,"🚨 Hola, *"&amp;D61&amp;".*"&amp;"%0A"&amp;"Su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"&amp;D61&amp;"."&amp;"%0A"&amp;"Le quedan "&amp;L61&amp;" días restantes de su membresía en *_COMBO PLUS_*")),"💰")</f>
        <v/>
      </c>
      <c r="N61" s="83">
        <f>HYPERLINK("https://api.whatsapp.com/send?phone=57"&amp;E61&amp;"&amp;text=*_✅ ACTUALIZACIÓN DE CONTRASEÑA | COMBO PLUS_*"&amp;"%0A"&amp;"%0A"&amp;"💻 Correo: *"&amp;G61&amp;"*"&amp;"%0A"&amp;"🔐 Nueva Contraseña: *"&amp;H61&amp;"*","🔐")</f>
        <v/>
      </c>
      <c r="O61" s="84">
        <f>HYPERLINK("https://api.whatsapp.com/send?phone=57"&amp;E61&amp;"&amp;text=*_✅ COMBO PLUS_*"&amp;"%0A"&amp;"%0A"&amp;"*📧 Correo:* "&amp;G61&amp;"%0A"&amp;"*🔑 Contraseña:* "&amp;H61&amp;"%0A"&amp;"%0A"&amp;"*☑️ Perfil:* "&amp;C61&amp;"%0A"&amp;"*🔐 PIN:* "&amp;F61&amp;"%0A"&amp;"%0A"&amp;"*📍 Vence:* "&amp;J61,"💻")</f>
        <v/>
      </c>
      <c r="P61" s="221" t="n"/>
      <c r="Q61" s="222" t="n"/>
      <c r="R61" s="223" t="n"/>
      <c r="S61" s="81">
        <f>IF(R61="","",IF(T61&lt;0,"Vencido hace "&amp;T61*-1&amp;" días",IF(T61=0,"Vence hoy",IF(T61&gt;0,"Le quedan "&amp;T61&amp;" días",""))))</f>
        <v/>
      </c>
      <c r="T61" s="89">
        <f>R61-TODAY()</f>
        <v/>
      </c>
      <c r="U61" s="1" t="n"/>
      <c r="V61" s="1" t="n"/>
      <c r="W61" s="1" t="n"/>
      <c r="X61" s="1" t="n"/>
      <c r="Y61" s="1" t="n"/>
      <c r="Z61" s="1" t="n"/>
      <c r="AA61" s="1" t="n"/>
    </row>
    <row r="62" ht="15" customHeight="1" s="339">
      <c r="A62" s="1" t="n"/>
      <c r="B62" s="1" t="n"/>
      <c r="C62" s="91" t="n"/>
      <c r="D62" s="143" t="n"/>
      <c r="E62" s="91" t="n"/>
      <c r="F62" s="217" t="n"/>
      <c r="G62" s="91" t="n"/>
      <c r="H62" s="91" t="n"/>
      <c r="I62" s="92" t="n"/>
      <c r="J62" s="106" t="n"/>
      <c r="K62" s="81">
        <f>IF(J62="","",IF(L62&lt;0,"Vencido hace "&amp;L62*-1&amp;" días",IF(L62=0,"Vence hoy",IF(L62&gt;0,"Le quedan "&amp;L62&amp;" días",""))))</f>
        <v/>
      </c>
      <c r="L62" s="77">
        <f>J62-L$8</f>
        <v/>
      </c>
      <c r="M62" s="83">
        <f>HYPERLINK("https://api.whatsapp.com/send?phone=57"&amp;E62&amp;"&amp;text="&amp;(IF(L62&lt;=0,"🚨 Hola, *"&amp;D62&amp;".*"&amp;"%0A"&amp;"Su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"&amp;D62&amp;"."&amp;"%0A"&amp;"Le quedan "&amp;L62&amp;" días restantes de su membresía en *_COMBO PLUS_*")),"💰")</f>
        <v/>
      </c>
      <c r="N62" s="83">
        <f>HYPERLINK("https://api.whatsapp.com/send?phone=57"&amp;E62&amp;"&amp;text=*_✅ ACTUALIZACIÓN DE CONTRASEÑA | COMBO PLUS_*"&amp;"%0A"&amp;"%0A"&amp;"💻 Correo: *"&amp;G62&amp;"*"&amp;"%0A"&amp;"🔐 Nueva Contraseña: *"&amp;H62&amp;"*","🔐")</f>
        <v/>
      </c>
      <c r="O62" s="84">
        <f>HYPERLINK("https://api.whatsapp.com/send?phone=57"&amp;E62&amp;"&amp;text=*_✅ COMBO PLUS_*"&amp;"%0A"&amp;"%0A"&amp;"*📧 Correo:* "&amp;G62&amp;"%0A"&amp;"*🔑 Contraseña:* "&amp;H62&amp;"%0A"&amp;"%0A"&amp;"*☑️ Perfil:* "&amp;C62&amp;"%0A"&amp;"*🔐 PIN:* "&amp;F62&amp;"%0A"&amp;"%0A"&amp;"*📍 Vence:* "&amp;J62,"💻")</f>
        <v/>
      </c>
      <c r="P62" s="224" t="n"/>
      <c r="Q62" s="225" t="n"/>
      <c r="R62" s="5" t="n"/>
      <c r="S62" s="81">
        <f>IF(R62="","",IF(T62&lt;0,"Vencido hace "&amp;T62*-1&amp;" días",IF(T62=0,"Vence hoy",IF(T62&gt;0,"Le quedan "&amp;T62&amp;" días",""))))</f>
        <v/>
      </c>
      <c r="T62" s="89">
        <f>R62-TODAY()</f>
        <v/>
      </c>
      <c r="U62" s="1" t="n"/>
      <c r="V62" s="1" t="n"/>
      <c r="W62" s="1" t="n"/>
      <c r="X62" s="1" t="n"/>
      <c r="Y62" s="1" t="n"/>
      <c r="Z62" s="1" t="n"/>
      <c r="AA62" s="1" t="n"/>
    </row>
    <row r="63" ht="15" customHeight="1" s="339">
      <c r="A63" s="1" t="n"/>
      <c r="B63" s="1" t="n"/>
      <c r="C63" s="91" t="n"/>
      <c r="D63" s="143" t="n"/>
      <c r="E63" s="91" t="n"/>
      <c r="F63" s="217" t="n"/>
      <c r="G63" s="91" t="n"/>
      <c r="H63" s="91" t="n"/>
      <c r="I63" s="92" t="n"/>
      <c r="J63" s="106" t="n"/>
      <c r="K63" s="81">
        <f>IF(J63="","",IF(L63&lt;0,"Vencido hace "&amp;L63*-1&amp;" días",IF(L63=0,"Vence hoy",IF(L63&gt;0,"Le quedan "&amp;L63&amp;" días",""))))</f>
        <v/>
      </c>
      <c r="L63" s="77">
        <f>J63-L$8</f>
        <v/>
      </c>
      <c r="M63" s="83">
        <f>HYPERLINK("https://api.whatsapp.com/send?phone=57"&amp;E63&amp;"&amp;text="&amp;(IF(L63&lt;=0,"🚨 Hola, *"&amp;D63&amp;".*"&amp;"%0A"&amp;"Su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"&amp;D63&amp;"."&amp;"%0A"&amp;"Le quedan "&amp;L63&amp;" días restantes de su membresía en *_COMBO PLUS_*")),"💰")</f>
        <v/>
      </c>
      <c r="N63" s="83">
        <f>HYPERLINK("https://api.whatsapp.com/send?phone=57"&amp;E63&amp;"&amp;text=*_✅ ACTUALIZACIÓN DE CONTRASEÑA | COMBO PLUS_*"&amp;"%0A"&amp;"%0A"&amp;"💻 Correo: *"&amp;G63&amp;"*"&amp;"%0A"&amp;"🔐 Nueva Contraseña: *"&amp;H63&amp;"*","🔐")</f>
        <v/>
      </c>
      <c r="O63" s="84">
        <f>HYPERLINK("https://api.whatsapp.com/send?phone=57"&amp;E63&amp;"&amp;text=*_✅ COMBO PLUS_*"&amp;"%0A"&amp;"%0A"&amp;"*📧 Correo:* "&amp;G63&amp;"%0A"&amp;"*🔑 Contraseña:* "&amp;H63&amp;"%0A"&amp;"%0A"&amp;"*☑️ Perfil:* "&amp;C63&amp;"%0A"&amp;"*🔐 PIN:* "&amp;F63&amp;"%0A"&amp;"%0A"&amp;"*📍 Vence:* "&amp;J63,"💻")</f>
        <v/>
      </c>
      <c r="P63" s="218" t="n"/>
      <c r="Q63" s="219" t="n"/>
      <c r="R63" s="220" t="n"/>
      <c r="S63" s="81">
        <f>IF(R63="","",IF(T63&lt;0,"Vencido hace "&amp;T63*-1&amp;" días",IF(T63=0,"Vence hoy",IF(T63&gt;0,"Le quedan "&amp;T63&amp;" días",""))))</f>
        <v/>
      </c>
      <c r="T63" s="89">
        <f>R63-TODAY()</f>
        <v/>
      </c>
      <c r="U63" s="1" t="n"/>
      <c r="V63" s="1" t="n"/>
      <c r="W63" s="1" t="n"/>
      <c r="X63" s="1" t="n"/>
      <c r="Y63" s="1" t="n"/>
      <c r="Z63" s="1" t="n"/>
      <c r="AA63" s="1" t="n"/>
    </row>
    <row r="64" ht="15" customHeight="1" s="339">
      <c r="A64" s="1" t="n"/>
      <c r="B64" s="1" t="n"/>
      <c r="C64" s="91" t="n"/>
      <c r="D64" s="143" t="n"/>
      <c r="E64" s="91" t="n"/>
      <c r="F64" s="217" t="n"/>
      <c r="G64" s="91" t="n"/>
      <c r="H64" s="91" t="n"/>
      <c r="I64" s="92" t="n"/>
      <c r="J64" s="106" t="n"/>
      <c r="K64" s="81">
        <f>IF(J64="","",IF(L64&lt;0,"Vencido hace "&amp;L64*-1&amp;" días",IF(L64=0,"Vence hoy",IF(L64&gt;0,"Le quedan "&amp;L64&amp;" días",""))))</f>
        <v/>
      </c>
      <c r="L64" s="77">
        <f>J64-L$8</f>
        <v/>
      </c>
      <c r="M64" s="83">
        <f>HYPERLINK("https://api.whatsapp.com/send?phone=57"&amp;E64&amp;"&amp;text="&amp;(IF(L64&lt;=0,"🚨 Hola, *"&amp;D64&amp;".*"&amp;"%0A"&amp;"Su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"&amp;D64&amp;"."&amp;"%0A"&amp;"Le quedan "&amp;L64&amp;" días restantes de su membresía en *_COMBO PLUS_*")),"💰")</f>
        <v/>
      </c>
      <c r="N64" s="83">
        <f>HYPERLINK("https://api.whatsapp.com/send?phone=57"&amp;E64&amp;"&amp;text=*_✅ ACTUALIZACIÓN DE CONTRASEÑA | COMBO PLUS_*"&amp;"%0A"&amp;"%0A"&amp;"💻 Correo: *"&amp;G64&amp;"*"&amp;"%0A"&amp;"🔐 Nueva Contraseña: *"&amp;H64&amp;"*","🔐")</f>
        <v/>
      </c>
      <c r="O64" s="84">
        <f>HYPERLINK("https://api.whatsapp.com/send?phone=57"&amp;E64&amp;"&amp;text=*_✅ COMBO PLUS_*"&amp;"%0A"&amp;"%0A"&amp;"*📧 Correo:* "&amp;G64&amp;"%0A"&amp;"*🔑 Contraseña:* "&amp;H64&amp;"%0A"&amp;"%0A"&amp;"*☑️ Perfil:* "&amp;C64&amp;"%0A"&amp;"*🔐 PIN:* "&amp;F64&amp;"%0A"&amp;"%0A"&amp;"*📍 Vence:* "&amp;J64,"💻")</f>
        <v/>
      </c>
      <c r="P64" s="221" t="n"/>
      <c r="Q64" s="222" t="n"/>
      <c r="R64" s="223" t="n"/>
      <c r="S64" s="81">
        <f>IF(R64="","",IF(T64&lt;0,"Vencido hace "&amp;T64*-1&amp;" días",IF(T64=0,"Vence hoy",IF(T64&gt;0,"Le quedan "&amp;T64&amp;" días",""))))</f>
        <v/>
      </c>
      <c r="T64" s="89">
        <f>R64-TODAY()</f>
        <v/>
      </c>
      <c r="U64" s="1" t="n"/>
      <c r="V64" s="1" t="n"/>
      <c r="W64" s="1" t="n"/>
      <c r="X64" s="1" t="n"/>
      <c r="Y64" s="1" t="n"/>
      <c r="Z64" s="1" t="n"/>
      <c r="AA64" s="1" t="n"/>
    </row>
    <row r="65" ht="6" customHeight="1" s="339">
      <c r="A65" s="1" t="n"/>
      <c r="B65" s="1" t="n"/>
      <c r="C65" s="226" t="n"/>
      <c r="D65" s="227" t="n"/>
      <c r="E65" s="226" t="n"/>
      <c r="F65" s="228" t="n"/>
      <c r="G65" s="226" t="n"/>
      <c r="H65" s="226" t="n"/>
      <c r="I65" s="229" t="n"/>
      <c r="J65" s="230" t="n"/>
      <c r="K65" s="81">
        <f>IF(J65="","",IF(L65&lt;0,"Vencido hace "&amp;L65*-1&amp;" días",IF(L65=0,"Vence hoy",IF(L65&gt;0,"Le quedan "&amp;L65&amp;" días",""))))</f>
        <v/>
      </c>
      <c r="L65" s="77">
        <f>J65-L$8</f>
        <v/>
      </c>
      <c r="M65" s="231" t="n"/>
      <c r="N65" s="232" t="n"/>
      <c r="O65" s="233" t="n"/>
      <c r="P65" s="258" t="n"/>
      <c r="Q65" s="259" t="n"/>
      <c r="R65" s="260" t="n"/>
      <c r="S65" s="81">
        <f>IF(R65="","",IF(T65&lt;0,"Vencido hace "&amp;T65*-1&amp;" días",IF(T65=0,"Vence hoy",IF(T65&gt;0,"Le quedan "&amp;T65&amp;" días",""))))</f>
        <v/>
      </c>
      <c r="T65" s="89">
        <f>R65-TODAY()</f>
        <v/>
      </c>
      <c r="U65" s="1" t="n"/>
      <c r="V65" s="1" t="n"/>
      <c r="W65" s="1" t="n"/>
      <c r="X65" s="1" t="n"/>
      <c r="Y65" s="1" t="n"/>
      <c r="Z65" s="1" t="n"/>
      <c r="AA65" s="1" t="n"/>
    </row>
    <row r="66" ht="15" customHeight="1" s="339">
      <c r="A66" s="1" t="n"/>
      <c r="B66" s="1" t="n"/>
      <c r="C66" s="66" t="n"/>
      <c r="D66" s="141" t="n"/>
      <c r="E66" s="66" t="n"/>
      <c r="F66" s="254" t="n"/>
      <c r="G66" s="66" t="n"/>
      <c r="H66" s="66" t="n"/>
      <c r="I66" s="68" t="n"/>
      <c r="J66" s="69" t="n"/>
      <c r="K66" s="76">
        <f>IF(J66="","",IF(L66&lt;0,"Vencido hace "&amp;L66*-1&amp;" días",IF(L66=0,"Vence hoy",IF(L66&gt;0,"Le quedan "&amp;L66&amp;" días",""))))</f>
        <v/>
      </c>
      <c r="L66" s="77">
        <f>J66-L$8</f>
        <v/>
      </c>
      <c r="M66" s="83">
        <f>HYPERLINK("https://api.whatsapp.com/send?phone=57"&amp;E66&amp;"&amp;text="&amp;(IF(L66&lt;=0,"🚨 Hola, *"&amp;D66&amp;".*"&amp;"%0A"&amp;"Su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"&amp;D66&amp;"."&amp;"%0A"&amp;"Le quedan "&amp;L66&amp;" días restantes de su membresía en *_COMBO PLUS_*")),"💰")</f>
        <v/>
      </c>
      <c r="N66" s="83">
        <f>HYPERLINK("https://api.whatsapp.com/send?phone=57"&amp;E66&amp;"&amp;text=*_✅ ACTUALIZACIÓN DE CONTRASEÑA | COMBO PLUS_*"&amp;"%0A"&amp;"%0A"&amp;"💻 Correo: *"&amp;G66&amp;"*"&amp;"%0A"&amp;"🔐 Nueva Contraseña: *"&amp;H66&amp;"*","🔐")</f>
        <v/>
      </c>
      <c r="O66" s="84">
        <f>HYPERLINK("https://api.whatsapp.com/send?phone=57"&amp;E66&amp;"&amp;text=*_✅ COMBO PLUS_*"&amp;"%0A"&amp;"%0A"&amp;"*📧 Correo:* "&amp;G66&amp;"%0A"&amp;"*🔑 Contraseña:* "&amp;H66&amp;"%0A"&amp;"%0A"&amp;"*☑️ Perfil:* "&amp;C66&amp;"%0A"&amp;"*🔐 PIN:* "&amp;F66&amp;"%0A"&amp;"%0A"&amp;"*📍 Vence:* "&amp;J66,"💻")</f>
        <v/>
      </c>
      <c r="P66" s="218" t="n"/>
      <c r="Q66" s="219" t="n"/>
      <c r="R66" s="220" t="n"/>
      <c r="S66" s="76">
        <f>IF(R66="","",IF(T66&lt;0,"Vencido hace "&amp;T66*-1&amp;" días",IF(T66=0,"Vence hoy",IF(T66&gt;0,"Le quedan "&amp;T66&amp;" días",""))))</f>
        <v/>
      </c>
      <c r="T66" s="89">
        <f>R66-TODAY()</f>
        <v/>
      </c>
      <c r="U66" s="1" t="n"/>
      <c r="V66" s="1" t="n"/>
      <c r="W66" s="1" t="n"/>
      <c r="X66" s="1" t="n"/>
      <c r="Y66" s="1" t="n"/>
      <c r="Z66" s="1" t="n"/>
      <c r="AA66" s="1" t="n"/>
    </row>
    <row r="67" ht="15.75" customHeight="1" s="339">
      <c r="A67" s="70" t="n"/>
      <c r="B67" s="70" t="n"/>
      <c r="C67" s="91" t="n"/>
      <c r="D67" s="143" t="n"/>
      <c r="E67" s="91" t="n"/>
      <c r="F67" s="91" t="n"/>
      <c r="G67" s="91" t="n"/>
      <c r="H67" s="91" t="n"/>
      <c r="I67" s="92" t="n"/>
      <c r="J67" s="106" t="n"/>
      <c r="K67" s="81">
        <f>IF(J67="","",IF(L67&lt;0,"Vencido hace "&amp;L67*-1&amp;" días",IF(L67=0,"Vence hoy",IF(L67&gt;0,"Le quedan "&amp;L67&amp;" días",""))))</f>
        <v/>
      </c>
      <c r="L67" s="77">
        <f>J67-L$8</f>
        <v/>
      </c>
      <c r="M67" s="83">
        <f>HYPERLINK("https://api.whatsapp.com/send?phone=57"&amp;E67&amp;"&amp;text="&amp;(IF(L67&lt;=0,"🚨 Hola, *"&amp;D67&amp;".*"&amp;"%0A"&amp;"Su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"&amp;D67&amp;"."&amp;"%0A"&amp;"Le quedan "&amp;L67&amp;" días restantes de su membresía en *_COMBO PLUS_*")),"💰")</f>
        <v/>
      </c>
      <c r="N67" s="83">
        <f>HYPERLINK("https://api.whatsapp.com/send?phone=57"&amp;E67&amp;"&amp;text=*_✅ ACTUALIZACIÓN DE CONTRASEÑA | COMBO PLUS_*"&amp;"%0A"&amp;"%0A"&amp;"💻 Correo: *"&amp;G67&amp;"*"&amp;"%0A"&amp;"🔐 Nueva Contraseña: *"&amp;H67&amp;"*","🔐")</f>
        <v/>
      </c>
      <c r="O67" s="84">
        <f>HYPERLINK("https://api.whatsapp.com/send?phone=57"&amp;E67&amp;"&amp;text=*_✅ COMBO PLUS_*"&amp;"%0A"&amp;"%0A"&amp;"*📧 Correo:* "&amp;G67&amp;"%0A"&amp;"*🔑 Contraseña:* "&amp;H67&amp;"%0A"&amp;"%0A"&amp;"*☑️ Perfil:* "&amp;C67&amp;"%0A"&amp;"*🔐 PIN:* "&amp;F67&amp;"%0A"&amp;"%0A"&amp;"*📍 Vence:* "&amp;J67,"💻")</f>
        <v/>
      </c>
      <c r="P67" s="255" t="n"/>
      <c r="Q67" s="256" t="n"/>
      <c r="R67" s="257" t="n"/>
      <c r="S67" s="81">
        <f>IF(R67="","",IF(T67&lt;0,"Vencido hace "&amp;T67*-1&amp;" días",IF(T67=0,"Vence hoy",IF(T67&gt;0,"Le quedan "&amp;T67&amp;" días",""))))</f>
        <v/>
      </c>
      <c r="T67" s="89">
        <f>R67-TODAY()</f>
        <v/>
      </c>
      <c r="U67" s="70" t="n"/>
      <c r="V67" s="70" t="n"/>
      <c r="W67" s="70" t="n"/>
      <c r="X67" s="70" t="n"/>
      <c r="Y67" s="70" t="n"/>
      <c r="Z67" s="70" t="n"/>
      <c r="AA67" s="70" t="n"/>
    </row>
    <row r="68" ht="15.75" customHeight="1" s="339">
      <c r="A68" s="70" t="n"/>
      <c r="B68" s="70" t="n"/>
      <c r="C68" s="91" t="n"/>
      <c r="D68" s="143" t="n"/>
      <c r="E68" s="91" t="n"/>
      <c r="F68" s="91" t="n"/>
      <c r="G68" s="91" t="n"/>
      <c r="H68" s="91" t="n"/>
      <c r="I68" s="92" t="n"/>
      <c r="J68" s="106" t="n"/>
      <c r="K68" s="81">
        <f>IF(J68="","",IF(L68&lt;0,"Vencido hace "&amp;L68*-1&amp;" días",IF(L68=0,"Vence hoy",IF(L68&gt;0,"Le quedan "&amp;L68&amp;" días",""))))</f>
        <v/>
      </c>
      <c r="L68" s="77">
        <f>J68-L$8</f>
        <v/>
      </c>
      <c r="M68" s="83">
        <f>HYPERLINK("https://api.whatsapp.com/send?phone=57"&amp;E68&amp;"&amp;text="&amp;(IF(L68&lt;=0,"🚨 Hola, *"&amp;D68&amp;".*"&amp;"%0A"&amp;"Su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"&amp;D68&amp;"."&amp;"%0A"&amp;"Le quedan "&amp;L68&amp;" días restantes de su membresía en *_COMBO PLUS_*")),"💰")</f>
        <v/>
      </c>
      <c r="N68" s="83">
        <f>HYPERLINK("https://api.whatsapp.com/send?phone=57"&amp;E68&amp;"&amp;text=*_✅ ACTUALIZACIÓN DE CONTRASEÑA | COMBO PLUS_*"&amp;"%0A"&amp;"%0A"&amp;"💻 Correo: *"&amp;G68&amp;"*"&amp;"%0A"&amp;"🔐 Nueva Contraseña: *"&amp;H68&amp;"*","🔐")</f>
        <v/>
      </c>
      <c r="O68" s="84">
        <f>HYPERLINK("https://api.whatsapp.com/send?phone=57"&amp;E68&amp;"&amp;text=*_✅ COMBO PLUS_*"&amp;"%0A"&amp;"%0A"&amp;"*📧 Correo:* "&amp;G68&amp;"%0A"&amp;"*🔑 Contraseña:* "&amp;H68&amp;"%0A"&amp;"%0A"&amp;"*☑️ Perfil:* "&amp;C68&amp;"%0A"&amp;"*🔐 PIN:* "&amp;F68&amp;"%0A"&amp;"%0A"&amp;"*📍 Vence:* "&amp;J68,"💻")</f>
        <v/>
      </c>
      <c r="P68" s="255" t="n"/>
      <c r="Q68" s="256" t="n"/>
      <c r="R68" s="257" t="n"/>
      <c r="S68" s="81">
        <f>IF(R68="","",IF(T68&lt;0,"Vencido hace "&amp;T68*-1&amp;" días",IF(T68=0,"Vence hoy",IF(T68&gt;0,"Le quedan "&amp;T68&amp;" días",""))))</f>
        <v/>
      </c>
      <c r="T68" s="89">
        <f>R68-TODAY()</f>
        <v/>
      </c>
      <c r="U68" s="70" t="n"/>
      <c r="V68" s="70" t="n"/>
      <c r="W68" s="70" t="n"/>
      <c r="X68" s="70" t="n"/>
      <c r="Y68" s="70" t="n"/>
      <c r="Z68" s="70" t="n"/>
      <c r="AA68" s="70" t="n"/>
    </row>
    <row r="69" ht="15" customHeight="1" s="339">
      <c r="A69" s="1" t="n"/>
      <c r="B69" s="1" t="n"/>
      <c r="C69" s="91" t="n"/>
      <c r="D69" s="143" t="n"/>
      <c r="E69" s="91" t="n"/>
      <c r="F69" s="217" t="n"/>
      <c r="G69" s="91" t="n"/>
      <c r="H69" s="91" t="n"/>
      <c r="I69" s="92" t="n"/>
      <c r="J69" s="106" t="n"/>
      <c r="K69" s="81">
        <f>IF(J69="","",IF(L69&lt;0,"Vencido hace "&amp;L69*-1&amp;" días",IF(L69=0,"Vence hoy",IF(L69&gt;0,"Le quedan "&amp;L69&amp;" días",""))))</f>
        <v/>
      </c>
      <c r="L69" s="77">
        <f>J69-L$8</f>
        <v/>
      </c>
      <c r="M69" s="83">
        <f>HYPERLINK("https://api.whatsapp.com/send?phone=57"&amp;E69&amp;"&amp;text="&amp;(IF(L69&lt;=0,"🚨 Hola, *"&amp;D69&amp;".*"&amp;"%0A"&amp;"Su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"&amp;D69&amp;"."&amp;"%0A"&amp;"Le quedan "&amp;L69&amp;" días restantes de su membresía en *_COMBO PLUS_*")),"💰")</f>
        <v/>
      </c>
      <c r="N69" s="83">
        <f>HYPERLINK("https://api.whatsapp.com/send?phone=57"&amp;E69&amp;"&amp;text=*_✅ ACTUALIZACIÓN DE CONTRASEÑA | COMBO PLUS_*"&amp;"%0A"&amp;"%0A"&amp;"💻 Correo: *"&amp;G69&amp;"*"&amp;"%0A"&amp;"🔐 Nueva Contraseña: *"&amp;H69&amp;"*","🔐")</f>
        <v/>
      </c>
      <c r="O69" s="84">
        <f>HYPERLINK("https://api.whatsapp.com/send?phone=57"&amp;E69&amp;"&amp;text=*_✅ COMBO PLUS_*"&amp;"%0A"&amp;"%0A"&amp;"*📧 Correo:* "&amp;G69&amp;"%0A"&amp;"*🔑 Contraseña:* "&amp;H69&amp;"%0A"&amp;"%0A"&amp;"*☑️ Perfil:* "&amp;C69&amp;"%0A"&amp;"*🔐 PIN:* "&amp;F69&amp;"%0A"&amp;"%0A"&amp;"*📍 Vence:* "&amp;J69,"💻")</f>
        <v/>
      </c>
      <c r="P69" s="221" t="n"/>
      <c r="Q69" s="222" t="n"/>
      <c r="R69" s="223" t="n"/>
      <c r="S69" s="81">
        <f>IF(R69="","",IF(T69&lt;0,"Vencido hace "&amp;T69*-1&amp;" días",IF(T69=0,"Vence hoy",IF(T69&gt;0,"Le quedan "&amp;T69&amp;" días",""))))</f>
        <v/>
      </c>
      <c r="T69" s="89">
        <f>R69-TODAY()</f>
        <v/>
      </c>
      <c r="U69" s="1" t="n"/>
      <c r="V69" s="1" t="n"/>
      <c r="W69" s="1" t="n"/>
      <c r="X69" s="1" t="n"/>
      <c r="Y69" s="1" t="n"/>
      <c r="Z69" s="1" t="n"/>
      <c r="AA69" s="1" t="n"/>
    </row>
    <row r="70" ht="15" customHeight="1" s="339">
      <c r="A70" s="1" t="n"/>
      <c r="B70" s="1" t="n"/>
      <c r="C70" s="91" t="n"/>
      <c r="D70" s="143" t="n"/>
      <c r="E70" s="91" t="n"/>
      <c r="F70" s="217" t="n"/>
      <c r="G70" s="91" t="n"/>
      <c r="H70" s="91" t="n"/>
      <c r="I70" s="92" t="n"/>
      <c r="J70" s="106" t="n"/>
      <c r="K70" s="81">
        <f>IF(J70="","",IF(L70&lt;0,"Vencido hace "&amp;L70*-1&amp;" días",IF(L70=0,"Vence hoy",IF(L70&gt;0,"Le quedan "&amp;L70&amp;" días",""))))</f>
        <v/>
      </c>
      <c r="L70" s="77">
        <f>J70-L$8</f>
        <v/>
      </c>
      <c r="M70" s="83">
        <f>HYPERLINK("https://api.whatsapp.com/send?phone=57"&amp;E70&amp;"&amp;text="&amp;(IF(L70&lt;=0,"🚨 Hola, *"&amp;D70&amp;".*"&amp;"%0A"&amp;"Su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"&amp;D70&amp;"."&amp;"%0A"&amp;"Le quedan "&amp;L70&amp;" días restantes de su membresía en *_COMBO PLUS_*")),"💰")</f>
        <v/>
      </c>
      <c r="N70" s="83">
        <f>HYPERLINK("https://api.whatsapp.com/send?phone=57"&amp;E70&amp;"&amp;text=*_✅ ACTUALIZACIÓN DE CONTRASEÑA | COMBO PLUS_*"&amp;"%0A"&amp;"%0A"&amp;"💻 Correo: *"&amp;G70&amp;"*"&amp;"%0A"&amp;"🔐 Nueva Contraseña: *"&amp;H70&amp;"*","🔐")</f>
        <v/>
      </c>
      <c r="O70" s="84">
        <f>HYPERLINK("https://api.whatsapp.com/send?phone=57"&amp;E70&amp;"&amp;text=*_✅ COMBO PLUS_*"&amp;"%0A"&amp;"%0A"&amp;"*📧 Correo:* "&amp;G70&amp;"%0A"&amp;"*🔑 Contraseña:* "&amp;H70&amp;"%0A"&amp;"%0A"&amp;"*☑️ Perfil:* "&amp;C70&amp;"%0A"&amp;"*🔐 PIN:* "&amp;F70&amp;"%0A"&amp;"%0A"&amp;"*📍 Vence:* "&amp;J70,"💻")</f>
        <v/>
      </c>
      <c r="P70" s="224" t="n"/>
      <c r="Q70" s="225" t="n"/>
      <c r="R70" s="5" t="n"/>
      <c r="S70" s="81">
        <f>IF(R70="","",IF(T70&lt;0,"Vencido hace "&amp;T70*-1&amp;" días",IF(T70=0,"Vence hoy",IF(T70&gt;0,"Le quedan "&amp;T70&amp;" días",""))))</f>
        <v/>
      </c>
      <c r="T70" s="89">
        <f>R70-TODAY()</f>
        <v/>
      </c>
      <c r="U70" s="1" t="n"/>
      <c r="V70" s="1" t="n"/>
      <c r="W70" s="1" t="n"/>
      <c r="X70" s="1" t="n"/>
      <c r="Y70" s="1" t="n"/>
      <c r="Z70" s="1" t="n"/>
      <c r="AA70" s="1" t="n"/>
    </row>
    <row r="71" ht="15" customHeight="1" s="339">
      <c r="A71" s="1" t="n"/>
      <c r="B71" s="1" t="n"/>
      <c r="C71" s="91" t="n"/>
      <c r="D71" s="143" t="n"/>
      <c r="E71" s="91" t="n"/>
      <c r="F71" s="217" t="n"/>
      <c r="G71" s="91" t="n"/>
      <c r="H71" s="91" t="n"/>
      <c r="I71" s="92" t="n"/>
      <c r="J71" s="106" t="n"/>
      <c r="K71" s="81">
        <f>IF(J71="","",IF(L71&lt;0,"Vencido hace "&amp;L71*-1&amp;" días",IF(L71=0,"Vence hoy",IF(L71&gt;0,"Le quedan "&amp;L71&amp;" días",""))))</f>
        <v/>
      </c>
      <c r="L71" s="77">
        <f>J71-L$8</f>
        <v/>
      </c>
      <c r="M71" s="83">
        <f>HYPERLINK("https://api.whatsapp.com/send?phone=57"&amp;E71&amp;"&amp;text="&amp;(IF(L71&lt;=0,"🚨 Hola, *"&amp;D71&amp;".*"&amp;"%0A"&amp;"Su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"&amp;D71&amp;"."&amp;"%0A"&amp;"Le quedan "&amp;L71&amp;" días restantes de su membresía en *_COMBO PLUS_*")),"💰")</f>
        <v/>
      </c>
      <c r="N71" s="83">
        <f>HYPERLINK("https://api.whatsapp.com/send?phone=57"&amp;E71&amp;"&amp;text=*_✅ ACTUALIZACIÓN DE CONTRASEÑA | COMBO PLUS_*"&amp;"%0A"&amp;"%0A"&amp;"💻 Correo: *"&amp;G71&amp;"*"&amp;"%0A"&amp;"🔐 Nueva Contraseña: *"&amp;H71&amp;"*","🔐")</f>
        <v/>
      </c>
      <c r="O71" s="84">
        <f>HYPERLINK("https://api.whatsapp.com/send?phone=57"&amp;E71&amp;"&amp;text=*_✅ COMBO PLUS_*"&amp;"%0A"&amp;"%0A"&amp;"*📧 Correo:* "&amp;G71&amp;"%0A"&amp;"*🔑 Contraseña:* "&amp;H71&amp;"%0A"&amp;"%0A"&amp;"*☑️ Perfil:* "&amp;C71&amp;"%0A"&amp;"*🔐 PIN:* "&amp;F71&amp;"%0A"&amp;"%0A"&amp;"*📍 Vence:* "&amp;J71,"💻")</f>
        <v/>
      </c>
      <c r="P71" s="218" t="n"/>
      <c r="Q71" s="219" t="n"/>
      <c r="R71" s="220" t="n"/>
      <c r="S71" s="81">
        <f>IF(R71="","",IF(T71&lt;0,"Vencido hace "&amp;T71*-1&amp;" días",IF(T71=0,"Vence hoy",IF(T71&gt;0,"Le quedan "&amp;T71&amp;" días",""))))</f>
        <v/>
      </c>
      <c r="T71" s="89">
        <f>R71-TODAY()</f>
        <v/>
      </c>
      <c r="U71" s="1" t="n"/>
      <c r="V71" s="1" t="n"/>
      <c r="W71" s="1" t="n"/>
      <c r="X71" s="1" t="n"/>
      <c r="Y71" s="1" t="n"/>
      <c r="Z71" s="1" t="n"/>
      <c r="AA71" s="1" t="n"/>
    </row>
    <row r="72" ht="15" customHeight="1" s="339">
      <c r="A72" s="1" t="n"/>
      <c r="B72" s="1" t="n"/>
      <c r="C72" s="91" t="n"/>
      <c r="D72" s="143" t="n"/>
      <c r="E72" s="91" t="n"/>
      <c r="F72" s="217" t="n"/>
      <c r="G72" s="91" t="n"/>
      <c r="H72" s="91" t="n"/>
      <c r="I72" s="92" t="n"/>
      <c r="J72" s="106" t="n"/>
      <c r="K72" s="81">
        <f>IF(J72="","",IF(L72&lt;0,"Vencido hace "&amp;L72*-1&amp;" días",IF(L72=0,"Vence hoy",IF(L72&gt;0,"Le quedan "&amp;L72&amp;" días",""))))</f>
        <v/>
      </c>
      <c r="L72" s="77">
        <f>J72-L$8</f>
        <v/>
      </c>
      <c r="M72" s="83">
        <f>HYPERLINK("https://api.whatsapp.com/send?phone=57"&amp;E72&amp;"&amp;text="&amp;(IF(L72&lt;=0,"🚨 Hola, *"&amp;D72&amp;".*"&amp;"%0A"&amp;"Su cuenta *_COMBO PLUS_* venció, confirmar con la renovación de su servicio."&amp;"%0A"&amp;"*Envíar captura de pantalla de pago realizado.*"&amp;"%0A"&amp;"*Muchas gracias🫱🏼‍🫲🏼*","*MENSAJE RECORDATORIO 🚨*"&amp;"%0A"&amp;"%0A"&amp;"Hola, "&amp;D72&amp;"."&amp;"%0A"&amp;"Le quedan "&amp;L72&amp;" días restantes de su membresía en *_COMBO PLUS_*")),"💰")</f>
        <v/>
      </c>
      <c r="N72" s="83">
        <f>HYPERLINK("https://api.whatsapp.com/send?phone=57"&amp;E72&amp;"&amp;text=*_✅ ACTUALIZACIÓN DE CONTRASEÑA | COMBO PLUS_*"&amp;"%0A"&amp;"%0A"&amp;"💻 Correo: *"&amp;G72&amp;"*"&amp;"%0A"&amp;"🔐 Nueva Contraseña: *"&amp;H72&amp;"*","🔐")</f>
        <v/>
      </c>
      <c r="O72" s="84">
        <f>HYPERLINK("https://api.whatsapp.com/send?phone=57"&amp;E72&amp;"&amp;text=*_✅ COMBO PLUS_*"&amp;"%0A"&amp;"%0A"&amp;"*📧 Correo:* "&amp;G72&amp;"%0A"&amp;"*🔑 Contraseña:* "&amp;H72&amp;"%0A"&amp;"%0A"&amp;"*☑️ Perfil:* "&amp;C72&amp;"%0A"&amp;"*🔐 PIN:* "&amp;F72&amp;"%0A"&amp;"%0A"&amp;"*📍 Vence:* "&amp;J72,"💻")</f>
        <v/>
      </c>
      <c r="P72" s="221" t="n"/>
      <c r="Q72" s="222" t="n"/>
      <c r="R72" s="223" t="n"/>
      <c r="S72" s="81">
        <f>IF(R72="","",IF(T72&lt;0,"Vencido hace "&amp;T72*-1&amp;" días",IF(T72=0,"Vence hoy",IF(T72&gt;0,"Le quedan "&amp;T72&amp;" días",""))))</f>
        <v/>
      </c>
      <c r="T72" s="89">
        <f>R72-TODAY()</f>
        <v/>
      </c>
      <c r="U72" s="1" t="n"/>
      <c r="V72" s="1" t="n"/>
      <c r="W72" s="1" t="n"/>
      <c r="X72" s="1" t="n"/>
      <c r="Y72" s="1" t="n"/>
      <c r="Z72" s="1" t="n"/>
      <c r="AA72" s="1" t="n"/>
    </row>
    <row r="73" ht="6" customHeight="1" s="339">
      <c r="A73" s="1" t="n"/>
      <c r="B73" s="1" t="n"/>
      <c r="C73" s="226" t="n"/>
      <c r="D73" s="227" t="n"/>
      <c r="E73" s="226" t="n"/>
      <c r="F73" s="228" t="n"/>
      <c r="G73" s="226" t="n"/>
      <c r="H73" s="226" t="n"/>
      <c r="I73" s="229" t="n"/>
      <c r="J73" s="230" t="n"/>
      <c r="K73" s="81">
        <f>IF(J73="","",IF(L73&lt;0,"Vencido hace "&amp;L73*-1&amp;" días",IF(L73=0,"Vence hoy",IF(L73&gt;0,"Le quedan "&amp;L73&amp;" días",""))))</f>
        <v/>
      </c>
      <c r="L73" s="77">
        <f>J73-L$8</f>
        <v/>
      </c>
      <c r="M73" s="231" t="n"/>
      <c r="N73" s="232" t="n"/>
      <c r="O73" s="233" t="n"/>
      <c r="P73" s="258" t="n"/>
      <c r="Q73" s="259" t="n"/>
      <c r="R73" s="260" t="n"/>
      <c r="S73" s="81">
        <f>IF(R73="","",IF(T73&lt;0,"Vencido hace "&amp;T73*-1&amp;" días",IF(T73=0,"Vence hoy",IF(T73&gt;0,"Le quedan "&amp;T73&amp;" días",""))))</f>
        <v/>
      </c>
      <c r="T73" s="89">
        <f>R73-TODAY()</f>
        <v/>
      </c>
      <c r="U73" s="1" t="n"/>
      <c r="V73" s="1" t="n"/>
      <c r="W73" s="1" t="n"/>
      <c r="X73" s="1" t="n"/>
      <c r="Y73" s="1" t="n"/>
      <c r="Z73" s="1" t="n"/>
      <c r="AA73" s="1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70" t="n"/>
      <c r="H74" s="70" t="n"/>
      <c r="I74" s="120" t="n"/>
      <c r="J74" s="121" t="n"/>
      <c r="K74" s="122" t="n"/>
      <c r="L74" s="70" t="n"/>
      <c r="M74" s="70" t="n"/>
      <c r="N74" s="70" t="n"/>
      <c r="O74" s="70" t="n"/>
      <c r="P74" s="70" t="n"/>
      <c r="Q74" s="70" t="n"/>
      <c r="R74" s="123" t="n"/>
      <c r="S74" s="122" t="n"/>
      <c r="T74" s="70" t="n"/>
      <c r="U74" s="70" t="n"/>
      <c r="V74" s="70" t="n"/>
      <c r="W74" s="70" t="n"/>
      <c r="X74" s="70" t="n"/>
      <c r="Y74" s="70" t="n"/>
      <c r="Z74" s="70" t="n"/>
      <c r="AA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70" t="n"/>
      <c r="H75" s="70" t="n"/>
      <c r="I75" s="120" t="n"/>
      <c r="J75" s="121" t="n"/>
      <c r="K75" s="122" t="n"/>
      <c r="L75" s="70" t="n"/>
      <c r="M75" s="70" t="n"/>
      <c r="N75" s="70" t="n"/>
      <c r="O75" s="70" t="n"/>
      <c r="P75" s="70" t="n"/>
      <c r="Q75" s="70" t="n"/>
      <c r="R75" s="123" t="n"/>
      <c r="S75" s="122" t="n"/>
      <c r="T75" s="70" t="n"/>
      <c r="U75" s="70" t="n"/>
      <c r="V75" s="70" t="n"/>
      <c r="W75" s="70" t="n"/>
      <c r="X75" s="70" t="n"/>
      <c r="Y75" s="70" t="n"/>
      <c r="Z75" s="70" t="n"/>
      <c r="AA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70" t="n"/>
      <c r="H76" s="70" t="n"/>
      <c r="I76" s="120" t="n"/>
      <c r="J76" s="121" t="n"/>
      <c r="K76" s="122" t="n"/>
      <c r="L76" s="70" t="n"/>
      <c r="M76" s="70" t="n"/>
      <c r="N76" s="70" t="n"/>
      <c r="O76" s="70" t="n"/>
      <c r="P76" s="70" t="n"/>
      <c r="Q76" s="70" t="n"/>
      <c r="R76" s="123" t="n"/>
      <c r="S76" s="122" t="n"/>
      <c r="T76" s="70" t="n"/>
      <c r="U76" s="70" t="n"/>
      <c r="V76" s="70" t="n"/>
      <c r="W76" s="70" t="n"/>
      <c r="X76" s="70" t="n"/>
      <c r="Y76" s="70" t="n"/>
      <c r="Z76" s="70" t="n"/>
      <c r="AA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70" t="n"/>
      <c r="H77" s="70" t="n"/>
      <c r="I77" s="120" t="n"/>
      <c r="J77" s="121" t="n"/>
      <c r="K77" s="122" t="n"/>
      <c r="L77" s="70" t="n"/>
      <c r="M77" s="70" t="n"/>
      <c r="N77" s="70" t="n"/>
      <c r="O77" s="70" t="n"/>
      <c r="P77" s="70" t="n"/>
      <c r="Q77" s="70" t="n"/>
      <c r="R77" s="123" t="n"/>
      <c r="S77" s="122" t="n"/>
      <c r="T77" s="70" t="n"/>
      <c r="U77" s="70" t="n"/>
      <c r="V77" s="70" t="n"/>
      <c r="W77" s="70" t="n"/>
      <c r="X77" s="70" t="n"/>
      <c r="Y77" s="70" t="n"/>
      <c r="Z77" s="70" t="n"/>
      <c r="AA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70" t="n"/>
      <c r="H78" s="70" t="n"/>
      <c r="I78" s="120" t="n"/>
      <c r="J78" s="121" t="n"/>
      <c r="K78" s="122" t="n"/>
      <c r="L78" s="70" t="n"/>
      <c r="M78" s="70" t="n"/>
      <c r="N78" s="70" t="n"/>
      <c r="O78" s="70" t="n"/>
      <c r="P78" s="70" t="n"/>
      <c r="Q78" s="70" t="n"/>
      <c r="R78" s="123" t="n"/>
      <c r="S78" s="122" t="n"/>
      <c r="T78" s="70" t="n"/>
      <c r="U78" s="70" t="n"/>
      <c r="V78" s="70" t="n"/>
      <c r="W78" s="70" t="n"/>
      <c r="X78" s="70" t="n"/>
      <c r="Y78" s="70" t="n"/>
      <c r="Z78" s="70" t="n"/>
      <c r="AA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70" t="n"/>
      <c r="H79" s="70" t="n"/>
      <c r="I79" s="120" t="n"/>
      <c r="J79" s="121" t="n"/>
      <c r="K79" s="122" t="n"/>
      <c r="L79" s="70" t="n"/>
      <c r="M79" s="70" t="n"/>
      <c r="N79" s="70" t="n"/>
      <c r="O79" s="70" t="n"/>
      <c r="P79" s="70" t="n"/>
      <c r="Q79" s="70" t="n"/>
      <c r="R79" s="123" t="n"/>
      <c r="S79" s="122" t="n"/>
      <c r="T79" s="70" t="n"/>
      <c r="U79" s="70" t="n"/>
      <c r="V79" s="70" t="n"/>
      <c r="W79" s="70" t="n"/>
      <c r="X79" s="70" t="n"/>
      <c r="Y79" s="70" t="n"/>
      <c r="Z79" s="70" t="n"/>
      <c r="AA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70" t="n"/>
      <c r="H80" s="70" t="n"/>
      <c r="I80" s="120" t="n"/>
      <c r="J80" s="121" t="n"/>
      <c r="K80" s="122" t="n"/>
      <c r="L80" s="70" t="n"/>
      <c r="M80" s="70" t="n"/>
      <c r="N80" s="70" t="n"/>
      <c r="O80" s="70" t="n"/>
      <c r="P80" s="70" t="n"/>
      <c r="Q80" s="70" t="n"/>
      <c r="R80" s="123" t="n"/>
      <c r="S80" s="122" t="n"/>
      <c r="T80" s="70" t="n"/>
      <c r="U80" s="70" t="n"/>
      <c r="V80" s="70" t="n"/>
      <c r="W80" s="70" t="n"/>
      <c r="X80" s="70" t="n"/>
      <c r="Y80" s="70" t="n"/>
      <c r="Z80" s="70" t="n"/>
      <c r="AA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70" t="n"/>
      <c r="H81" s="70" t="n"/>
      <c r="I81" s="120" t="n"/>
      <c r="J81" s="121" t="n"/>
      <c r="K81" s="122" t="n"/>
      <c r="L81" s="70" t="n"/>
      <c r="M81" s="70" t="n"/>
      <c r="N81" s="70" t="n"/>
      <c r="O81" s="70" t="n"/>
      <c r="P81" s="70" t="n"/>
      <c r="Q81" s="70" t="n"/>
      <c r="R81" s="123" t="n"/>
      <c r="S81" s="122" t="n"/>
      <c r="T81" s="70" t="n"/>
      <c r="U81" s="70" t="n"/>
      <c r="V81" s="70" t="n"/>
      <c r="W81" s="70" t="n"/>
      <c r="X81" s="70" t="n"/>
      <c r="Y81" s="70" t="n"/>
      <c r="Z81" s="70" t="n"/>
      <c r="AA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70" t="n"/>
      <c r="H82" s="70" t="n"/>
      <c r="I82" s="120" t="n"/>
      <c r="J82" s="121" t="n"/>
      <c r="K82" s="122" t="n"/>
      <c r="L82" s="70" t="n"/>
      <c r="M82" s="70" t="n"/>
      <c r="N82" s="70" t="n"/>
      <c r="O82" s="70" t="n"/>
      <c r="P82" s="70" t="n"/>
      <c r="Q82" s="70" t="n"/>
      <c r="R82" s="123" t="n"/>
      <c r="S82" s="122" t="n"/>
      <c r="T82" s="70" t="n"/>
      <c r="U82" s="70" t="n"/>
      <c r="V82" s="70" t="n"/>
      <c r="W82" s="70" t="n"/>
      <c r="X82" s="70" t="n"/>
      <c r="Y82" s="70" t="n"/>
      <c r="Z82" s="70" t="n"/>
      <c r="AA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70" t="n"/>
      <c r="H83" s="70" t="n"/>
      <c r="I83" s="120" t="n"/>
      <c r="J83" s="121" t="n"/>
      <c r="K83" s="122" t="n"/>
      <c r="L83" s="70" t="n"/>
      <c r="M83" s="70" t="n"/>
      <c r="N83" s="70" t="n"/>
      <c r="O83" s="70" t="n"/>
      <c r="P83" s="70" t="n"/>
      <c r="Q83" s="70" t="n"/>
      <c r="R83" s="123" t="n"/>
      <c r="S83" s="122" t="n"/>
      <c r="T83" s="70" t="n"/>
      <c r="U83" s="70" t="n"/>
      <c r="V83" s="70" t="n"/>
      <c r="W83" s="70" t="n"/>
      <c r="X83" s="70" t="n"/>
      <c r="Y83" s="70" t="n"/>
      <c r="Z83" s="70" t="n"/>
      <c r="AA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70" t="n"/>
      <c r="H84" s="70" t="n"/>
      <c r="I84" s="120" t="n"/>
      <c r="J84" s="121" t="n"/>
      <c r="K84" s="122" t="n"/>
      <c r="L84" s="70" t="n"/>
      <c r="M84" s="70" t="n"/>
      <c r="N84" s="70" t="n"/>
      <c r="O84" s="70" t="n"/>
      <c r="P84" s="70" t="n"/>
      <c r="Q84" s="70" t="n"/>
      <c r="R84" s="123" t="n"/>
      <c r="S84" s="122" t="n"/>
      <c r="T84" s="70" t="n"/>
      <c r="U84" s="70" t="n"/>
      <c r="V84" s="70" t="n"/>
      <c r="W84" s="70" t="n"/>
      <c r="X84" s="70" t="n"/>
      <c r="Y84" s="70" t="n"/>
      <c r="Z84" s="70" t="n"/>
      <c r="AA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70" t="n"/>
      <c r="H85" s="70" t="n"/>
      <c r="I85" s="120" t="n"/>
      <c r="J85" s="121" t="n"/>
      <c r="K85" s="122" t="n"/>
      <c r="L85" s="70" t="n"/>
      <c r="M85" s="70" t="n"/>
      <c r="N85" s="70" t="n"/>
      <c r="O85" s="70" t="n"/>
      <c r="P85" s="70" t="n"/>
      <c r="Q85" s="70" t="n"/>
      <c r="R85" s="123" t="n"/>
      <c r="S85" s="122" t="n"/>
      <c r="T85" s="70" t="n"/>
      <c r="U85" s="70" t="n"/>
      <c r="V85" s="70" t="n"/>
      <c r="W85" s="70" t="n"/>
      <c r="X85" s="70" t="n"/>
      <c r="Y85" s="70" t="n"/>
      <c r="Z85" s="70" t="n"/>
      <c r="AA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70" t="n"/>
      <c r="H86" s="70" t="n"/>
      <c r="I86" s="120" t="n"/>
      <c r="J86" s="121" t="n"/>
      <c r="K86" s="122" t="n"/>
      <c r="L86" s="70" t="n"/>
      <c r="M86" s="70" t="n"/>
      <c r="N86" s="70" t="n"/>
      <c r="O86" s="70" t="n"/>
      <c r="P86" s="70" t="n"/>
      <c r="Q86" s="70" t="n"/>
      <c r="R86" s="123" t="n"/>
      <c r="S86" s="122" t="n"/>
      <c r="T86" s="70" t="n"/>
      <c r="U86" s="70" t="n"/>
      <c r="V86" s="70" t="n"/>
      <c r="W86" s="70" t="n"/>
      <c r="X86" s="70" t="n"/>
      <c r="Y86" s="70" t="n"/>
      <c r="Z86" s="70" t="n"/>
      <c r="AA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70" t="n"/>
      <c r="H87" s="70" t="n"/>
      <c r="I87" s="120" t="n"/>
      <c r="J87" s="121" t="n"/>
      <c r="K87" s="122" t="n"/>
      <c r="L87" s="70" t="n"/>
      <c r="M87" s="70" t="n"/>
      <c r="N87" s="70" t="n"/>
      <c r="O87" s="70" t="n"/>
      <c r="P87" s="70" t="n"/>
      <c r="Q87" s="70" t="n"/>
      <c r="R87" s="123" t="n"/>
      <c r="S87" s="122" t="n"/>
      <c r="T87" s="70" t="n"/>
      <c r="U87" s="70" t="n"/>
      <c r="V87" s="70" t="n"/>
      <c r="W87" s="70" t="n"/>
      <c r="X87" s="70" t="n"/>
      <c r="Y87" s="70" t="n"/>
      <c r="Z87" s="70" t="n"/>
      <c r="AA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70" t="n"/>
      <c r="H88" s="70" t="n"/>
      <c r="I88" s="120" t="n"/>
      <c r="J88" s="121" t="n"/>
      <c r="K88" s="122" t="n"/>
      <c r="L88" s="70" t="n"/>
      <c r="M88" s="70" t="n"/>
      <c r="N88" s="70" t="n"/>
      <c r="O88" s="70" t="n"/>
      <c r="P88" s="70" t="n"/>
      <c r="Q88" s="70" t="n"/>
      <c r="R88" s="123" t="n"/>
      <c r="S88" s="122" t="n"/>
      <c r="T88" s="70" t="n"/>
      <c r="U88" s="70" t="n"/>
      <c r="V88" s="70" t="n"/>
      <c r="W88" s="70" t="n"/>
      <c r="X88" s="70" t="n"/>
      <c r="Y88" s="70" t="n"/>
      <c r="Z88" s="70" t="n"/>
      <c r="AA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70" t="n"/>
      <c r="H89" s="70" t="n"/>
      <c r="I89" s="120" t="n"/>
      <c r="J89" s="121" t="n"/>
      <c r="K89" s="122" t="n"/>
      <c r="L89" s="70" t="n"/>
      <c r="M89" s="70" t="n"/>
      <c r="N89" s="70" t="n"/>
      <c r="O89" s="70" t="n"/>
      <c r="P89" s="70" t="n"/>
      <c r="Q89" s="70" t="n"/>
      <c r="R89" s="123" t="n"/>
      <c r="S89" s="122" t="n"/>
      <c r="T89" s="70" t="n"/>
      <c r="U89" s="70" t="n"/>
      <c r="V89" s="70" t="n"/>
      <c r="W89" s="70" t="n"/>
      <c r="X89" s="70" t="n"/>
      <c r="Y89" s="70" t="n"/>
      <c r="Z89" s="70" t="n"/>
      <c r="AA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70" t="n"/>
      <c r="H90" s="70" t="n"/>
      <c r="I90" s="120" t="n"/>
      <c r="J90" s="121" t="n"/>
      <c r="K90" s="122" t="n"/>
      <c r="L90" s="70" t="n"/>
      <c r="M90" s="70" t="n"/>
      <c r="N90" s="70" t="n"/>
      <c r="O90" s="70" t="n"/>
      <c r="P90" s="70" t="n"/>
      <c r="Q90" s="70" t="n"/>
      <c r="R90" s="123" t="n"/>
      <c r="S90" s="122" t="n"/>
      <c r="T90" s="70" t="n"/>
      <c r="U90" s="70" t="n"/>
      <c r="V90" s="70" t="n"/>
      <c r="W90" s="70" t="n"/>
      <c r="X90" s="70" t="n"/>
      <c r="Y90" s="70" t="n"/>
      <c r="Z90" s="70" t="n"/>
      <c r="AA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70" t="n"/>
      <c r="H91" s="70" t="n"/>
      <c r="I91" s="120" t="n"/>
      <c r="J91" s="121" t="n"/>
      <c r="K91" s="122" t="n"/>
      <c r="L91" s="70" t="n"/>
      <c r="M91" s="70" t="n"/>
      <c r="N91" s="70" t="n"/>
      <c r="O91" s="70" t="n"/>
      <c r="P91" s="70" t="n"/>
      <c r="Q91" s="70" t="n"/>
      <c r="R91" s="123" t="n"/>
      <c r="S91" s="122" t="n"/>
      <c r="T91" s="70" t="n"/>
      <c r="U91" s="70" t="n"/>
      <c r="V91" s="70" t="n"/>
      <c r="W91" s="70" t="n"/>
      <c r="X91" s="70" t="n"/>
      <c r="Y91" s="70" t="n"/>
      <c r="Z91" s="70" t="n"/>
      <c r="AA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70" t="n"/>
      <c r="H92" s="70" t="n"/>
      <c r="I92" s="120" t="n"/>
      <c r="J92" s="121" t="n"/>
      <c r="K92" s="122" t="n"/>
      <c r="L92" s="70" t="n"/>
      <c r="M92" s="70" t="n"/>
      <c r="N92" s="70" t="n"/>
      <c r="O92" s="70" t="n"/>
      <c r="P92" s="70" t="n"/>
      <c r="Q92" s="70" t="n"/>
      <c r="R92" s="123" t="n"/>
      <c r="S92" s="122" t="n"/>
      <c r="T92" s="70" t="n"/>
      <c r="U92" s="70" t="n"/>
      <c r="V92" s="70" t="n"/>
      <c r="W92" s="70" t="n"/>
      <c r="X92" s="70" t="n"/>
      <c r="Y92" s="70" t="n"/>
      <c r="Z92" s="70" t="n"/>
      <c r="AA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70" t="n"/>
      <c r="H93" s="70" t="n"/>
      <c r="I93" s="120" t="n"/>
      <c r="J93" s="121" t="n"/>
      <c r="K93" s="122" t="n"/>
      <c r="L93" s="70" t="n"/>
      <c r="M93" s="70" t="n"/>
      <c r="N93" s="70" t="n"/>
      <c r="O93" s="70" t="n"/>
      <c r="P93" s="70" t="n"/>
      <c r="Q93" s="70" t="n"/>
      <c r="R93" s="123" t="n"/>
      <c r="S93" s="122" t="n"/>
      <c r="T93" s="70" t="n"/>
      <c r="U93" s="70" t="n"/>
      <c r="V93" s="70" t="n"/>
      <c r="W93" s="70" t="n"/>
      <c r="X93" s="70" t="n"/>
      <c r="Y93" s="70" t="n"/>
      <c r="Z93" s="70" t="n"/>
      <c r="AA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70" t="n"/>
      <c r="H94" s="70" t="n"/>
      <c r="I94" s="120" t="n"/>
      <c r="J94" s="121" t="n"/>
      <c r="K94" s="122" t="n"/>
      <c r="L94" s="70" t="n"/>
      <c r="M94" s="70" t="n"/>
      <c r="N94" s="70" t="n"/>
      <c r="O94" s="70" t="n"/>
      <c r="P94" s="70" t="n"/>
      <c r="Q94" s="70" t="n"/>
      <c r="R94" s="123" t="n"/>
      <c r="S94" s="122" t="n"/>
      <c r="T94" s="70" t="n"/>
      <c r="U94" s="70" t="n"/>
      <c r="V94" s="70" t="n"/>
      <c r="W94" s="70" t="n"/>
      <c r="X94" s="70" t="n"/>
      <c r="Y94" s="70" t="n"/>
      <c r="Z94" s="70" t="n"/>
      <c r="AA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70" t="n"/>
      <c r="H95" s="70" t="n"/>
      <c r="I95" s="120" t="n"/>
      <c r="J95" s="121" t="n"/>
      <c r="K95" s="122" t="n"/>
      <c r="L95" s="70" t="n"/>
      <c r="M95" s="70" t="n"/>
      <c r="N95" s="70" t="n"/>
      <c r="O95" s="70" t="n"/>
      <c r="P95" s="70" t="n"/>
      <c r="Q95" s="70" t="n"/>
      <c r="R95" s="123" t="n"/>
      <c r="S95" s="122" t="n"/>
      <c r="T95" s="70" t="n"/>
      <c r="U95" s="70" t="n"/>
      <c r="V95" s="70" t="n"/>
      <c r="W95" s="70" t="n"/>
      <c r="X95" s="70" t="n"/>
      <c r="Y95" s="70" t="n"/>
      <c r="Z95" s="70" t="n"/>
      <c r="AA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70" t="n"/>
      <c r="H96" s="70" t="n"/>
      <c r="I96" s="120" t="n"/>
      <c r="J96" s="121" t="n"/>
      <c r="K96" s="122" t="n"/>
      <c r="L96" s="70" t="n"/>
      <c r="M96" s="70" t="n"/>
      <c r="N96" s="70" t="n"/>
      <c r="O96" s="70" t="n"/>
      <c r="P96" s="70" t="n"/>
      <c r="Q96" s="70" t="n"/>
      <c r="R96" s="123" t="n"/>
      <c r="S96" s="122" t="n"/>
      <c r="T96" s="70" t="n"/>
      <c r="U96" s="70" t="n"/>
      <c r="V96" s="70" t="n"/>
      <c r="W96" s="70" t="n"/>
      <c r="X96" s="70" t="n"/>
      <c r="Y96" s="70" t="n"/>
      <c r="Z96" s="70" t="n"/>
      <c r="AA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70" t="n"/>
      <c r="H97" s="70" t="n"/>
      <c r="I97" s="120" t="n"/>
      <c r="J97" s="121" t="n"/>
      <c r="K97" s="122" t="n"/>
      <c r="L97" s="70" t="n"/>
      <c r="M97" s="70" t="n"/>
      <c r="N97" s="70" t="n"/>
      <c r="O97" s="70" t="n"/>
      <c r="P97" s="70" t="n"/>
      <c r="Q97" s="70" t="n"/>
      <c r="R97" s="123" t="n"/>
      <c r="S97" s="122" t="n"/>
      <c r="T97" s="70" t="n"/>
      <c r="U97" s="70" t="n"/>
      <c r="V97" s="70" t="n"/>
      <c r="W97" s="70" t="n"/>
      <c r="X97" s="70" t="n"/>
      <c r="Y97" s="70" t="n"/>
      <c r="Z97" s="70" t="n"/>
      <c r="AA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70" t="n"/>
      <c r="H98" s="70" t="n"/>
      <c r="I98" s="120" t="n"/>
      <c r="J98" s="121" t="n"/>
      <c r="K98" s="122" t="n"/>
      <c r="L98" s="70" t="n"/>
      <c r="M98" s="70" t="n"/>
      <c r="N98" s="70" t="n"/>
      <c r="O98" s="70" t="n"/>
      <c r="P98" s="70" t="n"/>
      <c r="Q98" s="70" t="n"/>
      <c r="R98" s="123" t="n"/>
      <c r="S98" s="122" t="n"/>
      <c r="T98" s="70" t="n"/>
      <c r="U98" s="70" t="n"/>
      <c r="V98" s="70" t="n"/>
      <c r="W98" s="70" t="n"/>
      <c r="X98" s="70" t="n"/>
      <c r="Y98" s="70" t="n"/>
      <c r="Z98" s="70" t="n"/>
      <c r="AA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70" t="n"/>
      <c r="H99" s="70" t="n"/>
      <c r="I99" s="120" t="n"/>
      <c r="J99" s="121" t="n"/>
      <c r="K99" s="122" t="n"/>
      <c r="L99" s="70" t="n"/>
      <c r="M99" s="70" t="n"/>
      <c r="N99" s="70" t="n"/>
      <c r="O99" s="70" t="n"/>
      <c r="P99" s="70" t="n"/>
      <c r="Q99" s="70" t="n"/>
      <c r="R99" s="123" t="n"/>
      <c r="S99" s="122" t="n"/>
      <c r="T99" s="70" t="n"/>
      <c r="U99" s="70" t="n"/>
      <c r="V99" s="70" t="n"/>
      <c r="W99" s="70" t="n"/>
      <c r="X99" s="70" t="n"/>
      <c r="Y99" s="70" t="n"/>
      <c r="Z99" s="70" t="n"/>
      <c r="AA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70" t="n"/>
      <c r="H100" s="70" t="n"/>
      <c r="I100" s="120" t="n"/>
      <c r="J100" s="121" t="n"/>
      <c r="K100" s="122" t="n"/>
      <c r="L100" s="70" t="n"/>
      <c r="M100" s="70" t="n"/>
      <c r="N100" s="70" t="n"/>
      <c r="O100" s="70" t="n"/>
      <c r="P100" s="70" t="n"/>
      <c r="Q100" s="70" t="n"/>
      <c r="R100" s="123" t="n"/>
      <c r="S100" s="122" t="n"/>
      <c r="T100" s="70" t="n"/>
      <c r="U100" s="70" t="n"/>
      <c r="V100" s="70" t="n"/>
      <c r="W100" s="70" t="n"/>
      <c r="X100" s="70" t="n"/>
      <c r="Y100" s="70" t="n"/>
      <c r="Z100" s="70" t="n"/>
      <c r="AA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70" t="n"/>
      <c r="H101" s="70" t="n"/>
      <c r="I101" s="120" t="n"/>
      <c r="J101" s="121" t="n"/>
      <c r="K101" s="122" t="n"/>
      <c r="L101" s="70" t="n"/>
      <c r="M101" s="70" t="n"/>
      <c r="N101" s="70" t="n"/>
      <c r="O101" s="70" t="n"/>
      <c r="P101" s="70" t="n"/>
      <c r="Q101" s="70" t="n"/>
      <c r="R101" s="123" t="n"/>
      <c r="S101" s="122" t="n"/>
      <c r="T101" s="70" t="n"/>
      <c r="U101" s="70" t="n"/>
      <c r="V101" s="70" t="n"/>
      <c r="W101" s="70" t="n"/>
      <c r="X101" s="70" t="n"/>
      <c r="Y101" s="70" t="n"/>
      <c r="Z101" s="70" t="n"/>
      <c r="AA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70" t="n"/>
      <c r="H102" s="70" t="n"/>
      <c r="I102" s="120" t="n"/>
      <c r="J102" s="121" t="n"/>
      <c r="K102" s="122" t="n"/>
      <c r="L102" s="70" t="n"/>
      <c r="M102" s="70" t="n"/>
      <c r="N102" s="70" t="n"/>
      <c r="O102" s="70" t="n"/>
      <c r="P102" s="70" t="n"/>
      <c r="Q102" s="70" t="n"/>
      <c r="R102" s="123" t="n"/>
      <c r="S102" s="122" t="n"/>
      <c r="T102" s="70" t="n"/>
      <c r="U102" s="70" t="n"/>
      <c r="V102" s="70" t="n"/>
      <c r="W102" s="70" t="n"/>
      <c r="X102" s="70" t="n"/>
      <c r="Y102" s="70" t="n"/>
      <c r="Z102" s="70" t="n"/>
      <c r="AA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70" t="n"/>
      <c r="H103" s="70" t="n"/>
      <c r="I103" s="120" t="n"/>
      <c r="J103" s="121" t="n"/>
      <c r="K103" s="122" t="n"/>
      <c r="L103" s="70" t="n"/>
      <c r="M103" s="70" t="n"/>
      <c r="N103" s="70" t="n"/>
      <c r="O103" s="70" t="n"/>
      <c r="P103" s="70" t="n"/>
      <c r="Q103" s="70" t="n"/>
      <c r="R103" s="123" t="n"/>
      <c r="S103" s="122" t="n"/>
      <c r="T103" s="70" t="n"/>
      <c r="U103" s="70" t="n"/>
      <c r="V103" s="70" t="n"/>
      <c r="W103" s="70" t="n"/>
      <c r="X103" s="70" t="n"/>
      <c r="Y103" s="70" t="n"/>
      <c r="Z103" s="70" t="n"/>
      <c r="AA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70" t="n"/>
      <c r="H104" s="70" t="n"/>
      <c r="I104" s="120" t="n"/>
      <c r="J104" s="121" t="n"/>
      <c r="K104" s="122" t="n"/>
      <c r="L104" s="70" t="n"/>
      <c r="M104" s="70" t="n"/>
      <c r="N104" s="70" t="n"/>
      <c r="O104" s="70" t="n"/>
      <c r="P104" s="70" t="n"/>
      <c r="Q104" s="70" t="n"/>
      <c r="R104" s="123" t="n"/>
      <c r="S104" s="122" t="n"/>
      <c r="T104" s="70" t="n"/>
      <c r="U104" s="70" t="n"/>
      <c r="V104" s="70" t="n"/>
      <c r="W104" s="70" t="n"/>
      <c r="X104" s="70" t="n"/>
      <c r="Y104" s="70" t="n"/>
      <c r="Z104" s="70" t="n"/>
      <c r="AA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70" t="n"/>
      <c r="H105" s="70" t="n"/>
      <c r="I105" s="120" t="n"/>
      <c r="J105" s="121" t="n"/>
      <c r="K105" s="122" t="n"/>
      <c r="L105" s="70" t="n"/>
      <c r="M105" s="70" t="n"/>
      <c r="N105" s="70" t="n"/>
      <c r="O105" s="70" t="n"/>
      <c r="P105" s="70" t="n"/>
      <c r="Q105" s="70" t="n"/>
      <c r="R105" s="123" t="n"/>
      <c r="S105" s="122" t="n"/>
      <c r="T105" s="70" t="n"/>
      <c r="U105" s="70" t="n"/>
      <c r="V105" s="70" t="n"/>
      <c r="W105" s="70" t="n"/>
      <c r="X105" s="70" t="n"/>
      <c r="Y105" s="70" t="n"/>
      <c r="Z105" s="70" t="n"/>
      <c r="AA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70" t="n"/>
      <c r="H106" s="70" t="n"/>
      <c r="I106" s="120" t="n"/>
      <c r="J106" s="121" t="n"/>
      <c r="K106" s="122" t="n"/>
      <c r="L106" s="70" t="n"/>
      <c r="M106" s="70" t="n"/>
      <c r="N106" s="70" t="n"/>
      <c r="O106" s="70" t="n"/>
      <c r="P106" s="70" t="n"/>
      <c r="Q106" s="70" t="n"/>
      <c r="R106" s="123" t="n"/>
      <c r="S106" s="122" t="n"/>
      <c r="T106" s="70" t="n"/>
      <c r="U106" s="70" t="n"/>
      <c r="V106" s="70" t="n"/>
      <c r="W106" s="70" t="n"/>
      <c r="X106" s="70" t="n"/>
      <c r="Y106" s="70" t="n"/>
      <c r="Z106" s="70" t="n"/>
      <c r="AA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70" t="n"/>
      <c r="H107" s="70" t="n"/>
      <c r="I107" s="120" t="n"/>
      <c r="J107" s="121" t="n"/>
      <c r="K107" s="122" t="n"/>
      <c r="L107" s="70" t="n"/>
      <c r="M107" s="70" t="n"/>
      <c r="N107" s="70" t="n"/>
      <c r="O107" s="70" t="n"/>
      <c r="P107" s="70" t="n"/>
      <c r="Q107" s="70" t="n"/>
      <c r="R107" s="123" t="n"/>
      <c r="S107" s="122" t="n"/>
      <c r="T107" s="70" t="n"/>
      <c r="U107" s="70" t="n"/>
      <c r="V107" s="70" t="n"/>
      <c r="W107" s="70" t="n"/>
      <c r="X107" s="70" t="n"/>
      <c r="Y107" s="70" t="n"/>
      <c r="Z107" s="70" t="n"/>
      <c r="AA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70" t="n"/>
      <c r="H108" s="70" t="n"/>
      <c r="I108" s="120" t="n"/>
      <c r="J108" s="121" t="n"/>
      <c r="K108" s="122" t="n"/>
      <c r="L108" s="70" t="n"/>
      <c r="M108" s="70" t="n"/>
      <c r="N108" s="70" t="n"/>
      <c r="O108" s="70" t="n"/>
      <c r="P108" s="70" t="n"/>
      <c r="Q108" s="70" t="n"/>
      <c r="R108" s="123" t="n"/>
      <c r="S108" s="122" t="n"/>
      <c r="T108" s="70" t="n"/>
      <c r="U108" s="70" t="n"/>
      <c r="V108" s="70" t="n"/>
      <c r="W108" s="70" t="n"/>
      <c r="X108" s="70" t="n"/>
      <c r="Y108" s="70" t="n"/>
      <c r="Z108" s="70" t="n"/>
      <c r="AA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70" t="n"/>
      <c r="H109" s="70" t="n"/>
      <c r="I109" s="120" t="n"/>
      <c r="J109" s="121" t="n"/>
      <c r="K109" s="122" t="n"/>
      <c r="L109" s="70" t="n"/>
      <c r="M109" s="70" t="n"/>
      <c r="N109" s="70" t="n"/>
      <c r="O109" s="70" t="n"/>
      <c r="P109" s="70" t="n"/>
      <c r="Q109" s="70" t="n"/>
      <c r="R109" s="123" t="n"/>
      <c r="S109" s="122" t="n"/>
      <c r="T109" s="70" t="n"/>
      <c r="U109" s="70" t="n"/>
      <c r="V109" s="70" t="n"/>
      <c r="W109" s="70" t="n"/>
      <c r="X109" s="70" t="n"/>
      <c r="Y109" s="70" t="n"/>
      <c r="Z109" s="70" t="n"/>
      <c r="AA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70" t="n"/>
      <c r="H110" s="70" t="n"/>
      <c r="I110" s="120" t="n"/>
      <c r="J110" s="121" t="n"/>
      <c r="K110" s="122" t="n"/>
      <c r="L110" s="70" t="n"/>
      <c r="M110" s="70" t="n"/>
      <c r="N110" s="70" t="n"/>
      <c r="O110" s="70" t="n"/>
      <c r="P110" s="70" t="n"/>
      <c r="Q110" s="70" t="n"/>
      <c r="R110" s="123" t="n"/>
      <c r="S110" s="122" t="n"/>
      <c r="T110" s="70" t="n"/>
      <c r="U110" s="70" t="n"/>
      <c r="V110" s="70" t="n"/>
      <c r="W110" s="70" t="n"/>
      <c r="X110" s="70" t="n"/>
      <c r="Y110" s="70" t="n"/>
      <c r="Z110" s="70" t="n"/>
      <c r="AA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70" t="n"/>
      <c r="H111" s="70" t="n"/>
      <c r="I111" s="120" t="n"/>
      <c r="J111" s="121" t="n"/>
      <c r="K111" s="122" t="n"/>
      <c r="L111" s="70" t="n"/>
      <c r="M111" s="70" t="n"/>
      <c r="N111" s="70" t="n"/>
      <c r="O111" s="70" t="n"/>
      <c r="P111" s="70" t="n"/>
      <c r="Q111" s="70" t="n"/>
      <c r="R111" s="123" t="n"/>
      <c r="S111" s="122" t="n"/>
      <c r="T111" s="70" t="n"/>
      <c r="U111" s="70" t="n"/>
      <c r="V111" s="70" t="n"/>
      <c r="W111" s="70" t="n"/>
      <c r="X111" s="70" t="n"/>
      <c r="Y111" s="70" t="n"/>
      <c r="Z111" s="70" t="n"/>
      <c r="AA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70" t="n"/>
      <c r="H112" s="70" t="n"/>
      <c r="I112" s="120" t="n"/>
      <c r="J112" s="121" t="n"/>
      <c r="K112" s="122" t="n"/>
      <c r="L112" s="70" t="n"/>
      <c r="M112" s="70" t="n"/>
      <c r="N112" s="70" t="n"/>
      <c r="O112" s="70" t="n"/>
      <c r="P112" s="70" t="n"/>
      <c r="Q112" s="70" t="n"/>
      <c r="R112" s="123" t="n"/>
      <c r="S112" s="122" t="n"/>
      <c r="T112" s="70" t="n"/>
      <c r="U112" s="70" t="n"/>
      <c r="V112" s="70" t="n"/>
      <c r="W112" s="70" t="n"/>
      <c r="X112" s="70" t="n"/>
      <c r="Y112" s="70" t="n"/>
      <c r="Z112" s="70" t="n"/>
      <c r="AA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70" t="n"/>
      <c r="H113" s="70" t="n"/>
      <c r="I113" s="120" t="n"/>
      <c r="J113" s="121" t="n"/>
      <c r="K113" s="122" t="n"/>
      <c r="L113" s="70" t="n"/>
      <c r="M113" s="70" t="n"/>
      <c r="N113" s="70" t="n"/>
      <c r="O113" s="70" t="n"/>
      <c r="P113" s="70" t="n"/>
      <c r="Q113" s="70" t="n"/>
      <c r="R113" s="123" t="n"/>
      <c r="S113" s="122" t="n"/>
      <c r="T113" s="70" t="n"/>
      <c r="U113" s="70" t="n"/>
      <c r="V113" s="70" t="n"/>
      <c r="W113" s="70" t="n"/>
      <c r="X113" s="70" t="n"/>
      <c r="Y113" s="70" t="n"/>
      <c r="Z113" s="70" t="n"/>
      <c r="AA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70" t="n"/>
      <c r="H114" s="70" t="n"/>
      <c r="I114" s="120" t="n"/>
      <c r="J114" s="121" t="n"/>
      <c r="K114" s="122" t="n"/>
      <c r="L114" s="70" t="n"/>
      <c r="M114" s="70" t="n"/>
      <c r="N114" s="70" t="n"/>
      <c r="O114" s="70" t="n"/>
      <c r="P114" s="70" t="n"/>
      <c r="Q114" s="70" t="n"/>
      <c r="R114" s="123" t="n"/>
      <c r="S114" s="122" t="n"/>
      <c r="T114" s="70" t="n"/>
      <c r="U114" s="70" t="n"/>
      <c r="V114" s="70" t="n"/>
      <c r="W114" s="70" t="n"/>
      <c r="X114" s="70" t="n"/>
      <c r="Y114" s="70" t="n"/>
      <c r="Z114" s="70" t="n"/>
      <c r="AA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70" t="n"/>
      <c r="H115" s="70" t="n"/>
      <c r="I115" s="120" t="n"/>
      <c r="J115" s="121" t="n"/>
      <c r="K115" s="122" t="n"/>
      <c r="L115" s="70" t="n"/>
      <c r="M115" s="70" t="n"/>
      <c r="N115" s="70" t="n"/>
      <c r="O115" s="70" t="n"/>
      <c r="P115" s="70" t="n"/>
      <c r="Q115" s="70" t="n"/>
      <c r="R115" s="123" t="n"/>
      <c r="S115" s="122" t="n"/>
      <c r="T115" s="70" t="n"/>
      <c r="U115" s="70" t="n"/>
      <c r="V115" s="70" t="n"/>
      <c r="W115" s="70" t="n"/>
      <c r="X115" s="70" t="n"/>
      <c r="Y115" s="70" t="n"/>
      <c r="Z115" s="70" t="n"/>
      <c r="AA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70" t="n"/>
      <c r="H116" s="70" t="n"/>
      <c r="I116" s="120" t="n"/>
      <c r="J116" s="121" t="n"/>
      <c r="K116" s="122" t="n"/>
      <c r="L116" s="70" t="n"/>
      <c r="M116" s="70" t="n"/>
      <c r="N116" s="70" t="n"/>
      <c r="O116" s="70" t="n"/>
      <c r="P116" s="70" t="n"/>
      <c r="Q116" s="70" t="n"/>
      <c r="R116" s="123" t="n"/>
      <c r="S116" s="122" t="n"/>
      <c r="T116" s="70" t="n"/>
      <c r="U116" s="70" t="n"/>
      <c r="V116" s="70" t="n"/>
      <c r="W116" s="70" t="n"/>
      <c r="X116" s="70" t="n"/>
      <c r="Y116" s="70" t="n"/>
      <c r="Z116" s="70" t="n"/>
      <c r="AA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70" t="n"/>
      <c r="H117" s="70" t="n"/>
      <c r="I117" s="120" t="n"/>
      <c r="J117" s="121" t="n"/>
      <c r="K117" s="122" t="n"/>
      <c r="L117" s="70" t="n"/>
      <c r="M117" s="70" t="n"/>
      <c r="N117" s="70" t="n"/>
      <c r="O117" s="70" t="n"/>
      <c r="P117" s="70" t="n"/>
      <c r="Q117" s="70" t="n"/>
      <c r="R117" s="123" t="n"/>
      <c r="S117" s="122" t="n"/>
      <c r="T117" s="70" t="n"/>
      <c r="U117" s="70" t="n"/>
      <c r="V117" s="70" t="n"/>
      <c r="W117" s="70" t="n"/>
      <c r="X117" s="70" t="n"/>
      <c r="Y117" s="70" t="n"/>
      <c r="Z117" s="70" t="n"/>
      <c r="AA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70" t="n"/>
      <c r="H118" s="70" t="n"/>
      <c r="I118" s="120" t="n"/>
      <c r="J118" s="121" t="n"/>
      <c r="K118" s="122" t="n"/>
      <c r="L118" s="70" t="n"/>
      <c r="M118" s="70" t="n"/>
      <c r="N118" s="70" t="n"/>
      <c r="O118" s="70" t="n"/>
      <c r="P118" s="70" t="n"/>
      <c r="Q118" s="70" t="n"/>
      <c r="R118" s="123" t="n"/>
      <c r="S118" s="122" t="n"/>
      <c r="T118" s="70" t="n"/>
      <c r="U118" s="70" t="n"/>
      <c r="V118" s="70" t="n"/>
      <c r="W118" s="70" t="n"/>
      <c r="X118" s="70" t="n"/>
      <c r="Y118" s="70" t="n"/>
      <c r="Z118" s="70" t="n"/>
      <c r="AA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70" t="n"/>
      <c r="H119" s="70" t="n"/>
      <c r="I119" s="120" t="n"/>
      <c r="J119" s="121" t="n"/>
      <c r="K119" s="122" t="n"/>
      <c r="L119" s="70" t="n"/>
      <c r="M119" s="70" t="n"/>
      <c r="N119" s="70" t="n"/>
      <c r="O119" s="70" t="n"/>
      <c r="P119" s="70" t="n"/>
      <c r="Q119" s="70" t="n"/>
      <c r="R119" s="123" t="n"/>
      <c r="S119" s="122" t="n"/>
      <c r="T119" s="70" t="n"/>
      <c r="U119" s="70" t="n"/>
      <c r="V119" s="70" t="n"/>
      <c r="W119" s="70" t="n"/>
      <c r="X119" s="70" t="n"/>
      <c r="Y119" s="70" t="n"/>
      <c r="Z119" s="70" t="n"/>
      <c r="AA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70" t="n"/>
      <c r="H120" s="70" t="n"/>
      <c r="I120" s="120" t="n"/>
      <c r="J120" s="121" t="n"/>
      <c r="K120" s="122" t="n"/>
      <c r="L120" s="70" t="n"/>
      <c r="M120" s="70" t="n"/>
      <c r="N120" s="70" t="n"/>
      <c r="O120" s="70" t="n"/>
      <c r="P120" s="70" t="n"/>
      <c r="Q120" s="70" t="n"/>
      <c r="R120" s="123" t="n"/>
      <c r="S120" s="122" t="n"/>
      <c r="T120" s="70" t="n"/>
      <c r="U120" s="70" t="n"/>
      <c r="V120" s="70" t="n"/>
      <c r="W120" s="70" t="n"/>
      <c r="X120" s="70" t="n"/>
      <c r="Y120" s="70" t="n"/>
      <c r="Z120" s="70" t="n"/>
      <c r="AA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70" t="n"/>
      <c r="H121" s="70" t="n"/>
      <c r="I121" s="120" t="n"/>
      <c r="J121" s="121" t="n"/>
      <c r="K121" s="122" t="n"/>
      <c r="L121" s="70" t="n"/>
      <c r="M121" s="70" t="n"/>
      <c r="N121" s="70" t="n"/>
      <c r="O121" s="70" t="n"/>
      <c r="P121" s="70" t="n"/>
      <c r="Q121" s="70" t="n"/>
      <c r="R121" s="123" t="n"/>
      <c r="S121" s="122" t="n"/>
      <c r="T121" s="70" t="n"/>
      <c r="U121" s="70" t="n"/>
      <c r="V121" s="70" t="n"/>
      <c r="W121" s="70" t="n"/>
      <c r="X121" s="70" t="n"/>
      <c r="Y121" s="70" t="n"/>
      <c r="Z121" s="70" t="n"/>
      <c r="AA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70" t="n"/>
      <c r="H122" s="70" t="n"/>
      <c r="I122" s="120" t="n"/>
      <c r="J122" s="121" t="n"/>
      <c r="K122" s="122" t="n"/>
      <c r="L122" s="70" t="n"/>
      <c r="M122" s="70" t="n"/>
      <c r="N122" s="70" t="n"/>
      <c r="O122" s="70" t="n"/>
      <c r="P122" s="70" t="n"/>
      <c r="Q122" s="70" t="n"/>
      <c r="R122" s="123" t="n"/>
      <c r="S122" s="122" t="n"/>
      <c r="T122" s="70" t="n"/>
      <c r="U122" s="70" t="n"/>
      <c r="V122" s="70" t="n"/>
      <c r="W122" s="70" t="n"/>
      <c r="X122" s="70" t="n"/>
      <c r="Y122" s="70" t="n"/>
      <c r="Z122" s="70" t="n"/>
      <c r="AA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70" t="n"/>
      <c r="H123" s="70" t="n"/>
      <c r="I123" s="120" t="n"/>
      <c r="J123" s="121" t="n"/>
      <c r="K123" s="122" t="n"/>
      <c r="L123" s="70" t="n"/>
      <c r="M123" s="70" t="n"/>
      <c r="N123" s="70" t="n"/>
      <c r="O123" s="70" t="n"/>
      <c r="P123" s="70" t="n"/>
      <c r="Q123" s="70" t="n"/>
      <c r="R123" s="123" t="n"/>
      <c r="S123" s="122" t="n"/>
      <c r="T123" s="70" t="n"/>
      <c r="U123" s="70" t="n"/>
      <c r="V123" s="70" t="n"/>
      <c r="W123" s="70" t="n"/>
      <c r="X123" s="70" t="n"/>
      <c r="Y123" s="70" t="n"/>
      <c r="Z123" s="70" t="n"/>
      <c r="AA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70" t="n"/>
      <c r="H124" s="70" t="n"/>
      <c r="I124" s="120" t="n"/>
      <c r="J124" s="121" t="n"/>
      <c r="K124" s="122" t="n"/>
      <c r="L124" s="70" t="n"/>
      <c r="M124" s="70" t="n"/>
      <c r="N124" s="70" t="n"/>
      <c r="O124" s="70" t="n"/>
      <c r="P124" s="70" t="n"/>
      <c r="Q124" s="70" t="n"/>
      <c r="R124" s="123" t="n"/>
      <c r="S124" s="122" t="n"/>
      <c r="T124" s="70" t="n"/>
      <c r="U124" s="70" t="n"/>
      <c r="V124" s="70" t="n"/>
      <c r="W124" s="70" t="n"/>
      <c r="X124" s="70" t="n"/>
      <c r="Y124" s="70" t="n"/>
      <c r="Z124" s="70" t="n"/>
      <c r="AA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70" t="n"/>
      <c r="H125" s="70" t="n"/>
      <c r="I125" s="120" t="n"/>
      <c r="J125" s="121" t="n"/>
      <c r="K125" s="122" t="n"/>
      <c r="L125" s="70" t="n"/>
      <c r="M125" s="70" t="n"/>
      <c r="N125" s="70" t="n"/>
      <c r="O125" s="70" t="n"/>
      <c r="P125" s="70" t="n"/>
      <c r="Q125" s="70" t="n"/>
      <c r="R125" s="123" t="n"/>
      <c r="S125" s="122" t="n"/>
      <c r="T125" s="70" t="n"/>
      <c r="U125" s="70" t="n"/>
      <c r="V125" s="70" t="n"/>
      <c r="W125" s="70" t="n"/>
      <c r="X125" s="70" t="n"/>
      <c r="Y125" s="70" t="n"/>
      <c r="Z125" s="70" t="n"/>
      <c r="AA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70" t="n"/>
      <c r="H126" s="70" t="n"/>
      <c r="I126" s="120" t="n"/>
      <c r="J126" s="121" t="n"/>
      <c r="K126" s="122" t="n"/>
      <c r="L126" s="70" t="n"/>
      <c r="M126" s="70" t="n"/>
      <c r="N126" s="70" t="n"/>
      <c r="O126" s="70" t="n"/>
      <c r="P126" s="70" t="n"/>
      <c r="Q126" s="70" t="n"/>
      <c r="R126" s="123" t="n"/>
      <c r="S126" s="122" t="n"/>
      <c r="T126" s="70" t="n"/>
      <c r="U126" s="70" t="n"/>
      <c r="V126" s="70" t="n"/>
      <c r="W126" s="70" t="n"/>
      <c r="X126" s="70" t="n"/>
      <c r="Y126" s="70" t="n"/>
      <c r="Z126" s="70" t="n"/>
      <c r="AA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70" t="n"/>
      <c r="H127" s="70" t="n"/>
      <c r="I127" s="120" t="n"/>
      <c r="J127" s="121" t="n"/>
      <c r="K127" s="122" t="n"/>
      <c r="L127" s="70" t="n"/>
      <c r="M127" s="70" t="n"/>
      <c r="N127" s="70" t="n"/>
      <c r="O127" s="70" t="n"/>
      <c r="P127" s="70" t="n"/>
      <c r="Q127" s="70" t="n"/>
      <c r="R127" s="123" t="n"/>
      <c r="S127" s="122" t="n"/>
      <c r="T127" s="70" t="n"/>
      <c r="U127" s="70" t="n"/>
      <c r="V127" s="70" t="n"/>
      <c r="W127" s="70" t="n"/>
      <c r="X127" s="70" t="n"/>
      <c r="Y127" s="70" t="n"/>
      <c r="Z127" s="70" t="n"/>
      <c r="AA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70" t="n"/>
      <c r="H128" s="70" t="n"/>
      <c r="I128" s="120" t="n"/>
      <c r="J128" s="121" t="n"/>
      <c r="K128" s="122" t="n"/>
      <c r="L128" s="70" t="n"/>
      <c r="M128" s="70" t="n"/>
      <c r="N128" s="70" t="n"/>
      <c r="O128" s="70" t="n"/>
      <c r="P128" s="70" t="n"/>
      <c r="Q128" s="70" t="n"/>
      <c r="R128" s="123" t="n"/>
      <c r="S128" s="122" t="n"/>
      <c r="T128" s="70" t="n"/>
      <c r="U128" s="70" t="n"/>
      <c r="V128" s="70" t="n"/>
      <c r="W128" s="70" t="n"/>
      <c r="X128" s="70" t="n"/>
      <c r="Y128" s="70" t="n"/>
      <c r="Z128" s="70" t="n"/>
      <c r="AA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70" t="n"/>
      <c r="H129" s="70" t="n"/>
      <c r="I129" s="120" t="n"/>
      <c r="J129" s="121" t="n"/>
      <c r="K129" s="122" t="n"/>
      <c r="L129" s="70" t="n"/>
      <c r="M129" s="70" t="n"/>
      <c r="N129" s="70" t="n"/>
      <c r="O129" s="70" t="n"/>
      <c r="P129" s="70" t="n"/>
      <c r="Q129" s="70" t="n"/>
      <c r="R129" s="123" t="n"/>
      <c r="S129" s="122" t="n"/>
      <c r="T129" s="70" t="n"/>
      <c r="U129" s="70" t="n"/>
      <c r="V129" s="70" t="n"/>
      <c r="W129" s="70" t="n"/>
      <c r="X129" s="70" t="n"/>
      <c r="Y129" s="70" t="n"/>
      <c r="Z129" s="70" t="n"/>
      <c r="AA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70" t="n"/>
      <c r="H130" s="70" t="n"/>
      <c r="I130" s="120" t="n"/>
      <c r="J130" s="121" t="n"/>
      <c r="K130" s="122" t="n"/>
      <c r="L130" s="70" t="n"/>
      <c r="M130" s="70" t="n"/>
      <c r="N130" s="70" t="n"/>
      <c r="O130" s="70" t="n"/>
      <c r="P130" s="70" t="n"/>
      <c r="Q130" s="70" t="n"/>
      <c r="R130" s="123" t="n"/>
      <c r="S130" s="122" t="n"/>
      <c r="T130" s="70" t="n"/>
      <c r="U130" s="70" t="n"/>
      <c r="V130" s="70" t="n"/>
      <c r="W130" s="70" t="n"/>
      <c r="X130" s="70" t="n"/>
      <c r="Y130" s="70" t="n"/>
      <c r="Z130" s="70" t="n"/>
      <c r="AA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70" t="n"/>
      <c r="H131" s="70" t="n"/>
      <c r="I131" s="120" t="n"/>
      <c r="J131" s="121" t="n"/>
      <c r="K131" s="122" t="n"/>
      <c r="L131" s="70" t="n"/>
      <c r="M131" s="70" t="n"/>
      <c r="N131" s="70" t="n"/>
      <c r="O131" s="70" t="n"/>
      <c r="P131" s="70" t="n"/>
      <c r="Q131" s="70" t="n"/>
      <c r="R131" s="123" t="n"/>
      <c r="S131" s="122" t="n"/>
      <c r="T131" s="70" t="n"/>
      <c r="U131" s="70" t="n"/>
      <c r="V131" s="70" t="n"/>
      <c r="W131" s="70" t="n"/>
      <c r="X131" s="70" t="n"/>
      <c r="Y131" s="70" t="n"/>
      <c r="Z131" s="70" t="n"/>
      <c r="AA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70" t="n"/>
      <c r="H132" s="70" t="n"/>
      <c r="I132" s="120" t="n"/>
      <c r="J132" s="121" t="n"/>
      <c r="K132" s="122" t="n"/>
      <c r="L132" s="70" t="n"/>
      <c r="M132" s="70" t="n"/>
      <c r="N132" s="70" t="n"/>
      <c r="O132" s="70" t="n"/>
      <c r="P132" s="70" t="n"/>
      <c r="Q132" s="70" t="n"/>
      <c r="R132" s="123" t="n"/>
      <c r="S132" s="122" t="n"/>
      <c r="T132" s="70" t="n"/>
      <c r="U132" s="70" t="n"/>
      <c r="V132" s="70" t="n"/>
      <c r="W132" s="70" t="n"/>
      <c r="X132" s="70" t="n"/>
      <c r="Y132" s="70" t="n"/>
      <c r="Z132" s="70" t="n"/>
      <c r="AA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70" t="n"/>
      <c r="H133" s="70" t="n"/>
      <c r="I133" s="120" t="n"/>
      <c r="J133" s="121" t="n"/>
      <c r="K133" s="122" t="n"/>
      <c r="L133" s="70" t="n"/>
      <c r="M133" s="70" t="n"/>
      <c r="N133" s="70" t="n"/>
      <c r="O133" s="70" t="n"/>
      <c r="P133" s="70" t="n"/>
      <c r="Q133" s="70" t="n"/>
      <c r="R133" s="123" t="n"/>
      <c r="S133" s="122" t="n"/>
      <c r="T133" s="70" t="n"/>
      <c r="U133" s="70" t="n"/>
      <c r="V133" s="70" t="n"/>
      <c r="W133" s="70" t="n"/>
      <c r="X133" s="70" t="n"/>
      <c r="Y133" s="70" t="n"/>
      <c r="Z133" s="70" t="n"/>
      <c r="AA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70" t="n"/>
      <c r="H134" s="70" t="n"/>
      <c r="I134" s="120" t="n"/>
      <c r="J134" s="121" t="n"/>
      <c r="K134" s="122" t="n"/>
      <c r="L134" s="70" t="n"/>
      <c r="M134" s="70" t="n"/>
      <c r="N134" s="70" t="n"/>
      <c r="O134" s="70" t="n"/>
      <c r="P134" s="70" t="n"/>
      <c r="Q134" s="70" t="n"/>
      <c r="R134" s="123" t="n"/>
      <c r="S134" s="122" t="n"/>
      <c r="T134" s="70" t="n"/>
      <c r="U134" s="70" t="n"/>
      <c r="V134" s="70" t="n"/>
      <c r="W134" s="70" t="n"/>
      <c r="X134" s="70" t="n"/>
      <c r="Y134" s="70" t="n"/>
      <c r="Z134" s="70" t="n"/>
      <c r="AA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70" t="n"/>
      <c r="H135" s="70" t="n"/>
      <c r="I135" s="120" t="n"/>
      <c r="J135" s="121" t="n"/>
      <c r="K135" s="122" t="n"/>
      <c r="L135" s="70" t="n"/>
      <c r="M135" s="70" t="n"/>
      <c r="N135" s="70" t="n"/>
      <c r="O135" s="70" t="n"/>
      <c r="P135" s="70" t="n"/>
      <c r="Q135" s="70" t="n"/>
      <c r="R135" s="123" t="n"/>
      <c r="S135" s="122" t="n"/>
      <c r="T135" s="70" t="n"/>
      <c r="U135" s="70" t="n"/>
      <c r="V135" s="70" t="n"/>
      <c r="W135" s="70" t="n"/>
      <c r="X135" s="70" t="n"/>
      <c r="Y135" s="70" t="n"/>
      <c r="Z135" s="70" t="n"/>
      <c r="AA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70" t="n"/>
      <c r="H136" s="70" t="n"/>
      <c r="I136" s="120" t="n"/>
      <c r="J136" s="121" t="n"/>
      <c r="K136" s="122" t="n"/>
      <c r="L136" s="70" t="n"/>
      <c r="M136" s="70" t="n"/>
      <c r="N136" s="70" t="n"/>
      <c r="O136" s="70" t="n"/>
      <c r="P136" s="70" t="n"/>
      <c r="Q136" s="70" t="n"/>
      <c r="R136" s="123" t="n"/>
      <c r="S136" s="122" t="n"/>
      <c r="T136" s="70" t="n"/>
      <c r="U136" s="70" t="n"/>
      <c r="V136" s="70" t="n"/>
      <c r="W136" s="70" t="n"/>
      <c r="X136" s="70" t="n"/>
      <c r="Y136" s="70" t="n"/>
      <c r="Z136" s="70" t="n"/>
      <c r="AA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70" t="n"/>
      <c r="H137" s="70" t="n"/>
      <c r="I137" s="120" t="n"/>
      <c r="J137" s="121" t="n"/>
      <c r="K137" s="122" t="n"/>
      <c r="L137" s="70" t="n"/>
      <c r="M137" s="70" t="n"/>
      <c r="N137" s="70" t="n"/>
      <c r="O137" s="70" t="n"/>
      <c r="P137" s="70" t="n"/>
      <c r="Q137" s="70" t="n"/>
      <c r="R137" s="123" t="n"/>
      <c r="S137" s="122" t="n"/>
      <c r="T137" s="70" t="n"/>
      <c r="U137" s="70" t="n"/>
      <c r="V137" s="70" t="n"/>
      <c r="W137" s="70" t="n"/>
      <c r="X137" s="70" t="n"/>
      <c r="Y137" s="70" t="n"/>
      <c r="Z137" s="70" t="n"/>
      <c r="AA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70" t="n"/>
      <c r="H138" s="70" t="n"/>
      <c r="I138" s="120" t="n"/>
      <c r="J138" s="121" t="n"/>
      <c r="K138" s="122" t="n"/>
      <c r="L138" s="70" t="n"/>
      <c r="M138" s="70" t="n"/>
      <c r="N138" s="70" t="n"/>
      <c r="O138" s="70" t="n"/>
      <c r="P138" s="70" t="n"/>
      <c r="Q138" s="70" t="n"/>
      <c r="R138" s="123" t="n"/>
      <c r="S138" s="122" t="n"/>
      <c r="T138" s="70" t="n"/>
      <c r="U138" s="70" t="n"/>
      <c r="V138" s="70" t="n"/>
      <c r="W138" s="70" t="n"/>
      <c r="X138" s="70" t="n"/>
      <c r="Y138" s="70" t="n"/>
      <c r="Z138" s="70" t="n"/>
      <c r="AA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70" t="n"/>
      <c r="H139" s="70" t="n"/>
      <c r="I139" s="120" t="n"/>
      <c r="J139" s="121" t="n"/>
      <c r="K139" s="122" t="n"/>
      <c r="L139" s="70" t="n"/>
      <c r="M139" s="70" t="n"/>
      <c r="N139" s="70" t="n"/>
      <c r="O139" s="70" t="n"/>
      <c r="P139" s="70" t="n"/>
      <c r="Q139" s="70" t="n"/>
      <c r="R139" s="123" t="n"/>
      <c r="S139" s="122" t="n"/>
      <c r="T139" s="70" t="n"/>
      <c r="U139" s="70" t="n"/>
      <c r="V139" s="70" t="n"/>
      <c r="W139" s="70" t="n"/>
      <c r="X139" s="70" t="n"/>
      <c r="Y139" s="70" t="n"/>
      <c r="Z139" s="70" t="n"/>
      <c r="AA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70" t="n"/>
      <c r="H140" s="70" t="n"/>
      <c r="I140" s="120" t="n"/>
      <c r="J140" s="121" t="n"/>
      <c r="K140" s="122" t="n"/>
      <c r="L140" s="70" t="n"/>
      <c r="M140" s="70" t="n"/>
      <c r="N140" s="70" t="n"/>
      <c r="O140" s="70" t="n"/>
      <c r="P140" s="70" t="n"/>
      <c r="Q140" s="70" t="n"/>
      <c r="R140" s="123" t="n"/>
      <c r="S140" s="122" t="n"/>
      <c r="T140" s="70" t="n"/>
      <c r="U140" s="70" t="n"/>
      <c r="V140" s="70" t="n"/>
      <c r="W140" s="70" t="n"/>
      <c r="X140" s="70" t="n"/>
      <c r="Y140" s="70" t="n"/>
      <c r="Z140" s="70" t="n"/>
      <c r="AA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70" t="n"/>
      <c r="H141" s="70" t="n"/>
      <c r="I141" s="120" t="n"/>
      <c r="J141" s="121" t="n"/>
      <c r="K141" s="122" t="n"/>
      <c r="L141" s="70" t="n"/>
      <c r="M141" s="70" t="n"/>
      <c r="N141" s="70" t="n"/>
      <c r="O141" s="70" t="n"/>
      <c r="P141" s="70" t="n"/>
      <c r="Q141" s="70" t="n"/>
      <c r="R141" s="123" t="n"/>
      <c r="S141" s="122" t="n"/>
      <c r="T141" s="70" t="n"/>
      <c r="U141" s="70" t="n"/>
      <c r="V141" s="70" t="n"/>
      <c r="W141" s="70" t="n"/>
      <c r="X141" s="70" t="n"/>
      <c r="Y141" s="70" t="n"/>
      <c r="Z141" s="70" t="n"/>
      <c r="AA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70" t="n"/>
      <c r="H142" s="70" t="n"/>
      <c r="I142" s="120" t="n"/>
      <c r="J142" s="121" t="n"/>
      <c r="K142" s="122" t="n"/>
      <c r="L142" s="70" t="n"/>
      <c r="M142" s="70" t="n"/>
      <c r="N142" s="70" t="n"/>
      <c r="O142" s="70" t="n"/>
      <c r="P142" s="70" t="n"/>
      <c r="Q142" s="70" t="n"/>
      <c r="R142" s="123" t="n"/>
      <c r="S142" s="122" t="n"/>
      <c r="T142" s="70" t="n"/>
      <c r="U142" s="70" t="n"/>
      <c r="V142" s="70" t="n"/>
      <c r="W142" s="70" t="n"/>
      <c r="X142" s="70" t="n"/>
      <c r="Y142" s="70" t="n"/>
      <c r="Z142" s="70" t="n"/>
      <c r="AA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70" t="n"/>
      <c r="H143" s="70" t="n"/>
      <c r="I143" s="120" t="n"/>
      <c r="J143" s="121" t="n"/>
      <c r="K143" s="122" t="n"/>
      <c r="L143" s="70" t="n"/>
      <c r="M143" s="70" t="n"/>
      <c r="N143" s="70" t="n"/>
      <c r="O143" s="70" t="n"/>
      <c r="P143" s="70" t="n"/>
      <c r="Q143" s="70" t="n"/>
      <c r="R143" s="123" t="n"/>
      <c r="S143" s="122" t="n"/>
      <c r="T143" s="70" t="n"/>
      <c r="U143" s="70" t="n"/>
      <c r="V143" s="70" t="n"/>
      <c r="W143" s="70" t="n"/>
      <c r="X143" s="70" t="n"/>
      <c r="Y143" s="70" t="n"/>
      <c r="Z143" s="70" t="n"/>
      <c r="AA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70" t="n"/>
      <c r="H144" s="70" t="n"/>
      <c r="I144" s="120" t="n"/>
      <c r="J144" s="121" t="n"/>
      <c r="K144" s="122" t="n"/>
      <c r="L144" s="70" t="n"/>
      <c r="M144" s="70" t="n"/>
      <c r="N144" s="70" t="n"/>
      <c r="O144" s="70" t="n"/>
      <c r="P144" s="70" t="n"/>
      <c r="Q144" s="70" t="n"/>
      <c r="R144" s="123" t="n"/>
      <c r="S144" s="122" t="n"/>
      <c r="T144" s="70" t="n"/>
      <c r="U144" s="70" t="n"/>
      <c r="V144" s="70" t="n"/>
      <c r="W144" s="70" t="n"/>
      <c r="X144" s="70" t="n"/>
      <c r="Y144" s="70" t="n"/>
      <c r="Z144" s="70" t="n"/>
      <c r="AA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70" t="n"/>
      <c r="H145" s="70" t="n"/>
      <c r="I145" s="120" t="n"/>
      <c r="J145" s="121" t="n"/>
      <c r="K145" s="122" t="n"/>
      <c r="L145" s="70" t="n"/>
      <c r="M145" s="70" t="n"/>
      <c r="N145" s="70" t="n"/>
      <c r="O145" s="70" t="n"/>
      <c r="P145" s="70" t="n"/>
      <c r="Q145" s="70" t="n"/>
      <c r="R145" s="123" t="n"/>
      <c r="S145" s="122" t="n"/>
      <c r="T145" s="70" t="n"/>
      <c r="U145" s="70" t="n"/>
      <c r="V145" s="70" t="n"/>
      <c r="W145" s="70" t="n"/>
      <c r="X145" s="70" t="n"/>
      <c r="Y145" s="70" t="n"/>
      <c r="Z145" s="70" t="n"/>
      <c r="AA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70" t="n"/>
      <c r="H146" s="70" t="n"/>
      <c r="I146" s="120" t="n"/>
      <c r="J146" s="121" t="n"/>
      <c r="K146" s="122" t="n"/>
      <c r="L146" s="70" t="n"/>
      <c r="M146" s="70" t="n"/>
      <c r="N146" s="70" t="n"/>
      <c r="O146" s="70" t="n"/>
      <c r="P146" s="70" t="n"/>
      <c r="Q146" s="70" t="n"/>
      <c r="R146" s="123" t="n"/>
      <c r="S146" s="122" t="n"/>
      <c r="T146" s="70" t="n"/>
      <c r="U146" s="70" t="n"/>
      <c r="V146" s="70" t="n"/>
      <c r="W146" s="70" t="n"/>
      <c r="X146" s="70" t="n"/>
      <c r="Y146" s="70" t="n"/>
      <c r="Z146" s="70" t="n"/>
      <c r="AA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70" t="n"/>
      <c r="H147" s="70" t="n"/>
      <c r="I147" s="120" t="n"/>
      <c r="J147" s="121" t="n"/>
      <c r="K147" s="122" t="n"/>
      <c r="L147" s="70" t="n"/>
      <c r="M147" s="70" t="n"/>
      <c r="N147" s="70" t="n"/>
      <c r="O147" s="70" t="n"/>
      <c r="P147" s="70" t="n"/>
      <c r="Q147" s="70" t="n"/>
      <c r="R147" s="123" t="n"/>
      <c r="S147" s="122" t="n"/>
      <c r="T147" s="70" t="n"/>
      <c r="U147" s="70" t="n"/>
      <c r="V147" s="70" t="n"/>
      <c r="W147" s="70" t="n"/>
      <c r="X147" s="70" t="n"/>
      <c r="Y147" s="70" t="n"/>
      <c r="Z147" s="70" t="n"/>
      <c r="AA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70" t="n"/>
      <c r="H148" s="70" t="n"/>
      <c r="I148" s="120" t="n"/>
      <c r="J148" s="121" t="n"/>
      <c r="K148" s="122" t="n"/>
      <c r="L148" s="70" t="n"/>
      <c r="M148" s="70" t="n"/>
      <c r="N148" s="70" t="n"/>
      <c r="O148" s="70" t="n"/>
      <c r="P148" s="70" t="n"/>
      <c r="Q148" s="70" t="n"/>
      <c r="R148" s="123" t="n"/>
      <c r="S148" s="122" t="n"/>
      <c r="T148" s="70" t="n"/>
      <c r="U148" s="70" t="n"/>
      <c r="V148" s="70" t="n"/>
      <c r="W148" s="70" t="n"/>
      <c r="X148" s="70" t="n"/>
      <c r="Y148" s="70" t="n"/>
      <c r="Z148" s="70" t="n"/>
      <c r="AA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70" t="n"/>
      <c r="H149" s="70" t="n"/>
      <c r="I149" s="120" t="n"/>
      <c r="J149" s="121" t="n"/>
      <c r="K149" s="122" t="n"/>
      <c r="L149" s="70" t="n"/>
      <c r="M149" s="70" t="n"/>
      <c r="N149" s="70" t="n"/>
      <c r="O149" s="70" t="n"/>
      <c r="P149" s="70" t="n"/>
      <c r="Q149" s="70" t="n"/>
      <c r="R149" s="123" t="n"/>
      <c r="S149" s="122" t="n"/>
      <c r="T149" s="70" t="n"/>
      <c r="U149" s="70" t="n"/>
      <c r="V149" s="70" t="n"/>
      <c r="W149" s="70" t="n"/>
      <c r="X149" s="70" t="n"/>
      <c r="Y149" s="70" t="n"/>
      <c r="Z149" s="70" t="n"/>
      <c r="AA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70" t="n"/>
      <c r="H150" s="70" t="n"/>
      <c r="I150" s="120" t="n"/>
      <c r="J150" s="121" t="n"/>
      <c r="K150" s="122" t="n"/>
      <c r="L150" s="70" t="n"/>
      <c r="M150" s="70" t="n"/>
      <c r="N150" s="70" t="n"/>
      <c r="O150" s="70" t="n"/>
      <c r="P150" s="70" t="n"/>
      <c r="Q150" s="70" t="n"/>
      <c r="R150" s="123" t="n"/>
      <c r="S150" s="122" t="n"/>
      <c r="T150" s="70" t="n"/>
      <c r="U150" s="70" t="n"/>
      <c r="V150" s="70" t="n"/>
      <c r="W150" s="70" t="n"/>
      <c r="X150" s="70" t="n"/>
      <c r="Y150" s="70" t="n"/>
      <c r="Z150" s="70" t="n"/>
      <c r="AA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70" t="n"/>
      <c r="H151" s="70" t="n"/>
      <c r="I151" s="120" t="n"/>
      <c r="J151" s="121" t="n"/>
      <c r="K151" s="122" t="n"/>
      <c r="L151" s="70" t="n"/>
      <c r="M151" s="70" t="n"/>
      <c r="N151" s="70" t="n"/>
      <c r="O151" s="70" t="n"/>
      <c r="P151" s="70" t="n"/>
      <c r="Q151" s="70" t="n"/>
      <c r="R151" s="123" t="n"/>
      <c r="S151" s="122" t="n"/>
      <c r="T151" s="70" t="n"/>
      <c r="U151" s="70" t="n"/>
      <c r="V151" s="70" t="n"/>
      <c r="W151" s="70" t="n"/>
      <c r="X151" s="70" t="n"/>
      <c r="Y151" s="70" t="n"/>
      <c r="Z151" s="70" t="n"/>
      <c r="AA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70" t="n"/>
      <c r="H152" s="70" t="n"/>
      <c r="I152" s="120" t="n"/>
      <c r="J152" s="121" t="n"/>
      <c r="K152" s="122" t="n"/>
      <c r="L152" s="70" t="n"/>
      <c r="M152" s="70" t="n"/>
      <c r="N152" s="70" t="n"/>
      <c r="O152" s="70" t="n"/>
      <c r="P152" s="70" t="n"/>
      <c r="Q152" s="70" t="n"/>
      <c r="R152" s="123" t="n"/>
      <c r="S152" s="122" t="n"/>
      <c r="T152" s="70" t="n"/>
      <c r="U152" s="70" t="n"/>
      <c r="V152" s="70" t="n"/>
      <c r="W152" s="70" t="n"/>
      <c r="X152" s="70" t="n"/>
      <c r="Y152" s="70" t="n"/>
      <c r="Z152" s="70" t="n"/>
      <c r="AA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70" t="n"/>
      <c r="H153" s="70" t="n"/>
      <c r="I153" s="120" t="n"/>
      <c r="J153" s="121" t="n"/>
      <c r="K153" s="122" t="n"/>
      <c r="L153" s="70" t="n"/>
      <c r="M153" s="70" t="n"/>
      <c r="N153" s="70" t="n"/>
      <c r="O153" s="70" t="n"/>
      <c r="P153" s="70" t="n"/>
      <c r="Q153" s="70" t="n"/>
      <c r="R153" s="123" t="n"/>
      <c r="S153" s="122" t="n"/>
      <c r="T153" s="70" t="n"/>
      <c r="U153" s="70" t="n"/>
      <c r="V153" s="70" t="n"/>
      <c r="W153" s="70" t="n"/>
      <c r="X153" s="70" t="n"/>
      <c r="Y153" s="70" t="n"/>
      <c r="Z153" s="70" t="n"/>
      <c r="AA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70" t="n"/>
      <c r="H154" s="70" t="n"/>
      <c r="I154" s="120" t="n"/>
      <c r="J154" s="121" t="n"/>
      <c r="K154" s="122" t="n"/>
      <c r="L154" s="70" t="n"/>
      <c r="M154" s="70" t="n"/>
      <c r="N154" s="70" t="n"/>
      <c r="O154" s="70" t="n"/>
      <c r="P154" s="70" t="n"/>
      <c r="Q154" s="70" t="n"/>
      <c r="R154" s="123" t="n"/>
      <c r="S154" s="122" t="n"/>
      <c r="T154" s="70" t="n"/>
      <c r="U154" s="70" t="n"/>
      <c r="V154" s="70" t="n"/>
      <c r="W154" s="70" t="n"/>
      <c r="X154" s="70" t="n"/>
      <c r="Y154" s="70" t="n"/>
      <c r="Z154" s="70" t="n"/>
      <c r="AA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70" t="n"/>
      <c r="H155" s="70" t="n"/>
      <c r="I155" s="120" t="n"/>
      <c r="J155" s="121" t="n"/>
      <c r="K155" s="122" t="n"/>
      <c r="L155" s="70" t="n"/>
      <c r="M155" s="70" t="n"/>
      <c r="N155" s="70" t="n"/>
      <c r="O155" s="70" t="n"/>
      <c r="P155" s="70" t="n"/>
      <c r="Q155" s="70" t="n"/>
      <c r="R155" s="123" t="n"/>
      <c r="S155" s="122" t="n"/>
      <c r="T155" s="70" t="n"/>
      <c r="U155" s="70" t="n"/>
      <c r="V155" s="70" t="n"/>
      <c r="W155" s="70" t="n"/>
      <c r="X155" s="70" t="n"/>
      <c r="Y155" s="70" t="n"/>
      <c r="Z155" s="70" t="n"/>
      <c r="AA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70" t="n"/>
      <c r="H156" s="70" t="n"/>
      <c r="I156" s="120" t="n"/>
      <c r="J156" s="121" t="n"/>
      <c r="K156" s="122" t="n"/>
      <c r="L156" s="70" t="n"/>
      <c r="M156" s="70" t="n"/>
      <c r="N156" s="70" t="n"/>
      <c r="O156" s="70" t="n"/>
      <c r="P156" s="70" t="n"/>
      <c r="Q156" s="70" t="n"/>
      <c r="R156" s="123" t="n"/>
      <c r="S156" s="122" t="n"/>
      <c r="T156" s="70" t="n"/>
      <c r="U156" s="70" t="n"/>
      <c r="V156" s="70" t="n"/>
      <c r="W156" s="70" t="n"/>
      <c r="X156" s="70" t="n"/>
      <c r="Y156" s="70" t="n"/>
      <c r="Z156" s="70" t="n"/>
      <c r="AA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70" t="n"/>
      <c r="H157" s="70" t="n"/>
      <c r="I157" s="120" t="n"/>
      <c r="J157" s="121" t="n"/>
      <c r="K157" s="122" t="n"/>
      <c r="L157" s="70" t="n"/>
      <c r="M157" s="70" t="n"/>
      <c r="N157" s="70" t="n"/>
      <c r="O157" s="70" t="n"/>
      <c r="P157" s="70" t="n"/>
      <c r="Q157" s="70" t="n"/>
      <c r="R157" s="123" t="n"/>
      <c r="S157" s="122" t="n"/>
      <c r="T157" s="70" t="n"/>
      <c r="U157" s="70" t="n"/>
      <c r="V157" s="70" t="n"/>
      <c r="W157" s="70" t="n"/>
      <c r="X157" s="70" t="n"/>
      <c r="Y157" s="70" t="n"/>
      <c r="Z157" s="70" t="n"/>
      <c r="AA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70" t="n"/>
      <c r="H158" s="70" t="n"/>
      <c r="I158" s="120" t="n"/>
      <c r="J158" s="121" t="n"/>
      <c r="K158" s="122" t="n"/>
      <c r="L158" s="70" t="n"/>
      <c r="M158" s="70" t="n"/>
      <c r="N158" s="70" t="n"/>
      <c r="O158" s="70" t="n"/>
      <c r="P158" s="70" t="n"/>
      <c r="Q158" s="70" t="n"/>
      <c r="R158" s="123" t="n"/>
      <c r="S158" s="122" t="n"/>
      <c r="T158" s="70" t="n"/>
      <c r="U158" s="70" t="n"/>
      <c r="V158" s="70" t="n"/>
      <c r="W158" s="70" t="n"/>
      <c r="X158" s="70" t="n"/>
      <c r="Y158" s="70" t="n"/>
      <c r="Z158" s="70" t="n"/>
      <c r="AA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70" t="n"/>
      <c r="H159" s="70" t="n"/>
      <c r="I159" s="120" t="n"/>
      <c r="J159" s="121" t="n"/>
      <c r="K159" s="122" t="n"/>
      <c r="L159" s="70" t="n"/>
      <c r="M159" s="70" t="n"/>
      <c r="N159" s="70" t="n"/>
      <c r="O159" s="70" t="n"/>
      <c r="P159" s="70" t="n"/>
      <c r="Q159" s="70" t="n"/>
      <c r="R159" s="123" t="n"/>
      <c r="S159" s="122" t="n"/>
      <c r="T159" s="70" t="n"/>
      <c r="U159" s="70" t="n"/>
      <c r="V159" s="70" t="n"/>
      <c r="W159" s="70" t="n"/>
      <c r="X159" s="70" t="n"/>
      <c r="Y159" s="70" t="n"/>
      <c r="Z159" s="70" t="n"/>
      <c r="AA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70" t="n"/>
      <c r="H160" s="70" t="n"/>
      <c r="I160" s="120" t="n"/>
      <c r="J160" s="121" t="n"/>
      <c r="K160" s="122" t="n"/>
      <c r="L160" s="70" t="n"/>
      <c r="M160" s="70" t="n"/>
      <c r="N160" s="70" t="n"/>
      <c r="O160" s="70" t="n"/>
      <c r="P160" s="70" t="n"/>
      <c r="Q160" s="70" t="n"/>
      <c r="R160" s="123" t="n"/>
      <c r="S160" s="122" t="n"/>
      <c r="T160" s="70" t="n"/>
      <c r="U160" s="70" t="n"/>
      <c r="V160" s="70" t="n"/>
      <c r="W160" s="70" t="n"/>
      <c r="X160" s="70" t="n"/>
      <c r="Y160" s="70" t="n"/>
      <c r="Z160" s="70" t="n"/>
      <c r="AA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70" t="n"/>
      <c r="H161" s="70" t="n"/>
      <c r="I161" s="120" t="n"/>
      <c r="J161" s="121" t="n"/>
      <c r="K161" s="122" t="n"/>
      <c r="L161" s="70" t="n"/>
      <c r="M161" s="70" t="n"/>
      <c r="N161" s="70" t="n"/>
      <c r="O161" s="70" t="n"/>
      <c r="P161" s="70" t="n"/>
      <c r="Q161" s="70" t="n"/>
      <c r="R161" s="123" t="n"/>
      <c r="S161" s="122" t="n"/>
      <c r="T161" s="70" t="n"/>
      <c r="U161" s="70" t="n"/>
      <c r="V161" s="70" t="n"/>
      <c r="W161" s="70" t="n"/>
      <c r="X161" s="70" t="n"/>
      <c r="Y161" s="70" t="n"/>
      <c r="Z161" s="70" t="n"/>
      <c r="AA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70" t="n"/>
      <c r="H162" s="70" t="n"/>
      <c r="I162" s="120" t="n"/>
      <c r="J162" s="121" t="n"/>
      <c r="K162" s="122" t="n"/>
      <c r="L162" s="70" t="n"/>
      <c r="M162" s="70" t="n"/>
      <c r="N162" s="70" t="n"/>
      <c r="O162" s="70" t="n"/>
      <c r="P162" s="70" t="n"/>
      <c r="Q162" s="70" t="n"/>
      <c r="R162" s="123" t="n"/>
      <c r="S162" s="122" t="n"/>
      <c r="T162" s="70" t="n"/>
      <c r="U162" s="70" t="n"/>
      <c r="V162" s="70" t="n"/>
      <c r="W162" s="70" t="n"/>
      <c r="X162" s="70" t="n"/>
      <c r="Y162" s="70" t="n"/>
      <c r="Z162" s="70" t="n"/>
      <c r="AA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70" t="n"/>
      <c r="H163" s="70" t="n"/>
      <c r="I163" s="120" t="n"/>
      <c r="J163" s="121" t="n"/>
      <c r="K163" s="122" t="n"/>
      <c r="L163" s="70" t="n"/>
      <c r="M163" s="70" t="n"/>
      <c r="N163" s="70" t="n"/>
      <c r="O163" s="70" t="n"/>
      <c r="P163" s="70" t="n"/>
      <c r="Q163" s="70" t="n"/>
      <c r="R163" s="123" t="n"/>
      <c r="S163" s="122" t="n"/>
      <c r="T163" s="70" t="n"/>
      <c r="U163" s="70" t="n"/>
      <c r="V163" s="70" t="n"/>
      <c r="W163" s="70" t="n"/>
      <c r="X163" s="70" t="n"/>
      <c r="Y163" s="70" t="n"/>
      <c r="Z163" s="70" t="n"/>
      <c r="AA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70" t="n"/>
      <c r="H164" s="70" t="n"/>
      <c r="I164" s="120" t="n"/>
      <c r="J164" s="121" t="n"/>
      <c r="K164" s="122" t="n"/>
      <c r="L164" s="70" t="n"/>
      <c r="M164" s="70" t="n"/>
      <c r="N164" s="70" t="n"/>
      <c r="O164" s="70" t="n"/>
      <c r="P164" s="70" t="n"/>
      <c r="Q164" s="70" t="n"/>
      <c r="R164" s="123" t="n"/>
      <c r="S164" s="122" t="n"/>
      <c r="T164" s="70" t="n"/>
      <c r="U164" s="70" t="n"/>
      <c r="V164" s="70" t="n"/>
      <c r="W164" s="70" t="n"/>
      <c r="X164" s="70" t="n"/>
      <c r="Y164" s="70" t="n"/>
      <c r="Z164" s="70" t="n"/>
      <c r="AA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70" t="n"/>
      <c r="H165" s="70" t="n"/>
      <c r="I165" s="120" t="n"/>
      <c r="J165" s="121" t="n"/>
      <c r="K165" s="122" t="n"/>
      <c r="L165" s="70" t="n"/>
      <c r="M165" s="70" t="n"/>
      <c r="N165" s="70" t="n"/>
      <c r="O165" s="70" t="n"/>
      <c r="P165" s="70" t="n"/>
      <c r="Q165" s="70" t="n"/>
      <c r="R165" s="123" t="n"/>
      <c r="S165" s="122" t="n"/>
      <c r="T165" s="70" t="n"/>
      <c r="U165" s="70" t="n"/>
      <c r="V165" s="70" t="n"/>
      <c r="W165" s="70" t="n"/>
      <c r="X165" s="70" t="n"/>
      <c r="Y165" s="70" t="n"/>
      <c r="Z165" s="70" t="n"/>
      <c r="AA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70" t="n"/>
      <c r="H166" s="70" t="n"/>
      <c r="I166" s="120" t="n"/>
      <c r="J166" s="121" t="n"/>
      <c r="K166" s="122" t="n"/>
      <c r="L166" s="70" t="n"/>
      <c r="M166" s="70" t="n"/>
      <c r="N166" s="70" t="n"/>
      <c r="O166" s="70" t="n"/>
      <c r="P166" s="70" t="n"/>
      <c r="Q166" s="70" t="n"/>
      <c r="R166" s="123" t="n"/>
      <c r="S166" s="122" t="n"/>
      <c r="T166" s="70" t="n"/>
      <c r="U166" s="70" t="n"/>
      <c r="V166" s="70" t="n"/>
      <c r="W166" s="70" t="n"/>
      <c r="X166" s="70" t="n"/>
      <c r="Y166" s="70" t="n"/>
      <c r="Z166" s="70" t="n"/>
      <c r="AA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70" t="n"/>
      <c r="H167" s="70" t="n"/>
      <c r="I167" s="120" t="n"/>
      <c r="J167" s="121" t="n"/>
      <c r="K167" s="122" t="n"/>
      <c r="L167" s="70" t="n"/>
      <c r="M167" s="70" t="n"/>
      <c r="N167" s="70" t="n"/>
      <c r="O167" s="70" t="n"/>
      <c r="P167" s="70" t="n"/>
      <c r="Q167" s="70" t="n"/>
      <c r="R167" s="123" t="n"/>
      <c r="S167" s="122" t="n"/>
      <c r="T167" s="70" t="n"/>
      <c r="U167" s="70" t="n"/>
      <c r="V167" s="70" t="n"/>
      <c r="W167" s="70" t="n"/>
      <c r="X167" s="70" t="n"/>
      <c r="Y167" s="70" t="n"/>
      <c r="Z167" s="70" t="n"/>
      <c r="AA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70" t="n"/>
      <c r="H168" s="70" t="n"/>
      <c r="I168" s="120" t="n"/>
      <c r="J168" s="121" t="n"/>
      <c r="K168" s="122" t="n"/>
      <c r="L168" s="70" t="n"/>
      <c r="M168" s="70" t="n"/>
      <c r="N168" s="70" t="n"/>
      <c r="O168" s="70" t="n"/>
      <c r="P168" s="70" t="n"/>
      <c r="Q168" s="70" t="n"/>
      <c r="R168" s="123" t="n"/>
      <c r="S168" s="122" t="n"/>
      <c r="T168" s="70" t="n"/>
      <c r="U168" s="70" t="n"/>
      <c r="V168" s="70" t="n"/>
      <c r="W168" s="70" t="n"/>
      <c r="X168" s="70" t="n"/>
      <c r="Y168" s="70" t="n"/>
      <c r="Z168" s="70" t="n"/>
      <c r="AA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70" t="n"/>
      <c r="H169" s="70" t="n"/>
      <c r="I169" s="120" t="n"/>
      <c r="J169" s="121" t="n"/>
      <c r="K169" s="122" t="n"/>
      <c r="L169" s="70" t="n"/>
      <c r="M169" s="70" t="n"/>
      <c r="N169" s="70" t="n"/>
      <c r="O169" s="70" t="n"/>
      <c r="P169" s="70" t="n"/>
      <c r="Q169" s="70" t="n"/>
      <c r="R169" s="123" t="n"/>
      <c r="S169" s="122" t="n"/>
      <c r="T169" s="70" t="n"/>
      <c r="U169" s="70" t="n"/>
      <c r="V169" s="70" t="n"/>
      <c r="W169" s="70" t="n"/>
      <c r="X169" s="70" t="n"/>
      <c r="Y169" s="70" t="n"/>
      <c r="Z169" s="70" t="n"/>
      <c r="AA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70" t="n"/>
      <c r="H170" s="70" t="n"/>
      <c r="I170" s="120" t="n"/>
      <c r="J170" s="121" t="n"/>
      <c r="K170" s="122" t="n"/>
      <c r="L170" s="70" t="n"/>
      <c r="M170" s="70" t="n"/>
      <c r="N170" s="70" t="n"/>
      <c r="O170" s="70" t="n"/>
      <c r="P170" s="70" t="n"/>
      <c r="Q170" s="70" t="n"/>
      <c r="R170" s="123" t="n"/>
      <c r="S170" s="122" t="n"/>
      <c r="T170" s="70" t="n"/>
      <c r="U170" s="70" t="n"/>
      <c r="V170" s="70" t="n"/>
      <c r="W170" s="70" t="n"/>
      <c r="X170" s="70" t="n"/>
      <c r="Y170" s="70" t="n"/>
      <c r="Z170" s="70" t="n"/>
      <c r="AA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70" t="n"/>
      <c r="H171" s="70" t="n"/>
      <c r="I171" s="120" t="n"/>
      <c r="J171" s="121" t="n"/>
      <c r="K171" s="122" t="n"/>
      <c r="L171" s="70" t="n"/>
      <c r="M171" s="70" t="n"/>
      <c r="N171" s="70" t="n"/>
      <c r="O171" s="70" t="n"/>
      <c r="P171" s="70" t="n"/>
      <c r="Q171" s="70" t="n"/>
      <c r="R171" s="123" t="n"/>
      <c r="S171" s="122" t="n"/>
      <c r="T171" s="70" t="n"/>
      <c r="U171" s="70" t="n"/>
      <c r="V171" s="70" t="n"/>
      <c r="W171" s="70" t="n"/>
      <c r="X171" s="70" t="n"/>
      <c r="Y171" s="70" t="n"/>
      <c r="Z171" s="70" t="n"/>
      <c r="AA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70" t="n"/>
      <c r="H172" s="70" t="n"/>
      <c r="I172" s="120" t="n"/>
      <c r="J172" s="121" t="n"/>
      <c r="K172" s="122" t="n"/>
      <c r="L172" s="70" t="n"/>
      <c r="M172" s="70" t="n"/>
      <c r="N172" s="70" t="n"/>
      <c r="O172" s="70" t="n"/>
      <c r="P172" s="70" t="n"/>
      <c r="Q172" s="70" t="n"/>
      <c r="R172" s="123" t="n"/>
      <c r="S172" s="122" t="n"/>
      <c r="T172" s="70" t="n"/>
      <c r="U172" s="70" t="n"/>
      <c r="V172" s="70" t="n"/>
      <c r="W172" s="70" t="n"/>
      <c r="X172" s="70" t="n"/>
      <c r="Y172" s="70" t="n"/>
      <c r="Z172" s="70" t="n"/>
      <c r="AA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70" t="n"/>
      <c r="H173" s="70" t="n"/>
      <c r="I173" s="120" t="n"/>
      <c r="J173" s="121" t="n"/>
      <c r="K173" s="122" t="n"/>
      <c r="L173" s="70" t="n"/>
      <c r="M173" s="70" t="n"/>
      <c r="N173" s="70" t="n"/>
      <c r="O173" s="70" t="n"/>
      <c r="P173" s="70" t="n"/>
      <c r="Q173" s="70" t="n"/>
      <c r="R173" s="123" t="n"/>
      <c r="S173" s="122" t="n"/>
      <c r="T173" s="70" t="n"/>
      <c r="U173" s="70" t="n"/>
      <c r="V173" s="70" t="n"/>
      <c r="W173" s="70" t="n"/>
      <c r="X173" s="70" t="n"/>
      <c r="Y173" s="70" t="n"/>
      <c r="Z173" s="70" t="n"/>
      <c r="AA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70" t="n"/>
      <c r="H174" s="70" t="n"/>
      <c r="I174" s="120" t="n"/>
      <c r="J174" s="121" t="n"/>
      <c r="K174" s="122" t="n"/>
      <c r="L174" s="70" t="n"/>
      <c r="M174" s="70" t="n"/>
      <c r="N174" s="70" t="n"/>
      <c r="O174" s="70" t="n"/>
      <c r="P174" s="70" t="n"/>
      <c r="Q174" s="70" t="n"/>
      <c r="R174" s="123" t="n"/>
      <c r="S174" s="122" t="n"/>
      <c r="T174" s="70" t="n"/>
      <c r="U174" s="70" t="n"/>
      <c r="V174" s="70" t="n"/>
      <c r="W174" s="70" t="n"/>
      <c r="X174" s="70" t="n"/>
      <c r="Y174" s="70" t="n"/>
      <c r="Z174" s="70" t="n"/>
      <c r="AA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70" t="n"/>
      <c r="H175" s="70" t="n"/>
      <c r="I175" s="120" t="n"/>
      <c r="J175" s="121" t="n"/>
      <c r="K175" s="122" t="n"/>
      <c r="L175" s="70" t="n"/>
      <c r="M175" s="70" t="n"/>
      <c r="N175" s="70" t="n"/>
      <c r="O175" s="70" t="n"/>
      <c r="P175" s="70" t="n"/>
      <c r="Q175" s="70" t="n"/>
      <c r="R175" s="123" t="n"/>
      <c r="S175" s="122" t="n"/>
      <c r="T175" s="70" t="n"/>
      <c r="U175" s="70" t="n"/>
      <c r="V175" s="70" t="n"/>
      <c r="W175" s="70" t="n"/>
      <c r="X175" s="70" t="n"/>
      <c r="Y175" s="70" t="n"/>
      <c r="Z175" s="70" t="n"/>
      <c r="AA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70" t="n"/>
      <c r="H176" s="70" t="n"/>
      <c r="I176" s="120" t="n"/>
      <c r="J176" s="121" t="n"/>
      <c r="K176" s="122" t="n"/>
      <c r="L176" s="70" t="n"/>
      <c r="M176" s="70" t="n"/>
      <c r="N176" s="70" t="n"/>
      <c r="O176" s="70" t="n"/>
      <c r="P176" s="70" t="n"/>
      <c r="Q176" s="70" t="n"/>
      <c r="R176" s="123" t="n"/>
      <c r="S176" s="122" t="n"/>
      <c r="T176" s="70" t="n"/>
      <c r="U176" s="70" t="n"/>
      <c r="V176" s="70" t="n"/>
      <c r="W176" s="70" t="n"/>
      <c r="X176" s="70" t="n"/>
      <c r="Y176" s="70" t="n"/>
      <c r="Z176" s="70" t="n"/>
      <c r="AA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70" t="n"/>
      <c r="H177" s="70" t="n"/>
      <c r="I177" s="120" t="n"/>
      <c r="J177" s="121" t="n"/>
      <c r="K177" s="122" t="n"/>
      <c r="L177" s="70" t="n"/>
      <c r="M177" s="70" t="n"/>
      <c r="N177" s="70" t="n"/>
      <c r="O177" s="70" t="n"/>
      <c r="P177" s="70" t="n"/>
      <c r="Q177" s="70" t="n"/>
      <c r="R177" s="123" t="n"/>
      <c r="S177" s="122" t="n"/>
      <c r="T177" s="70" t="n"/>
      <c r="U177" s="70" t="n"/>
      <c r="V177" s="70" t="n"/>
      <c r="W177" s="70" t="n"/>
      <c r="X177" s="70" t="n"/>
      <c r="Y177" s="70" t="n"/>
      <c r="Z177" s="70" t="n"/>
      <c r="AA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70" t="n"/>
      <c r="H178" s="70" t="n"/>
      <c r="I178" s="120" t="n"/>
      <c r="J178" s="121" t="n"/>
      <c r="K178" s="122" t="n"/>
      <c r="L178" s="70" t="n"/>
      <c r="M178" s="70" t="n"/>
      <c r="N178" s="70" t="n"/>
      <c r="O178" s="70" t="n"/>
      <c r="P178" s="70" t="n"/>
      <c r="Q178" s="70" t="n"/>
      <c r="R178" s="123" t="n"/>
      <c r="S178" s="122" t="n"/>
      <c r="T178" s="70" t="n"/>
      <c r="U178" s="70" t="n"/>
      <c r="V178" s="70" t="n"/>
      <c r="W178" s="70" t="n"/>
      <c r="X178" s="70" t="n"/>
      <c r="Y178" s="70" t="n"/>
      <c r="Z178" s="70" t="n"/>
      <c r="AA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70" t="n"/>
      <c r="H179" s="70" t="n"/>
      <c r="I179" s="120" t="n"/>
      <c r="J179" s="121" t="n"/>
      <c r="K179" s="122" t="n"/>
      <c r="L179" s="70" t="n"/>
      <c r="M179" s="70" t="n"/>
      <c r="N179" s="70" t="n"/>
      <c r="O179" s="70" t="n"/>
      <c r="P179" s="70" t="n"/>
      <c r="Q179" s="70" t="n"/>
      <c r="R179" s="123" t="n"/>
      <c r="S179" s="122" t="n"/>
      <c r="T179" s="70" t="n"/>
      <c r="U179" s="70" t="n"/>
      <c r="V179" s="70" t="n"/>
      <c r="W179" s="70" t="n"/>
      <c r="X179" s="70" t="n"/>
      <c r="Y179" s="70" t="n"/>
      <c r="Z179" s="70" t="n"/>
      <c r="AA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70" t="n"/>
      <c r="H180" s="70" t="n"/>
      <c r="I180" s="120" t="n"/>
      <c r="J180" s="121" t="n"/>
      <c r="K180" s="122" t="n"/>
      <c r="L180" s="70" t="n"/>
      <c r="M180" s="70" t="n"/>
      <c r="N180" s="70" t="n"/>
      <c r="O180" s="70" t="n"/>
      <c r="P180" s="70" t="n"/>
      <c r="Q180" s="70" t="n"/>
      <c r="R180" s="123" t="n"/>
      <c r="S180" s="122" t="n"/>
      <c r="T180" s="70" t="n"/>
      <c r="U180" s="70" t="n"/>
      <c r="V180" s="70" t="n"/>
      <c r="W180" s="70" t="n"/>
      <c r="X180" s="70" t="n"/>
      <c r="Y180" s="70" t="n"/>
      <c r="Z180" s="70" t="n"/>
      <c r="AA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70" t="n"/>
      <c r="H181" s="70" t="n"/>
      <c r="I181" s="120" t="n"/>
      <c r="J181" s="121" t="n"/>
      <c r="K181" s="122" t="n"/>
      <c r="L181" s="70" t="n"/>
      <c r="M181" s="70" t="n"/>
      <c r="N181" s="70" t="n"/>
      <c r="O181" s="70" t="n"/>
      <c r="P181" s="70" t="n"/>
      <c r="Q181" s="70" t="n"/>
      <c r="R181" s="123" t="n"/>
      <c r="S181" s="122" t="n"/>
      <c r="T181" s="70" t="n"/>
      <c r="U181" s="70" t="n"/>
      <c r="V181" s="70" t="n"/>
      <c r="W181" s="70" t="n"/>
      <c r="X181" s="70" t="n"/>
      <c r="Y181" s="70" t="n"/>
      <c r="Z181" s="70" t="n"/>
      <c r="AA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70" t="n"/>
      <c r="H182" s="70" t="n"/>
      <c r="I182" s="120" t="n"/>
      <c r="J182" s="121" t="n"/>
      <c r="K182" s="122" t="n"/>
      <c r="L182" s="70" t="n"/>
      <c r="M182" s="70" t="n"/>
      <c r="N182" s="70" t="n"/>
      <c r="O182" s="70" t="n"/>
      <c r="P182" s="70" t="n"/>
      <c r="Q182" s="70" t="n"/>
      <c r="R182" s="123" t="n"/>
      <c r="S182" s="122" t="n"/>
      <c r="T182" s="70" t="n"/>
      <c r="U182" s="70" t="n"/>
      <c r="V182" s="70" t="n"/>
      <c r="W182" s="70" t="n"/>
      <c r="X182" s="70" t="n"/>
      <c r="Y182" s="70" t="n"/>
      <c r="Z182" s="70" t="n"/>
      <c r="AA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70" t="n"/>
      <c r="H183" s="70" t="n"/>
      <c r="I183" s="120" t="n"/>
      <c r="J183" s="121" t="n"/>
      <c r="K183" s="122" t="n"/>
      <c r="L183" s="70" t="n"/>
      <c r="M183" s="70" t="n"/>
      <c r="N183" s="70" t="n"/>
      <c r="O183" s="70" t="n"/>
      <c r="P183" s="70" t="n"/>
      <c r="Q183" s="70" t="n"/>
      <c r="R183" s="123" t="n"/>
      <c r="S183" s="122" t="n"/>
      <c r="T183" s="70" t="n"/>
      <c r="U183" s="70" t="n"/>
      <c r="V183" s="70" t="n"/>
      <c r="W183" s="70" t="n"/>
      <c r="X183" s="70" t="n"/>
      <c r="Y183" s="70" t="n"/>
      <c r="Z183" s="70" t="n"/>
      <c r="AA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70" t="n"/>
      <c r="H184" s="70" t="n"/>
      <c r="I184" s="120" t="n"/>
      <c r="J184" s="121" t="n"/>
      <c r="K184" s="122" t="n"/>
      <c r="L184" s="70" t="n"/>
      <c r="M184" s="70" t="n"/>
      <c r="N184" s="70" t="n"/>
      <c r="O184" s="70" t="n"/>
      <c r="P184" s="70" t="n"/>
      <c r="Q184" s="70" t="n"/>
      <c r="R184" s="123" t="n"/>
      <c r="S184" s="122" t="n"/>
      <c r="T184" s="70" t="n"/>
      <c r="U184" s="70" t="n"/>
      <c r="V184" s="70" t="n"/>
      <c r="W184" s="70" t="n"/>
      <c r="X184" s="70" t="n"/>
      <c r="Y184" s="70" t="n"/>
      <c r="Z184" s="70" t="n"/>
      <c r="AA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70" t="n"/>
      <c r="H185" s="70" t="n"/>
      <c r="I185" s="120" t="n"/>
      <c r="J185" s="121" t="n"/>
      <c r="K185" s="122" t="n"/>
      <c r="L185" s="70" t="n"/>
      <c r="M185" s="70" t="n"/>
      <c r="N185" s="70" t="n"/>
      <c r="O185" s="70" t="n"/>
      <c r="P185" s="70" t="n"/>
      <c r="Q185" s="70" t="n"/>
      <c r="R185" s="123" t="n"/>
      <c r="S185" s="122" t="n"/>
      <c r="T185" s="70" t="n"/>
      <c r="U185" s="70" t="n"/>
      <c r="V185" s="70" t="n"/>
      <c r="W185" s="70" t="n"/>
      <c r="X185" s="70" t="n"/>
      <c r="Y185" s="70" t="n"/>
      <c r="Z185" s="70" t="n"/>
      <c r="AA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70" t="n"/>
      <c r="H186" s="70" t="n"/>
      <c r="I186" s="120" t="n"/>
      <c r="J186" s="121" t="n"/>
      <c r="K186" s="122" t="n"/>
      <c r="L186" s="70" t="n"/>
      <c r="M186" s="70" t="n"/>
      <c r="N186" s="70" t="n"/>
      <c r="O186" s="70" t="n"/>
      <c r="P186" s="70" t="n"/>
      <c r="Q186" s="70" t="n"/>
      <c r="R186" s="123" t="n"/>
      <c r="S186" s="122" t="n"/>
      <c r="T186" s="70" t="n"/>
      <c r="U186" s="70" t="n"/>
      <c r="V186" s="70" t="n"/>
      <c r="W186" s="70" t="n"/>
      <c r="X186" s="70" t="n"/>
      <c r="Y186" s="70" t="n"/>
      <c r="Z186" s="70" t="n"/>
      <c r="AA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70" t="n"/>
      <c r="H187" s="70" t="n"/>
      <c r="I187" s="120" t="n"/>
      <c r="J187" s="121" t="n"/>
      <c r="K187" s="122" t="n"/>
      <c r="L187" s="70" t="n"/>
      <c r="M187" s="70" t="n"/>
      <c r="N187" s="70" t="n"/>
      <c r="O187" s="70" t="n"/>
      <c r="P187" s="70" t="n"/>
      <c r="Q187" s="70" t="n"/>
      <c r="R187" s="123" t="n"/>
      <c r="S187" s="122" t="n"/>
      <c r="T187" s="70" t="n"/>
      <c r="U187" s="70" t="n"/>
      <c r="V187" s="70" t="n"/>
      <c r="W187" s="70" t="n"/>
      <c r="X187" s="70" t="n"/>
      <c r="Y187" s="70" t="n"/>
      <c r="Z187" s="70" t="n"/>
      <c r="AA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70" t="n"/>
      <c r="H188" s="70" t="n"/>
      <c r="I188" s="120" t="n"/>
      <c r="J188" s="121" t="n"/>
      <c r="K188" s="122" t="n"/>
      <c r="L188" s="70" t="n"/>
      <c r="M188" s="70" t="n"/>
      <c r="N188" s="70" t="n"/>
      <c r="O188" s="70" t="n"/>
      <c r="P188" s="70" t="n"/>
      <c r="Q188" s="70" t="n"/>
      <c r="R188" s="123" t="n"/>
      <c r="S188" s="122" t="n"/>
      <c r="T188" s="70" t="n"/>
      <c r="U188" s="70" t="n"/>
      <c r="V188" s="70" t="n"/>
      <c r="W188" s="70" t="n"/>
      <c r="X188" s="70" t="n"/>
      <c r="Y188" s="70" t="n"/>
      <c r="Z188" s="70" t="n"/>
      <c r="AA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70" t="n"/>
      <c r="H189" s="70" t="n"/>
      <c r="I189" s="120" t="n"/>
      <c r="J189" s="121" t="n"/>
      <c r="K189" s="122" t="n"/>
      <c r="L189" s="70" t="n"/>
      <c r="M189" s="70" t="n"/>
      <c r="N189" s="70" t="n"/>
      <c r="O189" s="70" t="n"/>
      <c r="P189" s="70" t="n"/>
      <c r="Q189" s="70" t="n"/>
      <c r="R189" s="123" t="n"/>
      <c r="S189" s="122" t="n"/>
      <c r="T189" s="70" t="n"/>
      <c r="U189" s="70" t="n"/>
      <c r="V189" s="70" t="n"/>
      <c r="W189" s="70" t="n"/>
      <c r="X189" s="70" t="n"/>
      <c r="Y189" s="70" t="n"/>
      <c r="Z189" s="70" t="n"/>
      <c r="AA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70" t="n"/>
      <c r="H190" s="70" t="n"/>
      <c r="I190" s="120" t="n"/>
      <c r="J190" s="121" t="n"/>
      <c r="K190" s="122" t="n"/>
      <c r="L190" s="70" t="n"/>
      <c r="M190" s="70" t="n"/>
      <c r="N190" s="70" t="n"/>
      <c r="O190" s="70" t="n"/>
      <c r="P190" s="70" t="n"/>
      <c r="Q190" s="70" t="n"/>
      <c r="R190" s="123" t="n"/>
      <c r="S190" s="122" t="n"/>
      <c r="T190" s="70" t="n"/>
      <c r="U190" s="70" t="n"/>
      <c r="V190" s="70" t="n"/>
      <c r="W190" s="70" t="n"/>
      <c r="X190" s="70" t="n"/>
      <c r="Y190" s="70" t="n"/>
      <c r="Z190" s="70" t="n"/>
      <c r="AA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70" t="n"/>
      <c r="H191" s="70" t="n"/>
      <c r="I191" s="120" t="n"/>
      <c r="J191" s="121" t="n"/>
      <c r="K191" s="122" t="n"/>
      <c r="L191" s="70" t="n"/>
      <c r="M191" s="70" t="n"/>
      <c r="N191" s="70" t="n"/>
      <c r="O191" s="70" t="n"/>
      <c r="P191" s="70" t="n"/>
      <c r="Q191" s="70" t="n"/>
      <c r="R191" s="123" t="n"/>
      <c r="S191" s="122" t="n"/>
      <c r="T191" s="70" t="n"/>
      <c r="U191" s="70" t="n"/>
      <c r="V191" s="70" t="n"/>
      <c r="W191" s="70" t="n"/>
      <c r="X191" s="70" t="n"/>
      <c r="Y191" s="70" t="n"/>
      <c r="Z191" s="70" t="n"/>
      <c r="AA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70" t="n"/>
      <c r="H192" s="70" t="n"/>
      <c r="I192" s="120" t="n"/>
      <c r="J192" s="121" t="n"/>
      <c r="K192" s="122" t="n"/>
      <c r="L192" s="70" t="n"/>
      <c r="M192" s="70" t="n"/>
      <c r="N192" s="70" t="n"/>
      <c r="O192" s="70" t="n"/>
      <c r="P192" s="70" t="n"/>
      <c r="Q192" s="70" t="n"/>
      <c r="R192" s="123" t="n"/>
      <c r="S192" s="122" t="n"/>
      <c r="T192" s="70" t="n"/>
      <c r="U192" s="70" t="n"/>
      <c r="V192" s="70" t="n"/>
      <c r="W192" s="70" t="n"/>
      <c r="X192" s="70" t="n"/>
      <c r="Y192" s="70" t="n"/>
      <c r="Z192" s="70" t="n"/>
      <c r="AA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70" t="n"/>
      <c r="H193" s="70" t="n"/>
      <c r="I193" s="120" t="n"/>
      <c r="J193" s="121" t="n"/>
      <c r="K193" s="122" t="n"/>
      <c r="L193" s="70" t="n"/>
      <c r="M193" s="70" t="n"/>
      <c r="N193" s="70" t="n"/>
      <c r="O193" s="70" t="n"/>
      <c r="P193" s="70" t="n"/>
      <c r="Q193" s="70" t="n"/>
      <c r="R193" s="123" t="n"/>
      <c r="S193" s="122" t="n"/>
      <c r="T193" s="70" t="n"/>
      <c r="U193" s="70" t="n"/>
      <c r="V193" s="70" t="n"/>
      <c r="W193" s="70" t="n"/>
      <c r="X193" s="70" t="n"/>
      <c r="Y193" s="70" t="n"/>
      <c r="Z193" s="70" t="n"/>
      <c r="AA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70" t="n"/>
      <c r="H194" s="70" t="n"/>
      <c r="I194" s="120" t="n"/>
      <c r="J194" s="121" t="n"/>
      <c r="K194" s="122" t="n"/>
      <c r="L194" s="70" t="n"/>
      <c r="M194" s="70" t="n"/>
      <c r="N194" s="70" t="n"/>
      <c r="O194" s="70" t="n"/>
      <c r="P194" s="70" t="n"/>
      <c r="Q194" s="70" t="n"/>
      <c r="R194" s="123" t="n"/>
      <c r="S194" s="122" t="n"/>
      <c r="T194" s="70" t="n"/>
      <c r="U194" s="70" t="n"/>
      <c r="V194" s="70" t="n"/>
      <c r="W194" s="70" t="n"/>
      <c r="X194" s="70" t="n"/>
      <c r="Y194" s="70" t="n"/>
      <c r="Z194" s="70" t="n"/>
      <c r="AA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70" t="n"/>
      <c r="H195" s="70" t="n"/>
      <c r="I195" s="120" t="n"/>
      <c r="J195" s="121" t="n"/>
      <c r="K195" s="122" t="n"/>
      <c r="L195" s="70" t="n"/>
      <c r="M195" s="70" t="n"/>
      <c r="N195" s="70" t="n"/>
      <c r="O195" s="70" t="n"/>
      <c r="P195" s="70" t="n"/>
      <c r="Q195" s="70" t="n"/>
      <c r="R195" s="123" t="n"/>
      <c r="S195" s="122" t="n"/>
      <c r="T195" s="70" t="n"/>
      <c r="U195" s="70" t="n"/>
      <c r="V195" s="70" t="n"/>
      <c r="W195" s="70" t="n"/>
      <c r="X195" s="70" t="n"/>
      <c r="Y195" s="70" t="n"/>
      <c r="Z195" s="70" t="n"/>
      <c r="AA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70" t="n"/>
      <c r="H196" s="70" t="n"/>
      <c r="I196" s="120" t="n"/>
      <c r="J196" s="121" t="n"/>
      <c r="K196" s="122" t="n"/>
      <c r="L196" s="70" t="n"/>
      <c r="M196" s="70" t="n"/>
      <c r="N196" s="70" t="n"/>
      <c r="O196" s="70" t="n"/>
      <c r="P196" s="70" t="n"/>
      <c r="Q196" s="70" t="n"/>
      <c r="R196" s="123" t="n"/>
      <c r="S196" s="122" t="n"/>
      <c r="T196" s="70" t="n"/>
      <c r="U196" s="70" t="n"/>
      <c r="V196" s="70" t="n"/>
      <c r="W196" s="70" t="n"/>
      <c r="X196" s="70" t="n"/>
      <c r="Y196" s="70" t="n"/>
      <c r="Z196" s="70" t="n"/>
      <c r="AA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70" t="n"/>
      <c r="H197" s="70" t="n"/>
      <c r="I197" s="120" t="n"/>
      <c r="J197" s="121" t="n"/>
      <c r="K197" s="122" t="n"/>
      <c r="L197" s="70" t="n"/>
      <c r="M197" s="70" t="n"/>
      <c r="N197" s="70" t="n"/>
      <c r="O197" s="70" t="n"/>
      <c r="P197" s="70" t="n"/>
      <c r="Q197" s="70" t="n"/>
      <c r="R197" s="123" t="n"/>
      <c r="S197" s="122" t="n"/>
      <c r="T197" s="70" t="n"/>
      <c r="U197" s="70" t="n"/>
      <c r="V197" s="70" t="n"/>
      <c r="W197" s="70" t="n"/>
      <c r="X197" s="70" t="n"/>
      <c r="Y197" s="70" t="n"/>
      <c r="Z197" s="70" t="n"/>
      <c r="AA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70" t="n"/>
      <c r="H198" s="70" t="n"/>
      <c r="I198" s="120" t="n"/>
      <c r="J198" s="121" t="n"/>
      <c r="K198" s="122" t="n"/>
      <c r="L198" s="70" t="n"/>
      <c r="M198" s="70" t="n"/>
      <c r="N198" s="70" t="n"/>
      <c r="O198" s="70" t="n"/>
      <c r="P198" s="70" t="n"/>
      <c r="Q198" s="70" t="n"/>
      <c r="R198" s="123" t="n"/>
      <c r="S198" s="122" t="n"/>
      <c r="T198" s="70" t="n"/>
      <c r="U198" s="70" t="n"/>
      <c r="V198" s="70" t="n"/>
      <c r="W198" s="70" t="n"/>
      <c r="X198" s="70" t="n"/>
      <c r="Y198" s="70" t="n"/>
      <c r="Z198" s="70" t="n"/>
      <c r="AA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70" t="n"/>
      <c r="H199" s="70" t="n"/>
      <c r="I199" s="120" t="n"/>
      <c r="J199" s="121" t="n"/>
      <c r="K199" s="122" t="n"/>
      <c r="L199" s="70" t="n"/>
      <c r="M199" s="70" t="n"/>
      <c r="N199" s="70" t="n"/>
      <c r="O199" s="70" t="n"/>
      <c r="P199" s="70" t="n"/>
      <c r="Q199" s="70" t="n"/>
      <c r="R199" s="123" t="n"/>
      <c r="S199" s="122" t="n"/>
      <c r="T199" s="70" t="n"/>
      <c r="U199" s="70" t="n"/>
      <c r="V199" s="70" t="n"/>
      <c r="W199" s="70" t="n"/>
      <c r="X199" s="70" t="n"/>
      <c r="Y199" s="70" t="n"/>
      <c r="Z199" s="70" t="n"/>
      <c r="AA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70" t="n"/>
      <c r="H200" s="70" t="n"/>
      <c r="I200" s="120" t="n"/>
      <c r="J200" s="121" t="n"/>
      <c r="K200" s="122" t="n"/>
      <c r="L200" s="70" t="n"/>
      <c r="M200" s="70" t="n"/>
      <c r="N200" s="70" t="n"/>
      <c r="O200" s="70" t="n"/>
      <c r="P200" s="70" t="n"/>
      <c r="Q200" s="70" t="n"/>
      <c r="R200" s="123" t="n"/>
      <c r="S200" s="122" t="n"/>
      <c r="T200" s="70" t="n"/>
      <c r="U200" s="70" t="n"/>
      <c r="V200" s="70" t="n"/>
      <c r="W200" s="70" t="n"/>
      <c r="X200" s="70" t="n"/>
      <c r="Y200" s="70" t="n"/>
      <c r="Z200" s="70" t="n"/>
      <c r="AA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70" t="n"/>
      <c r="H201" s="70" t="n"/>
      <c r="I201" s="120" t="n"/>
      <c r="J201" s="121" t="n"/>
      <c r="K201" s="122" t="n"/>
      <c r="L201" s="70" t="n"/>
      <c r="M201" s="70" t="n"/>
      <c r="N201" s="70" t="n"/>
      <c r="O201" s="70" t="n"/>
      <c r="P201" s="70" t="n"/>
      <c r="Q201" s="70" t="n"/>
      <c r="R201" s="123" t="n"/>
      <c r="S201" s="122" t="n"/>
      <c r="T201" s="70" t="n"/>
      <c r="U201" s="70" t="n"/>
      <c r="V201" s="70" t="n"/>
      <c r="W201" s="70" t="n"/>
      <c r="X201" s="70" t="n"/>
      <c r="Y201" s="70" t="n"/>
      <c r="Z201" s="70" t="n"/>
      <c r="AA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70" t="n"/>
      <c r="H202" s="70" t="n"/>
      <c r="I202" s="120" t="n"/>
      <c r="J202" s="121" t="n"/>
      <c r="K202" s="122" t="n"/>
      <c r="L202" s="70" t="n"/>
      <c r="M202" s="70" t="n"/>
      <c r="N202" s="70" t="n"/>
      <c r="O202" s="70" t="n"/>
      <c r="P202" s="70" t="n"/>
      <c r="Q202" s="70" t="n"/>
      <c r="R202" s="123" t="n"/>
      <c r="S202" s="122" t="n"/>
      <c r="T202" s="70" t="n"/>
      <c r="U202" s="70" t="n"/>
      <c r="V202" s="70" t="n"/>
      <c r="W202" s="70" t="n"/>
      <c r="X202" s="70" t="n"/>
      <c r="Y202" s="70" t="n"/>
      <c r="Z202" s="70" t="n"/>
      <c r="AA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70" t="n"/>
      <c r="H203" s="70" t="n"/>
      <c r="I203" s="120" t="n"/>
      <c r="J203" s="121" t="n"/>
      <c r="K203" s="122" t="n"/>
      <c r="L203" s="70" t="n"/>
      <c r="M203" s="70" t="n"/>
      <c r="N203" s="70" t="n"/>
      <c r="O203" s="70" t="n"/>
      <c r="P203" s="70" t="n"/>
      <c r="Q203" s="70" t="n"/>
      <c r="R203" s="123" t="n"/>
      <c r="S203" s="122" t="n"/>
      <c r="T203" s="70" t="n"/>
      <c r="U203" s="70" t="n"/>
      <c r="V203" s="70" t="n"/>
      <c r="W203" s="70" t="n"/>
      <c r="X203" s="70" t="n"/>
      <c r="Y203" s="70" t="n"/>
      <c r="Z203" s="70" t="n"/>
      <c r="AA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70" t="n"/>
      <c r="H204" s="70" t="n"/>
      <c r="I204" s="120" t="n"/>
      <c r="J204" s="121" t="n"/>
      <c r="K204" s="122" t="n"/>
      <c r="L204" s="70" t="n"/>
      <c r="M204" s="70" t="n"/>
      <c r="N204" s="70" t="n"/>
      <c r="O204" s="70" t="n"/>
      <c r="P204" s="70" t="n"/>
      <c r="Q204" s="70" t="n"/>
      <c r="R204" s="123" t="n"/>
      <c r="S204" s="122" t="n"/>
      <c r="T204" s="70" t="n"/>
      <c r="U204" s="70" t="n"/>
      <c r="V204" s="70" t="n"/>
      <c r="W204" s="70" t="n"/>
      <c r="X204" s="70" t="n"/>
      <c r="Y204" s="70" t="n"/>
      <c r="Z204" s="70" t="n"/>
      <c r="AA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70" t="n"/>
      <c r="H205" s="70" t="n"/>
      <c r="I205" s="120" t="n"/>
      <c r="J205" s="121" t="n"/>
      <c r="K205" s="122" t="n"/>
      <c r="L205" s="70" t="n"/>
      <c r="M205" s="70" t="n"/>
      <c r="N205" s="70" t="n"/>
      <c r="O205" s="70" t="n"/>
      <c r="P205" s="70" t="n"/>
      <c r="Q205" s="70" t="n"/>
      <c r="R205" s="123" t="n"/>
      <c r="S205" s="122" t="n"/>
      <c r="T205" s="70" t="n"/>
      <c r="U205" s="70" t="n"/>
      <c r="V205" s="70" t="n"/>
      <c r="W205" s="70" t="n"/>
      <c r="X205" s="70" t="n"/>
      <c r="Y205" s="70" t="n"/>
      <c r="Z205" s="70" t="n"/>
      <c r="AA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70" t="n"/>
      <c r="H206" s="70" t="n"/>
      <c r="I206" s="120" t="n"/>
      <c r="J206" s="121" t="n"/>
      <c r="K206" s="122" t="n"/>
      <c r="L206" s="70" t="n"/>
      <c r="M206" s="70" t="n"/>
      <c r="N206" s="70" t="n"/>
      <c r="O206" s="70" t="n"/>
      <c r="P206" s="70" t="n"/>
      <c r="Q206" s="70" t="n"/>
      <c r="R206" s="123" t="n"/>
      <c r="S206" s="122" t="n"/>
      <c r="T206" s="70" t="n"/>
      <c r="U206" s="70" t="n"/>
      <c r="V206" s="70" t="n"/>
      <c r="W206" s="70" t="n"/>
      <c r="X206" s="70" t="n"/>
      <c r="Y206" s="70" t="n"/>
      <c r="Z206" s="70" t="n"/>
      <c r="AA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70" t="n"/>
      <c r="H207" s="70" t="n"/>
      <c r="I207" s="120" t="n"/>
      <c r="J207" s="121" t="n"/>
      <c r="K207" s="122" t="n"/>
      <c r="L207" s="70" t="n"/>
      <c r="M207" s="70" t="n"/>
      <c r="N207" s="70" t="n"/>
      <c r="O207" s="70" t="n"/>
      <c r="P207" s="70" t="n"/>
      <c r="Q207" s="70" t="n"/>
      <c r="R207" s="123" t="n"/>
      <c r="S207" s="122" t="n"/>
      <c r="T207" s="70" t="n"/>
      <c r="U207" s="70" t="n"/>
      <c r="V207" s="70" t="n"/>
      <c r="W207" s="70" t="n"/>
      <c r="X207" s="70" t="n"/>
      <c r="Y207" s="70" t="n"/>
      <c r="Z207" s="70" t="n"/>
      <c r="AA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70" t="n"/>
      <c r="H208" s="70" t="n"/>
      <c r="I208" s="120" t="n"/>
      <c r="J208" s="121" t="n"/>
      <c r="K208" s="122" t="n"/>
      <c r="L208" s="70" t="n"/>
      <c r="M208" s="70" t="n"/>
      <c r="N208" s="70" t="n"/>
      <c r="O208" s="70" t="n"/>
      <c r="P208" s="70" t="n"/>
      <c r="Q208" s="70" t="n"/>
      <c r="R208" s="123" t="n"/>
      <c r="S208" s="122" t="n"/>
      <c r="T208" s="70" t="n"/>
      <c r="U208" s="70" t="n"/>
      <c r="V208" s="70" t="n"/>
      <c r="W208" s="70" t="n"/>
      <c r="X208" s="70" t="n"/>
      <c r="Y208" s="70" t="n"/>
      <c r="Z208" s="70" t="n"/>
      <c r="AA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70" t="n"/>
      <c r="H209" s="70" t="n"/>
      <c r="I209" s="120" t="n"/>
      <c r="J209" s="121" t="n"/>
      <c r="K209" s="122" t="n"/>
      <c r="L209" s="70" t="n"/>
      <c r="M209" s="70" t="n"/>
      <c r="N209" s="70" t="n"/>
      <c r="O209" s="70" t="n"/>
      <c r="P209" s="70" t="n"/>
      <c r="Q209" s="70" t="n"/>
      <c r="R209" s="123" t="n"/>
      <c r="S209" s="122" t="n"/>
      <c r="T209" s="70" t="n"/>
      <c r="U209" s="70" t="n"/>
      <c r="V209" s="70" t="n"/>
      <c r="W209" s="70" t="n"/>
      <c r="X209" s="70" t="n"/>
      <c r="Y209" s="70" t="n"/>
      <c r="Z209" s="70" t="n"/>
      <c r="AA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70" t="n"/>
      <c r="H210" s="70" t="n"/>
      <c r="I210" s="120" t="n"/>
      <c r="J210" s="121" t="n"/>
      <c r="K210" s="122" t="n"/>
      <c r="L210" s="70" t="n"/>
      <c r="M210" s="70" t="n"/>
      <c r="N210" s="70" t="n"/>
      <c r="O210" s="70" t="n"/>
      <c r="P210" s="70" t="n"/>
      <c r="Q210" s="70" t="n"/>
      <c r="R210" s="123" t="n"/>
      <c r="S210" s="122" t="n"/>
      <c r="T210" s="70" t="n"/>
      <c r="U210" s="70" t="n"/>
      <c r="V210" s="70" t="n"/>
      <c r="W210" s="70" t="n"/>
      <c r="X210" s="70" t="n"/>
      <c r="Y210" s="70" t="n"/>
      <c r="Z210" s="70" t="n"/>
      <c r="AA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70" t="n"/>
      <c r="H211" s="70" t="n"/>
      <c r="I211" s="120" t="n"/>
      <c r="J211" s="121" t="n"/>
      <c r="K211" s="122" t="n"/>
      <c r="L211" s="70" t="n"/>
      <c r="M211" s="70" t="n"/>
      <c r="N211" s="70" t="n"/>
      <c r="O211" s="70" t="n"/>
      <c r="P211" s="70" t="n"/>
      <c r="Q211" s="70" t="n"/>
      <c r="R211" s="123" t="n"/>
      <c r="S211" s="122" t="n"/>
      <c r="T211" s="70" t="n"/>
      <c r="U211" s="70" t="n"/>
      <c r="V211" s="70" t="n"/>
      <c r="W211" s="70" t="n"/>
      <c r="X211" s="70" t="n"/>
      <c r="Y211" s="70" t="n"/>
      <c r="Z211" s="70" t="n"/>
      <c r="AA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70" t="n"/>
      <c r="H212" s="70" t="n"/>
      <c r="I212" s="120" t="n"/>
      <c r="J212" s="121" t="n"/>
      <c r="K212" s="122" t="n"/>
      <c r="L212" s="70" t="n"/>
      <c r="M212" s="70" t="n"/>
      <c r="N212" s="70" t="n"/>
      <c r="O212" s="70" t="n"/>
      <c r="P212" s="70" t="n"/>
      <c r="Q212" s="70" t="n"/>
      <c r="R212" s="123" t="n"/>
      <c r="S212" s="122" t="n"/>
      <c r="T212" s="70" t="n"/>
      <c r="U212" s="70" t="n"/>
      <c r="V212" s="70" t="n"/>
      <c r="W212" s="70" t="n"/>
      <c r="X212" s="70" t="n"/>
      <c r="Y212" s="70" t="n"/>
      <c r="Z212" s="70" t="n"/>
      <c r="AA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70" t="n"/>
      <c r="H213" s="70" t="n"/>
      <c r="I213" s="120" t="n"/>
      <c r="J213" s="121" t="n"/>
      <c r="K213" s="122" t="n"/>
      <c r="L213" s="70" t="n"/>
      <c r="M213" s="70" t="n"/>
      <c r="N213" s="70" t="n"/>
      <c r="O213" s="70" t="n"/>
      <c r="P213" s="70" t="n"/>
      <c r="Q213" s="70" t="n"/>
      <c r="R213" s="123" t="n"/>
      <c r="S213" s="122" t="n"/>
      <c r="T213" s="70" t="n"/>
      <c r="U213" s="70" t="n"/>
      <c r="V213" s="70" t="n"/>
      <c r="W213" s="70" t="n"/>
      <c r="X213" s="70" t="n"/>
      <c r="Y213" s="70" t="n"/>
      <c r="Z213" s="70" t="n"/>
      <c r="AA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70" t="n"/>
      <c r="H214" s="70" t="n"/>
      <c r="I214" s="120" t="n"/>
      <c r="J214" s="121" t="n"/>
      <c r="K214" s="122" t="n"/>
      <c r="L214" s="70" t="n"/>
      <c r="M214" s="70" t="n"/>
      <c r="N214" s="70" t="n"/>
      <c r="O214" s="70" t="n"/>
      <c r="P214" s="70" t="n"/>
      <c r="Q214" s="70" t="n"/>
      <c r="R214" s="123" t="n"/>
      <c r="S214" s="122" t="n"/>
      <c r="T214" s="70" t="n"/>
      <c r="U214" s="70" t="n"/>
      <c r="V214" s="70" t="n"/>
      <c r="W214" s="70" t="n"/>
      <c r="X214" s="70" t="n"/>
      <c r="Y214" s="70" t="n"/>
      <c r="Z214" s="70" t="n"/>
      <c r="AA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70" t="n"/>
      <c r="H215" s="70" t="n"/>
      <c r="I215" s="120" t="n"/>
      <c r="J215" s="121" t="n"/>
      <c r="K215" s="122" t="n"/>
      <c r="L215" s="70" t="n"/>
      <c r="M215" s="70" t="n"/>
      <c r="N215" s="70" t="n"/>
      <c r="O215" s="70" t="n"/>
      <c r="P215" s="70" t="n"/>
      <c r="Q215" s="70" t="n"/>
      <c r="R215" s="123" t="n"/>
      <c r="S215" s="122" t="n"/>
      <c r="T215" s="70" t="n"/>
      <c r="U215" s="70" t="n"/>
      <c r="V215" s="70" t="n"/>
      <c r="W215" s="70" t="n"/>
      <c r="X215" s="70" t="n"/>
      <c r="Y215" s="70" t="n"/>
      <c r="Z215" s="70" t="n"/>
      <c r="AA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70" t="n"/>
      <c r="H216" s="70" t="n"/>
      <c r="I216" s="120" t="n"/>
      <c r="J216" s="121" t="n"/>
      <c r="K216" s="122" t="n"/>
      <c r="L216" s="70" t="n"/>
      <c r="M216" s="70" t="n"/>
      <c r="N216" s="70" t="n"/>
      <c r="O216" s="70" t="n"/>
      <c r="P216" s="70" t="n"/>
      <c r="Q216" s="70" t="n"/>
      <c r="R216" s="123" t="n"/>
      <c r="S216" s="122" t="n"/>
      <c r="T216" s="70" t="n"/>
      <c r="U216" s="70" t="n"/>
      <c r="V216" s="70" t="n"/>
      <c r="W216" s="70" t="n"/>
      <c r="X216" s="70" t="n"/>
      <c r="Y216" s="70" t="n"/>
      <c r="Z216" s="70" t="n"/>
      <c r="AA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70" t="n"/>
      <c r="H217" s="70" t="n"/>
      <c r="I217" s="120" t="n"/>
      <c r="J217" s="121" t="n"/>
      <c r="K217" s="122" t="n"/>
      <c r="L217" s="70" t="n"/>
      <c r="M217" s="70" t="n"/>
      <c r="N217" s="70" t="n"/>
      <c r="O217" s="70" t="n"/>
      <c r="P217" s="70" t="n"/>
      <c r="Q217" s="70" t="n"/>
      <c r="R217" s="123" t="n"/>
      <c r="S217" s="122" t="n"/>
      <c r="T217" s="70" t="n"/>
      <c r="U217" s="70" t="n"/>
      <c r="V217" s="70" t="n"/>
      <c r="W217" s="70" t="n"/>
      <c r="X217" s="70" t="n"/>
      <c r="Y217" s="70" t="n"/>
      <c r="Z217" s="70" t="n"/>
      <c r="AA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70" t="n"/>
      <c r="H218" s="70" t="n"/>
      <c r="I218" s="120" t="n"/>
      <c r="J218" s="121" t="n"/>
      <c r="K218" s="122" t="n"/>
      <c r="L218" s="70" t="n"/>
      <c r="M218" s="70" t="n"/>
      <c r="N218" s="70" t="n"/>
      <c r="O218" s="70" t="n"/>
      <c r="P218" s="70" t="n"/>
      <c r="Q218" s="70" t="n"/>
      <c r="R218" s="123" t="n"/>
      <c r="S218" s="122" t="n"/>
      <c r="T218" s="70" t="n"/>
      <c r="U218" s="70" t="n"/>
      <c r="V218" s="70" t="n"/>
      <c r="W218" s="70" t="n"/>
      <c r="X218" s="70" t="n"/>
      <c r="Y218" s="70" t="n"/>
      <c r="Z218" s="70" t="n"/>
      <c r="AA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70" t="n"/>
      <c r="H219" s="70" t="n"/>
      <c r="I219" s="120" t="n"/>
      <c r="J219" s="121" t="n"/>
      <c r="K219" s="122" t="n"/>
      <c r="L219" s="70" t="n"/>
      <c r="M219" s="70" t="n"/>
      <c r="N219" s="70" t="n"/>
      <c r="O219" s="70" t="n"/>
      <c r="P219" s="70" t="n"/>
      <c r="Q219" s="70" t="n"/>
      <c r="R219" s="123" t="n"/>
      <c r="S219" s="122" t="n"/>
      <c r="T219" s="70" t="n"/>
      <c r="U219" s="70" t="n"/>
      <c r="V219" s="70" t="n"/>
      <c r="W219" s="70" t="n"/>
      <c r="X219" s="70" t="n"/>
      <c r="Y219" s="70" t="n"/>
      <c r="Z219" s="70" t="n"/>
      <c r="AA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70" t="n"/>
      <c r="H220" s="70" t="n"/>
      <c r="I220" s="120" t="n"/>
      <c r="J220" s="121" t="n"/>
      <c r="K220" s="122" t="n"/>
      <c r="L220" s="70" t="n"/>
      <c r="M220" s="70" t="n"/>
      <c r="N220" s="70" t="n"/>
      <c r="O220" s="70" t="n"/>
      <c r="P220" s="70" t="n"/>
      <c r="Q220" s="70" t="n"/>
      <c r="R220" s="123" t="n"/>
      <c r="S220" s="122" t="n"/>
      <c r="T220" s="70" t="n"/>
      <c r="U220" s="70" t="n"/>
      <c r="V220" s="70" t="n"/>
      <c r="W220" s="70" t="n"/>
      <c r="X220" s="70" t="n"/>
      <c r="Y220" s="70" t="n"/>
      <c r="Z220" s="70" t="n"/>
      <c r="AA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70" t="n"/>
      <c r="H221" s="70" t="n"/>
      <c r="I221" s="120" t="n"/>
      <c r="J221" s="121" t="n"/>
      <c r="K221" s="122" t="n"/>
      <c r="L221" s="70" t="n"/>
      <c r="M221" s="70" t="n"/>
      <c r="N221" s="70" t="n"/>
      <c r="O221" s="70" t="n"/>
      <c r="P221" s="70" t="n"/>
      <c r="Q221" s="70" t="n"/>
      <c r="R221" s="123" t="n"/>
      <c r="S221" s="122" t="n"/>
      <c r="T221" s="70" t="n"/>
      <c r="U221" s="70" t="n"/>
      <c r="V221" s="70" t="n"/>
      <c r="W221" s="70" t="n"/>
      <c r="X221" s="70" t="n"/>
      <c r="Y221" s="70" t="n"/>
      <c r="Z221" s="70" t="n"/>
      <c r="AA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70" t="n"/>
      <c r="H222" s="70" t="n"/>
      <c r="I222" s="120" t="n"/>
      <c r="J222" s="121" t="n"/>
      <c r="K222" s="122" t="n"/>
      <c r="L222" s="70" t="n"/>
      <c r="M222" s="70" t="n"/>
      <c r="N222" s="70" t="n"/>
      <c r="O222" s="70" t="n"/>
      <c r="P222" s="70" t="n"/>
      <c r="Q222" s="70" t="n"/>
      <c r="R222" s="123" t="n"/>
      <c r="S222" s="122" t="n"/>
      <c r="T222" s="70" t="n"/>
      <c r="U222" s="70" t="n"/>
      <c r="V222" s="70" t="n"/>
      <c r="W222" s="70" t="n"/>
      <c r="X222" s="70" t="n"/>
      <c r="Y222" s="70" t="n"/>
      <c r="Z222" s="70" t="n"/>
      <c r="AA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70" t="n"/>
      <c r="H223" s="70" t="n"/>
      <c r="I223" s="120" t="n"/>
      <c r="J223" s="121" t="n"/>
      <c r="K223" s="122" t="n"/>
      <c r="L223" s="70" t="n"/>
      <c r="M223" s="70" t="n"/>
      <c r="N223" s="70" t="n"/>
      <c r="O223" s="70" t="n"/>
      <c r="P223" s="70" t="n"/>
      <c r="Q223" s="70" t="n"/>
      <c r="R223" s="123" t="n"/>
      <c r="S223" s="122" t="n"/>
      <c r="T223" s="70" t="n"/>
      <c r="U223" s="70" t="n"/>
      <c r="V223" s="70" t="n"/>
      <c r="W223" s="70" t="n"/>
      <c r="X223" s="70" t="n"/>
      <c r="Y223" s="70" t="n"/>
      <c r="Z223" s="70" t="n"/>
      <c r="AA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70" t="n"/>
      <c r="H224" s="70" t="n"/>
      <c r="I224" s="120" t="n"/>
      <c r="J224" s="121" t="n"/>
      <c r="K224" s="122" t="n"/>
      <c r="L224" s="70" t="n"/>
      <c r="M224" s="70" t="n"/>
      <c r="N224" s="70" t="n"/>
      <c r="O224" s="70" t="n"/>
      <c r="P224" s="70" t="n"/>
      <c r="Q224" s="70" t="n"/>
      <c r="R224" s="123" t="n"/>
      <c r="S224" s="122" t="n"/>
      <c r="T224" s="70" t="n"/>
      <c r="U224" s="70" t="n"/>
      <c r="V224" s="70" t="n"/>
      <c r="W224" s="70" t="n"/>
      <c r="X224" s="70" t="n"/>
      <c r="Y224" s="70" t="n"/>
      <c r="Z224" s="70" t="n"/>
      <c r="AA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70" t="n"/>
      <c r="H225" s="70" t="n"/>
      <c r="I225" s="120" t="n"/>
      <c r="J225" s="121" t="n"/>
      <c r="K225" s="122" t="n"/>
      <c r="L225" s="70" t="n"/>
      <c r="M225" s="70" t="n"/>
      <c r="N225" s="70" t="n"/>
      <c r="O225" s="70" t="n"/>
      <c r="P225" s="70" t="n"/>
      <c r="Q225" s="70" t="n"/>
      <c r="R225" s="123" t="n"/>
      <c r="S225" s="122" t="n"/>
      <c r="T225" s="70" t="n"/>
      <c r="U225" s="70" t="n"/>
      <c r="V225" s="70" t="n"/>
      <c r="W225" s="70" t="n"/>
      <c r="X225" s="70" t="n"/>
      <c r="Y225" s="70" t="n"/>
      <c r="Z225" s="70" t="n"/>
      <c r="AA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70" t="n"/>
      <c r="H226" s="70" t="n"/>
      <c r="I226" s="120" t="n"/>
      <c r="J226" s="121" t="n"/>
      <c r="K226" s="122" t="n"/>
      <c r="L226" s="70" t="n"/>
      <c r="M226" s="70" t="n"/>
      <c r="N226" s="70" t="n"/>
      <c r="O226" s="70" t="n"/>
      <c r="P226" s="70" t="n"/>
      <c r="Q226" s="70" t="n"/>
      <c r="R226" s="123" t="n"/>
      <c r="S226" s="122" t="n"/>
      <c r="T226" s="70" t="n"/>
      <c r="U226" s="70" t="n"/>
      <c r="V226" s="70" t="n"/>
      <c r="W226" s="70" t="n"/>
      <c r="X226" s="70" t="n"/>
      <c r="Y226" s="70" t="n"/>
      <c r="Z226" s="70" t="n"/>
      <c r="AA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70" t="n"/>
      <c r="H227" s="70" t="n"/>
      <c r="I227" s="120" t="n"/>
      <c r="J227" s="121" t="n"/>
      <c r="K227" s="122" t="n"/>
      <c r="L227" s="70" t="n"/>
      <c r="M227" s="70" t="n"/>
      <c r="N227" s="70" t="n"/>
      <c r="O227" s="70" t="n"/>
      <c r="P227" s="70" t="n"/>
      <c r="Q227" s="70" t="n"/>
      <c r="R227" s="123" t="n"/>
      <c r="S227" s="122" t="n"/>
      <c r="T227" s="70" t="n"/>
      <c r="U227" s="70" t="n"/>
      <c r="V227" s="70" t="n"/>
      <c r="W227" s="70" t="n"/>
      <c r="X227" s="70" t="n"/>
      <c r="Y227" s="70" t="n"/>
      <c r="Z227" s="70" t="n"/>
      <c r="AA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70" t="n"/>
      <c r="H228" s="70" t="n"/>
      <c r="I228" s="120" t="n"/>
      <c r="J228" s="121" t="n"/>
      <c r="K228" s="122" t="n"/>
      <c r="L228" s="70" t="n"/>
      <c r="M228" s="70" t="n"/>
      <c r="N228" s="70" t="n"/>
      <c r="O228" s="70" t="n"/>
      <c r="P228" s="70" t="n"/>
      <c r="Q228" s="70" t="n"/>
      <c r="R228" s="123" t="n"/>
      <c r="S228" s="122" t="n"/>
      <c r="T228" s="70" t="n"/>
      <c r="U228" s="70" t="n"/>
      <c r="V228" s="70" t="n"/>
      <c r="W228" s="70" t="n"/>
      <c r="X228" s="70" t="n"/>
      <c r="Y228" s="70" t="n"/>
      <c r="Z228" s="70" t="n"/>
      <c r="AA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70" t="n"/>
      <c r="H229" s="70" t="n"/>
      <c r="I229" s="120" t="n"/>
      <c r="J229" s="121" t="n"/>
      <c r="K229" s="122" t="n"/>
      <c r="L229" s="70" t="n"/>
      <c r="M229" s="70" t="n"/>
      <c r="N229" s="70" t="n"/>
      <c r="O229" s="70" t="n"/>
      <c r="P229" s="70" t="n"/>
      <c r="Q229" s="70" t="n"/>
      <c r="R229" s="123" t="n"/>
      <c r="S229" s="122" t="n"/>
      <c r="T229" s="70" t="n"/>
      <c r="U229" s="70" t="n"/>
      <c r="V229" s="70" t="n"/>
      <c r="W229" s="70" t="n"/>
      <c r="X229" s="70" t="n"/>
      <c r="Y229" s="70" t="n"/>
      <c r="Z229" s="70" t="n"/>
      <c r="AA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70" t="n"/>
      <c r="H230" s="70" t="n"/>
      <c r="I230" s="120" t="n"/>
      <c r="J230" s="121" t="n"/>
      <c r="K230" s="122" t="n"/>
      <c r="L230" s="70" t="n"/>
      <c r="M230" s="70" t="n"/>
      <c r="N230" s="70" t="n"/>
      <c r="O230" s="70" t="n"/>
      <c r="P230" s="70" t="n"/>
      <c r="Q230" s="70" t="n"/>
      <c r="R230" s="123" t="n"/>
      <c r="S230" s="122" t="n"/>
      <c r="T230" s="70" t="n"/>
      <c r="U230" s="70" t="n"/>
      <c r="V230" s="70" t="n"/>
      <c r="W230" s="70" t="n"/>
      <c r="X230" s="70" t="n"/>
      <c r="Y230" s="70" t="n"/>
      <c r="Z230" s="70" t="n"/>
      <c r="AA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70" t="n"/>
      <c r="H231" s="70" t="n"/>
      <c r="I231" s="120" t="n"/>
      <c r="J231" s="121" t="n"/>
      <c r="K231" s="122" t="n"/>
      <c r="L231" s="70" t="n"/>
      <c r="M231" s="70" t="n"/>
      <c r="N231" s="70" t="n"/>
      <c r="O231" s="70" t="n"/>
      <c r="P231" s="70" t="n"/>
      <c r="Q231" s="70" t="n"/>
      <c r="R231" s="123" t="n"/>
      <c r="S231" s="122" t="n"/>
      <c r="T231" s="70" t="n"/>
      <c r="U231" s="70" t="n"/>
      <c r="V231" s="70" t="n"/>
      <c r="W231" s="70" t="n"/>
      <c r="X231" s="70" t="n"/>
      <c r="Y231" s="70" t="n"/>
      <c r="Z231" s="70" t="n"/>
      <c r="AA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70" t="n"/>
      <c r="H232" s="70" t="n"/>
      <c r="I232" s="120" t="n"/>
      <c r="J232" s="121" t="n"/>
      <c r="K232" s="122" t="n"/>
      <c r="L232" s="70" t="n"/>
      <c r="M232" s="70" t="n"/>
      <c r="N232" s="70" t="n"/>
      <c r="O232" s="70" t="n"/>
      <c r="P232" s="70" t="n"/>
      <c r="Q232" s="70" t="n"/>
      <c r="R232" s="123" t="n"/>
      <c r="S232" s="122" t="n"/>
      <c r="T232" s="70" t="n"/>
      <c r="U232" s="70" t="n"/>
      <c r="V232" s="70" t="n"/>
      <c r="W232" s="70" t="n"/>
      <c r="X232" s="70" t="n"/>
      <c r="Y232" s="70" t="n"/>
      <c r="Z232" s="70" t="n"/>
      <c r="AA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70" t="n"/>
      <c r="H233" s="70" t="n"/>
      <c r="I233" s="120" t="n"/>
      <c r="J233" s="121" t="n"/>
      <c r="K233" s="122" t="n"/>
      <c r="L233" s="70" t="n"/>
      <c r="M233" s="70" t="n"/>
      <c r="N233" s="70" t="n"/>
      <c r="O233" s="70" t="n"/>
      <c r="P233" s="70" t="n"/>
      <c r="Q233" s="70" t="n"/>
      <c r="R233" s="123" t="n"/>
      <c r="S233" s="122" t="n"/>
      <c r="T233" s="70" t="n"/>
      <c r="U233" s="70" t="n"/>
      <c r="V233" s="70" t="n"/>
      <c r="W233" s="70" t="n"/>
      <c r="X233" s="70" t="n"/>
      <c r="Y233" s="70" t="n"/>
      <c r="Z233" s="70" t="n"/>
      <c r="AA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70" t="n"/>
      <c r="H234" s="70" t="n"/>
      <c r="I234" s="120" t="n"/>
      <c r="J234" s="121" t="n"/>
      <c r="K234" s="122" t="n"/>
      <c r="L234" s="70" t="n"/>
      <c r="M234" s="70" t="n"/>
      <c r="N234" s="70" t="n"/>
      <c r="O234" s="70" t="n"/>
      <c r="P234" s="70" t="n"/>
      <c r="Q234" s="70" t="n"/>
      <c r="R234" s="123" t="n"/>
      <c r="S234" s="122" t="n"/>
      <c r="T234" s="70" t="n"/>
      <c r="U234" s="70" t="n"/>
      <c r="V234" s="70" t="n"/>
      <c r="W234" s="70" t="n"/>
      <c r="X234" s="70" t="n"/>
      <c r="Y234" s="70" t="n"/>
      <c r="Z234" s="70" t="n"/>
      <c r="AA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70" t="n"/>
      <c r="H235" s="70" t="n"/>
      <c r="I235" s="120" t="n"/>
      <c r="J235" s="121" t="n"/>
      <c r="K235" s="122" t="n"/>
      <c r="L235" s="70" t="n"/>
      <c r="M235" s="70" t="n"/>
      <c r="N235" s="70" t="n"/>
      <c r="O235" s="70" t="n"/>
      <c r="P235" s="70" t="n"/>
      <c r="Q235" s="70" t="n"/>
      <c r="R235" s="123" t="n"/>
      <c r="S235" s="122" t="n"/>
      <c r="T235" s="70" t="n"/>
      <c r="U235" s="70" t="n"/>
      <c r="V235" s="70" t="n"/>
      <c r="W235" s="70" t="n"/>
      <c r="X235" s="70" t="n"/>
      <c r="Y235" s="70" t="n"/>
      <c r="Z235" s="70" t="n"/>
      <c r="AA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70" t="n"/>
      <c r="H236" s="70" t="n"/>
      <c r="I236" s="120" t="n"/>
      <c r="J236" s="121" t="n"/>
      <c r="K236" s="122" t="n"/>
      <c r="L236" s="70" t="n"/>
      <c r="M236" s="70" t="n"/>
      <c r="N236" s="70" t="n"/>
      <c r="O236" s="70" t="n"/>
      <c r="P236" s="70" t="n"/>
      <c r="Q236" s="70" t="n"/>
      <c r="R236" s="123" t="n"/>
      <c r="S236" s="122" t="n"/>
      <c r="T236" s="70" t="n"/>
      <c r="U236" s="70" t="n"/>
      <c r="V236" s="70" t="n"/>
      <c r="W236" s="70" t="n"/>
      <c r="X236" s="70" t="n"/>
      <c r="Y236" s="70" t="n"/>
      <c r="Z236" s="70" t="n"/>
      <c r="AA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70" t="n"/>
      <c r="H237" s="70" t="n"/>
      <c r="I237" s="120" t="n"/>
      <c r="J237" s="121" t="n"/>
      <c r="K237" s="122" t="n"/>
      <c r="L237" s="70" t="n"/>
      <c r="M237" s="70" t="n"/>
      <c r="N237" s="70" t="n"/>
      <c r="O237" s="70" t="n"/>
      <c r="P237" s="70" t="n"/>
      <c r="Q237" s="70" t="n"/>
      <c r="R237" s="123" t="n"/>
      <c r="S237" s="122" t="n"/>
      <c r="T237" s="70" t="n"/>
      <c r="U237" s="70" t="n"/>
      <c r="V237" s="70" t="n"/>
      <c r="W237" s="70" t="n"/>
      <c r="X237" s="70" t="n"/>
      <c r="Y237" s="70" t="n"/>
      <c r="Z237" s="70" t="n"/>
      <c r="AA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70" t="n"/>
      <c r="H238" s="70" t="n"/>
      <c r="I238" s="120" t="n"/>
      <c r="J238" s="121" t="n"/>
      <c r="K238" s="122" t="n"/>
      <c r="L238" s="70" t="n"/>
      <c r="M238" s="70" t="n"/>
      <c r="N238" s="70" t="n"/>
      <c r="O238" s="70" t="n"/>
      <c r="P238" s="70" t="n"/>
      <c r="Q238" s="70" t="n"/>
      <c r="R238" s="123" t="n"/>
      <c r="S238" s="122" t="n"/>
      <c r="T238" s="70" t="n"/>
      <c r="U238" s="70" t="n"/>
      <c r="V238" s="70" t="n"/>
      <c r="W238" s="70" t="n"/>
      <c r="X238" s="70" t="n"/>
      <c r="Y238" s="70" t="n"/>
      <c r="Z238" s="70" t="n"/>
      <c r="AA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70" t="n"/>
      <c r="H239" s="70" t="n"/>
      <c r="I239" s="120" t="n"/>
      <c r="J239" s="121" t="n"/>
      <c r="K239" s="122" t="n"/>
      <c r="L239" s="70" t="n"/>
      <c r="M239" s="70" t="n"/>
      <c r="N239" s="70" t="n"/>
      <c r="O239" s="70" t="n"/>
      <c r="P239" s="70" t="n"/>
      <c r="Q239" s="70" t="n"/>
      <c r="R239" s="123" t="n"/>
      <c r="S239" s="122" t="n"/>
      <c r="T239" s="70" t="n"/>
      <c r="U239" s="70" t="n"/>
      <c r="V239" s="70" t="n"/>
      <c r="W239" s="70" t="n"/>
      <c r="X239" s="70" t="n"/>
      <c r="Y239" s="70" t="n"/>
      <c r="Z239" s="70" t="n"/>
      <c r="AA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70" t="n"/>
      <c r="H240" s="70" t="n"/>
      <c r="I240" s="120" t="n"/>
      <c r="J240" s="121" t="n"/>
      <c r="K240" s="122" t="n"/>
      <c r="L240" s="70" t="n"/>
      <c r="M240" s="70" t="n"/>
      <c r="N240" s="70" t="n"/>
      <c r="O240" s="70" t="n"/>
      <c r="P240" s="70" t="n"/>
      <c r="Q240" s="70" t="n"/>
      <c r="R240" s="123" t="n"/>
      <c r="S240" s="122" t="n"/>
      <c r="T240" s="70" t="n"/>
      <c r="U240" s="70" t="n"/>
      <c r="V240" s="70" t="n"/>
      <c r="W240" s="70" t="n"/>
      <c r="X240" s="70" t="n"/>
      <c r="Y240" s="70" t="n"/>
      <c r="Z240" s="70" t="n"/>
      <c r="AA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70" t="n"/>
      <c r="H241" s="70" t="n"/>
      <c r="I241" s="120" t="n"/>
      <c r="J241" s="121" t="n"/>
      <c r="K241" s="122" t="n"/>
      <c r="L241" s="70" t="n"/>
      <c r="M241" s="70" t="n"/>
      <c r="N241" s="70" t="n"/>
      <c r="O241" s="70" t="n"/>
      <c r="P241" s="70" t="n"/>
      <c r="Q241" s="70" t="n"/>
      <c r="R241" s="123" t="n"/>
      <c r="S241" s="122" t="n"/>
      <c r="T241" s="70" t="n"/>
      <c r="U241" s="70" t="n"/>
      <c r="V241" s="70" t="n"/>
      <c r="W241" s="70" t="n"/>
      <c r="X241" s="70" t="n"/>
      <c r="Y241" s="70" t="n"/>
      <c r="Z241" s="70" t="n"/>
      <c r="AA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70" t="n"/>
      <c r="H242" s="70" t="n"/>
      <c r="I242" s="120" t="n"/>
      <c r="J242" s="121" t="n"/>
      <c r="K242" s="122" t="n"/>
      <c r="L242" s="70" t="n"/>
      <c r="M242" s="70" t="n"/>
      <c r="N242" s="70" t="n"/>
      <c r="O242" s="70" t="n"/>
      <c r="P242" s="70" t="n"/>
      <c r="Q242" s="70" t="n"/>
      <c r="R242" s="123" t="n"/>
      <c r="S242" s="122" t="n"/>
      <c r="T242" s="70" t="n"/>
      <c r="U242" s="70" t="n"/>
      <c r="V242" s="70" t="n"/>
      <c r="W242" s="70" t="n"/>
      <c r="X242" s="70" t="n"/>
      <c r="Y242" s="70" t="n"/>
      <c r="Z242" s="70" t="n"/>
      <c r="AA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70" t="n"/>
      <c r="H243" s="70" t="n"/>
      <c r="I243" s="120" t="n"/>
      <c r="J243" s="121" t="n"/>
      <c r="K243" s="122" t="n"/>
      <c r="L243" s="70" t="n"/>
      <c r="M243" s="70" t="n"/>
      <c r="N243" s="70" t="n"/>
      <c r="O243" s="70" t="n"/>
      <c r="P243" s="70" t="n"/>
      <c r="Q243" s="70" t="n"/>
      <c r="R243" s="123" t="n"/>
      <c r="S243" s="122" t="n"/>
      <c r="T243" s="70" t="n"/>
      <c r="U243" s="70" t="n"/>
      <c r="V243" s="70" t="n"/>
      <c r="W243" s="70" t="n"/>
      <c r="X243" s="70" t="n"/>
      <c r="Y243" s="70" t="n"/>
      <c r="Z243" s="70" t="n"/>
      <c r="AA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70" t="n"/>
      <c r="H244" s="70" t="n"/>
      <c r="I244" s="120" t="n"/>
      <c r="J244" s="121" t="n"/>
      <c r="K244" s="122" t="n"/>
      <c r="L244" s="70" t="n"/>
      <c r="M244" s="70" t="n"/>
      <c r="N244" s="70" t="n"/>
      <c r="O244" s="70" t="n"/>
      <c r="P244" s="70" t="n"/>
      <c r="Q244" s="70" t="n"/>
      <c r="R244" s="123" t="n"/>
      <c r="S244" s="122" t="n"/>
      <c r="T244" s="70" t="n"/>
      <c r="U244" s="70" t="n"/>
      <c r="V244" s="70" t="n"/>
      <c r="W244" s="70" t="n"/>
      <c r="X244" s="70" t="n"/>
      <c r="Y244" s="70" t="n"/>
      <c r="Z244" s="70" t="n"/>
      <c r="AA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70" t="n"/>
      <c r="H245" s="70" t="n"/>
      <c r="I245" s="120" t="n"/>
      <c r="J245" s="121" t="n"/>
      <c r="K245" s="122" t="n"/>
      <c r="L245" s="70" t="n"/>
      <c r="M245" s="70" t="n"/>
      <c r="N245" s="70" t="n"/>
      <c r="O245" s="70" t="n"/>
      <c r="P245" s="70" t="n"/>
      <c r="Q245" s="70" t="n"/>
      <c r="R245" s="123" t="n"/>
      <c r="S245" s="122" t="n"/>
      <c r="T245" s="70" t="n"/>
      <c r="U245" s="70" t="n"/>
      <c r="V245" s="70" t="n"/>
      <c r="W245" s="70" t="n"/>
      <c r="X245" s="70" t="n"/>
      <c r="Y245" s="70" t="n"/>
      <c r="Z245" s="70" t="n"/>
      <c r="AA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70" t="n"/>
      <c r="H246" s="70" t="n"/>
      <c r="I246" s="120" t="n"/>
      <c r="J246" s="121" t="n"/>
      <c r="K246" s="122" t="n"/>
      <c r="L246" s="70" t="n"/>
      <c r="M246" s="70" t="n"/>
      <c r="N246" s="70" t="n"/>
      <c r="O246" s="70" t="n"/>
      <c r="P246" s="70" t="n"/>
      <c r="Q246" s="70" t="n"/>
      <c r="R246" s="123" t="n"/>
      <c r="S246" s="122" t="n"/>
      <c r="T246" s="70" t="n"/>
      <c r="U246" s="70" t="n"/>
      <c r="V246" s="70" t="n"/>
      <c r="W246" s="70" t="n"/>
      <c r="X246" s="70" t="n"/>
      <c r="Y246" s="70" t="n"/>
      <c r="Z246" s="70" t="n"/>
      <c r="AA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70" t="n"/>
      <c r="H247" s="70" t="n"/>
      <c r="I247" s="120" t="n"/>
      <c r="J247" s="121" t="n"/>
      <c r="K247" s="122" t="n"/>
      <c r="L247" s="70" t="n"/>
      <c r="M247" s="70" t="n"/>
      <c r="N247" s="70" t="n"/>
      <c r="O247" s="70" t="n"/>
      <c r="P247" s="70" t="n"/>
      <c r="Q247" s="70" t="n"/>
      <c r="R247" s="123" t="n"/>
      <c r="S247" s="122" t="n"/>
      <c r="T247" s="70" t="n"/>
      <c r="U247" s="70" t="n"/>
      <c r="V247" s="70" t="n"/>
      <c r="W247" s="70" t="n"/>
      <c r="X247" s="70" t="n"/>
      <c r="Y247" s="70" t="n"/>
      <c r="Z247" s="70" t="n"/>
      <c r="AA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70" t="n"/>
      <c r="H248" s="70" t="n"/>
      <c r="I248" s="120" t="n"/>
      <c r="J248" s="121" t="n"/>
      <c r="K248" s="122" t="n"/>
      <c r="L248" s="70" t="n"/>
      <c r="M248" s="70" t="n"/>
      <c r="N248" s="70" t="n"/>
      <c r="O248" s="70" t="n"/>
      <c r="P248" s="70" t="n"/>
      <c r="Q248" s="70" t="n"/>
      <c r="R248" s="123" t="n"/>
      <c r="S248" s="122" t="n"/>
      <c r="T248" s="70" t="n"/>
      <c r="U248" s="70" t="n"/>
      <c r="V248" s="70" t="n"/>
      <c r="W248" s="70" t="n"/>
      <c r="X248" s="70" t="n"/>
      <c r="Y248" s="70" t="n"/>
      <c r="Z248" s="70" t="n"/>
      <c r="AA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70" t="n"/>
      <c r="H249" s="70" t="n"/>
      <c r="I249" s="120" t="n"/>
      <c r="J249" s="121" t="n"/>
      <c r="K249" s="122" t="n"/>
      <c r="L249" s="70" t="n"/>
      <c r="M249" s="70" t="n"/>
      <c r="N249" s="70" t="n"/>
      <c r="O249" s="70" t="n"/>
      <c r="P249" s="70" t="n"/>
      <c r="Q249" s="70" t="n"/>
      <c r="R249" s="123" t="n"/>
      <c r="S249" s="122" t="n"/>
      <c r="T249" s="70" t="n"/>
      <c r="U249" s="70" t="n"/>
      <c r="V249" s="70" t="n"/>
      <c r="W249" s="70" t="n"/>
      <c r="X249" s="70" t="n"/>
      <c r="Y249" s="70" t="n"/>
      <c r="Z249" s="70" t="n"/>
      <c r="AA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70" t="n"/>
      <c r="H250" s="70" t="n"/>
      <c r="I250" s="120" t="n"/>
      <c r="J250" s="121" t="n"/>
      <c r="K250" s="122" t="n"/>
      <c r="L250" s="70" t="n"/>
      <c r="M250" s="70" t="n"/>
      <c r="N250" s="70" t="n"/>
      <c r="O250" s="70" t="n"/>
      <c r="P250" s="70" t="n"/>
      <c r="Q250" s="70" t="n"/>
      <c r="R250" s="123" t="n"/>
      <c r="S250" s="122" t="n"/>
      <c r="T250" s="70" t="n"/>
      <c r="U250" s="70" t="n"/>
      <c r="V250" s="70" t="n"/>
      <c r="W250" s="70" t="n"/>
      <c r="X250" s="70" t="n"/>
      <c r="Y250" s="70" t="n"/>
      <c r="Z250" s="70" t="n"/>
      <c r="AA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70" t="n"/>
      <c r="H251" s="70" t="n"/>
      <c r="I251" s="120" t="n"/>
      <c r="J251" s="121" t="n"/>
      <c r="K251" s="122" t="n"/>
      <c r="L251" s="70" t="n"/>
      <c r="M251" s="70" t="n"/>
      <c r="N251" s="70" t="n"/>
      <c r="O251" s="70" t="n"/>
      <c r="P251" s="70" t="n"/>
      <c r="Q251" s="70" t="n"/>
      <c r="R251" s="123" t="n"/>
      <c r="S251" s="122" t="n"/>
      <c r="T251" s="70" t="n"/>
      <c r="U251" s="70" t="n"/>
      <c r="V251" s="70" t="n"/>
      <c r="W251" s="70" t="n"/>
      <c r="X251" s="70" t="n"/>
      <c r="Y251" s="70" t="n"/>
      <c r="Z251" s="70" t="n"/>
      <c r="AA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70" t="n"/>
      <c r="H252" s="70" t="n"/>
      <c r="I252" s="120" t="n"/>
      <c r="J252" s="121" t="n"/>
      <c r="K252" s="122" t="n"/>
      <c r="L252" s="70" t="n"/>
      <c r="M252" s="70" t="n"/>
      <c r="N252" s="70" t="n"/>
      <c r="O252" s="70" t="n"/>
      <c r="P252" s="70" t="n"/>
      <c r="Q252" s="70" t="n"/>
      <c r="R252" s="123" t="n"/>
      <c r="S252" s="122" t="n"/>
      <c r="T252" s="70" t="n"/>
      <c r="U252" s="70" t="n"/>
      <c r="V252" s="70" t="n"/>
      <c r="W252" s="70" t="n"/>
      <c r="X252" s="70" t="n"/>
      <c r="Y252" s="70" t="n"/>
      <c r="Z252" s="70" t="n"/>
      <c r="AA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70" t="n"/>
      <c r="H253" s="70" t="n"/>
      <c r="I253" s="120" t="n"/>
      <c r="J253" s="121" t="n"/>
      <c r="K253" s="122" t="n"/>
      <c r="L253" s="70" t="n"/>
      <c r="M253" s="70" t="n"/>
      <c r="N253" s="70" t="n"/>
      <c r="O253" s="70" t="n"/>
      <c r="P253" s="70" t="n"/>
      <c r="Q253" s="70" t="n"/>
      <c r="R253" s="123" t="n"/>
      <c r="S253" s="122" t="n"/>
      <c r="T253" s="70" t="n"/>
      <c r="U253" s="70" t="n"/>
      <c r="V253" s="70" t="n"/>
      <c r="W253" s="70" t="n"/>
      <c r="X253" s="70" t="n"/>
      <c r="Y253" s="70" t="n"/>
      <c r="Z253" s="70" t="n"/>
      <c r="AA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70" t="n"/>
      <c r="H254" s="70" t="n"/>
      <c r="I254" s="120" t="n"/>
      <c r="J254" s="121" t="n"/>
      <c r="K254" s="122" t="n"/>
      <c r="L254" s="70" t="n"/>
      <c r="M254" s="70" t="n"/>
      <c r="N254" s="70" t="n"/>
      <c r="O254" s="70" t="n"/>
      <c r="P254" s="70" t="n"/>
      <c r="Q254" s="70" t="n"/>
      <c r="R254" s="123" t="n"/>
      <c r="S254" s="122" t="n"/>
      <c r="T254" s="70" t="n"/>
      <c r="U254" s="70" t="n"/>
      <c r="V254" s="70" t="n"/>
      <c r="W254" s="70" t="n"/>
      <c r="X254" s="70" t="n"/>
      <c r="Y254" s="70" t="n"/>
      <c r="Z254" s="70" t="n"/>
      <c r="AA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70" t="n"/>
      <c r="H255" s="70" t="n"/>
      <c r="I255" s="120" t="n"/>
      <c r="J255" s="121" t="n"/>
      <c r="K255" s="122" t="n"/>
      <c r="L255" s="70" t="n"/>
      <c r="M255" s="70" t="n"/>
      <c r="N255" s="70" t="n"/>
      <c r="O255" s="70" t="n"/>
      <c r="P255" s="70" t="n"/>
      <c r="Q255" s="70" t="n"/>
      <c r="R255" s="123" t="n"/>
      <c r="S255" s="122" t="n"/>
      <c r="T255" s="70" t="n"/>
      <c r="U255" s="70" t="n"/>
      <c r="V255" s="70" t="n"/>
      <c r="W255" s="70" t="n"/>
      <c r="X255" s="70" t="n"/>
      <c r="Y255" s="70" t="n"/>
      <c r="Z255" s="70" t="n"/>
      <c r="AA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70" t="n"/>
      <c r="H256" s="70" t="n"/>
      <c r="I256" s="120" t="n"/>
      <c r="J256" s="121" t="n"/>
      <c r="K256" s="122" t="n"/>
      <c r="L256" s="70" t="n"/>
      <c r="M256" s="70" t="n"/>
      <c r="N256" s="70" t="n"/>
      <c r="O256" s="70" t="n"/>
      <c r="P256" s="70" t="n"/>
      <c r="Q256" s="70" t="n"/>
      <c r="R256" s="123" t="n"/>
      <c r="S256" s="122" t="n"/>
      <c r="T256" s="70" t="n"/>
      <c r="U256" s="70" t="n"/>
      <c r="V256" s="70" t="n"/>
      <c r="W256" s="70" t="n"/>
      <c r="X256" s="70" t="n"/>
      <c r="Y256" s="70" t="n"/>
      <c r="Z256" s="70" t="n"/>
      <c r="AA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70" t="n"/>
      <c r="H257" s="70" t="n"/>
      <c r="I257" s="120" t="n"/>
      <c r="J257" s="121" t="n"/>
      <c r="K257" s="122" t="n"/>
      <c r="L257" s="70" t="n"/>
      <c r="M257" s="70" t="n"/>
      <c r="N257" s="70" t="n"/>
      <c r="O257" s="70" t="n"/>
      <c r="P257" s="70" t="n"/>
      <c r="Q257" s="70" t="n"/>
      <c r="R257" s="123" t="n"/>
      <c r="S257" s="122" t="n"/>
      <c r="T257" s="70" t="n"/>
      <c r="U257" s="70" t="n"/>
      <c r="V257" s="70" t="n"/>
      <c r="W257" s="70" t="n"/>
      <c r="X257" s="70" t="n"/>
      <c r="Y257" s="70" t="n"/>
      <c r="Z257" s="70" t="n"/>
      <c r="AA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70" t="n"/>
      <c r="H258" s="70" t="n"/>
      <c r="I258" s="120" t="n"/>
      <c r="J258" s="121" t="n"/>
      <c r="K258" s="122" t="n"/>
      <c r="L258" s="70" t="n"/>
      <c r="M258" s="70" t="n"/>
      <c r="N258" s="70" t="n"/>
      <c r="O258" s="70" t="n"/>
      <c r="P258" s="70" t="n"/>
      <c r="Q258" s="70" t="n"/>
      <c r="R258" s="123" t="n"/>
      <c r="S258" s="122" t="n"/>
      <c r="T258" s="70" t="n"/>
      <c r="U258" s="70" t="n"/>
      <c r="V258" s="70" t="n"/>
      <c r="W258" s="70" t="n"/>
      <c r="X258" s="70" t="n"/>
      <c r="Y258" s="70" t="n"/>
      <c r="Z258" s="70" t="n"/>
      <c r="AA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70" t="n"/>
      <c r="H259" s="70" t="n"/>
      <c r="I259" s="120" t="n"/>
      <c r="J259" s="121" t="n"/>
      <c r="K259" s="122" t="n"/>
      <c r="L259" s="70" t="n"/>
      <c r="M259" s="70" t="n"/>
      <c r="N259" s="70" t="n"/>
      <c r="O259" s="70" t="n"/>
      <c r="P259" s="70" t="n"/>
      <c r="Q259" s="70" t="n"/>
      <c r="R259" s="123" t="n"/>
      <c r="S259" s="122" t="n"/>
      <c r="T259" s="70" t="n"/>
      <c r="U259" s="70" t="n"/>
      <c r="V259" s="70" t="n"/>
      <c r="W259" s="70" t="n"/>
      <c r="X259" s="70" t="n"/>
      <c r="Y259" s="70" t="n"/>
      <c r="Z259" s="70" t="n"/>
      <c r="AA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70" t="n"/>
      <c r="H260" s="70" t="n"/>
      <c r="I260" s="120" t="n"/>
      <c r="J260" s="121" t="n"/>
      <c r="K260" s="122" t="n"/>
      <c r="L260" s="70" t="n"/>
      <c r="M260" s="70" t="n"/>
      <c r="N260" s="70" t="n"/>
      <c r="O260" s="70" t="n"/>
      <c r="P260" s="70" t="n"/>
      <c r="Q260" s="70" t="n"/>
      <c r="R260" s="123" t="n"/>
      <c r="S260" s="122" t="n"/>
      <c r="T260" s="70" t="n"/>
      <c r="U260" s="70" t="n"/>
      <c r="V260" s="70" t="n"/>
      <c r="W260" s="70" t="n"/>
      <c r="X260" s="70" t="n"/>
      <c r="Y260" s="70" t="n"/>
      <c r="Z260" s="70" t="n"/>
      <c r="AA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70" t="n"/>
      <c r="H261" s="70" t="n"/>
      <c r="I261" s="120" t="n"/>
      <c r="J261" s="121" t="n"/>
      <c r="K261" s="122" t="n"/>
      <c r="L261" s="70" t="n"/>
      <c r="M261" s="70" t="n"/>
      <c r="N261" s="70" t="n"/>
      <c r="O261" s="70" t="n"/>
      <c r="P261" s="70" t="n"/>
      <c r="Q261" s="70" t="n"/>
      <c r="R261" s="123" t="n"/>
      <c r="S261" s="122" t="n"/>
      <c r="T261" s="70" t="n"/>
      <c r="U261" s="70" t="n"/>
      <c r="V261" s="70" t="n"/>
      <c r="W261" s="70" t="n"/>
      <c r="X261" s="70" t="n"/>
      <c r="Y261" s="70" t="n"/>
      <c r="Z261" s="70" t="n"/>
      <c r="AA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70" t="n"/>
      <c r="H262" s="70" t="n"/>
      <c r="I262" s="120" t="n"/>
      <c r="J262" s="121" t="n"/>
      <c r="K262" s="122" t="n"/>
      <c r="L262" s="70" t="n"/>
      <c r="M262" s="70" t="n"/>
      <c r="N262" s="70" t="n"/>
      <c r="O262" s="70" t="n"/>
      <c r="P262" s="70" t="n"/>
      <c r="Q262" s="70" t="n"/>
      <c r="R262" s="123" t="n"/>
      <c r="S262" s="122" t="n"/>
      <c r="T262" s="70" t="n"/>
      <c r="U262" s="70" t="n"/>
      <c r="V262" s="70" t="n"/>
      <c r="W262" s="70" t="n"/>
      <c r="X262" s="70" t="n"/>
      <c r="Y262" s="70" t="n"/>
      <c r="Z262" s="70" t="n"/>
      <c r="AA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70" t="n"/>
      <c r="H263" s="70" t="n"/>
      <c r="I263" s="120" t="n"/>
      <c r="J263" s="121" t="n"/>
      <c r="K263" s="122" t="n"/>
      <c r="L263" s="70" t="n"/>
      <c r="M263" s="70" t="n"/>
      <c r="N263" s="70" t="n"/>
      <c r="O263" s="70" t="n"/>
      <c r="P263" s="70" t="n"/>
      <c r="Q263" s="70" t="n"/>
      <c r="R263" s="123" t="n"/>
      <c r="S263" s="122" t="n"/>
      <c r="T263" s="70" t="n"/>
      <c r="U263" s="70" t="n"/>
      <c r="V263" s="70" t="n"/>
      <c r="W263" s="70" t="n"/>
      <c r="X263" s="70" t="n"/>
      <c r="Y263" s="70" t="n"/>
      <c r="Z263" s="70" t="n"/>
      <c r="AA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70" t="n"/>
      <c r="H264" s="70" t="n"/>
      <c r="I264" s="120" t="n"/>
      <c r="J264" s="121" t="n"/>
      <c r="K264" s="122" t="n"/>
      <c r="L264" s="70" t="n"/>
      <c r="M264" s="70" t="n"/>
      <c r="N264" s="70" t="n"/>
      <c r="O264" s="70" t="n"/>
      <c r="P264" s="70" t="n"/>
      <c r="Q264" s="70" t="n"/>
      <c r="R264" s="123" t="n"/>
      <c r="S264" s="122" t="n"/>
      <c r="T264" s="70" t="n"/>
      <c r="U264" s="70" t="n"/>
      <c r="V264" s="70" t="n"/>
      <c r="W264" s="70" t="n"/>
      <c r="X264" s="70" t="n"/>
      <c r="Y264" s="70" t="n"/>
      <c r="Z264" s="70" t="n"/>
      <c r="AA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70" t="n"/>
      <c r="H265" s="70" t="n"/>
      <c r="I265" s="120" t="n"/>
      <c r="J265" s="121" t="n"/>
      <c r="K265" s="122" t="n"/>
      <c r="L265" s="70" t="n"/>
      <c r="M265" s="70" t="n"/>
      <c r="N265" s="70" t="n"/>
      <c r="O265" s="70" t="n"/>
      <c r="P265" s="70" t="n"/>
      <c r="Q265" s="70" t="n"/>
      <c r="R265" s="123" t="n"/>
      <c r="S265" s="122" t="n"/>
      <c r="T265" s="70" t="n"/>
      <c r="U265" s="70" t="n"/>
      <c r="V265" s="70" t="n"/>
      <c r="W265" s="70" t="n"/>
      <c r="X265" s="70" t="n"/>
      <c r="Y265" s="70" t="n"/>
      <c r="Z265" s="70" t="n"/>
      <c r="AA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70" t="n"/>
      <c r="H266" s="70" t="n"/>
      <c r="I266" s="120" t="n"/>
      <c r="J266" s="121" t="n"/>
      <c r="K266" s="122" t="n"/>
      <c r="L266" s="70" t="n"/>
      <c r="M266" s="70" t="n"/>
      <c r="N266" s="70" t="n"/>
      <c r="O266" s="70" t="n"/>
      <c r="P266" s="70" t="n"/>
      <c r="Q266" s="70" t="n"/>
      <c r="R266" s="123" t="n"/>
      <c r="S266" s="122" t="n"/>
      <c r="T266" s="70" t="n"/>
      <c r="U266" s="70" t="n"/>
      <c r="V266" s="70" t="n"/>
      <c r="W266" s="70" t="n"/>
      <c r="X266" s="70" t="n"/>
      <c r="Y266" s="70" t="n"/>
      <c r="Z266" s="70" t="n"/>
      <c r="AA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70" t="n"/>
      <c r="H267" s="70" t="n"/>
      <c r="I267" s="120" t="n"/>
      <c r="J267" s="121" t="n"/>
      <c r="K267" s="122" t="n"/>
      <c r="L267" s="70" t="n"/>
      <c r="M267" s="70" t="n"/>
      <c r="N267" s="70" t="n"/>
      <c r="O267" s="70" t="n"/>
      <c r="P267" s="70" t="n"/>
      <c r="Q267" s="70" t="n"/>
      <c r="R267" s="123" t="n"/>
      <c r="S267" s="122" t="n"/>
      <c r="T267" s="70" t="n"/>
      <c r="U267" s="70" t="n"/>
      <c r="V267" s="70" t="n"/>
      <c r="W267" s="70" t="n"/>
      <c r="X267" s="70" t="n"/>
      <c r="Y267" s="70" t="n"/>
      <c r="Z267" s="70" t="n"/>
      <c r="AA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70" t="n"/>
      <c r="H268" s="70" t="n"/>
      <c r="I268" s="120" t="n"/>
      <c r="J268" s="121" t="n"/>
      <c r="K268" s="122" t="n"/>
      <c r="L268" s="70" t="n"/>
      <c r="M268" s="70" t="n"/>
      <c r="N268" s="70" t="n"/>
      <c r="O268" s="70" t="n"/>
      <c r="P268" s="70" t="n"/>
      <c r="Q268" s="70" t="n"/>
      <c r="R268" s="123" t="n"/>
      <c r="S268" s="122" t="n"/>
      <c r="T268" s="70" t="n"/>
      <c r="U268" s="70" t="n"/>
      <c r="V268" s="70" t="n"/>
      <c r="W268" s="70" t="n"/>
      <c r="X268" s="70" t="n"/>
      <c r="Y268" s="70" t="n"/>
      <c r="Z268" s="70" t="n"/>
      <c r="AA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70" t="n"/>
      <c r="H269" s="70" t="n"/>
      <c r="I269" s="120" t="n"/>
      <c r="J269" s="121" t="n"/>
      <c r="K269" s="122" t="n"/>
      <c r="L269" s="70" t="n"/>
      <c r="M269" s="70" t="n"/>
      <c r="N269" s="70" t="n"/>
      <c r="O269" s="70" t="n"/>
      <c r="P269" s="70" t="n"/>
      <c r="Q269" s="70" t="n"/>
      <c r="R269" s="123" t="n"/>
      <c r="S269" s="122" t="n"/>
      <c r="T269" s="70" t="n"/>
      <c r="U269" s="70" t="n"/>
      <c r="V269" s="70" t="n"/>
      <c r="W269" s="70" t="n"/>
      <c r="X269" s="70" t="n"/>
      <c r="Y269" s="70" t="n"/>
      <c r="Z269" s="70" t="n"/>
      <c r="AA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70" t="n"/>
      <c r="H270" s="70" t="n"/>
      <c r="I270" s="120" t="n"/>
      <c r="J270" s="121" t="n"/>
      <c r="K270" s="122" t="n"/>
      <c r="L270" s="70" t="n"/>
      <c r="M270" s="70" t="n"/>
      <c r="N270" s="70" t="n"/>
      <c r="O270" s="70" t="n"/>
      <c r="P270" s="70" t="n"/>
      <c r="Q270" s="70" t="n"/>
      <c r="R270" s="123" t="n"/>
      <c r="S270" s="122" t="n"/>
      <c r="T270" s="70" t="n"/>
      <c r="U270" s="70" t="n"/>
      <c r="V270" s="70" t="n"/>
      <c r="W270" s="70" t="n"/>
      <c r="X270" s="70" t="n"/>
      <c r="Y270" s="70" t="n"/>
      <c r="Z270" s="70" t="n"/>
      <c r="AA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70" t="n"/>
      <c r="H271" s="70" t="n"/>
      <c r="I271" s="120" t="n"/>
      <c r="J271" s="121" t="n"/>
      <c r="K271" s="122" t="n"/>
      <c r="L271" s="70" t="n"/>
      <c r="M271" s="70" t="n"/>
      <c r="N271" s="70" t="n"/>
      <c r="O271" s="70" t="n"/>
      <c r="P271" s="70" t="n"/>
      <c r="Q271" s="70" t="n"/>
      <c r="R271" s="123" t="n"/>
      <c r="S271" s="122" t="n"/>
      <c r="T271" s="70" t="n"/>
      <c r="U271" s="70" t="n"/>
      <c r="V271" s="70" t="n"/>
      <c r="W271" s="70" t="n"/>
      <c r="X271" s="70" t="n"/>
      <c r="Y271" s="70" t="n"/>
      <c r="Z271" s="70" t="n"/>
      <c r="AA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70" t="n"/>
      <c r="H272" s="70" t="n"/>
      <c r="I272" s="120" t="n"/>
      <c r="J272" s="121" t="n"/>
      <c r="K272" s="122" t="n"/>
      <c r="L272" s="70" t="n"/>
      <c r="M272" s="70" t="n"/>
      <c r="N272" s="70" t="n"/>
      <c r="O272" s="70" t="n"/>
      <c r="P272" s="70" t="n"/>
      <c r="Q272" s="70" t="n"/>
      <c r="R272" s="123" t="n"/>
      <c r="S272" s="122" t="n"/>
      <c r="T272" s="70" t="n"/>
      <c r="U272" s="70" t="n"/>
      <c r="V272" s="70" t="n"/>
      <c r="W272" s="70" t="n"/>
      <c r="X272" s="70" t="n"/>
      <c r="Y272" s="70" t="n"/>
      <c r="Z272" s="70" t="n"/>
      <c r="AA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70" t="n"/>
      <c r="H273" s="70" t="n"/>
      <c r="I273" s="120" t="n"/>
      <c r="J273" s="121" t="n"/>
      <c r="K273" s="122" t="n"/>
      <c r="L273" s="70" t="n"/>
      <c r="M273" s="70" t="n"/>
      <c r="N273" s="70" t="n"/>
      <c r="O273" s="70" t="n"/>
      <c r="P273" s="70" t="n"/>
      <c r="Q273" s="70" t="n"/>
      <c r="R273" s="123" t="n"/>
      <c r="S273" s="122" t="n"/>
      <c r="T273" s="70" t="n"/>
      <c r="U273" s="70" t="n"/>
      <c r="V273" s="70" t="n"/>
      <c r="W273" s="70" t="n"/>
      <c r="X273" s="70" t="n"/>
      <c r="Y273" s="70" t="n"/>
      <c r="Z273" s="70" t="n"/>
      <c r="AA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70" t="n"/>
      <c r="H274" s="70" t="n"/>
      <c r="I274" s="120" t="n"/>
      <c r="J274" s="121" t="n"/>
      <c r="K274" s="122" t="n"/>
      <c r="L274" s="70" t="n"/>
      <c r="M274" s="70" t="n"/>
      <c r="N274" s="70" t="n"/>
      <c r="O274" s="70" t="n"/>
      <c r="P274" s="70" t="n"/>
      <c r="Q274" s="70" t="n"/>
      <c r="R274" s="123" t="n"/>
      <c r="S274" s="122" t="n"/>
      <c r="T274" s="70" t="n"/>
      <c r="U274" s="70" t="n"/>
      <c r="V274" s="70" t="n"/>
      <c r="W274" s="70" t="n"/>
      <c r="X274" s="70" t="n"/>
      <c r="Y274" s="70" t="n"/>
      <c r="Z274" s="70" t="n"/>
      <c r="AA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70" t="n"/>
      <c r="H275" s="70" t="n"/>
      <c r="I275" s="120" t="n"/>
      <c r="J275" s="121" t="n"/>
      <c r="K275" s="122" t="n"/>
      <c r="L275" s="70" t="n"/>
      <c r="M275" s="70" t="n"/>
      <c r="N275" s="70" t="n"/>
      <c r="O275" s="70" t="n"/>
      <c r="P275" s="70" t="n"/>
      <c r="Q275" s="70" t="n"/>
      <c r="R275" s="123" t="n"/>
      <c r="S275" s="122" t="n"/>
      <c r="T275" s="70" t="n"/>
      <c r="U275" s="70" t="n"/>
      <c r="V275" s="70" t="n"/>
      <c r="W275" s="70" t="n"/>
      <c r="X275" s="70" t="n"/>
      <c r="Y275" s="70" t="n"/>
      <c r="Z275" s="70" t="n"/>
      <c r="AA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70" t="n"/>
      <c r="H276" s="70" t="n"/>
      <c r="I276" s="120" t="n"/>
      <c r="J276" s="121" t="n"/>
      <c r="K276" s="122" t="n"/>
      <c r="L276" s="70" t="n"/>
      <c r="M276" s="70" t="n"/>
      <c r="N276" s="70" t="n"/>
      <c r="O276" s="70" t="n"/>
      <c r="P276" s="70" t="n"/>
      <c r="Q276" s="70" t="n"/>
      <c r="R276" s="123" t="n"/>
      <c r="S276" s="122" t="n"/>
      <c r="T276" s="70" t="n"/>
      <c r="U276" s="70" t="n"/>
      <c r="V276" s="70" t="n"/>
      <c r="W276" s="70" t="n"/>
      <c r="X276" s="70" t="n"/>
      <c r="Y276" s="70" t="n"/>
      <c r="Z276" s="70" t="n"/>
      <c r="AA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70" t="n"/>
      <c r="H277" s="70" t="n"/>
      <c r="I277" s="120" t="n"/>
      <c r="J277" s="121" t="n"/>
      <c r="K277" s="122" t="n"/>
      <c r="L277" s="70" t="n"/>
      <c r="M277" s="70" t="n"/>
      <c r="N277" s="70" t="n"/>
      <c r="O277" s="70" t="n"/>
      <c r="P277" s="70" t="n"/>
      <c r="Q277" s="70" t="n"/>
      <c r="R277" s="123" t="n"/>
      <c r="S277" s="122" t="n"/>
      <c r="T277" s="70" t="n"/>
      <c r="U277" s="70" t="n"/>
      <c r="V277" s="70" t="n"/>
      <c r="W277" s="70" t="n"/>
      <c r="X277" s="70" t="n"/>
      <c r="Y277" s="70" t="n"/>
      <c r="Z277" s="70" t="n"/>
      <c r="AA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70" t="n"/>
      <c r="H278" s="70" t="n"/>
      <c r="I278" s="120" t="n"/>
      <c r="J278" s="121" t="n"/>
      <c r="K278" s="122" t="n"/>
      <c r="L278" s="70" t="n"/>
      <c r="M278" s="70" t="n"/>
      <c r="N278" s="70" t="n"/>
      <c r="O278" s="70" t="n"/>
      <c r="P278" s="70" t="n"/>
      <c r="Q278" s="70" t="n"/>
      <c r="R278" s="123" t="n"/>
      <c r="S278" s="122" t="n"/>
      <c r="T278" s="70" t="n"/>
      <c r="U278" s="70" t="n"/>
      <c r="V278" s="70" t="n"/>
      <c r="W278" s="70" t="n"/>
      <c r="X278" s="70" t="n"/>
      <c r="Y278" s="70" t="n"/>
      <c r="Z278" s="70" t="n"/>
      <c r="AA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70" t="n"/>
      <c r="H279" s="70" t="n"/>
      <c r="I279" s="120" t="n"/>
      <c r="J279" s="121" t="n"/>
      <c r="K279" s="122" t="n"/>
      <c r="L279" s="70" t="n"/>
      <c r="M279" s="70" t="n"/>
      <c r="N279" s="70" t="n"/>
      <c r="O279" s="70" t="n"/>
      <c r="P279" s="70" t="n"/>
      <c r="Q279" s="70" t="n"/>
      <c r="R279" s="123" t="n"/>
      <c r="S279" s="122" t="n"/>
      <c r="T279" s="70" t="n"/>
      <c r="U279" s="70" t="n"/>
      <c r="V279" s="70" t="n"/>
      <c r="W279" s="70" t="n"/>
      <c r="X279" s="70" t="n"/>
      <c r="Y279" s="70" t="n"/>
      <c r="Z279" s="70" t="n"/>
      <c r="AA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70" t="n"/>
      <c r="H280" s="70" t="n"/>
      <c r="I280" s="120" t="n"/>
      <c r="J280" s="121" t="n"/>
      <c r="K280" s="122" t="n"/>
      <c r="L280" s="70" t="n"/>
      <c r="M280" s="70" t="n"/>
      <c r="N280" s="70" t="n"/>
      <c r="O280" s="70" t="n"/>
      <c r="P280" s="70" t="n"/>
      <c r="Q280" s="70" t="n"/>
      <c r="R280" s="123" t="n"/>
      <c r="S280" s="122" t="n"/>
      <c r="T280" s="70" t="n"/>
      <c r="U280" s="70" t="n"/>
      <c r="V280" s="70" t="n"/>
      <c r="W280" s="70" t="n"/>
      <c r="X280" s="70" t="n"/>
      <c r="Y280" s="70" t="n"/>
      <c r="Z280" s="70" t="n"/>
      <c r="AA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70" t="n"/>
      <c r="H281" s="70" t="n"/>
      <c r="I281" s="120" t="n"/>
      <c r="J281" s="121" t="n"/>
      <c r="K281" s="122" t="n"/>
      <c r="L281" s="70" t="n"/>
      <c r="M281" s="70" t="n"/>
      <c r="N281" s="70" t="n"/>
      <c r="O281" s="70" t="n"/>
      <c r="P281" s="70" t="n"/>
      <c r="Q281" s="70" t="n"/>
      <c r="R281" s="123" t="n"/>
      <c r="S281" s="122" t="n"/>
      <c r="T281" s="70" t="n"/>
      <c r="U281" s="70" t="n"/>
      <c r="V281" s="70" t="n"/>
      <c r="W281" s="70" t="n"/>
      <c r="X281" s="70" t="n"/>
      <c r="Y281" s="70" t="n"/>
      <c r="Z281" s="70" t="n"/>
      <c r="AA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70" t="n"/>
      <c r="H282" s="70" t="n"/>
      <c r="I282" s="120" t="n"/>
      <c r="J282" s="121" t="n"/>
      <c r="K282" s="122" t="n"/>
      <c r="L282" s="70" t="n"/>
      <c r="M282" s="70" t="n"/>
      <c r="N282" s="70" t="n"/>
      <c r="O282" s="70" t="n"/>
      <c r="P282" s="70" t="n"/>
      <c r="Q282" s="70" t="n"/>
      <c r="R282" s="123" t="n"/>
      <c r="S282" s="122" t="n"/>
      <c r="T282" s="70" t="n"/>
      <c r="U282" s="70" t="n"/>
      <c r="V282" s="70" t="n"/>
      <c r="W282" s="70" t="n"/>
      <c r="X282" s="70" t="n"/>
      <c r="Y282" s="70" t="n"/>
      <c r="Z282" s="70" t="n"/>
      <c r="AA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70" t="n"/>
      <c r="H283" s="70" t="n"/>
      <c r="I283" s="120" t="n"/>
      <c r="J283" s="121" t="n"/>
      <c r="K283" s="122" t="n"/>
      <c r="L283" s="70" t="n"/>
      <c r="M283" s="70" t="n"/>
      <c r="N283" s="70" t="n"/>
      <c r="O283" s="70" t="n"/>
      <c r="P283" s="70" t="n"/>
      <c r="Q283" s="70" t="n"/>
      <c r="R283" s="123" t="n"/>
      <c r="S283" s="122" t="n"/>
      <c r="T283" s="70" t="n"/>
      <c r="U283" s="70" t="n"/>
      <c r="V283" s="70" t="n"/>
      <c r="W283" s="70" t="n"/>
      <c r="X283" s="70" t="n"/>
      <c r="Y283" s="70" t="n"/>
      <c r="Z283" s="70" t="n"/>
      <c r="AA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70" t="n"/>
      <c r="H284" s="70" t="n"/>
      <c r="I284" s="120" t="n"/>
      <c r="J284" s="121" t="n"/>
      <c r="K284" s="122" t="n"/>
      <c r="L284" s="70" t="n"/>
      <c r="M284" s="70" t="n"/>
      <c r="N284" s="70" t="n"/>
      <c r="O284" s="70" t="n"/>
      <c r="P284" s="70" t="n"/>
      <c r="Q284" s="70" t="n"/>
      <c r="R284" s="123" t="n"/>
      <c r="S284" s="122" t="n"/>
      <c r="T284" s="70" t="n"/>
      <c r="U284" s="70" t="n"/>
      <c r="V284" s="70" t="n"/>
      <c r="W284" s="70" t="n"/>
      <c r="X284" s="70" t="n"/>
      <c r="Y284" s="70" t="n"/>
      <c r="Z284" s="70" t="n"/>
      <c r="AA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70" t="n"/>
      <c r="H285" s="70" t="n"/>
      <c r="I285" s="120" t="n"/>
      <c r="J285" s="121" t="n"/>
      <c r="K285" s="122" t="n"/>
      <c r="L285" s="70" t="n"/>
      <c r="M285" s="70" t="n"/>
      <c r="N285" s="70" t="n"/>
      <c r="O285" s="70" t="n"/>
      <c r="P285" s="70" t="n"/>
      <c r="Q285" s="70" t="n"/>
      <c r="R285" s="123" t="n"/>
      <c r="S285" s="122" t="n"/>
      <c r="T285" s="70" t="n"/>
      <c r="U285" s="70" t="n"/>
      <c r="V285" s="70" t="n"/>
      <c r="W285" s="70" t="n"/>
      <c r="X285" s="70" t="n"/>
      <c r="Y285" s="70" t="n"/>
      <c r="Z285" s="70" t="n"/>
      <c r="AA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70" t="n"/>
      <c r="H286" s="70" t="n"/>
      <c r="I286" s="120" t="n"/>
      <c r="J286" s="121" t="n"/>
      <c r="K286" s="122" t="n"/>
      <c r="L286" s="70" t="n"/>
      <c r="M286" s="70" t="n"/>
      <c r="N286" s="70" t="n"/>
      <c r="O286" s="70" t="n"/>
      <c r="P286" s="70" t="n"/>
      <c r="Q286" s="70" t="n"/>
      <c r="R286" s="123" t="n"/>
      <c r="S286" s="122" t="n"/>
      <c r="T286" s="70" t="n"/>
      <c r="U286" s="70" t="n"/>
      <c r="V286" s="70" t="n"/>
      <c r="W286" s="70" t="n"/>
      <c r="X286" s="70" t="n"/>
      <c r="Y286" s="70" t="n"/>
      <c r="Z286" s="70" t="n"/>
      <c r="AA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70" t="n"/>
      <c r="H287" s="70" t="n"/>
      <c r="I287" s="120" t="n"/>
      <c r="J287" s="121" t="n"/>
      <c r="K287" s="122" t="n"/>
      <c r="L287" s="70" t="n"/>
      <c r="M287" s="70" t="n"/>
      <c r="N287" s="70" t="n"/>
      <c r="O287" s="70" t="n"/>
      <c r="P287" s="70" t="n"/>
      <c r="Q287" s="70" t="n"/>
      <c r="R287" s="123" t="n"/>
      <c r="S287" s="122" t="n"/>
      <c r="T287" s="70" t="n"/>
      <c r="U287" s="70" t="n"/>
      <c r="V287" s="70" t="n"/>
      <c r="W287" s="70" t="n"/>
      <c r="X287" s="70" t="n"/>
      <c r="Y287" s="70" t="n"/>
      <c r="Z287" s="70" t="n"/>
      <c r="AA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70" t="n"/>
      <c r="H288" s="70" t="n"/>
      <c r="I288" s="120" t="n"/>
      <c r="J288" s="121" t="n"/>
      <c r="K288" s="122" t="n"/>
      <c r="L288" s="70" t="n"/>
      <c r="M288" s="70" t="n"/>
      <c r="N288" s="70" t="n"/>
      <c r="O288" s="70" t="n"/>
      <c r="P288" s="70" t="n"/>
      <c r="Q288" s="70" t="n"/>
      <c r="R288" s="123" t="n"/>
      <c r="S288" s="122" t="n"/>
      <c r="T288" s="70" t="n"/>
      <c r="U288" s="70" t="n"/>
      <c r="V288" s="70" t="n"/>
      <c r="W288" s="70" t="n"/>
      <c r="X288" s="70" t="n"/>
      <c r="Y288" s="70" t="n"/>
      <c r="Z288" s="70" t="n"/>
      <c r="AA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70" t="n"/>
      <c r="H289" s="70" t="n"/>
      <c r="I289" s="120" t="n"/>
      <c r="J289" s="121" t="n"/>
      <c r="K289" s="122" t="n"/>
      <c r="L289" s="70" t="n"/>
      <c r="M289" s="70" t="n"/>
      <c r="N289" s="70" t="n"/>
      <c r="O289" s="70" t="n"/>
      <c r="P289" s="70" t="n"/>
      <c r="Q289" s="70" t="n"/>
      <c r="R289" s="123" t="n"/>
      <c r="S289" s="122" t="n"/>
      <c r="T289" s="70" t="n"/>
      <c r="U289" s="70" t="n"/>
      <c r="V289" s="70" t="n"/>
      <c r="W289" s="70" t="n"/>
      <c r="X289" s="70" t="n"/>
      <c r="Y289" s="70" t="n"/>
      <c r="Z289" s="70" t="n"/>
      <c r="AA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70" t="n"/>
      <c r="H290" s="70" t="n"/>
      <c r="I290" s="120" t="n"/>
      <c r="J290" s="121" t="n"/>
      <c r="K290" s="122" t="n"/>
      <c r="L290" s="70" t="n"/>
      <c r="M290" s="70" t="n"/>
      <c r="N290" s="70" t="n"/>
      <c r="O290" s="70" t="n"/>
      <c r="P290" s="70" t="n"/>
      <c r="Q290" s="70" t="n"/>
      <c r="R290" s="123" t="n"/>
      <c r="S290" s="122" t="n"/>
      <c r="T290" s="70" t="n"/>
      <c r="U290" s="70" t="n"/>
      <c r="V290" s="70" t="n"/>
      <c r="W290" s="70" t="n"/>
      <c r="X290" s="70" t="n"/>
      <c r="Y290" s="70" t="n"/>
      <c r="Z290" s="70" t="n"/>
      <c r="AA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70" t="n"/>
      <c r="H291" s="70" t="n"/>
      <c r="I291" s="120" t="n"/>
      <c r="J291" s="121" t="n"/>
      <c r="K291" s="122" t="n"/>
      <c r="L291" s="70" t="n"/>
      <c r="M291" s="70" t="n"/>
      <c r="N291" s="70" t="n"/>
      <c r="O291" s="70" t="n"/>
      <c r="P291" s="70" t="n"/>
      <c r="Q291" s="70" t="n"/>
      <c r="R291" s="123" t="n"/>
      <c r="S291" s="122" t="n"/>
      <c r="T291" s="70" t="n"/>
      <c r="U291" s="70" t="n"/>
      <c r="V291" s="70" t="n"/>
      <c r="W291" s="70" t="n"/>
      <c r="X291" s="70" t="n"/>
      <c r="Y291" s="70" t="n"/>
      <c r="Z291" s="70" t="n"/>
      <c r="AA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70" t="n"/>
      <c r="H292" s="70" t="n"/>
      <c r="I292" s="120" t="n"/>
      <c r="J292" s="121" t="n"/>
      <c r="K292" s="122" t="n"/>
      <c r="L292" s="70" t="n"/>
      <c r="M292" s="70" t="n"/>
      <c r="N292" s="70" t="n"/>
      <c r="O292" s="70" t="n"/>
      <c r="P292" s="70" t="n"/>
      <c r="Q292" s="70" t="n"/>
      <c r="R292" s="123" t="n"/>
      <c r="S292" s="122" t="n"/>
      <c r="T292" s="70" t="n"/>
      <c r="U292" s="70" t="n"/>
      <c r="V292" s="70" t="n"/>
      <c r="W292" s="70" t="n"/>
      <c r="X292" s="70" t="n"/>
      <c r="Y292" s="70" t="n"/>
      <c r="Z292" s="70" t="n"/>
      <c r="AA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70" t="n"/>
      <c r="H293" s="70" t="n"/>
      <c r="I293" s="120" t="n"/>
      <c r="J293" s="121" t="n"/>
      <c r="K293" s="122" t="n"/>
      <c r="L293" s="70" t="n"/>
      <c r="M293" s="70" t="n"/>
      <c r="N293" s="70" t="n"/>
      <c r="O293" s="70" t="n"/>
      <c r="P293" s="70" t="n"/>
      <c r="Q293" s="70" t="n"/>
      <c r="R293" s="123" t="n"/>
      <c r="S293" s="122" t="n"/>
      <c r="T293" s="70" t="n"/>
      <c r="U293" s="70" t="n"/>
      <c r="V293" s="70" t="n"/>
      <c r="W293" s="70" t="n"/>
      <c r="X293" s="70" t="n"/>
      <c r="Y293" s="70" t="n"/>
      <c r="Z293" s="70" t="n"/>
      <c r="AA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70" t="n"/>
      <c r="H294" s="70" t="n"/>
      <c r="I294" s="120" t="n"/>
      <c r="J294" s="121" t="n"/>
      <c r="K294" s="122" t="n"/>
      <c r="L294" s="70" t="n"/>
      <c r="M294" s="70" t="n"/>
      <c r="N294" s="70" t="n"/>
      <c r="O294" s="70" t="n"/>
      <c r="P294" s="70" t="n"/>
      <c r="Q294" s="70" t="n"/>
      <c r="R294" s="123" t="n"/>
      <c r="S294" s="122" t="n"/>
      <c r="T294" s="70" t="n"/>
      <c r="U294" s="70" t="n"/>
      <c r="V294" s="70" t="n"/>
      <c r="W294" s="70" t="n"/>
      <c r="X294" s="70" t="n"/>
      <c r="Y294" s="70" t="n"/>
      <c r="Z294" s="70" t="n"/>
      <c r="AA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70" t="n"/>
      <c r="H295" s="70" t="n"/>
      <c r="I295" s="120" t="n"/>
      <c r="J295" s="121" t="n"/>
      <c r="K295" s="122" t="n"/>
      <c r="L295" s="70" t="n"/>
      <c r="M295" s="70" t="n"/>
      <c r="N295" s="70" t="n"/>
      <c r="O295" s="70" t="n"/>
      <c r="P295" s="70" t="n"/>
      <c r="Q295" s="70" t="n"/>
      <c r="R295" s="123" t="n"/>
      <c r="S295" s="122" t="n"/>
      <c r="T295" s="70" t="n"/>
      <c r="U295" s="70" t="n"/>
      <c r="V295" s="70" t="n"/>
      <c r="W295" s="70" t="n"/>
      <c r="X295" s="70" t="n"/>
      <c r="Y295" s="70" t="n"/>
      <c r="Z295" s="70" t="n"/>
      <c r="AA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70" t="n"/>
      <c r="H296" s="70" t="n"/>
      <c r="I296" s="120" t="n"/>
      <c r="J296" s="121" t="n"/>
      <c r="K296" s="122" t="n"/>
      <c r="L296" s="70" t="n"/>
      <c r="M296" s="70" t="n"/>
      <c r="N296" s="70" t="n"/>
      <c r="O296" s="70" t="n"/>
      <c r="P296" s="70" t="n"/>
      <c r="Q296" s="70" t="n"/>
      <c r="R296" s="123" t="n"/>
      <c r="S296" s="122" t="n"/>
      <c r="T296" s="70" t="n"/>
      <c r="U296" s="70" t="n"/>
      <c r="V296" s="70" t="n"/>
      <c r="W296" s="70" t="n"/>
      <c r="X296" s="70" t="n"/>
      <c r="Y296" s="70" t="n"/>
      <c r="Z296" s="70" t="n"/>
      <c r="AA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70" t="n"/>
      <c r="H297" s="70" t="n"/>
      <c r="I297" s="120" t="n"/>
      <c r="J297" s="121" t="n"/>
      <c r="K297" s="122" t="n"/>
      <c r="L297" s="70" t="n"/>
      <c r="M297" s="70" t="n"/>
      <c r="N297" s="70" t="n"/>
      <c r="O297" s="70" t="n"/>
      <c r="P297" s="70" t="n"/>
      <c r="Q297" s="70" t="n"/>
      <c r="R297" s="123" t="n"/>
      <c r="S297" s="122" t="n"/>
      <c r="T297" s="70" t="n"/>
      <c r="U297" s="70" t="n"/>
      <c r="V297" s="70" t="n"/>
      <c r="W297" s="70" t="n"/>
      <c r="X297" s="70" t="n"/>
      <c r="Y297" s="70" t="n"/>
      <c r="Z297" s="70" t="n"/>
      <c r="AA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70" t="n"/>
      <c r="H298" s="70" t="n"/>
      <c r="I298" s="120" t="n"/>
      <c r="J298" s="121" t="n"/>
      <c r="K298" s="122" t="n"/>
      <c r="L298" s="70" t="n"/>
      <c r="M298" s="70" t="n"/>
      <c r="N298" s="70" t="n"/>
      <c r="O298" s="70" t="n"/>
      <c r="P298" s="70" t="n"/>
      <c r="Q298" s="70" t="n"/>
      <c r="R298" s="123" t="n"/>
      <c r="S298" s="122" t="n"/>
      <c r="T298" s="70" t="n"/>
      <c r="U298" s="70" t="n"/>
      <c r="V298" s="70" t="n"/>
      <c r="W298" s="70" t="n"/>
      <c r="X298" s="70" t="n"/>
      <c r="Y298" s="70" t="n"/>
      <c r="Z298" s="70" t="n"/>
      <c r="AA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70" t="n"/>
      <c r="H299" s="70" t="n"/>
      <c r="I299" s="120" t="n"/>
      <c r="J299" s="121" t="n"/>
      <c r="K299" s="122" t="n"/>
      <c r="L299" s="70" t="n"/>
      <c r="M299" s="70" t="n"/>
      <c r="N299" s="70" t="n"/>
      <c r="O299" s="70" t="n"/>
      <c r="P299" s="70" t="n"/>
      <c r="Q299" s="70" t="n"/>
      <c r="R299" s="123" t="n"/>
      <c r="S299" s="122" t="n"/>
      <c r="T299" s="70" t="n"/>
      <c r="U299" s="70" t="n"/>
      <c r="V299" s="70" t="n"/>
      <c r="W299" s="70" t="n"/>
      <c r="X299" s="70" t="n"/>
      <c r="Y299" s="70" t="n"/>
      <c r="Z299" s="70" t="n"/>
      <c r="AA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70" t="n"/>
      <c r="H300" s="70" t="n"/>
      <c r="I300" s="120" t="n"/>
      <c r="J300" s="121" t="n"/>
      <c r="K300" s="122" t="n"/>
      <c r="L300" s="70" t="n"/>
      <c r="M300" s="70" t="n"/>
      <c r="N300" s="70" t="n"/>
      <c r="O300" s="70" t="n"/>
      <c r="P300" s="70" t="n"/>
      <c r="Q300" s="70" t="n"/>
      <c r="R300" s="123" t="n"/>
      <c r="S300" s="122" t="n"/>
      <c r="T300" s="70" t="n"/>
      <c r="U300" s="70" t="n"/>
      <c r="V300" s="70" t="n"/>
      <c r="W300" s="70" t="n"/>
      <c r="X300" s="70" t="n"/>
      <c r="Y300" s="70" t="n"/>
      <c r="Z300" s="70" t="n"/>
      <c r="AA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70" t="n"/>
      <c r="H301" s="70" t="n"/>
      <c r="I301" s="120" t="n"/>
      <c r="J301" s="121" t="n"/>
      <c r="K301" s="122" t="n"/>
      <c r="L301" s="70" t="n"/>
      <c r="M301" s="70" t="n"/>
      <c r="N301" s="70" t="n"/>
      <c r="O301" s="70" t="n"/>
      <c r="P301" s="70" t="n"/>
      <c r="Q301" s="70" t="n"/>
      <c r="R301" s="123" t="n"/>
      <c r="S301" s="122" t="n"/>
      <c r="T301" s="70" t="n"/>
      <c r="U301" s="70" t="n"/>
      <c r="V301" s="70" t="n"/>
      <c r="W301" s="70" t="n"/>
      <c r="X301" s="70" t="n"/>
      <c r="Y301" s="70" t="n"/>
      <c r="Z301" s="70" t="n"/>
      <c r="AA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70" t="n"/>
      <c r="H302" s="70" t="n"/>
      <c r="I302" s="120" t="n"/>
      <c r="J302" s="121" t="n"/>
      <c r="K302" s="122" t="n"/>
      <c r="L302" s="70" t="n"/>
      <c r="M302" s="70" t="n"/>
      <c r="N302" s="70" t="n"/>
      <c r="O302" s="70" t="n"/>
      <c r="P302" s="70" t="n"/>
      <c r="Q302" s="70" t="n"/>
      <c r="R302" s="123" t="n"/>
      <c r="S302" s="122" t="n"/>
      <c r="T302" s="70" t="n"/>
      <c r="U302" s="70" t="n"/>
      <c r="V302" s="70" t="n"/>
      <c r="W302" s="70" t="n"/>
      <c r="X302" s="70" t="n"/>
      <c r="Y302" s="70" t="n"/>
      <c r="Z302" s="70" t="n"/>
      <c r="AA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70" t="n"/>
      <c r="H303" s="70" t="n"/>
      <c r="I303" s="120" t="n"/>
      <c r="J303" s="121" t="n"/>
      <c r="K303" s="122" t="n"/>
      <c r="L303" s="70" t="n"/>
      <c r="M303" s="70" t="n"/>
      <c r="N303" s="70" t="n"/>
      <c r="O303" s="70" t="n"/>
      <c r="P303" s="70" t="n"/>
      <c r="Q303" s="70" t="n"/>
      <c r="R303" s="123" t="n"/>
      <c r="S303" s="122" t="n"/>
      <c r="T303" s="70" t="n"/>
      <c r="U303" s="70" t="n"/>
      <c r="V303" s="70" t="n"/>
      <c r="W303" s="70" t="n"/>
      <c r="X303" s="70" t="n"/>
      <c r="Y303" s="70" t="n"/>
      <c r="Z303" s="70" t="n"/>
      <c r="AA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70" t="n"/>
      <c r="H304" s="70" t="n"/>
      <c r="I304" s="120" t="n"/>
      <c r="J304" s="121" t="n"/>
      <c r="K304" s="122" t="n"/>
      <c r="L304" s="70" t="n"/>
      <c r="M304" s="70" t="n"/>
      <c r="N304" s="70" t="n"/>
      <c r="O304" s="70" t="n"/>
      <c r="P304" s="70" t="n"/>
      <c r="Q304" s="70" t="n"/>
      <c r="R304" s="123" t="n"/>
      <c r="S304" s="122" t="n"/>
      <c r="T304" s="70" t="n"/>
      <c r="U304" s="70" t="n"/>
      <c r="V304" s="70" t="n"/>
      <c r="W304" s="70" t="n"/>
      <c r="X304" s="70" t="n"/>
      <c r="Y304" s="70" t="n"/>
      <c r="Z304" s="70" t="n"/>
      <c r="AA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70" t="n"/>
      <c r="H305" s="70" t="n"/>
      <c r="I305" s="120" t="n"/>
      <c r="J305" s="121" t="n"/>
      <c r="K305" s="122" t="n"/>
      <c r="L305" s="70" t="n"/>
      <c r="M305" s="70" t="n"/>
      <c r="N305" s="70" t="n"/>
      <c r="O305" s="70" t="n"/>
      <c r="P305" s="70" t="n"/>
      <c r="Q305" s="70" t="n"/>
      <c r="R305" s="123" t="n"/>
      <c r="S305" s="122" t="n"/>
      <c r="T305" s="70" t="n"/>
      <c r="U305" s="70" t="n"/>
      <c r="V305" s="70" t="n"/>
      <c r="W305" s="70" t="n"/>
      <c r="X305" s="70" t="n"/>
      <c r="Y305" s="70" t="n"/>
      <c r="Z305" s="70" t="n"/>
      <c r="AA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70" t="n"/>
      <c r="H306" s="70" t="n"/>
      <c r="I306" s="120" t="n"/>
      <c r="J306" s="121" t="n"/>
      <c r="K306" s="122" t="n"/>
      <c r="L306" s="70" t="n"/>
      <c r="M306" s="70" t="n"/>
      <c r="N306" s="70" t="n"/>
      <c r="O306" s="70" t="n"/>
      <c r="P306" s="70" t="n"/>
      <c r="Q306" s="70" t="n"/>
      <c r="R306" s="123" t="n"/>
      <c r="S306" s="122" t="n"/>
      <c r="T306" s="70" t="n"/>
      <c r="U306" s="70" t="n"/>
      <c r="V306" s="70" t="n"/>
      <c r="W306" s="70" t="n"/>
      <c r="X306" s="70" t="n"/>
      <c r="Y306" s="70" t="n"/>
      <c r="Z306" s="70" t="n"/>
      <c r="AA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70" t="n"/>
      <c r="H307" s="70" t="n"/>
      <c r="I307" s="120" t="n"/>
      <c r="J307" s="121" t="n"/>
      <c r="K307" s="122" t="n"/>
      <c r="L307" s="70" t="n"/>
      <c r="M307" s="70" t="n"/>
      <c r="N307" s="70" t="n"/>
      <c r="O307" s="70" t="n"/>
      <c r="P307" s="70" t="n"/>
      <c r="Q307" s="70" t="n"/>
      <c r="R307" s="123" t="n"/>
      <c r="S307" s="122" t="n"/>
      <c r="T307" s="70" t="n"/>
      <c r="U307" s="70" t="n"/>
      <c r="V307" s="70" t="n"/>
      <c r="W307" s="70" t="n"/>
      <c r="X307" s="70" t="n"/>
      <c r="Y307" s="70" t="n"/>
      <c r="Z307" s="70" t="n"/>
      <c r="AA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70" t="n"/>
      <c r="H308" s="70" t="n"/>
      <c r="I308" s="120" t="n"/>
      <c r="J308" s="121" t="n"/>
      <c r="K308" s="122" t="n"/>
      <c r="L308" s="70" t="n"/>
      <c r="M308" s="70" t="n"/>
      <c r="N308" s="70" t="n"/>
      <c r="O308" s="70" t="n"/>
      <c r="P308" s="70" t="n"/>
      <c r="Q308" s="70" t="n"/>
      <c r="R308" s="123" t="n"/>
      <c r="S308" s="122" t="n"/>
      <c r="T308" s="70" t="n"/>
      <c r="U308" s="70" t="n"/>
      <c r="V308" s="70" t="n"/>
      <c r="W308" s="70" t="n"/>
      <c r="X308" s="70" t="n"/>
      <c r="Y308" s="70" t="n"/>
      <c r="Z308" s="70" t="n"/>
      <c r="AA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70" t="n"/>
      <c r="H309" s="70" t="n"/>
      <c r="I309" s="120" t="n"/>
      <c r="J309" s="121" t="n"/>
      <c r="K309" s="122" t="n"/>
      <c r="L309" s="70" t="n"/>
      <c r="M309" s="70" t="n"/>
      <c r="N309" s="70" t="n"/>
      <c r="O309" s="70" t="n"/>
      <c r="P309" s="70" t="n"/>
      <c r="Q309" s="70" t="n"/>
      <c r="R309" s="123" t="n"/>
      <c r="S309" s="122" t="n"/>
      <c r="T309" s="70" t="n"/>
      <c r="U309" s="70" t="n"/>
      <c r="V309" s="70" t="n"/>
      <c r="W309" s="70" t="n"/>
      <c r="X309" s="70" t="n"/>
      <c r="Y309" s="70" t="n"/>
      <c r="Z309" s="70" t="n"/>
      <c r="AA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70" t="n"/>
      <c r="H310" s="70" t="n"/>
      <c r="I310" s="120" t="n"/>
      <c r="J310" s="121" t="n"/>
      <c r="K310" s="122" t="n"/>
      <c r="L310" s="70" t="n"/>
      <c r="M310" s="70" t="n"/>
      <c r="N310" s="70" t="n"/>
      <c r="O310" s="70" t="n"/>
      <c r="P310" s="70" t="n"/>
      <c r="Q310" s="70" t="n"/>
      <c r="R310" s="123" t="n"/>
      <c r="S310" s="122" t="n"/>
      <c r="T310" s="70" t="n"/>
      <c r="U310" s="70" t="n"/>
      <c r="V310" s="70" t="n"/>
      <c r="W310" s="70" t="n"/>
      <c r="X310" s="70" t="n"/>
      <c r="Y310" s="70" t="n"/>
      <c r="Z310" s="70" t="n"/>
      <c r="AA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70" t="n"/>
      <c r="H311" s="70" t="n"/>
      <c r="I311" s="120" t="n"/>
      <c r="J311" s="121" t="n"/>
      <c r="K311" s="122" t="n"/>
      <c r="L311" s="70" t="n"/>
      <c r="M311" s="70" t="n"/>
      <c r="N311" s="70" t="n"/>
      <c r="O311" s="70" t="n"/>
      <c r="P311" s="70" t="n"/>
      <c r="Q311" s="70" t="n"/>
      <c r="R311" s="123" t="n"/>
      <c r="S311" s="122" t="n"/>
      <c r="T311" s="70" t="n"/>
      <c r="U311" s="70" t="n"/>
      <c r="V311" s="70" t="n"/>
      <c r="W311" s="70" t="n"/>
      <c r="X311" s="70" t="n"/>
      <c r="Y311" s="70" t="n"/>
      <c r="Z311" s="70" t="n"/>
      <c r="AA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70" t="n"/>
      <c r="H312" s="70" t="n"/>
      <c r="I312" s="120" t="n"/>
      <c r="J312" s="121" t="n"/>
      <c r="K312" s="122" t="n"/>
      <c r="L312" s="70" t="n"/>
      <c r="M312" s="70" t="n"/>
      <c r="N312" s="70" t="n"/>
      <c r="O312" s="70" t="n"/>
      <c r="P312" s="70" t="n"/>
      <c r="Q312" s="70" t="n"/>
      <c r="R312" s="123" t="n"/>
      <c r="S312" s="122" t="n"/>
      <c r="T312" s="70" t="n"/>
      <c r="U312" s="70" t="n"/>
      <c r="V312" s="70" t="n"/>
      <c r="W312" s="70" t="n"/>
      <c r="X312" s="70" t="n"/>
      <c r="Y312" s="70" t="n"/>
      <c r="Z312" s="70" t="n"/>
      <c r="AA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70" t="n"/>
      <c r="H313" s="70" t="n"/>
      <c r="I313" s="120" t="n"/>
      <c r="J313" s="121" t="n"/>
      <c r="K313" s="122" t="n"/>
      <c r="L313" s="70" t="n"/>
      <c r="M313" s="70" t="n"/>
      <c r="N313" s="70" t="n"/>
      <c r="O313" s="70" t="n"/>
      <c r="P313" s="70" t="n"/>
      <c r="Q313" s="70" t="n"/>
      <c r="R313" s="123" t="n"/>
      <c r="S313" s="122" t="n"/>
      <c r="T313" s="70" t="n"/>
      <c r="U313" s="70" t="n"/>
      <c r="V313" s="70" t="n"/>
      <c r="W313" s="70" t="n"/>
      <c r="X313" s="70" t="n"/>
      <c r="Y313" s="70" t="n"/>
      <c r="Z313" s="70" t="n"/>
      <c r="AA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70" t="n"/>
      <c r="H314" s="70" t="n"/>
      <c r="I314" s="120" t="n"/>
      <c r="J314" s="121" t="n"/>
      <c r="K314" s="122" t="n"/>
      <c r="L314" s="70" t="n"/>
      <c r="M314" s="70" t="n"/>
      <c r="N314" s="70" t="n"/>
      <c r="O314" s="70" t="n"/>
      <c r="P314" s="70" t="n"/>
      <c r="Q314" s="70" t="n"/>
      <c r="R314" s="123" t="n"/>
      <c r="S314" s="122" t="n"/>
      <c r="T314" s="70" t="n"/>
      <c r="U314" s="70" t="n"/>
      <c r="V314" s="70" t="n"/>
      <c r="W314" s="70" t="n"/>
      <c r="X314" s="70" t="n"/>
      <c r="Y314" s="70" t="n"/>
      <c r="Z314" s="70" t="n"/>
      <c r="AA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70" t="n"/>
      <c r="H315" s="70" t="n"/>
      <c r="I315" s="120" t="n"/>
      <c r="J315" s="121" t="n"/>
      <c r="K315" s="122" t="n"/>
      <c r="L315" s="70" t="n"/>
      <c r="M315" s="70" t="n"/>
      <c r="N315" s="70" t="n"/>
      <c r="O315" s="70" t="n"/>
      <c r="P315" s="70" t="n"/>
      <c r="Q315" s="70" t="n"/>
      <c r="R315" s="123" t="n"/>
      <c r="S315" s="122" t="n"/>
      <c r="T315" s="70" t="n"/>
      <c r="U315" s="70" t="n"/>
      <c r="V315" s="70" t="n"/>
      <c r="W315" s="70" t="n"/>
      <c r="X315" s="70" t="n"/>
      <c r="Y315" s="70" t="n"/>
      <c r="Z315" s="70" t="n"/>
      <c r="AA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70" t="n"/>
      <c r="H316" s="70" t="n"/>
      <c r="I316" s="120" t="n"/>
      <c r="J316" s="121" t="n"/>
      <c r="K316" s="122" t="n"/>
      <c r="L316" s="70" t="n"/>
      <c r="M316" s="70" t="n"/>
      <c r="N316" s="70" t="n"/>
      <c r="O316" s="70" t="n"/>
      <c r="P316" s="70" t="n"/>
      <c r="Q316" s="70" t="n"/>
      <c r="R316" s="123" t="n"/>
      <c r="S316" s="122" t="n"/>
      <c r="T316" s="70" t="n"/>
      <c r="U316" s="70" t="n"/>
      <c r="V316" s="70" t="n"/>
      <c r="W316" s="70" t="n"/>
      <c r="X316" s="70" t="n"/>
      <c r="Y316" s="70" t="n"/>
      <c r="Z316" s="70" t="n"/>
      <c r="AA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70" t="n"/>
      <c r="H317" s="70" t="n"/>
      <c r="I317" s="120" t="n"/>
      <c r="J317" s="121" t="n"/>
      <c r="K317" s="122" t="n"/>
      <c r="L317" s="70" t="n"/>
      <c r="M317" s="70" t="n"/>
      <c r="N317" s="70" t="n"/>
      <c r="O317" s="70" t="n"/>
      <c r="P317" s="70" t="n"/>
      <c r="Q317" s="70" t="n"/>
      <c r="R317" s="123" t="n"/>
      <c r="S317" s="122" t="n"/>
      <c r="T317" s="70" t="n"/>
      <c r="U317" s="70" t="n"/>
      <c r="V317" s="70" t="n"/>
      <c r="W317" s="70" t="n"/>
      <c r="X317" s="70" t="n"/>
      <c r="Y317" s="70" t="n"/>
      <c r="Z317" s="70" t="n"/>
      <c r="AA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70" t="n"/>
      <c r="H318" s="70" t="n"/>
      <c r="I318" s="120" t="n"/>
      <c r="J318" s="121" t="n"/>
      <c r="K318" s="122" t="n"/>
      <c r="L318" s="70" t="n"/>
      <c r="M318" s="70" t="n"/>
      <c r="N318" s="70" t="n"/>
      <c r="O318" s="70" t="n"/>
      <c r="P318" s="70" t="n"/>
      <c r="Q318" s="70" t="n"/>
      <c r="R318" s="123" t="n"/>
      <c r="S318" s="122" t="n"/>
      <c r="T318" s="70" t="n"/>
      <c r="U318" s="70" t="n"/>
      <c r="V318" s="70" t="n"/>
      <c r="W318" s="70" t="n"/>
      <c r="X318" s="70" t="n"/>
      <c r="Y318" s="70" t="n"/>
      <c r="Z318" s="70" t="n"/>
      <c r="AA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70" t="n"/>
      <c r="H319" s="70" t="n"/>
      <c r="I319" s="120" t="n"/>
      <c r="J319" s="121" t="n"/>
      <c r="K319" s="122" t="n"/>
      <c r="L319" s="70" t="n"/>
      <c r="M319" s="70" t="n"/>
      <c r="N319" s="70" t="n"/>
      <c r="O319" s="70" t="n"/>
      <c r="P319" s="70" t="n"/>
      <c r="Q319" s="70" t="n"/>
      <c r="R319" s="123" t="n"/>
      <c r="S319" s="122" t="n"/>
      <c r="T319" s="70" t="n"/>
      <c r="U319" s="70" t="n"/>
      <c r="V319" s="70" t="n"/>
      <c r="W319" s="70" t="n"/>
      <c r="X319" s="70" t="n"/>
      <c r="Y319" s="70" t="n"/>
      <c r="Z319" s="70" t="n"/>
      <c r="AA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70" t="n"/>
      <c r="H320" s="70" t="n"/>
      <c r="I320" s="120" t="n"/>
      <c r="J320" s="121" t="n"/>
      <c r="K320" s="122" t="n"/>
      <c r="L320" s="70" t="n"/>
      <c r="M320" s="70" t="n"/>
      <c r="N320" s="70" t="n"/>
      <c r="O320" s="70" t="n"/>
      <c r="P320" s="70" t="n"/>
      <c r="Q320" s="70" t="n"/>
      <c r="R320" s="123" t="n"/>
      <c r="S320" s="122" t="n"/>
      <c r="T320" s="70" t="n"/>
      <c r="U320" s="70" t="n"/>
      <c r="V320" s="70" t="n"/>
      <c r="W320" s="70" t="n"/>
      <c r="X320" s="70" t="n"/>
      <c r="Y320" s="70" t="n"/>
      <c r="Z320" s="70" t="n"/>
      <c r="AA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70" t="n"/>
      <c r="H321" s="70" t="n"/>
      <c r="I321" s="120" t="n"/>
      <c r="J321" s="121" t="n"/>
      <c r="K321" s="122" t="n"/>
      <c r="L321" s="70" t="n"/>
      <c r="M321" s="70" t="n"/>
      <c r="N321" s="70" t="n"/>
      <c r="O321" s="70" t="n"/>
      <c r="P321" s="70" t="n"/>
      <c r="Q321" s="70" t="n"/>
      <c r="R321" s="123" t="n"/>
      <c r="S321" s="122" t="n"/>
      <c r="T321" s="70" t="n"/>
      <c r="U321" s="70" t="n"/>
      <c r="V321" s="70" t="n"/>
      <c r="W321" s="70" t="n"/>
      <c r="X321" s="70" t="n"/>
      <c r="Y321" s="70" t="n"/>
      <c r="Z321" s="70" t="n"/>
      <c r="AA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70" t="n"/>
      <c r="H322" s="70" t="n"/>
      <c r="I322" s="120" t="n"/>
      <c r="J322" s="121" t="n"/>
      <c r="K322" s="122" t="n"/>
      <c r="L322" s="70" t="n"/>
      <c r="M322" s="70" t="n"/>
      <c r="N322" s="70" t="n"/>
      <c r="O322" s="70" t="n"/>
      <c r="P322" s="70" t="n"/>
      <c r="Q322" s="70" t="n"/>
      <c r="R322" s="123" t="n"/>
      <c r="S322" s="122" t="n"/>
      <c r="T322" s="70" t="n"/>
      <c r="U322" s="70" t="n"/>
      <c r="V322" s="70" t="n"/>
      <c r="W322" s="70" t="n"/>
      <c r="X322" s="70" t="n"/>
      <c r="Y322" s="70" t="n"/>
      <c r="Z322" s="70" t="n"/>
      <c r="AA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70" t="n"/>
      <c r="H323" s="70" t="n"/>
      <c r="I323" s="120" t="n"/>
      <c r="J323" s="121" t="n"/>
      <c r="K323" s="122" t="n"/>
      <c r="L323" s="70" t="n"/>
      <c r="M323" s="70" t="n"/>
      <c r="N323" s="70" t="n"/>
      <c r="O323" s="70" t="n"/>
      <c r="P323" s="70" t="n"/>
      <c r="Q323" s="70" t="n"/>
      <c r="R323" s="123" t="n"/>
      <c r="S323" s="122" t="n"/>
      <c r="T323" s="70" t="n"/>
      <c r="U323" s="70" t="n"/>
      <c r="V323" s="70" t="n"/>
      <c r="W323" s="70" t="n"/>
      <c r="X323" s="70" t="n"/>
      <c r="Y323" s="70" t="n"/>
      <c r="Z323" s="70" t="n"/>
      <c r="AA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70" t="n"/>
      <c r="H324" s="70" t="n"/>
      <c r="I324" s="120" t="n"/>
      <c r="J324" s="121" t="n"/>
      <c r="K324" s="122" t="n"/>
      <c r="L324" s="70" t="n"/>
      <c r="M324" s="70" t="n"/>
      <c r="N324" s="70" t="n"/>
      <c r="O324" s="70" t="n"/>
      <c r="P324" s="70" t="n"/>
      <c r="Q324" s="70" t="n"/>
      <c r="R324" s="123" t="n"/>
      <c r="S324" s="122" t="n"/>
      <c r="T324" s="70" t="n"/>
      <c r="U324" s="70" t="n"/>
      <c r="V324" s="70" t="n"/>
      <c r="W324" s="70" t="n"/>
      <c r="X324" s="70" t="n"/>
      <c r="Y324" s="70" t="n"/>
      <c r="Z324" s="70" t="n"/>
      <c r="AA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70" t="n"/>
      <c r="H325" s="70" t="n"/>
      <c r="I325" s="120" t="n"/>
      <c r="J325" s="121" t="n"/>
      <c r="K325" s="122" t="n"/>
      <c r="L325" s="70" t="n"/>
      <c r="M325" s="70" t="n"/>
      <c r="N325" s="70" t="n"/>
      <c r="O325" s="70" t="n"/>
      <c r="P325" s="70" t="n"/>
      <c r="Q325" s="70" t="n"/>
      <c r="R325" s="123" t="n"/>
      <c r="S325" s="122" t="n"/>
      <c r="T325" s="70" t="n"/>
      <c r="U325" s="70" t="n"/>
      <c r="V325" s="70" t="n"/>
      <c r="W325" s="70" t="n"/>
      <c r="X325" s="70" t="n"/>
      <c r="Y325" s="70" t="n"/>
      <c r="Z325" s="70" t="n"/>
      <c r="AA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70" t="n"/>
      <c r="H326" s="70" t="n"/>
      <c r="I326" s="120" t="n"/>
      <c r="J326" s="121" t="n"/>
      <c r="K326" s="122" t="n"/>
      <c r="L326" s="70" t="n"/>
      <c r="M326" s="70" t="n"/>
      <c r="N326" s="70" t="n"/>
      <c r="O326" s="70" t="n"/>
      <c r="P326" s="70" t="n"/>
      <c r="Q326" s="70" t="n"/>
      <c r="R326" s="123" t="n"/>
      <c r="S326" s="122" t="n"/>
      <c r="T326" s="70" t="n"/>
      <c r="U326" s="70" t="n"/>
      <c r="V326" s="70" t="n"/>
      <c r="W326" s="70" t="n"/>
      <c r="X326" s="70" t="n"/>
      <c r="Y326" s="70" t="n"/>
      <c r="Z326" s="70" t="n"/>
      <c r="AA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70" t="n"/>
      <c r="H327" s="70" t="n"/>
      <c r="I327" s="120" t="n"/>
      <c r="J327" s="121" t="n"/>
      <c r="K327" s="122" t="n"/>
      <c r="L327" s="70" t="n"/>
      <c r="M327" s="70" t="n"/>
      <c r="N327" s="70" t="n"/>
      <c r="O327" s="70" t="n"/>
      <c r="P327" s="70" t="n"/>
      <c r="Q327" s="70" t="n"/>
      <c r="R327" s="123" t="n"/>
      <c r="S327" s="122" t="n"/>
      <c r="T327" s="70" t="n"/>
      <c r="U327" s="70" t="n"/>
      <c r="V327" s="70" t="n"/>
      <c r="W327" s="70" t="n"/>
      <c r="X327" s="70" t="n"/>
      <c r="Y327" s="70" t="n"/>
      <c r="Z327" s="70" t="n"/>
      <c r="AA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70" t="n"/>
      <c r="H328" s="70" t="n"/>
      <c r="I328" s="120" t="n"/>
      <c r="J328" s="121" t="n"/>
      <c r="K328" s="122" t="n"/>
      <c r="L328" s="70" t="n"/>
      <c r="M328" s="70" t="n"/>
      <c r="N328" s="70" t="n"/>
      <c r="O328" s="70" t="n"/>
      <c r="P328" s="70" t="n"/>
      <c r="Q328" s="70" t="n"/>
      <c r="R328" s="123" t="n"/>
      <c r="S328" s="122" t="n"/>
      <c r="T328" s="70" t="n"/>
      <c r="U328" s="70" t="n"/>
      <c r="V328" s="70" t="n"/>
      <c r="W328" s="70" t="n"/>
      <c r="X328" s="70" t="n"/>
      <c r="Y328" s="70" t="n"/>
      <c r="Z328" s="70" t="n"/>
      <c r="AA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70" t="n"/>
      <c r="H329" s="70" t="n"/>
      <c r="I329" s="120" t="n"/>
      <c r="J329" s="121" t="n"/>
      <c r="K329" s="122" t="n"/>
      <c r="L329" s="70" t="n"/>
      <c r="M329" s="70" t="n"/>
      <c r="N329" s="70" t="n"/>
      <c r="O329" s="70" t="n"/>
      <c r="P329" s="70" t="n"/>
      <c r="Q329" s="70" t="n"/>
      <c r="R329" s="123" t="n"/>
      <c r="S329" s="122" t="n"/>
      <c r="T329" s="70" t="n"/>
      <c r="U329" s="70" t="n"/>
      <c r="V329" s="70" t="n"/>
      <c r="W329" s="70" t="n"/>
      <c r="X329" s="70" t="n"/>
      <c r="Y329" s="70" t="n"/>
      <c r="Z329" s="70" t="n"/>
      <c r="AA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70" t="n"/>
      <c r="H330" s="70" t="n"/>
      <c r="I330" s="120" t="n"/>
      <c r="J330" s="121" t="n"/>
      <c r="K330" s="122" t="n"/>
      <c r="L330" s="70" t="n"/>
      <c r="M330" s="70" t="n"/>
      <c r="N330" s="70" t="n"/>
      <c r="O330" s="70" t="n"/>
      <c r="P330" s="70" t="n"/>
      <c r="Q330" s="70" t="n"/>
      <c r="R330" s="123" t="n"/>
      <c r="S330" s="122" t="n"/>
      <c r="T330" s="70" t="n"/>
      <c r="U330" s="70" t="n"/>
      <c r="V330" s="70" t="n"/>
      <c r="W330" s="70" t="n"/>
      <c r="X330" s="70" t="n"/>
      <c r="Y330" s="70" t="n"/>
      <c r="Z330" s="70" t="n"/>
      <c r="AA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70" t="n"/>
      <c r="H331" s="70" t="n"/>
      <c r="I331" s="120" t="n"/>
      <c r="J331" s="121" t="n"/>
      <c r="K331" s="122" t="n"/>
      <c r="L331" s="70" t="n"/>
      <c r="M331" s="70" t="n"/>
      <c r="N331" s="70" t="n"/>
      <c r="O331" s="70" t="n"/>
      <c r="P331" s="70" t="n"/>
      <c r="Q331" s="70" t="n"/>
      <c r="R331" s="123" t="n"/>
      <c r="S331" s="122" t="n"/>
      <c r="T331" s="70" t="n"/>
      <c r="U331" s="70" t="n"/>
      <c r="V331" s="70" t="n"/>
      <c r="W331" s="70" t="n"/>
      <c r="X331" s="70" t="n"/>
      <c r="Y331" s="70" t="n"/>
      <c r="Z331" s="70" t="n"/>
      <c r="AA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70" t="n"/>
      <c r="H332" s="70" t="n"/>
      <c r="I332" s="120" t="n"/>
      <c r="J332" s="121" t="n"/>
      <c r="K332" s="122" t="n"/>
      <c r="L332" s="70" t="n"/>
      <c r="M332" s="70" t="n"/>
      <c r="N332" s="70" t="n"/>
      <c r="O332" s="70" t="n"/>
      <c r="P332" s="70" t="n"/>
      <c r="Q332" s="70" t="n"/>
      <c r="R332" s="123" t="n"/>
      <c r="S332" s="122" t="n"/>
      <c r="T332" s="70" t="n"/>
      <c r="U332" s="70" t="n"/>
      <c r="V332" s="70" t="n"/>
      <c r="W332" s="70" t="n"/>
      <c r="X332" s="70" t="n"/>
      <c r="Y332" s="70" t="n"/>
      <c r="Z332" s="70" t="n"/>
      <c r="AA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70" t="n"/>
      <c r="H333" s="70" t="n"/>
      <c r="I333" s="120" t="n"/>
      <c r="J333" s="121" t="n"/>
      <c r="K333" s="122" t="n"/>
      <c r="L333" s="70" t="n"/>
      <c r="M333" s="70" t="n"/>
      <c r="N333" s="70" t="n"/>
      <c r="O333" s="70" t="n"/>
      <c r="P333" s="70" t="n"/>
      <c r="Q333" s="70" t="n"/>
      <c r="R333" s="123" t="n"/>
      <c r="S333" s="122" t="n"/>
      <c r="T333" s="70" t="n"/>
      <c r="U333" s="70" t="n"/>
      <c r="V333" s="70" t="n"/>
      <c r="W333" s="70" t="n"/>
      <c r="X333" s="70" t="n"/>
      <c r="Y333" s="70" t="n"/>
      <c r="Z333" s="70" t="n"/>
      <c r="AA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70" t="n"/>
      <c r="H334" s="70" t="n"/>
      <c r="I334" s="120" t="n"/>
      <c r="J334" s="121" t="n"/>
      <c r="K334" s="122" t="n"/>
      <c r="L334" s="70" t="n"/>
      <c r="M334" s="70" t="n"/>
      <c r="N334" s="70" t="n"/>
      <c r="O334" s="70" t="n"/>
      <c r="P334" s="70" t="n"/>
      <c r="Q334" s="70" t="n"/>
      <c r="R334" s="123" t="n"/>
      <c r="S334" s="122" t="n"/>
      <c r="T334" s="70" t="n"/>
      <c r="U334" s="70" t="n"/>
      <c r="V334" s="70" t="n"/>
      <c r="W334" s="70" t="n"/>
      <c r="X334" s="70" t="n"/>
      <c r="Y334" s="70" t="n"/>
      <c r="Z334" s="70" t="n"/>
      <c r="AA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70" t="n"/>
      <c r="H335" s="70" t="n"/>
      <c r="I335" s="120" t="n"/>
      <c r="J335" s="121" t="n"/>
      <c r="K335" s="122" t="n"/>
      <c r="L335" s="70" t="n"/>
      <c r="M335" s="70" t="n"/>
      <c r="N335" s="70" t="n"/>
      <c r="O335" s="70" t="n"/>
      <c r="P335" s="70" t="n"/>
      <c r="Q335" s="70" t="n"/>
      <c r="R335" s="123" t="n"/>
      <c r="S335" s="122" t="n"/>
      <c r="T335" s="70" t="n"/>
      <c r="U335" s="70" t="n"/>
      <c r="V335" s="70" t="n"/>
      <c r="W335" s="70" t="n"/>
      <c r="X335" s="70" t="n"/>
      <c r="Y335" s="70" t="n"/>
      <c r="Z335" s="70" t="n"/>
      <c r="AA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70" t="n"/>
      <c r="H336" s="70" t="n"/>
      <c r="I336" s="120" t="n"/>
      <c r="J336" s="121" t="n"/>
      <c r="K336" s="122" t="n"/>
      <c r="L336" s="70" t="n"/>
      <c r="M336" s="70" t="n"/>
      <c r="N336" s="70" t="n"/>
      <c r="O336" s="70" t="n"/>
      <c r="P336" s="70" t="n"/>
      <c r="Q336" s="70" t="n"/>
      <c r="R336" s="123" t="n"/>
      <c r="S336" s="122" t="n"/>
      <c r="T336" s="70" t="n"/>
      <c r="U336" s="70" t="n"/>
      <c r="V336" s="70" t="n"/>
      <c r="W336" s="70" t="n"/>
      <c r="X336" s="70" t="n"/>
      <c r="Y336" s="70" t="n"/>
      <c r="Z336" s="70" t="n"/>
      <c r="AA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70" t="n"/>
      <c r="H337" s="70" t="n"/>
      <c r="I337" s="120" t="n"/>
      <c r="J337" s="121" t="n"/>
      <c r="K337" s="122" t="n"/>
      <c r="L337" s="70" t="n"/>
      <c r="M337" s="70" t="n"/>
      <c r="N337" s="70" t="n"/>
      <c r="O337" s="70" t="n"/>
      <c r="P337" s="70" t="n"/>
      <c r="Q337" s="70" t="n"/>
      <c r="R337" s="123" t="n"/>
      <c r="S337" s="122" t="n"/>
      <c r="T337" s="70" t="n"/>
      <c r="U337" s="70" t="n"/>
      <c r="V337" s="70" t="n"/>
      <c r="W337" s="70" t="n"/>
      <c r="X337" s="70" t="n"/>
      <c r="Y337" s="70" t="n"/>
      <c r="Z337" s="70" t="n"/>
      <c r="AA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70" t="n"/>
      <c r="H338" s="70" t="n"/>
      <c r="I338" s="120" t="n"/>
      <c r="J338" s="121" t="n"/>
      <c r="K338" s="122" t="n"/>
      <c r="L338" s="70" t="n"/>
      <c r="M338" s="70" t="n"/>
      <c r="N338" s="70" t="n"/>
      <c r="O338" s="70" t="n"/>
      <c r="P338" s="70" t="n"/>
      <c r="Q338" s="70" t="n"/>
      <c r="R338" s="123" t="n"/>
      <c r="S338" s="122" t="n"/>
      <c r="T338" s="70" t="n"/>
      <c r="U338" s="70" t="n"/>
      <c r="V338" s="70" t="n"/>
      <c r="W338" s="70" t="n"/>
      <c r="X338" s="70" t="n"/>
      <c r="Y338" s="70" t="n"/>
      <c r="Z338" s="70" t="n"/>
      <c r="AA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70" t="n"/>
      <c r="H339" s="70" t="n"/>
      <c r="I339" s="120" t="n"/>
      <c r="J339" s="121" t="n"/>
      <c r="K339" s="122" t="n"/>
      <c r="L339" s="70" t="n"/>
      <c r="M339" s="70" t="n"/>
      <c r="N339" s="70" t="n"/>
      <c r="O339" s="70" t="n"/>
      <c r="P339" s="70" t="n"/>
      <c r="Q339" s="70" t="n"/>
      <c r="R339" s="123" t="n"/>
      <c r="S339" s="122" t="n"/>
      <c r="T339" s="70" t="n"/>
      <c r="U339" s="70" t="n"/>
      <c r="V339" s="70" t="n"/>
      <c r="W339" s="70" t="n"/>
      <c r="X339" s="70" t="n"/>
      <c r="Y339" s="70" t="n"/>
      <c r="Z339" s="70" t="n"/>
      <c r="AA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70" t="n"/>
      <c r="H340" s="70" t="n"/>
      <c r="I340" s="120" t="n"/>
      <c r="J340" s="121" t="n"/>
      <c r="K340" s="122" t="n"/>
      <c r="L340" s="70" t="n"/>
      <c r="M340" s="70" t="n"/>
      <c r="N340" s="70" t="n"/>
      <c r="O340" s="70" t="n"/>
      <c r="P340" s="70" t="n"/>
      <c r="Q340" s="70" t="n"/>
      <c r="R340" s="123" t="n"/>
      <c r="S340" s="122" t="n"/>
      <c r="T340" s="70" t="n"/>
      <c r="U340" s="70" t="n"/>
      <c r="V340" s="70" t="n"/>
      <c r="W340" s="70" t="n"/>
      <c r="X340" s="70" t="n"/>
      <c r="Y340" s="70" t="n"/>
      <c r="Z340" s="70" t="n"/>
      <c r="AA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70" t="n"/>
      <c r="H341" s="70" t="n"/>
      <c r="I341" s="120" t="n"/>
      <c r="J341" s="121" t="n"/>
      <c r="K341" s="122" t="n"/>
      <c r="L341" s="70" t="n"/>
      <c r="M341" s="70" t="n"/>
      <c r="N341" s="70" t="n"/>
      <c r="O341" s="70" t="n"/>
      <c r="P341" s="70" t="n"/>
      <c r="Q341" s="70" t="n"/>
      <c r="R341" s="123" t="n"/>
      <c r="S341" s="122" t="n"/>
      <c r="T341" s="70" t="n"/>
      <c r="U341" s="70" t="n"/>
      <c r="V341" s="70" t="n"/>
      <c r="W341" s="70" t="n"/>
      <c r="X341" s="70" t="n"/>
      <c r="Y341" s="70" t="n"/>
      <c r="Z341" s="70" t="n"/>
      <c r="AA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70" t="n"/>
      <c r="H342" s="70" t="n"/>
      <c r="I342" s="120" t="n"/>
      <c r="J342" s="121" t="n"/>
      <c r="K342" s="122" t="n"/>
      <c r="L342" s="70" t="n"/>
      <c r="M342" s="70" t="n"/>
      <c r="N342" s="70" t="n"/>
      <c r="O342" s="70" t="n"/>
      <c r="P342" s="70" t="n"/>
      <c r="Q342" s="70" t="n"/>
      <c r="R342" s="123" t="n"/>
      <c r="S342" s="122" t="n"/>
      <c r="T342" s="70" t="n"/>
      <c r="U342" s="70" t="n"/>
      <c r="V342" s="70" t="n"/>
      <c r="W342" s="70" t="n"/>
      <c r="X342" s="70" t="n"/>
      <c r="Y342" s="70" t="n"/>
      <c r="Z342" s="70" t="n"/>
      <c r="AA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70" t="n"/>
      <c r="H343" s="70" t="n"/>
      <c r="I343" s="120" t="n"/>
      <c r="J343" s="121" t="n"/>
      <c r="K343" s="122" t="n"/>
      <c r="L343" s="70" t="n"/>
      <c r="M343" s="70" t="n"/>
      <c r="N343" s="70" t="n"/>
      <c r="O343" s="70" t="n"/>
      <c r="P343" s="70" t="n"/>
      <c r="Q343" s="70" t="n"/>
      <c r="R343" s="123" t="n"/>
      <c r="S343" s="122" t="n"/>
      <c r="T343" s="70" t="n"/>
      <c r="U343" s="70" t="n"/>
      <c r="V343" s="70" t="n"/>
      <c r="W343" s="70" t="n"/>
      <c r="X343" s="70" t="n"/>
      <c r="Y343" s="70" t="n"/>
      <c r="Z343" s="70" t="n"/>
      <c r="AA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70" t="n"/>
      <c r="H344" s="70" t="n"/>
      <c r="I344" s="120" t="n"/>
      <c r="J344" s="121" t="n"/>
      <c r="K344" s="122" t="n"/>
      <c r="L344" s="70" t="n"/>
      <c r="M344" s="70" t="n"/>
      <c r="N344" s="70" t="n"/>
      <c r="O344" s="70" t="n"/>
      <c r="P344" s="70" t="n"/>
      <c r="Q344" s="70" t="n"/>
      <c r="R344" s="123" t="n"/>
      <c r="S344" s="122" t="n"/>
      <c r="T344" s="70" t="n"/>
      <c r="U344" s="70" t="n"/>
      <c r="V344" s="70" t="n"/>
      <c r="W344" s="70" t="n"/>
      <c r="X344" s="70" t="n"/>
      <c r="Y344" s="70" t="n"/>
      <c r="Z344" s="70" t="n"/>
      <c r="AA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70" t="n"/>
      <c r="H345" s="70" t="n"/>
      <c r="I345" s="120" t="n"/>
      <c r="J345" s="121" t="n"/>
      <c r="K345" s="122" t="n"/>
      <c r="L345" s="70" t="n"/>
      <c r="M345" s="70" t="n"/>
      <c r="N345" s="70" t="n"/>
      <c r="O345" s="70" t="n"/>
      <c r="P345" s="70" t="n"/>
      <c r="Q345" s="70" t="n"/>
      <c r="R345" s="123" t="n"/>
      <c r="S345" s="122" t="n"/>
      <c r="T345" s="70" t="n"/>
      <c r="U345" s="70" t="n"/>
      <c r="V345" s="70" t="n"/>
      <c r="W345" s="70" t="n"/>
      <c r="X345" s="70" t="n"/>
      <c r="Y345" s="70" t="n"/>
      <c r="Z345" s="70" t="n"/>
      <c r="AA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70" t="n"/>
      <c r="H346" s="70" t="n"/>
      <c r="I346" s="120" t="n"/>
      <c r="J346" s="121" t="n"/>
      <c r="K346" s="122" t="n"/>
      <c r="L346" s="70" t="n"/>
      <c r="M346" s="70" t="n"/>
      <c r="N346" s="70" t="n"/>
      <c r="O346" s="70" t="n"/>
      <c r="P346" s="70" t="n"/>
      <c r="Q346" s="70" t="n"/>
      <c r="R346" s="123" t="n"/>
      <c r="S346" s="122" t="n"/>
      <c r="T346" s="70" t="n"/>
      <c r="U346" s="70" t="n"/>
      <c r="V346" s="70" t="n"/>
      <c r="W346" s="70" t="n"/>
      <c r="X346" s="70" t="n"/>
      <c r="Y346" s="70" t="n"/>
      <c r="Z346" s="70" t="n"/>
      <c r="AA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70" t="n"/>
      <c r="H347" s="70" t="n"/>
      <c r="I347" s="120" t="n"/>
      <c r="J347" s="121" t="n"/>
      <c r="K347" s="122" t="n"/>
      <c r="L347" s="70" t="n"/>
      <c r="M347" s="70" t="n"/>
      <c r="N347" s="70" t="n"/>
      <c r="O347" s="70" t="n"/>
      <c r="P347" s="70" t="n"/>
      <c r="Q347" s="70" t="n"/>
      <c r="R347" s="123" t="n"/>
      <c r="S347" s="122" t="n"/>
      <c r="T347" s="70" t="n"/>
      <c r="U347" s="70" t="n"/>
      <c r="V347" s="70" t="n"/>
      <c r="W347" s="70" t="n"/>
      <c r="X347" s="70" t="n"/>
      <c r="Y347" s="70" t="n"/>
      <c r="Z347" s="70" t="n"/>
      <c r="AA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70" t="n"/>
      <c r="H348" s="70" t="n"/>
      <c r="I348" s="120" t="n"/>
      <c r="J348" s="121" t="n"/>
      <c r="K348" s="122" t="n"/>
      <c r="L348" s="70" t="n"/>
      <c r="M348" s="70" t="n"/>
      <c r="N348" s="70" t="n"/>
      <c r="O348" s="70" t="n"/>
      <c r="P348" s="70" t="n"/>
      <c r="Q348" s="70" t="n"/>
      <c r="R348" s="123" t="n"/>
      <c r="S348" s="122" t="n"/>
      <c r="T348" s="70" t="n"/>
      <c r="U348" s="70" t="n"/>
      <c r="V348" s="70" t="n"/>
      <c r="W348" s="70" t="n"/>
      <c r="X348" s="70" t="n"/>
      <c r="Y348" s="70" t="n"/>
      <c r="Z348" s="70" t="n"/>
      <c r="AA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70" t="n"/>
      <c r="H349" s="70" t="n"/>
      <c r="I349" s="120" t="n"/>
      <c r="J349" s="121" t="n"/>
      <c r="K349" s="122" t="n"/>
      <c r="L349" s="70" t="n"/>
      <c r="M349" s="70" t="n"/>
      <c r="N349" s="70" t="n"/>
      <c r="O349" s="70" t="n"/>
      <c r="P349" s="70" t="n"/>
      <c r="Q349" s="70" t="n"/>
      <c r="R349" s="123" t="n"/>
      <c r="S349" s="122" t="n"/>
      <c r="T349" s="70" t="n"/>
      <c r="U349" s="70" t="n"/>
      <c r="V349" s="70" t="n"/>
      <c r="W349" s="70" t="n"/>
      <c r="X349" s="70" t="n"/>
      <c r="Y349" s="70" t="n"/>
      <c r="Z349" s="70" t="n"/>
      <c r="AA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70" t="n"/>
      <c r="H350" s="70" t="n"/>
      <c r="I350" s="120" t="n"/>
      <c r="J350" s="121" t="n"/>
      <c r="K350" s="122" t="n"/>
      <c r="L350" s="70" t="n"/>
      <c r="M350" s="70" t="n"/>
      <c r="N350" s="70" t="n"/>
      <c r="O350" s="70" t="n"/>
      <c r="P350" s="70" t="n"/>
      <c r="Q350" s="70" t="n"/>
      <c r="R350" s="123" t="n"/>
      <c r="S350" s="122" t="n"/>
      <c r="T350" s="70" t="n"/>
      <c r="U350" s="70" t="n"/>
      <c r="V350" s="70" t="n"/>
      <c r="W350" s="70" t="n"/>
      <c r="X350" s="70" t="n"/>
      <c r="Y350" s="70" t="n"/>
      <c r="Z350" s="70" t="n"/>
      <c r="AA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70" t="n"/>
      <c r="H351" s="70" t="n"/>
      <c r="I351" s="120" t="n"/>
      <c r="J351" s="121" t="n"/>
      <c r="K351" s="122" t="n"/>
      <c r="L351" s="70" t="n"/>
      <c r="M351" s="70" t="n"/>
      <c r="N351" s="70" t="n"/>
      <c r="O351" s="70" t="n"/>
      <c r="P351" s="70" t="n"/>
      <c r="Q351" s="70" t="n"/>
      <c r="R351" s="123" t="n"/>
      <c r="S351" s="122" t="n"/>
      <c r="T351" s="70" t="n"/>
      <c r="U351" s="70" t="n"/>
      <c r="V351" s="70" t="n"/>
      <c r="W351" s="70" t="n"/>
      <c r="X351" s="70" t="n"/>
      <c r="Y351" s="70" t="n"/>
      <c r="Z351" s="70" t="n"/>
      <c r="AA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70" t="n"/>
      <c r="H352" s="70" t="n"/>
      <c r="I352" s="120" t="n"/>
      <c r="J352" s="121" t="n"/>
      <c r="K352" s="122" t="n"/>
      <c r="L352" s="70" t="n"/>
      <c r="M352" s="70" t="n"/>
      <c r="N352" s="70" t="n"/>
      <c r="O352" s="70" t="n"/>
      <c r="P352" s="70" t="n"/>
      <c r="Q352" s="70" t="n"/>
      <c r="R352" s="123" t="n"/>
      <c r="S352" s="122" t="n"/>
      <c r="T352" s="70" t="n"/>
      <c r="U352" s="70" t="n"/>
      <c r="V352" s="70" t="n"/>
      <c r="W352" s="70" t="n"/>
      <c r="X352" s="70" t="n"/>
      <c r="Y352" s="70" t="n"/>
      <c r="Z352" s="70" t="n"/>
      <c r="AA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70" t="n"/>
      <c r="H353" s="70" t="n"/>
      <c r="I353" s="120" t="n"/>
      <c r="J353" s="121" t="n"/>
      <c r="K353" s="122" t="n"/>
      <c r="L353" s="70" t="n"/>
      <c r="M353" s="70" t="n"/>
      <c r="N353" s="70" t="n"/>
      <c r="O353" s="70" t="n"/>
      <c r="P353" s="70" t="n"/>
      <c r="Q353" s="70" t="n"/>
      <c r="R353" s="123" t="n"/>
      <c r="S353" s="122" t="n"/>
      <c r="T353" s="70" t="n"/>
      <c r="U353" s="70" t="n"/>
      <c r="V353" s="70" t="n"/>
      <c r="W353" s="70" t="n"/>
      <c r="X353" s="70" t="n"/>
      <c r="Y353" s="70" t="n"/>
      <c r="Z353" s="70" t="n"/>
      <c r="AA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70" t="n"/>
      <c r="H354" s="70" t="n"/>
      <c r="I354" s="120" t="n"/>
      <c r="J354" s="121" t="n"/>
      <c r="K354" s="122" t="n"/>
      <c r="L354" s="70" t="n"/>
      <c r="M354" s="70" t="n"/>
      <c r="N354" s="70" t="n"/>
      <c r="O354" s="70" t="n"/>
      <c r="P354" s="70" t="n"/>
      <c r="Q354" s="70" t="n"/>
      <c r="R354" s="123" t="n"/>
      <c r="S354" s="122" t="n"/>
      <c r="T354" s="70" t="n"/>
      <c r="U354" s="70" t="n"/>
      <c r="V354" s="70" t="n"/>
      <c r="W354" s="70" t="n"/>
      <c r="X354" s="70" t="n"/>
      <c r="Y354" s="70" t="n"/>
      <c r="Z354" s="70" t="n"/>
      <c r="AA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70" t="n"/>
      <c r="H355" s="70" t="n"/>
      <c r="I355" s="120" t="n"/>
      <c r="J355" s="121" t="n"/>
      <c r="K355" s="122" t="n"/>
      <c r="L355" s="70" t="n"/>
      <c r="M355" s="70" t="n"/>
      <c r="N355" s="70" t="n"/>
      <c r="O355" s="70" t="n"/>
      <c r="P355" s="70" t="n"/>
      <c r="Q355" s="70" t="n"/>
      <c r="R355" s="123" t="n"/>
      <c r="S355" s="122" t="n"/>
      <c r="T355" s="70" t="n"/>
      <c r="U355" s="70" t="n"/>
      <c r="V355" s="70" t="n"/>
      <c r="W355" s="70" t="n"/>
      <c r="X355" s="70" t="n"/>
      <c r="Y355" s="70" t="n"/>
      <c r="Z355" s="70" t="n"/>
      <c r="AA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70" t="n"/>
      <c r="H356" s="70" t="n"/>
      <c r="I356" s="120" t="n"/>
      <c r="J356" s="121" t="n"/>
      <c r="K356" s="122" t="n"/>
      <c r="L356" s="70" t="n"/>
      <c r="M356" s="70" t="n"/>
      <c r="N356" s="70" t="n"/>
      <c r="O356" s="70" t="n"/>
      <c r="P356" s="70" t="n"/>
      <c r="Q356" s="70" t="n"/>
      <c r="R356" s="123" t="n"/>
      <c r="S356" s="122" t="n"/>
      <c r="T356" s="70" t="n"/>
      <c r="U356" s="70" t="n"/>
      <c r="V356" s="70" t="n"/>
      <c r="W356" s="70" t="n"/>
      <c r="X356" s="70" t="n"/>
      <c r="Y356" s="70" t="n"/>
      <c r="Z356" s="70" t="n"/>
      <c r="AA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70" t="n"/>
      <c r="H357" s="70" t="n"/>
      <c r="I357" s="120" t="n"/>
      <c r="J357" s="121" t="n"/>
      <c r="K357" s="122" t="n"/>
      <c r="L357" s="70" t="n"/>
      <c r="M357" s="70" t="n"/>
      <c r="N357" s="70" t="n"/>
      <c r="O357" s="70" t="n"/>
      <c r="P357" s="70" t="n"/>
      <c r="Q357" s="70" t="n"/>
      <c r="R357" s="123" t="n"/>
      <c r="S357" s="122" t="n"/>
      <c r="T357" s="70" t="n"/>
      <c r="U357" s="70" t="n"/>
      <c r="V357" s="70" t="n"/>
      <c r="W357" s="70" t="n"/>
      <c r="X357" s="70" t="n"/>
      <c r="Y357" s="70" t="n"/>
      <c r="Z357" s="70" t="n"/>
      <c r="AA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70" t="n"/>
      <c r="H358" s="70" t="n"/>
      <c r="I358" s="120" t="n"/>
      <c r="J358" s="121" t="n"/>
      <c r="K358" s="122" t="n"/>
      <c r="L358" s="70" t="n"/>
      <c r="M358" s="70" t="n"/>
      <c r="N358" s="70" t="n"/>
      <c r="O358" s="70" t="n"/>
      <c r="P358" s="70" t="n"/>
      <c r="Q358" s="70" t="n"/>
      <c r="R358" s="123" t="n"/>
      <c r="S358" s="122" t="n"/>
      <c r="T358" s="70" t="n"/>
      <c r="U358" s="70" t="n"/>
      <c r="V358" s="70" t="n"/>
      <c r="W358" s="70" t="n"/>
      <c r="X358" s="70" t="n"/>
      <c r="Y358" s="70" t="n"/>
      <c r="Z358" s="70" t="n"/>
      <c r="AA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70" t="n"/>
      <c r="H359" s="70" t="n"/>
      <c r="I359" s="120" t="n"/>
      <c r="J359" s="121" t="n"/>
      <c r="K359" s="122" t="n"/>
      <c r="L359" s="70" t="n"/>
      <c r="M359" s="70" t="n"/>
      <c r="N359" s="70" t="n"/>
      <c r="O359" s="70" t="n"/>
      <c r="P359" s="70" t="n"/>
      <c r="Q359" s="70" t="n"/>
      <c r="R359" s="123" t="n"/>
      <c r="S359" s="122" t="n"/>
      <c r="T359" s="70" t="n"/>
      <c r="U359" s="70" t="n"/>
      <c r="V359" s="70" t="n"/>
      <c r="W359" s="70" t="n"/>
      <c r="X359" s="70" t="n"/>
      <c r="Y359" s="70" t="n"/>
      <c r="Z359" s="70" t="n"/>
      <c r="AA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70" t="n"/>
      <c r="H360" s="70" t="n"/>
      <c r="I360" s="120" t="n"/>
      <c r="J360" s="121" t="n"/>
      <c r="K360" s="122" t="n"/>
      <c r="L360" s="70" t="n"/>
      <c r="M360" s="70" t="n"/>
      <c r="N360" s="70" t="n"/>
      <c r="O360" s="70" t="n"/>
      <c r="P360" s="70" t="n"/>
      <c r="Q360" s="70" t="n"/>
      <c r="R360" s="123" t="n"/>
      <c r="S360" s="122" t="n"/>
      <c r="T360" s="70" t="n"/>
      <c r="U360" s="70" t="n"/>
      <c r="V360" s="70" t="n"/>
      <c r="W360" s="70" t="n"/>
      <c r="X360" s="70" t="n"/>
      <c r="Y360" s="70" t="n"/>
      <c r="Z360" s="70" t="n"/>
      <c r="AA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70" t="n"/>
      <c r="H361" s="70" t="n"/>
      <c r="I361" s="120" t="n"/>
      <c r="J361" s="121" t="n"/>
      <c r="K361" s="122" t="n"/>
      <c r="L361" s="70" t="n"/>
      <c r="M361" s="70" t="n"/>
      <c r="N361" s="70" t="n"/>
      <c r="O361" s="70" t="n"/>
      <c r="P361" s="70" t="n"/>
      <c r="Q361" s="70" t="n"/>
      <c r="R361" s="123" t="n"/>
      <c r="S361" s="122" t="n"/>
      <c r="T361" s="70" t="n"/>
      <c r="U361" s="70" t="n"/>
      <c r="V361" s="70" t="n"/>
      <c r="W361" s="70" t="n"/>
      <c r="X361" s="70" t="n"/>
      <c r="Y361" s="70" t="n"/>
      <c r="Z361" s="70" t="n"/>
      <c r="AA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70" t="n"/>
      <c r="H362" s="70" t="n"/>
      <c r="I362" s="120" t="n"/>
      <c r="J362" s="121" t="n"/>
      <c r="K362" s="122" t="n"/>
      <c r="L362" s="70" t="n"/>
      <c r="M362" s="70" t="n"/>
      <c r="N362" s="70" t="n"/>
      <c r="O362" s="70" t="n"/>
      <c r="P362" s="70" t="n"/>
      <c r="Q362" s="70" t="n"/>
      <c r="R362" s="123" t="n"/>
      <c r="S362" s="122" t="n"/>
      <c r="T362" s="70" t="n"/>
      <c r="U362" s="70" t="n"/>
      <c r="V362" s="70" t="n"/>
      <c r="W362" s="70" t="n"/>
      <c r="X362" s="70" t="n"/>
      <c r="Y362" s="70" t="n"/>
      <c r="Z362" s="70" t="n"/>
      <c r="AA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70" t="n"/>
      <c r="H363" s="70" t="n"/>
      <c r="I363" s="120" t="n"/>
      <c r="J363" s="121" t="n"/>
      <c r="K363" s="122" t="n"/>
      <c r="L363" s="70" t="n"/>
      <c r="M363" s="70" t="n"/>
      <c r="N363" s="70" t="n"/>
      <c r="O363" s="70" t="n"/>
      <c r="P363" s="70" t="n"/>
      <c r="Q363" s="70" t="n"/>
      <c r="R363" s="123" t="n"/>
      <c r="S363" s="122" t="n"/>
      <c r="T363" s="70" t="n"/>
      <c r="U363" s="70" t="n"/>
      <c r="V363" s="70" t="n"/>
      <c r="W363" s="70" t="n"/>
      <c r="X363" s="70" t="n"/>
      <c r="Y363" s="70" t="n"/>
      <c r="Z363" s="70" t="n"/>
      <c r="AA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70" t="n"/>
      <c r="H364" s="70" t="n"/>
      <c r="I364" s="120" t="n"/>
      <c r="J364" s="121" t="n"/>
      <c r="K364" s="122" t="n"/>
      <c r="L364" s="70" t="n"/>
      <c r="M364" s="70" t="n"/>
      <c r="N364" s="70" t="n"/>
      <c r="O364" s="70" t="n"/>
      <c r="P364" s="70" t="n"/>
      <c r="Q364" s="70" t="n"/>
      <c r="R364" s="123" t="n"/>
      <c r="S364" s="122" t="n"/>
      <c r="T364" s="70" t="n"/>
      <c r="U364" s="70" t="n"/>
      <c r="V364" s="70" t="n"/>
      <c r="W364" s="70" t="n"/>
      <c r="X364" s="70" t="n"/>
      <c r="Y364" s="70" t="n"/>
      <c r="Z364" s="70" t="n"/>
      <c r="AA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70" t="n"/>
      <c r="H365" s="70" t="n"/>
      <c r="I365" s="120" t="n"/>
      <c r="J365" s="121" t="n"/>
      <c r="K365" s="122" t="n"/>
      <c r="L365" s="70" t="n"/>
      <c r="M365" s="70" t="n"/>
      <c r="N365" s="70" t="n"/>
      <c r="O365" s="70" t="n"/>
      <c r="P365" s="70" t="n"/>
      <c r="Q365" s="70" t="n"/>
      <c r="R365" s="123" t="n"/>
      <c r="S365" s="122" t="n"/>
      <c r="T365" s="70" t="n"/>
      <c r="U365" s="70" t="n"/>
      <c r="V365" s="70" t="n"/>
      <c r="W365" s="70" t="n"/>
      <c r="X365" s="70" t="n"/>
      <c r="Y365" s="70" t="n"/>
      <c r="Z365" s="70" t="n"/>
      <c r="AA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70" t="n"/>
      <c r="H366" s="70" t="n"/>
      <c r="I366" s="120" t="n"/>
      <c r="J366" s="121" t="n"/>
      <c r="K366" s="122" t="n"/>
      <c r="L366" s="70" t="n"/>
      <c r="M366" s="70" t="n"/>
      <c r="N366" s="70" t="n"/>
      <c r="O366" s="70" t="n"/>
      <c r="P366" s="70" t="n"/>
      <c r="Q366" s="70" t="n"/>
      <c r="R366" s="123" t="n"/>
      <c r="S366" s="122" t="n"/>
      <c r="T366" s="70" t="n"/>
      <c r="U366" s="70" t="n"/>
      <c r="V366" s="70" t="n"/>
      <c r="W366" s="70" t="n"/>
      <c r="X366" s="70" t="n"/>
      <c r="Y366" s="70" t="n"/>
      <c r="Z366" s="70" t="n"/>
      <c r="AA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70" t="n"/>
      <c r="H367" s="70" t="n"/>
      <c r="I367" s="120" t="n"/>
      <c r="J367" s="121" t="n"/>
      <c r="K367" s="122" t="n"/>
      <c r="L367" s="70" t="n"/>
      <c r="M367" s="70" t="n"/>
      <c r="N367" s="70" t="n"/>
      <c r="O367" s="70" t="n"/>
      <c r="P367" s="70" t="n"/>
      <c r="Q367" s="70" t="n"/>
      <c r="R367" s="123" t="n"/>
      <c r="S367" s="122" t="n"/>
      <c r="T367" s="70" t="n"/>
      <c r="U367" s="70" t="n"/>
      <c r="V367" s="70" t="n"/>
      <c r="W367" s="70" t="n"/>
      <c r="X367" s="70" t="n"/>
      <c r="Y367" s="70" t="n"/>
      <c r="Z367" s="70" t="n"/>
      <c r="AA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70" t="n"/>
      <c r="H368" s="70" t="n"/>
      <c r="I368" s="120" t="n"/>
      <c r="J368" s="121" t="n"/>
      <c r="K368" s="122" t="n"/>
      <c r="L368" s="70" t="n"/>
      <c r="M368" s="70" t="n"/>
      <c r="N368" s="70" t="n"/>
      <c r="O368" s="70" t="n"/>
      <c r="P368" s="70" t="n"/>
      <c r="Q368" s="70" t="n"/>
      <c r="R368" s="123" t="n"/>
      <c r="S368" s="122" t="n"/>
      <c r="T368" s="70" t="n"/>
      <c r="U368" s="70" t="n"/>
      <c r="V368" s="70" t="n"/>
      <c r="W368" s="70" t="n"/>
      <c r="X368" s="70" t="n"/>
      <c r="Y368" s="70" t="n"/>
      <c r="Z368" s="70" t="n"/>
      <c r="AA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70" t="n"/>
      <c r="H369" s="70" t="n"/>
      <c r="I369" s="120" t="n"/>
      <c r="J369" s="121" t="n"/>
      <c r="K369" s="122" t="n"/>
      <c r="L369" s="70" t="n"/>
      <c r="M369" s="70" t="n"/>
      <c r="N369" s="70" t="n"/>
      <c r="O369" s="70" t="n"/>
      <c r="P369" s="70" t="n"/>
      <c r="Q369" s="70" t="n"/>
      <c r="R369" s="123" t="n"/>
      <c r="S369" s="122" t="n"/>
      <c r="T369" s="70" t="n"/>
      <c r="U369" s="70" t="n"/>
      <c r="V369" s="70" t="n"/>
      <c r="W369" s="70" t="n"/>
      <c r="X369" s="70" t="n"/>
      <c r="Y369" s="70" t="n"/>
      <c r="Z369" s="70" t="n"/>
      <c r="AA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70" t="n"/>
      <c r="H370" s="70" t="n"/>
      <c r="I370" s="120" t="n"/>
      <c r="J370" s="121" t="n"/>
      <c r="K370" s="122" t="n"/>
      <c r="L370" s="70" t="n"/>
      <c r="M370" s="70" t="n"/>
      <c r="N370" s="70" t="n"/>
      <c r="O370" s="70" t="n"/>
      <c r="P370" s="70" t="n"/>
      <c r="Q370" s="70" t="n"/>
      <c r="R370" s="123" t="n"/>
      <c r="S370" s="122" t="n"/>
      <c r="T370" s="70" t="n"/>
      <c r="U370" s="70" t="n"/>
      <c r="V370" s="70" t="n"/>
      <c r="W370" s="70" t="n"/>
      <c r="X370" s="70" t="n"/>
      <c r="Y370" s="70" t="n"/>
      <c r="Z370" s="70" t="n"/>
      <c r="AA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70" t="n"/>
      <c r="H371" s="70" t="n"/>
      <c r="I371" s="120" t="n"/>
      <c r="J371" s="121" t="n"/>
      <c r="K371" s="122" t="n"/>
      <c r="L371" s="70" t="n"/>
      <c r="M371" s="70" t="n"/>
      <c r="N371" s="70" t="n"/>
      <c r="O371" s="70" t="n"/>
      <c r="P371" s="70" t="n"/>
      <c r="Q371" s="70" t="n"/>
      <c r="R371" s="123" t="n"/>
      <c r="S371" s="122" t="n"/>
      <c r="T371" s="70" t="n"/>
      <c r="U371" s="70" t="n"/>
      <c r="V371" s="70" t="n"/>
      <c r="W371" s="70" t="n"/>
      <c r="X371" s="70" t="n"/>
      <c r="Y371" s="70" t="n"/>
      <c r="Z371" s="70" t="n"/>
      <c r="AA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70" t="n"/>
      <c r="H372" s="70" t="n"/>
      <c r="I372" s="120" t="n"/>
      <c r="J372" s="121" t="n"/>
      <c r="K372" s="122" t="n"/>
      <c r="L372" s="70" t="n"/>
      <c r="M372" s="70" t="n"/>
      <c r="N372" s="70" t="n"/>
      <c r="O372" s="70" t="n"/>
      <c r="P372" s="70" t="n"/>
      <c r="Q372" s="70" t="n"/>
      <c r="R372" s="123" t="n"/>
      <c r="S372" s="122" t="n"/>
      <c r="T372" s="70" t="n"/>
      <c r="U372" s="70" t="n"/>
      <c r="V372" s="70" t="n"/>
      <c r="W372" s="70" t="n"/>
      <c r="X372" s="70" t="n"/>
      <c r="Y372" s="70" t="n"/>
      <c r="Z372" s="70" t="n"/>
      <c r="AA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70" t="n"/>
      <c r="H373" s="70" t="n"/>
      <c r="I373" s="120" t="n"/>
      <c r="J373" s="121" t="n"/>
      <c r="K373" s="122" t="n"/>
      <c r="L373" s="70" t="n"/>
      <c r="M373" s="70" t="n"/>
      <c r="N373" s="70" t="n"/>
      <c r="O373" s="70" t="n"/>
      <c r="P373" s="70" t="n"/>
      <c r="Q373" s="70" t="n"/>
      <c r="R373" s="123" t="n"/>
      <c r="S373" s="122" t="n"/>
      <c r="T373" s="70" t="n"/>
      <c r="U373" s="70" t="n"/>
      <c r="V373" s="70" t="n"/>
      <c r="W373" s="70" t="n"/>
      <c r="X373" s="70" t="n"/>
      <c r="Y373" s="70" t="n"/>
      <c r="Z373" s="70" t="n"/>
      <c r="AA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70" t="n"/>
      <c r="H374" s="70" t="n"/>
      <c r="I374" s="120" t="n"/>
      <c r="J374" s="121" t="n"/>
      <c r="K374" s="122" t="n"/>
      <c r="L374" s="70" t="n"/>
      <c r="M374" s="70" t="n"/>
      <c r="N374" s="70" t="n"/>
      <c r="O374" s="70" t="n"/>
      <c r="P374" s="70" t="n"/>
      <c r="Q374" s="70" t="n"/>
      <c r="R374" s="123" t="n"/>
      <c r="S374" s="122" t="n"/>
      <c r="T374" s="70" t="n"/>
      <c r="U374" s="70" t="n"/>
      <c r="V374" s="70" t="n"/>
      <c r="W374" s="70" t="n"/>
      <c r="X374" s="70" t="n"/>
      <c r="Y374" s="70" t="n"/>
      <c r="Z374" s="70" t="n"/>
      <c r="AA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70" t="n"/>
      <c r="H375" s="70" t="n"/>
      <c r="I375" s="120" t="n"/>
      <c r="J375" s="121" t="n"/>
      <c r="K375" s="122" t="n"/>
      <c r="L375" s="70" t="n"/>
      <c r="M375" s="70" t="n"/>
      <c r="N375" s="70" t="n"/>
      <c r="O375" s="70" t="n"/>
      <c r="P375" s="70" t="n"/>
      <c r="Q375" s="70" t="n"/>
      <c r="R375" s="123" t="n"/>
      <c r="S375" s="122" t="n"/>
      <c r="T375" s="70" t="n"/>
      <c r="U375" s="70" t="n"/>
      <c r="V375" s="70" t="n"/>
      <c r="W375" s="70" t="n"/>
      <c r="X375" s="70" t="n"/>
      <c r="Y375" s="70" t="n"/>
      <c r="Z375" s="70" t="n"/>
      <c r="AA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70" t="n"/>
      <c r="H376" s="70" t="n"/>
      <c r="I376" s="120" t="n"/>
      <c r="J376" s="121" t="n"/>
      <c r="K376" s="122" t="n"/>
      <c r="L376" s="70" t="n"/>
      <c r="M376" s="70" t="n"/>
      <c r="N376" s="70" t="n"/>
      <c r="O376" s="70" t="n"/>
      <c r="P376" s="70" t="n"/>
      <c r="Q376" s="70" t="n"/>
      <c r="R376" s="123" t="n"/>
      <c r="S376" s="122" t="n"/>
      <c r="T376" s="70" t="n"/>
      <c r="U376" s="70" t="n"/>
      <c r="V376" s="70" t="n"/>
      <c r="W376" s="70" t="n"/>
      <c r="X376" s="70" t="n"/>
      <c r="Y376" s="70" t="n"/>
      <c r="Z376" s="70" t="n"/>
      <c r="AA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70" t="n"/>
      <c r="H377" s="70" t="n"/>
      <c r="I377" s="120" t="n"/>
      <c r="J377" s="121" t="n"/>
      <c r="K377" s="122" t="n"/>
      <c r="L377" s="70" t="n"/>
      <c r="M377" s="70" t="n"/>
      <c r="N377" s="70" t="n"/>
      <c r="O377" s="70" t="n"/>
      <c r="P377" s="70" t="n"/>
      <c r="Q377" s="70" t="n"/>
      <c r="R377" s="123" t="n"/>
      <c r="S377" s="122" t="n"/>
      <c r="T377" s="70" t="n"/>
      <c r="U377" s="70" t="n"/>
      <c r="V377" s="70" t="n"/>
      <c r="W377" s="70" t="n"/>
      <c r="X377" s="70" t="n"/>
      <c r="Y377" s="70" t="n"/>
      <c r="Z377" s="70" t="n"/>
      <c r="AA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70" t="n"/>
      <c r="H378" s="70" t="n"/>
      <c r="I378" s="120" t="n"/>
      <c r="J378" s="121" t="n"/>
      <c r="K378" s="122" t="n"/>
      <c r="L378" s="70" t="n"/>
      <c r="M378" s="70" t="n"/>
      <c r="N378" s="70" t="n"/>
      <c r="O378" s="70" t="n"/>
      <c r="P378" s="70" t="n"/>
      <c r="Q378" s="70" t="n"/>
      <c r="R378" s="123" t="n"/>
      <c r="S378" s="122" t="n"/>
      <c r="T378" s="70" t="n"/>
      <c r="U378" s="70" t="n"/>
      <c r="V378" s="70" t="n"/>
      <c r="W378" s="70" t="n"/>
      <c r="X378" s="70" t="n"/>
      <c r="Y378" s="70" t="n"/>
      <c r="Z378" s="70" t="n"/>
      <c r="AA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70" t="n"/>
      <c r="H379" s="70" t="n"/>
      <c r="I379" s="120" t="n"/>
      <c r="J379" s="121" t="n"/>
      <c r="K379" s="122" t="n"/>
      <c r="L379" s="70" t="n"/>
      <c r="M379" s="70" t="n"/>
      <c r="N379" s="70" t="n"/>
      <c r="O379" s="70" t="n"/>
      <c r="P379" s="70" t="n"/>
      <c r="Q379" s="70" t="n"/>
      <c r="R379" s="123" t="n"/>
      <c r="S379" s="122" t="n"/>
      <c r="T379" s="70" t="n"/>
      <c r="U379" s="70" t="n"/>
      <c r="V379" s="70" t="n"/>
      <c r="W379" s="70" t="n"/>
      <c r="X379" s="70" t="n"/>
      <c r="Y379" s="70" t="n"/>
      <c r="Z379" s="70" t="n"/>
      <c r="AA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70" t="n"/>
      <c r="H380" s="70" t="n"/>
      <c r="I380" s="120" t="n"/>
      <c r="J380" s="121" t="n"/>
      <c r="K380" s="122" t="n"/>
      <c r="L380" s="70" t="n"/>
      <c r="M380" s="70" t="n"/>
      <c r="N380" s="70" t="n"/>
      <c r="O380" s="70" t="n"/>
      <c r="P380" s="70" t="n"/>
      <c r="Q380" s="70" t="n"/>
      <c r="R380" s="123" t="n"/>
      <c r="S380" s="122" t="n"/>
      <c r="T380" s="70" t="n"/>
      <c r="U380" s="70" t="n"/>
      <c r="V380" s="70" t="n"/>
      <c r="W380" s="70" t="n"/>
      <c r="X380" s="70" t="n"/>
      <c r="Y380" s="70" t="n"/>
      <c r="Z380" s="70" t="n"/>
      <c r="AA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70" t="n"/>
      <c r="H381" s="70" t="n"/>
      <c r="I381" s="120" t="n"/>
      <c r="J381" s="121" t="n"/>
      <c r="K381" s="122" t="n"/>
      <c r="L381" s="70" t="n"/>
      <c r="M381" s="70" t="n"/>
      <c r="N381" s="70" t="n"/>
      <c r="O381" s="70" t="n"/>
      <c r="P381" s="70" t="n"/>
      <c r="Q381" s="70" t="n"/>
      <c r="R381" s="123" t="n"/>
      <c r="S381" s="122" t="n"/>
      <c r="T381" s="70" t="n"/>
      <c r="U381" s="70" t="n"/>
      <c r="V381" s="70" t="n"/>
      <c r="W381" s="70" t="n"/>
      <c r="X381" s="70" t="n"/>
      <c r="Y381" s="70" t="n"/>
      <c r="Z381" s="70" t="n"/>
      <c r="AA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70" t="n"/>
      <c r="H382" s="70" t="n"/>
      <c r="I382" s="120" t="n"/>
      <c r="J382" s="121" t="n"/>
      <c r="K382" s="122" t="n"/>
      <c r="L382" s="70" t="n"/>
      <c r="M382" s="70" t="n"/>
      <c r="N382" s="70" t="n"/>
      <c r="O382" s="70" t="n"/>
      <c r="P382" s="70" t="n"/>
      <c r="Q382" s="70" t="n"/>
      <c r="R382" s="123" t="n"/>
      <c r="S382" s="122" t="n"/>
      <c r="T382" s="70" t="n"/>
      <c r="U382" s="70" t="n"/>
      <c r="V382" s="70" t="n"/>
      <c r="W382" s="70" t="n"/>
      <c r="X382" s="70" t="n"/>
      <c r="Y382" s="70" t="n"/>
      <c r="Z382" s="70" t="n"/>
      <c r="AA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70" t="n"/>
      <c r="H383" s="70" t="n"/>
      <c r="I383" s="120" t="n"/>
      <c r="J383" s="121" t="n"/>
      <c r="K383" s="122" t="n"/>
      <c r="L383" s="70" t="n"/>
      <c r="M383" s="70" t="n"/>
      <c r="N383" s="70" t="n"/>
      <c r="O383" s="70" t="n"/>
      <c r="P383" s="70" t="n"/>
      <c r="Q383" s="70" t="n"/>
      <c r="R383" s="123" t="n"/>
      <c r="S383" s="122" t="n"/>
      <c r="T383" s="70" t="n"/>
      <c r="U383" s="70" t="n"/>
      <c r="V383" s="70" t="n"/>
      <c r="W383" s="70" t="n"/>
      <c r="X383" s="70" t="n"/>
      <c r="Y383" s="70" t="n"/>
      <c r="Z383" s="70" t="n"/>
      <c r="AA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70" t="n"/>
      <c r="H384" s="70" t="n"/>
      <c r="I384" s="120" t="n"/>
      <c r="J384" s="121" t="n"/>
      <c r="K384" s="122" t="n"/>
      <c r="L384" s="70" t="n"/>
      <c r="M384" s="70" t="n"/>
      <c r="N384" s="70" t="n"/>
      <c r="O384" s="70" t="n"/>
      <c r="P384" s="70" t="n"/>
      <c r="Q384" s="70" t="n"/>
      <c r="R384" s="123" t="n"/>
      <c r="S384" s="122" t="n"/>
      <c r="T384" s="70" t="n"/>
      <c r="U384" s="70" t="n"/>
      <c r="V384" s="70" t="n"/>
      <c r="W384" s="70" t="n"/>
      <c r="X384" s="70" t="n"/>
      <c r="Y384" s="70" t="n"/>
      <c r="Z384" s="70" t="n"/>
      <c r="AA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70" t="n"/>
      <c r="H385" s="70" t="n"/>
      <c r="I385" s="120" t="n"/>
      <c r="J385" s="121" t="n"/>
      <c r="K385" s="122" t="n"/>
      <c r="L385" s="70" t="n"/>
      <c r="M385" s="70" t="n"/>
      <c r="N385" s="70" t="n"/>
      <c r="O385" s="70" t="n"/>
      <c r="P385" s="70" t="n"/>
      <c r="Q385" s="70" t="n"/>
      <c r="R385" s="123" t="n"/>
      <c r="S385" s="122" t="n"/>
      <c r="T385" s="70" t="n"/>
      <c r="U385" s="70" t="n"/>
      <c r="V385" s="70" t="n"/>
      <c r="W385" s="70" t="n"/>
      <c r="X385" s="70" t="n"/>
      <c r="Y385" s="70" t="n"/>
      <c r="Z385" s="70" t="n"/>
      <c r="AA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70" t="n"/>
      <c r="H386" s="70" t="n"/>
      <c r="I386" s="120" t="n"/>
      <c r="J386" s="121" t="n"/>
      <c r="K386" s="122" t="n"/>
      <c r="L386" s="70" t="n"/>
      <c r="M386" s="70" t="n"/>
      <c r="N386" s="70" t="n"/>
      <c r="O386" s="70" t="n"/>
      <c r="P386" s="70" t="n"/>
      <c r="Q386" s="70" t="n"/>
      <c r="R386" s="123" t="n"/>
      <c r="S386" s="122" t="n"/>
      <c r="T386" s="70" t="n"/>
      <c r="U386" s="70" t="n"/>
      <c r="V386" s="70" t="n"/>
      <c r="W386" s="70" t="n"/>
      <c r="X386" s="70" t="n"/>
      <c r="Y386" s="70" t="n"/>
      <c r="Z386" s="70" t="n"/>
      <c r="AA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70" t="n"/>
      <c r="H387" s="70" t="n"/>
      <c r="I387" s="120" t="n"/>
      <c r="J387" s="121" t="n"/>
      <c r="K387" s="122" t="n"/>
      <c r="L387" s="70" t="n"/>
      <c r="M387" s="70" t="n"/>
      <c r="N387" s="70" t="n"/>
      <c r="O387" s="70" t="n"/>
      <c r="P387" s="70" t="n"/>
      <c r="Q387" s="70" t="n"/>
      <c r="R387" s="123" t="n"/>
      <c r="S387" s="122" t="n"/>
      <c r="T387" s="70" t="n"/>
      <c r="U387" s="70" t="n"/>
      <c r="V387" s="70" t="n"/>
      <c r="W387" s="70" t="n"/>
      <c r="X387" s="70" t="n"/>
      <c r="Y387" s="70" t="n"/>
      <c r="Z387" s="70" t="n"/>
      <c r="AA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70" t="n"/>
      <c r="H388" s="70" t="n"/>
      <c r="I388" s="120" t="n"/>
      <c r="J388" s="121" t="n"/>
      <c r="K388" s="122" t="n"/>
      <c r="L388" s="70" t="n"/>
      <c r="M388" s="70" t="n"/>
      <c r="N388" s="70" t="n"/>
      <c r="O388" s="70" t="n"/>
      <c r="P388" s="70" t="n"/>
      <c r="Q388" s="70" t="n"/>
      <c r="R388" s="123" t="n"/>
      <c r="S388" s="122" t="n"/>
      <c r="T388" s="70" t="n"/>
      <c r="U388" s="70" t="n"/>
      <c r="V388" s="70" t="n"/>
      <c r="W388" s="70" t="n"/>
      <c r="X388" s="70" t="n"/>
      <c r="Y388" s="70" t="n"/>
      <c r="Z388" s="70" t="n"/>
      <c r="AA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70" t="n"/>
      <c r="H389" s="70" t="n"/>
      <c r="I389" s="120" t="n"/>
      <c r="J389" s="121" t="n"/>
      <c r="K389" s="122" t="n"/>
      <c r="L389" s="70" t="n"/>
      <c r="M389" s="70" t="n"/>
      <c r="N389" s="70" t="n"/>
      <c r="O389" s="70" t="n"/>
      <c r="P389" s="70" t="n"/>
      <c r="Q389" s="70" t="n"/>
      <c r="R389" s="123" t="n"/>
      <c r="S389" s="122" t="n"/>
      <c r="T389" s="70" t="n"/>
      <c r="U389" s="70" t="n"/>
      <c r="V389" s="70" t="n"/>
      <c r="W389" s="70" t="n"/>
      <c r="X389" s="70" t="n"/>
      <c r="Y389" s="70" t="n"/>
      <c r="Z389" s="70" t="n"/>
      <c r="AA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70" t="n"/>
      <c r="H390" s="70" t="n"/>
      <c r="I390" s="120" t="n"/>
      <c r="J390" s="121" t="n"/>
      <c r="K390" s="122" t="n"/>
      <c r="L390" s="70" t="n"/>
      <c r="M390" s="70" t="n"/>
      <c r="N390" s="70" t="n"/>
      <c r="O390" s="70" t="n"/>
      <c r="P390" s="70" t="n"/>
      <c r="Q390" s="70" t="n"/>
      <c r="R390" s="123" t="n"/>
      <c r="S390" s="122" t="n"/>
      <c r="T390" s="70" t="n"/>
      <c r="U390" s="70" t="n"/>
      <c r="V390" s="70" t="n"/>
      <c r="W390" s="70" t="n"/>
      <c r="X390" s="70" t="n"/>
      <c r="Y390" s="70" t="n"/>
      <c r="Z390" s="70" t="n"/>
      <c r="AA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70" t="n"/>
      <c r="H391" s="70" t="n"/>
      <c r="I391" s="120" t="n"/>
      <c r="J391" s="121" t="n"/>
      <c r="K391" s="122" t="n"/>
      <c r="L391" s="70" t="n"/>
      <c r="M391" s="70" t="n"/>
      <c r="N391" s="70" t="n"/>
      <c r="O391" s="70" t="n"/>
      <c r="P391" s="70" t="n"/>
      <c r="Q391" s="70" t="n"/>
      <c r="R391" s="123" t="n"/>
      <c r="S391" s="122" t="n"/>
      <c r="T391" s="70" t="n"/>
      <c r="U391" s="70" t="n"/>
      <c r="V391" s="70" t="n"/>
      <c r="W391" s="70" t="n"/>
      <c r="X391" s="70" t="n"/>
      <c r="Y391" s="70" t="n"/>
      <c r="Z391" s="70" t="n"/>
      <c r="AA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70" t="n"/>
      <c r="H392" s="70" t="n"/>
      <c r="I392" s="120" t="n"/>
      <c r="J392" s="121" t="n"/>
      <c r="K392" s="122" t="n"/>
      <c r="L392" s="70" t="n"/>
      <c r="M392" s="70" t="n"/>
      <c r="N392" s="70" t="n"/>
      <c r="O392" s="70" t="n"/>
      <c r="P392" s="70" t="n"/>
      <c r="Q392" s="70" t="n"/>
      <c r="R392" s="123" t="n"/>
      <c r="S392" s="122" t="n"/>
      <c r="T392" s="70" t="n"/>
      <c r="U392" s="70" t="n"/>
      <c r="V392" s="70" t="n"/>
      <c r="W392" s="70" t="n"/>
      <c r="X392" s="70" t="n"/>
      <c r="Y392" s="70" t="n"/>
      <c r="Z392" s="70" t="n"/>
      <c r="AA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70" t="n"/>
      <c r="H393" s="70" t="n"/>
      <c r="I393" s="120" t="n"/>
      <c r="J393" s="121" t="n"/>
      <c r="K393" s="122" t="n"/>
      <c r="L393" s="70" t="n"/>
      <c r="M393" s="70" t="n"/>
      <c r="N393" s="70" t="n"/>
      <c r="O393" s="70" t="n"/>
      <c r="P393" s="70" t="n"/>
      <c r="Q393" s="70" t="n"/>
      <c r="R393" s="123" t="n"/>
      <c r="S393" s="122" t="n"/>
      <c r="T393" s="70" t="n"/>
      <c r="U393" s="70" t="n"/>
      <c r="V393" s="70" t="n"/>
      <c r="W393" s="70" t="n"/>
      <c r="X393" s="70" t="n"/>
      <c r="Y393" s="70" t="n"/>
      <c r="Z393" s="70" t="n"/>
      <c r="AA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70" t="n"/>
      <c r="H394" s="70" t="n"/>
      <c r="I394" s="120" t="n"/>
      <c r="J394" s="121" t="n"/>
      <c r="K394" s="122" t="n"/>
      <c r="L394" s="70" t="n"/>
      <c r="M394" s="70" t="n"/>
      <c r="N394" s="70" t="n"/>
      <c r="O394" s="70" t="n"/>
      <c r="P394" s="70" t="n"/>
      <c r="Q394" s="70" t="n"/>
      <c r="R394" s="123" t="n"/>
      <c r="S394" s="122" t="n"/>
      <c r="T394" s="70" t="n"/>
      <c r="U394" s="70" t="n"/>
      <c r="V394" s="70" t="n"/>
      <c r="W394" s="70" t="n"/>
      <c r="X394" s="70" t="n"/>
      <c r="Y394" s="70" t="n"/>
      <c r="Z394" s="70" t="n"/>
      <c r="AA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70" t="n"/>
      <c r="H395" s="70" t="n"/>
      <c r="I395" s="120" t="n"/>
      <c r="J395" s="121" t="n"/>
      <c r="K395" s="122" t="n"/>
      <c r="L395" s="70" t="n"/>
      <c r="M395" s="70" t="n"/>
      <c r="N395" s="70" t="n"/>
      <c r="O395" s="70" t="n"/>
      <c r="P395" s="70" t="n"/>
      <c r="Q395" s="70" t="n"/>
      <c r="R395" s="123" t="n"/>
      <c r="S395" s="122" t="n"/>
      <c r="T395" s="70" t="n"/>
      <c r="U395" s="70" t="n"/>
      <c r="V395" s="70" t="n"/>
      <c r="W395" s="70" t="n"/>
      <c r="X395" s="70" t="n"/>
      <c r="Y395" s="70" t="n"/>
      <c r="Z395" s="70" t="n"/>
      <c r="AA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70" t="n"/>
      <c r="H396" s="70" t="n"/>
      <c r="I396" s="120" t="n"/>
      <c r="J396" s="121" t="n"/>
      <c r="K396" s="122" t="n"/>
      <c r="L396" s="70" t="n"/>
      <c r="M396" s="70" t="n"/>
      <c r="N396" s="70" t="n"/>
      <c r="O396" s="70" t="n"/>
      <c r="P396" s="70" t="n"/>
      <c r="Q396" s="70" t="n"/>
      <c r="R396" s="123" t="n"/>
      <c r="S396" s="122" t="n"/>
      <c r="T396" s="70" t="n"/>
      <c r="U396" s="70" t="n"/>
      <c r="V396" s="70" t="n"/>
      <c r="W396" s="70" t="n"/>
      <c r="X396" s="70" t="n"/>
      <c r="Y396" s="70" t="n"/>
      <c r="Z396" s="70" t="n"/>
      <c r="AA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70" t="n"/>
      <c r="H397" s="70" t="n"/>
      <c r="I397" s="120" t="n"/>
      <c r="J397" s="121" t="n"/>
      <c r="K397" s="122" t="n"/>
      <c r="L397" s="70" t="n"/>
      <c r="M397" s="70" t="n"/>
      <c r="N397" s="70" t="n"/>
      <c r="O397" s="70" t="n"/>
      <c r="P397" s="70" t="n"/>
      <c r="Q397" s="70" t="n"/>
      <c r="R397" s="123" t="n"/>
      <c r="S397" s="122" t="n"/>
      <c r="T397" s="70" t="n"/>
      <c r="U397" s="70" t="n"/>
      <c r="V397" s="70" t="n"/>
      <c r="W397" s="70" t="n"/>
      <c r="X397" s="70" t="n"/>
      <c r="Y397" s="70" t="n"/>
      <c r="Z397" s="70" t="n"/>
      <c r="AA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70" t="n"/>
      <c r="H398" s="70" t="n"/>
      <c r="I398" s="120" t="n"/>
      <c r="J398" s="121" t="n"/>
      <c r="K398" s="122" t="n"/>
      <c r="L398" s="70" t="n"/>
      <c r="M398" s="70" t="n"/>
      <c r="N398" s="70" t="n"/>
      <c r="O398" s="70" t="n"/>
      <c r="P398" s="70" t="n"/>
      <c r="Q398" s="70" t="n"/>
      <c r="R398" s="123" t="n"/>
      <c r="S398" s="122" t="n"/>
      <c r="T398" s="70" t="n"/>
      <c r="U398" s="70" t="n"/>
      <c r="V398" s="70" t="n"/>
      <c r="W398" s="70" t="n"/>
      <c r="X398" s="70" t="n"/>
      <c r="Y398" s="70" t="n"/>
      <c r="Z398" s="70" t="n"/>
      <c r="AA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70" t="n"/>
      <c r="H399" s="70" t="n"/>
      <c r="I399" s="120" t="n"/>
      <c r="J399" s="121" t="n"/>
      <c r="K399" s="122" t="n"/>
      <c r="L399" s="70" t="n"/>
      <c r="M399" s="70" t="n"/>
      <c r="N399" s="70" t="n"/>
      <c r="O399" s="70" t="n"/>
      <c r="P399" s="70" t="n"/>
      <c r="Q399" s="70" t="n"/>
      <c r="R399" s="123" t="n"/>
      <c r="S399" s="122" t="n"/>
      <c r="T399" s="70" t="n"/>
      <c r="U399" s="70" t="n"/>
      <c r="V399" s="70" t="n"/>
      <c r="W399" s="70" t="n"/>
      <c r="X399" s="70" t="n"/>
      <c r="Y399" s="70" t="n"/>
      <c r="Z399" s="70" t="n"/>
      <c r="AA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70" t="n"/>
      <c r="H400" s="70" t="n"/>
      <c r="I400" s="120" t="n"/>
      <c r="J400" s="121" t="n"/>
      <c r="K400" s="122" t="n"/>
      <c r="L400" s="70" t="n"/>
      <c r="M400" s="70" t="n"/>
      <c r="N400" s="70" t="n"/>
      <c r="O400" s="70" t="n"/>
      <c r="P400" s="70" t="n"/>
      <c r="Q400" s="70" t="n"/>
      <c r="R400" s="123" t="n"/>
      <c r="S400" s="122" t="n"/>
      <c r="T400" s="70" t="n"/>
      <c r="U400" s="70" t="n"/>
      <c r="V400" s="70" t="n"/>
      <c r="W400" s="70" t="n"/>
      <c r="X400" s="70" t="n"/>
      <c r="Y400" s="70" t="n"/>
      <c r="Z400" s="70" t="n"/>
      <c r="AA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70" t="n"/>
      <c r="H401" s="70" t="n"/>
      <c r="I401" s="120" t="n"/>
      <c r="J401" s="121" t="n"/>
      <c r="K401" s="122" t="n"/>
      <c r="L401" s="70" t="n"/>
      <c r="M401" s="70" t="n"/>
      <c r="N401" s="70" t="n"/>
      <c r="O401" s="70" t="n"/>
      <c r="P401" s="70" t="n"/>
      <c r="Q401" s="70" t="n"/>
      <c r="R401" s="123" t="n"/>
      <c r="S401" s="122" t="n"/>
      <c r="T401" s="70" t="n"/>
      <c r="U401" s="70" t="n"/>
      <c r="V401" s="70" t="n"/>
      <c r="W401" s="70" t="n"/>
      <c r="X401" s="70" t="n"/>
      <c r="Y401" s="70" t="n"/>
      <c r="Z401" s="70" t="n"/>
      <c r="AA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70" t="n"/>
      <c r="H402" s="70" t="n"/>
      <c r="I402" s="120" t="n"/>
      <c r="J402" s="121" t="n"/>
      <c r="K402" s="122" t="n"/>
      <c r="L402" s="70" t="n"/>
      <c r="M402" s="70" t="n"/>
      <c r="N402" s="70" t="n"/>
      <c r="O402" s="70" t="n"/>
      <c r="P402" s="70" t="n"/>
      <c r="Q402" s="70" t="n"/>
      <c r="R402" s="123" t="n"/>
      <c r="S402" s="122" t="n"/>
      <c r="T402" s="70" t="n"/>
      <c r="U402" s="70" t="n"/>
      <c r="V402" s="70" t="n"/>
      <c r="W402" s="70" t="n"/>
      <c r="X402" s="70" t="n"/>
      <c r="Y402" s="70" t="n"/>
      <c r="Z402" s="70" t="n"/>
      <c r="AA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70" t="n"/>
      <c r="H403" s="70" t="n"/>
      <c r="I403" s="120" t="n"/>
      <c r="J403" s="121" t="n"/>
      <c r="K403" s="122" t="n"/>
      <c r="L403" s="70" t="n"/>
      <c r="M403" s="70" t="n"/>
      <c r="N403" s="70" t="n"/>
      <c r="O403" s="70" t="n"/>
      <c r="P403" s="70" t="n"/>
      <c r="Q403" s="70" t="n"/>
      <c r="R403" s="123" t="n"/>
      <c r="S403" s="122" t="n"/>
      <c r="T403" s="70" t="n"/>
      <c r="U403" s="70" t="n"/>
      <c r="V403" s="70" t="n"/>
      <c r="W403" s="70" t="n"/>
      <c r="X403" s="70" t="n"/>
      <c r="Y403" s="70" t="n"/>
      <c r="Z403" s="70" t="n"/>
      <c r="AA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70" t="n"/>
      <c r="H404" s="70" t="n"/>
      <c r="I404" s="120" t="n"/>
      <c r="J404" s="121" t="n"/>
      <c r="K404" s="122" t="n"/>
      <c r="L404" s="70" t="n"/>
      <c r="M404" s="70" t="n"/>
      <c r="N404" s="70" t="n"/>
      <c r="O404" s="70" t="n"/>
      <c r="P404" s="70" t="n"/>
      <c r="Q404" s="70" t="n"/>
      <c r="R404" s="123" t="n"/>
      <c r="S404" s="122" t="n"/>
      <c r="T404" s="70" t="n"/>
      <c r="U404" s="70" t="n"/>
      <c r="V404" s="70" t="n"/>
      <c r="W404" s="70" t="n"/>
      <c r="X404" s="70" t="n"/>
      <c r="Y404" s="70" t="n"/>
      <c r="Z404" s="70" t="n"/>
      <c r="AA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70" t="n"/>
      <c r="H405" s="70" t="n"/>
      <c r="I405" s="120" t="n"/>
      <c r="J405" s="121" t="n"/>
      <c r="K405" s="122" t="n"/>
      <c r="L405" s="70" t="n"/>
      <c r="M405" s="70" t="n"/>
      <c r="N405" s="70" t="n"/>
      <c r="O405" s="70" t="n"/>
      <c r="P405" s="70" t="n"/>
      <c r="Q405" s="70" t="n"/>
      <c r="R405" s="123" t="n"/>
      <c r="S405" s="122" t="n"/>
      <c r="T405" s="70" t="n"/>
      <c r="U405" s="70" t="n"/>
      <c r="V405" s="70" t="n"/>
      <c r="W405" s="70" t="n"/>
      <c r="X405" s="70" t="n"/>
      <c r="Y405" s="70" t="n"/>
      <c r="Z405" s="70" t="n"/>
      <c r="AA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70" t="n"/>
      <c r="H406" s="70" t="n"/>
      <c r="I406" s="120" t="n"/>
      <c r="J406" s="121" t="n"/>
      <c r="K406" s="122" t="n"/>
      <c r="L406" s="70" t="n"/>
      <c r="M406" s="70" t="n"/>
      <c r="N406" s="70" t="n"/>
      <c r="O406" s="70" t="n"/>
      <c r="P406" s="70" t="n"/>
      <c r="Q406" s="70" t="n"/>
      <c r="R406" s="123" t="n"/>
      <c r="S406" s="122" t="n"/>
      <c r="T406" s="70" t="n"/>
      <c r="U406" s="70" t="n"/>
      <c r="V406" s="70" t="n"/>
      <c r="W406" s="70" t="n"/>
      <c r="X406" s="70" t="n"/>
      <c r="Y406" s="70" t="n"/>
      <c r="Z406" s="70" t="n"/>
      <c r="AA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70" t="n"/>
      <c r="H407" s="70" t="n"/>
      <c r="I407" s="120" t="n"/>
      <c r="J407" s="121" t="n"/>
      <c r="K407" s="122" t="n"/>
      <c r="L407" s="70" t="n"/>
      <c r="M407" s="70" t="n"/>
      <c r="N407" s="70" t="n"/>
      <c r="O407" s="70" t="n"/>
      <c r="P407" s="70" t="n"/>
      <c r="Q407" s="70" t="n"/>
      <c r="R407" s="123" t="n"/>
      <c r="S407" s="122" t="n"/>
      <c r="T407" s="70" t="n"/>
      <c r="U407" s="70" t="n"/>
      <c r="V407" s="70" t="n"/>
      <c r="W407" s="70" t="n"/>
      <c r="X407" s="70" t="n"/>
      <c r="Y407" s="70" t="n"/>
      <c r="Z407" s="70" t="n"/>
      <c r="AA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70" t="n"/>
      <c r="H408" s="70" t="n"/>
      <c r="I408" s="120" t="n"/>
      <c r="J408" s="121" t="n"/>
      <c r="K408" s="122" t="n"/>
      <c r="L408" s="70" t="n"/>
      <c r="M408" s="70" t="n"/>
      <c r="N408" s="70" t="n"/>
      <c r="O408" s="70" t="n"/>
      <c r="P408" s="70" t="n"/>
      <c r="Q408" s="70" t="n"/>
      <c r="R408" s="123" t="n"/>
      <c r="S408" s="122" t="n"/>
      <c r="T408" s="70" t="n"/>
      <c r="U408" s="70" t="n"/>
      <c r="V408" s="70" t="n"/>
      <c r="W408" s="70" t="n"/>
      <c r="X408" s="70" t="n"/>
      <c r="Y408" s="70" t="n"/>
      <c r="Z408" s="70" t="n"/>
      <c r="AA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70" t="n"/>
      <c r="H409" s="70" t="n"/>
      <c r="I409" s="120" t="n"/>
      <c r="J409" s="121" t="n"/>
      <c r="K409" s="122" t="n"/>
      <c r="L409" s="70" t="n"/>
      <c r="M409" s="70" t="n"/>
      <c r="N409" s="70" t="n"/>
      <c r="O409" s="70" t="n"/>
      <c r="P409" s="70" t="n"/>
      <c r="Q409" s="70" t="n"/>
      <c r="R409" s="123" t="n"/>
      <c r="S409" s="122" t="n"/>
      <c r="T409" s="70" t="n"/>
      <c r="U409" s="70" t="n"/>
      <c r="V409" s="70" t="n"/>
      <c r="W409" s="70" t="n"/>
      <c r="X409" s="70" t="n"/>
      <c r="Y409" s="70" t="n"/>
      <c r="Z409" s="70" t="n"/>
      <c r="AA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70" t="n"/>
      <c r="H410" s="70" t="n"/>
      <c r="I410" s="120" t="n"/>
      <c r="J410" s="121" t="n"/>
      <c r="K410" s="122" t="n"/>
      <c r="L410" s="70" t="n"/>
      <c r="M410" s="70" t="n"/>
      <c r="N410" s="70" t="n"/>
      <c r="O410" s="70" t="n"/>
      <c r="P410" s="70" t="n"/>
      <c r="Q410" s="70" t="n"/>
      <c r="R410" s="123" t="n"/>
      <c r="S410" s="122" t="n"/>
      <c r="T410" s="70" t="n"/>
      <c r="U410" s="70" t="n"/>
      <c r="V410" s="70" t="n"/>
      <c r="W410" s="70" t="n"/>
      <c r="X410" s="70" t="n"/>
      <c r="Y410" s="70" t="n"/>
      <c r="Z410" s="70" t="n"/>
      <c r="AA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70" t="n"/>
      <c r="H411" s="70" t="n"/>
      <c r="I411" s="120" t="n"/>
      <c r="J411" s="121" t="n"/>
      <c r="K411" s="122" t="n"/>
      <c r="L411" s="70" t="n"/>
      <c r="M411" s="70" t="n"/>
      <c r="N411" s="70" t="n"/>
      <c r="O411" s="70" t="n"/>
      <c r="P411" s="70" t="n"/>
      <c r="Q411" s="70" t="n"/>
      <c r="R411" s="123" t="n"/>
      <c r="S411" s="122" t="n"/>
      <c r="T411" s="70" t="n"/>
      <c r="U411" s="70" t="n"/>
      <c r="V411" s="70" t="n"/>
      <c r="W411" s="70" t="n"/>
      <c r="X411" s="70" t="n"/>
      <c r="Y411" s="70" t="n"/>
      <c r="Z411" s="70" t="n"/>
      <c r="AA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70" t="n"/>
      <c r="H412" s="70" t="n"/>
      <c r="I412" s="120" t="n"/>
      <c r="J412" s="121" t="n"/>
      <c r="K412" s="122" t="n"/>
      <c r="L412" s="70" t="n"/>
      <c r="M412" s="70" t="n"/>
      <c r="N412" s="70" t="n"/>
      <c r="O412" s="70" t="n"/>
      <c r="P412" s="70" t="n"/>
      <c r="Q412" s="70" t="n"/>
      <c r="R412" s="123" t="n"/>
      <c r="S412" s="122" t="n"/>
      <c r="T412" s="70" t="n"/>
      <c r="U412" s="70" t="n"/>
      <c r="V412" s="70" t="n"/>
      <c r="W412" s="70" t="n"/>
      <c r="X412" s="70" t="n"/>
      <c r="Y412" s="70" t="n"/>
      <c r="Z412" s="70" t="n"/>
      <c r="AA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70" t="n"/>
      <c r="H413" s="70" t="n"/>
      <c r="I413" s="120" t="n"/>
      <c r="J413" s="121" t="n"/>
      <c r="K413" s="122" t="n"/>
      <c r="L413" s="70" t="n"/>
      <c r="M413" s="70" t="n"/>
      <c r="N413" s="70" t="n"/>
      <c r="O413" s="70" t="n"/>
      <c r="P413" s="70" t="n"/>
      <c r="Q413" s="70" t="n"/>
      <c r="R413" s="123" t="n"/>
      <c r="S413" s="122" t="n"/>
      <c r="T413" s="70" t="n"/>
      <c r="U413" s="70" t="n"/>
      <c r="V413" s="70" t="n"/>
      <c r="W413" s="70" t="n"/>
      <c r="X413" s="70" t="n"/>
      <c r="Y413" s="70" t="n"/>
      <c r="Z413" s="70" t="n"/>
      <c r="AA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70" t="n"/>
      <c r="H414" s="70" t="n"/>
      <c r="I414" s="120" t="n"/>
      <c r="J414" s="121" t="n"/>
      <c r="K414" s="122" t="n"/>
      <c r="L414" s="70" t="n"/>
      <c r="M414" s="70" t="n"/>
      <c r="N414" s="70" t="n"/>
      <c r="O414" s="70" t="n"/>
      <c r="P414" s="70" t="n"/>
      <c r="Q414" s="70" t="n"/>
      <c r="R414" s="123" t="n"/>
      <c r="S414" s="122" t="n"/>
      <c r="T414" s="70" t="n"/>
      <c r="U414" s="70" t="n"/>
      <c r="V414" s="70" t="n"/>
      <c r="W414" s="70" t="n"/>
      <c r="X414" s="70" t="n"/>
      <c r="Y414" s="70" t="n"/>
      <c r="Z414" s="70" t="n"/>
      <c r="AA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70" t="n"/>
      <c r="H415" s="70" t="n"/>
      <c r="I415" s="120" t="n"/>
      <c r="J415" s="121" t="n"/>
      <c r="K415" s="122" t="n"/>
      <c r="L415" s="70" t="n"/>
      <c r="M415" s="70" t="n"/>
      <c r="N415" s="70" t="n"/>
      <c r="O415" s="70" t="n"/>
      <c r="P415" s="70" t="n"/>
      <c r="Q415" s="70" t="n"/>
      <c r="R415" s="123" t="n"/>
      <c r="S415" s="122" t="n"/>
      <c r="T415" s="70" t="n"/>
      <c r="U415" s="70" t="n"/>
      <c r="V415" s="70" t="n"/>
      <c r="W415" s="70" t="n"/>
      <c r="X415" s="70" t="n"/>
      <c r="Y415" s="70" t="n"/>
      <c r="Z415" s="70" t="n"/>
      <c r="AA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70" t="n"/>
      <c r="H416" s="70" t="n"/>
      <c r="I416" s="120" t="n"/>
      <c r="J416" s="121" t="n"/>
      <c r="K416" s="122" t="n"/>
      <c r="L416" s="70" t="n"/>
      <c r="M416" s="70" t="n"/>
      <c r="N416" s="70" t="n"/>
      <c r="O416" s="70" t="n"/>
      <c r="P416" s="70" t="n"/>
      <c r="Q416" s="70" t="n"/>
      <c r="R416" s="123" t="n"/>
      <c r="S416" s="122" t="n"/>
      <c r="T416" s="70" t="n"/>
      <c r="U416" s="70" t="n"/>
      <c r="V416" s="70" t="n"/>
      <c r="W416" s="70" t="n"/>
      <c r="X416" s="70" t="n"/>
      <c r="Y416" s="70" t="n"/>
      <c r="Z416" s="70" t="n"/>
      <c r="AA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70" t="n"/>
      <c r="H417" s="70" t="n"/>
      <c r="I417" s="120" t="n"/>
      <c r="J417" s="121" t="n"/>
      <c r="K417" s="122" t="n"/>
      <c r="L417" s="70" t="n"/>
      <c r="M417" s="70" t="n"/>
      <c r="N417" s="70" t="n"/>
      <c r="O417" s="70" t="n"/>
      <c r="P417" s="70" t="n"/>
      <c r="Q417" s="70" t="n"/>
      <c r="R417" s="123" t="n"/>
      <c r="S417" s="122" t="n"/>
      <c r="T417" s="70" t="n"/>
      <c r="U417" s="70" t="n"/>
      <c r="V417" s="70" t="n"/>
      <c r="W417" s="70" t="n"/>
      <c r="X417" s="70" t="n"/>
      <c r="Y417" s="70" t="n"/>
      <c r="Z417" s="70" t="n"/>
      <c r="AA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70" t="n"/>
      <c r="H418" s="70" t="n"/>
      <c r="I418" s="120" t="n"/>
      <c r="J418" s="121" t="n"/>
      <c r="K418" s="122" t="n"/>
      <c r="L418" s="70" t="n"/>
      <c r="M418" s="70" t="n"/>
      <c r="N418" s="70" t="n"/>
      <c r="O418" s="70" t="n"/>
      <c r="P418" s="70" t="n"/>
      <c r="Q418" s="70" t="n"/>
      <c r="R418" s="123" t="n"/>
      <c r="S418" s="122" t="n"/>
      <c r="T418" s="70" t="n"/>
      <c r="U418" s="70" t="n"/>
      <c r="V418" s="70" t="n"/>
      <c r="W418" s="70" t="n"/>
      <c r="X418" s="70" t="n"/>
      <c r="Y418" s="70" t="n"/>
      <c r="Z418" s="70" t="n"/>
      <c r="AA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70" t="n"/>
      <c r="H419" s="70" t="n"/>
      <c r="I419" s="120" t="n"/>
      <c r="J419" s="121" t="n"/>
      <c r="K419" s="122" t="n"/>
      <c r="L419" s="70" t="n"/>
      <c r="M419" s="70" t="n"/>
      <c r="N419" s="70" t="n"/>
      <c r="O419" s="70" t="n"/>
      <c r="P419" s="70" t="n"/>
      <c r="Q419" s="70" t="n"/>
      <c r="R419" s="123" t="n"/>
      <c r="S419" s="122" t="n"/>
      <c r="T419" s="70" t="n"/>
      <c r="U419" s="70" t="n"/>
      <c r="V419" s="70" t="n"/>
      <c r="W419" s="70" t="n"/>
      <c r="X419" s="70" t="n"/>
      <c r="Y419" s="70" t="n"/>
      <c r="Z419" s="70" t="n"/>
      <c r="AA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70" t="n"/>
      <c r="H420" s="70" t="n"/>
      <c r="I420" s="120" t="n"/>
      <c r="J420" s="121" t="n"/>
      <c r="K420" s="122" t="n"/>
      <c r="L420" s="70" t="n"/>
      <c r="M420" s="70" t="n"/>
      <c r="N420" s="70" t="n"/>
      <c r="O420" s="70" t="n"/>
      <c r="P420" s="70" t="n"/>
      <c r="Q420" s="70" t="n"/>
      <c r="R420" s="123" t="n"/>
      <c r="S420" s="122" t="n"/>
      <c r="T420" s="70" t="n"/>
      <c r="U420" s="70" t="n"/>
      <c r="V420" s="70" t="n"/>
      <c r="W420" s="70" t="n"/>
      <c r="X420" s="70" t="n"/>
      <c r="Y420" s="70" t="n"/>
      <c r="Z420" s="70" t="n"/>
      <c r="AA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70" t="n"/>
      <c r="H421" s="70" t="n"/>
      <c r="I421" s="120" t="n"/>
      <c r="J421" s="121" t="n"/>
      <c r="K421" s="122" t="n"/>
      <c r="L421" s="70" t="n"/>
      <c r="M421" s="70" t="n"/>
      <c r="N421" s="70" t="n"/>
      <c r="O421" s="70" t="n"/>
      <c r="P421" s="70" t="n"/>
      <c r="Q421" s="70" t="n"/>
      <c r="R421" s="123" t="n"/>
      <c r="S421" s="122" t="n"/>
      <c r="T421" s="70" t="n"/>
      <c r="U421" s="70" t="n"/>
      <c r="V421" s="70" t="n"/>
      <c r="W421" s="70" t="n"/>
      <c r="X421" s="70" t="n"/>
      <c r="Y421" s="70" t="n"/>
      <c r="Z421" s="70" t="n"/>
      <c r="AA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70" t="n"/>
      <c r="H422" s="70" t="n"/>
      <c r="I422" s="120" t="n"/>
      <c r="J422" s="121" t="n"/>
      <c r="K422" s="122" t="n"/>
      <c r="L422" s="70" t="n"/>
      <c r="M422" s="70" t="n"/>
      <c r="N422" s="70" t="n"/>
      <c r="O422" s="70" t="n"/>
      <c r="P422" s="70" t="n"/>
      <c r="Q422" s="70" t="n"/>
      <c r="R422" s="123" t="n"/>
      <c r="S422" s="122" t="n"/>
      <c r="T422" s="70" t="n"/>
      <c r="U422" s="70" t="n"/>
      <c r="V422" s="70" t="n"/>
      <c r="W422" s="70" t="n"/>
      <c r="X422" s="70" t="n"/>
      <c r="Y422" s="70" t="n"/>
      <c r="Z422" s="70" t="n"/>
      <c r="AA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70" t="n"/>
      <c r="H423" s="70" t="n"/>
      <c r="I423" s="120" t="n"/>
      <c r="J423" s="121" t="n"/>
      <c r="K423" s="122" t="n"/>
      <c r="L423" s="70" t="n"/>
      <c r="M423" s="70" t="n"/>
      <c r="N423" s="70" t="n"/>
      <c r="O423" s="70" t="n"/>
      <c r="P423" s="70" t="n"/>
      <c r="Q423" s="70" t="n"/>
      <c r="R423" s="123" t="n"/>
      <c r="S423" s="122" t="n"/>
      <c r="T423" s="70" t="n"/>
      <c r="U423" s="70" t="n"/>
      <c r="V423" s="70" t="n"/>
      <c r="W423" s="70" t="n"/>
      <c r="X423" s="70" t="n"/>
      <c r="Y423" s="70" t="n"/>
      <c r="Z423" s="70" t="n"/>
      <c r="AA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70" t="n"/>
      <c r="H424" s="70" t="n"/>
      <c r="I424" s="120" t="n"/>
      <c r="J424" s="121" t="n"/>
      <c r="K424" s="122" t="n"/>
      <c r="L424" s="70" t="n"/>
      <c r="M424" s="70" t="n"/>
      <c r="N424" s="70" t="n"/>
      <c r="O424" s="70" t="n"/>
      <c r="P424" s="70" t="n"/>
      <c r="Q424" s="70" t="n"/>
      <c r="R424" s="123" t="n"/>
      <c r="S424" s="122" t="n"/>
      <c r="T424" s="70" t="n"/>
      <c r="U424" s="70" t="n"/>
      <c r="V424" s="70" t="n"/>
      <c r="W424" s="70" t="n"/>
      <c r="X424" s="70" t="n"/>
      <c r="Y424" s="70" t="n"/>
      <c r="Z424" s="70" t="n"/>
      <c r="AA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70" t="n"/>
      <c r="H425" s="70" t="n"/>
      <c r="I425" s="120" t="n"/>
      <c r="J425" s="121" t="n"/>
      <c r="K425" s="122" t="n"/>
      <c r="L425" s="70" t="n"/>
      <c r="M425" s="70" t="n"/>
      <c r="N425" s="70" t="n"/>
      <c r="O425" s="70" t="n"/>
      <c r="P425" s="70" t="n"/>
      <c r="Q425" s="70" t="n"/>
      <c r="R425" s="123" t="n"/>
      <c r="S425" s="122" t="n"/>
      <c r="T425" s="70" t="n"/>
      <c r="U425" s="70" t="n"/>
      <c r="V425" s="70" t="n"/>
      <c r="W425" s="70" t="n"/>
      <c r="X425" s="70" t="n"/>
      <c r="Y425" s="70" t="n"/>
      <c r="Z425" s="70" t="n"/>
      <c r="AA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70" t="n"/>
      <c r="H426" s="70" t="n"/>
      <c r="I426" s="120" t="n"/>
      <c r="J426" s="121" t="n"/>
      <c r="K426" s="122" t="n"/>
      <c r="L426" s="70" t="n"/>
      <c r="M426" s="70" t="n"/>
      <c r="N426" s="70" t="n"/>
      <c r="O426" s="70" t="n"/>
      <c r="P426" s="70" t="n"/>
      <c r="Q426" s="70" t="n"/>
      <c r="R426" s="123" t="n"/>
      <c r="S426" s="122" t="n"/>
      <c r="T426" s="70" t="n"/>
      <c r="U426" s="70" t="n"/>
      <c r="V426" s="70" t="n"/>
      <c r="W426" s="70" t="n"/>
      <c r="X426" s="70" t="n"/>
      <c r="Y426" s="70" t="n"/>
      <c r="Z426" s="70" t="n"/>
      <c r="AA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70" t="n"/>
      <c r="H427" s="70" t="n"/>
      <c r="I427" s="120" t="n"/>
      <c r="J427" s="121" t="n"/>
      <c r="K427" s="122" t="n"/>
      <c r="L427" s="70" t="n"/>
      <c r="M427" s="70" t="n"/>
      <c r="N427" s="70" t="n"/>
      <c r="O427" s="70" t="n"/>
      <c r="P427" s="70" t="n"/>
      <c r="Q427" s="70" t="n"/>
      <c r="R427" s="123" t="n"/>
      <c r="S427" s="122" t="n"/>
      <c r="T427" s="70" t="n"/>
      <c r="U427" s="70" t="n"/>
      <c r="V427" s="70" t="n"/>
      <c r="W427" s="70" t="n"/>
      <c r="X427" s="70" t="n"/>
      <c r="Y427" s="70" t="n"/>
      <c r="Z427" s="70" t="n"/>
      <c r="AA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70" t="n"/>
      <c r="H428" s="70" t="n"/>
      <c r="I428" s="120" t="n"/>
      <c r="J428" s="121" t="n"/>
      <c r="K428" s="122" t="n"/>
      <c r="L428" s="70" t="n"/>
      <c r="M428" s="70" t="n"/>
      <c r="N428" s="70" t="n"/>
      <c r="O428" s="70" t="n"/>
      <c r="P428" s="70" t="n"/>
      <c r="Q428" s="70" t="n"/>
      <c r="R428" s="123" t="n"/>
      <c r="S428" s="122" t="n"/>
      <c r="T428" s="70" t="n"/>
      <c r="U428" s="70" t="n"/>
      <c r="V428" s="70" t="n"/>
      <c r="W428" s="70" t="n"/>
      <c r="X428" s="70" t="n"/>
      <c r="Y428" s="70" t="n"/>
      <c r="Z428" s="70" t="n"/>
      <c r="AA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70" t="n"/>
      <c r="H429" s="70" t="n"/>
      <c r="I429" s="120" t="n"/>
      <c r="J429" s="121" t="n"/>
      <c r="K429" s="122" t="n"/>
      <c r="L429" s="70" t="n"/>
      <c r="M429" s="70" t="n"/>
      <c r="N429" s="70" t="n"/>
      <c r="O429" s="70" t="n"/>
      <c r="P429" s="70" t="n"/>
      <c r="Q429" s="70" t="n"/>
      <c r="R429" s="123" t="n"/>
      <c r="S429" s="122" t="n"/>
      <c r="T429" s="70" t="n"/>
      <c r="U429" s="70" t="n"/>
      <c r="V429" s="70" t="n"/>
      <c r="W429" s="70" t="n"/>
      <c r="X429" s="70" t="n"/>
      <c r="Y429" s="70" t="n"/>
      <c r="Z429" s="70" t="n"/>
      <c r="AA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70" t="n"/>
      <c r="H430" s="70" t="n"/>
      <c r="I430" s="120" t="n"/>
      <c r="J430" s="121" t="n"/>
      <c r="K430" s="122" t="n"/>
      <c r="L430" s="70" t="n"/>
      <c r="M430" s="70" t="n"/>
      <c r="N430" s="70" t="n"/>
      <c r="O430" s="70" t="n"/>
      <c r="P430" s="70" t="n"/>
      <c r="Q430" s="70" t="n"/>
      <c r="R430" s="123" t="n"/>
      <c r="S430" s="122" t="n"/>
      <c r="T430" s="70" t="n"/>
      <c r="U430" s="70" t="n"/>
      <c r="V430" s="70" t="n"/>
      <c r="W430" s="70" t="n"/>
      <c r="X430" s="70" t="n"/>
      <c r="Y430" s="70" t="n"/>
      <c r="Z430" s="70" t="n"/>
      <c r="AA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70" t="n"/>
      <c r="H431" s="70" t="n"/>
      <c r="I431" s="120" t="n"/>
      <c r="J431" s="121" t="n"/>
      <c r="K431" s="122" t="n"/>
      <c r="L431" s="70" t="n"/>
      <c r="M431" s="70" t="n"/>
      <c r="N431" s="70" t="n"/>
      <c r="O431" s="70" t="n"/>
      <c r="P431" s="70" t="n"/>
      <c r="Q431" s="70" t="n"/>
      <c r="R431" s="123" t="n"/>
      <c r="S431" s="122" t="n"/>
      <c r="T431" s="70" t="n"/>
      <c r="U431" s="70" t="n"/>
      <c r="V431" s="70" t="n"/>
      <c r="W431" s="70" t="n"/>
      <c r="X431" s="70" t="n"/>
      <c r="Y431" s="70" t="n"/>
      <c r="Z431" s="70" t="n"/>
      <c r="AA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70" t="n"/>
      <c r="H432" s="70" t="n"/>
      <c r="I432" s="120" t="n"/>
      <c r="J432" s="121" t="n"/>
      <c r="K432" s="122" t="n"/>
      <c r="L432" s="70" t="n"/>
      <c r="M432" s="70" t="n"/>
      <c r="N432" s="70" t="n"/>
      <c r="O432" s="70" t="n"/>
      <c r="P432" s="70" t="n"/>
      <c r="Q432" s="70" t="n"/>
      <c r="R432" s="123" t="n"/>
      <c r="S432" s="122" t="n"/>
      <c r="T432" s="70" t="n"/>
      <c r="U432" s="70" t="n"/>
      <c r="V432" s="70" t="n"/>
      <c r="W432" s="70" t="n"/>
      <c r="X432" s="70" t="n"/>
      <c r="Y432" s="70" t="n"/>
      <c r="Z432" s="70" t="n"/>
      <c r="AA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70" t="n"/>
      <c r="H433" s="70" t="n"/>
      <c r="I433" s="120" t="n"/>
      <c r="J433" s="121" t="n"/>
      <c r="K433" s="122" t="n"/>
      <c r="L433" s="70" t="n"/>
      <c r="M433" s="70" t="n"/>
      <c r="N433" s="70" t="n"/>
      <c r="O433" s="70" t="n"/>
      <c r="P433" s="70" t="n"/>
      <c r="Q433" s="70" t="n"/>
      <c r="R433" s="123" t="n"/>
      <c r="S433" s="122" t="n"/>
      <c r="T433" s="70" t="n"/>
      <c r="U433" s="70" t="n"/>
      <c r="V433" s="70" t="n"/>
      <c r="W433" s="70" t="n"/>
      <c r="X433" s="70" t="n"/>
      <c r="Y433" s="70" t="n"/>
      <c r="Z433" s="70" t="n"/>
      <c r="AA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70" t="n"/>
      <c r="H434" s="70" t="n"/>
      <c r="I434" s="120" t="n"/>
      <c r="J434" s="121" t="n"/>
      <c r="K434" s="122" t="n"/>
      <c r="L434" s="70" t="n"/>
      <c r="M434" s="70" t="n"/>
      <c r="N434" s="70" t="n"/>
      <c r="O434" s="70" t="n"/>
      <c r="P434" s="70" t="n"/>
      <c r="Q434" s="70" t="n"/>
      <c r="R434" s="123" t="n"/>
      <c r="S434" s="122" t="n"/>
      <c r="T434" s="70" t="n"/>
      <c r="U434" s="70" t="n"/>
      <c r="V434" s="70" t="n"/>
      <c r="W434" s="70" t="n"/>
      <c r="X434" s="70" t="n"/>
      <c r="Y434" s="70" t="n"/>
      <c r="Z434" s="70" t="n"/>
      <c r="AA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70" t="n"/>
      <c r="H435" s="70" t="n"/>
      <c r="I435" s="120" t="n"/>
      <c r="J435" s="121" t="n"/>
      <c r="K435" s="122" t="n"/>
      <c r="L435" s="70" t="n"/>
      <c r="M435" s="70" t="n"/>
      <c r="N435" s="70" t="n"/>
      <c r="O435" s="70" t="n"/>
      <c r="P435" s="70" t="n"/>
      <c r="Q435" s="70" t="n"/>
      <c r="R435" s="123" t="n"/>
      <c r="S435" s="122" t="n"/>
      <c r="T435" s="70" t="n"/>
      <c r="U435" s="70" t="n"/>
      <c r="V435" s="70" t="n"/>
      <c r="W435" s="70" t="n"/>
      <c r="X435" s="70" t="n"/>
      <c r="Y435" s="70" t="n"/>
      <c r="Z435" s="70" t="n"/>
      <c r="AA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70" t="n"/>
      <c r="H436" s="70" t="n"/>
      <c r="I436" s="120" t="n"/>
      <c r="J436" s="121" t="n"/>
      <c r="K436" s="122" t="n"/>
      <c r="L436" s="70" t="n"/>
      <c r="M436" s="70" t="n"/>
      <c r="N436" s="70" t="n"/>
      <c r="O436" s="70" t="n"/>
      <c r="P436" s="70" t="n"/>
      <c r="Q436" s="70" t="n"/>
      <c r="R436" s="123" t="n"/>
      <c r="S436" s="122" t="n"/>
      <c r="T436" s="70" t="n"/>
      <c r="U436" s="70" t="n"/>
      <c r="V436" s="70" t="n"/>
      <c r="W436" s="70" t="n"/>
      <c r="X436" s="70" t="n"/>
      <c r="Y436" s="70" t="n"/>
      <c r="Z436" s="70" t="n"/>
      <c r="AA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70" t="n"/>
      <c r="H437" s="70" t="n"/>
      <c r="I437" s="120" t="n"/>
      <c r="J437" s="121" t="n"/>
      <c r="K437" s="122" t="n"/>
      <c r="L437" s="70" t="n"/>
      <c r="M437" s="70" t="n"/>
      <c r="N437" s="70" t="n"/>
      <c r="O437" s="70" t="n"/>
      <c r="P437" s="70" t="n"/>
      <c r="Q437" s="70" t="n"/>
      <c r="R437" s="123" t="n"/>
      <c r="S437" s="122" t="n"/>
      <c r="T437" s="70" t="n"/>
      <c r="U437" s="70" t="n"/>
      <c r="V437" s="70" t="n"/>
      <c r="W437" s="70" t="n"/>
      <c r="X437" s="70" t="n"/>
      <c r="Y437" s="70" t="n"/>
      <c r="Z437" s="70" t="n"/>
      <c r="AA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70" t="n"/>
      <c r="H438" s="70" t="n"/>
      <c r="I438" s="120" t="n"/>
      <c r="J438" s="121" t="n"/>
      <c r="K438" s="122" t="n"/>
      <c r="L438" s="70" t="n"/>
      <c r="M438" s="70" t="n"/>
      <c r="N438" s="70" t="n"/>
      <c r="O438" s="70" t="n"/>
      <c r="P438" s="70" t="n"/>
      <c r="Q438" s="70" t="n"/>
      <c r="R438" s="123" t="n"/>
      <c r="S438" s="122" t="n"/>
      <c r="T438" s="70" t="n"/>
      <c r="U438" s="70" t="n"/>
      <c r="V438" s="70" t="n"/>
      <c r="W438" s="70" t="n"/>
      <c r="X438" s="70" t="n"/>
      <c r="Y438" s="70" t="n"/>
      <c r="Z438" s="70" t="n"/>
      <c r="AA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70" t="n"/>
      <c r="H439" s="70" t="n"/>
      <c r="I439" s="120" t="n"/>
      <c r="J439" s="121" t="n"/>
      <c r="K439" s="122" t="n"/>
      <c r="L439" s="70" t="n"/>
      <c r="M439" s="70" t="n"/>
      <c r="N439" s="70" t="n"/>
      <c r="O439" s="70" t="n"/>
      <c r="P439" s="70" t="n"/>
      <c r="Q439" s="70" t="n"/>
      <c r="R439" s="123" t="n"/>
      <c r="S439" s="122" t="n"/>
      <c r="T439" s="70" t="n"/>
      <c r="U439" s="70" t="n"/>
      <c r="V439" s="70" t="n"/>
      <c r="W439" s="70" t="n"/>
      <c r="X439" s="70" t="n"/>
      <c r="Y439" s="70" t="n"/>
      <c r="Z439" s="70" t="n"/>
      <c r="AA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70" t="n"/>
      <c r="H440" s="70" t="n"/>
      <c r="I440" s="120" t="n"/>
      <c r="J440" s="121" t="n"/>
      <c r="K440" s="122" t="n"/>
      <c r="L440" s="70" t="n"/>
      <c r="M440" s="70" t="n"/>
      <c r="N440" s="70" t="n"/>
      <c r="O440" s="70" t="n"/>
      <c r="P440" s="70" t="n"/>
      <c r="Q440" s="70" t="n"/>
      <c r="R440" s="123" t="n"/>
      <c r="S440" s="122" t="n"/>
      <c r="T440" s="70" t="n"/>
      <c r="U440" s="70" t="n"/>
      <c r="V440" s="70" t="n"/>
      <c r="W440" s="70" t="n"/>
      <c r="X440" s="70" t="n"/>
      <c r="Y440" s="70" t="n"/>
      <c r="Z440" s="70" t="n"/>
      <c r="AA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70" t="n"/>
      <c r="H441" s="70" t="n"/>
      <c r="I441" s="120" t="n"/>
      <c r="J441" s="121" t="n"/>
      <c r="K441" s="122" t="n"/>
      <c r="L441" s="70" t="n"/>
      <c r="M441" s="70" t="n"/>
      <c r="N441" s="70" t="n"/>
      <c r="O441" s="70" t="n"/>
      <c r="P441" s="70" t="n"/>
      <c r="Q441" s="70" t="n"/>
      <c r="R441" s="123" t="n"/>
      <c r="S441" s="122" t="n"/>
      <c r="T441" s="70" t="n"/>
      <c r="U441" s="70" t="n"/>
      <c r="V441" s="70" t="n"/>
      <c r="W441" s="70" t="n"/>
      <c r="X441" s="70" t="n"/>
      <c r="Y441" s="70" t="n"/>
      <c r="Z441" s="70" t="n"/>
      <c r="AA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70" t="n"/>
      <c r="H442" s="70" t="n"/>
      <c r="I442" s="120" t="n"/>
      <c r="J442" s="121" t="n"/>
      <c r="K442" s="122" t="n"/>
      <c r="L442" s="70" t="n"/>
      <c r="M442" s="70" t="n"/>
      <c r="N442" s="70" t="n"/>
      <c r="O442" s="70" t="n"/>
      <c r="P442" s="70" t="n"/>
      <c r="Q442" s="70" t="n"/>
      <c r="R442" s="123" t="n"/>
      <c r="S442" s="122" t="n"/>
      <c r="T442" s="70" t="n"/>
      <c r="U442" s="70" t="n"/>
      <c r="V442" s="70" t="n"/>
      <c r="W442" s="70" t="n"/>
      <c r="X442" s="70" t="n"/>
      <c r="Y442" s="70" t="n"/>
      <c r="Z442" s="70" t="n"/>
      <c r="AA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70" t="n"/>
      <c r="H443" s="70" t="n"/>
      <c r="I443" s="120" t="n"/>
      <c r="J443" s="121" t="n"/>
      <c r="K443" s="122" t="n"/>
      <c r="L443" s="70" t="n"/>
      <c r="M443" s="70" t="n"/>
      <c r="N443" s="70" t="n"/>
      <c r="O443" s="70" t="n"/>
      <c r="P443" s="70" t="n"/>
      <c r="Q443" s="70" t="n"/>
      <c r="R443" s="123" t="n"/>
      <c r="S443" s="122" t="n"/>
      <c r="T443" s="70" t="n"/>
      <c r="U443" s="70" t="n"/>
      <c r="V443" s="70" t="n"/>
      <c r="W443" s="70" t="n"/>
      <c r="X443" s="70" t="n"/>
      <c r="Y443" s="70" t="n"/>
      <c r="Z443" s="70" t="n"/>
      <c r="AA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70" t="n"/>
      <c r="H444" s="70" t="n"/>
      <c r="I444" s="120" t="n"/>
      <c r="J444" s="121" t="n"/>
      <c r="K444" s="122" t="n"/>
      <c r="L444" s="70" t="n"/>
      <c r="M444" s="70" t="n"/>
      <c r="N444" s="70" t="n"/>
      <c r="O444" s="70" t="n"/>
      <c r="P444" s="70" t="n"/>
      <c r="Q444" s="70" t="n"/>
      <c r="R444" s="123" t="n"/>
      <c r="S444" s="122" t="n"/>
      <c r="T444" s="70" t="n"/>
      <c r="U444" s="70" t="n"/>
      <c r="V444" s="70" t="n"/>
      <c r="W444" s="70" t="n"/>
      <c r="X444" s="70" t="n"/>
      <c r="Y444" s="70" t="n"/>
      <c r="Z444" s="70" t="n"/>
      <c r="AA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70" t="n"/>
      <c r="H445" s="70" t="n"/>
      <c r="I445" s="120" t="n"/>
      <c r="J445" s="121" t="n"/>
      <c r="K445" s="122" t="n"/>
      <c r="L445" s="70" t="n"/>
      <c r="M445" s="70" t="n"/>
      <c r="N445" s="70" t="n"/>
      <c r="O445" s="70" t="n"/>
      <c r="P445" s="70" t="n"/>
      <c r="Q445" s="70" t="n"/>
      <c r="R445" s="123" t="n"/>
      <c r="S445" s="122" t="n"/>
      <c r="T445" s="70" t="n"/>
      <c r="U445" s="70" t="n"/>
      <c r="V445" s="70" t="n"/>
      <c r="W445" s="70" t="n"/>
      <c r="X445" s="70" t="n"/>
      <c r="Y445" s="70" t="n"/>
      <c r="Z445" s="70" t="n"/>
      <c r="AA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70" t="n"/>
      <c r="H446" s="70" t="n"/>
      <c r="I446" s="120" t="n"/>
      <c r="J446" s="121" t="n"/>
      <c r="K446" s="122" t="n"/>
      <c r="L446" s="70" t="n"/>
      <c r="M446" s="70" t="n"/>
      <c r="N446" s="70" t="n"/>
      <c r="O446" s="70" t="n"/>
      <c r="P446" s="70" t="n"/>
      <c r="Q446" s="70" t="n"/>
      <c r="R446" s="123" t="n"/>
      <c r="S446" s="122" t="n"/>
      <c r="T446" s="70" t="n"/>
      <c r="U446" s="70" t="n"/>
      <c r="V446" s="70" t="n"/>
      <c r="W446" s="70" t="n"/>
      <c r="X446" s="70" t="n"/>
      <c r="Y446" s="70" t="n"/>
      <c r="Z446" s="70" t="n"/>
      <c r="AA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70" t="n"/>
      <c r="H447" s="70" t="n"/>
      <c r="I447" s="120" t="n"/>
      <c r="J447" s="121" t="n"/>
      <c r="K447" s="122" t="n"/>
      <c r="L447" s="70" t="n"/>
      <c r="M447" s="70" t="n"/>
      <c r="N447" s="70" t="n"/>
      <c r="O447" s="70" t="n"/>
      <c r="P447" s="70" t="n"/>
      <c r="Q447" s="70" t="n"/>
      <c r="R447" s="123" t="n"/>
      <c r="S447" s="122" t="n"/>
      <c r="T447" s="70" t="n"/>
      <c r="U447" s="70" t="n"/>
      <c r="V447" s="70" t="n"/>
      <c r="W447" s="70" t="n"/>
      <c r="X447" s="70" t="n"/>
      <c r="Y447" s="70" t="n"/>
      <c r="Z447" s="70" t="n"/>
      <c r="AA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70" t="n"/>
      <c r="H448" s="70" t="n"/>
      <c r="I448" s="120" t="n"/>
      <c r="J448" s="121" t="n"/>
      <c r="K448" s="122" t="n"/>
      <c r="L448" s="70" t="n"/>
      <c r="M448" s="70" t="n"/>
      <c r="N448" s="70" t="n"/>
      <c r="O448" s="70" t="n"/>
      <c r="P448" s="70" t="n"/>
      <c r="Q448" s="70" t="n"/>
      <c r="R448" s="123" t="n"/>
      <c r="S448" s="122" t="n"/>
      <c r="T448" s="70" t="n"/>
      <c r="U448" s="70" t="n"/>
      <c r="V448" s="70" t="n"/>
      <c r="W448" s="70" t="n"/>
      <c r="X448" s="70" t="n"/>
      <c r="Y448" s="70" t="n"/>
      <c r="Z448" s="70" t="n"/>
      <c r="AA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70" t="n"/>
      <c r="H449" s="70" t="n"/>
      <c r="I449" s="120" t="n"/>
      <c r="J449" s="121" t="n"/>
      <c r="K449" s="122" t="n"/>
      <c r="L449" s="70" t="n"/>
      <c r="M449" s="70" t="n"/>
      <c r="N449" s="70" t="n"/>
      <c r="O449" s="70" t="n"/>
      <c r="P449" s="70" t="n"/>
      <c r="Q449" s="70" t="n"/>
      <c r="R449" s="123" t="n"/>
      <c r="S449" s="122" t="n"/>
      <c r="T449" s="70" t="n"/>
      <c r="U449" s="70" t="n"/>
      <c r="V449" s="70" t="n"/>
      <c r="W449" s="70" t="n"/>
      <c r="X449" s="70" t="n"/>
      <c r="Y449" s="70" t="n"/>
      <c r="Z449" s="70" t="n"/>
      <c r="AA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70" t="n"/>
      <c r="H450" s="70" t="n"/>
      <c r="I450" s="120" t="n"/>
      <c r="J450" s="121" t="n"/>
      <c r="K450" s="122" t="n"/>
      <c r="L450" s="70" t="n"/>
      <c r="M450" s="70" t="n"/>
      <c r="N450" s="70" t="n"/>
      <c r="O450" s="70" t="n"/>
      <c r="P450" s="70" t="n"/>
      <c r="Q450" s="70" t="n"/>
      <c r="R450" s="123" t="n"/>
      <c r="S450" s="122" t="n"/>
      <c r="T450" s="70" t="n"/>
      <c r="U450" s="70" t="n"/>
      <c r="V450" s="70" t="n"/>
      <c r="W450" s="70" t="n"/>
      <c r="X450" s="70" t="n"/>
      <c r="Y450" s="70" t="n"/>
      <c r="Z450" s="70" t="n"/>
      <c r="AA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70" t="n"/>
      <c r="H451" s="70" t="n"/>
      <c r="I451" s="120" t="n"/>
      <c r="J451" s="121" t="n"/>
      <c r="K451" s="122" t="n"/>
      <c r="L451" s="70" t="n"/>
      <c r="M451" s="70" t="n"/>
      <c r="N451" s="70" t="n"/>
      <c r="O451" s="70" t="n"/>
      <c r="P451" s="70" t="n"/>
      <c r="Q451" s="70" t="n"/>
      <c r="R451" s="123" t="n"/>
      <c r="S451" s="122" t="n"/>
      <c r="T451" s="70" t="n"/>
      <c r="U451" s="70" t="n"/>
      <c r="V451" s="70" t="n"/>
      <c r="W451" s="70" t="n"/>
      <c r="X451" s="70" t="n"/>
      <c r="Y451" s="70" t="n"/>
      <c r="Z451" s="70" t="n"/>
      <c r="AA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70" t="n"/>
      <c r="H452" s="70" t="n"/>
      <c r="I452" s="120" t="n"/>
      <c r="J452" s="121" t="n"/>
      <c r="K452" s="122" t="n"/>
      <c r="L452" s="70" t="n"/>
      <c r="M452" s="70" t="n"/>
      <c r="N452" s="70" t="n"/>
      <c r="O452" s="70" t="n"/>
      <c r="P452" s="70" t="n"/>
      <c r="Q452" s="70" t="n"/>
      <c r="R452" s="123" t="n"/>
      <c r="S452" s="122" t="n"/>
      <c r="T452" s="70" t="n"/>
      <c r="U452" s="70" t="n"/>
      <c r="V452" s="70" t="n"/>
      <c r="W452" s="70" t="n"/>
      <c r="X452" s="70" t="n"/>
      <c r="Y452" s="70" t="n"/>
      <c r="Z452" s="70" t="n"/>
      <c r="AA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70" t="n"/>
      <c r="H453" s="70" t="n"/>
      <c r="I453" s="120" t="n"/>
      <c r="J453" s="121" t="n"/>
      <c r="K453" s="122" t="n"/>
      <c r="L453" s="70" t="n"/>
      <c r="M453" s="70" t="n"/>
      <c r="N453" s="70" t="n"/>
      <c r="O453" s="70" t="n"/>
      <c r="P453" s="70" t="n"/>
      <c r="Q453" s="70" t="n"/>
      <c r="R453" s="123" t="n"/>
      <c r="S453" s="122" t="n"/>
      <c r="T453" s="70" t="n"/>
      <c r="U453" s="70" t="n"/>
      <c r="V453" s="70" t="n"/>
      <c r="W453" s="70" t="n"/>
      <c r="X453" s="70" t="n"/>
      <c r="Y453" s="70" t="n"/>
      <c r="Z453" s="70" t="n"/>
      <c r="AA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70" t="n"/>
      <c r="H454" s="70" t="n"/>
      <c r="I454" s="120" t="n"/>
      <c r="J454" s="121" t="n"/>
      <c r="K454" s="122" t="n"/>
      <c r="L454" s="70" t="n"/>
      <c r="M454" s="70" t="n"/>
      <c r="N454" s="70" t="n"/>
      <c r="O454" s="70" t="n"/>
      <c r="P454" s="70" t="n"/>
      <c r="Q454" s="70" t="n"/>
      <c r="R454" s="123" t="n"/>
      <c r="S454" s="122" t="n"/>
      <c r="T454" s="70" t="n"/>
      <c r="U454" s="70" t="n"/>
      <c r="V454" s="70" t="n"/>
      <c r="W454" s="70" t="n"/>
      <c r="X454" s="70" t="n"/>
      <c r="Y454" s="70" t="n"/>
      <c r="Z454" s="70" t="n"/>
      <c r="AA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70" t="n"/>
      <c r="H455" s="70" t="n"/>
      <c r="I455" s="120" t="n"/>
      <c r="J455" s="121" t="n"/>
      <c r="K455" s="122" t="n"/>
      <c r="L455" s="70" t="n"/>
      <c r="M455" s="70" t="n"/>
      <c r="N455" s="70" t="n"/>
      <c r="O455" s="70" t="n"/>
      <c r="P455" s="70" t="n"/>
      <c r="Q455" s="70" t="n"/>
      <c r="R455" s="123" t="n"/>
      <c r="S455" s="122" t="n"/>
      <c r="T455" s="70" t="n"/>
      <c r="U455" s="70" t="n"/>
      <c r="V455" s="70" t="n"/>
      <c r="W455" s="70" t="n"/>
      <c r="X455" s="70" t="n"/>
      <c r="Y455" s="70" t="n"/>
      <c r="Z455" s="70" t="n"/>
      <c r="AA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70" t="n"/>
      <c r="H456" s="70" t="n"/>
      <c r="I456" s="120" t="n"/>
      <c r="J456" s="121" t="n"/>
      <c r="K456" s="122" t="n"/>
      <c r="L456" s="70" t="n"/>
      <c r="M456" s="70" t="n"/>
      <c r="N456" s="70" t="n"/>
      <c r="O456" s="70" t="n"/>
      <c r="P456" s="70" t="n"/>
      <c r="Q456" s="70" t="n"/>
      <c r="R456" s="123" t="n"/>
      <c r="S456" s="122" t="n"/>
      <c r="T456" s="70" t="n"/>
      <c r="U456" s="70" t="n"/>
      <c r="V456" s="70" t="n"/>
      <c r="W456" s="70" t="n"/>
      <c r="X456" s="70" t="n"/>
      <c r="Y456" s="70" t="n"/>
      <c r="Z456" s="70" t="n"/>
      <c r="AA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70" t="n"/>
      <c r="H457" s="70" t="n"/>
      <c r="I457" s="120" t="n"/>
      <c r="J457" s="121" t="n"/>
      <c r="K457" s="122" t="n"/>
      <c r="L457" s="70" t="n"/>
      <c r="M457" s="70" t="n"/>
      <c r="N457" s="70" t="n"/>
      <c r="O457" s="70" t="n"/>
      <c r="P457" s="70" t="n"/>
      <c r="Q457" s="70" t="n"/>
      <c r="R457" s="123" t="n"/>
      <c r="S457" s="122" t="n"/>
      <c r="T457" s="70" t="n"/>
      <c r="U457" s="70" t="n"/>
      <c r="V457" s="70" t="n"/>
      <c r="W457" s="70" t="n"/>
      <c r="X457" s="70" t="n"/>
      <c r="Y457" s="70" t="n"/>
      <c r="Z457" s="70" t="n"/>
      <c r="AA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70" t="n"/>
      <c r="H458" s="70" t="n"/>
      <c r="I458" s="120" t="n"/>
      <c r="J458" s="121" t="n"/>
      <c r="K458" s="122" t="n"/>
      <c r="L458" s="70" t="n"/>
      <c r="M458" s="70" t="n"/>
      <c r="N458" s="70" t="n"/>
      <c r="O458" s="70" t="n"/>
      <c r="P458" s="70" t="n"/>
      <c r="Q458" s="70" t="n"/>
      <c r="R458" s="123" t="n"/>
      <c r="S458" s="122" t="n"/>
      <c r="T458" s="70" t="n"/>
      <c r="U458" s="70" t="n"/>
      <c r="V458" s="70" t="n"/>
      <c r="W458" s="70" t="n"/>
      <c r="X458" s="70" t="n"/>
      <c r="Y458" s="70" t="n"/>
      <c r="Z458" s="70" t="n"/>
      <c r="AA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70" t="n"/>
      <c r="H459" s="70" t="n"/>
      <c r="I459" s="120" t="n"/>
      <c r="J459" s="121" t="n"/>
      <c r="K459" s="122" t="n"/>
      <c r="L459" s="70" t="n"/>
      <c r="M459" s="70" t="n"/>
      <c r="N459" s="70" t="n"/>
      <c r="O459" s="70" t="n"/>
      <c r="P459" s="70" t="n"/>
      <c r="Q459" s="70" t="n"/>
      <c r="R459" s="123" t="n"/>
      <c r="S459" s="122" t="n"/>
      <c r="T459" s="70" t="n"/>
      <c r="U459" s="70" t="n"/>
      <c r="V459" s="70" t="n"/>
      <c r="W459" s="70" t="n"/>
      <c r="X459" s="70" t="n"/>
      <c r="Y459" s="70" t="n"/>
      <c r="Z459" s="70" t="n"/>
      <c r="AA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70" t="n"/>
      <c r="H460" s="70" t="n"/>
      <c r="I460" s="120" t="n"/>
      <c r="J460" s="121" t="n"/>
      <c r="K460" s="122" t="n"/>
      <c r="L460" s="70" t="n"/>
      <c r="M460" s="70" t="n"/>
      <c r="N460" s="70" t="n"/>
      <c r="O460" s="70" t="n"/>
      <c r="P460" s="70" t="n"/>
      <c r="Q460" s="70" t="n"/>
      <c r="R460" s="123" t="n"/>
      <c r="S460" s="122" t="n"/>
      <c r="T460" s="70" t="n"/>
      <c r="U460" s="70" t="n"/>
      <c r="V460" s="70" t="n"/>
      <c r="W460" s="70" t="n"/>
      <c r="X460" s="70" t="n"/>
      <c r="Y460" s="70" t="n"/>
      <c r="Z460" s="70" t="n"/>
      <c r="AA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70" t="n"/>
      <c r="H461" s="70" t="n"/>
      <c r="I461" s="120" t="n"/>
      <c r="J461" s="121" t="n"/>
      <c r="K461" s="122" t="n"/>
      <c r="L461" s="70" t="n"/>
      <c r="M461" s="70" t="n"/>
      <c r="N461" s="70" t="n"/>
      <c r="O461" s="70" t="n"/>
      <c r="P461" s="70" t="n"/>
      <c r="Q461" s="70" t="n"/>
      <c r="R461" s="123" t="n"/>
      <c r="S461" s="122" t="n"/>
      <c r="T461" s="70" t="n"/>
      <c r="U461" s="70" t="n"/>
      <c r="V461" s="70" t="n"/>
      <c r="W461" s="70" t="n"/>
      <c r="X461" s="70" t="n"/>
      <c r="Y461" s="70" t="n"/>
      <c r="Z461" s="70" t="n"/>
      <c r="AA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70" t="n"/>
      <c r="H462" s="70" t="n"/>
      <c r="I462" s="120" t="n"/>
      <c r="J462" s="121" t="n"/>
      <c r="K462" s="122" t="n"/>
      <c r="L462" s="70" t="n"/>
      <c r="M462" s="70" t="n"/>
      <c r="N462" s="70" t="n"/>
      <c r="O462" s="70" t="n"/>
      <c r="P462" s="70" t="n"/>
      <c r="Q462" s="70" t="n"/>
      <c r="R462" s="123" t="n"/>
      <c r="S462" s="122" t="n"/>
      <c r="T462" s="70" t="n"/>
      <c r="U462" s="70" t="n"/>
      <c r="V462" s="70" t="n"/>
      <c r="W462" s="70" t="n"/>
      <c r="X462" s="70" t="n"/>
      <c r="Y462" s="70" t="n"/>
      <c r="Z462" s="70" t="n"/>
      <c r="AA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70" t="n"/>
      <c r="H463" s="70" t="n"/>
      <c r="I463" s="120" t="n"/>
      <c r="J463" s="121" t="n"/>
      <c r="K463" s="122" t="n"/>
      <c r="L463" s="70" t="n"/>
      <c r="M463" s="70" t="n"/>
      <c r="N463" s="70" t="n"/>
      <c r="O463" s="70" t="n"/>
      <c r="P463" s="70" t="n"/>
      <c r="Q463" s="70" t="n"/>
      <c r="R463" s="123" t="n"/>
      <c r="S463" s="122" t="n"/>
      <c r="T463" s="70" t="n"/>
      <c r="U463" s="70" t="n"/>
      <c r="V463" s="70" t="n"/>
      <c r="W463" s="70" t="n"/>
      <c r="X463" s="70" t="n"/>
      <c r="Y463" s="70" t="n"/>
      <c r="Z463" s="70" t="n"/>
      <c r="AA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70" t="n"/>
      <c r="H464" s="70" t="n"/>
      <c r="I464" s="120" t="n"/>
      <c r="J464" s="121" t="n"/>
      <c r="K464" s="122" t="n"/>
      <c r="L464" s="70" t="n"/>
      <c r="M464" s="70" t="n"/>
      <c r="N464" s="70" t="n"/>
      <c r="O464" s="70" t="n"/>
      <c r="P464" s="70" t="n"/>
      <c r="Q464" s="70" t="n"/>
      <c r="R464" s="123" t="n"/>
      <c r="S464" s="122" t="n"/>
      <c r="T464" s="70" t="n"/>
      <c r="U464" s="70" t="n"/>
      <c r="V464" s="70" t="n"/>
      <c r="W464" s="70" t="n"/>
      <c r="X464" s="70" t="n"/>
      <c r="Y464" s="70" t="n"/>
      <c r="Z464" s="70" t="n"/>
      <c r="AA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70" t="n"/>
      <c r="H465" s="70" t="n"/>
      <c r="I465" s="120" t="n"/>
      <c r="J465" s="121" t="n"/>
      <c r="K465" s="122" t="n"/>
      <c r="L465" s="70" t="n"/>
      <c r="M465" s="70" t="n"/>
      <c r="N465" s="70" t="n"/>
      <c r="O465" s="70" t="n"/>
      <c r="P465" s="70" t="n"/>
      <c r="Q465" s="70" t="n"/>
      <c r="R465" s="123" t="n"/>
      <c r="S465" s="122" t="n"/>
      <c r="T465" s="70" t="n"/>
      <c r="U465" s="70" t="n"/>
      <c r="V465" s="70" t="n"/>
      <c r="W465" s="70" t="n"/>
      <c r="X465" s="70" t="n"/>
      <c r="Y465" s="70" t="n"/>
      <c r="Z465" s="70" t="n"/>
      <c r="AA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70" t="n"/>
      <c r="H466" s="70" t="n"/>
      <c r="I466" s="120" t="n"/>
      <c r="J466" s="121" t="n"/>
      <c r="K466" s="122" t="n"/>
      <c r="L466" s="70" t="n"/>
      <c r="M466" s="70" t="n"/>
      <c r="N466" s="70" t="n"/>
      <c r="O466" s="70" t="n"/>
      <c r="P466" s="70" t="n"/>
      <c r="Q466" s="70" t="n"/>
      <c r="R466" s="123" t="n"/>
      <c r="S466" s="122" t="n"/>
      <c r="T466" s="70" t="n"/>
      <c r="U466" s="70" t="n"/>
      <c r="V466" s="70" t="n"/>
      <c r="W466" s="70" t="n"/>
      <c r="X466" s="70" t="n"/>
      <c r="Y466" s="70" t="n"/>
      <c r="Z466" s="70" t="n"/>
      <c r="AA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70" t="n"/>
      <c r="H467" s="70" t="n"/>
      <c r="I467" s="120" t="n"/>
      <c r="J467" s="121" t="n"/>
      <c r="K467" s="122" t="n"/>
      <c r="L467" s="70" t="n"/>
      <c r="M467" s="70" t="n"/>
      <c r="N467" s="70" t="n"/>
      <c r="O467" s="70" t="n"/>
      <c r="P467" s="70" t="n"/>
      <c r="Q467" s="70" t="n"/>
      <c r="R467" s="123" t="n"/>
      <c r="S467" s="122" t="n"/>
      <c r="T467" s="70" t="n"/>
      <c r="U467" s="70" t="n"/>
      <c r="V467" s="70" t="n"/>
      <c r="W467" s="70" t="n"/>
      <c r="X467" s="70" t="n"/>
      <c r="Y467" s="70" t="n"/>
      <c r="Z467" s="70" t="n"/>
      <c r="AA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70" t="n"/>
      <c r="H468" s="70" t="n"/>
      <c r="I468" s="120" t="n"/>
      <c r="J468" s="121" t="n"/>
      <c r="K468" s="122" t="n"/>
      <c r="L468" s="70" t="n"/>
      <c r="M468" s="70" t="n"/>
      <c r="N468" s="70" t="n"/>
      <c r="O468" s="70" t="n"/>
      <c r="P468" s="70" t="n"/>
      <c r="Q468" s="70" t="n"/>
      <c r="R468" s="123" t="n"/>
      <c r="S468" s="122" t="n"/>
      <c r="T468" s="70" t="n"/>
      <c r="U468" s="70" t="n"/>
      <c r="V468" s="70" t="n"/>
      <c r="W468" s="70" t="n"/>
      <c r="X468" s="70" t="n"/>
      <c r="Y468" s="70" t="n"/>
      <c r="Z468" s="70" t="n"/>
      <c r="AA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70" t="n"/>
      <c r="H469" s="70" t="n"/>
      <c r="I469" s="120" t="n"/>
      <c r="J469" s="121" t="n"/>
      <c r="K469" s="122" t="n"/>
      <c r="L469" s="70" t="n"/>
      <c r="M469" s="70" t="n"/>
      <c r="N469" s="70" t="n"/>
      <c r="O469" s="70" t="n"/>
      <c r="P469" s="70" t="n"/>
      <c r="Q469" s="70" t="n"/>
      <c r="R469" s="123" t="n"/>
      <c r="S469" s="122" t="n"/>
      <c r="T469" s="70" t="n"/>
      <c r="U469" s="70" t="n"/>
      <c r="V469" s="70" t="n"/>
      <c r="W469" s="70" t="n"/>
      <c r="X469" s="70" t="n"/>
      <c r="Y469" s="70" t="n"/>
      <c r="Z469" s="70" t="n"/>
      <c r="AA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70" t="n"/>
      <c r="H470" s="70" t="n"/>
      <c r="I470" s="120" t="n"/>
      <c r="J470" s="121" t="n"/>
      <c r="K470" s="122" t="n"/>
      <c r="L470" s="70" t="n"/>
      <c r="M470" s="70" t="n"/>
      <c r="N470" s="70" t="n"/>
      <c r="O470" s="70" t="n"/>
      <c r="P470" s="70" t="n"/>
      <c r="Q470" s="70" t="n"/>
      <c r="R470" s="123" t="n"/>
      <c r="S470" s="122" t="n"/>
      <c r="T470" s="70" t="n"/>
      <c r="U470" s="70" t="n"/>
      <c r="V470" s="70" t="n"/>
      <c r="W470" s="70" t="n"/>
      <c r="X470" s="70" t="n"/>
      <c r="Y470" s="70" t="n"/>
      <c r="Z470" s="70" t="n"/>
      <c r="AA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70" t="n"/>
      <c r="H471" s="70" t="n"/>
      <c r="I471" s="120" t="n"/>
      <c r="J471" s="121" t="n"/>
      <c r="K471" s="122" t="n"/>
      <c r="L471" s="70" t="n"/>
      <c r="M471" s="70" t="n"/>
      <c r="N471" s="70" t="n"/>
      <c r="O471" s="70" t="n"/>
      <c r="P471" s="70" t="n"/>
      <c r="Q471" s="70" t="n"/>
      <c r="R471" s="123" t="n"/>
      <c r="S471" s="122" t="n"/>
      <c r="T471" s="70" t="n"/>
      <c r="U471" s="70" t="n"/>
      <c r="V471" s="70" t="n"/>
      <c r="W471" s="70" t="n"/>
      <c r="X471" s="70" t="n"/>
      <c r="Y471" s="70" t="n"/>
      <c r="Z471" s="70" t="n"/>
      <c r="AA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70" t="n"/>
      <c r="H472" s="70" t="n"/>
      <c r="I472" s="120" t="n"/>
      <c r="J472" s="121" t="n"/>
      <c r="K472" s="122" t="n"/>
      <c r="L472" s="70" t="n"/>
      <c r="M472" s="70" t="n"/>
      <c r="N472" s="70" t="n"/>
      <c r="O472" s="70" t="n"/>
      <c r="P472" s="70" t="n"/>
      <c r="Q472" s="70" t="n"/>
      <c r="R472" s="123" t="n"/>
      <c r="S472" s="122" t="n"/>
      <c r="T472" s="70" t="n"/>
      <c r="U472" s="70" t="n"/>
      <c r="V472" s="70" t="n"/>
      <c r="W472" s="70" t="n"/>
      <c r="X472" s="70" t="n"/>
      <c r="Y472" s="70" t="n"/>
      <c r="Z472" s="70" t="n"/>
      <c r="AA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70" t="n"/>
      <c r="H473" s="70" t="n"/>
      <c r="I473" s="120" t="n"/>
      <c r="J473" s="121" t="n"/>
      <c r="K473" s="122" t="n"/>
      <c r="L473" s="70" t="n"/>
      <c r="M473" s="70" t="n"/>
      <c r="N473" s="70" t="n"/>
      <c r="O473" s="70" t="n"/>
      <c r="P473" s="70" t="n"/>
      <c r="Q473" s="70" t="n"/>
      <c r="R473" s="123" t="n"/>
      <c r="S473" s="122" t="n"/>
      <c r="T473" s="70" t="n"/>
      <c r="U473" s="70" t="n"/>
      <c r="V473" s="70" t="n"/>
      <c r="W473" s="70" t="n"/>
      <c r="X473" s="70" t="n"/>
      <c r="Y473" s="70" t="n"/>
      <c r="Z473" s="70" t="n"/>
      <c r="AA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70" t="n"/>
      <c r="H474" s="70" t="n"/>
      <c r="I474" s="120" t="n"/>
      <c r="J474" s="121" t="n"/>
      <c r="K474" s="122" t="n"/>
      <c r="L474" s="70" t="n"/>
      <c r="M474" s="70" t="n"/>
      <c r="N474" s="70" t="n"/>
      <c r="O474" s="70" t="n"/>
      <c r="P474" s="70" t="n"/>
      <c r="Q474" s="70" t="n"/>
      <c r="R474" s="123" t="n"/>
      <c r="S474" s="122" t="n"/>
      <c r="T474" s="70" t="n"/>
      <c r="U474" s="70" t="n"/>
      <c r="V474" s="70" t="n"/>
      <c r="W474" s="70" t="n"/>
      <c r="X474" s="70" t="n"/>
      <c r="Y474" s="70" t="n"/>
      <c r="Z474" s="70" t="n"/>
      <c r="AA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70" t="n"/>
      <c r="H475" s="70" t="n"/>
      <c r="I475" s="120" t="n"/>
      <c r="J475" s="121" t="n"/>
      <c r="K475" s="122" t="n"/>
      <c r="L475" s="70" t="n"/>
      <c r="M475" s="70" t="n"/>
      <c r="N475" s="70" t="n"/>
      <c r="O475" s="70" t="n"/>
      <c r="P475" s="70" t="n"/>
      <c r="Q475" s="70" t="n"/>
      <c r="R475" s="123" t="n"/>
      <c r="S475" s="122" t="n"/>
      <c r="T475" s="70" t="n"/>
      <c r="U475" s="70" t="n"/>
      <c r="V475" s="70" t="n"/>
      <c r="W475" s="70" t="n"/>
      <c r="X475" s="70" t="n"/>
      <c r="Y475" s="70" t="n"/>
      <c r="Z475" s="70" t="n"/>
      <c r="AA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70" t="n"/>
      <c r="H476" s="70" t="n"/>
      <c r="I476" s="120" t="n"/>
      <c r="J476" s="121" t="n"/>
      <c r="K476" s="122" t="n"/>
      <c r="L476" s="70" t="n"/>
      <c r="M476" s="70" t="n"/>
      <c r="N476" s="70" t="n"/>
      <c r="O476" s="70" t="n"/>
      <c r="P476" s="70" t="n"/>
      <c r="Q476" s="70" t="n"/>
      <c r="R476" s="123" t="n"/>
      <c r="S476" s="122" t="n"/>
      <c r="T476" s="70" t="n"/>
      <c r="U476" s="70" t="n"/>
      <c r="V476" s="70" t="n"/>
      <c r="W476" s="70" t="n"/>
      <c r="X476" s="70" t="n"/>
      <c r="Y476" s="70" t="n"/>
      <c r="Z476" s="70" t="n"/>
      <c r="AA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70" t="n"/>
      <c r="H477" s="70" t="n"/>
      <c r="I477" s="120" t="n"/>
      <c r="J477" s="121" t="n"/>
      <c r="K477" s="122" t="n"/>
      <c r="L477" s="70" t="n"/>
      <c r="M477" s="70" t="n"/>
      <c r="N477" s="70" t="n"/>
      <c r="O477" s="70" t="n"/>
      <c r="P477" s="70" t="n"/>
      <c r="Q477" s="70" t="n"/>
      <c r="R477" s="123" t="n"/>
      <c r="S477" s="122" t="n"/>
      <c r="T477" s="70" t="n"/>
      <c r="U477" s="70" t="n"/>
      <c r="V477" s="70" t="n"/>
      <c r="W477" s="70" t="n"/>
      <c r="X477" s="70" t="n"/>
      <c r="Y477" s="70" t="n"/>
      <c r="Z477" s="70" t="n"/>
      <c r="AA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70" t="n"/>
      <c r="H478" s="70" t="n"/>
      <c r="I478" s="120" t="n"/>
      <c r="J478" s="121" t="n"/>
      <c r="K478" s="122" t="n"/>
      <c r="L478" s="70" t="n"/>
      <c r="M478" s="70" t="n"/>
      <c r="N478" s="70" t="n"/>
      <c r="O478" s="70" t="n"/>
      <c r="P478" s="70" t="n"/>
      <c r="Q478" s="70" t="n"/>
      <c r="R478" s="123" t="n"/>
      <c r="S478" s="122" t="n"/>
      <c r="T478" s="70" t="n"/>
      <c r="U478" s="70" t="n"/>
      <c r="V478" s="70" t="n"/>
      <c r="W478" s="70" t="n"/>
      <c r="X478" s="70" t="n"/>
      <c r="Y478" s="70" t="n"/>
      <c r="Z478" s="70" t="n"/>
      <c r="AA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70" t="n"/>
      <c r="H479" s="70" t="n"/>
      <c r="I479" s="120" t="n"/>
      <c r="J479" s="121" t="n"/>
      <c r="K479" s="122" t="n"/>
      <c r="L479" s="70" t="n"/>
      <c r="M479" s="70" t="n"/>
      <c r="N479" s="70" t="n"/>
      <c r="O479" s="70" t="n"/>
      <c r="P479" s="70" t="n"/>
      <c r="Q479" s="70" t="n"/>
      <c r="R479" s="123" t="n"/>
      <c r="S479" s="122" t="n"/>
      <c r="T479" s="70" t="n"/>
      <c r="U479" s="70" t="n"/>
      <c r="V479" s="70" t="n"/>
      <c r="W479" s="70" t="n"/>
      <c r="X479" s="70" t="n"/>
      <c r="Y479" s="70" t="n"/>
      <c r="Z479" s="70" t="n"/>
      <c r="AA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70" t="n"/>
      <c r="H480" s="70" t="n"/>
      <c r="I480" s="120" t="n"/>
      <c r="J480" s="121" t="n"/>
      <c r="K480" s="122" t="n"/>
      <c r="L480" s="70" t="n"/>
      <c r="M480" s="70" t="n"/>
      <c r="N480" s="70" t="n"/>
      <c r="O480" s="70" t="n"/>
      <c r="P480" s="70" t="n"/>
      <c r="Q480" s="70" t="n"/>
      <c r="R480" s="123" t="n"/>
      <c r="S480" s="122" t="n"/>
      <c r="T480" s="70" t="n"/>
      <c r="U480" s="70" t="n"/>
      <c r="V480" s="70" t="n"/>
      <c r="W480" s="70" t="n"/>
      <c r="X480" s="70" t="n"/>
      <c r="Y480" s="70" t="n"/>
      <c r="Z480" s="70" t="n"/>
      <c r="AA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70" t="n"/>
      <c r="H481" s="70" t="n"/>
      <c r="I481" s="120" t="n"/>
      <c r="J481" s="121" t="n"/>
      <c r="K481" s="122" t="n"/>
      <c r="L481" s="70" t="n"/>
      <c r="M481" s="70" t="n"/>
      <c r="N481" s="70" t="n"/>
      <c r="O481" s="70" t="n"/>
      <c r="P481" s="70" t="n"/>
      <c r="Q481" s="70" t="n"/>
      <c r="R481" s="123" t="n"/>
      <c r="S481" s="122" t="n"/>
      <c r="T481" s="70" t="n"/>
      <c r="U481" s="70" t="n"/>
      <c r="V481" s="70" t="n"/>
      <c r="W481" s="70" t="n"/>
      <c r="X481" s="70" t="n"/>
      <c r="Y481" s="70" t="n"/>
      <c r="Z481" s="70" t="n"/>
      <c r="AA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70" t="n"/>
      <c r="H482" s="70" t="n"/>
      <c r="I482" s="120" t="n"/>
      <c r="J482" s="121" t="n"/>
      <c r="K482" s="122" t="n"/>
      <c r="L482" s="70" t="n"/>
      <c r="M482" s="70" t="n"/>
      <c r="N482" s="70" t="n"/>
      <c r="O482" s="70" t="n"/>
      <c r="P482" s="70" t="n"/>
      <c r="Q482" s="70" t="n"/>
      <c r="R482" s="123" t="n"/>
      <c r="S482" s="122" t="n"/>
      <c r="T482" s="70" t="n"/>
      <c r="U482" s="70" t="n"/>
      <c r="V482" s="70" t="n"/>
      <c r="W482" s="70" t="n"/>
      <c r="X482" s="70" t="n"/>
      <c r="Y482" s="70" t="n"/>
      <c r="Z482" s="70" t="n"/>
      <c r="AA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70" t="n"/>
      <c r="H483" s="70" t="n"/>
      <c r="I483" s="120" t="n"/>
      <c r="J483" s="121" t="n"/>
      <c r="K483" s="122" t="n"/>
      <c r="L483" s="70" t="n"/>
      <c r="M483" s="70" t="n"/>
      <c r="N483" s="70" t="n"/>
      <c r="O483" s="70" t="n"/>
      <c r="P483" s="70" t="n"/>
      <c r="Q483" s="70" t="n"/>
      <c r="R483" s="123" t="n"/>
      <c r="S483" s="122" t="n"/>
      <c r="T483" s="70" t="n"/>
      <c r="U483" s="70" t="n"/>
      <c r="V483" s="70" t="n"/>
      <c r="W483" s="70" t="n"/>
      <c r="X483" s="70" t="n"/>
      <c r="Y483" s="70" t="n"/>
      <c r="Z483" s="70" t="n"/>
      <c r="AA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70" t="n"/>
      <c r="H484" s="70" t="n"/>
      <c r="I484" s="120" t="n"/>
      <c r="J484" s="121" t="n"/>
      <c r="K484" s="122" t="n"/>
      <c r="L484" s="70" t="n"/>
      <c r="M484" s="70" t="n"/>
      <c r="N484" s="70" t="n"/>
      <c r="O484" s="70" t="n"/>
      <c r="P484" s="70" t="n"/>
      <c r="Q484" s="70" t="n"/>
      <c r="R484" s="123" t="n"/>
      <c r="S484" s="122" t="n"/>
      <c r="T484" s="70" t="n"/>
      <c r="U484" s="70" t="n"/>
      <c r="V484" s="70" t="n"/>
      <c r="W484" s="70" t="n"/>
      <c r="X484" s="70" t="n"/>
      <c r="Y484" s="70" t="n"/>
      <c r="Z484" s="70" t="n"/>
      <c r="AA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70" t="n"/>
      <c r="H485" s="70" t="n"/>
      <c r="I485" s="120" t="n"/>
      <c r="J485" s="121" t="n"/>
      <c r="K485" s="122" t="n"/>
      <c r="L485" s="70" t="n"/>
      <c r="M485" s="70" t="n"/>
      <c r="N485" s="70" t="n"/>
      <c r="O485" s="70" t="n"/>
      <c r="P485" s="70" t="n"/>
      <c r="Q485" s="70" t="n"/>
      <c r="R485" s="123" t="n"/>
      <c r="S485" s="122" t="n"/>
      <c r="T485" s="70" t="n"/>
      <c r="U485" s="70" t="n"/>
      <c r="V485" s="70" t="n"/>
      <c r="W485" s="70" t="n"/>
      <c r="X485" s="70" t="n"/>
      <c r="Y485" s="70" t="n"/>
      <c r="Z485" s="70" t="n"/>
      <c r="AA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70" t="n"/>
      <c r="H486" s="70" t="n"/>
      <c r="I486" s="120" t="n"/>
      <c r="J486" s="121" t="n"/>
      <c r="K486" s="122" t="n"/>
      <c r="L486" s="70" t="n"/>
      <c r="M486" s="70" t="n"/>
      <c r="N486" s="70" t="n"/>
      <c r="O486" s="70" t="n"/>
      <c r="P486" s="70" t="n"/>
      <c r="Q486" s="70" t="n"/>
      <c r="R486" s="123" t="n"/>
      <c r="S486" s="122" t="n"/>
      <c r="T486" s="70" t="n"/>
      <c r="U486" s="70" t="n"/>
      <c r="V486" s="70" t="n"/>
      <c r="W486" s="70" t="n"/>
      <c r="X486" s="70" t="n"/>
      <c r="Y486" s="70" t="n"/>
      <c r="Z486" s="70" t="n"/>
      <c r="AA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70" t="n"/>
      <c r="H487" s="70" t="n"/>
      <c r="I487" s="120" t="n"/>
      <c r="J487" s="121" t="n"/>
      <c r="K487" s="122" t="n"/>
      <c r="L487" s="70" t="n"/>
      <c r="M487" s="70" t="n"/>
      <c r="N487" s="70" t="n"/>
      <c r="O487" s="70" t="n"/>
      <c r="P487" s="70" t="n"/>
      <c r="Q487" s="70" t="n"/>
      <c r="R487" s="123" t="n"/>
      <c r="S487" s="122" t="n"/>
      <c r="T487" s="70" t="n"/>
      <c r="U487" s="70" t="n"/>
      <c r="V487" s="70" t="n"/>
      <c r="W487" s="70" t="n"/>
      <c r="X487" s="70" t="n"/>
      <c r="Y487" s="70" t="n"/>
      <c r="Z487" s="70" t="n"/>
      <c r="AA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70" t="n"/>
      <c r="H488" s="70" t="n"/>
      <c r="I488" s="120" t="n"/>
      <c r="J488" s="121" t="n"/>
      <c r="K488" s="122" t="n"/>
      <c r="L488" s="70" t="n"/>
      <c r="M488" s="70" t="n"/>
      <c r="N488" s="70" t="n"/>
      <c r="O488" s="70" t="n"/>
      <c r="P488" s="70" t="n"/>
      <c r="Q488" s="70" t="n"/>
      <c r="R488" s="123" t="n"/>
      <c r="S488" s="122" t="n"/>
      <c r="T488" s="70" t="n"/>
      <c r="U488" s="70" t="n"/>
      <c r="V488" s="70" t="n"/>
      <c r="W488" s="70" t="n"/>
      <c r="X488" s="70" t="n"/>
      <c r="Y488" s="70" t="n"/>
      <c r="Z488" s="70" t="n"/>
      <c r="AA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70" t="n"/>
      <c r="H489" s="70" t="n"/>
      <c r="I489" s="120" t="n"/>
      <c r="J489" s="121" t="n"/>
      <c r="K489" s="122" t="n"/>
      <c r="L489" s="70" t="n"/>
      <c r="M489" s="70" t="n"/>
      <c r="N489" s="70" t="n"/>
      <c r="O489" s="70" t="n"/>
      <c r="P489" s="70" t="n"/>
      <c r="Q489" s="70" t="n"/>
      <c r="R489" s="123" t="n"/>
      <c r="S489" s="122" t="n"/>
      <c r="T489" s="70" t="n"/>
      <c r="U489" s="70" t="n"/>
      <c r="V489" s="70" t="n"/>
      <c r="W489" s="70" t="n"/>
      <c r="X489" s="70" t="n"/>
      <c r="Y489" s="70" t="n"/>
      <c r="Z489" s="70" t="n"/>
      <c r="AA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70" t="n"/>
      <c r="H490" s="70" t="n"/>
      <c r="I490" s="120" t="n"/>
      <c r="J490" s="121" t="n"/>
      <c r="K490" s="122" t="n"/>
      <c r="L490" s="70" t="n"/>
      <c r="M490" s="70" t="n"/>
      <c r="N490" s="70" t="n"/>
      <c r="O490" s="70" t="n"/>
      <c r="P490" s="70" t="n"/>
      <c r="Q490" s="70" t="n"/>
      <c r="R490" s="123" t="n"/>
      <c r="S490" s="122" t="n"/>
      <c r="T490" s="70" t="n"/>
      <c r="U490" s="70" t="n"/>
      <c r="V490" s="70" t="n"/>
      <c r="W490" s="70" t="n"/>
      <c r="X490" s="70" t="n"/>
      <c r="Y490" s="70" t="n"/>
      <c r="Z490" s="70" t="n"/>
      <c r="AA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70" t="n"/>
      <c r="H491" s="70" t="n"/>
      <c r="I491" s="120" t="n"/>
      <c r="J491" s="121" t="n"/>
      <c r="K491" s="122" t="n"/>
      <c r="L491" s="70" t="n"/>
      <c r="M491" s="70" t="n"/>
      <c r="N491" s="70" t="n"/>
      <c r="O491" s="70" t="n"/>
      <c r="P491" s="70" t="n"/>
      <c r="Q491" s="70" t="n"/>
      <c r="R491" s="123" t="n"/>
      <c r="S491" s="122" t="n"/>
      <c r="T491" s="70" t="n"/>
      <c r="U491" s="70" t="n"/>
      <c r="V491" s="70" t="n"/>
      <c r="W491" s="70" t="n"/>
      <c r="X491" s="70" t="n"/>
      <c r="Y491" s="70" t="n"/>
      <c r="Z491" s="70" t="n"/>
      <c r="AA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70" t="n"/>
      <c r="H492" s="70" t="n"/>
      <c r="I492" s="120" t="n"/>
      <c r="J492" s="121" t="n"/>
      <c r="K492" s="122" t="n"/>
      <c r="L492" s="70" t="n"/>
      <c r="M492" s="70" t="n"/>
      <c r="N492" s="70" t="n"/>
      <c r="O492" s="70" t="n"/>
      <c r="P492" s="70" t="n"/>
      <c r="Q492" s="70" t="n"/>
      <c r="R492" s="123" t="n"/>
      <c r="S492" s="122" t="n"/>
      <c r="T492" s="70" t="n"/>
      <c r="U492" s="70" t="n"/>
      <c r="V492" s="70" t="n"/>
      <c r="W492" s="70" t="n"/>
      <c r="X492" s="70" t="n"/>
      <c r="Y492" s="70" t="n"/>
      <c r="Z492" s="70" t="n"/>
      <c r="AA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70" t="n"/>
      <c r="H493" s="70" t="n"/>
      <c r="I493" s="120" t="n"/>
      <c r="J493" s="121" t="n"/>
      <c r="K493" s="122" t="n"/>
      <c r="L493" s="70" t="n"/>
      <c r="M493" s="70" t="n"/>
      <c r="N493" s="70" t="n"/>
      <c r="O493" s="70" t="n"/>
      <c r="P493" s="70" t="n"/>
      <c r="Q493" s="70" t="n"/>
      <c r="R493" s="123" t="n"/>
      <c r="S493" s="122" t="n"/>
      <c r="T493" s="70" t="n"/>
      <c r="U493" s="70" t="n"/>
      <c r="V493" s="70" t="n"/>
      <c r="W493" s="70" t="n"/>
      <c r="X493" s="70" t="n"/>
      <c r="Y493" s="70" t="n"/>
      <c r="Z493" s="70" t="n"/>
      <c r="AA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70" t="n"/>
      <c r="H494" s="70" t="n"/>
      <c r="I494" s="120" t="n"/>
      <c r="J494" s="121" t="n"/>
      <c r="K494" s="122" t="n"/>
      <c r="L494" s="70" t="n"/>
      <c r="M494" s="70" t="n"/>
      <c r="N494" s="70" t="n"/>
      <c r="O494" s="70" t="n"/>
      <c r="P494" s="70" t="n"/>
      <c r="Q494" s="70" t="n"/>
      <c r="R494" s="123" t="n"/>
      <c r="S494" s="122" t="n"/>
      <c r="T494" s="70" t="n"/>
      <c r="U494" s="70" t="n"/>
      <c r="V494" s="70" t="n"/>
      <c r="W494" s="70" t="n"/>
      <c r="X494" s="70" t="n"/>
      <c r="Y494" s="70" t="n"/>
      <c r="Z494" s="70" t="n"/>
      <c r="AA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70" t="n"/>
      <c r="H495" s="70" t="n"/>
      <c r="I495" s="120" t="n"/>
      <c r="J495" s="121" t="n"/>
      <c r="K495" s="122" t="n"/>
      <c r="L495" s="70" t="n"/>
      <c r="M495" s="70" t="n"/>
      <c r="N495" s="70" t="n"/>
      <c r="O495" s="70" t="n"/>
      <c r="P495" s="70" t="n"/>
      <c r="Q495" s="70" t="n"/>
      <c r="R495" s="123" t="n"/>
      <c r="S495" s="122" t="n"/>
      <c r="T495" s="70" t="n"/>
      <c r="U495" s="70" t="n"/>
      <c r="V495" s="70" t="n"/>
      <c r="W495" s="70" t="n"/>
      <c r="X495" s="70" t="n"/>
      <c r="Y495" s="70" t="n"/>
      <c r="Z495" s="70" t="n"/>
      <c r="AA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70" t="n"/>
      <c r="H496" s="70" t="n"/>
      <c r="I496" s="120" t="n"/>
      <c r="J496" s="121" t="n"/>
      <c r="K496" s="122" t="n"/>
      <c r="L496" s="70" t="n"/>
      <c r="M496" s="70" t="n"/>
      <c r="N496" s="70" t="n"/>
      <c r="O496" s="70" t="n"/>
      <c r="P496" s="70" t="n"/>
      <c r="Q496" s="70" t="n"/>
      <c r="R496" s="123" t="n"/>
      <c r="S496" s="122" t="n"/>
      <c r="T496" s="70" t="n"/>
      <c r="U496" s="70" t="n"/>
      <c r="V496" s="70" t="n"/>
      <c r="W496" s="70" t="n"/>
      <c r="X496" s="70" t="n"/>
      <c r="Y496" s="70" t="n"/>
      <c r="Z496" s="70" t="n"/>
      <c r="AA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70" t="n"/>
      <c r="H497" s="70" t="n"/>
      <c r="I497" s="120" t="n"/>
      <c r="J497" s="121" t="n"/>
      <c r="K497" s="122" t="n"/>
      <c r="L497" s="70" t="n"/>
      <c r="M497" s="70" t="n"/>
      <c r="N497" s="70" t="n"/>
      <c r="O497" s="70" t="n"/>
      <c r="P497" s="70" t="n"/>
      <c r="Q497" s="70" t="n"/>
      <c r="R497" s="123" t="n"/>
      <c r="S497" s="122" t="n"/>
      <c r="T497" s="70" t="n"/>
      <c r="U497" s="70" t="n"/>
      <c r="V497" s="70" t="n"/>
      <c r="W497" s="70" t="n"/>
      <c r="X497" s="70" t="n"/>
      <c r="Y497" s="70" t="n"/>
      <c r="Z497" s="70" t="n"/>
      <c r="AA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70" t="n"/>
      <c r="H498" s="70" t="n"/>
      <c r="I498" s="120" t="n"/>
      <c r="J498" s="121" t="n"/>
      <c r="K498" s="122" t="n"/>
      <c r="L498" s="70" t="n"/>
      <c r="M498" s="70" t="n"/>
      <c r="N498" s="70" t="n"/>
      <c r="O498" s="70" t="n"/>
      <c r="P498" s="70" t="n"/>
      <c r="Q498" s="70" t="n"/>
      <c r="R498" s="123" t="n"/>
      <c r="S498" s="122" t="n"/>
      <c r="T498" s="70" t="n"/>
      <c r="U498" s="70" t="n"/>
      <c r="V498" s="70" t="n"/>
      <c r="W498" s="70" t="n"/>
      <c r="X498" s="70" t="n"/>
      <c r="Y498" s="70" t="n"/>
      <c r="Z498" s="70" t="n"/>
      <c r="AA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70" t="n"/>
      <c r="H499" s="70" t="n"/>
      <c r="I499" s="120" t="n"/>
      <c r="J499" s="121" t="n"/>
      <c r="K499" s="122" t="n"/>
      <c r="L499" s="70" t="n"/>
      <c r="M499" s="70" t="n"/>
      <c r="N499" s="70" t="n"/>
      <c r="O499" s="70" t="n"/>
      <c r="P499" s="70" t="n"/>
      <c r="Q499" s="70" t="n"/>
      <c r="R499" s="123" t="n"/>
      <c r="S499" s="122" t="n"/>
      <c r="T499" s="70" t="n"/>
      <c r="U499" s="70" t="n"/>
      <c r="V499" s="70" t="n"/>
      <c r="W499" s="70" t="n"/>
      <c r="X499" s="70" t="n"/>
      <c r="Y499" s="70" t="n"/>
      <c r="Z499" s="70" t="n"/>
      <c r="AA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70" t="n"/>
      <c r="H500" s="70" t="n"/>
      <c r="I500" s="120" t="n"/>
      <c r="J500" s="121" t="n"/>
      <c r="K500" s="122" t="n"/>
      <c r="L500" s="70" t="n"/>
      <c r="M500" s="70" t="n"/>
      <c r="N500" s="70" t="n"/>
      <c r="O500" s="70" t="n"/>
      <c r="P500" s="70" t="n"/>
      <c r="Q500" s="70" t="n"/>
      <c r="R500" s="123" t="n"/>
      <c r="S500" s="122" t="n"/>
      <c r="T500" s="70" t="n"/>
      <c r="U500" s="70" t="n"/>
      <c r="V500" s="70" t="n"/>
      <c r="W500" s="70" t="n"/>
      <c r="X500" s="70" t="n"/>
      <c r="Y500" s="70" t="n"/>
      <c r="Z500" s="70" t="n"/>
      <c r="AA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70" t="n"/>
      <c r="H501" s="70" t="n"/>
      <c r="I501" s="120" t="n"/>
      <c r="J501" s="121" t="n"/>
      <c r="K501" s="122" t="n"/>
      <c r="L501" s="70" t="n"/>
      <c r="M501" s="70" t="n"/>
      <c r="N501" s="70" t="n"/>
      <c r="O501" s="70" t="n"/>
      <c r="P501" s="70" t="n"/>
      <c r="Q501" s="70" t="n"/>
      <c r="R501" s="123" t="n"/>
      <c r="S501" s="122" t="n"/>
      <c r="T501" s="70" t="n"/>
      <c r="U501" s="70" t="n"/>
      <c r="V501" s="70" t="n"/>
      <c r="W501" s="70" t="n"/>
      <c r="X501" s="70" t="n"/>
      <c r="Y501" s="70" t="n"/>
      <c r="Z501" s="70" t="n"/>
      <c r="AA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70" t="n"/>
      <c r="H502" s="70" t="n"/>
      <c r="I502" s="120" t="n"/>
      <c r="J502" s="121" t="n"/>
      <c r="K502" s="122" t="n"/>
      <c r="L502" s="70" t="n"/>
      <c r="M502" s="70" t="n"/>
      <c r="N502" s="70" t="n"/>
      <c r="O502" s="70" t="n"/>
      <c r="P502" s="70" t="n"/>
      <c r="Q502" s="70" t="n"/>
      <c r="R502" s="123" t="n"/>
      <c r="S502" s="122" t="n"/>
      <c r="T502" s="70" t="n"/>
      <c r="U502" s="70" t="n"/>
      <c r="V502" s="70" t="n"/>
      <c r="W502" s="70" t="n"/>
      <c r="X502" s="70" t="n"/>
      <c r="Y502" s="70" t="n"/>
      <c r="Z502" s="70" t="n"/>
      <c r="AA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70" t="n"/>
      <c r="H503" s="70" t="n"/>
      <c r="I503" s="120" t="n"/>
      <c r="J503" s="121" t="n"/>
      <c r="K503" s="122" t="n"/>
      <c r="L503" s="70" t="n"/>
      <c r="M503" s="70" t="n"/>
      <c r="N503" s="70" t="n"/>
      <c r="O503" s="70" t="n"/>
      <c r="P503" s="70" t="n"/>
      <c r="Q503" s="70" t="n"/>
      <c r="R503" s="123" t="n"/>
      <c r="S503" s="122" t="n"/>
      <c r="T503" s="70" t="n"/>
      <c r="U503" s="70" t="n"/>
      <c r="V503" s="70" t="n"/>
      <c r="W503" s="70" t="n"/>
      <c r="X503" s="70" t="n"/>
      <c r="Y503" s="70" t="n"/>
      <c r="Z503" s="70" t="n"/>
      <c r="AA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70" t="n"/>
      <c r="H504" s="70" t="n"/>
      <c r="I504" s="120" t="n"/>
      <c r="J504" s="121" t="n"/>
      <c r="K504" s="122" t="n"/>
      <c r="L504" s="70" t="n"/>
      <c r="M504" s="70" t="n"/>
      <c r="N504" s="70" t="n"/>
      <c r="O504" s="70" t="n"/>
      <c r="P504" s="70" t="n"/>
      <c r="Q504" s="70" t="n"/>
      <c r="R504" s="123" t="n"/>
      <c r="S504" s="122" t="n"/>
      <c r="T504" s="70" t="n"/>
      <c r="U504" s="70" t="n"/>
      <c r="V504" s="70" t="n"/>
      <c r="W504" s="70" t="n"/>
      <c r="X504" s="70" t="n"/>
      <c r="Y504" s="70" t="n"/>
      <c r="Z504" s="70" t="n"/>
      <c r="AA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70" t="n"/>
      <c r="H505" s="70" t="n"/>
      <c r="I505" s="120" t="n"/>
      <c r="J505" s="121" t="n"/>
      <c r="K505" s="122" t="n"/>
      <c r="L505" s="70" t="n"/>
      <c r="M505" s="70" t="n"/>
      <c r="N505" s="70" t="n"/>
      <c r="O505" s="70" t="n"/>
      <c r="P505" s="70" t="n"/>
      <c r="Q505" s="70" t="n"/>
      <c r="R505" s="123" t="n"/>
      <c r="S505" s="122" t="n"/>
      <c r="T505" s="70" t="n"/>
      <c r="U505" s="70" t="n"/>
      <c r="V505" s="70" t="n"/>
      <c r="W505" s="70" t="n"/>
      <c r="X505" s="70" t="n"/>
      <c r="Y505" s="70" t="n"/>
      <c r="Z505" s="70" t="n"/>
      <c r="AA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70" t="n"/>
      <c r="H506" s="70" t="n"/>
      <c r="I506" s="120" t="n"/>
      <c r="J506" s="121" t="n"/>
      <c r="K506" s="122" t="n"/>
      <c r="L506" s="70" t="n"/>
      <c r="M506" s="70" t="n"/>
      <c r="N506" s="70" t="n"/>
      <c r="O506" s="70" t="n"/>
      <c r="P506" s="70" t="n"/>
      <c r="Q506" s="70" t="n"/>
      <c r="R506" s="123" t="n"/>
      <c r="S506" s="122" t="n"/>
      <c r="T506" s="70" t="n"/>
      <c r="U506" s="70" t="n"/>
      <c r="V506" s="70" t="n"/>
      <c r="W506" s="70" t="n"/>
      <c r="X506" s="70" t="n"/>
      <c r="Y506" s="70" t="n"/>
      <c r="Z506" s="70" t="n"/>
      <c r="AA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70" t="n"/>
      <c r="H507" s="70" t="n"/>
      <c r="I507" s="120" t="n"/>
      <c r="J507" s="121" t="n"/>
      <c r="K507" s="122" t="n"/>
      <c r="L507" s="70" t="n"/>
      <c r="M507" s="70" t="n"/>
      <c r="N507" s="70" t="n"/>
      <c r="O507" s="70" t="n"/>
      <c r="P507" s="70" t="n"/>
      <c r="Q507" s="70" t="n"/>
      <c r="R507" s="123" t="n"/>
      <c r="S507" s="122" t="n"/>
      <c r="T507" s="70" t="n"/>
      <c r="U507" s="70" t="n"/>
      <c r="V507" s="70" t="n"/>
      <c r="W507" s="70" t="n"/>
      <c r="X507" s="70" t="n"/>
      <c r="Y507" s="70" t="n"/>
      <c r="Z507" s="70" t="n"/>
      <c r="AA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70" t="n"/>
      <c r="H508" s="70" t="n"/>
      <c r="I508" s="120" t="n"/>
      <c r="J508" s="121" t="n"/>
      <c r="K508" s="122" t="n"/>
      <c r="L508" s="70" t="n"/>
      <c r="M508" s="70" t="n"/>
      <c r="N508" s="70" t="n"/>
      <c r="O508" s="70" t="n"/>
      <c r="P508" s="70" t="n"/>
      <c r="Q508" s="70" t="n"/>
      <c r="R508" s="123" t="n"/>
      <c r="S508" s="122" t="n"/>
      <c r="T508" s="70" t="n"/>
      <c r="U508" s="70" t="n"/>
      <c r="V508" s="70" t="n"/>
      <c r="W508" s="70" t="n"/>
      <c r="X508" s="70" t="n"/>
      <c r="Y508" s="70" t="n"/>
      <c r="Z508" s="70" t="n"/>
      <c r="AA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70" t="n"/>
      <c r="H509" s="70" t="n"/>
      <c r="I509" s="120" t="n"/>
      <c r="J509" s="121" t="n"/>
      <c r="K509" s="122" t="n"/>
      <c r="L509" s="70" t="n"/>
      <c r="M509" s="70" t="n"/>
      <c r="N509" s="70" t="n"/>
      <c r="O509" s="70" t="n"/>
      <c r="P509" s="70" t="n"/>
      <c r="Q509" s="70" t="n"/>
      <c r="R509" s="123" t="n"/>
      <c r="S509" s="122" t="n"/>
      <c r="T509" s="70" t="n"/>
      <c r="U509" s="70" t="n"/>
      <c r="V509" s="70" t="n"/>
      <c r="W509" s="70" t="n"/>
      <c r="X509" s="70" t="n"/>
      <c r="Y509" s="70" t="n"/>
      <c r="Z509" s="70" t="n"/>
      <c r="AA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70" t="n"/>
      <c r="H510" s="70" t="n"/>
      <c r="I510" s="120" t="n"/>
      <c r="J510" s="121" t="n"/>
      <c r="K510" s="122" t="n"/>
      <c r="L510" s="70" t="n"/>
      <c r="M510" s="70" t="n"/>
      <c r="N510" s="70" t="n"/>
      <c r="O510" s="70" t="n"/>
      <c r="P510" s="70" t="n"/>
      <c r="Q510" s="70" t="n"/>
      <c r="R510" s="123" t="n"/>
      <c r="S510" s="122" t="n"/>
      <c r="T510" s="70" t="n"/>
      <c r="U510" s="70" t="n"/>
      <c r="V510" s="70" t="n"/>
      <c r="W510" s="70" t="n"/>
      <c r="X510" s="70" t="n"/>
      <c r="Y510" s="70" t="n"/>
      <c r="Z510" s="70" t="n"/>
      <c r="AA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70" t="n"/>
      <c r="H511" s="70" t="n"/>
      <c r="I511" s="120" t="n"/>
      <c r="J511" s="121" t="n"/>
      <c r="K511" s="122" t="n"/>
      <c r="L511" s="70" t="n"/>
      <c r="M511" s="70" t="n"/>
      <c r="N511" s="70" t="n"/>
      <c r="O511" s="70" t="n"/>
      <c r="P511" s="70" t="n"/>
      <c r="Q511" s="70" t="n"/>
      <c r="R511" s="123" t="n"/>
      <c r="S511" s="122" t="n"/>
      <c r="T511" s="70" t="n"/>
      <c r="U511" s="70" t="n"/>
      <c r="V511" s="70" t="n"/>
      <c r="W511" s="70" t="n"/>
      <c r="X511" s="70" t="n"/>
      <c r="Y511" s="70" t="n"/>
      <c r="Z511" s="70" t="n"/>
      <c r="AA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70" t="n"/>
      <c r="H512" s="70" t="n"/>
      <c r="I512" s="120" t="n"/>
      <c r="J512" s="121" t="n"/>
      <c r="K512" s="122" t="n"/>
      <c r="L512" s="70" t="n"/>
      <c r="M512" s="70" t="n"/>
      <c r="N512" s="70" t="n"/>
      <c r="O512" s="70" t="n"/>
      <c r="P512" s="70" t="n"/>
      <c r="Q512" s="70" t="n"/>
      <c r="R512" s="123" t="n"/>
      <c r="S512" s="122" t="n"/>
      <c r="T512" s="70" t="n"/>
      <c r="U512" s="70" t="n"/>
      <c r="V512" s="70" t="n"/>
      <c r="W512" s="70" t="n"/>
      <c r="X512" s="70" t="n"/>
      <c r="Y512" s="70" t="n"/>
      <c r="Z512" s="70" t="n"/>
      <c r="AA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70" t="n"/>
      <c r="H513" s="70" t="n"/>
      <c r="I513" s="120" t="n"/>
      <c r="J513" s="121" t="n"/>
      <c r="K513" s="122" t="n"/>
      <c r="L513" s="70" t="n"/>
      <c r="M513" s="70" t="n"/>
      <c r="N513" s="70" t="n"/>
      <c r="O513" s="70" t="n"/>
      <c r="P513" s="70" t="n"/>
      <c r="Q513" s="70" t="n"/>
      <c r="R513" s="123" t="n"/>
      <c r="S513" s="122" t="n"/>
      <c r="T513" s="70" t="n"/>
      <c r="U513" s="70" t="n"/>
      <c r="V513" s="70" t="n"/>
      <c r="W513" s="70" t="n"/>
      <c r="X513" s="70" t="n"/>
      <c r="Y513" s="70" t="n"/>
      <c r="Z513" s="70" t="n"/>
      <c r="AA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70" t="n"/>
      <c r="H514" s="70" t="n"/>
      <c r="I514" s="120" t="n"/>
      <c r="J514" s="121" t="n"/>
      <c r="K514" s="122" t="n"/>
      <c r="L514" s="70" t="n"/>
      <c r="M514" s="70" t="n"/>
      <c r="N514" s="70" t="n"/>
      <c r="O514" s="70" t="n"/>
      <c r="P514" s="70" t="n"/>
      <c r="Q514" s="70" t="n"/>
      <c r="R514" s="123" t="n"/>
      <c r="S514" s="122" t="n"/>
      <c r="T514" s="70" t="n"/>
      <c r="U514" s="70" t="n"/>
      <c r="V514" s="70" t="n"/>
      <c r="W514" s="70" t="n"/>
      <c r="X514" s="70" t="n"/>
      <c r="Y514" s="70" t="n"/>
      <c r="Z514" s="70" t="n"/>
      <c r="AA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70" t="n"/>
      <c r="H515" s="70" t="n"/>
      <c r="I515" s="120" t="n"/>
      <c r="J515" s="121" t="n"/>
      <c r="K515" s="122" t="n"/>
      <c r="L515" s="70" t="n"/>
      <c r="M515" s="70" t="n"/>
      <c r="N515" s="70" t="n"/>
      <c r="O515" s="70" t="n"/>
      <c r="P515" s="70" t="n"/>
      <c r="Q515" s="70" t="n"/>
      <c r="R515" s="123" t="n"/>
      <c r="S515" s="122" t="n"/>
      <c r="T515" s="70" t="n"/>
      <c r="U515" s="70" t="n"/>
      <c r="V515" s="70" t="n"/>
      <c r="W515" s="70" t="n"/>
      <c r="X515" s="70" t="n"/>
      <c r="Y515" s="70" t="n"/>
      <c r="Z515" s="70" t="n"/>
      <c r="AA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70" t="n"/>
      <c r="H516" s="70" t="n"/>
      <c r="I516" s="120" t="n"/>
      <c r="J516" s="121" t="n"/>
      <c r="K516" s="122" t="n"/>
      <c r="L516" s="70" t="n"/>
      <c r="M516" s="70" t="n"/>
      <c r="N516" s="70" t="n"/>
      <c r="O516" s="70" t="n"/>
      <c r="P516" s="70" t="n"/>
      <c r="Q516" s="70" t="n"/>
      <c r="R516" s="123" t="n"/>
      <c r="S516" s="122" t="n"/>
      <c r="T516" s="70" t="n"/>
      <c r="U516" s="70" t="n"/>
      <c r="V516" s="70" t="n"/>
      <c r="W516" s="70" t="n"/>
      <c r="X516" s="70" t="n"/>
      <c r="Y516" s="70" t="n"/>
      <c r="Z516" s="70" t="n"/>
      <c r="AA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70" t="n"/>
      <c r="H517" s="70" t="n"/>
      <c r="I517" s="120" t="n"/>
      <c r="J517" s="121" t="n"/>
      <c r="K517" s="122" t="n"/>
      <c r="L517" s="70" t="n"/>
      <c r="M517" s="70" t="n"/>
      <c r="N517" s="70" t="n"/>
      <c r="O517" s="70" t="n"/>
      <c r="P517" s="70" t="n"/>
      <c r="Q517" s="70" t="n"/>
      <c r="R517" s="123" t="n"/>
      <c r="S517" s="122" t="n"/>
      <c r="T517" s="70" t="n"/>
      <c r="U517" s="70" t="n"/>
      <c r="V517" s="70" t="n"/>
      <c r="W517" s="70" t="n"/>
      <c r="X517" s="70" t="n"/>
      <c r="Y517" s="70" t="n"/>
      <c r="Z517" s="70" t="n"/>
      <c r="AA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70" t="n"/>
      <c r="H518" s="70" t="n"/>
      <c r="I518" s="120" t="n"/>
      <c r="J518" s="121" t="n"/>
      <c r="K518" s="122" t="n"/>
      <c r="L518" s="70" t="n"/>
      <c r="M518" s="70" t="n"/>
      <c r="N518" s="70" t="n"/>
      <c r="O518" s="70" t="n"/>
      <c r="P518" s="70" t="n"/>
      <c r="Q518" s="70" t="n"/>
      <c r="R518" s="123" t="n"/>
      <c r="S518" s="122" t="n"/>
      <c r="T518" s="70" t="n"/>
      <c r="U518" s="70" t="n"/>
      <c r="V518" s="70" t="n"/>
      <c r="W518" s="70" t="n"/>
      <c r="X518" s="70" t="n"/>
      <c r="Y518" s="70" t="n"/>
      <c r="Z518" s="70" t="n"/>
      <c r="AA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70" t="n"/>
      <c r="H519" s="70" t="n"/>
      <c r="I519" s="120" t="n"/>
      <c r="J519" s="121" t="n"/>
      <c r="K519" s="122" t="n"/>
      <c r="L519" s="70" t="n"/>
      <c r="M519" s="70" t="n"/>
      <c r="N519" s="70" t="n"/>
      <c r="O519" s="70" t="n"/>
      <c r="P519" s="70" t="n"/>
      <c r="Q519" s="70" t="n"/>
      <c r="R519" s="123" t="n"/>
      <c r="S519" s="122" t="n"/>
      <c r="T519" s="70" t="n"/>
      <c r="U519" s="70" t="n"/>
      <c r="V519" s="70" t="n"/>
      <c r="W519" s="70" t="n"/>
      <c r="X519" s="70" t="n"/>
      <c r="Y519" s="70" t="n"/>
      <c r="Z519" s="70" t="n"/>
      <c r="AA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70" t="n"/>
      <c r="H520" s="70" t="n"/>
      <c r="I520" s="120" t="n"/>
      <c r="J520" s="121" t="n"/>
      <c r="K520" s="122" t="n"/>
      <c r="L520" s="70" t="n"/>
      <c r="M520" s="70" t="n"/>
      <c r="N520" s="70" t="n"/>
      <c r="O520" s="70" t="n"/>
      <c r="P520" s="70" t="n"/>
      <c r="Q520" s="70" t="n"/>
      <c r="R520" s="123" t="n"/>
      <c r="S520" s="122" t="n"/>
      <c r="T520" s="70" t="n"/>
      <c r="U520" s="70" t="n"/>
      <c r="V520" s="70" t="n"/>
      <c r="W520" s="70" t="n"/>
      <c r="X520" s="70" t="n"/>
      <c r="Y520" s="70" t="n"/>
      <c r="Z520" s="70" t="n"/>
      <c r="AA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70" t="n"/>
      <c r="H521" s="70" t="n"/>
      <c r="I521" s="120" t="n"/>
      <c r="J521" s="121" t="n"/>
      <c r="K521" s="122" t="n"/>
      <c r="L521" s="70" t="n"/>
      <c r="M521" s="70" t="n"/>
      <c r="N521" s="70" t="n"/>
      <c r="O521" s="70" t="n"/>
      <c r="P521" s="70" t="n"/>
      <c r="Q521" s="70" t="n"/>
      <c r="R521" s="123" t="n"/>
      <c r="S521" s="122" t="n"/>
      <c r="T521" s="70" t="n"/>
      <c r="U521" s="70" t="n"/>
      <c r="V521" s="70" t="n"/>
      <c r="W521" s="70" t="n"/>
      <c r="X521" s="70" t="n"/>
      <c r="Y521" s="70" t="n"/>
      <c r="Z521" s="70" t="n"/>
      <c r="AA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70" t="n"/>
      <c r="H522" s="70" t="n"/>
      <c r="I522" s="120" t="n"/>
      <c r="J522" s="121" t="n"/>
      <c r="K522" s="122" t="n"/>
      <c r="L522" s="70" t="n"/>
      <c r="M522" s="70" t="n"/>
      <c r="N522" s="70" t="n"/>
      <c r="O522" s="70" t="n"/>
      <c r="P522" s="70" t="n"/>
      <c r="Q522" s="70" t="n"/>
      <c r="R522" s="123" t="n"/>
      <c r="S522" s="122" t="n"/>
      <c r="T522" s="70" t="n"/>
      <c r="U522" s="70" t="n"/>
      <c r="V522" s="70" t="n"/>
      <c r="W522" s="70" t="n"/>
      <c r="X522" s="70" t="n"/>
      <c r="Y522" s="70" t="n"/>
      <c r="Z522" s="70" t="n"/>
      <c r="AA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70" t="n"/>
      <c r="H523" s="70" t="n"/>
      <c r="I523" s="120" t="n"/>
      <c r="J523" s="121" t="n"/>
      <c r="K523" s="122" t="n"/>
      <c r="L523" s="70" t="n"/>
      <c r="M523" s="70" t="n"/>
      <c r="N523" s="70" t="n"/>
      <c r="O523" s="70" t="n"/>
      <c r="P523" s="70" t="n"/>
      <c r="Q523" s="70" t="n"/>
      <c r="R523" s="123" t="n"/>
      <c r="S523" s="122" t="n"/>
      <c r="T523" s="70" t="n"/>
      <c r="U523" s="70" t="n"/>
      <c r="V523" s="70" t="n"/>
      <c r="W523" s="70" t="n"/>
      <c r="X523" s="70" t="n"/>
      <c r="Y523" s="70" t="n"/>
      <c r="Z523" s="70" t="n"/>
      <c r="AA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70" t="n"/>
      <c r="H524" s="70" t="n"/>
      <c r="I524" s="120" t="n"/>
      <c r="J524" s="121" t="n"/>
      <c r="K524" s="122" t="n"/>
      <c r="L524" s="70" t="n"/>
      <c r="M524" s="70" t="n"/>
      <c r="N524" s="70" t="n"/>
      <c r="O524" s="70" t="n"/>
      <c r="P524" s="70" t="n"/>
      <c r="Q524" s="70" t="n"/>
      <c r="R524" s="123" t="n"/>
      <c r="S524" s="122" t="n"/>
      <c r="T524" s="70" t="n"/>
      <c r="U524" s="70" t="n"/>
      <c r="V524" s="70" t="n"/>
      <c r="W524" s="70" t="n"/>
      <c r="X524" s="70" t="n"/>
      <c r="Y524" s="70" t="n"/>
      <c r="Z524" s="70" t="n"/>
      <c r="AA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70" t="n"/>
      <c r="H525" s="70" t="n"/>
      <c r="I525" s="120" t="n"/>
      <c r="J525" s="121" t="n"/>
      <c r="K525" s="122" t="n"/>
      <c r="L525" s="70" t="n"/>
      <c r="M525" s="70" t="n"/>
      <c r="N525" s="70" t="n"/>
      <c r="O525" s="70" t="n"/>
      <c r="P525" s="70" t="n"/>
      <c r="Q525" s="70" t="n"/>
      <c r="R525" s="123" t="n"/>
      <c r="S525" s="122" t="n"/>
      <c r="T525" s="70" t="n"/>
      <c r="U525" s="70" t="n"/>
      <c r="V525" s="70" t="n"/>
      <c r="W525" s="70" t="n"/>
      <c r="X525" s="70" t="n"/>
      <c r="Y525" s="70" t="n"/>
      <c r="Z525" s="70" t="n"/>
      <c r="AA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70" t="n"/>
      <c r="H526" s="70" t="n"/>
      <c r="I526" s="120" t="n"/>
      <c r="J526" s="121" t="n"/>
      <c r="K526" s="122" t="n"/>
      <c r="L526" s="70" t="n"/>
      <c r="M526" s="70" t="n"/>
      <c r="N526" s="70" t="n"/>
      <c r="O526" s="70" t="n"/>
      <c r="P526" s="70" t="n"/>
      <c r="Q526" s="70" t="n"/>
      <c r="R526" s="123" t="n"/>
      <c r="S526" s="122" t="n"/>
      <c r="T526" s="70" t="n"/>
      <c r="U526" s="70" t="n"/>
      <c r="V526" s="70" t="n"/>
      <c r="W526" s="70" t="n"/>
      <c r="X526" s="70" t="n"/>
      <c r="Y526" s="70" t="n"/>
      <c r="Z526" s="70" t="n"/>
      <c r="AA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70" t="n"/>
      <c r="H527" s="70" t="n"/>
      <c r="I527" s="120" t="n"/>
      <c r="J527" s="121" t="n"/>
      <c r="K527" s="122" t="n"/>
      <c r="L527" s="70" t="n"/>
      <c r="M527" s="70" t="n"/>
      <c r="N527" s="70" t="n"/>
      <c r="O527" s="70" t="n"/>
      <c r="P527" s="70" t="n"/>
      <c r="Q527" s="70" t="n"/>
      <c r="R527" s="123" t="n"/>
      <c r="S527" s="122" t="n"/>
      <c r="T527" s="70" t="n"/>
      <c r="U527" s="70" t="n"/>
      <c r="V527" s="70" t="n"/>
      <c r="W527" s="70" t="n"/>
      <c r="X527" s="70" t="n"/>
      <c r="Y527" s="70" t="n"/>
      <c r="Z527" s="70" t="n"/>
      <c r="AA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70" t="n"/>
      <c r="H528" s="70" t="n"/>
      <c r="I528" s="120" t="n"/>
      <c r="J528" s="121" t="n"/>
      <c r="K528" s="122" t="n"/>
      <c r="L528" s="70" t="n"/>
      <c r="M528" s="70" t="n"/>
      <c r="N528" s="70" t="n"/>
      <c r="O528" s="70" t="n"/>
      <c r="P528" s="70" t="n"/>
      <c r="Q528" s="70" t="n"/>
      <c r="R528" s="123" t="n"/>
      <c r="S528" s="122" t="n"/>
      <c r="T528" s="70" t="n"/>
      <c r="U528" s="70" t="n"/>
      <c r="V528" s="70" t="n"/>
      <c r="W528" s="70" t="n"/>
      <c r="X528" s="70" t="n"/>
      <c r="Y528" s="70" t="n"/>
      <c r="Z528" s="70" t="n"/>
      <c r="AA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70" t="n"/>
      <c r="H529" s="70" t="n"/>
      <c r="I529" s="120" t="n"/>
      <c r="J529" s="121" t="n"/>
      <c r="K529" s="122" t="n"/>
      <c r="L529" s="70" t="n"/>
      <c r="M529" s="70" t="n"/>
      <c r="N529" s="70" t="n"/>
      <c r="O529" s="70" t="n"/>
      <c r="P529" s="70" t="n"/>
      <c r="Q529" s="70" t="n"/>
      <c r="R529" s="123" t="n"/>
      <c r="S529" s="122" t="n"/>
      <c r="T529" s="70" t="n"/>
      <c r="U529" s="70" t="n"/>
      <c r="V529" s="70" t="n"/>
      <c r="W529" s="70" t="n"/>
      <c r="X529" s="70" t="n"/>
      <c r="Y529" s="70" t="n"/>
      <c r="Z529" s="70" t="n"/>
      <c r="AA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70" t="n"/>
      <c r="H530" s="70" t="n"/>
      <c r="I530" s="120" t="n"/>
      <c r="J530" s="121" t="n"/>
      <c r="K530" s="122" t="n"/>
      <c r="L530" s="70" t="n"/>
      <c r="M530" s="70" t="n"/>
      <c r="N530" s="70" t="n"/>
      <c r="O530" s="70" t="n"/>
      <c r="P530" s="70" t="n"/>
      <c r="Q530" s="70" t="n"/>
      <c r="R530" s="123" t="n"/>
      <c r="S530" s="122" t="n"/>
      <c r="T530" s="70" t="n"/>
      <c r="U530" s="70" t="n"/>
      <c r="V530" s="70" t="n"/>
      <c r="W530" s="70" t="n"/>
      <c r="X530" s="70" t="n"/>
      <c r="Y530" s="70" t="n"/>
      <c r="Z530" s="70" t="n"/>
      <c r="AA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70" t="n"/>
      <c r="H531" s="70" t="n"/>
      <c r="I531" s="120" t="n"/>
      <c r="J531" s="121" t="n"/>
      <c r="K531" s="122" t="n"/>
      <c r="L531" s="70" t="n"/>
      <c r="M531" s="70" t="n"/>
      <c r="N531" s="70" t="n"/>
      <c r="O531" s="70" t="n"/>
      <c r="P531" s="70" t="n"/>
      <c r="Q531" s="70" t="n"/>
      <c r="R531" s="123" t="n"/>
      <c r="S531" s="122" t="n"/>
      <c r="T531" s="70" t="n"/>
      <c r="U531" s="70" t="n"/>
      <c r="V531" s="70" t="n"/>
      <c r="W531" s="70" t="n"/>
      <c r="X531" s="70" t="n"/>
      <c r="Y531" s="70" t="n"/>
      <c r="Z531" s="70" t="n"/>
      <c r="AA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70" t="n"/>
      <c r="H532" s="70" t="n"/>
      <c r="I532" s="120" t="n"/>
      <c r="J532" s="121" t="n"/>
      <c r="K532" s="122" t="n"/>
      <c r="L532" s="70" t="n"/>
      <c r="M532" s="70" t="n"/>
      <c r="N532" s="70" t="n"/>
      <c r="O532" s="70" t="n"/>
      <c r="P532" s="70" t="n"/>
      <c r="Q532" s="70" t="n"/>
      <c r="R532" s="123" t="n"/>
      <c r="S532" s="122" t="n"/>
      <c r="T532" s="70" t="n"/>
      <c r="U532" s="70" t="n"/>
      <c r="V532" s="70" t="n"/>
      <c r="W532" s="70" t="n"/>
      <c r="X532" s="70" t="n"/>
      <c r="Y532" s="70" t="n"/>
      <c r="Z532" s="70" t="n"/>
      <c r="AA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70" t="n"/>
      <c r="H533" s="70" t="n"/>
      <c r="I533" s="120" t="n"/>
      <c r="J533" s="121" t="n"/>
      <c r="K533" s="122" t="n"/>
      <c r="L533" s="70" t="n"/>
      <c r="M533" s="70" t="n"/>
      <c r="N533" s="70" t="n"/>
      <c r="O533" s="70" t="n"/>
      <c r="P533" s="70" t="n"/>
      <c r="Q533" s="70" t="n"/>
      <c r="R533" s="123" t="n"/>
      <c r="S533" s="122" t="n"/>
      <c r="T533" s="70" t="n"/>
      <c r="U533" s="70" t="n"/>
      <c r="V533" s="70" t="n"/>
      <c r="W533" s="70" t="n"/>
      <c r="X533" s="70" t="n"/>
      <c r="Y533" s="70" t="n"/>
      <c r="Z533" s="70" t="n"/>
      <c r="AA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70" t="n"/>
      <c r="H534" s="70" t="n"/>
      <c r="I534" s="120" t="n"/>
      <c r="J534" s="121" t="n"/>
      <c r="K534" s="122" t="n"/>
      <c r="L534" s="70" t="n"/>
      <c r="M534" s="70" t="n"/>
      <c r="N534" s="70" t="n"/>
      <c r="O534" s="70" t="n"/>
      <c r="P534" s="70" t="n"/>
      <c r="Q534" s="70" t="n"/>
      <c r="R534" s="123" t="n"/>
      <c r="S534" s="122" t="n"/>
      <c r="T534" s="70" t="n"/>
      <c r="U534" s="70" t="n"/>
      <c r="V534" s="70" t="n"/>
      <c r="W534" s="70" t="n"/>
      <c r="X534" s="70" t="n"/>
      <c r="Y534" s="70" t="n"/>
      <c r="Z534" s="70" t="n"/>
      <c r="AA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70" t="n"/>
      <c r="H535" s="70" t="n"/>
      <c r="I535" s="120" t="n"/>
      <c r="J535" s="121" t="n"/>
      <c r="K535" s="122" t="n"/>
      <c r="L535" s="70" t="n"/>
      <c r="M535" s="70" t="n"/>
      <c r="N535" s="70" t="n"/>
      <c r="O535" s="70" t="n"/>
      <c r="P535" s="70" t="n"/>
      <c r="Q535" s="70" t="n"/>
      <c r="R535" s="123" t="n"/>
      <c r="S535" s="122" t="n"/>
      <c r="T535" s="70" t="n"/>
      <c r="U535" s="70" t="n"/>
      <c r="V535" s="70" t="n"/>
      <c r="W535" s="70" t="n"/>
      <c r="X535" s="70" t="n"/>
      <c r="Y535" s="70" t="n"/>
      <c r="Z535" s="70" t="n"/>
      <c r="AA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70" t="n"/>
      <c r="H536" s="70" t="n"/>
      <c r="I536" s="120" t="n"/>
      <c r="J536" s="121" t="n"/>
      <c r="K536" s="122" t="n"/>
      <c r="L536" s="70" t="n"/>
      <c r="M536" s="70" t="n"/>
      <c r="N536" s="70" t="n"/>
      <c r="O536" s="70" t="n"/>
      <c r="P536" s="70" t="n"/>
      <c r="Q536" s="70" t="n"/>
      <c r="R536" s="123" t="n"/>
      <c r="S536" s="122" t="n"/>
      <c r="T536" s="70" t="n"/>
      <c r="U536" s="70" t="n"/>
      <c r="V536" s="70" t="n"/>
      <c r="W536" s="70" t="n"/>
      <c r="X536" s="70" t="n"/>
      <c r="Y536" s="70" t="n"/>
      <c r="Z536" s="70" t="n"/>
      <c r="AA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70" t="n"/>
      <c r="H537" s="70" t="n"/>
      <c r="I537" s="120" t="n"/>
      <c r="J537" s="121" t="n"/>
      <c r="K537" s="122" t="n"/>
      <c r="L537" s="70" t="n"/>
      <c r="M537" s="70" t="n"/>
      <c r="N537" s="70" t="n"/>
      <c r="O537" s="70" t="n"/>
      <c r="P537" s="70" t="n"/>
      <c r="Q537" s="70" t="n"/>
      <c r="R537" s="123" t="n"/>
      <c r="S537" s="122" t="n"/>
      <c r="T537" s="70" t="n"/>
      <c r="U537" s="70" t="n"/>
      <c r="V537" s="70" t="n"/>
      <c r="W537" s="70" t="n"/>
      <c r="X537" s="70" t="n"/>
      <c r="Y537" s="70" t="n"/>
      <c r="Z537" s="70" t="n"/>
      <c r="AA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70" t="n"/>
      <c r="H538" s="70" t="n"/>
      <c r="I538" s="120" t="n"/>
      <c r="J538" s="121" t="n"/>
      <c r="K538" s="122" t="n"/>
      <c r="L538" s="70" t="n"/>
      <c r="M538" s="70" t="n"/>
      <c r="N538" s="70" t="n"/>
      <c r="O538" s="70" t="n"/>
      <c r="P538" s="70" t="n"/>
      <c r="Q538" s="70" t="n"/>
      <c r="R538" s="123" t="n"/>
      <c r="S538" s="122" t="n"/>
      <c r="T538" s="70" t="n"/>
      <c r="U538" s="70" t="n"/>
      <c r="V538" s="70" t="n"/>
      <c r="W538" s="70" t="n"/>
      <c r="X538" s="70" t="n"/>
      <c r="Y538" s="70" t="n"/>
      <c r="Z538" s="70" t="n"/>
      <c r="AA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70" t="n"/>
      <c r="H539" s="70" t="n"/>
      <c r="I539" s="120" t="n"/>
      <c r="J539" s="121" t="n"/>
      <c r="K539" s="122" t="n"/>
      <c r="L539" s="70" t="n"/>
      <c r="M539" s="70" t="n"/>
      <c r="N539" s="70" t="n"/>
      <c r="O539" s="70" t="n"/>
      <c r="P539" s="70" t="n"/>
      <c r="Q539" s="70" t="n"/>
      <c r="R539" s="123" t="n"/>
      <c r="S539" s="122" t="n"/>
      <c r="T539" s="70" t="n"/>
      <c r="U539" s="70" t="n"/>
      <c r="V539" s="70" t="n"/>
      <c r="W539" s="70" t="n"/>
      <c r="X539" s="70" t="n"/>
      <c r="Y539" s="70" t="n"/>
      <c r="Z539" s="70" t="n"/>
      <c r="AA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70" t="n"/>
      <c r="H540" s="70" t="n"/>
      <c r="I540" s="120" t="n"/>
      <c r="J540" s="121" t="n"/>
      <c r="K540" s="122" t="n"/>
      <c r="L540" s="70" t="n"/>
      <c r="M540" s="70" t="n"/>
      <c r="N540" s="70" t="n"/>
      <c r="O540" s="70" t="n"/>
      <c r="P540" s="70" t="n"/>
      <c r="Q540" s="70" t="n"/>
      <c r="R540" s="123" t="n"/>
      <c r="S540" s="122" t="n"/>
      <c r="T540" s="70" t="n"/>
      <c r="U540" s="70" t="n"/>
      <c r="V540" s="70" t="n"/>
      <c r="W540" s="70" t="n"/>
      <c r="X540" s="70" t="n"/>
      <c r="Y540" s="70" t="n"/>
      <c r="Z540" s="70" t="n"/>
      <c r="AA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70" t="n"/>
      <c r="H541" s="70" t="n"/>
      <c r="I541" s="120" t="n"/>
      <c r="J541" s="121" t="n"/>
      <c r="K541" s="122" t="n"/>
      <c r="L541" s="70" t="n"/>
      <c r="M541" s="70" t="n"/>
      <c r="N541" s="70" t="n"/>
      <c r="O541" s="70" t="n"/>
      <c r="P541" s="70" t="n"/>
      <c r="Q541" s="70" t="n"/>
      <c r="R541" s="123" t="n"/>
      <c r="S541" s="122" t="n"/>
      <c r="T541" s="70" t="n"/>
      <c r="U541" s="70" t="n"/>
      <c r="V541" s="70" t="n"/>
      <c r="W541" s="70" t="n"/>
      <c r="X541" s="70" t="n"/>
      <c r="Y541" s="70" t="n"/>
      <c r="Z541" s="70" t="n"/>
      <c r="AA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70" t="n"/>
      <c r="H542" s="70" t="n"/>
      <c r="I542" s="120" t="n"/>
      <c r="J542" s="121" t="n"/>
      <c r="K542" s="122" t="n"/>
      <c r="L542" s="70" t="n"/>
      <c r="M542" s="70" t="n"/>
      <c r="N542" s="70" t="n"/>
      <c r="O542" s="70" t="n"/>
      <c r="P542" s="70" t="n"/>
      <c r="Q542" s="70" t="n"/>
      <c r="R542" s="123" t="n"/>
      <c r="S542" s="122" t="n"/>
      <c r="T542" s="70" t="n"/>
      <c r="U542" s="70" t="n"/>
      <c r="V542" s="70" t="n"/>
      <c r="W542" s="70" t="n"/>
      <c r="X542" s="70" t="n"/>
      <c r="Y542" s="70" t="n"/>
      <c r="Z542" s="70" t="n"/>
      <c r="AA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70" t="n"/>
      <c r="H543" s="70" t="n"/>
      <c r="I543" s="120" t="n"/>
      <c r="J543" s="121" t="n"/>
      <c r="K543" s="122" t="n"/>
      <c r="L543" s="70" t="n"/>
      <c r="M543" s="70" t="n"/>
      <c r="N543" s="70" t="n"/>
      <c r="O543" s="70" t="n"/>
      <c r="P543" s="70" t="n"/>
      <c r="Q543" s="70" t="n"/>
      <c r="R543" s="123" t="n"/>
      <c r="S543" s="122" t="n"/>
      <c r="T543" s="70" t="n"/>
      <c r="U543" s="70" t="n"/>
      <c r="V543" s="70" t="n"/>
      <c r="W543" s="70" t="n"/>
      <c r="X543" s="70" t="n"/>
      <c r="Y543" s="70" t="n"/>
      <c r="Z543" s="70" t="n"/>
      <c r="AA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70" t="n"/>
      <c r="H544" s="70" t="n"/>
      <c r="I544" s="120" t="n"/>
      <c r="J544" s="121" t="n"/>
      <c r="K544" s="122" t="n"/>
      <c r="L544" s="70" t="n"/>
      <c r="M544" s="70" t="n"/>
      <c r="N544" s="70" t="n"/>
      <c r="O544" s="70" t="n"/>
      <c r="P544" s="70" t="n"/>
      <c r="Q544" s="70" t="n"/>
      <c r="R544" s="123" t="n"/>
      <c r="S544" s="122" t="n"/>
      <c r="T544" s="70" t="n"/>
      <c r="U544" s="70" t="n"/>
      <c r="V544" s="70" t="n"/>
      <c r="W544" s="70" t="n"/>
      <c r="X544" s="70" t="n"/>
      <c r="Y544" s="70" t="n"/>
      <c r="Z544" s="70" t="n"/>
      <c r="AA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70" t="n"/>
      <c r="H545" s="70" t="n"/>
      <c r="I545" s="120" t="n"/>
      <c r="J545" s="121" t="n"/>
      <c r="K545" s="122" t="n"/>
      <c r="L545" s="70" t="n"/>
      <c r="M545" s="70" t="n"/>
      <c r="N545" s="70" t="n"/>
      <c r="O545" s="70" t="n"/>
      <c r="P545" s="70" t="n"/>
      <c r="Q545" s="70" t="n"/>
      <c r="R545" s="123" t="n"/>
      <c r="S545" s="122" t="n"/>
      <c r="T545" s="70" t="n"/>
      <c r="U545" s="70" t="n"/>
      <c r="V545" s="70" t="n"/>
      <c r="W545" s="70" t="n"/>
      <c r="X545" s="70" t="n"/>
      <c r="Y545" s="70" t="n"/>
      <c r="Z545" s="70" t="n"/>
      <c r="AA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70" t="n"/>
      <c r="H546" s="70" t="n"/>
      <c r="I546" s="120" t="n"/>
      <c r="J546" s="121" t="n"/>
      <c r="K546" s="122" t="n"/>
      <c r="L546" s="70" t="n"/>
      <c r="M546" s="70" t="n"/>
      <c r="N546" s="70" t="n"/>
      <c r="O546" s="70" t="n"/>
      <c r="P546" s="70" t="n"/>
      <c r="Q546" s="70" t="n"/>
      <c r="R546" s="123" t="n"/>
      <c r="S546" s="122" t="n"/>
      <c r="T546" s="70" t="n"/>
      <c r="U546" s="70" t="n"/>
      <c r="V546" s="70" t="n"/>
      <c r="W546" s="70" t="n"/>
      <c r="X546" s="70" t="n"/>
      <c r="Y546" s="70" t="n"/>
      <c r="Z546" s="70" t="n"/>
      <c r="AA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70" t="n"/>
      <c r="H547" s="70" t="n"/>
      <c r="I547" s="120" t="n"/>
      <c r="J547" s="121" t="n"/>
      <c r="K547" s="122" t="n"/>
      <c r="L547" s="70" t="n"/>
      <c r="M547" s="70" t="n"/>
      <c r="N547" s="70" t="n"/>
      <c r="O547" s="70" t="n"/>
      <c r="P547" s="70" t="n"/>
      <c r="Q547" s="70" t="n"/>
      <c r="R547" s="123" t="n"/>
      <c r="S547" s="122" t="n"/>
      <c r="T547" s="70" t="n"/>
      <c r="U547" s="70" t="n"/>
      <c r="V547" s="70" t="n"/>
      <c r="W547" s="70" t="n"/>
      <c r="X547" s="70" t="n"/>
      <c r="Y547" s="70" t="n"/>
      <c r="Z547" s="70" t="n"/>
      <c r="AA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70" t="n"/>
      <c r="H548" s="70" t="n"/>
      <c r="I548" s="120" t="n"/>
      <c r="J548" s="121" t="n"/>
      <c r="K548" s="122" t="n"/>
      <c r="L548" s="70" t="n"/>
      <c r="M548" s="70" t="n"/>
      <c r="N548" s="70" t="n"/>
      <c r="O548" s="70" t="n"/>
      <c r="P548" s="70" t="n"/>
      <c r="Q548" s="70" t="n"/>
      <c r="R548" s="123" t="n"/>
      <c r="S548" s="122" t="n"/>
      <c r="T548" s="70" t="n"/>
      <c r="U548" s="70" t="n"/>
      <c r="V548" s="70" t="n"/>
      <c r="W548" s="70" t="n"/>
      <c r="X548" s="70" t="n"/>
      <c r="Y548" s="70" t="n"/>
      <c r="Z548" s="70" t="n"/>
      <c r="AA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70" t="n"/>
      <c r="H549" s="70" t="n"/>
      <c r="I549" s="120" t="n"/>
      <c r="J549" s="121" t="n"/>
      <c r="K549" s="122" t="n"/>
      <c r="L549" s="70" t="n"/>
      <c r="M549" s="70" t="n"/>
      <c r="N549" s="70" t="n"/>
      <c r="O549" s="70" t="n"/>
      <c r="P549" s="70" t="n"/>
      <c r="Q549" s="70" t="n"/>
      <c r="R549" s="123" t="n"/>
      <c r="S549" s="122" t="n"/>
      <c r="T549" s="70" t="n"/>
      <c r="U549" s="70" t="n"/>
      <c r="V549" s="70" t="n"/>
      <c r="W549" s="70" t="n"/>
      <c r="X549" s="70" t="n"/>
      <c r="Y549" s="70" t="n"/>
      <c r="Z549" s="70" t="n"/>
      <c r="AA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70" t="n"/>
      <c r="H550" s="70" t="n"/>
      <c r="I550" s="120" t="n"/>
      <c r="J550" s="121" t="n"/>
      <c r="K550" s="122" t="n"/>
      <c r="L550" s="70" t="n"/>
      <c r="M550" s="70" t="n"/>
      <c r="N550" s="70" t="n"/>
      <c r="O550" s="70" t="n"/>
      <c r="P550" s="70" t="n"/>
      <c r="Q550" s="70" t="n"/>
      <c r="R550" s="123" t="n"/>
      <c r="S550" s="122" t="n"/>
      <c r="T550" s="70" t="n"/>
      <c r="U550" s="70" t="n"/>
      <c r="V550" s="70" t="n"/>
      <c r="W550" s="70" t="n"/>
      <c r="X550" s="70" t="n"/>
      <c r="Y550" s="70" t="n"/>
      <c r="Z550" s="70" t="n"/>
      <c r="AA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70" t="n"/>
      <c r="H551" s="70" t="n"/>
      <c r="I551" s="120" t="n"/>
      <c r="J551" s="121" t="n"/>
      <c r="K551" s="122" t="n"/>
      <c r="L551" s="70" t="n"/>
      <c r="M551" s="70" t="n"/>
      <c r="N551" s="70" t="n"/>
      <c r="O551" s="70" t="n"/>
      <c r="P551" s="70" t="n"/>
      <c r="Q551" s="70" t="n"/>
      <c r="R551" s="123" t="n"/>
      <c r="S551" s="122" t="n"/>
      <c r="T551" s="70" t="n"/>
      <c r="U551" s="70" t="n"/>
      <c r="V551" s="70" t="n"/>
      <c r="W551" s="70" t="n"/>
      <c r="X551" s="70" t="n"/>
      <c r="Y551" s="70" t="n"/>
      <c r="Z551" s="70" t="n"/>
      <c r="AA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70" t="n"/>
      <c r="H552" s="70" t="n"/>
      <c r="I552" s="120" t="n"/>
      <c r="J552" s="121" t="n"/>
      <c r="K552" s="122" t="n"/>
      <c r="L552" s="70" t="n"/>
      <c r="M552" s="70" t="n"/>
      <c r="N552" s="70" t="n"/>
      <c r="O552" s="70" t="n"/>
      <c r="P552" s="70" t="n"/>
      <c r="Q552" s="70" t="n"/>
      <c r="R552" s="123" t="n"/>
      <c r="S552" s="122" t="n"/>
      <c r="T552" s="70" t="n"/>
      <c r="U552" s="70" t="n"/>
      <c r="V552" s="70" t="n"/>
      <c r="W552" s="70" t="n"/>
      <c r="X552" s="70" t="n"/>
      <c r="Y552" s="70" t="n"/>
      <c r="Z552" s="70" t="n"/>
      <c r="AA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70" t="n"/>
      <c r="H553" s="70" t="n"/>
      <c r="I553" s="120" t="n"/>
      <c r="J553" s="121" t="n"/>
      <c r="K553" s="122" t="n"/>
      <c r="L553" s="70" t="n"/>
      <c r="M553" s="70" t="n"/>
      <c r="N553" s="70" t="n"/>
      <c r="O553" s="70" t="n"/>
      <c r="P553" s="70" t="n"/>
      <c r="Q553" s="70" t="n"/>
      <c r="R553" s="123" t="n"/>
      <c r="S553" s="122" t="n"/>
      <c r="T553" s="70" t="n"/>
      <c r="U553" s="70" t="n"/>
      <c r="V553" s="70" t="n"/>
      <c r="W553" s="70" t="n"/>
      <c r="X553" s="70" t="n"/>
      <c r="Y553" s="70" t="n"/>
      <c r="Z553" s="70" t="n"/>
      <c r="AA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70" t="n"/>
      <c r="H554" s="70" t="n"/>
      <c r="I554" s="120" t="n"/>
      <c r="J554" s="121" t="n"/>
      <c r="K554" s="122" t="n"/>
      <c r="L554" s="70" t="n"/>
      <c r="M554" s="70" t="n"/>
      <c r="N554" s="70" t="n"/>
      <c r="O554" s="70" t="n"/>
      <c r="P554" s="70" t="n"/>
      <c r="Q554" s="70" t="n"/>
      <c r="R554" s="123" t="n"/>
      <c r="S554" s="122" t="n"/>
      <c r="T554" s="70" t="n"/>
      <c r="U554" s="70" t="n"/>
      <c r="V554" s="70" t="n"/>
      <c r="W554" s="70" t="n"/>
      <c r="X554" s="70" t="n"/>
      <c r="Y554" s="70" t="n"/>
      <c r="Z554" s="70" t="n"/>
      <c r="AA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70" t="n"/>
      <c r="H555" s="70" t="n"/>
      <c r="I555" s="120" t="n"/>
      <c r="J555" s="121" t="n"/>
      <c r="K555" s="122" t="n"/>
      <c r="L555" s="70" t="n"/>
      <c r="M555" s="70" t="n"/>
      <c r="N555" s="70" t="n"/>
      <c r="O555" s="70" t="n"/>
      <c r="P555" s="70" t="n"/>
      <c r="Q555" s="70" t="n"/>
      <c r="R555" s="123" t="n"/>
      <c r="S555" s="122" t="n"/>
      <c r="T555" s="70" t="n"/>
      <c r="U555" s="70" t="n"/>
      <c r="V555" s="70" t="n"/>
      <c r="W555" s="70" t="n"/>
      <c r="X555" s="70" t="n"/>
      <c r="Y555" s="70" t="n"/>
      <c r="Z555" s="70" t="n"/>
      <c r="AA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70" t="n"/>
      <c r="H556" s="70" t="n"/>
      <c r="I556" s="120" t="n"/>
      <c r="J556" s="121" t="n"/>
      <c r="K556" s="122" t="n"/>
      <c r="L556" s="70" t="n"/>
      <c r="M556" s="70" t="n"/>
      <c r="N556" s="70" t="n"/>
      <c r="O556" s="70" t="n"/>
      <c r="P556" s="70" t="n"/>
      <c r="Q556" s="70" t="n"/>
      <c r="R556" s="123" t="n"/>
      <c r="S556" s="122" t="n"/>
      <c r="T556" s="70" t="n"/>
      <c r="U556" s="70" t="n"/>
      <c r="V556" s="70" t="n"/>
      <c r="W556" s="70" t="n"/>
      <c r="X556" s="70" t="n"/>
      <c r="Y556" s="70" t="n"/>
      <c r="Z556" s="70" t="n"/>
      <c r="AA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70" t="n"/>
      <c r="H557" s="70" t="n"/>
      <c r="I557" s="120" t="n"/>
      <c r="J557" s="121" t="n"/>
      <c r="K557" s="122" t="n"/>
      <c r="L557" s="70" t="n"/>
      <c r="M557" s="70" t="n"/>
      <c r="N557" s="70" t="n"/>
      <c r="O557" s="70" t="n"/>
      <c r="P557" s="70" t="n"/>
      <c r="Q557" s="70" t="n"/>
      <c r="R557" s="123" t="n"/>
      <c r="S557" s="122" t="n"/>
      <c r="T557" s="70" t="n"/>
      <c r="U557" s="70" t="n"/>
      <c r="V557" s="70" t="n"/>
      <c r="W557" s="70" t="n"/>
      <c r="X557" s="70" t="n"/>
      <c r="Y557" s="70" t="n"/>
      <c r="Z557" s="70" t="n"/>
      <c r="AA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70" t="n"/>
      <c r="H558" s="70" t="n"/>
      <c r="I558" s="120" t="n"/>
      <c r="J558" s="121" t="n"/>
      <c r="K558" s="122" t="n"/>
      <c r="L558" s="70" t="n"/>
      <c r="M558" s="70" t="n"/>
      <c r="N558" s="70" t="n"/>
      <c r="O558" s="70" t="n"/>
      <c r="P558" s="70" t="n"/>
      <c r="Q558" s="70" t="n"/>
      <c r="R558" s="123" t="n"/>
      <c r="S558" s="122" t="n"/>
      <c r="T558" s="70" t="n"/>
      <c r="U558" s="70" t="n"/>
      <c r="V558" s="70" t="n"/>
      <c r="W558" s="70" t="n"/>
      <c r="X558" s="70" t="n"/>
      <c r="Y558" s="70" t="n"/>
      <c r="Z558" s="70" t="n"/>
      <c r="AA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70" t="n"/>
      <c r="H559" s="70" t="n"/>
      <c r="I559" s="120" t="n"/>
      <c r="J559" s="121" t="n"/>
      <c r="K559" s="122" t="n"/>
      <c r="L559" s="70" t="n"/>
      <c r="M559" s="70" t="n"/>
      <c r="N559" s="70" t="n"/>
      <c r="O559" s="70" t="n"/>
      <c r="P559" s="70" t="n"/>
      <c r="Q559" s="70" t="n"/>
      <c r="R559" s="123" t="n"/>
      <c r="S559" s="122" t="n"/>
      <c r="T559" s="70" t="n"/>
      <c r="U559" s="70" t="n"/>
      <c r="V559" s="70" t="n"/>
      <c r="W559" s="70" t="n"/>
      <c r="X559" s="70" t="n"/>
      <c r="Y559" s="70" t="n"/>
      <c r="Z559" s="70" t="n"/>
      <c r="AA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70" t="n"/>
      <c r="H560" s="70" t="n"/>
      <c r="I560" s="120" t="n"/>
      <c r="J560" s="121" t="n"/>
      <c r="K560" s="122" t="n"/>
      <c r="L560" s="70" t="n"/>
      <c r="M560" s="70" t="n"/>
      <c r="N560" s="70" t="n"/>
      <c r="O560" s="70" t="n"/>
      <c r="P560" s="70" t="n"/>
      <c r="Q560" s="70" t="n"/>
      <c r="R560" s="123" t="n"/>
      <c r="S560" s="122" t="n"/>
      <c r="T560" s="70" t="n"/>
      <c r="U560" s="70" t="n"/>
      <c r="V560" s="70" t="n"/>
      <c r="W560" s="70" t="n"/>
      <c r="X560" s="70" t="n"/>
      <c r="Y560" s="70" t="n"/>
      <c r="Z560" s="70" t="n"/>
      <c r="AA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70" t="n"/>
      <c r="H561" s="70" t="n"/>
      <c r="I561" s="120" t="n"/>
      <c r="J561" s="121" t="n"/>
      <c r="K561" s="122" t="n"/>
      <c r="L561" s="70" t="n"/>
      <c r="M561" s="70" t="n"/>
      <c r="N561" s="70" t="n"/>
      <c r="O561" s="70" t="n"/>
      <c r="P561" s="70" t="n"/>
      <c r="Q561" s="70" t="n"/>
      <c r="R561" s="123" t="n"/>
      <c r="S561" s="122" t="n"/>
      <c r="T561" s="70" t="n"/>
      <c r="U561" s="70" t="n"/>
      <c r="V561" s="70" t="n"/>
      <c r="W561" s="70" t="n"/>
      <c r="X561" s="70" t="n"/>
      <c r="Y561" s="70" t="n"/>
      <c r="Z561" s="70" t="n"/>
      <c r="AA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70" t="n"/>
      <c r="H562" s="70" t="n"/>
      <c r="I562" s="120" t="n"/>
      <c r="J562" s="121" t="n"/>
      <c r="K562" s="122" t="n"/>
      <c r="L562" s="70" t="n"/>
      <c r="M562" s="70" t="n"/>
      <c r="N562" s="70" t="n"/>
      <c r="O562" s="70" t="n"/>
      <c r="P562" s="70" t="n"/>
      <c r="Q562" s="70" t="n"/>
      <c r="R562" s="123" t="n"/>
      <c r="S562" s="122" t="n"/>
      <c r="T562" s="70" t="n"/>
      <c r="U562" s="70" t="n"/>
      <c r="V562" s="70" t="n"/>
      <c r="W562" s="70" t="n"/>
      <c r="X562" s="70" t="n"/>
      <c r="Y562" s="70" t="n"/>
      <c r="Z562" s="70" t="n"/>
      <c r="AA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70" t="n"/>
      <c r="H563" s="70" t="n"/>
      <c r="I563" s="120" t="n"/>
      <c r="J563" s="121" t="n"/>
      <c r="K563" s="122" t="n"/>
      <c r="L563" s="70" t="n"/>
      <c r="M563" s="70" t="n"/>
      <c r="N563" s="70" t="n"/>
      <c r="O563" s="70" t="n"/>
      <c r="P563" s="70" t="n"/>
      <c r="Q563" s="70" t="n"/>
      <c r="R563" s="123" t="n"/>
      <c r="S563" s="122" t="n"/>
      <c r="T563" s="70" t="n"/>
      <c r="U563" s="70" t="n"/>
      <c r="V563" s="70" t="n"/>
      <c r="W563" s="70" t="n"/>
      <c r="X563" s="70" t="n"/>
      <c r="Y563" s="70" t="n"/>
      <c r="Z563" s="70" t="n"/>
      <c r="AA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70" t="n"/>
      <c r="H564" s="70" t="n"/>
      <c r="I564" s="120" t="n"/>
      <c r="J564" s="121" t="n"/>
      <c r="K564" s="122" t="n"/>
      <c r="L564" s="70" t="n"/>
      <c r="M564" s="70" t="n"/>
      <c r="N564" s="70" t="n"/>
      <c r="O564" s="70" t="n"/>
      <c r="P564" s="70" t="n"/>
      <c r="Q564" s="70" t="n"/>
      <c r="R564" s="123" t="n"/>
      <c r="S564" s="122" t="n"/>
      <c r="T564" s="70" t="n"/>
      <c r="U564" s="70" t="n"/>
      <c r="V564" s="70" t="n"/>
      <c r="W564" s="70" t="n"/>
      <c r="X564" s="70" t="n"/>
      <c r="Y564" s="70" t="n"/>
      <c r="Z564" s="70" t="n"/>
      <c r="AA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70" t="n"/>
      <c r="H565" s="70" t="n"/>
      <c r="I565" s="120" t="n"/>
      <c r="J565" s="121" t="n"/>
      <c r="K565" s="122" t="n"/>
      <c r="L565" s="70" t="n"/>
      <c r="M565" s="70" t="n"/>
      <c r="N565" s="70" t="n"/>
      <c r="O565" s="70" t="n"/>
      <c r="P565" s="70" t="n"/>
      <c r="Q565" s="70" t="n"/>
      <c r="R565" s="123" t="n"/>
      <c r="S565" s="122" t="n"/>
      <c r="T565" s="70" t="n"/>
      <c r="U565" s="70" t="n"/>
      <c r="V565" s="70" t="n"/>
      <c r="W565" s="70" t="n"/>
      <c r="X565" s="70" t="n"/>
      <c r="Y565" s="70" t="n"/>
      <c r="Z565" s="70" t="n"/>
      <c r="AA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70" t="n"/>
      <c r="H566" s="70" t="n"/>
      <c r="I566" s="120" t="n"/>
      <c r="J566" s="121" t="n"/>
      <c r="K566" s="122" t="n"/>
      <c r="L566" s="70" t="n"/>
      <c r="M566" s="70" t="n"/>
      <c r="N566" s="70" t="n"/>
      <c r="O566" s="70" t="n"/>
      <c r="P566" s="70" t="n"/>
      <c r="Q566" s="70" t="n"/>
      <c r="R566" s="123" t="n"/>
      <c r="S566" s="122" t="n"/>
      <c r="T566" s="70" t="n"/>
      <c r="U566" s="70" t="n"/>
      <c r="V566" s="70" t="n"/>
      <c r="W566" s="70" t="n"/>
      <c r="X566" s="70" t="n"/>
      <c r="Y566" s="70" t="n"/>
      <c r="Z566" s="70" t="n"/>
      <c r="AA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70" t="n"/>
      <c r="H567" s="70" t="n"/>
      <c r="I567" s="120" t="n"/>
      <c r="J567" s="121" t="n"/>
      <c r="K567" s="122" t="n"/>
      <c r="L567" s="70" t="n"/>
      <c r="M567" s="70" t="n"/>
      <c r="N567" s="70" t="n"/>
      <c r="O567" s="70" t="n"/>
      <c r="P567" s="70" t="n"/>
      <c r="Q567" s="70" t="n"/>
      <c r="R567" s="123" t="n"/>
      <c r="S567" s="122" t="n"/>
      <c r="T567" s="70" t="n"/>
      <c r="U567" s="70" t="n"/>
      <c r="V567" s="70" t="n"/>
      <c r="W567" s="70" t="n"/>
      <c r="X567" s="70" t="n"/>
      <c r="Y567" s="70" t="n"/>
      <c r="Z567" s="70" t="n"/>
      <c r="AA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70" t="n"/>
      <c r="H568" s="70" t="n"/>
      <c r="I568" s="120" t="n"/>
      <c r="J568" s="121" t="n"/>
      <c r="K568" s="122" t="n"/>
      <c r="L568" s="70" t="n"/>
      <c r="M568" s="70" t="n"/>
      <c r="N568" s="70" t="n"/>
      <c r="O568" s="70" t="n"/>
      <c r="P568" s="70" t="n"/>
      <c r="Q568" s="70" t="n"/>
      <c r="R568" s="123" t="n"/>
      <c r="S568" s="122" t="n"/>
      <c r="T568" s="70" t="n"/>
      <c r="U568" s="70" t="n"/>
      <c r="V568" s="70" t="n"/>
      <c r="W568" s="70" t="n"/>
      <c r="X568" s="70" t="n"/>
      <c r="Y568" s="70" t="n"/>
      <c r="Z568" s="70" t="n"/>
      <c r="AA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70" t="n"/>
      <c r="H569" s="70" t="n"/>
      <c r="I569" s="120" t="n"/>
      <c r="J569" s="121" t="n"/>
      <c r="K569" s="122" t="n"/>
      <c r="L569" s="70" t="n"/>
      <c r="M569" s="70" t="n"/>
      <c r="N569" s="70" t="n"/>
      <c r="O569" s="70" t="n"/>
      <c r="P569" s="70" t="n"/>
      <c r="Q569" s="70" t="n"/>
      <c r="R569" s="123" t="n"/>
      <c r="S569" s="122" t="n"/>
      <c r="T569" s="70" t="n"/>
      <c r="U569" s="70" t="n"/>
      <c r="V569" s="70" t="n"/>
      <c r="W569" s="70" t="n"/>
      <c r="X569" s="70" t="n"/>
      <c r="Y569" s="70" t="n"/>
      <c r="Z569" s="70" t="n"/>
      <c r="AA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70" t="n"/>
      <c r="H570" s="70" t="n"/>
      <c r="I570" s="120" t="n"/>
      <c r="J570" s="121" t="n"/>
      <c r="K570" s="122" t="n"/>
      <c r="L570" s="70" t="n"/>
      <c r="M570" s="70" t="n"/>
      <c r="N570" s="70" t="n"/>
      <c r="O570" s="70" t="n"/>
      <c r="P570" s="70" t="n"/>
      <c r="Q570" s="70" t="n"/>
      <c r="R570" s="123" t="n"/>
      <c r="S570" s="122" t="n"/>
      <c r="T570" s="70" t="n"/>
      <c r="U570" s="70" t="n"/>
      <c r="V570" s="70" t="n"/>
      <c r="W570" s="70" t="n"/>
      <c r="X570" s="70" t="n"/>
      <c r="Y570" s="70" t="n"/>
      <c r="Z570" s="70" t="n"/>
      <c r="AA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70" t="n"/>
      <c r="H571" s="70" t="n"/>
      <c r="I571" s="120" t="n"/>
      <c r="J571" s="121" t="n"/>
      <c r="K571" s="122" t="n"/>
      <c r="L571" s="70" t="n"/>
      <c r="M571" s="70" t="n"/>
      <c r="N571" s="70" t="n"/>
      <c r="O571" s="70" t="n"/>
      <c r="P571" s="70" t="n"/>
      <c r="Q571" s="70" t="n"/>
      <c r="R571" s="123" t="n"/>
      <c r="S571" s="122" t="n"/>
      <c r="T571" s="70" t="n"/>
      <c r="U571" s="70" t="n"/>
      <c r="V571" s="70" t="n"/>
      <c r="W571" s="70" t="n"/>
      <c r="X571" s="70" t="n"/>
      <c r="Y571" s="70" t="n"/>
      <c r="Z571" s="70" t="n"/>
      <c r="AA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70" t="n"/>
      <c r="H572" s="70" t="n"/>
      <c r="I572" s="120" t="n"/>
      <c r="J572" s="121" t="n"/>
      <c r="K572" s="122" t="n"/>
      <c r="L572" s="70" t="n"/>
      <c r="M572" s="70" t="n"/>
      <c r="N572" s="70" t="n"/>
      <c r="O572" s="70" t="n"/>
      <c r="P572" s="70" t="n"/>
      <c r="Q572" s="70" t="n"/>
      <c r="R572" s="123" t="n"/>
      <c r="S572" s="122" t="n"/>
      <c r="T572" s="70" t="n"/>
      <c r="U572" s="70" t="n"/>
      <c r="V572" s="70" t="n"/>
      <c r="W572" s="70" t="n"/>
      <c r="X572" s="70" t="n"/>
      <c r="Y572" s="70" t="n"/>
      <c r="Z572" s="70" t="n"/>
      <c r="AA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70" t="n"/>
      <c r="H573" s="70" t="n"/>
      <c r="I573" s="120" t="n"/>
      <c r="J573" s="121" t="n"/>
      <c r="K573" s="122" t="n"/>
      <c r="L573" s="70" t="n"/>
      <c r="M573" s="70" t="n"/>
      <c r="N573" s="70" t="n"/>
      <c r="O573" s="70" t="n"/>
      <c r="P573" s="70" t="n"/>
      <c r="Q573" s="70" t="n"/>
      <c r="R573" s="123" t="n"/>
      <c r="S573" s="122" t="n"/>
      <c r="T573" s="70" t="n"/>
      <c r="U573" s="70" t="n"/>
      <c r="V573" s="70" t="n"/>
      <c r="W573" s="70" t="n"/>
      <c r="X573" s="70" t="n"/>
      <c r="Y573" s="70" t="n"/>
      <c r="Z573" s="70" t="n"/>
      <c r="AA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70" t="n"/>
      <c r="H574" s="70" t="n"/>
      <c r="I574" s="120" t="n"/>
      <c r="J574" s="121" t="n"/>
      <c r="K574" s="122" t="n"/>
      <c r="L574" s="70" t="n"/>
      <c r="M574" s="70" t="n"/>
      <c r="N574" s="70" t="n"/>
      <c r="O574" s="70" t="n"/>
      <c r="P574" s="70" t="n"/>
      <c r="Q574" s="70" t="n"/>
      <c r="R574" s="123" t="n"/>
      <c r="S574" s="122" t="n"/>
      <c r="T574" s="70" t="n"/>
      <c r="U574" s="70" t="n"/>
      <c r="V574" s="70" t="n"/>
      <c r="W574" s="70" t="n"/>
      <c r="X574" s="70" t="n"/>
      <c r="Y574" s="70" t="n"/>
      <c r="Z574" s="70" t="n"/>
      <c r="AA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70" t="n"/>
      <c r="H575" s="70" t="n"/>
      <c r="I575" s="120" t="n"/>
      <c r="J575" s="121" t="n"/>
      <c r="K575" s="122" t="n"/>
      <c r="L575" s="70" t="n"/>
      <c r="M575" s="70" t="n"/>
      <c r="N575" s="70" t="n"/>
      <c r="O575" s="70" t="n"/>
      <c r="P575" s="70" t="n"/>
      <c r="Q575" s="70" t="n"/>
      <c r="R575" s="123" t="n"/>
      <c r="S575" s="122" t="n"/>
      <c r="T575" s="70" t="n"/>
      <c r="U575" s="70" t="n"/>
      <c r="V575" s="70" t="n"/>
      <c r="W575" s="70" t="n"/>
      <c r="X575" s="70" t="n"/>
      <c r="Y575" s="70" t="n"/>
      <c r="Z575" s="70" t="n"/>
      <c r="AA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70" t="n"/>
      <c r="H576" s="70" t="n"/>
      <c r="I576" s="120" t="n"/>
      <c r="J576" s="121" t="n"/>
      <c r="K576" s="122" t="n"/>
      <c r="L576" s="70" t="n"/>
      <c r="M576" s="70" t="n"/>
      <c r="N576" s="70" t="n"/>
      <c r="O576" s="70" t="n"/>
      <c r="P576" s="70" t="n"/>
      <c r="Q576" s="70" t="n"/>
      <c r="R576" s="123" t="n"/>
      <c r="S576" s="122" t="n"/>
      <c r="T576" s="70" t="n"/>
      <c r="U576" s="70" t="n"/>
      <c r="V576" s="70" t="n"/>
      <c r="W576" s="70" t="n"/>
      <c r="X576" s="70" t="n"/>
      <c r="Y576" s="70" t="n"/>
      <c r="Z576" s="70" t="n"/>
      <c r="AA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70" t="n"/>
      <c r="H577" s="70" t="n"/>
      <c r="I577" s="120" t="n"/>
      <c r="J577" s="121" t="n"/>
      <c r="K577" s="122" t="n"/>
      <c r="L577" s="70" t="n"/>
      <c r="M577" s="70" t="n"/>
      <c r="N577" s="70" t="n"/>
      <c r="O577" s="70" t="n"/>
      <c r="P577" s="70" t="n"/>
      <c r="Q577" s="70" t="n"/>
      <c r="R577" s="123" t="n"/>
      <c r="S577" s="122" t="n"/>
      <c r="T577" s="70" t="n"/>
      <c r="U577" s="70" t="n"/>
      <c r="V577" s="70" t="n"/>
      <c r="W577" s="70" t="n"/>
      <c r="X577" s="70" t="n"/>
      <c r="Y577" s="70" t="n"/>
      <c r="Z577" s="70" t="n"/>
      <c r="AA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70" t="n"/>
      <c r="H578" s="70" t="n"/>
      <c r="I578" s="120" t="n"/>
      <c r="J578" s="121" t="n"/>
      <c r="K578" s="122" t="n"/>
      <c r="L578" s="70" t="n"/>
      <c r="M578" s="70" t="n"/>
      <c r="N578" s="70" t="n"/>
      <c r="O578" s="70" t="n"/>
      <c r="P578" s="70" t="n"/>
      <c r="Q578" s="70" t="n"/>
      <c r="R578" s="123" t="n"/>
      <c r="S578" s="122" t="n"/>
      <c r="T578" s="70" t="n"/>
      <c r="U578" s="70" t="n"/>
      <c r="V578" s="70" t="n"/>
      <c r="W578" s="70" t="n"/>
      <c r="X578" s="70" t="n"/>
      <c r="Y578" s="70" t="n"/>
      <c r="Z578" s="70" t="n"/>
      <c r="AA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70" t="n"/>
      <c r="H579" s="70" t="n"/>
      <c r="I579" s="120" t="n"/>
      <c r="J579" s="121" t="n"/>
      <c r="K579" s="122" t="n"/>
      <c r="L579" s="70" t="n"/>
      <c r="M579" s="70" t="n"/>
      <c r="N579" s="70" t="n"/>
      <c r="O579" s="70" t="n"/>
      <c r="P579" s="70" t="n"/>
      <c r="Q579" s="70" t="n"/>
      <c r="R579" s="123" t="n"/>
      <c r="S579" s="122" t="n"/>
      <c r="T579" s="70" t="n"/>
      <c r="U579" s="70" t="n"/>
      <c r="V579" s="70" t="n"/>
      <c r="W579" s="70" t="n"/>
      <c r="X579" s="70" t="n"/>
      <c r="Y579" s="70" t="n"/>
      <c r="Z579" s="70" t="n"/>
      <c r="AA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70" t="n"/>
      <c r="H580" s="70" t="n"/>
      <c r="I580" s="120" t="n"/>
      <c r="J580" s="121" t="n"/>
      <c r="K580" s="122" t="n"/>
      <c r="L580" s="70" t="n"/>
      <c r="M580" s="70" t="n"/>
      <c r="N580" s="70" t="n"/>
      <c r="O580" s="70" t="n"/>
      <c r="P580" s="70" t="n"/>
      <c r="Q580" s="70" t="n"/>
      <c r="R580" s="123" t="n"/>
      <c r="S580" s="122" t="n"/>
      <c r="T580" s="70" t="n"/>
      <c r="U580" s="70" t="n"/>
      <c r="V580" s="70" t="n"/>
      <c r="W580" s="70" t="n"/>
      <c r="X580" s="70" t="n"/>
      <c r="Y580" s="70" t="n"/>
      <c r="Z580" s="70" t="n"/>
      <c r="AA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70" t="n"/>
      <c r="H581" s="70" t="n"/>
      <c r="I581" s="120" t="n"/>
      <c r="J581" s="121" t="n"/>
      <c r="K581" s="122" t="n"/>
      <c r="L581" s="70" t="n"/>
      <c r="M581" s="70" t="n"/>
      <c r="N581" s="70" t="n"/>
      <c r="O581" s="70" t="n"/>
      <c r="P581" s="70" t="n"/>
      <c r="Q581" s="70" t="n"/>
      <c r="R581" s="123" t="n"/>
      <c r="S581" s="122" t="n"/>
      <c r="T581" s="70" t="n"/>
      <c r="U581" s="70" t="n"/>
      <c r="V581" s="70" t="n"/>
      <c r="W581" s="70" t="n"/>
      <c r="X581" s="70" t="n"/>
      <c r="Y581" s="70" t="n"/>
      <c r="Z581" s="70" t="n"/>
      <c r="AA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70" t="n"/>
      <c r="H582" s="70" t="n"/>
      <c r="I582" s="120" t="n"/>
      <c r="J582" s="121" t="n"/>
      <c r="K582" s="122" t="n"/>
      <c r="L582" s="70" t="n"/>
      <c r="M582" s="70" t="n"/>
      <c r="N582" s="70" t="n"/>
      <c r="O582" s="70" t="n"/>
      <c r="P582" s="70" t="n"/>
      <c r="Q582" s="70" t="n"/>
      <c r="R582" s="123" t="n"/>
      <c r="S582" s="122" t="n"/>
      <c r="T582" s="70" t="n"/>
      <c r="U582" s="70" t="n"/>
      <c r="V582" s="70" t="n"/>
      <c r="W582" s="70" t="n"/>
      <c r="X582" s="70" t="n"/>
      <c r="Y582" s="70" t="n"/>
      <c r="Z582" s="70" t="n"/>
      <c r="AA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70" t="n"/>
      <c r="H583" s="70" t="n"/>
      <c r="I583" s="120" t="n"/>
      <c r="J583" s="121" t="n"/>
      <c r="K583" s="122" t="n"/>
      <c r="L583" s="70" t="n"/>
      <c r="M583" s="70" t="n"/>
      <c r="N583" s="70" t="n"/>
      <c r="O583" s="70" t="n"/>
      <c r="P583" s="70" t="n"/>
      <c r="Q583" s="70" t="n"/>
      <c r="R583" s="123" t="n"/>
      <c r="S583" s="122" t="n"/>
      <c r="T583" s="70" t="n"/>
      <c r="U583" s="70" t="n"/>
      <c r="V583" s="70" t="n"/>
      <c r="W583" s="70" t="n"/>
      <c r="X583" s="70" t="n"/>
      <c r="Y583" s="70" t="n"/>
      <c r="Z583" s="70" t="n"/>
      <c r="AA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70" t="n"/>
      <c r="H584" s="70" t="n"/>
      <c r="I584" s="120" t="n"/>
      <c r="J584" s="121" t="n"/>
      <c r="K584" s="122" t="n"/>
      <c r="L584" s="70" t="n"/>
      <c r="M584" s="70" t="n"/>
      <c r="N584" s="70" t="n"/>
      <c r="O584" s="70" t="n"/>
      <c r="P584" s="70" t="n"/>
      <c r="Q584" s="70" t="n"/>
      <c r="R584" s="123" t="n"/>
      <c r="S584" s="122" t="n"/>
      <c r="T584" s="70" t="n"/>
      <c r="U584" s="70" t="n"/>
      <c r="V584" s="70" t="n"/>
      <c r="W584" s="70" t="n"/>
      <c r="X584" s="70" t="n"/>
      <c r="Y584" s="70" t="n"/>
      <c r="Z584" s="70" t="n"/>
      <c r="AA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70" t="n"/>
      <c r="H585" s="70" t="n"/>
      <c r="I585" s="120" t="n"/>
      <c r="J585" s="121" t="n"/>
      <c r="K585" s="122" t="n"/>
      <c r="L585" s="70" t="n"/>
      <c r="M585" s="70" t="n"/>
      <c r="N585" s="70" t="n"/>
      <c r="O585" s="70" t="n"/>
      <c r="P585" s="70" t="n"/>
      <c r="Q585" s="70" t="n"/>
      <c r="R585" s="123" t="n"/>
      <c r="S585" s="122" t="n"/>
      <c r="T585" s="70" t="n"/>
      <c r="U585" s="70" t="n"/>
      <c r="V585" s="70" t="n"/>
      <c r="W585" s="70" t="n"/>
      <c r="X585" s="70" t="n"/>
      <c r="Y585" s="70" t="n"/>
      <c r="Z585" s="70" t="n"/>
      <c r="AA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70" t="n"/>
      <c r="H586" s="70" t="n"/>
      <c r="I586" s="120" t="n"/>
      <c r="J586" s="121" t="n"/>
      <c r="K586" s="122" t="n"/>
      <c r="L586" s="70" t="n"/>
      <c r="M586" s="70" t="n"/>
      <c r="N586" s="70" t="n"/>
      <c r="O586" s="70" t="n"/>
      <c r="P586" s="70" t="n"/>
      <c r="Q586" s="70" t="n"/>
      <c r="R586" s="123" t="n"/>
      <c r="S586" s="122" t="n"/>
      <c r="T586" s="70" t="n"/>
      <c r="U586" s="70" t="n"/>
      <c r="V586" s="70" t="n"/>
      <c r="W586" s="70" t="n"/>
      <c r="X586" s="70" t="n"/>
      <c r="Y586" s="70" t="n"/>
      <c r="Z586" s="70" t="n"/>
      <c r="AA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70" t="n"/>
      <c r="H587" s="70" t="n"/>
      <c r="I587" s="120" t="n"/>
      <c r="J587" s="121" t="n"/>
      <c r="K587" s="122" t="n"/>
      <c r="L587" s="70" t="n"/>
      <c r="M587" s="70" t="n"/>
      <c r="N587" s="70" t="n"/>
      <c r="O587" s="70" t="n"/>
      <c r="P587" s="70" t="n"/>
      <c r="Q587" s="70" t="n"/>
      <c r="R587" s="123" t="n"/>
      <c r="S587" s="122" t="n"/>
      <c r="T587" s="70" t="n"/>
      <c r="U587" s="70" t="n"/>
      <c r="V587" s="70" t="n"/>
      <c r="W587" s="70" t="n"/>
      <c r="X587" s="70" t="n"/>
      <c r="Y587" s="70" t="n"/>
      <c r="Z587" s="70" t="n"/>
      <c r="AA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70" t="n"/>
      <c r="H588" s="70" t="n"/>
      <c r="I588" s="120" t="n"/>
      <c r="J588" s="121" t="n"/>
      <c r="K588" s="122" t="n"/>
      <c r="L588" s="70" t="n"/>
      <c r="M588" s="70" t="n"/>
      <c r="N588" s="70" t="n"/>
      <c r="O588" s="70" t="n"/>
      <c r="P588" s="70" t="n"/>
      <c r="Q588" s="70" t="n"/>
      <c r="R588" s="123" t="n"/>
      <c r="S588" s="122" t="n"/>
      <c r="T588" s="70" t="n"/>
      <c r="U588" s="70" t="n"/>
      <c r="V588" s="70" t="n"/>
      <c r="W588" s="70" t="n"/>
      <c r="X588" s="70" t="n"/>
      <c r="Y588" s="70" t="n"/>
      <c r="Z588" s="70" t="n"/>
      <c r="AA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70" t="n"/>
      <c r="H589" s="70" t="n"/>
      <c r="I589" s="120" t="n"/>
      <c r="J589" s="121" t="n"/>
      <c r="K589" s="122" t="n"/>
      <c r="L589" s="70" t="n"/>
      <c r="M589" s="70" t="n"/>
      <c r="N589" s="70" t="n"/>
      <c r="O589" s="70" t="n"/>
      <c r="P589" s="70" t="n"/>
      <c r="Q589" s="70" t="n"/>
      <c r="R589" s="123" t="n"/>
      <c r="S589" s="122" t="n"/>
      <c r="T589" s="70" t="n"/>
      <c r="U589" s="70" t="n"/>
      <c r="V589" s="70" t="n"/>
      <c r="W589" s="70" t="n"/>
      <c r="X589" s="70" t="n"/>
      <c r="Y589" s="70" t="n"/>
      <c r="Z589" s="70" t="n"/>
      <c r="AA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70" t="n"/>
      <c r="H590" s="70" t="n"/>
      <c r="I590" s="120" t="n"/>
      <c r="J590" s="121" t="n"/>
      <c r="K590" s="122" t="n"/>
      <c r="L590" s="70" t="n"/>
      <c r="M590" s="70" t="n"/>
      <c r="N590" s="70" t="n"/>
      <c r="O590" s="70" t="n"/>
      <c r="P590" s="70" t="n"/>
      <c r="Q590" s="70" t="n"/>
      <c r="R590" s="123" t="n"/>
      <c r="S590" s="122" t="n"/>
      <c r="T590" s="70" t="n"/>
      <c r="U590" s="70" t="n"/>
      <c r="V590" s="70" t="n"/>
      <c r="W590" s="70" t="n"/>
      <c r="X590" s="70" t="n"/>
      <c r="Y590" s="70" t="n"/>
      <c r="Z590" s="70" t="n"/>
      <c r="AA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70" t="n"/>
      <c r="H591" s="70" t="n"/>
      <c r="I591" s="120" t="n"/>
      <c r="J591" s="121" t="n"/>
      <c r="K591" s="122" t="n"/>
      <c r="L591" s="70" t="n"/>
      <c r="M591" s="70" t="n"/>
      <c r="N591" s="70" t="n"/>
      <c r="O591" s="70" t="n"/>
      <c r="P591" s="70" t="n"/>
      <c r="Q591" s="70" t="n"/>
      <c r="R591" s="123" t="n"/>
      <c r="S591" s="122" t="n"/>
      <c r="T591" s="70" t="n"/>
      <c r="U591" s="70" t="n"/>
      <c r="V591" s="70" t="n"/>
      <c r="W591" s="70" t="n"/>
      <c r="X591" s="70" t="n"/>
      <c r="Y591" s="70" t="n"/>
      <c r="Z591" s="70" t="n"/>
      <c r="AA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70" t="n"/>
      <c r="H592" s="70" t="n"/>
      <c r="I592" s="120" t="n"/>
      <c r="J592" s="121" t="n"/>
      <c r="K592" s="122" t="n"/>
      <c r="L592" s="70" t="n"/>
      <c r="M592" s="70" t="n"/>
      <c r="N592" s="70" t="n"/>
      <c r="O592" s="70" t="n"/>
      <c r="P592" s="70" t="n"/>
      <c r="Q592" s="70" t="n"/>
      <c r="R592" s="123" t="n"/>
      <c r="S592" s="122" t="n"/>
      <c r="T592" s="70" t="n"/>
      <c r="U592" s="70" t="n"/>
      <c r="V592" s="70" t="n"/>
      <c r="W592" s="70" t="n"/>
      <c r="X592" s="70" t="n"/>
      <c r="Y592" s="70" t="n"/>
      <c r="Z592" s="70" t="n"/>
      <c r="AA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70" t="n"/>
      <c r="H593" s="70" t="n"/>
      <c r="I593" s="120" t="n"/>
      <c r="J593" s="121" t="n"/>
      <c r="K593" s="122" t="n"/>
      <c r="L593" s="70" t="n"/>
      <c r="M593" s="70" t="n"/>
      <c r="N593" s="70" t="n"/>
      <c r="O593" s="70" t="n"/>
      <c r="P593" s="70" t="n"/>
      <c r="Q593" s="70" t="n"/>
      <c r="R593" s="123" t="n"/>
      <c r="S593" s="122" t="n"/>
      <c r="T593" s="70" t="n"/>
      <c r="U593" s="70" t="n"/>
      <c r="V593" s="70" t="n"/>
      <c r="W593" s="70" t="n"/>
      <c r="X593" s="70" t="n"/>
      <c r="Y593" s="70" t="n"/>
      <c r="Z593" s="70" t="n"/>
      <c r="AA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70" t="n"/>
      <c r="H594" s="70" t="n"/>
      <c r="I594" s="120" t="n"/>
      <c r="J594" s="121" t="n"/>
      <c r="K594" s="122" t="n"/>
      <c r="L594" s="70" t="n"/>
      <c r="M594" s="70" t="n"/>
      <c r="N594" s="70" t="n"/>
      <c r="O594" s="70" t="n"/>
      <c r="P594" s="70" t="n"/>
      <c r="Q594" s="70" t="n"/>
      <c r="R594" s="123" t="n"/>
      <c r="S594" s="122" t="n"/>
      <c r="T594" s="70" t="n"/>
      <c r="U594" s="70" t="n"/>
      <c r="V594" s="70" t="n"/>
      <c r="W594" s="70" t="n"/>
      <c r="X594" s="70" t="n"/>
      <c r="Y594" s="70" t="n"/>
      <c r="Z594" s="70" t="n"/>
      <c r="AA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70" t="n"/>
      <c r="H595" s="70" t="n"/>
      <c r="I595" s="120" t="n"/>
      <c r="J595" s="121" t="n"/>
      <c r="K595" s="122" t="n"/>
      <c r="L595" s="70" t="n"/>
      <c r="M595" s="70" t="n"/>
      <c r="N595" s="70" t="n"/>
      <c r="O595" s="70" t="n"/>
      <c r="P595" s="70" t="n"/>
      <c r="Q595" s="70" t="n"/>
      <c r="R595" s="123" t="n"/>
      <c r="S595" s="122" t="n"/>
      <c r="T595" s="70" t="n"/>
      <c r="U595" s="70" t="n"/>
      <c r="V595" s="70" t="n"/>
      <c r="W595" s="70" t="n"/>
      <c r="X595" s="70" t="n"/>
      <c r="Y595" s="70" t="n"/>
      <c r="Z595" s="70" t="n"/>
      <c r="AA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70" t="n"/>
      <c r="H596" s="70" t="n"/>
      <c r="I596" s="120" t="n"/>
      <c r="J596" s="121" t="n"/>
      <c r="K596" s="122" t="n"/>
      <c r="L596" s="70" t="n"/>
      <c r="M596" s="70" t="n"/>
      <c r="N596" s="70" t="n"/>
      <c r="O596" s="70" t="n"/>
      <c r="P596" s="70" t="n"/>
      <c r="Q596" s="70" t="n"/>
      <c r="R596" s="123" t="n"/>
      <c r="S596" s="122" t="n"/>
      <c r="T596" s="70" t="n"/>
      <c r="U596" s="70" t="n"/>
      <c r="V596" s="70" t="n"/>
      <c r="W596" s="70" t="n"/>
      <c r="X596" s="70" t="n"/>
      <c r="Y596" s="70" t="n"/>
      <c r="Z596" s="70" t="n"/>
      <c r="AA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70" t="n"/>
      <c r="H597" s="70" t="n"/>
      <c r="I597" s="120" t="n"/>
      <c r="J597" s="121" t="n"/>
      <c r="K597" s="122" t="n"/>
      <c r="L597" s="70" t="n"/>
      <c r="M597" s="70" t="n"/>
      <c r="N597" s="70" t="n"/>
      <c r="O597" s="70" t="n"/>
      <c r="P597" s="70" t="n"/>
      <c r="Q597" s="70" t="n"/>
      <c r="R597" s="123" t="n"/>
      <c r="S597" s="122" t="n"/>
      <c r="T597" s="70" t="n"/>
      <c r="U597" s="70" t="n"/>
      <c r="V597" s="70" t="n"/>
      <c r="W597" s="70" t="n"/>
      <c r="X597" s="70" t="n"/>
      <c r="Y597" s="70" t="n"/>
      <c r="Z597" s="70" t="n"/>
      <c r="AA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70" t="n"/>
      <c r="H598" s="70" t="n"/>
      <c r="I598" s="120" t="n"/>
      <c r="J598" s="121" t="n"/>
      <c r="K598" s="122" t="n"/>
      <c r="L598" s="70" t="n"/>
      <c r="M598" s="70" t="n"/>
      <c r="N598" s="70" t="n"/>
      <c r="O598" s="70" t="n"/>
      <c r="P598" s="70" t="n"/>
      <c r="Q598" s="70" t="n"/>
      <c r="R598" s="123" t="n"/>
      <c r="S598" s="122" t="n"/>
      <c r="T598" s="70" t="n"/>
      <c r="U598" s="70" t="n"/>
      <c r="V598" s="70" t="n"/>
      <c r="W598" s="70" t="n"/>
      <c r="X598" s="70" t="n"/>
      <c r="Y598" s="70" t="n"/>
      <c r="Z598" s="70" t="n"/>
      <c r="AA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70" t="n"/>
      <c r="H599" s="70" t="n"/>
      <c r="I599" s="120" t="n"/>
      <c r="J599" s="121" t="n"/>
      <c r="K599" s="122" t="n"/>
      <c r="L599" s="70" t="n"/>
      <c r="M599" s="70" t="n"/>
      <c r="N599" s="70" t="n"/>
      <c r="O599" s="70" t="n"/>
      <c r="P599" s="70" t="n"/>
      <c r="Q599" s="70" t="n"/>
      <c r="R599" s="123" t="n"/>
      <c r="S599" s="122" t="n"/>
      <c r="T599" s="70" t="n"/>
      <c r="U599" s="70" t="n"/>
      <c r="V599" s="70" t="n"/>
      <c r="W599" s="70" t="n"/>
      <c r="X599" s="70" t="n"/>
      <c r="Y599" s="70" t="n"/>
      <c r="Z599" s="70" t="n"/>
      <c r="AA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70" t="n"/>
      <c r="H600" s="70" t="n"/>
      <c r="I600" s="120" t="n"/>
      <c r="J600" s="121" t="n"/>
      <c r="K600" s="122" t="n"/>
      <c r="L600" s="70" t="n"/>
      <c r="M600" s="70" t="n"/>
      <c r="N600" s="70" t="n"/>
      <c r="O600" s="70" t="n"/>
      <c r="P600" s="70" t="n"/>
      <c r="Q600" s="70" t="n"/>
      <c r="R600" s="123" t="n"/>
      <c r="S600" s="122" t="n"/>
      <c r="T600" s="70" t="n"/>
      <c r="U600" s="70" t="n"/>
      <c r="V600" s="70" t="n"/>
      <c r="W600" s="70" t="n"/>
      <c r="X600" s="70" t="n"/>
      <c r="Y600" s="70" t="n"/>
      <c r="Z600" s="70" t="n"/>
      <c r="AA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70" t="n"/>
      <c r="H601" s="70" t="n"/>
      <c r="I601" s="120" t="n"/>
      <c r="J601" s="121" t="n"/>
      <c r="K601" s="122" t="n"/>
      <c r="L601" s="70" t="n"/>
      <c r="M601" s="70" t="n"/>
      <c r="N601" s="70" t="n"/>
      <c r="O601" s="70" t="n"/>
      <c r="P601" s="70" t="n"/>
      <c r="Q601" s="70" t="n"/>
      <c r="R601" s="123" t="n"/>
      <c r="S601" s="122" t="n"/>
      <c r="T601" s="70" t="n"/>
      <c r="U601" s="70" t="n"/>
      <c r="V601" s="70" t="n"/>
      <c r="W601" s="70" t="n"/>
      <c r="X601" s="70" t="n"/>
      <c r="Y601" s="70" t="n"/>
      <c r="Z601" s="70" t="n"/>
      <c r="AA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70" t="n"/>
      <c r="H602" s="70" t="n"/>
      <c r="I602" s="120" t="n"/>
      <c r="J602" s="121" t="n"/>
      <c r="K602" s="122" t="n"/>
      <c r="L602" s="70" t="n"/>
      <c r="M602" s="70" t="n"/>
      <c r="N602" s="70" t="n"/>
      <c r="O602" s="70" t="n"/>
      <c r="P602" s="70" t="n"/>
      <c r="Q602" s="70" t="n"/>
      <c r="R602" s="123" t="n"/>
      <c r="S602" s="122" t="n"/>
      <c r="T602" s="70" t="n"/>
      <c r="U602" s="70" t="n"/>
      <c r="V602" s="70" t="n"/>
      <c r="W602" s="70" t="n"/>
      <c r="X602" s="70" t="n"/>
      <c r="Y602" s="70" t="n"/>
      <c r="Z602" s="70" t="n"/>
      <c r="AA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70" t="n"/>
      <c r="H603" s="70" t="n"/>
      <c r="I603" s="120" t="n"/>
      <c r="J603" s="121" t="n"/>
      <c r="K603" s="122" t="n"/>
      <c r="L603" s="70" t="n"/>
      <c r="M603" s="70" t="n"/>
      <c r="N603" s="70" t="n"/>
      <c r="O603" s="70" t="n"/>
      <c r="P603" s="70" t="n"/>
      <c r="Q603" s="70" t="n"/>
      <c r="R603" s="123" t="n"/>
      <c r="S603" s="122" t="n"/>
      <c r="T603" s="70" t="n"/>
      <c r="U603" s="70" t="n"/>
      <c r="V603" s="70" t="n"/>
      <c r="W603" s="70" t="n"/>
      <c r="X603" s="70" t="n"/>
      <c r="Y603" s="70" t="n"/>
      <c r="Z603" s="70" t="n"/>
      <c r="AA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70" t="n"/>
      <c r="H604" s="70" t="n"/>
      <c r="I604" s="120" t="n"/>
      <c r="J604" s="121" t="n"/>
      <c r="K604" s="122" t="n"/>
      <c r="L604" s="70" t="n"/>
      <c r="M604" s="70" t="n"/>
      <c r="N604" s="70" t="n"/>
      <c r="O604" s="70" t="n"/>
      <c r="P604" s="70" t="n"/>
      <c r="Q604" s="70" t="n"/>
      <c r="R604" s="123" t="n"/>
      <c r="S604" s="122" t="n"/>
      <c r="T604" s="70" t="n"/>
      <c r="U604" s="70" t="n"/>
      <c r="V604" s="70" t="n"/>
      <c r="W604" s="70" t="n"/>
      <c r="X604" s="70" t="n"/>
      <c r="Y604" s="70" t="n"/>
      <c r="Z604" s="70" t="n"/>
      <c r="AA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70" t="n"/>
      <c r="H605" s="70" t="n"/>
      <c r="I605" s="120" t="n"/>
      <c r="J605" s="121" t="n"/>
      <c r="K605" s="122" t="n"/>
      <c r="L605" s="70" t="n"/>
      <c r="M605" s="70" t="n"/>
      <c r="N605" s="70" t="n"/>
      <c r="O605" s="70" t="n"/>
      <c r="P605" s="70" t="n"/>
      <c r="Q605" s="70" t="n"/>
      <c r="R605" s="123" t="n"/>
      <c r="S605" s="122" t="n"/>
      <c r="T605" s="70" t="n"/>
      <c r="U605" s="70" t="n"/>
      <c r="V605" s="70" t="n"/>
      <c r="W605" s="70" t="n"/>
      <c r="X605" s="70" t="n"/>
      <c r="Y605" s="70" t="n"/>
      <c r="Z605" s="70" t="n"/>
      <c r="AA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70" t="n"/>
      <c r="H606" s="70" t="n"/>
      <c r="I606" s="120" t="n"/>
      <c r="J606" s="121" t="n"/>
      <c r="K606" s="122" t="n"/>
      <c r="L606" s="70" t="n"/>
      <c r="M606" s="70" t="n"/>
      <c r="N606" s="70" t="n"/>
      <c r="O606" s="70" t="n"/>
      <c r="P606" s="70" t="n"/>
      <c r="Q606" s="70" t="n"/>
      <c r="R606" s="123" t="n"/>
      <c r="S606" s="122" t="n"/>
      <c r="T606" s="70" t="n"/>
      <c r="U606" s="70" t="n"/>
      <c r="V606" s="70" t="n"/>
      <c r="W606" s="70" t="n"/>
      <c r="X606" s="70" t="n"/>
      <c r="Y606" s="70" t="n"/>
      <c r="Z606" s="70" t="n"/>
      <c r="AA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70" t="n"/>
      <c r="H607" s="70" t="n"/>
      <c r="I607" s="120" t="n"/>
      <c r="J607" s="121" t="n"/>
      <c r="K607" s="122" t="n"/>
      <c r="L607" s="70" t="n"/>
      <c r="M607" s="70" t="n"/>
      <c r="N607" s="70" t="n"/>
      <c r="O607" s="70" t="n"/>
      <c r="P607" s="70" t="n"/>
      <c r="Q607" s="70" t="n"/>
      <c r="R607" s="123" t="n"/>
      <c r="S607" s="122" t="n"/>
      <c r="T607" s="70" t="n"/>
      <c r="U607" s="70" t="n"/>
      <c r="V607" s="70" t="n"/>
      <c r="W607" s="70" t="n"/>
      <c r="X607" s="70" t="n"/>
      <c r="Y607" s="70" t="n"/>
      <c r="Z607" s="70" t="n"/>
      <c r="AA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70" t="n"/>
      <c r="H608" s="70" t="n"/>
      <c r="I608" s="120" t="n"/>
      <c r="J608" s="121" t="n"/>
      <c r="K608" s="122" t="n"/>
      <c r="L608" s="70" t="n"/>
      <c r="M608" s="70" t="n"/>
      <c r="N608" s="70" t="n"/>
      <c r="O608" s="70" t="n"/>
      <c r="P608" s="70" t="n"/>
      <c r="Q608" s="70" t="n"/>
      <c r="R608" s="123" t="n"/>
      <c r="S608" s="122" t="n"/>
      <c r="T608" s="70" t="n"/>
      <c r="U608" s="70" t="n"/>
      <c r="V608" s="70" t="n"/>
      <c r="W608" s="70" t="n"/>
      <c r="X608" s="70" t="n"/>
      <c r="Y608" s="70" t="n"/>
      <c r="Z608" s="70" t="n"/>
      <c r="AA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70" t="n"/>
      <c r="H609" s="70" t="n"/>
      <c r="I609" s="120" t="n"/>
      <c r="J609" s="121" t="n"/>
      <c r="K609" s="122" t="n"/>
      <c r="L609" s="70" t="n"/>
      <c r="M609" s="70" t="n"/>
      <c r="N609" s="70" t="n"/>
      <c r="O609" s="70" t="n"/>
      <c r="P609" s="70" t="n"/>
      <c r="Q609" s="70" t="n"/>
      <c r="R609" s="123" t="n"/>
      <c r="S609" s="122" t="n"/>
      <c r="T609" s="70" t="n"/>
      <c r="U609" s="70" t="n"/>
      <c r="V609" s="70" t="n"/>
      <c r="W609" s="70" t="n"/>
      <c r="X609" s="70" t="n"/>
      <c r="Y609" s="70" t="n"/>
      <c r="Z609" s="70" t="n"/>
      <c r="AA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70" t="n"/>
      <c r="H610" s="70" t="n"/>
      <c r="I610" s="120" t="n"/>
      <c r="J610" s="121" t="n"/>
      <c r="K610" s="122" t="n"/>
      <c r="L610" s="70" t="n"/>
      <c r="M610" s="70" t="n"/>
      <c r="N610" s="70" t="n"/>
      <c r="O610" s="70" t="n"/>
      <c r="P610" s="70" t="n"/>
      <c r="Q610" s="70" t="n"/>
      <c r="R610" s="123" t="n"/>
      <c r="S610" s="122" t="n"/>
      <c r="T610" s="70" t="n"/>
      <c r="U610" s="70" t="n"/>
      <c r="V610" s="70" t="n"/>
      <c r="W610" s="70" t="n"/>
      <c r="X610" s="70" t="n"/>
      <c r="Y610" s="70" t="n"/>
      <c r="Z610" s="70" t="n"/>
      <c r="AA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70" t="n"/>
      <c r="H611" s="70" t="n"/>
      <c r="I611" s="120" t="n"/>
      <c r="J611" s="121" t="n"/>
      <c r="K611" s="122" t="n"/>
      <c r="L611" s="70" t="n"/>
      <c r="M611" s="70" t="n"/>
      <c r="N611" s="70" t="n"/>
      <c r="O611" s="70" t="n"/>
      <c r="P611" s="70" t="n"/>
      <c r="Q611" s="70" t="n"/>
      <c r="R611" s="123" t="n"/>
      <c r="S611" s="122" t="n"/>
      <c r="T611" s="70" t="n"/>
      <c r="U611" s="70" t="n"/>
      <c r="V611" s="70" t="n"/>
      <c r="W611" s="70" t="n"/>
      <c r="X611" s="70" t="n"/>
      <c r="Y611" s="70" t="n"/>
      <c r="Z611" s="70" t="n"/>
      <c r="AA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70" t="n"/>
      <c r="H612" s="70" t="n"/>
      <c r="I612" s="120" t="n"/>
      <c r="J612" s="121" t="n"/>
      <c r="K612" s="122" t="n"/>
      <c r="L612" s="70" t="n"/>
      <c r="M612" s="70" t="n"/>
      <c r="N612" s="70" t="n"/>
      <c r="O612" s="70" t="n"/>
      <c r="P612" s="70" t="n"/>
      <c r="Q612" s="70" t="n"/>
      <c r="R612" s="123" t="n"/>
      <c r="S612" s="122" t="n"/>
      <c r="T612" s="70" t="n"/>
      <c r="U612" s="70" t="n"/>
      <c r="V612" s="70" t="n"/>
      <c r="W612" s="70" t="n"/>
      <c r="X612" s="70" t="n"/>
      <c r="Y612" s="70" t="n"/>
      <c r="Z612" s="70" t="n"/>
      <c r="AA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70" t="n"/>
      <c r="H613" s="70" t="n"/>
      <c r="I613" s="120" t="n"/>
      <c r="J613" s="121" t="n"/>
      <c r="K613" s="122" t="n"/>
      <c r="L613" s="70" t="n"/>
      <c r="M613" s="70" t="n"/>
      <c r="N613" s="70" t="n"/>
      <c r="O613" s="70" t="n"/>
      <c r="P613" s="70" t="n"/>
      <c r="Q613" s="70" t="n"/>
      <c r="R613" s="123" t="n"/>
      <c r="S613" s="122" t="n"/>
      <c r="T613" s="70" t="n"/>
      <c r="U613" s="70" t="n"/>
      <c r="V613" s="70" t="n"/>
      <c r="W613" s="70" t="n"/>
      <c r="X613" s="70" t="n"/>
      <c r="Y613" s="70" t="n"/>
      <c r="Z613" s="70" t="n"/>
      <c r="AA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70" t="n"/>
      <c r="H614" s="70" t="n"/>
      <c r="I614" s="120" t="n"/>
      <c r="J614" s="121" t="n"/>
      <c r="K614" s="122" t="n"/>
      <c r="L614" s="70" t="n"/>
      <c r="M614" s="70" t="n"/>
      <c r="N614" s="70" t="n"/>
      <c r="O614" s="70" t="n"/>
      <c r="P614" s="70" t="n"/>
      <c r="Q614" s="70" t="n"/>
      <c r="R614" s="123" t="n"/>
      <c r="S614" s="122" t="n"/>
      <c r="T614" s="70" t="n"/>
      <c r="U614" s="70" t="n"/>
      <c r="V614" s="70" t="n"/>
      <c r="W614" s="70" t="n"/>
      <c r="X614" s="70" t="n"/>
      <c r="Y614" s="70" t="n"/>
      <c r="Z614" s="70" t="n"/>
      <c r="AA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70" t="n"/>
      <c r="H615" s="70" t="n"/>
      <c r="I615" s="120" t="n"/>
      <c r="J615" s="121" t="n"/>
      <c r="K615" s="122" t="n"/>
      <c r="L615" s="70" t="n"/>
      <c r="M615" s="70" t="n"/>
      <c r="N615" s="70" t="n"/>
      <c r="O615" s="70" t="n"/>
      <c r="P615" s="70" t="n"/>
      <c r="Q615" s="70" t="n"/>
      <c r="R615" s="123" t="n"/>
      <c r="S615" s="122" t="n"/>
      <c r="T615" s="70" t="n"/>
      <c r="U615" s="70" t="n"/>
      <c r="V615" s="70" t="n"/>
      <c r="W615" s="70" t="n"/>
      <c r="X615" s="70" t="n"/>
      <c r="Y615" s="70" t="n"/>
      <c r="Z615" s="70" t="n"/>
      <c r="AA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70" t="n"/>
      <c r="H616" s="70" t="n"/>
      <c r="I616" s="120" t="n"/>
      <c r="J616" s="121" t="n"/>
      <c r="K616" s="122" t="n"/>
      <c r="L616" s="70" t="n"/>
      <c r="M616" s="70" t="n"/>
      <c r="N616" s="70" t="n"/>
      <c r="O616" s="70" t="n"/>
      <c r="P616" s="70" t="n"/>
      <c r="Q616" s="70" t="n"/>
      <c r="R616" s="123" t="n"/>
      <c r="S616" s="122" t="n"/>
      <c r="T616" s="70" t="n"/>
      <c r="U616" s="70" t="n"/>
      <c r="V616" s="70" t="n"/>
      <c r="W616" s="70" t="n"/>
      <c r="X616" s="70" t="n"/>
      <c r="Y616" s="70" t="n"/>
      <c r="Z616" s="70" t="n"/>
      <c r="AA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70" t="n"/>
      <c r="H617" s="70" t="n"/>
      <c r="I617" s="120" t="n"/>
      <c r="J617" s="121" t="n"/>
      <c r="K617" s="122" t="n"/>
      <c r="L617" s="70" t="n"/>
      <c r="M617" s="70" t="n"/>
      <c r="N617" s="70" t="n"/>
      <c r="O617" s="70" t="n"/>
      <c r="P617" s="70" t="n"/>
      <c r="Q617" s="70" t="n"/>
      <c r="R617" s="123" t="n"/>
      <c r="S617" s="122" t="n"/>
      <c r="T617" s="70" t="n"/>
      <c r="U617" s="70" t="n"/>
      <c r="V617" s="70" t="n"/>
      <c r="W617" s="70" t="n"/>
      <c r="X617" s="70" t="n"/>
      <c r="Y617" s="70" t="n"/>
      <c r="Z617" s="70" t="n"/>
      <c r="AA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70" t="n"/>
      <c r="H618" s="70" t="n"/>
      <c r="I618" s="120" t="n"/>
      <c r="J618" s="121" t="n"/>
      <c r="K618" s="122" t="n"/>
      <c r="L618" s="70" t="n"/>
      <c r="M618" s="70" t="n"/>
      <c r="N618" s="70" t="n"/>
      <c r="O618" s="70" t="n"/>
      <c r="P618" s="70" t="n"/>
      <c r="Q618" s="70" t="n"/>
      <c r="R618" s="123" t="n"/>
      <c r="S618" s="122" t="n"/>
      <c r="T618" s="70" t="n"/>
      <c r="U618" s="70" t="n"/>
      <c r="V618" s="70" t="n"/>
      <c r="W618" s="70" t="n"/>
      <c r="X618" s="70" t="n"/>
      <c r="Y618" s="70" t="n"/>
      <c r="Z618" s="70" t="n"/>
      <c r="AA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70" t="n"/>
      <c r="H619" s="70" t="n"/>
      <c r="I619" s="120" t="n"/>
      <c r="J619" s="121" t="n"/>
      <c r="K619" s="122" t="n"/>
      <c r="L619" s="70" t="n"/>
      <c r="M619" s="70" t="n"/>
      <c r="N619" s="70" t="n"/>
      <c r="O619" s="70" t="n"/>
      <c r="P619" s="70" t="n"/>
      <c r="Q619" s="70" t="n"/>
      <c r="R619" s="123" t="n"/>
      <c r="S619" s="122" t="n"/>
      <c r="T619" s="70" t="n"/>
      <c r="U619" s="70" t="n"/>
      <c r="V619" s="70" t="n"/>
      <c r="W619" s="70" t="n"/>
      <c r="X619" s="70" t="n"/>
      <c r="Y619" s="70" t="n"/>
      <c r="Z619" s="70" t="n"/>
      <c r="AA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70" t="n"/>
      <c r="H620" s="70" t="n"/>
      <c r="I620" s="120" t="n"/>
      <c r="J620" s="121" t="n"/>
      <c r="K620" s="122" t="n"/>
      <c r="L620" s="70" t="n"/>
      <c r="M620" s="70" t="n"/>
      <c r="N620" s="70" t="n"/>
      <c r="O620" s="70" t="n"/>
      <c r="P620" s="70" t="n"/>
      <c r="Q620" s="70" t="n"/>
      <c r="R620" s="123" t="n"/>
      <c r="S620" s="122" t="n"/>
      <c r="T620" s="70" t="n"/>
      <c r="U620" s="70" t="n"/>
      <c r="V620" s="70" t="n"/>
      <c r="W620" s="70" t="n"/>
      <c r="X620" s="70" t="n"/>
      <c r="Y620" s="70" t="n"/>
      <c r="Z620" s="70" t="n"/>
      <c r="AA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70" t="n"/>
      <c r="H621" s="70" t="n"/>
      <c r="I621" s="120" t="n"/>
      <c r="J621" s="121" t="n"/>
      <c r="K621" s="122" t="n"/>
      <c r="L621" s="70" t="n"/>
      <c r="M621" s="70" t="n"/>
      <c r="N621" s="70" t="n"/>
      <c r="O621" s="70" t="n"/>
      <c r="P621" s="70" t="n"/>
      <c r="Q621" s="70" t="n"/>
      <c r="R621" s="123" t="n"/>
      <c r="S621" s="122" t="n"/>
      <c r="T621" s="70" t="n"/>
      <c r="U621" s="70" t="n"/>
      <c r="V621" s="70" t="n"/>
      <c r="W621" s="70" t="n"/>
      <c r="X621" s="70" t="n"/>
      <c r="Y621" s="70" t="n"/>
      <c r="Z621" s="70" t="n"/>
      <c r="AA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70" t="n"/>
      <c r="H622" s="70" t="n"/>
      <c r="I622" s="120" t="n"/>
      <c r="J622" s="121" t="n"/>
      <c r="K622" s="122" t="n"/>
      <c r="L622" s="70" t="n"/>
      <c r="M622" s="70" t="n"/>
      <c r="N622" s="70" t="n"/>
      <c r="O622" s="70" t="n"/>
      <c r="P622" s="70" t="n"/>
      <c r="Q622" s="70" t="n"/>
      <c r="R622" s="123" t="n"/>
      <c r="S622" s="122" t="n"/>
      <c r="T622" s="70" t="n"/>
      <c r="U622" s="70" t="n"/>
      <c r="V622" s="70" t="n"/>
      <c r="W622" s="70" t="n"/>
      <c r="X622" s="70" t="n"/>
      <c r="Y622" s="70" t="n"/>
      <c r="Z622" s="70" t="n"/>
      <c r="AA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70" t="n"/>
      <c r="H623" s="70" t="n"/>
      <c r="I623" s="120" t="n"/>
      <c r="J623" s="121" t="n"/>
      <c r="K623" s="122" t="n"/>
      <c r="L623" s="70" t="n"/>
      <c r="M623" s="70" t="n"/>
      <c r="N623" s="70" t="n"/>
      <c r="O623" s="70" t="n"/>
      <c r="P623" s="70" t="n"/>
      <c r="Q623" s="70" t="n"/>
      <c r="R623" s="123" t="n"/>
      <c r="S623" s="122" t="n"/>
      <c r="T623" s="70" t="n"/>
      <c r="U623" s="70" t="n"/>
      <c r="V623" s="70" t="n"/>
      <c r="W623" s="70" t="n"/>
      <c r="X623" s="70" t="n"/>
      <c r="Y623" s="70" t="n"/>
      <c r="Z623" s="70" t="n"/>
      <c r="AA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70" t="n"/>
      <c r="H624" s="70" t="n"/>
      <c r="I624" s="120" t="n"/>
      <c r="J624" s="121" t="n"/>
      <c r="K624" s="122" t="n"/>
      <c r="L624" s="70" t="n"/>
      <c r="M624" s="70" t="n"/>
      <c r="N624" s="70" t="n"/>
      <c r="O624" s="70" t="n"/>
      <c r="P624" s="70" t="n"/>
      <c r="Q624" s="70" t="n"/>
      <c r="R624" s="123" t="n"/>
      <c r="S624" s="122" t="n"/>
      <c r="T624" s="70" t="n"/>
      <c r="U624" s="70" t="n"/>
      <c r="V624" s="70" t="n"/>
      <c r="W624" s="70" t="n"/>
      <c r="X624" s="70" t="n"/>
      <c r="Y624" s="70" t="n"/>
      <c r="Z624" s="70" t="n"/>
      <c r="AA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70" t="n"/>
      <c r="H625" s="70" t="n"/>
      <c r="I625" s="120" t="n"/>
      <c r="J625" s="121" t="n"/>
      <c r="K625" s="122" t="n"/>
      <c r="L625" s="70" t="n"/>
      <c r="M625" s="70" t="n"/>
      <c r="N625" s="70" t="n"/>
      <c r="O625" s="70" t="n"/>
      <c r="P625" s="70" t="n"/>
      <c r="Q625" s="70" t="n"/>
      <c r="R625" s="123" t="n"/>
      <c r="S625" s="122" t="n"/>
      <c r="T625" s="70" t="n"/>
      <c r="U625" s="70" t="n"/>
      <c r="V625" s="70" t="n"/>
      <c r="W625" s="70" t="n"/>
      <c r="X625" s="70" t="n"/>
      <c r="Y625" s="70" t="n"/>
      <c r="Z625" s="70" t="n"/>
      <c r="AA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70" t="n"/>
      <c r="H626" s="70" t="n"/>
      <c r="I626" s="120" t="n"/>
      <c r="J626" s="121" t="n"/>
      <c r="K626" s="122" t="n"/>
      <c r="L626" s="70" t="n"/>
      <c r="M626" s="70" t="n"/>
      <c r="N626" s="70" t="n"/>
      <c r="O626" s="70" t="n"/>
      <c r="P626" s="70" t="n"/>
      <c r="Q626" s="70" t="n"/>
      <c r="R626" s="123" t="n"/>
      <c r="S626" s="122" t="n"/>
      <c r="T626" s="70" t="n"/>
      <c r="U626" s="70" t="n"/>
      <c r="V626" s="70" t="n"/>
      <c r="W626" s="70" t="n"/>
      <c r="X626" s="70" t="n"/>
      <c r="Y626" s="70" t="n"/>
      <c r="Z626" s="70" t="n"/>
      <c r="AA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70" t="n"/>
      <c r="H627" s="70" t="n"/>
      <c r="I627" s="120" t="n"/>
      <c r="J627" s="121" t="n"/>
      <c r="K627" s="122" t="n"/>
      <c r="L627" s="70" t="n"/>
      <c r="M627" s="70" t="n"/>
      <c r="N627" s="70" t="n"/>
      <c r="O627" s="70" t="n"/>
      <c r="P627" s="70" t="n"/>
      <c r="Q627" s="70" t="n"/>
      <c r="R627" s="123" t="n"/>
      <c r="S627" s="122" t="n"/>
      <c r="T627" s="70" t="n"/>
      <c r="U627" s="70" t="n"/>
      <c r="V627" s="70" t="n"/>
      <c r="W627" s="70" t="n"/>
      <c r="X627" s="70" t="n"/>
      <c r="Y627" s="70" t="n"/>
      <c r="Z627" s="70" t="n"/>
      <c r="AA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70" t="n"/>
      <c r="H628" s="70" t="n"/>
      <c r="I628" s="120" t="n"/>
      <c r="J628" s="121" t="n"/>
      <c r="K628" s="122" t="n"/>
      <c r="L628" s="70" t="n"/>
      <c r="M628" s="70" t="n"/>
      <c r="N628" s="70" t="n"/>
      <c r="O628" s="70" t="n"/>
      <c r="P628" s="70" t="n"/>
      <c r="Q628" s="70" t="n"/>
      <c r="R628" s="123" t="n"/>
      <c r="S628" s="122" t="n"/>
      <c r="T628" s="70" t="n"/>
      <c r="U628" s="70" t="n"/>
      <c r="V628" s="70" t="n"/>
      <c r="W628" s="70" t="n"/>
      <c r="X628" s="70" t="n"/>
      <c r="Y628" s="70" t="n"/>
      <c r="Z628" s="70" t="n"/>
      <c r="AA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70" t="n"/>
      <c r="H629" s="70" t="n"/>
      <c r="I629" s="120" t="n"/>
      <c r="J629" s="121" t="n"/>
      <c r="K629" s="122" t="n"/>
      <c r="L629" s="70" t="n"/>
      <c r="M629" s="70" t="n"/>
      <c r="N629" s="70" t="n"/>
      <c r="O629" s="70" t="n"/>
      <c r="P629" s="70" t="n"/>
      <c r="Q629" s="70" t="n"/>
      <c r="R629" s="123" t="n"/>
      <c r="S629" s="122" t="n"/>
      <c r="T629" s="70" t="n"/>
      <c r="U629" s="70" t="n"/>
      <c r="V629" s="70" t="n"/>
      <c r="W629" s="70" t="n"/>
      <c r="X629" s="70" t="n"/>
      <c r="Y629" s="70" t="n"/>
      <c r="Z629" s="70" t="n"/>
      <c r="AA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70" t="n"/>
      <c r="H630" s="70" t="n"/>
      <c r="I630" s="120" t="n"/>
      <c r="J630" s="121" t="n"/>
      <c r="K630" s="122" t="n"/>
      <c r="L630" s="70" t="n"/>
      <c r="M630" s="70" t="n"/>
      <c r="N630" s="70" t="n"/>
      <c r="O630" s="70" t="n"/>
      <c r="P630" s="70" t="n"/>
      <c r="Q630" s="70" t="n"/>
      <c r="R630" s="123" t="n"/>
      <c r="S630" s="122" t="n"/>
      <c r="T630" s="70" t="n"/>
      <c r="U630" s="70" t="n"/>
      <c r="V630" s="70" t="n"/>
      <c r="W630" s="70" t="n"/>
      <c r="X630" s="70" t="n"/>
      <c r="Y630" s="70" t="n"/>
      <c r="Z630" s="70" t="n"/>
      <c r="AA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70" t="n"/>
      <c r="H631" s="70" t="n"/>
      <c r="I631" s="120" t="n"/>
      <c r="J631" s="121" t="n"/>
      <c r="K631" s="122" t="n"/>
      <c r="L631" s="70" t="n"/>
      <c r="M631" s="70" t="n"/>
      <c r="N631" s="70" t="n"/>
      <c r="O631" s="70" t="n"/>
      <c r="P631" s="70" t="n"/>
      <c r="Q631" s="70" t="n"/>
      <c r="R631" s="123" t="n"/>
      <c r="S631" s="122" t="n"/>
      <c r="T631" s="70" t="n"/>
      <c r="U631" s="70" t="n"/>
      <c r="V631" s="70" t="n"/>
      <c r="W631" s="70" t="n"/>
      <c r="X631" s="70" t="n"/>
      <c r="Y631" s="70" t="n"/>
      <c r="Z631" s="70" t="n"/>
      <c r="AA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70" t="n"/>
      <c r="H632" s="70" t="n"/>
      <c r="I632" s="120" t="n"/>
      <c r="J632" s="121" t="n"/>
      <c r="K632" s="122" t="n"/>
      <c r="L632" s="70" t="n"/>
      <c r="M632" s="70" t="n"/>
      <c r="N632" s="70" t="n"/>
      <c r="O632" s="70" t="n"/>
      <c r="P632" s="70" t="n"/>
      <c r="Q632" s="70" t="n"/>
      <c r="R632" s="123" t="n"/>
      <c r="S632" s="122" t="n"/>
      <c r="T632" s="70" t="n"/>
      <c r="U632" s="70" t="n"/>
      <c r="V632" s="70" t="n"/>
      <c r="W632" s="70" t="n"/>
      <c r="X632" s="70" t="n"/>
      <c r="Y632" s="70" t="n"/>
      <c r="Z632" s="70" t="n"/>
      <c r="AA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70" t="n"/>
      <c r="H633" s="70" t="n"/>
      <c r="I633" s="120" t="n"/>
      <c r="J633" s="121" t="n"/>
      <c r="K633" s="122" t="n"/>
      <c r="L633" s="70" t="n"/>
      <c r="M633" s="70" t="n"/>
      <c r="N633" s="70" t="n"/>
      <c r="O633" s="70" t="n"/>
      <c r="P633" s="70" t="n"/>
      <c r="Q633" s="70" t="n"/>
      <c r="R633" s="123" t="n"/>
      <c r="S633" s="122" t="n"/>
      <c r="T633" s="70" t="n"/>
      <c r="U633" s="70" t="n"/>
      <c r="V633" s="70" t="n"/>
      <c r="W633" s="70" t="n"/>
      <c r="X633" s="70" t="n"/>
      <c r="Y633" s="70" t="n"/>
      <c r="Z633" s="70" t="n"/>
      <c r="AA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70" t="n"/>
      <c r="H634" s="70" t="n"/>
      <c r="I634" s="120" t="n"/>
      <c r="J634" s="121" t="n"/>
      <c r="K634" s="122" t="n"/>
      <c r="L634" s="70" t="n"/>
      <c r="M634" s="70" t="n"/>
      <c r="N634" s="70" t="n"/>
      <c r="O634" s="70" t="n"/>
      <c r="P634" s="70" t="n"/>
      <c r="Q634" s="70" t="n"/>
      <c r="R634" s="123" t="n"/>
      <c r="S634" s="122" t="n"/>
      <c r="T634" s="70" t="n"/>
      <c r="U634" s="70" t="n"/>
      <c r="V634" s="70" t="n"/>
      <c r="W634" s="70" t="n"/>
      <c r="X634" s="70" t="n"/>
      <c r="Y634" s="70" t="n"/>
      <c r="Z634" s="70" t="n"/>
      <c r="AA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70" t="n"/>
      <c r="H635" s="70" t="n"/>
      <c r="I635" s="120" t="n"/>
      <c r="J635" s="121" t="n"/>
      <c r="K635" s="122" t="n"/>
      <c r="L635" s="70" t="n"/>
      <c r="M635" s="70" t="n"/>
      <c r="N635" s="70" t="n"/>
      <c r="O635" s="70" t="n"/>
      <c r="P635" s="70" t="n"/>
      <c r="Q635" s="70" t="n"/>
      <c r="R635" s="123" t="n"/>
      <c r="S635" s="122" t="n"/>
      <c r="T635" s="70" t="n"/>
      <c r="U635" s="70" t="n"/>
      <c r="V635" s="70" t="n"/>
      <c r="W635" s="70" t="n"/>
      <c r="X635" s="70" t="n"/>
      <c r="Y635" s="70" t="n"/>
      <c r="Z635" s="70" t="n"/>
      <c r="AA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70" t="n"/>
      <c r="H636" s="70" t="n"/>
      <c r="I636" s="120" t="n"/>
      <c r="J636" s="121" t="n"/>
      <c r="K636" s="122" t="n"/>
      <c r="L636" s="70" t="n"/>
      <c r="M636" s="70" t="n"/>
      <c r="N636" s="70" t="n"/>
      <c r="O636" s="70" t="n"/>
      <c r="P636" s="70" t="n"/>
      <c r="Q636" s="70" t="n"/>
      <c r="R636" s="123" t="n"/>
      <c r="S636" s="122" t="n"/>
      <c r="T636" s="70" t="n"/>
      <c r="U636" s="70" t="n"/>
      <c r="V636" s="70" t="n"/>
      <c r="W636" s="70" t="n"/>
      <c r="X636" s="70" t="n"/>
      <c r="Y636" s="70" t="n"/>
      <c r="Z636" s="70" t="n"/>
      <c r="AA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70" t="n"/>
      <c r="H637" s="70" t="n"/>
      <c r="I637" s="120" t="n"/>
      <c r="J637" s="121" t="n"/>
      <c r="K637" s="122" t="n"/>
      <c r="L637" s="70" t="n"/>
      <c r="M637" s="70" t="n"/>
      <c r="N637" s="70" t="n"/>
      <c r="O637" s="70" t="n"/>
      <c r="P637" s="70" t="n"/>
      <c r="Q637" s="70" t="n"/>
      <c r="R637" s="123" t="n"/>
      <c r="S637" s="122" t="n"/>
      <c r="T637" s="70" t="n"/>
      <c r="U637" s="70" t="n"/>
      <c r="V637" s="70" t="n"/>
      <c r="W637" s="70" t="n"/>
      <c r="X637" s="70" t="n"/>
      <c r="Y637" s="70" t="n"/>
      <c r="Z637" s="70" t="n"/>
      <c r="AA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70" t="n"/>
      <c r="H638" s="70" t="n"/>
      <c r="I638" s="120" t="n"/>
      <c r="J638" s="121" t="n"/>
      <c r="K638" s="122" t="n"/>
      <c r="L638" s="70" t="n"/>
      <c r="M638" s="70" t="n"/>
      <c r="N638" s="70" t="n"/>
      <c r="O638" s="70" t="n"/>
      <c r="P638" s="70" t="n"/>
      <c r="Q638" s="70" t="n"/>
      <c r="R638" s="123" t="n"/>
      <c r="S638" s="122" t="n"/>
      <c r="T638" s="70" t="n"/>
      <c r="U638" s="70" t="n"/>
      <c r="V638" s="70" t="n"/>
      <c r="W638" s="70" t="n"/>
      <c r="X638" s="70" t="n"/>
      <c r="Y638" s="70" t="n"/>
      <c r="Z638" s="70" t="n"/>
      <c r="AA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70" t="n"/>
      <c r="H639" s="70" t="n"/>
      <c r="I639" s="120" t="n"/>
      <c r="J639" s="121" t="n"/>
      <c r="K639" s="122" t="n"/>
      <c r="L639" s="70" t="n"/>
      <c r="M639" s="70" t="n"/>
      <c r="N639" s="70" t="n"/>
      <c r="O639" s="70" t="n"/>
      <c r="P639" s="70" t="n"/>
      <c r="Q639" s="70" t="n"/>
      <c r="R639" s="123" t="n"/>
      <c r="S639" s="122" t="n"/>
      <c r="T639" s="70" t="n"/>
      <c r="U639" s="70" t="n"/>
      <c r="V639" s="70" t="n"/>
      <c r="W639" s="70" t="n"/>
      <c r="X639" s="70" t="n"/>
      <c r="Y639" s="70" t="n"/>
      <c r="Z639" s="70" t="n"/>
      <c r="AA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70" t="n"/>
      <c r="H640" s="70" t="n"/>
      <c r="I640" s="120" t="n"/>
      <c r="J640" s="121" t="n"/>
      <c r="K640" s="122" t="n"/>
      <c r="L640" s="70" t="n"/>
      <c r="M640" s="70" t="n"/>
      <c r="N640" s="70" t="n"/>
      <c r="O640" s="70" t="n"/>
      <c r="P640" s="70" t="n"/>
      <c r="Q640" s="70" t="n"/>
      <c r="R640" s="123" t="n"/>
      <c r="S640" s="122" t="n"/>
      <c r="T640" s="70" t="n"/>
      <c r="U640" s="70" t="n"/>
      <c r="V640" s="70" t="n"/>
      <c r="W640" s="70" t="n"/>
      <c r="X640" s="70" t="n"/>
      <c r="Y640" s="70" t="n"/>
      <c r="Z640" s="70" t="n"/>
      <c r="AA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70" t="n"/>
      <c r="H641" s="70" t="n"/>
      <c r="I641" s="120" t="n"/>
      <c r="J641" s="121" t="n"/>
      <c r="K641" s="122" t="n"/>
      <c r="L641" s="70" t="n"/>
      <c r="M641" s="70" t="n"/>
      <c r="N641" s="70" t="n"/>
      <c r="O641" s="70" t="n"/>
      <c r="P641" s="70" t="n"/>
      <c r="Q641" s="70" t="n"/>
      <c r="R641" s="123" t="n"/>
      <c r="S641" s="122" t="n"/>
      <c r="T641" s="70" t="n"/>
      <c r="U641" s="70" t="n"/>
      <c r="V641" s="70" t="n"/>
      <c r="W641" s="70" t="n"/>
      <c r="X641" s="70" t="n"/>
      <c r="Y641" s="70" t="n"/>
      <c r="Z641" s="70" t="n"/>
      <c r="AA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70" t="n"/>
      <c r="H642" s="70" t="n"/>
      <c r="I642" s="120" t="n"/>
      <c r="J642" s="121" t="n"/>
      <c r="K642" s="122" t="n"/>
      <c r="L642" s="70" t="n"/>
      <c r="M642" s="70" t="n"/>
      <c r="N642" s="70" t="n"/>
      <c r="O642" s="70" t="n"/>
      <c r="P642" s="70" t="n"/>
      <c r="Q642" s="70" t="n"/>
      <c r="R642" s="123" t="n"/>
      <c r="S642" s="122" t="n"/>
      <c r="T642" s="70" t="n"/>
      <c r="U642" s="70" t="n"/>
      <c r="V642" s="70" t="n"/>
      <c r="W642" s="70" t="n"/>
      <c r="X642" s="70" t="n"/>
      <c r="Y642" s="70" t="n"/>
      <c r="Z642" s="70" t="n"/>
      <c r="AA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70" t="n"/>
      <c r="H643" s="70" t="n"/>
      <c r="I643" s="120" t="n"/>
      <c r="J643" s="121" t="n"/>
      <c r="K643" s="122" t="n"/>
      <c r="L643" s="70" t="n"/>
      <c r="M643" s="70" t="n"/>
      <c r="N643" s="70" t="n"/>
      <c r="O643" s="70" t="n"/>
      <c r="P643" s="70" t="n"/>
      <c r="Q643" s="70" t="n"/>
      <c r="R643" s="123" t="n"/>
      <c r="S643" s="122" t="n"/>
      <c r="T643" s="70" t="n"/>
      <c r="U643" s="70" t="n"/>
      <c r="V643" s="70" t="n"/>
      <c r="W643" s="70" t="n"/>
      <c r="X643" s="70" t="n"/>
      <c r="Y643" s="70" t="n"/>
      <c r="Z643" s="70" t="n"/>
      <c r="AA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70" t="n"/>
      <c r="H644" s="70" t="n"/>
      <c r="I644" s="120" t="n"/>
      <c r="J644" s="121" t="n"/>
      <c r="K644" s="122" t="n"/>
      <c r="L644" s="70" t="n"/>
      <c r="M644" s="70" t="n"/>
      <c r="N644" s="70" t="n"/>
      <c r="O644" s="70" t="n"/>
      <c r="P644" s="70" t="n"/>
      <c r="Q644" s="70" t="n"/>
      <c r="R644" s="123" t="n"/>
      <c r="S644" s="122" t="n"/>
      <c r="T644" s="70" t="n"/>
      <c r="U644" s="70" t="n"/>
      <c r="V644" s="70" t="n"/>
      <c r="W644" s="70" t="n"/>
      <c r="X644" s="70" t="n"/>
      <c r="Y644" s="70" t="n"/>
      <c r="Z644" s="70" t="n"/>
      <c r="AA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70" t="n"/>
      <c r="H645" s="70" t="n"/>
      <c r="I645" s="120" t="n"/>
      <c r="J645" s="121" t="n"/>
      <c r="K645" s="122" t="n"/>
      <c r="L645" s="70" t="n"/>
      <c r="M645" s="70" t="n"/>
      <c r="N645" s="70" t="n"/>
      <c r="O645" s="70" t="n"/>
      <c r="P645" s="70" t="n"/>
      <c r="Q645" s="70" t="n"/>
      <c r="R645" s="123" t="n"/>
      <c r="S645" s="122" t="n"/>
      <c r="T645" s="70" t="n"/>
      <c r="U645" s="70" t="n"/>
      <c r="V645" s="70" t="n"/>
      <c r="W645" s="70" t="n"/>
      <c r="X645" s="70" t="n"/>
      <c r="Y645" s="70" t="n"/>
      <c r="Z645" s="70" t="n"/>
      <c r="AA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70" t="n"/>
      <c r="H646" s="70" t="n"/>
      <c r="I646" s="120" t="n"/>
      <c r="J646" s="121" t="n"/>
      <c r="K646" s="122" t="n"/>
      <c r="L646" s="70" t="n"/>
      <c r="M646" s="70" t="n"/>
      <c r="N646" s="70" t="n"/>
      <c r="O646" s="70" t="n"/>
      <c r="P646" s="70" t="n"/>
      <c r="Q646" s="70" t="n"/>
      <c r="R646" s="123" t="n"/>
      <c r="S646" s="122" t="n"/>
      <c r="T646" s="70" t="n"/>
      <c r="U646" s="70" t="n"/>
      <c r="V646" s="70" t="n"/>
      <c r="W646" s="70" t="n"/>
      <c r="X646" s="70" t="n"/>
      <c r="Y646" s="70" t="n"/>
      <c r="Z646" s="70" t="n"/>
      <c r="AA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70" t="n"/>
      <c r="H647" s="70" t="n"/>
      <c r="I647" s="120" t="n"/>
      <c r="J647" s="121" t="n"/>
      <c r="K647" s="122" t="n"/>
      <c r="L647" s="70" t="n"/>
      <c r="M647" s="70" t="n"/>
      <c r="N647" s="70" t="n"/>
      <c r="O647" s="70" t="n"/>
      <c r="P647" s="70" t="n"/>
      <c r="Q647" s="70" t="n"/>
      <c r="R647" s="123" t="n"/>
      <c r="S647" s="122" t="n"/>
      <c r="T647" s="70" t="n"/>
      <c r="U647" s="70" t="n"/>
      <c r="V647" s="70" t="n"/>
      <c r="W647" s="70" t="n"/>
      <c r="X647" s="70" t="n"/>
      <c r="Y647" s="70" t="n"/>
      <c r="Z647" s="70" t="n"/>
      <c r="AA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70" t="n"/>
      <c r="H648" s="70" t="n"/>
      <c r="I648" s="120" t="n"/>
      <c r="J648" s="121" t="n"/>
      <c r="K648" s="122" t="n"/>
      <c r="L648" s="70" t="n"/>
      <c r="M648" s="70" t="n"/>
      <c r="N648" s="70" t="n"/>
      <c r="O648" s="70" t="n"/>
      <c r="P648" s="70" t="n"/>
      <c r="Q648" s="70" t="n"/>
      <c r="R648" s="123" t="n"/>
      <c r="S648" s="122" t="n"/>
      <c r="T648" s="70" t="n"/>
      <c r="U648" s="70" t="n"/>
      <c r="V648" s="70" t="n"/>
      <c r="W648" s="70" t="n"/>
      <c r="X648" s="70" t="n"/>
      <c r="Y648" s="70" t="n"/>
      <c r="Z648" s="70" t="n"/>
      <c r="AA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70" t="n"/>
      <c r="H649" s="70" t="n"/>
      <c r="I649" s="120" t="n"/>
      <c r="J649" s="121" t="n"/>
      <c r="K649" s="122" t="n"/>
      <c r="L649" s="70" t="n"/>
      <c r="M649" s="70" t="n"/>
      <c r="N649" s="70" t="n"/>
      <c r="O649" s="70" t="n"/>
      <c r="P649" s="70" t="n"/>
      <c r="Q649" s="70" t="n"/>
      <c r="R649" s="123" t="n"/>
      <c r="S649" s="122" t="n"/>
      <c r="T649" s="70" t="n"/>
      <c r="U649" s="70" t="n"/>
      <c r="V649" s="70" t="n"/>
      <c r="W649" s="70" t="n"/>
      <c r="X649" s="70" t="n"/>
      <c r="Y649" s="70" t="n"/>
      <c r="Z649" s="70" t="n"/>
      <c r="AA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70" t="n"/>
      <c r="H650" s="70" t="n"/>
      <c r="I650" s="120" t="n"/>
      <c r="J650" s="121" t="n"/>
      <c r="K650" s="122" t="n"/>
      <c r="L650" s="70" t="n"/>
      <c r="M650" s="70" t="n"/>
      <c r="N650" s="70" t="n"/>
      <c r="O650" s="70" t="n"/>
      <c r="P650" s="70" t="n"/>
      <c r="Q650" s="70" t="n"/>
      <c r="R650" s="123" t="n"/>
      <c r="S650" s="122" t="n"/>
      <c r="T650" s="70" t="n"/>
      <c r="U650" s="70" t="n"/>
      <c r="V650" s="70" t="n"/>
      <c r="W650" s="70" t="n"/>
      <c r="X650" s="70" t="n"/>
      <c r="Y650" s="70" t="n"/>
      <c r="Z650" s="70" t="n"/>
      <c r="AA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70" t="n"/>
      <c r="H651" s="70" t="n"/>
      <c r="I651" s="120" t="n"/>
      <c r="J651" s="121" t="n"/>
      <c r="K651" s="122" t="n"/>
      <c r="L651" s="70" t="n"/>
      <c r="M651" s="70" t="n"/>
      <c r="N651" s="70" t="n"/>
      <c r="O651" s="70" t="n"/>
      <c r="P651" s="70" t="n"/>
      <c r="Q651" s="70" t="n"/>
      <c r="R651" s="123" t="n"/>
      <c r="S651" s="122" t="n"/>
      <c r="T651" s="70" t="n"/>
      <c r="U651" s="70" t="n"/>
      <c r="V651" s="70" t="n"/>
      <c r="W651" s="70" t="n"/>
      <c r="X651" s="70" t="n"/>
      <c r="Y651" s="70" t="n"/>
      <c r="Z651" s="70" t="n"/>
      <c r="AA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70" t="n"/>
      <c r="H652" s="70" t="n"/>
      <c r="I652" s="120" t="n"/>
      <c r="J652" s="121" t="n"/>
      <c r="K652" s="122" t="n"/>
      <c r="L652" s="70" t="n"/>
      <c r="M652" s="70" t="n"/>
      <c r="N652" s="70" t="n"/>
      <c r="O652" s="70" t="n"/>
      <c r="P652" s="70" t="n"/>
      <c r="Q652" s="70" t="n"/>
      <c r="R652" s="123" t="n"/>
      <c r="S652" s="122" t="n"/>
      <c r="T652" s="70" t="n"/>
      <c r="U652" s="70" t="n"/>
      <c r="V652" s="70" t="n"/>
      <c r="W652" s="70" t="n"/>
      <c r="X652" s="70" t="n"/>
      <c r="Y652" s="70" t="n"/>
      <c r="Z652" s="70" t="n"/>
      <c r="AA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70" t="n"/>
      <c r="H653" s="70" t="n"/>
      <c r="I653" s="120" t="n"/>
      <c r="J653" s="121" t="n"/>
      <c r="K653" s="122" t="n"/>
      <c r="L653" s="70" t="n"/>
      <c r="M653" s="70" t="n"/>
      <c r="N653" s="70" t="n"/>
      <c r="O653" s="70" t="n"/>
      <c r="P653" s="70" t="n"/>
      <c r="Q653" s="70" t="n"/>
      <c r="R653" s="123" t="n"/>
      <c r="S653" s="122" t="n"/>
      <c r="T653" s="70" t="n"/>
      <c r="U653" s="70" t="n"/>
      <c r="V653" s="70" t="n"/>
      <c r="W653" s="70" t="n"/>
      <c r="X653" s="70" t="n"/>
      <c r="Y653" s="70" t="n"/>
      <c r="Z653" s="70" t="n"/>
      <c r="AA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70" t="n"/>
      <c r="H654" s="70" t="n"/>
      <c r="I654" s="120" t="n"/>
      <c r="J654" s="121" t="n"/>
      <c r="K654" s="122" t="n"/>
      <c r="L654" s="70" t="n"/>
      <c r="M654" s="70" t="n"/>
      <c r="N654" s="70" t="n"/>
      <c r="O654" s="70" t="n"/>
      <c r="P654" s="70" t="n"/>
      <c r="Q654" s="70" t="n"/>
      <c r="R654" s="123" t="n"/>
      <c r="S654" s="122" t="n"/>
      <c r="T654" s="70" t="n"/>
      <c r="U654" s="70" t="n"/>
      <c r="V654" s="70" t="n"/>
      <c r="W654" s="70" t="n"/>
      <c r="X654" s="70" t="n"/>
      <c r="Y654" s="70" t="n"/>
      <c r="Z654" s="70" t="n"/>
      <c r="AA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70" t="n"/>
      <c r="H655" s="70" t="n"/>
      <c r="I655" s="120" t="n"/>
      <c r="J655" s="121" t="n"/>
      <c r="K655" s="122" t="n"/>
      <c r="L655" s="70" t="n"/>
      <c r="M655" s="70" t="n"/>
      <c r="N655" s="70" t="n"/>
      <c r="O655" s="70" t="n"/>
      <c r="P655" s="70" t="n"/>
      <c r="Q655" s="70" t="n"/>
      <c r="R655" s="123" t="n"/>
      <c r="S655" s="122" t="n"/>
      <c r="T655" s="70" t="n"/>
      <c r="U655" s="70" t="n"/>
      <c r="V655" s="70" t="n"/>
      <c r="W655" s="70" t="n"/>
      <c r="X655" s="70" t="n"/>
      <c r="Y655" s="70" t="n"/>
      <c r="Z655" s="70" t="n"/>
      <c r="AA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70" t="n"/>
      <c r="H656" s="70" t="n"/>
      <c r="I656" s="120" t="n"/>
      <c r="J656" s="121" t="n"/>
      <c r="K656" s="122" t="n"/>
      <c r="L656" s="70" t="n"/>
      <c r="M656" s="70" t="n"/>
      <c r="N656" s="70" t="n"/>
      <c r="O656" s="70" t="n"/>
      <c r="P656" s="70" t="n"/>
      <c r="Q656" s="70" t="n"/>
      <c r="R656" s="123" t="n"/>
      <c r="S656" s="122" t="n"/>
      <c r="T656" s="70" t="n"/>
      <c r="U656" s="70" t="n"/>
      <c r="V656" s="70" t="n"/>
      <c r="W656" s="70" t="n"/>
      <c r="X656" s="70" t="n"/>
      <c r="Y656" s="70" t="n"/>
      <c r="Z656" s="70" t="n"/>
      <c r="AA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70" t="n"/>
      <c r="H657" s="70" t="n"/>
      <c r="I657" s="120" t="n"/>
      <c r="J657" s="121" t="n"/>
      <c r="K657" s="122" t="n"/>
      <c r="L657" s="70" t="n"/>
      <c r="M657" s="70" t="n"/>
      <c r="N657" s="70" t="n"/>
      <c r="O657" s="70" t="n"/>
      <c r="P657" s="70" t="n"/>
      <c r="Q657" s="70" t="n"/>
      <c r="R657" s="123" t="n"/>
      <c r="S657" s="122" t="n"/>
      <c r="T657" s="70" t="n"/>
      <c r="U657" s="70" t="n"/>
      <c r="V657" s="70" t="n"/>
      <c r="W657" s="70" t="n"/>
      <c r="X657" s="70" t="n"/>
      <c r="Y657" s="70" t="n"/>
      <c r="Z657" s="70" t="n"/>
      <c r="AA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70" t="n"/>
      <c r="H658" s="70" t="n"/>
      <c r="I658" s="120" t="n"/>
      <c r="J658" s="121" t="n"/>
      <c r="K658" s="122" t="n"/>
      <c r="L658" s="70" t="n"/>
      <c r="M658" s="70" t="n"/>
      <c r="N658" s="70" t="n"/>
      <c r="O658" s="70" t="n"/>
      <c r="P658" s="70" t="n"/>
      <c r="Q658" s="70" t="n"/>
      <c r="R658" s="123" t="n"/>
      <c r="S658" s="122" t="n"/>
      <c r="T658" s="70" t="n"/>
      <c r="U658" s="70" t="n"/>
      <c r="V658" s="70" t="n"/>
      <c r="W658" s="70" t="n"/>
      <c r="X658" s="70" t="n"/>
      <c r="Y658" s="70" t="n"/>
      <c r="Z658" s="70" t="n"/>
      <c r="AA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70" t="n"/>
      <c r="H659" s="70" t="n"/>
      <c r="I659" s="120" t="n"/>
      <c r="J659" s="121" t="n"/>
      <c r="K659" s="122" t="n"/>
      <c r="L659" s="70" t="n"/>
      <c r="M659" s="70" t="n"/>
      <c r="N659" s="70" t="n"/>
      <c r="O659" s="70" t="n"/>
      <c r="P659" s="70" t="n"/>
      <c r="Q659" s="70" t="n"/>
      <c r="R659" s="123" t="n"/>
      <c r="S659" s="122" t="n"/>
      <c r="T659" s="70" t="n"/>
      <c r="U659" s="70" t="n"/>
      <c r="V659" s="70" t="n"/>
      <c r="W659" s="70" t="n"/>
      <c r="X659" s="70" t="n"/>
      <c r="Y659" s="70" t="n"/>
      <c r="Z659" s="70" t="n"/>
      <c r="AA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70" t="n"/>
      <c r="H660" s="70" t="n"/>
      <c r="I660" s="120" t="n"/>
      <c r="J660" s="121" t="n"/>
      <c r="K660" s="122" t="n"/>
      <c r="L660" s="70" t="n"/>
      <c r="M660" s="70" t="n"/>
      <c r="N660" s="70" t="n"/>
      <c r="O660" s="70" t="n"/>
      <c r="P660" s="70" t="n"/>
      <c r="Q660" s="70" t="n"/>
      <c r="R660" s="123" t="n"/>
      <c r="S660" s="122" t="n"/>
      <c r="T660" s="70" t="n"/>
      <c r="U660" s="70" t="n"/>
      <c r="V660" s="70" t="n"/>
      <c r="W660" s="70" t="n"/>
      <c r="X660" s="70" t="n"/>
      <c r="Y660" s="70" t="n"/>
      <c r="Z660" s="70" t="n"/>
      <c r="AA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70" t="n"/>
      <c r="H661" s="70" t="n"/>
      <c r="I661" s="120" t="n"/>
      <c r="J661" s="121" t="n"/>
      <c r="K661" s="122" t="n"/>
      <c r="L661" s="70" t="n"/>
      <c r="M661" s="70" t="n"/>
      <c r="N661" s="70" t="n"/>
      <c r="O661" s="70" t="n"/>
      <c r="P661" s="70" t="n"/>
      <c r="Q661" s="70" t="n"/>
      <c r="R661" s="123" t="n"/>
      <c r="S661" s="122" t="n"/>
      <c r="T661" s="70" t="n"/>
      <c r="U661" s="70" t="n"/>
      <c r="V661" s="70" t="n"/>
      <c r="W661" s="70" t="n"/>
      <c r="X661" s="70" t="n"/>
      <c r="Y661" s="70" t="n"/>
      <c r="Z661" s="70" t="n"/>
      <c r="AA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70" t="n"/>
      <c r="H662" s="70" t="n"/>
      <c r="I662" s="120" t="n"/>
      <c r="J662" s="121" t="n"/>
      <c r="K662" s="122" t="n"/>
      <c r="L662" s="70" t="n"/>
      <c r="M662" s="70" t="n"/>
      <c r="N662" s="70" t="n"/>
      <c r="O662" s="70" t="n"/>
      <c r="P662" s="70" t="n"/>
      <c r="Q662" s="70" t="n"/>
      <c r="R662" s="123" t="n"/>
      <c r="S662" s="122" t="n"/>
      <c r="T662" s="70" t="n"/>
      <c r="U662" s="70" t="n"/>
      <c r="V662" s="70" t="n"/>
      <c r="W662" s="70" t="n"/>
      <c r="X662" s="70" t="n"/>
      <c r="Y662" s="70" t="n"/>
      <c r="Z662" s="70" t="n"/>
      <c r="AA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70" t="n"/>
      <c r="H663" s="70" t="n"/>
      <c r="I663" s="120" t="n"/>
      <c r="J663" s="121" t="n"/>
      <c r="K663" s="122" t="n"/>
      <c r="L663" s="70" t="n"/>
      <c r="M663" s="70" t="n"/>
      <c r="N663" s="70" t="n"/>
      <c r="O663" s="70" t="n"/>
      <c r="P663" s="70" t="n"/>
      <c r="Q663" s="70" t="n"/>
      <c r="R663" s="123" t="n"/>
      <c r="S663" s="122" t="n"/>
      <c r="T663" s="70" t="n"/>
      <c r="U663" s="70" t="n"/>
      <c r="V663" s="70" t="n"/>
      <c r="W663" s="70" t="n"/>
      <c r="X663" s="70" t="n"/>
      <c r="Y663" s="70" t="n"/>
      <c r="Z663" s="70" t="n"/>
      <c r="AA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70" t="n"/>
      <c r="H664" s="70" t="n"/>
      <c r="I664" s="120" t="n"/>
      <c r="J664" s="121" t="n"/>
      <c r="K664" s="122" t="n"/>
      <c r="L664" s="70" t="n"/>
      <c r="M664" s="70" t="n"/>
      <c r="N664" s="70" t="n"/>
      <c r="O664" s="70" t="n"/>
      <c r="P664" s="70" t="n"/>
      <c r="Q664" s="70" t="n"/>
      <c r="R664" s="123" t="n"/>
      <c r="S664" s="122" t="n"/>
      <c r="T664" s="70" t="n"/>
      <c r="U664" s="70" t="n"/>
      <c r="V664" s="70" t="n"/>
      <c r="W664" s="70" t="n"/>
      <c r="X664" s="70" t="n"/>
      <c r="Y664" s="70" t="n"/>
      <c r="Z664" s="70" t="n"/>
      <c r="AA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70" t="n"/>
      <c r="H665" s="70" t="n"/>
      <c r="I665" s="120" t="n"/>
      <c r="J665" s="121" t="n"/>
      <c r="K665" s="122" t="n"/>
      <c r="L665" s="70" t="n"/>
      <c r="M665" s="70" t="n"/>
      <c r="N665" s="70" t="n"/>
      <c r="O665" s="70" t="n"/>
      <c r="P665" s="70" t="n"/>
      <c r="Q665" s="70" t="n"/>
      <c r="R665" s="123" t="n"/>
      <c r="S665" s="122" t="n"/>
      <c r="T665" s="70" t="n"/>
      <c r="U665" s="70" t="n"/>
      <c r="V665" s="70" t="n"/>
      <c r="W665" s="70" t="n"/>
      <c r="X665" s="70" t="n"/>
      <c r="Y665" s="70" t="n"/>
      <c r="Z665" s="70" t="n"/>
      <c r="AA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70" t="n"/>
      <c r="H666" s="70" t="n"/>
      <c r="I666" s="120" t="n"/>
      <c r="J666" s="121" t="n"/>
      <c r="K666" s="122" t="n"/>
      <c r="L666" s="70" t="n"/>
      <c r="M666" s="70" t="n"/>
      <c r="N666" s="70" t="n"/>
      <c r="O666" s="70" t="n"/>
      <c r="P666" s="70" t="n"/>
      <c r="Q666" s="70" t="n"/>
      <c r="R666" s="123" t="n"/>
      <c r="S666" s="122" t="n"/>
      <c r="T666" s="70" t="n"/>
      <c r="U666" s="70" t="n"/>
      <c r="V666" s="70" t="n"/>
      <c r="W666" s="70" t="n"/>
      <c r="X666" s="70" t="n"/>
      <c r="Y666" s="70" t="n"/>
      <c r="Z666" s="70" t="n"/>
      <c r="AA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70" t="n"/>
      <c r="H667" s="70" t="n"/>
      <c r="I667" s="120" t="n"/>
      <c r="J667" s="121" t="n"/>
      <c r="K667" s="122" t="n"/>
      <c r="L667" s="70" t="n"/>
      <c r="M667" s="70" t="n"/>
      <c r="N667" s="70" t="n"/>
      <c r="O667" s="70" t="n"/>
      <c r="P667" s="70" t="n"/>
      <c r="Q667" s="70" t="n"/>
      <c r="R667" s="123" t="n"/>
      <c r="S667" s="122" t="n"/>
      <c r="T667" s="70" t="n"/>
      <c r="U667" s="70" t="n"/>
      <c r="V667" s="70" t="n"/>
      <c r="W667" s="70" t="n"/>
      <c r="X667" s="70" t="n"/>
      <c r="Y667" s="70" t="n"/>
      <c r="Z667" s="70" t="n"/>
      <c r="AA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70" t="n"/>
      <c r="H668" s="70" t="n"/>
      <c r="I668" s="120" t="n"/>
      <c r="J668" s="121" t="n"/>
      <c r="K668" s="122" t="n"/>
      <c r="L668" s="70" t="n"/>
      <c r="M668" s="70" t="n"/>
      <c r="N668" s="70" t="n"/>
      <c r="O668" s="70" t="n"/>
      <c r="P668" s="70" t="n"/>
      <c r="Q668" s="70" t="n"/>
      <c r="R668" s="123" t="n"/>
      <c r="S668" s="122" t="n"/>
      <c r="T668" s="70" t="n"/>
      <c r="U668" s="70" t="n"/>
      <c r="V668" s="70" t="n"/>
      <c r="W668" s="70" t="n"/>
      <c r="X668" s="70" t="n"/>
      <c r="Y668" s="70" t="n"/>
      <c r="Z668" s="70" t="n"/>
      <c r="AA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70" t="n"/>
      <c r="H669" s="70" t="n"/>
      <c r="I669" s="120" t="n"/>
      <c r="J669" s="121" t="n"/>
      <c r="K669" s="122" t="n"/>
      <c r="L669" s="70" t="n"/>
      <c r="M669" s="70" t="n"/>
      <c r="N669" s="70" t="n"/>
      <c r="O669" s="70" t="n"/>
      <c r="P669" s="70" t="n"/>
      <c r="Q669" s="70" t="n"/>
      <c r="R669" s="123" t="n"/>
      <c r="S669" s="122" t="n"/>
      <c r="T669" s="70" t="n"/>
      <c r="U669" s="70" t="n"/>
      <c r="V669" s="70" t="n"/>
      <c r="W669" s="70" t="n"/>
      <c r="X669" s="70" t="n"/>
      <c r="Y669" s="70" t="n"/>
      <c r="Z669" s="70" t="n"/>
      <c r="AA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70" t="n"/>
      <c r="H670" s="70" t="n"/>
      <c r="I670" s="120" t="n"/>
      <c r="J670" s="121" t="n"/>
      <c r="K670" s="122" t="n"/>
      <c r="L670" s="70" t="n"/>
      <c r="M670" s="70" t="n"/>
      <c r="N670" s="70" t="n"/>
      <c r="O670" s="70" t="n"/>
      <c r="P670" s="70" t="n"/>
      <c r="Q670" s="70" t="n"/>
      <c r="R670" s="123" t="n"/>
      <c r="S670" s="122" t="n"/>
      <c r="T670" s="70" t="n"/>
      <c r="U670" s="70" t="n"/>
      <c r="V670" s="70" t="n"/>
      <c r="W670" s="70" t="n"/>
      <c r="X670" s="70" t="n"/>
      <c r="Y670" s="70" t="n"/>
      <c r="Z670" s="70" t="n"/>
      <c r="AA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70" t="n"/>
      <c r="H671" s="70" t="n"/>
      <c r="I671" s="120" t="n"/>
      <c r="J671" s="121" t="n"/>
      <c r="K671" s="122" t="n"/>
      <c r="L671" s="70" t="n"/>
      <c r="M671" s="70" t="n"/>
      <c r="N671" s="70" t="n"/>
      <c r="O671" s="70" t="n"/>
      <c r="P671" s="70" t="n"/>
      <c r="Q671" s="70" t="n"/>
      <c r="R671" s="123" t="n"/>
      <c r="S671" s="122" t="n"/>
      <c r="T671" s="70" t="n"/>
      <c r="U671" s="70" t="n"/>
      <c r="V671" s="70" t="n"/>
      <c r="W671" s="70" t="n"/>
      <c r="X671" s="70" t="n"/>
      <c r="Y671" s="70" t="n"/>
      <c r="Z671" s="70" t="n"/>
      <c r="AA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70" t="n"/>
      <c r="H672" s="70" t="n"/>
      <c r="I672" s="120" t="n"/>
      <c r="J672" s="121" t="n"/>
      <c r="K672" s="122" t="n"/>
      <c r="L672" s="70" t="n"/>
      <c r="M672" s="70" t="n"/>
      <c r="N672" s="70" t="n"/>
      <c r="O672" s="70" t="n"/>
      <c r="P672" s="70" t="n"/>
      <c r="Q672" s="70" t="n"/>
      <c r="R672" s="123" t="n"/>
      <c r="S672" s="122" t="n"/>
      <c r="T672" s="70" t="n"/>
      <c r="U672" s="70" t="n"/>
      <c r="V672" s="70" t="n"/>
      <c r="W672" s="70" t="n"/>
      <c r="X672" s="70" t="n"/>
      <c r="Y672" s="70" t="n"/>
      <c r="Z672" s="70" t="n"/>
      <c r="AA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70" t="n"/>
      <c r="H673" s="70" t="n"/>
      <c r="I673" s="120" t="n"/>
      <c r="J673" s="121" t="n"/>
      <c r="K673" s="122" t="n"/>
      <c r="L673" s="70" t="n"/>
      <c r="M673" s="70" t="n"/>
      <c r="N673" s="70" t="n"/>
      <c r="O673" s="70" t="n"/>
      <c r="P673" s="70" t="n"/>
      <c r="Q673" s="70" t="n"/>
      <c r="R673" s="123" t="n"/>
      <c r="S673" s="122" t="n"/>
      <c r="T673" s="70" t="n"/>
      <c r="U673" s="70" t="n"/>
      <c r="V673" s="70" t="n"/>
      <c r="W673" s="70" t="n"/>
      <c r="X673" s="70" t="n"/>
      <c r="Y673" s="70" t="n"/>
      <c r="Z673" s="70" t="n"/>
      <c r="AA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70" t="n"/>
      <c r="H674" s="70" t="n"/>
      <c r="I674" s="120" t="n"/>
      <c r="J674" s="121" t="n"/>
      <c r="K674" s="122" t="n"/>
      <c r="L674" s="70" t="n"/>
      <c r="M674" s="70" t="n"/>
      <c r="N674" s="70" t="n"/>
      <c r="O674" s="70" t="n"/>
      <c r="P674" s="70" t="n"/>
      <c r="Q674" s="70" t="n"/>
      <c r="R674" s="123" t="n"/>
      <c r="S674" s="122" t="n"/>
      <c r="T674" s="70" t="n"/>
      <c r="U674" s="70" t="n"/>
      <c r="V674" s="70" t="n"/>
      <c r="W674" s="70" t="n"/>
      <c r="X674" s="70" t="n"/>
      <c r="Y674" s="70" t="n"/>
      <c r="Z674" s="70" t="n"/>
      <c r="AA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70" t="n"/>
      <c r="H675" s="70" t="n"/>
      <c r="I675" s="120" t="n"/>
      <c r="J675" s="121" t="n"/>
      <c r="K675" s="122" t="n"/>
      <c r="L675" s="70" t="n"/>
      <c r="M675" s="70" t="n"/>
      <c r="N675" s="70" t="n"/>
      <c r="O675" s="70" t="n"/>
      <c r="P675" s="70" t="n"/>
      <c r="Q675" s="70" t="n"/>
      <c r="R675" s="123" t="n"/>
      <c r="S675" s="122" t="n"/>
      <c r="T675" s="70" t="n"/>
      <c r="U675" s="70" t="n"/>
      <c r="V675" s="70" t="n"/>
      <c r="W675" s="70" t="n"/>
      <c r="X675" s="70" t="n"/>
      <c r="Y675" s="70" t="n"/>
      <c r="Z675" s="70" t="n"/>
      <c r="AA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70" t="n"/>
      <c r="H676" s="70" t="n"/>
      <c r="I676" s="120" t="n"/>
      <c r="J676" s="121" t="n"/>
      <c r="K676" s="122" t="n"/>
      <c r="L676" s="70" t="n"/>
      <c r="M676" s="70" t="n"/>
      <c r="N676" s="70" t="n"/>
      <c r="O676" s="70" t="n"/>
      <c r="P676" s="70" t="n"/>
      <c r="Q676" s="70" t="n"/>
      <c r="R676" s="123" t="n"/>
      <c r="S676" s="122" t="n"/>
      <c r="T676" s="70" t="n"/>
      <c r="U676" s="70" t="n"/>
      <c r="V676" s="70" t="n"/>
      <c r="W676" s="70" t="n"/>
      <c r="X676" s="70" t="n"/>
      <c r="Y676" s="70" t="n"/>
      <c r="Z676" s="70" t="n"/>
      <c r="AA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70" t="n"/>
      <c r="H677" s="70" t="n"/>
      <c r="I677" s="120" t="n"/>
      <c r="J677" s="121" t="n"/>
      <c r="K677" s="122" t="n"/>
      <c r="L677" s="70" t="n"/>
      <c r="M677" s="70" t="n"/>
      <c r="N677" s="70" t="n"/>
      <c r="O677" s="70" t="n"/>
      <c r="P677" s="70" t="n"/>
      <c r="Q677" s="70" t="n"/>
      <c r="R677" s="123" t="n"/>
      <c r="S677" s="122" t="n"/>
      <c r="T677" s="70" t="n"/>
      <c r="U677" s="70" t="n"/>
      <c r="V677" s="70" t="n"/>
      <c r="W677" s="70" t="n"/>
      <c r="X677" s="70" t="n"/>
      <c r="Y677" s="70" t="n"/>
      <c r="Z677" s="70" t="n"/>
      <c r="AA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70" t="n"/>
      <c r="H678" s="70" t="n"/>
      <c r="I678" s="120" t="n"/>
      <c r="J678" s="121" t="n"/>
      <c r="K678" s="122" t="n"/>
      <c r="L678" s="70" t="n"/>
      <c r="M678" s="70" t="n"/>
      <c r="N678" s="70" t="n"/>
      <c r="O678" s="70" t="n"/>
      <c r="P678" s="70" t="n"/>
      <c r="Q678" s="70" t="n"/>
      <c r="R678" s="123" t="n"/>
      <c r="S678" s="122" t="n"/>
      <c r="T678" s="70" t="n"/>
      <c r="U678" s="70" t="n"/>
      <c r="V678" s="70" t="n"/>
      <c r="W678" s="70" t="n"/>
      <c r="X678" s="70" t="n"/>
      <c r="Y678" s="70" t="n"/>
      <c r="Z678" s="70" t="n"/>
      <c r="AA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70" t="n"/>
      <c r="H679" s="70" t="n"/>
      <c r="I679" s="120" t="n"/>
      <c r="J679" s="121" t="n"/>
      <c r="K679" s="122" t="n"/>
      <c r="L679" s="70" t="n"/>
      <c r="M679" s="70" t="n"/>
      <c r="N679" s="70" t="n"/>
      <c r="O679" s="70" t="n"/>
      <c r="P679" s="70" t="n"/>
      <c r="Q679" s="70" t="n"/>
      <c r="R679" s="123" t="n"/>
      <c r="S679" s="122" t="n"/>
      <c r="T679" s="70" t="n"/>
      <c r="U679" s="70" t="n"/>
      <c r="V679" s="70" t="n"/>
      <c r="W679" s="70" t="n"/>
      <c r="X679" s="70" t="n"/>
      <c r="Y679" s="70" t="n"/>
      <c r="Z679" s="70" t="n"/>
      <c r="AA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70" t="n"/>
      <c r="H680" s="70" t="n"/>
      <c r="I680" s="120" t="n"/>
      <c r="J680" s="121" t="n"/>
      <c r="K680" s="122" t="n"/>
      <c r="L680" s="70" t="n"/>
      <c r="M680" s="70" t="n"/>
      <c r="N680" s="70" t="n"/>
      <c r="O680" s="70" t="n"/>
      <c r="P680" s="70" t="n"/>
      <c r="Q680" s="70" t="n"/>
      <c r="R680" s="123" t="n"/>
      <c r="S680" s="122" t="n"/>
      <c r="T680" s="70" t="n"/>
      <c r="U680" s="70" t="n"/>
      <c r="V680" s="70" t="n"/>
      <c r="W680" s="70" t="n"/>
      <c r="X680" s="70" t="n"/>
      <c r="Y680" s="70" t="n"/>
      <c r="Z680" s="70" t="n"/>
      <c r="AA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70" t="n"/>
      <c r="H681" s="70" t="n"/>
      <c r="I681" s="120" t="n"/>
      <c r="J681" s="121" t="n"/>
      <c r="K681" s="122" t="n"/>
      <c r="L681" s="70" t="n"/>
      <c r="M681" s="70" t="n"/>
      <c r="N681" s="70" t="n"/>
      <c r="O681" s="70" t="n"/>
      <c r="P681" s="70" t="n"/>
      <c r="Q681" s="70" t="n"/>
      <c r="R681" s="123" t="n"/>
      <c r="S681" s="122" t="n"/>
      <c r="T681" s="70" t="n"/>
      <c r="U681" s="70" t="n"/>
      <c r="V681" s="70" t="n"/>
      <c r="W681" s="70" t="n"/>
      <c r="X681" s="70" t="n"/>
      <c r="Y681" s="70" t="n"/>
      <c r="Z681" s="70" t="n"/>
      <c r="AA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70" t="n"/>
      <c r="H682" s="70" t="n"/>
      <c r="I682" s="120" t="n"/>
      <c r="J682" s="121" t="n"/>
      <c r="K682" s="122" t="n"/>
      <c r="L682" s="70" t="n"/>
      <c r="M682" s="70" t="n"/>
      <c r="N682" s="70" t="n"/>
      <c r="O682" s="70" t="n"/>
      <c r="P682" s="70" t="n"/>
      <c r="Q682" s="70" t="n"/>
      <c r="R682" s="123" t="n"/>
      <c r="S682" s="122" t="n"/>
      <c r="T682" s="70" t="n"/>
      <c r="U682" s="70" t="n"/>
      <c r="V682" s="70" t="n"/>
      <c r="W682" s="70" t="n"/>
      <c r="X682" s="70" t="n"/>
      <c r="Y682" s="70" t="n"/>
      <c r="Z682" s="70" t="n"/>
      <c r="AA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70" t="n"/>
      <c r="H683" s="70" t="n"/>
      <c r="I683" s="120" t="n"/>
      <c r="J683" s="121" t="n"/>
      <c r="K683" s="122" t="n"/>
      <c r="L683" s="70" t="n"/>
      <c r="M683" s="70" t="n"/>
      <c r="N683" s="70" t="n"/>
      <c r="O683" s="70" t="n"/>
      <c r="P683" s="70" t="n"/>
      <c r="Q683" s="70" t="n"/>
      <c r="R683" s="123" t="n"/>
      <c r="S683" s="122" t="n"/>
      <c r="T683" s="70" t="n"/>
      <c r="U683" s="70" t="n"/>
      <c r="V683" s="70" t="n"/>
      <c r="W683" s="70" t="n"/>
      <c r="X683" s="70" t="n"/>
      <c r="Y683" s="70" t="n"/>
      <c r="Z683" s="70" t="n"/>
      <c r="AA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70" t="n"/>
      <c r="H684" s="70" t="n"/>
      <c r="I684" s="120" t="n"/>
      <c r="J684" s="121" t="n"/>
      <c r="K684" s="122" t="n"/>
      <c r="L684" s="70" t="n"/>
      <c r="M684" s="70" t="n"/>
      <c r="N684" s="70" t="n"/>
      <c r="O684" s="70" t="n"/>
      <c r="P684" s="70" t="n"/>
      <c r="Q684" s="70" t="n"/>
      <c r="R684" s="123" t="n"/>
      <c r="S684" s="122" t="n"/>
      <c r="T684" s="70" t="n"/>
      <c r="U684" s="70" t="n"/>
      <c r="V684" s="70" t="n"/>
      <c r="W684" s="70" t="n"/>
      <c r="X684" s="70" t="n"/>
      <c r="Y684" s="70" t="n"/>
      <c r="Z684" s="70" t="n"/>
      <c r="AA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70" t="n"/>
      <c r="H685" s="70" t="n"/>
      <c r="I685" s="120" t="n"/>
      <c r="J685" s="121" t="n"/>
      <c r="K685" s="122" t="n"/>
      <c r="L685" s="70" t="n"/>
      <c r="M685" s="70" t="n"/>
      <c r="N685" s="70" t="n"/>
      <c r="O685" s="70" t="n"/>
      <c r="P685" s="70" t="n"/>
      <c r="Q685" s="70" t="n"/>
      <c r="R685" s="123" t="n"/>
      <c r="S685" s="122" t="n"/>
      <c r="T685" s="70" t="n"/>
      <c r="U685" s="70" t="n"/>
      <c r="V685" s="70" t="n"/>
      <c r="W685" s="70" t="n"/>
      <c r="X685" s="70" t="n"/>
      <c r="Y685" s="70" t="n"/>
      <c r="Z685" s="70" t="n"/>
      <c r="AA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70" t="n"/>
      <c r="H686" s="70" t="n"/>
      <c r="I686" s="120" t="n"/>
      <c r="J686" s="121" t="n"/>
      <c r="K686" s="122" t="n"/>
      <c r="L686" s="70" t="n"/>
      <c r="M686" s="70" t="n"/>
      <c r="N686" s="70" t="n"/>
      <c r="O686" s="70" t="n"/>
      <c r="P686" s="70" t="n"/>
      <c r="Q686" s="70" t="n"/>
      <c r="R686" s="123" t="n"/>
      <c r="S686" s="122" t="n"/>
      <c r="T686" s="70" t="n"/>
      <c r="U686" s="70" t="n"/>
      <c r="V686" s="70" t="n"/>
      <c r="W686" s="70" t="n"/>
      <c r="X686" s="70" t="n"/>
      <c r="Y686" s="70" t="n"/>
      <c r="Z686" s="70" t="n"/>
      <c r="AA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70" t="n"/>
      <c r="H687" s="70" t="n"/>
      <c r="I687" s="120" t="n"/>
      <c r="J687" s="121" t="n"/>
      <c r="K687" s="122" t="n"/>
      <c r="L687" s="70" t="n"/>
      <c r="M687" s="70" t="n"/>
      <c r="N687" s="70" t="n"/>
      <c r="O687" s="70" t="n"/>
      <c r="P687" s="70" t="n"/>
      <c r="Q687" s="70" t="n"/>
      <c r="R687" s="123" t="n"/>
      <c r="S687" s="122" t="n"/>
      <c r="T687" s="70" t="n"/>
      <c r="U687" s="70" t="n"/>
      <c r="V687" s="70" t="n"/>
      <c r="W687" s="70" t="n"/>
      <c r="X687" s="70" t="n"/>
      <c r="Y687" s="70" t="n"/>
      <c r="Z687" s="70" t="n"/>
      <c r="AA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70" t="n"/>
      <c r="H688" s="70" t="n"/>
      <c r="I688" s="120" t="n"/>
      <c r="J688" s="121" t="n"/>
      <c r="K688" s="122" t="n"/>
      <c r="L688" s="70" t="n"/>
      <c r="M688" s="70" t="n"/>
      <c r="N688" s="70" t="n"/>
      <c r="O688" s="70" t="n"/>
      <c r="P688" s="70" t="n"/>
      <c r="Q688" s="70" t="n"/>
      <c r="R688" s="123" t="n"/>
      <c r="S688" s="122" t="n"/>
      <c r="T688" s="70" t="n"/>
      <c r="U688" s="70" t="n"/>
      <c r="V688" s="70" t="n"/>
      <c r="W688" s="70" t="n"/>
      <c r="X688" s="70" t="n"/>
      <c r="Y688" s="70" t="n"/>
      <c r="Z688" s="70" t="n"/>
      <c r="AA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70" t="n"/>
      <c r="H689" s="70" t="n"/>
      <c r="I689" s="120" t="n"/>
      <c r="J689" s="121" t="n"/>
      <c r="K689" s="122" t="n"/>
      <c r="L689" s="70" t="n"/>
      <c r="M689" s="70" t="n"/>
      <c r="N689" s="70" t="n"/>
      <c r="O689" s="70" t="n"/>
      <c r="P689" s="70" t="n"/>
      <c r="Q689" s="70" t="n"/>
      <c r="R689" s="123" t="n"/>
      <c r="S689" s="122" t="n"/>
      <c r="T689" s="70" t="n"/>
      <c r="U689" s="70" t="n"/>
      <c r="V689" s="70" t="n"/>
      <c r="W689" s="70" t="n"/>
      <c r="X689" s="70" t="n"/>
      <c r="Y689" s="70" t="n"/>
      <c r="Z689" s="70" t="n"/>
      <c r="AA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70" t="n"/>
      <c r="H690" s="70" t="n"/>
      <c r="I690" s="120" t="n"/>
      <c r="J690" s="121" t="n"/>
      <c r="K690" s="122" t="n"/>
      <c r="L690" s="70" t="n"/>
      <c r="M690" s="70" t="n"/>
      <c r="N690" s="70" t="n"/>
      <c r="O690" s="70" t="n"/>
      <c r="P690" s="70" t="n"/>
      <c r="Q690" s="70" t="n"/>
      <c r="R690" s="123" t="n"/>
      <c r="S690" s="122" t="n"/>
      <c r="T690" s="70" t="n"/>
      <c r="U690" s="70" t="n"/>
      <c r="V690" s="70" t="n"/>
      <c r="W690" s="70" t="n"/>
      <c r="X690" s="70" t="n"/>
      <c r="Y690" s="70" t="n"/>
      <c r="Z690" s="70" t="n"/>
      <c r="AA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70" t="n"/>
      <c r="H691" s="70" t="n"/>
      <c r="I691" s="120" t="n"/>
      <c r="J691" s="121" t="n"/>
      <c r="K691" s="122" t="n"/>
      <c r="L691" s="70" t="n"/>
      <c r="M691" s="70" t="n"/>
      <c r="N691" s="70" t="n"/>
      <c r="O691" s="70" t="n"/>
      <c r="P691" s="70" t="n"/>
      <c r="Q691" s="70" t="n"/>
      <c r="R691" s="123" t="n"/>
      <c r="S691" s="122" t="n"/>
      <c r="T691" s="70" t="n"/>
      <c r="U691" s="70" t="n"/>
      <c r="V691" s="70" t="n"/>
      <c r="W691" s="70" t="n"/>
      <c r="X691" s="70" t="n"/>
      <c r="Y691" s="70" t="n"/>
      <c r="Z691" s="70" t="n"/>
      <c r="AA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70" t="n"/>
      <c r="H692" s="70" t="n"/>
      <c r="I692" s="120" t="n"/>
      <c r="J692" s="121" t="n"/>
      <c r="K692" s="122" t="n"/>
      <c r="L692" s="70" t="n"/>
      <c r="M692" s="70" t="n"/>
      <c r="N692" s="70" t="n"/>
      <c r="O692" s="70" t="n"/>
      <c r="P692" s="70" t="n"/>
      <c r="Q692" s="70" t="n"/>
      <c r="R692" s="123" t="n"/>
      <c r="S692" s="122" t="n"/>
      <c r="T692" s="70" t="n"/>
      <c r="U692" s="70" t="n"/>
      <c r="V692" s="70" t="n"/>
      <c r="W692" s="70" t="n"/>
      <c r="X692" s="70" t="n"/>
      <c r="Y692" s="70" t="n"/>
      <c r="Z692" s="70" t="n"/>
      <c r="AA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70" t="n"/>
      <c r="H693" s="70" t="n"/>
      <c r="I693" s="120" t="n"/>
      <c r="J693" s="121" t="n"/>
      <c r="K693" s="122" t="n"/>
      <c r="L693" s="70" t="n"/>
      <c r="M693" s="70" t="n"/>
      <c r="N693" s="70" t="n"/>
      <c r="O693" s="70" t="n"/>
      <c r="P693" s="70" t="n"/>
      <c r="Q693" s="70" t="n"/>
      <c r="R693" s="123" t="n"/>
      <c r="S693" s="122" t="n"/>
      <c r="T693" s="70" t="n"/>
      <c r="U693" s="70" t="n"/>
      <c r="V693" s="70" t="n"/>
      <c r="W693" s="70" t="n"/>
      <c r="X693" s="70" t="n"/>
      <c r="Y693" s="70" t="n"/>
      <c r="Z693" s="70" t="n"/>
      <c r="AA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70" t="n"/>
      <c r="H694" s="70" t="n"/>
      <c r="I694" s="120" t="n"/>
      <c r="J694" s="121" t="n"/>
      <c r="K694" s="122" t="n"/>
      <c r="L694" s="70" t="n"/>
      <c r="M694" s="70" t="n"/>
      <c r="N694" s="70" t="n"/>
      <c r="O694" s="70" t="n"/>
      <c r="P694" s="70" t="n"/>
      <c r="Q694" s="70" t="n"/>
      <c r="R694" s="123" t="n"/>
      <c r="S694" s="122" t="n"/>
      <c r="T694" s="70" t="n"/>
      <c r="U694" s="70" t="n"/>
      <c r="V694" s="70" t="n"/>
      <c r="W694" s="70" t="n"/>
      <c r="X694" s="70" t="n"/>
      <c r="Y694" s="70" t="n"/>
      <c r="Z694" s="70" t="n"/>
      <c r="AA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70" t="n"/>
      <c r="H695" s="70" t="n"/>
      <c r="I695" s="120" t="n"/>
      <c r="J695" s="121" t="n"/>
      <c r="K695" s="122" t="n"/>
      <c r="L695" s="70" t="n"/>
      <c r="M695" s="70" t="n"/>
      <c r="N695" s="70" t="n"/>
      <c r="O695" s="70" t="n"/>
      <c r="P695" s="70" t="n"/>
      <c r="Q695" s="70" t="n"/>
      <c r="R695" s="123" t="n"/>
      <c r="S695" s="122" t="n"/>
      <c r="T695" s="70" t="n"/>
      <c r="U695" s="70" t="n"/>
      <c r="V695" s="70" t="n"/>
      <c r="W695" s="70" t="n"/>
      <c r="X695" s="70" t="n"/>
      <c r="Y695" s="70" t="n"/>
      <c r="Z695" s="70" t="n"/>
      <c r="AA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70" t="n"/>
      <c r="H696" s="70" t="n"/>
      <c r="I696" s="120" t="n"/>
      <c r="J696" s="121" t="n"/>
      <c r="K696" s="122" t="n"/>
      <c r="L696" s="70" t="n"/>
      <c r="M696" s="70" t="n"/>
      <c r="N696" s="70" t="n"/>
      <c r="O696" s="70" t="n"/>
      <c r="P696" s="70" t="n"/>
      <c r="Q696" s="70" t="n"/>
      <c r="R696" s="123" t="n"/>
      <c r="S696" s="122" t="n"/>
      <c r="T696" s="70" t="n"/>
      <c r="U696" s="70" t="n"/>
      <c r="V696" s="70" t="n"/>
      <c r="W696" s="70" t="n"/>
      <c r="X696" s="70" t="n"/>
      <c r="Y696" s="70" t="n"/>
      <c r="Z696" s="70" t="n"/>
      <c r="AA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70" t="n"/>
      <c r="H697" s="70" t="n"/>
      <c r="I697" s="120" t="n"/>
      <c r="J697" s="121" t="n"/>
      <c r="K697" s="122" t="n"/>
      <c r="L697" s="70" t="n"/>
      <c r="M697" s="70" t="n"/>
      <c r="N697" s="70" t="n"/>
      <c r="O697" s="70" t="n"/>
      <c r="P697" s="70" t="n"/>
      <c r="Q697" s="70" t="n"/>
      <c r="R697" s="123" t="n"/>
      <c r="S697" s="122" t="n"/>
      <c r="T697" s="70" t="n"/>
      <c r="U697" s="70" t="n"/>
      <c r="V697" s="70" t="n"/>
      <c r="W697" s="70" t="n"/>
      <c r="X697" s="70" t="n"/>
      <c r="Y697" s="70" t="n"/>
      <c r="Z697" s="70" t="n"/>
      <c r="AA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70" t="n"/>
      <c r="H698" s="70" t="n"/>
      <c r="I698" s="120" t="n"/>
      <c r="J698" s="121" t="n"/>
      <c r="K698" s="122" t="n"/>
      <c r="L698" s="70" t="n"/>
      <c r="M698" s="70" t="n"/>
      <c r="N698" s="70" t="n"/>
      <c r="O698" s="70" t="n"/>
      <c r="P698" s="70" t="n"/>
      <c r="Q698" s="70" t="n"/>
      <c r="R698" s="123" t="n"/>
      <c r="S698" s="122" t="n"/>
      <c r="T698" s="70" t="n"/>
      <c r="U698" s="70" t="n"/>
      <c r="V698" s="70" t="n"/>
      <c r="W698" s="70" t="n"/>
      <c r="X698" s="70" t="n"/>
      <c r="Y698" s="70" t="n"/>
      <c r="Z698" s="70" t="n"/>
      <c r="AA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70" t="n"/>
      <c r="H699" s="70" t="n"/>
      <c r="I699" s="120" t="n"/>
      <c r="J699" s="121" t="n"/>
      <c r="K699" s="122" t="n"/>
      <c r="L699" s="70" t="n"/>
      <c r="M699" s="70" t="n"/>
      <c r="N699" s="70" t="n"/>
      <c r="O699" s="70" t="n"/>
      <c r="P699" s="70" t="n"/>
      <c r="Q699" s="70" t="n"/>
      <c r="R699" s="123" t="n"/>
      <c r="S699" s="122" t="n"/>
      <c r="T699" s="70" t="n"/>
      <c r="U699" s="70" t="n"/>
      <c r="V699" s="70" t="n"/>
      <c r="W699" s="70" t="n"/>
      <c r="X699" s="70" t="n"/>
      <c r="Y699" s="70" t="n"/>
      <c r="Z699" s="70" t="n"/>
      <c r="AA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70" t="n"/>
      <c r="H700" s="70" t="n"/>
      <c r="I700" s="120" t="n"/>
      <c r="J700" s="121" t="n"/>
      <c r="K700" s="122" t="n"/>
      <c r="L700" s="70" t="n"/>
      <c r="M700" s="70" t="n"/>
      <c r="N700" s="70" t="n"/>
      <c r="O700" s="70" t="n"/>
      <c r="P700" s="70" t="n"/>
      <c r="Q700" s="70" t="n"/>
      <c r="R700" s="123" t="n"/>
      <c r="S700" s="122" t="n"/>
      <c r="T700" s="70" t="n"/>
      <c r="U700" s="70" t="n"/>
      <c r="V700" s="70" t="n"/>
      <c r="W700" s="70" t="n"/>
      <c r="X700" s="70" t="n"/>
      <c r="Y700" s="70" t="n"/>
      <c r="Z700" s="70" t="n"/>
      <c r="AA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70" t="n"/>
      <c r="H701" s="70" t="n"/>
      <c r="I701" s="120" t="n"/>
      <c r="J701" s="121" t="n"/>
      <c r="K701" s="122" t="n"/>
      <c r="L701" s="70" t="n"/>
      <c r="M701" s="70" t="n"/>
      <c r="N701" s="70" t="n"/>
      <c r="O701" s="70" t="n"/>
      <c r="P701" s="70" t="n"/>
      <c r="Q701" s="70" t="n"/>
      <c r="R701" s="123" t="n"/>
      <c r="S701" s="122" t="n"/>
      <c r="T701" s="70" t="n"/>
      <c r="U701" s="70" t="n"/>
      <c r="V701" s="70" t="n"/>
      <c r="W701" s="70" t="n"/>
      <c r="X701" s="70" t="n"/>
      <c r="Y701" s="70" t="n"/>
      <c r="Z701" s="70" t="n"/>
      <c r="AA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70" t="n"/>
      <c r="H702" s="70" t="n"/>
      <c r="I702" s="120" t="n"/>
      <c r="J702" s="121" t="n"/>
      <c r="K702" s="122" t="n"/>
      <c r="L702" s="70" t="n"/>
      <c r="M702" s="70" t="n"/>
      <c r="N702" s="70" t="n"/>
      <c r="O702" s="70" t="n"/>
      <c r="P702" s="70" t="n"/>
      <c r="Q702" s="70" t="n"/>
      <c r="R702" s="123" t="n"/>
      <c r="S702" s="122" t="n"/>
      <c r="T702" s="70" t="n"/>
      <c r="U702" s="70" t="n"/>
      <c r="V702" s="70" t="n"/>
      <c r="W702" s="70" t="n"/>
      <c r="X702" s="70" t="n"/>
      <c r="Y702" s="70" t="n"/>
      <c r="Z702" s="70" t="n"/>
      <c r="AA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70" t="n"/>
      <c r="H703" s="70" t="n"/>
      <c r="I703" s="120" t="n"/>
      <c r="J703" s="121" t="n"/>
      <c r="K703" s="122" t="n"/>
      <c r="L703" s="70" t="n"/>
      <c r="M703" s="70" t="n"/>
      <c r="N703" s="70" t="n"/>
      <c r="O703" s="70" t="n"/>
      <c r="P703" s="70" t="n"/>
      <c r="Q703" s="70" t="n"/>
      <c r="R703" s="123" t="n"/>
      <c r="S703" s="122" t="n"/>
      <c r="T703" s="70" t="n"/>
      <c r="U703" s="70" t="n"/>
      <c r="V703" s="70" t="n"/>
      <c r="W703" s="70" t="n"/>
      <c r="X703" s="70" t="n"/>
      <c r="Y703" s="70" t="n"/>
      <c r="Z703" s="70" t="n"/>
      <c r="AA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70" t="n"/>
      <c r="H704" s="70" t="n"/>
      <c r="I704" s="120" t="n"/>
      <c r="J704" s="121" t="n"/>
      <c r="K704" s="122" t="n"/>
      <c r="L704" s="70" t="n"/>
      <c r="M704" s="70" t="n"/>
      <c r="N704" s="70" t="n"/>
      <c r="O704" s="70" t="n"/>
      <c r="P704" s="70" t="n"/>
      <c r="Q704" s="70" t="n"/>
      <c r="R704" s="123" t="n"/>
      <c r="S704" s="122" t="n"/>
      <c r="T704" s="70" t="n"/>
      <c r="U704" s="70" t="n"/>
      <c r="V704" s="70" t="n"/>
      <c r="W704" s="70" t="n"/>
      <c r="X704" s="70" t="n"/>
      <c r="Y704" s="70" t="n"/>
      <c r="Z704" s="70" t="n"/>
      <c r="AA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70" t="n"/>
      <c r="H705" s="70" t="n"/>
      <c r="I705" s="120" t="n"/>
      <c r="J705" s="121" t="n"/>
      <c r="K705" s="122" t="n"/>
      <c r="L705" s="70" t="n"/>
      <c r="M705" s="70" t="n"/>
      <c r="N705" s="70" t="n"/>
      <c r="O705" s="70" t="n"/>
      <c r="P705" s="70" t="n"/>
      <c r="Q705" s="70" t="n"/>
      <c r="R705" s="123" t="n"/>
      <c r="S705" s="122" t="n"/>
      <c r="T705" s="70" t="n"/>
      <c r="U705" s="70" t="n"/>
      <c r="V705" s="70" t="n"/>
      <c r="W705" s="70" t="n"/>
      <c r="X705" s="70" t="n"/>
      <c r="Y705" s="70" t="n"/>
      <c r="Z705" s="70" t="n"/>
      <c r="AA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70" t="n"/>
      <c r="H706" s="70" t="n"/>
      <c r="I706" s="120" t="n"/>
      <c r="J706" s="121" t="n"/>
      <c r="K706" s="122" t="n"/>
      <c r="L706" s="70" t="n"/>
      <c r="M706" s="70" t="n"/>
      <c r="N706" s="70" t="n"/>
      <c r="O706" s="70" t="n"/>
      <c r="P706" s="70" t="n"/>
      <c r="Q706" s="70" t="n"/>
      <c r="R706" s="123" t="n"/>
      <c r="S706" s="122" t="n"/>
      <c r="T706" s="70" t="n"/>
      <c r="U706" s="70" t="n"/>
      <c r="V706" s="70" t="n"/>
      <c r="W706" s="70" t="n"/>
      <c r="X706" s="70" t="n"/>
      <c r="Y706" s="70" t="n"/>
      <c r="Z706" s="70" t="n"/>
      <c r="AA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70" t="n"/>
      <c r="H707" s="70" t="n"/>
      <c r="I707" s="120" t="n"/>
      <c r="J707" s="121" t="n"/>
      <c r="K707" s="122" t="n"/>
      <c r="L707" s="70" t="n"/>
      <c r="M707" s="70" t="n"/>
      <c r="N707" s="70" t="n"/>
      <c r="O707" s="70" t="n"/>
      <c r="P707" s="70" t="n"/>
      <c r="Q707" s="70" t="n"/>
      <c r="R707" s="123" t="n"/>
      <c r="S707" s="122" t="n"/>
      <c r="T707" s="70" t="n"/>
      <c r="U707" s="70" t="n"/>
      <c r="V707" s="70" t="n"/>
      <c r="W707" s="70" t="n"/>
      <c r="X707" s="70" t="n"/>
      <c r="Y707" s="70" t="n"/>
      <c r="Z707" s="70" t="n"/>
      <c r="AA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70" t="n"/>
      <c r="H708" s="70" t="n"/>
      <c r="I708" s="120" t="n"/>
      <c r="J708" s="121" t="n"/>
      <c r="K708" s="122" t="n"/>
      <c r="L708" s="70" t="n"/>
      <c r="M708" s="70" t="n"/>
      <c r="N708" s="70" t="n"/>
      <c r="O708" s="70" t="n"/>
      <c r="P708" s="70" t="n"/>
      <c r="Q708" s="70" t="n"/>
      <c r="R708" s="123" t="n"/>
      <c r="S708" s="122" t="n"/>
      <c r="T708" s="70" t="n"/>
      <c r="U708" s="70" t="n"/>
      <c r="V708" s="70" t="n"/>
      <c r="W708" s="70" t="n"/>
      <c r="X708" s="70" t="n"/>
      <c r="Y708" s="70" t="n"/>
      <c r="Z708" s="70" t="n"/>
      <c r="AA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70" t="n"/>
      <c r="H709" s="70" t="n"/>
      <c r="I709" s="120" t="n"/>
      <c r="J709" s="121" t="n"/>
      <c r="K709" s="122" t="n"/>
      <c r="L709" s="70" t="n"/>
      <c r="M709" s="70" t="n"/>
      <c r="N709" s="70" t="n"/>
      <c r="O709" s="70" t="n"/>
      <c r="P709" s="70" t="n"/>
      <c r="Q709" s="70" t="n"/>
      <c r="R709" s="123" t="n"/>
      <c r="S709" s="122" t="n"/>
      <c r="T709" s="70" t="n"/>
      <c r="U709" s="70" t="n"/>
      <c r="V709" s="70" t="n"/>
      <c r="W709" s="70" t="n"/>
      <c r="X709" s="70" t="n"/>
      <c r="Y709" s="70" t="n"/>
      <c r="Z709" s="70" t="n"/>
      <c r="AA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70" t="n"/>
      <c r="H710" s="70" t="n"/>
      <c r="I710" s="120" t="n"/>
      <c r="J710" s="121" t="n"/>
      <c r="K710" s="122" t="n"/>
      <c r="L710" s="70" t="n"/>
      <c r="M710" s="70" t="n"/>
      <c r="N710" s="70" t="n"/>
      <c r="O710" s="70" t="n"/>
      <c r="P710" s="70" t="n"/>
      <c r="Q710" s="70" t="n"/>
      <c r="R710" s="123" t="n"/>
      <c r="S710" s="122" t="n"/>
      <c r="T710" s="70" t="n"/>
      <c r="U710" s="70" t="n"/>
      <c r="V710" s="70" t="n"/>
      <c r="W710" s="70" t="n"/>
      <c r="X710" s="70" t="n"/>
      <c r="Y710" s="70" t="n"/>
      <c r="Z710" s="70" t="n"/>
      <c r="AA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70" t="n"/>
      <c r="H711" s="70" t="n"/>
      <c r="I711" s="120" t="n"/>
      <c r="J711" s="121" t="n"/>
      <c r="K711" s="122" t="n"/>
      <c r="L711" s="70" t="n"/>
      <c r="M711" s="70" t="n"/>
      <c r="N711" s="70" t="n"/>
      <c r="O711" s="70" t="n"/>
      <c r="P711" s="70" t="n"/>
      <c r="Q711" s="70" t="n"/>
      <c r="R711" s="123" t="n"/>
      <c r="S711" s="122" t="n"/>
      <c r="T711" s="70" t="n"/>
      <c r="U711" s="70" t="n"/>
      <c r="V711" s="70" t="n"/>
      <c r="W711" s="70" t="n"/>
      <c r="X711" s="70" t="n"/>
      <c r="Y711" s="70" t="n"/>
      <c r="Z711" s="70" t="n"/>
      <c r="AA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70" t="n"/>
      <c r="H712" s="70" t="n"/>
      <c r="I712" s="120" t="n"/>
      <c r="J712" s="121" t="n"/>
      <c r="K712" s="122" t="n"/>
      <c r="L712" s="70" t="n"/>
      <c r="M712" s="70" t="n"/>
      <c r="N712" s="70" t="n"/>
      <c r="O712" s="70" t="n"/>
      <c r="P712" s="70" t="n"/>
      <c r="Q712" s="70" t="n"/>
      <c r="R712" s="123" t="n"/>
      <c r="S712" s="122" t="n"/>
      <c r="T712" s="70" t="n"/>
      <c r="U712" s="70" t="n"/>
      <c r="V712" s="70" t="n"/>
      <c r="W712" s="70" t="n"/>
      <c r="X712" s="70" t="n"/>
      <c r="Y712" s="70" t="n"/>
      <c r="Z712" s="70" t="n"/>
      <c r="AA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70" t="n"/>
      <c r="H713" s="70" t="n"/>
      <c r="I713" s="120" t="n"/>
      <c r="J713" s="121" t="n"/>
      <c r="K713" s="122" t="n"/>
      <c r="L713" s="70" t="n"/>
      <c r="M713" s="70" t="n"/>
      <c r="N713" s="70" t="n"/>
      <c r="O713" s="70" t="n"/>
      <c r="P713" s="70" t="n"/>
      <c r="Q713" s="70" t="n"/>
      <c r="R713" s="123" t="n"/>
      <c r="S713" s="122" t="n"/>
      <c r="T713" s="70" t="n"/>
      <c r="U713" s="70" t="n"/>
      <c r="V713" s="70" t="n"/>
      <c r="W713" s="70" t="n"/>
      <c r="X713" s="70" t="n"/>
      <c r="Y713" s="70" t="n"/>
      <c r="Z713" s="70" t="n"/>
      <c r="AA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70" t="n"/>
      <c r="H714" s="70" t="n"/>
      <c r="I714" s="120" t="n"/>
      <c r="J714" s="121" t="n"/>
      <c r="K714" s="122" t="n"/>
      <c r="L714" s="70" t="n"/>
      <c r="M714" s="70" t="n"/>
      <c r="N714" s="70" t="n"/>
      <c r="O714" s="70" t="n"/>
      <c r="P714" s="70" t="n"/>
      <c r="Q714" s="70" t="n"/>
      <c r="R714" s="123" t="n"/>
      <c r="S714" s="122" t="n"/>
      <c r="T714" s="70" t="n"/>
      <c r="U714" s="70" t="n"/>
      <c r="V714" s="70" t="n"/>
      <c r="W714" s="70" t="n"/>
      <c r="X714" s="70" t="n"/>
      <c r="Y714" s="70" t="n"/>
      <c r="Z714" s="70" t="n"/>
      <c r="AA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70" t="n"/>
      <c r="H715" s="70" t="n"/>
      <c r="I715" s="120" t="n"/>
      <c r="J715" s="121" t="n"/>
      <c r="K715" s="122" t="n"/>
      <c r="L715" s="70" t="n"/>
      <c r="M715" s="70" t="n"/>
      <c r="N715" s="70" t="n"/>
      <c r="O715" s="70" t="n"/>
      <c r="P715" s="70" t="n"/>
      <c r="Q715" s="70" t="n"/>
      <c r="R715" s="123" t="n"/>
      <c r="S715" s="122" t="n"/>
      <c r="T715" s="70" t="n"/>
      <c r="U715" s="70" t="n"/>
      <c r="V715" s="70" t="n"/>
      <c r="W715" s="70" t="n"/>
      <c r="X715" s="70" t="n"/>
      <c r="Y715" s="70" t="n"/>
      <c r="Z715" s="70" t="n"/>
      <c r="AA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70" t="n"/>
      <c r="H716" s="70" t="n"/>
      <c r="I716" s="120" t="n"/>
      <c r="J716" s="121" t="n"/>
      <c r="K716" s="122" t="n"/>
      <c r="L716" s="70" t="n"/>
      <c r="M716" s="70" t="n"/>
      <c r="N716" s="70" t="n"/>
      <c r="O716" s="70" t="n"/>
      <c r="P716" s="70" t="n"/>
      <c r="Q716" s="70" t="n"/>
      <c r="R716" s="123" t="n"/>
      <c r="S716" s="122" t="n"/>
      <c r="T716" s="70" t="n"/>
      <c r="U716" s="70" t="n"/>
      <c r="V716" s="70" t="n"/>
      <c r="W716" s="70" t="n"/>
      <c r="X716" s="70" t="n"/>
      <c r="Y716" s="70" t="n"/>
      <c r="Z716" s="70" t="n"/>
      <c r="AA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70" t="n"/>
      <c r="H717" s="70" t="n"/>
      <c r="I717" s="120" t="n"/>
      <c r="J717" s="121" t="n"/>
      <c r="K717" s="122" t="n"/>
      <c r="L717" s="70" t="n"/>
      <c r="M717" s="70" t="n"/>
      <c r="N717" s="70" t="n"/>
      <c r="O717" s="70" t="n"/>
      <c r="P717" s="70" t="n"/>
      <c r="Q717" s="70" t="n"/>
      <c r="R717" s="123" t="n"/>
      <c r="S717" s="122" t="n"/>
      <c r="T717" s="70" t="n"/>
      <c r="U717" s="70" t="n"/>
      <c r="V717" s="70" t="n"/>
      <c r="W717" s="70" t="n"/>
      <c r="X717" s="70" t="n"/>
      <c r="Y717" s="70" t="n"/>
      <c r="Z717" s="70" t="n"/>
      <c r="AA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70" t="n"/>
      <c r="H718" s="70" t="n"/>
      <c r="I718" s="120" t="n"/>
      <c r="J718" s="121" t="n"/>
      <c r="K718" s="122" t="n"/>
      <c r="L718" s="70" t="n"/>
      <c r="M718" s="70" t="n"/>
      <c r="N718" s="70" t="n"/>
      <c r="O718" s="70" t="n"/>
      <c r="P718" s="70" t="n"/>
      <c r="Q718" s="70" t="n"/>
      <c r="R718" s="123" t="n"/>
      <c r="S718" s="122" t="n"/>
      <c r="T718" s="70" t="n"/>
      <c r="U718" s="70" t="n"/>
      <c r="V718" s="70" t="n"/>
      <c r="W718" s="70" t="n"/>
      <c r="X718" s="70" t="n"/>
      <c r="Y718" s="70" t="n"/>
      <c r="Z718" s="70" t="n"/>
      <c r="AA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70" t="n"/>
      <c r="H719" s="70" t="n"/>
      <c r="I719" s="120" t="n"/>
      <c r="J719" s="121" t="n"/>
      <c r="K719" s="122" t="n"/>
      <c r="L719" s="70" t="n"/>
      <c r="M719" s="70" t="n"/>
      <c r="N719" s="70" t="n"/>
      <c r="O719" s="70" t="n"/>
      <c r="P719" s="70" t="n"/>
      <c r="Q719" s="70" t="n"/>
      <c r="R719" s="123" t="n"/>
      <c r="S719" s="122" t="n"/>
      <c r="T719" s="70" t="n"/>
      <c r="U719" s="70" t="n"/>
      <c r="V719" s="70" t="n"/>
      <c r="W719" s="70" t="n"/>
      <c r="X719" s="70" t="n"/>
      <c r="Y719" s="70" t="n"/>
      <c r="Z719" s="70" t="n"/>
      <c r="AA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70" t="n"/>
      <c r="H720" s="70" t="n"/>
      <c r="I720" s="120" t="n"/>
      <c r="J720" s="121" t="n"/>
      <c r="K720" s="122" t="n"/>
      <c r="L720" s="70" t="n"/>
      <c r="M720" s="70" t="n"/>
      <c r="N720" s="70" t="n"/>
      <c r="O720" s="70" t="n"/>
      <c r="P720" s="70" t="n"/>
      <c r="Q720" s="70" t="n"/>
      <c r="R720" s="123" t="n"/>
      <c r="S720" s="122" t="n"/>
      <c r="T720" s="70" t="n"/>
      <c r="U720" s="70" t="n"/>
      <c r="V720" s="70" t="n"/>
      <c r="W720" s="70" t="n"/>
      <c r="X720" s="70" t="n"/>
      <c r="Y720" s="70" t="n"/>
      <c r="Z720" s="70" t="n"/>
      <c r="AA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70" t="n"/>
      <c r="H721" s="70" t="n"/>
      <c r="I721" s="120" t="n"/>
      <c r="J721" s="121" t="n"/>
      <c r="K721" s="122" t="n"/>
      <c r="L721" s="70" t="n"/>
      <c r="M721" s="70" t="n"/>
      <c r="N721" s="70" t="n"/>
      <c r="O721" s="70" t="n"/>
      <c r="P721" s="70" t="n"/>
      <c r="Q721" s="70" t="n"/>
      <c r="R721" s="123" t="n"/>
      <c r="S721" s="122" t="n"/>
      <c r="T721" s="70" t="n"/>
      <c r="U721" s="70" t="n"/>
      <c r="V721" s="70" t="n"/>
      <c r="W721" s="70" t="n"/>
      <c r="X721" s="70" t="n"/>
      <c r="Y721" s="70" t="n"/>
      <c r="Z721" s="70" t="n"/>
      <c r="AA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70" t="n"/>
      <c r="H722" s="70" t="n"/>
      <c r="I722" s="120" t="n"/>
      <c r="J722" s="121" t="n"/>
      <c r="K722" s="122" t="n"/>
      <c r="L722" s="70" t="n"/>
      <c r="M722" s="70" t="n"/>
      <c r="N722" s="70" t="n"/>
      <c r="O722" s="70" t="n"/>
      <c r="P722" s="70" t="n"/>
      <c r="Q722" s="70" t="n"/>
      <c r="R722" s="123" t="n"/>
      <c r="S722" s="122" t="n"/>
      <c r="T722" s="70" t="n"/>
      <c r="U722" s="70" t="n"/>
      <c r="V722" s="70" t="n"/>
      <c r="W722" s="70" t="n"/>
      <c r="X722" s="70" t="n"/>
      <c r="Y722" s="70" t="n"/>
      <c r="Z722" s="70" t="n"/>
      <c r="AA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70" t="n"/>
      <c r="H723" s="70" t="n"/>
      <c r="I723" s="120" t="n"/>
      <c r="J723" s="121" t="n"/>
      <c r="K723" s="122" t="n"/>
      <c r="L723" s="70" t="n"/>
      <c r="M723" s="70" t="n"/>
      <c r="N723" s="70" t="n"/>
      <c r="O723" s="70" t="n"/>
      <c r="P723" s="70" t="n"/>
      <c r="Q723" s="70" t="n"/>
      <c r="R723" s="123" t="n"/>
      <c r="S723" s="122" t="n"/>
      <c r="T723" s="70" t="n"/>
      <c r="U723" s="70" t="n"/>
      <c r="V723" s="70" t="n"/>
      <c r="W723" s="70" t="n"/>
      <c r="X723" s="70" t="n"/>
      <c r="Y723" s="70" t="n"/>
      <c r="Z723" s="70" t="n"/>
      <c r="AA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70" t="n"/>
      <c r="H724" s="70" t="n"/>
      <c r="I724" s="120" t="n"/>
      <c r="J724" s="121" t="n"/>
      <c r="K724" s="122" t="n"/>
      <c r="L724" s="70" t="n"/>
      <c r="M724" s="70" t="n"/>
      <c r="N724" s="70" t="n"/>
      <c r="O724" s="70" t="n"/>
      <c r="P724" s="70" t="n"/>
      <c r="Q724" s="70" t="n"/>
      <c r="R724" s="123" t="n"/>
      <c r="S724" s="122" t="n"/>
      <c r="T724" s="70" t="n"/>
      <c r="U724" s="70" t="n"/>
      <c r="V724" s="70" t="n"/>
      <c r="W724" s="70" t="n"/>
      <c r="X724" s="70" t="n"/>
      <c r="Y724" s="70" t="n"/>
      <c r="Z724" s="70" t="n"/>
      <c r="AA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70" t="n"/>
      <c r="H725" s="70" t="n"/>
      <c r="I725" s="120" t="n"/>
      <c r="J725" s="121" t="n"/>
      <c r="K725" s="122" t="n"/>
      <c r="L725" s="70" t="n"/>
      <c r="M725" s="70" t="n"/>
      <c r="N725" s="70" t="n"/>
      <c r="O725" s="70" t="n"/>
      <c r="P725" s="70" t="n"/>
      <c r="Q725" s="70" t="n"/>
      <c r="R725" s="123" t="n"/>
      <c r="S725" s="122" t="n"/>
      <c r="T725" s="70" t="n"/>
      <c r="U725" s="70" t="n"/>
      <c r="V725" s="70" t="n"/>
      <c r="W725" s="70" t="n"/>
      <c r="X725" s="70" t="n"/>
      <c r="Y725" s="70" t="n"/>
      <c r="Z725" s="70" t="n"/>
      <c r="AA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70" t="n"/>
      <c r="H726" s="70" t="n"/>
      <c r="I726" s="120" t="n"/>
      <c r="J726" s="121" t="n"/>
      <c r="K726" s="122" t="n"/>
      <c r="L726" s="70" t="n"/>
      <c r="M726" s="70" t="n"/>
      <c r="N726" s="70" t="n"/>
      <c r="O726" s="70" t="n"/>
      <c r="P726" s="70" t="n"/>
      <c r="Q726" s="70" t="n"/>
      <c r="R726" s="123" t="n"/>
      <c r="S726" s="122" t="n"/>
      <c r="T726" s="70" t="n"/>
      <c r="U726" s="70" t="n"/>
      <c r="V726" s="70" t="n"/>
      <c r="W726" s="70" t="n"/>
      <c r="X726" s="70" t="n"/>
      <c r="Y726" s="70" t="n"/>
      <c r="Z726" s="70" t="n"/>
      <c r="AA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70" t="n"/>
      <c r="H727" s="70" t="n"/>
      <c r="I727" s="120" t="n"/>
      <c r="J727" s="121" t="n"/>
      <c r="K727" s="122" t="n"/>
      <c r="L727" s="70" t="n"/>
      <c r="M727" s="70" t="n"/>
      <c r="N727" s="70" t="n"/>
      <c r="O727" s="70" t="n"/>
      <c r="P727" s="70" t="n"/>
      <c r="Q727" s="70" t="n"/>
      <c r="R727" s="123" t="n"/>
      <c r="S727" s="122" t="n"/>
      <c r="T727" s="70" t="n"/>
      <c r="U727" s="70" t="n"/>
      <c r="V727" s="70" t="n"/>
      <c r="W727" s="70" t="n"/>
      <c r="X727" s="70" t="n"/>
      <c r="Y727" s="70" t="n"/>
      <c r="Z727" s="70" t="n"/>
      <c r="AA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70" t="n"/>
      <c r="H728" s="70" t="n"/>
      <c r="I728" s="120" t="n"/>
      <c r="J728" s="121" t="n"/>
      <c r="K728" s="122" t="n"/>
      <c r="L728" s="70" t="n"/>
      <c r="M728" s="70" t="n"/>
      <c r="N728" s="70" t="n"/>
      <c r="O728" s="70" t="n"/>
      <c r="P728" s="70" t="n"/>
      <c r="Q728" s="70" t="n"/>
      <c r="R728" s="123" t="n"/>
      <c r="S728" s="122" t="n"/>
      <c r="T728" s="70" t="n"/>
      <c r="U728" s="70" t="n"/>
      <c r="V728" s="70" t="n"/>
      <c r="W728" s="70" t="n"/>
      <c r="X728" s="70" t="n"/>
      <c r="Y728" s="70" t="n"/>
      <c r="Z728" s="70" t="n"/>
      <c r="AA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70" t="n"/>
      <c r="H729" s="70" t="n"/>
      <c r="I729" s="120" t="n"/>
      <c r="J729" s="121" t="n"/>
      <c r="K729" s="122" t="n"/>
      <c r="L729" s="70" t="n"/>
      <c r="M729" s="70" t="n"/>
      <c r="N729" s="70" t="n"/>
      <c r="O729" s="70" t="n"/>
      <c r="P729" s="70" t="n"/>
      <c r="Q729" s="70" t="n"/>
      <c r="R729" s="123" t="n"/>
      <c r="S729" s="122" t="n"/>
      <c r="T729" s="70" t="n"/>
      <c r="U729" s="70" t="n"/>
      <c r="V729" s="70" t="n"/>
      <c r="W729" s="70" t="n"/>
      <c r="X729" s="70" t="n"/>
      <c r="Y729" s="70" t="n"/>
      <c r="Z729" s="70" t="n"/>
      <c r="AA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70" t="n"/>
      <c r="H730" s="70" t="n"/>
      <c r="I730" s="120" t="n"/>
      <c r="J730" s="121" t="n"/>
      <c r="K730" s="122" t="n"/>
      <c r="L730" s="70" t="n"/>
      <c r="M730" s="70" t="n"/>
      <c r="N730" s="70" t="n"/>
      <c r="O730" s="70" t="n"/>
      <c r="P730" s="70" t="n"/>
      <c r="Q730" s="70" t="n"/>
      <c r="R730" s="123" t="n"/>
      <c r="S730" s="122" t="n"/>
      <c r="T730" s="70" t="n"/>
      <c r="U730" s="70" t="n"/>
      <c r="V730" s="70" t="n"/>
      <c r="W730" s="70" t="n"/>
      <c r="X730" s="70" t="n"/>
      <c r="Y730" s="70" t="n"/>
      <c r="Z730" s="70" t="n"/>
      <c r="AA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70" t="n"/>
      <c r="H731" s="70" t="n"/>
      <c r="I731" s="120" t="n"/>
      <c r="J731" s="121" t="n"/>
      <c r="K731" s="122" t="n"/>
      <c r="L731" s="70" t="n"/>
      <c r="M731" s="70" t="n"/>
      <c r="N731" s="70" t="n"/>
      <c r="O731" s="70" t="n"/>
      <c r="P731" s="70" t="n"/>
      <c r="Q731" s="70" t="n"/>
      <c r="R731" s="123" t="n"/>
      <c r="S731" s="122" t="n"/>
      <c r="T731" s="70" t="n"/>
      <c r="U731" s="70" t="n"/>
      <c r="V731" s="70" t="n"/>
      <c r="W731" s="70" t="n"/>
      <c r="X731" s="70" t="n"/>
      <c r="Y731" s="70" t="n"/>
      <c r="Z731" s="70" t="n"/>
      <c r="AA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70" t="n"/>
      <c r="H732" s="70" t="n"/>
      <c r="I732" s="120" t="n"/>
      <c r="J732" s="121" t="n"/>
      <c r="K732" s="122" t="n"/>
      <c r="L732" s="70" t="n"/>
      <c r="M732" s="70" t="n"/>
      <c r="N732" s="70" t="n"/>
      <c r="O732" s="70" t="n"/>
      <c r="P732" s="70" t="n"/>
      <c r="Q732" s="70" t="n"/>
      <c r="R732" s="123" t="n"/>
      <c r="S732" s="122" t="n"/>
      <c r="T732" s="70" t="n"/>
      <c r="U732" s="70" t="n"/>
      <c r="V732" s="70" t="n"/>
      <c r="W732" s="70" t="n"/>
      <c r="X732" s="70" t="n"/>
      <c r="Y732" s="70" t="n"/>
      <c r="Z732" s="70" t="n"/>
      <c r="AA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70" t="n"/>
      <c r="H733" s="70" t="n"/>
      <c r="I733" s="120" t="n"/>
      <c r="J733" s="121" t="n"/>
      <c r="K733" s="122" t="n"/>
      <c r="L733" s="70" t="n"/>
      <c r="M733" s="70" t="n"/>
      <c r="N733" s="70" t="n"/>
      <c r="O733" s="70" t="n"/>
      <c r="P733" s="70" t="n"/>
      <c r="Q733" s="70" t="n"/>
      <c r="R733" s="123" t="n"/>
      <c r="S733" s="122" t="n"/>
      <c r="T733" s="70" t="n"/>
      <c r="U733" s="70" t="n"/>
      <c r="V733" s="70" t="n"/>
      <c r="W733" s="70" t="n"/>
      <c r="X733" s="70" t="n"/>
      <c r="Y733" s="70" t="n"/>
      <c r="Z733" s="70" t="n"/>
      <c r="AA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70" t="n"/>
      <c r="H734" s="70" t="n"/>
      <c r="I734" s="120" t="n"/>
      <c r="J734" s="121" t="n"/>
      <c r="K734" s="122" t="n"/>
      <c r="L734" s="70" t="n"/>
      <c r="M734" s="70" t="n"/>
      <c r="N734" s="70" t="n"/>
      <c r="O734" s="70" t="n"/>
      <c r="P734" s="70" t="n"/>
      <c r="Q734" s="70" t="n"/>
      <c r="R734" s="123" t="n"/>
      <c r="S734" s="122" t="n"/>
      <c r="T734" s="70" t="n"/>
      <c r="U734" s="70" t="n"/>
      <c r="V734" s="70" t="n"/>
      <c r="W734" s="70" t="n"/>
      <c r="X734" s="70" t="n"/>
      <c r="Y734" s="70" t="n"/>
      <c r="Z734" s="70" t="n"/>
      <c r="AA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70" t="n"/>
      <c r="H735" s="70" t="n"/>
      <c r="I735" s="120" t="n"/>
      <c r="J735" s="121" t="n"/>
      <c r="K735" s="122" t="n"/>
      <c r="L735" s="70" t="n"/>
      <c r="M735" s="70" t="n"/>
      <c r="N735" s="70" t="n"/>
      <c r="O735" s="70" t="n"/>
      <c r="P735" s="70" t="n"/>
      <c r="Q735" s="70" t="n"/>
      <c r="R735" s="123" t="n"/>
      <c r="S735" s="122" t="n"/>
      <c r="T735" s="70" t="n"/>
      <c r="U735" s="70" t="n"/>
      <c r="V735" s="70" t="n"/>
      <c r="W735" s="70" t="n"/>
      <c r="X735" s="70" t="n"/>
      <c r="Y735" s="70" t="n"/>
      <c r="Z735" s="70" t="n"/>
      <c r="AA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70" t="n"/>
      <c r="H736" s="70" t="n"/>
      <c r="I736" s="120" t="n"/>
      <c r="J736" s="121" t="n"/>
      <c r="K736" s="122" t="n"/>
      <c r="L736" s="70" t="n"/>
      <c r="M736" s="70" t="n"/>
      <c r="N736" s="70" t="n"/>
      <c r="O736" s="70" t="n"/>
      <c r="P736" s="70" t="n"/>
      <c r="Q736" s="70" t="n"/>
      <c r="R736" s="123" t="n"/>
      <c r="S736" s="122" t="n"/>
      <c r="T736" s="70" t="n"/>
      <c r="U736" s="70" t="n"/>
      <c r="V736" s="70" t="n"/>
      <c r="W736" s="70" t="n"/>
      <c r="X736" s="70" t="n"/>
      <c r="Y736" s="70" t="n"/>
      <c r="Z736" s="70" t="n"/>
      <c r="AA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70" t="n"/>
      <c r="H737" s="70" t="n"/>
      <c r="I737" s="120" t="n"/>
      <c r="J737" s="121" t="n"/>
      <c r="K737" s="122" t="n"/>
      <c r="L737" s="70" t="n"/>
      <c r="M737" s="70" t="n"/>
      <c r="N737" s="70" t="n"/>
      <c r="O737" s="70" t="n"/>
      <c r="P737" s="70" t="n"/>
      <c r="Q737" s="70" t="n"/>
      <c r="R737" s="123" t="n"/>
      <c r="S737" s="122" t="n"/>
      <c r="T737" s="70" t="n"/>
      <c r="U737" s="70" t="n"/>
      <c r="V737" s="70" t="n"/>
      <c r="W737" s="70" t="n"/>
      <c r="X737" s="70" t="n"/>
      <c r="Y737" s="70" t="n"/>
      <c r="Z737" s="70" t="n"/>
      <c r="AA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70" t="n"/>
      <c r="H738" s="70" t="n"/>
      <c r="I738" s="120" t="n"/>
      <c r="J738" s="121" t="n"/>
      <c r="K738" s="122" t="n"/>
      <c r="L738" s="70" t="n"/>
      <c r="M738" s="70" t="n"/>
      <c r="N738" s="70" t="n"/>
      <c r="O738" s="70" t="n"/>
      <c r="P738" s="70" t="n"/>
      <c r="Q738" s="70" t="n"/>
      <c r="R738" s="123" t="n"/>
      <c r="S738" s="122" t="n"/>
      <c r="T738" s="70" t="n"/>
      <c r="U738" s="70" t="n"/>
      <c r="V738" s="70" t="n"/>
      <c r="W738" s="70" t="n"/>
      <c r="X738" s="70" t="n"/>
      <c r="Y738" s="70" t="n"/>
      <c r="Z738" s="70" t="n"/>
      <c r="AA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70" t="n"/>
      <c r="H739" s="70" t="n"/>
      <c r="I739" s="120" t="n"/>
      <c r="J739" s="121" t="n"/>
      <c r="K739" s="122" t="n"/>
      <c r="L739" s="70" t="n"/>
      <c r="M739" s="70" t="n"/>
      <c r="N739" s="70" t="n"/>
      <c r="O739" s="70" t="n"/>
      <c r="P739" s="70" t="n"/>
      <c r="Q739" s="70" t="n"/>
      <c r="R739" s="123" t="n"/>
      <c r="S739" s="122" t="n"/>
      <c r="T739" s="70" t="n"/>
      <c r="U739" s="70" t="n"/>
      <c r="V739" s="70" t="n"/>
      <c r="W739" s="70" t="n"/>
      <c r="X739" s="70" t="n"/>
      <c r="Y739" s="70" t="n"/>
      <c r="Z739" s="70" t="n"/>
      <c r="AA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70" t="n"/>
      <c r="H740" s="70" t="n"/>
      <c r="I740" s="120" t="n"/>
      <c r="J740" s="121" t="n"/>
      <c r="K740" s="122" t="n"/>
      <c r="L740" s="70" t="n"/>
      <c r="M740" s="70" t="n"/>
      <c r="N740" s="70" t="n"/>
      <c r="O740" s="70" t="n"/>
      <c r="P740" s="70" t="n"/>
      <c r="Q740" s="70" t="n"/>
      <c r="R740" s="123" t="n"/>
      <c r="S740" s="122" t="n"/>
      <c r="T740" s="70" t="n"/>
      <c r="U740" s="70" t="n"/>
      <c r="V740" s="70" t="n"/>
      <c r="W740" s="70" t="n"/>
      <c r="X740" s="70" t="n"/>
      <c r="Y740" s="70" t="n"/>
      <c r="Z740" s="70" t="n"/>
      <c r="AA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70" t="n"/>
      <c r="H741" s="70" t="n"/>
      <c r="I741" s="120" t="n"/>
      <c r="J741" s="121" t="n"/>
      <c r="K741" s="122" t="n"/>
      <c r="L741" s="70" t="n"/>
      <c r="M741" s="70" t="n"/>
      <c r="N741" s="70" t="n"/>
      <c r="O741" s="70" t="n"/>
      <c r="P741" s="70" t="n"/>
      <c r="Q741" s="70" t="n"/>
      <c r="R741" s="123" t="n"/>
      <c r="S741" s="122" t="n"/>
      <c r="T741" s="70" t="n"/>
      <c r="U741" s="70" t="n"/>
      <c r="V741" s="70" t="n"/>
      <c r="W741" s="70" t="n"/>
      <c r="X741" s="70" t="n"/>
      <c r="Y741" s="70" t="n"/>
      <c r="Z741" s="70" t="n"/>
      <c r="AA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70" t="n"/>
      <c r="H742" s="70" t="n"/>
      <c r="I742" s="120" t="n"/>
      <c r="J742" s="121" t="n"/>
      <c r="K742" s="122" t="n"/>
      <c r="L742" s="70" t="n"/>
      <c r="M742" s="70" t="n"/>
      <c r="N742" s="70" t="n"/>
      <c r="O742" s="70" t="n"/>
      <c r="P742" s="70" t="n"/>
      <c r="Q742" s="70" t="n"/>
      <c r="R742" s="123" t="n"/>
      <c r="S742" s="122" t="n"/>
      <c r="T742" s="70" t="n"/>
      <c r="U742" s="70" t="n"/>
      <c r="V742" s="70" t="n"/>
      <c r="W742" s="70" t="n"/>
      <c r="X742" s="70" t="n"/>
      <c r="Y742" s="70" t="n"/>
      <c r="Z742" s="70" t="n"/>
      <c r="AA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70" t="n"/>
      <c r="H743" s="70" t="n"/>
      <c r="I743" s="120" t="n"/>
      <c r="J743" s="121" t="n"/>
      <c r="K743" s="122" t="n"/>
      <c r="L743" s="70" t="n"/>
      <c r="M743" s="70" t="n"/>
      <c r="N743" s="70" t="n"/>
      <c r="O743" s="70" t="n"/>
      <c r="P743" s="70" t="n"/>
      <c r="Q743" s="70" t="n"/>
      <c r="R743" s="123" t="n"/>
      <c r="S743" s="122" t="n"/>
      <c r="T743" s="70" t="n"/>
      <c r="U743" s="70" t="n"/>
      <c r="V743" s="70" t="n"/>
      <c r="W743" s="70" t="n"/>
      <c r="X743" s="70" t="n"/>
      <c r="Y743" s="70" t="n"/>
      <c r="Z743" s="70" t="n"/>
      <c r="AA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70" t="n"/>
      <c r="H744" s="70" t="n"/>
      <c r="I744" s="120" t="n"/>
      <c r="J744" s="121" t="n"/>
      <c r="K744" s="122" t="n"/>
      <c r="L744" s="70" t="n"/>
      <c r="M744" s="70" t="n"/>
      <c r="N744" s="70" t="n"/>
      <c r="O744" s="70" t="n"/>
      <c r="P744" s="70" t="n"/>
      <c r="Q744" s="70" t="n"/>
      <c r="R744" s="123" t="n"/>
      <c r="S744" s="122" t="n"/>
      <c r="T744" s="70" t="n"/>
      <c r="U744" s="70" t="n"/>
      <c r="V744" s="70" t="n"/>
      <c r="W744" s="70" t="n"/>
      <c r="X744" s="70" t="n"/>
      <c r="Y744" s="70" t="n"/>
      <c r="Z744" s="70" t="n"/>
      <c r="AA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70" t="n"/>
      <c r="H745" s="70" t="n"/>
      <c r="I745" s="120" t="n"/>
      <c r="J745" s="121" t="n"/>
      <c r="K745" s="122" t="n"/>
      <c r="L745" s="70" t="n"/>
      <c r="M745" s="70" t="n"/>
      <c r="N745" s="70" t="n"/>
      <c r="O745" s="70" t="n"/>
      <c r="P745" s="70" t="n"/>
      <c r="Q745" s="70" t="n"/>
      <c r="R745" s="123" t="n"/>
      <c r="S745" s="122" t="n"/>
      <c r="T745" s="70" t="n"/>
      <c r="U745" s="70" t="n"/>
      <c r="V745" s="70" t="n"/>
      <c r="W745" s="70" t="n"/>
      <c r="X745" s="70" t="n"/>
      <c r="Y745" s="70" t="n"/>
      <c r="Z745" s="70" t="n"/>
      <c r="AA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70" t="n"/>
      <c r="H746" s="70" t="n"/>
      <c r="I746" s="120" t="n"/>
      <c r="J746" s="121" t="n"/>
      <c r="K746" s="122" t="n"/>
      <c r="L746" s="70" t="n"/>
      <c r="M746" s="70" t="n"/>
      <c r="N746" s="70" t="n"/>
      <c r="O746" s="70" t="n"/>
      <c r="P746" s="70" t="n"/>
      <c r="Q746" s="70" t="n"/>
      <c r="R746" s="123" t="n"/>
      <c r="S746" s="122" t="n"/>
      <c r="T746" s="70" t="n"/>
      <c r="U746" s="70" t="n"/>
      <c r="V746" s="70" t="n"/>
      <c r="W746" s="70" t="n"/>
      <c r="X746" s="70" t="n"/>
      <c r="Y746" s="70" t="n"/>
      <c r="Z746" s="70" t="n"/>
      <c r="AA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70" t="n"/>
      <c r="H747" s="70" t="n"/>
      <c r="I747" s="120" t="n"/>
      <c r="J747" s="121" t="n"/>
      <c r="K747" s="122" t="n"/>
      <c r="L747" s="70" t="n"/>
      <c r="M747" s="70" t="n"/>
      <c r="N747" s="70" t="n"/>
      <c r="O747" s="70" t="n"/>
      <c r="P747" s="70" t="n"/>
      <c r="Q747" s="70" t="n"/>
      <c r="R747" s="123" t="n"/>
      <c r="S747" s="122" t="n"/>
      <c r="T747" s="70" t="n"/>
      <c r="U747" s="70" t="n"/>
      <c r="V747" s="70" t="n"/>
      <c r="W747" s="70" t="n"/>
      <c r="X747" s="70" t="n"/>
      <c r="Y747" s="70" t="n"/>
      <c r="Z747" s="70" t="n"/>
      <c r="AA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70" t="n"/>
      <c r="H748" s="70" t="n"/>
      <c r="I748" s="120" t="n"/>
      <c r="J748" s="121" t="n"/>
      <c r="K748" s="122" t="n"/>
      <c r="L748" s="70" t="n"/>
      <c r="M748" s="70" t="n"/>
      <c r="N748" s="70" t="n"/>
      <c r="O748" s="70" t="n"/>
      <c r="P748" s="70" t="n"/>
      <c r="Q748" s="70" t="n"/>
      <c r="R748" s="123" t="n"/>
      <c r="S748" s="122" t="n"/>
      <c r="T748" s="70" t="n"/>
      <c r="U748" s="70" t="n"/>
      <c r="V748" s="70" t="n"/>
      <c r="W748" s="70" t="n"/>
      <c r="X748" s="70" t="n"/>
      <c r="Y748" s="70" t="n"/>
      <c r="Z748" s="70" t="n"/>
      <c r="AA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70" t="n"/>
      <c r="H749" s="70" t="n"/>
      <c r="I749" s="120" t="n"/>
      <c r="J749" s="121" t="n"/>
      <c r="K749" s="122" t="n"/>
      <c r="L749" s="70" t="n"/>
      <c r="M749" s="70" t="n"/>
      <c r="N749" s="70" t="n"/>
      <c r="O749" s="70" t="n"/>
      <c r="P749" s="70" t="n"/>
      <c r="Q749" s="70" t="n"/>
      <c r="R749" s="123" t="n"/>
      <c r="S749" s="122" t="n"/>
      <c r="T749" s="70" t="n"/>
      <c r="U749" s="70" t="n"/>
      <c r="V749" s="70" t="n"/>
      <c r="W749" s="70" t="n"/>
      <c r="X749" s="70" t="n"/>
      <c r="Y749" s="70" t="n"/>
      <c r="Z749" s="70" t="n"/>
      <c r="AA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70" t="n"/>
      <c r="H750" s="70" t="n"/>
      <c r="I750" s="120" t="n"/>
      <c r="J750" s="121" t="n"/>
      <c r="K750" s="122" t="n"/>
      <c r="L750" s="70" t="n"/>
      <c r="M750" s="70" t="n"/>
      <c r="N750" s="70" t="n"/>
      <c r="O750" s="70" t="n"/>
      <c r="P750" s="70" t="n"/>
      <c r="Q750" s="70" t="n"/>
      <c r="R750" s="123" t="n"/>
      <c r="S750" s="122" t="n"/>
      <c r="T750" s="70" t="n"/>
      <c r="U750" s="70" t="n"/>
      <c r="V750" s="70" t="n"/>
      <c r="W750" s="70" t="n"/>
      <c r="X750" s="70" t="n"/>
      <c r="Y750" s="70" t="n"/>
      <c r="Z750" s="70" t="n"/>
      <c r="AA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70" t="n"/>
      <c r="H751" s="70" t="n"/>
      <c r="I751" s="120" t="n"/>
      <c r="J751" s="121" t="n"/>
      <c r="K751" s="122" t="n"/>
      <c r="L751" s="70" t="n"/>
      <c r="M751" s="70" t="n"/>
      <c r="N751" s="70" t="n"/>
      <c r="O751" s="70" t="n"/>
      <c r="P751" s="70" t="n"/>
      <c r="Q751" s="70" t="n"/>
      <c r="R751" s="123" t="n"/>
      <c r="S751" s="122" t="n"/>
      <c r="T751" s="70" t="n"/>
      <c r="U751" s="70" t="n"/>
      <c r="V751" s="70" t="n"/>
      <c r="W751" s="70" t="n"/>
      <c r="X751" s="70" t="n"/>
      <c r="Y751" s="70" t="n"/>
      <c r="Z751" s="70" t="n"/>
      <c r="AA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70" t="n"/>
      <c r="H752" s="70" t="n"/>
      <c r="I752" s="120" t="n"/>
      <c r="J752" s="121" t="n"/>
      <c r="K752" s="122" t="n"/>
      <c r="L752" s="70" t="n"/>
      <c r="M752" s="70" t="n"/>
      <c r="N752" s="70" t="n"/>
      <c r="O752" s="70" t="n"/>
      <c r="P752" s="70" t="n"/>
      <c r="Q752" s="70" t="n"/>
      <c r="R752" s="123" t="n"/>
      <c r="S752" s="122" t="n"/>
      <c r="T752" s="70" t="n"/>
      <c r="U752" s="70" t="n"/>
      <c r="V752" s="70" t="n"/>
      <c r="W752" s="70" t="n"/>
      <c r="X752" s="70" t="n"/>
      <c r="Y752" s="70" t="n"/>
      <c r="Z752" s="70" t="n"/>
      <c r="AA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70" t="n"/>
      <c r="H753" s="70" t="n"/>
      <c r="I753" s="120" t="n"/>
      <c r="J753" s="121" t="n"/>
      <c r="K753" s="122" t="n"/>
      <c r="L753" s="70" t="n"/>
      <c r="M753" s="70" t="n"/>
      <c r="N753" s="70" t="n"/>
      <c r="O753" s="70" t="n"/>
      <c r="P753" s="70" t="n"/>
      <c r="Q753" s="70" t="n"/>
      <c r="R753" s="123" t="n"/>
      <c r="S753" s="122" t="n"/>
      <c r="T753" s="70" t="n"/>
      <c r="U753" s="70" t="n"/>
      <c r="V753" s="70" t="n"/>
      <c r="W753" s="70" t="n"/>
      <c r="X753" s="70" t="n"/>
      <c r="Y753" s="70" t="n"/>
      <c r="Z753" s="70" t="n"/>
      <c r="AA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70" t="n"/>
      <c r="H754" s="70" t="n"/>
      <c r="I754" s="120" t="n"/>
      <c r="J754" s="121" t="n"/>
      <c r="K754" s="122" t="n"/>
      <c r="L754" s="70" t="n"/>
      <c r="M754" s="70" t="n"/>
      <c r="N754" s="70" t="n"/>
      <c r="O754" s="70" t="n"/>
      <c r="P754" s="70" t="n"/>
      <c r="Q754" s="70" t="n"/>
      <c r="R754" s="123" t="n"/>
      <c r="S754" s="122" t="n"/>
      <c r="T754" s="70" t="n"/>
      <c r="U754" s="70" t="n"/>
      <c r="V754" s="70" t="n"/>
      <c r="W754" s="70" t="n"/>
      <c r="X754" s="70" t="n"/>
      <c r="Y754" s="70" t="n"/>
      <c r="Z754" s="70" t="n"/>
      <c r="AA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70" t="n"/>
      <c r="H755" s="70" t="n"/>
      <c r="I755" s="120" t="n"/>
      <c r="J755" s="121" t="n"/>
      <c r="K755" s="122" t="n"/>
      <c r="L755" s="70" t="n"/>
      <c r="M755" s="70" t="n"/>
      <c r="N755" s="70" t="n"/>
      <c r="O755" s="70" t="n"/>
      <c r="P755" s="70" t="n"/>
      <c r="Q755" s="70" t="n"/>
      <c r="R755" s="123" t="n"/>
      <c r="S755" s="122" t="n"/>
      <c r="T755" s="70" t="n"/>
      <c r="U755" s="70" t="n"/>
      <c r="V755" s="70" t="n"/>
      <c r="W755" s="70" t="n"/>
      <c r="X755" s="70" t="n"/>
      <c r="Y755" s="70" t="n"/>
      <c r="Z755" s="70" t="n"/>
      <c r="AA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70" t="n"/>
      <c r="H756" s="70" t="n"/>
      <c r="I756" s="120" t="n"/>
      <c r="J756" s="121" t="n"/>
      <c r="K756" s="122" t="n"/>
      <c r="L756" s="70" t="n"/>
      <c r="M756" s="70" t="n"/>
      <c r="N756" s="70" t="n"/>
      <c r="O756" s="70" t="n"/>
      <c r="P756" s="70" t="n"/>
      <c r="Q756" s="70" t="n"/>
      <c r="R756" s="123" t="n"/>
      <c r="S756" s="122" t="n"/>
      <c r="T756" s="70" t="n"/>
      <c r="U756" s="70" t="n"/>
      <c r="V756" s="70" t="n"/>
      <c r="W756" s="70" t="n"/>
      <c r="X756" s="70" t="n"/>
      <c r="Y756" s="70" t="n"/>
      <c r="Z756" s="70" t="n"/>
      <c r="AA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70" t="n"/>
      <c r="H757" s="70" t="n"/>
      <c r="I757" s="120" t="n"/>
      <c r="J757" s="121" t="n"/>
      <c r="K757" s="122" t="n"/>
      <c r="L757" s="70" t="n"/>
      <c r="M757" s="70" t="n"/>
      <c r="N757" s="70" t="n"/>
      <c r="O757" s="70" t="n"/>
      <c r="P757" s="70" t="n"/>
      <c r="Q757" s="70" t="n"/>
      <c r="R757" s="123" t="n"/>
      <c r="S757" s="122" t="n"/>
      <c r="T757" s="70" t="n"/>
      <c r="U757" s="70" t="n"/>
      <c r="V757" s="70" t="n"/>
      <c r="W757" s="70" t="n"/>
      <c r="X757" s="70" t="n"/>
      <c r="Y757" s="70" t="n"/>
      <c r="Z757" s="70" t="n"/>
      <c r="AA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70" t="n"/>
      <c r="H758" s="70" t="n"/>
      <c r="I758" s="120" t="n"/>
      <c r="J758" s="121" t="n"/>
      <c r="K758" s="122" t="n"/>
      <c r="L758" s="70" t="n"/>
      <c r="M758" s="70" t="n"/>
      <c r="N758" s="70" t="n"/>
      <c r="O758" s="70" t="n"/>
      <c r="P758" s="70" t="n"/>
      <c r="Q758" s="70" t="n"/>
      <c r="R758" s="123" t="n"/>
      <c r="S758" s="122" t="n"/>
      <c r="T758" s="70" t="n"/>
      <c r="U758" s="70" t="n"/>
      <c r="V758" s="70" t="n"/>
      <c r="W758" s="70" t="n"/>
      <c r="X758" s="70" t="n"/>
      <c r="Y758" s="70" t="n"/>
      <c r="Z758" s="70" t="n"/>
      <c r="AA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70" t="n"/>
      <c r="H759" s="70" t="n"/>
      <c r="I759" s="120" t="n"/>
      <c r="J759" s="121" t="n"/>
      <c r="K759" s="122" t="n"/>
      <c r="L759" s="70" t="n"/>
      <c r="M759" s="70" t="n"/>
      <c r="N759" s="70" t="n"/>
      <c r="O759" s="70" t="n"/>
      <c r="P759" s="70" t="n"/>
      <c r="Q759" s="70" t="n"/>
      <c r="R759" s="123" t="n"/>
      <c r="S759" s="122" t="n"/>
      <c r="T759" s="70" t="n"/>
      <c r="U759" s="70" t="n"/>
      <c r="V759" s="70" t="n"/>
      <c r="W759" s="70" t="n"/>
      <c r="X759" s="70" t="n"/>
      <c r="Y759" s="70" t="n"/>
      <c r="Z759" s="70" t="n"/>
      <c r="AA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70" t="n"/>
      <c r="H760" s="70" t="n"/>
      <c r="I760" s="120" t="n"/>
      <c r="J760" s="121" t="n"/>
      <c r="K760" s="122" t="n"/>
      <c r="L760" s="70" t="n"/>
      <c r="M760" s="70" t="n"/>
      <c r="N760" s="70" t="n"/>
      <c r="O760" s="70" t="n"/>
      <c r="P760" s="70" t="n"/>
      <c r="Q760" s="70" t="n"/>
      <c r="R760" s="123" t="n"/>
      <c r="S760" s="122" t="n"/>
      <c r="T760" s="70" t="n"/>
      <c r="U760" s="70" t="n"/>
      <c r="V760" s="70" t="n"/>
      <c r="W760" s="70" t="n"/>
      <c r="X760" s="70" t="n"/>
      <c r="Y760" s="70" t="n"/>
      <c r="Z760" s="70" t="n"/>
      <c r="AA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70" t="n"/>
      <c r="H761" s="70" t="n"/>
      <c r="I761" s="120" t="n"/>
      <c r="J761" s="121" t="n"/>
      <c r="K761" s="122" t="n"/>
      <c r="L761" s="70" t="n"/>
      <c r="M761" s="70" t="n"/>
      <c r="N761" s="70" t="n"/>
      <c r="O761" s="70" t="n"/>
      <c r="P761" s="70" t="n"/>
      <c r="Q761" s="70" t="n"/>
      <c r="R761" s="123" t="n"/>
      <c r="S761" s="122" t="n"/>
      <c r="T761" s="70" t="n"/>
      <c r="U761" s="70" t="n"/>
      <c r="V761" s="70" t="n"/>
      <c r="W761" s="70" t="n"/>
      <c r="X761" s="70" t="n"/>
      <c r="Y761" s="70" t="n"/>
      <c r="Z761" s="70" t="n"/>
      <c r="AA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70" t="n"/>
      <c r="H762" s="70" t="n"/>
      <c r="I762" s="120" t="n"/>
      <c r="J762" s="121" t="n"/>
      <c r="K762" s="122" t="n"/>
      <c r="L762" s="70" t="n"/>
      <c r="M762" s="70" t="n"/>
      <c r="N762" s="70" t="n"/>
      <c r="O762" s="70" t="n"/>
      <c r="P762" s="70" t="n"/>
      <c r="Q762" s="70" t="n"/>
      <c r="R762" s="123" t="n"/>
      <c r="S762" s="122" t="n"/>
      <c r="T762" s="70" t="n"/>
      <c r="U762" s="70" t="n"/>
      <c r="V762" s="70" t="n"/>
      <c r="W762" s="70" t="n"/>
      <c r="X762" s="70" t="n"/>
      <c r="Y762" s="70" t="n"/>
      <c r="Z762" s="70" t="n"/>
      <c r="AA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70" t="n"/>
      <c r="H763" s="70" t="n"/>
      <c r="I763" s="120" t="n"/>
      <c r="J763" s="121" t="n"/>
      <c r="K763" s="122" t="n"/>
      <c r="L763" s="70" t="n"/>
      <c r="M763" s="70" t="n"/>
      <c r="N763" s="70" t="n"/>
      <c r="O763" s="70" t="n"/>
      <c r="P763" s="70" t="n"/>
      <c r="Q763" s="70" t="n"/>
      <c r="R763" s="123" t="n"/>
      <c r="S763" s="122" t="n"/>
      <c r="T763" s="70" t="n"/>
      <c r="U763" s="70" t="n"/>
      <c r="V763" s="70" t="n"/>
      <c r="W763" s="70" t="n"/>
      <c r="X763" s="70" t="n"/>
      <c r="Y763" s="70" t="n"/>
      <c r="Z763" s="70" t="n"/>
      <c r="AA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70" t="n"/>
      <c r="H764" s="70" t="n"/>
      <c r="I764" s="120" t="n"/>
      <c r="J764" s="121" t="n"/>
      <c r="K764" s="122" t="n"/>
      <c r="L764" s="70" t="n"/>
      <c r="M764" s="70" t="n"/>
      <c r="N764" s="70" t="n"/>
      <c r="O764" s="70" t="n"/>
      <c r="P764" s="70" t="n"/>
      <c r="Q764" s="70" t="n"/>
      <c r="R764" s="123" t="n"/>
      <c r="S764" s="122" t="n"/>
      <c r="T764" s="70" t="n"/>
      <c r="U764" s="70" t="n"/>
      <c r="V764" s="70" t="n"/>
      <c r="W764" s="70" t="n"/>
      <c r="X764" s="70" t="n"/>
      <c r="Y764" s="70" t="n"/>
      <c r="Z764" s="70" t="n"/>
      <c r="AA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70" t="n"/>
      <c r="H765" s="70" t="n"/>
      <c r="I765" s="120" t="n"/>
      <c r="J765" s="121" t="n"/>
      <c r="K765" s="122" t="n"/>
      <c r="L765" s="70" t="n"/>
      <c r="M765" s="70" t="n"/>
      <c r="N765" s="70" t="n"/>
      <c r="O765" s="70" t="n"/>
      <c r="P765" s="70" t="n"/>
      <c r="Q765" s="70" t="n"/>
      <c r="R765" s="123" t="n"/>
      <c r="S765" s="122" t="n"/>
      <c r="T765" s="70" t="n"/>
      <c r="U765" s="70" t="n"/>
      <c r="V765" s="70" t="n"/>
      <c r="W765" s="70" t="n"/>
      <c r="X765" s="70" t="n"/>
      <c r="Y765" s="70" t="n"/>
      <c r="Z765" s="70" t="n"/>
      <c r="AA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70" t="n"/>
      <c r="H766" s="70" t="n"/>
      <c r="I766" s="120" t="n"/>
      <c r="J766" s="121" t="n"/>
      <c r="K766" s="122" t="n"/>
      <c r="L766" s="70" t="n"/>
      <c r="M766" s="70" t="n"/>
      <c r="N766" s="70" t="n"/>
      <c r="O766" s="70" t="n"/>
      <c r="P766" s="70" t="n"/>
      <c r="Q766" s="70" t="n"/>
      <c r="R766" s="123" t="n"/>
      <c r="S766" s="122" t="n"/>
      <c r="T766" s="70" t="n"/>
      <c r="U766" s="70" t="n"/>
      <c r="V766" s="70" t="n"/>
      <c r="W766" s="70" t="n"/>
      <c r="X766" s="70" t="n"/>
      <c r="Y766" s="70" t="n"/>
      <c r="Z766" s="70" t="n"/>
      <c r="AA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70" t="n"/>
      <c r="H767" s="70" t="n"/>
      <c r="I767" s="120" t="n"/>
      <c r="J767" s="121" t="n"/>
      <c r="K767" s="122" t="n"/>
      <c r="L767" s="70" t="n"/>
      <c r="M767" s="70" t="n"/>
      <c r="N767" s="70" t="n"/>
      <c r="O767" s="70" t="n"/>
      <c r="P767" s="70" t="n"/>
      <c r="Q767" s="70" t="n"/>
      <c r="R767" s="123" t="n"/>
      <c r="S767" s="122" t="n"/>
      <c r="T767" s="70" t="n"/>
      <c r="U767" s="70" t="n"/>
      <c r="V767" s="70" t="n"/>
      <c r="W767" s="70" t="n"/>
      <c r="X767" s="70" t="n"/>
      <c r="Y767" s="70" t="n"/>
      <c r="Z767" s="70" t="n"/>
      <c r="AA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70" t="n"/>
      <c r="H768" s="70" t="n"/>
      <c r="I768" s="120" t="n"/>
      <c r="J768" s="121" t="n"/>
      <c r="K768" s="122" t="n"/>
      <c r="L768" s="70" t="n"/>
      <c r="M768" s="70" t="n"/>
      <c r="N768" s="70" t="n"/>
      <c r="O768" s="70" t="n"/>
      <c r="P768" s="70" t="n"/>
      <c r="Q768" s="70" t="n"/>
      <c r="R768" s="123" t="n"/>
      <c r="S768" s="122" t="n"/>
      <c r="T768" s="70" t="n"/>
      <c r="U768" s="70" t="n"/>
      <c r="V768" s="70" t="n"/>
      <c r="W768" s="70" t="n"/>
      <c r="X768" s="70" t="n"/>
      <c r="Y768" s="70" t="n"/>
      <c r="Z768" s="70" t="n"/>
      <c r="AA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70" t="n"/>
      <c r="H769" s="70" t="n"/>
      <c r="I769" s="120" t="n"/>
      <c r="J769" s="121" t="n"/>
      <c r="K769" s="122" t="n"/>
      <c r="L769" s="70" t="n"/>
      <c r="M769" s="70" t="n"/>
      <c r="N769" s="70" t="n"/>
      <c r="O769" s="70" t="n"/>
      <c r="P769" s="70" t="n"/>
      <c r="Q769" s="70" t="n"/>
      <c r="R769" s="123" t="n"/>
      <c r="S769" s="122" t="n"/>
      <c r="T769" s="70" t="n"/>
      <c r="U769" s="70" t="n"/>
      <c r="V769" s="70" t="n"/>
      <c r="W769" s="70" t="n"/>
      <c r="X769" s="70" t="n"/>
      <c r="Y769" s="70" t="n"/>
      <c r="Z769" s="70" t="n"/>
      <c r="AA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70" t="n"/>
      <c r="H770" s="70" t="n"/>
      <c r="I770" s="120" t="n"/>
      <c r="J770" s="121" t="n"/>
      <c r="K770" s="122" t="n"/>
      <c r="L770" s="70" t="n"/>
      <c r="M770" s="70" t="n"/>
      <c r="N770" s="70" t="n"/>
      <c r="O770" s="70" t="n"/>
      <c r="P770" s="70" t="n"/>
      <c r="Q770" s="70" t="n"/>
      <c r="R770" s="123" t="n"/>
      <c r="S770" s="122" t="n"/>
      <c r="T770" s="70" t="n"/>
      <c r="U770" s="70" t="n"/>
      <c r="V770" s="70" t="n"/>
      <c r="W770" s="70" t="n"/>
      <c r="X770" s="70" t="n"/>
      <c r="Y770" s="70" t="n"/>
      <c r="Z770" s="70" t="n"/>
      <c r="AA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70" t="n"/>
      <c r="H771" s="70" t="n"/>
      <c r="I771" s="120" t="n"/>
      <c r="J771" s="121" t="n"/>
      <c r="K771" s="122" t="n"/>
      <c r="L771" s="70" t="n"/>
      <c r="M771" s="70" t="n"/>
      <c r="N771" s="70" t="n"/>
      <c r="O771" s="70" t="n"/>
      <c r="P771" s="70" t="n"/>
      <c r="Q771" s="70" t="n"/>
      <c r="R771" s="123" t="n"/>
      <c r="S771" s="122" t="n"/>
      <c r="T771" s="70" t="n"/>
      <c r="U771" s="70" t="n"/>
      <c r="V771" s="70" t="n"/>
      <c r="W771" s="70" t="n"/>
      <c r="X771" s="70" t="n"/>
      <c r="Y771" s="70" t="n"/>
      <c r="Z771" s="70" t="n"/>
      <c r="AA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70" t="n"/>
      <c r="H772" s="70" t="n"/>
      <c r="I772" s="120" t="n"/>
      <c r="J772" s="121" t="n"/>
      <c r="K772" s="122" t="n"/>
      <c r="L772" s="70" t="n"/>
      <c r="M772" s="70" t="n"/>
      <c r="N772" s="70" t="n"/>
      <c r="O772" s="70" t="n"/>
      <c r="P772" s="70" t="n"/>
      <c r="Q772" s="70" t="n"/>
      <c r="R772" s="123" t="n"/>
      <c r="S772" s="122" t="n"/>
      <c r="T772" s="70" t="n"/>
      <c r="U772" s="70" t="n"/>
      <c r="V772" s="70" t="n"/>
      <c r="W772" s="70" t="n"/>
      <c r="X772" s="70" t="n"/>
      <c r="Y772" s="70" t="n"/>
      <c r="Z772" s="70" t="n"/>
      <c r="AA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70" t="n"/>
      <c r="H773" s="70" t="n"/>
      <c r="I773" s="120" t="n"/>
      <c r="J773" s="121" t="n"/>
      <c r="K773" s="122" t="n"/>
      <c r="L773" s="70" t="n"/>
      <c r="M773" s="70" t="n"/>
      <c r="N773" s="70" t="n"/>
      <c r="O773" s="70" t="n"/>
      <c r="P773" s="70" t="n"/>
      <c r="Q773" s="70" t="n"/>
      <c r="R773" s="123" t="n"/>
      <c r="S773" s="122" t="n"/>
      <c r="T773" s="70" t="n"/>
      <c r="U773" s="70" t="n"/>
      <c r="V773" s="70" t="n"/>
      <c r="W773" s="70" t="n"/>
      <c r="X773" s="70" t="n"/>
      <c r="Y773" s="70" t="n"/>
      <c r="Z773" s="70" t="n"/>
      <c r="AA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70" t="n"/>
      <c r="H774" s="70" t="n"/>
      <c r="I774" s="120" t="n"/>
      <c r="J774" s="121" t="n"/>
      <c r="K774" s="122" t="n"/>
      <c r="L774" s="70" t="n"/>
      <c r="M774" s="70" t="n"/>
      <c r="N774" s="70" t="n"/>
      <c r="O774" s="70" t="n"/>
      <c r="P774" s="70" t="n"/>
      <c r="Q774" s="70" t="n"/>
      <c r="R774" s="123" t="n"/>
      <c r="S774" s="122" t="n"/>
      <c r="T774" s="70" t="n"/>
      <c r="U774" s="70" t="n"/>
      <c r="V774" s="70" t="n"/>
      <c r="W774" s="70" t="n"/>
      <c r="X774" s="70" t="n"/>
      <c r="Y774" s="70" t="n"/>
      <c r="Z774" s="70" t="n"/>
      <c r="AA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70" t="n"/>
      <c r="H775" s="70" t="n"/>
      <c r="I775" s="120" t="n"/>
      <c r="J775" s="121" t="n"/>
      <c r="K775" s="122" t="n"/>
      <c r="L775" s="70" t="n"/>
      <c r="M775" s="70" t="n"/>
      <c r="N775" s="70" t="n"/>
      <c r="O775" s="70" t="n"/>
      <c r="P775" s="70" t="n"/>
      <c r="Q775" s="70" t="n"/>
      <c r="R775" s="123" t="n"/>
      <c r="S775" s="122" t="n"/>
      <c r="T775" s="70" t="n"/>
      <c r="U775" s="70" t="n"/>
      <c r="V775" s="70" t="n"/>
      <c r="W775" s="70" t="n"/>
      <c r="X775" s="70" t="n"/>
      <c r="Y775" s="70" t="n"/>
      <c r="Z775" s="70" t="n"/>
      <c r="AA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70" t="n"/>
      <c r="H776" s="70" t="n"/>
      <c r="I776" s="120" t="n"/>
      <c r="J776" s="121" t="n"/>
      <c r="K776" s="122" t="n"/>
      <c r="L776" s="70" t="n"/>
      <c r="M776" s="70" t="n"/>
      <c r="N776" s="70" t="n"/>
      <c r="O776" s="70" t="n"/>
      <c r="P776" s="70" t="n"/>
      <c r="Q776" s="70" t="n"/>
      <c r="R776" s="123" t="n"/>
      <c r="S776" s="122" t="n"/>
      <c r="T776" s="70" t="n"/>
      <c r="U776" s="70" t="n"/>
      <c r="V776" s="70" t="n"/>
      <c r="W776" s="70" t="n"/>
      <c r="X776" s="70" t="n"/>
      <c r="Y776" s="70" t="n"/>
      <c r="Z776" s="70" t="n"/>
      <c r="AA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70" t="n"/>
      <c r="H777" s="70" t="n"/>
      <c r="I777" s="120" t="n"/>
      <c r="J777" s="121" t="n"/>
      <c r="K777" s="122" t="n"/>
      <c r="L777" s="70" t="n"/>
      <c r="M777" s="70" t="n"/>
      <c r="N777" s="70" t="n"/>
      <c r="O777" s="70" t="n"/>
      <c r="P777" s="70" t="n"/>
      <c r="Q777" s="70" t="n"/>
      <c r="R777" s="123" t="n"/>
      <c r="S777" s="122" t="n"/>
      <c r="T777" s="70" t="n"/>
      <c r="U777" s="70" t="n"/>
      <c r="V777" s="70" t="n"/>
      <c r="W777" s="70" t="n"/>
      <c r="X777" s="70" t="n"/>
      <c r="Y777" s="70" t="n"/>
      <c r="Z777" s="70" t="n"/>
      <c r="AA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70" t="n"/>
      <c r="H778" s="70" t="n"/>
      <c r="I778" s="120" t="n"/>
      <c r="J778" s="121" t="n"/>
      <c r="K778" s="122" t="n"/>
      <c r="L778" s="70" t="n"/>
      <c r="M778" s="70" t="n"/>
      <c r="N778" s="70" t="n"/>
      <c r="O778" s="70" t="n"/>
      <c r="P778" s="70" t="n"/>
      <c r="Q778" s="70" t="n"/>
      <c r="R778" s="123" t="n"/>
      <c r="S778" s="122" t="n"/>
      <c r="T778" s="70" t="n"/>
      <c r="U778" s="70" t="n"/>
      <c r="V778" s="70" t="n"/>
      <c r="W778" s="70" t="n"/>
      <c r="X778" s="70" t="n"/>
      <c r="Y778" s="70" t="n"/>
      <c r="Z778" s="70" t="n"/>
      <c r="AA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70" t="n"/>
      <c r="H779" s="70" t="n"/>
      <c r="I779" s="120" t="n"/>
      <c r="J779" s="121" t="n"/>
      <c r="K779" s="122" t="n"/>
      <c r="L779" s="70" t="n"/>
      <c r="M779" s="70" t="n"/>
      <c r="N779" s="70" t="n"/>
      <c r="O779" s="70" t="n"/>
      <c r="P779" s="70" t="n"/>
      <c r="Q779" s="70" t="n"/>
      <c r="R779" s="123" t="n"/>
      <c r="S779" s="122" t="n"/>
      <c r="T779" s="70" t="n"/>
      <c r="U779" s="70" t="n"/>
      <c r="V779" s="70" t="n"/>
      <c r="W779" s="70" t="n"/>
      <c r="X779" s="70" t="n"/>
      <c r="Y779" s="70" t="n"/>
      <c r="Z779" s="70" t="n"/>
      <c r="AA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70" t="n"/>
      <c r="H780" s="70" t="n"/>
      <c r="I780" s="120" t="n"/>
      <c r="J780" s="121" t="n"/>
      <c r="K780" s="122" t="n"/>
      <c r="L780" s="70" t="n"/>
      <c r="M780" s="70" t="n"/>
      <c r="N780" s="70" t="n"/>
      <c r="O780" s="70" t="n"/>
      <c r="P780" s="70" t="n"/>
      <c r="Q780" s="70" t="n"/>
      <c r="R780" s="123" t="n"/>
      <c r="S780" s="122" t="n"/>
      <c r="T780" s="70" t="n"/>
      <c r="U780" s="70" t="n"/>
      <c r="V780" s="70" t="n"/>
      <c r="W780" s="70" t="n"/>
      <c r="X780" s="70" t="n"/>
      <c r="Y780" s="70" t="n"/>
      <c r="Z780" s="70" t="n"/>
      <c r="AA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70" t="n"/>
      <c r="H781" s="70" t="n"/>
      <c r="I781" s="120" t="n"/>
      <c r="J781" s="121" t="n"/>
      <c r="K781" s="122" t="n"/>
      <c r="L781" s="70" t="n"/>
      <c r="M781" s="70" t="n"/>
      <c r="N781" s="70" t="n"/>
      <c r="O781" s="70" t="n"/>
      <c r="P781" s="70" t="n"/>
      <c r="Q781" s="70" t="n"/>
      <c r="R781" s="123" t="n"/>
      <c r="S781" s="122" t="n"/>
      <c r="T781" s="70" t="n"/>
      <c r="U781" s="70" t="n"/>
      <c r="V781" s="70" t="n"/>
      <c r="W781" s="70" t="n"/>
      <c r="X781" s="70" t="n"/>
      <c r="Y781" s="70" t="n"/>
      <c r="Z781" s="70" t="n"/>
      <c r="AA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70" t="n"/>
      <c r="H782" s="70" t="n"/>
      <c r="I782" s="120" t="n"/>
      <c r="J782" s="121" t="n"/>
      <c r="K782" s="122" t="n"/>
      <c r="L782" s="70" t="n"/>
      <c r="M782" s="70" t="n"/>
      <c r="N782" s="70" t="n"/>
      <c r="O782" s="70" t="n"/>
      <c r="P782" s="70" t="n"/>
      <c r="Q782" s="70" t="n"/>
      <c r="R782" s="123" t="n"/>
      <c r="S782" s="122" t="n"/>
      <c r="T782" s="70" t="n"/>
      <c r="U782" s="70" t="n"/>
      <c r="V782" s="70" t="n"/>
      <c r="W782" s="70" t="n"/>
      <c r="X782" s="70" t="n"/>
      <c r="Y782" s="70" t="n"/>
      <c r="Z782" s="70" t="n"/>
      <c r="AA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70" t="n"/>
      <c r="H783" s="70" t="n"/>
      <c r="I783" s="120" t="n"/>
      <c r="J783" s="121" t="n"/>
      <c r="K783" s="122" t="n"/>
      <c r="L783" s="70" t="n"/>
      <c r="M783" s="70" t="n"/>
      <c r="N783" s="70" t="n"/>
      <c r="O783" s="70" t="n"/>
      <c r="P783" s="70" t="n"/>
      <c r="Q783" s="70" t="n"/>
      <c r="R783" s="123" t="n"/>
      <c r="S783" s="122" t="n"/>
      <c r="T783" s="70" t="n"/>
      <c r="U783" s="70" t="n"/>
      <c r="V783" s="70" t="n"/>
      <c r="W783" s="70" t="n"/>
      <c r="X783" s="70" t="n"/>
      <c r="Y783" s="70" t="n"/>
      <c r="Z783" s="70" t="n"/>
      <c r="AA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70" t="n"/>
      <c r="H784" s="70" t="n"/>
      <c r="I784" s="120" t="n"/>
      <c r="J784" s="121" t="n"/>
      <c r="K784" s="122" t="n"/>
      <c r="L784" s="70" t="n"/>
      <c r="M784" s="70" t="n"/>
      <c r="N784" s="70" t="n"/>
      <c r="O784" s="70" t="n"/>
      <c r="P784" s="70" t="n"/>
      <c r="Q784" s="70" t="n"/>
      <c r="R784" s="123" t="n"/>
      <c r="S784" s="122" t="n"/>
      <c r="T784" s="70" t="n"/>
      <c r="U784" s="70" t="n"/>
      <c r="V784" s="70" t="n"/>
      <c r="W784" s="70" t="n"/>
      <c r="X784" s="70" t="n"/>
      <c r="Y784" s="70" t="n"/>
      <c r="Z784" s="70" t="n"/>
      <c r="AA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70" t="n"/>
      <c r="H785" s="70" t="n"/>
      <c r="I785" s="120" t="n"/>
      <c r="J785" s="121" t="n"/>
      <c r="K785" s="122" t="n"/>
      <c r="L785" s="70" t="n"/>
      <c r="M785" s="70" t="n"/>
      <c r="N785" s="70" t="n"/>
      <c r="O785" s="70" t="n"/>
      <c r="P785" s="70" t="n"/>
      <c r="Q785" s="70" t="n"/>
      <c r="R785" s="123" t="n"/>
      <c r="S785" s="122" t="n"/>
      <c r="T785" s="70" t="n"/>
      <c r="U785" s="70" t="n"/>
      <c r="V785" s="70" t="n"/>
      <c r="W785" s="70" t="n"/>
      <c r="X785" s="70" t="n"/>
      <c r="Y785" s="70" t="n"/>
      <c r="Z785" s="70" t="n"/>
      <c r="AA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70" t="n"/>
      <c r="H786" s="70" t="n"/>
      <c r="I786" s="120" t="n"/>
      <c r="J786" s="121" t="n"/>
      <c r="K786" s="122" t="n"/>
      <c r="L786" s="70" t="n"/>
      <c r="M786" s="70" t="n"/>
      <c r="N786" s="70" t="n"/>
      <c r="O786" s="70" t="n"/>
      <c r="P786" s="70" t="n"/>
      <c r="Q786" s="70" t="n"/>
      <c r="R786" s="123" t="n"/>
      <c r="S786" s="122" t="n"/>
      <c r="T786" s="70" t="n"/>
      <c r="U786" s="70" t="n"/>
      <c r="V786" s="70" t="n"/>
      <c r="W786" s="70" t="n"/>
      <c r="X786" s="70" t="n"/>
      <c r="Y786" s="70" t="n"/>
      <c r="Z786" s="70" t="n"/>
      <c r="AA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70" t="n"/>
      <c r="H787" s="70" t="n"/>
      <c r="I787" s="120" t="n"/>
      <c r="J787" s="121" t="n"/>
      <c r="K787" s="122" t="n"/>
      <c r="L787" s="70" t="n"/>
      <c r="M787" s="70" t="n"/>
      <c r="N787" s="70" t="n"/>
      <c r="O787" s="70" t="n"/>
      <c r="P787" s="70" t="n"/>
      <c r="Q787" s="70" t="n"/>
      <c r="R787" s="123" t="n"/>
      <c r="S787" s="122" t="n"/>
      <c r="T787" s="70" t="n"/>
      <c r="U787" s="70" t="n"/>
      <c r="V787" s="70" t="n"/>
      <c r="W787" s="70" t="n"/>
      <c r="X787" s="70" t="n"/>
      <c r="Y787" s="70" t="n"/>
      <c r="Z787" s="70" t="n"/>
      <c r="AA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70" t="n"/>
      <c r="H788" s="70" t="n"/>
      <c r="I788" s="120" t="n"/>
      <c r="J788" s="121" t="n"/>
      <c r="K788" s="122" t="n"/>
      <c r="L788" s="70" t="n"/>
      <c r="M788" s="70" t="n"/>
      <c r="N788" s="70" t="n"/>
      <c r="O788" s="70" t="n"/>
      <c r="P788" s="70" t="n"/>
      <c r="Q788" s="70" t="n"/>
      <c r="R788" s="123" t="n"/>
      <c r="S788" s="122" t="n"/>
      <c r="T788" s="70" t="n"/>
      <c r="U788" s="70" t="n"/>
      <c r="V788" s="70" t="n"/>
      <c r="W788" s="70" t="n"/>
      <c r="X788" s="70" t="n"/>
      <c r="Y788" s="70" t="n"/>
      <c r="Z788" s="70" t="n"/>
      <c r="AA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70" t="n"/>
      <c r="H789" s="70" t="n"/>
      <c r="I789" s="120" t="n"/>
      <c r="J789" s="121" t="n"/>
      <c r="K789" s="122" t="n"/>
      <c r="L789" s="70" t="n"/>
      <c r="M789" s="70" t="n"/>
      <c r="N789" s="70" t="n"/>
      <c r="O789" s="70" t="n"/>
      <c r="P789" s="70" t="n"/>
      <c r="Q789" s="70" t="n"/>
      <c r="R789" s="123" t="n"/>
      <c r="S789" s="122" t="n"/>
      <c r="T789" s="70" t="n"/>
      <c r="U789" s="70" t="n"/>
      <c r="V789" s="70" t="n"/>
      <c r="W789" s="70" t="n"/>
      <c r="X789" s="70" t="n"/>
      <c r="Y789" s="70" t="n"/>
      <c r="Z789" s="70" t="n"/>
      <c r="AA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70" t="n"/>
      <c r="H790" s="70" t="n"/>
      <c r="I790" s="120" t="n"/>
      <c r="J790" s="121" t="n"/>
      <c r="K790" s="122" t="n"/>
      <c r="L790" s="70" t="n"/>
      <c r="M790" s="70" t="n"/>
      <c r="N790" s="70" t="n"/>
      <c r="O790" s="70" t="n"/>
      <c r="P790" s="70" t="n"/>
      <c r="Q790" s="70" t="n"/>
      <c r="R790" s="123" t="n"/>
      <c r="S790" s="122" t="n"/>
      <c r="T790" s="70" t="n"/>
      <c r="U790" s="70" t="n"/>
      <c r="V790" s="70" t="n"/>
      <c r="W790" s="70" t="n"/>
      <c r="X790" s="70" t="n"/>
      <c r="Y790" s="70" t="n"/>
      <c r="Z790" s="70" t="n"/>
      <c r="AA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70" t="n"/>
      <c r="H791" s="70" t="n"/>
      <c r="I791" s="120" t="n"/>
      <c r="J791" s="121" t="n"/>
      <c r="K791" s="122" t="n"/>
      <c r="L791" s="70" t="n"/>
      <c r="M791" s="70" t="n"/>
      <c r="N791" s="70" t="n"/>
      <c r="O791" s="70" t="n"/>
      <c r="P791" s="70" t="n"/>
      <c r="Q791" s="70" t="n"/>
      <c r="R791" s="123" t="n"/>
      <c r="S791" s="122" t="n"/>
      <c r="T791" s="70" t="n"/>
      <c r="U791" s="70" t="n"/>
      <c r="V791" s="70" t="n"/>
      <c r="W791" s="70" t="n"/>
      <c r="X791" s="70" t="n"/>
      <c r="Y791" s="70" t="n"/>
      <c r="Z791" s="70" t="n"/>
      <c r="AA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70" t="n"/>
      <c r="H792" s="70" t="n"/>
      <c r="I792" s="120" t="n"/>
      <c r="J792" s="121" t="n"/>
      <c r="K792" s="122" t="n"/>
      <c r="L792" s="70" t="n"/>
      <c r="M792" s="70" t="n"/>
      <c r="N792" s="70" t="n"/>
      <c r="O792" s="70" t="n"/>
      <c r="P792" s="70" t="n"/>
      <c r="Q792" s="70" t="n"/>
      <c r="R792" s="123" t="n"/>
      <c r="S792" s="122" t="n"/>
      <c r="T792" s="70" t="n"/>
      <c r="U792" s="70" t="n"/>
      <c r="V792" s="70" t="n"/>
      <c r="W792" s="70" t="n"/>
      <c r="X792" s="70" t="n"/>
      <c r="Y792" s="70" t="n"/>
      <c r="Z792" s="70" t="n"/>
      <c r="AA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70" t="n"/>
      <c r="H793" s="70" t="n"/>
      <c r="I793" s="120" t="n"/>
      <c r="J793" s="121" t="n"/>
      <c r="K793" s="122" t="n"/>
      <c r="L793" s="70" t="n"/>
      <c r="M793" s="70" t="n"/>
      <c r="N793" s="70" t="n"/>
      <c r="O793" s="70" t="n"/>
      <c r="P793" s="70" t="n"/>
      <c r="Q793" s="70" t="n"/>
      <c r="R793" s="123" t="n"/>
      <c r="S793" s="122" t="n"/>
      <c r="T793" s="70" t="n"/>
      <c r="U793" s="70" t="n"/>
      <c r="V793" s="70" t="n"/>
      <c r="W793" s="70" t="n"/>
      <c r="X793" s="70" t="n"/>
      <c r="Y793" s="70" t="n"/>
      <c r="Z793" s="70" t="n"/>
      <c r="AA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70" t="n"/>
      <c r="H794" s="70" t="n"/>
      <c r="I794" s="120" t="n"/>
      <c r="J794" s="121" t="n"/>
      <c r="K794" s="122" t="n"/>
      <c r="L794" s="70" t="n"/>
      <c r="M794" s="70" t="n"/>
      <c r="N794" s="70" t="n"/>
      <c r="O794" s="70" t="n"/>
      <c r="P794" s="70" t="n"/>
      <c r="Q794" s="70" t="n"/>
      <c r="R794" s="123" t="n"/>
      <c r="S794" s="122" t="n"/>
      <c r="T794" s="70" t="n"/>
      <c r="U794" s="70" t="n"/>
      <c r="V794" s="70" t="n"/>
      <c r="W794" s="70" t="n"/>
      <c r="X794" s="70" t="n"/>
      <c r="Y794" s="70" t="n"/>
      <c r="Z794" s="70" t="n"/>
      <c r="AA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70" t="n"/>
      <c r="H795" s="70" t="n"/>
      <c r="I795" s="120" t="n"/>
      <c r="J795" s="121" t="n"/>
      <c r="K795" s="122" t="n"/>
      <c r="L795" s="70" t="n"/>
      <c r="M795" s="70" t="n"/>
      <c r="N795" s="70" t="n"/>
      <c r="O795" s="70" t="n"/>
      <c r="P795" s="70" t="n"/>
      <c r="Q795" s="70" t="n"/>
      <c r="R795" s="123" t="n"/>
      <c r="S795" s="122" t="n"/>
      <c r="T795" s="70" t="n"/>
      <c r="U795" s="70" t="n"/>
      <c r="V795" s="70" t="n"/>
      <c r="W795" s="70" t="n"/>
      <c r="X795" s="70" t="n"/>
      <c r="Y795" s="70" t="n"/>
      <c r="Z795" s="70" t="n"/>
      <c r="AA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70" t="n"/>
      <c r="H796" s="70" t="n"/>
      <c r="I796" s="120" t="n"/>
      <c r="J796" s="121" t="n"/>
      <c r="K796" s="122" t="n"/>
      <c r="L796" s="70" t="n"/>
      <c r="M796" s="70" t="n"/>
      <c r="N796" s="70" t="n"/>
      <c r="O796" s="70" t="n"/>
      <c r="P796" s="70" t="n"/>
      <c r="Q796" s="70" t="n"/>
      <c r="R796" s="123" t="n"/>
      <c r="S796" s="122" t="n"/>
      <c r="T796" s="70" t="n"/>
      <c r="U796" s="70" t="n"/>
      <c r="V796" s="70" t="n"/>
      <c r="W796" s="70" t="n"/>
      <c r="X796" s="70" t="n"/>
      <c r="Y796" s="70" t="n"/>
      <c r="Z796" s="70" t="n"/>
      <c r="AA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70" t="n"/>
      <c r="H797" s="70" t="n"/>
      <c r="I797" s="120" t="n"/>
      <c r="J797" s="121" t="n"/>
      <c r="K797" s="122" t="n"/>
      <c r="L797" s="70" t="n"/>
      <c r="M797" s="70" t="n"/>
      <c r="N797" s="70" t="n"/>
      <c r="O797" s="70" t="n"/>
      <c r="P797" s="70" t="n"/>
      <c r="Q797" s="70" t="n"/>
      <c r="R797" s="123" t="n"/>
      <c r="S797" s="122" t="n"/>
      <c r="T797" s="70" t="n"/>
      <c r="U797" s="70" t="n"/>
      <c r="V797" s="70" t="n"/>
      <c r="W797" s="70" t="n"/>
      <c r="X797" s="70" t="n"/>
      <c r="Y797" s="70" t="n"/>
      <c r="Z797" s="70" t="n"/>
      <c r="AA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70" t="n"/>
      <c r="H798" s="70" t="n"/>
      <c r="I798" s="120" t="n"/>
      <c r="J798" s="121" t="n"/>
      <c r="K798" s="122" t="n"/>
      <c r="L798" s="70" t="n"/>
      <c r="M798" s="70" t="n"/>
      <c r="N798" s="70" t="n"/>
      <c r="O798" s="70" t="n"/>
      <c r="P798" s="70" t="n"/>
      <c r="Q798" s="70" t="n"/>
      <c r="R798" s="123" t="n"/>
      <c r="S798" s="122" t="n"/>
      <c r="T798" s="70" t="n"/>
      <c r="U798" s="70" t="n"/>
      <c r="V798" s="70" t="n"/>
      <c r="W798" s="70" t="n"/>
      <c r="X798" s="70" t="n"/>
      <c r="Y798" s="70" t="n"/>
      <c r="Z798" s="70" t="n"/>
      <c r="AA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70" t="n"/>
      <c r="H799" s="70" t="n"/>
      <c r="I799" s="120" t="n"/>
      <c r="J799" s="121" t="n"/>
      <c r="K799" s="122" t="n"/>
      <c r="L799" s="70" t="n"/>
      <c r="M799" s="70" t="n"/>
      <c r="N799" s="70" t="n"/>
      <c r="O799" s="70" t="n"/>
      <c r="P799" s="70" t="n"/>
      <c r="Q799" s="70" t="n"/>
      <c r="R799" s="123" t="n"/>
      <c r="S799" s="122" t="n"/>
      <c r="T799" s="70" t="n"/>
      <c r="U799" s="70" t="n"/>
      <c r="V799" s="70" t="n"/>
      <c r="W799" s="70" t="n"/>
      <c r="X799" s="70" t="n"/>
      <c r="Y799" s="70" t="n"/>
      <c r="Z799" s="70" t="n"/>
      <c r="AA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70" t="n"/>
      <c r="H800" s="70" t="n"/>
      <c r="I800" s="120" t="n"/>
      <c r="J800" s="121" t="n"/>
      <c r="K800" s="122" t="n"/>
      <c r="L800" s="70" t="n"/>
      <c r="M800" s="70" t="n"/>
      <c r="N800" s="70" t="n"/>
      <c r="O800" s="70" t="n"/>
      <c r="P800" s="70" t="n"/>
      <c r="Q800" s="70" t="n"/>
      <c r="R800" s="123" t="n"/>
      <c r="S800" s="122" t="n"/>
      <c r="T800" s="70" t="n"/>
      <c r="U800" s="70" t="n"/>
      <c r="V800" s="70" t="n"/>
      <c r="W800" s="70" t="n"/>
      <c r="X800" s="70" t="n"/>
      <c r="Y800" s="70" t="n"/>
      <c r="Z800" s="70" t="n"/>
      <c r="AA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70" t="n"/>
      <c r="H801" s="70" t="n"/>
      <c r="I801" s="120" t="n"/>
      <c r="J801" s="121" t="n"/>
      <c r="K801" s="122" t="n"/>
      <c r="L801" s="70" t="n"/>
      <c r="M801" s="70" t="n"/>
      <c r="N801" s="70" t="n"/>
      <c r="O801" s="70" t="n"/>
      <c r="P801" s="70" t="n"/>
      <c r="Q801" s="70" t="n"/>
      <c r="R801" s="123" t="n"/>
      <c r="S801" s="122" t="n"/>
      <c r="T801" s="70" t="n"/>
      <c r="U801" s="70" t="n"/>
      <c r="V801" s="70" t="n"/>
      <c r="W801" s="70" t="n"/>
      <c r="X801" s="70" t="n"/>
      <c r="Y801" s="70" t="n"/>
      <c r="Z801" s="70" t="n"/>
      <c r="AA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70" t="n"/>
      <c r="H802" s="70" t="n"/>
      <c r="I802" s="120" t="n"/>
      <c r="J802" s="121" t="n"/>
      <c r="K802" s="122" t="n"/>
      <c r="L802" s="70" t="n"/>
      <c r="M802" s="70" t="n"/>
      <c r="N802" s="70" t="n"/>
      <c r="O802" s="70" t="n"/>
      <c r="P802" s="70" t="n"/>
      <c r="Q802" s="70" t="n"/>
      <c r="R802" s="123" t="n"/>
      <c r="S802" s="122" t="n"/>
      <c r="T802" s="70" t="n"/>
      <c r="U802" s="70" t="n"/>
      <c r="V802" s="70" t="n"/>
      <c r="W802" s="70" t="n"/>
      <c r="X802" s="70" t="n"/>
      <c r="Y802" s="70" t="n"/>
      <c r="Z802" s="70" t="n"/>
      <c r="AA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70" t="n"/>
      <c r="H803" s="70" t="n"/>
      <c r="I803" s="120" t="n"/>
      <c r="J803" s="121" t="n"/>
      <c r="K803" s="122" t="n"/>
      <c r="L803" s="70" t="n"/>
      <c r="M803" s="70" t="n"/>
      <c r="N803" s="70" t="n"/>
      <c r="O803" s="70" t="n"/>
      <c r="P803" s="70" t="n"/>
      <c r="Q803" s="70" t="n"/>
      <c r="R803" s="123" t="n"/>
      <c r="S803" s="122" t="n"/>
      <c r="T803" s="70" t="n"/>
      <c r="U803" s="70" t="n"/>
      <c r="V803" s="70" t="n"/>
      <c r="W803" s="70" t="n"/>
      <c r="X803" s="70" t="n"/>
      <c r="Y803" s="70" t="n"/>
      <c r="Z803" s="70" t="n"/>
      <c r="AA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70" t="n"/>
      <c r="H804" s="70" t="n"/>
      <c r="I804" s="120" t="n"/>
      <c r="J804" s="121" t="n"/>
      <c r="K804" s="122" t="n"/>
      <c r="L804" s="70" t="n"/>
      <c r="M804" s="70" t="n"/>
      <c r="N804" s="70" t="n"/>
      <c r="O804" s="70" t="n"/>
      <c r="P804" s="70" t="n"/>
      <c r="Q804" s="70" t="n"/>
      <c r="R804" s="123" t="n"/>
      <c r="S804" s="122" t="n"/>
      <c r="T804" s="70" t="n"/>
      <c r="U804" s="70" t="n"/>
      <c r="V804" s="70" t="n"/>
      <c r="W804" s="70" t="n"/>
      <c r="X804" s="70" t="n"/>
      <c r="Y804" s="70" t="n"/>
      <c r="Z804" s="70" t="n"/>
      <c r="AA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70" t="n"/>
      <c r="H805" s="70" t="n"/>
      <c r="I805" s="120" t="n"/>
      <c r="J805" s="121" t="n"/>
      <c r="K805" s="122" t="n"/>
      <c r="L805" s="70" t="n"/>
      <c r="M805" s="70" t="n"/>
      <c r="N805" s="70" t="n"/>
      <c r="O805" s="70" t="n"/>
      <c r="P805" s="70" t="n"/>
      <c r="Q805" s="70" t="n"/>
      <c r="R805" s="123" t="n"/>
      <c r="S805" s="122" t="n"/>
      <c r="T805" s="70" t="n"/>
      <c r="U805" s="70" t="n"/>
      <c r="V805" s="70" t="n"/>
      <c r="W805" s="70" t="n"/>
      <c r="X805" s="70" t="n"/>
      <c r="Y805" s="70" t="n"/>
      <c r="Z805" s="70" t="n"/>
      <c r="AA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70" t="n"/>
      <c r="H806" s="70" t="n"/>
      <c r="I806" s="120" t="n"/>
      <c r="J806" s="121" t="n"/>
      <c r="K806" s="122" t="n"/>
      <c r="L806" s="70" t="n"/>
      <c r="M806" s="70" t="n"/>
      <c r="N806" s="70" t="n"/>
      <c r="O806" s="70" t="n"/>
      <c r="P806" s="70" t="n"/>
      <c r="Q806" s="70" t="n"/>
      <c r="R806" s="123" t="n"/>
      <c r="S806" s="122" t="n"/>
      <c r="T806" s="70" t="n"/>
      <c r="U806" s="70" t="n"/>
      <c r="V806" s="70" t="n"/>
      <c r="W806" s="70" t="n"/>
      <c r="X806" s="70" t="n"/>
      <c r="Y806" s="70" t="n"/>
      <c r="Z806" s="70" t="n"/>
      <c r="AA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70" t="n"/>
      <c r="H807" s="70" t="n"/>
      <c r="I807" s="120" t="n"/>
      <c r="J807" s="121" t="n"/>
      <c r="K807" s="122" t="n"/>
      <c r="L807" s="70" t="n"/>
      <c r="M807" s="70" t="n"/>
      <c r="N807" s="70" t="n"/>
      <c r="O807" s="70" t="n"/>
      <c r="P807" s="70" t="n"/>
      <c r="Q807" s="70" t="n"/>
      <c r="R807" s="123" t="n"/>
      <c r="S807" s="122" t="n"/>
      <c r="T807" s="70" t="n"/>
      <c r="U807" s="70" t="n"/>
      <c r="V807" s="70" t="n"/>
      <c r="W807" s="70" t="n"/>
      <c r="X807" s="70" t="n"/>
      <c r="Y807" s="70" t="n"/>
      <c r="Z807" s="70" t="n"/>
      <c r="AA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70" t="n"/>
      <c r="H808" s="70" t="n"/>
      <c r="I808" s="120" t="n"/>
      <c r="J808" s="121" t="n"/>
      <c r="K808" s="122" t="n"/>
      <c r="L808" s="70" t="n"/>
      <c r="M808" s="70" t="n"/>
      <c r="N808" s="70" t="n"/>
      <c r="O808" s="70" t="n"/>
      <c r="P808" s="70" t="n"/>
      <c r="Q808" s="70" t="n"/>
      <c r="R808" s="123" t="n"/>
      <c r="S808" s="122" t="n"/>
      <c r="T808" s="70" t="n"/>
      <c r="U808" s="70" t="n"/>
      <c r="V808" s="70" t="n"/>
      <c r="W808" s="70" t="n"/>
      <c r="X808" s="70" t="n"/>
      <c r="Y808" s="70" t="n"/>
      <c r="Z808" s="70" t="n"/>
      <c r="AA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70" t="n"/>
      <c r="H809" s="70" t="n"/>
      <c r="I809" s="120" t="n"/>
      <c r="J809" s="121" t="n"/>
      <c r="K809" s="122" t="n"/>
      <c r="L809" s="70" t="n"/>
      <c r="M809" s="70" t="n"/>
      <c r="N809" s="70" t="n"/>
      <c r="O809" s="70" t="n"/>
      <c r="P809" s="70" t="n"/>
      <c r="Q809" s="70" t="n"/>
      <c r="R809" s="123" t="n"/>
      <c r="S809" s="122" t="n"/>
      <c r="T809" s="70" t="n"/>
      <c r="U809" s="70" t="n"/>
      <c r="V809" s="70" t="n"/>
      <c r="W809" s="70" t="n"/>
      <c r="X809" s="70" t="n"/>
      <c r="Y809" s="70" t="n"/>
      <c r="Z809" s="70" t="n"/>
      <c r="AA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70" t="n"/>
      <c r="H810" s="70" t="n"/>
      <c r="I810" s="120" t="n"/>
      <c r="J810" s="121" t="n"/>
      <c r="K810" s="122" t="n"/>
      <c r="L810" s="70" t="n"/>
      <c r="M810" s="70" t="n"/>
      <c r="N810" s="70" t="n"/>
      <c r="O810" s="70" t="n"/>
      <c r="P810" s="70" t="n"/>
      <c r="Q810" s="70" t="n"/>
      <c r="R810" s="123" t="n"/>
      <c r="S810" s="122" t="n"/>
      <c r="T810" s="70" t="n"/>
      <c r="U810" s="70" t="n"/>
      <c r="V810" s="70" t="n"/>
      <c r="W810" s="70" t="n"/>
      <c r="X810" s="70" t="n"/>
      <c r="Y810" s="70" t="n"/>
      <c r="Z810" s="70" t="n"/>
      <c r="AA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70" t="n"/>
      <c r="H811" s="70" t="n"/>
      <c r="I811" s="120" t="n"/>
      <c r="J811" s="121" t="n"/>
      <c r="K811" s="122" t="n"/>
      <c r="L811" s="70" t="n"/>
      <c r="M811" s="70" t="n"/>
      <c r="N811" s="70" t="n"/>
      <c r="O811" s="70" t="n"/>
      <c r="P811" s="70" t="n"/>
      <c r="Q811" s="70" t="n"/>
      <c r="R811" s="123" t="n"/>
      <c r="S811" s="122" t="n"/>
      <c r="T811" s="70" t="n"/>
      <c r="U811" s="70" t="n"/>
      <c r="V811" s="70" t="n"/>
      <c r="W811" s="70" t="n"/>
      <c r="X811" s="70" t="n"/>
      <c r="Y811" s="70" t="n"/>
      <c r="Z811" s="70" t="n"/>
      <c r="AA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70" t="n"/>
      <c r="H812" s="70" t="n"/>
      <c r="I812" s="120" t="n"/>
      <c r="J812" s="121" t="n"/>
      <c r="K812" s="122" t="n"/>
      <c r="L812" s="70" t="n"/>
      <c r="M812" s="70" t="n"/>
      <c r="N812" s="70" t="n"/>
      <c r="O812" s="70" t="n"/>
      <c r="P812" s="70" t="n"/>
      <c r="Q812" s="70" t="n"/>
      <c r="R812" s="123" t="n"/>
      <c r="S812" s="122" t="n"/>
      <c r="T812" s="70" t="n"/>
      <c r="U812" s="70" t="n"/>
      <c r="V812" s="70" t="n"/>
      <c r="W812" s="70" t="n"/>
      <c r="X812" s="70" t="n"/>
      <c r="Y812" s="70" t="n"/>
      <c r="Z812" s="70" t="n"/>
      <c r="AA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70" t="n"/>
      <c r="H813" s="70" t="n"/>
      <c r="I813" s="120" t="n"/>
      <c r="J813" s="121" t="n"/>
      <c r="K813" s="122" t="n"/>
      <c r="L813" s="70" t="n"/>
      <c r="M813" s="70" t="n"/>
      <c r="N813" s="70" t="n"/>
      <c r="O813" s="70" t="n"/>
      <c r="P813" s="70" t="n"/>
      <c r="Q813" s="70" t="n"/>
      <c r="R813" s="123" t="n"/>
      <c r="S813" s="122" t="n"/>
      <c r="T813" s="70" t="n"/>
      <c r="U813" s="70" t="n"/>
      <c r="V813" s="70" t="n"/>
      <c r="W813" s="70" t="n"/>
      <c r="X813" s="70" t="n"/>
      <c r="Y813" s="70" t="n"/>
      <c r="Z813" s="70" t="n"/>
      <c r="AA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70" t="n"/>
      <c r="H814" s="70" t="n"/>
      <c r="I814" s="120" t="n"/>
      <c r="J814" s="121" t="n"/>
      <c r="K814" s="122" t="n"/>
      <c r="L814" s="70" t="n"/>
      <c r="M814" s="70" t="n"/>
      <c r="N814" s="70" t="n"/>
      <c r="O814" s="70" t="n"/>
      <c r="P814" s="70" t="n"/>
      <c r="Q814" s="70" t="n"/>
      <c r="R814" s="123" t="n"/>
      <c r="S814" s="122" t="n"/>
      <c r="T814" s="70" t="n"/>
      <c r="U814" s="70" t="n"/>
      <c r="V814" s="70" t="n"/>
      <c r="W814" s="70" t="n"/>
      <c r="X814" s="70" t="n"/>
      <c r="Y814" s="70" t="n"/>
      <c r="Z814" s="70" t="n"/>
      <c r="AA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70" t="n"/>
      <c r="H815" s="70" t="n"/>
      <c r="I815" s="120" t="n"/>
      <c r="J815" s="121" t="n"/>
      <c r="K815" s="122" t="n"/>
      <c r="L815" s="70" t="n"/>
      <c r="M815" s="70" t="n"/>
      <c r="N815" s="70" t="n"/>
      <c r="O815" s="70" t="n"/>
      <c r="P815" s="70" t="n"/>
      <c r="Q815" s="70" t="n"/>
      <c r="R815" s="123" t="n"/>
      <c r="S815" s="122" t="n"/>
      <c r="T815" s="70" t="n"/>
      <c r="U815" s="70" t="n"/>
      <c r="V815" s="70" t="n"/>
      <c r="W815" s="70" t="n"/>
      <c r="X815" s="70" t="n"/>
      <c r="Y815" s="70" t="n"/>
      <c r="Z815" s="70" t="n"/>
      <c r="AA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70" t="n"/>
      <c r="H816" s="70" t="n"/>
      <c r="I816" s="120" t="n"/>
      <c r="J816" s="121" t="n"/>
      <c r="K816" s="122" t="n"/>
      <c r="L816" s="70" t="n"/>
      <c r="M816" s="70" t="n"/>
      <c r="N816" s="70" t="n"/>
      <c r="O816" s="70" t="n"/>
      <c r="P816" s="70" t="n"/>
      <c r="Q816" s="70" t="n"/>
      <c r="R816" s="123" t="n"/>
      <c r="S816" s="122" t="n"/>
      <c r="T816" s="70" t="n"/>
      <c r="U816" s="70" t="n"/>
      <c r="V816" s="70" t="n"/>
      <c r="W816" s="70" t="n"/>
      <c r="X816" s="70" t="n"/>
      <c r="Y816" s="70" t="n"/>
      <c r="Z816" s="70" t="n"/>
      <c r="AA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70" t="n"/>
      <c r="H817" s="70" t="n"/>
      <c r="I817" s="120" t="n"/>
      <c r="J817" s="121" t="n"/>
      <c r="K817" s="122" t="n"/>
      <c r="L817" s="70" t="n"/>
      <c r="M817" s="70" t="n"/>
      <c r="N817" s="70" t="n"/>
      <c r="O817" s="70" t="n"/>
      <c r="P817" s="70" t="n"/>
      <c r="Q817" s="70" t="n"/>
      <c r="R817" s="123" t="n"/>
      <c r="S817" s="122" t="n"/>
      <c r="T817" s="70" t="n"/>
      <c r="U817" s="70" t="n"/>
      <c r="V817" s="70" t="n"/>
      <c r="W817" s="70" t="n"/>
      <c r="X817" s="70" t="n"/>
      <c r="Y817" s="70" t="n"/>
      <c r="Z817" s="70" t="n"/>
      <c r="AA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70" t="n"/>
      <c r="H818" s="70" t="n"/>
      <c r="I818" s="120" t="n"/>
      <c r="J818" s="121" t="n"/>
      <c r="K818" s="122" t="n"/>
      <c r="L818" s="70" t="n"/>
      <c r="M818" s="70" t="n"/>
      <c r="N818" s="70" t="n"/>
      <c r="O818" s="70" t="n"/>
      <c r="P818" s="70" t="n"/>
      <c r="Q818" s="70" t="n"/>
      <c r="R818" s="123" t="n"/>
      <c r="S818" s="122" t="n"/>
      <c r="T818" s="70" t="n"/>
      <c r="U818" s="70" t="n"/>
      <c r="V818" s="70" t="n"/>
      <c r="W818" s="70" t="n"/>
      <c r="X818" s="70" t="n"/>
      <c r="Y818" s="70" t="n"/>
      <c r="Z818" s="70" t="n"/>
      <c r="AA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70" t="n"/>
      <c r="H819" s="70" t="n"/>
      <c r="I819" s="120" t="n"/>
      <c r="J819" s="121" t="n"/>
      <c r="K819" s="122" t="n"/>
      <c r="L819" s="70" t="n"/>
      <c r="M819" s="70" t="n"/>
      <c r="N819" s="70" t="n"/>
      <c r="O819" s="70" t="n"/>
      <c r="P819" s="70" t="n"/>
      <c r="Q819" s="70" t="n"/>
      <c r="R819" s="123" t="n"/>
      <c r="S819" s="122" t="n"/>
      <c r="T819" s="70" t="n"/>
      <c r="U819" s="70" t="n"/>
      <c r="V819" s="70" t="n"/>
      <c r="W819" s="70" t="n"/>
      <c r="X819" s="70" t="n"/>
      <c r="Y819" s="70" t="n"/>
      <c r="Z819" s="70" t="n"/>
      <c r="AA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70" t="n"/>
      <c r="H820" s="70" t="n"/>
      <c r="I820" s="120" t="n"/>
      <c r="J820" s="121" t="n"/>
      <c r="K820" s="122" t="n"/>
      <c r="L820" s="70" t="n"/>
      <c r="M820" s="70" t="n"/>
      <c r="N820" s="70" t="n"/>
      <c r="O820" s="70" t="n"/>
      <c r="P820" s="70" t="n"/>
      <c r="Q820" s="70" t="n"/>
      <c r="R820" s="123" t="n"/>
      <c r="S820" s="122" t="n"/>
      <c r="T820" s="70" t="n"/>
      <c r="U820" s="70" t="n"/>
      <c r="V820" s="70" t="n"/>
      <c r="W820" s="70" t="n"/>
      <c r="X820" s="70" t="n"/>
      <c r="Y820" s="70" t="n"/>
      <c r="Z820" s="70" t="n"/>
      <c r="AA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70" t="n"/>
      <c r="H821" s="70" t="n"/>
      <c r="I821" s="120" t="n"/>
      <c r="J821" s="121" t="n"/>
      <c r="K821" s="122" t="n"/>
      <c r="L821" s="70" t="n"/>
      <c r="M821" s="70" t="n"/>
      <c r="N821" s="70" t="n"/>
      <c r="O821" s="70" t="n"/>
      <c r="P821" s="70" t="n"/>
      <c r="Q821" s="70" t="n"/>
      <c r="R821" s="123" t="n"/>
      <c r="S821" s="122" t="n"/>
      <c r="T821" s="70" t="n"/>
      <c r="U821" s="70" t="n"/>
      <c r="V821" s="70" t="n"/>
      <c r="W821" s="70" t="n"/>
      <c r="X821" s="70" t="n"/>
      <c r="Y821" s="70" t="n"/>
      <c r="Z821" s="70" t="n"/>
      <c r="AA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70" t="n"/>
      <c r="H822" s="70" t="n"/>
      <c r="I822" s="120" t="n"/>
      <c r="J822" s="121" t="n"/>
      <c r="K822" s="122" t="n"/>
      <c r="L822" s="70" t="n"/>
      <c r="M822" s="70" t="n"/>
      <c r="N822" s="70" t="n"/>
      <c r="O822" s="70" t="n"/>
      <c r="P822" s="70" t="n"/>
      <c r="Q822" s="70" t="n"/>
      <c r="R822" s="123" t="n"/>
      <c r="S822" s="122" t="n"/>
      <c r="T822" s="70" t="n"/>
      <c r="U822" s="70" t="n"/>
      <c r="V822" s="70" t="n"/>
      <c r="W822" s="70" t="n"/>
      <c r="X822" s="70" t="n"/>
      <c r="Y822" s="70" t="n"/>
      <c r="Z822" s="70" t="n"/>
      <c r="AA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70" t="n"/>
      <c r="H823" s="70" t="n"/>
      <c r="I823" s="120" t="n"/>
      <c r="J823" s="121" t="n"/>
      <c r="K823" s="122" t="n"/>
      <c r="L823" s="70" t="n"/>
      <c r="M823" s="70" t="n"/>
      <c r="N823" s="70" t="n"/>
      <c r="O823" s="70" t="n"/>
      <c r="P823" s="70" t="n"/>
      <c r="Q823" s="70" t="n"/>
      <c r="R823" s="123" t="n"/>
      <c r="S823" s="122" t="n"/>
      <c r="T823" s="70" t="n"/>
      <c r="U823" s="70" t="n"/>
      <c r="V823" s="70" t="n"/>
      <c r="W823" s="70" t="n"/>
      <c r="X823" s="70" t="n"/>
      <c r="Y823" s="70" t="n"/>
      <c r="Z823" s="70" t="n"/>
      <c r="AA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70" t="n"/>
      <c r="H824" s="70" t="n"/>
      <c r="I824" s="120" t="n"/>
      <c r="J824" s="121" t="n"/>
      <c r="K824" s="122" t="n"/>
      <c r="L824" s="70" t="n"/>
      <c r="M824" s="70" t="n"/>
      <c r="N824" s="70" t="n"/>
      <c r="O824" s="70" t="n"/>
      <c r="P824" s="70" t="n"/>
      <c r="Q824" s="70" t="n"/>
      <c r="R824" s="123" t="n"/>
      <c r="S824" s="122" t="n"/>
      <c r="T824" s="70" t="n"/>
      <c r="U824" s="70" t="n"/>
      <c r="V824" s="70" t="n"/>
      <c r="W824" s="70" t="n"/>
      <c r="X824" s="70" t="n"/>
      <c r="Y824" s="70" t="n"/>
      <c r="Z824" s="70" t="n"/>
      <c r="AA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70" t="n"/>
      <c r="H825" s="70" t="n"/>
      <c r="I825" s="120" t="n"/>
      <c r="J825" s="121" t="n"/>
      <c r="K825" s="122" t="n"/>
      <c r="L825" s="70" t="n"/>
      <c r="M825" s="70" t="n"/>
      <c r="N825" s="70" t="n"/>
      <c r="O825" s="70" t="n"/>
      <c r="P825" s="70" t="n"/>
      <c r="Q825" s="70" t="n"/>
      <c r="R825" s="123" t="n"/>
      <c r="S825" s="122" t="n"/>
      <c r="T825" s="70" t="n"/>
      <c r="U825" s="70" t="n"/>
      <c r="V825" s="70" t="n"/>
      <c r="W825" s="70" t="n"/>
      <c r="X825" s="70" t="n"/>
      <c r="Y825" s="70" t="n"/>
      <c r="Z825" s="70" t="n"/>
      <c r="AA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70" t="n"/>
      <c r="H826" s="70" t="n"/>
      <c r="I826" s="120" t="n"/>
      <c r="J826" s="121" t="n"/>
      <c r="K826" s="122" t="n"/>
      <c r="L826" s="70" t="n"/>
      <c r="M826" s="70" t="n"/>
      <c r="N826" s="70" t="n"/>
      <c r="O826" s="70" t="n"/>
      <c r="P826" s="70" t="n"/>
      <c r="Q826" s="70" t="n"/>
      <c r="R826" s="123" t="n"/>
      <c r="S826" s="122" t="n"/>
      <c r="T826" s="70" t="n"/>
      <c r="U826" s="70" t="n"/>
      <c r="V826" s="70" t="n"/>
      <c r="W826" s="70" t="n"/>
      <c r="X826" s="70" t="n"/>
      <c r="Y826" s="70" t="n"/>
      <c r="Z826" s="70" t="n"/>
      <c r="AA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70" t="n"/>
      <c r="H827" s="70" t="n"/>
      <c r="I827" s="120" t="n"/>
      <c r="J827" s="121" t="n"/>
      <c r="K827" s="122" t="n"/>
      <c r="L827" s="70" t="n"/>
      <c r="M827" s="70" t="n"/>
      <c r="N827" s="70" t="n"/>
      <c r="O827" s="70" t="n"/>
      <c r="P827" s="70" t="n"/>
      <c r="Q827" s="70" t="n"/>
      <c r="R827" s="123" t="n"/>
      <c r="S827" s="122" t="n"/>
      <c r="T827" s="70" t="n"/>
      <c r="U827" s="70" t="n"/>
      <c r="V827" s="70" t="n"/>
      <c r="W827" s="70" t="n"/>
      <c r="X827" s="70" t="n"/>
      <c r="Y827" s="70" t="n"/>
      <c r="Z827" s="70" t="n"/>
      <c r="AA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70" t="n"/>
      <c r="H828" s="70" t="n"/>
      <c r="I828" s="120" t="n"/>
      <c r="J828" s="121" t="n"/>
      <c r="K828" s="122" t="n"/>
      <c r="L828" s="70" t="n"/>
      <c r="M828" s="70" t="n"/>
      <c r="N828" s="70" t="n"/>
      <c r="O828" s="70" t="n"/>
      <c r="P828" s="70" t="n"/>
      <c r="Q828" s="70" t="n"/>
      <c r="R828" s="123" t="n"/>
      <c r="S828" s="122" t="n"/>
      <c r="T828" s="70" t="n"/>
      <c r="U828" s="70" t="n"/>
      <c r="V828" s="70" t="n"/>
      <c r="W828" s="70" t="n"/>
      <c r="X828" s="70" t="n"/>
      <c r="Y828" s="70" t="n"/>
      <c r="Z828" s="70" t="n"/>
      <c r="AA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70" t="n"/>
      <c r="H829" s="70" t="n"/>
      <c r="I829" s="120" t="n"/>
      <c r="J829" s="121" t="n"/>
      <c r="K829" s="122" t="n"/>
      <c r="L829" s="70" t="n"/>
      <c r="M829" s="70" t="n"/>
      <c r="N829" s="70" t="n"/>
      <c r="O829" s="70" t="n"/>
      <c r="P829" s="70" t="n"/>
      <c r="Q829" s="70" t="n"/>
      <c r="R829" s="123" t="n"/>
      <c r="S829" s="122" t="n"/>
      <c r="T829" s="70" t="n"/>
      <c r="U829" s="70" t="n"/>
      <c r="V829" s="70" t="n"/>
      <c r="W829" s="70" t="n"/>
      <c r="X829" s="70" t="n"/>
      <c r="Y829" s="70" t="n"/>
      <c r="Z829" s="70" t="n"/>
      <c r="AA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70" t="n"/>
      <c r="H830" s="70" t="n"/>
      <c r="I830" s="120" t="n"/>
      <c r="J830" s="121" t="n"/>
      <c r="K830" s="122" t="n"/>
      <c r="L830" s="70" t="n"/>
      <c r="M830" s="70" t="n"/>
      <c r="N830" s="70" t="n"/>
      <c r="O830" s="70" t="n"/>
      <c r="P830" s="70" t="n"/>
      <c r="Q830" s="70" t="n"/>
      <c r="R830" s="123" t="n"/>
      <c r="S830" s="122" t="n"/>
      <c r="T830" s="70" t="n"/>
      <c r="U830" s="70" t="n"/>
      <c r="V830" s="70" t="n"/>
      <c r="W830" s="70" t="n"/>
      <c r="X830" s="70" t="n"/>
      <c r="Y830" s="70" t="n"/>
      <c r="Z830" s="70" t="n"/>
      <c r="AA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70" t="n"/>
      <c r="H831" s="70" t="n"/>
      <c r="I831" s="120" t="n"/>
      <c r="J831" s="121" t="n"/>
      <c r="K831" s="122" t="n"/>
      <c r="L831" s="70" t="n"/>
      <c r="M831" s="70" t="n"/>
      <c r="N831" s="70" t="n"/>
      <c r="O831" s="70" t="n"/>
      <c r="P831" s="70" t="n"/>
      <c r="Q831" s="70" t="n"/>
      <c r="R831" s="123" t="n"/>
      <c r="S831" s="122" t="n"/>
      <c r="T831" s="70" t="n"/>
      <c r="U831" s="70" t="n"/>
      <c r="V831" s="70" t="n"/>
      <c r="W831" s="70" t="n"/>
      <c r="X831" s="70" t="n"/>
      <c r="Y831" s="70" t="n"/>
      <c r="Z831" s="70" t="n"/>
      <c r="AA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70" t="n"/>
      <c r="H832" s="70" t="n"/>
      <c r="I832" s="120" t="n"/>
      <c r="J832" s="121" t="n"/>
      <c r="K832" s="122" t="n"/>
      <c r="L832" s="70" t="n"/>
      <c r="M832" s="70" t="n"/>
      <c r="N832" s="70" t="n"/>
      <c r="O832" s="70" t="n"/>
      <c r="P832" s="70" t="n"/>
      <c r="Q832" s="70" t="n"/>
      <c r="R832" s="123" t="n"/>
      <c r="S832" s="122" t="n"/>
      <c r="T832" s="70" t="n"/>
      <c r="U832" s="70" t="n"/>
      <c r="V832" s="70" t="n"/>
      <c r="W832" s="70" t="n"/>
      <c r="X832" s="70" t="n"/>
      <c r="Y832" s="70" t="n"/>
      <c r="Z832" s="70" t="n"/>
      <c r="AA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70" t="n"/>
      <c r="H833" s="70" t="n"/>
      <c r="I833" s="120" t="n"/>
      <c r="J833" s="121" t="n"/>
      <c r="K833" s="122" t="n"/>
      <c r="L833" s="70" t="n"/>
      <c r="M833" s="70" t="n"/>
      <c r="N833" s="70" t="n"/>
      <c r="O833" s="70" t="n"/>
      <c r="P833" s="70" t="n"/>
      <c r="Q833" s="70" t="n"/>
      <c r="R833" s="123" t="n"/>
      <c r="S833" s="122" t="n"/>
      <c r="T833" s="70" t="n"/>
      <c r="U833" s="70" t="n"/>
      <c r="V833" s="70" t="n"/>
      <c r="W833" s="70" t="n"/>
      <c r="X833" s="70" t="n"/>
      <c r="Y833" s="70" t="n"/>
      <c r="Z833" s="70" t="n"/>
      <c r="AA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70" t="n"/>
      <c r="H834" s="70" t="n"/>
      <c r="I834" s="120" t="n"/>
      <c r="J834" s="121" t="n"/>
      <c r="K834" s="122" t="n"/>
      <c r="L834" s="70" t="n"/>
      <c r="M834" s="70" t="n"/>
      <c r="N834" s="70" t="n"/>
      <c r="O834" s="70" t="n"/>
      <c r="P834" s="70" t="n"/>
      <c r="Q834" s="70" t="n"/>
      <c r="R834" s="123" t="n"/>
      <c r="S834" s="122" t="n"/>
      <c r="T834" s="70" t="n"/>
      <c r="U834" s="70" t="n"/>
      <c r="V834" s="70" t="n"/>
      <c r="W834" s="70" t="n"/>
      <c r="X834" s="70" t="n"/>
      <c r="Y834" s="70" t="n"/>
      <c r="Z834" s="70" t="n"/>
      <c r="AA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70" t="n"/>
      <c r="H835" s="70" t="n"/>
      <c r="I835" s="120" t="n"/>
      <c r="J835" s="121" t="n"/>
      <c r="K835" s="122" t="n"/>
      <c r="L835" s="70" t="n"/>
      <c r="M835" s="70" t="n"/>
      <c r="N835" s="70" t="n"/>
      <c r="O835" s="70" t="n"/>
      <c r="P835" s="70" t="n"/>
      <c r="Q835" s="70" t="n"/>
      <c r="R835" s="123" t="n"/>
      <c r="S835" s="122" t="n"/>
      <c r="T835" s="70" t="n"/>
      <c r="U835" s="70" t="n"/>
      <c r="V835" s="70" t="n"/>
      <c r="W835" s="70" t="n"/>
      <c r="X835" s="70" t="n"/>
      <c r="Y835" s="70" t="n"/>
      <c r="Z835" s="70" t="n"/>
      <c r="AA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70" t="n"/>
      <c r="H836" s="70" t="n"/>
      <c r="I836" s="120" t="n"/>
      <c r="J836" s="121" t="n"/>
      <c r="K836" s="122" t="n"/>
      <c r="L836" s="70" t="n"/>
      <c r="M836" s="70" t="n"/>
      <c r="N836" s="70" t="n"/>
      <c r="O836" s="70" t="n"/>
      <c r="P836" s="70" t="n"/>
      <c r="Q836" s="70" t="n"/>
      <c r="R836" s="123" t="n"/>
      <c r="S836" s="122" t="n"/>
      <c r="T836" s="70" t="n"/>
      <c r="U836" s="70" t="n"/>
      <c r="V836" s="70" t="n"/>
      <c r="W836" s="70" t="n"/>
      <c r="X836" s="70" t="n"/>
      <c r="Y836" s="70" t="n"/>
      <c r="Z836" s="70" t="n"/>
      <c r="AA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70" t="n"/>
      <c r="H837" s="70" t="n"/>
      <c r="I837" s="120" t="n"/>
      <c r="J837" s="121" t="n"/>
      <c r="K837" s="122" t="n"/>
      <c r="L837" s="70" t="n"/>
      <c r="M837" s="70" t="n"/>
      <c r="N837" s="70" t="n"/>
      <c r="O837" s="70" t="n"/>
      <c r="P837" s="70" t="n"/>
      <c r="Q837" s="70" t="n"/>
      <c r="R837" s="123" t="n"/>
      <c r="S837" s="122" t="n"/>
      <c r="T837" s="70" t="n"/>
      <c r="U837" s="70" t="n"/>
      <c r="V837" s="70" t="n"/>
      <c r="W837" s="70" t="n"/>
      <c r="X837" s="70" t="n"/>
      <c r="Y837" s="70" t="n"/>
      <c r="Z837" s="70" t="n"/>
      <c r="AA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70" t="n"/>
      <c r="H838" s="70" t="n"/>
      <c r="I838" s="120" t="n"/>
      <c r="J838" s="121" t="n"/>
      <c r="K838" s="122" t="n"/>
      <c r="L838" s="70" t="n"/>
      <c r="M838" s="70" t="n"/>
      <c r="N838" s="70" t="n"/>
      <c r="O838" s="70" t="n"/>
      <c r="P838" s="70" t="n"/>
      <c r="Q838" s="70" t="n"/>
      <c r="R838" s="123" t="n"/>
      <c r="S838" s="122" t="n"/>
      <c r="T838" s="70" t="n"/>
      <c r="U838" s="70" t="n"/>
      <c r="V838" s="70" t="n"/>
      <c r="W838" s="70" t="n"/>
      <c r="X838" s="70" t="n"/>
      <c r="Y838" s="70" t="n"/>
      <c r="Z838" s="70" t="n"/>
      <c r="AA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70" t="n"/>
      <c r="H839" s="70" t="n"/>
      <c r="I839" s="120" t="n"/>
      <c r="J839" s="121" t="n"/>
      <c r="K839" s="122" t="n"/>
      <c r="L839" s="70" t="n"/>
      <c r="M839" s="70" t="n"/>
      <c r="N839" s="70" t="n"/>
      <c r="O839" s="70" t="n"/>
      <c r="P839" s="70" t="n"/>
      <c r="Q839" s="70" t="n"/>
      <c r="R839" s="123" t="n"/>
      <c r="S839" s="122" t="n"/>
      <c r="T839" s="70" t="n"/>
      <c r="U839" s="70" t="n"/>
      <c r="V839" s="70" t="n"/>
      <c r="W839" s="70" t="n"/>
      <c r="X839" s="70" t="n"/>
      <c r="Y839" s="70" t="n"/>
      <c r="Z839" s="70" t="n"/>
      <c r="AA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70" t="n"/>
      <c r="H840" s="70" t="n"/>
      <c r="I840" s="120" t="n"/>
      <c r="J840" s="121" t="n"/>
      <c r="K840" s="122" t="n"/>
      <c r="L840" s="70" t="n"/>
      <c r="M840" s="70" t="n"/>
      <c r="N840" s="70" t="n"/>
      <c r="O840" s="70" t="n"/>
      <c r="P840" s="70" t="n"/>
      <c r="Q840" s="70" t="n"/>
      <c r="R840" s="123" t="n"/>
      <c r="S840" s="122" t="n"/>
      <c r="T840" s="70" t="n"/>
      <c r="U840" s="70" t="n"/>
      <c r="V840" s="70" t="n"/>
      <c r="W840" s="70" t="n"/>
      <c r="X840" s="70" t="n"/>
      <c r="Y840" s="70" t="n"/>
      <c r="Z840" s="70" t="n"/>
      <c r="AA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70" t="n"/>
      <c r="H841" s="70" t="n"/>
      <c r="I841" s="120" t="n"/>
      <c r="J841" s="121" t="n"/>
      <c r="K841" s="122" t="n"/>
      <c r="L841" s="70" t="n"/>
      <c r="M841" s="70" t="n"/>
      <c r="N841" s="70" t="n"/>
      <c r="O841" s="70" t="n"/>
      <c r="P841" s="70" t="n"/>
      <c r="Q841" s="70" t="n"/>
      <c r="R841" s="123" t="n"/>
      <c r="S841" s="122" t="n"/>
      <c r="T841" s="70" t="n"/>
      <c r="U841" s="70" t="n"/>
      <c r="V841" s="70" t="n"/>
      <c r="W841" s="70" t="n"/>
      <c r="X841" s="70" t="n"/>
      <c r="Y841" s="70" t="n"/>
      <c r="Z841" s="70" t="n"/>
      <c r="AA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70" t="n"/>
      <c r="H842" s="70" t="n"/>
      <c r="I842" s="120" t="n"/>
      <c r="J842" s="121" t="n"/>
      <c r="K842" s="122" t="n"/>
      <c r="L842" s="70" t="n"/>
      <c r="M842" s="70" t="n"/>
      <c r="N842" s="70" t="n"/>
      <c r="O842" s="70" t="n"/>
      <c r="P842" s="70" t="n"/>
      <c r="Q842" s="70" t="n"/>
      <c r="R842" s="123" t="n"/>
      <c r="S842" s="122" t="n"/>
      <c r="T842" s="70" t="n"/>
      <c r="U842" s="70" t="n"/>
      <c r="V842" s="70" t="n"/>
      <c r="W842" s="70" t="n"/>
      <c r="X842" s="70" t="n"/>
      <c r="Y842" s="70" t="n"/>
      <c r="Z842" s="70" t="n"/>
      <c r="AA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70" t="n"/>
      <c r="H843" s="70" t="n"/>
      <c r="I843" s="120" t="n"/>
      <c r="J843" s="121" t="n"/>
      <c r="K843" s="122" t="n"/>
      <c r="L843" s="70" t="n"/>
      <c r="M843" s="70" t="n"/>
      <c r="N843" s="70" t="n"/>
      <c r="O843" s="70" t="n"/>
      <c r="P843" s="70" t="n"/>
      <c r="Q843" s="70" t="n"/>
      <c r="R843" s="123" t="n"/>
      <c r="S843" s="122" t="n"/>
      <c r="T843" s="70" t="n"/>
      <c r="U843" s="70" t="n"/>
      <c r="V843" s="70" t="n"/>
      <c r="W843" s="70" t="n"/>
      <c r="X843" s="70" t="n"/>
      <c r="Y843" s="70" t="n"/>
      <c r="Z843" s="70" t="n"/>
      <c r="AA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70" t="n"/>
      <c r="H844" s="70" t="n"/>
      <c r="I844" s="120" t="n"/>
      <c r="J844" s="121" t="n"/>
      <c r="K844" s="122" t="n"/>
      <c r="L844" s="70" t="n"/>
      <c r="M844" s="70" t="n"/>
      <c r="N844" s="70" t="n"/>
      <c r="O844" s="70" t="n"/>
      <c r="P844" s="70" t="n"/>
      <c r="Q844" s="70" t="n"/>
      <c r="R844" s="123" t="n"/>
      <c r="S844" s="122" t="n"/>
      <c r="T844" s="70" t="n"/>
      <c r="U844" s="70" t="n"/>
      <c r="V844" s="70" t="n"/>
      <c r="W844" s="70" t="n"/>
      <c r="X844" s="70" t="n"/>
      <c r="Y844" s="70" t="n"/>
      <c r="Z844" s="70" t="n"/>
      <c r="AA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70" t="n"/>
      <c r="H845" s="70" t="n"/>
      <c r="I845" s="120" t="n"/>
      <c r="J845" s="121" t="n"/>
      <c r="K845" s="122" t="n"/>
      <c r="L845" s="70" t="n"/>
      <c r="M845" s="70" t="n"/>
      <c r="N845" s="70" t="n"/>
      <c r="O845" s="70" t="n"/>
      <c r="P845" s="70" t="n"/>
      <c r="Q845" s="70" t="n"/>
      <c r="R845" s="123" t="n"/>
      <c r="S845" s="122" t="n"/>
      <c r="T845" s="70" t="n"/>
      <c r="U845" s="70" t="n"/>
      <c r="V845" s="70" t="n"/>
      <c r="W845" s="70" t="n"/>
      <c r="X845" s="70" t="n"/>
      <c r="Y845" s="70" t="n"/>
      <c r="Z845" s="70" t="n"/>
      <c r="AA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70" t="n"/>
      <c r="H846" s="70" t="n"/>
      <c r="I846" s="120" t="n"/>
      <c r="J846" s="121" t="n"/>
      <c r="K846" s="122" t="n"/>
      <c r="L846" s="70" t="n"/>
      <c r="M846" s="70" t="n"/>
      <c r="N846" s="70" t="n"/>
      <c r="O846" s="70" t="n"/>
      <c r="P846" s="70" t="n"/>
      <c r="Q846" s="70" t="n"/>
      <c r="R846" s="123" t="n"/>
      <c r="S846" s="122" t="n"/>
      <c r="T846" s="70" t="n"/>
      <c r="U846" s="70" t="n"/>
      <c r="V846" s="70" t="n"/>
      <c r="W846" s="70" t="n"/>
      <c r="X846" s="70" t="n"/>
      <c r="Y846" s="70" t="n"/>
      <c r="Z846" s="70" t="n"/>
      <c r="AA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70" t="n"/>
      <c r="H847" s="70" t="n"/>
      <c r="I847" s="120" t="n"/>
      <c r="J847" s="121" t="n"/>
      <c r="K847" s="122" t="n"/>
      <c r="L847" s="70" t="n"/>
      <c r="M847" s="70" t="n"/>
      <c r="N847" s="70" t="n"/>
      <c r="O847" s="70" t="n"/>
      <c r="P847" s="70" t="n"/>
      <c r="Q847" s="70" t="n"/>
      <c r="R847" s="123" t="n"/>
      <c r="S847" s="122" t="n"/>
      <c r="T847" s="70" t="n"/>
      <c r="U847" s="70" t="n"/>
      <c r="V847" s="70" t="n"/>
      <c r="W847" s="70" t="n"/>
      <c r="X847" s="70" t="n"/>
      <c r="Y847" s="70" t="n"/>
      <c r="Z847" s="70" t="n"/>
      <c r="AA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70" t="n"/>
      <c r="H848" s="70" t="n"/>
      <c r="I848" s="120" t="n"/>
      <c r="J848" s="121" t="n"/>
      <c r="K848" s="122" t="n"/>
      <c r="L848" s="70" t="n"/>
      <c r="M848" s="70" t="n"/>
      <c r="N848" s="70" t="n"/>
      <c r="O848" s="70" t="n"/>
      <c r="P848" s="70" t="n"/>
      <c r="Q848" s="70" t="n"/>
      <c r="R848" s="123" t="n"/>
      <c r="S848" s="122" t="n"/>
      <c r="T848" s="70" t="n"/>
      <c r="U848" s="70" t="n"/>
      <c r="V848" s="70" t="n"/>
      <c r="W848" s="70" t="n"/>
      <c r="X848" s="70" t="n"/>
      <c r="Y848" s="70" t="n"/>
      <c r="Z848" s="70" t="n"/>
      <c r="AA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70" t="n"/>
      <c r="H849" s="70" t="n"/>
      <c r="I849" s="120" t="n"/>
      <c r="J849" s="121" t="n"/>
      <c r="K849" s="122" t="n"/>
      <c r="L849" s="70" t="n"/>
      <c r="M849" s="70" t="n"/>
      <c r="N849" s="70" t="n"/>
      <c r="O849" s="70" t="n"/>
      <c r="P849" s="70" t="n"/>
      <c r="Q849" s="70" t="n"/>
      <c r="R849" s="123" t="n"/>
      <c r="S849" s="122" t="n"/>
      <c r="T849" s="70" t="n"/>
      <c r="U849" s="70" t="n"/>
      <c r="V849" s="70" t="n"/>
      <c r="W849" s="70" t="n"/>
      <c r="X849" s="70" t="n"/>
      <c r="Y849" s="70" t="n"/>
      <c r="Z849" s="70" t="n"/>
      <c r="AA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70" t="n"/>
      <c r="H850" s="70" t="n"/>
      <c r="I850" s="120" t="n"/>
      <c r="J850" s="121" t="n"/>
      <c r="K850" s="122" t="n"/>
      <c r="L850" s="70" t="n"/>
      <c r="M850" s="70" t="n"/>
      <c r="N850" s="70" t="n"/>
      <c r="O850" s="70" t="n"/>
      <c r="P850" s="70" t="n"/>
      <c r="Q850" s="70" t="n"/>
      <c r="R850" s="123" t="n"/>
      <c r="S850" s="122" t="n"/>
      <c r="T850" s="70" t="n"/>
      <c r="U850" s="70" t="n"/>
      <c r="V850" s="70" t="n"/>
      <c r="W850" s="70" t="n"/>
      <c r="X850" s="70" t="n"/>
      <c r="Y850" s="70" t="n"/>
      <c r="Z850" s="70" t="n"/>
      <c r="AA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70" t="n"/>
      <c r="H851" s="70" t="n"/>
      <c r="I851" s="120" t="n"/>
      <c r="J851" s="121" t="n"/>
      <c r="K851" s="122" t="n"/>
      <c r="L851" s="70" t="n"/>
      <c r="M851" s="70" t="n"/>
      <c r="N851" s="70" t="n"/>
      <c r="O851" s="70" t="n"/>
      <c r="P851" s="70" t="n"/>
      <c r="Q851" s="70" t="n"/>
      <c r="R851" s="123" t="n"/>
      <c r="S851" s="122" t="n"/>
      <c r="T851" s="70" t="n"/>
      <c r="U851" s="70" t="n"/>
      <c r="V851" s="70" t="n"/>
      <c r="W851" s="70" t="n"/>
      <c r="X851" s="70" t="n"/>
      <c r="Y851" s="70" t="n"/>
      <c r="Z851" s="70" t="n"/>
      <c r="AA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70" t="n"/>
      <c r="H852" s="70" t="n"/>
      <c r="I852" s="120" t="n"/>
      <c r="J852" s="121" t="n"/>
      <c r="K852" s="122" t="n"/>
      <c r="L852" s="70" t="n"/>
      <c r="M852" s="70" t="n"/>
      <c r="N852" s="70" t="n"/>
      <c r="O852" s="70" t="n"/>
      <c r="P852" s="70" t="n"/>
      <c r="Q852" s="70" t="n"/>
      <c r="R852" s="123" t="n"/>
      <c r="S852" s="122" t="n"/>
      <c r="T852" s="70" t="n"/>
      <c r="U852" s="70" t="n"/>
      <c r="V852" s="70" t="n"/>
      <c r="W852" s="70" t="n"/>
      <c r="X852" s="70" t="n"/>
      <c r="Y852" s="70" t="n"/>
      <c r="Z852" s="70" t="n"/>
      <c r="AA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70" t="n"/>
      <c r="H853" s="70" t="n"/>
      <c r="I853" s="120" t="n"/>
      <c r="J853" s="121" t="n"/>
      <c r="K853" s="122" t="n"/>
      <c r="L853" s="70" t="n"/>
      <c r="M853" s="70" t="n"/>
      <c r="N853" s="70" t="n"/>
      <c r="O853" s="70" t="n"/>
      <c r="P853" s="70" t="n"/>
      <c r="Q853" s="70" t="n"/>
      <c r="R853" s="123" t="n"/>
      <c r="S853" s="122" t="n"/>
      <c r="T853" s="70" t="n"/>
      <c r="U853" s="70" t="n"/>
      <c r="V853" s="70" t="n"/>
      <c r="W853" s="70" t="n"/>
      <c r="X853" s="70" t="n"/>
      <c r="Y853" s="70" t="n"/>
      <c r="Z853" s="70" t="n"/>
      <c r="AA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70" t="n"/>
      <c r="H854" s="70" t="n"/>
      <c r="I854" s="120" t="n"/>
      <c r="J854" s="121" t="n"/>
      <c r="K854" s="122" t="n"/>
      <c r="L854" s="70" t="n"/>
      <c r="M854" s="70" t="n"/>
      <c r="N854" s="70" t="n"/>
      <c r="O854" s="70" t="n"/>
      <c r="P854" s="70" t="n"/>
      <c r="Q854" s="70" t="n"/>
      <c r="R854" s="123" t="n"/>
      <c r="S854" s="122" t="n"/>
      <c r="T854" s="70" t="n"/>
      <c r="U854" s="70" t="n"/>
      <c r="V854" s="70" t="n"/>
      <c r="W854" s="70" t="n"/>
      <c r="X854" s="70" t="n"/>
      <c r="Y854" s="70" t="n"/>
      <c r="Z854" s="70" t="n"/>
      <c r="AA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70" t="n"/>
      <c r="H855" s="70" t="n"/>
      <c r="I855" s="120" t="n"/>
      <c r="J855" s="121" t="n"/>
      <c r="K855" s="122" t="n"/>
      <c r="L855" s="70" t="n"/>
      <c r="M855" s="70" t="n"/>
      <c r="N855" s="70" t="n"/>
      <c r="O855" s="70" t="n"/>
      <c r="P855" s="70" t="n"/>
      <c r="Q855" s="70" t="n"/>
      <c r="R855" s="123" t="n"/>
      <c r="S855" s="122" t="n"/>
      <c r="T855" s="70" t="n"/>
      <c r="U855" s="70" t="n"/>
      <c r="V855" s="70" t="n"/>
      <c r="W855" s="70" t="n"/>
      <c r="X855" s="70" t="n"/>
      <c r="Y855" s="70" t="n"/>
      <c r="Z855" s="70" t="n"/>
      <c r="AA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70" t="n"/>
      <c r="H856" s="70" t="n"/>
      <c r="I856" s="120" t="n"/>
      <c r="J856" s="121" t="n"/>
      <c r="K856" s="122" t="n"/>
      <c r="L856" s="70" t="n"/>
      <c r="M856" s="70" t="n"/>
      <c r="N856" s="70" t="n"/>
      <c r="O856" s="70" t="n"/>
      <c r="P856" s="70" t="n"/>
      <c r="Q856" s="70" t="n"/>
      <c r="R856" s="123" t="n"/>
      <c r="S856" s="122" t="n"/>
      <c r="T856" s="70" t="n"/>
      <c r="U856" s="70" t="n"/>
      <c r="V856" s="70" t="n"/>
      <c r="W856" s="70" t="n"/>
      <c r="X856" s="70" t="n"/>
      <c r="Y856" s="70" t="n"/>
      <c r="Z856" s="70" t="n"/>
      <c r="AA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70" t="n"/>
      <c r="H857" s="70" t="n"/>
      <c r="I857" s="120" t="n"/>
      <c r="J857" s="121" t="n"/>
      <c r="K857" s="122" t="n"/>
      <c r="L857" s="70" t="n"/>
      <c r="M857" s="70" t="n"/>
      <c r="N857" s="70" t="n"/>
      <c r="O857" s="70" t="n"/>
      <c r="P857" s="70" t="n"/>
      <c r="Q857" s="70" t="n"/>
      <c r="R857" s="123" t="n"/>
      <c r="S857" s="122" t="n"/>
      <c r="T857" s="70" t="n"/>
      <c r="U857" s="70" t="n"/>
      <c r="V857" s="70" t="n"/>
      <c r="W857" s="70" t="n"/>
      <c r="X857" s="70" t="n"/>
      <c r="Y857" s="70" t="n"/>
      <c r="Z857" s="70" t="n"/>
      <c r="AA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70" t="n"/>
      <c r="H858" s="70" t="n"/>
      <c r="I858" s="120" t="n"/>
      <c r="J858" s="121" t="n"/>
      <c r="K858" s="122" t="n"/>
      <c r="L858" s="70" t="n"/>
      <c r="M858" s="70" t="n"/>
      <c r="N858" s="70" t="n"/>
      <c r="O858" s="70" t="n"/>
      <c r="P858" s="70" t="n"/>
      <c r="Q858" s="70" t="n"/>
      <c r="R858" s="123" t="n"/>
      <c r="S858" s="122" t="n"/>
      <c r="T858" s="70" t="n"/>
      <c r="U858" s="70" t="n"/>
      <c r="V858" s="70" t="n"/>
      <c r="W858" s="70" t="n"/>
      <c r="X858" s="70" t="n"/>
      <c r="Y858" s="70" t="n"/>
      <c r="Z858" s="70" t="n"/>
      <c r="AA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70" t="n"/>
      <c r="H859" s="70" t="n"/>
      <c r="I859" s="120" t="n"/>
      <c r="J859" s="121" t="n"/>
      <c r="K859" s="122" t="n"/>
      <c r="L859" s="70" t="n"/>
      <c r="M859" s="70" t="n"/>
      <c r="N859" s="70" t="n"/>
      <c r="O859" s="70" t="n"/>
      <c r="P859" s="70" t="n"/>
      <c r="Q859" s="70" t="n"/>
      <c r="R859" s="123" t="n"/>
      <c r="S859" s="122" t="n"/>
      <c r="T859" s="70" t="n"/>
      <c r="U859" s="70" t="n"/>
      <c r="V859" s="70" t="n"/>
      <c r="W859" s="70" t="n"/>
      <c r="X859" s="70" t="n"/>
      <c r="Y859" s="70" t="n"/>
      <c r="Z859" s="70" t="n"/>
      <c r="AA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70" t="n"/>
      <c r="H860" s="70" t="n"/>
      <c r="I860" s="120" t="n"/>
      <c r="J860" s="121" t="n"/>
      <c r="K860" s="122" t="n"/>
      <c r="L860" s="70" t="n"/>
      <c r="M860" s="70" t="n"/>
      <c r="N860" s="70" t="n"/>
      <c r="O860" s="70" t="n"/>
      <c r="P860" s="70" t="n"/>
      <c r="Q860" s="70" t="n"/>
      <c r="R860" s="123" t="n"/>
      <c r="S860" s="122" t="n"/>
      <c r="T860" s="70" t="n"/>
      <c r="U860" s="70" t="n"/>
      <c r="V860" s="70" t="n"/>
      <c r="W860" s="70" t="n"/>
      <c r="X860" s="70" t="n"/>
      <c r="Y860" s="70" t="n"/>
      <c r="Z860" s="70" t="n"/>
      <c r="AA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70" t="n"/>
      <c r="H861" s="70" t="n"/>
      <c r="I861" s="120" t="n"/>
      <c r="J861" s="121" t="n"/>
      <c r="K861" s="122" t="n"/>
      <c r="L861" s="70" t="n"/>
      <c r="M861" s="70" t="n"/>
      <c r="N861" s="70" t="n"/>
      <c r="O861" s="70" t="n"/>
      <c r="P861" s="70" t="n"/>
      <c r="Q861" s="70" t="n"/>
      <c r="R861" s="123" t="n"/>
      <c r="S861" s="122" t="n"/>
      <c r="T861" s="70" t="n"/>
      <c r="U861" s="70" t="n"/>
      <c r="V861" s="70" t="n"/>
      <c r="W861" s="70" t="n"/>
      <c r="X861" s="70" t="n"/>
      <c r="Y861" s="70" t="n"/>
      <c r="Z861" s="70" t="n"/>
      <c r="AA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70" t="n"/>
      <c r="H862" s="70" t="n"/>
      <c r="I862" s="120" t="n"/>
      <c r="J862" s="121" t="n"/>
      <c r="K862" s="122" t="n"/>
      <c r="L862" s="70" t="n"/>
      <c r="M862" s="70" t="n"/>
      <c r="N862" s="70" t="n"/>
      <c r="O862" s="70" t="n"/>
      <c r="P862" s="70" t="n"/>
      <c r="Q862" s="70" t="n"/>
      <c r="R862" s="123" t="n"/>
      <c r="S862" s="122" t="n"/>
      <c r="T862" s="70" t="n"/>
      <c r="U862" s="70" t="n"/>
      <c r="V862" s="70" t="n"/>
      <c r="W862" s="70" t="n"/>
      <c r="X862" s="70" t="n"/>
      <c r="Y862" s="70" t="n"/>
      <c r="Z862" s="70" t="n"/>
      <c r="AA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70" t="n"/>
      <c r="H863" s="70" t="n"/>
      <c r="I863" s="120" t="n"/>
      <c r="J863" s="121" t="n"/>
      <c r="K863" s="122" t="n"/>
      <c r="L863" s="70" t="n"/>
      <c r="M863" s="70" t="n"/>
      <c r="N863" s="70" t="n"/>
      <c r="O863" s="70" t="n"/>
      <c r="P863" s="70" t="n"/>
      <c r="Q863" s="70" t="n"/>
      <c r="R863" s="123" t="n"/>
      <c r="S863" s="122" t="n"/>
      <c r="T863" s="70" t="n"/>
      <c r="U863" s="70" t="n"/>
      <c r="V863" s="70" t="n"/>
      <c r="W863" s="70" t="n"/>
      <c r="X863" s="70" t="n"/>
      <c r="Y863" s="70" t="n"/>
      <c r="Z863" s="70" t="n"/>
      <c r="AA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70" t="n"/>
      <c r="H864" s="70" t="n"/>
      <c r="I864" s="120" t="n"/>
      <c r="J864" s="121" t="n"/>
      <c r="K864" s="122" t="n"/>
      <c r="L864" s="70" t="n"/>
      <c r="M864" s="70" t="n"/>
      <c r="N864" s="70" t="n"/>
      <c r="O864" s="70" t="n"/>
      <c r="P864" s="70" t="n"/>
      <c r="Q864" s="70" t="n"/>
      <c r="R864" s="123" t="n"/>
      <c r="S864" s="122" t="n"/>
      <c r="T864" s="70" t="n"/>
      <c r="U864" s="70" t="n"/>
      <c r="V864" s="70" t="n"/>
      <c r="W864" s="70" t="n"/>
      <c r="X864" s="70" t="n"/>
      <c r="Y864" s="70" t="n"/>
      <c r="Z864" s="70" t="n"/>
      <c r="AA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70" t="n"/>
      <c r="H865" s="70" t="n"/>
      <c r="I865" s="120" t="n"/>
      <c r="J865" s="121" t="n"/>
      <c r="K865" s="122" t="n"/>
      <c r="L865" s="70" t="n"/>
      <c r="M865" s="70" t="n"/>
      <c r="N865" s="70" t="n"/>
      <c r="O865" s="70" t="n"/>
      <c r="P865" s="70" t="n"/>
      <c r="Q865" s="70" t="n"/>
      <c r="R865" s="123" t="n"/>
      <c r="S865" s="122" t="n"/>
      <c r="T865" s="70" t="n"/>
      <c r="U865" s="70" t="n"/>
      <c r="V865" s="70" t="n"/>
      <c r="W865" s="70" t="n"/>
      <c r="X865" s="70" t="n"/>
      <c r="Y865" s="70" t="n"/>
      <c r="Z865" s="70" t="n"/>
      <c r="AA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70" t="n"/>
      <c r="H866" s="70" t="n"/>
      <c r="I866" s="120" t="n"/>
      <c r="J866" s="121" t="n"/>
      <c r="K866" s="122" t="n"/>
      <c r="L866" s="70" t="n"/>
      <c r="M866" s="70" t="n"/>
      <c r="N866" s="70" t="n"/>
      <c r="O866" s="70" t="n"/>
      <c r="P866" s="70" t="n"/>
      <c r="Q866" s="70" t="n"/>
      <c r="R866" s="123" t="n"/>
      <c r="S866" s="122" t="n"/>
      <c r="T866" s="70" t="n"/>
      <c r="U866" s="70" t="n"/>
      <c r="V866" s="70" t="n"/>
      <c r="W866" s="70" t="n"/>
      <c r="X866" s="70" t="n"/>
      <c r="Y866" s="70" t="n"/>
      <c r="Z866" s="70" t="n"/>
      <c r="AA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70" t="n"/>
      <c r="H867" s="70" t="n"/>
      <c r="I867" s="120" t="n"/>
      <c r="J867" s="121" t="n"/>
      <c r="K867" s="122" t="n"/>
      <c r="L867" s="70" t="n"/>
      <c r="M867" s="70" t="n"/>
      <c r="N867" s="70" t="n"/>
      <c r="O867" s="70" t="n"/>
      <c r="P867" s="70" t="n"/>
      <c r="Q867" s="70" t="n"/>
      <c r="R867" s="123" t="n"/>
      <c r="S867" s="122" t="n"/>
      <c r="T867" s="70" t="n"/>
      <c r="U867" s="70" t="n"/>
      <c r="V867" s="70" t="n"/>
      <c r="W867" s="70" t="n"/>
      <c r="X867" s="70" t="n"/>
      <c r="Y867" s="70" t="n"/>
      <c r="Z867" s="70" t="n"/>
      <c r="AA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70" t="n"/>
      <c r="H868" s="70" t="n"/>
      <c r="I868" s="120" t="n"/>
      <c r="J868" s="121" t="n"/>
      <c r="K868" s="122" t="n"/>
      <c r="L868" s="70" t="n"/>
      <c r="M868" s="70" t="n"/>
      <c r="N868" s="70" t="n"/>
      <c r="O868" s="70" t="n"/>
      <c r="P868" s="70" t="n"/>
      <c r="Q868" s="70" t="n"/>
      <c r="R868" s="123" t="n"/>
      <c r="S868" s="122" t="n"/>
      <c r="T868" s="70" t="n"/>
      <c r="U868" s="70" t="n"/>
      <c r="V868" s="70" t="n"/>
      <c r="W868" s="70" t="n"/>
      <c r="X868" s="70" t="n"/>
      <c r="Y868" s="70" t="n"/>
      <c r="Z868" s="70" t="n"/>
      <c r="AA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70" t="n"/>
      <c r="H869" s="70" t="n"/>
      <c r="I869" s="120" t="n"/>
      <c r="J869" s="121" t="n"/>
      <c r="K869" s="122" t="n"/>
      <c r="L869" s="70" t="n"/>
      <c r="M869" s="70" t="n"/>
      <c r="N869" s="70" t="n"/>
      <c r="O869" s="70" t="n"/>
      <c r="P869" s="70" t="n"/>
      <c r="Q869" s="70" t="n"/>
      <c r="R869" s="123" t="n"/>
      <c r="S869" s="122" t="n"/>
      <c r="T869" s="70" t="n"/>
      <c r="U869" s="70" t="n"/>
      <c r="V869" s="70" t="n"/>
      <c r="W869" s="70" t="n"/>
      <c r="X869" s="70" t="n"/>
      <c r="Y869" s="70" t="n"/>
      <c r="Z869" s="70" t="n"/>
      <c r="AA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70" t="n"/>
      <c r="H870" s="70" t="n"/>
      <c r="I870" s="120" t="n"/>
      <c r="J870" s="121" t="n"/>
      <c r="K870" s="122" t="n"/>
      <c r="L870" s="70" t="n"/>
      <c r="M870" s="70" t="n"/>
      <c r="N870" s="70" t="n"/>
      <c r="O870" s="70" t="n"/>
      <c r="P870" s="70" t="n"/>
      <c r="Q870" s="70" t="n"/>
      <c r="R870" s="123" t="n"/>
      <c r="S870" s="122" t="n"/>
      <c r="T870" s="70" t="n"/>
      <c r="U870" s="70" t="n"/>
      <c r="V870" s="70" t="n"/>
      <c r="W870" s="70" t="n"/>
      <c r="X870" s="70" t="n"/>
      <c r="Y870" s="70" t="n"/>
      <c r="Z870" s="70" t="n"/>
      <c r="AA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70" t="n"/>
      <c r="H871" s="70" t="n"/>
      <c r="I871" s="120" t="n"/>
      <c r="J871" s="121" t="n"/>
      <c r="K871" s="122" t="n"/>
      <c r="L871" s="70" t="n"/>
      <c r="M871" s="70" t="n"/>
      <c r="N871" s="70" t="n"/>
      <c r="O871" s="70" t="n"/>
      <c r="P871" s="70" t="n"/>
      <c r="Q871" s="70" t="n"/>
      <c r="R871" s="123" t="n"/>
      <c r="S871" s="122" t="n"/>
      <c r="T871" s="70" t="n"/>
      <c r="U871" s="70" t="n"/>
      <c r="V871" s="70" t="n"/>
      <c r="W871" s="70" t="n"/>
      <c r="X871" s="70" t="n"/>
      <c r="Y871" s="70" t="n"/>
      <c r="Z871" s="70" t="n"/>
      <c r="AA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70" t="n"/>
      <c r="H872" s="70" t="n"/>
      <c r="I872" s="120" t="n"/>
      <c r="J872" s="121" t="n"/>
      <c r="K872" s="122" t="n"/>
      <c r="L872" s="70" t="n"/>
      <c r="M872" s="70" t="n"/>
      <c r="N872" s="70" t="n"/>
      <c r="O872" s="70" t="n"/>
      <c r="P872" s="70" t="n"/>
      <c r="Q872" s="70" t="n"/>
      <c r="R872" s="123" t="n"/>
      <c r="S872" s="122" t="n"/>
      <c r="T872" s="70" t="n"/>
      <c r="U872" s="70" t="n"/>
      <c r="V872" s="70" t="n"/>
      <c r="W872" s="70" t="n"/>
      <c r="X872" s="70" t="n"/>
      <c r="Y872" s="70" t="n"/>
      <c r="Z872" s="70" t="n"/>
      <c r="AA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70" t="n"/>
      <c r="H873" s="70" t="n"/>
      <c r="I873" s="120" t="n"/>
      <c r="J873" s="121" t="n"/>
      <c r="K873" s="122" t="n"/>
      <c r="L873" s="70" t="n"/>
      <c r="M873" s="70" t="n"/>
      <c r="N873" s="70" t="n"/>
      <c r="O873" s="70" t="n"/>
      <c r="P873" s="70" t="n"/>
      <c r="Q873" s="70" t="n"/>
      <c r="R873" s="123" t="n"/>
      <c r="S873" s="122" t="n"/>
      <c r="T873" s="70" t="n"/>
      <c r="U873" s="70" t="n"/>
      <c r="V873" s="70" t="n"/>
      <c r="W873" s="70" t="n"/>
      <c r="X873" s="70" t="n"/>
      <c r="Y873" s="70" t="n"/>
      <c r="Z873" s="70" t="n"/>
      <c r="AA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70" t="n"/>
      <c r="H874" s="70" t="n"/>
      <c r="I874" s="120" t="n"/>
      <c r="J874" s="121" t="n"/>
      <c r="K874" s="122" t="n"/>
      <c r="L874" s="70" t="n"/>
      <c r="M874" s="70" t="n"/>
      <c r="N874" s="70" t="n"/>
      <c r="O874" s="70" t="n"/>
      <c r="P874" s="70" t="n"/>
      <c r="Q874" s="70" t="n"/>
      <c r="R874" s="123" t="n"/>
      <c r="S874" s="122" t="n"/>
      <c r="T874" s="70" t="n"/>
      <c r="U874" s="70" t="n"/>
      <c r="V874" s="70" t="n"/>
      <c r="W874" s="70" t="n"/>
      <c r="X874" s="70" t="n"/>
      <c r="Y874" s="70" t="n"/>
      <c r="Z874" s="70" t="n"/>
      <c r="AA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70" t="n"/>
      <c r="H875" s="70" t="n"/>
      <c r="I875" s="120" t="n"/>
      <c r="J875" s="121" t="n"/>
      <c r="K875" s="122" t="n"/>
      <c r="L875" s="70" t="n"/>
      <c r="M875" s="70" t="n"/>
      <c r="N875" s="70" t="n"/>
      <c r="O875" s="70" t="n"/>
      <c r="P875" s="70" t="n"/>
      <c r="Q875" s="70" t="n"/>
      <c r="R875" s="123" t="n"/>
      <c r="S875" s="122" t="n"/>
      <c r="T875" s="70" t="n"/>
      <c r="U875" s="70" t="n"/>
      <c r="V875" s="70" t="n"/>
      <c r="W875" s="70" t="n"/>
      <c r="X875" s="70" t="n"/>
      <c r="Y875" s="70" t="n"/>
      <c r="Z875" s="70" t="n"/>
      <c r="AA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70" t="n"/>
      <c r="H876" s="70" t="n"/>
      <c r="I876" s="120" t="n"/>
      <c r="J876" s="121" t="n"/>
      <c r="K876" s="122" t="n"/>
      <c r="L876" s="70" t="n"/>
      <c r="M876" s="70" t="n"/>
      <c r="N876" s="70" t="n"/>
      <c r="O876" s="70" t="n"/>
      <c r="P876" s="70" t="n"/>
      <c r="Q876" s="70" t="n"/>
      <c r="R876" s="123" t="n"/>
      <c r="S876" s="122" t="n"/>
      <c r="T876" s="70" t="n"/>
      <c r="U876" s="70" t="n"/>
      <c r="V876" s="70" t="n"/>
      <c r="W876" s="70" t="n"/>
      <c r="X876" s="70" t="n"/>
      <c r="Y876" s="70" t="n"/>
      <c r="Z876" s="70" t="n"/>
      <c r="AA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70" t="n"/>
      <c r="H877" s="70" t="n"/>
      <c r="I877" s="120" t="n"/>
      <c r="J877" s="121" t="n"/>
      <c r="K877" s="122" t="n"/>
      <c r="L877" s="70" t="n"/>
      <c r="M877" s="70" t="n"/>
      <c r="N877" s="70" t="n"/>
      <c r="O877" s="70" t="n"/>
      <c r="P877" s="70" t="n"/>
      <c r="Q877" s="70" t="n"/>
      <c r="R877" s="123" t="n"/>
      <c r="S877" s="122" t="n"/>
      <c r="T877" s="70" t="n"/>
      <c r="U877" s="70" t="n"/>
      <c r="V877" s="70" t="n"/>
      <c r="W877" s="70" t="n"/>
      <c r="X877" s="70" t="n"/>
      <c r="Y877" s="70" t="n"/>
      <c r="Z877" s="70" t="n"/>
      <c r="AA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70" t="n"/>
      <c r="H878" s="70" t="n"/>
      <c r="I878" s="120" t="n"/>
      <c r="J878" s="121" t="n"/>
      <c r="K878" s="122" t="n"/>
      <c r="L878" s="70" t="n"/>
      <c r="M878" s="70" t="n"/>
      <c r="N878" s="70" t="n"/>
      <c r="O878" s="70" t="n"/>
      <c r="P878" s="70" t="n"/>
      <c r="Q878" s="70" t="n"/>
      <c r="R878" s="123" t="n"/>
      <c r="S878" s="122" t="n"/>
      <c r="T878" s="70" t="n"/>
      <c r="U878" s="70" t="n"/>
      <c r="V878" s="70" t="n"/>
      <c r="W878" s="70" t="n"/>
      <c r="X878" s="70" t="n"/>
      <c r="Y878" s="70" t="n"/>
      <c r="Z878" s="70" t="n"/>
      <c r="AA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70" t="n"/>
      <c r="H879" s="70" t="n"/>
      <c r="I879" s="120" t="n"/>
      <c r="J879" s="121" t="n"/>
      <c r="K879" s="122" t="n"/>
      <c r="L879" s="70" t="n"/>
      <c r="M879" s="70" t="n"/>
      <c r="N879" s="70" t="n"/>
      <c r="O879" s="70" t="n"/>
      <c r="P879" s="70" t="n"/>
      <c r="Q879" s="70" t="n"/>
      <c r="R879" s="123" t="n"/>
      <c r="S879" s="122" t="n"/>
      <c r="T879" s="70" t="n"/>
      <c r="U879" s="70" t="n"/>
      <c r="V879" s="70" t="n"/>
      <c r="W879" s="70" t="n"/>
      <c r="X879" s="70" t="n"/>
      <c r="Y879" s="70" t="n"/>
      <c r="Z879" s="70" t="n"/>
      <c r="AA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70" t="n"/>
      <c r="H880" s="70" t="n"/>
      <c r="I880" s="120" t="n"/>
      <c r="J880" s="121" t="n"/>
      <c r="K880" s="122" t="n"/>
      <c r="L880" s="70" t="n"/>
      <c r="M880" s="70" t="n"/>
      <c r="N880" s="70" t="n"/>
      <c r="O880" s="70" t="n"/>
      <c r="P880" s="70" t="n"/>
      <c r="Q880" s="70" t="n"/>
      <c r="R880" s="123" t="n"/>
      <c r="S880" s="122" t="n"/>
      <c r="T880" s="70" t="n"/>
      <c r="U880" s="70" t="n"/>
      <c r="V880" s="70" t="n"/>
      <c r="W880" s="70" t="n"/>
      <c r="X880" s="70" t="n"/>
      <c r="Y880" s="70" t="n"/>
      <c r="Z880" s="70" t="n"/>
      <c r="AA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70" t="n"/>
      <c r="H881" s="70" t="n"/>
      <c r="I881" s="120" t="n"/>
      <c r="J881" s="121" t="n"/>
      <c r="K881" s="122" t="n"/>
      <c r="L881" s="70" t="n"/>
      <c r="M881" s="70" t="n"/>
      <c r="N881" s="70" t="n"/>
      <c r="O881" s="70" t="n"/>
      <c r="P881" s="70" t="n"/>
      <c r="Q881" s="70" t="n"/>
      <c r="R881" s="123" t="n"/>
      <c r="S881" s="122" t="n"/>
      <c r="T881" s="70" t="n"/>
      <c r="U881" s="70" t="n"/>
      <c r="V881" s="70" t="n"/>
      <c r="W881" s="70" t="n"/>
      <c r="X881" s="70" t="n"/>
      <c r="Y881" s="70" t="n"/>
      <c r="Z881" s="70" t="n"/>
      <c r="AA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70" t="n"/>
      <c r="H882" s="70" t="n"/>
      <c r="I882" s="120" t="n"/>
      <c r="J882" s="121" t="n"/>
      <c r="K882" s="122" t="n"/>
      <c r="L882" s="70" t="n"/>
      <c r="M882" s="70" t="n"/>
      <c r="N882" s="70" t="n"/>
      <c r="O882" s="70" t="n"/>
      <c r="P882" s="70" t="n"/>
      <c r="Q882" s="70" t="n"/>
      <c r="R882" s="123" t="n"/>
      <c r="S882" s="122" t="n"/>
      <c r="T882" s="70" t="n"/>
      <c r="U882" s="70" t="n"/>
      <c r="V882" s="70" t="n"/>
      <c r="W882" s="70" t="n"/>
      <c r="X882" s="70" t="n"/>
      <c r="Y882" s="70" t="n"/>
      <c r="Z882" s="70" t="n"/>
      <c r="AA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70" t="n"/>
      <c r="H883" s="70" t="n"/>
      <c r="I883" s="120" t="n"/>
      <c r="J883" s="121" t="n"/>
      <c r="K883" s="122" t="n"/>
      <c r="L883" s="70" t="n"/>
      <c r="M883" s="70" t="n"/>
      <c r="N883" s="70" t="n"/>
      <c r="O883" s="70" t="n"/>
      <c r="P883" s="70" t="n"/>
      <c r="Q883" s="70" t="n"/>
      <c r="R883" s="123" t="n"/>
      <c r="S883" s="122" t="n"/>
      <c r="T883" s="70" t="n"/>
      <c r="U883" s="70" t="n"/>
      <c r="V883" s="70" t="n"/>
      <c r="W883" s="70" t="n"/>
      <c r="X883" s="70" t="n"/>
      <c r="Y883" s="70" t="n"/>
      <c r="Z883" s="70" t="n"/>
      <c r="AA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70" t="n"/>
      <c r="H884" s="70" t="n"/>
      <c r="I884" s="120" t="n"/>
      <c r="J884" s="121" t="n"/>
      <c r="K884" s="122" t="n"/>
      <c r="L884" s="70" t="n"/>
      <c r="M884" s="70" t="n"/>
      <c r="N884" s="70" t="n"/>
      <c r="O884" s="70" t="n"/>
      <c r="P884" s="70" t="n"/>
      <c r="Q884" s="70" t="n"/>
      <c r="R884" s="123" t="n"/>
      <c r="S884" s="122" t="n"/>
      <c r="T884" s="70" t="n"/>
      <c r="U884" s="70" t="n"/>
      <c r="V884" s="70" t="n"/>
      <c r="W884" s="70" t="n"/>
      <c r="X884" s="70" t="n"/>
      <c r="Y884" s="70" t="n"/>
      <c r="Z884" s="70" t="n"/>
      <c r="AA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70" t="n"/>
      <c r="H885" s="70" t="n"/>
      <c r="I885" s="120" t="n"/>
      <c r="J885" s="121" t="n"/>
      <c r="K885" s="122" t="n"/>
      <c r="L885" s="70" t="n"/>
      <c r="M885" s="70" t="n"/>
      <c r="N885" s="70" t="n"/>
      <c r="O885" s="70" t="n"/>
      <c r="P885" s="70" t="n"/>
      <c r="Q885" s="70" t="n"/>
      <c r="R885" s="123" t="n"/>
      <c r="S885" s="122" t="n"/>
      <c r="T885" s="70" t="n"/>
      <c r="U885" s="70" t="n"/>
      <c r="V885" s="70" t="n"/>
      <c r="W885" s="70" t="n"/>
      <c r="X885" s="70" t="n"/>
      <c r="Y885" s="70" t="n"/>
      <c r="Z885" s="70" t="n"/>
      <c r="AA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70" t="n"/>
      <c r="H886" s="70" t="n"/>
      <c r="I886" s="120" t="n"/>
      <c r="J886" s="121" t="n"/>
      <c r="K886" s="122" t="n"/>
      <c r="L886" s="70" t="n"/>
      <c r="M886" s="70" t="n"/>
      <c r="N886" s="70" t="n"/>
      <c r="O886" s="70" t="n"/>
      <c r="P886" s="70" t="n"/>
      <c r="Q886" s="70" t="n"/>
      <c r="R886" s="123" t="n"/>
      <c r="S886" s="122" t="n"/>
      <c r="T886" s="70" t="n"/>
      <c r="U886" s="70" t="n"/>
      <c r="V886" s="70" t="n"/>
      <c r="W886" s="70" t="n"/>
      <c r="X886" s="70" t="n"/>
      <c r="Y886" s="70" t="n"/>
      <c r="Z886" s="70" t="n"/>
      <c r="AA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70" t="n"/>
      <c r="H887" s="70" t="n"/>
      <c r="I887" s="120" t="n"/>
      <c r="J887" s="121" t="n"/>
      <c r="K887" s="122" t="n"/>
      <c r="L887" s="70" t="n"/>
      <c r="M887" s="70" t="n"/>
      <c r="N887" s="70" t="n"/>
      <c r="O887" s="70" t="n"/>
      <c r="P887" s="70" t="n"/>
      <c r="Q887" s="70" t="n"/>
      <c r="R887" s="123" t="n"/>
      <c r="S887" s="122" t="n"/>
      <c r="T887" s="70" t="n"/>
      <c r="U887" s="70" t="n"/>
      <c r="V887" s="70" t="n"/>
      <c r="W887" s="70" t="n"/>
      <c r="X887" s="70" t="n"/>
      <c r="Y887" s="70" t="n"/>
      <c r="Z887" s="70" t="n"/>
      <c r="AA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70" t="n"/>
      <c r="H888" s="70" t="n"/>
      <c r="I888" s="120" t="n"/>
      <c r="J888" s="121" t="n"/>
      <c r="K888" s="122" t="n"/>
      <c r="L888" s="70" t="n"/>
      <c r="M888" s="70" t="n"/>
      <c r="N888" s="70" t="n"/>
      <c r="O888" s="70" t="n"/>
      <c r="P888" s="70" t="n"/>
      <c r="Q888" s="70" t="n"/>
      <c r="R888" s="123" t="n"/>
      <c r="S888" s="122" t="n"/>
      <c r="T888" s="70" t="n"/>
      <c r="U888" s="70" t="n"/>
      <c r="V888" s="70" t="n"/>
      <c r="W888" s="70" t="n"/>
      <c r="X888" s="70" t="n"/>
      <c r="Y888" s="70" t="n"/>
      <c r="Z888" s="70" t="n"/>
      <c r="AA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70" t="n"/>
      <c r="H889" s="70" t="n"/>
      <c r="I889" s="120" t="n"/>
      <c r="J889" s="121" t="n"/>
      <c r="K889" s="122" t="n"/>
      <c r="L889" s="70" t="n"/>
      <c r="M889" s="70" t="n"/>
      <c r="N889" s="70" t="n"/>
      <c r="O889" s="70" t="n"/>
      <c r="P889" s="70" t="n"/>
      <c r="Q889" s="70" t="n"/>
      <c r="R889" s="123" t="n"/>
      <c r="S889" s="122" t="n"/>
      <c r="T889" s="70" t="n"/>
      <c r="U889" s="70" t="n"/>
      <c r="V889" s="70" t="n"/>
      <c r="W889" s="70" t="n"/>
      <c r="X889" s="70" t="n"/>
      <c r="Y889" s="70" t="n"/>
      <c r="Z889" s="70" t="n"/>
      <c r="AA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70" t="n"/>
      <c r="H890" s="70" t="n"/>
      <c r="I890" s="120" t="n"/>
      <c r="J890" s="121" t="n"/>
      <c r="K890" s="122" t="n"/>
      <c r="L890" s="70" t="n"/>
      <c r="M890" s="70" t="n"/>
      <c r="N890" s="70" t="n"/>
      <c r="O890" s="70" t="n"/>
      <c r="P890" s="70" t="n"/>
      <c r="Q890" s="70" t="n"/>
      <c r="R890" s="123" t="n"/>
      <c r="S890" s="122" t="n"/>
      <c r="T890" s="70" t="n"/>
      <c r="U890" s="70" t="n"/>
      <c r="V890" s="70" t="n"/>
      <c r="W890" s="70" t="n"/>
      <c r="X890" s="70" t="n"/>
      <c r="Y890" s="70" t="n"/>
      <c r="Z890" s="70" t="n"/>
      <c r="AA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70" t="n"/>
      <c r="H891" s="70" t="n"/>
      <c r="I891" s="120" t="n"/>
      <c r="J891" s="121" t="n"/>
      <c r="K891" s="122" t="n"/>
      <c r="L891" s="70" t="n"/>
      <c r="M891" s="70" t="n"/>
      <c r="N891" s="70" t="n"/>
      <c r="O891" s="70" t="n"/>
      <c r="P891" s="70" t="n"/>
      <c r="Q891" s="70" t="n"/>
      <c r="R891" s="123" t="n"/>
      <c r="S891" s="122" t="n"/>
      <c r="T891" s="70" t="n"/>
      <c r="U891" s="70" t="n"/>
      <c r="V891" s="70" t="n"/>
      <c r="W891" s="70" t="n"/>
      <c r="X891" s="70" t="n"/>
      <c r="Y891" s="70" t="n"/>
      <c r="Z891" s="70" t="n"/>
      <c r="AA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70" t="n"/>
      <c r="H892" s="70" t="n"/>
      <c r="I892" s="120" t="n"/>
      <c r="J892" s="121" t="n"/>
      <c r="K892" s="122" t="n"/>
      <c r="L892" s="70" t="n"/>
      <c r="M892" s="70" t="n"/>
      <c r="N892" s="70" t="n"/>
      <c r="O892" s="70" t="n"/>
      <c r="P892" s="70" t="n"/>
      <c r="Q892" s="70" t="n"/>
      <c r="R892" s="123" t="n"/>
      <c r="S892" s="122" t="n"/>
      <c r="T892" s="70" t="n"/>
      <c r="U892" s="70" t="n"/>
      <c r="V892" s="70" t="n"/>
      <c r="W892" s="70" t="n"/>
      <c r="X892" s="70" t="n"/>
      <c r="Y892" s="70" t="n"/>
      <c r="Z892" s="70" t="n"/>
      <c r="AA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70" t="n"/>
      <c r="H893" s="70" t="n"/>
      <c r="I893" s="120" t="n"/>
      <c r="J893" s="121" t="n"/>
      <c r="K893" s="122" t="n"/>
      <c r="L893" s="70" t="n"/>
      <c r="M893" s="70" t="n"/>
      <c r="N893" s="70" t="n"/>
      <c r="O893" s="70" t="n"/>
      <c r="P893" s="70" t="n"/>
      <c r="Q893" s="70" t="n"/>
      <c r="R893" s="123" t="n"/>
      <c r="S893" s="122" t="n"/>
      <c r="T893" s="70" t="n"/>
      <c r="U893" s="70" t="n"/>
      <c r="V893" s="70" t="n"/>
      <c r="W893" s="70" t="n"/>
      <c r="X893" s="70" t="n"/>
      <c r="Y893" s="70" t="n"/>
      <c r="Z893" s="70" t="n"/>
      <c r="AA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70" t="n"/>
      <c r="H894" s="70" t="n"/>
      <c r="I894" s="120" t="n"/>
      <c r="J894" s="121" t="n"/>
      <c r="K894" s="122" t="n"/>
      <c r="L894" s="70" t="n"/>
      <c r="M894" s="70" t="n"/>
      <c r="N894" s="70" t="n"/>
      <c r="O894" s="70" t="n"/>
      <c r="P894" s="70" t="n"/>
      <c r="Q894" s="70" t="n"/>
      <c r="R894" s="123" t="n"/>
      <c r="S894" s="122" t="n"/>
      <c r="T894" s="70" t="n"/>
      <c r="U894" s="70" t="n"/>
      <c r="V894" s="70" t="n"/>
      <c r="W894" s="70" t="n"/>
      <c r="X894" s="70" t="n"/>
      <c r="Y894" s="70" t="n"/>
      <c r="Z894" s="70" t="n"/>
      <c r="AA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70" t="n"/>
      <c r="H895" s="70" t="n"/>
      <c r="I895" s="120" t="n"/>
      <c r="J895" s="121" t="n"/>
      <c r="K895" s="122" t="n"/>
      <c r="L895" s="70" t="n"/>
      <c r="M895" s="70" t="n"/>
      <c r="N895" s="70" t="n"/>
      <c r="O895" s="70" t="n"/>
      <c r="P895" s="70" t="n"/>
      <c r="Q895" s="70" t="n"/>
      <c r="R895" s="123" t="n"/>
      <c r="S895" s="122" t="n"/>
      <c r="T895" s="70" t="n"/>
      <c r="U895" s="70" t="n"/>
      <c r="V895" s="70" t="n"/>
      <c r="W895" s="70" t="n"/>
      <c r="X895" s="70" t="n"/>
      <c r="Y895" s="70" t="n"/>
      <c r="Z895" s="70" t="n"/>
      <c r="AA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70" t="n"/>
      <c r="H896" s="70" t="n"/>
      <c r="I896" s="120" t="n"/>
      <c r="J896" s="121" t="n"/>
      <c r="K896" s="122" t="n"/>
      <c r="L896" s="70" t="n"/>
      <c r="M896" s="70" t="n"/>
      <c r="N896" s="70" t="n"/>
      <c r="O896" s="70" t="n"/>
      <c r="P896" s="70" t="n"/>
      <c r="Q896" s="70" t="n"/>
      <c r="R896" s="123" t="n"/>
      <c r="S896" s="122" t="n"/>
      <c r="T896" s="70" t="n"/>
      <c r="U896" s="70" t="n"/>
      <c r="V896" s="70" t="n"/>
      <c r="W896" s="70" t="n"/>
      <c r="X896" s="70" t="n"/>
      <c r="Y896" s="70" t="n"/>
      <c r="Z896" s="70" t="n"/>
      <c r="AA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70" t="n"/>
      <c r="H897" s="70" t="n"/>
      <c r="I897" s="120" t="n"/>
      <c r="J897" s="121" t="n"/>
      <c r="K897" s="122" t="n"/>
      <c r="L897" s="70" t="n"/>
      <c r="M897" s="70" t="n"/>
      <c r="N897" s="70" t="n"/>
      <c r="O897" s="70" t="n"/>
      <c r="P897" s="70" t="n"/>
      <c r="Q897" s="70" t="n"/>
      <c r="R897" s="123" t="n"/>
      <c r="S897" s="122" t="n"/>
      <c r="T897" s="70" t="n"/>
      <c r="U897" s="70" t="n"/>
      <c r="V897" s="70" t="n"/>
      <c r="W897" s="70" t="n"/>
      <c r="X897" s="70" t="n"/>
      <c r="Y897" s="70" t="n"/>
      <c r="Z897" s="70" t="n"/>
      <c r="AA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70" t="n"/>
      <c r="H898" s="70" t="n"/>
      <c r="I898" s="120" t="n"/>
      <c r="J898" s="121" t="n"/>
      <c r="K898" s="122" t="n"/>
      <c r="L898" s="70" t="n"/>
      <c r="M898" s="70" t="n"/>
      <c r="N898" s="70" t="n"/>
      <c r="O898" s="70" t="n"/>
      <c r="P898" s="70" t="n"/>
      <c r="Q898" s="70" t="n"/>
      <c r="R898" s="123" t="n"/>
      <c r="S898" s="122" t="n"/>
      <c r="T898" s="70" t="n"/>
      <c r="U898" s="70" t="n"/>
      <c r="V898" s="70" t="n"/>
      <c r="W898" s="70" t="n"/>
      <c r="X898" s="70" t="n"/>
      <c r="Y898" s="70" t="n"/>
      <c r="Z898" s="70" t="n"/>
      <c r="AA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70" t="n"/>
      <c r="H899" s="70" t="n"/>
      <c r="I899" s="120" t="n"/>
      <c r="J899" s="121" t="n"/>
      <c r="K899" s="122" t="n"/>
      <c r="L899" s="70" t="n"/>
      <c r="M899" s="70" t="n"/>
      <c r="N899" s="70" t="n"/>
      <c r="O899" s="70" t="n"/>
      <c r="P899" s="70" t="n"/>
      <c r="Q899" s="70" t="n"/>
      <c r="R899" s="123" t="n"/>
      <c r="S899" s="122" t="n"/>
      <c r="T899" s="70" t="n"/>
      <c r="U899" s="70" t="n"/>
      <c r="V899" s="70" t="n"/>
      <c r="W899" s="70" t="n"/>
      <c r="X899" s="70" t="n"/>
      <c r="Y899" s="70" t="n"/>
      <c r="Z899" s="70" t="n"/>
      <c r="AA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70" t="n"/>
      <c r="H900" s="70" t="n"/>
      <c r="I900" s="120" t="n"/>
      <c r="J900" s="121" t="n"/>
      <c r="K900" s="122" t="n"/>
      <c r="L900" s="70" t="n"/>
      <c r="M900" s="70" t="n"/>
      <c r="N900" s="70" t="n"/>
      <c r="O900" s="70" t="n"/>
      <c r="P900" s="70" t="n"/>
      <c r="Q900" s="70" t="n"/>
      <c r="R900" s="123" t="n"/>
      <c r="S900" s="122" t="n"/>
      <c r="T900" s="70" t="n"/>
      <c r="U900" s="70" t="n"/>
      <c r="V900" s="70" t="n"/>
      <c r="W900" s="70" t="n"/>
      <c r="X900" s="70" t="n"/>
      <c r="Y900" s="70" t="n"/>
      <c r="Z900" s="70" t="n"/>
      <c r="AA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70" t="n"/>
      <c r="H901" s="70" t="n"/>
      <c r="I901" s="120" t="n"/>
      <c r="J901" s="121" t="n"/>
      <c r="K901" s="122" t="n"/>
      <c r="L901" s="70" t="n"/>
      <c r="M901" s="70" t="n"/>
      <c r="N901" s="70" t="n"/>
      <c r="O901" s="70" t="n"/>
      <c r="P901" s="70" t="n"/>
      <c r="Q901" s="70" t="n"/>
      <c r="R901" s="123" t="n"/>
      <c r="S901" s="122" t="n"/>
      <c r="T901" s="70" t="n"/>
      <c r="U901" s="70" t="n"/>
      <c r="V901" s="70" t="n"/>
      <c r="W901" s="70" t="n"/>
      <c r="X901" s="70" t="n"/>
      <c r="Y901" s="70" t="n"/>
      <c r="Z901" s="70" t="n"/>
      <c r="AA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70" t="n"/>
      <c r="H902" s="70" t="n"/>
      <c r="I902" s="120" t="n"/>
      <c r="J902" s="121" t="n"/>
      <c r="K902" s="122" t="n"/>
      <c r="L902" s="70" t="n"/>
      <c r="M902" s="70" t="n"/>
      <c r="N902" s="70" t="n"/>
      <c r="O902" s="70" t="n"/>
      <c r="P902" s="70" t="n"/>
      <c r="Q902" s="70" t="n"/>
      <c r="R902" s="123" t="n"/>
      <c r="S902" s="122" t="n"/>
      <c r="T902" s="70" t="n"/>
      <c r="U902" s="70" t="n"/>
      <c r="V902" s="70" t="n"/>
      <c r="W902" s="70" t="n"/>
      <c r="X902" s="70" t="n"/>
      <c r="Y902" s="70" t="n"/>
      <c r="Z902" s="70" t="n"/>
      <c r="AA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70" t="n"/>
      <c r="H903" s="70" t="n"/>
      <c r="I903" s="120" t="n"/>
      <c r="J903" s="121" t="n"/>
      <c r="K903" s="122" t="n"/>
      <c r="L903" s="70" t="n"/>
      <c r="M903" s="70" t="n"/>
      <c r="N903" s="70" t="n"/>
      <c r="O903" s="70" t="n"/>
      <c r="P903" s="70" t="n"/>
      <c r="Q903" s="70" t="n"/>
      <c r="R903" s="123" t="n"/>
      <c r="S903" s="122" t="n"/>
      <c r="T903" s="70" t="n"/>
      <c r="U903" s="70" t="n"/>
      <c r="V903" s="70" t="n"/>
      <c r="W903" s="70" t="n"/>
      <c r="X903" s="70" t="n"/>
      <c r="Y903" s="70" t="n"/>
      <c r="Z903" s="70" t="n"/>
      <c r="AA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70" t="n"/>
      <c r="H904" s="70" t="n"/>
      <c r="I904" s="120" t="n"/>
      <c r="J904" s="121" t="n"/>
      <c r="K904" s="122" t="n"/>
      <c r="L904" s="70" t="n"/>
      <c r="M904" s="70" t="n"/>
      <c r="N904" s="70" t="n"/>
      <c r="O904" s="70" t="n"/>
      <c r="P904" s="70" t="n"/>
      <c r="Q904" s="70" t="n"/>
      <c r="R904" s="123" t="n"/>
      <c r="S904" s="122" t="n"/>
      <c r="T904" s="70" t="n"/>
      <c r="U904" s="70" t="n"/>
      <c r="V904" s="70" t="n"/>
      <c r="W904" s="70" t="n"/>
      <c r="X904" s="70" t="n"/>
      <c r="Y904" s="70" t="n"/>
      <c r="Z904" s="70" t="n"/>
      <c r="AA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70" t="n"/>
      <c r="H905" s="70" t="n"/>
      <c r="I905" s="120" t="n"/>
      <c r="J905" s="121" t="n"/>
      <c r="K905" s="122" t="n"/>
      <c r="L905" s="70" t="n"/>
      <c r="M905" s="70" t="n"/>
      <c r="N905" s="70" t="n"/>
      <c r="O905" s="70" t="n"/>
      <c r="P905" s="70" t="n"/>
      <c r="Q905" s="70" t="n"/>
      <c r="R905" s="123" t="n"/>
      <c r="S905" s="122" t="n"/>
      <c r="T905" s="70" t="n"/>
      <c r="U905" s="70" t="n"/>
      <c r="V905" s="70" t="n"/>
      <c r="W905" s="70" t="n"/>
      <c r="X905" s="70" t="n"/>
      <c r="Y905" s="70" t="n"/>
      <c r="Z905" s="70" t="n"/>
      <c r="AA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70" t="n"/>
      <c r="H906" s="70" t="n"/>
      <c r="I906" s="120" t="n"/>
      <c r="J906" s="121" t="n"/>
      <c r="K906" s="122" t="n"/>
      <c r="L906" s="70" t="n"/>
      <c r="M906" s="70" t="n"/>
      <c r="N906" s="70" t="n"/>
      <c r="O906" s="70" t="n"/>
      <c r="P906" s="70" t="n"/>
      <c r="Q906" s="70" t="n"/>
      <c r="R906" s="123" t="n"/>
      <c r="S906" s="122" t="n"/>
      <c r="T906" s="70" t="n"/>
      <c r="U906" s="70" t="n"/>
      <c r="V906" s="70" t="n"/>
      <c r="W906" s="70" t="n"/>
      <c r="X906" s="70" t="n"/>
      <c r="Y906" s="70" t="n"/>
      <c r="Z906" s="70" t="n"/>
      <c r="AA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70" t="n"/>
      <c r="H907" s="70" t="n"/>
      <c r="I907" s="120" t="n"/>
      <c r="J907" s="121" t="n"/>
      <c r="K907" s="122" t="n"/>
      <c r="L907" s="70" t="n"/>
      <c r="M907" s="70" t="n"/>
      <c r="N907" s="70" t="n"/>
      <c r="O907" s="70" t="n"/>
      <c r="P907" s="70" t="n"/>
      <c r="Q907" s="70" t="n"/>
      <c r="R907" s="123" t="n"/>
      <c r="S907" s="122" t="n"/>
      <c r="T907" s="70" t="n"/>
      <c r="U907" s="70" t="n"/>
      <c r="V907" s="70" t="n"/>
      <c r="W907" s="70" t="n"/>
      <c r="X907" s="70" t="n"/>
      <c r="Y907" s="70" t="n"/>
      <c r="Z907" s="70" t="n"/>
      <c r="AA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70" t="n"/>
      <c r="H908" s="70" t="n"/>
      <c r="I908" s="120" t="n"/>
      <c r="J908" s="121" t="n"/>
      <c r="K908" s="122" t="n"/>
      <c r="L908" s="70" t="n"/>
      <c r="M908" s="70" t="n"/>
      <c r="N908" s="70" t="n"/>
      <c r="O908" s="70" t="n"/>
      <c r="P908" s="70" t="n"/>
      <c r="Q908" s="70" t="n"/>
      <c r="R908" s="123" t="n"/>
      <c r="S908" s="122" t="n"/>
      <c r="T908" s="70" t="n"/>
      <c r="U908" s="70" t="n"/>
      <c r="V908" s="70" t="n"/>
      <c r="W908" s="70" t="n"/>
      <c r="X908" s="70" t="n"/>
      <c r="Y908" s="70" t="n"/>
      <c r="Z908" s="70" t="n"/>
      <c r="AA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70" t="n"/>
      <c r="H909" s="70" t="n"/>
      <c r="I909" s="120" t="n"/>
      <c r="J909" s="121" t="n"/>
      <c r="K909" s="122" t="n"/>
      <c r="L909" s="70" t="n"/>
      <c r="M909" s="70" t="n"/>
      <c r="N909" s="70" t="n"/>
      <c r="O909" s="70" t="n"/>
      <c r="P909" s="70" t="n"/>
      <c r="Q909" s="70" t="n"/>
      <c r="R909" s="123" t="n"/>
      <c r="S909" s="122" t="n"/>
      <c r="T909" s="70" t="n"/>
      <c r="U909" s="70" t="n"/>
      <c r="V909" s="70" t="n"/>
      <c r="W909" s="70" t="n"/>
      <c r="X909" s="70" t="n"/>
      <c r="Y909" s="70" t="n"/>
      <c r="Z909" s="70" t="n"/>
      <c r="AA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70" t="n"/>
      <c r="H910" s="70" t="n"/>
      <c r="I910" s="120" t="n"/>
      <c r="J910" s="121" t="n"/>
      <c r="K910" s="122" t="n"/>
      <c r="L910" s="70" t="n"/>
      <c r="M910" s="70" t="n"/>
      <c r="N910" s="70" t="n"/>
      <c r="O910" s="70" t="n"/>
      <c r="P910" s="70" t="n"/>
      <c r="Q910" s="70" t="n"/>
      <c r="R910" s="123" t="n"/>
      <c r="S910" s="122" t="n"/>
      <c r="T910" s="70" t="n"/>
      <c r="U910" s="70" t="n"/>
      <c r="V910" s="70" t="n"/>
      <c r="W910" s="70" t="n"/>
      <c r="X910" s="70" t="n"/>
      <c r="Y910" s="70" t="n"/>
      <c r="Z910" s="70" t="n"/>
      <c r="AA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70" t="n"/>
      <c r="H911" s="70" t="n"/>
      <c r="I911" s="120" t="n"/>
      <c r="J911" s="121" t="n"/>
      <c r="K911" s="122" t="n"/>
      <c r="L911" s="70" t="n"/>
      <c r="M911" s="70" t="n"/>
      <c r="N911" s="70" t="n"/>
      <c r="O911" s="70" t="n"/>
      <c r="P911" s="70" t="n"/>
      <c r="Q911" s="70" t="n"/>
      <c r="R911" s="123" t="n"/>
      <c r="S911" s="122" t="n"/>
      <c r="T911" s="70" t="n"/>
      <c r="U911" s="70" t="n"/>
      <c r="V911" s="70" t="n"/>
      <c r="W911" s="70" t="n"/>
      <c r="X911" s="70" t="n"/>
      <c r="Y911" s="70" t="n"/>
      <c r="Z911" s="70" t="n"/>
      <c r="AA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70" t="n"/>
      <c r="H912" s="70" t="n"/>
      <c r="I912" s="120" t="n"/>
      <c r="J912" s="121" t="n"/>
      <c r="K912" s="122" t="n"/>
      <c r="L912" s="70" t="n"/>
      <c r="M912" s="70" t="n"/>
      <c r="N912" s="70" t="n"/>
      <c r="O912" s="70" t="n"/>
      <c r="P912" s="70" t="n"/>
      <c r="Q912" s="70" t="n"/>
      <c r="R912" s="123" t="n"/>
      <c r="S912" s="122" t="n"/>
      <c r="T912" s="70" t="n"/>
      <c r="U912" s="70" t="n"/>
      <c r="V912" s="70" t="n"/>
      <c r="W912" s="70" t="n"/>
      <c r="X912" s="70" t="n"/>
      <c r="Y912" s="70" t="n"/>
      <c r="Z912" s="70" t="n"/>
      <c r="AA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70" t="n"/>
      <c r="H913" s="70" t="n"/>
      <c r="I913" s="120" t="n"/>
      <c r="J913" s="121" t="n"/>
      <c r="K913" s="122" t="n"/>
      <c r="L913" s="70" t="n"/>
      <c r="M913" s="70" t="n"/>
      <c r="N913" s="70" t="n"/>
      <c r="O913" s="70" t="n"/>
      <c r="P913" s="70" t="n"/>
      <c r="Q913" s="70" t="n"/>
      <c r="R913" s="123" t="n"/>
      <c r="S913" s="122" t="n"/>
      <c r="T913" s="70" t="n"/>
      <c r="U913" s="70" t="n"/>
      <c r="V913" s="70" t="n"/>
      <c r="W913" s="70" t="n"/>
      <c r="X913" s="70" t="n"/>
      <c r="Y913" s="70" t="n"/>
      <c r="Z913" s="70" t="n"/>
      <c r="AA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70" t="n"/>
      <c r="H914" s="70" t="n"/>
      <c r="I914" s="120" t="n"/>
      <c r="J914" s="121" t="n"/>
      <c r="K914" s="122" t="n"/>
      <c r="L914" s="70" t="n"/>
      <c r="M914" s="70" t="n"/>
      <c r="N914" s="70" t="n"/>
      <c r="O914" s="70" t="n"/>
      <c r="P914" s="70" t="n"/>
      <c r="Q914" s="70" t="n"/>
      <c r="R914" s="123" t="n"/>
      <c r="S914" s="122" t="n"/>
      <c r="T914" s="70" t="n"/>
      <c r="U914" s="70" t="n"/>
      <c r="V914" s="70" t="n"/>
      <c r="W914" s="70" t="n"/>
      <c r="X914" s="70" t="n"/>
      <c r="Y914" s="70" t="n"/>
      <c r="Z914" s="70" t="n"/>
      <c r="AA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70" t="n"/>
      <c r="H915" s="70" t="n"/>
      <c r="I915" s="120" t="n"/>
      <c r="J915" s="121" t="n"/>
      <c r="K915" s="122" t="n"/>
      <c r="L915" s="70" t="n"/>
      <c r="M915" s="70" t="n"/>
      <c r="N915" s="70" t="n"/>
      <c r="O915" s="70" t="n"/>
      <c r="P915" s="70" t="n"/>
      <c r="Q915" s="70" t="n"/>
      <c r="R915" s="123" t="n"/>
      <c r="S915" s="122" t="n"/>
      <c r="T915" s="70" t="n"/>
      <c r="U915" s="70" t="n"/>
      <c r="V915" s="70" t="n"/>
      <c r="W915" s="70" t="n"/>
      <c r="X915" s="70" t="n"/>
      <c r="Y915" s="70" t="n"/>
      <c r="Z915" s="70" t="n"/>
      <c r="AA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70" t="n"/>
      <c r="H916" s="70" t="n"/>
      <c r="I916" s="120" t="n"/>
      <c r="J916" s="121" t="n"/>
      <c r="K916" s="122" t="n"/>
      <c r="L916" s="70" t="n"/>
      <c r="M916" s="70" t="n"/>
      <c r="N916" s="70" t="n"/>
      <c r="O916" s="70" t="n"/>
      <c r="P916" s="70" t="n"/>
      <c r="Q916" s="70" t="n"/>
      <c r="R916" s="123" t="n"/>
      <c r="S916" s="122" t="n"/>
      <c r="T916" s="70" t="n"/>
      <c r="U916" s="70" t="n"/>
      <c r="V916" s="70" t="n"/>
      <c r="W916" s="70" t="n"/>
      <c r="X916" s="70" t="n"/>
      <c r="Y916" s="70" t="n"/>
      <c r="Z916" s="70" t="n"/>
      <c r="AA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70" t="n"/>
      <c r="H917" s="70" t="n"/>
      <c r="I917" s="120" t="n"/>
      <c r="J917" s="121" t="n"/>
      <c r="K917" s="122" t="n"/>
      <c r="L917" s="70" t="n"/>
      <c r="M917" s="70" t="n"/>
      <c r="N917" s="70" t="n"/>
      <c r="O917" s="70" t="n"/>
      <c r="P917" s="70" t="n"/>
      <c r="Q917" s="70" t="n"/>
      <c r="R917" s="123" t="n"/>
      <c r="S917" s="122" t="n"/>
      <c r="T917" s="70" t="n"/>
      <c r="U917" s="70" t="n"/>
      <c r="V917" s="70" t="n"/>
      <c r="W917" s="70" t="n"/>
      <c r="X917" s="70" t="n"/>
      <c r="Y917" s="70" t="n"/>
      <c r="Z917" s="70" t="n"/>
      <c r="AA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70" t="n"/>
      <c r="H918" s="70" t="n"/>
      <c r="I918" s="120" t="n"/>
      <c r="J918" s="121" t="n"/>
      <c r="K918" s="122" t="n"/>
      <c r="L918" s="70" t="n"/>
      <c r="M918" s="70" t="n"/>
      <c r="N918" s="70" t="n"/>
      <c r="O918" s="70" t="n"/>
      <c r="P918" s="70" t="n"/>
      <c r="Q918" s="70" t="n"/>
      <c r="R918" s="123" t="n"/>
      <c r="S918" s="122" t="n"/>
      <c r="T918" s="70" t="n"/>
      <c r="U918" s="70" t="n"/>
      <c r="V918" s="70" t="n"/>
      <c r="W918" s="70" t="n"/>
      <c r="X918" s="70" t="n"/>
      <c r="Y918" s="70" t="n"/>
      <c r="Z918" s="70" t="n"/>
      <c r="AA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70" t="n"/>
      <c r="H919" s="70" t="n"/>
      <c r="I919" s="120" t="n"/>
      <c r="J919" s="121" t="n"/>
      <c r="K919" s="122" t="n"/>
      <c r="L919" s="70" t="n"/>
      <c r="M919" s="70" t="n"/>
      <c r="N919" s="70" t="n"/>
      <c r="O919" s="70" t="n"/>
      <c r="P919" s="70" t="n"/>
      <c r="Q919" s="70" t="n"/>
      <c r="R919" s="123" t="n"/>
      <c r="S919" s="122" t="n"/>
      <c r="T919" s="70" t="n"/>
      <c r="U919" s="70" t="n"/>
      <c r="V919" s="70" t="n"/>
      <c r="W919" s="70" t="n"/>
      <c r="X919" s="70" t="n"/>
      <c r="Y919" s="70" t="n"/>
      <c r="Z919" s="70" t="n"/>
      <c r="AA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70" t="n"/>
      <c r="H920" s="70" t="n"/>
      <c r="I920" s="120" t="n"/>
      <c r="J920" s="121" t="n"/>
      <c r="K920" s="122" t="n"/>
      <c r="L920" s="70" t="n"/>
      <c r="M920" s="70" t="n"/>
      <c r="N920" s="70" t="n"/>
      <c r="O920" s="70" t="n"/>
      <c r="P920" s="70" t="n"/>
      <c r="Q920" s="70" t="n"/>
      <c r="R920" s="123" t="n"/>
      <c r="S920" s="122" t="n"/>
      <c r="T920" s="70" t="n"/>
      <c r="U920" s="70" t="n"/>
      <c r="V920" s="70" t="n"/>
      <c r="W920" s="70" t="n"/>
      <c r="X920" s="70" t="n"/>
      <c r="Y920" s="70" t="n"/>
      <c r="Z920" s="70" t="n"/>
      <c r="AA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70" t="n"/>
      <c r="H921" s="70" t="n"/>
      <c r="I921" s="120" t="n"/>
      <c r="J921" s="121" t="n"/>
      <c r="K921" s="122" t="n"/>
      <c r="L921" s="70" t="n"/>
      <c r="M921" s="70" t="n"/>
      <c r="N921" s="70" t="n"/>
      <c r="O921" s="70" t="n"/>
      <c r="P921" s="70" t="n"/>
      <c r="Q921" s="70" t="n"/>
      <c r="R921" s="123" t="n"/>
      <c r="S921" s="122" t="n"/>
      <c r="T921" s="70" t="n"/>
      <c r="U921" s="70" t="n"/>
      <c r="V921" s="70" t="n"/>
      <c r="W921" s="70" t="n"/>
      <c r="X921" s="70" t="n"/>
      <c r="Y921" s="70" t="n"/>
      <c r="Z921" s="70" t="n"/>
      <c r="AA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70" t="n"/>
      <c r="H922" s="70" t="n"/>
      <c r="I922" s="120" t="n"/>
      <c r="J922" s="121" t="n"/>
      <c r="K922" s="122" t="n"/>
      <c r="L922" s="70" t="n"/>
      <c r="M922" s="70" t="n"/>
      <c r="N922" s="70" t="n"/>
      <c r="O922" s="70" t="n"/>
      <c r="P922" s="70" t="n"/>
      <c r="Q922" s="70" t="n"/>
      <c r="R922" s="123" t="n"/>
      <c r="S922" s="122" t="n"/>
      <c r="T922" s="70" t="n"/>
      <c r="U922" s="70" t="n"/>
      <c r="V922" s="70" t="n"/>
      <c r="W922" s="70" t="n"/>
      <c r="X922" s="70" t="n"/>
      <c r="Y922" s="70" t="n"/>
      <c r="Z922" s="70" t="n"/>
      <c r="AA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70" t="n"/>
      <c r="H923" s="70" t="n"/>
      <c r="I923" s="120" t="n"/>
      <c r="J923" s="121" t="n"/>
      <c r="K923" s="122" t="n"/>
      <c r="L923" s="70" t="n"/>
      <c r="M923" s="70" t="n"/>
      <c r="N923" s="70" t="n"/>
      <c r="O923" s="70" t="n"/>
      <c r="P923" s="70" t="n"/>
      <c r="Q923" s="70" t="n"/>
      <c r="R923" s="123" t="n"/>
      <c r="S923" s="122" t="n"/>
      <c r="T923" s="70" t="n"/>
      <c r="U923" s="70" t="n"/>
      <c r="V923" s="70" t="n"/>
      <c r="W923" s="70" t="n"/>
      <c r="X923" s="70" t="n"/>
      <c r="Y923" s="70" t="n"/>
      <c r="Z923" s="70" t="n"/>
      <c r="AA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70" t="n"/>
      <c r="H924" s="70" t="n"/>
      <c r="I924" s="120" t="n"/>
      <c r="J924" s="121" t="n"/>
      <c r="K924" s="122" t="n"/>
      <c r="L924" s="70" t="n"/>
      <c r="M924" s="70" t="n"/>
      <c r="N924" s="70" t="n"/>
      <c r="O924" s="70" t="n"/>
      <c r="P924" s="70" t="n"/>
      <c r="Q924" s="70" t="n"/>
      <c r="R924" s="123" t="n"/>
      <c r="S924" s="122" t="n"/>
      <c r="T924" s="70" t="n"/>
      <c r="U924" s="70" t="n"/>
      <c r="V924" s="70" t="n"/>
      <c r="W924" s="70" t="n"/>
      <c r="X924" s="70" t="n"/>
      <c r="Y924" s="70" t="n"/>
      <c r="Z924" s="70" t="n"/>
      <c r="AA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70" t="n"/>
      <c r="H925" s="70" t="n"/>
      <c r="I925" s="120" t="n"/>
      <c r="J925" s="121" t="n"/>
      <c r="K925" s="122" t="n"/>
      <c r="L925" s="70" t="n"/>
      <c r="M925" s="70" t="n"/>
      <c r="N925" s="70" t="n"/>
      <c r="O925" s="70" t="n"/>
      <c r="P925" s="70" t="n"/>
      <c r="Q925" s="70" t="n"/>
      <c r="R925" s="123" t="n"/>
      <c r="S925" s="122" t="n"/>
      <c r="T925" s="70" t="n"/>
      <c r="U925" s="70" t="n"/>
      <c r="V925" s="70" t="n"/>
      <c r="W925" s="70" t="n"/>
      <c r="X925" s="70" t="n"/>
      <c r="Y925" s="70" t="n"/>
      <c r="Z925" s="70" t="n"/>
      <c r="AA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70" t="n"/>
      <c r="H926" s="70" t="n"/>
      <c r="I926" s="120" t="n"/>
      <c r="J926" s="121" t="n"/>
      <c r="K926" s="122" t="n"/>
      <c r="L926" s="70" t="n"/>
      <c r="M926" s="70" t="n"/>
      <c r="N926" s="70" t="n"/>
      <c r="O926" s="70" t="n"/>
      <c r="P926" s="70" t="n"/>
      <c r="Q926" s="70" t="n"/>
      <c r="R926" s="123" t="n"/>
      <c r="S926" s="122" t="n"/>
      <c r="T926" s="70" t="n"/>
      <c r="U926" s="70" t="n"/>
      <c r="V926" s="70" t="n"/>
      <c r="W926" s="70" t="n"/>
      <c r="X926" s="70" t="n"/>
      <c r="Y926" s="70" t="n"/>
      <c r="Z926" s="70" t="n"/>
      <c r="AA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70" t="n"/>
      <c r="H927" s="70" t="n"/>
      <c r="I927" s="120" t="n"/>
      <c r="J927" s="121" t="n"/>
      <c r="K927" s="122" t="n"/>
      <c r="L927" s="70" t="n"/>
      <c r="M927" s="70" t="n"/>
      <c r="N927" s="70" t="n"/>
      <c r="O927" s="70" t="n"/>
      <c r="P927" s="70" t="n"/>
      <c r="Q927" s="70" t="n"/>
      <c r="R927" s="123" t="n"/>
      <c r="S927" s="122" t="n"/>
      <c r="T927" s="70" t="n"/>
      <c r="U927" s="70" t="n"/>
      <c r="V927" s="70" t="n"/>
      <c r="W927" s="70" t="n"/>
      <c r="X927" s="70" t="n"/>
      <c r="Y927" s="70" t="n"/>
      <c r="Z927" s="70" t="n"/>
      <c r="AA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70" t="n"/>
      <c r="H928" s="70" t="n"/>
      <c r="I928" s="120" t="n"/>
      <c r="J928" s="121" t="n"/>
      <c r="K928" s="122" t="n"/>
      <c r="L928" s="70" t="n"/>
      <c r="M928" s="70" t="n"/>
      <c r="N928" s="70" t="n"/>
      <c r="O928" s="70" t="n"/>
      <c r="P928" s="70" t="n"/>
      <c r="Q928" s="70" t="n"/>
      <c r="R928" s="123" t="n"/>
      <c r="S928" s="122" t="n"/>
      <c r="T928" s="70" t="n"/>
      <c r="U928" s="70" t="n"/>
      <c r="V928" s="70" t="n"/>
      <c r="W928" s="70" t="n"/>
      <c r="X928" s="70" t="n"/>
      <c r="Y928" s="70" t="n"/>
      <c r="Z928" s="70" t="n"/>
      <c r="AA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70" t="n"/>
      <c r="H929" s="70" t="n"/>
      <c r="I929" s="120" t="n"/>
      <c r="J929" s="121" t="n"/>
      <c r="K929" s="122" t="n"/>
      <c r="L929" s="70" t="n"/>
      <c r="M929" s="70" t="n"/>
      <c r="N929" s="70" t="n"/>
      <c r="O929" s="70" t="n"/>
      <c r="P929" s="70" t="n"/>
      <c r="Q929" s="70" t="n"/>
      <c r="R929" s="123" t="n"/>
      <c r="S929" s="122" t="n"/>
      <c r="T929" s="70" t="n"/>
      <c r="U929" s="70" t="n"/>
      <c r="V929" s="70" t="n"/>
      <c r="W929" s="70" t="n"/>
      <c r="X929" s="70" t="n"/>
      <c r="Y929" s="70" t="n"/>
      <c r="Z929" s="70" t="n"/>
      <c r="AA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70" t="n"/>
      <c r="H930" s="70" t="n"/>
      <c r="I930" s="120" t="n"/>
      <c r="J930" s="121" t="n"/>
      <c r="K930" s="122" t="n"/>
      <c r="L930" s="70" t="n"/>
      <c r="M930" s="70" t="n"/>
      <c r="N930" s="70" t="n"/>
      <c r="O930" s="70" t="n"/>
      <c r="P930" s="70" t="n"/>
      <c r="Q930" s="70" t="n"/>
      <c r="R930" s="123" t="n"/>
      <c r="S930" s="122" t="n"/>
      <c r="T930" s="70" t="n"/>
      <c r="U930" s="70" t="n"/>
      <c r="V930" s="70" t="n"/>
      <c r="W930" s="70" t="n"/>
      <c r="X930" s="70" t="n"/>
      <c r="Y930" s="70" t="n"/>
      <c r="Z930" s="70" t="n"/>
      <c r="AA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70" t="n"/>
      <c r="H931" s="70" t="n"/>
      <c r="I931" s="120" t="n"/>
      <c r="J931" s="121" t="n"/>
      <c r="K931" s="122" t="n"/>
      <c r="L931" s="70" t="n"/>
      <c r="M931" s="70" t="n"/>
      <c r="N931" s="70" t="n"/>
      <c r="O931" s="70" t="n"/>
      <c r="P931" s="70" t="n"/>
      <c r="Q931" s="70" t="n"/>
      <c r="R931" s="123" t="n"/>
      <c r="S931" s="122" t="n"/>
      <c r="T931" s="70" t="n"/>
      <c r="U931" s="70" t="n"/>
      <c r="V931" s="70" t="n"/>
      <c r="W931" s="70" t="n"/>
      <c r="X931" s="70" t="n"/>
      <c r="Y931" s="70" t="n"/>
      <c r="Z931" s="70" t="n"/>
      <c r="AA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70" t="n"/>
      <c r="H932" s="70" t="n"/>
      <c r="I932" s="120" t="n"/>
      <c r="J932" s="121" t="n"/>
      <c r="K932" s="122" t="n"/>
      <c r="L932" s="70" t="n"/>
      <c r="M932" s="70" t="n"/>
      <c r="N932" s="70" t="n"/>
      <c r="O932" s="70" t="n"/>
      <c r="P932" s="70" t="n"/>
      <c r="Q932" s="70" t="n"/>
      <c r="R932" s="123" t="n"/>
      <c r="S932" s="122" t="n"/>
      <c r="T932" s="70" t="n"/>
      <c r="U932" s="70" t="n"/>
      <c r="V932" s="70" t="n"/>
      <c r="W932" s="70" t="n"/>
      <c r="X932" s="70" t="n"/>
      <c r="Y932" s="70" t="n"/>
      <c r="Z932" s="70" t="n"/>
      <c r="AA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70" t="n"/>
      <c r="H933" s="70" t="n"/>
      <c r="I933" s="120" t="n"/>
      <c r="J933" s="121" t="n"/>
      <c r="K933" s="122" t="n"/>
      <c r="L933" s="70" t="n"/>
      <c r="M933" s="70" t="n"/>
      <c r="N933" s="70" t="n"/>
      <c r="O933" s="70" t="n"/>
      <c r="P933" s="70" t="n"/>
      <c r="Q933" s="70" t="n"/>
      <c r="R933" s="123" t="n"/>
      <c r="S933" s="122" t="n"/>
      <c r="T933" s="70" t="n"/>
      <c r="U933" s="70" t="n"/>
      <c r="V933" s="70" t="n"/>
      <c r="W933" s="70" t="n"/>
      <c r="X933" s="70" t="n"/>
      <c r="Y933" s="70" t="n"/>
      <c r="Z933" s="70" t="n"/>
      <c r="AA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70" t="n"/>
      <c r="H934" s="70" t="n"/>
      <c r="I934" s="120" t="n"/>
      <c r="J934" s="121" t="n"/>
      <c r="K934" s="122" t="n"/>
      <c r="L934" s="70" t="n"/>
      <c r="M934" s="70" t="n"/>
      <c r="N934" s="70" t="n"/>
      <c r="O934" s="70" t="n"/>
      <c r="P934" s="70" t="n"/>
      <c r="Q934" s="70" t="n"/>
      <c r="R934" s="123" t="n"/>
      <c r="S934" s="122" t="n"/>
      <c r="T934" s="70" t="n"/>
      <c r="U934" s="70" t="n"/>
      <c r="V934" s="70" t="n"/>
      <c r="W934" s="70" t="n"/>
      <c r="X934" s="70" t="n"/>
      <c r="Y934" s="70" t="n"/>
      <c r="Z934" s="70" t="n"/>
      <c r="AA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70" t="n"/>
      <c r="H935" s="70" t="n"/>
      <c r="I935" s="120" t="n"/>
      <c r="J935" s="121" t="n"/>
      <c r="K935" s="122" t="n"/>
      <c r="L935" s="70" t="n"/>
      <c r="M935" s="70" t="n"/>
      <c r="N935" s="70" t="n"/>
      <c r="O935" s="70" t="n"/>
      <c r="P935" s="70" t="n"/>
      <c r="Q935" s="70" t="n"/>
      <c r="R935" s="123" t="n"/>
      <c r="S935" s="122" t="n"/>
      <c r="T935" s="70" t="n"/>
      <c r="U935" s="70" t="n"/>
      <c r="V935" s="70" t="n"/>
      <c r="W935" s="70" t="n"/>
      <c r="X935" s="70" t="n"/>
      <c r="Y935" s="70" t="n"/>
      <c r="Z935" s="70" t="n"/>
      <c r="AA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70" t="n"/>
      <c r="H936" s="70" t="n"/>
      <c r="I936" s="120" t="n"/>
      <c r="J936" s="121" t="n"/>
      <c r="K936" s="122" t="n"/>
      <c r="L936" s="70" t="n"/>
      <c r="M936" s="70" t="n"/>
      <c r="N936" s="70" t="n"/>
      <c r="O936" s="70" t="n"/>
      <c r="P936" s="70" t="n"/>
      <c r="Q936" s="70" t="n"/>
      <c r="R936" s="123" t="n"/>
      <c r="S936" s="122" t="n"/>
      <c r="T936" s="70" t="n"/>
      <c r="U936" s="70" t="n"/>
      <c r="V936" s="70" t="n"/>
      <c r="W936" s="70" t="n"/>
      <c r="X936" s="70" t="n"/>
      <c r="Y936" s="70" t="n"/>
      <c r="Z936" s="70" t="n"/>
      <c r="AA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70" t="n"/>
      <c r="H937" s="70" t="n"/>
      <c r="I937" s="120" t="n"/>
      <c r="J937" s="121" t="n"/>
      <c r="K937" s="122" t="n"/>
      <c r="L937" s="70" t="n"/>
      <c r="M937" s="70" t="n"/>
      <c r="N937" s="70" t="n"/>
      <c r="O937" s="70" t="n"/>
      <c r="P937" s="70" t="n"/>
      <c r="Q937" s="70" t="n"/>
      <c r="R937" s="123" t="n"/>
      <c r="S937" s="122" t="n"/>
      <c r="T937" s="70" t="n"/>
      <c r="U937" s="70" t="n"/>
      <c r="V937" s="70" t="n"/>
      <c r="W937" s="70" t="n"/>
      <c r="X937" s="70" t="n"/>
      <c r="Y937" s="70" t="n"/>
      <c r="Z937" s="70" t="n"/>
      <c r="AA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70" t="n"/>
      <c r="H938" s="70" t="n"/>
      <c r="I938" s="120" t="n"/>
      <c r="J938" s="121" t="n"/>
      <c r="K938" s="122" t="n"/>
      <c r="L938" s="70" t="n"/>
      <c r="M938" s="70" t="n"/>
      <c r="N938" s="70" t="n"/>
      <c r="O938" s="70" t="n"/>
      <c r="P938" s="70" t="n"/>
      <c r="Q938" s="70" t="n"/>
      <c r="R938" s="123" t="n"/>
      <c r="S938" s="122" t="n"/>
      <c r="T938" s="70" t="n"/>
      <c r="U938" s="70" t="n"/>
      <c r="V938" s="70" t="n"/>
      <c r="W938" s="70" t="n"/>
      <c r="X938" s="70" t="n"/>
      <c r="Y938" s="70" t="n"/>
      <c r="Z938" s="70" t="n"/>
      <c r="AA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70" t="n"/>
      <c r="H939" s="70" t="n"/>
      <c r="I939" s="120" t="n"/>
      <c r="J939" s="121" t="n"/>
      <c r="K939" s="122" t="n"/>
      <c r="L939" s="70" t="n"/>
      <c r="M939" s="70" t="n"/>
      <c r="N939" s="70" t="n"/>
      <c r="O939" s="70" t="n"/>
      <c r="P939" s="70" t="n"/>
      <c r="Q939" s="70" t="n"/>
      <c r="R939" s="123" t="n"/>
      <c r="S939" s="122" t="n"/>
      <c r="T939" s="70" t="n"/>
      <c r="U939" s="70" t="n"/>
      <c r="V939" s="70" t="n"/>
      <c r="W939" s="70" t="n"/>
      <c r="X939" s="70" t="n"/>
      <c r="Y939" s="70" t="n"/>
      <c r="Z939" s="70" t="n"/>
      <c r="AA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70" t="n"/>
      <c r="H940" s="70" t="n"/>
      <c r="I940" s="120" t="n"/>
      <c r="J940" s="121" t="n"/>
      <c r="K940" s="122" t="n"/>
      <c r="L940" s="70" t="n"/>
      <c r="M940" s="70" t="n"/>
      <c r="N940" s="70" t="n"/>
      <c r="O940" s="70" t="n"/>
      <c r="P940" s="70" t="n"/>
      <c r="Q940" s="70" t="n"/>
      <c r="R940" s="123" t="n"/>
      <c r="S940" s="122" t="n"/>
      <c r="T940" s="70" t="n"/>
      <c r="U940" s="70" t="n"/>
      <c r="V940" s="70" t="n"/>
      <c r="W940" s="70" t="n"/>
      <c r="X940" s="70" t="n"/>
      <c r="Y940" s="70" t="n"/>
      <c r="Z940" s="70" t="n"/>
      <c r="AA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70" t="n"/>
      <c r="H941" s="70" t="n"/>
      <c r="I941" s="120" t="n"/>
      <c r="J941" s="121" t="n"/>
      <c r="K941" s="122" t="n"/>
      <c r="L941" s="70" t="n"/>
      <c r="M941" s="70" t="n"/>
      <c r="N941" s="70" t="n"/>
      <c r="O941" s="70" t="n"/>
      <c r="P941" s="70" t="n"/>
      <c r="Q941" s="70" t="n"/>
      <c r="R941" s="123" t="n"/>
      <c r="S941" s="122" t="n"/>
      <c r="T941" s="70" t="n"/>
      <c r="U941" s="70" t="n"/>
      <c r="V941" s="70" t="n"/>
      <c r="W941" s="70" t="n"/>
      <c r="X941" s="70" t="n"/>
      <c r="Y941" s="70" t="n"/>
      <c r="Z941" s="70" t="n"/>
      <c r="AA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70" t="n"/>
      <c r="H942" s="70" t="n"/>
      <c r="I942" s="120" t="n"/>
      <c r="J942" s="121" t="n"/>
      <c r="K942" s="122" t="n"/>
      <c r="L942" s="70" t="n"/>
      <c r="M942" s="70" t="n"/>
      <c r="N942" s="70" t="n"/>
      <c r="O942" s="70" t="n"/>
      <c r="P942" s="70" t="n"/>
      <c r="Q942" s="70" t="n"/>
      <c r="R942" s="123" t="n"/>
      <c r="S942" s="122" t="n"/>
      <c r="T942" s="70" t="n"/>
      <c r="U942" s="70" t="n"/>
      <c r="V942" s="70" t="n"/>
      <c r="W942" s="70" t="n"/>
      <c r="X942" s="70" t="n"/>
      <c r="Y942" s="70" t="n"/>
      <c r="Z942" s="70" t="n"/>
      <c r="AA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70" t="n"/>
      <c r="H943" s="70" t="n"/>
      <c r="I943" s="120" t="n"/>
      <c r="J943" s="121" t="n"/>
      <c r="K943" s="122" t="n"/>
      <c r="L943" s="70" t="n"/>
      <c r="M943" s="70" t="n"/>
      <c r="N943" s="70" t="n"/>
      <c r="O943" s="70" t="n"/>
      <c r="P943" s="70" t="n"/>
      <c r="Q943" s="70" t="n"/>
      <c r="R943" s="123" t="n"/>
      <c r="S943" s="122" t="n"/>
      <c r="T943" s="70" t="n"/>
      <c r="U943" s="70" t="n"/>
      <c r="V943" s="70" t="n"/>
      <c r="W943" s="70" t="n"/>
      <c r="X943" s="70" t="n"/>
      <c r="Y943" s="70" t="n"/>
      <c r="Z943" s="70" t="n"/>
      <c r="AA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70" t="n"/>
      <c r="H944" s="70" t="n"/>
      <c r="I944" s="120" t="n"/>
      <c r="J944" s="121" t="n"/>
      <c r="K944" s="122" t="n"/>
      <c r="L944" s="70" t="n"/>
      <c r="M944" s="70" t="n"/>
      <c r="N944" s="70" t="n"/>
      <c r="O944" s="70" t="n"/>
      <c r="P944" s="70" t="n"/>
      <c r="Q944" s="70" t="n"/>
      <c r="R944" s="123" t="n"/>
      <c r="S944" s="122" t="n"/>
      <c r="T944" s="70" t="n"/>
      <c r="U944" s="70" t="n"/>
      <c r="V944" s="70" t="n"/>
      <c r="W944" s="70" t="n"/>
      <c r="X944" s="70" t="n"/>
      <c r="Y944" s="70" t="n"/>
      <c r="Z944" s="70" t="n"/>
      <c r="AA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70" t="n"/>
      <c r="H945" s="70" t="n"/>
      <c r="I945" s="120" t="n"/>
      <c r="J945" s="121" t="n"/>
      <c r="K945" s="122" t="n"/>
      <c r="L945" s="70" t="n"/>
      <c r="M945" s="70" t="n"/>
      <c r="N945" s="70" t="n"/>
      <c r="O945" s="70" t="n"/>
      <c r="P945" s="70" t="n"/>
      <c r="Q945" s="70" t="n"/>
      <c r="R945" s="123" t="n"/>
      <c r="S945" s="122" t="n"/>
      <c r="T945" s="70" t="n"/>
      <c r="U945" s="70" t="n"/>
      <c r="V945" s="70" t="n"/>
      <c r="W945" s="70" t="n"/>
      <c r="X945" s="70" t="n"/>
      <c r="Y945" s="70" t="n"/>
      <c r="Z945" s="70" t="n"/>
      <c r="AA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70" t="n"/>
      <c r="H946" s="70" t="n"/>
      <c r="I946" s="120" t="n"/>
      <c r="J946" s="121" t="n"/>
      <c r="K946" s="122" t="n"/>
      <c r="L946" s="70" t="n"/>
      <c r="M946" s="70" t="n"/>
      <c r="N946" s="70" t="n"/>
      <c r="O946" s="70" t="n"/>
      <c r="P946" s="70" t="n"/>
      <c r="Q946" s="70" t="n"/>
      <c r="R946" s="123" t="n"/>
      <c r="S946" s="122" t="n"/>
      <c r="T946" s="70" t="n"/>
      <c r="U946" s="70" t="n"/>
      <c r="V946" s="70" t="n"/>
      <c r="W946" s="70" t="n"/>
      <c r="X946" s="70" t="n"/>
      <c r="Y946" s="70" t="n"/>
      <c r="Z946" s="70" t="n"/>
      <c r="AA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70" t="n"/>
      <c r="H947" s="70" t="n"/>
      <c r="I947" s="120" t="n"/>
      <c r="J947" s="121" t="n"/>
      <c r="K947" s="122" t="n"/>
      <c r="L947" s="70" t="n"/>
      <c r="M947" s="70" t="n"/>
      <c r="N947" s="70" t="n"/>
      <c r="O947" s="70" t="n"/>
      <c r="P947" s="70" t="n"/>
      <c r="Q947" s="70" t="n"/>
      <c r="R947" s="123" t="n"/>
      <c r="S947" s="122" t="n"/>
      <c r="T947" s="70" t="n"/>
      <c r="U947" s="70" t="n"/>
      <c r="V947" s="70" t="n"/>
      <c r="W947" s="70" t="n"/>
      <c r="X947" s="70" t="n"/>
      <c r="Y947" s="70" t="n"/>
      <c r="Z947" s="70" t="n"/>
      <c r="AA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70" t="n"/>
      <c r="H948" s="70" t="n"/>
      <c r="I948" s="120" t="n"/>
      <c r="J948" s="121" t="n"/>
      <c r="K948" s="122" t="n"/>
      <c r="L948" s="70" t="n"/>
      <c r="M948" s="70" t="n"/>
      <c r="N948" s="70" t="n"/>
      <c r="O948" s="70" t="n"/>
      <c r="P948" s="70" t="n"/>
      <c r="Q948" s="70" t="n"/>
      <c r="R948" s="123" t="n"/>
      <c r="S948" s="122" t="n"/>
      <c r="T948" s="70" t="n"/>
      <c r="U948" s="70" t="n"/>
      <c r="V948" s="70" t="n"/>
      <c r="W948" s="70" t="n"/>
      <c r="X948" s="70" t="n"/>
      <c r="Y948" s="70" t="n"/>
      <c r="Z948" s="70" t="n"/>
      <c r="AA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70" t="n"/>
      <c r="H949" s="70" t="n"/>
      <c r="I949" s="120" t="n"/>
      <c r="J949" s="121" t="n"/>
      <c r="K949" s="122" t="n"/>
      <c r="L949" s="70" t="n"/>
      <c r="M949" s="70" t="n"/>
      <c r="N949" s="70" t="n"/>
      <c r="O949" s="70" t="n"/>
      <c r="P949" s="70" t="n"/>
      <c r="Q949" s="70" t="n"/>
      <c r="R949" s="123" t="n"/>
      <c r="S949" s="122" t="n"/>
      <c r="T949" s="70" t="n"/>
      <c r="U949" s="70" t="n"/>
      <c r="V949" s="70" t="n"/>
      <c r="W949" s="70" t="n"/>
      <c r="X949" s="70" t="n"/>
      <c r="Y949" s="70" t="n"/>
      <c r="Z949" s="70" t="n"/>
      <c r="AA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70" t="n"/>
      <c r="H950" s="70" t="n"/>
      <c r="I950" s="120" t="n"/>
      <c r="J950" s="121" t="n"/>
      <c r="K950" s="122" t="n"/>
      <c r="L950" s="70" t="n"/>
      <c r="M950" s="70" t="n"/>
      <c r="N950" s="70" t="n"/>
      <c r="O950" s="70" t="n"/>
      <c r="P950" s="70" t="n"/>
      <c r="Q950" s="70" t="n"/>
      <c r="R950" s="123" t="n"/>
      <c r="S950" s="122" t="n"/>
      <c r="T950" s="70" t="n"/>
      <c r="U950" s="70" t="n"/>
      <c r="V950" s="70" t="n"/>
      <c r="W950" s="70" t="n"/>
      <c r="X950" s="70" t="n"/>
      <c r="Y950" s="70" t="n"/>
      <c r="Z950" s="70" t="n"/>
      <c r="AA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70" t="n"/>
      <c r="H951" s="70" t="n"/>
      <c r="I951" s="120" t="n"/>
      <c r="J951" s="121" t="n"/>
      <c r="K951" s="122" t="n"/>
      <c r="L951" s="70" t="n"/>
      <c r="M951" s="70" t="n"/>
      <c r="N951" s="70" t="n"/>
      <c r="O951" s="70" t="n"/>
      <c r="P951" s="70" t="n"/>
      <c r="Q951" s="70" t="n"/>
      <c r="R951" s="123" t="n"/>
      <c r="S951" s="122" t="n"/>
      <c r="T951" s="70" t="n"/>
      <c r="U951" s="70" t="n"/>
      <c r="V951" s="70" t="n"/>
      <c r="W951" s="70" t="n"/>
      <c r="X951" s="70" t="n"/>
      <c r="Y951" s="70" t="n"/>
      <c r="Z951" s="70" t="n"/>
      <c r="AA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70" t="n"/>
      <c r="H952" s="70" t="n"/>
      <c r="I952" s="120" t="n"/>
      <c r="J952" s="121" t="n"/>
      <c r="K952" s="122" t="n"/>
      <c r="L952" s="70" t="n"/>
      <c r="M952" s="70" t="n"/>
      <c r="N952" s="70" t="n"/>
      <c r="O952" s="70" t="n"/>
      <c r="P952" s="70" t="n"/>
      <c r="Q952" s="70" t="n"/>
      <c r="R952" s="123" t="n"/>
      <c r="S952" s="122" t="n"/>
      <c r="T952" s="70" t="n"/>
      <c r="U952" s="70" t="n"/>
      <c r="V952" s="70" t="n"/>
      <c r="W952" s="70" t="n"/>
      <c r="X952" s="70" t="n"/>
      <c r="Y952" s="70" t="n"/>
      <c r="Z952" s="70" t="n"/>
      <c r="AA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70" t="n"/>
      <c r="H953" s="70" t="n"/>
      <c r="I953" s="120" t="n"/>
      <c r="J953" s="121" t="n"/>
      <c r="K953" s="122" t="n"/>
      <c r="L953" s="70" t="n"/>
      <c r="M953" s="70" t="n"/>
      <c r="N953" s="70" t="n"/>
      <c r="O953" s="70" t="n"/>
      <c r="P953" s="70" t="n"/>
      <c r="Q953" s="70" t="n"/>
      <c r="R953" s="123" t="n"/>
      <c r="S953" s="122" t="n"/>
      <c r="T953" s="70" t="n"/>
      <c r="U953" s="70" t="n"/>
      <c r="V953" s="70" t="n"/>
      <c r="W953" s="70" t="n"/>
      <c r="X953" s="70" t="n"/>
      <c r="Y953" s="70" t="n"/>
      <c r="Z953" s="70" t="n"/>
      <c r="AA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70" t="n"/>
      <c r="H954" s="70" t="n"/>
      <c r="I954" s="120" t="n"/>
      <c r="J954" s="121" t="n"/>
      <c r="K954" s="122" t="n"/>
      <c r="L954" s="70" t="n"/>
      <c r="M954" s="70" t="n"/>
      <c r="N954" s="70" t="n"/>
      <c r="O954" s="70" t="n"/>
      <c r="P954" s="70" t="n"/>
      <c r="Q954" s="70" t="n"/>
      <c r="R954" s="123" t="n"/>
      <c r="S954" s="122" t="n"/>
      <c r="T954" s="70" t="n"/>
      <c r="U954" s="70" t="n"/>
      <c r="V954" s="70" t="n"/>
      <c r="W954" s="70" t="n"/>
      <c r="X954" s="70" t="n"/>
      <c r="Y954" s="70" t="n"/>
      <c r="Z954" s="70" t="n"/>
      <c r="AA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70" t="n"/>
      <c r="H955" s="70" t="n"/>
      <c r="I955" s="120" t="n"/>
      <c r="J955" s="121" t="n"/>
      <c r="K955" s="122" t="n"/>
      <c r="L955" s="70" t="n"/>
      <c r="M955" s="70" t="n"/>
      <c r="N955" s="70" t="n"/>
      <c r="O955" s="70" t="n"/>
      <c r="P955" s="70" t="n"/>
      <c r="Q955" s="70" t="n"/>
      <c r="R955" s="123" t="n"/>
      <c r="S955" s="122" t="n"/>
      <c r="T955" s="70" t="n"/>
      <c r="U955" s="70" t="n"/>
      <c r="V955" s="70" t="n"/>
      <c r="W955" s="70" t="n"/>
      <c r="X955" s="70" t="n"/>
      <c r="Y955" s="70" t="n"/>
      <c r="Z955" s="70" t="n"/>
      <c r="AA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70" t="n"/>
      <c r="H956" s="70" t="n"/>
      <c r="I956" s="120" t="n"/>
      <c r="J956" s="121" t="n"/>
      <c r="K956" s="122" t="n"/>
      <c r="L956" s="70" t="n"/>
      <c r="M956" s="70" t="n"/>
      <c r="N956" s="70" t="n"/>
      <c r="O956" s="70" t="n"/>
      <c r="P956" s="70" t="n"/>
      <c r="Q956" s="70" t="n"/>
      <c r="R956" s="123" t="n"/>
      <c r="S956" s="122" t="n"/>
      <c r="T956" s="70" t="n"/>
      <c r="U956" s="70" t="n"/>
      <c r="V956" s="70" t="n"/>
      <c r="W956" s="70" t="n"/>
      <c r="X956" s="70" t="n"/>
      <c r="Y956" s="70" t="n"/>
      <c r="Z956" s="70" t="n"/>
      <c r="AA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70" t="n"/>
      <c r="H957" s="70" t="n"/>
      <c r="I957" s="120" t="n"/>
      <c r="J957" s="121" t="n"/>
      <c r="K957" s="122" t="n"/>
      <c r="L957" s="70" t="n"/>
      <c r="M957" s="70" t="n"/>
      <c r="N957" s="70" t="n"/>
      <c r="O957" s="70" t="n"/>
      <c r="P957" s="70" t="n"/>
      <c r="Q957" s="70" t="n"/>
      <c r="R957" s="123" t="n"/>
      <c r="S957" s="122" t="n"/>
      <c r="T957" s="70" t="n"/>
      <c r="U957" s="70" t="n"/>
      <c r="V957" s="70" t="n"/>
      <c r="W957" s="70" t="n"/>
      <c r="X957" s="70" t="n"/>
      <c r="Y957" s="70" t="n"/>
      <c r="Z957" s="70" t="n"/>
      <c r="AA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70" t="n"/>
      <c r="H958" s="70" t="n"/>
      <c r="I958" s="120" t="n"/>
      <c r="J958" s="121" t="n"/>
      <c r="K958" s="122" t="n"/>
      <c r="L958" s="70" t="n"/>
      <c r="M958" s="70" t="n"/>
      <c r="N958" s="70" t="n"/>
      <c r="O958" s="70" t="n"/>
      <c r="P958" s="70" t="n"/>
      <c r="Q958" s="70" t="n"/>
      <c r="R958" s="123" t="n"/>
      <c r="S958" s="122" t="n"/>
      <c r="T958" s="70" t="n"/>
      <c r="U958" s="70" t="n"/>
      <c r="V958" s="70" t="n"/>
      <c r="W958" s="70" t="n"/>
      <c r="X958" s="70" t="n"/>
      <c r="Y958" s="70" t="n"/>
      <c r="Z958" s="70" t="n"/>
      <c r="AA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70" t="n"/>
      <c r="H959" s="70" t="n"/>
      <c r="I959" s="120" t="n"/>
      <c r="J959" s="121" t="n"/>
      <c r="K959" s="122" t="n"/>
      <c r="L959" s="70" t="n"/>
      <c r="M959" s="70" t="n"/>
      <c r="N959" s="70" t="n"/>
      <c r="O959" s="70" t="n"/>
      <c r="P959" s="70" t="n"/>
      <c r="Q959" s="70" t="n"/>
      <c r="R959" s="123" t="n"/>
      <c r="S959" s="122" t="n"/>
      <c r="T959" s="70" t="n"/>
      <c r="U959" s="70" t="n"/>
      <c r="V959" s="70" t="n"/>
      <c r="W959" s="70" t="n"/>
      <c r="X959" s="70" t="n"/>
      <c r="Y959" s="70" t="n"/>
      <c r="Z959" s="70" t="n"/>
      <c r="AA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70" t="n"/>
      <c r="H960" s="70" t="n"/>
      <c r="I960" s="120" t="n"/>
      <c r="J960" s="121" t="n"/>
      <c r="K960" s="122" t="n"/>
      <c r="L960" s="70" t="n"/>
      <c r="M960" s="70" t="n"/>
      <c r="N960" s="70" t="n"/>
      <c r="O960" s="70" t="n"/>
      <c r="P960" s="70" t="n"/>
      <c r="Q960" s="70" t="n"/>
      <c r="R960" s="123" t="n"/>
      <c r="S960" s="122" t="n"/>
      <c r="T960" s="70" t="n"/>
      <c r="U960" s="70" t="n"/>
      <c r="V960" s="70" t="n"/>
      <c r="W960" s="70" t="n"/>
      <c r="X960" s="70" t="n"/>
      <c r="Y960" s="70" t="n"/>
      <c r="Z960" s="70" t="n"/>
      <c r="AA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70" t="n"/>
      <c r="H961" s="70" t="n"/>
      <c r="I961" s="120" t="n"/>
      <c r="J961" s="121" t="n"/>
      <c r="K961" s="122" t="n"/>
      <c r="L961" s="70" t="n"/>
      <c r="M961" s="70" t="n"/>
      <c r="N961" s="70" t="n"/>
      <c r="O961" s="70" t="n"/>
      <c r="P961" s="70" t="n"/>
      <c r="Q961" s="70" t="n"/>
      <c r="R961" s="123" t="n"/>
      <c r="S961" s="122" t="n"/>
      <c r="T961" s="70" t="n"/>
      <c r="U961" s="70" t="n"/>
      <c r="V961" s="70" t="n"/>
      <c r="W961" s="70" t="n"/>
      <c r="X961" s="70" t="n"/>
      <c r="Y961" s="70" t="n"/>
      <c r="Z961" s="70" t="n"/>
      <c r="AA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70" t="n"/>
      <c r="H962" s="70" t="n"/>
      <c r="I962" s="120" t="n"/>
      <c r="J962" s="121" t="n"/>
      <c r="K962" s="122" t="n"/>
      <c r="L962" s="70" t="n"/>
      <c r="M962" s="70" t="n"/>
      <c r="N962" s="70" t="n"/>
      <c r="O962" s="70" t="n"/>
      <c r="P962" s="70" t="n"/>
      <c r="Q962" s="70" t="n"/>
      <c r="R962" s="123" t="n"/>
      <c r="S962" s="122" t="n"/>
      <c r="T962" s="70" t="n"/>
      <c r="U962" s="70" t="n"/>
      <c r="V962" s="70" t="n"/>
      <c r="W962" s="70" t="n"/>
      <c r="X962" s="70" t="n"/>
      <c r="Y962" s="70" t="n"/>
      <c r="Z962" s="70" t="n"/>
      <c r="AA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70" t="n"/>
      <c r="H963" s="70" t="n"/>
      <c r="I963" s="120" t="n"/>
      <c r="J963" s="121" t="n"/>
      <c r="K963" s="122" t="n"/>
      <c r="L963" s="70" t="n"/>
      <c r="M963" s="70" t="n"/>
      <c r="N963" s="70" t="n"/>
      <c r="O963" s="70" t="n"/>
      <c r="P963" s="70" t="n"/>
      <c r="Q963" s="70" t="n"/>
      <c r="R963" s="123" t="n"/>
      <c r="S963" s="122" t="n"/>
      <c r="T963" s="70" t="n"/>
      <c r="U963" s="70" t="n"/>
      <c r="V963" s="70" t="n"/>
      <c r="W963" s="70" t="n"/>
      <c r="X963" s="70" t="n"/>
      <c r="Y963" s="70" t="n"/>
      <c r="Z963" s="70" t="n"/>
      <c r="AA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70" t="n"/>
      <c r="H964" s="70" t="n"/>
      <c r="I964" s="120" t="n"/>
      <c r="J964" s="121" t="n"/>
      <c r="K964" s="122" t="n"/>
      <c r="L964" s="70" t="n"/>
      <c r="M964" s="70" t="n"/>
      <c r="N964" s="70" t="n"/>
      <c r="O964" s="70" t="n"/>
      <c r="P964" s="70" t="n"/>
      <c r="Q964" s="70" t="n"/>
      <c r="R964" s="123" t="n"/>
      <c r="S964" s="122" t="n"/>
      <c r="T964" s="70" t="n"/>
      <c r="U964" s="70" t="n"/>
      <c r="V964" s="70" t="n"/>
      <c r="W964" s="70" t="n"/>
      <c r="X964" s="70" t="n"/>
      <c r="Y964" s="70" t="n"/>
      <c r="Z964" s="70" t="n"/>
      <c r="AA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70" t="n"/>
      <c r="H965" s="70" t="n"/>
      <c r="I965" s="120" t="n"/>
      <c r="J965" s="121" t="n"/>
      <c r="K965" s="122" t="n"/>
      <c r="L965" s="70" t="n"/>
      <c r="M965" s="70" t="n"/>
      <c r="N965" s="70" t="n"/>
      <c r="O965" s="70" t="n"/>
      <c r="P965" s="70" t="n"/>
      <c r="Q965" s="70" t="n"/>
      <c r="R965" s="123" t="n"/>
      <c r="S965" s="122" t="n"/>
      <c r="T965" s="70" t="n"/>
      <c r="U965" s="70" t="n"/>
      <c r="V965" s="70" t="n"/>
      <c r="W965" s="70" t="n"/>
      <c r="X965" s="70" t="n"/>
      <c r="Y965" s="70" t="n"/>
      <c r="Z965" s="70" t="n"/>
      <c r="AA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70" t="n"/>
      <c r="H966" s="70" t="n"/>
      <c r="I966" s="120" t="n"/>
      <c r="J966" s="121" t="n"/>
      <c r="K966" s="122" t="n"/>
      <c r="L966" s="70" t="n"/>
      <c r="M966" s="70" t="n"/>
      <c r="N966" s="70" t="n"/>
      <c r="O966" s="70" t="n"/>
      <c r="P966" s="70" t="n"/>
      <c r="Q966" s="70" t="n"/>
      <c r="R966" s="123" t="n"/>
      <c r="S966" s="122" t="n"/>
      <c r="T966" s="70" t="n"/>
      <c r="U966" s="70" t="n"/>
      <c r="V966" s="70" t="n"/>
      <c r="W966" s="70" t="n"/>
      <c r="X966" s="70" t="n"/>
      <c r="Y966" s="70" t="n"/>
      <c r="Z966" s="70" t="n"/>
      <c r="AA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70" t="n"/>
      <c r="H967" s="70" t="n"/>
      <c r="I967" s="120" t="n"/>
      <c r="J967" s="121" t="n"/>
      <c r="K967" s="122" t="n"/>
      <c r="L967" s="70" t="n"/>
      <c r="M967" s="70" t="n"/>
      <c r="N967" s="70" t="n"/>
      <c r="O967" s="70" t="n"/>
      <c r="P967" s="70" t="n"/>
      <c r="Q967" s="70" t="n"/>
      <c r="R967" s="123" t="n"/>
      <c r="S967" s="122" t="n"/>
      <c r="T967" s="70" t="n"/>
      <c r="U967" s="70" t="n"/>
      <c r="V967" s="70" t="n"/>
      <c r="W967" s="70" t="n"/>
      <c r="X967" s="70" t="n"/>
      <c r="Y967" s="70" t="n"/>
      <c r="Z967" s="70" t="n"/>
      <c r="AA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70" t="n"/>
      <c r="H968" s="70" t="n"/>
      <c r="I968" s="120" t="n"/>
      <c r="J968" s="121" t="n"/>
      <c r="K968" s="122" t="n"/>
      <c r="L968" s="70" t="n"/>
      <c r="M968" s="70" t="n"/>
      <c r="N968" s="70" t="n"/>
      <c r="O968" s="70" t="n"/>
      <c r="P968" s="70" t="n"/>
      <c r="Q968" s="70" t="n"/>
      <c r="R968" s="123" t="n"/>
      <c r="S968" s="122" t="n"/>
      <c r="T968" s="70" t="n"/>
      <c r="U968" s="70" t="n"/>
      <c r="V968" s="70" t="n"/>
      <c r="W968" s="70" t="n"/>
      <c r="X968" s="70" t="n"/>
      <c r="Y968" s="70" t="n"/>
      <c r="Z968" s="70" t="n"/>
      <c r="AA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70" t="n"/>
      <c r="H969" s="70" t="n"/>
      <c r="I969" s="120" t="n"/>
      <c r="J969" s="121" t="n"/>
      <c r="K969" s="122" t="n"/>
      <c r="L969" s="70" t="n"/>
      <c r="M969" s="70" t="n"/>
      <c r="N969" s="70" t="n"/>
      <c r="O969" s="70" t="n"/>
      <c r="P969" s="70" t="n"/>
      <c r="Q969" s="70" t="n"/>
      <c r="R969" s="123" t="n"/>
      <c r="S969" s="122" t="n"/>
      <c r="T969" s="70" t="n"/>
      <c r="U969" s="70" t="n"/>
      <c r="V969" s="70" t="n"/>
      <c r="W969" s="70" t="n"/>
      <c r="X969" s="70" t="n"/>
      <c r="Y969" s="70" t="n"/>
      <c r="Z969" s="70" t="n"/>
      <c r="AA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70" t="n"/>
      <c r="H970" s="70" t="n"/>
      <c r="I970" s="120" t="n"/>
      <c r="J970" s="121" t="n"/>
      <c r="K970" s="122" t="n"/>
      <c r="L970" s="70" t="n"/>
      <c r="M970" s="70" t="n"/>
      <c r="N970" s="70" t="n"/>
      <c r="O970" s="70" t="n"/>
      <c r="P970" s="70" t="n"/>
      <c r="Q970" s="70" t="n"/>
      <c r="R970" s="123" t="n"/>
      <c r="S970" s="122" t="n"/>
      <c r="T970" s="70" t="n"/>
      <c r="U970" s="70" t="n"/>
      <c r="V970" s="70" t="n"/>
      <c r="W970" s="70" t="n"/>
      <c r="X970" s="70" t="n"/>
      <c r="Y970" s="70" t="n"/>
      <c r="Z970" s="70" t="n"/>
      <c r="AA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70" t="n"/>
      <c r="H971" s="70" t="n"/>
      <c r="I971" s="120" t="n"/>
      <c r="J971" s="121" t="n"/>
      <c r="K971" s="122" t="n"/>
      <c r="L971" s="70" t="n"/>
      <c r="M971" s="70" t="n"/>
      <c r="N971" s="70" t="n"/>
      <c r="O971" s="70" t="n"/>
      <c r="P971" s="70" t="n"/>
      <c r="Q971" s="70" t="n"/>
      <c r="R971" s="123" t="n"/>
      <c r="S971" s="122" t="n"/>
      <c r="T971" s="70" t="n"/>
      <c r="U971" s="70" t="n"/>
      <c r="V971" s="70" t="n"/>
      <c r="W971" s="70" t="n"/>
      <c r="X971" s="70" t="n"/>
      <c r="Y971" s="70" t="n"/>
      <c r="Z971" s="70" t="n"/>
      <c r="AA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70" t="n"/>
      <c r="H972" s="70" t="n"/>
      <c r="I972" s="120" t="n"/>
      <c r="J972" s="121" t="n"/>
      <c r="K972" s="122" t="n"/>
      <c r="L972" s="70" t="n"/>
      <c r="M972" s="70" t="n"/>
      <c r="N972" s="70" t="n"/>
      <c r="O972" s="70" t="n"/>
      <c r="P972" s="70" t="n"/>
      <c r="Q972" s="70" t="n"/>
      <c r="R972" s="123" t="n"/>
      <c r="S972" s="122" t="n"/>
      <c r="T972" s="70" t="n"/>
      <c r="U972" s="70" t="n"/>
      <c r="V972" s="70" t="n"/>
      <c r="W972" s="70" t="n"/>
      <c r="X972" s="70" t="n"/>
      <c r="Y972" s="70" t="n"/>
      <c r="Z972" s="70" t="n"/>
      <c r="AA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70" t="n"/>
      <c r="H973" s="70" t="n"/>
      <c r="I973" s="120" t="n"/>
      <c r="J973" s="121" t="n"/>
      <c r="K973" s="122" t="n"/>
      <c r="L973" s="70" t="n"/>
      <c r="M973" s="70" t="n"/>
      <c r="N973" s="70" t="n"/>
      <c r="O973" s="70" t="n"/>
      <c r="P973" s="70" t="n"/>
      <c r="Q973" s="70" t="n"/>
      <c r="R973" s="123" t="n"/>
      <c r="S973" s="122" t="n"/>
      <c r="T973" s="70" t="n"/>
      <c r="U973" s="70" t="n"/>
      <c r="V973" s="70" t="n"/>
      <c r="W973" s="70" t="n"/>
      <c r="X973" s="70" t="n"/>
      <c r="Y973" s="70" t="n"/>
      <c r="Z973" s="70" t="n"/>
      <c r="AA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70" t="n"/>
      <c r="H974" s="70" t="n"/>
      <c r="I974" s="120" t="n"/>
      <c r="J974" s="121" t="n"/>
      <c r="K974" s="122" t="n"/>
      <c r="L974" s="70" t="n"/>
      <c r="M974" s="70" t="n"/>
      <c r="N974" s="70" t="n"/>
      <c r="O974" s="70" t="n"/>
      <c r="P974" s="70" t="n"/>
      <c r="Q974" s="70" t="n"/>
      <c r="R974" s="123" t="n"/>
      <c r="S974" s="122" t="n"/>
      <c r="T974" s="70" t="n"/>
      <c r="U974" s="70" t="n"/>
      <c r="V974" s="70" t="n"/>
      <c r="W974" s="70" t="n"/>
      <c r="X974" s="70" t="n"/>
      <c r="Y974" s="70" t="n"/>
      <c r="Z974" s="70" t="n"/>
      <c r="AA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70" t="n"/>
      <c r="H975" s="70" t="n"/>
      <c r="I975" s="120" t="n"/>
      <c r="J975" s="121" t="n"/>
      <c r="K975" s="122" t="n"/>
      <c r="L975" s="70" t="n"/>
      <c r="M975" s="70" t="n"/>
      <c r="N975" s="70" t="n"/>
      <c r="O975" s="70" t="n"/>
      <c r="P975" s="70" t="n"/>
      <c r="Q975" s="70" t="n"/>
      <c r="R975" s="123" t="n"/>
      <c r="S975" s="122" t="n"/>
      <c r="T975" s="70" t="n"/>
      <c r="U975" s="70" t="n"/>
      <c r="V975" s="70" t="n"/>
      <c r="W975" s="70" t="n"/>
      <c r="X975" s="70" t="n"/>
      <c r="Y975" s="70" t="n"/>
      <c r="Z975" s="70" t="n"/>
      <c r="AA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70" t="n"/>
      <c r="H976" s="70" t="n"/>
      <c r="I976" s="120" t="n"/>
      <c r="J976" s="121" t="n"/>
      <c r="K976" s="122" t="n"/>
      <c r="L976" s="70" t="n"/>
      <c r="M976" s="70" t="n"/>
      <c r="N976" s="70" t="n"/>
      <c r="O976" s="70" t="n"/>
      <c r="P976" s="70" t="n"/>
      <c r="Q976" s="70" t="n"/>
      <c r="R976" s="123" t="n"/>
      <c r="S976" s="122" t="n"/>
      <c r="T976" s="70" t="n"/>
      <c r="U976" s="70" t="n"/>
      <c r="V976" s="70" t="n"/>
      <c r="W976" s="70" t="n"/>
      <c r="X976" s="70" t="n"/>
      <c r="Y976" s="70" t="n"/>
      <c r="Z976" s="70" t="n"/>
      <c r="AA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70" t="n"/>
      <c r="H977" s="70" t="n"/>
      <c r="I977" s="120" t="n"/>
      <c r="J977" s="121" t="n"/>
      <c r="K977" s="122" t="n"/>
      <c r="L977" s="70" t="n"/>
      <c r="M977" s="70" t="n"/>
      <c r="N977" s="70" t="n"/>
      <c r="O977" s="70" t="n"/>
      <c r="P977" s="70" t="n"/>
      <c r="Q977" s="70" t="n"/>
      <c r="R977" s="123" t="n"/>
      <c r="S977" s="122" t="n"/>
      <c r="T977" s="70" t="n"/>
      <c r="U977" s="70" t="n"/>
      <c r="V977" s="70" t="n"/>
      <c r="W977" s="70" t="n"/>
      <c r="X977" s="70" t="n"/>
      <c r="Y977" s="70" t="n"/>
      <c r="Z977" s="70" t="n"/>
      <c r="AA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70" t="n"/>
      <c r="H978" s="70" t="n"/>
      <c r="I978" s="120" t="n"/>
      <c r="J978" s="121" t="n"/>
      <c r="K978" s="122" t="n"/>
      <c r="L978" s="70" t="n"/>
      <c r="M978" s="70" t="n"/>
      <c r="N978" s="70" t="n"/>
      <c r="O978" s="70" t="n"/>
      <c r="P978" s="70" t="n"/>
      <c r="Q978" s="70" t="n"/>
      <c r="R978" s="123" t="n"/>
      <c r="S978" s="122" t="n"/>
      <c r="T978" s="70" t="n"/>
      <c r="U978" s="70" t="n"/>
      <c r="V978" s="70" t="n"/>
      <c r="W978" s="70" t="n"/>
      <c r="X978" s="70" t="n"/>
      <c r="Y978" s="70" t="n"/>
      <c r="Z978" s="70" t="n"/>
      <c r="AA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70" t="n"/>
      <c r="H979" s="70" t="n"/>
      <c r="I979" s="120" t="n"/>
      <c r="J979" s="121" t="n"/>
      <c r="K979" s="122" t="n"/>
      <c r="L979" s="70" t="n"/>
      <c r="M979" s="70" t="n"/>
      <c r="N979" s="70" t="n"/>
      <c r="O979" s="70" t="n"/>
      <c r="P979" s="70" t="n"/>
      <c r="Q979" s="70" t="n"/>
      <c r="R979" s="123" t="n"/>
      <c r="S979" s="122" t="n"/>
      <c r="T979" s="70" t="n"/>
      <c r="U979" s="70" t="n"/>
      <c r="V979" s="70" t="n"/>
      <c r="W979" s="70" t="n"/>
      <c r="X979" s="70" t="n"/>
      <c r="Y979" s="70" t="n"/>
      <c r="Z979" s="70" t="n"/>
      <c r="AA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70" t="n"/>
      <c r="H980" s="70" t="n"/>
      <c r="I980" s="120" t="n"/>
      <c r="J980" s="121" t="n"/>
      <c r="K980" s="122" t="n"/>
      <c r="L980" s="70" t="n"/>
      <c r="M980" s="70" t="n"/>
      <c r="N980" s="70" t="n"/>
      <c r="O980" s="70" t="n"/>
      <c r="P980" s="70" t="n"/>
      <c r="Q980" s="70" t="n"/>
      <c r="R980" s="123" t="n"/>
      <c r="S980" s="122" t="n"/>
      <c r="T980" s="70" t="n"/>
      <c r="U980" s="70" t="n"/>
      <c r="V980" s="70" t="n"/>
      <c r="W980" s="70" t="n"/>
      <c r="X980" s="70" t="n"/>
      <c r="Y980" s="70" t="n"/>
      <c r="Z980" s="70" t="n"/>
      <c r="AA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70" t="n"/>
      <c r="H981" s="70" t="n"/>
      <c r="I981" s="120" t="n"/>
      <c r="J981" s="121" t="n"/>
      <c r="K981" s="122" t="n"/>
      <c r="L981" s="70" t="n"/>
      <c r="M981" s="70" t="n"/>
      <c r="N981" s="70" t="n"/>
      <c r="O981" s="70" t="n"/>
      <c r="P981" s="70" t="n"/>
      <c r="Q981" s="70" t="n"/>
      <c r="R981" s="123" t="n"/>
      <c r="S981" s="122" t="n"/>
      <c r="T981" s="70" t="n"/>
      <c r="U981" s="70" t="n"/>
      <c r="V981" s="70" t="n"/>
      <c r="W981" s="70" t="n"/>
      <c r="X981" s="70" t="n"/>
      <c r="Y981" s="70" t="n"/>
      <c r="Z981" s="70" t="n"/>
      <c r="AA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70" t="n"/>
      <c r="H982" s="70" t="n"/>
      <c r="I982" s="120" t="n"/>
      <c r="J982" s="121" t="n"/>
      <c r="K982" s="122" t="n"/>
      <c r="L982" s="70" t="n"/>
      <c r="M982" s="70" t="n"/>
      <c r="N982" s="70" t="n"/>
      <c r="O982" s="70" t="n"/>
      <c r="P982" s="70" t="n"/>
      <c r="Q982" s="70" t="n"/>
      <c r="R982" s="123" t="n"/>
      <c r="S982" s="122" t="n"/>
      <c r="T982" s="70" t="n"/>
      <c r="U982" s="70" t="n"/>
      <c r="V982" s="70" t="n"/>
      <c r="W982" s="70" t="n"/>
      <c r="X982" s="70" t="n"/>
      <c r="Y982" s="70" t="n"/>
      <c r="Z982" s="70" t="n"/>
      <c r="AA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70" t="n"/>
      <c r="H983" s="70" t="n"/>
      <c r="I983" s="120" t="n"/>
      <c r="J983" s="121" t="n"/>
      <c r="K983" s="122" t="n"/>
      <c r="L983" s="70" t="n"/>
      <c r="M983" s="70" t="n"/>
      <c r="N983" s="70" t="n"/>
      <c r="O983" s="70" t="n"/>
      <c r="P983" s="70" t="n"/>
      <c r="Q983" s="70" t="n"/>
      <c r="R983" s="123" t="n"/>
      <c r="S983" s="122" t="n"/>
      <c r="T983" s="70" t="n"/>
      <c r="U983" s="70" t="n"/>
      <c r="V983" s="70" t="n"/>
      <c r="W983" s="70" t="n"/>
      <c r="X983" s="70" t="n"/>
      <c r="Y983" s="70" t="n"/>
      <c r="Z983" s="70" t="n"/>
      <c r="AA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70" t="n"/>
      <c r="H984" s="70" t="n"/>
      <c r="I984" s="120" t="n"/>
      <c r="J984" s="121" t="n"/>
      <c r="K984" s="122" t="n"/>
      <c r="L984" s="70" t="n"/>
      <c r="M984" s="70" t="n"/>
      <c r="N984" s="70" t="n"/>
      <c r="O984" s="70" t="n"/>
      <c r="P984" s="70" t="n"/>
      <c r="Q984" s="70" t="n"/>
      <c r="R984" s="123" t="n"/>
      <c r="S984" s="122" t="n"/>
      <c r="T984" s="70" t="n"/>
      <c r="U984" s="70" t="n"/>
      <c r="V984" s="70" t="n"/>
      <c r="W984" s="70" t="n"/>
      <c r="X984" s="70" t="n"/>
      <c r="Y984" s="70" t="n"/>
      <c r="Z984" s="70" t="n"/>
      <c r="AA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70" t="n"/>
      <c r="H985" s="70" t="n"/>
      <c r="I985" s="120" t="n"/>
      <c r="J985" s="121" t="n"/>
      <c r="K985" s="122" t="n"/>
      <c r="L985" s="70" t="n"/>
      <c r="M985" s="70" t="n"/>
      <c r="N985" s="70" t="n"/>
      <c r="O985" s="70" t="n"/>
      <c r="P985" s="70" t="n"/>
      <c r="Q985" s="70" t="n"/>
      <c r="R985" s="123" t="n"/>
      <c r="S985" s="122" t="n"/>
      <c r="T985" s="70" t="n"/>
      <c r="U985" s="70" t="n"/>
      <c r="V985" s="70" t="n"/>
      <c r="W985" s="70" t="n"/>
      <c r="X985" s="70" t="n"/>
      <c r="Y985" s="70" t="n"/>
      <c r="Z985" s="70" t="n"/>
      <c r="AA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70" t="n"/>
      <c r="H986" s="70" t="n"/>
      <c r="I986" s="120" t="n"/>
      <c r="J986" s="121" t="n"/>
      <c r="K986" s="122" t="n"/>
      <c r="L986" s="70" t="n"/>
      <c r="M986" s="70" t="n"/>
      <c r="N986" s="70" t="n"/>
      <c r="O986" s="70" t="n"/>
      <c r="P986" s="70" t="n"/>
      <c r="Q986" s="70" t="n"/>
      <c r="R986" s="123" t="n"/>
      <c r="S986" s="122" t="n"/>
      <c r="T986" s="70" t="n"/>
      <c r="U986" s="70" t="n"/>
      <c r="V986" s="70" t="n"/>
      <c r="W986" s="70" t="n"/>
      <c r="X986" s="70" t="n"/>
      <c r="Y986" s="70" t="n"/>
      <c r="Z986" s="70" t="n"/>
      <c r="AA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70" t="n"/>
      <c r="H987" s="70" t="n"/>
      <c r="I987" s="120" t="n"/>
      <c r="J987" s="121" t="n"/>
      <c r="K987" s="122" t="n"/>
      <c r="L987" s="70" t="n"/>
      <c r="M987" s="70" t="n"/>
      <c r="N987" s="70" t="n"/>
      <c r="O987" s="70" t="n"/>
      <c r="P987" s="70" t="n"/>
      <c r="Q987" s="70" t="n"/>
      <c r="R987" s="123" t="n"/>
      <c r="S987" s="122" t="n"/>
      <c r="T987" s="70" t="n"/>
      <c r="U987" s="70" t="n"/>
      <c r="V987" s="70" t="n"/>
      <c r="W987" s="70" t="n"/>
      <c r="X987" s="70" t="n"/>
      <c r="Y987" s="70" t="n"/>
      <c r="Z987" s="70" t="n"/>
      <c r="AA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70" t="n"/>
      <c r="H988" s="70" t="n"/>
      <c r="I988" s="120" t="n"/>
      <c r="J988" s="121" t="n"/>
      <c r="K988" s="122" t="n"/>
      <c r="L988" s="70" t="n"/>
      <c r="M988" s="70" t="n"/>
      <c r="N988" s="70" t="n"/>
      <c r="O988" s="70" t="n"/>
      <c r="P988" s="70" t="n"/>
      <c r="Q988" s="70" t="n"/>
      <c r="R988" s="123" t="n"/>
      <c r="S988" s="122" t="n"/>
      <c r="T988" s="70" t="n"/>
      <c r="U988" s="70" t="n"/>
      <c r="V988" s="70" t="n"/>
      <c r="W988" s="70" t="n"/>
      <c r="X988" s="70" t="n"/>
      <c r="Y988" s="70" t="n"/>
      <c r="Z988" s="70" t="n"/>
      <c r="AA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70" t="n"/>
      <c r="H989" s="70" t="n"/>
      <c r="I989" s="120" t="n"/>
      <c r="J989" s="121" t="n"/>
      <c r="K989" s="122" t="n"/>
      <c r="L989" s="70" t="n"/>
      <c r="M989" s="70" t="n"/>
      <c r="N989" s="70" t="n"/>
      <c r="O989" s="70" t="n"/>
      <c r="P989" s="70" t="n"/>
      <c r="Q989" s="70" t="n"/>
      <c r="R989" s="123" t="n"/>
      <c r="S989" s="122" t="n"/>
      <c r="T989" s="70" t="n"/>
      <c r="U989" s="70" t="n"/>
      <c r="V989" s="70" t="n"/>
      <c r="W989" s="70" t="n"/>
      <c r="X989" s="70" t="n"/>
      <c r="Y989" s="70" t="n"/>
      <c r="Z989" s="70" t="n"/>
      <c r="AA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70" t="n"/>
      <c r="H990" s="70" t="n"/>
      <c r="I990" s="120" t="n"/>
      <c r="J990" s="121" t="n"/>
      <c r="K990" s="122" t="n"/>
      <c r="L990" s="70" t="n"/>
      <c r="M990" s="70" t="n"/>
      <c r="N990" s="70" t="n"/>
      <c r="O990" s="70" t="n"/>
      <c r="P990" s="70" t="n"/>
      <c r="Q990" s="70" t="n"/>
      <c r="R990" s="123" t="n"/>
      <c r="S990" s="122" t="n"/>
      <c r="T990" s="70" t="n"/>
      <c r="U990" s="70" t="n"/>
      <c r="V990" s="70" t="n"/>
      <c r="W990" s="70" t="n"/>
      <c r="X990" s="70" t="n"/>
      <c r="Y990" s="70" t="n"/>
      <c r="Z990" s="70" t="n"/>
      <c r="AA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70" t="n"/>
      <c r="H991" s="70" t="n"/>
      <c r="I991" s="120" t="n"/>
      <c r="J991" s="121" t="n"/>
      <c r="K991" s="122" t="n"/>
      <c r="L991" s="70" t="n"/>
      <c r="M991" s="70" t="n"/>
      <c r="N991" s="70" t="n"/>
      <c r="O991" s="70" t="n"/>
      <c r="P991" s="70" t="n"/>
      <c r="Q991" s="70" t="n"/>
      <c r="R991" s="123" t="n"/>
      <c r="S991" s="122" t="n"/>
      <c r="T991" s="70" t="n"/>
      <c r="U991" s="70" t="n"/>
      <c r="V991" s="70" t="n"/>
      <c r="W991" s="70" t="n"/>
      <c r="X991" s="70" t="n"/>
      <c r="Y991" s="70" t="n"/>
      <c r="Z991" s="70" t="n"/>
      <c r="AA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70" t="n"/>
      <c r="H992" s="70" t="n"/>
      <c r="I992" s="120" t="n"/>
      <c r="J992" s="121" t="n"/>
      <c r="K992" s="122" t="n"/>
      <c r="L992" s="70" t="n"/>
      <c r="M992" s="70" t="n"/>
      <c r="N992" s="70" t="n"/>
      <c r="O992" s="70" t="n"/>
      <c r="P992" s="70" t="n"/>
      <c r="Q992" s="70" t="n"/>
      <c r="R992" s="123" t="n"/>
      <c r="S992" s="122" t="n"/>
      <c r="T992" s="70" t="n"/>
      <c r="U992" s="70" t="n"/>
      <c r="V992" s="70" t="n"/>
      <c r="W992" s="70" t="n"/>
      <c r="X992" s="70" t="n"/>
      <c r="Y992" s="70" t="n"/>
      <c r="Z992" s="70" t="n"/>
      <c r="AA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70" t="n"/>
      <c r="H993" s="70" t="n"/>
      <c r="I993" s="120" t="n"/>
      <c r="J993" s="121" t="n"/>
      <c r="K993" s="122" t="n"/>
      <c r="L993" s="70" t="n"/>
      <c r="M993" s="70" t="n"/>
      <c r="N993" s="70" t="n"/>
      <c r="O993" s="70" t="n"/>
      <c r="P993" s="70" t="n"/>
      <c r="Q993" s="70" t="n"/>
      <c r="R993" s="123" t="n"/>
      <c r="S993" s="122" t="n"/>
      <c r="T993" s="70" t="n"/>
      <c r="U993" s="70" t="n"/>
      <c r="V993" s="70" t="n"/>
      <c r="W993" s="70" t="n"/>
      <c r="X993" s="70" t="n"/>
      <c r="Y993" s="70" t="n"/>
      <c r="Z993" s="70" t="n"/>
      <c r="AA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70" t="n"/>
      <c r="H994" s="70" t="n"/>
      <c r="I994" s="120" t="n"/>
      <c r="J994" s="121" t="n"/>
      <c r="K994" s="122" t="n"/>
      <c r="L994" s="70" t="n"/>
      <c r="M994" s="70" t="n"/>
      <c r="N994" s="70" t="n"/>
      <c r="O994" s="70" t="n"/>
      <c r="P994" s="70" t="n"/>
      <c r="Q994" s="70" t="n"/>
      <c r="R994" s="123" t="n"/>
      <c r="S994" s="122" t="n"/>
      <c r="T994" s="70" t="n"/>
      <c r="U994" s="70" t="n"/>
      <c r="V994" s="70" t="n"/>
      <c r="W994" s="70" t="n"/>
      <c r="X994" s="70" t="n"/>
      <c r="Y994" s="70" t="n"/>
      <c r="Z994" s="70" t="n"/>
      <c r="AA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70" t="n"/>
      <c r="H995" s="70" t="n"/>
      <c r="I995" s="120" t="n"/>
      <c r="J995" s="121" t="n"/>
      <c r="K995" s="122" t="n"/>
      <c r="L995" s="70" t="n"/>
      <c r="M995" s="70" t="n"/>
      <c r="N995" s="70" t="n"/>
      <c r="O995" s="70" t="n"/>
      <c r="P995" s="70" t="n"/>
      <c r="Q995" s="70" t="n"/>
      <c r="R995" s="123" t="n"/>
      <c r="S995" s="122" t="n"/>
      <c r="T995" s="70" t="n"/>
      <c r="U995" s="70" t="n"/>
      <c r="V995" s="70" t="n"/>
      <c r="W995" s="70" t="n"/>
      <c r="X995" s="70" t="n"/>
      <c r="Y995" s="70" t="n"/>
      <c r="Z995" s="70" t="n"/>
      <c r="AA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70" t="n"/>
      <c r="H996" s="70" t="n"/>
      <c r="I996" s="120" t="n"/>
      <c r="J996" s="121" t="n"/>
      <c r="K996" s="122" t="n"/>
      <c r="L996" s="70" t="n"/>
      <c r="M996" s="70" t="n"/>
      <c r="N996" s="70" t="n"/>
      <c r="O996" s="70" t="n"/>
      <c r="P996" s="70" t="n"/>
      <c r="Q996" s="70" t="n"/>
      <c r="R996" s="123" t="n"/>
      <c r="S996" s="122" t="n"/>
      <c r="T996" s="70" t="n"/>
      <c r="U996" s="70" t="n"/>
      <c r="V996" s="70" t="n"/>
      <c r="W996" s="70" t="n"/>
      <c r="X996" s="70" t="n"/>
      <c r="Y996" s="70" t="n"/>
      <c r="Z996" s="70" t="n"/>
      <c r="AA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70" t="n"/>
      <c r="H997" s="70" t="n"/>
      <c r="I997" s="120" t="n"/>
      <c r="J997" s="121" t="n"/>
      <c r="K997" s="122" t="n"/>
      <c r="L997" s="70" t="n"/>
      <c r="M997" s="70" t="n"/>
      <c r="N997" s="70" t="n"/>
      <c r="O997" s="70" t="n"/>
      <c r="P997" s="70" t="n"/>
      <c r="Q997" s="70" t="n"/>
      <c r="R997" s="123" t="n"/>
      <c r="S997" s="122" t="n"/>
      <c r="T997" s="70" t="n"/>
      <c r="U997" s="70" t="n"/>
      <c r="V997" s="70" t="n"/>
      <c r="W997" s="70" t="n"/>
      <c r="X997" s="70" t="n"/>
      <c r="Y997" s="70" t="n"/>
      <c r="Z997" s="70" t="n"/>
      <c r="AA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70" t="n"/>
      <c r="H998" s="70" t="n"/>
      <c r="I998" s="120" t="n"/>
      <c r="J998" s="121" t="n"/>
      <c r="K998" s="122" t="n"/>
      <c r="L998" s="70" t="n"/>
      <c r="M998" s="70" t="n"/>
      <c r="N998" s="70" t="n"/>
      <c r="O998" s="70" t="n"/>
      <c r="P998" s="70" t="n"/>
      <c r="Q998" s="70" t="n"/>
      <c r="R998" s="123" t="n"/>
      <c r="S998" s="122" t="n"/>
      <c r="T998" s="70" t="n"/>
      <c r="U998" s="70" t="n"/>
      <c r="V998" s="70" t="n"/>
      <c r="W998" s="70" t="n"/>
      <c r="X998" s="70" t="n"/>
      <c r="Y998" s="70" t="n"/>
      <c r="Z998" s="70" t="n"/>
      <c r="AA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70" t="n"/>
      <c r="H999" s="70" t="n"/>
      <c r="I999" s="120" t="n"/>
      <c r="J999" s="121" t="n"/>
      <c r="K999" s="122" t="n"/>
      <c r="L999" s="70" t="n"/>
      <c r="M999" s="70" t="n"/>
      <c r="N999" s="70" t="n"/>
      <c r="O999" s="70" t="n"/>
      <c r="P999" s="70" t="n"/>
      <c r="Q999" s="70" t="n"/>
      <c r="R999" s="123" t="n"/>
      <c r="S999" s="122" t="n"/>
      <c r="T999" s="70" t="n"/>
      <c r="U999" s="70" t="n"/>
      <c r="V999" s="70" t="n"/>
      <c r="W999" s="70" t="n"/>
      <c r="X999" s="70" t="n"/>
      <c r="Y999" s="70" t="n"/>
      <c r="Z999" s="70" t="n"/>
      <c r="AA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70" t="n"/>
      <c r="H1000" s="70" t="n"/>
      <c r="I1000" s="120" t="n"/>
      <c r="J1000" s="121" t="n"/>
      <c r="K1000" s="122" t="n"/>
      <c r="L1000" s="70" t="n"/>
      <c r="M1000" s="70" t="n"/>
      <c r="N1000" s="70" t="n"/>
      <c r="O1000" s="70" t="n"/>
      <c r="P1000" s="70" t="n"/>
      <c r="Q1000" s="70" t="n"/>
      <c r="R1000" s="123" t="n"/>
      <c r="S1000" s="122" t="n"/>
      <c r="T1000" s="70" t="n"/>
      <c r="U1000" s="70" t="n"/>
      <c r="V1000" s="70" t="n"/>
      <c r="W1000" s="70" t="n"/>
      <c r="X1000" s="70" t="n"/>
      <c r="Y1000" s="70" t="n"/>
      <c r="Z1000" s="70" t="n"/>
      <c r="AA1000" s="70" t="n"/>
    </row>
  </sheetData>
  <autoFilter ref="$C$9:$K$9"/>
  <mergeCells count="12">
    <mergeCell ref="M6:N6"/>
    <mergeCell ref="D1:E1"/>
    <mergeCell ref="W1:W5"/>
    <mergeCell ref="C2:G8"/>
    <mergeCell ref="U5:V5"/>
    <mergeCell ref="Z1:AA1"/>
    <mergeCell ref="U1:V1"/>
    <mergeCell ref="Z5:AA5"/>
    <mergeCell ref="M8:O8"/>
    <mergeCell ref="M5:N5"/>
    <mergeCell ref="P8:S8"/>
    <mergeCell ref="M4:N4"/>
  </mergeCells>
  <conditionalFormatting sqref="K1 K74:K1000 S1 S74:S1000">
    <cfRule type="expression" priority="1" dxfId="0">
      <formula>$L10&lt;4</formula>
    </cfRule>
  </conditionalFormatting>
  <conditionalFormatting sqref="K10 K13:K17">
    <cfRule type="expression" priority="2" dxfId="1">
      <formula>J10=""</formula>
    </cfRule>
    <cfRule type="expression" priority="3" dxfId="2">
      <formula>$L10&lt;0</formula>
    </cfRule>
    <cfRule type="expression" priority="4" dxfId="3">
      <formula>AND($L10&gt;0,$L10&lt;4)</formula>
    </cfRule>
    <cfRule type="expression" priority="5" dxfId="4">
      <formula>$L10=0</formula>
    </cfRule>
    <cfRule type="expression" priority="6" dxfId="5">
      <formula>$L10&gt;=4</formula>
    </cfRule>
  </conditionalFormatting>
  <conditionalFormatting sqref="K2:K4 S2:S4">
    <cfRule type="expression" priority="7" dxfId="0">
      <formula>$L13&lt;4</formula>
    </cfRule>
  </conditionalFormatting>
  <conditionalFormatting sqref="S5">
    <cfRule type="expression" priority="8" dxfId="0">
      <formula>$L16&lt;4</formula>
    </cfRule>
  </conditionalFormatting>
  <conditionalFormatting sqref="S10 S13:S17">
    <cfRule type="expression" priority="9" dxfId="6">
      <formula>R10=""</formula>
    </cfRule>
    <cfRule type="expression" priority="10" dxfId="5">
      <formula>$T10&gt;=4</formula>
    </cfRule>
    <cfRule type="expression" priority="11" dxfId="4">
      <formula>$T10=0</formula>
    </cfRule>
    <cfRule type="expression" priority="12" dxfId="2">
      <formula>$T10&lt;0</formula>
    </cfRule>
    <cfRule type="expression" priority="13" dxfId="3">
      <formula>AND($T10&gt;0,$T10&lt;4)</formula>
    </cfRule>
    <cfRule type="expression" priority="14" dxfId="1">
      <formula>R10=""</formula>
    </cfRule>
    <cfRule type="expression" priority="15" dxfId="2">
      <formula>$L10&lt;0</formula>
    </cfRule>
    <cfRule type="expression" priority="16" dxfId="3">
      <formula>AND($L10&gt;0,$L10&lt;4)</formula>
    </cfRule>
    <cfRule type="expression" priority="17" dxfId="4">
      <formula>$L10=0</formula>
    </cfRule>
    <cfRule type="expression" priority="18" dxfId="5">
      <formula>$L10&gt;=4</formula>
    </cfRule>
  </conditionalFormatting>
  <conditionalFormatting sqref="K12">
    <cfRule type="expression" priority="19" dxfId="1">
      <formula>J12=""</formula>
    </cfRule>
    <cfRule type="expression" priority="20" dxfId="2">
      <formula>$L12&lt;0</formula>
    </cfRule>
    <cfRule type="expression" priority="21" dxfId="3">
      <formula>AND($L12&gt;0,$L12&lt;4)</formula>
    </cfRule>
    <cfRule type="expression" priority="22" dxfId="4">
      <formula>$L12=0</formula>
    </cfRule>
    <cfRule type="expression" priority="23" dxfId="5">
      <formula>$L12&gt;=4</formula>
    </cfRule>
  </conditionalFormatting>
  <conditionalFormatting sqref="S12">
    <cfRule type="expression" priority="24" dxfId="6">
      <formula>R12=""</formula>
    </cfRule>
    <cfRule type="expression" priority="25" dxfId="5">
      <formula>$T12&gt;=4</formula>
    </cfRule>
    <cfRule type="expression" priority="26" dxfId="4">
      <formula>$T12=0</formula>
    </cfRule>
    <cfRule type="expression" priority="27" dxfId="2">
      <formula>$T12&lt;0</formula>
    </cfRule>
    <cfRule type="expression" priority="28" dxfId="3">
      <formula>AND($T12&gt;0,$T12&lt;4)</formula>
    </cfRule>
    <cfRule type="expression" priority="29" dxfId="1">
      <formula>R12=""</formula>
    </cfRule>
    <cfRule type="expression" priority="30" dxfId="2">
      <formula>$L12&lt;0</formula>
    </cfRule>
    <cfRule type="expression" priority="31" dxfId="3">
      <formula>AND($L12&gt;0,$L12&lt;4)</formula>
    </cfRule>
    <cfRule type="expression" priority="32" dxfId="4">
      <formula>$L12=0</formula>
    </cfRule>
    <cfRule type="expression" priority="33" dxfId="5">
      <formula>$L12&gt;=4</formula>
    </cfRule>
  </conditionalFormatting>
  <conditionalFormatting sqref="K11">
    <cfRule type="expression" priority="34" dxfId="1">
      <formula>J11=""</formula>
    </cfRule>
    <cfRule type="expression" priority="35" dxfId="2">
      <formula>$L11&lt;0</formula>
    </cfRule>
    <cfRule type="expression" priority="36" dxfId="3">
      <formula>AND($L11&gt;0,$L11&lt;4)</formula>
    </cfRule>
    <cfRule type="expression" priority="37" dxfId="4">
      <formula>$L11=0</formula>
    </cfRule>
    <cfRule type="expression" priority="38" dxfId="5">
      <formula>$L11&gt;=4</formula>
    </cfRule>
  </conditionalFormatting>
  <conditionalFormatting sqref="S11">
    <cfRule type="expression" priority="39" dxfId="6">
      <formula>R11=""</formula>
    </cfRule>
    <cfRule type="expression" priority="40" dxfId="5">
      <formula>$T11&gt;=4</formula>
    </cfRule>
    <cfRule type="expression" priority="41" dxfId="4">
      <formula>$T11=0</formula>
    </cfRule>
    <cfRule type="expression" priority="42" dxfId="2">
      <formula>$T11&lt;0</formula>
    </cfRule>
    <cfRule type="expression" priority="43" dxfId="3">
      <formula>AND($T11&gt;0,$T11&lt;4)</formula>
    </cfRule>
    <cfRule type="expression" priority="44" dxfId="1">
      <formula>R11=""</formula>
    </cfRule>
    <cfRule type="expression" priority="45" dxfId="2">
      <formula>$L11&lt;0</formula>
    </cfRule>
    <cfRule type="expression" priority="46" dxfId="3">
      <formula>AND($L11&gt;0,$L11&lt;4)</formula>
    </cfRule>
    <cfRule type="expression" priority="47" dxfId="4">
      <formula>$L11=0</formula>
    </cfRule>
    <cfRule type="expression" priority="48" dxfId="5">
      <formula>$L11&gt;=4</formula>
    </cfRule>
  </conditionalFormatting>
  <conditionalFormatting sqref="K16:K17 K24:K25 K32:K33 K40:K41 K48:K49 K56:K57 K64:K65 K72:K73 S16:S17 S24:S25 S32:S33 S40:S41 S48:S49 S56:S57 S64:S65 S72:S73">
    <cfRule type="expression" priority="49" dxfId="0">
      <formula>#REF!&lt;4</formula>
    </cfRule>
  </conditionalFormatting>
  <conditionalFormatting sqref="K8:K12 S6:S7 S9:S12">
    <cfRule type="expression" priority="50" dxfId="0">
      <formula>#REF!&lt;4</formula>
    </cfRule>
  </conditionalFormatting>
  <conditionalFormatting sqref="K13:K15 S13:S15">
    <cfRule type="expression" priority="51" dxfId="0">
      <formula>#REF!&lt;4</formula>
    </cfRule>
  </conditionalFormatting>
  <conditionalFormatting sqref="K11:K15 S11:S15">
    <cfRule type="expression" priority="52" dxfId="0">
      <formula>#REF!&lt;4</formula>
    </cfRule>
  </conditionalFormatting>
  <conditionalFormatting sqref="K16:K17 S16:S17">
    <cfRule type="expression" priority="53" dxfId="0">
      <formula>#REF!&lt;4</formula>
    </cfRule>
  </conditionalFormatting>
  <conditionalFormatting sqref="K18 K21:K25">
    <cfRule type="expression" priority="54" dxfId="1">
      <formula>J18=""</formula>
    </cfRule>
    <cfRule type="expression" priority="55" dxfId="2">
      <formula>$L18&lt;0</formula>
    </cfRule>
    <cfRule type="expression" priority="56" dxfId="3">
      <formula>AND($L18&gt;0,$L18&lt;4)</formula>
    </cfRule>
    <cfRule type="expression" priority="57" dxfId="4">
      <formula>$L18=0</formula>
    </cfRule>
    <cfRule type="expression" priority="58" dxfId="5">
      <formula>$L18&gt;=4</formula>
    </cfRule>
  </conditionalFormatting>
  <conditionalFormatting sqref="S18 S21:S25">
    <cfRule type="expression" priority="59" dxfId="6">
      <formula>R18=""</formula>
    </cfRule>
    <cfRule type="expression" priority="60" dxfId="5">
      <formula>$T18&gt;=4</formula>
    </cfRule>
    <cfRule type="expression" priority="61" dxfId="4">
      <formula>$T18=0</formula>
    </cfRule>
    <cfRule type="expression" priority="62" dxfId="2">
      <formula>$T18&lt;0</formula>
    </cfRule>
    <cfRule type="expression" priority="63" dxfId="3">
      <formula>AND($T18&gt;0,$T18&lt;4)</formula>
    </cfRule>
    <cfRule type="expression" priority="64" dxfId="1">
      <formula>R18=""</formula>
    </cfRule>
    <cfRule type="expression" priority="65" dxfId="2">
      <formula>$L18&lt;0</formula>
    </cfRule>
    <cfRule type="expression" priority="66" dxfId="3">
      <formula>AND($L18&gt;0,$L18&lt;4)</formula>
    </cfRule>
    <cfRule type="expression" priority="67" dxfId="4">
      <formula>$L18=0</formula>
    </cfRule>
    <cfRule type="expression" priority="68" dxfId="5">
      <formula>$L18&gt;=4</formula>
    </cfRule>
  </conditionalFormatting>
  <conditionalFormatting sqref="K20">
    <cfRule type="expression" priority="69" dxfId="1">
      <formula>J20=""</formula>
    </cfRule>
    <cfRule type="expression" priority="70" dxfId="2">
      <formula>$L20&lt;0</formula>
    </cfRule>
    <cfRule type="expression" priority="71" dxfId="3">
      <formula>AND($L20&gt;0,$L20&lt;4)</formula>
    </cfRule>
    <cfRule type="expression" priority="72" dxfId="4">
      <formula>$L20=0</formula>
    </cfRule>
    <cfRule type="expression" priority="73" dxfId="5">
      <formula>$L20&gt;=4</formula>
    </cfRule>
  </conditionalFormatting>
  <conditionalFormatting sqref="S20">
    <cfRule type="expression" priority="74" dxfId="6">
      <formula>R20=""</formula>
    </cfRule>
    <cfRule type="expression" priority="75" dxfId="5">
      <formula>$T20&gt;=4</formula>
    </cfRule>
    <cfRule type="expression" priority="76" dxfId="4">
      <formula>$T20=0</formula>
    </cfRule>
    <cfRule type="expression" priority="77" dxfId="2">
      <formula>$T20&lt;0</formula>
    </cfRule>
    <cfRule type="expression" priority="78" dxfId="3">
      <formula>AND($T20&gt;0,$T20&lt;4)</formula>
    </cfRule>
    <cfRule type="expression" priority="79" dxfId="1">
      <formula>R20=""</formula>
    </cfRule>
    <cfRule type="expression" priority="80" dxfId="2">
      <formula>$L20&lt;0</formula>
    </cfRule>
    <cfRule type="expression" priority="81" dxfId="3">
      <formula>AND($L20&gt;0,$L20&lt;4)</formula>
    </cfRule>
    <cfRule type="expression" priority="82" dxfId="4">
      <formula>$L20=0</formula>
    </cfRule>
    <cfRule type="expression" priority="83" dxfId="5">
      <formula>$L20&gt;=4</formula>
    </cfRule>
  </conditionalFormatting>
  <conditionalFormatting sqref="K19">
    <cfRule type="expression" priority="84" dxfId="1">
      <formula>J19=""</formula>
    </cfRule>
    <cfRule type="expression" priority="85" dxfId="2">
      <formula>$L19&lt;0</formula>
    </cfRule>
    <cfRule type="expression" priority="86" dxfId="3">
      <formula>AND($L19&gt;0,$L19&lt;4)</formula>
    </cfRule>
    <cfRule type="expression" priority="87" dxfId="4">
      <formula>$L19=0</formula>
    </cfRule>
    <cfRule type="expression" priority="88" dxfId="5">
      <formula>$L19&gt;=4</formula>
    </cfRule>
  </conditionalFormatting>
  <conditionalFormatting sqref="S19">
    <cfRule type="expression" priority="89" dxfId="6">
      <formula>R19=""</formula>
    </cfRule>
    <cfRule type="expression" priority="90" dxfId="5">
      <formula>$T19&gt;=4</formula>
    </cfRule>
    <cfRule type="expression" priority="91" dxfId="4">
      <formula>$T19=0</formula>
    </cfRule>
    <cfRule type="expression" priority="92" dxfId="2">
      <formula>$T19&lt;0</formula>
    </cfRule>
    <cfRule type="expression" priority="93" dxfId="3">
      <formula>AND($T19&gt;0,$T19&lt;4)</formula>
    </cfRule>
    <cfRule type="expression" priority="94" dxfId="1">
      <formula>R19=""</formula>
    </cfRule>
    <cfRule type="expression" priority="95" dxfId="2">
      <formula>$L19&lt;0</formula>
    </cfRule>
    <cfRule type="expression" priority="96" dxfId="3">
      <formula>AND($L19&gt;0,$L19&lt;4)</formula>
    </cfRule>
    <cfRule type="expression" priority="97" dxfId="4">
      <formula>$L19=0</formula>
    </cfRule>
    <cfRule type="expression" priority="98" dxfId="5">
      <formula>$L19&gt;=4</formula>
    </cfRule>
  </conditionalFormatting>
  <conditionalFormatting sqref="K18:K20 S18:S20">
    <cfRule type="expression" priority="99" dxfId="0">
      <formula>#REF!&lt;4</formula>
    </cfRule>
  </conditionalFormatting>
  <conditionalFormatting sqref="K21:K23 S21:S23">
    <cfRule type="expression" priority="100" dxfId="0">
      <formula>#REF!&lt;4</formula>
    </cfRule>
  </conditionalFormatting>
  <conditionalFormatting sqref="K19:K23 S19:S23">
    <cfRule type="expression" priority="101" dxfId="0">
      <formula>#REF!&lt;4</formula>
    </cfRule>
  </conditionalFormatting>
  <conditionalFormatting sqref="K24:K25 S24:S25">
    <cfRule type="expression" priority="102" dxfId="0">
      <formula>#REF!&lt;4</formula>
    </cfRule>
  </conditionalFormatting>
  <conditionalFormatting sqref="K26 K29:K33">
    <cfRule type="expression" priority="103" dxfId="1">
      <formula>J26=""</formula>
    </cfRule>
    <cfRule type="expression" priority="104" dxfId="2">
      <formula>$L26&lt;0</formula>
    </cfRule>
    <cfRule type="expression" priority="105" dxfId="3">
      <formula>AND($L26&gt;0,$L26&lt;4)</formula>
    </cfRule>
    <cfRule type="expression" priority="106" dxfId="4">
      <formula>$L26=0</formula>
    </cfRule>
    <cfRule type="expression" priority="107" dxfId="5">
      <formula>$L26&gt;=4</formula>
    </cfRule>
  </conditionalFormatting>
  <conditionalFormatting sqref="S26 S29:S33">
    <cfRule type="expression" priority="108" dxfId="6">
      <formula>R26=""</formula>
    </cfRule>
    <cfRule type="expression" priority="109" dxfId="5">
      <formula>$T26&gt;=4</formula>
    </cfRule>
    <cfRule type="expression" priority="110" dxfId="4">
      <formula>$T26=0</formula>
    </cfRule>
    <cfRule type="expression" priority="111" dxfId="2">
      <formula>$T26&lt;0</formula>
    </cfRule>
    <cfRule type="expression" priority="112" dxfId="3">
      <formula>AND($T26&gt;0,$T26&lt;4)</formula>
    </cfRule>
    <cfRule type="expression" priority="113" dxfId="1">
      <formula>R26=""</formula>
    </cfRule>
    <cfRule type="expression" priority="114" dxfId="2">
      <formula>$L26&lt;0</formula>
    </cfRule>
    <cfRule type="expression" priority="115" dxfId="3">
      <formula>AND($L26&gt;0,$L26&lt;4)</formula>
    </cfRule>
    <cfRule type="expression" priority="116" dxfId="4">
      <formula>$L26=0</formula>
    </cfRule>
    <cfRule type="expression" priority="117" dxfId="5">
      <formula>$L26&gt;=4</formula>
    </cfRule>
  </conditionalFormatting>
  <conditionalFormatting sqref="K28">
    <cfRule type="expression" priority="118" dxfId="1">
      <formula>J28=""</formula>
    </cfRule>
    <cfRule type="expression" priority="119" dxfId="2">
      <formula>$L28&lt;0</formula>
    </cfRule>
    <cfRule type="expression" priority="120" dxfId="3">
      <formula>AND($L28&gt;0,$L28&lt;4)</formula>
    </cfRule>
    <cfRule type="expression" priority="121" dxfId="4">
      <formula>$L28=0</formula>
    </cfRule>
    <cfRule type="expression" priority="122" dxfId="5">
      <formula>$L28&gt;=4</formula>
    </cfRule>
  </conditionalFormatting>
  <conditionalFormatting sqref="S28">
    <cfRule type="expression" priority="123" dxfId="6">
      <formula>R28=""</formula>
    </cfRule>
    <cfRule type="expression" priority="124" dxfId="5">
      <formula>$T28&gt;=4</formula>
    </cfRule>
    <cfRule type="expression" priority="125" dxfId="4">
      <formula>$T28=0</formula>
    </cfRule>
    <cfRule type="expression" priority="126" dxfId="2">
      <formula>$T28&lt;0</formula>
    </cfRule>
    <cfRule type="expression" priority="127" dxfId="3">
      <formula>AND($T28&gt;0,$T28&lt;4)</formula>
    </cfRule>
    <cfRule type="expression" priority="128" dxfId="1">
      <formula>R28=""</formula>
    </cfRule>
    <cfRule type="expression" priority="129" dxfId="2">
      <formula>$L28&lt;0</formula>
    </cfRule>
    <cfRule type="expression" priority="130" dxfId="3">
      <formula>AND($L28&gt;0,$L28&lt;4)</formula>
    </cfRule>
    <cfRule type="expression" priority="131" dxfId="4">
      <formula>$L28=0</formula>
    </cfRule>
    <cfRule type="expression" priority="132" dxfId="5">
      <formula>$L28&gt;=4</formula>
    </cfRule>
  </conditionalFormatting>
  <conditionalFormatting sqref="K27">
    <cfRule type="expression" priority="133" dxfId="1">
      <formula>J27=""</formula>
    </cfRule>
    <cfRule type="expression" priority="134" dxfId="2">
      <formula>$L27&lt;0</formula>
    </cfRule>
    <cfRule type="expression" priority="135" dxfId="3">
      <formula>AND($L27&gt;0,$L27&lt;4)</formula>
    </cfRule>
    <cfRule type="expression" priority="136" dxfId="4">
      <formula>$L27=0</formula>
    </cfRule>
    <cfRule type="expression" priority="137" dxfId="5">
      <formula>$L27&gt;=4</formula>
    </cfRule>
  </conditionalFormatting>
  <conditionalFormatting sqref="S27">
    <cfRule type="expression" priority="138" dxfId="6">
      <formula>R27=""</formula>
    </cfRule>
    <cfRule type="expression" priority="139" dxfId="5">
      <formula>$T27&gt;=4</formula>
    </cfRule>
    <cfRule type="expression" priority="140" dxfId="4">
      <formula>$T27=0</formula>
    </cfRule>
    <cfRule type="expression" priority="141" dxfId="2">
      <formula>$T27&lt;0</formula>
    </cfRule>
    <cfRule type="expression" priority="142" dxfId="3">
      <formula>AND($T27&gt;0,$T27&lt;4)</formula>
    </cfRule>
    <cfRule type="expression" priority="143" dxfId="1">
      <formula>R27=""</formula>
    </cfRule>
    <cfRule type="expression" priority="144" dxfId="2">
      <formula>$L27&lt;0</formula>
    </cfRule>
    <cfRule type="expression" priority="145" dxfId="3">
      <formula>AND($L27&gt;0,$L27&lt;4)</formula>
    </cfRule>
    <cfRule type="expression" priority="146" dxfId="4">
      <formula>$L27=0</formula>
    </cfRule>
    <cfRule type="expression" priority="147" dxfId="5">
      <formula>$L27&gt;=4</formula>
    </cfRule>
  </conditionalFormatting>
  <conditionalFormatting sqref="K26:K28 S26:S28">
    <cfRule type="expression" priority="148" dxfId="0">
      <formula>#REF!&lt;4</formula>
    </cfRule>
  </conditionalFormatting>
  <conditionalFormatting sqref="K29:K31 S29:S31">
    <cfRule type="expression" priority="149" dxfId="0">
      <formula>#REF!&lt;4</formula>
    </cfRule>
  </conditionalFormatting>
  <conditionalFormatting sqref="K27:K31 S27:S31">
    <cfRule type="expression" priority="150" dxfId="0">
      <formula>#REF!&lt;4</formula>
    </cfRule>
  </conditionalFormatting>
  <conditionalFormatting sqref="K32:K33 S32:S33">
    <cfRule type="expression" priority="151" dxfId="0">
      <formula>#REF!&lt;4</formula>
    </cfRule>
  </conditionalFormatting>
  <conditionalFormatting sqref="K34 K37:K41">
    <cfRule type="expression" priority="152" dxfId="1">
      <formula>J34=""</formula>
    </cfRule>
    <cfRule type="expression" priority="153" dxfId="2">
      <formula>$L34&lt;0</formula>
    </cfRule>
    <cfRule type="expression" priority="154" dxfId="3">
      <formula>AND($L34&gt;0,$L34&lt;4)</formula>
    </cfRule>
    <cfRule type="expression" priority="155" dxfId="4">
      <formula>$L34=0</formula>
    </cfRule>
    <cfRule type="expression" priority="156" dxfId="5">
      <formula>$L34&gt;=4</formula>
    </cfRule>
  </conditionalFormatting>
  <conditionalFormatting sqref="S34 S37:S41">
    <cfRule type="expression" priority="157" dxfId="6">
      <formula>R34=""</formula>
    </cfRule>
    <cfRule type="expression" priority="158" dxfId="5">
      <formula>$T34&gt;=4</formula>
    </cfRule>
    <cfRule type="expression" priority="159" dxfId="4">
      <formula>$T34=0</formula>
    </cfRule>
    <cfRule type="expression" priority="160" dxfId="2">
      <formula>$T34&lt;0</formula>
    </cfRule>
    <cfRule type="expression" priority="161" dxfId="3">
      <formula>AND($T34&gt;0,$T34&lt;4)</formula>
    </cfRule>
    <cfRule type="expression" priority="162" dxfId="1">
      <formula>R34=""</formula>
    </cfRule>
    <cfRule type="expression" priority="163" dxfId="2">
      <formula>$L34&lt;0</formula>
    </cfRule>
    <cfRule type="expression" priority="164" dxfId="3">
      <formula>AND($L34&gt;0,$L34&lt;4)</formula>
    </cfRule>
    <cfRule type="expression" priority="165" dxfId="4">
      <formula>$L34=0</formula>
    </cfRule>
    <cfRule type="expression" priority="166" dxfId="5">
      <formula>$L34&gt;=4</formula>
    </cfRule>
  </conditionalFormatting>
  <conditionalFormatting sqref="K36">
    <cfRule type="expression" priority="167" dxfId="1">
      <formula>J36=""</formula>
    </cfRule>
    <cfRule type="expression" priority="168" dxfId="2">
      <formula>$L36&lt;0</formula>
    </cfRule>
    <cfRule type="expression" priority="169" dxfId="3">
      <formula>AND($L36&gt;0,$L36&lt;4)</formula>
    </cfRule>
    <cfRule type="expression" priority="170" dxfId="4">
      <formula>$L36=0</formula>
    </cfRule>
    <cfRule type="expression" priority="171" dxfId="5">
      <formula>$L36&gt;=4</formula>
    </cfRule>
  </conditionalFormatting>
  <conditionalFormatting sqref="S36">
    <cfRule type="expression" priority="172" dxfId="6">
      <formula>R36=""</formula>
    </cfRule>
    <cfRule type="expression" priority="173" dxfId="5">
      <formula>$T36&gt;=4</formula>
    </cfRule>
    <cfRule type="expression" priority="174" dxfId="4">
      <formula>$T36=0</formula>
    </cfRule>
    <cfRule type="expression" priority="175" dxfId="2">
      <formula>$T36&lt;0</formula>
    </cfRule>
    <cfRule type="expression" priority="176" dxfId="3">
      <formula>AND($T36&gt;0,$T36&lt;4)</formula>
    </cfRule>
    <cfRule type="expression" priority="177" dxfId="1">
      <formula>R36=""</formula>
    </cfRule>
    <cfRule type="expression" priority="178" dxfId="2">
      <formula>$L36&lt;0</formula>
    </cfRule>
    <cfRule type="expression" priority="179" dxfId="3">
      <formula>AND($L36&gt;0,$L36&lt;4)</formula>
    </cfRule>
    <cfRule type="expression" priority="180" dxfId="4">
      <formula>$L36=0</formula>
    </cfRule>
    <cfRule type="expression" priority="181" dxfId="5">
      <formula>$L36&gt;=4</formula>
    </cfRule>
  </conditionalFormatting>
  <conditionalFormatting sqref="K35">
    <cfRule type="expression" priority="182" dxfId="1">
      <formula>J35=""</formula>
    </cfRule>
    <cfRule type="expression" priority="183" dxfId="2">
      <formula>$L35&lt;0</formula>
    </cfRule>
    <cfRule type="expression" priority="184" dxfId="3">
      <formula>AND($L35&gt;0,$L35&lt;4)</formula>
    </cfRule>
    <cfRule type="expression" priority="185" dxfId="4">
      <formula>$L35=0</formula>
    </cfRule>
    <cfRule type="expression" priority="186" dxfId="5">
      <formula>$L35&gt;=4</formula>
    </cfRule>
  </conditionalFormatting>
  <conditionalFormatting sqref="S35">
    <cfRule type="expression" priority="187" dxfId="6">
      <formula>R35=""</formula>
    </cfRule>
    <cfRule type="expression" priority="188" dxfId="5">
      <formula>$T35&gt;=4</formula>
    </cfRule>
    <cfRule type="expression" priority="189" dxfId="4">
      <formula>$T35=0</formula>
    </cfRule>
    <cfRule type="expression" priority="190" dxfId="2">
      <formula>$T35&lt;0</formula>
    </cfRule>
    <cfRule type="expression" priority="191" dxfId="3">
      <formula>AND($T35&gt;0,$T35&lt;4)</formula>
    </cfRule>
    <cfRule type="expression" priority="192" dxfId="1">
      <formula>R35=""</formula>
    </cfRule>
    <cfRule type="expression" priority="193" dxfId="2">
      <formula>$L35&lt;0</formula>
    </cfRule>
    <cfRule type="expression" priority="194" dxfId="3">
      <formula>AND($L35&gt;0,$L35&lt;4)</formula>
    </cfRule>
    <cfRule type="expression" priority="195" dxfId="4">
      <formula>$L35=0</formula>
    </cfRule>
    <cfRule type="expression" priority="196" dxfId="5">
      <formula>$L35&gt;=4</formula>
    </cfRule>
  </conditionalFormatting>
  <conditionalFormatting sqref="K34:K36 S34:S36">
    <cfRule type="expression" priority="197" dxfId="0">
      <formula>#REF!&lt;4</formula>
    </cfRule>
  </conditionalFormatting>
  <conditionalFormatting sqref="K37:K39 S37:S39">
    <cfRule type="expression" priority="198" dxfId="0">
      <formula>#REF!&lt;4</formula>
    </cfRule>
  </conditionalFormatting>
  <conditionalFormatting sqref="K35:K39 S35:S39">
    <cfRule type="expression" priority="199" dxfId="0">
      <formula>#REF!&lt;4</formula>
    </cfRule>
  </conditionalFormatting>
  <conditionalFormatting sqref="K40:K41 S40:S41">
    <cfRule type="expression" priority="200" dxfId="0">
      <formula>#REF!&lt;4</formula>
    </cfRule>
  </conditionalFormatting>
  <conditionalFormatting sqref="K42 K45:K49">
    <cfRule type="expression" priority="201" dxfId="1">
      <formula>J42=""</formula>
    </cfRule>
    <cfRule type="expression" priority="202" dxfId="2">
      <formula>$L42&lt;0</formula>
    </cfRule>
    <cfRule type="expression" priority="203" dxfId="3">
      <formula>AND($L42&gt;0,$L42&lt;4)</formula>
    </cfRule>
    <cfRule type="expression" priority="204" dxfId="4">
      <formula>$L42=0</formula>
    </cfRule>
    <cfRule type="expression" priority="205" dxfId="5">
      <formula>$L42&gt;=4</formula>
    </cfRule>
  </conditionalFormatting>
  <conditionalFormatting sqref="S42 S45:S49">
    <cfRule type="expression" priority="206" dxfId="6">
      <formula>R42=""</formula>
    </cfRule>
    <cfRule type="expression" priority="207" dxfId="5">
      <formula>$T42&gt;=4</formula>
    </cfRule>
    <cfRule type="expression" priority="208" dxfId="4">
      <formula>$T42=0</formula>
    </cfRule>
    <cfRule type="expression" priority="209" dxfId="2">
      <formula>$T42&lt;0</formula>
    </cfRule>
    <cfRule type="expression" priority="210" dxfId="3">
      <formula>AND($T42&gt;0,$T42&lt;4)</formula>
    </cfRule>
    <cfRule type="expression" priority="211" dxfId="1">
      <formula>R42=""</formula>
    </cfRule>
    <cfRule type="expression" priority="212" dxfId="2">
      <formula>$L42&lt;0</formula>
    </cfRule>
    <cfRule type="expression" priority="213" dxfId="3">
      <formula>AND($L42&gt;0,$L42&lt;4)</formula>
    </cfRule>
    <cfRule type="expression" priority="214" dxfId="4">
      <formula>$L42=0</formula>
    </cfRule>
    <cfRule type="expression" priority="215" dxfId="5">
      <formula>$L42&gt;=4</formula>
    </cfRule>
  </conditionalFormatting>
  <conditionalFormatting sqref="K44">
    <cfRule type="expression" priority="216" dxfId="1">
      <formula>J44=""</formula>
    </cfRule>
    <cfRule type="expression" priority="217" dxfId="2">
      <formula>$L44&lt;0</formula>
    </cfRule>
    <cfRule type="expression" priority="218" dxfId="3">
      <formula>AND($L44&gt;0,$L44&lt;4)</formula>
    </cfRule>
    <cfRule type="expression" priority="219" dxfId="4">
      <formula>$L44=0</formula>
    </cfRule>
    <cfRule type="expression" priority="220" dxfId="5">
      <formula>$L44&gt;=4</formula>
    </cfRule>
  </conditionalFormatting>
  <conditionalFormatting sqref="S44">
    <cfRule type="expression" priority="221" dxfId="6">
      <formula>R44=""</formula>
    </cfRule>
    <cfRule type="expression" priority="222" dxfId="5">
      <formula>$T44&gt;=4</formula>
    </cfRule>
    <cfRule type="expression" priority="223" dxfId="4">
      <formula>$T44=0</formula>
    </cfRule>
    <cfRule type="expression" priority="224" dxfId="2">
      <formula>$T44&lt;0</formula>
    </cfRule>
    <cfRule type="expression" priority="225" dxfId="3">
      <formula>AND($T44&gt;0,$T44&lt;4)</formula>
    </cfRule>
    <cfRule type="expression" priority="226" dxfId="1">
      <formula>R44=""</formula>
    </cfRule>
    <cfRule type="expression" priority="227" dxfId="2">
      <formula>$L44&lt;0</formula>
    </cfRule>
    <cfRule type="expression" priority="228" dxfId="3">
      <formula>AND($L44&gt;0,$L44&lt;4)</formula>
    </cfRule>
    <cfRule type="expression" priority="229" dxfId="4">
      <formula>$L44=0</formula>
    </cfRule>
    <cfRule type="expression" priority="230" dxfId="5">
      <formula>$L44&gt;=4</formula>
    </cfRule>
  </conditionalFormatting>
  <conditionalFormatting sqref="K43">
    <cfRule type="expression" priority="231" dxfId="1">
      <formula>J43=""</formula>
    </cfRule>
    <cfRule type="expression" priority="232" dxfId="2">
      <formula>$L43&lt;0</formula>
    </cfRule>
    <cfRule type="expression" priority="233" dxfId="3">
      <formula>AND($L43&gt;0,$L43&lt;4)</formula>
    </cfRule>
    <cfRule type="expression" priority="234" dxfId="4">
      <formula>$L43=0</formula>
    </cfRule>
    <cfRule type="expression" priority="235" dxfId="5">
      <formula>$L43&gt;=4</formula>
    </cfRule>
  </conditionalFormatting>
  <conditionalFormatting sqref="S43">
    <cfRule type="expression" priority="236" dxfId="6">
      <formula>R43=""</formula>
    </cfRule>
    <cfRule type="expression" priority="237" dxfId="5">
      <formula>$T43&gt;=4</formula>
    </cfRule>
    <cfRule type="expression" priority="238" dxfId="4">
      <formula>$T43=0</formula>
    </cfRule>
    <cfRule type="expression" priority="239" dxfId="2">
      <formula>$T43&lt;0</formula>
    </cfRule>
    <cfRule type="expression" priority="240" dxfId="3">
      <formula>AND($T43&gt;0,$T43&lt;4)</formula>
    </cfRule>
    <cfRule type="expression" priority="241" dxfId="1">
      <formula>R43=""</formula>
    </cfRule>
    <cfRule type="expression" priority="242" dxfId="2">
      <formula>$L43&lt;0</formula>
    </cfRule>
    <cfRule type="expression" priority="243" dxfId="3">
      <formula>AND($L43&gt;0,$L43&lt;4)</formula>
    </cfRule>
    <cfRule type="expression" priority="244" dxfId="4">
      <formula>$L43=0</formula>
    </cfRule>
    <cfRule type="expression" priority="245" dxfId="5">
      <formula>$L43&gt;=4</formula>
    </cfRule>
  </conditionalFormatting>
  <conditionalFormatting sqref="K42:K44 S42:S44">
    <cfRule type="expression" priority="246" dxfId="0">
      <formula>#REF!&lt;4</formula>
    </cfRule>
  </conditionalFormatting>
  <conditionalFormatting sqref="K45:K47 S45:S47">
    <cfRule type="expression" priority="247" dxfId="0">
      <formula>#REF!&lt;4</formula>
    </cfRule>
  </conditionalFormatting>
  <conditionalFormatting sqref="K43:K47 S43:S47">
    <cfRule type="expression" priority="248" dxfId="0">
      <formula>#REF!&lt;4</formula>
    </cfRule>
  </conditionalFormatting>
  <conditionalFormatting sqref="K48:K49 S48:S49">
    <cfRule type="expression" priority="249" dxfId="0">
      <formula>#REF!&lt;4</formula>
    </cfRule>
  </conditionalFormatting>
  <conditionalFormatting sqref="K50 K53:K57">
    <cfRule type="expression" priority="250" dxfId="1">
      <formula>J50=""</formula>
    </cfRule>
    <cfRule type="expression" priority="251" dxfId="2">
      <formula>$L50&lt;0</formula>
    </cfRule>
    <cfRule type="expression" priority="252" dxfId="3">
      <formula>AND($L50&gt;0,$L50&lt;4)</formula>
    </cfRule>
    <cfRule type="expression" priority="253" dxfId="4">
      <formula>$L50=0</formula>
    </cfRule>
    <cfRule type="expression" priority="254" dxfId="5">
      <formula>$L50&gt;=4</formula>
    </cfRule>
  </conditionalFormatting>
  <conditionalFormatting sqref="S50 S53:S57">
    <cfRule type="expression" priority="255" dxfId="6">
      <formula>R50=""</formula>
    </cfRule>
    <cfRule type="expression" priority="256" dxfId="5">
      <formula>$T50&gt;=4</formula>
    </cfRule>
    <cfRule type="expression" priority="257" dxfId="4">
      <formula>$T50=0</formula>
    </cfRule>
    <cfRule type="expression" priority="258" dxfId="2">
      <formula>$T50&lt;0</formula>
    </cfRule>
    <cfRule type="expression" priority="259" dxfId="3">
      <formula>AND($T50&gt;0,$T50&lt;4)</formula>
    </cfRule>
    <cfRule type="expression" priority="260" dxfId="1">
      <formula>R50=""</formula>
    </cfRule>
    <cfRule type="expression" priority="261" dxfId="2">
      <formula>$L50&lt;0</formula>
    </cfRule>
    <cfRule type="expression" priority="262" dxfId="3">
      <formula>AND($L50&gt;0,$L50&lt;4)</formula>
    </cfRule>
    <cfRule type="expression" priority="263" dxfId="4">
      <formula>$L50=0</formula>
    </cfRule>
    <cfRule type="expression" priority="264" dxfId="5">
      <formula>$L50&gt;=4</formula>
    </cfRule>
  </conditionalFormatting>
  <conditionalFormatting sqref="K52">
    <cfRule type="expression" priority="265" dxfId="1">
      <formula>J52=""</formula>
    </cfRule>
    <cfRule type="expression" priority="266" dxfId="2">
      <formula>$L52&lt;0</formula>
    </cfRule>
    <cfRule type="expression" priority="267" dxfId="3">
      <formula>AND($L52&gt;0,$L52&lt;4)</formula>
    </cfRule>
    <cfRule type="expression" priority="268" dxfId="4">
      <formula>$L52=0</formula>
    </cfRule>
    <cfRule type="expression" priority="269" dxfId="5">
      <formula>$L52&gt;=4</formula>
    </cfRule>
  </conditionalFormatting>
  <conditionalFormatting sqref="S52">
    <cfRule type="expression" priority="270" dxfId="6">
      <formula>R52=""</formula>
    </cfRule>
    <cfRule type="expression" priority="271" dxfId="5">
      <formula>$T52&gt;=4</formula>
    </cfRule>
    <cfRule type="expression" priority="272" dxfId="4">
      <formula>$T52=0</formula>
    </cfRule>
    <cfRule type="expression" priority="273" dxfId="2">
      <formula>$T52&lt;0</formula>
    </cfRule>
    <cfRule type="expression" priority="274" dxfId="3">
      <formula>AND($T52&gt;0,$T52&lt;4)</formula>
    </cfRule>
    <cfRule type="expression" priority="275" dxfId="1">
      <formula>R52=""</formula>
    </cfRule>
    <cfRule type="expression" priority="276" dxfId="2">
      <formula>$L52&lt;0</formula>
    </cfRule>
    <cfRule type="expression" priority="277" dxfId="3">
      <formula>AND($L52&gt;0,$L52&lt;4)</formula>
    </cfRule>
    <cfRule type="expression" priority="278" dxfId="4">
      <formula>$L52=0</formula>
    </cfRule>
    <cfRule type="expression" priority="279" dxfId="5">
      <formula>$L52&gt;=4</formula>
    </cfRule>
  </conditionalFormatting>
  <conditionalFormatting sqref="K51">
    <cfRule type="expression" priority="280" dxfId="1">
      <formula>J51=""</formula>
    </cfRule>
    <cfRule type="expression" priority="281" dxfId="2">
      <formula>$L51&lt;0</formula>
    </cfRule>
    <cfRule type="expression" priority="282" dxfId="3">
      <formula>AND($L51&gt;0,$L51&lt;4)</formula>
    </cfRule>
    <cfRule type="expression" priority="283" dxfId="4">
      <formula>$L51=0</formula>
    </cfRule>
    <cfRule type="expression" priority="284" dxfId="5">
      <formula>$L51&gt;=4</formula>
    </cfRule>
  </conditionalFormatting>
  <conditionalFormatting sqref="S51">
    <cfRule type="expression" priority="285" dxfId="6">
      <formula>R51=""</formula>
    </cfRule>
    <cfRule type="expression" priority="286" dxfId="5">
      <formula>$T51&gt;=4</formula>
    </cfRule>
    <cfRule type="expression" priority="287" dxfId="4">
      <formula>$T51=0</formula>
    </cfRule>
    <cfRule type="expression" priority="288" dxfId="2">
      <formula>$T51&lt;0</formula>
    </cfRule>
    <cfRule type="expression" priority="289" dxfId="3">
      <formula>AND($T51&gt;0,$T51&lt;4)</formula>
    </cfRule>
    <cfRule type="expression" priority="290" dxfId="1">
      <formula>R51=""</formula>
    </cfRule>
    <cfRule type="expression" priority="291" dxfId="2">
      <formula>$L51&lt;0</formula>
    </cfRule>
    <cfRule type="expression" priority="292" dxfId="3">
      <formula>AND($L51&gt;0,$L51&lt;4)</formula>
    </cfRule>
    <cfRule type="expression" priority="293" dxfId="4">
      <formula>$L51=0</formula>
    </cfRule>
    <cfRule type="expression" priority="294" dxfId="5">
      <formula>$L51&gt;=4</formula>
    </cfRule>
  </conditionalFormatting>
  <conditionalFormatting sqref="K50:K52 S50:S52">
    <cfRule type="expression" priority="295" dxfId="0">
      <formula>#REF!&lt;4</formula>
    </cfRule>
  </conditionalFormatting>
  <conditionalFormatting sqref="K53:K55 S53:S55">
    <cfRule type="expression" priority="296" dxfId="0">
      <formula>#REF!&lt;4</formula>
    </cfRule>
  </conditionalFormatting>
  <conditionalFormatting sqref="K51:K55 S51:S55">
    <cfRule type="expression" priority="297" dxfId="0">
      <formula>#REF!&lt;4</formula>
    </cfRule>
  </conditionalFormatting>
  <conditionalFormatting sqref="K56:K57 S56:S57">
    <cfRule type="expression" priority="298" dxfId="0">
      <formula>#REF!&lt;4</formula>
    </cfRule>
  </conditionalFormatting>
  <conditionalFormatting sqref="K58 K61:K65">
    <cfRule type="expression" priority="299" dxfId="1">
      <formula>J58=""</formula>
    </cfRule>
    <cfRule type="expression" priority="300" dxfId="2">
      <formula>$L58&lt;0</formula>
    </cfRule>
    <cfRule type="expression" priority="301" dxfId="3">
      <formula>AND($L58&gt;0,$L58&lt;4)</formula>
    </cfRule>
    <cfRule type="expression" priority="302" dxfId="4">
      <formula>$L58=0</formula>
    </cfRule>
    <cfRule type="expression" priority="303" dxfId="5">
      <formula>$L58&gt;=4</formula>
    </cfRule>
  </conditionalFormatting>
  <conditionalFormatting sqref="S58 S61:S65">
    <cfRule type="expression" priority="304" dxfId="6">
      <formula>R58=""</formula>
    </cfRule>
    <cfRule type="expression" priority="305" dxfId="5">
      <formula>$T58&gt;=4</formula>
    </cfRule>
    <cfRule type="expression" priority="306" dxfId="4">
      <formula>$T58=0</formula>
    </cfRule>
    <cfRule type="expression" priority="307" dxfId="2">
      <formula>$T58&lt;0</formula>
    </cfRule>
    <cfRule type="expression" priority="308" dxfId="3">
      <formula>AND($T58&gt;0,$T58&lt;4)</formula>
    </cfRule>
    <cfRule type="expression" priority="309" dxfId="1">
      <formula>R58=""</formula>
    </cfRule>
    <cfRule type="expression" priority="310" dxfId="2">
      <formula>$L58&lt;0</formula>
    </cfRule>
    <cfRule type="expression" priority="311" dxfId="3">
      <formula>AND($L58&gt;0,$L58&lt;4)</formula>
    </cfRule>
    <cfRule type="expression" priority="312" dxfId="4">
      <formula>$L58=0</formula>
    </cfRule>
    <cfRule type="expression" priority="313" dxfId="5">
      <formula>$L58&gt;=4</formula>
    </cfRule>
  </conditionalFormatting>
  <conditionalFormatting sqref="K60">
    <cfRule type="expression" priority="314" dxfId="1">
      <formula>J60=""</formula>
    </cfRule>
    <cfRule type="expression" priority="315" dxfId="2">
      <formula>$L60&lt;0</formula>
    </cfRule>
    <cfRule type="expression" priority="316" dxfId="3">
      <formula>AND($L60&gt;0,$L60&lt;4)</formula>
    </cfRule>
    <cfRule type="expression" priority="317" dxfId="4">
      <formula>$L60=0</formula>
    </cfRule>
    <cfRule type="expression" priority="318" dxfId="5">
      <formula>$L60&gt;=4</formula>
    </cfRule>
  </conditionalFormatting>
  <conditionalFormatting sqref="S60">
    <cfRule type="expression" priority="319" dxfId="6">
      <formula>R60=""</formula>
    </cfRule>
    <cfRule type="expression" priority="320" dxfId="5">
      <formula>$T60&gt;=4</formula>
    </cfRule>
    <cfRule type="expression" priority="321" dxfId="4">
      <formula>$T60=0</formula>
    </cfRule>
    <cfRule type="expression" priority="322" dxfId="2">
      <formula>$T60&lt;0</formula>
    </cfRule>
    <cfRule type="expression" priority="323" dxfId="3">
      <formula>AND($T60&gt;0,$T60&lt;4)</formula>
    </cfRule>
    <cfRule type="expression" priority="324" dxfId="1">
      <formula>R60=""</formula>
    </cfRule>
    <cfRule type="expression" priority="325" dxfId="2">
      <formula>$L60&lt;0</formula>
    </cfRule>
    <cfRule type="expression" priority="326" dxfId="3">
      <formula>AND($L60&gt;0,$L60&lt;4)</formula>
    </cfRule>
    <cfRule type="expression" priority="327" dxfId="4">
      <formula>$L60=0</formula>
    </cfRule>
    <cfRule type="expression" priority="328" dxfId="5">
      <formula>$L60&gt;=4</formula>
    </cfRule>
  </conditionalFormatting>
  <conditionalFormatting sqref="K59">
    <cfRule type="expression" priority="329" dxfId="1">
      <formula>J59=""</formula>
    </cfRule>
    <cfRule type="expression" priority="330" dxfId="2">
      <formula>$L59&lt;0</formula>
    </cfRule>
    <cfRule type="expression" priority="331" dxfId="3">
      <formula>AND($L59&gt;0,$L59&lt;4)</formula>
    </cfRule>
    <cfRule type="expression" priority="332" dxfId="4">
      <formula>$L59=0</formula>
    </cfRule>
    <cfRule type="expression" priority="333" dxfId="5">
      <formula>$L59&gt;=4</formula>
    </cfRule>
  </conditionalFormatting>
  <conditionalFormatting sqref="S59">
    <cfRule type="expression" priority="334" dxfId="6">
      <formula>R59=""</formula>
    </cfRule>
    <cfRule type="expression" priority="335" dxfId="5">
      <formula>$T59&gt;=4</formula>
    </cfRule>
    <cfRule type="expression" priority="336" dxfId="4">
      <formula>$T59=0</formula>
    </cfRule>
    <cfRule type="expression" priority="337" dxfId="2">
      <formula>$T59&lt;0</formula>
    </cfRule>
    <cfRule type="expression" priority="338" dxfId="3">
      <formula>AND($T59&gt;0,$T59&lt;4)</formula>
    </cfRule>
    <cfRule type="expression" priority="339" dxfId="1">
      <formula>R59=""</formula>
    </cfRule>
    <cfRule type="expression" priority="340" dxfId="2">
      <formula>$L59&lt;0</formula>
    </cfRule>
    <cfRule type="expression" priority="341" dxfId="3">
      <formula>AND($L59&gt;0,$L59&lt;4)</formula>
    </cfRule>
    <cfRule type="expression" priority="342" dxfId="4">
      <formula>$L59=0</formula>
    </cfRule>
    <cfRule type="expression" priority="343" dxfId="5">
      <formula>$L59&gt;=4</formula>
    </cfRule>
  </conditionalFormatting>
  <conditionalFormatting sqref="K58:K60 S58:S60">
    <cfRule type="expression" priority="344" dxfId="0">
      <formula>#REF!&lt;4</formula>
    </cfRule>
  </conditionalFormatting>
  <conditionalFormatting sqref="K61:K63 S61:S63">
    <cfRule type="expression" priority="345" dxfId="0">
      <formula>#REF!&lt;4</formula>
    </cfRule>
  </conditionalFormatting>
  <conditionalFormatting sqref="K59:K63 S59:S63">
    <cfRule type="expression" priority="346" dxfId="0">
      <formula>#REF!&lt;4</formula>
    </cfRule>
  </conditionalFormatting>
  <conditionalFormatting sqref="K64:K65 S64:S65">
    <cfRule type="expression" priority="347" dxfId="0">
      <formula>#REF!&lt;4</formula>
    </cfRule>
  </conditionalFormatting>
  <conditionalFormatting sqref="K66 K69:K73">
    <cfRule type="expression" priority="348" dxfId="1">
      <formula>J66=""</formula>
    </cfRule>
    <cfRule type="expression" priority="349" dxfId="2">
      <formula>$L66&lt;0</formula>
    </cfRule>
    <cfRule type="expression" priority="350" dxfId="3">
      <formula>AND($L66&gt;0,$L66&lt;4)</formula>
    </cfRule>
    <cfRule type="expression" priority="351" dxfId="4">
      <formula>$L66=0</formula>
    </cfRule>
    <cfRule type="expression" priority="352" dxfId="5">
      <formula>$L66&gt;=4</formula>
    </cfRule>
  </conditionalFormatting>
  <conditionalFormatting sqref="S66 S69:S73">
    <cfRule type="expression" priority="353" dxfId="6">
      <formula>R66=""</formula>
    </cfRule>
    <cfRule type="expression" priority="354" dxfId="5">
      <formula>$T66&gt;=4</formula>
    </cfRule>
    <cfRule type="expression" priority="355" dxfId="4">
      <formula>$T66=0</formula>
    </cfRule>
    <cfRule type="expression" priority="356" dxfId="2">
      <formula>$T66&lt;0</formula>
    </cfRule>
    <cfRule type="expression" priority="357" dxfId="3">
      <formula>AND($T66&gt;0,$T66&lt;4)</formula>
    </cfRule>
    <cfRule type="expression" priority="358" dxfId="1">
      <formula>R66=""</formula>
    </cfRule>
    <cfRule type="expression" priority="359" dxfId="2">
      <formula>$L66&lt;0</formula>
    </cfRule>
    <cfRule type="expression" priority="360" dxfId="3">
      <formula>AND($L66&gt;0,$L66&lt;4)</formula>
    </cfRule>
    <cfRule type="expression" priority="361" dxfId="4">
      <formula>$L66=0</formula>
    </cfRule>
    <cfRule type="expression" priority="362" dxfId="5">
      <formula>$L66&gt;=4</formula>
    </cfRule>
  </conditionalFormatting>
  <conditionalFormatting sqref="K68">
    <cfRule type="expression" priority="363" dxfId="1">
      <formula>J68=""</formula>
    </cfRule>
    <cfRule type="expression" priority="364" dxfId="2">
      <formula>$L68&lt;0</formula>
    </cfRule>
    <cfRule type="expression" priority="365" dxfId="3">
      <formula>AND($L68&gt;0,$L68&lt;4)</formula>
    </cfRule>
    <cfRule type="expression" priority="366" dxfId="4">
      <formula>$L68=0</formula>
    </cfRule>
    <cfRule type="expression" priority="367" dxfId="5">
      <formula>$L68&gt;=4</formula>
    </cfRule>
  </conditionalFormatting>
  <conditionalFormatting sqref="S68">
    <cfRule type="expression" priority="368" dxfId="6">
      <formula>R68=""</formula>
    </cfRule>
    <cfRule type="expression" priority="369" dxfId="5">
      <formula>$T68&gt;=4</formula>
    </cfRule>
    <cfRule type="expression" priority="370" dxfId="4">
      <formula>$T68=0</formula>
    </cfRule>
    <cfRule type="expression" priority="371" dxfId="2">
      <formula>$T68&lt;0</formula>
    </cfRule>
    <cfRule type="expression" priority="372" dxfId="3">
      <formula>AND($T68&gt;0,$T68&lt;4)</formula>
    </cfRule>
    <cfRule type="expression" priority="373" dxfId="1">
      <formula>R68=""</formula>
    </cfRule>
    <cfRule type="expression" priority="374" dxfId="2">
      <formula>$L68&lt;0</formula>
    </cfRule>
    <cfRule type="expression" priority="375" dxfId="3">
      <formula>AND($L68&gt;0,$L68&lt;4)</formula>
    </cfRule>
    <cfRule type="expression" priority="376" dxfId="4">
      <formula>$L68=0</formula>
    </cfRule>
    <cfRule type="expression" priority="377" dxfId="5">
      <formula>$L68&gt;=4</formula>
    </cfRule>
  </conditionalFormatting>
  <conditionalFormatting sqref="K67">
    <cfRule type="expression" priority="378" dxfId="1">
      <formula>J67=""</formula>
    </cfRule>
    <cfRule type="expression" priority="379" dxfId="2">
      <formula>$L67&lt;0</formula>
    </cfRule>
    <cfRule type="expression" priority="380" dxfId="3">
      <formula>AND($L67&gt;0,$L67&lt;4)</formula>
    </cfRule>
    <cfRule type="expression" priority="381" dxfId="4">
      <formula>$L67=0</formula>
    </cfRule>
    <cfRule type="expression" priority="382" dxfId="5">
      <formula>$L67&gt;=4</formula>
    </cfRule>
  </conditionalFormatting>
  <conditionalFormatting sqref="S67">
    <cfRule type="expression" priority="383" dxfId="6">
      <formula>R67=""</formula>
    </cfRule>
    <cfRule type="expression" priority="384" dxfId="5">
      <formula>$T67&gt;=4</formula>
    </cfRule>
    <cfRule type="expression" priority="385" dxfId="4">
      <formula>$T67=0</formula>
    </cfRule>
    <cfRule type="expression" priority="386" dxfId="2">
      <formula>$T67&lt;0</formula>
    </cfRule>
    <cfRule type="expression" priority="387" dxfId="3">
      <formula>AND($T67&gt;0,$T67&lt;4)</formula>
    </cfRule>
    <cfRule type="expression" priority="388" dxfId="1">
      <formula>R67=""</formula>
    </cfRule>
    <cfRule type="expression" priority="389" dxfId="2">
      <formula>$L67&lt;0</formula>
    </cfRule>
    <cfRule type="expression" priority="390" dxfId="3">
      <formula>AND($L67&gt;0,$L67&lt;4)</formula>
    </cfRule>
    <cfRule type="expression" priority="391" dxfId="4">
      <formula>$L67=0</formula>
    </cfRule>
    <cfRule type="expression" priority="392" dxfId="5">
      <formula>$L67&gt;=4</formula>
    </cfRule>
  </conditionalFormatting>
  <conditionalFormatting sqref="K66:K68 S66:S68">
    <cfRule type="expression" priority="393" dxfId="0">
      <formula>#REF!&lt;4</formula>
    </cfRule>
  </conditionalFormatting>
  <conditionalFormatting sqref="K69:K71 S69:S71">
    <cfRule type="expression" priority="394" dxfId="0">
      <formula>#REF!&lt;4</formula>
    </cfRule>
  </conditionalFormatting>
  <conditionalFormatting sqref="K67:K71 S67:S71">
    <cfRule type="expression" priority="395" dxfId="0">
      <formula>#REF!&lt;4</formula>
    </cfRule>
  </conditionalFormatting>
  <conditionalFormatting sqref="K72:K73 S72:S73">
    <cfRule type="expression" priority="396" dxfId="0">
      <formula>#REF!&lt;4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FA7406"/>
    <outlinePr summaryBelow="1" summaryRight="1"/>
    <pageSetUpPr/>
  </sheetPr>
  <dimension ref="A1:AA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0.29" customWidth="1" style="339" min="3" max="3"/>
    <col width="12.43" customWidth="1" style="339" min="4" max="4"/>
    <col width="15.57" customWidth="1" style="339" min="5" max="5"/>
    <col width="8.43" customWidth="1" style="339" min="6" max="6"/>
    <col width="29.86" customWidth="1" style="339" min="7" max="7"/>
    <col width="14.14" customWidth="1" style="339" min="8" max="8"/>
    <col width="12" customWidth="1" style="339" min="9" max="9"/>
    <col width="17.14" customWidth="1" style="339" min="10" max="10"/>
    <col width="20.29" customWidth="1" style="339" min="11" max="11"/>
    <col hidden="1" width="10" customWidth="1" style="339" min="12" max="12"/>
    <col width="10.29" customWidth="1" style="339" min="13" max="13"/>
    <col width="12" customWidth="1" style="339" min="14" max="14"/>
    <col width="12.86" customWidth="1" style="339" min="15" max="15"/>
    <col width="14.71" customWidth="1" style="339" min="16" max="16"/>
    <col width="11.43" customWidth="1" style="339" min="17" max="17"/>
    <col width="15.71" customWidth="1" style="339" min="18" max="18"/>
    <col width="20.29" customWidth="1" style="339" min="19" max="19"/>
    <col hidden="1" width="9" customWidth="1" style="339" min="20" max="20"/>
    <col width="11.43" customWidth="1" style="339" min="21" max="27"/>
  </cols>
  <sheetData>
    <row r="1" ht="15.75" customHeight="1" s="339">
      <c r="A1" s="1" t="n"/>
      <c r="B1" s="1" t="n"/>
      <c r="C1" s="7" t="n"/>
      <c r="D1" s="2" t="n"/>
      <c r="F1" s="1" t="n"/>
      <c r="G1" s="1" t="n"/>
      <c r="H1" s="1" t="n"/>
      <c r="I1" s="3" t="n"/>
      <c r="J1" s="18" t="n"/>
      <c r="K1" s="5" t="n"/>
      <c r="L1" s="1" t="n"/>
      <c r="M1" s="1" t="n"/>
      <c r="N1" s="1" t="n"/>
      <c r="O1" s="1" t="n"/>
      <c r="P1" s="1" t="n"/>
      <c r="Q1" s="1" t="n"/>
      <c r="R1" s="6" t="n"/>
      <c r="S1" s="5" t="n"/>
      <c r="T1" s="7" t="n"/>
      <c r="U1" s="2" t="n"/>
      <c r="W1" s="8" t="n"/>
      <c r="X1" s="1" t="n"/>
      <c r="Y1" s="7" t="n"/>
      <c r="Z1" s="2" t="n"/>
    </row>
    <row r="2" ht="15.75" customHeight="1" s="339">
      <c r="A2" s="1" t="n"/>
      <c r="B2" s="1" t="n"/>
      <c r="C2" s="365" t="n"/>
      <c r="D2" s="349" t="n"/>
      <c r="E2" s="349" t="n"/>
      <c r="F2" s="349" t="n"/>
      <c r="G2" s="350" t="n"/>
      <c r="H2" s="1" t="n"/>
      <c r="I2" s="3" t="n"/>
      <c r="J2" s="18" t="n"/>
      <c r="K2" s="5" t="n"/>
      <c r="L2" s="1" t="n"/>
      <c r="M2" s="1" t="n"/>
      <c r="N2" s="1" t="n"/>
      <c r="O2" s="1" t="n"/>
      <c r="P2" s="1" t="n"/>
      <c r="Q2" s="1" t="n"/>
      <c r="R2" s="6" t="n"/>
      <c r="S2" s="5" t="n"/>
      <c r="T2" s="7" t="n"/>
      <c r="U2" s="2" t="n"/>
      <c r="V2" s="2" t="n"/>
      <c r="X2" s="1" t="n"/>
      <c r="Y2" s="7" t="n"/>
      <c r="Z2" s="2" t="n"/>
      <c r="AA2" s="2" t="n"/>
    </row>
    <row r="3" ht="15.75" customHeight="1" s="339">
      <c r="A3" s="1" t="n"/>
      <c r="B3" s="1" t="n"/>
      <c r="C3" s="351" t="n"/>
      <c r="G3" s="352" t="n"/>
      <c r="H3" s="1" t="n"/>
      <c r="I3" s="3" t="n"/>
      <c r="J3" s="18" t="n"/>
      <c r="K3" s="5" t="n"/>
      <c r="L3" s="1" t="n"/>
      <c r="M3" s="1" t="n"/>
      <c r="N3" s="1" t="n"/>
      <c r="O3" s="1" t="n"/>
      <c r="P3" s="1" t="n"/>
      <c r="Q3" s="1" t="n"/>
      <c r="R3" s="6" t="n"/>
      <c r="S3" s="5" t="n"/>
      <c r="T3" s="7" t="n"/>
      <c r="U3" s="2" t="n"/>
      <c r="V3" s="2" t="n"/>
      <c r="X3" s="1" t="n"/>
      <c r="Y3" s="7" t="n"/>
      <c r="Z3" s="2" t="n"/>
      <c r="AA3" s="2" t="n"/>
    </row>
    <row r="4" ht="17.25" customHeight="1" s="339">
      <c r="A4" s="1" t="n"/>
      <c r="B4" s="1" t="n"/>
      <c r="C4" s="351" t="n"/>
      <c r="G4" s="352" t="n"/>
      <c r="H4" s="1" t="n"/>
      <c r="I4" s="3" t="n"/>
      <c r="J4" s="18" t="n"/>
      <c r="K4" s="5" t="n"/>
      <c r="L4" s="1" t="n"/>
      <c r="M4" s="340" t="inlineStr">
        <is>
          <t>INGRESOS</t>
        </is>
      </c>
      <c r="N4" s="341" t="n"/>
      <c r="O4" s="21">
        <f>SUM(I10:I2000)</f>
        <v/>
      </c>
      <c r="P4" s="1" t="n"/>
      <c r="Q4" s="1" t="n"/>
      <c r="R4" s="6" t="n"/>
      <c r="S4" s="5" t="n"/>
      <c r="T4" s="7" t="n"/>
      <c r="U4" s="2" t="n"/>
      <c r="V4" s="2" t="n"/>
      <c r="X4" s="1" t="n"/>
      <c r="Y4" s="7" t="n"/>
      <c r="Z4" s="2" t="n"/>
      <c r="AA4" s="2" t="n"/>
    </row>
    <row r="5" ht="17.25" customHeight="1" s="339">
      <c r="A5" s="1" t="n"/>
      <c r="B5" s="1" t="n"/>
      <c r="C5" s="351" t="n"/>
      <c r="G5" s="352" t="n"/>
      <c r="H5" s="23" t="n"/>
      <c r="I5" s="1" t="n"/>
      <c r="J5" s="1" t="n"/>
      <c r="K5" s="1" t="n"/>
      <c r="L5" s="23" t="n"/>
      <c r="M5" s="342" t="inlineStr">
        <is>
          <t>EGRESOS</t>
        </is>
      </c>
      <c r="N5" s="341" t="n"/>
      <c r="O5" s="25">
        <f>SUM(Q10:Q2000)</f>
        <v/>
      </c>
      <c r="P5" s="23" t="n"/>
      <c r="Q5" s="1" t="n"/>
      <c r="R5" s="6" t="n"/>
      <c r="S5" s="26" t="n"/>
      <c r="T5" s="7" t="n"/>
      <c r="U5" s="27" t="n"/>
      <c r="X5" s="1" t="n"/>
      <c r="Y5" s="7" t="n"/>
      <c r="Z5" s="2" t="n"/>
    </row>
    <row r="6" ht="18" customHeight="1" s="339">
      <c r="A6" s="1" t="n"/>
      <c r="B6" s="1" t="n"/>
      <c r="C6" s="351" t="n"/>
      <c r="G6" s="352" t="n"/>
      <c r="H6" s="1" t="n"/>
      <c r="I6" s="1" t="n"/>
      <c r="J6" s="1" t="n"/>
      <c r="K6" s="1" t="n"/>
      <c r="L6" s="28" t="n"/>
      <c r="M6" s="343" t="inlineStr">
        <is>
          <t>GANANCIAS</t>
        </is>
      </c>
      <c r="N6" s="344" t="n"/>
      <c r="O6" s="31">
        <f>O4-O5</f>
        <v/>
      </c>
      <c r="P6" s="1" t="n"/>
      <c r="Q6" s="1" t="n"/>
      <c r="R6" s="6" t="n"/>
      <c r="S6" s="5" t="n"/>
      <c r="T6" s="1" t="n"/>
      <c r="U6" s="1" t="n"/>
      <c r="V6" s="1" t="n"/>
      <c r="W6" s="1" t="n"/>
      <c r="X6" s="1" t="n"/>
      <c r="Y6" s="1" t="n"/>
      <c r="Z6" s="1" t="n"/>
      <c r="AA6" s="1" t="n"/>
    </row>
    <row r="7" ht="15.75" customHeight="1" s="339">
      <c r="A7" s="1" t="n"/>
      <c r="B7" s="1" t="n"/>
      <c r="C7" s="351" t="n"/>
      <c r="G7" s="352" t="n"/>
      <c r="H7" s="1" t="n"/>
      <c r="I7" s="1" t="n"/>
      <c r="J7" s="1" t="n"/>
      <c r="K7" s="1" t="n"/>
      <c r="L7" s="27" t="n"/>
      <c r="M7" s="1" t="n"/>
      <c r="N7" s="1" t="n"/>
      <c r="O7" s="1" t="n"/>
      <c r="P7" s="1" t="n"/>
      <c r="Q7" s="1" t="n"/>
      <c r="R7" s="6" t="n"/>
      <c r="S7" s="5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.5" customHeight="1" s="339">
      <c r="A8" s="1" t="n"/>
      <c r="B8" s="1" t="n"/>
      <c r="C8" s="362" t="n"/>
      <c r="D8" s="363" t="n"/>
      <c r="E8" s="363" t="n"/>
      <c r="F8" s="363" t="n"/>
      <c r="G8" s="364" t="n"/>
      <c r="H8" s="1" t="n"/>
      <c r="I8" s="3" t="n"/>
      <c r="J8" s="18" t="n"/>
      <c r="K8" s="5" t="n"/>
      <c r="L8" s="36">
        <f>TODAY()</f>
        <v/>
      </c>
      <c r="M8" s="345" t="inlineStr">
        <is>
          <t xml:space="preserve">  B O T O N E S   W H A T S A P P</t>
        </is>
      </c>
      <c r="N8" s="341" t="n"/>
      <c r="O8" s="346" t="n"/>
      <c r="P8" s="347" t="inlineStr">
        <is>
          <t xml:space="preserve">               D  A  T  O  S     D  E    L  A    C  U  E  N  T  A</t>
        </is>
      </c>
      <c r="Q8" s="341" t="n"/>
      <c r="R8" s="341" t="n"/>
      <c r="S8" s="346" t="n"/>
      <c r="T8" s="42" t="n"/>
      <c r="U8" s="1" t="n"/>
      <c r="V8" s="1" t="n"/>
      <c r="W8" s="1" t="n"/>
      <c r="X8" s="1" t="n"/>
      <c r="Y8" s="1" t="n"/>
      <c r="Z8" s="1" t="n"/>
      <c r="AA8" s="1" t="n"/>
    </row>
    <row r="9" ht="15.75" customHeight="1" s="339">
      <c r="A9" s="1" t="n"/>
      <c r="B9" s="1" t="n"/>
      <c r="C9" s="261" t="inlineStr">
        <is>
          <t>PERFIL</t>
        </is>
      </c>
      <c r="D9" s="261" t="inlineStr">
        <is>
          <t>NOMBRE</t>
        </is>
      </c>
      <c r="E9" s="261" t="inlineStr">
        <is>
          <t>CELULAR</t>
        </is>
      </c>
      <c r="F9" s="261" t="inlineStr">
        <is>
          <t>PIN</t>
        </is>
      </c>
      <c r="G9" s="261" t="inlineStr">
        <is>
          <t>CORREO</t>
        </is>
      </c>
      <c r="H9" s="78" t="inlineStr">
        <is>
          <t>CLAVE</t>
        </is>
      </c>
      <c r="I9" s="79" t="inlineStr">
        <is>
          <t>PRECIO</t>
        </is>
      </c>
      <c r="J9" s="80" t="inlineStr">
        <is>
          <t>EXPIRACIÓN</t>
        </is>
      </c>
      <c r="K9" s="82" t="inlineStr">
        <is>
          <t>ALERTA</t>
        </is>
      </c>
      <c r="L9" s="51" t="inlineStr">
        <is>
          <t>DIAS</t>
        </is>
      </c>
      <c r="M9" s="52" t="inlineStr">
        <is>
          <t>COBRAR</t>
        </is>
      </c>
      <c r="N9" s="54" t="inlineStr">
        <is>
          <t>ACTUALIZAR</t>
        </is>
      </c>
      <c r="O9" s="55" t="inlineStr">
        <is>
          <t>PERFILES</t>
        </is>
      </c>
      <c r="P9" s="57" t="inlineStr">
        <is>
          <t>PROVEEDOR</t>
        </is>
      </c>
      <c r="Q9" s="59" t="inlineStr">
        <is>
          <t>PRECIO</t>
        </is>
      </c>
      <c r="R9" s="61" t="inlineStr">
        <is>
          <t>EXPIRACIÓN</t>
        </is>
      </c>
      <c r="S9" s="63" t="inlineStr">
        <is>
          <t>ALERTA</t>
        </is>
      </c>
      <c r="T9" s="64" t="inlineStr">
        <is>
          <t>DIAS</t>
        </is>
      </c>
      <c r="U9" s="1" t="n"/>
      <c r="V9" s="1" t="n"/>
      <c r="W9" s="1" t="n"/>
      <c r="X9" s="1" t="n"/>
      <c r="Y9" s="1" t="n"/>
      <c r="Z9" s="1" t="n"/>
      <c r="AA9" s="1" t="n"/>
    </row>
    <row r="10" ht="15.75" customHeight="1" s="339">
      <c r="A10" s="1" t="n"/>
      <c r="B10" s="1" t="n"/>
      <c r="C10" s="66" t="n"/>
      <c r="D10" s="141" t="n"/>
      <c r="E10" s="66" t="n"/>
      <c r="F10" s="254" t="n"/>
      <c r="G10" s="66" t="n"/>
      <c r="H10" s="66" t="n"/>
      <c r="I10" s="68" t="n"/>
      <c r="J10" s="69" t="n"/>
      <c r="K10" s="76">
        <f>IF(J10="","",IF(L10&lt;0,"Vencido hace "&amp;L10*-1&amp;" días",IF(L10=0,"Vence hoy",IF(L10&gt;0,"Le quedan "&amp;L10&amp;" días",""))))</f>
        <v/>
      </c>
      <c r="L10" s="77">
        <f>J10-L$8</f>
        <v/>
      </c>
      <c r="M10" s="83">
        <f>HYPERLINK("https://api.whatsapp.com/send?phone=57"&amp;E10&amp;"&amp;text="&amp;(IF(L10&lt;=0,"🚨 Hola, *"&amp;D10&amp;".*"&amp;"%0A"&amp;"Su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"&amp;D10&amp;"."&amp;"%0A"&amp;"Le quedan "&amp;L10&amp;" días restantes de su membresía en *_STAR PLUS_*")),"💰")</f>
        <v/>
      </c>
      <c r="N10" s="83">
        <f>HYPERLINK("https://api.whatsapp.com/send?phone=57"&amp;E10&amp;"&amp;text=*_✅ ACTUALIZACIÓN DE CONTRASEÑA | STAR PLUS_*"&amp;"%0A"&amp;"%0A"&amp;"💻 Correo: *"&amp;G10&amp;"*"&amp;"%0A"&amp;"🔐 Nueva Contraseña: *"&amp;H10&amp;"*","🔐")</f>
        <v/>
      </c>
      <c r="O10" s="84">
        <f>HYPERLINK("https://api.whatsapp.com/send?phone=57"&amp;E10&amp;"&amp;text=*_🍿 STAR PLUS PANTALLA_*"&amp;"%0A"&amp;"%0A"&amp;"*📧 Correo:* "&amp;G10&amp;"%0A"&amp;"*🔑 Contraseña:* "&amp;H10&amp;"%0A"&amp;"%0A"&amp;"*☑️ Perfil:* "&amp;C10&amp;"%0A"&amp;"*🔐 PIN:* "&amp;F10&amp;"%0A"&amp;"%0A"&amp;"*📍 Vence:* "&amp;J10,"💻")</f>
        <v/>
      </c>
      <c r="P10" s="218" t="n"/>
      <c r="Q10" s="219" t="n"/>
      <c r="R10" s="262" t="n"/>
      <c r="S10" s="88">
        <f>IF(R10="","",IF(T10&lt;0,"Vencido hace "&amp;T10*-1&amp;" días",IF(T10=0,"Vence hoy",IF(T10&gt;0,"Le quedan "&amp;T10&amp;" días",""))))</f>
        <v/>
      </c>
      <c r="T10" s="89">
        <f>R10-TODAY()</f>
        <v/>
      </c>
      <c r="U10" s="1" t="n"/>
      <c r="V10" s="1" t="n"/>
      <c r="W10" s="1" t="n"/>
      <c r="X10" s="1" t="n"/>
      <c r="Y10" s="1" t="n"/>
      <c r="Z10" s="1" t="n"/>
      <c r="AA10" s="1" t="n"/>
    </row>
    <row r="11" ht="15" customHeight="1" s="339">
      <c r="A11" s="1" t="n"/>
      <c r="B11" s="1" t="n"/>
      <c r="C11" s="91" t="n"/>
      <c r="D11" s="143" t="n"/>
      <c r="E11" s="91" t="n"/>
      <c r="F11" s="217" t="n"/>
      <c r="G11" s="91" t="n"/>
      <c r="H11" s="91" t="n"/>
      <c r="I11" s="92" t="n"/>
      <c r="J11" s="106" t="n"/>
      <c r="K11" s="81">
        <f>IF(J11="","",IF(L11&lt;0,"Vencido hace "&amp;L11*-1&amp;" días",IF(L11=0,"Vence hoy",IF(L11&gt;0,"Le quedan "&amp;L11&amp;" días",""))))</f>
        <v/>
      </c>
      <c r="L11" s="77">
        <f>J11-L$8</f>
        <v/>
      </c>
      <c r="M11" s="83">
        <f>HYPERLINK("https://api.whatsapp.com/send?phone=57"&amp;E11&amp;"&amp;text="&amp;(IF(L11&lt;=0,"🚨 Hola, *"&amp;D11&amp;".*"&amp;"%0A"&amp;"Su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"&amp;D11&amp;"."&amp;"%0A"&amp;"Le quedan "&amp;L11&amp;" días restantes de su membresía en *_STAR PLUS_*")),"💰")</f>
        <v/>
      </c>
      <c r="N11" s="83">
        <f>HYPERLINK("https://api.whatsapp.com/send?phone=57"&amp;E11&amp;"&amp;text=*_✅ ACTUALIZACIÓN DE CONTRASEÑA | STAR PLUS_*"&amp;"%0A"&amp;"%0A"&amp;"💻 Correo: *"&amp;G11&amp;"*"&amp;"%0A"&amp;"🔐 Nueva Contraseña: *"&amp;H11&amp;"*","🔐")</f>
        <v/>
      </c>
      <c r="O11" s="84">
        <f>HYPERLINK("https://api.whatsapp.com/send?phone=57"&amp;E11&amp;"&amp;text=*_🍿 STAR PLUS PANTALLA_*"&amp;"%0A"&amp;"%0A"&amp;"*📧 Correo:* "&amp;G11&amp;"%0A"&amp;"*🔑 Contraseña:* "&amp;H11&amp;"%0A"&amp;"%0A"&amp;"*☑️ Perfil:* "&amp;C11&amp;"%0A"&amp;"*🔐 PIN:* "&amp;F11&amp;"%0A"&amp;"%0A"&amp;"*📍 Vence:* "&amp;J11,"💻")</f>
        <v/>
      </c>
      <c r="P11" s="255" t="n"/>
      <c r="Q11" s="256" t="n"/>
      <c r="R11" s="263" t="n"/>
      <c r="S11" s="97">
        <f>IF(R11="","",IF(T11&lt;0,"Vencido hace "&amp;T11*-1&amp;" días",IF(T11=0,"Vence hoy",IF(T11&gt;0,"Le quedan "&amp;T11&amp;" días",""))))</f>
        <v/>
      </c>
      <c r="T11" s="89">
        <f>R11-TODAY()</f>
        <v/>
      </c>
      <c r="U11" s="1" t="n"/>
      <c r="V11" s="1" t="n"/>
      <c r="W11" s="1" t="n"/>
      <c r="X11" s="1" t="n"/>
      <c r="Y11" s="1" t="n"/>
      <c r="Z11" s="1" t="n"/>
      <c r="AA11" s="1" t="n"/>
    </row>
    <row r="12" ht="15" customHeight="1" s="339">
      <c r="A12" s="1" t="n"/>
      <c r="B12" s="1" t="n"/>
      <c r="C12" s="91" t="n"/>
      <c r="D12" s="143" t="n"/>
      <c r="E12" s="91" t="n"/>
      <c r="F12" s="217" t="n"/>
      <c r="G12" s="91" t="n"/>
      <c r="H12" s="91" t="n"/>
      <c r="I12" s="92" t="n"/>
      <c r="J12" s="106" t="n"/>
      <c r="K12" s="81">
        <f>IF(J12="","",IF(L12&lt;0,"Vencido hace "&amp;L12*-1&amp;" días",IF(L12=0,"Vence hoy",IF(L12&gt;0,"Le quedan "&amp;L12&amp;" días",""))))</f>
        <v/>
      </c>
      <c r="L12" s="77">
        <f>J12-L$8</f>
        <v/>
      </c>
      <c r="M12" s="83">
        <f>HYPERLINK("https://api.whatsapp.com/send?phone=57"&amp;E12&amp;"&amp;text="&amp;(IF(L12&lt;=0,"🚨 Hola, *"&amp;D12&amp;".*"&amp;"%0A"&amp;"Su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"&amp;D12&amp;"."&amp;"%0A"&amp;"Le quedan "&amp;L12&amp;" días restantes de su membresía en *_STAR PLUS_*")),"💰")</f>
        <v/>
      </c>
      <c r="N12" s="83">
        <f>HYPERLINK("https://api.whatsapp.com/send?phone=57"&amp;E12&amp;"&amp;text=*_✅ ACTUALIZACIÓN DE CONTRASEÑA | STAR PLUS_*"&amp;"%0A"&amp;"%0A"&amp;"💻 Correo: *"&amp;G12&amp;"*"&amp;"%0A"&amp;"🔐 Nueva Contraseña: *"&amp;H12&amp;"*","🔐")</f>
        <v/>
      </c>
      <c r="O12" s="84">
        <f>HYPERLINK("https://api.whatsapp.com/send?phone=57"&amp;E12&amp;"&amp;text=*_🍿 STAR PLUS PANTALLA_*"&amp;"%0A"&amp;"%0A"&amp;"*📧 Correo:* "&amp;G12&amp;"%0A"&amp;"*🔑 Contraseña:* "&amp;H12&amp;"%0A"&amp;"%0A"&amp;"*☑️ Perfil:* "&amp;C12&amp;"%0A"&amp;"*🔐 PIN:* "&amp;F12&amp;"%0A"&amp;"%0A"&amp;"*📍 Vence:* "&amp;J12,"💻")</f>
        <v/>
      </c>
      <c r="P12" s="221" t="n"/>
      <c r="Q12" s="222" t="n"/>
      <c r="R12" s="264" t="n"/>
      <c r="S12" s="97">
        <f>IF(R12="","",IF(T12&lt;0,"Vencido hace "&amp;T12*-1&amp;" días",IF(T12=0,"Vence hoy",IF(T12&gt;0,"Le quedan "&amp;T12&amp;" días",""))))</f>
        <v/>
      </c>
      <c r="T12" s="89">
        <f>R12-TODAY()</f>
        <v/>
      </c>
      <c r="U12" s="1" t="n"/>
      <c r="V12" s="1" t="n"/>
      <c r="W12" s="1" t="n"/>
      <c r="X12" s="1" t="n"/>
      <c r="Y12" s="1" t="n"/>
      <c r="Z12" s="1" t="n"/>
      <c r="AA12" s="1" t="n"/>
    </row>
    <row r="13" ht="15" customHeight="1" s="339">
      <c r="A13" s="1" t="n"/>
      <c r="B13" s="1" t="n"/>
      <c r="C13" s="91" t="n"/>
      <c r="D13" s="143" t="n"/>
      <c r="E13" s="91" t="n"/>
      <c r="F13" s="217" t="n"/>
      <c r="G13" s="91" t="n"/>
      <c r="H13" s="91" t="n"/>
      <c r="I13" s="92" t="n"/>
      <c r="J13" s="106" t="n"/>
      <c r="K13" s="81">
        <f>IF(J13="","",IF(L13&lt;0,"Vencido hace "&amp;L13*-1&amp;" días",IF(L13=0,"Vence hoy",IF(L13&gt;0,"Le quedan "&amp;L13&amp;" días",""))))</f>
        <v/>
      </c>
      <c r="L13" s="77">
        <f>J13-L$8</f>
        <v/>
      </c>
      <c r="M13" s="83">
        <f>HYPERLINK("https://api.whatsapp.com/send?phone=57"&amp;E13&amp;"&amp;text="&amp;(IF(L13&lt;=0,"🚨 Hola, *"&amp;D13&amp;".*"&amp;"%0A"&amp;"Su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"&amp;D13&amp;"."&amp;"%0A"&amp;"Le quedan "&amp;L13&amp;" días restantes de su membresía en *_STAR PLUS_*")),"💰")</f>
        <v/>
      </c>
      <c r="N13" s="83">
        <f>HYPERLINK("https://api.whatsapp.com/send?phone=57"&amp;E13&amp;"&amp;text=*_✅ ACTUALIZACIÓN DE CONTRASEÑA | STAR PLUS_*"&amp;"%0A"&amp;"%0A"&amp;"💻 Correo: *"&amp;G13&amp;"*"&amp;"%0A"&amp;"🔐 Nueva Contraseña: *"&amp;H13&amp;"*","🔐")</f>
        <v/>
      </c>
      <c r="O13" s="84">
        <f>HYPERLINK("https://api.whatsapp.com/send?phone=57"&amp;E13&amp;"&amp;text=*_🍿 STAR PLUS PANTALLA_*"&amp;"%0A"&amp;"%0A"&amp;"*📧 Correo:* "&amp;G13&amp;"%0A"&amp;"*🔑 Contraseña:* "&amp;H13&amp;"%0A"&amp;"%0A"&amp;"*☑️ Perfil:* "&amp;C13&amp;"%0A"&amp;"*🔐 PIN:* "&amp;F13&amp;"%0A"&amp;"%0A"&amp;"*📍 Vence:* "&amp;J13,"💻")</f>
        <v/>
      </c>
      <c r="P13" s="224" t="n"/>
      <c r="Q13" s="225" t="n"/>
      <c r="R13" s="265" t="n"/>
      <c r="S13" s="97">
        <f>IF(R13="","",IF(T13&lt;0,"Vencido hace "&amp;T13*-1&amp;" días",IF(T13=0,"Vence hoy",IF(T13&gt;0,"Le quedan "&amp;T13&amp;" días",""))))</f>
        <v/>
      </c>
      <c r="T13" s="89">
        <f>R13-TODAY()</f>
        <v/>
      </c>
      <c r="U13" s="1" t="n"/>
      <c r="V13" s="1" t="n"/>
      <c r="W13" s="1" t="n"/>
      <c r="X13" s="1" t="n"/>
      <c r="Y13" s="1" t="n"/>
      <c r="Z13" s="1" t="n"/>
      <c r="AA13" s="1" t="n"/>
    </row>
    <row r="14" ht="15" customHeight="1" s="339">
      <c r="A14" s="1" t="n"/>
      <c r="B14" s="1" t="n"/>
      <c r="C14" s="91" t="n"/>
      <c r="D14" s="143" t="n"/>
      <c r="E14" s="91" t="n"/>
      <c r="F14" s="217" t="n"/>
      <c r="G14" s="91" t="n"/>
      <c r="H14" s="91" t="n"/>
      <c r="I14" s="92" t="n"/>
      <c r="J14" s="106" t="n"/>
      <c r="K14" s="81">
        <f>IF(J14="","",IF(L14&lt;0,"Vencido hace "&amp;L14*-1&amp;" días",IF(L14=0,"Vence hoy",IF(L14&gt;0,"Le quedan "&amp;L14&amp;" días",""))))</f>
        <v/>
      </c>
      <c r="L14" s="77">
        <f>J14-L$8</f>
        <v/>
      </c>
      <c r="M14" s="83">
        <f>HYPERLINK("https://api.whatsapp.com/send?phone=57"&amp;E14&amp;"&amp;text="&amp;(IF(L14&lt;=0,"🚨 Hola, *"&amp;D14&amp;".*"&amp;"%0A"&amp;"Su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"&amp;D14&amp;"."&amp;"%0A"&amp;"Le quedan "&amp;L14&amp;" días restantes de su membresía en *_STAR PLUS_*")),"💰")</f>
        <v/>
      </c>
      <c r="N14" s="83">
        <f>HYPERLINK("https://api.whatsapp.com/send?phone=57"&amp;E14&amp;"&amp;text=*_✅ ACTUALIZACIÓN DE CONTRASEÑA | STAR PLUS_*"&amp;"%0A"&amp;"%0A"&amp;"💻 Correo: *"&amp;G14&amp;"*"&amp;"%0A"&amp;"🔐 Nueva Contraseña: *"&amp;H14&amp;"*","🔐")</f>
        <v/>
      </c>
      <c r="O14" s="84">
        <f>HYPERLINK("https://api.whatsapp.com/send?phone=57"&amp;E14&amp;"&amp;text=*_🍿 STAR PLUS PANTALLA_*"&amp;"%0A"&amp;"%0A"&amp;"*📧 Correo:* "&amp;G14&amp;"%0A"&amp;"*🔑 Contraseña:* "&amp;H14&amp;"%0A"&amp;"%0A"&amp;"*☑️ Perfil:* "&amp;C14&amp;"%0A"&amp;"*🔐 PIN:* "&amp;F14&amp;"%0A"&amp;"%0A"&amp;"*📍 Vence:* "&amp;J14,"💻")</f>
        <v/>
      </c>
      <c r="P14" s="218" t="n"/>
      <c r="Q14" s="219" t="n"/>
      <c r="R14" s="262" t="n"/>
      <c r="S14" s="97">
        <f>IF(R14="","",IF(T14&lt;0,"Vencido hace "&amp;T14*-1&amp;" días",IF(T14=0,"Vence hoy",IF(T14&gt;0,"Le quedan "&amp;T14&amp;" días",""))))</f>
        <v/>
      </c>
      <c r="T14" s="89">
        <f>R14-TODAY()</f>
        <v/>
      </c>
      <c r="U14" s="1" t="n"/>
      <c r="V14" s="1" t="n"/>
      <c r="W14" s="1" t="n"/>
      <c r="X14" s="1" t="n"/>
      <c r="Y14" s="1" t="n"/>
      <c r="Z14" s="1" t="n"/>
      <c r="AA14" s="1" t="n"/>
    </row>
    <row r="15" ht="15" customHeight="1" s="339">
      <c r="A15" s="1" t="n"/>
      <c r="B15" s="1" t="n"/>
      <c r="C15" s="91" t="n"/>
      <c r="D15" s="143" t="n"/>
      <c r="E15" s="91" t="n"/>
      <c r="F15" s="217" t="n"/>
      <c r="G15" s="91" t="n"/>
      <c r="H15" s="91" t="n"/>
      <c r="I15" s="92" t="n"/>
      <c r="J15" s="106" t="n"/>
      <c r="K15" s="81">
        <f>IF(J15="","",IF(L15&lt;0,"Vencido hace "&amp;L15*-1&amp;" días",IF(L15=0,"Vence hoy",IF(L15&gt;0,"Le quedan "&amp;L15&amp;" días",""))))</f>
        <v/>
      </c>
      <c r="L15" s="77">
        <f>J15-L$8</f>
        <v/>
      </c>
      <c r="M15" s="83">
        <f>HYPERLINK("https://api.whatsapp.com/send?phone=57"&amp;E15&amp;"&amp;text="&amp;(IF(L15&lt;=0,"🚨 Hola, *"&amp;D15&amp;".*"&amp;"%0A"&amp;"Su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"&amp;D15&amp;"."&amp;"%0A"&amp;"Le quedan "&amp;L15&amp;" días restantes de su membresía en *_STAR PLUS_*")),"💰")</f>
        <v/>
      </c>
      <c r="N15" s="83">
        <f>HYPERLINK("https://api.whatsapp.com/send?phone=57"&amp;E15&amp;"&amp;text=*_✅ ACTUALIZACIÓN DE CONTRASEÑA | STAR PLUS_*"&amp;"%0A"&amp;"%0A"&amp;"💻 Correo: *"&amp;G15&amp;"*"&amp;"%0A"&amp;"🔐 Nueva Contraseña: *"&amp;H15&amp;"*","🔐")</f>
        <v/>
      </c>
      <c r="O15" s="84">
        <f>HYPERLINK("https://api.whatsapp.com/send?phone=57"&amp;E15&amp;"&amp;text=*_🍿 STAR PLUS PANTALLA_*"&amp;"%0A"&amp;"%0A"&amp;"*📧 Correo:* "&amp;G15&amp;"%0A"&amp;"*🔑 Contraseña:* "&amp;H15&amp;"%0A"&amp;"%0A"&amp;"*☑️ Perfil:* "&amp;C15&amp;"%0A"&amp;"*🔐 PIN:* "&amp;F15&amp;"%0A"&amp;"%0A"&amp;"*📍 Vence:* "&amp;J15,"💻")</f>
        <v/>
      </c>
      <c r="P15" s="255" t="n"/>
      <c r="Q15" s="256" t="n"/>
      <c r="R15" s="263" t="n"/>
      <c r="S15" s="97">
        <f>IF(R15="","",IF(T15&lt;0,"Vencido hace "&amp;T15*-1&amp;" días",IF(T15=0,"Vence hoy",IF(T15&gt;0,"Le quedan "&amp;T15&amp;" días",""))))</f>
        <v/>
      </c>
      <c r="T15" s="89">
        <f>R15-TODAY()</f>
        <v/>
      </c>
      <c r="U15" s="1" t="n"/>
      <c r="V15" s="1" t="n"/>
      <c r="W15" s="1" t="n"/>
      <c r="X15" s="1" t="n"/>
      <c r="Y15" s="1" t="n"/>
      <c r="Z15" s="1" t="n"/>
      <c r="AA15" s="1" t="n"/>
    </row>
    <row r="16" ht="15" customHeight="1" s="339">
      <c r="A16" s="1" t="n"/>
      <c r="B16" s="1" t="n"/>
      <c r="C16" s="91" t="n"/>
      <c r="D16" s="143" t="n"/>
      <c r="E16" s="91" t="n"/>
      <c r="F16" s="217" t="n"/>
      <c r="G16" s="91" t="n"/>
      <c r="H16" s="91" t="n"/>
      <c r="I16" s="92" t="n"/>
      <c r="J16" s="106" t="n"/>
      <c r="K16" s="81">
        <f>IF(J16="","",IF(L16&lt;0,"Vencido hace "&amp;L16*-1&amp;" días",IF(L16=0,"Vence hoy",IF(L16&gt;0,"Le quedan "&amp;L16&amp;" días",""))))</f>
        <v/>
      </c>
      <c r="L16" s="77">
        <f>J16-L$8</f>
        <v/>
      </c>
      <c r="M16" s="83">
        <f>HYPERLINK("https://api.whatsapp.com/send?phone=57"&amp;E16&amp;"&amp;text="&amp;(IF(L16&lt;=0,"🚨 Hola, *"&amp;D16&amp;".*"&amp;"%0A"&amp;"Su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"&amp;D16&amp;"."&amp;"%0A"&amp;"Le quedan "&amp;L16&amp;" días restantes de su membresía en *_STAR PLUS_*")),"💰")</f>
        <v/>
      </c>
      <c r="N16" s="83">
        <f>HYPERLINK("https://api.whatsapp.com/send?phone=57"&amp;E16&amp;"&amp;text=*_✅ ACTUALIZACIÓN DE CONTRASEÑA | STAR PLUS_*"&amp;"%0A"&amp;"%0A"&amp;"💻 Correo: *"&amp;G16&amp;"*"&amp;"%0A"&amp;"🔐 Nueva Contraseña: *"&amp;H16&amp;"*","🔐")</f>
        <v/>
      </c>
      <c r="O16" s="84">
        <f>HYPERLINK("https://api.whatsapp.com/send?phone=57"&amp;E16&amp;"&amp;text=*_🍿 STAR PLUS PANTALLA_*"&amp;"%0A"&amp;"%0A"&amp;"*📧 Correo:* "&amp;G16&amp;"%0A"&amp;"*🔑 Contraseña:* "&amp;H16&amp;"%0A"&amp;"%0A"&amp;"*☑️ Perfil:* "&amp;C16&amp;"%0A"&amp;"*🔐 PIN:* "&amp;F16&amp;"%0A"&amp;"%0A"&amp;"*📍 Vence:* "&amp;J16,"💻")</f>
        <v/>
      </c>
      <c r="P16" s="221" t="n"/>
      <c r="Q16" s="222" t="n"/>
      <c r="R16" s="264" t="n"/>
      <c r="S16" s="97">
        <f>IF(R16="","",IF(T16&lt;0,"Vencido hace "&amp;T16*-1&amp;" días",IF(T16=0,"Vence hoy",IF(T16&gt;0,"Le quedan "&amp;T16&amp;" días",""))))</f>
        <v/>
      </c>
      <c r="T16" s="89">
        <f>R16-TODAY()</f>
        <v/>
      </c>
      <c r="U16" s="1" t="n"/>
      <c r="V16" s="1" t="n"/>
      <c r="W16" s="1" t="n"/>
      <c r="X16" s="1" t="n"/>
      <c r="Y16" s="1" t="n"/>
      <c r="Z16" s="1" t="n"/>
      <c r="AA16" s="1" t="n"/>
    </row>
    <row r="17" ht="6.75" customHeight="1" s="339">
      <c r="A17" s="1" t="n"/>
      <c r="B17" s="1" t="n"/>
      <c r="C17" s="226" t="n"/>
      <c r="D17" s="227" t="n"/>
      <c r="E17" s="226" t="n"/>
      <c r="F17" s="228" t="n"/>
      <c r="G17" s="226" t="n"/>
      <c r="H17" s="226" t="n"/>
      <c r="I17" s="229" t="n"/>
      <c r="J17" s="230" t="n"/>
      <c r="K17" s="81">
        <f>IF(J17="","",IF(L17&lt;0,"Vencido hace "&amp;L17*-1&amp;" días",IF(L17=0,"Vence hoy",IF(L17&gt;0,"Le quedan "&amp;L17&amp;" días",""))))</f>
        <v/>
      </c>
      <c r="L17" s="77">
        <f>J17-L$8</f>
        <v/>
      </c>
      <c r="M17" s="231" t="n"/>
      <c r="N17" s="232" t="n"/>
      <c r="O17" s="258" t="n"/>
      <c r="P17" s="258" t="n"/>
      <c r="Q17" s="259" t="n"/>
      <c r="R17" s="260" t="n"/>
      <c r="S17" s="81">
        <f>IF(R17="","",IF(T17&lt;0,"Vencido hace "&amp;T17*-1&amp;" días",IF(T17=0,"Vence hoy",IF(T17&gt;0,"Le quedan "&amp;T17&amp;" días",""))))</f>
        <v/>
      </c>
      <c r="T17" s="89">
        <f>R17-TODAY()</f>
        <v/>
      </c>
      <c r="U17" s="1" t="n"/>
      <c r="V17" s="1" t="n"/>
      <c r="W17" s="1" t="n"/>
      <c r="X17" s="1" t="n"/>
      <c r="Y17" s="1" t="n"/>
      <c r="Z17" s="1" t="n"/>
      <c r="AA17" s="1" t="n"/>
    </row>
    <row r="18" ht="15" customHeight="1" s="339">
      <c r="A18" s="1" t="n"/>
      <c r="B18" s="1" t="n"/>
      <c r="C18" s="91" t="n"/>
      <c r="D18" s="143" t="n"/>
      <c r="E18" s="91" t="n"/>
      <c r="F18" s="217" t="n"/>
      <c r="G18" s="91" t="n"/>
      <c r="H18" s="91" t="n"/>
      <c r="I18" s="92" t="n"/>
      <c r="J18" s="106" t="n"/>
      <c r="K18" s="81">
        <f>IF(J18="","",IF(L18&lt;0,"Vencido hace "&amp;L18*-1&amp;" días",IF(L18=0,"Vence hoy",IF(L18&gt;0,"Le quedan "&amp;L18&amp;" días",""))))</f>
        <v/>
      </c>
      <c r="L18" s="77">
        <f>J18-L$8</f>
        <v/>
      </c>
      <c r="M18" s="83">
        <f>HYPERLINK("https://api.whatsapp.com/send?phone=57"&amp;E18&amp;"&amp;text="&amp;(IF(L18&lt;=0,"🚨 Hola, *"&amp;D18&amp;".*"&amp;"%0A"&amp;"Su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"&amp;D18&amp;"."&amp;"%0A"&amp;"Le quedan "&amp;L18&amp;" días restantes de su membresía en *_STAR PLUS_*")),"💰")</f>
        <v/>
      </c>
      <c r="N18" s="83">
        <f>HYPERLINK("https://api.whatsapp.com/send?phone=57"&amp;E18&amp;"&amp;text=*_✅ ACTUALIZACIÓN DE CONTRASEÑA | STAR PLUS_*"&amp;"%0A"&amp;"%0A"&amp;"💻 Correo: *"&amp;G18&amp;"*"&amp;"%0A"&amp;"🔐 Nueva Contraseña: *"&amp;H18&amp;"*","🔐")</f>
        <v/>
      </c>
      <c r="O18" s="84">
        <f>HYPERLINK("https://api.whatsapp.com/send?phone=57"&amp;E18&amp;"&amp;text=*_🍿 STAR PLUS PANTALLA_*"&amp;"%0A"&amp;"%0A"&amp;"*📧 Correo:* "&amp;G18&amp;"%0A"&amp;"*🔑 Contraseña:* "&amp;H18&amp;"%0A"&amp;"%0A"&amp;"*☑️ Perfil:* "&amp;C18&amp;"%0A"&amp;"*🔐 PIN:* "&amp;F18&amp;"%0A"&amp;"%0A"&amp;"*📍 Vence:* "&amp;J18,"💻")</f>
        <v/>
      </c>
      <c r="P18" s="218" t="n"/>
      <c r="Q18" s="219" t="n"/>
      <c r="R18" s="220" t="n"/>
      <c r="S18" s="81">
        <f>IF(R18="","",IF(T18&lt;0,"Vencido hace "&amp;T18*-1&amp;" días",IF(T18=0,"Vence hoy",IF(T18&gt;0,"Le quedan "&amp;T18&amp;" días",""))))</f>
        <v/>
      </c>
      <c r="T18" s="89">
        <f>R18-TODAY()</f>
        <v/>
      </c>
      <c r="U18" s="1" t="n"/>
      <c r="V18" s="1" t="n"/>
      <c r="W18" s="1" t="n"/>
      <c r="X18" s="1" t="n"/>
      <c r="Y18" s="1" t="n"/>
      <c r="Z18" s="1" t="n"/>
      <c r="AA18" s="1" t="n"/>
    </row>
    <row r="19" ht="15" customHeight="1" s="339">
      <c r="A19" s="1" t="n"/>
      <c r="B19" s="1" t="n"/>
      <c r="C19" s="91" t="n"/>
      <c r="D19" s="143" t="n"/>
      <c r="E19" s="91" t="n"/>
      <c r="F19" s="217" t="n"/>
      <c r="G19" s="91" t="n"/>
      <c r="H19" s="91" t="n"/>
      <c r="I19" s="92" t="n"/>
      <c r="J19" s="106" t="n"/>
      <c r="K19" s="81">
        <f>IF(J19="","",IF(L19&lt;0,"Vencido hace "&amp;L19*-1&amp;" días",IF(L19=0,"Vence hoy",IF(L19&gt;0,"Le quedan "&amp;L19&amp;" días",""))))</f>
        <v/>
      </c>
      <c r="L19" s="77">
        <f>J19-L$8</f>
        <v/>
      </c>
      <c r="M19" s="83">
        <f>HYPERLINK("https://api.whatsapp.com/send?phone=57"&amp;E19&amp;"&amp;text="&amp;(IF(L19&lt;=0,"🚨 Hola, *"&amp;D19&amp;".*"&amp;"%0A"&amp;"Su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"&amp;D19&amp;"."&amp;"%0A"&amp;"Le quedan "&amp;L19&amp;" días restantes de su membresía en *_STAR PLUS_*")),"💰")</f>
        <v/>
      </c>
      <c r="N19" s="83">
        <f>HYPERLINK("https://api.whatsapp.com/send?phone=57"&amp;E19&amp;"&amp;text=*_✅ ACTUALIZACIÓN DE CONTRASEÑA | STAR PLUS_*"&amp;"%0A"&amp;"%0A"&amp;"💻 Correo: *"&amp;G19&amp;"*"&amp;"%0A"&amp;"🔐 Nueva Contraseña: *"&amp;H19&amp;"*","🔐")</f>
        <v/>
      </c>
      <c r="O19" s="84">
        <f>HYPERLINK("https://api.whatsapp.com/send?phone=57"&amp;E19&amp;"&amp;text=*_🍿 STAR PLUS PANTALLA_*"&amp;"%0A"&amp;"%0A"&amp;"*📧 Correo:* "&amp;G19&amp;"%0A"&amp;"*🔑 Contraseña:* "&amp;H19&amp;"%0A"&amp;"%0A"&amp;"*☑️ Perfil:* "&amp;C19&amp;"%0A"&amp;"*🔐 PIN:* "&amp;F19&amp;"%0A"&amp;"%0A"&amp;"*📍 Vence:* "&amp;J19,"💻")</f>
        <v/>
      </c>
      <c r="P19" s="221" t="n"/>
      <c r="Q19" s="222" t="n"/>
      <c r="R19" s="223" t="n"/>
      <c r="S19" s="81">
        <f>IF(R19="","",IF(T19&lt;0,"Vencido hace "&amp;T19*-1&amp;" días",IF(T19=0,"Vence hoy",IF(T19&gt;0,"Le quedan "&amp;T19&amp;" días",""))))</f>
        <v/>
      </c>
      <c r="T19" s="89">
        <f>R19-TODAY()</f>
        <v/>
      </c>
      <c r="U19" s="1" t="n"/>
      <c r="V19" s="1" t="n"/>
      <c r="W19" s="1" t="n"/>
      <c r="X19" s="1" t="n"/>
      <c r="Y19" s="1" t="n"/>
      <c r="Z19" s="1" t="n"/>
      <c r="AA19" s="1" t="n"/>
    </row>
    <row r="20" ht="15" customHeight="1" s="339">
      <c r="A20" s="1" t="n"/>
      <c r="B20" s="1" t="n"/>
      <c r="C20" s="91" t="n"/>
      <c r="D20" s="143" t="n"/>
      <c r="E20" s="91" t="n"/>
      <c r="F20" s="217" t="n"/>
      <c r="G20" s="91" t="n"/>
      <c r="H20" s="91" t="n"/>
      <c r="I20" s="92" t="n"/>
      <c r="J20" s="106" t="n"/>
      <c r="K20" s="81">
        <f>IF(J20="","",IF(L20&lt;0,"Vencido hace "&amp;L20*-1&amp;" días",IF(L20=0,"Vence hoy",IF(L20&gt;0,"Le quedan "&amp;L20&amp;" días",""))))</f>
        <v/>
      </c>
      <c r="L20" s="77">
        <f>J20-L$8</f>
        <v/>
      </c>
      <c r="M20" s="83">
        <f>HYPERLINK("https://api.whatsapp.com/send?phone=57"&amp;E20&amp;"&amp;text="&amp;(IF(L20&lt;=0,"🚨 Hola, *"&amp;D20&amp;".*"&amp;"%0A"&amp;"Su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"&amp;D20&amp;"."&amp;"%0A"&amp;"Le quedan "&amp;L20&amp;" días restantes de su membresía en *_STAR PLUS_*")),"💰")</f>
        <v/>
      </c>
      <c r="N20" s="83">
        <f>HYPERLINK("https://api.whatsapp.com/send?phone=57"&amp;E20&amp;"&amp;text=*_✅ ACTUALIZACIÓN DE CONTRASEÑA | STAR PLUS_*"&amp;"%0A"&amp;"%0A"&amp;"💻 Correo: *"&amp;G20&amp;"*"&amp;"%0A"&amp;"🔐 Nueva Contraseña: *"&amp;H20&amp;"*","🔐")</f>
        <v/>
      </c>
      <c r="O20" s="84">
        <f>HYPERLINK("https://api.whatsapp.com/send?phone=57"&amp;E20&amp;"&amp;text=*_🍿 STAR PLUS PANTALLA_*"&amp;"%0A"&amp;"%0A"&amp;"*📧 Correo:* "&amp;G20&amp;"%0A"&amp;"*🔑 Contraseña:* "&amp;H20&amp;"%0A"&amp;"%0A"&amp;"*☑️ Perfil:* "&amp;C20&amp;"%0A"&amp;"*🔐 PIN:* "&amp;F20&amp;"%0A"&amp;"%0A"&amp;"*📍 Vence:* "&amp;J20,"💻")</f>
        <v/>
      </c>
      <c r="P20" s="224" t="n"/>
      <c r="Q20" s="225" t="n"/>
      <c r="R20" s="5" t="n"/>
      <c r="S20" s="81">
        <f>IF(R20="","",IF(T20&lt;0,"Vencido hace "&amp;T20*-1&amp;" días",IF(T20=0,"Vence hoy",IF(T20&gt;0,"Le quedan "&amp;T20&amp;" días",""))))</f>
        <v/>
      </c>
      <c r="T20" s="89">
        <f>R20-TODAY()</f>
        <v/>
      </c>
      <c r="U20" s="1" t="n"/>
      <c r="V20" s="1" t="n"/>
      <c r="W20" s="1" t="n"/>
      <c r="X20" s="1" t="n"/>
      <c r="Y20" s="1" t="n"/>
      <c r="Z20" s="1" t="n"/>
      <c r="AA20" s="1" t="n"/>
    </row>
    <row r="21" ht="15" customHeight="1" s="339">
      <c r="A21" s="1" t="n"/>
      <c r="B21" s="1" t="n"/>
      <c r="C21" s="91" t="n"/>
      <c r="D21" s="143" t="n"/>
      <c r="E21" s="91" t="n"/>
      <c r="F21" s="217" t="n"/>
      <c r="G21" s="91" t="n"/>
      <c r="H21" s="91" t="n"/>
      <c r="I21" s="92" t="n"/>
      <c r="J21" s="106" t="n"/>
      <c r="K21" s="81">
        <f>IF(J21="","",IF(L21&lt;0,"Vencido hace "&amp;L21*-1&amp;" días",IF(L21=0,"Vence hoy",IF(L21&gt;0,"Le quedan "&amp;L21&amp;" días",""))))</f>
        <v/>
      </c>
      <c r="L21" s="77">
        <f>J21-L$8</f>
        <v/>
      </c>
      <c r="M21" s="83">
        <f>HYPERLINK("https://api.whatsapp.com/send?phone=57"&amp;E21&amp;"&amp;text="&amp;(IF(L21&lt;=0,"🚨 Hola, *"&amp;D21&amp;".*"&amp;"%0A"&amp;"Su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"&amp;D21&amp;"."&amp;"%0A"&amp;"Le quedan "&amp;L21&amp;" días restantes de su membresía en *_STAR PLUS_*")),"💰")</f>
        <v/>
      </c>
      <c r="N21" s="83">
        <f>HYPERLINK("https://api.whatsapp.com/send?phone=57"&amp;E21&amp;"&amp;text=*_✅ ACTUALIZACIÓN DE CONTRASEÑA | STAR PLUS_*"&amp;"%0A"&amp;"%0A"&amp;"💻 Correo: *"&amp;G21&amp;"*"&amp;"%0A"&amp;"🔐 Nueva Contraseña: *"&amp;H21&amp;"*","🔐")</f>
        <v/>
      </c>
      <c r="O21" s="84">
        <f>HYPERLINK("https://api.whatsapp.com/send?phone=57"&amp;E21&amp;"&amp;text=*_🍿 STAR PLUS PANTALLA_*"&amp;"%0A"&amp;"%0A"&amp;"*📧 Correo:* "&amp;G21&amp;"%0A"&amp;"*🔑 Contraseña:* "&amp;H21&amp;"%0A"&amp;"%0A"&amp;"*☑️ Perfil:* "&amp;C21&amp;"%0A"&amp;"*🔐 PIN:* "&amp;F21&amp;"%0A"&amp;"%0A"&amp;"*📍 Vence:* "&amp;J21,"💻")</f>
        <v/>
      </c>
      <c r="P21" s="218" t="n"/>
      <c r="Q21" s="219" t="n"/>
      <c r="R21" s="220" t="n"/>
      <c r="S21" s="81">
        <f>IF(R21="","",IF(T21&lt;0,"Vencido hace "&amp;T21*-1&amp;" días",IF(T21=0,"Vence hoy",IF(T21&gt;0,"Le quedan "&amp;T21&amp;" días",""))))</f>
        <v/>
      </c>
      <c r="T21" s="89">
        <f>R21-TODAY()</f>
        <v/>
      </c>
      <c r="U21" s="1" t="n"/>
      <c r="V21" s="1" t="n"/>
      <c r="W21" s="1" t="n"/>
      <c r="X21" s="1" t="n"/>
      <c r="Y21" s="1" t="n"/>
      <c r="Z21" s="1" t="n"/>
      <c r="AA21" s="1" t="n"/>
    </row>
    <row r="22" ht="15" customHeight="1" s="339">
      <c r="A22" s="1" t="n"/>
      <c r="B22" s="1" t="n"/>
      <c r="C22" s="91" t="n"/>
      <c r="D22" s="143" t="n"/>
      <c r="E22" s="91" t="n"/>
      <c r="F22" s="217" t="n"/>
      <c r="G22" s="91" t="n"/>
      <c r="H22" s="91" t="n"/>
      <c r="I22" s="92" t="n"/>
      <c r="J22" s="106" t="n"/>
      <c r="K22" s="81">
        <f>IF(J22="","",IF(L22&lt;0,"Vencido hace "&amp;L22*-1&amp;" días",IF(L22=0,"Vence hoy",IF(L22&gt;0,"Le quedan "&amp;L22&amp;" días",""))))</f>
        <v/>
      </c>
      <c r="L22" s="77">
        <f>J22-L$8</f>
        <v/>
      </c>
      <c r="M22" s="83">
        <f>HYPERLINK("https://api.whatsapp.com/send?phone=57"&amp;E22&amp;"&amp;text="&amp;(IF(L22&lt;=0,"🚨 Hola, *"&amp;D22&amp;".*"&amp;"%0A"&amp;"Su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"&amp;D22&amp;"."&amp;"%0A"&amp;"Le quedan "&amp;L22&amp;" días restantes de su membresía en *_STAR PLUS_*")),"💰")</f>
        <v/>
      </c>
      <c r="N22" s="83">
        <f>HYPERLINK("https://api.whatsapp.com/send?phone=57"&amp;E22&amp;"&amp;text=*_✅ ACTUALIZACIÓN DE CONTRASEÑA | STAR PLUS_*"&amp;"%0A"&amp;"%0A"&amp;"💻 Correo: *"&amp;G22&amp;"*"&amp;"%0A"&amp;"🔐 Nueva Contraseña: *"&amp;H22&amp;"*","🔐")</f>
        <v/>
      </c>
      <c r="O22" s="84">
        <f>HYPERLINK("https://api.whatsapp.com/send?phone=57"&amp;E22&amp;"&amp;text=*_🍿 STAR PLUS PANTALLA_*"&amp;"%0A"&amp;"%0A"&amp;"*📧 Correo:* "&amp;G22&amp;"%0A"&amp;"*🔑 Contraseña:* "&amp;H22&amp;"%0A"&amp;"%0A"&amp;"*☑️ Perfil:* "&amp;C22&amp;"%0A"&amp;"*🔐 PIN:* "&amp;F22&amp;"%0A"&amp;"%0A"&amp;"*📍 Vence:* "&amp;J22,"💻")</f>
        <v/>
      </c>
      <c r="P22" s="255" t="n"/>
      <c r="Q22" s="256" t="n"/>
      <c r="R22" s="263" t="n"/>
      <c r="S22" s="97">
        <f>IF(R22="","",IF(T22&lt;0,"Vencido hace "&amp;T22*-1&amp;" días",IF(T22=0,"Vence hoy",IF(T22&gt;0,"Le quedan "&amp;T22&amp;" días",""))))</f>
        <v/>
      </c>
      <c r="T22" s="89">
        <f>R22-TODAY()</f>
        <v/>
      </c>
      <c r="U22" s="1" t="n"/>
      <c r="V22" s="1" t="n"/>
      <c r="W22" s="1" t="n"/>
      <c r="X22" s="1" t="n"/>
      <c r="Y22" s="1" t="n"/>
      <c r="Z22" s="1" t="n"/>
      <c r="AA22" s="1" t="n"/>
    </row>
    <row r="23" ht="15" customHeight="1" s="339">
      <c r="A23" s="1" t="n"/>
      <c r="B23" s="1" t="n"/>
      <c r="C23" s="91" t="n"/>
      <c r="D23" s="143" t="n"/>
      <c r="E23" s="91" t="n"/>
      <c r="F23" s="217" t="n"/>
      <c r="G23" s="91" t="n"/>
      <c r="H23" s="91" t="n"/>
      <c r="I23" s="92" t="n"/>
      <c r="J23" s="106" t="n"/>
      <c r="K23" s="81">
        <f>IF(J23="","",IF(L23&lt;0,"Vencido hace "&amp;L23*-1&amp;" días",IF(L23=0,"Vence hoy",IF(L23&gt;0,"Le quedan "&amp;L23&amp;" días",""))))</f>
        <v/>
      </c>
      <c r="L23" s="77">
        <f>J23-L$8</f>
        <v/>
      </c>
      <c r="M23" s="83">
        <f>HYPERLINK("https://api.whatsapp.com/send?phone=57"&amp;E23&amp;"&amp;text="&amp;(IF(L23&lt;=0,"🚨 Hola, *"&amp;D23&amp;".*"&amp;"%0A"&amp;"Su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"&amp;D23&amp;"."&amp;"%0A"&amp;"Le quedan "&amp;L23&amp;" días restantes de su membresía en *_STAR PLUS_*")),"💰")</f>
        <v/>
      </c>
      <c r="N23" s="83">
        <f>HYPERLINK("https://api.whatsapp.com/send?phone=57"&amp;E23&amp;"&amp;text=*_✅ ACTUALIZACIÓN DE CONTRASEÑA | STAR PLUS_*"&amp;"%0A"&amp;"%0A"&amp;"💻 Correo: *"&amp;G23&amp;"*"&amp;"%0A"&amp;"🔐 Nueva Contraseña: *"&amp;H23&amp;"*","🔐")</f>
        <v/>
      </c>
      <c r="O23" s="84">
        <f>HYPERLINK("https://api.whatsapp.com/send?phone=57"&amp;E23&amp;"&amp;text=*_🍿 STAR PLUS PANTALLA_*"&amp;"%0A"&amp;"%0A"&amp;"*📧 Correo:* "&amp;G23&amp;"%0A"&amp;"*🔑 Contraseña:* "&amp;H23&amp;"%0A"&amp;"%0A"&amp;"*☑️ Perfil:* "&amp;C23&amp;"%0A"&amp;"*🔐 PIN:* "&amp;F23&amp;"%0A"&amp;"%0A"&amp;"*📍 Vence:* "&amp;J23,"💻")</f>
        <v/>
      </c>
      <c r="P23" s="255" t="n"/>
      <c r="Q23" s="256" t="n"/>
      <c r="R23" s="263" t="n"/>
      <c r="S23" s="97">
        <f>IF(R23="","",IF(T23&lt;0,"Vencido hace "&amp;T23*-1&amp;" días",IF(T23=0,"Vence hoy",IF(T23&gt;0,"Le quedan "&amp;T23&amp;" días",""))))</f>
        <v/>
      </c>
      <c r="T23" s="89">
        <f>R23-TODAY()</f>
        <v/>
      </c>
      <c r="U23" s="1" t="n"/>
      <c r="V23" s="1" t="n"/>
      <c r="W23" s="1" t="n"/>
      <c r="X23" s="1" t="n"/>
      <c r="Y23" s="1" t="n"/>
      <c r="Z23" s="1" t="n"/>
      <c r="AA23" s="1" t="n"/>
    </row>
    <row r="24" ht="15" customHeight="1" s="339">
      <c r="A24" s="1" t="n"/>
      <c r="B24" s="1" t="n"/>
      <c r="C24" s="91" t="n"/>
      <c r="D24" s="143" t="n"/>
      <c r="E24" s="91" t="n"/>
      <c r="F24" s="217" t="n"/>
      <c r="G24" s="91" t="n"/>
      <c r="H24" s="91" t="n"/>
      <c r="I24" s="92" t="n"/>
      <c r="J24" s="106" t="n"/>
      <c r="K24" s="81">
        <f>IF(J24="","",IF(L24&lt;0,"Vencido hace "&amp;L24*-1&amp;" días",IF(L24=0,"Vence hoy",IF(L24&gt;0,"Le quedan "&amp;L24&amp;" días",""))))</f>
        <v/>
      </c>
      <c r="L24" s="77">
        <f>J24-L$8</f>
        <v/>
      </c>
      <c r="M24" s="83">
        <f>HYPERLINK("https://api.whatsapp.com/send?phone=57"&amp;E24&amp;"&amp;text="&amp;(IF(L24&lt;=0,"🚨 Hola, *"&amp;D24&amp;".*"&amp;"%0A"&amp;"Su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"&amp;D24&amp;"."&amp;"%0A"&amp;"Le quedan "&amp;L24&amp;" días restantes de su membresía en *_STAR PLUS_*")),"💰")</f>
        <v/>
      </c>
      <c r="N24" s="83">
        <f>HYPERLINK("https://api.whatsapp.com/send?phone=57"&amp;E24&amp;"&amp;text=*_✅ ACTUALIZACIÓN DE CONTRASEÑA | STAR PLUS_*"&amp;"%0A"&amp;"%0A"&amp;"💻 Correo: *"&amp;G24&amp;"*"&amp;"%0A"&amp;"🔐 Nueva Contraseña: *"&amp;H24&amp;"*","🔐")</f>
        <v/>
      </c>
      <c r="O24" s="84">
        <f>HYPERLINK("https://api.whatsapp.com/send?phone=57"&amp;E24&amp;"&amp;text=*_🍿 STAR PLUS PANTALLA_*"&amp;"%0A"&amp;"%0A"&amp;"*📧 Correo:* "&amp;G24&amp;"%0A"&amp;"*🔑 Contraseña:* "&amp;H24&amp;"%0A"&amp;"%0A"&amp;"*☑️ Perfil:* "&amp;C24&amp;"%0A"&amp;"*🔐 PIN:* "&amp;F24&amp;"%0A"&amp;"%0A"&amp;"*📍 Vence:* "&amp;J24,"💻")</f>
        <v/>
      </c>
      <c r="P24" s="221" t="n"/>
      <c r="Q24" s="222" t="n"/>
      <c r="R24" s="223" t="n"/>
      <c r="S24" s="81">
        <f>IF(R24="","",IF(T24&lt;0,"Vencido hace "&amp;T24*-1&amp;" días",IF(T24=0,"Vence hoy",IF(T24&gt;0,"Le quedan "&amp;T24&amp;" días",""))))</f>
        <v/>
      </c>
      <c r="T24" s="89">
        <f>R24-TODAY()</f>
        <v/>
      </c>
      <c r="U24" s="1" t="n"/>
      <c r="V24" s="1" t="n"/>
      <c r="W24" s="1" t="n"/>
      <c r="X24" s="1" t="n"/>
      <c r="Y24" s="1" t="n"/>
      <c r="Z24" s="1" t="n"/>
      <c r="AA24" s="1" t="n"/>
    </row>
    <row r="25" ht="6.75" customHeight="1" s="339">
      <c r="A25" s="1" t="n"/>
      <c r="B25" s="1" t="n"/>
      <c r="C25" s="226" t="n"/>
      <c r="D25" s="227" t="n"/>
      <c r="E25" s="226" t="n"/>
      <c r="F25" s="228" t="n"/>
      <c r="G25" s="226" t="n"/>
      <c r="H25" s="226" t="n"/>
      <c r="I25" s="229" t="n"/>
      <c r="J25" s="230" t="n"/>
      <c r="K25" s="81">
        <f>IF(J25="","",IF(L25&lt;0,"Vencido hace "&amp;L25*-1&amp;" días",IF(L25=0,"Vence hoy",IF(L25&gt;0,"Le quedan "&amp;L25&amp;" días",""))))</f>
        <v/>
      </c>
      <c r="L25" s="77">
        <f>J25-L$8</f>
        <v/>
      </c>
      <c r="M25" s="231" t="n"/>
      <c r="N25" s="232" t="n"/>
      <c r="O25" s="258" t="n"/>
      <c r="P25" s="258" t="n"/>
      <c r="Q25" s="259" t="n"/>
      <c r="R25" s="260" t="n"/>
      <c r="S25" s="81">
        <f>IF(R25="","",IF(T25&lt;0,"Vencido hace "&amp;T25*-1&amp;" días",IF(T25=0,"Vence hoy",IF(T25&gt;0,"Le quedan "&amp;T25&amp;" días",""))))</f>
        <v/>
      </c>
      <c r="T25" s="89">
        <f>R25-TODAY()</f>
        <v/>
      </c>
      <c r="U25" s="1" t="n"/>
      <c r="V25" s="1" t="n"/>
      <c r="W25" s="1" t="n"/>
      <c r="X25" s="1" t="n"/>
      <c r="Y25" s="1" t="n"/>
      <c r="Z25" s="1" t="n"/>
      <c r="AA25" s="1" t="n"/>
    </row>
    <row r="26" ht="15" customHeight="1" s="339">
      <c r="A26" s="1" t="n"/>
      <c r="B26" s="1" t="n"/>
      <c r="C26" s="91" t="n"/>
      <c r="D26" s="143" t="n"/>
      <c r="E26" s="91" t="n"/>
      <c r="F26" s="217" t="n"/>
      <c r="G26" s="91" t="n"/>
      <c r="H26" s="91" t="n"/>
      <c r="I26" s="92" t="n"/>
      <c r="J26" s="106" t="n"/>
      <c r="K26" s="81">
        <f>IF(J26="","",IF(L26&lt;0,"Vencido hace "&amp;L26*-1&amp;" días",IF(L26=0,"Vence hoy",IF(L26&gt;0,"Le quedan "&amp;L26&amp;" días",""))))</f>
        <v/>
      </c>
      <c r="L26" s="77">
        <f>J26-L$8</f>
        <v/>
      </c>
      <c r="M26" s="83">
        <f>HYPERLINK("https://api.whatsapp.com/send?phone=57"&amp;E26&amp;"&amp;text="&amp;(IF(L26&lt;=0,"🚨 Hola, *"&amp;D26&amp;".*"&amp;"%0A"&amp;"Su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"&amp;D26&amp;"."&amp;"%0A"&amp;"Le quedan "&amp;L26&amp;" días restantes de su membresía en *_STAR PLUS_*")),"💰")</f>
        <v/>
      </c>
      <c r="N26" s="83">
        <f>HYPERLINK("https://api.whatsapp.com/send?phone=57"&amp;E26&amp;"&amp;text=*_✅ ACTUALIZACIÓN DE CONTRASEÑA | STAR PLUS_*"&amp;"%0A"&amp;"%0A"&amp;"💻 Correo: *"&amp;G26&amp;"*"&amp;"%0A"&amp;"🔐 Nueva Contraseña: *"&amp;H26&amp;"*","🔐")</f>
        <v/>
      </c>
      <c r="O26" s="84">
        <f>HYPERLINK("https://api.whatsapp.com/send?phone=57"&amp;E26&amp;"&amp;text=*_🍿 STAR PLUS PANTALLA_*"&amp;"%0A"&amp;"%0A"&amp;"*📧 Correo:* "&amp;G26&amp;"%0A"&amp;"*🔑 Contraseña:* "&amp;H26&amp;"%0A"&amp;"%0A"&amp;"*☑️ Perfil:* "&amp;C26&amp;"%0A"&amp;"*🔐 PIN:* "&amp;F26&amp;"%0A"&amp;"%0A"&amp;"*📍 Vence:* "&amp;J26,"💻")</f>
        <v/>
      </c>
      <c r="P26" s="218" t="n"/>
      <c r="Q26" s="219" t="n"/>
      <c r="R26" s="220" t="n"/>
      <c r="S26" s="81">
        <f>IF(R26="","",IF(T26&lt;0,"Vencido hace "&amp;T26*-1&amp;" días",IF(T26=0,"Vence hoy",IF(T26&gt;0,"Le quedan "&amp;T26&amp;" días",""))))</f>
        <v/>
      </c>
      <c r="T26" s="89">
        <f>R26-TODAY()</f>
        <v/>
      </c>
      <c r="U26" s="1" t="n"/>
      <c r="V26" s="1" t="n"/>
      <c r="W26" s="1" t="n"/>
      <c r="X26" s="1" t="n"/>
      <c r="Y26" s="1" t="n"/>
      <c r="Z26" s="1" t="n"/>
      <c r="AA26" s="1" t="n"/>
    </row>
    <row r="27" ht="15" customHeight="1" s="339">
      <c r="A27" s="1" t="n"/>
      <c r="B27" s="1" t="n"/>
      <c r="C27" s="91" t="n"/>
      <c r="D27" s="143" t="n"/>
      <c r="E27" s="91" t="n"/>
      <c r="F27" s="217" t="n"/>
      <c r="G27" s="91" t="n"/>
      <c r="H27" s="91" t="n"/>
      <c r="I27" s="92" t="n"/>
      <c r="J27" s="106" t="n"/>
      <c r="K27" s="81">
        <f>IF(J27="","",IF(L27&lt;0,"Vencido hace "&amp;L27*-1&amp;" días",IF(L27=0,"Vence hoy",IF(L27&gt;0,"Le quedan "&amp;L27&amp;" días",""))))</f>
        <v/>
      </c>
      <c r="L27" s="77">
        <f>J27-L$8</f>
        <v/>
      </c>
      <c r="M27" s="83">
        <f>HYPERLINK("https://api.whatsapp.com/send?phone=57"&amp;E27&amp;"&amp;text="&amp;(IF(L27&lt;=0,"🚨 Hola, *"&amp;D27&amp;".*"&amp;"%0A"&amp;"Su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"&amp;D27&amp;"."&amp;"%0A"&amp;"Le quedan "&amp;L27&amp;" días restantes de su membresía en *_STAR PLUS_*")),"💰")</f>
        <v/>
      </c>
      <c r="N27" s="83">
        <f>HYPERLINK("https://api.whatsapp.com/send?phone=57"&amp;E27&amp;"&amp;text=*_✅ ACTUALIZACIÓN DE CONTRASEÑA | STAR PLUS_*"&amp;"%0A"&amp;"%0A"&amp;"💻 Correo: *"&amp;G27&amp;"*"&amp;"%0A"&amp;"🔐 Nueva Contraseña: *"&amp;H27&amp;"*","🔐")</f>
        <v/>
      </c>
      <c r="O27" s="84">
        <f>HYPERLINK("https://api.whatsapp.com/send?phone=57"&amp;E27&amp;"&amp;text=*_🍿 STAR PLUS PANTALLA_*"&amp;"%0A"&amp;"%0A"&amp;"*📧 Correo:* "&amp;G27&amp;"%0A"&amp;"*🔑 Contraseña:* "&amp;H27&amp;"%0A"&amp;"%0A"&amp;"*☑️ Perfil:* "&amp;C27&amp;"%0A"&amp;"*🔐 PIN:* "&amp;F27&amp;"%0A"&amp;"%0A"&amp;"*📍 Vence:* "&amp;J27,"💻")</f>
        <v/>
      </c>
      <c r="P27" s="221" t="n"/>
      <c r="Q27" s="222" t="n"/>
      <c r="R27" s="223" t="n"/>
      <c r="S27" s="81">
        <f>IF(R27="","",IF(T27&lt;0,"Vencido hace "&amp;T27*-1&amp;" días",IF(T27=0,"Vence hoy",IF(T27&gt;0,"Le quedan "&amp;T27&amp;" días",""))))</f>
        <v/>
      </c>
      <c r="T27" s="89">
        <f>R27-TODAY()</f>
        <v/>
      </c>
      <c r="U27" s="1" t="n"/>
      <c r="V27" s="1" t="n"/>
      <c r="W27" s="1" t="n"/>
      <c r="X27" s="1" t="n"/>
      <c r="Y27" s="1" t="n"/>
      <c r="Z27" s="1" t="n"/>
      <c r="AA27" s="1" t="n"/>
    </row>
    <row r="28" ht="15" customHeight="1" s="339">
      <c r="A28" s="1" t="n"/>
      <c r="B28" s="1" t="n"/>
      <c r="C28" s="91" t="n"/>
      <c r="D28" s="143" t="n"/>
      <c r="E28" s="91" t="n"/>
      <c r="F28" s="217" t="n"/>
      <c r="G28" s="91" t="n"/>
      <c r="H28" s="91" t="n"/>
      <c r="I28" s="92" t="n"/>
      <c r="J28" s="106" t="n"/>
      <c r="K28" s="81">
        <f>IF(J28="","",IF(L28&lt;0,"Vencido hace "&amp;L28*-1&amp;" días",IF(L28=0,"Vence hoy",IF(L28&gt;0,"Le quedan "&amp;L28&amp;" días",""))))</f>
        <v/>
      </c>
      <c r="L28" s="77">
        <f>J28-L$8</f>
        <v/>
      </c>
      <c r="M28" s="83">
        <f>HYPERLINK("https://api.whatsapp.com/send?phone=57"&amp;E28&amp;"&amp;text="&amp;(IF(L28&lt;=0,"🚨 Hola, *"&amp;D28&amp;".*"&amp;"%0A"&amp;"Su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"&amp;D28&amp;"."&amp;"%0A"&amp;"Le quedan "&amp;L28&amp;" días restantes de su membresía en *_STAR PLUS_*")),"💰")</f>
        <v/>
      </c>
      <c r="N28" s="83">
        <f>HYPERLINK("https://api.whatsapp.com/send?phone=57"&amp;E28&amp;"&amp;text=*_✅ ACTUALIZACIÓN DE CONTRASEÑA | STAR PLUS_*"&amp;"%0A"&amp;"%0A"&amp;"💻 Correo: *"&amp;G28&amp;"*"&amp;"%0A"&amp;"🔐 Nueva Contraseña: *"&amp;H28&amp;"*","🔐")</f>
        <v/>
      </c>
      <c r="O28" s="84">
        <f>HYPERLINK("https://api.whatsapp.com/send?phone=57"&amp;E28&amp;"&amp;text=*_🍿 STAR PLUS PANTALLA_*"&amp;"%0A"&amp;"%0A"&amp;"*📧 Correo:* "&amp;G28&amp;"%0A"&amp;"*🔑 Contraseña:* "&amp;H28&amp;"%0A"&amp;"%0A"&amp;"*☑️ Perfil:* "&amp;C28&amp;"%0A"&amp;"*🔐 PIN:* "&amp;F28&amp;"%0A"&amp;"%0A"&amp;"*📍 Vence:* "&amp;J28,"💻")</f>
        <v/>
      </c>
      <c r="P28" s="224" t="n"/>
      <c r="Q28" s="225" t="n"/>
      <c r="R28" s="5" t="n"/>
      <c r="S28" s="81">
        <f>IF(R28="","",IF(T28&lt;0,"Vencido hace "&amp;T28*-1&amp;" días",IF(T28=0,"Vence hoy",IF(T28&gt;0,"Le quedan "&amp;T28&amp;" días",""))))</f>
        <v/>
      </c>
      <c r="T28" s="89">
        <f>R28-TODAY()</f>
        <v/>
      </c>
      <c r="U28" s="1" t="n"/>
      <c r="V28" s="1" t="n"/>
      <c r="W28" s="1" t="n"/>
      <c r="X28" s="1" t="n"/>
      <c r="Y28" s="1" t="n"/>
      <c r="Z28" s="1" t="n"/>
      <c r="AA28" s="1" t="n"/>
    </row>
    <row r="29" ht="15" customHeight="1" s="339">
      <c r="A29" s="1" t="n"/>
      <c r="B29" s="1" t="n"/>
      <c r="C29" s="91" t="n"/>
      <c r="D29" s="143" t="n"/>
      <c r="E29" s="91" t="n"/>
      <c r="F29" s="217" t="n"/>
      <c r="G29" s="91" t="n"/>
      <c r="H29" s="91" t="n"/>
      <c r="I29" s="92" t="n"/>
      <c r="J29" s="106" t="n"/>
      <c r="K29" s="81">
        <f>IF(J29="","",IF(L29&lt;0,"Vencido hace "&amp;L29*-1&amp;" días",IF(L29=0,"Vence hoy",IF(L29&gt;0,"Le quedan "&amp;L29&amp;" días",""))))</f>
        <v/>
      </c>
      <c r="L29" s="77">
        <f>J29-L$8</f>
        <v/>
      </c>
      <c r="M29" s="83">
        <f>HYPERLINK("https://api.whatsapp.com/send?phone=57"&amp;E29&amp;"&amp;text="&amp;(IF(L29&lt;=0,"🚨 Hola, *"&amp;D29&amp;".*"&amp;"%0A"&amp;"Su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"&amp;D29&amp;"."&amp;"%0A"&amp;"Le quedan "&amp;L29&amp;" días restantes de su membresía en *_STAR PLUS_*")),"💰")</f>
        <v/>
      </c>
      <c r="N29" s="83">
        <f>HYPERLINK("https://api.whatsapp.com/send?phone=57"&amp;E29&amp;"&amp;text=*_✅ ACTUALIZACIÓN DE CONTRASEÑA | STAR PLUS_*"&amp;"%0A"&amp;"%0A"&amp;"💻 Correo: *"&amp;G29&amp;"*"&amp;"%0A"&amp;"🔐 Nueva Contraseña: *"&amp;H29&amp;"*","🔐")</f>
        <v/>
      </c>
      <c r="O29" s="84">
        <f>HYPERLINK("https://api.whatsapp.com/send?phone=57"&amp;E29&amp;"&amp;text=*_🍿 STAR PLUS PANTALLA_*"&amp;"%0A"&amp;"%0A"&amp;"*📧 Correo:* "&amp;G29&amp;"%0A"&amp;"*🔑 Contraseña:* "&amp;H29&amp;"%0A"&amp;"%0A"&amp;"*☑️ Perfil:* "&amp;C29&amp;"%0A"&amp;"*🔐 PIN:* "&amp;F29&amp;"%0A"&amp;"%0A"&amp;"*📍 Vence:* "&amp;J29,"💻")</f>
        <v/>
      </c>
      <c r="P29" s="218" t="n"/>
      <c r="Q29" s="219" t="n"/>
      <c r="R29" s="220" t="n"/>
      <c r="S29" s="81">
        <f>IF(R29="","",IF(T29&lt;0,"Vencido hace "&amp;T29*-1&amp;" días",IF(T29=0,"Vence hoy",IF(T29&gt;0,"Le quedan "&amp;T29&amp;" días",""))))</f>
        <v/>
      </c>
      <c r="T29" s="89">
        <f>R29-TODAY()</f>
        <v/>
      </c>
      <c r="U29" s="1" t="n"/>
      <c r="V29" s="1" t="n"/>
      <c r="W29" s="1" t="n"/>
      <c r="X29" s="1" t="n"/>
      <c r="Y29" s="1" t="n"/>
      <c r="Z29" s="1" t="n"/>
      <c r="AA29" s="1" t="n"/>
    </row>
    <row r="30" ht="15" customHeight="1" s="339">
      <c r="A30" s="1" t="n"/>
      <c r="B30" s="1" t="n"/>
      <c r="C30" s="91" t="n"/>
      <c r="D30" s="143" t="n"/>
      <c r="E30" s="91" t="n"/>
      <c r="F30" s="217" t="n"/>
      <c r="G30" s="91" t="n"/>
      <c r="H30" s="91" t="n"/>
      <c r="I30" s="92" t="n"/>
      <c r="J30" s="106" t="n"/>
      <c r="K30" s="81">
        <f>IF(J30="","",IF(L30&lt;0,"Vencido hace "&amp;L30*-1&amp;" días",IF(L30=0,"Vence hoy",IF(L30&gt;0,"Le quedan "&amp;L30&amp;" días",""))))</f>
        <v/>
      </c>
      <c r="L30" s="77">
        <f>J30-L$8</f>
        <v/>
      </c>
      <c r="M30" s="83">
        <f>HYPERLINK("https://api.whatsapp.com/send?phone=57"&amp;E30&amp;"&amp;text="&amp;(IF(L30&lt;=0,"🚨 Hola, *"&amp;D30&amp;".*"&amp;"%0A"&amp;"Su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"&amp;D30&amp;"."&amp;"%0A"&amp;"Le quedan "&amp;L30&amp;" días restantes de su membresía en *_STAR PLUS_*")),"💰")</f>
        <v/>
      </c>
      <c r="N30" s="83">
        <f>HYPERLINK("https://api.whatsapp.com/send?phone=57"&amp;E30&amp;"&amp;text=*_✅ ACTUALIZACIÓN DE CONTRASEÑA | STAR PLUS_*"&amp;"%0A"&amp;"%0A"&amp;"💻 Correo: *"&amp;G30&amp;"*"&amp;"%0A"&amp;"🔐 Nueva Contraseña: *"&amp;H30&amp;"*","🔐")</f>
        <v/>
      </c>
      <c r="O30" s="84">
        <f>HYPERLINK("https://api.whatsapp.com/send?phone=57"&amp;E30&amp;"&amp;text=*_🍿 STAR PLUS PANTALLA_*"&amp;"%0A"&amp;"%0A"&amp;"*📧 Correo:* "&amp;G30&amp;"%0A"&amp;"*🔑 Contraseña:* "&amp;H30&amp;"%0A"&amp;"%0A"&amp;"*☑️ Perfil:* "&amp;C30&amp;"%0A"&amp;"*🔐 PIN:* "&amp;F30&amp;"%0A"&amp;"%0A"&amp;"*📍 Vence:* "&amp;J30,"💻")</f>
        <v/>
      </c>
      <c r="P30" s="255" t="n"/>
      <c r="Q30" s="256" t="n"/>
      <c r="R30" s="263" t="n"/>
      <c r="S30" s="97">
        <f>IF(R30="","",IF(T30&lt;0,"Vencido hace "&amp;T30*-1&amp;" días",IF(T30=0,"Vence hoy",IF(T30&gt;0,"Le quedan "&amp;T30&amp;" días",""))))</f>
        <v/>
      </c>
      <c r="T30" s="89">
        <f>R30-TODAY()</f>
        <v/>
      </c>
      <c r="U30" s="1" t="n"/>
      <c r="V30" s="1" t="n"/>
      <c r="W30" s="1" t="n"/>
      <c r="X30" s="1" t="n"/>
      <c r="Y30" s="1" t="n"/>
      <c r="Z30" s="1" t="n"/>
      <c r="AA30" s="1" t="n"/>
    </row>
    <row r="31" ht="15" customHeight="1" s="339">
      <c r="A31" s="1" t="n"/>
      <c r="B31" s="1" t="n"/>
      <c r="C31" s="91" t="n"/>
      <c r="D31" s="143" t="n"/>
      <c r="E31" s="91" t="n"/>
      <c r="F31" s="217" t="n"/>
      <c r="G31" s="91" t="n"/>
      <c r="H31" s="91" t="n"/>
      <c r="I31" s="92" t="n"/>
      <c r="J31" s="106" t="n"/>
      <c r="K31" s="81">
        <f>IF(J31="","",IF(L31&lt;0,"Vencido hace "&amp;L31*-1&amp;" días",IF(L31=0,"Vence hoy",IF(L31&gt;0,"Le quedan "&amp;L31&amp;" días",""))))</f>
        <v/>
      </c>
      <c r="L31" s="77">
        <f>J31-L$8</f>
        <v/>
      </c>
      <c r="M31" s="83">
        <f>HYPERLINK("https://api.whatsapp.com/send?phone=57"&amp;E31&amp;"&amp;text="&amp;(IF(L31&lt;=0,"🚨 Hola, *"&amp;D31&amp;".*"&amp;"%0A"&amp;"Su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"&amp;D31&amp;"."&amp;"%0A"&amp;"Le quedan "&amp;L31&amp;" días restantes de su membresía en *_STAR PLUS_*")),"💰")</f>
        <v/>
      </c>
      <c r="N31" s="83">
        <f>HYPERLINK("https://api.whatsapp.com/send?phone=57"&amp;E31&amp;"&amp;text=*_✅ ACTUALIZACIÓN DE CONTRASEÑA | STAR PLUS_*"&amp;"%0A"&amp;"%0A"&amp;"💻 Correo: *"&amp;G31&amp;"*"&amp;"%0A"&amp;"🔐 Nueva Contraseña: *"&amp;H31&amp;"*","🔐")</f>
        <v/>
      </c>
      <c r="O31" s="84">
        <f>HYPERLINK("https://api.whatsapp.com/send?phone=57"&amp;E31&amp;"&amp;text=*_🍿 STAR PLUS PANTALLA_*"&amp;"%0A"&amp;"%0A"&amp;"*📧 Correo:* "&amp;G31&amp;"%0A"&amp;"*🔑 Contraseña:* "&amp;H31&amp;"%0A"&amp;"%0A"&amp;"*☑️ Perfil:* "&amp;C31&amp;"%0A"&amp;"*🔐 PIN:* "&amp;F31&amp;"%0A"&amp;"%0A"&amp;"*📍 Vence:* "&amp;J31,"💻")</f>
        <v/>
      </c>
      <c r="P31" s="255" t="n"/>
      <c r="Q31" s="256" t="n"/>
      <c r="R31" s="263" t="n"/>
      <c r="S31" s="97">
        <f>IF(R31="","",IF(T31&lt;0,"Vencido hace "&amp;T31*-1&amp;" días",IF(T31=0,"Vence hoy",IF(T31&gt;0,"Le quedan "&amp;T31&amp;" días",""))))</f>
        <v/>
      </c>
      <c r="T31" s="89">
        <f>R31-TODAY()</f>
        <v/>
      </c>
      <c r="U31" s="1" t="n"/>
      <c r="V31" s="1" t="n"/>
      <c r="W31" s="1" t="n"/>
      <c r="X31" s="1" t="n"/>
      <c r="Y31" s="1" t="n"/>
      <c r="Z31" s="1" t="n"/>
      <c r="AA31" s="1" t="n"/>
    </row>
    <row r="32" ht="15" customHeight="1" s="339">
      <c r="A32" s="1" t="n"/>
      <c r="B32" s="1" t="n"/>
      <c r="C32" s="91" t="n"/>
      <c r="D32" s="143" t="n"/>
      <c r="E32" s="91" t="n"/>
      <c r="F32" s="217" t="n"/>
      <c r="G32" s="91" t="n"/>
      <c r="H32" s="91" t="n"/>
      <c r="I32" s="92" t="n"/>
      <c r="J32" s="106" t="n"/>
      <c r="K32" s="81">
        <f>IF(J32="","",IF(L32&lt;0,"Vencido hace "&amp;L32*-1&amp;" días",IF(L32=0,"Vence hoy",IF(L32&gt;0,"Le quedan "&amp;L32&amp;" días",""))))</f>
        <v/>
      </c>
      <c r="L32" s="77">
        <f>J32-L$8</f>
        <v/>
      </c>
      <c r="M32" s="83">
        <f>HYPERLINK("https://api.whatsapp.com/send?phone=57"&amp;E32&amp;"&amp;text="&amp;(IF(L32&lt;=0,"🚨 Hola, *"&amp;D32&amp;".*"&amp;"%0A"&amp;"Su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"&amp;D32&amp;"."&amp;"%0A"&amp;"Le quedan "&amp;L32&amp;" días restantes de su membresía en *_STAR PLUS_*")),"💰")</f>
        <v/>
      </c>
      <c r="N32" s="83">
        <f>HYPERLINK("https://api.whatsapp.com/send?phone=57"&amp;E32&amp;"&amp;text=*_✅ ACTUALIZACIÓN DE CONTRASEÑA | STAR PLUS_*"&amp;"%0A"&amp;"%0A"&amp;"💻 Correo: *"&amp;G32&amp;"*"&amp;"%0A"&amp;"🔐 Nueva Contraseña: *"&amp;H32&amp;"*","🔐")</f>
        <v/>
      </c>
      <c r="O32" s="84">
        <f>HYPERLINK("https://api.whatsapp.com/send?phone=57"&amp;E32&amp;"&amp;text=*_🍿 STAR PLUS PANTALLA_*"&amp;"%0A"&amp;"%0A"&amp;"*📧 Correo:* "&amp;G32&amp;"%0A"&amp;"*🔑 Contraseña:* "&amp;H32&amp;"%0A"&amp;"%0A"&amp;"*☑️ Perfil:* "&amp;C32&amp;"%0A"&amp;"*🔐 PIN:* "&amp;F32&amp;"%0A"&amp;"%0A"&amp;"*📍 Vence:* "&amp;J32,"💻")</f>
        <v/>
      </c>
      <c r="P32" s="221" t="n"/>
      <c r="Q32" s="222" t="n"/>
      <c r="R32" s="223" t="n"/>
      <c r="S32" s="81">
        <f>IF(R32="","",IF(T32&lt;0,"Vencido hace "&amp;T32*-1&amp;" días",IF(T32=0,"Vence hoy",IF(T32&gt;0,"Le quedan "&amp;T32&amp;" días",""))))</f>
        <v/>
      </c>
      <c r="T32" s="89">
        <f>R32-TODAY()</f>
        <v/>
      </c>
      <c r="U32" s="1" t="n"/>
      <c r="V32" s="1" t="n"/>
      <c r="W32" s="1" t="n"/>
      <c r="X32" s="1" t="n"/>
      <c r="Y32" s="1" t="n"/>
      <c r="Z32" s="1" t="n"/>
      <c r="AA32" s="1" t="n"/>
    </row>
    <row r="33" ht="6.75" customHeight="1" s="339">
      <c r="A33" s="1" t="n"/>
      <c r="B33" s="1" t="n"/>
      <c r="C33" s="226" t="n"/>
      <c r="D33" s="227" t="n"/>
      <c r="E33" s="226" t="n"/>
      <c r="F33" s="228" t="n"/>
      <c r="G33" s="226" t="n"/>
      <c r="H33" s="226" t="n"/>
      <c r="I33" s="229" t="n"/>
      <c r="J33" s="230" t="n"/>
      <c r="K33" s="81">
        <f>IF(J33="","",IF(L33&lt;0,"Vencido hace "&amp;L33*-1&amp;" días",IF(L33=0,"Vence hoy",IF(L33&gt;0,"Le quedan "&amp;L33&amp;" días",""))))</f>
        <v/>
      </c>
      <c r="L33" s="77">
        <f>J33-L$8</f>
        <v/>
      </c>
      <c r="M33" s="231" t="n"/>
      <c r="N33" s="232" t="n"/>
      <c r="O33" s="258" t="n"/>
      <c r="P33" s="258" t="n"/>
      <c r="Q33" s="259" t="n"/>
      <c r="R33" s="260" t="n"/>
      <c r="S33" s="81">
        <f>IF(R33="","",IF(T33&lt;0,"Vencido hace "&amp;T33*-1&amp;" días",IF(T33=0,"Vence hoy",IF(T33&gt;0,"Le quedan "&amp;T33&amp;" días",""))))</f>
        <v/>
      </c>
      <c r="T33" s="89">
        <f>R33-TODAY()</f>
        <v/>
      </c>
      <c r="U33" s="1" t="n"/>
      <c r="V33" s="1" t="n"/>
      <c r="W33" s="1" t="n"/>
      <c r="X33" s="1" t="n"/>
      <c r="Y33" s="1" t="n"/>
      <c r="Z33" s="1" t="n"/>
      <c r="AA33" s="1" t="n"/>
    </row>
    <row r="34" ht="15" customHeight="1" s="339">
      <c r="A34" s="1" t="n"/>
      <c r="B34" s="1" t="n"/>
      <c r="C34" s="91" t="n"/>
      <c r="D34" s="143" t="n"/>
      <c r="E34" s="91" t="n"/>
      <c r="F34" s="217" t="n"/>
      <c r="G34" s="91" t="n"/>
      <c r="H34" s="91" t="n"/>
      <c r="I34" s="92" t="n"/>
      <c r="J34" s="106" t="n"/>
      <c r="K34" s="81">
        <f>IF(J34="","",IF(L34&lt;0,"Vencido hace "&amp;L34*-1&amp;" días",IF(L34=0,"Vence hoy",IF(L34&gt;0,"Le quedan "&amp;L34&amp;" días",""))))</f>
        <v/>
      </c>
      <c r="L34" s="77">
        <f>J34-L$8</f>
        <v/>
      </c>
      <c r="M34" s="83">
        <f>HYPERLINK("https://api.whatsapp.com/send?phone=57"&amp;E34&amp;"&amp;text="&amp;(IF(L34&lt;=0,"🚨 Hola, *"&amp;D34&amp;".*"&amp;"%0A"&amp;"Su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"&amp;D34&amp;"."&amp;"%0A"&amp;"Le quedan "&amp;L34&amp;" días restantes de su membresía en *_STAR PLUS_*")),"💰")</f>
        <v/>
      </c>
      <c r="N34" s="83">
        <f>HYPERLINK("https://api.whatsapp.com/send?phone=57"&amp;E34&amp;"&amp;text=*_✅ ACTUALIZACIÓN DE CONTRASEÑA | STAR PLUS_*"&amp;"%0A"&amp;"%0A"&amp;"💻 Correo: *"&amp;G34&amp;"*"&amp;"%0A"&amp;"🔐 Nueva Contraseña: *"&amp;H34&amp;"*","🔐")</f>
        <v/>
      </c>
      <c r="O34" s="84">
        <f>HYPERLINK("https://api.whatsapp.com/send?phone=57"&amp;E34&amp;"&amp;text=*_🍿 STAR PLUS PANTALLA_*"&amp;"%0A"&amp;"%0A"&amp;"*📧 Correo:* "&amp;G34&amp;"%0A"&amp;"*🔑 Contraseña:* "&amp;H34&amp;"%0A"&amp;"%0A"&amp;"*☑️ Perfil:* "&amp;C34&amp;"%0A"&amp;"*🔐 PIN:* "&amp;F34&amp;"%0A"&amp;"%0A"&amp;"*📍 Vence:* "&amp;J34,"💻")</f>
        <v/>
      </c>
      <c r="P34" s="218" t="n"/>
      <c r="Q34" s="219" t="n"/>
      <c r="R34" s="220" t="n"/>
      <c r="S34" s="81">
        <f>IF(R34="","",IF(T34&lt;0,"Vencido hace "&amp;T34*-1&amp;" días",IF(T34=0,"Vence hoy",IF(T34&gt;0,"Le quedan "&amp;T34&amp;" días",""))))</f>
        <v/>
      </c>
      <c r="T34" s="89">
        <f>R34-TODAY()</f>
        <v/>
      </c>
      <c r="U34" s="1" t="n"/>
      <c r="V34" s="1" t="n"/>
      <c r="W34" s="1" t="n"/>
      <c r="X34" s="1" t="n"/>
      <c r="Y34" s="1" t="n"/>
      <c r="Z34" s="1" t="n"/>
      <c r="AA34" s="1" t="n"/>
    </row>
    <row r="35" ht="15" customHeight="1" s="339">
      <c r="A35" s="1" t="n"/>
      <c r="B35" s="1" t="n"/>
      <c r="C35" s="91" t="n"/>
      <c r="D35" s="143" t="n"/>
      <c r="E35" s="91" t="n"/>
      <c r="F35" s="217" t="n"/>
      <c r="G35" s="91" t="n"/>
      <c r="H35" s="91" t="n"/>
      <c r="I35" s="92" t="n"/>
      <c r="J35" s="106" t="n"/>
      <c r="K35" s="81">
        <f>IF(J35="","",IF(L35&lt;0,"Vencido hace "&amp;L35*-1&amp;" días",IF(L35=0,"Vence hoy",IF(L35&gt;0,"Le quedan "&amp;L35&amp;" días",""))))</f>
        <v/>
      </c>
      <c r="L35" s="77">
        <f>J35-L$8</f>
        <v/>
      </c>
      <c r="M35" s="83">
        <f>HYPERLINK("https://api.whatsapp.com/send?phone=57"&amp;E35&amp;"&amp;text="&amp;(IF(L35&lt;=0,"🚨 Hola, *"&amp;D35&amp;".*"&amp;"%0A"&amp;"Su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"&amp;D35&amp;"."&amp;"%0A"&amp;"Le quedan "&amp;L35&amp;" días restantes de su membresía en *_STAR PLUS_*")),"💰")</f>
        <v/>
      </c>
      <c r="N35" s="83">
        <f>HYPERLINK("https://api.whatsapp.com/send?phone=57"&amp;E35&amp;"&amp;text=*_✅ ACTUALIZACIÓN DE CONTRASEÑA | STAR PLUS_*"&amp;"%0A"&amp;"%0A"&amp;"💻 Correo: *"&amp;G35&amp;"*"&amp;"%0A"&amp;"🔐 Nueva Contraseña: *"&amp;H35&amp;"*","🔐")</f>
        <v/>
      </c>
      <c r="O35" s="84">
        <f>HYPERLINK("https://api.whatsapp.com/send?phone=57"&amp;E35&amp;"&amp;text=*_🍿 STAR PLUS PANTALLA_*"&amp;"%0A"&amp;"%0A"&amp;"*📧 Correo:* "&amp;G35&amp;"%0A"&amp;"*🔑 Contraseña:* "&amp;H35&amp;"%0A"&amp;"%0A"&amp;"*☑️ Perfil:* "&amp;C35&amp;"%0A"&amp;"*🔐 PIN:* "&amp;F35&amp;"%0A"&amp;"%0A"&amp;"*📍 Vence:* "&amp;J35,"💻")</f>
        <v/>
      </c>
      <c r="P35" s="221" t="n"/>
      <c r="Q35" s="222" t="n"/>
      <c r="R35" s="223" t="n"/>
      <c r="S35" s="81">
        <f>IF(R35="","",IF(T35&lt;0,"Vencido hace "&amp;T35*-1&amp;" días",IF(T35=0,"Vence hoy",IF(T35&gt;0,"Le quedan "&amp;T35&amp;" días",""))))</f>
        <v/>
      </c>
      <c r="T35" s="89">
        <f>R35-TODAY()</f>
        <v/>
      </c>
      <c r="U35" s="1" t="n"/>
      <c r="V35" s="1" t="n"/>
      <c r="W35" s="1" t="n"/>
      <c r="X35" s="1" t="n"/>
      <c r="Y35" s="1" t="n"/>
      <c r="Z35" s="1" t="n"/>
      <c r="AA35" s="1" t="n"/>
    </row>
    <row r="36" ht="15" customHeight="1" s="339">
      <c r="A36" s="1" t="n"/>
      <c r="B36" s="1" t="n"/>
      <c r="C36" s="91" t="n"/>
      <c r="D36" s="143" t="n"/>
      <c r="E36" s="91" t="n"/>
      <c r="F36" s="217" t="n"/>
      <c r="G36" s="91" t="n"/>
      <c r="H36" s="91" t="n"/>
      <c r="I36" s="92" t="n"/>
      <c r="J36" s="106" t="n"/>
      <c r="K36" s="81">
        <f>IF(J36="","",IF(L36&lt;0,"Vencido hace "&amp;L36*-1&amp;" días",IF(L36=0,"Vence hoy",IF(L36&gt;0,"Le quedan "&amp;L36&amp;" días",""))))</f>
        <v/>
      </c>
      <c r="L36" s="77">
        <f>J36-L$8</f>
        <v/>
      </c>
      <c r="M36" s="83">
        <f>HYPERLINK("https://api.whatsapp.com/send?phone=57"&amp;E36&amp;"&amp;text="&amp;(IF(L36&lt;=0,"🚨 Hola, *"&amp;D36&amp;".*"&amp;"%0A"&amp;"Su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"&amp;D36&amp;"."&amp;"%0A"&amp;"Le quedan "&amp;L36&amp;" días restantes de su membresía en *_STAR PLUS_*")),"💰")</f>
        <v/>
      </c>
      <c r="N36" s="83">
        <f>HYPERLINK("https://api.whatsapp.com/send?phone=57"&amp;E36&amp;"&amp;text=*_✅ ACTUALIZACIÓN DE CONTRASEÑA | STAR PLUS_*"&amp;"%0A"&amp;"%0A"&amp;"💻 Correo: *"&amp;G36&amp;"*"&amp;"%0A"&amp;"🔐 Nueva Contraseña: *"&amp;H36&amp;"*","🔐")</f>
        <v/>
      </c>
      <c r="O36" s="84">
        <f>HYPERLINK("https://api.whatsapp.com/send?phone=57"&amp;E36&amp;"&amp;text=*_🍿 STAR PLUS PANTALLA_*"&amp;"%0A"&amp;"%0A"&amp;"*📧 Correo:* "&amp;G36&amp;"%0A"&amp;"*🔑 Contraseña:* "&amp;H36&amp;"%0A"&amp;"%0A"&amp;"*☑️ Perfil:* "&amp;C36&amp;"%0A"&amp;"*🔐 PIN:* "&amp;F36&amp;"%0A"&amp;"%0A"&amp;"*📍 Vence:* "&amp;J36,"💻")</f>
        <v/>
      </c>
      <c r="P36" s="224" t="n"/>
      <c r="Q36" s="225" t="n"/>
      <c r="R36" s="5" t="n"/>
      <c r="S36" s="81">
        <f>IF(R36="","",IF(T36&lt;0,"Vencido hace "&amp;T36*-1&amp;" días",IF(T36=0,"Vence hoy",IF(T36&gt;0,"Le quedan "&amp;T36&amp;" días",""))))</f>
        <v/>
      </c>
      <c r="T36" s="89">
        <f>R36-TODAY()</f>
        <v/>
      </c>
      <c r="U36" s="1" t="n"/>
      <c r="V36" s="1" t="n"/>
      <c r="W36" s="1" t="n"/>
      <c r="X36" s="1" t="n"/>
      <c r="Y36" s="1" t="n"/>
      <c r="Z36" s="1" t="n"/>
      <c r="AA36" s="1" t="n"/>
    </row>
    <row r="37" ht="15" customHeight="1" s="339">
      <c r="A37" s="1" t="n"/>
      <c r="B37" s="1" t="n"/>
      <c r="C37" s="91" t="n"/>
      <c r="D37" s="143" t="n"/>
      <c r="E37" s="91" t="n"/>
      <c r="F37" s="217" t="n"/>
      <c r="G37" s="91" t="n"/>
      <c r="H37" s="91" t="n"/>
      <c r="I37" s="92" t="n"/>
      <c r="J37" s="106" t="n"/>
      <c r="K37" s="81">
        <f>IF(J37="","",IF(L37&lt;0,"Vencido hace "&amp;L37*-1&amp;" días",IF(L37=0,"Vence hoy",IF(L37&gt;0,"Le quedan "&amp;L37&amp;" días",""))))</f>
        <v/>
      </c>
      <c r="L37" s="77">
        <f>J37-L$8</f>
        <v/>
      </c>
      <c r="M37" s="83">
        <f>HYPERLINK("https://api.whatsapp.com/send?phone=57"&amp;E37&amp;"&amp;text="&amp;(IF(L37&lt;=0,"🚨 Hola, *"&amp;D37&amp;".*"&amp;"%0A"&amp;"Su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"&amp;D37&amp;"."&amp;"%0A"&amp;"Le quedan "&amp;L37&amp;" días restantes de su membresía en *_STAR PLUS_*")),"💰")</f>
        <v/>
      </c>
      <c r="N37" s="83">
        <f>HYPERLINK("https://api.whatsapp.com/send?phone=57"&amp;E37&amp;"&amp;text=*_✅ ACTUALIZACIÓN DE CONTRASEÑA | STAR PLUS_*"&amp;"%0A"&amp;"%0A"&amp;"💻 Correo: *"&amp;G37&amp;"*"&amp;"%0A"&amp;"🔐 Nueva Contraseña: *"&amp;H37&amp;"*","🔐")</f>
        <v/>
      </c>
      <c r="O37" s="84">
        <f>HYPERLINK("https://api.whatsapp.com/send?phone=57"&amp;E37&amp;"&amp;text=*_🍿 STAR PLUS PANTALLA_*"&amp;"%0A"&amp;"%0A"&amp;"*📧 Correo:* "&amp;G37&amp;"%0A"&amp;"*🔑 Contraseña:* "&amp;H37&amp;"%0A"&amp;"%0A"&amp;"*☑️ Perfil:* "&amp;C37&amp;"%0A"&amp;"*🔐 PIN:* "&amp;F37&amp;"%0A"&amp;"%0A"&amp;"*📍 Vence:* "&amp;J37,"💻")</f>
        <v/>
      </c>
      <c r="P37" s="218" t="n"/>
      <c r="Q37" s="219" t="n"/>
      <c r="R37" s="220" t="n"/>
      <c r="S37" s="81">
        <f>IF(R37="","",IF(T37&lt;0,"Vencido hace "&amp;T37*-1&amp;" días",IF(T37=0,"Vence hoy",IF(T37&gt;0,"Le quedan "&amp;T37&amp;" días",""))))</f>
        <v/>
      </c>
      <c r="T37" s="89">
        <f>R37-TODAY()</f>
        <v/>
      </c>
      <c r="U37" s="1" t="n"/>
      <c r="V37" s="1" t="n"/>
      <c r="W37" s="1" t="n"/>
      <c r="X37" s="1" t="n"/>
      <c r="Y37" s="1" t="n"/>
      <c r="Z37" s="1" t="n"/>
      <c r="AA37" s="1" t="n"/>
    </row>
    <row r="38" ht="15" customHeight="1" s="339">
      <c r="A38" s="1" t="n"/>
      <c r="B38" s="1" t="n"/>
      <c r="C38" s="91" t="n"/>
      <c r="D38" s="143" t="n"/>
      <c r="E38" s="91" t="n"/>
      <c r="F38" s="217" t="n"/>
      <c r="G38" s="91" t="n"/>
      <c r="H38" s="91" t="n"/>
      <c r="I38" s="92" t="n"/>
      <c r="J38" s="106" t="n"/>
      <c r="K38" s="81">
        <f>IF(J38="","",IF(L38&lt;0,"Vencido hace "&amp;L38*-1&amp;" días",IF(L38=0,"Vence hoy",IF(L38&gt;0,"Le quedan "&amp;L38&amp;" días",""))))</f>
        <v/>
      </c>
      <c r="L38" s="77">
        <f>J38-L$8</f>
        <v/>
      </c>
      <c r="M38" s="83">
        <f>HYPERLINK("https://api.whatsapp.com/send?phone=57"&amp;E38&amp;"&amp;text="&amp;(IF(L38&lt;=0,"🚨 Hola, *"&amp;D38&amp;".*"&amp;"%0A"&amp;"Su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"&amp;D38&amp;"."&amp;"%0A"&amp;"Le quedan "&amp;L38&amp;" días restantes de su membresía en *_STAR PLUS_*")),"💰")</f>
        <v/>
      </c>
      <c r="N38" s="83">
        <f>HYPERLINK("https://api.whatsapp.com/send?phone=57"&amp;E38&amp;"&amp;text=*_✅ ACTUALIZACIÓN DE CONTRASEÑA | STAR PLUS_*"&amp;"%0A"&amp;"%0A"&amp;"💻 Correo: *"&amp;G38&amp;"*"&amp;"%0A"&amp;"🔐 Nueva Contraseña: *"&amp;H38&amp;"*","🔐")</f>
        <v/>
      </c>
      <c r="O38" s="84">
        <f>HYPERLINK("https://api.whatsapp.com/send?phone=57"&amp;E38&amp;"&amp;text=*_🍿 STAR PLUS PANTALLA_*"&amp;"%0A"&amp;"%0A"&amp;"*📧 Correo:* "&amp;G38&amp;"%0A"&amp;"*🔑 Contraseña:* "&amp;H38&amp;"%0A"&amp;"%0A"&amp;"*☑️ Perfil:* "&amp;C38&amp;"%0A"&amp;"*🔐 PIN:* "&amp;F38&amp;"%0A"&amp;"%0A"&amp;"*📍 Vence:* "&amp;J38,"💻")</f>
        <v/>
      </c>
      <c r="P38" s="255" t="n"/>
      <c r="Q38" s="256" t="n"/>
      <c r="R38" s="263" t="n"/>
      <c r="S38" s="97">
        <f>IF(R38="","",IF(T38&lt;0,"Vencido hace "&amp;T38*-1&amp;" días",IF(T38=0,"Vence hoy",IF(T38&gt;0,"Le quedan "&amp;T38&amp;" días",""))))</f>
        <v/>
      </c>
      <c r="T38" s="89">
        <f>R38-TODAY()</f>
        <v/>
      </c>
      <c r="U38" s="1" t="n"/>
      <c r="V38" s="1" t="n"/>
      <c r="W38" s="1" t="n"/>
      <c r="X38" s="1" t="n"/>
      <c r="Y38" s="1" t="n"/>
      <c r="Z38" s="1" t="n"/>
      <c r="AA38" s="1" t="n"/>
    </row>
    <row r="39" ht="15" customHeight="1" s="339">
      <c r="A39" s="1" t="n"/>
      <c r="B39" s="1" t="n"/>
      <c r="C39" s="91" t="n"/>
      <c r="D39" s="143" t="n"/>
      <c r="E39" s="91" t="n"/>
      <c r="F39" s="217" t="n"/>
      <c r="G39" s="91" t="n"/>
      <c r="H39" s="91" t="n"/>
      <c r="I39" s="92" t="n"/>
      <c r="J39" s="106" t="n"/>
      <c r="K39" s="81">
        <f>IF(J39="","",IF(L39&lt;0,"Vencido hace "&amp;L39*-1&amp;" días",IF(L39=0,"Vence hoy",IF(L39&gt;0,"Le quedan "&amp;L39&amp;" días",""))))</f>
        <v/>
      </c>
      <c r="L39" s="77">
        <f>J39-L$8</f>
        <v/>
      </c>
      <c r="M39" s="83">
        <f>HYPERLINK("https://api.whatsapp.com/send?phone=57"&amp;E39&amp;"&amp;text="&amp;(IF(L39&lt;=0,"🚨 Hola, *"&amp;D39&amp;".*"&amp;"%0A"&amp;"Su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"&amp;D39&amp;"."&amp;"%0A"&amp;"Le quedan "&amp;L39&amp;" días restantes de su membresía en *_STAR PLUS_*")),"💰")</f>
        <v/>
      </c>
      <c r="N39" s="83">
        <f>HYPERLINK("https://api.whatsapp.com/send?phone=57"&amp;E39&amp;"&amp;text=*_✅ ACTUALIZACIÓN DE CONTRASEÑA | STAR PLUS_*"&amp;"%0A"&amp;"%0A"&amp;"💻 Correo: *"&amp;G39&amp;"*"&amp;"%0A"&amp;"🔐 Nueva Contraseña: *"&amp;H39&amp;"*","🔐")</f>
        <v/>
      </c>
      <c r="O39" s="84">
        <f>HYPERLINK("https://api.whatsapp.com/send?phone=57"&amp;E39&amp;"&amp;text=*_🍿 STAR PLUS PANTALLA_*"&amp;"%0A"&amp;"%0A"&amp;"*📧 Correo:* "&amp;G39&amp;"%0A"&amp;"*🔑 Contraseña:* "&amp;H39&amp;"%0A"&amp;"%0A"&amp;"*☑️ Perfil:* "&amp;C39&amp;"%0A"&amp;"*🔐 PIN:* "&amp;F39&amp;"%0A"&amp;"%0A"&amp;"*📍 Vence:* "&amp;J39,"💻")</f>
        <v/>
      </c>
      <c r="P39" s="255" t="n"/>
      <c r="Q39" s="256" t="n"/>
      <c r="R39" s="263" t="n"/>
      <c r="S39" s="97">
        <f>IF(R39="","",IF(T39&lt;0,"Vencido hace "&amp;T39*-1&amp;" días",IF(T39=0,"Vence hoy",IF(T39&gt;0,"Le quedan "&amp;T39&amp;" días",""))))</f>
        <v/>
      </c>
      <c r="T39" s="89">
        <f>R39-TODAY()</f>
        <v/>
      </c>
      <c r="U39" s="1" t="n"/>
      <c r="V39" s="1" t="n"/>
      <c r="W39" s="1" t="n"/>
      <c r="X39" s="1" t="n"/>
      <c r="Y39" s="1" t="n"/>
      <c r="Z39" s="1" t="n"/>
      <c r="AA39" s="1" t="n"/>
    </row>
    <row r="40" ht="15" customHeight="1" s="339">
      <c r="A40" s="1" t="n"/>
      <c r="B40" s="1" t="n"/>
      <c r="C40" s="91" t="n"/>
      <c r="D40" s="143" t="n"/>
      <c r="E40" s="91" t="n"/>
      <c r="F40" s="217" t="n"/>
      <c r="G40" s="91" t="n"/>
      <c r="H40" s="91" t="n"/>
      <c r="I40" s="92" t="n"/>
      <c r="J40" s="106" t="n"/>
      <c r="K40" s="81">
        <f>IF(J40="","",IF(L40&lt;0,"Vencido hace "&amp;L40*-1&amp;" días",IF(L40=0,"Vence hoy",IF(L40&gt;0,"Le quedan "&amp;L40&amp;" días",""))))</f>
        <v/>
      </c>
      <c r="L40" s="77">
        <f>J40-L$8</f>
        <v/>
      </c>
      <c r="M40" s="83">
        <f>HYPERLINK("https://api.whatsapp.com/send?phone=57"&amp;E40&amp;"&amp;text="&amp;(IF(L40&lt;=0,"🚨 Hola, *"&amp;D40&amp;".*"&amp;"%0A"&amp;"Su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"&amp;D40&amp;"."&amp;"%0A"&amp;"Le quedan "&amp;L40&amp;" días restantes de su membresía en *_STAR PLUS_*")),"💰")</f>
        <v/>
      </c>
      <c r="N40" s="83">
        <f>HYPERLINK("https://api.whatsapp.com/send?phone=57"&amp;E40&amp;"&amp;text=*_✅ ACTUALIZACIÓN DE CONTRASEÑA | STAR PLUS_*"&amp;"%0A"&amp;"%0A"&amp;"💻 Correo: *"&amp;G40&amp;"*"&amp;"%0A"&amp;"🔐 Nueva Contraseña: *"&amp;H40&amp;"*","🔐")</f>
        <v/>
      </c>
      <c r="O40" s="84">
        <f>HYPERLINK("https://api.whatsapp.com/send?phone=57"&amp;E40&amp;"&amp;text=*_🍿 STAR PLUS PANTALLA_*"&amp;"%0A"&amp;"%0A"&amp;"*📧 Correo:* "&amp;G40&amp;"%0A"&amp;"*🔑 Contraseña:* "&amp;H40&amp;"%0A"&amp;"%0A"&amp;"*☑️ Perfil:* "&amp;C40&amp;"%0A"&amp;"*🔐 PIN:* "&amp;F40&amp;"%0A"&amp;"%0A"&amp;"*📍 Vence:* "&amp;J40,"💻")</f>
        <v/>
      </c>
      <c r="P40" s="221" t="n"/>
      <c r="Q40" s="222" t="n"/>
      <c r="R40" s="223" t="n"/>
      <c r="S40" s="81">
        <f>IF(R40="","",IF(T40&lt;0,"Vencido hace "&amp;T40*-1&amp;" días",IF(T40=0,"Vence hoy",IF(T40&gt;0,"Le quedan "&amp;T40&amp;" días",""))))</f>
        <v/>
      </c>
      <c r="T40" s="89">
        <f>R40-TODAY()</f>
        <v/>
      </c>
      <c r="U40" s="1" t="n"/>
      <c r="V40" s="1" t="n"/>
      <c r="W40" s="1" t="n"/>
      <c r="X40" s="1" t="n"/>
      <c r="Y40" s="1" t="n"/>
      <c r="Z40" s="1" t="n"/>
      <c r="AA40" s="1" t="n"/>
    </row>
    <row r="41" ht="6.75" customHeight="1" s="339">
      <c r="A41" s="1" t="n"/>
      <c r="B41" s="1" t="n"/>
      <c r="C41" s="226" t="n"/>
      <c r="D41" s="227" t="n"/>
      <c r="E41" s="226" t="n"/>
      <c r="F41" s="228" t="n"/>
      <c r="G41" s="226" t="n"/>
      <c r="H41" s="226" t="n"/>
      <c r="I41" s="229" t="n"/>
      <c r="J41" s="230" t="n"/>
      <c r="K41" s="81">
        <f>IF(J41="","",IF(L41&lt;0,"Vencido hace "&amp;L41*-1&amp;" días",IF(L41=0,"Vence hoy",IF(L41&gt;0,"Le quedan "&amp;L41&amp;" días",""))))</f>
        <v/>
      </c>
      <c r="L41" s="77">
        <f>J41-L$8</f>
        <v/>
      </c>
      <c r="M41" s="231" t="n"/>
      <c r="N41" s="232" t="n"/>
      <c r="O41" s="258" t="n"/>
      <c r="P41" s="258" t="n"/>
      <c r="Q41" s="259" t="n"/>
      <c r="R41" s="260" t="n"/>
      <c r="S41" s="81">
        <f>IF(R41="","",IF(T41&lt;0,"Vencido hace "&amp;T41*-1&amp;" días",IF(T41=0,"Vence hoy",IF(T41&gt;0,"Le quedan "&amp;T41&amp;" días",""))))</f>
        <v/>
      </c>
      <c r="T41" s="89">
        <f>R41-TODAY()</f>
        <v/>
      </c>
      <c r="U41" s="1" t="n"/>
      <c r="V41" s="1" t="n"/>
      <c r="W41" s="1" t="n"/>
      <c r="X41" s="1" t="n"/>
      <c r="Y41" s="1" t="n"/>
      <c r="Z41" s="1" t="n"/>
      <c r="AA41" s="1" t="n"/>
    </row>
    <row r="42" ht="15" customHeight="1" s="339">
      <c r="A42" s="1" t="n"/>
      <c r="B42" s="1" t="n"/>
      <c r="C42" s="91" t="n"/>
      <c r="D42" s="143" t="n"/>
      <c r="E42" s="91" t="n"/>
      <c r="F42" s="217" t="n"/>
      <c r="G42" s="91" t="n"/>
      <c r="H42" s="91" t="n"/>
      <c r="I42" s="92" t="n"/>
      <c r="J42" s="106" t="n"/>
      <c r="K42" s="81">
        <f>IF(J42="","",IF(L42&lt;0,"Vencido hace "&amp;L42*-1&amp;" días",IF(L42=0,"Vence hoy",IF(L42&gt;0,"Le quedan "&amp;L42&amp;" días",""))))</f>
        <v/>
      </c>
      <c r="L42" s="77">
        <f>J42-L$8</f>
        <v/>
      </c>
      <c r="M42" s="83">
        <f>HYPERLINK("https://api.whatsapp.com/send?phone=57"&amp;E42&amp;"&amp;text="&amp;(IF(L42&lt;=0,"🚨 Hola, *"&amp;D42&amp;".*"&amp;"%0A"&amp;"Su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"&amp;D42&amp;"."&amp;"%0A"&amp;"Le quedan "&amp;L42&amp;" días restantes de su membresía en *_STAR PLUS_*")),"💰")</f>
        <v/>
      </c>
      <c r="N42" s="83">
        <f>HYPERLINK("https://api.whatsapp.com/send?phone=57"&amp;E42&amp;"&amp;text=*_✅ ACTUALIZACIÓN DE CONTRASEÑA | STAR PLUS_*"&amp;"%0A"&amp;"%0A"&amp;"💻 Correo: *"&amp;G42&amp;"*"&amp;"%0A"&amp;"🔐 Nueva Contraseña: *"&amp;H42&amp;"*","🔐")</f>
        <v/>
      </c>
      <c r="O42" s="84">
        <f>HYPERLINK("https://api.whatsapp.com/send?phone=57"&amp;E42&amp;"&amp;text=*_🍿 STAR PLUS PANTALLA_*"&amp;"%0A"&amp;"%0A"&amp;"*📧 Correo:* "&amp;G42&amp;"%0A"&amp;"*🔑 Contraseña:* "&amp;H42&amp;"%0A"&amp;"%0A"&amp;"*☑️ Perfil:* "&amp;C42&amp;"%0A"&amp;"*🔐 PIN:* "&amp;F42&amp;"%0A"&amp;"%0A"&amp;"*📍 Vence:* "&amp;J42,"💻")</f>
        <v/>
      </c>
      <c r="P42" s="218" t="n"/>
      <c r="Q42" s="219" t="n"/>
      <c r="R42" s="220" t="n"/>
      <c r="S42" s="81">
        <f>IF(R42="","",IF(T42&lt;0,"Vencido hace "&amp;T42*-1&amp;" días",IF(T42=0,"Vence hoy",IF(T42&gt;0,"Le quedan "&amp;T42&amp;" días",""))))</f>
        <v/>
      </c>
      <c r="T42" s="89">
        <f>R42-TODAY()</f>
        <v/>
      </c>
      <c r="U42" s="1" t="n"/>
      <c r="V42" s="1" t="n"/>
      <c r="W42" s="1" t="n"/>
      <c r="X42" s="1" t="n"/>
      <c r="Y42" s="1" t="n"/>
      <c r="Z42" s="1" t="n"/>
      <c r="AA42" s="1" t="n"/>
    </row>
    <row r="43" ht="15" customHeight="1" s="339">
      <c r="A43" s="1" t="n"/>
      <c r="B43" s="1" t="n"/>
      <c r="C43" s="91" t="n"/>
      <c r="D43" s="143" t="n"/>
      <c r="E43" s="91" t="n"/>
      <c r="F43" s="217" t="n"/>
      <c r="G43" s="91" t="n"/>
      <c r="H43" s="91" t="n"/>
      <c r="I43" s="92" t="n"/>
      <c r="J43" s="106" t="n"/>
      <c r="K43" s="81">
        <f>IF(J43="","",IF(L43&lt;0,"Vencido hace "&amp;L43*-1&amp;" días",IF(L43=0,"Vence hoy",IF(L43&gt;0,"Le quedan "&amp;L43&amp;" días",""))))</f>
        <v/>
      </c>
      <c r="L43" s="77">
        <f>J43-L$8</f>
        <v/>
      </c>
      <c r="M43" s="83">
        <f>HYPERLINK("https://api.whatsapp.com/send?phone=57"&amp;E43&amp;"&amp;text="&amp;(IF(L43&lt;=0,"🚨 Hola, *"&amp;D43&amp;".*"&amp;"%0A"&amp;"Su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"&amp;D43&amp;"."&amp;"%0A"&amp;"Le quedan "&amp;L43&amp;" días restantes de su membresía en *_STAR PLUS_*")),"💰")</f>
        <v/>
      </c>
      <c r="N43" s="83">
        <f>HYPERLINK("https://api.whatsapp.com/send?phone=57"&amp;E43&amp;"&amp;text=*_✅ ACTUALIZACIÓN DE CONTRASEÑA | STAR PLUS_*"&amp;"%0A"&amp;"%0A"&amp;"💻 Correo: *"&amp;G43&amp;"*"&amp;"%0A"&amp;"🔐 Nueva Contraseña: *"&amp;H43&amp;"*","🔐")</f>
        <v/>
      </c>
      <c r="O43" s="84">
        <f>HYPERLINK("https://api.whatsapp.com/send?phone=57"&amp;E43&amp;"&amp;text=*_🍿 STAR PLUS PANTALLA_*"&amp;"%0A"&amp;"%0A"&amp;"*📧 Correo:* "&amp;G43&amp;"%0A"&amp;"*🔑 Contraseña:* "&amp;H43&amp;"%0A"&amp;"%0A"&amp;"*☑️ Perfil:* "&amp;C43&amp;"%0A"&amp;"*🔐 PIN:* "&amp;F43&amp;"%0A"&amp;"%0A"&amp;"*📍 Vence:* "&amp;J43,"💻")</f>
        <v/>
      </c>
      <c r="P43" s="221" t="n"/>
      <c r="Q43" s="222" t="n"/>
      <c r="R43" s="223" t="n"/>
      <c r="S43" s="81">
        <f>IF(R43="","",IF(T43&lt;0,"Vencido hace "&amp;T43*-1&amp;" días",IF(T43=0,"Vence hoy",IF(T43&gt;0,"Le quedan "&amp;T43&amp;" días",""))))</f>
        <v/>
      </c>
      <c r="T43" s="89">
        <f>R43-TODAY()</f>
        <v/>
      </c>
      <c r="U43" s="1" t="n"/>
      <c r="V43" s="1" t="n"/>
      <c r="W43" s="1" t="n"/>
      <c r="X43" s="1" t="n"/>
      <c r="Y43" s="1" t="n"/>
      <c r="Z43" s="1" t="n"/>
      <c r="AA43" s="1" t="n"/>
    </row>
    <row r="44" ht="15" customHeight="1" s="339">
      <c r="A44" s="1" t="n"/>
      <c r="B44" s="1" t="n"/>
      <c r="C44" s="91" t="n"/>
      <c r="D44" s="143" t="n"/>
      <c r="E44" s="91" t="n"/>
      <c r="F44" s="217" t="n"/>
      <c r="G44" s="91" t="n"/>
      <c r="H44" s="91" t="n"/>
      <c r="I44" s="92" t="n"/>
      <c r="J44" s="106" t="n"/>
      <c r="K44" s="81">
        <f>IF(J44="","",IF(L44&lt;0,"Vencido hace "&amp;L44*-1&amp;" días",IF(L44=0,"Vence hoy",IF(L44&gt;0,"Le quedan "&amp;L44&amp;" días",""))))</f>
        <v/>
      </c>
      <c r="L44" s="77">
        <f>J44-L$8</f>
        <v/>
      </c>
      <c r="M44" s="83">
        <f>HYPERLINK("https://api.whatsapp.com/send?phone=57"&amp;E44&amp;"&amp;text="&amp;(IF(L44&lt;=0,"🚨 Hola, *"&amp;D44&amp;".*"&amp;"%0A"&amp;"Su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"&amp;D44&amp;"."&amp;"%0A"&amp;"Le quedan "&amp;L44&amp;" días restantes de su membresía en *_STAR PLUS_*")),"💰")</f>
        <v/>
      </c>
      <c r="N44" s="83">
        <f>HYPERLINK("https://api.whatsapp.com/send?phone=57"&amp;E44&amp;"&amp;text=*_✅ ACTUALIZACIÓN DE CONTRASEÑA | STAR PLUS_*"&amp;"%0A"&amp;"%0A"&amp;"💻 Correo: *"&amp;G44&amp;"*"&amp;"%0A"&amp;"🔐 Nueva Contraseña: *"&amp;H44&amp;"*","🔐")</f>
        <v/>
      </c>
      <c r="O44" s="84">
        <f>HYPERLINK("https://api.whatsapp.com/send?phone=57"&amp;E44&amp;"&amp;text=*_🍿 STAR PLUS PANTALLA_*"&amp;"%0A"&amp;"%0A"&amp;"*📧 Correo:* "&amp;G44&amp;"%0A"&amp;"*🔑 Contraseña:* "&amp;H44&amp;"%0A"&amp;"%0A"&amp;"*☑️ Perfil:* "&amp;C44&amp;"%0A"&amp;"*🔐 PIN:* "&amp;F44&amp;"%0A"&amp;"%0A"&amp;"*📍 Vence:* "&amp;J44,"💻")</f>
        <v/>
      </c>
      <c r="P44" s="224" t="n"/>
      <c r="Q44" s="225" t="n"/>
      <c r="R44" s="5" t="n"/>
      <c r="S44" s="81">
        <f>IF(R44="","",IF(T44&lt;0,"Vencido hace "&amp;T44*-1&amp;" días",IF(T44=0,"Vence hoy",IF(T44&gt;0,"Le quedan "&amp;T44&amp;" días",""))))</f>
        <v/>
      </c>
      <c r="T44" s="89">
        <f>R44-TODAY()</f>
        <v/>
      </c>
      <c r="U44" s="1" t="n"/>
      <c r="V44" s="1" t="n"/>
      <c r="W44" s="1" t="n"/>
      <c r="X44" s="1" t="n"/>
      <c r="Y44" s="1" t="n"/>
      <c r="Z44" s="1" t="n"/>
      <c r="AA44" s="1" t="n"/>
    </row>
    <row r="45" ht="15" customHeight="1" s="339">
      <c r="A45" s="1" t="n"/>
      <c r="B45" s="1" t="n"/>
      <c r="C45" s="91" t="n"/>
      <c r="D45" s="143" t="n"/>
      <c r="E45" s="91" t="n"/>
      <c r="F45" s="217" t="n"/>
      <c r="G45" s="91" t="n"/>
      <c r="H45" s="91" t="n"/>
      <c r="I45" s="92" t="n"/>
      <c r="J45" s="106" t="n"/>
      <c r="K45" s="81">
        <f>IF(J45="","",IF(L45&lt;0,"Vencido hace "&amp;L45*-1&amp;" días",IF(L45=0,"Vence hoy",IF(L45&gt;0,"Le quedan "&amp;L45&amp;" días",""))))</f>
        <v/>
      </c>
      <c r="L45" s="77">
        <f>J45-L$8</f>
        <v/>
      </c>
      <c r="M45" s="83">
        <f>HYPERLINK("https://api.whatsapp.com/send?phone=57"&amp;E45&amp;"&amp;text="&amp;(IF(L45&lt;=0,"🚨 Hola, *"&amp;D45&amp;".*"&amp;"%0A"&amp;"Su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"&amp;D45&amp;"."&amp;"%0A"&amp;"Le quedan "&amp;L45&amp;" días restantes de su membresía en *_STAR PLUS_*")),"💰")</f>
        <v/>
      </c>
      <c r="N45" s="83">
        <f>HYPERLINK("https://api.whatsapp.com/send?phone=57"&amp;E45&amp;"&amp;text=*_✅ ACTUALIZACIÓN DE CONTRASEÑA | STAR PLUS_*"&amp;"%0A"&amp;"%0A"&amp;"💻 Correo: *"&amp;G45&amp;"*"&amp;"%0A"&amp;"🔐 Nueva Contraseña: *"&amp;H45&amp;"*","🔐")</f>
        <v/>
      </c>
      <c r="O45" s="84">
        <f>HYPERLINK("https://api.whatsapp.com/send?phone=57"&amp;E45&amp;"&amp;text=*_🍿 STAR PLUS PANTALLA_*"&amp;"%0A"&amp;"%0A"&amp;"*📧 Correo:* "&amp;G45&amp;"%0A"&amp;"*🔑 Contraseña:* "&amp;H45&amp;"%0A"&amp;"%0A"&amp;"*☑️ Perfil:* "&amp;C45&amp;"%0A"&amp;"*🔐 PIN:* "&amp;F45&amp;"%0A"&amp;"%0A"&amp;"*📍 Vence:* "&amp;J45,"💻")</f>
        <v/>
      </c>
      <c r="P45" s="218" t="n"/>
      <c r="Q45" s="219" t="n"/>
      <c r="R45" s="220" t="n"/>
      <c r="S45" s="81">
        <f>IF(R45="","",IF(T45&lt;0,"Vencido hace "&amp;T45*-1&amp;" días",IF(T45=0,"Vence hoy",IF(T45&gt;0,"Le quedan "&amp;T45&amp;" días",""))))</f>
        <v/>
      </c>
      <c r="T45" s="89">
        <f>R45-TODAY()</f>
        <v/>
      </c>
      <c r="U45" s="1" t="n"/>
      <c r="V45" s="1" t="n"/>
      <c r="W45" s="1" t="n"/>
      <c r="X45" s="1" t="n"/>
      <c r="Y45" s="1" t="n"/>
      <c r="Z45" s="1" t="n"/>
      <c r="AA45" s="1" t="n"/>
    </row>
    <row r="46" ht="15" customHeight="1" s="339">
      <c r="A46" s="1" t="n"/>
      <c r="B46" s="1" t="n"/>
      <c r="C46" s="91" t="n"/>
      <c r="D46" s="143" t="n"/>
      <c r="E46" s="91" t="n"/>
      <c r="F46" s="217" t="n"/>
      <c r="G46" s="91" t="n"/>
      <c r="H46" s="91" t="n"/>
      <c r="I46" s="92" t="n"/>
      <c r="J46" s="106" t="n"/>
      <c r="K46" s="81">
        <f>IF(J46="","",IF(L46&lt;0,"Vencido hace "&amp;L46*-1&amp;" días",IF(L46=0,"Vence hoy",IF(L46&gt;0,"Le quedan "&amp;L46&amp;" días",""))))</f>
        <v/>
      </c>
      <c r="L46" s="77">
        <f>J46-L$8</f>
        <v/>
      </c>
      <c r="M46" s="83">
        <f>HYPERLINK("https://api.whatsapp.com/send?phone=57"&amp;E46&amp;"&amp;text="&amp;(IF(L46&lt;=0,"🚨 Hola, *"&amp;D46&amp;".*"&amp;"%0A"&amp;"Su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"&amp;D46&amp;"."&amp;"%0A"&amp;"Le quedan "&amp;L46&amp;" días restantes de su membresía en *_STAR PLUS_*")),"💰")</f>
        <v/>
      </c>
      <c r="N46" s="83">
        <f>HYPERLINK("https://api.whatsapp.com/send?phone=57"&amp;E46&amp;"&amp;text=*_✅ ACTUALIZACIÓN DE CONTRASEÑA | STAR PLUS_*"&amp;"%0A"&amp;"%0A"&amp;"💻 Correo: *"&amp;G46&amp;"*"&amp;"%0A"&amp;"🔐 Nueva Contraseña: *"&amp;H46&amp;"*","🔐")</f>
        <v/>
      </c>
      <c r="O46" s="84">
        <f>HYPERLINK("https://api.whatsapp.com/send?phone=57"&amp;E46&amp;"&amp;text=*_🍿 STAR PLUS PANTALLA_*"&amp;"%0A"&amp;"%0A"&amp;"*📧 Correo:* "&amp;G46&amp;"%0A"&amp;"*🔑 Contraseña:* "&amp;H46&amp;"%0A"&amp;"%0A"&amp;"*☑️ Perfil:* "&amp;C46&amp;"%0A"&amp;"*🔐 PIN:* "&amp;F46&amp;"%0A"&amp;"%0A"&amp;"*📍 Vence:* "&amp;J46,"💻")</f>
        <v/>
      </c>
      <c r="P46" s="255" t="n"/>
      <c r="Q46" s="256" t="n"/>
      <c r="R46" s="263" t="n"/>
      <c r="S46" s="97">
        <f>IF(R46="","",IF(T46&lt;0,"Vencido hace "&amp;T46*-1&amp;" días",IF(T46=0,"Vence hoy",IF(T46&gt;0,"Le quedan "&amp;T46&amp;" días",""))))</f>
        <v/>
      </c>
      <c r="T46" s="89">
        <f>R46-TODAY()</f>
        <v/>
      </c>
      <c r="U46" s="1" t="n"/>
      <c r="V46" s="1" t="n"/>
      <c r="W46" s="1" t="n"/>
      <c r="X46" s="1" t="n"/>
      <c r="Y46" s="1" t="n"/>
      <c r="Z46" s="1" t="n"/>
      <c r="AA46" s="1" t="n"/>
    </row>
    <row r="47" ht="15" customHeight="1" s="339">
      <c r="A47" s="1" t="n"/>
      <c r="B47" s="1" t="n"/>
      <c r="C47" s="91" t="n"/>
      <c r="D47" s="143" t="n"/>
      <c r="E47" s="91" t="n"/>
      <c r="F47" s="217" t="n"/>
      <c r="G47" s="91" t="n"/>
      <c r="H47" s="91" t="n"/>
      <c r="I47" s="92" t="n"/>
      <c r="J47" s="106" t="n"/>
      <c r="K47" s="81">
        <f>IF(J47="","",IF(L47&lt;0,"Vencido hace "&amp;L47*-1&amp;" días",IF(L47=0,"Vence hoy",IF(L47&gt;0,"Le quedan "&amp;L47&amp;" días",""))))</f>
        <v/>
      </c>
      <c r="L47" s="77">
        <f>J47-L$8</f>
        <v/>
      </c>
      <c r="M47" s="83">
        <f>HYPERLINK("https://api.whatsapp.com/send?phone=57"&amp;E47&amp;"&amp;text="&amp;(IF(L47&lt;=0,"🚨 Hola, *"&amp;D47&amp;".*"&amp;"%0A"&amp;"Su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"&amp;D47&amp;"."&amp;"%0A"&amp;"Le quedan "&amp;L47&amp;" días restantes de su membresía en *_STAR PLUS_*")),"💰")</f>
        <v/>
      </c>
      <c r="N47" s="83">
        <f>HYPERLINK("https://api.whatsapp.com/send?phone=57"&amp;E47&amp;"&amp;text=*_✅ ACTUALIZACIÓN DE CONTRASEÑA | STAR PLUS_*"&amp;"%0A"&amp;"%0A"&amp;"💻 Correo: *"&amp;G47&amp;"*"&amp;"%0A"&amp;"🔐 Nueva Contraseña: *"&amp;H47&amp;"*","🔐")</f>
        <v/>
      </c>
      <c r="O47" s="84">
        <f>HYPERLINK("https://api.whatsapp.com/send?phone=57"&amp;E47&amp;"&amp;text=*_🍿 STAR PLUS PANTALLA_*"&amp;"%0A"&amp;"%0A"&amp;"*📧 Correo:* "&amp;G47&amp;"%0A"&amp;"*🔑 Contraseña:* "&amp;H47&amp;"%0A"&amp;"%0A"&amp;"*☑️ Perfil:* "&amp;C47&amp;"%0A"&amp;"*🔐 PIN:* "&amp;F47&amp;"%0A"&amp;"%0A"&amp;"*📍 Vence:* "&amp;J47,"💻")</f>
        <v/>
      </c>
      <c r="P47" s="255" t="n"/>
      <c r="Q47" s="256" t="n"/>
      <c r="R47" s="263" t="n"/>
      <c r="S47" s="97">
        <f>IF(R47="","",IF(T47&lt;0,"Vencido hace "&amp;T47*-1&amp;" días",IF(T47=0,"Vence hoy",IF(T47&gt;0,"Le quedan "&amp;T47&amp;" días",""))))</f>
        <v/>
      </c>
      <c r="T47" s="89">
        <f>R47-TODAY()</f>
        <v/>
      </c>
      <c r="U47" s="1" t="n"/>
      <c r="V47" s="1" t="n"/>
      <c r="W47" s="1" t="n"/>
      <c r="X47" s="1" t="n"/>
      <c r="Y47" s="1" t="n"/>
      <c r="Z47" s="1" t="n"/>
      <c r="AA47" s="1" t="n"/>
    </row>
    <row r="48" ht="15" customHeight="1" s="339">
      <c r="A48" s="1" t="n"/>
      <c r="B48" s="1" t="n"/>
      <c r="C48" s="91" t="n"/>
      <c r="D48" s="143" t="n"/>
      <c r="E48" s="91" t="n"/>
      <c r="F48" s="217" t="n"/>
      <c r="G48" s="91" t="n"/>
      <c r="H48" s="91" t="n"/>
      <c r="I48" s="92" t="n"/>
      <c r="J48" s="106" t="n"/>
      <c r="K48" s="81">
        <f>IF(J48="","",IF(L48&lt;0,"Vencido hace "&amp;L48*-1&amp;" días",IF(L48=0,"Vence hoy",IF(L48&gt;0,"Le quedan "&amp;L48&amp;" días",""))))</f>
        <v/>
      </c>
      <c r="L48" s="77">
        <f>J48-L$8</f>
        <v/>
      </c>
      <c r="M48" s="83">
        <f>HYPERLINK("https://api.whatsapp.com/send?phone=57"&amp;E48&amp;"&amp;text="&amp;(IF(L48&lt;=0,"🚨 Hola, *"&amp;D48&amp;".*"&amp;"%0A"&amp;"Su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"&amp;D48&amp;"."&amp;"%0A"&amp;"Le quedan "&amp;L48&amp;" días restantes de su membresía en *_STAR PLUS_*")),"💰")</f>
        <v/>
      </c>
      <c r="N48" s="83">
        <f>HYPERLINK("https://api.whatsapp.com/send?phone=57"&amp;E48&amp;"&amp;text=*_✅ ACTUALIZACIÓN DE CONTRASEÑA | STAR PLUS_*"&amp;"%0A"&amp;"%0A"&amp;"💻 Correo: *"&amp;G48&amp;"*"&amp;"%0A"&amp;"🔐 Nueva Contraseña: *"&amp;H48&amp;"*","🔐")</f>
        <v/>
      </c>
      <c r="O48" s="84">
        <f>HYPERLINK("https://api.whatsapp.com/send?phone=57"&amp;E48&amp;"&amp;text=*_🍿 STAR PLUS PANTALLA_*"&amp;"%0A"&amp;"%0A"&amp;"*📧 Correo:* "&amp;G48&amp;"%0A"&amp;"*🔑 Contraseña:* "&amp;H48&amp;"%0A"&amp;"%0A"&amp;"*☑️ Perfil:* "&amp;C48&amp;"%0A"&amp;"*🔐 PIN:* "&amp;F48&amp;"%0A"&amp;"%0A"&amp;"*📍 Vence:* "&amp;J48,"💻")</f>
        <v/>
      </c>
      <c r="P48" s="221" t="n"/>
      <c r="Q48" s="222" t="n"/>
      <c r="R48" s="223" t="n"/>
      <c r="S48" s="81">
        <f>IF(R48="","",IF(T48&lt;0,"Vencido hace "&amp;T48*-1&amp;" días",IF(T48=0,"Vence hoy",IF(T48&gt;0,"Le quedan "&amp;T48&amp;" días",""))))</f>
        <v/>
      </c>
      <c r="T48" s="89">
        <f>R48-TODAY()</f>
        <v/>
      </c>
      <c r="U48" s="1" t="n"/>
      <c r="V48" s="1" t="n"/>
      <c r="W48" s="1" t="n"/>
      <c r="X48" s="1" t="n"/>
      <c r="Y48" s="1" t="n"/>
      <c r="Z48" s="1" t="n"/>
      <c r="AA48" s="1" t="n"/>
    </row>
    <row r="49" ht="6.75" customHeight="1" s="339">
      <c r="A49" s="1" t="n"/>
      <c r="B49" s="1" t="n"/>
      <c r="C49" s="226" t="n"/>
      <c r="D49" s="227" t="n"/>
      <c r="E49" s="226" t="n"/>
      <c r="F49" s="228" t="n"/>
      <c r="G49" s="226" t="n"/>
      <c r="H49" s="226" t="n"/>
      <c r="I49" s="229" t="n"/>
      <c r="J49" s="230" t="n"/>
      <c r="K49" s="81">
        <f>IF(J49="","",IF(L49&lt;0,"Vencido hace "&amp;L49*-1&amp;" días",IF(L49=0,"Vence hoy",IF(L49&gt;0,"Le quedan "&amp;L49&amp;" días",""))))</f>
        <v/>
      </c>
      <c r="L49" s="77">
        <f>J49-L$8</f>
        <v/>
      </c>
      <c r="M49" s="231" t="n"/>
      <c r="N49" s="232" t="n"/>
      <c r="O49" s="258" t="n"/>
      <c r="P49" s="258" t="n"/>
      <c r="Q49" s="259" t="n"/>
      <c r="R49" s="260" t="n"/>
      <c r="S49" s="81">
        <f>IF(R49="","",IF(T49&lt;0,"Vencido hace "&amp;T49*-1&amp;" días",IF(T49=0,"Vence hoy",IF(T49&gt;0,"Le quedan "&amp;T49&amp;" días",""))))</f>
        <v/>
      </c>
      <c r="T49" s="89">
        <f>R49-TODAY()</f>
        <v/>
      </c>
      <c r="U49" s="1" t="n"/>
      <c r="V49" s="1" t="n"/>
      <c r="W49" s="1" t="n"/>
      <c r="X49" s="1" t="n"/>
      <c r="Y49" s="1" t="n"/>
      <c r="Z49" s="1" t="n"/>
      <c r="AA49" s="1" t="n"/>
    </row>
    <row r="50" ht="15" customHeight="1" s="339">
      <c r="A50" s="1" t="n"/>
      <c r="B50" s="1" t="n"/>
      <c r="C50" s="91" t="n"/>
      <c r="D50" s="143" t="n"/>
      <c r="E50" s="91" t="n"/>
      <c r="F50" s="217" t="n"/>
      <c r="G50" s="91" t="n"/>
      <c r="H50" s="91" t="n"/>
      <c r="I50" s="92" t="n"/>
      <c r="J50" s="106" t="n"/>
      <c r="K50" s="81">
        <f>IF(J50="","",IF(L50&lt;0,"Vencido hace "&amp;L50*-1&amp;" días",IF(L50=0,"Vence hoy",IF(L50&gt;0,"Le quedan "&amp;L50&amp;" días",""))))</f>
        <v/>
      </c>
      <c r="L50" s="77">
        <f>J50-L$8</f>
        <v/>
      </c>
      <c r="M50" s="83">
        <f>HYPERLINK("https://api.whatsapp.com/send?phone=57"&amp;E50&amp;"&amp;text="&amp;(IF(L50&lt;=0,"🚨 Hola, *"&amp;D50&amp;".*"&amp;"%0A"&amp;"Su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"&amp;D50&amp;"."&amp;"%0A"&amp;"Le quedan "&amp;L50&amp;" días restantes de su membresía en *_STAR PLUS_*")),"💰")</f>
        <v/>
      </c>
      <c r="N50" s="83">
        <f>HYPERLINK("https://api.whatsapp.com/send?phone=57"&amp;E50&amp;"&amp;text=*_✅ ACTUALIZACIÓN DE CONTRASEÑA | STAR PLUS_*"&amp;"%0A"&amp;"%0A"&amp;"💻 Correo: *"&amp;G50&amp;"*"&amp;"%0A"&amp;"🔐 Nueva Contraseña: *"&amp;H50&amp;"*","🔐")</f>
        <v/>
      </c>
      <c r="O50" s="84">
        <f>HYPERLINK("https://api.whatsapp.com/send?phone=57"&amp;E50&amp;"&amp;text=*_🍿 STAR PLUS PANTALLA_*"&amp;"%0A"&amp;"%0A"&amp;"*📧 Correo:* "&amp;G50&amp;"%0A"&amp;"*🔑 Contraseña:* "&amp;H50&amp;"%0A"&amp;"%0A"&amp;"*☑️ Perfil:* "&amp;C50&amp;"%0A"&amp;"*🔐 PIN:* "&amp;F50&amp;"%0A"&amp;"%0A"&amp;"*📍 Vence:* "&amp;J50,"💻")</f>
        <v/>
      </c>
      <c r="P50" s="218" t="n"/>
      <c r="Q50" s="219" t="n"/>
      <c r="R50" s="220" t="n"/>
      <c r="S50" s="81">
        <f>IF(R50="","",IF(T50&lt;0,"Vencido hace "&amp;T50*-1&amp;" días",IF(T50=0,"Vence hoy",IF(T50&gt;0,"Le quedan "&amp;T50&amp;" días",""))))</f>
        <v/>
      </c>
      <c r="T50" s="89">
        <f>R50-TODAY()</f>
        <v/>
      </c>
      <c r="U50" s="1" t="n"/>
      <c r="V50" s="1" t="n"/>
      <c r="W50" s="1" t="n"/>
      <c r="X50" s="1" t="n"/>
      <c r="Y50" s="1" t="n"/>
      <c r="Z50" s="1" t="n"/>
      <c r="AA50" s="1" t="n"/>
    </row>
    <row r="51" ht="15" customHeight="1" s="339">
      <c r="A51" s="1" t="n"/>
      <c r="B51" s="1" t="n"/>
      <c r="C51" s="91" t="n"/>
      <c r="D51" s="143" t="n"/>
      <c r="E51" s="91" t="n"/>
      <c r="F51" s="217" t="n"/>
      <c r="G51" s="91" t="n"/>
      <c r="H51" s="91" t="n"/>
      <c r="I51" s="92" t="n"/>
      <c r="J51" s="106" t="n"/>
      <c r="K51" s="81">
        <f>IF(J51="","",IF(L51&lt;0,"Vencido hace "&amp;L51*-1&amp;" días",IF(L51=0,"Vence hoy",IF(L51&gt;0,"Le quedan "&amp;L51&amp;" días",""))))</f>
        <v/>
      </c>
      <c r="L51" s="77">
        <f>J51-L$8</f>
        <v/>
      </c>
      <c r="M51" s="83">
        <f>HYPERLINK("https://api.whatsapp.com/send?phone=57"&amp;E51&amp;"&amp;text="&amp;(IF(L51&lt;=0,"🚨 Hola, *"&amp;D51&amp;".*"&amp;"%0A"&amp;"Su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"&amp;D51&amp;"."&amp;"%0A"&amp;"Le quedan "&amp;L51&amp;" días restantes de su membresía en *_STAR PLUS_*")),"💰")</f>
        <v/>
      </c>
      <c r="N51" s="83">
        <f>HYPERLINK("https://api.whatsapp.com/send?phone=57"&amp;E51&amp;"&amp;text=*_✅ ACTUALIZACIÓN DE CONTRASEÑA | STAR PLUS_*"&amp;"%0A"&amp;"%0A"&amp;"💻 Correo: *"&amp;G51&amp;"*"&amp;"%0A"&amp;"🔐 Nueva Contraseña: *"&amp;H51&amp;"*","🔐")</f>
        <v/>
      </c>
      <c r="O51" s="84">
        <f>HYPERLINK("https://api.whatsapp.com/send?phone=57"&amp;E51&amp;"&amp;text=*_🍿 STAR PLUS PANTALLA_*"&amp;"%0A"&amp;"%0A"&amp;"*📧 Correo:* "&amp;G51&amp;"%0A"&amp;"*🔑 Contraseña:* "&amp;H51&amp;"%0A"&amp;"%0A"&amp;"*☑️ Perfil:* "&amp;C51&amp;"%0A"&amp;"*🔐 PIN:* "&amp;F51&amp;"%0A"&amp;"%0A"&amp;"*📍 Vence:* "&amp;J51,"💻")</f>
        <v/>
      </c>
      <c r="P51" s="221" t="n"/>
      <c r="Q51" s="222" t="n"/>
      <c r="R51" s="223" t="n"/>
      <c r="S51" s="81">
        <f>IF(R51="","",IF(T51&lt;0,"Vencido hace "&amp;T51*-1&amp;" días",IF(T51=0,"Vence hoy",IF(T51&gt;0,"Le quedan "&amp;T51&amp;" días",""))))</f>
        <v/>
      </c>
      <c r="T51" s="89">
        <f>R51-TODAY()</f>
        <v/>
      </c>
      <c r="U51" s="1" t="n"/>
      <c r="V51" s="1" t="n"/>
      <c r="W51" s="1" t="n"/>
      <c r="X51" s="1" t="n"/>
      <c r="Y51" s="1" t="n"/>
      <c r="Z51" s="1" t="n"/>
      <c r="AA51" s="1" t="n"/>
    </row>
    <row r="52" ht="15" customHeight="1" s="339">
      <c r="A52" s="1" t="n"/>
      <c r="B52" s="1" t="n"/>
      <c r="C52" s="91" t="n"/>
      <c r="D52" s="143" t="n"/>
      <c r="E52" s="91" t="n"/>
      <c r="F52" s="217" t="n"/>
      <c r="G52" s="91" t="n"/>
      <c r="H52" s="91" t="n"/>
      <c r="I52" s="92" t="n"/>
      <c r="J52" s="106" t="n"/>
      <c r="K52" s="81">
        <f>IF(J52="","",IF(L52&lt;0,"Vencido hace "&amp;L52*-1&amp;" días",IF(L52=0,"Vence hoy",IF(L52&gt;0,"Le quedan "&amp;L52&amp;" días",""))))</f>
        <v/>
      </c>
      <c r="L52" s="77">
        <f>J52-L$8</f>
        <v/>
      </c>
      <c r="M52" s="83">
        <f>HYPERLINK("https://api.whatsapp.com/send?phone=57"&amp;E52&amp;"&amp;text="&amp;(IF(L52&lt;=0,"🚨 Hola, *"&amp;D52&amp;".*"&amp;"%0A"&amp;"Su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"&amp;D52&amp;"."&amp;"%0A"&amp;"Le quedan "&amp;L52&amp;" días restantes de su membresía en *_STAR PLUS_*")),"💰")</f>
        <v/>
      </c>
      <c r="N52" s="83">
        <f>HYPERLINK("https://api.whatsapp.com/send?phone=57"&amp;E52&amp;"&amp;text=*_✅ ACTUALIZACIÓN DE CONTRASEÑA | STAR PLUS_*"&amp;"%0A"&amp;"%0A"&amp;"💻 Correo: *"&amp;G52&amp;"*"&amp;"%0A"&amp;"🔐 Nueva Contraseña: *"&amp;H52&amp;"*","🔐")</f>
        <v/>
      </c>
      <c r="O52" s="84">
        <f>HYPERLINK("https://api.whatsapp.com/send?phone=57"&amp;E52&amp;"&amp;text=*_🍿 STAR PLUS PANTALLA_*"&amp;"%0A"&amp;"%0A"&amp;"*📧 Correo:* "&amp;G52&amp;"%0A"&amp;"*🔑 Contraseña:* "&amp;H52&amp;"%0A"&amp;"%0A"&amp;"*☑️ Perfil:* "&amp;C52&amp;"%0A"&amp;"*🔐 PIN:* "&amp;F52&amp;"%0A"&amp;"%0A"&amp;"*📍 Vence:* "&amp;J52,"💻")</f>
        <v/>
      </c>
      <c r="P52" s="224" t="n"/>
      <c r="Q52" s="225" t="n"/>
      <c r="R52" s="5" t="n"/>
      <c r="S52" s="81">
        <f>IF(R52="","",IF(T52&lt;0,"Vencido hace "&amp;T52*-1&amp;" días",IF(T52=0,"Vence hoy",IF(T52&gt;0,"Le quedan "&amp;T52&amp;" días",""))))</f>
        <v/>
      </c>
      <c r="T52" s="89">
        <f>R52-TODAY()</f>
        <v/>
      </c>
      <c r="U52" s="1" t="n"/>
      <c r="V52" s="1" t="n"/>
      <c r="W52" s="1" t="n"/>
      <c r="X52" s="1" t="n"/>
      <c r="Y52" s="1" t="n"/>
      <c r="Z52" s="1" t="n"/>
      <c r="AA52" s="1" t="n"/>
    </row>
    <row r="53" ht="15" customHeight="1" s="339">
      <c r="A53" s="1" t="n"/>
      <c r="B53" s="1" t="n"/>
      <c r="C53" s="91" t="n"/>
      <c r="D53" s="143" t="n"/>
      <c r="E53" s="91" t="n"/>
      <c r="F53" s="217" t="n"/>
      <c r="G53" s="91" t="n"/>
      <c r="H53" s="91" t="n"/>
      <c r="I53" s="92" t="n"/>
      <c r="J53" s="106" t="n"/>
      <c r="K53" s="81">
        <f>IF(J53="","",IF(L53&lt;0,"Vencido hace "&amp;L53*-1&amp;" días",IF(L53=0,"Vence hoy",IF(L53&gt;0,"Le quedan "&amp;L53&amp;" días",""))))</f>
        <v/>
      </c>
      <c r="L53" s="77">
        <f>J53-L$8</f>
        <v/>
      </c>
      <c r="M53" s="83">
        <f>HYPERLINK("https://api.whatsapp.com/send?phone=57"&amp;E53&amp;"&amp;text="&amp;(IF(L53&lt;=0,"🚨 Hola, *"&amp;D53&amp;".*"&amp;"%0A"&amp;"Su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"&amp;D53&amp;"."&amp;"%0A"&amp;"Le quedan "&amp;L53&amp;" días restantes de su membresía en *_STAR PLUS_*")),"💰")</f>
        <v/>
      </c>
      <c r="N53" s="83">
        <f>HYPERLINK("https://api.whatsapp.com/send?phone=57"&amp;E53&amp;"&amp;text=*_✅ ACTUALIZACIÓN DE CONTRASEÑA | STAR PLUS_*"&amp;"%0A"&amp;"%0A"&amp;"💻 Correo: *"&amp;G53&amp;"*"&amp;"%0A"&amp;"🔐 Nueva Contraseña: *"&amp;H53&amp;"*","🔐")</f>
        <v/>
      </c>
      <c r="O53" s="84">
        <f>HYPERLINK("https://api.whatsapp.com/send?phone=57"&amp;E53&amp;"&amp;text=*_🍿 STAR PLUS PANTALLA_*"&amp;"%0A"&amp;"%0A"&amp;"*📧 Correo:* "&amp;G53&amp;"%0A"&amp;"*🔑 Contraseña:* "&amp;H53&amp;"%0A"&amp;"%0A"&amp;"*☑️ Perfil:* "&amp;C53&amp;"%0A"&amp;"*🔐 PIN:* "&amp;F53&amp;"%0A"&amp;"%0A"&amp;"*📍 Vence:* "&amp;J53,"💻")</f>
        <v/>
      </c>
      <c r="P53" s="218" t="n"/>
      <c r="Q53" s="219" t="n"/>
      <c r="R53" s="220" t="n"/>
      <c r="S53" s="81">
        <f>IF(R53="","",IF(T53&lt;0,"Vencido hace "&amp;T53*-1&amp;" días",IF(T53=0,"Vence hoy",IF(T53&gt;0,"Le quedan "&amp;T53&amp;" días",""))))</f>
        <v/>
      </c>
      <c r="T53" s="89">
        <f>R53-TODAY()</f>
        <v/>
      </c>
      <c r="U53" s="1" t="n"/>
      <c r="V53" s="1" t="n"/>
      <c r="W53" s="1" t="n"/>
      <c r="X53" s="1" t="n"/>
      <c r="Y53" s="1" t="n"/>
      <c r="Z53" s="1" t="n"/>
      <c r="AA53" s="1" t="n"/>
    </row>
    <row r="54" ht="15" customHeight="1" s="339">
      <c r="A54" s="1" t="n"/>
      <c r="B54" s="1" t="n"/>
      <c r="C54" s="91" t="n"/>
      <c r="D54" s="143" t="n"/>
      <c r="E54" s="91" t="n"/>
      <c r="F54" s="217" t="n"/>
      <c r="G54" s="91" t="n"/>
      <c r="H54" s="91" t="n"/>
      <c r="I54" s="92" t="n"/>
      <c r="J54" s="106" t="n"/>
      <c r="K54" s="81">
        <f>IF(J54="","",IF(L54&lt;0,"Vencido hace "&amp;L54*-1&amp;" días",IF(L54=0,"Vence hoy",IF(L54&gt;0,"Le quedan "&amp;L54&amp;" días",""))))</f>
        <v/>
      </c>
      <c r="L54" s="77">
        <f>J54-L$8</f>
        <v/>
      </c>
      <c r="M54" s="83">
        <f>HYPERLINK("https://api.whatsapp.com/send?phone=57"&amp;E54&amp;"&amp;text="&amp;(IF(L54&lt;=0,"🚨 Hola, *"&amp;D54&amp;".*"&amp;"%0A"&amp;"Su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"&amp;D54&amp;"."&amp;"%0A"&amp;"Le quedan "&amp;L54&amp;" días restantes de su membresía en *_STAR PLUS_*")),"💰")</f>
        <v/>
      </c>
      <c r="N54" s="83">
        <f>HYPERLINK("https://api.whatsapp.com/send?phone=57"&amp;E54&amp;"&amp;text=*_✅ ACTUALIZACIÓN DE CONTRASEÑA | STAR PLUS_*"&amp;"%0A"&amp;"%0A"&amp;"💻 Correo: *"&amp;G54&amp;"*"&amp;"%0A"&amp;"🔐 Nueva Contraseña: *"&amp;H54&amp;"*","🔐")</f>
        <v/>
      </c>
      <c r="O54" s="84">
        <f>HYPERLINK("https://api.whatsapp.com/send?phone=57"&amp;E54&amp;"&amp;text=*_🍿 STAR PLUS PANTALLA_*"&amp;"%0A"&amp;"%0A"&amp;"*📧 Correo:* "&amp;G54&amp;"%0A"&amp;"*🔑 Contraseña:* "&amp;H54&amp;"%0A"&amp;"%0A"&amp;"*☑️ Perfil:* "&amp;C54&amp;"%0A"&amp;"*🔐 PIN:* "&amp;F54&amp;"%0A"&amp;"%0A"&amp;"*📍 Vence:* "&amp;J54,"💻")</f>
        <v/>
      </c>
      <c r="P54" s="255" t="n"/>
      <c r="Q54" s="256" t="n"/>
      <c r="R54" s="263" t="n"/>
      <c r="S54" s="97">
        <f>IF(R54="","",IF(T54&lt;0,"Vencido hace "&amp;T54*-1&amp;" días",IF(T54=0,"Vence hoy",IF(T54&gt;0,"Le quedan "&amp;T54&amp;" días",""))))</f>
        <v/>
      </c>
      <c r="T54" s="89">
        <f>R54-TODAY()</f>
        <v/>
      </c>
      <c r="U54" s="1" t="n"/>
      <c r="V54" s="1" t="n"/>
      <c r="W54" s="1" t="n"/>
      <c r="X54" s="1" t="n"/>
      <c r="Y54" s="1" t="n"/>
      <c r="Z54" s="1" t="n"/>
      <c r="AA54" s="1" t="n"/>
    </row>
    <row r="55" ht="15" customHeight="1" s="339">
      <c r="A55" s="1" t="n"/>
      <c r="B55" s="1" t="n"/>
      <c r="C55" s="91" t="n"/>
      <c r="D55" s="143" t="n"/>
      <c r="E55" s="91" t="n"/>
      <c r="F55" s="217" t="n"/>
      <c r="G55" s="91" t="n"/>
      <c r="H55" s="91" t="n"/>
      <c r="I55" s="92" t="n"/>
      <c r="J55" s="106" t="n"/>
      <c r="K55" s="81">
        <f>IF(J55="","",IF(L55&lt;0,"Vencido hace "&amp;L55*-1&amp;" días",IF(L55=0,"Vence hoy",IF(L55&gt;0,"Le quedan "&amp;L55&amp;" días",""))))</f>
        <v/>
      </c>
      <c r="L55" s="77">
        <f>J55-L$8</f>
        <v/>
      </c>
      <c r="M55" s="83">
        <f>HYPERLINK("https://api.whatsapp.com/send?phone=57"&amp;E55&amp;"&amp;text="&amp;(IF(L55&lt;=0,"🚨 Hola, *"&amp;D55&amp;".*"&amp;"%0A"&amp;"Su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"&amp;D55&amp;"."&amp;"%0A"&amp;"Le quedan "&amp;L55&amp;" días restantes de su membresía en *_STAR PLUS_*")),"💰")</f>
        <v/>
      </c>
      <c r="N55" s="83">
        <f>HYPERLINK("https://api.whatsapp.com/send?phone=57"&amp;E55&amp;"&amp;text=*_✅ ACTUALIZACIÓN DE CONTRASEÑA | STAR PLUS_*"&amp;"%0A"&amp;"%0A"&amp;"💻 Correo: *"&amp;G55&amp;"*"&amp;"%0A"&amp;"🔐 Nueva Contraseña: *"&amp;H55&amp;"*","🔐")</f>
        <v/>
      </c>
      <c r="O55" s="84">
        <f>HYPERLINK("https://api.whatsapp.com/send?phone=57"&amp;E55&amp;"&amp;text=*_🍿 STAR PLUS PANTALLA_*"&amp;"%0A"&amp;"%0A"&amp;"*📧 Correo:* "&amp;G55&amp;"%0A"&amp;"*🔑 Contraseña:* "&amp;H55&amp;"%0A"&amp;"%0A"&amp;"*☑️ Perfil:* "&amp;C55&amp;"%0A"&amp;"*🔐 PIN:* "&amp;F55&amp;"%0A"&amp;"%0A"&amp;"*📍 Vence:* "&amp;J55,"💻")</f>
        <v/>
      </c>
      <c r="P55" s="255" t="n"/>
      <c r="Q55" s="256" t="n"/>
      <c r="R55" s="263" t="n"/>
      <c r="S55" s="97">
        <f>IF(R55="","",IF(T55&lt;0,"Vencido hace "&amp;T55*-1&amp;" días",IF(T55=0,"Vence hoy",IF(T55&gt;0,"Le quedan "&amp;T55&amp;" días",""))))</f>
        <v/>
      </c>
      <c r="T55" s="89">
        <f>R55-TODAY()</f>
        <v/>
      </c>
      <c r="U55" s="1" t="n"/>
      <c r="V55" s="1" t="n"/>
      <c r="W55" s="1" t="n"/>
      <c r="X55" s="1" t="n"/>
      <c r="Y55" s="1" t="n"/>
      <c r="Z55" s="1" t="n"/>
      <c r="AA55" s="1" t="n"/>
    </row>
    <row r="56" ht="15" customHeight="1" s="339">
      <c r="A56" s="1" t="n"/>
      <c r="B56" s="1" t="n"/>
      <c r="C56" s="91" t="n"/>
      <c r="D56" s="143" t="n"/>
      <c r="E56" s="91" t="n"/>
      <c r="F56" s="217" t="n"/>
      <c r="G56" s="91" t="n"/>
      <c r="H56" s="91" t="n"/>
      <c r="I56" s="92" t="n"/>
      <c r="J56" s="106" t="n"/>
      <c r="K56" s="81">
        <f>IF(J56="","",IF(L56&lt;0,"Vencido hace "&amp;L56*-1&amp;" días",IF(L56=0,"Vence hoy",IF(L56&gt;0,"Le quedan "&amp;L56&amp;" días",""))))</f>
        <v/>
      </c>
      <c r="L56" s="77">
        <f>J56-L$8</f>
        <v/>
      </c>
      <c r="M56" s="83">
        <f>HYPERLINK("https://api.whatsapp.com/send?phone=57"&amp;E56&amp;"&amp;text="&amp;(IF(L56&lt;=0,"🚨 Hola, *"&amp;D56&amp;".*"&amp;"%0A"&amp;"Su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"&amp;D56&amp;"."&amp;"%0A"&amp;"Le quedan "&amp;L56&amp;" días restantes de su membresía en *_STAR PLUS_*")),"💰")</f>
        <v/>
      </c>
      <c r="N56" s="83">
        <f>HYPERLINK("https://api.whatsapp.com/send?phone=57"&amp;E56&amp;"&amp;text=*_✅ ACTUALIZACIÓN DE CONTRASEÑA | STAR PLUS_*"&amp;"%0A"&amp;"%0A"&amp;"💻 Correo: *"&amp;G56&amp;"*"&amp;"%0A"&amp;"🔐 Nueva Contraseña: *"&amp;H56&amp;"*","🔐")</f>
        <v/>
      </c>
      <c r="O56" s="84">
        <f>HYPERLINK("https://api.whatsapp.com/send?phone=57"&amp;E56&amp;"&amp;text=*_🍿 STAR PLUS PANTALLA_*"&amp;"%0A"&amp;"%0A"&amp;"*📧 Correo:* "&amp;G56&amp;"%0A"&amp;"*🔑 Contraseña:* "&amp;H56&amp;"%0A"&amp;"%0A"&amp;"*☑️ Perfil:* "&amp;C56&amp;"%0A"&amp;"*🔐 PIN:* "&amp;F56&amp;"%0A"&amp;"%0A"&amp;"*📍 Vence:* "&amp;J56,"💻")</f>
        <v/>
      </c>
      <c r="P56" s="221" t="n"/>
      <c r="Q56" s="222" t="n"/>
      <c r="R56" s="223" t="n"/>
      <c r="S56" s="81">
        <f>IF(R56="","",IF(T56&lt;0,"Vencido hace "&amp;T56*-1&amp;" días",IF(T56=0,"Vence hoy",IF(T56&gt;0,"Le quedan "&amp;T56&amp;" días",""))))</f>
        <v/>
      </c>
      <c r="T56" s="89">
        <f>R56-TODAY()</f>
        <v/>
      </c>
      <c r="U56" s="1" t="n"/>
      <c r="V56" s="1" t="n"/>
      <c r="W56" s="1" t="n"/>
      <c r="X56" s="1" t="n"/>
      <c r="Y56" s="1" t="n"/>
      <c r="Z56" s="1" t="n"/>
      <c r="AA56" s="1" t="n"/>
    </row>
    <row r="57" ht="6.75" customHeight="1" s="339">
      <c r="A57" s="1" t="n"/>
      <c r="B57" s="1" t="n"/>
      <c r="C57" s="226" t="n"/>
      <c r="D57" s="227" t="n"/>
      <c r="E57" s="226" t="n"/>
      <c r="F57" s="228" t="n"/>
      <c r="G57" s="226" t="n"/>
      <c r="H57" s="226" t="n"/>
      <c r="I57" s="229" t="n"/>
      <c r="J57" s="230" t="n"/>
      <c r="K57" s="81">
        <f>IF(J57="","",IF(L57&lt;0,"Vencido hace "&amp;L57*-1&amp;" días",IF(L57=0,"Vence hoy",IF(L57&gt;0,"Le quedan "&amp;L57&amp;" días",""))))</f>
        <v/>
      </c>
      <c r="L57" s="77">
        <f>J57-L$8</f>
        <v/>
      </c>
      <c r="M57" s="231" t="n"/>
      <c r="N57" s="232" t="n"/>
      <c r="O57" s="258" t="n"/>
      <c r="P57" s="258" t="n"/>
      <c r="Q57" s="259" t="n"/>
      <c r="R57" s="260" t="n"/>
      <c r="S57" s="81">
        <f>IF(R57="","",IF(T57&lt;0,"Vencido hace "&amp;T57*-1&amp;" días",IF(T57=0,"Vence hoy",IF(T57&gt;0,"Le quedan "&amp;T57&amp;" días",""))))</f>
        <v/>
      </c>
      <c r="T57" s="89">
        <f>R57-TODAY()</f>
        <v/>
      </c>
      <c r="U57" s="1" t="n"/>
      <c r="V57" s="1" t="n"/>
      <c r="W57" s="1" t="n"/>
      <c r="X57" s="1" t="n"/>
      <c r="Y57" s="1" t="n"/>
      <c r="Z57" s="1" t="n"/>
      <c r="AA57" s="1" t="n"/>
    </row>
    <row r="58" ht="15" customHeight="1" s="339">
      <c r="A58" s="1" t="n"/>
      <c r="B58" s="1" t="n"/>
      <c r="C58" s="91" t="n"/>
      <c r="D58" s="143" t="n"/>
      <c r="E58" s="91" t="n"/>
      <c r="F58" s="217" t="n"/>
      <c r="G58" s="91" t="n"/>
      <c r="H58" s="91" t="n"/>
      <c r="I58" s="92" t="n"/>
      <c r="J58" s="106" t="n"/>
      <c r="K58" s="81">
        <f>IF(J58="","",IF(L58&lt;0,"Vencido hace "&amp;L58*-1&amp;" días",IF(L58=0,"Vence hoy",IF(L58&gt;0,"Le quedan "&amp;L58&amp;" días",""))))</f>
        <v/>
      </c>
      <c r="L58" s="77">
        <f>J58-L$8</f>
        <v/>
      </c>
      <c r="M58" s="83">
        <f>HYPERLINK("https://api.whatsapp.com/send?phone=57"&amp;E58&amp;"&amp;text="&amp;(IF(L58&lt;=0,"🚨 Hola, *"&amp;D58&amp;".*"&amp;"%0A"&amp;"Su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"&amp;D58&amp;"."&amp;"%0A"&amp;"Le quedan "&amp;L58&amp;" días restantes de su membresía en *_STAR PLUS_*")),"💰")</f>
        <v/>
      </c>
      <c r="N58" s="83">
        <f>HYPERLINK("https://api.whatsapp.com/send?phone=57"&amp;E58&amp;"&amp;text=*_✅ ACTUALIZACIÓN DE CONTRASEÑA | STAR PLUS_*"&amp;"%0A"&amp;"%0A"&amp;"💻 Correo: *"&amp;G58&amp;"*"&amp;"%0A"&amp;"🔐 Nueva Contraseña: *"&amp;H58&amp;"*","🔐")</f>
        <v/>
      </c>
      <c r="O58" s="84">
        <f>HYPERLINK("https://api.whatsapp.com/send?phone=57"&amp;E58&amp;"&amp;text=*_🍿 STAR PLUS PANTALLA_*"&amp;"%0A"&amp;"%0A"&amp;"*📧 Correo:* "&amp;G58&amp;"%0A"&amp;"*🔑 Contraseña:* "&amp;H58&amp;"%0A"&amp;"%0A"&amp;"*☑️ Perfil:* "&amp;C58&amp;"%0A"&amp;"*🔐 PIN:* "&amp;F58&amp;"%0A"&amp;"%0A"&amp;"*📍 Vence:* "&amp;J58,"💻")</f>
        <v/>
      </c>
      <c r="P58" s="218" t="n"/>
      <c r="Q58" s="219" t="n"/>
      <c r="R58" s="220" t="n"/>
      <c r="S58" s="81">
        <f>IF(R58="","",IF(T58&lt;0,"Vencido hace "&amp;T58*-1&amp;" días",IF(T58=0,"Vence hoy",IF(T58&gt;0,"Le quedan "&amp;T58&amp;" días",""))))</f>
        <v/>
      </c>
      <c r="T58" s="89">
        <f>R58-TODAY()</f>
        <v/>
      </c>
      <c r="U58" s="1" t="n"/>
      <c r="V58" s="1" t="n"/>
      <c r="W58" s="1" t="n"/>
      <c r="X58" s="1" t="n"/>
      <c r="Y58" s="1" t="n"/>
      <c r="Z58" s="1" t="n"/>
      <c r="AA58" s="1" t="n"/>
    </row>
    <row r="59" ht="15" customHeight="1" s="339">
      <c r="A59" s="1" t="n"/>
      <c r="B59" s="1" t="n"/>
      <c r="C59" s="91" t="n"/>
      <c r="D59" s="143" t="n"/>
      <c r="E59" s="91" t="n"/>
      <c r="F59" s="217" t="n"/>
      <c r="G59" s="91" t="n"/>
      <c r="H59" s="91" t="n"/>
      <c r="I59" s="92" t="n"/>
      <c r="J59" s="106" t="n"/>
      <c r="K59" s="81">
        <f>IF(J59="","",IF(L59&lt;0,"Vencido hace "&amp;L59*-1&amp;" días",IF(L59=0,"Vence hoy",IF(L59&gt;0,"Le quedan "&amp;L59&amp;" días",""))))</f>
        <v/>
      </c>
      <c r="L59" s="77">
        <f>J59-L$8</f>
        <v/>
      </c>
      <c r="M59" s="83">
        <f>HYPERLINK("https://api.whatsapp.com/send?phone=57"&amp;E59&amp;"&amp;text="&amp;(IF(L59&lt;=0,"🚨 Hola, *"&amp;D59&amp;".*"&amp;"%0A"&amp;"Su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"&amp;D59&amp;"."&amp;"%0A"&amp;"Le quedan "&amp;L59&amp;" días restantes de su membresía en *_STAR PLUS_*")),"💰")</f>
        <v/>
      </c>
      <c r="N59" s="83">
        <f>HYPERLINK("https://api.whatsapp.com/send?phone=57"&amp;E59&amp;"&amp;text=*_✅ ACTUALIZACIÓN DE CONTRASEÑA | STAR PLUS_*"&amp;"%0A"&amp;"%0A"&amp;"💻 Correo: *"&amp;G59&amp;"*"&amp;"%0A"&amp;"🔐 Nueva Contraseña: *"&amp;H59&amp;"*","🔐")</f>
        <v/>
      </c>
      <c r="O59" s="84">
        <f>HYPERLINK("https://api.whatsapp.com/send?phone=57"&amp;E59&amp;"&amp;text=*_🍿 STAR PLUS PANTALLA_*"&amp;"%0A"&amp;"%0A"&amp;"*📧 Correo:* "&amp;G59&amp;"%0A"&amp;"*🔑 Contraseña:* "&amp;H59&amp;"%0A"&amp;"%0A"&amp;"*☑️ Perfil:* "&amp;C59&amp;"%0A"&amp;"*🔐 PIN:* "&amp;F59&amp;"%0A"&amp;"%0A"&amp;"*📍 Vence:* "&amp;J59,"💻")</f>
        <v/>
      </c>
      <c r="P59" s="221" t="n"/>
      <c r="Q59" s="222" t="n"/>
      <c r="R59" s="223" t="n"/>
      <c r="S59" s="81">
        <f>IF(R59="","",IF(T59&lt;0,"Vencido hace "&amp;T59*-1&amp;" días",IF(T59=0,"Vence hoy",IF(T59&gt;0,"Le quedan "&amp;T59&amp;" días",""))))</f>
        <v/>
      </c>
      <c r="T59" s="89">
        <f>R59-TODAY()</f>
        <v/>
      </c>
      <c r="U59" s="1" t="n"/>
      <c r="V59" s="1" t="n"/>
      <c r="W59" s="1" t="n"/>
      <c r="X59" s="1" t="n"/>
      <c r="Y59" s="1" t="n"/>
      <c r="Z59" s="1" t="n"/>
      <c r="AA59" s="1" t="n"/>
    </row>
    <row r="60" ht="15" customHeight="1" s="339">
      <c r="A60" s="1" t="n"/>
      <c r="B60" s="1" t="n"/>
      <c r="C60" s="91" t="n"/>
      <c r="D60" s="143" t="n"/>
      <c r="E60" s="91" t="n"/>
      <c r="F60" s="217" t="n"/>
      <c r="G60" s="91" t="n"/>
      <c r="H60" s="91" t="n"/>
      <c r="I60" s="92" t="n"/>
      <c r="J60" s="106" t="n"/>
      <c r="K60" s="81">
        <f>IF(J60="","",IF(L60&lt;0,"Vencido hace "&amp;L60*-1&amp;" días",IF(L60=0,"Vence hoy",IF(L60&gt;0,"Le quedan "&amp;L60&amp;" días",""))))</f>
        <v/>
      </c>
      <c r="L60" s="77">
        <f>J60-L$8</f>
        <v/>
      </c>
      <c r="M60" s="83">
        <f>HYPERLINK("https://api.whatsapp.com/send?phone=57"&amp;E60&amp;"&amp;text="&amp;(IF(L60&lt;=0,"🚨 Hola, *"&amp;D60&amp;".*"&amp;"%0A"&amp;"Su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"&amp;D60&amp;"."&amp;"%0A"&amp;"Le quedan "&amp;L60&amp;" días restantes de su membresía en *_STAR PLUS_*")),"💰")</f>
        <v/>
      </c>
      <c r="N60" s="83">
        <f>HYPERLINK("https://api.whatsapp.com/send?phone=57"&amp;E60&amp;"&amp;text=*_✅ ACTUALIZACIÓN DE CONTRASEÑA | STAR PLUS_*"&amp;"%0A"&amp;"%0A"&amp;"💻 Correo: *"&amp;G60&amp;"*"&amp;"%0A"&amp;"🔐 Nueva Contraseña: *"&amp;H60&amp;"*","🔐")</f>
        <v/>
      </c>
      <c r="O60" s="84">
        <f>HYPERLINK("https://api.whatsapp.com/send?phone=57"&amp;E60&amp;"&amp;text=*_🍿 STAR PLUS PANTALLA_*"&amp;"%0A"&amp;"%0A"&amp;"*📧 Correo:* "&amp;G60&amp;"%0A"&amp;"*🔑 Contraseña:* "&amp;H60&amp;"%0A"&amp;"%0A"&amp;"*☑️ Perfil:* "&amp;C60&amp;"%0A"&amp;"*🔐 PIN:* "&amp;F60&amp;"%0A"&amp;"%0A"&amp;"*📍 Vence:* "&amp;J60,"💻")</f>
        <v/>
      </c>
      <c r="P60" s="224" t="n"/>
      <c r="Q60" s="225" t="n"/>
      <c r="R60" s="5" t="n"/>
      <c r="S60" s="81">
        <f>IF(R60="","",IF(T60&lt;0,"Vencido hace "&amp;T60*-1&amp;" días",IF(T60=0,"Vence hoy",IF(T60&gt;0,"Le quedan "&amp;T60&amp;" días",""))))</f>
        <v/>
      </c>
      <c r="T60" s="89">
        <f>R60-TODAY()</f>
        <v/>
      </c>
      <c r="U60" s="1" t="n"/>
      <c r="V60" s="1" t="n"/>
      <c r="W60" s="1" t="n"/>
      <c r="X60" s="1" t="n"/>
      <c r="Y60" s="1" t="n"/>
      <c r="Z60" s="1" t="n"/>
      <c r="AA60" s="1" t="n"/>
    </row>
    <row r="61" ht="15" customHeight="1" s="339">
      <c r="A61" s="1" t="n"/>
      <c r="B61" s="1" t="n"/>
      <c r="C61" s="91" t="n"/>
      <c r="D61" s="143" t="n"/>
      <c r="E61" s="91" t="n"/>
      <c r="F61" s="217" t="n"/>
      <c r="G61" s="91" t="n"/>
      <c r="H61" s="91" t="n"/>
      <c r="I61" s="92" t="n"/>
      <c r="J61" s="106" t="n"/>
      <c r="K61" s="81">
        <f>IF(J61="","",IF(L61&lt;0,"Vencido hace "&amp;L61*-1&amp;" días",IF(L61=0,"Vence hoy",IF(L61&gt;0,"Le quedan "&amp;L61&amp;" días",""))))</f>
        <v/>
      </c>
      <c r="L61" s="77">
        <f>J61-L$8</f>
        <v/>
      </c>
      <c r="M61" s="83">
        <f>HYPERLINK("https://api.whatsapp.com/send?phone=57"&amp;E61&amp;"&amp;text="&amp;(IF(L61&lt;=0,"🚨 Hola, *"&amp;D61&amp;".*"&amp;"%0A"&amp;"Su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"&amp;D61&amp;"."&amp;"%0A"&amp;"Le quedan "&amp;L61&amp;" días restantes de su membresía en *_STAR PLUS_*")),"💰")</f>
        <v/>
      </c>
      <c r="N61" s="83">
        <f>HYPERLINK("https://api.whatsapp.com/send?phone=57"&amp;E61&amp;"&amp;text=*_✅ ACTUALIZACIÓN DE CONTRASEÑA | STAR PLUS_*"&amp;"%0A"&amp;"%0A"&amp;"💻 Correo: *"&amp;G61&amp;"*"&amp;"%0A"&amp;"🔐 Nueva Contraseña: *"&amp;H61&amp;"*","🔐")</f>
        <v/>
      </c>
      <c r="O61" s="84">
        <f>HYPERLINK("https://api.whatsapp.com/send?phone=57"&amp;E61&amp;"&amp;text=*_🍿 STAR PLUS PANTALLA_*"&amp;"%0A"&amp;"%0A"&amp;"*📧 Correo:* "&amp;G61&amp;"%0A"&amp;"*🔑 Contraseña:* "&amp;H61&amp;"%0A"&amp;"%0A"&amp;"*☑️ Perfil:* "&amp;C61&amp;"%0A"&amp;"*🔐 PIN:* "&amp;F61&amp;"%0A"&amp;"%0A"&amp;"*📍 Vence:* "&amp;J61,"💻")</f>
        <v/>
      </c>
      <c r="P61" s="218" t="n"/>
      <c r="Q61" s="219" t="n"/>
      <c r="R61" s="220" t="n"/>
      <c r="S61" s="81">
        <f>IF(R61="","",IF(T61&lt;0,"Vencido hace "&amp;T61*-1&amp;" días",IF(T61=0,"Vence hoy",IF(T61&gt;0,"Le quedan "&amp;T61&amp;" días",""))))</f>
        <v/>
      </c>
      <c r="T61" s="89">
        <f>R61-TODAY()</f>
        <v/>
      </c>
      <c r="U61" s="1" t="n"/>
      <c r="V61" s="1" t="n"/>
      <c r="W61" s="1" t="n"/>
      <c r="X61" s="1" t="n"/>
      <c r="Y61" s="1" t="n"/>
      <c r="Z61" s="1" t="n"/>
      <c r="AA61" s="1" t="n"/>
    </row>
    <row r="62" ht="15" customHeight="1" s="339">
      <c r="A62" s="1" t="n"/>
      <c r="B62" s="1" t="n"/>
      <c r="C62" s="91" t="n"/>
      <c r="D62" s="143" t="n"/>
      <c r="E62" s="91" t="n"/>
      <c r="F62" s="217" t="n"/>
      <c r="G62" s="91" t="n"/>
      <c r="H62" s="91" t="n"/>
      <c r="I62" s="92" t="n"/>
      <c r="J62" s="106" t="n"/>
      <c r="K62" s="81">
        <f>IF(J62="","",IF(L62&lt;0,"Vencido hace "&amp;L62*-1&amp;" días",IF(L62=0,"Vence hoy",IF(L62&gt;0,"Le quedan "&amp;L62&amp;" días",""))))</f>
        <v/>
      </c>
      <c r="L62" s="77">
        <f>J62-L$8</f>
        <v/>
      </c>
      <c r="M62" s="83">
        <f>HYPERLINK("https://api.whatsapp.com/send?phone=57"&amp;E62&amp;"&amp;text="&amp;(IF(L62&lt;=0,"🚨 Hola, *"&amp;D62&amp;".*"&amp;"%0A"&amp;"Su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"&amp;D62&amp;"."&amp;"%0A"&amp;"Le quedan "&amp;L62&amp;" días restantes de su membresía en *_STAR PLUS_*")),"💰")</f>
        <v/>
      </c>
      <c r="N62" s="83">
        <f>HYPERLINK("https://api.whatsapp.com/send?phone=57"&amp;E62&amp;"&amp;text=*_✅ ACTUALIZACIÓN DE CONTRASEÑA | STAR PLUS_*"&amp;"%0A"&amp;"%0A"&amp;"💻 Correo: *"&amp;G62&amp;"*"&amp;"%0A"&amp;"🔐 Nueva Contraseña: *"&amp;H62&amp;"*","🔐")</f>
        <v/>
      </c>
      <c r="O62" s="84">
        <f>HYPERLINK("https://api.whatsapp.com/send?phone=57"&amp;E62&amp;"&amp;text=*_🍿 STAR PLUS PANTALLA_*"&amp;"%0A"&amp;"%0A"&amp;"*📧 Correo:* "&amp;G62&amp;"%0A"&amp;"*🔑 Contraseña:* "&amp;H62&amp;"%0A"&amp;"%0A"&amp;"*☑️ Perfil:* "&amp;C62&amp;"%0A"&amp;"*🔐 PIN:* "&amp;F62&amp;"%0A"&amp;"%0A"&amp;"*📍 Vence:* "&amp;J62,"💻")</f>
        <v/>
      </c>
      <c r="P62" s="255" t="n"/>
      <c r="Q62" s="256" t="n"/>
      <c r="R62" s="263" t="n"/>
      <c r="S62" s="97">
        <f>IF(R62="","",IF(T62&lt;0,"Vencido hace "&amp;T62*-1&amp;" días",IF(T62=0,"Vence hoy",IF(T62&gt;0,"Le quedan "&amp;T62&amp;" días",""))))</f>
        <v/>
      </c>
      <c r="T62" s="89">
        <f>R62-TODAY()</f>
        <v/>
      </c>
      <c r="U62" s="1" t="n"/>
      <c r="V62" s="1" t="n"/>
      <c r="W62" s="1" t="n"/>
      <c r="X62" s="1" t="n"/>
      <c r="Y62" s="1" t="n"/>
      <c r="Z62" s="1" t="n"/>
      <c r="AA62" s="1" t="n"/>
    </row>
    <row r="63" ht="15" customHeight="1" s="339">
      <c r="A63" s="1" t="n"/>
      <c r="B63" s="1" t="n"/>
      <c r="C63" s="91" t="n"/>
      <c r="D63" s="143" t="n"/>
      <c r="E63" s="91" t="n"/>
      <c r="F63" s="217" t="n"/>
      <c r="G63" s="91" t="n"/>
      <c r="H63" s="91" t="n"/>
      <c r="I63" s="92" t="n"/>
      <c r="J63" s="106" t="n"/>
      <c r="K63" s="81">
        <f>IF(J63="","",IF(L63&lt;0,"Vencido hace "&amp;L63*-1&amp;" días",IF(L63=0,"Vence hoy",IF(L63&gt;0,"Le quedan "&amp;L63&amp;" días",""))))</f>
        <v/>
      </c>
      <c r="L63" s="77">
        <f>J63-L$8</f>
        <v/>
      </c>
      <c r="M63" s="83">
        <f>HYPERLINK("https://api.whatsapp.com/send?phone=57"&amp;E63&amp;"&amp;text="&amp;(IF(L63&lt;=0,"🚨 Hola, *"&amp;D63&amp;".*"&amp;"%0A"&amp;"Su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"&amp;D63&amp;"."&amp;"%0A"&amp;"Le quedan "&amp;L63&amp;" días restantes de su membresía en *_STAR PLUS_*")),"💰")</f>
        <v/>
      </c>
      <c r="N63" s="83">
        <f>HYPERLINK("https://api.whatsapp.com/send?phone=57"&amp;E63&amp;"&amp;text=*_✅ ACTUALIZACIÓN DE CONTRASEÑA | STAR PLUS_*"&amp;"%0A"&amp;"%0A"&amp;"💻 Correo: *"&amp;G63&amp;"*"&amp;"%0A"&amp;"🔐 Nueva Contraseña: *"&amp;H63&amp;"*","🔐")</f>
        <v/>
      </c>
      <c r="O63" s="84">
        <f>HYPERLINK("https://api.whatsapp.com/send?phone=57"&amp;E63&amp;"&amp;text=*_🍿 STAR PLUS PANTALLA_*"&amp;"%0A"&amp;"%0A"&amp;"*📧 Correo:* "&amp;G63&amp;"%0A"&amp;"*🔑 Contraseña:* "&amp;H63&amp;"%0A"&amp;"%0A"&amp;"*☑️ Perfil:* "&amp;C63&amp;"%0A"&amp;"*🔐 PIN:* "&amp;F63&amp;"%0A"&amp;"%0A"&amp;"*📍 Vence:* "&amp;J63,"💻")</f>
        <v/>
      </c>
      <c r="P63" s="255" t="n"/>
      <c r="Q63" s="256" t="n"/>
      <c r="R63" s="263" t="n"/>
      <c r="S63" s="97">
        <f>IF(R63="","",IF(T63&lt;0,"Vencido hace "&amp;T63*-1&amp;" días",IF(T63=0,"Vence hoy",IF(T63&gt;0,"Le quedan "&amp;T63&amp;" días",""))))</f>
        <v/>
      </c>
      <c r="T63" s="89">
        <f>R63-TODAY()</f>
        <v/>
      </c>
      <c r="U63" s="1" t="n"/>
      <c r="V63" s="1" t="n"/>
      <c r="W63" s="1" t="n"/>
      <c r="X63" s="1" t="n"/>
      <c r="Y63" s="1" t="n"/>
      <c r="Z63" s="1" t="n"/>
      <c r="AA63" s="1" t="n"/>
    </row>
    <row r="64" ht="15" customHeight="1" s="339">
      <c r="A64" s="1" t="n"/>
      <c r="B64" s="1" t="n"/>
      <c r="C64" s="91" t="n"/>
      <c r="D64" s="143" t="n"/>
      <c r="E64" s="91" t="n"/>
      <c r="F64" s="217" t="n"/>
      <c r="G64" s="91" t="n"/>
      <c r="H64" s="91" t="n"/>
      <c r="I64" s="92" t="n"/>
      <c r="J64" s="106" t="n"/>
      <c r="K64" s="81">
        <f>IF(J64="","",IF(L64&lt;0,"Vencido hace "&amp;L64*-1&amp;" días",IF(L64=0,"Vence hoy",IF(L64&gt;0,"Le quedan "&amp;L64&amp;" días",""))))</f>
        <v/>
      </c>
      <c r="L64" s="77">
        <f>J64-L$8</f>
        <v/>
      </c>
      <c r="M64" s="83">
        <f>HYPERLINK("https://api.whatsapp.com/send?phone=57"&amp;E64&amp;"&amp;text="&amp;(IF(L64&lt;=0,"🚨 Hola, *"&amp;D64&amp;".*"&amp;"%0A"&amp;"Su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"&amp;D64&amp;"."&amp;"%0A"&amp;"Le quedan "&amp;L64&amp;" días restantes de su membresía en *_STAR PLUS_*")),"💰")</f>
        <v/>
      </c>
      <c r="N64" s="83">
        <f>HYPERLINK("https://api.whatsapp.com/send?phone=57"&amp;E64&amp;"&amp;text=*_✅ ACTUALIZACIÓN DE CONTRASEÑA | STAR PLUS_*"&amp;"%0A"&amp;"%0A"&amp;"💻 Correo: *"&amp;G64&amp;"*"&amp;"%0A"&amp;"🔐 Nueva Contraseña: *"&amp;H64&amp;"*","🔐")</f>
        <v/>
      </c>
      <c r="O64" s="84">
        <f>HYPERLINK("https://api.whatsapp.com/send?phone=57"&amp;E64&amp;"&amp;text=*_🍿 STAR PLUS PANTALLA_*"&amp;"%0A"&amp;"%0A"&amp;"*📧 Correo:* "&amp;G64&amp;"%0A"&amp;"*🔑 Contraseña:* "&amp;H64&amp;"%0A"&amp;"%0A"&amp;"*☑️ Perfil:* "&amp;C64&amp;"%0A"&amp;"*🔐 PIN:* "&amp;F64&amp;"%0A"&amp;"%0A"&amp;"*📍 Vence:* "&amp;J64,"💻")</f>
        <v/>
      </c>
      <c r="P64" s="221" t="n"/>
      <c r="Q64" s="222" t="n"/>
      <c r="R64" s="223" t="n"/>
      <c r="S64" s="81">
        <f>IF(R64="","",IF(T64&lt;0,"Vencido hace "&amp;T64*-1&amp;" días",IF(T64=0,"Vence hoy",IF(T64&gt;0,"Le quedan "&amp;T64&amp;" días",""))))</f>
        <v/>
      </c>
      <c r="T64" s="89">
        <f>R64-TODAY()</f>
        <v/>
      </c>
      <c r="U64" s="1" t="n"/>
      <c r="V64" s="1" t="n"/>
      <c r="W64" s="1" t="n"/>
      <c r="X64" s="1" t="n"/>
      <c r="Y64" s="1" t="n"/>
      <c r="Z64" s="1" t="n"/>
      <c r="AA64" s="1" t="n"/>
    </row>
    <row r="65" ht="6.75" customHeight="1" s="339">
      <c r="A65" s="1" t="n"/>
      <c r="B65" s="1" t="n"/>
      <c r="C65" s="226" t="n"/>
      <c r="D65" s="227" t="n"/>
      <c r="E65" s="226" t="n"/>
      <c r="F65" s="228" t="n"/>
      <c r="G65" s="226" t="n"/>
      <c r="H65" s="226" t="n"/>
      <c r="I65" s="229" t="n"/>
      <c r="J65" s="230" t="n"/>
      <c r="K65" s="81">
        <f>IF(J65="","",IF(L65&lt;0,"Vencido hace "&amp;L65*-1&amp;" días",IF(L65=0,"Vence hoy",IF(L65&gt;0,"Le quedan "&amp;L65&amp;" días",""))))</f>
        <v/>
      </c>
      <c r="L65" s="77">
        <f>J65-L$8</f>
        <v/>
      </c>
      <c r="M65" s="231" t="n"/>
      <c r="N65" s="232" t="n"/>
      <c r="O65" s="258" t="n"/>
      <c r="P65" s="258" t="n"/>
      <c r="Q65" s="259" t="n"/>
      <c r="R65" s="260" t="n"/>
      <c r="S65" s="81">
        <f>IF(R65="","",IF(T65&lt;0,"Vencido hace "&amp;T65*-1&amp;" días",IF(T65=0,"Vence hoy",IF(T65&gt;0,"Le quedan "&amp;T65&amp;" días",""))))</f>
        <v/>
      </c>
      <c r="T65" s="89">
        <f>R65-TODAY()</f>
        <v/>
      </c>
      <c r="U65" s="1" t="n"/>
      <c r="V65" s="1" t="n"/>
      <c r="W65" s="1" t="n"/>
      <c r="X65" s="1" t="n"/>
      <c r="Y65" s="1" t="n"/>
      <c r="Z65" s="1" t="n"/>
      <c r="AA65" s="1" t="n"/>
    </row>
    <row r="66" ht="15" customHeight="1" s="339">
      <c r="A66" s="1" t="n"/>
      <c r="B66" s="1" t="n"/>
      <c r="C66" s="91" t="n"/>
      <c r="D66" s="143" t="n"/>
      <c r="E66" s="91" t="n"/>
      <c r="F66" s="217" t="n"/>
      <c r="G66" s="91" t="n"/>
      <c r="H66" s="91" t="n"/>
      <c r="I66" s="92" t="n"/>
      <c r="J66" s="106" t="n"/>
      <c r="K66" s="81">
        <f>IF(J66="","",IF(L66&lt;0,"Vencido hace "&amp;L66*-1&amp;" días",IF(L66=0,"Vence hoy",IF(L66&gt;0,"Le quedan "&amp;L66&amp;" días",""))))</f>
        <v/>
      </c>
      <c r="L66" s="77">
        <f>J66-L$8</f>
        <v/>
      </c>
      <c r="M66" s="83">
        <f>HYPERLINK("https://api.whatsapp.com/send?phone=57"&amp;E66&amp;"&amp;text="&amp;(IF(L66&lt;=0,"🚨 Hola, *"&amp;D66&amp;".*"&amp;"%0A"&amp;"Su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"&amp;D66&amp;"."&amp;"%0A"&amp;"Le quedan "&amp;L66&amp;" días restantes de su membresía en *_STAR PLUS_*")),"💰")</f>
        <v/>
      </c>
      <c r="N66" s="83">
        <f>HYPERLINK("https://api.whatsapp.com/send?phone=57"&amp;E66&amp;"&amp;text=*_✅ ACTUALIZACIÓN DE CONTRASEÑA | STAR PLUS_*"&amp;"%0A"&amp;"%0A"&amp;"💻 Correo: *"&amp;G66&amp;"*"&amp;"%0A"&amp;"🔐 Nueva Contraseña: *"&amp;H66&amp;"*","🔐")</f>
        <v/>
      </c>
      <c r="O66" s="84">
        <f>HYPERLINK("https://api.whatsapp.com/send?phone=57"&amp;E66&amp;"&amp;text=*_🍿 STAR PLUS PANTALLA_*"&amp;"%0A"&amp;"%0A"&amp;"*📧 Correo:* "&amp;G66&amp;"%0A"&amp;"*🔑 Contraseña:* "&amp;H66&amp;"%0A"&amp;"%0A"&amp;"*☑️ Perfil:* "&amp;C66&amp;"%0A"&amp;"*🔐 PIN:* "&amp;F66&amp;"%0A"&amp;"%0A"&amp;"*📍 Vence:* "&amp;J66,"💻")</f>
        <v/>
      </c>
      <c r="P66" s="218" t="n"/>
      <c r="Q66" s="219" t="n"/>
      <c r="R66" s="220" t="n"/>
      <c r="S66" s="81">
        <f>IF(R66="","",IF(T66&lt;0,"Vencido hace "&amp;T66*-1&amp;" días",IF(T66=0,"Vence hoy",IF(T66&gt;0,"Le quedan "&amp;T66&amp;" días",""))))</f>
        <v/>
      </c>
      <c r="T66" s="89">
        <f>R66-TODAY()</f>
        <v/>
      </c>
      <c r="U66" s="1" t="n"/>
      <c r="V66" s="1" t="n"/>
      <c r="W66" s="1" t="n"/>
      <c r="X66" s="1" t="n"/>
      <c r="Y66" s="1" t="n"/>
      <c r="Z66" s="1" t="n"/>
      <c r="AA66" s="1" t="n"/>
    </row>
    <row r="67" ht="15" customHeight="1" s="339">
      <c r="A67" s="1" t="n"/>
      <c r="B67" s="1" t="n"/>
      <c r="C67" s="91" t="n"/>
      <c r="D67" s="143" t="n"/>
      <c r="E67" s="91" t="n"/>
      <c r="F67" s="217" t="n"/>
      <c r="G67" s="91" t="n"/>
      <c r="H67" s="91" t="n"/>
      <c r="I67" s="92" t="n"/>
      <c r="J67" s="106" t="n"/>
      <c r="K67" s="81">
        <f>IF(J67="","",IF(L67&lt;0,"Vencido hace "&amp;L67*-1&amp;" días",IF(L67=0,"Vence hoy",IF(L67&gt;0,"Le quedan "&amp;L67&amp;" días",""))))</f>
        <v/>
      </c>
      <c r="L67" s="77">
        <f>J67-L$8</f>
        <v/>
      </c>
      <c r="M67" s="83">
        <f>HYPERLINK("https://api.whatsapp.com/send?phone=57"&amp;E67&amp;"&amp;text="&amp;(IF(L67&lt;=0,"🚨 Hola, *"&amp;D67&amp;".*"&amp;"%0A"&amp;"Su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"&amp;D67&amp;"."&amp;"%0A"&amp;"Le quedan "&amp;L67&amp;" días restantes de su membresía en *_STAR PLUS_*")),"💰")</f>
        <v/>
      </c>
      <c r="N67" s="83">
        <f>HYPERLINK("https://api.whatsapp.com/send?phone=57"&amp;E67&amp;"&amp;text=*_✅ ACTUALIZACIÓN DE CONTRASEÑA | STAR PLUS_*"&amp;"%0A"&amp;"%0A"&amp;"💻 Correo: *"&amp;G67&amp;"*"&amp;"%0A"&amp;"🔐 Nueva Contraseña: *"&amp;H67&amp;"*","🔐")</f>
        <v/>
      </c>
      <c r="O67" s="84">
        <f>HYPERLINK("https://api.whatsapp.com/send?phone=57"&amp;E67&amp;"&amp;text=*_🍿 STAR PLUS PANTALLA_*"&amp;"%0A"&amp;"%0A"&amp;"*📧 Correo:* "&amp;G67&amp;"%0A"&amp;"*🔑 Contraseña:* "&amp;H67&amp;"%0A"&amp;"%0A"&amp;"*☑️ Perfil:* "&amp;C67&amp;"%0A"&amp;"*🔐 PIN:* "&amp;F67&amp;"%0A"&amp;"%0A"&amp;"*📍 Vence:* "&amp;J67,"💻")</f>
        <v/>
      </c>
      <c r="P67" s="221" t="n"/>
      <c r="Q67" s="222" t="n"/>
      <c r="R67" s="223" t="n"/>
      <c r="S67" s="81">
        <f>IF(R67="","",IF(T67&lt;0,"Vencido hace "&amp;T67*-1&amp;" días",IF(T67=0,"Vence hoy",IF(T67&gt;0,"Le quedan "&amp;T67&amp;" días",""))))</f>
        <v/>
      </c>
      <c r="T67" s="89">
        <f>R67-TODAY()</f>
        <v/>
      </c>
      <c r="U67" s="1" t="n"/>
      <c r="V67" s="1" t="n"/>
      <c r="W67" s="1" t="n"/>
      <c r="X67" s="1" t="n"/>
      <c r="Y67" s="1" t="n"/>
      <c r="Z67" s="1" t="n"/>
      <c r="AA67" s="1" t="n"/>
    </row>
    <row r="68" ht="15" customHeight="1" s="339">
      <c r="A68" s="1" t="n"/>
      <c r="B68" s="1" t="n"/>
      <c r="C68" s="91" t="n"/>
      <c r="D68" s="143" t="n"/>
      <c r="E68" s="91" t="n"/>
      <c r="F68" s="217" t="n"/>
      <c r="G68" s="91" t="n"/>
      <c r="H68" s="91" t="n"/>
      <c r="I68" s="92" t="n"/>
      <c r="J68" s="106" t="n"/>
      <c r="K68" s="81">
        <f>IF(J68="","",IF(L68&lt;0,"Vencido hace "&amp;L68*-1&amp;" días",IF(L68=0,"Vence hoy",IF(L68&gt;0,"Le quedan "&amp;L68&amp;" días",""))))</f>
        <v/>
      </c>
      <c r="L68" s="77">
        <f>J68-L$8</f>
        <v/>
      </c>
      <c r="M68" s="83">
        <f>HYPERLINK("https://api.whatsapp.com/send?phone=57"&amp;E68&amp;"&amp;text="&amp;(IF(L68&lt;=0,"🚨 Hola, *"&amp;D68&amp;".*"&amp;"%0A"&amp;"Su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"&amp;D68&amp;"."&amp;"%0A"&amp;"Le quedan "&amp;L68&amp;" días restantes de su membresía en *_STAR PLUS_*")),"💰")</f>
        <v/>
      </c>
      <c r="N68" s="83">
        <f>HYPERLINK("https://api.whatsapp.com/send?phone=57"&amp;E68&amp;"&amp;text=*_✅ ACTUALIZACIÓN DE CONTRASEÑA | STAR PLUS_*"&amp;"%0A"&amp;"%0A"&amp;"💻 Correo: *"&amp;G68&amp;"*"&amp;"%0A"&amp;"🔐 Nueva Contraseña: *"&amp;H68&amp;"*","🔐")</f>
        <v/>
      </c>
      <c r="O68" s="84">
        <f>HYPERLINK("https://api.whatsapp.com/send?phone=57"&amp;E68&amp;"&amp;text=*_🍿 STAR PLUS PANTALLA_*"&amp;"%0A"&amp;"%0A"&amp;"*📧 Correo:* "&amp;G68&amp;"%0A"&amp;"*🔑 Contraseña:* "&amp;H68&amp;"%0A"&amp;"%0A"&amp;"*☑️ Perfil:* "&amp;C68&amp;"%0A"&amp;"*🔐 PIN:* "&amp;F68&amp;"%0A"&amp;"%0A"&amp;"*📍 Vence:* "&amp;J68,"💻")</f>
        <v/>
      </c>
      <c r="P68" s="224" t="n"/>
      <c r="Q68" s="225" t="n"/>
      <c r="R68" s="5" t="n"/>
      <c r="S68" s="81">
        <f>IF(R68="","",IF(T68&lt;0,"Vencido hace "&amp;T68*-1&amp;" días",IF(T68=0,"Vence hoy",IF(T68&gt;0,"Le quedan "&amp;T68&amp;" días",""))))</f>
        <v/>
      </c>
      <c r="T68" s="89">
        <f>R68-TODAY()</f>
        <v/>
      </c>
      <c r="U68" s="1" t="n"/>
      <c r="V68" s="1" t="n"/>
      <c r="W68" s="1" t="n"/>
      <c r="X68" s="1" t="n"/>
      <c r="Y68" s="1" t="n"/>
      <c r="Z68" s="1" t="n"/>
      <c r="AA68" s="1" t="n"/>
    </row>
    <row r="69" ht="15" customHeight="1" s="339">
      <c r="A69" s="1" t="n"/>
      <c r="B69" s="1" t="n"/>
      <c r="C69" s="91" t="n"/>
      <c r="D69" s="143" t="n"/>
      <c r="E69" s="91" t="n"/>
      <c r="F69" s="217" t="n"/>
      <c r="G69" s="91" t="n"/>
      <c r="H69" s="91" t="n"/>
      <c r="I69" s="92" t="n"/>
      <c r="J69" s="106" t="n"/>
      <c r="K69" s="81">
        <f>IF(J69="","",IF(L69&lt;0,"Vencido hace "&amp;L69*-1&amp;" días",IF(L69=0,"Vence hoy",IF(L69&gt;0,"Le quedan "&amp;L69&amp;" días",""))))</f>
        <v/>
      </c>
      <c r="L69" s="77">
        <f>J69-L$8</f>
        <v/>
      </c>
      <c r="M69" s="83">
        <f>HYPERLINK("https://api.whatsapp.com/send?phone=57"&amp;E69&amp;"&amp;text="&amp;(IF(L69&lt;=0,"🚨 Hola, *"&amp;D69&amp;".*"&amp;"%0A"&amp;"Su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"&amp;D69&amp;"."&amp;"%0A"&amp;"Le quedan "&amp;L69&amp;" días restantes de su membresía en *_STAR PLUS_*")),"💰")</f>
        <v/>
      </c>
      <c r="N69" s="83">
        <f>HYPERLINK("https://api.whatsapp.com/send?phone=57"&amp;E69&amp;"&amp;text=*_✅ ACTUALIZACIÓN DE CONTRASEÑA | STAR PLUS_*"&amp;"%0A"&amp;"%0A"&amp;"💻 Correo: *"&amp;G69&amp;"*"&amp;"%0A"&amp;"🔐 Nueva Contraseña: *"&amp;H69&amp;"*","🔐")</f>
        <v/>
      </c>
      <c r="O69" s="84">
        <f>HYPERLINK("https://api.whatsapp.com/send?phone=57"&amp;E69&amp;"&amp;text=*_🍿 STAR PLUS PANTALLA_*"&amp;"%0A"&amp;"%0A"&amp;"*📧 Correo:* "&amp;G69&amp;"%0A"&amp;"*🔑 Contraseña:* "&amp;H69&amp;"%0A"&amp;"%0A"&amp;"*☑️ Perfil:* "&amp;C69&amp;"%0A"&amp;"*🔐 PIN:* "&amp;F69&amp;"%0A"&amp;"%0A"&amp;"*📍 Vence:* "&amp;J69,"💻")</f>
        <v/>
      </c>
      <c r="P69" s="218" t="n"/>
      <c r="Q69" s="219" t="n"/>
      <c r="R69" s="220" t="n"/>
      <c r="S69" s="81">
        <f>IF(R69="","",IF(T69&lt;0,"Vencido hace "&amp;T69*-1&amp;" días",IF(T69=0,"Vence hoy",IF(T69&gt;0,"Le quedan "&amp;T69&amp;" días",""))))</f>
        <v/>
      </c>
      <c r="T69" s="89">
        <f>R69-TODAY()</f>
        <v/>
      </c>
      <c r="U69" s="1" t="n"/>
      <c r="V69" s="1" t="n"/>
      <c r="W69" s="1" t="n"/>
      <c r="X69" s="1" t="n"/>
      <c r="Y69" s="1" t="n"/>
      <c r="Z69" s="1" t="n"/>
      <c r="AA69" s="1" t="n"/>
    </row>
    <row r="70" ht="15" customHeight="1" s="339">
      <c r="A70" s="1" t="n"/>
      <c r="B70" s="1" t="n"/>
      <c r="C70" s="91" t="n"/>
      <c r="D70" s="143" t="n"/>
      <c r="E70" s="91" t="n"/>
      <c r="F70" s="217" t="n"/>
      <c r="G70" s="91" t="n"/>
      <c r="H70" s="91" t="n"/>
      <c r="I70" s="92" t="n"/>
      <c r="J70" s="106" t="n"/>
      <c r="K70" s="81">
        <f>IF(J70="","",IF(L70&lt;0,"Vencido hace "&amp;L70*-1&amp;" días",IF(L70=0,"Vence hoy",IF(L70&gt;0,"Le quedan "&amp;L70&amp;" días",""))))</f>
        <v/>
      </c>
      <c r="L70" s="77">
        <f>J70-L$8</f>
        <v/>
      </c>
      <c r="M70" s="83">
        <f>HYPERLINK("https://api.whatsapp.com/send?phone=57"&amp;E70&amp;"&amp;text="&amp;(IF(L70&lt;=0,"🚨 Hola, *"&amp;D70&amp;".*"&amp;"%0A"&amp;"Su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"&amp;D70&amp;"."&amp;"%0A"&amp;"Le quedan "&amp;L70&amp;" días restantes de su membresía en *_STAR PLUS_*")),"💰")</f>
        <v/>
      </c>
      <c r="N70" s="83">
        <f>HYPERLINK("https://api.whatsapp.com/send?phone=57"&amp;E70&amp;"&amp;text=*_✅ ACTUALIZACIÓN DE CONTRASEÑA | STAR PLUS_*"&amp;"%0A"&amp;"%0A"&amp;"💻 Correo: *"&amp;G70&amp;"*"&amp;"%0A"&amp;"🔐 Nueva Contraseña: *"&amp;H70&amp;"*","🔐")</f>
        <v/>
      </c>
      <c r="O70" s="84">
        <f>HYPERLINK("https://api.whatsapp.com/send?phone=57"&amp;E70&amp;"&amp;text=*_🍿 STAR PLUS PANTALLA_*"&amp;"%0A"&amp;"%0A"&amp;"*📧 Correo:* "&amp;G70&amp;"%0A"&amp;"*🔑 Contraseña:* "&amp;H70&amp;"%0A"&amp;"%0A"&amp;"*☑️ Perfil:* "&amp;C70&amp;"%0A"&amp;"*🔐 PIN:* "&amp;F70&amp;"%0A"&amp;"%0A"&amp;"*📍 Vence:* "&amp;J70,"💻")</f>
        <v/>
      </c>
      <c r="P70" s="255" t="n"/>
      <c r="Q70" s="256" t="n"/>
      <c r="R70" s="263" t="n"/>
      <c r="S70" s="97">
        <f>IF(R70="","",IF(T70&lt;0,"Vencido hace "&amp;T70*-1&amp;" días",IF(T70=0,"Vence hoy",IF(T70&gt;0,"Le quedan "&amp;T70&amp;" días",""))))</f>
        <v/>
      </c>
      <c r="T70" s="89">
        <f>R70-TODAY()</f>
        <v/>
      </c>
      <c r="U70" s="1" t="n"/>
      <c r="V70" s="1" t="n"/>
      <c r="W70" s="1" t="n"/>
      <c r="X70" s="1" t="n"/>
      <c r="Y70" s="1" t="n"/>
      <c r="Z70" s="1" t="n"/>
      <c r="AA70" s="1" t="n"/>
    </row>
    <row r="71" ht="15" customHeight="1" s="339">
      <c r="A71" s="1" t="n"/>
      <c r="B71" s="1" t="n"/>
      <c r="C71" s="91" t="n"/>
      <c r="D71" s="143" t="n"/>
      <c r="E71" s="91" t="n"/>
      <c r="F71" s="217" t="n"/>
      <c r="G71" s="91" t="n"/>
      <c r="H71" s="91" t="n"/>
      <c r="I71" s="92" t="n"/>
      <c r="J71" s="106" t="n"/>
      <c r="K71" s="81">
        <f>IF(J71="","",IF(L71&lt;0,"Vencido hace "&amp;L71*-1&amp;" días",IF(L71=0,"Vence hoy",IF(L71&gt;0,"Le quedan "&amp;L71&amp;" días",""))))</f>
        <v/>
      </c>
      <c r="L71" s="77">
        <f>J71-L$8</f>
        <v/>
      </c>
      <c r="M71" s="83">
        <f>HYPERLINK("https://api.whatsapp.com/send?phone=57"&amp;E71&amp;"&amp;text="&amp;(IF(L71&lt;=0,"🚨 Hola, *"&amp;D71&amp;".*"&amp;"%0A"&amp;"Su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"&amp;D71&amp;"."&amp;"%0A"&amp;"Le quedan "&amp;L71&amp;" días restantes de su membresía en *_STAR PLUS_*")),"💰")</f>
        <v/>
      </c>
      <c r="N71" s="83">
        <f>HYPERLINK("https://api.whatsapp.com/send?phone=57"&amp;E71&amp;"&amp;text=*_✅ ACTUALIZACIÓN DE CONTRASEÑA | STAR PLUS_*"&amp;"%0A"&amp;"%0A"&amp;"💻 Correo: *"&amp;G71&amp;"*"&amp;"%0A"&amp;"🔐 Nueva Contraseña: *"&amp;H71&amp;"*","🔐")</f>
        <v/>
      </c>
      <c r="O71" s="84">
        <f>HYPERLINK("https://api.whatsapp.com/send?phone=57"&amp;E71&amp;"&amp;text=*_🍿 STAR PLUS PANTALLA_*"&amp;"%0A"&amp;"%0A"&amp;"*📧 Correo:* "&amp;G71&amp;"%0A"&amp;"*🔑 Contraseña:* "&amp;H71&amp;"%0A"&amp;"%0A"&amp;"*☑️ Perfil:* "&amp;C71&amp;"%0A"&amp;"*🔐 PIN:* "&amp;F71&amp;"%0A"&amp;"%0A"&amp;"*📍 Vence:* "&amp;J71,"💻")</f>
        <v/>
      </c>
      <c r="P71" s="255" t="n"/>
      <c r="Q71" s="256" t="n"/>
      <c r="R71" s="263" t="n"/>
      <c r="S71" s="97">
        <f>IF(R71="","",IF(T71&lt;0,"Vencido hace "&amp;T71*-1&amp;" días",IF(T71=0,"Vence hoy",IF(T71&gt;0,"Le quedan "&amp;T71&amp;" días",""))))</f>
        <v/>
      </c>
      <c r="T71" s="89">
        <f>R71-TODAY()</f>
        <v/>
      </c>
      <c r="U71" s="1" t="n"/>
      <c r="V71" s="1" t="n"/>
      <c r="W71" s="1" t="n"/>
      <c r="X71" s="1" t="n"/>
      <c r="Y71" s="1" t="n"/>
      <c r="Z71" s="1" t="n"/>
      <c r="AA71" s="1" t="n"/>
    </row>
    <row r="72" ht="15" customHeight="1" s="339">
      <c r="A72" s="1" t="n"/>
      <c r="B72" s="1" t="n"/>
      <c r="C72" s="91" t="n"/>
      <c r="D72" s="143" t="n"/>
      <c r="E72" s="91" t="n"/>
      <c r="F72" s="217" t="n"/>
      <c r="G72" s="91" t="n"/>
      <c r="H72" s="91" t="n"/>
      <c r="I72" s="92" t="n"/>
      <c r="J72" s="106" t="n"/>
      <c r="K72" s="81">
        <f>IF(J72="","",IF(L72&lt;0,"Vencido hace "&amp;L72*-1&amp;" días",IF(L72=0,"Vence hoy",IF(L72&gt;0,"Le quedan "&amp;L72&amp;" días",""))))</f>
        <v/>
      </c>
      <c r="L72" s="77">
        <f>J72-L$8</f>
        <v/>
      </c>
      <c r="M72" s="83">
        <f>HYPERLINK("https://api.whatsapp.com/send?phone=57"&amp;E72&amp;"&amp;text="&amp;(IF(L72&lt;=0,"🚨 Hola, *"&amp;D72&amp;".*"&amp;"%0A"&amp;"Su cuenta _*STAR PLUS*_ venció, confirmar con la renovación de su servicio."&amp;"%0A"&amp;"*Envíar captura de pantalla de pago realizado.*"&amp;"%0A"&amp;"*Muchas gracias🫱🏼‍🫲🏼*","*MENSAJE RECORDATORIO 🚨*"&amp;"%0A"&amp;"%0A"&amp;"Hola, "&amp;D72&amp;"."&amp;"%0A"&amp;"Le quedan "&amp;L72&amp;" días restantes de su membresía en *_STAR PLUS_*")),"💰")</f>
        <v/>
      </c>
      <c r="N72" s="83">
        <f>HYPERLINK("https://api.whatsapp.com/send?phone=57"&amp;E72&amp;"&amp;text=*_✅ ACTUALIZACIÓN DE CONTRASEÑA | STAR PLUS_*"&amp;"%0A"&amp;"%0A"&amp;"💻 Correo: *"&amp;G72&amp;"*"&amp;"%0A"&amp;"🔐 Nueva Contraseña: *"&amp;H72&amp;"*","🔐")</f>
        <v/>
      </c>
      <c r="O72" s="84">
        <f>HYPERLINK("https://api.whatsapp.com/send?phone=57"&amp;E72&amp;"&amp;text=*_🍿 STAR PLUS PANTALLA_*"&amp;"%0A"&amp;"%0A"&amp;"*📧 Correo:* "&amp;G72&amp;"%0A"&amp;"*🔑 Contraseña:* "&amp;H72&amp;"%0A"&amp;"%0A"&amp;"*☑️ Perfil:* "&amp;C72&amp;"%0A"&amp;"*🔐 PIN:* "&amp;F72&amp;"%0A"&amp;"%0A"&amp;"*📍 Vence:* "&amp;J72,"💻")</f>
        <v/>
      </c>
      <c r="P72" s="221" t="n"/>
      <c r="Q72" s="222" t="n"/>
      <c r="R72" s="223" t="n"/>
      <c r="S72" s="81">
        <f>IF(R72="","",IF(T72&lt;0,"Vencido hace "&amp;T72*-1&amp;" días",IF(T72=0,"Vence hoy",IF(T72&gt;0,"Le quedan "&amp;T72&amp;" días",""))))</f>
        <v/>
      </c>
      <c r="T72" s="89">
        <f>R72-TODAY()</f>
        <v/>
      </c>
      <c r="U72" s="1" t="n"/>
      <c r="V72" s="1" t="n"/>
      <c r="W72" s="1" t="n"/>
      <c r="X72" s="1" t="n"/>
      <c r="Y72" s="1" t="n"/>
      <c r="Z72" s="1" t="n"/>
      <c r="AA72" s="1" t="n"/>
    </row>
    <row r="73" ht="6.75" customHeight="1" s="339">
      <c r="A73" s="1" t="n"/>
      <c r="B73" s="1" t="n"/>
      <c r="C73" s="226" t="n"/>
      <c r="D73" s="227" t="n"/>
      <c r="E73" s="226" t="n"/>
      <c r="F73" s="228" t="n"/>
      <c r="G73" s="226" t="n"/>
      <c r="H73" s="226" t="n"/>
      <c r="I73" s="229" t="n"/>
      <c r="J73" s="230" t="n"/>
      <c r="K73" s="81">
        <f>IF(J73="","",IF(L73&lt;0,"Vencido hace "&amp;L73*-1&amp;" días",IF(L73=0,"Vence hoy",IF(L73&gt;0,"Le quedan "&amp;L73&amp;" días",""))))</f>
        <v/>
      </c>
      <c r="L73" s="77">
        <f>J73-L$8</f>
        <v/>
      </c>
      <c r="M73" s="231" t="n"/>
      <c r="N73" s="232" t="n"/>
      <c r="O73" s="258" t="n"/>
      <c r="P73" s="258" t="n"/>
      <c r="Q73" s="259" t="n"/>
      <c r="R73" s="260" t="n"/>
      <c r="S73" s="81">
        <f>IF(R73="","",IF(T73&lt;0,"Vencido hace "&amp;T73*-1&amp;" días",IF(T73=0,"Vence hoy",IF(T73&gt;0,"Le quedan "&amp;T73&amp;" días",""))))</f>
        <v/>
      </c>
      <c r="T73" s="89">
        <f>R73-TODAY()</f>
        <v/>
      </c>
      <c r="U73" s="1" t="n"/>
      <c r="V73" s="1" t="n"/>
      <c r="W73" s="1" t="n"/>
      <c r="X73" s="1" t="n"/>
      <c r="Y73" s="1" t="n"/>
      <c r="Z73" s="1" t="n"/>
      <c r="AA73" s="1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70" t="n"/>
      <c r="H74" s="70" t="n"/>
      <c r="I74" s="120" t="n"/>
      <c r="J74" s="121" t="n"/>
      <c r="K74" s="122" t="n"/>
      <c r="L74" s="70" t="n"/>
      <c r="M74" s="70" t="n"/>
      <c r="N74" s="70" t="n"/>
      <c r="O74" s="70" t="n"/>
      <c r="P74" s="70" t="n"/>
      <c r="Q74" s="70" t="n"/>
      <c r="R74" s="123" t="n"/>
      <c r="S74" s="122" t="n"/>
      <c r="T74" s="70" t="n"/>
      <c r="U74" s="70" t="n"/>
      <c r="V74" s="70" t="n"/>
      <c r="W74" s="70" t="n"/>
      <c r="X74" s="70" t="n"/>
      <c r="Y74" s="70" t="n"/>
      <c r="Z74" s="70" t="n"/>
      <c r="AA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70" t="n"/>
      <c r="H75" s="70" t="n"/>
      <c r="I75" s="120" t="n"/>
      <c r="J75" s="121" t="n"/>
      <c r="K75" s="122" t="n"/>
      <c r="L75" s="70" t="n"/>
      <c r="M75" s="70" t="n"/>
      <c r="N75" s="70" t="n"/>
      <c r="O75" s="70" t="n"/>
      <c r="P75" s="70" t="n"/>
      <c r="Q75" s="70" t="n"/>
      <c r="R75" s="123" t="n"/>
      <c r="S75" s="122" t="n"/>
      <c r="T75" s="70" t="n"/>
      <c r="U75" s="70" t="n"/>
      <c r="V75" s="70" t="n"/>
      <c r="W75" s="70" t="n"/>
      <c r="X75" s="70" t="n"/>
      <c r="Y75" s="70" t="n"/>
      <c r="Z75" s="70" t="n"/>
      <c r="AA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70" t="n"/>
      <c r="H76" s="70" t="n"/>
      <c r="I76" s="120" t="n"/>
      <c r="J76" s="121" t="n"/>
      <c r="K76" s="122" t="n"/>
      <c r="L76" s="70" t="n"/>
      <c r="M76" s="70" t="n"/>
      <c r="N76" s="70" t="n"/>
      <c r="O76" s="70" t="n"/>
      <c r="P76" s="70" t="n"/>
      <c r="Q76" s="70" t="n"/>
      <c r="R76" s="123" t="n"/>
      <c r="S76" s="122" t="n"/>
      <c r="T76" s="70" t="n"/>
      <c r="U76" s="70" t="n"/>
      <c r="V76" s="70" t="n"/>
      <c r="W76" s="70" t="n"/>
      <c r="X76" s="70" t="n"/>
      <c r="Y76" s="70" t="n"/>
      <c r="Z76" s="70" t="n"/>
      <c r="AA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70" t="n"/>
      <c r="H77" s="70" t="n"/>
      <c r="I77" s="120" t="n"/>
      <c r="J77" s="121" t="n"/>
      <c r="K77" s="122" t="n"/>
      <c r="L77" s="70" t="n"/>
      <c r="M77" s="70" t="n"/>
      <c r="N77" s="70" t="n"/>
      <c r="O77" s="70" t="n"/>
      <c r="P77" s="70" t="n"/>
      <c r="Q77" s="70" t="n"/>
      <c r="R77" s="123" t="n"/>
      <c r="S77" s="122" t="n"/>
      <c r="T77" s="70" t="n"/>
      <c r="U77" s="70" t="n"/>
      <c r="V77" s="70" t="n"/>
      <c r="W77" s="70" t="n"/>
      <c r="X77" s="70" t="n"/>
      <c r="Y77" s="70" t="n"/>
      <c r="Z77" s="70" t="n"/>
      <c r="AA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70" t="n"/>
      <c r="H78" s="70" t="n"/>
      <c r="I78" s="120" t="n"/>
      <c r="J78" s="121" t="n"/>
      <c r="K78" s="122" t="n"/>
      <c r="L78" s="70" t="n"/>
      <c r="M78" s="70" t="n"/>
      <c r="N78" s="70" t="n"/>
      <c r="O78" s="70" t="n"/>
      <c r="P78" s="70" t="n"/>
      <c r="Q78" s="70" t="n"/>
      <c r="R78" s="123" t="n"/>
      <c r="S78" s="122" t="n"/>
      <c r="T78" s="70" t="n"/>
      <c r="U78" s="70" t="n"/>
      <c r="V78" s="70" t="n"/>
      <c r="W78" s="70" t="n"/>
      <c r="X78" s="70" t="n"/>
      <c r="Y78" s="70" t="n"/>
      <c r="Z78" s="70" t="n"/>
      <c r="AA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70" t="n"/>
      <c r="H79" s="70" t="n"/>
      <c r="I79" s="120" t="n"/>
      <c r="J79" s="121" t="n"/>
      <c r="K79" s="122" t="n"/>
      <c r="L79" s="70" t="n"/>
      <c r="M79" s="70" t="n"/>
      <c r="N79" s="70" t="n"/>
      <c r="O79" s="70" t="n"/>
      <c r="P79" s="70" t="n"/>
      <c r="Q79" s="70" t="n"/>
      <c r="R79" s="123" t="n"/>
      <c r="S79" s="122" t="n"/>
      <c r="T79" s="70" t="n"/>
      <c r="U79" s="70" t="n"/>
      <c r="V79" s="70" t="n"/>
      <c r="W79" s="70" t="n"/>
      <c r="X79" s="70" t="n"/>
      <c r="Y79" s="70" t="n"/>
      <c r="Z79" s="70" t="n"/>
      <c r="AA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70" t="n"/>
      <c r="H80" s="70" t="n"/>
      <c r="I80" s="120" t="n"/>
      <c r="J80" s="121" t="n"/>
      <c r="K80" s="122" t="n"/>
      <c r="L80" s="70" t="n"/>
      <c r="M80" s="70" t="n"/>
      <c r="N80" s="70" t="n"/>
      <c r="O80" s="70" t="n"/>
      <c r="P80" s="70" t="n"/>
      <c r="Q80" s="70" t="n"/>
      <c r="R80" s="123" t="n"/>
      <c r="S80" s="122" t="n"/>
      <c r="T80" s="70" t="n"/>
      <c r="U80" s="70" t="n"/>
      <c r="V80" s="70" t="n"/>
      <c r="W80" s="70" t="n"/>
      <c r="X80" s="70" t="n"/>
      <c r="Y80" s="70" t="n"/>
      <c r="Z80" s="70" t="n"/>
      <c r="AA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70" t="n"/>
      <c r="H81" s="70" t="n"/>
      <c r="I81" s="120" t="n"/>
      <c r="J81" s="121" t="n"/>
      <c r="K81" s="122" t="n"/>
      <c r="L81" s="70" t="n"/>
      <c r="M81" s="70" t="n"/>
      <c r="N81" s="70" t="n"/>
      <c r="O81" s="70" t="n"/>
      <c r="P81" s="70" t="n"/>
      <c r="Q81" s="70" t="n"/>
      <c r="R81" s="123" t="n"/>
      <c r="S81" s="122" t="n"/>
      <c r="T81" s="70" t="n"/>
      <c r="U81" s="70" t="n"/>
      <c r="V81" s="70" t="n"/>
      <c r="W81" s="70" t="n"/>
      <c r="X81" s="70" t="n"/>
      <c r="Y81" s="70" t="n"/>
      <c r="Z81" s="70" t="n"/>
      <c r="AA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70" t="n"/>
      <c r="H82" s="70" t="n"/>
      <c r="I82" s="120" t="n"/>
      <c r="J82" s="121" t="n"/>
      <c r="K82" s="122" t="n"/>
      <c r="L82" s="70" t="n"/>
      <c r="M82" s="70" t="n"/>
      <c r="N82" s="70" t="n"/>
      <c r="O82" s="70" t="n"/>
      <c r="P82" s="70" t="n"/>
      <c r="Q82" s="70" t="n"/>
      <c r="R82" s="123" t="n"/>
      <c r="S82" s="122" t="n"/>
      <c r="T82" s="70" t="n"/>
      <c r="U82" s="70" t="n"/>
      <c r="V82" s="70" t="n"/>
      <c r="W82" s="70" t="n"/>
      <c r="X82" s="70" t="n"/>
      <c r="Y82" s="70" t="n"/>
      <c r="Z82" s="70" t="n"/>
      <c r="AA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70" t="n"/>
      <c r="H83" s="70" t="n"/>
      <c r="I83" s="120" t="n"/>
      <c r="J83" s="121" t="n"/>
      <c r="K83" s="122" t="n"/>
      <c r="L83" s="70" t="n"/>
      <c r="M83" s="70" t="n"/>
      <c r="N83" s="70" t="n"/>
      <c r="O83" s="70" t="n"/>
      <c r="P83" s="70" t="n"/>
      <c r="Q83" s="70" t="n"/>
      <c r="R83" s="123" t="n"/>
      <c r="S83" s="122" t="n"/>
      <c r="T83" s="70" t="n"/>
      <c r="U83" s="70" t="n"/>
      <c r="V83" s="70" t="n"/>
      <c r="W83" s="70" t="n"/>
      <c r="X83" s="70" t="n"/>
      <c r="Y83" s="70" t="n"/>
      <c r="Z83" s="70" t="n"/>
      <c r="AA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70" t="n"/>
      <c r="H84" s="70" t="n"/>
      <c r="I84" s="120" t="n"/>
      <c r="J84" s="121" t="n"/>
      <c r="K84" s="122" t="n"/>
      <c r="L84" s="70" t="n"/>
      <c r="M84" s="70" t="n"/>
      <c r="N84" s="70" t="n"/>
      <c r="O84" s="70" t="n"/>
      <c r="P84" s="70" t="n"/>
      <c r="Q84" s="70" t="n"/>
      <c r="R84" s="123" t="n"/>
      <c r="S84" s="122" t="n"/>
      <c r="T84" s="70" t="n"/>
      <c r="U84" s="70" t="n"/>
      <c r="V84" s="70" t="n"/>
      <c r="W84" s="70" t="n"/>
      <c r="X84" s="70" t="n"/>
      <c r="Y84" s="70" t="n"/>
      <c r="Z84" s="70" t="n"/>
      <c r="AA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70" t="n"/>
      <c r="H85" s="70" t="n"/>
      <c r="I85" s="120" t="n"/>
      <c r="J85" s="121" t="n"/>
      <c r="K85" s="122" t="n"/>
      <c r="L85" s="70" t="n"/>
      <c r="M85" s="70" t="n"/>
      <c r="N85" s="70" t="n"/>
      <c r="O85" s="70" t="n"/>
      <c r="P85" s="70" t="n"/>
      <c r="Q85" s="70" t="n"/>
      <c r="R85" s="123" t="n"/>
      <c r="S85" s="122" t="n"/>
      <c r="T85" s="70" t="n"/>
      <c r="U85" s="70" t="n"/>
      <c r="V85" s="70" t="n"/>
      <c r="W85" s="70" t="n"/>
      <c r="X85" s="70" t="n"/>
      <c r="Y85" s="70" t="n"/>
      <c r="Z85" s="70" t="n"/>
      <c r="AA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70" t="n"/>
      <c r="H86" s="70" t="n"/>
      <c r="I86" s="120" t="n"/>
      <c r="J86" s="121" t="n"/>
      <c r="K86" s="122" t="n"/>
      <c r="L86" s="70" t="n"/>
      <c r="M86" s="70" t="n"/>
      <c r="N86" s="70" t="n"/>
      <c r="O86" s="70" t="n"/>
      <c r="P86" s="70" t="n"/>
      <c r="Q86" s="70" t="n"/>
      <c r="R86" s="123" t="n"/>
      <c r="S86" s="122" t="n"/>
      <c r="T86" s="70" t="n"/>
      <c r="U86" s="70" t="n"/>
      <c r="V86" s="70" t="n"/>
      <c r="W86" s="70" t="n"/>
      <c r="X86" s="70" t="n"/>
      <c r="Y86" s="70" t="n"/>
      <c r="Z86" s="70" t="n"/>
      <c r="AA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70" t="n"/>
      <c r="H87" s="70" t="n"/>
      <c r="I87" s="120" t="n"/>
      <c r="J87" s="121" t="n"/>
      <c r="K87" s="122" t="n"/>
      <c r="L87" s="70" t="n"/>
      <c r="M87" s="70" t="n"/>
      <c r="N87" s="70" t="n"/>
      <c r="O87" s="70" t="n"/>
      <c r="P87" s="70" t="n"/>
      <c r="Q87" s="70" t="n"/>
      <c r="R87" s="123" t="n"/>
      <c r="S87" s="122" t="n"/>
      <c r="T87" s="70" t="n"/>
      <c r="U87" s="70" t="n"/>
      <c r="V87" s="70" t="n"/>
      <c r="W87" s="70" t="n"/>
      <c r="X87" s="70" t="n"/>
      <c r="Y87" s="70" t="n"/>
      <c r="Z87" s="70" t="n"/>
      <c r="AA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70" t="n"/>
      <c r="H88" s="70" t="n"/>
      <c r="I88" s="120" t="n"/>
      <c r="J88" s="121" t="n"/>
      <c r="K88" s="122" t="n"/>
      <c r="L88" s="70" t="n"/>
      <c r="M88" s="70" t="n"/>
      <c r="N88" s="70" t="n"/>
      <c r="O88" s="70" t="n"/>
      <c r="P88" s="70" t="n"/>
      <c r="Q88" s="70" t="n"/>
      <c r="R88" s="123" t="n"/>
      <c r="S88" s="122" t="n"/>
      <c r="T88" s="70" t="n"/>
      <c r="U88" s="70" t="n"/>
      <c r="V88" s="70" t="n"/>
      <c r="W88" s="70" t="n"/>
      <c r="X88" s="70" t="n"/>
      <c r="Y88" s="70" t="n"/>
      <c r="Z88" s="70" t="n"/>
      <c r="AA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70" t="n"/>
      <c r="H89" s="70" t="n"/>
      <c r="I89" s="120" t="n"/>
      <c r="J89" s="121" t="n"/>
      <c r="K89" s="122" t="n"/>
      <c r="L89" s="70" t="n"/>
      <c r="M89" s="70" t="n"/>
      <c r="N89" s="70" t="n"/>
      <c r="O89" s="70" t="n"/>
      <c r="P89" s="70" t="n"/>
      <c r="Q89" s="70" t="n"/>
      <c r="R89" s="123" t="n"/>
      <c r="S89" s="122" t="n"/>
      <c r="T89" s="70" t="n"/>
      <c r="U89" s="70" t="n"/>
      <c r="V89" s="70" t="n"/>
      <c r="W89" s="70" t="n"/>
      <c r="X89" s="70" t="n"/>
      <c r="Y89" s="70" t="n"/>
      <c r="Z89" s="70" t="n"/>
      <c r="AA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70" t="n"/>
      <c r="H90" s="70" t="n"/>
      <c r="I90" s="120" t="n"/>
      <c r="J90" s="121" t="n"/>
      <c r="K90" s="122" t="n"/>
      <c r="L90" s="70" t="n"/>
      <c r="M90" s="70" t="n"/>
      <c r="N90" s="70" t="n"/>
      <c r="O90" s="70" t="n"/>
      <c r="P90" s="70" t="n"/>
      <c r="Q90" s="70" t="n"/>
      <c r="R90" s="123" t="n"/>
      <c r="S90" s="122" t="n"/>
      <c r="T90" s="70" t="n"/>
      <c r="U90" s="70" t="n"/>
      <c r="V90" s="70" t="n"/>
      <c r="W90" s="70" t="n"/>
      <c r="X90" s="70" t="n"/>
      <c r="Y90" s="70" t="n"/>
      <c r="Z90" s="70" t="n"/>
      <c r="AA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70" t="n"/>
      <c r="H91" s="70" t="n"/>
      <c r="I91" s="120" t="n"/>
      <c r="J91" s="121" t="n"/>
      <c r="K91" s="122" t="n"/>
      <c r="L91" s="70" t="n"/>
      <c r="M91" s="70" t="n"/>
      <c r="N91" s="70" t="n"/>
      <c r="O91" s="70" t="n"/>
      <c r="P91" s="70" t="n"/>
      <c r="Q91" s="70" t="n"/>
      <c r="R91" s="123" t="n"/>
      <c r="S91" s="122" t="n"/>
      <c r="T91" s="70" t="n"/>
      <c r="U91" s="70" t="n"/>
      <c r="V91" s="70" t="n"/>
      <c r="W91" s="70" t="n"/>
      <c r="X91" s="70" t="n"/>
      <c r="Y91" s="70" t="n"/>
      <c r="Z91" s="70" t="n"/>
      <c r="AA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70" t="n"/>
      <c r="H92" s="70" t="n"/>
      <c r="I92" s="120" t="n"/>
      <c r="J92" s="121" t="n"/>
      <c r="K92" s="122" t="n"/>
      <c r="L92" s="70" t="n"/>
      <c r="M92" s="70" t="n"/>
      <c r="N92" s="70" t="n"/>
      <c r="O92" s="70" t="n"/>
      <c r="P92" s="70" t="n"/>
      <c r="Q92" s="70" t="n"/>
      <c r="R92" s="123" t="n"/>
      <c r="S92" s="122" t="n"/>
      <c r="T92" s="70" t="n"/>
      <c r="U92" s="70" t="n"/>
      <c r="V92" s="70" t="n"/>
      <c r="W92" s="70" t="n"/>
      <c r="X92" s="70" t="n"/>
      <c r="Y92" s="70" t="n"/>
      <c r="Z92" s="70" t="n"/>
      <c r="AA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70" t="n"/>
      <c r="H93" s="70" t="n"/>
      <c r="I93" s="120" t="n"/>
      <c r="J93" s="121" t="n"/>
      <c r="K93" s="122" t="n"/>
      <c r="L93" s="70" t="n"/>
      <c r="M93" s="70" t="n"/>
      <c r="N93" s="70" t="n"/>
      <c r="O93" s="70" t="n"/>
      <c r="P93" s="70" t="n"/>
      <c r="Q93" s="70" t="n"/>
      <c r="R93" s="123" t="n"/>
      <c r="S93" s="122" t="n"/>
      <c r="T93" s="70" t="n"/>
      <c r="U93" s="70" t="n"/>
      <c r="V93" s="70" t="n"/>
      <c r="W93" s="70" t="n"/>
      <c r="X93" s="70" t="n"/>
      <c r="Y93" s="70" t="n"/>
      <c r="Z93" s="70" t="n"/>
      <c r="AA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70" t="n"/>
      <c r="H94" s="70" t="n"/>
      <c r="I94" s="120" t="n"/>
      <c r="J94" s="121" t="n"/>
      <c r="K94" s="122" t="n"/>
      <c r="L94" s="70" t="n"/>
      <c r="M94" s="70" t="n"/>
      <c r="N94" s="70" t="n"/>
      <c r="O94" s="70" t="n"/>
      <c r="P94" s="70" t="n"/>
      <c r="Q94" s="70" t="n"/>
      <c r="R94" s="123" t="n"/>
      <c r="S94" s="122" t="n"/>
      <c r="T94" s="70" t="n"/>
      <c r="U94" s="70" t="n"/>
      <c r="V94" s="70" t="n"/>
      <c r="W94" s="70" t="n"/>
      <c r="X94" s="70" t="n"/>
      <c r="Y94" s="70" t="n"/>
      <c r="Z94" s="70" t="n"/>
      <c r="AA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70" t="n"/>
      <c r="H95" s="70" t="n"/>
      <c r="I95" s="120" t="n"/>
      <c r="J95" s="121" t="n"/>
      <c r="K95" s="122" t="n"/>
      <c r="L95" s="70" t="n"/>
      <c r="M95" s="70" t="n"/>
      <c r="N95" s="70" t="n"/>
      <c r="O95" s="70" t="n"/>
      <c r="P95" s="70" t="n"/>
      <c r="Q95" s="70" t="n"/>
      <c r="R95" s="123" t="n"/>
      <c r="S95" s="122" t="n"/>
      <c r="T95" s="70" t="n"/>
      <c r="U95" s="70" t="n"/>
      <c r="V95" s="70" t="n"/>
      <c r="W95" s="70" t="n"/>
      <c r="X95" s="70" t="n"/>
      <c r="Y95" s="70" t="n"/>
      <c r="Z95" s="70" t="n"/>
      <c r="AA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70" t="n"/>
      <c r="H96" s="70" t="n"/>
      <c r="I96" s="120" t="n"/>
      <c r="J96" s="121" t="n"/>
      <c r="K96" s="122" t="n"/>
      <c r="L96" s="70" t="n"/>
      <c r="M96" s="70" t="n"/>
      <c r="N96" s="70" t="n"/>
      <c r="O96" s="70" t="n"/>
      <c r="P96" s="70" t="n"/>
      <c r="Q96" s="70" t="n"/>
      <c r="R96" s="123" t="n"/>
      <c r="S96" s="122" t="n"/>
      <c r="T96" s="70" t="n"/>
      <c r="U96" s="70" t="n"/>
      <c r="V96" s="70" t="n"/>
      <c r="W96" s="70" t="n"/>
      <c r="X96" s="70" t="n"/>
      <c r="Y96" s="70" t="n"/>
      <c r="Z96" s="70" t="n"/>
      <c r="AA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70" t="n"/>
      <c r="H97" s="70" t="n"/>
      <c r="I97" s="120" t="n"/>
      <c r="J97" s="121" t="n"/>
      <c r="K97" s="122" t="n"/>
      <c r="L97" s="70" t="n"/>
      <c r="M97" s="70" t="n"/>
      <c r="N97" s="70" t="n"/>
      <c r="O97" s="70" t="n"/>
      <c r="P97" s="70" t="n"/>
      <c r="Q97" s="70" t="n"/>
      <c r="R97" s="123" t="n"/>
      <c r="S97" s="122" t="n"/>
      <c r="T97" s="70" t="n"/>
      <c r="U97" s="70" t="n"/>
      <c r="V97" s="70" t="n"/>
      <c r="W97" s="70" t="n"/>
      <c r="X97" s="70" t="n"/>
      <c r="Y97" s="70" t="n"/>
      <c r="Z97" s="70" t="n"/>
      <c r="AA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70" t="n"/>
      <c r="H98" s="70" t="n"/>
      <c r="I98" s="120" t="n"/>
      <c r="J98" s="121" t="n"/>
      <c r="K98" s="122" t="n"/>
      <c r="L98" s="70" t="n"/>
      <c r="M98" s="70" t="n"/>
      <c r="N98" s="70" t="n"/>
      <c r="O98" s="70" t="n"/>
      <c r="P98" s="70" t="n"/>
      <c r="Q98" s="70" t="n"/>
      <c r="R98" s="123" t="n"/>
      <c r="S98" s="122" t="n"/>
      <c r="T98" s="70" t="n"/>
      <c r="U98" s="70" t="n"/>
      <c r="V98" s="70" t="n"/>
      <c r="W98" s="70" t="n"/>
      <c r="X98" s="70" t="n"/>
      <c r="Y98" s="70" t="n"/>
      <c r="Z98" s="70" t="n"/>
      <c r="AA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70" t="n"/>
      <c r="H99" s="70" t="n"/>
      <c r="I99" s="120" t="n"/>
      <c r="J99" s="121" t="n"/>
      <c r="K99" s="122" t="n"/>
      <c r="L99" s="70" t="n"/>
      <c r="M99" s="70" t="n"/>
      <c r="N99" s="70" t="n"/>
      <c r="O99" s="70" t="n"/>
      <c r="P99" s="70" t="n"/>
      <c r="Q99" s="70" t="n"/>
      <c r="R99" s="123" t="n"/>
      <c r="S99" s="122" t="n"/>
      <c r="T99" s="70" t="n"/>
      <c r="U99" s="70" t="n"/>
      <c r="V99" s="70" t="n"/>
      <c r="W99" s="70" t="n"/>
      <c r="X99" s="70" t="n"/>
      <c r="Y99" s="70" t="n"/>
      <c r="Z99" s="70" t="n"/>
      <c r="AA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70" t="n"/>
      <c r="H100" s="70" t="n"/>
      <c r="I100" s="120" t="n"/>
      <c r="J100" s="121" t="n"/>
      <c r="K100" s="122" t="n"/>
      <c r="L100" s="70" t="n"/>
      <c r="M100" s="70" t="n"/>
      <c r="N100" s="70" t="n"/>
      <c r="O100" s="70" t="n"/>
      <c r="P100" s="70" t="n"/>
      <c r="Q100" s="70" t="n"/>
      <c r="R100" s="123" t="n"/>
      <c r="S100" s="122" t="n"/>
      <c r="T100" s="70" t="n"/>
      <c r="U100" s="70" t="n"/>
      <c r="V100" s="70" t="n"/>
      <c r="W100" s="70" t="n"/>
      <c r="X100" s="70" t="n"/>
      <c r="Y100" s="70" t="n"/>
      <c r="Z100" s="70" t="n"/>
      <c r="AA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70" t="n"/>
      <c r="H101" s="70" t="n"/>
      <c r="I101" s="120" t="n"/>
      <c r="J101" s="121" t="n"/>
      <c r="K101" s="122" t="n"/>
      <c r="L101" s="70" t="n"/>
      <c r="M101" s="70" t="n"/>
      <c r="N101" s="70" t="n"/>
      <c r="O101" s="70" t="n"/>
      <c r="P101" s="70" t="n"/>
      <c r="Q101" s="70" t="n"/>
      <c r="R101" s="123" t="n"/>
      <c r="S101" s="122" t="n"/>
      <c r="T101" s="70" t="n"/>
      <c r="U101" s="70" t="n"/>
      <c r="V101" s="70" t="n"/>
      <c r="W101" s="70" t="n"/>
      <c r="X101" s="70" t="n"/>
      <c r="Y101" s="70" t="n"/>
      <c r="Z101" s="70" t="n"/>
      <c r="AA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70" t="n"/>
      <c r="H102" s="70" t="n"/>
      <c r="I102" s="120" t="n"/>
      <c r="J102" s="121" t="n"/>
      <c r="K102" s="122" t="n"/>
      <c r="L102" s="70" t="n"/>
      <c r="M102" s="70" t="n"/>
      <c r="N102" s="70" t="n"/>
      <c r="O102" s="70" t="n"/>
      <c r="P102" s="70" t="n"/>
      <c r="Q102" s="70" t="n"/>
      <c r="R102" s="123" t="n"/>
      <c r="S102" s="122" t="n"/>
      <c r="T102" s="70" t="n"/>
      <c r="U102" s="70" t="n"/>
      <c r="V102" s="70" t="n"/>
      <c r="W102" s="70" t="n"/>
      <c r="X102" s="70" t="n"/>
      <c r="Y102" s="70" t="n"/>
      <c r="Z102" s="70" t="n"/>
      <c r="AA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70" t="n"/>
      <c r="H103" s="70" t="n"/>
      <c r="I103" s="120" t="n"/>
      <c r="J103" s="121" t="n"/>
      <c r="K103" s="122" t="n"/>
      <c r="L103" s="70" t="n"/>
      <c r="M103" s="70" t="n"/>
      <c r="N103" s="70" t="n"/>
      <c r="O103" s="70" t="n"/>
      <c r="P103" s="70" t="n"/>
      <c r="Q103" s="70" t="n"/>
      <c r="R103" s="123" t="n"/>
      <c r="S103" s="122" t="n"/>
      <c r="T103" s="70" t="n"/>
      <c r="U103" s="70" t="n"/>
      <c r="V103" s="70" t="n"/>
      <c r="W103" s="70" t="n"/>
      <c r="X103" s="70" t="n"/>
      <c r="Y103" s="70" t="n"/>
      <c r="Z103" s="70" t="n"/>
      <c r="AA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70" t="n"/>
      <c r="H104" s="70" t="n"/>
      <c r="I104" s="120" t="n"/>
      <c r="J104" s="121" t="n"/>
      <c r="K104" s="122" t="n"/>
      <c r="L104" s="70" t="n"/>
      <c r="M104" s="70" t="n"/>
      <c r="N104" s="70" t="n"/>
      <c r="O104" s="70" t="n"/>
      <c r="P104" s="70" t="n"/>
      <c r="Q104" s="70" t="n"/>
      <c r="R104" s="123" t="n"/>
      <c r="S104" s="122" t="n"/>
      <c r="T104" s="70" t="n"/>
      <c r="U104" s="70" t="n"/>
      <c r="V104" s="70" t="n"/>
      <c r="W104" s="70" t="n"/>
      <c r="X104" s="70" t="n"/>
      <c r="Y104" s="70" t="n"/>
      <c r="Z104" s="70" t="n"/>
      <c r="AA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70" t="n"/>
      <c r="H105" s="70" t="n"/>
      <c r="I105" s="120" t="n"/>
      <c r="J105" s="121" t="n"/>
      <c r="K105" s="122" t="n"/>
      <c r="L105" s="70" t="n"/>
      <c r="M105" s="70" t="n"/>
      <c r="N105" s="70" t="n"/>
      <c r="O105" s="70" t="n"/>
      <c r="P105" s="70" t="n"/>
      <c r="Q105" s="70" t="n"/>
      <c r="R105" s="123" t="n"/>
      <c r="S105" s="122" t="n"/>
      <c r="T105" s="70" t="n"/>
      <c r="U105" s="70" t="n"/>
      <c r="V105" s="70" t="n"/>
      <c r="W105" s="70" t="n"/>
      <c r="X105" s="70" t="n"/>
      <c r="Y105" s="70" t="n"/>
      <c r="Z105" s="70" t="n"/>
      <c r="AA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70" t="n"/>
      <c r="H106" s="70" t="n"/>
      <c r="I106" s="120" t="n"/>
      <c r="J106" s="121" t="n"/>
      <c r="K106" s="122" t="n"/>
      <c r="L106" s="70" t="n"/>
      <c r="M106" s="70" t="n"/>
      <c r="N106" s="70" t="n"/>
      <c r="O106" s="70" t="n"/>
      <c r="P106" s="70" t="n"/>
      <c r="Q106" s="70" t="n"/>
      <c r="R106" s="123" t="n"/>
      <c r="S106" s="122" t="n"/>
      <c r="T106" s="70" t="n"/>
      <c r="U106" s="70" t="n"/>
      <c r="V106" s="70" t="n"/>
      <c r="W106" s="70" t="n"/>
      <c r="X106" s="70" t="n"/>
      <c r="Y106" s="70" t="n"/>
      <c r="Z106" s="70" t="n"/>
      <c r="AA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70" t="n"/>
      <c r="H107" s="70" t="n"/>
      <c r="I107" s="120" t="n"/>
      <c r="J107" s="121" t="n"/>
      <c r="K107" s="122" t="n"/>
      <c r="L107" s="70" t="n"/>
      <c r="M107" s="70" t="n"/>
      <c r="N107" s="70" t="n"/>
      <c r="O107" s="70" t="n"/>
      <c r="P107" s="70" t="n"/>
      <c r="Q107" s="70" t="n"/>
      <c r="R107" s="123" t="n"/>
      <c r="S107" s="122" t="n"/>
      <c r="T107" s="70" t="n"/>
      <c r="U107" s="70" t="n"/>
      <c r="V107" s="70" t="n"/>
      <c r="W107" s="70" t="n"/>
      <c r="X107" s="70" t="n"/>
      <c r="Y107" s="70" t="n"/>
      <c r="Z107" s="70" t="n"/>
      <c r="AA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70" t="n"/>
      <c r="H108" s="70" t="n"/>
      <c r="I108" s="120" t="n"/>
      <c r="J108" s="121" t="n"/>
      <c r="K108" s="122" t="n"/>
      <c r="L108" s="70" t="n"/>
      <c r="M108" s="70" t="n"/>
      <c r="N108" s="70" t="n"/>
      <c r="O108" s="70" t="n"/>
      <c r="P108" s="70" t="n"/>
      <c r="Q108" s="70" t="n"/>
      <c r="R108" s="123" t="n"/>
      <c r="S108" s="122" t="n"/>
      <c r="T108" s="70" t="n"/>
      <c r="U108" s="70" t="n"/>
      <c r="V108" s="70" t="n"/>
      <c r="W108" s="70" t="n"/>
      <c r="X108" s="70" t="n"/>
      <c r="Y108" s="70" t="n"/>
      <c r="Z108" s="70" t="n"/>
      <c r="AA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70" t="n"/>
      <c r="H109" s="70" t="n"/>
      <c r="I109" s="120" t="n"/>
      <c r="J109" s="121" t="n"/>
      <c r="K109" s="122" t="n"/>
      <c r="L109" s="70" t="n"/>
      <c r="M109" s="70" t="n"/>
      <c r="N109" s="70" t="n"/>
      <c r="O109" s="70" t="n"/>
      <c r="P109" s="70" t="n"/>
      <c r="Q109" s="70" t="n"/>
      <c r="R109" s="123" t="n"/>
      <c r="S109" s="122" t="n"/>
      <c r="T109" s="70" t="n"/>
      <c r="U109" s="70" t="n"/>
      <c r="V109" s="70" t="n"/>
      <c r="W109" s="70" t="n"/>
      <c r="X109" s="70" t="n"/>
      <c r="Y109" s="70" t="n"/>
      <c r="Z109" s="70" t="n"/>
      <c r="AA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70" t="n"/>
      <c r="H110" s="70" t="n"/>
      <c r="I110" s="120" t="n"/>
      <c r="J110" s="121" t="n"/>
      <c r="K110" s="122" t="n"/>
      <c r="L110" s="70" t="n"/>
      <c r="M110" s="70" t="n"/>
      <c r="N110" s="70" t="n"/>
      <c r="O110" s="70" t="n"/>
      <c r="P110" s="70" t="n"/>
      <c r="Q110" s="70" t="n"/>
      <c r="R110" s="123" t="n"/>
      <c r="S110" s="122" t="n"/>
      <c r="T110" s="70" t="n"/>
      <c r="U110" s="70" t="n"/>
      <c r="V110" s="70" t="n"/>
      <c r="W110" s="70" t="n"/>
      <c r="X110" s="70" t="n"/>
      <c r="Y110" s="70" t="n"/>
      <c r="Z110" s="70" t="n"/>
      <c r="AA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70" t="n"/>
      <c r="H111" s="70" t="n"/>
      <c r="I111" s="120" t="n"/>
      <c r="J111" s="121" t="n"/>
      <c r="K111" s="122" t="n"/>
      <c r="L111" s="70" t="n"/>
      <c r="M111" s="70" t="n"/>
      <c r="N111" s="70" t="n"/>
      <c r="O111" s="70" t="n"/>
      <c r="P111" s="70" t="n"/>
      <c r="Q111" s="70" t="n"/>
      <c r="R111" s="123" t="n"/>
      <c r="S111" s="122" t="n"/>
      <c r="T111" s="70" t="n"/>
      <c r="U111" s="70" t="n"/>
      <c r="V111" s="70" t="n"/>
      <c r="W111" s="70" t="n"/>
      <c r="X111" s="70" t="n"/>
      <c r="Y111" s="70" t="n"/>
      <c r="Z111" s="70" t="n"/>
      <c r="AA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70" t="n"/>
      <c r="H112" s="70" t="n"/>
      <c r="I112" s="120" t="n"/>
      <c r="J112" s="121" t="n"/>
      <c r="K112" s="122" t="n"/>
      <c r="L112" s="70" t="n"/>
      <c r="M112" s="70" t="n"/>
      <c r="N112" s="70" t="n"/>
      <c r="O112" s="70" t="n"/>
      <c r="P112" s="70" t="n"/>
      <c r="Q112" s="70" t="n"/>
      <c r="R112" s="123" t="n"/>
      <c r="S112" s="122" t="n"/>
      <c r="T112" s="70" t="n"/>
      <c r="U112" s="70" t="n"/>
      <c r="V112" s="70" t="n"/>
      <c r="W112" s="70" t="n"/>
      <c r="X112" s="70" t="n"/>
      <c r="Y112" s="70" t="n"/>
      <c r="Z112" s="70" t="n"/>
      <c r="AA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70" t="n"/>
      <c r="H113" s="70" t="n"/>
      <c r="I113" s="120" t="n"/>
      <c r="J113" s="121" t="n"/>
      <c r="K113" s="122" t="n"/>
      <c r="L113" s="70" t="n"/>
      <c r="M113" s="70" t="n"/>
      <c r="N113" s="70" t="n"/>
      <c r="O113" s="70" t="n"/>
      <c r="P113" s="70" t="n"/>
      <c r="Q113" s="70" t="n"/>
      <c r="R113" s="123" t="n"/>
      <c r="S113" s="122" t="n"/>
      <c r="T113" s="70" t="n"/>
      <c r="U113" s="70" t="n"/>
      <c r="V113" s="70" t="n"/>
      <c r="W113" s="70" t="n"/>
      <c r="X113" s="70" t="n"/>
      <c r="Y113" s="70" t="n"/>
      <c r="Z113" s="70" t="n"/>
      <c r="AA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70" t="n"/>
      <c r="H114" s="70" t="n"/>
      <c r="I114" s="120" t="n"/>
      <c r="J114" s="121" t="n"/>
      <c r="K114" s="122" t="n"/>
      <c r="L114" s="70" t="n"/>
      <c r="M114" s="70" t="n"/>
      <c r="N114" s="70" t="n"/>
      <c r="O114" s="70" t="n"/>
      <c r="P114" s="70" t="n"/>
      <c r="Q114" s="70" t="n"/>
      <c r="R114" s="123" t="n"/>
      <c r="S114" s="122" t="n"/>
      <c r="T114" s="70" t="n"/>
      <c r="U114" s="70" t="n"/>
      <c r="V114" s="70" t="n"/>
      <c r="W114" s="70" t="n"/>
      <c r="X114" s="70" t="n"/>
      <c r="Y114" s="70" t="n"/>
      <c r="Z114" s="70" t="n"/>
      <c r="AA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70" t="n"/>
      <c r="H115" s="70" t="n"/>
      <c r="I115" s="120" t="n"/>
      <c r="J115" s="121" t="n"/>
      <c r="K115" s="122" t="n"/>
      <c r="L115" s="70" t="n"/>
      <c r="M115" s="70" t="n"/>
      <c r="N115" s="70" t="n"/>
      <c r="O115" s="70" t="n"/>
      <c r="P115" s="70" t="n"/>
      <c r="Q115" s="70" t="n"/>
      <c r="R115" s="123" t="n"/>
      <c r="S115" s="122" t="n"/>
      <c r="T115" s="70" t="n"/>
      <c r="U115" s="70" t="n"/>
      <c r="V115" s="70" t="n"/>
      <c r="W115" s="70" t="n"/>
      <c r="X115" s="70" t="n"/>
      <c r="Y115" s="70" t="n"/>
      <c r="Z115" s="70" t="n"/>
      <c r="AA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70" t="n"/>
      <c r="H116" s="70" t="n"/>
      <c r="I116" s="120" t="n"/>
      <c r="J116" s="121" t="n"/>
      <c r="K116" s="122" t="n"/>
      <c r="L116" s="70" t="n"/>
      <c r="M116" s="70" t="n"/>
      <c r="N116" s="70" t="n"/>
      <c r="O116" s="70" t="n"/>
      <c r="P116" s="70" t="n"/>
      <c r="Q116" s="70" t="n"/>
      <c r="R116" s="123" t="n"/>
      <c r="S116" s="122" t="n"/>
      <c r="T116" s="70" t="n"/>
      <c r="U116" s="70" t="n"/>
      <c r="V116" s="70" t="n"/>
      <c r="W116" s="70" t="n"/>
      <c r="X116" s="70" t="n"/>
      <c r="Y116" s="70" t="n"/>
      <c r="Z116" s="70" t="n"/>
      <c r="AA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70" t="n"/>
      <c r="H117" s="70" t="n"/>
      <c r="I117" s="120" t="n"/>
      <c r="J117" s="121" t="n"/>
      <c r="K117" s="122" t="n"/>
      <c r="L117" s="70" t="n"/>
      <c r="M117" s="70" t="n"/>
      <c r="N117" s="70" t="n"/>
      <c r="O117" s="70" t="n"/>
      <c r="P117" s="70" t="n"/>
      <c r="Q117" s="70" t="n"/>
      <c r="R117" s="123" t="n"/>
      <c r="S117" s="122" t="n"/>
      <c r="T117" s="70" t="n"/>
      <c r="U117" s="70" t="n"/>
      <c r="V117" s="70" t="n"/>
      <c r="W117" s="70" t="n"/>
      <c r="X117" s="70" t="n"/>
      <c r="Y117" s="70" t="n"/>
      <c r="Z117" s="70" t="n"/>
      <c r="AA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70" t="n"/>
      <c r="H118" s="70" t="n"/>
      <c r="I118" s="120" t="n"/>
      <c r="J118" s="121" t="n"/>
      <c r="K118" s="122" t="n"/>
      <c r="L118" s="70" t="n"/>
      <c r="M118" s="70" t="n"/>
      <c r="N118" s="70" t="n"/>
      <c r="O118" s="70" t="n"/>
      <c r="P118" s="70" t="n"/>
      <c r="Q118" s="70" t="n"/>
      <c r="R118" s="123" t="n"/>
      <c r="S118" s="122" t="n"/>
      <c r="T118" s="70" t="n"/>
      <c r="U118" s="70" t="n"/>
      <c r="V118" s="70" t="n"/>
      <c r="W118" s="70" t="n"/>
      <c r="X118" s="70" t="n"/>
      <c r="Y118" s="70" t="n"/>
      <c r="Z118" s="70" t="n"/>
      <c r="AA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70" t="n"/>
      <c r="H119" s="70" t="n"/>
      <c r="I119" s="120" t="n"/>
      <c r="J119" s="121" t="n"/>
      <c r="K119" s="122" t="n"/>
      <c r="L119" s="70" t="n"/>
      <c r="M119" s="70" t="n"/>
      <c r="N119" s="70" t="n"/>
      <c r="O119" s="70" t="n"/>
      <c r="P119" s="70" t="n"/>
      <c r="Q119" s="70" t="n"/>
      <c r="R119" s="123" t="n"/>
      <c r="S119" s="122" t="n"/>
      <c r="T119" s="70" t="n"/>
      <c r="U119" s="70" t="n"/>
      <c r="V119" s="70" t="n"/>
      <c r="W119" s="70" t="n"/>
      <c r="X119" s="70" t="n"/>
      <c r="Y119" s="70" t="n"/>
      <c r="Z119" s="70" t="n"/>
      <c r="AA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70" t="n"/>
      <c r="H120" s="70" t="n"/>
      <c r="I120" s="120" t="n"/>
      <c r="J120" s="121" t="n"/>
      <c r="K120" s="122" t="n"/>
      <c r="L120" s="70" t="n"/>
      <c r="M120" s="70" t="n"/>
      <c r="N120" s="70" t="n"/>
      <c r="O120" s="70" t="n"/>
      <c r="P120" s="70" t="n"/>
      <c r="Q120" s="70" t="n"/>
      <c r="R120" s="123" t="n"/>
      <c r="S120" s="122" t="n"/>
      <c r="T120" s="70" t="n"/>
      <c r="U120" s="70" t="n"/>
      <c r="V120" s="70" t="n"/>
      <c r="W120" s="70" t="n"/>
      <c r="X120" s="70" t="n"/>
      <c r="Y120" s="70" t="n"/>
      <c r="Z120" s="70" t="n"/>
      <c r="AA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70" t="n"/>
      <c r="H121" s="70" t="n"/>
      <c r="I121" s="120" t="n"/>
      <c r="J121" s="121" t="n"/>
      <c r="K121" s="122" t="n"/>
      <c r="L121" s="70" t="n"/>
      <c r="M121" s="70" t="n"/>
      <c r="N121" s="70" t="n"/>
      <c r="O121" s="70" t="n"/>
      <c r="P121" s="70" t="n"/>
      <c r="Q121" s="70" t="n"/>
      <c r="R121" s="123" t="n"/>
      <c r="S121" s="122" t="n"/>
      <c r="T121" s="70" t="n"/>
      <c r="U121" s="70" t="n"/>
      <c r="V121" s="70" t="n"/>
      <c r="W121" s="70" t="n"/>
      <c r="X121" s="70" t="n"/>
      <c r="Y121" s="70" t="n"/>
      <c r="Z121" s="70" t="n"/>
      <c r="AA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70" t="n"/>
      <c r="H122" s="70" t="n"/>
      <c r="I122" s="120" t="n"/>
      <c r="J122" s="121" t="n"/>
      <c r="K122" s="122" t="n"/>
      <c r="L122" s="70" t="n"/>
      <c r="M122" s="70" t="n"/>
      <c r="N122" s="70" t="n"/>
      <c r="O122" s="70" t="n"/>
      <c r="P122" s="70" t="n"/>
      <c r="Q122" s="70" t="n"/>
      <c r="R122" s="123" t="n"/>
      <c r="S122" s="122" t="n"/>
      <c r="T122" s="70" t="n"/>
      <c r="U122" s="70" t="n"/>
      <c r="V122" s="70" t="n"/>
      <c r="W122" s="70" t="n"/>
      <c r="X122" s="70" t="n"/>
      <c r="Y122" s="70" t="n"/>
      <c r="Z122" s="70" t="n"/>
      <c r="AA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70" t="n"/>
      <c r="H123" s="70" t="n"/>
      <c r="I123" s="120" t="n"/>
      <c r="J123" s="121" t="n"/>
      <c r="K123" s="122" t="n"/>
      <c r="L123" s="70" t="n"/>
      <c r="M123" s="70" t="n"/>
      <c r="N123" s="70" t="n"/>
      <c r="O123" s="70" t="n"/>
      <c r="P123" s="70" t="n"/>
      <c r="Q123" s="70" t="n"/>
      <c r="R123" s="123" t="n"/>
      <c r="S123" s="122" t="n"/>
      <c r="T123" s="70" t="n"/>
      <c r="U123" s="70" t="n"/>
      <c r="V123" s="70" t="n"/>
      <c r="W123" s="70" t="n"/>
      <c r="X123" s="70" t="n"/>
      <c r="Y123" s="70" t="n"/>
      <c r="Z123" s="70" t="n"/>
      <c r="AA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70" t="n"/>
      <c r="H124" s="70" t="n"/>
      <c r="I124" s="120" t="n"/>
      <c r="J124" s="121" t="n"/>
      <c r="K124" s="122" t="n"/>
      <c r="L124" s="70" t="n"/>
      <c r="M124" s="70" t="n"/>
      <c r="N124" s="70" t="n"/>
      <c r="O124" s="70" t="n"/>
      <c r="P124" s="70" t="n"/>
      <c r="Q124" s="70" t="n"/>
      <c r="R124" s="123" t="n"/>
      <c r="S124" s="122" t="n"/>
      <c r="T124" s="70" t="n"/>
      <c r="U124" s="70" t="n"/>
      <c r="V124" s="70" t="n"/>
      <c r="W124" s="70" t="n"/>
      <c r="X124" s="70" t="n"/>
      <c r="Y124" s="70" t="n"/>
      <c r="Z124" s="70" t="n"/>
      <c r="AA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70" t="n"/>
      <c r="H125" s="70" t="n"/>
      <c r="I125" s="120" t="n"/>
      <c r="J125" s="121" t="n"/>
      <c r="K125" s="122" t="n"/>
      <c r="L125" s="70" t="n"/>
      <c r="M125" s="70" t="n"/>
      <c r="N125" s="70" t="n"/>
      <c r="O125" s="70" t="n"/>
      <c r="P125" s="70" t="n"/>
      <c r="Q125" s="70" t="n"/>
      <c r="R125" s="123" t="n"/>
      <c r="S125" s="122" t="n"/>
      <c r="T125" s="70" t="n"/>
      <c r="U125" s="70" t="n"/>
      <c r="V125" s="70" t="n"/>
      <c r="W125" s="70" t="n"/>
      <c r="X125" s="70" t="n"/>
      <c r="Y125" s="70" t="n"/>
      <c r="Z125" s="70" t="n"/>
      <c r="AA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70" t="n"/>
      <c r="H126" s="70" t="n"/>
      <c r="I126" s="120" t="n"/>
      <c r="J126" s="121" t="n"/>
      <c r="K126" s="122" t="n"/>
      <c r="L126" s="70" t="n"/>
      <c r="M126" s="70" t="n"/>
      <c r="N126" s="70" t="n"/>
      <c r="O126" s="70" t="n"/>
      <c r="P126" s="70" t="n"/>
      <c r="Q126" s="70" t="n"/>
      <c r="R126" s="123" t="n"/>
      <c r="S126" s="122" t="n"/>
      <c r="T126" s="70" t="n"/>
      <c r="U126" s="70" t="n"/>
      <c r="V126" s="70" t="n"/>
      <c r="W126" s="70" t="n"/>
      <c r="X126" s="70" t="n"/>
      <c r="Y126" s="70" t="n"/>
      <c r="Z126" s="70" t="n"/>
      <c r="AA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70" t="n"/>
      <c r="H127" s="70" t="n"/>
      <c r="I127" s="120" t="n"/>
      <c r="J127" s="121" t="n"/>
      <c r="K127" s="122" t="n"/>
      <c r="L127" s="70" t="n"/>
      <c r="M127" s="70" t="n"/>
      <c r="N127" s="70" t="n"/>
      <c r="O127" s="70" t="n"/>
      <c r="P127" s="70" t="n"/>
      <c r="Q127" s="70" t="n"/>
      <c r="R127" s="123" t="n"/>
      <c r="S127" s="122" t="n"/>
      <c r="T127" s="70" t="n"/>
      <c r="U127" s="70" t="n"/>
      <c r="V127" s="70" t="n"/>
      <c r="W127" s="70" t="n"/>
      <c r="X127" s="70" t="n"/>
      <c r="Y127" s="70" t="n"/>
      <c r="Z127" s="70" t="n"/>
      <c r="AA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70" t="n"/>
      <c r="H128" s="70" t="n"/>
      <c r="I128" s="120" t="n"/>
      <c r="J128" s="121" t="n"/>
      <c r="K128" s="122" t="n"/>
      <c r="L128" s="70" t="n"/>
      <c r="M128" s="70" t="n"/>
      <c r="N128" s="70" t="n"/>
      <c r="O128" s="70" t="n"/>
      <c r="P128" s="70" t="n"/>
      <c r="Q128" s="70" t="n"/>
      <c r="R128" s="123" t="n"/>
      <c r="S128" s="122" t="n"/>
      <c r="T128" s="70" t="n"/>
      <c r="U128" s="70" t="n"/>
      <c r="V128" s="70" t="n"/>
      <c r="W128" s="70" t="n"/>
      <c r="X128" s="70" t="n"/>
      <c r="Y128" s="70" t="n"/>
      <c r="Z128" s="70" t="n"/>
      <c r="AA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70" t="n"/>
      <c r="H129" s="70" t="n"/>
      <c r="I129" s="120" t="n"/>
      <c r="J129" s="121" t="n"/>
      <c r="K129" s="122" t="n"/>
      <c r="L129" s="70" t="n"/>
      <c r="M129" s="70" t="n"/>
      <c r="N129" s="70" t="n"/>
      <c r="O129" s="70" t="n"/>
      <c r="P129" s="70" t="n"/>
      <c r="Q129" s="70" t="n"/>
      <c r="R129" s="123" t="n"/>
      <c r="S129" s="122" t="n"/>
      <c r="T129" s="70" t="n"/>
      <c r="U129" s="70" t="n"/>
      <c r="V129" s="70" t="n"/>
      <c r="W129" s="70" t="n"/>
      <c r="X129" s="70" t="n"/>
      <c r="Y129" s="70" t="n"/>
      <c r="Z129" s="70" t="n"/>
      <c r="AA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70" t="n"/>
      <c r="H130" s="70" t="n"/>
      <c r="I130" s="120" t="n"/>
      <c r="J130" s="121" t="n"/>
      <c r="K130" s="122" t="n"/>
      <c r="L130" s="70" t="n"/>
      <c r="M130" s="70" t="n"/>
      <c r="N130" s="70" t="n"/>
      <c r="O130" s="70" t="n"/>
      <c r="P130" s="70" t="n"/>
      <c r="Q130" s="70" t="n"/>
      <c r="R130" s="123" t="n"/>
      <c r="S130" s="122" t="n"/>
      <c r="T130" s="70" t="n"/>
      <c r="U130" s="70" t="n"/>
      <c r="V130" s="70" t="n"/>
      <c r="W130" s="70" t="n"/>
      <c r="X130" s="70" t="n"/>
      <c r="Y130" s="70" t="n"/>
      <c r="Z130" s="70" t="n"/>
      <c r="AA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70" t="n"/>
      <c r="H131" s="70" t="n"/>
      <c r="I131" s="120" t="n"/>
      <c r="J131" s="121" t="n"/>
      <c r="K131" s="122" t="n"/>
      <c r="L131" s="70" t="n"/>
      <c r="M131" s="70" t="n"/>
      <c r="N131" s="70" t="n"/>
      <c r="O131" s="70" t="n"/>
      <c r="P131" s="70" t="n"/>
      <c r="Q131" s="70" t="n"/>
      <c r="R131" s="123" t="n"/>
      <c r="S131" s="122" t="n"/>
      <c r="T131" s="70" t="n"/>
      <c r="U131" s="70" t="n"/>
      <c r="V131" s="70" t="n"/>
      <c r="W131" s="70" t="n"/>
      <c r="X131" s="70" t="n"/>
      <c r="Y131" s="70" t="n"/>
      <c r="Z131" s="70" t="n"/>
      <c r="AA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70" t="n"/>
      <c r="H132" s="70" t="n"/>
      <c r="I132" s="120" t="n"/>
      <c r="J132" s="121" t="n"/>
      <c r="K132" s="122" t="n"/>
      <c r="L132" s="70" t="n"/>
      <c r="M132" s="70" t="n"/>
      <c r="N132" s="70" t="n"/>
      <c r="O132" s="70" t="n"/>
      <c r="P132" s="70" t="n"/>
      <c r="Q132" s="70" t="n"/>
      <c r="R132" s="123" t="n"/>
      <c r="S132" s="122" t="n"/>
      <c r="T132" s="70" t="n"/>
      <c r="U132" s="70" t="n"/>
      <c r="V132" s="70" t="n"/>
      <c r="W132" s="70" t="n"/>
      <c r="X132" s="70" t="n"/>
      <c r="Y132" s="70" t="n"/>
      <c r="Z132" s="70" t="n"/>
      <c r="AA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70" t="n"/>
      <c r="H133" s="70" t="n"/>
      <c r="I133" s="120" t="n"/>
      <c r="J133" s="121" t="n"/>
      <c r="K133" s="122" t="n"/>
      <c r="L133" s="70" t="n"/>
      <c r="M133" s="70" t="n"/>
      <c r="N133" s="70" t="n"/>
      <c r="O133" s="70" t="n"/>
      <c r="P133" s="70" t="n"/>
      <c r="Q133" s="70" t="n"/>
      <c r="R133" s="123" t="n"/>
      <c r="S133" s="122" t="n"/>
      <c r="T133" s="70" t="n"/>
      <c r="U133" s="70" t="n"/>
      <c r="V133" s="70" t="n"/>
      <c r="W133" s="70" t="n"/>
      <c r="X133" s="70" t="n"/>
      <c r="Y133" s="70" t="n"/>
      <c r="Z133" s="70" t="n"/>
      <c r="AA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70" t="n"/>
      <c r="H134" s="70" t="n"/>
      <c r="I134" s="120" t="n"/>
      <c r="J134" s="121" t="n"/>
      <c r="K134" s="122" t="n"/>
      <c r="L134" s="70" t="n"/>
      <c r="M134" s="70" t="n"/>
      <c r="N134" s="70" t="n"/>
      <c r="O134" s="70" t="n"/>
      <c r="P134" s="70" t="n"/>
      <c r="Q134" s="70" t="n"/>
      <c r="R134" s="123" t="n"/>
      <c r="S134" s="122" t="n"/>
      <c r="T134" s="70" t="n"/>
      <c r="U134" s="70" t="n"/>
      <c r="V134" s="70" t="n"/>
      <c r="W134" s="70" t="n"/>
      <c r="X134" s="70" t="n"/>
      <c r="Y134" s="70" t="n"/>
      <c r="Z134" s="70" t="n"/>
      <c r="AA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70" t="n"/>
      <c r="H135" s="70" t="n"/>
      <c r="I135" s="120" t="n"/>
      <c r="J135" s="121" t="n"/>
      <c r="K135" s="122" t="n"/>
      <c r="L135" s="70" t="n"/>
      <c r="M135" s="70" t="n"/>
      <c r="N135" s="70" t="n"/>
      <c r="O135" s="70" t="n"/>
      <c r="P135" s="70" t="n"/>
      <c r="Q135" s="70" t="n"/>
      <c r="R135" s="123" t="n"/>
      <c r="S135" s="122" t="n"/>
      <c r="T135" s="70" t="n"/>
      <c r="U135" s="70" t="n"/>
      <c r="V135" s="70" t="n"/>
      <c r="W135" s="70" t="n"/>
      <c r="X135" s="70" t="n"/>
      <c r="Y135" s="70" t="n"/>
      <c r="Z135" s="70" t="n"/>
      <c r="AA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70" t="n"/>
      <c r="H136" s="70" t="n"/>
      <c r="I136" s="120" t="n"/>
      <c r="J136" s="121" t="n"/>
      <c r="K136" s="122" t="n"/>
      <c r="L136" s="70" t="n"/>
      <c r="M136" s="70" t="n"/>
      <c r="N136" s="70" t="n"/>
      <c r="O136" s="70" t="n"/>
      <c r="P136" s="70" t="n"/>
      <c r="Q136" s="70" t="n"/>
      <c r="R136" s="123" t="n"/>
      <c r="S136" s="122" t="n"/>
      <c r="T136" s="70" t="n"/>
      <c r="U136" s="70" t="n"/>
      <c r="V136" s="70" t="n"/>
      <c r="W136" s="70" t="n"/>
      <c r="X136" s="70" t="n"/>
      <c r="Y136" s="70" t="n"/>
      <c r="Z136" s="70" t="n"/>
      <c r="AA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70" t="n"/>
      <c r="H137" s="70" t="n"/>
      <c r="I137" s="120" t="n"/>
      <c r="J137" s="121" t="n"/>
      <c r="K137" s="122" t="n"/>
      <c r="L137" s="70" t="n"/>
      <c r="M137" s="70" t="n"/>
      <c r="N137" s="70" t="n"/>
      <c r="O137" s="70" t="n"/>
      <c r="P137" s="70" t="n"/>
      <c r="Q137" s="70" t="n"/>
      <c r="R137" s="123" t="n"/>
      <c r="S137" s="122" t="n"/>
      <c r="T137" s="70" t="n"/>
      <c r="U137" s="70" t="n"/>
      <c r="V137" s="70" t="n"/>
      <c r="W137" s="70" t="n"/>
      <c r="X137" s="70" t="n"/>
      <c r="Y137" s="70" t="n"/>
      <c r="Z137" s="70" t="n"/>
      <c r="AA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70" t="n"/>
      <c r="H138" s="70" t="n"/>
      <c r="I138" s="120" t="n"/>
      <c r="J138" s="121" t="n"/>
      <c r="K138" s="122" t="n"/>
      <c r="L138" s="70" t="n"/>
      <c r="M138" s="70" t="n"/>
      <c r="N138" s="70" t="n"/>
      <c r="O138" s="70" t="n"/>
      <c r="P138" s="70" t="n"/>
      <c r="Q138" s="70" t="n"/>
      <c r="R138" s="123" t="n"/>
      <c r="S138" s="122" t="n"/>
      <c r="T138" s="70" t="n"/>
      <c r="U138" s="70" t="n"/>
      <c r="V138" s="70" t="n"/>
      <c r="W138" s="70" t="n"/>
      <c r="X138" s="70" t="n"/>
      <c r="Y138" s="70" t="n"/>
      <c r="Z138" s="70" t="n"/>
      <c r="AA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70" t="n"/>
      <c r="H139" s="70" t="n"/>
      <c r="I139" s="120" t="n"/>
      <c r="J139" s="121" t="n"/>
      <c r="K139" s="122" t="n"/>
      <c r="L139" s="70" t="n"/>
      <c r="M139" s="70" t="n"/>
      <c r="N139" s="70" t="n"/>
      <c r="O139" s="70" t="n"/>
      <c r="P139" s="70" t="n"/>
      <c r="Q139" s="70" t="n"/>
      <c r="R139" s="123" t="n"/>
      <c r="S139" s="122" t="n"/>
      <c r="T139" s="70" t="n"/>
      <c r="U139" s="70" t="n"/>
      <c r="V139" s="70" t="n"/>
      <c r="W139" s="70" t="n"/>
      <c r="X139" s="70" t="n"/>
      <c r="Y139" s="70" t="n"/>
      <c r="Z139" s="70" t="n"/>
      <c r="AA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70" t="n"/>
      <c r="H140" s="70" t="n"/>
      <c r="I140" s="120" t="n"/>
      <c r="J140" s="121" t="n"/>
      <c r="K140" s="122" t="n"/>
      <c r="L140" s="70" t="n"/>
      <c r="M140" s="70" t="n"/>
      <c r="N140" s="70" t="n"/>
      <c r="O140" s="70" t="n"/>
      <c r="P140" s="70" t="n"/>
      <c r="Q140" s="70" t="n"/>
      <c r="R140" s="123" t="n"/>
      <c r="S140" s="122" t="n"/>
      <c r="T140" s="70" t="n"/>
      <c r="U140" s="70" t="n"/>
      <c r="V140" s="70" t="n"/>
      <c r="W140" s="70" t="n"/>
      <c r="X140" s="70" t="n"/>
      <c r="Y140" s="70" t="n"/>
      <c r="Z140" s="70" t="n"/>
      <c r="AA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70" t="n"/>
      <c r="H141" s="70" t="n"/>
      <c r="I141" s="120" t="n"/>
      <c r="J141" s="121" t="n"/>
      <c r="K141" s="122" t="n"/>
      <c r="L141" s="70" t="n"/>
      <c r="M141" s="70" t="n"/>
      <c r="N141" s="70" t="n"/>
      <c r="O141" s="70" t="n"/>
      <c r="P141" s="70" t="n"/>
      <c r="Q141" s="70" t="n"/>
      <c r="R141" s="123" t="n"/>
      <c r="S141" s="122" t="n"/>
      <c r="T141" s="70" t="n"/>
      <c r="U141" s="70" t="n"/>
      <c r="V141" s="70" t="n"/>
      <c r="W141" s="70" t="n"/>
      <c r="X141" s="70" t="n"/>
      <c r="Y141" s="70" t="n"/>
      <c r="Z141" s="70" t="n"/>
      <c r="AA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70" t="n"/>
      <c r="H142" s="70" t="n"/>
      <c r="I142" s="120" t="n"/>
      <c r="J142" s="121" t="n"/>
      <c r="K142" s="122" t="n"/>
      <c r="L142" s="70" t="n"/>
      <c r="M142" s="70" t="n"/>
      <c r="N142" s="70" t="n"/>
      <c r="O142" s="70" t="n"/>
      <c r="P142" s="70" t="n"/>
      <c r="Q142" s="70" t="n"/>
      <c r="R142" s="123" t="n"/>
      <c r="S142" s="122" t="n"/>
      <c r="T142" s="70" t="n"/>
      <c r="U142" s="70" t="n"/>
      <c r="V142" s="70" t="n"/>
      <c r="W142" s="70" t="n"/>
      <c r="X142" s="70" t="n"/>
      <c r="Y142" s="70" t="n"/>
      <c r="Z142" s="70" t="n"/>
      <c r="AA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70" t="n"/>
      <c r="H143" s="70" t="n"/>
      <c r="I143" s="120" t="n"/>
      <c r="J143" s="121" t="n"/>
      <c r="K143" s="122" t="n"/>
      <c r="L143" s="70" t="n"/>
      <c r="M143" s="70" t="n"/>
      <c r="N143" s="70" t="n"/>
      <c r="O143" s="70" t="n"/>
      <c r="P143" s="70" t="n"/>
      <c r="Q143" s="70" t="n"/>
      <c r="R143" s="123" t="n"/>
      <c r="S143" s="122" t="n"/>
      <c r="T143" s="70" t="n"/>
      <c r="U143" s="70" t="n"/>
      <c r="V143" s="70" t="n"/>
      <c r="W143" s="70" t="n"/>
      <c r="X143" s="70" t="n"/>
      <c r="Y143" s="70" t="n"/>
      <c r="Z143" s="70" t="n"/>
      <c r="AA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70" t="n"/>
      <c r="H144" s="70" t="n"/>
      <c r="I144" s="120" t="n"/>
      <c r="J144" s="121" t="n"/>
      <c r="K144" s="122" t="n"/>
      <c r="L144" s="70" t="n"/>
      <c r="M144" s="70" t="n"/>
      <c r="N144" s="70" t="n"/>
      <c r="O144" s="70" t="n"/>
      <c r="P144" s="70" t="n"/>
      <c r="Q144" s="70" t="n"/>
      <c r="R144" s="123" t="n"/>
      <c r="S144" s="122" t="n"/>
      <c r="T144" s="70" t="n"/>
      <c r="U144" s="70" t="n"/>
      <c r="V144" s="70" t="n"/>
      <c r="W144" s="70" t="n"/>
      <c r="X144" s="70" t="n"/>
      <c r="Y144" s="70" t="n"/>
      <c r="Z144" s="70" t="n"/>
      <c r="AA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70" t="n"/>
      <c r="H145" s="70" t="n"/>
      <c r="I145" s="120" t="n"/>
      <c r="J145" s="121" t="n"/>
      <c r="K145" s="122" t="n"/>
      <c r="L145" s="70" t="n"/>
      <c r="M145" s="70" t="n"/>
      <c r="N145" s="70" t="n"/>
      <c r="O145" s="70" t="n"/>
      <c r="P145" s="70" t="n"/>
      <c r="Q145" s="70" t="n"/>
      <c r="R145" s="123" t="n"/>
      <c r="S145" s="122" t="n"/>
      <c r="T145" s="70" t="n"/>
      <c r="U145" s="70" t="n"/>
      <c r="V145" s="70" t="n"/>
      <c r="W145" s="70" t="n"/>
      <c r="X145" s="70" t="n"/>
      <c r="Y145" s="70" t="n"/>
      <c r="Z145" s="70" t="n"/>
      <c r="AA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70" t="n"/>
      <c r="H146" s="70" t="n"/>
      <c r="I146" s="120" t="n"/>
      <c r="J146" s="121" t="n"/>
      <c r="K146" s="122" t="n"/>
      <c r="L146" s="70" t="n"/>
      <c r="M146" s="70" t="n"/>
      <c r="N146" s="70" t="n"/>
      <c r="O146" s="70" t="n"/>
      <c r="P146" s="70" t="n"/>
      <c r="Q146" s="70" t="n"/>
      <c r="R146" s="123" t="n"/>
      <c r="S146" s="122" t="n"/>
      <c r="T146" s="70" t="n"/>
      <c r="U146" s="70" t="n"/>
      <c r="V146" s="70" t="n"/>
      <c r="W146" s="70" t="n"/>
      <c r="X146" s="70" t="n"/>
      <c r="Y146" s="70" t="n"/>
      <c r="Z146" s="70" t="n"/>
      <c r="AA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70" t="n"/>
      <c r="H147" s="70" t="n"/>
      <c r="I147" s="120" t="n"/>
      <c r="J147" s="121" t="n"/>
      <c r="K147" s="122" t="n"/>
      <c r="L147" s="70" t="n"/>
      <c r="M147" s="70" t="n"/>
      <c r="N147" s="70" t="n"/>
      <c r="O147" s="70" t="n"/>
      <c r="P147" s="70" t="n"/>
      <c r="Q147" s="70" t="n"/>
      <c r="R147" s="123" t="n"/>
      <c r="S147" s="122" t="n"/>
      <c r="T147" s="70" t="n"/>
      <c r="U147" s="70" t="n"/>
      <c r="V147" s="70" t="n"/>
      <c r="W147" s="70" t="n"/>
      <c r="X147" s="70" t="n"/>
      <c r="Y147" s="70" t="n"/>
      <c r="Z147" s="70" t="n"/>
      <c r="AA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70" t="n"/>
      <c r="H148" s="70" t="n"/>
      <c r="I148" s="120" t="n"/>
      <c r="J148" s="121" t="n"/>
      <c r="K148" s="122" t="n"/>
      <c r="L148" s="70" t="n"/>
      <c r="M148" s="70" t="n"/>
      <c r="N148" s="70" t="n"/>
      <c r="O148" s="70" t="n"/>
      <c r="P148" s="70" t="n"/>
      <c r="Q148" s="70" t="n"/>
      <c r="R148" s="123" t="n"/>
      <c r="S148" s="122" t="n"/>
      <c r="T148" s="70" t="n"/>
      <c r="U148" s="70" t="n"/>
      <c r="V148" s="70" t="n"/>
      <c r="W148" s="70" t="n"/>
      <c r="X148" s="70" t="n"/>
      <c r="Y148" s="70" t="n"/>
      <c r="Z148" s="70" t="n"/>
      <c r="AA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70" t="n"/>
      <c r="H149" s="70" t="n"/>
      <c r="I149" s="120" t="n"/>
      <c r="J149" s="121" t="n"/>
      <c r="K149" s="122" t="n"/>
      <c r="L149" s="70" t="n"/>
      <c r="M149" s="70" t="n"/>
      <c r="N149" s="70" t="n"/>
      <c r="O149" s="70" t="n"/>
      <c r="P149" s="70" t="n"/>
      <c r="Q149" s="70" t="n"/>
      <c r="R149" s="123" t="n"/>
      <c r="S149" s="122" t="n"/>
      <c r="T149" s="70" t="n"/>
      <c r="U149" s="70" t="n"/>
      <c r="V149" s="70" t="n"/>
      <c r="W149" s="70" t="n"/>
      <c r="X149" s="70" t="n"/>
      <c r="Y149" s="70" t="n"/>
      <c r="Z149" s="70" t="n"/>
      <c r="AA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70" t="n"/>
      <c r="H150" s="70" t="n"/>
      <c r="I150" s="120" t="n"/>
      <c r="J150" s="121" t="n"/>
      <c r="K150" s="122" t="n"/>
      <c r="L150" s="70" t="n"/>
      <c r="M150" s="70" t="n"/>
      <c r="N150" s="70" t="n"/>
      <c r="O150" s="70" t="n"/>
      <c r="P150" s="70" t="n"/>
      <c r="Q150" s="70" t="n"/>
      <c r="R150" s="123" t="n"/>
      <c r="S150" s="122" t="n"/>
      <c r="T150" s="70" t="n"/>
      <c r="U150" s="70" t="n"/>
      <c r="V150" s="70" t="n"/>
      <c r="W150" s="70" t="n"/>
      <c r="X150" s="70" t="n"/>
      <c r="Y150" s="70" t="n"/>
      <c r="Z150" s="70" t="n"/>
      <c r="AA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70" t="n"/>
      <c r="H151" s="70" t="n"/>
      <c r="I151" s="120" t="n"/>
      <c r="J151" s="121" t="n"/>
      <c r="K151" s="122" t="n"/>
      <c r="L151" s="70" t="n"/>
      <c r="M151" s="70" t="n"/>
      <c r="N151" s="70" t="n"/>
      <c r="O151" s="70" t="n"/>
      <c r="P151" s="70" t="n"/>
      <c r="Q151" s="70" t="n"/>
      <c r="R151" s="123" t="n"/>
      <c r="S151" s="122" t="n"/>
      <c r="T151" s="70" t="n"/>
      <c r="U151" s="70" t="n"/>
      <c r="V151" s="70" t="n"/>
      <c r="W151" s="70" t="n"/>
      <c r="X151" s="70" t="n"/>
      <c r="Y151" s="70" t="n"/>
      <c r="Z151" s="70" t="n"/>
      <c r="AA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70" t="n"/>
      <c r="H152" s="70" t="n"/>
      <c r="I152" s="120" t="n"/>
      <c r="J152" s="121" t="n"/>
      <c r="K152" s="122" t="n"/>
      <c r="L152" s="70" t="n"/>
      <c r="M152" s="70" t="n"/>
      <c r="N152" s="70" t="n"/>
      <c r="O152" s="70" t="n"/>
      <c r="P152" s="70" t="n"/>
      <c r="Q152" s="70" t="n"/>
      <c r="R152" s="123" t="n"/>
      <c r="S152" s="122" t="n"/>
      <c r="T152" s="70" t="n"/>
      <c r="U152" s="70" t="n"/>
      <c r="V152" s="70" t="n"/>
      <c r="W152" s="70" t="n"/>
      <c r="X152" s="70" t="n"/>
      <c r="Y152" s="70" t="n"/>
      <c r="Z152" s="70" t="n"/>
      <c r="AA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70" t="n"/>
      <c r="H153" s="70" t="n"/>
      <c r="I153" s="120" t="n"/>
      <c r="J153" s="121" t="n"/>
      <c r="K153" s="122" t="n"/>
      <c r="L153" s="70" t="n"/>
      <c r="M153" s="70" t="n"/>
      <c r="N153" s="70" t="n"/>
      <c r="O153" s="70" t="n"/>
      <c r="P153" s="70" t="n"/>
      <c r="Q153" s="70" t="n"/>
      <c r="R153" s="123" t="n"/>
      <c r="S153" s="122" t="n"/>
      <c r="T153" s="70" t="n"/>
      <c r="U153" s="70" t="n"/>
      <c r="V153" s="70" t="n"/>
      <c r="W153" s="70" t="n"/>
      <c r="X153" s="70" t="n"/>
      <c r="Y153" s="70" t="n"/>
      <c r="Z153" s="70" t="n"/>
      <c r="AA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70" t="n"/>
      <c r="H154" s="70" t="n"/>
      <c r="I154" s="120" t="n"/>
      <c r="J154" s="121" t="n"/>
      <c r="K154" s="122" t="n"/>
      <c r="L154" s="70" t="n"/>
      <c r="M154" s="70" t="n"/>
      <c r="N154" s="70" t="n"/>
      <c r="O154" s="70" t="n"/>
      <c r="P154" s="70" t="n"/>
      <c r="Q154" s="70" t="n"/>
      <c r="R154" s="123" t="n"/>
      <c r="S154" s="122" t="n"/>
      <c r="T154" s="70" t="n"/>
      <c r="U154" s="70" t="n"/>
      <c r="V154" s="70" t="n"/>
      <c r="W154" s="70" t="n"/>
      <c r="X154" s="70" t="n"/>
      <c r="Y154" s="70" t="n"/>
      <c r="Z154" s="70" t="n"/>
      <c r="AA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70" t="n"/>
      <c r="H155" s="70" t="n"/>
      <c r="I155" s="120" t="n"/>
      <c r="J155" s="121" t="n"/>
      <c r="K155" s="122" t="n"/>
      <c r="L155" s="70" t="n"/>
      <c r="M155" s="70" t="n"/>
      <c r="N155" s="70" t="n"/>
      <c r="O155" s="70" t="n"/>
      <c r="P155" s="70" t="n"/>
      <c r="Q155" s="70" t="n"/>
      <c r="R155" s="123" t="n"/>
      <c r="S155" s="122" t="n"/>
      <c r="T155" s="70" t="n"/>
      <c r="U155" s="70" t="n"/>
      <c r="V155" s="70" t="n"/>
      <c r="W155" s="70" t="n"/>
      <c r="X155" s="70" t="n"/>
      <c r="Y155" s="70" t="n"/>
      <c r="Z155" s="70" t="n"/>
      <c r="AA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70" t="n"/>
      <c r="H156" s="70" t="n"/>
      <c r="I156" s="120" t="n"/>
      <c r="J156" s="121" t="n"/>
      <c r="K156" s="122" t="n"/>
      <c r="L156" s="70" t="n"/>
      <c r="M156" s="70" t="n"/>
      <c r="N156" s="70" t="n"/>
      <c r="O156" s="70" t="n"/>
      <c r="P156" s="70" t="n"/>
      <c r="Q156" s="70" t="n"/>
      <c r="R156" s="123" t="n"/>
      <c r="S156" s="122" t="n"/>
      <c r="T156" s="70" t="n"/>
      <c r="U156" s="70" t="n"/>
      <c r="V156" s="70" t="n"/>
      <c r="W156" s="70" t="n"/>
      <c r="X156" s="70" t="n"/>
      <c r="Y156" s="70" t="n"/>
      <c r="Z156" s="70" t="n"/>
      <c r="AA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70" t="n"/>
      <c r="H157" s="70" t="n"/>
      <c r="I157" s="120" t="n"/>
      <c r="J157" s="121" t="n"/>
      <c r="K157" s="122" t="n"/>
      <c r="L157" s="70" t="n"/>
      <c r="M157" s="70" t="n"/>
      <c r="N157" s="70" t="n"/>
      <c r="O157" s="70" t="n"/>
      <c r="P157" s="70" t="n"/>
      <c r="Q157" s="70" t="n"/>
      <c r="R157" s="123" t="n"/>
      <c r="S157" s="122" t="n"/>
      <c r="T157" s="70" t="n"/>
      <c r="U157" s="70" t="n"/>
      <c r="V157" s="70" t="n"/>
      <c r="W157" s="70" t="n"/>
      <c r="X157" s="70" t="n"/>
      <c r="Y157" s="70" t="n"/>
      <c r="Z157" s="70" t="n"/>
      <c r="AA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70" t="n"/>
      <c r="H158" s="70" t="n"/>
      <c r="I158" s="120" t="n"/>
      <c r="J158" s="121" t="n"/>
      <c r="K158" s="122" t="n"/>
      <c r="L158" s="70" t="n"/>
      <c r="M158" s="70" t="n"/>
      <c r="N158" s="70" t="n"/>
      <c r="O158" s="70" t="n"/>
      <c r="P158" s="70" t="n"/>
      <c r="Q158" s="70" t="n"/>
      <c r="R158" s="123" t="n"/>
      <c r="S158" s="122" t="n"/>
      <c r="T158" s="70" t="n"/>
      <c r="U158" s="70" t="n"/>
      <c r="V158" s="70" t="n"/>
      <c r="W158" s="70" t="n"/>
      <c r="X158" s="70" t="n"/>
      <c r="Y158" s="70" t="n"/>
      <c r="Z158" s="70" t="n"/>
      <c r="AA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70" t="n"/>
      <c r="H159" s="70" t="n"/>
      <c r="I159" s="120" t="n"/>
      <c r="J159" s="121" t="n"/>
      <c r="K159" s="122" t="n"/>
      <c r="L159" s="70" t="n"/>
      <c r="M159" s="70" t="n"/>
      <c r="N159" s="70" t="n"/>
      <c r="O159" s="70" t="n"/>
      <c r="P159" s="70" t="n"/>
      <c r="Q159" s="70" t="n"/>
      <c r="R159" s="123" t="n"/>
      <c r="S159" s="122" t="n"/>
      <c r="T159" s="70" t="n"/>
      <c r="U159" s="70" t="n"/>
      <c r="V159" s="70" t="n"/>
      <c r="W159" s="70" t="n"/>
      <c r="X159" s="70" t="n"/>
      <c r="Y159" s="70" t="n"/>
      <c r="Z159" s="70" t="n"/>
      <c r="AA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70" t="n"/>
      <c r="H160" s="70" t="n"/>
      <c r="I160" s="120" t="n"/>
      <c r="J160" s="121" t="n"/>
      <c r="K160" s="122" t="n"/>
      <c r="L160" s="70" t="n"/>
      <c r="M160" s="70" t="n"/>
      <c r="N160" s="70" t="n"/>
      <c r="O160" s="70" t="n"/>
      <c r="P160" s="70" t="n"/>
      <c r="Q160" s="70" t="n"/>
      <c r="R160" s="123" t="n"/>
      <c r="S160" s="122" t="n"/>
      <c r="T160" s="70" t="n"/>
      <c r="U160" s="70" t="n"/>
      <c r="V160" s="70" t="n"/>
      <c r="W160" s="70" t="n"/>
      <c r="X160" s="70" t="n"/>
      <c r="Y160" s="70" t="n"/>
      <c r="Z160" s="70" t="n"/>
      <c r="AA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70" t="n"/>
      <c r="H161" s="70" t="n"/>
      <c r="I161" s="120" t="n"/>
      <c r="J161" s="121" t="n"/>
      <c r="K161" s="122" t="n"/>
      <c r="L161" s="70" t="n"/>
      <c r="M161" s="70" t="n"/>
      <c r="N161" s="70" t="n"/>
      <c r="O161" s="70" t="n"/>
      <c r="P161" s="70" t="n"/>
      <c r="Q161" s="70" t="n"/>
      <c r="R161" s="123" t="n"/>
      <c r="S161" s="122" t="n"/>
      <c r="T161" s="70" t="n"/>
      <c r="U161" s="70" t="n"/>
      <c r="V161" s="70" t="n"/>
      <c r="W161" s="70" t="n"/>
      <c r="X161" s="70" t="n"/>
      <c r="Y161" s="70" t="n"/>
      <c r="Z161" s="70" t="n"/>
      <c r="AA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70" t="n"/>
      <c r="H162" s="70" t="n"/>
      <c r="I162" s="120" t="n"/>
      <c r="J162" s="121" t="n"/>
      <c r="K162" s="122" t="n"/>
      <c r="L162" s="70" t="n"/>
      <c r="M162" s="70" t="n"/>
      <c r="N162" s="70" t="n"/>
      <c r="O162" s="70" t="n"/>
      <c r="P162" s="70" t="n"/>
      <c r="Q162" s="70" t="n"/>
      <c r="R162" s="123" t="n"/>
      <c r="S162" s="122" t="n"/>
      <c r="T162" s="70" t="n"/>
      <c r="U162" s="70" t="n"/>
      <c r="V162" s="70" t="n"/>
      <c r="W162" s="70" t="n"/>
      <c r="X162" s="70" t="n"/>
      <c r="Y162" s="70" t="n"/>
      <c r="Z162" s="70" t="n"/>
      <c r="AA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70" t="n"/>
      <c r="H163" s="70" t="n"/>
      <c r="I163" s="120" t="n"/>
      <c r="J163" s="121" t="n"/>
      <c r="K163" s="122" t="n"/>
      <c r="L163" s="70" t="n"/>
      <c r="M163" s="70" t="n"/>
      <c r="N163" s="70" t="n"/>
      <c r="O163" s="70" t="n"/>
      <c r="P163" s="70" t="n"/>
      <c r="Q163" s="70" t="n"/>
      <c r="R163" s="123" t="n"/>
      <c r="S163" s="122" t="n"/>
      <c r="T163" s="70" t="n"/>
      <c r="U163" s="70" t="n"/>
      <c r="V163" s="70" t="n"/>
      <c r="W163" s="70" t="n"/>
      <c r="X163" s="70" t="n"/>
      <c r="Y163" s="70" t="n"/>
      <c r="Z163" s="70" t="n"/>
      <c r="AA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70" t="n"/>
      <c r="H164" s="70" t="n"/>
      <c r="I164" s="120" t="n"/>
      <c r="J164" s="121" t="n"/>
      <c r="K164" s="122" t="n"/>
      <c r="L164" s="70" t="n"/>
      <c r="M164" s="70" t="n"/>
      <c r="N164" s="70" t="n"/>
      <c r="O164" s="70" t="n"/>
      <c r="P164" s="70" t="n"/>
      <c r="Q164" s="70" t="n"/>
      <c r="R164" s="123" t="n"/>
      <c r="S164" s="122" t="n"/>
      <c r="T164" s="70" t="n"/>
      <c r="U164" s="70" t="n"/>
      <c r="V164" s="70" t="n"/>
      <c r="W164" s="70" t="n"/>
      <c r="X164" s="70" t="n"/>
      <c r="Y164" s="70" t="n"/>
      <c r="Z164" s="70" t="n"/>
      <c r="AA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70" t="n"/>
      <c r="H165" s="70" t="n"/>
      <c r="I165" s="120" t="n"/>
      <c r="J165" s="121" t="n"/>
      <c r="K165" s="122" t="n"/>
      <c r="L165" s="70" t="n"/>
      <c r="M165" s="70" t="n"/>
      <c r="N165" s="70" t="n"/>
      <c r="O165" s="70" t="n"/>
      <c r="P165" s="70" t="n"/>
      <c r="Q165" s="70" t="n"/>
      <c r="R165" s="123" t="n"/>
      <c r="S165" s="122" t="n"/>
      <c r="T165" s="70" t="n"/>
      <c r="U165" s="70" t="n"/>
      <c r="V165" s="70" t="n"/>
      <c r="W165" s="70" t="n"/>
      <c r="X165" s="70" t="n"/>
      <c r="Y165" s="70" t="n"/>
      <c r="Z165" s="70" t="n"/>
      <c r="AA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70" t="n"/>
      <c r="H166" s="70" t="n"/>
      <c r="I166" s="120" t="n"/>
      <c r="J166" s="121" t="n"/>
      <c r="K166" s="122" t="n"/>
      <c r="L166" s="70" t="n"/>
      <c r="M166" s="70" t="n"/>
      <c r="N166" s="70" t="n"/>
      <c r="O166" s="70" t="n"/>
      <c r="P166" s="70" t="n"/>
      <c r="Q166" s="70" t="n"/>
      <c r="R166" s="123" t="n"/>
      <c r="S166" s="122" t="n"/>
      <c r="T166" s="70" t="n"/>
      <c r="U166" s="70" t="n"/>
      <c r="V166" s="70" t="n"/>
      <c r="W166" s="70" t="n"/>
      <c r="X166" s="70" t="n"/>
      <c r="Y166" s="70" t="n"/>
      <c r="Z166" s="70" t="n"/>
      <c r="AA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70" t="n"/>
      <c r="H167" s="70" t="n"/>
      <c r="I167" s="120" t="n"/>
      <c r="J167" s="121" t="n"/>
      <c r="K167" s="122" t="n"/>
      <c r="L167" s="70" t="n"/>
      <c r="M167" s="70" t="n"/>
      <c r="N167" s="70" t="n"/>
      <c r="O167" s="70" t="n"/>
      <c r="P167" s="70" t="n"/>
      <c r="Q167" s="70" t="n"/>
      <c r="R167" s="123" t="n"/>
      <c r="S167" s="122" t="n"/>
      <c r="T167" s="70" t="n"/>
      <c r="U167" s="70" t="n"/>
      <c r="V167" s="70" t="n"/>
      <c r="W167" s="70" t="n"/>
      <c r="X167" s="70" t="n"/>
      <c r="Y167" s="70" t="n"/>
      <c r="Z167" s="70" t="n"/>
      <c r="AA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70" t="n"/>
      <c r="H168" s="70" t="n"/>
      <c r="I168" s="120" t="n"/>
      <c r="J168" s="121" t="n"/>
      <c r="K168" s="122" t="n"/>
      <c r="L168" s="70" t="n"/>
      <c r="M168" s="70" t="n"/>
      <c r="N168" s="70" t="n"/>
      <c r="O168" s="70" t="n"/>
      <c r="P168" s="70" t="n"/>
      <c r="Q168" s="70" t="n"/>
      <c r="R168" s="123" t="n"/>
      <c r="S168" s="122" t="n"/>
      <c r="T168" s="70" t="n"/>
      <c r="U168" s="70" t="n"/>
      <c r="V168" s="70" t="n"/>
      <c r="W168" s="70" t="n"/>
      <c r="X168" s="70" t="n"/>
      <c r="Y168" s="70" t="n"/>
      <c r="Z168" s="70" t="n"/>
      <c r="AA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70" t="n"/>
      <c r="H169" s="70" t="n"/>
      <c r="I169" s="120" t="n"/>
      <c r="J169" s="121" t="n"/>
      <c r="K169" s="122" t="n"/>
      <c r="L169" s="70" t="n"/>
      <c r="M169" s="70" t="n"/>
      <c r="N169" s="70" t="n"/>
      <c r="O169" s="70" t="n"/>
      <c r="P169" s="70" t="n"/>
      <c r="Q169" s="70" t="n"/>
      <c r="R169" s="123" t="n"/>
      <c r="S169" s="122" t="n"/>
      <c r="T169" s="70" t="n"/>
      <c r="U169" s="70" t="n"/>
      <c r="V169" s="70" t="n"/>
      <c r="W169" s="70" t="n"/>
      <c r="X169" s="70" t="n"/>
      <c r="Y169" s="70" t="n"/>
      <c r="Z169" s="70" t="n"/>
      <c r="AA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70" t="n"/>
      <c r="H170" s="70" t="n"/>
      <c r="I170" s="120" t="n"/>
      <c r="J170" s="121" t="n"/>
      <c r="K170" s="122" t="n"/>
      <c r="L170" s="70" t="n"/>
      <c r="M170" s="70" t="n"/>
      <c r="N170" s="70" t="n"/>
      <c r="O170" s="70" t="n"/>
      <c r="P170" s="70" t="n"/>
      <c r="Q170" s="70" t="n"/>
      <c r="R170" s="123" t="n"/>
      <c r="S170" s="122" t="n"/>
      <c r="T170" s="70" t="n"/>
      <c r="U170" s="70" t="n"/>
      <c r="V170" s="70" t="n"/>
      <c r="W170" s="70" t="n"/>
      <c r="X170" s="70" t="n"/>
      <c r="Y170" s="70" t="n"/>
      <c r="Z170" s="70" t="n"/>
      <c r="AA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70" t="n"/>
      <c r="H171" s="70" t="n"/>
      <c r="I171" s="120" t="n"/>
      <c r="J171" s="121" t="n"/>
      <c r="K171" s="122" t="n"/>
      <c r="L171" s="70" t="n"/>
      <c r="M171" s="70" t="n"/>
      <c r="N171" s="70" t="n"/>
      <c r="O171" s="70" t="n"/>
      <c r="P171" s="70" t="n"/>
      <c r="Q171" s="70" t="n"/>
      <c r="R171" s="123" t="n"/>
      <c r="S171" s="122" t="n"/>
      <c r="T171" s="70" t="n"/>
      <c r="U171" s="70" t="n"/>
      <c r="V171" s="70" t="n"/>
      <c r="W171" s="70" t="n"/>
      <c r="X171" s="70" t="n"/>
      <c r="Y171" s="70" t="n"/>
      <c r="Z171" s="70" t="n"/>
      <c r="AA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70" t="n"/>
      <c r="H172" s="70" t="n"/>
      <c r="I172" s="120" t="n"/>
      <c r="J172" s="121" t="n"/>
      <c r="K172" s="122" t="n"/>
      <c r="L172" s="70" t="n"/>
      <c r="M172" s="70" t="n"/>
      <c r="N172" s="70" t="n"/>
      <c r="O172" s="70" t="n"/>
      <c r="P172" s="70" t="n"/>
      <c r="Q172" s="70" t="n"/>
      <c r="R172" s="123" t="n"/>
      <c r="S172" s="122" t="n"/>
      <c r="T172" s="70" t="n"/>
      <c r="U172" s="70" t="n"/>
      <c r="V172" s="70" t="n"/>
      <c r="W172" s="70" t="n"/>
      <c r="X172" s="70" t="n"/>
      <c r="Y172" s="70" t="n"/>
      <c r="Z172" s="70" t="n"/>
      <c r="AA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70" t="n"/>
      <c r="H173" s="70" t="n"/>
      <c r="I173" s="120" t="n"/>
      <c r="J173" s="121" t="n"/>
      <c r="K173" s="122" t="n"/>
      <c r="L173" s="70" t="n"/>
      <c r="M173" s="70" t="n"/>
      <c r="N173" s="70" t="n"/>
      <c r="O173" s="70" t="n"/>
      <c r="P173" s="70" t="n"/>
      <c r="Q173" s="70" t="n"/>
      <c r="R173" s="123" t="n"/>
      <c r="S173" s="122" t="n"/>
      <c r="T173" s="70" t="n"/>
      <c r="U173" s="70" t="n"/>
      <c r="V173" s="70" t="n"/>
      <c r="W173" s="70" t="n"/>
      <c r="X173" s="70" t="n"/>
      <c r="Y173" s="70" t="n"/>
      <c r="Z173" s="70" t="n"/>
      <c r="AA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70" t="n"/>
      <c r="H174" s="70" t="n"/>
      <c r="I174" s="120" t="n"/>
      <c r="J174" s="121" t="n"/>
      <c r="K174" s="122" t="n"/>
      <c r="L174" s="70" t="n"/>
      <c r="M174" s="70" t="n"/>
      <c r="N174" s="70" t="n"/>
      <c r="O174" s="70" t="n"/>
      <c r="P174" s="70" t="n"/>
      <c r="Q174" s="70" t="n"/>
      <c r="R174" s="123" t="n"/>
      <c r="S174" s="122" t="n"/>
      <c r="T174" s="70" t="n"/>
      <c r="U174" s="70" t="n"/>
      <c r="V174" s="70" t="n"/>
      <c r="W174" s="70" t="n"/>
      <c r="X174" s="70" t="n"/>
      <c r="Y174" s="70" t="n"/>
      <c r="Z174" s="70" t="n"/>
      <c r="AA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70" t="n"/>
      <c r="H175" s="70" t="n"/>
      <c r="I175" s="120" t="n"/>
      <c r="J175" s="121" t="n"/>
      <c r="K175" s="122" t="n"/>
      <c r="L175" s="70" t="n"/>
      <c r="M175" s="70" t="n"/>
      <c r="N175" s="70" t="n"/>
      <c r="O175" s="70" t="n"/>
      <c r="P175" s="70" t="n"/>
      <c r="Q175" s="70" t="n"/>
      <c r="R175" s="123" t="n"/>
      <c r="S175" s="122" t="n"/>
      <c r="T175" s="70" t="n"/>
      <c r="U175" s="70" t="n"/>
      <c r="V175" s="70" t="n"/>
      <c r="W175" s="70" t="n"/>
      <c r="X175" s="70" t="n"/>
      <c r="Y175" s="70" t="n"/>
      <c r="Z175" s="70" t="n"/>
      <c r="AA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70" t="n"/>
      <c r="H176" s="70" t="n"/>
      <c r="I176" s="120" t="n"/>
      <c r="J176" s="121" t="n"/>
      <c r="K176" s="122" t="n"/>
      <c r="L176" s="70" t="n"/>
      <c r="M176" s="70" t="n"/>
      <c r="N176" s="70" t="n"/>
      <c r="O176" s="70" t="n"/>
      <c r="P176" s="70" t="n"/>
      <c r="Q176" s="70" t="n"/>
      <c r="R176" s="123" t="n"/>
      <c r="S176" s="122" t="n"/>
      <c r="T176" s="70" t="n"/>
      <c r="U176" s="70" t="n"/>
      <c r="V176" s="70" t="n"/>
      <c r="W176" s="70" t="n"/>
      <c r="X176" s="70" t="n"/>
      <c r="Y176" s="70" t="n"/>
      <c r="Z176" s="70" t="n"/>
      <c r="AA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70" t="n"/>
      <c r="H177" s="70" t="n"/>
      <c r="I177" s="120" t="n"/>
      <c r="J177" s="121" t="n"/>
      <c r="K177" s="122" t="n"/>
      <c r="L177" s="70" t="n"/>
      <c r="M177" s="70" t="n"/>
      <c r="N177" s="70" t="n"/>
      <c r="O177" s="70" t="n"/>
      <c r="P177" s="70" t="n"/>
      <c r="Q177" s="70" t="n"/>
      <c r="R177" s="123" t="n"/>
      <c r="S177" s="122" t="n"/>
      <c r="T177" s="70" t="n"/>
      <c r="U177" s="70" t="n"/>
      <c r="V177" s="70" t="n"/>
      <c r="W177" s="70" t="n"/>
      <c r="X177" s="70" t="n"/>
      <c r="Y177" s="70" t="n"/>
      <c r="Z177" s="70" t="n"/>
      <c r="AA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70" t="n"/>
      <c r="H178" s="70" t="n"/>
      <c r="I178" s="120" t="n"/>
      <c r="J178" s="121" t="n"/>
      <c r="K178" s="122" t="n"/>
      <c r="L178" s="70" t="n"/>
      <c r="M178" s="70" t="n"/>
      <c r="N178" s="70" t="n"/>
      <c r="O178" s="70" t="n"/>
      <c r="P178" s="70" t="n"/>
      <c r="Q178" s="70" t="n"/>
      <c r="R178" s="123" t="n"/>
      <c r="S178" s="122" t="n"/>
      <c r="T178" s="70" t="n"/>
      <c r="U178" s="70" t="n"/>
      <c r="V178" s="70" t="n"/>
      <c r="W178" s="70" t="n"/>
      <c r="X178" s="70" t="n"/>
      <c r="Y178" s="70" t="n"/>
      <c r="Z178" s="70" t="n"/>
      <c r="AA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70" t="n"/>
      <c r="H179" s="70" t="n"/>
      <c r="I179" s="120" t="n"/>
      <c r="J179" s="121" t="n"/>
      <c r="K179" s="122" t="n"/>
      <c r="L179" s="70" t="n"/>
      <c r="M179" s="70" t="n"/>
      <c r="N179" s="70" t="n"/>
      <c r="O179" s="70" t="n"/>
      <c r="P179" s="70" t="n"/>
      <c r="Q179" s="70" t="n"/>
      <c r="R179" s="123" t="n"/>
      <c r="S179" s="122" t="n"/>
      <c r="T179" s="70" t="n"/>
      <c r="U179" s="70" t="n"/>
      <c r="V179" s="70" t="n"/>
      <c r="W179" s="70" t="n"/>
      <c r="X179" s="70" t="n"/>
      <c r="Y179" s="70" t="n"/>
      <c r="Z179" s="70" t="n"/>
      <c r="AA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70" t="n"/>
      <c r="H180" s="70" t="n"/>
      <c r="I180" s="120" t="n"/>
      <c r="J180" s="121" t="n"/>
      <c r="K180" s="122" t="n"/>
      <c r="L180" s="70" t="n"/>
      <c r="M180" s="70" t="n"/>
      <c r="N180" s="70" t="n"/>
      <c r="O180" s="70" t="n"/>
      <c r="P180" s="70" t="n"/>
      <c r="Q180" s="70" t="n"/>
      <c r="R180" s="123" t="n"/>
      <c r="S180" s="122" t="n"/>
      <c r="T180" s="70" t="n"/>
      <c r="U180" s="70" t="n"/>
      <c r="V180" s="70" t="n"/>
      <c r="W180" s="70" t="n"/>
      <c r="X180" s="70" t="n"/>
      <c r="Y180" s="70" t="n"/>
      <c r="Z180" s="70" t="n"/>
      <c r="AA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70" t="n"/>
      <c r="H181" s="70" t="n"/>
      <c r="I181" s="120" t="n"/>
      <c r="J181" s="121" t="n"/>
      <c r="K181" s="122" t="n"/>
      <c r="L181" s="70" t="n"/>
      <c r="M181" s="70" t="n"/>
      <c r="N181" s="70" t="n"/>
      <c r="O181" s="70" t="n"/>
      <c r="P181" s="70" t="n"/>
      <c r="Q181" s="70" t="n"/>
      <c r="R181" s="123" t="n"/>
      <c r="S181" s="122" t="n"/>
      <c r="T181" s="70" t="n"/>
      <c r="U181" s="70" t="n"/>
      <c r="V181" s="70" t="n"/>
      <c r="W181" s="70" t="n"/>
      <c r="X181" s="70" t="n"/>
      <c r="Y181" s="70" t="n"/>
      <c r="Z181" s="70" t="n"/>
      <c r="AA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70" t="n"/>
      <c r="H182" s="70" t="n"/>
      <c r="I182" s="120" t="n"/>
      <c r="J182" s="121" t="n"/>
      <c r="K182" s="122" t="n"/>
      <c r="L182" s="70" t="n"/>
      <c r="M182" s="70" t="n"/>
      <c r="N182" s="70" t="n"/>
      <c r="O182" s="70" t="n"/>
      <c r="P182" s="70" t="n"/>
      <c r="Q182" s="70" t="n"/>
      <c r="R182" s="123" t="n"/>
      <c r="S182" s="122" t="n"/>
      <c r="T182" s="70" t="n"/>
      <c r="U182" s="70" t="n"/>
      <c r="V182" s="70" t="n"/>
      <c r="W182" s="70" t="n"/>
      <c r="X182" s="70" t="n"/>
      <c r="Y182" s="70" t="n"/>
      <c r="Z182" s="70" t="n"/>
      <c r="AA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70" t="n"/>
      <c r="H183" s="70" t="n"/>
      <c r="I183" s="120" t="n"/>
      <c r="J183" s="121" t="n"/>
      <c r="K183" s="122" t="n"/>
      <c r="L183" s="70" t="n"/>
      <c r="M183" s="70" t="n"/>
      <c r="N183" s="70" t="n"/>
      <c r="O183" s="70" t="n"/>
      <c r="P183" s="70" t="n"/>
      <c r="Q183" s="70" t="n"/>
      <c r="R183" s="123" t="n"/>
      <c r="S183" s="122" t="n"/>
      <c r="T183" s="70" t="n"/>
      <c r="U183" s="70" t="n"/>
      <c r="V183" s="70" t="n"/>
      <c r="W183" s="70" t="n"/>
      <c r="X183" s="70" t="n"/>
      <c r="Y183" s="70" t="n"/>
      <c r="Z183" s="70" t="n"/>
      <c r="AA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70" t="n"/>
      <c r="H184" s="70" t="n"/>
      <c r="I184" s="120" t="n"/>
      <c r="J184" s="121" t="n"/>
      <c r="K184" s="122" t="n"/>
      <c r="L184" s="70" t="n"/>
      <c r="M184" s="70" t="n"/>
      <c r="N184" s="70" t="n"/>
      <c r="O184" s="70" t="n"/>
      <c r="P184" s="70" t="n"/>
      <c r="Q184" s="70" t="n"/>
      <c r="R184" s="123" t="n"/>
      <c r="S184" s="122" t="n"/>
      <c r="T184" s="70" t="n"/>
      <c r="U184" s="70" t="n"/>
      <c r="V184" s="70" t="n"/>
      <c r="W184" s="70" t="n"/>
      <c r="X184" s="70" t="n"/>
      <c r="Y184" s="70" t="n"/>
      <c r="Z184" s="70" t="n"/>
      <c r="AA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70" t="n"/>
      <c r="H185" s="70" t="n"/>
      <c r="I185" s="120" t="n"/>
      <c r="J185" s="121" t="n"/>
      <c r="K185" s="122" t="n"/>
      <c r="L185" s="70" t="n"/>
      <c r="M185" s="70" t="n"/>
      <c r="N185" s="70" t="n"/>
      <c r="O185" s="70" t="n"/>
      <c r="P185" s="70" t="n"/>
      <c r="Q185" s="70" t="n"/>
      <c r="R185" s="123" t="n"/>
      <c r="S185" s="122" t="n"/>
      <c r="T185" s="70" t="n"/>
      <c r="U185" s="70" t="n"/>
      <c r="V185" s="70" t="n"/>
      <c r="W185" s="70" t="n"/>
      <c r="X185" s="70" t="n"/>
      <c r="Y185" s="70" t="n"/>
      <c r="Z185" s="70" t="n"/>
      <c r="AA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70" t="n"/>
      <c r="H186" s="70" t="n"/>
      <c r="I186" s="120" t="n"/>
      <c r="J186" s="121" t="n"/>
      <c r="K186" s="122" t="n"/>
      <c r="L186" s="70" t="n"/>
      <c r="M186" s="70" t="n"/>
      <c r="N186" s="70" t="n"/>
      <c r="O186" s="70" t="n"/>
      <c r="P186" s="70" t="n"/>
      <c r="Q186" s="70" t="n"/>
      <c r="R186" s="123" t="n"/>
      <c r="S186" s="122" t="n"/>
      <c r="T186" s="70" t="n"/>
      <c r="U186" s="70" t="n"/>
      <c r="V186" s="70" t="n"/>
      <c r="W186" s="70" t="n"/>
      <c r="X186" s="70" t="n"/>
      <c r="Y186" s="70" t="n"/>
      <c r="Z186" s="70" t="n"/>
      <c r="AA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70" t="n"/>
      <c r="H187" s="70" t="n"/>
      <c r="I187" s="120" t="n"/>
      <c r="J187" s="121" t="n"/>
      <c r="K187" s="122" t="n"/>
      <c r="L187" s="70" t="n"/>
      <c r="M187" s="70" t="n"/>
      <c r="N187" s="70" t="n"/>
      <c r="O187" s="70" t="n"/>
      <c r="P187" s="70" t="n"/>
      <c r="Q187" s="70" t="n"/>
      <c r="R187" s="123" t="n"/>
      <c r="S187" s="122" t="n"/>
      <c r="T187" s="70" t="n"/>
      <c r="U187" s="70" t="n"/>
      <c r="V187" s="70" t="n"/>
      <c r="W187" s="70" t="n"/>
      <c r="X187" s="70" t="n"/>
      <c r="Y187" s="70" t="n"/>
      <c r="Z187" s="70" t="n"/>
      <c r="AA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70" t="n"/>
      <c r="H188" s="70" t="n"/>
      <c r="I188" s="120" t="n"/>
      <c r="J188" s="121" t="n"/>
      <c r="K188" s="122" t="n"/>
      <c r="L188" s="70" t="n"/>
      <c r="M188" s="70" t="n"/>
      <c r="N188" s="70" t="n"/>
      <c r="O188" s="70" t="n"/>
      <c r="P188" s="70" t="n"/>
      <c r="Q188" s="70" t="n"/>
      <c r="R188" s="123" t="n"/>
      <c r="S188" s="122" t="n"/>
      <c r="T188" s="70" t="n"/>
      <c r="U188" s="70" t="n"/>
      <c r="V188" s="70" t="n"/>
      <c r="W188" s="70" t="n"/>
      <c r="X188" s="70" t="n"/>
      <c r="Y188" s="70" t="n"/>
      <c r="Z188" s="70" t="n"/>
      <c r="AA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70" t="n"/>
      <c r="H189" s="70" t="n"/>
      <c r="I189" s="120" t="n"/>
      <c r="J189" s="121" t="n"/>
      <c r="K189" s="122" t="n"/>
      <c r="L189" s="70" t="n"/>
      <c r="M189" s="70" t="n"/>
      <c r="N189" s="70" t="n"/>
      <c r="O189" s="70" t="n"/>
      <c r="P189" s="70" t="n"/>
      <c r="Q189" s="70" t="n"/>
      <c r="R189" s="123" t="n"/>
      <c r="S189" s="122" t="n"/>
      <c r="T189" s="70" t="n"/>
      <c r="U189" s="70" t="n"/>
      <c r="V189" s="70" t="n"/>
      <c r="W189" s="70" t="n"/>
      <c r="X189" s="70" t="n"/>
      <c r="Y189" s="70" t="n"/>
      <c r="Z189" s="70" t="n"/>
      <c r="AA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70" t="n"/>
      <c r="H190" s="70" t="n"/>
      <c r="I190" s="120" t="n"/>
      <c r="J190" s="121" t="n"/>
      <c r="K190" s="122" t="n"/>
      <c r="L190" s="70" t="n"/>
      <c r="M190" s="70" t="n"/>
      <c r="N190" s="70" t="n"/>
      <c r="O190" s="70" t="n"/>
      <c r="P190" s="70" t="n"/>
      <c r="Q190" s="70" t="n"/>
      <c r="R190" s="123" t="n"/>
      <c r="S190" s="122" t="n"/>
      <c r="T190" s="70" t="n"/>
      <c r="U190" s="70" t="n"/>
      <c r="V190" s="70" t="n"/>
      <c r="W190" s="70" t="n"/>
      <c r="X190" s="70" t="n"/>
      <c r="Y190" s="70" t="n"/>
      <c r="Z190" s="70" t="n"/>
      <c r="AA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70" t="n"/>
      <c r="H191" s="70" t="n"/>
      <c r="I191" s="120" t="n"/>
      <c r="J191" s="121" t="n"/>
      <c r="K191" s="122" t="n"/>
      <c r="L191" s="70" t="n"/>
      <c r="M191" s="70" t="n"/>
      <c r="N191" s="70" t="n"/>
      <c r="O191" s="70" t="n"/>
      <c r="P191" s="70" t="n"/>
      <c r="Q191" s="70" t="n"/>
      <c r="R191" s="123" t="n"/>
      <c r="S191" s="122" t="n"/>
      <c r="T191" s="70" t="n"/>
      <c r="U191" s="70" t="n"/>
      <c r="V191" s="70" t="n"/>
      <c r="W191" s="70" t="n"/>
      <c r="X191" s="70" t="n"/>
      <c r="Y191" s="70" t="n"/>
      <c r="Z191" s="70" t="n"/>
      <c r="AA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70" t="n"/>
      <c r="H192" s="70" t="n"/>
      <c r="I192" s="120" t="n"/>
      <c r="J192" s="121" t="n"/>
      <c r="K192" s="122" t="n"/>
      <c r="L192" s="70" t="n"/>
      <c r="M192" s="70" t="n"/>
      <c r="N192" s="70" t="n"/>
      <c r="O192" s="70" t="n"/>
      <c r="P192" s="70" t="n"/>
      <c r="Q192" s="70" t="n"/>
      <c r="R192" s="123" t="n"/>
      <c r="S192" s="122" t="n"/>
      <c r="T192" s="70" t="n"/>
      <c r="U192" s="70" t="n"/>
      <c r="V192" s="70" t="n"/>
      <c r="W192" s="70" t="n"/>
      <c r="X192" s="70" t="n"/>
      <c r="Y192" s="70" t="n"/>
      <c r="Z192" s="70" t="n"/>
      <c r="AA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70" t="n"/>
      <c r="H193" s="70" t="n"/>
      <c r="I193" s="120" t="n"/>
      <c r="J193" s="121" t="n"/>
      <c r="K193" s="122" t="n"/>
      <c r="L193" s="70" t="n"/>
      <c r="M193" s="70" t="n"/>
      <c r="N193" s="70" t="n"/>
      <c r="O193" s="70" t="n"/>
      <c r="P193" s="70" t="n"/>
      <c r="Q193" s="70" t="n"/>
      <c r="R193" s="123" t="n"/>
      <c r="S193" s="122" t="n"/>
      <c r="T193" s="70" t="n"/>
      <c r="U193" s="70" t="n"/>
      <c r="V193" s="70" t="n"/>
      <c r="W193" s="70" t="n"/>
      <c r="X193" s="70" t="n"/>
      <c r="Y193" s="70" t="n"/>
      <c r="Z193" s="70" t="n"/>
      <c r="AA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70" t="n"/>
      <c r="H194" s="70" t="n"/>
      <c r="I194" s="120" t="n"/>
      <c r="J194" s="121" t="n"/>
      <c r="K194" s="122" t="n"/>
      <c r="L194" s="70" t="n"/>
      <c r="M194" s="70" t="n"/>
      <c r="N194" s="70" t="n"/>
      <c r="O194" s="70" t="n"/>
      <c r="P194" s="70" t="n"/>
      <c r="Q194" s="70" t="n"/>
      <c r="R194" s="123" t="n"/>
      <c r="S194" s="122" t="n"/>
      <c r="T194" s="70" t="n"/>
      <c r="U194" s="70" t="n"/>
      <c r="V194" s="70" t="n"/>
      <c r="W194" s="70" t="n"/>
      <c r="X194" s="70" t="n"/>
      <c r="Y194" s="70" t="n"/>
      <c r="Z194" s="70" t="n"/>
      <c r="AA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70" t="n"/>
      <c r="H195" s="70" t="n"/>
      <c r="I195" s="120" t="n"/>
      <c r="J195" s="121" t="n"/>
      <c r="K195" s="122" t="n"/>
      <c r="L195" s="70" t="n"/>
      <c r="M195" s="70" t="n"/>
      <c r="N195" s="70" t="n"/>
      <c r="O195" s="70" t="n"/>
      <c r="P195" s="70" t="n"/>
      <c r="Q195" s="70" t="n"/>
      <c r="R195" s="123" t="n"/>
      <c r="S195" s="122" t="n"/>
      <c r="T195" s="70" t="n"/>
      <c r="U195" s="70" t="n"/>
      <c r="V195" s="70" t="n"/>
      <c r="W195" s="70" t="n"/>
      <c r="X195" s="70" t="n"/>
      <c r="Y195" s="70" t="n"/>
      <c r="Z195" s="70" t="n"/>
      <c r="AA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70" t="n"/>
      <c r="H196" s="70" t="n"/>
      <c r="I196" s="120" t="n"/>
      <c r="J196" s="121" t="n"/>
      <c r="K196" s="122" t="n"/>
      <c r="L196" s="70" t="n"/>
      <c r="M196" s="70" t="n"/>
      <c r="N196" s="70" t="n"/>
      <c r="O196" s="70" t="n"/>
      <c r="P196" s="70" t="n"/>
      <c r="Q196" s="70" t="n"/>
      <c r="R196" s="123" t="n"/>
      <c r="S196" s="122" t="n"/>
      <c r="T196" s="70" t="n"/>
      <c r="U196" s="70" t="n"/>
      <c r="V196" s="70" t="n"/>
      <c r="W196" s="70" t="n"/>
      <c r="X196" s="70" t="n"/>
      <c r="Y196" s="70" t="n"/>
      <c r="Z196" s="70" t="n"/>
      <c r="AA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70" t="n"/>
      <c r="H197" s="70" t="n"/>
      <c r="I197" s="120" t="n"/>
      <c r="J197" s="121" t="n"/>
      <c r="K197" s="122" t="n"/>
      <c r="L197" s="70" t="n"/>
      <c r="M197" s="70" t="n"/>
      <c r="N197" s="70" t="n"/>
      <c r="O197" s="70" t="n"/>
      <c r="P197" s="70" t="n"/>
      <c r="Q197" s="70" t="n"/>
      <c r="R197" s="123" t="n"/>
      <c r="S197" s="122" t="n"/>
      <c r="T197" s="70" t="n"/>
      <c r="U197" s="70" t="n"/>
      <c r="V197" s="70" t="n"/>
      <c r="W197" s="70" t="n"/>
      <c r="X197" s="70" t="n"/>
      <c r="Y197" s="70" t="n"/>
      <c r="Z197" s="70" t="n"/>
      <c r="AA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70" t="n"/>
      <c r="H198" s="70" t="n"/>
      <c r="I198" s="120" t="n"/>
      <c r="J198" s="121" t="n"/>
      <c r="K198" s="122" t="n"/>
      <c r="L198" s="70" t="n"/>
      <c r="M198" s="70" t="n"/>
      <c r="N198" s="70" t="n"/>
      <c r="O198" s="70" t="n"/>
      <c r="P198" s="70" t="n"/>
      <c r="Q198" s="70" t="n"/>
      <c r="R198" s="123" t="n"/>
      <c r="S198" s="122" t="n"/>
      <c r="T198" s="70" t="n"/>
      <c r="U198" s="70" t="n"/>
      <c r="V198" s="70" t="n"/>
      <c r="W198" s="70" t="n"/>
      <c r="X198" s="70" t="n"/>
      <c r="Y198" s="70" t="n"/>
      <c r="Z198" s="70" t="n"/>
      <c r="AA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70" t="n"/>
      <c r="H199" s="70" t="n"/>
      <c r="I199" s="120" t="n"/>
      <c r="J199" s="121" t="n"/>
      <c r="K199" s="122" t="n"/>
      <c r="L199" s="70" t="n"/>
      <c r="M199" s="70" t="n"/>
      <c r="N199" s="70" t="n"/>
      <c r="O199" s="70" t="n"/>
      <c r="P199" s="70" t="n"/>
      <c r="Q199" s="70" t="n"/>
      <c r="R199" s="123" t="n"/>
      <c r="S199" s="122" t="n"/>
      <c r="T199" s="70" t="n"/>
      <c r="U199" s="70" t="n"/>
      <c r="V199" s="70" t="n"/>
      <c r="W199" s="70" t="n"/>
      <c r="X199" s="70" t="n"/>
      <c r="Y199" s="70" t="n"/>
      <c r="Z199" s="70" t="n"/>
      <c r="AA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70" t="n"/>
      <c r="H200" s="70" t="n"/>
      <c r="I200" s="120" t="n"/>
      <c r="J200" s="121" t="n"/>
      <c r="K200" s="122" t="n"/>
      <c r="L200" s="70" t="n"/>
      <c r="M200" s="70" t="n"/>
      <c r="N200" s="70" t="n"/>
      <c r="O200" s="70" t="n"/>
      <c r="P200" s="70" t="n"/>
      <c r="Q200" s="70" t="n"/>
      <c r="R200" s="123" t="n"/>
      <c r="S200" s="122" t="n"/>
      <c r="T200" s="70" t="n"/>
      <c r="U200" s="70" t="n"/>
      <c r="V200" s="70" t="n"/>
      <c r="W200" s="70" t="n"/>
      <c r="X200" s="70" t="n"/>
      <c r="Y200" s="70" t="n"/>
      <c r="Z200" s="70" t="n"/>
      <c r="AA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70" t="n"/>
      <c r="H201" s="70" t="n"/>
      <c r="I201" s="120" t="n"/>
      <c r="J201" s="121" t="n"/>
      <c r="K201" s="122" t="n"/>
      <c r="L201" s="70" t="n"/>
      <c r="M201" s="70" t="n"/>
      <c r="N201" s="70" t="n"/>
      <c r="O201" s="70" t="n"/>
      <c r="P201" s="70" t="n"/>
      <c r="Q201" s="70" t="n"/>
      <c r="R201" s="123" t="n"/>
      <c r="S201" s="122" t="n"/>
      <c r="T201" s="70" t="n"/>
      <c r="U201" s="70" t="n"/>
      <c r="V201" s="70" t="n"/>
      <c r="W201" s="70" t="n"/>
      <c r="X201" s="70" t="n"/>
      <c r="Y201" s="70" t="n"/>
      <c r="Z201" s="70" t="n"/>
      <c r="AA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70" t="n"/>
      <c r="H202" s="70" t="n"/>
      <c r="I202" s="120" t="n"/>
      <c r="J202" s="121" t="n"/>
      <c r="K202" s="122" t="n"/>
      <c r="L202" s="70" t="n"/>
      <c r="M202" s="70" t="n"/>
      <c r="N202" s="70" t="n"/>
      <c r="O202" s="70" t="n"/>
      <c r="P202" s="70" t="n"/>
      <c r="Q202" s="70" t="n"/>
      <c r="R202" s="123" t="n"/>
      <c r="S202" s="122" t="n"/>
      <c r="T202" s="70" t="n"/>
      <c r="U202" s="70" t="n"/>
      <c r="V202" s="70" t="n"/>
      <c r="W202" s="70" t="n"/>
      <c r="X202" s="70" t="n"/>
      <c r="Y202" s="70" t="n"/>
      <c r="Z202" s="70" t="n"/>
      <c r="AA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70" t="n"/>
      <c r="H203" s="70" t="n"/>
      <c r="I203" s="120" t="n"/>
      <c r="J203" s="121" t="n"/>
      <c r="K203" s="122" t="n"/>
      <c r="L203" s="70" t="n"/>
      <c r="M203" s="70" t="n"/>
      <c r="N203" s="70" t="n"/>
      <c r="O203" s="70" t="n"/>
      <c r="P203" s="70" t="n"/>
      <c r="Q203" s="70" t="n"/>
      <c r="R203" s="123" t="n"/>
      <c r="S203" s="122" t="n"/>
      <c r="T203" s="70" t="n"/>
      <c r="U203" s="70" t="n"/>
      <c r="V203" s="70" t="n"/>
      <c r="W203" s="70" t="n"/>
      <c r="X203" s="70" t="n"/>
      <c r="Y203" s="70" t="n"/>
      <c r="Z203" s="70" t="n"/>
      <c r="AA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70" t="n"/>
      <c r="H204" s="70" t="n"/>
      <c r="I204" s="120" t="n"/>
      <c r="J204" s="121" t="n"/>
      <c r="K204" s="122" t="n"/>
      <c r="L204" s="70" t="n"/>
      <c r="M204" s="70" t="n"/>
      <c r="N204" s="70" t="n"/>
      <c r="O204" s="70" t="n"/>
      <c r="P204" s="70" t="n"/>
      <c r="Q204" s="70" t="n"/>
      <c r="R204" s="123" t="n"/>
      <c r="S204" s="122" t="n"/>
      <c r="T204" s="70" t="n"/>
      <c r="U204" s="70" t="n"/>
      <c r="V204" s="70" t="n"/>
      <c r="W204" s="70" t="n"/>
      <c r="X204" s="70" t="n"/>
      <c r="Y204" s="70" t="n"/>
      <c r="Z204" s="70" t="n"/>
      <c r="AA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70" t="n"/>
      <c r="H205" s="70" t="n"/>
      <c r="I205" s="120" t="n"/>
      <c r="J205" s="121" t="n"/>
      <c r="K205" s="122" t="n"/>
      <c r="L205" s="70" t="n"/>
      <c r="M205" s="70" t="n"/>
      <c r="N205" s="70" t="n"/>
      <c r="O205" s="70" t="n"/>
      <c r="P205" s="70" t="n"/>
      <c r="Q205" s="70" t="n"/>
      <c r="R205" s="123" t="n"/>
      <c r="S205" s="122" t="n"/>
      <c r="T205" s="70" t="n"/>
      <c r="U205" s="70" t="n"/>
      <c r="V205" s="70" t="n"/>
      <c r="W205" s="70" t="n"/>
      <c r="X205" s="70" t="n"/>
      <c r="Y205" s="70" t="n"/>
      <c r="Z205" s="70" t="n"/>
      <c r="AA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70" t="n"/>
      <c r="H206" s="70" t="n"/>
      <c r="I206" s="120" t="n"/>
      <c r="J206" s="121" t="n"/>
      <c r="K206" s="122" t="n"/>
      <c r="L206" s="70" t="n"/>
      <c r="M206" s="70" t="n"/>
      <c r="N206" s="70" t="n"/>
      <c r="O206" s="70" t="n"/>
      <c r="P206" s="70" t="n"/>
      <c r="Q206" s="70" t="n"/>
      <c r="R206" s="123" t="n"/>
      <c r="S206" s="122" t="n"/>
      <c r="T206" s="70" t="n"/>
      <c r="U206" s="70" t="n"/>
      <c r="V206" s="70" t="n"/>
      <c r="W206" s="70" t="n"/>
      <c r="X206" s="70" t="n"/>
      <c r="Y206" s="70" t="n"/>
      <c r="Z206" s="70" t="n"/>
      <c r="AA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70" t="n"/>
      <c r="H207" s="70" t="n"/>
      <c r="I207" s="120" t="n"/>
      <c r="J207" s="121" t="n"/>
      <c r="K207" s="122" t="n"/>
      <c r="L207" s="70" t="n"/>
      <c r="M207" s="70" t="n"/>
      <c r="N207" s="70" t="n"/>
      <c r="O207" s="70" t="n"/>
      <c r="P207" s="70" t="n"/>
      <c r="Q207" s="70" t="n"/>
      <c r="R207" s="123" t="n"/>
      <c r="S207" s="122" t="n"/>
      <c r="T207" s="70" t="n"/>
      <c r="U207" s="70" t="n"/>
      <c r="V207" s="70" t="n"/>
      <c r="W207" s="70" t="n"/>
      <c r="X207" s="70" t="n"/>
      <c r="Y207" s="70" t="n"/>
      <c r="Z207" s="70" t="n"/>
      <c r="AA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70" t="n"/>
      <c r="H208" s="70" t="n"/>
      <c r="I208" s="120" t="n"/>
      <c r="J208" s="121" t="n"/>
      <c r="K208" s="122" t="n"/>
      <c r="L208" s="70" t="n"/>
      <c r="M208" s="70" t="n"/>
      <c r="N208" s="70" t="n"/>
      <c r="O208" s="70" t="n"/>
      <c r="P208" s="70" t="n"/>
      <c r="Q208" s="70" t="n"/>
      <c r="R208" s="123" t="n"/>
      <c r="S208" s="122" t="n"/>
      <c r="T208" s="70" t="n"/>
      <c r="U208" s="70" t="n"/>
      <c r="V208" s="70" t="n"/>
      <c r="W208" s="70" t="n"/>
      <c r="X208" s="70" t="n"/>
      <c r="Y208" s="70" t="n"/>
      <c r="Z208" s="70" t="n"/>
      <c r="AA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70" t="n"/>
      <c r="H209" s="70" t="n"/>
      <c r="I209" s="120" t="n"/>
      <c r="J209" s="121" t="n"/>
      <c r="K209" s="122" t="n"/>
      <c r="L209" s="70" t="n"/>
      <c r="M209" s="70" t="n"/>
      <c r="N209" s="70" t="n"/>
      <c r="O209" s="70" t="n"/>
      <c r="P209" s="70" t="n"/>
      <c r="Q209" s="70" t="n"/>
      <c r="R209" s="123" t="n"/>
      <c r="S209" s="122" t="n"/>
      <c r="T209" s="70" t="n"/>
      <c r="U209" s="70" t="n"/>
      <c r="V209" s="70" t="n"/>
      <c r="W209" s="70" t="n"/>
      <c r="X209" s="70" t="n"/>
      <c r="Y209" s="70" t="n"/>
      <c r="Z209" s="70" t="n"/>
      <c r="AA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70" t="n"/>
      <c r="H210" s="70" t="n"/>
      <c r="I210" s="120" t="n"/>
      <c r="J210" s="121" t="n"/>
      <c r="K210" s="122" t="n"/>
      <c r="L210" s="70" t="n"/>
      <c r="M210" s="70" t="n"/>
      <c r="N210" s="70" t="n"/>
      <c r="O210" s="70" t="n"/>
      <c r="P210" s="70" t="n"/>
      <c r="Q210" s="70" t="n"/>
      <c r="R210" s="123" t="n"/>
      <c r="S210" s="122" t="n"/>
      <c r="T210" s="70" t="n"/>
      <c r="U210" s="70" t="n"/>
      <c r="V210" s="70" t="n"/>
      <c r="W210" s="70" t="n"/>
      <c r="X210" s="70" t="n"/>
      <c r="Y210" s="70" t="n"/>
      <c r="Z210" s="70" t="n"/>
      <c r="AA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70" t="n"/>
      <c r="H211" s="70" t="n"/>
      <c r="I211" s="120" t="n"/>
      <c r="J211" s="121" t="n"/>
      <c r="K211" s="122" t="n"/>
      <c r="L211" s="70" t="n"/>
      <c r="M211" s="70" t="n"/>
      <c r="N211" s="70" t="n"/>
      <c r="O211" s="70" t="n"/>
      <c r="P211" s="70" t="n"/>
      <c r="Q211" s="70" t="n"/>
      <c r="R211" s="123" t="n"/>
      <c r="S211" s="122" t="n"/>
      <c r="T211" s="70" t="n"/>
      <c r="U211" s="70" t="n"/>
      <c r="V211" s="70" t="n"/>
      <c r="W211" s="70" t="n"/>
      <c r="X211" s="70" t="n"/>
      <c r="Y211" s="70" t="n"/>
      <c r="Z211" s="70" t="n"/>
      <c r="AA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70" t="n"/>
      <c r="H212" s="70" t="n"/>
      <c r="I212" s="120" t="n"/>
      <c r="J212" s="121" t="n"/>
      <c r="K212" s="122" t="n"/>
      <c r="L212" s="70" t="n"/>
      <c r="M212" s="70" t="n"/>
      <c r="N212" s="70" t="n"/>
      <c r="O212" s="70" t="n"/>
      <c r="P212" s="70" t="n"/>
      <c r="Q212" s="70" t="n"/>
      <c r="R212" s="123" t="n"/>
      <c r="S212" s="122" t="n"/>
      <c r="T212" s="70" t="n"/>
      <c r="U212" s="70" t="n"/>
      <c r="V212" s="70" t="n"/>
      <c r="W212" s="70" t="n"/>
      <c r="X212" s="70" t="n"/>
      <c r="Y212" s="70" t="n"/>
      <c r="Z212" s="70" t="n"/>
      <c r="AA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70" t="n"/>
      <c r="H213" s="70" t="n"/>
      <c r="I213" s="120" t="n"/>
      <c r="J213" s="121" t="n"/>
      <c r="K213" s="122" t="n"/>
      <c r="L213" s="70" t="n"/>
      <c r="M213" s="70" t="n"/>
      <c r="N213" s="70" t="n"/>
      <c r="O213" s="70" t="n"/>
      <c r="P213" s="70" t="n"/>
      <c r="Q213" s="70" t="n"/>
      <c r="R213" s="123" t="n"/>
      <c r="S213" s="122" t="n"/>
      <c r="T213" s="70" t="n"/>
      <c r="U213" s="70" t="n"/>
      <c r="V213" s="70" t="n"/>
      <c r="W213" s="70" t="n"/>
      <c r="X213" s="70" t="n"/>
      <c r="Y213" s="70" t="n"/>
      <c r="Z213" s="70" t="n"/>
      <c r="AA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70" t="n"/>
      <c r="H214" s="70" t="n"/>
      <c r="I214" s="120" t="n"/>
      <c r="J214" s="121" t="n"/>
      <c r="K214" s="122" t="n"/>
      <c r="L214" s="70" t="n"/>
      <c r="M214" s="70" t="n"/>
      <c r="N214" s="70" t="n"/>
      <c r="O214" s="70" t="n"/>
      <c r="P214" s="70" t="n"/>
      <c r="Q214" s="70" t="n"/>
      <c r="R214" s="123" t="n"/>
      <c r="S214" s="122" t="n"/>
      <c r="T214" s="70" t="n"/>
      <c r="U214" s="70" t="n"/>
      <c r="V214" s="70" t="n"/>
      <c r="W214" s="70" t="n"/>
      <c r="X214" s="70" t="n"/>
      <c r="Y214" s="70" t="n"/>
      <c r="Z214" s="70" t="n"/>
      <c r="AA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70" t="n"/>
      <c r="H215" s="70" t="n"/>
      <c r="I215" s="120" t="n"/>
      <c r="J215" s="121" t="n"/>
      <c r="K215" s="122" t="n"/>
      <c r="L215" s="70" t="n"/>
      <c r="M215" s="70" t="n"/>
      <c r="N215" s="70" t="n"/>
      <c r="O215" s="70" t="n"/>
      <c r="P215" s="70" t="n"/>
      <c r="Q215" s="70" t="n"/>
      <c r="R215" s="123" t="n"/>
      <c r="S215" s="122" t="n"/>
      <c r="T215" s="70" t="n"/>
      <c r="U215" s="70" t="n"/>
      <c r="V215" s="70" t="n"/>
      <c r="W215" s="70" t="n"/>
      <c r="X215" s="70" t="n"/>
      <c r="Y215" s="70" t="n"/>
      <c r="Z215" s="70" t="n"/>
      <c r="AA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70" t="n"/>
      <c r="H216" s="70" t="n"/>
      <c r="I216" s="120" t="n"/>
      <c r="J216" s="121" t="n"/>
      <c r="K216" s="122" t="n"/>
      <c r="L216" s="70" t="n"/>
      <c r="M216" s="70" t="n"/>
      <c r="N216" s="70" t="n"/>
      <c r="O216" s="70" t="n"/>
      <c r="P216" s="70" t="n"/>
      <c r="Q216" s="70" t="n"/>
      <c r="R216" s="123" t="n"/>
      <c r="S216" s="122" t="n"/>
      <c r="T216" s="70" t="n"/>
      <c r="U216" s="70" t="n"/>
      <c r="V216" s="70" t="n"/>
      <c r="W216" s="70" t="n"/>
      <c r="X216" s="70" t="n"/>
      <c r="Y216" s="70" t="n"/>
      <c r="Z216" s="70" t="n"/>
      <c r="AA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70" t="n"/>
      <c r="H217" s="70" t="n"/>
      <c r="I217" s="120" t="n"/>
      <c r="J217" s="121" t="n"/>
      <c r="K217" s="122" t="n"/>
      <c r="L217" s="70" t="n"/>
      <c r="M217" s="70" t="n"/>
      <c r="N217" s="70" t="n"/>
      <c r="O217" s="70" t="n"/>
      <c r="P217" s="70" t="n"/>
      <c r="Q217" s="70" t="n"/>
      <c r="R217" s="123" t="n"/>
      <c r="S217" s="122" t="n"/>
      <c r="T217" s="70" t="n"/>
      <c r="U217" s="70" t="n"/>
      <c r="V217" s="70" t="n"/>
      <c r="W217" s="70" t="n"/>
      <c r="X217" s="70" t="n"/>
      <c r="Y217" s="70" t="n"/>
      <c r="Z217" s="70" t="n"/>
      <c r="AA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70" t="n"/>
      <c r="H218" s="70" t="n"/>
      <c r="I218" s="120" t="n"/>
      <c r="J218" s="121" t="n"/>
      <c r="K218" s="122" t="n"/>
      <c r="L218" s="70" t="n"/>
      <c r="M218" s="70" t="n"/>
      <c r="N218" s="70" t="n"/>
      <c r="O218" s="70" t="n"/>
      <c r="P218" s="70" t="n"/>
      <c r="Q218" s="70" t="n"/>
      <c r="R218" s="123" t="n"/>
      <c r="S218" s="122" t="n"/>
      <c r="T218" s="70" t="n"/>
      <c r="U218" s="70" t="n"/>
      <c r="V218" s="70" t="n"/>
      <c r="W218" s="70" t="n"/>
      <c r="X218" s="70" t="n"/>
      <c r="Y218" s="70" t="n"/>
      <c r="Z218" s="70" t="n"/>
      <c r="AA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70" t="n"/>
      <c r="H219" s="70" t="n"/>
      <c r="I219" s="120" t="n"/>
      <c r="J219" s="121" t="n"/>
      <c r="K219" s="122" t="n"/>
      <c r="L219" s="70" t="n"/>
      <c r="M219" s="70" t="n"/>
      <c r="N219" s="70" t="n"/>
      <c r="O219" s="70" t="n"/>
      <c r="P219" s="70" t="n"/>
      <c r="Q219" s="70" t="n"/>
      <c r="R219" s="123" t="n"/>
      <c r="S219" s="122" t="n"/>
      <c r="T219" s="70" t="n"/>
      <c r="U219" s="70" t="n"/>
      <c r="V219" s="70" t="n"/>
      <c r="W219" s="70" t="n"/>
      <c r="X219" s="70" t="n"/>
      <c r="Y219" s="70" t="n"/>
      <c r="Z219" s="70" t="n"/>
      <c r="AA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70" t="n"/>
      <c r="H220" s="70" t="n"/>
      <c r="I220" s="120" t="n"/>
      <c r="J220" s="121" t="n"/>
      <c r="K220" s="122" t="n"/>
      <c r="L220" s="70" t="n"/>
      <c r="M220" s="70" t="n"/>
      <c r="N220" s="70" t="n"/>
      <c r="O220" s="70" t="n"/>
      <c r="P220" s="70" t="n"/>
      <c r="Q220" s="70" t="n"/>
      <c r="R220" s="123" t="n"/>
      <c r="S220" s="122" t="n"/>
      <c r="T220" s="70" t="n"/>
      <c r="U220" s="70" t="n"/>
      <c r="V220" s="70" t="n"/>
      <c r="W220" s="70" t="n"/>
      <c r="X220" s="70" t="n"/>
      <c r="Y220" s="70" t="n"/>
      <c r="Z220" s="70" t="n"/>
      <c r="AA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70" t="n"/>
      <c r="H221" s="70" t="n"/>
      <c r="I221" s="120" t="n"/>
      <c r="J221" s="121" t="n"/>
      <c r="K221" s="122" t="n"/>
      <c r="L221" s="70" t="n"/>
      <c r="M221" s="70" t="n"/>
      <c r="N221" s="70" t="n"/>
      <c r="O221" s="70" t="n"/>
      <c r="P221" s="70" t="n"/>
      <c r="Q221" s="70" t="n"/>
      <c r="R221" s="123" t="n"/>
      <c r="S221" s="122" t="n"/>
      <c r="T221" s="70" t="n"/>
      <c r="U221" s="70" t="n"/>
      <c r="V221" s="70" t="n"/>
      <c r="W221" s="70" t="n"/>
      <c r="X221" s="70" t="n"/>
      <c r="Y221" s="70" t="n"/>
      <c r="Z221" s="70" t="n"/>
      <c r="AA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70" t="n"/>
      <c r="H222" s="70" t="n"/>
      <c r="I222" s="120" t="n"/>
      <c r="J222" s="121" t="n"/>
      <c r="K222" s="122" t="n"/>
      <c r="L222" s="70" t="n"/>
      <c r="M222" s="70" t="n"/>
      <c r="N222" s="70" t="n"/>
      <c r="O222" s="70" t="n"/>
      <c r="P222" s="70" t="n"/>
      <c r="Q222" s="70" t="n"/>
      <c r="R222" s="123" t="n"/>
      <c r="S222" s="122" t="n"/>
      <c r="T222" s="70" t="n"/>
      <c r="U222" s="70" t="n"/>
      <c r="V222" s="70" t="n"/>
      <c r="W222" s="70" t="n"/>
      <c r="X222" s="70" t="n"/>
      <c r="Y222" s="70" t="n"/>
      <c r="Z222" s="70" t="n"/>
      <c r="AA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70" t="n"/>
      <c r="H223" s="70" t="n"/>
      <c r="I223" s="120" t="n"/>
      <c r="J223" s="121" t="n"/>
      <c r="K223" s="122" t="n"/>
      <c r="L223" s="70" t="n"/>
      <c r="M223" s="70" t="n"/>
      <c r="N223" s="70" t="n"/>
      <c r="O223" s="70" t="n"/>
      <c r="P223" s="70" t="n"/>
      <c r="Q223" s="70" t="n"/>
      <c r="R223" s="123" t="n"/>
      <c r="S223" s="122" t="n"/>
      <c r="T223" s="70" t="n"/>
      <c r="U223" s="70" t="n"/>
      <c r="V223" s="70" t="n"/>
      <c r="W223" s="70" t="n"/>
      <c r="X223" s="70" t="n"/>
      <c r="Y223" s="70" t="n"/>
      <c r="Z223" s="70" t="n"/>
      <c r="AA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70" t="n"/>
      <c r="H224" s="70" t="n"/>
      <c r="I224" s="120" t="n"/>
      <c r="J224" s="121" t="n"/>
      <c r="K224" s="122" t="n"/>
      <c r="L224" s="70" t="n"/>
      <c r="M224" s="70" t="n"/>
      <c r="N224" s="70" t="n"/>
      <c r="O224" s="70" t="n"/>
      <c r="P224" s="70" t="n"/>
      <c r="Q224" s="70" t="n"/>
      <c r="R224" s="123" t="n"/>
      <c r="S224" s="122" t="n"/>
      <c r="T224" s="70" t="n"/>
      <c r="U224" s="70" t="n"/>
      <c r="V224" s="70" t="n"/>
      <c r="W224" s="70" t="n"/>
      <c r="X224" s="70" t="n"/>
      <c r="Y224" s="70" t="n"/>
      <c r="Z224" s="70" t="n"/>
      <c r="AA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70" t="n"/>
      <c r="H225" s="70" t="n"/>
      <c r="I225" s="120" t="n"/>
      <c r="J225" s="121" t="n"/>
      <c r="K225" s="122" t="n"/>
      <c r="L225" s="70" t="n"/>
      <c r="M225" s="70" t="n"/>
      <c r="N225" s="70" t="n"/>
      <c r="O225" s="70" t="n"/>
      <c r="P225" s="70" t="n"/>
      <c r="Q225" s="70" t="n"/>
      <c r="R225" s="123" t="n"/>
      <c r="S225" s="122" t="n"/>
      <c r="T225" s="70" t="n"/>
      <c r="U225" s="70" t="n"/>
      <c r="V225" s="70" t="n"/>
      <c r="W225" s="70" t="n"/>
      <c r="X225" s="70" t="n"/>
      <c r="Y225" s="70" t="n"/>
      <c r="Z225" s="70" t="n"/>
      <c r="AA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70" t="n"/>
      <c r="H226" s="70" t="n"/>
      <c r="I226" s="120" t="n"/>
      <c r="J226" s="121" t="n"/>
      <c r="K226" s="122" t="n"/>
      <c r="L226" s="70" t="n"/>
      <c r="M226" s="70" t="n"/>
      <c r="N226" s="70" t="n"/>
      <c r="O226" s="70" t="n"/>
      <c r="P226" s="70" t="n"/>
      <c r="Q226" s="70" t="n"/>
      <c r="R226" s="123" t="n"/>
      <c r="S226" s="122" t="n"/>
      <c r="T226" s="70" t="n"/>
      <c r="U226" s="70" t="n"/>
      <c r="V226" s="70" t="n"/>
      <c r="W226" s="70" t="n"/>
      <c r="X226" s="70" t="n"/>
      <c r="Y226" s="70" t="n"/>
      <c r="Z226" s="70" t="n"/>
      <c r="AA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70" t="n"/>
      <c r="H227" s="70" t="n"/>
      <c r="I227" s="120" t="n"/>
      <c r="J227" s="121" t="n"/>
      <c r="K227" s="122" t="n"/>
      <c r="L227" s="70" t="n"/>
      <c r="M227" s="70" t="n"/>
      <c r="N227" s="70" t="n"/>
      <c r="O227" s="70" t="n"/>
      <c r="P227" s="70" t="n"/>
      <c r="Q227" s="70" t="n"/>
      <c r="R227" s="123" t="n"/>
      <c r="S227" s="122" t="n"/>
      <c r="T227" s="70" t="n"/>
      <c r="U227" s="70" t="n"/>
      <c r="V227" s="70" t="n"/>
      <c r="W227" s="70" t="n"/>
      <c r="X227" s="70" t="n"/>
      <c r="Y227" s="70" t="n"/>
      <c r="Z227" s="70" t="n"/>
      <c r="AA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70" t="n"/>
      <c r="H228" s="70" t="n"/>
      <c r="I228" s="120" t="n"/>
      <c r="J228" s="121" t="n"/>
      <c r="K228" s="122" t="n"/>
      <c r="L228" s="70" t="n"/>
      <c r="M228" s="70" t="n"/>
      <c r="N228" s="70" t="n"/>
      <c r="O228" s="70" t="n"/>
      <c r="P228" s="70" t="n"/>
      <c r="Q228" s="70" t="n"/>
      <c r="R228" s="123" t="n"/>
      <c r="S228" s="122" t="n"/>
      <c r="T228" s="70" t="n"/>
      <c r="U228" s="70" t="n"/>
      <c r="V228" s="70" t="n"/>
      <c r="W228" s="70" t="n"/>
      <c r="X228" s="70" t="n"/>
      <c r="Y228" s="70" t="n"/>
      <c r="Z228" s="70" t="n"/>
      <c r="AA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70" t="n"/>
      <c r="H229" s="70" t="n"/>
      <c r="I229" s="120" t="n"/>
      <c r="J229" s="121" t="n"/>
      <c r="K229" s="122" t="n"/>
      <c r="L229" s="70" t="n"/>
      <c r="M229" s="70" t="n"/>
      <c r="N229" s="70" t="n"/>
      <c r="O229" s="70" t="n"/>
      <c r="P229" s="70" t="n"/>
      <c r="Q229" s="70" t="n"/>
      <c r="R229" s="123" t="n"/>
      <c r="S229" s="122" t="n"/>
      <c r="T229" s="70" t="n"/>
      <c r="U229" s="70" t="n"/>
      <c r="V229" s="70" t="n"/>
      <c r="W229" s="70" t="n"/>
      <c r="X229" s="70" t="n"/>
      <c r="Y229" s="70" t="n"/>
      <c r="Z229" s="70" t="n"/>
      <c r="AA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70" t="n"/>
      <c r="H230" s="70" t="n"/>
      <c r="I230" s="120" t="n"/>
      <c r="J230" s="121" t="n"/>
      <c r="K230" s="122" t="n"/>
      <c r="L230" s="70" t="n"/>
      <c r="M230" s="70" t="n"/>
      <c r="N230" s="70" t="n"/>
      <c r="O230" s="70" t="n"/>
      <c r="P230" s="70" t="n"/>
      <c r="Q230" s="70" t="n"/>
      <c r="R230" s="123" t="n"/>
      <c r="S230" s="122" t="n"/>
      <c r="T230" s="70" t="n"/>
      <c r="U230" s="70" t="n"/>
      <c r="V230" s="70" t="n"/>
      <c r="W230" s="70" t="n"/>
      <c r="X230" s="70" t="n"/>
      <c r="Y230" s="70" t="n"/>
      <c r="Z230" s="70" t="n"/>
      <c r="AA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70" t="n"/>
      <c r="H231" s="70" t="n"/>
      <c r="I231" s="120" t="n"/>
      <c r="J231" s="121" t="n"/>
      <c r="K231" s="122" t="n"/>
      <c r="L231" s="70" t="n"/>
      <c r="M231" s="70" t="n"/>
      <c r="N231" s="70" t="n"/>
      <c r="O231" s="70" t="n"/>
      <c r="P231" s="70" t="n"/>
      <c r="Q231" s="70" t="n"/>
      <c r="R231" s="123" t="n"/>
      <c r="S231" s="122" t="n"/>
      <c r="T231" s="70" t="n"/>
      <c r="U231" s="70" t="n"/>
      <c r="V231" s="70" t="n"/>
      <c r="W231" s="70" t="n"/>
      <c r="X231" s="70" t="n"/>
      <c r="Y231" s="70" t="n"/>
      <c r="Z231" s="70" t="n"/>
      <c r="AA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70" t="n"/>
      <c r="H232" s="70" t="n"/>
      <c r="I232" s="120" t="n"/>
      <c r="J232" s="121" t="n"/>
      <c r="K232" s="122" t="n"/>
      <c r="L232" s="70" t="n"/>
      <c r="M232" s="70" t="n"/>
      <c r="N232" s="70" t="n"/>
      <c r="O232" s="70" t="n"/>
      <c r="P232" s="70" t="n"/>
      <c r="Q232" s="70" t="n"/>
      <c r="R232" s="123" t="n"/>
      <c r="S232" s="122" t="n"/>
      <c r="T232" s="70" t="n"/>
      <c r="U232" s="70" t="n"/>
      <c r="V232" s="70" t="n"/>
      <c r="W232" s="70" t="n"/>
      <c r="X232" s="70" t="n"/>
      <c r="Y232" s="70" t="n"/>
      <c r="Z232" s="70" t="n"/>
      <c r="AA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70" t="n"/>
      <c r="H233" s="70" t="n"/>
      <c r="I233" s="120" t="n"/>
      <c r="J233" s="121" t="n"/>
      <c r="K233" s="122" t="n"/>
      <c r="L233" s="70" t="n"/>
      <c r="M233" s="70" t="n"/>
      <c r="N233" s="70" t="n"/>
      <c r="O233" s="70" t="n"/>
      <c r="P233" s="70" t="n"/>
      <c r="Q233" s="70" t="n"/>
      <c r="R233" s="123" t="n"/>
      <c r="S233" s="122" t="n"/>
      <c r="T233" s="70" t="n"/>
      <c r="U233" s="70" t="n"/>
      <c r="V233" s="70" t="n"/>
      <c r="W233" s="70" t="n"/>
      <c r="X233" s="70" t="n"/>
      <c r="Y233" s="70" t="n"/>
      <c r="Z233" s="70" t="n"/>
      <c r="AA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70" t="n"/>
      <c r="H234" s="70" t="n"/>
      <c r="I234" s="120" t="n"/>
      <c r="J234" s="121" t="n"/>
      <c r="K234" s="122" t="n"/>
      <c r="L234" s="70" t="n"/>
      <c r="M234" s="70" t="n"/>
      <c r="N234" s="70" t="n"/>
      <c r="O234" s="70" t="n"/>
      <c r="P234" s="70" t="n"/>
      <c r="Q234" s="70" t="n"/>
      <c r="R234" s="123" t="n"/>
      <c r="S234" s="122" t="n"/>
      <c r="T234" s="70" t="n"/>
      <c r="U234" s="70" t="n"/>
      <c r="V234" s="70" t="n"/>
      <c r="W234" s="70" t="n"/>
      <c r="X234" s="70" t="n"/>
      <c r="Y234" s="70" t="n"/>
      <c r="Z234" s="70" t="n"/>
      <c r="AA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70" t="n"/>
      <c r="H235" s="70" t="n"/>
      <c r="I235" s="120" t="n"/>
      <c r="J235" s="121" t="n"/>
      <c r="K235" s="122" t="n"/>
      <c r="L235" s="70" t="n"/>
      <c r="M235" s="70" t="n"/>
      <c r="N235" s="70" t="n"/>
      <c r="O235" s="70" t="n"/>
      <c r="P235" s="70" t="n"/>
      <c r="Q235" s="70" t="n"/>
      <c r="R235" s="123" t="n"/>
      <c r="S235" s="122" t="n"/>
      <c r="T235" s="70" t="n"/>
      <c r="U235" s="70" t="n"/>
      <c r="V235" s="70" t="n"/>
      <c r="W235" s="70" t="n"/>
      <c r="X235" s="70" t="n"/>
      <c r="Y235" s="70" t="n"/>
      <c r="Z235" s="70" t="n"/>
      <c r="AA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70" t="n"/>
      <c r="H236" s="70" t="n"/>
      <c r="I236" s="120" t="n"/>
      <c r="J236" s="121" t="n"/>
      <c r="K236" s="122" t="n"/>
      <c r="L236" s="70" t="n"/>
      <c r="M236" s="70" t="n"/>
      <c r="N236" s="70" t="n"/>
      <c r="O236" s="70" t="n"/>
      <c r="P236" s="70" t="n"/>
      <c r="Q236" s="70" t="n"/>
      <c r="R236" s="123" t="n"/>
      <c r="S236" s="122" t="n"/>
      <c r="T236" s="70" t="n"/>
      <c r="U236" s="70" t="n"/>
      <c r="V236" s="70" t="n"/>
      <c r="W236" s="70" t="n"/>
      <c r="X236" s="70" t="n"/>
      <c r="Y236" s="70" t="n"/>
      <c r="Z236" s="70" t="n"/>
      <c r="AA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70" t="n"/>
      <c r="H237" s="70" t="n"/>
      <c r="I237" s="120" t="n"/>
      <c r="J237" s="121" t="n"/>
      <c r="K237" s="122" t="n"/>
      <c r="L237" s="70" t="n"/>
      <c r="M237" s="70" t="n"/>
      <c r="N237" s="70" t="n"/>
      <c r="O237" s="70" t="n"/>
      <c r="P237" s="70" t="n"/>
      <c r="Q237" s="70" t="n"/>
      <c r="R237" s="123" t="n"/>
      <c r="S237" s="122" t="n"/>
      <c r="T237" s="70" t="n"/>
      <c r="U237" s="70" t="n"/>
      <c r="V237" s="70" t="n"/>
      <c r="W237" s="70" t="n"/>
      <c r="X237" s="70" t="n"/>
      <c r="Y237" s="70" t="n"/>
      <c r="Z237" s="70" t="n"/>
      <c r="AA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70" t="n"/>
      <c r="H238" s="70" t="n"/>
      <c r="I238" s="120" t="n"/>
      <c r="J238" s="121" t="n"/>
      <c r="K238" s="122" t="n"/>
      <c r="L238" s="70" t="n"/>
      <c r="M238" s="70" t="n"/>
      <c r="N238" s="70" t="n"/>
      <c r="O238" s="70" t="n"/>
      <c r="P238" s="70" t="n"/>
      <c r="Q238" s="70" t="n"/>
      <c r="R238" s="123" t="n"/>
      <c r="S238" s="122" t="n"/>
      <c r="T238" s="70" t="n"/>
      <c r="U238" s="70" t="n"/>
      <c r="V238" s="70" t="n"/>
      <c r="W238" s="70" t="n"/>
      <c r="X238" s="70" t="n"/>
      <c r="Y238" s="70" t="n"/>
      <c r="Z238" s="70" t="n"/>
      <c r="AA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70" t="n"/>
      <c r="H239" s="70" t="n"/>
      <c r="I239" s="120" t="n"/>
      <c r="J239" s="121" t="n"/>
      <c r="K239" s="122" t="n"/>
      <c r="L239" s="70" t="n"/>
      <c r="M239" s="70" t="n"/>
      <c r="N239" s="70" t="n"/>
      <c r="O239" s="70" t="n"/>
      <c r="P239" s="70" t="n"/>
      <c r="Q239" s="70" t="n"/>
      <c r="R239" s="123" t="n"/>
      <c r="S239" s="122" t="n"/>
      <c r="T239" s="70" t="n"/>
      <c r="U239" s="70" t="n"/>
      <c r="V239" s="70" t="n"/>
      <c r="W239" s="70" t="n"/>
      <c r="X239" s="70" t="n"/>
      <c r="Y239" s="70" t="n"/>
      <c r="Z239" s="70" t="n"/>
      <c r="AA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70" t="n"/>
      <c r="H240" s="70" t="n"/>
      <c r="I240" s="120" t="n"/>
      <c r="J240" s="121" t="n"/>
      <c r="K240" s="122" t="n"/>
      <c r="L240" s="70" t="n"/>
      <c r="M240" s="70" t="n"/>
      <c r="N240" s="70" t="n"/>
      <c r="O240" s="70" t="n"/>
      <c r="P240" s="70" t="n"/>
      <c r="Q240" s="70" t="n"/>
      <c r="R240" s="123" t="n"/>
      <c r="S240" s="122" t="n"/>
      <c r="T240" s="70" t="n"/>
      <c r="U240" s="70" t="n"/>
      <c r="V240" s="70" t="n"/>
      <c r="W240" s="70" t="n"/>
      <c r="X240" s="70" t="n"/>
      <c r="Y240" s="70" t="n"/>
      <c r="Z240" s="70" t="n"/>
      <c r="AA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70" t="n"/>
      <c r="H241" s="70" t="n"/>
      <c r="I241" s="120" t="n"/>
      <c r="J241" s="121" t="n"/>
      <c r="K241" s="122" t="n"/>
      <c r="L241" s="70" t="n"/>
      <c r="M241" s="70" t="n"/>
      <c r="N241" s="70" t="n"/>
      <c r="O241" s="70" t="n"/>
      <c r="P241" s="70" t="n"/>
      <c r="Q241" s="70" t="n"/>
      <c r="R241" s="123" t="n"/>
      <c r="S241" s="122" t="n"/>
      <c r="T241" s="70" t="n"/>
      <c r="U241" s="70" t="n"/>
      <c r="V241" s="70" t="n"/>
      <c r="W241" s="70" t="n"/>
      <c r="X241" s="70" t="n"/>
      <c r="Y241" s="70" t="n"/>
      <c r="Z241" s="70" t="n"/>
      <c r="AA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70" t="n"/>
      <c r="H242" s="70" t="n"/>
      <c r="I242" s="120" t="n"/>
      <c r="J242" s="121" t="n"/>
      <c r="K242" s="122" t="n"/>
      <c r="L242" s="70" t="n"/>
      <c r="M242" s="70" t="n"/>
      <c r="N242" s="70" t="n"/>
      <c r="O242" s="70" t="n"/>
      <c r="P242" s="70" t="n"/>
      <c r="Q242" s="70" t="n"/>
      <c r="R242" s="123" t="n"/>
      <c r="S242" s="122" t="n"/>
      <c r="T242" s="70" t="n"/>
      <c r="U242" s="70" t="n"/>
      <c r="V242" s="70" t="n"/>
      <c r="W242" s="70" t="n"/>
      <c r="X242" s="70" t="n"/>
      <c r="Y242" s="70" t="n"/>
      <c r="Z242" s="70" t="n"/>
      <c r="AA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70" t="n"/>
      <c r="H243" s="70" t="n"/>
      <c r="I243" s="120" t="n"/>
      <c r="J243" s="121" t="n"/>
      <c r="K243" s="122" t="n"/>
      <c r="L243" s="70" t="n"/>
      <c r="M243" s="70" t="n"/>
      <c r="N243" s="70" t="n"/>
      <c r="O243" s="70" t="n"/>
      <c r="P243" s="70" t="n"/>
      <c r="Q243" s="70" t="n"/>
      <c r="R243" s="123" t="n"/>
      <c r="S243" s="122" t="n"/>
      <c r="T243" s="70" t="n"/>
      <c r="U243" s="70" t="n"/>
      <c r="V243" s="70" t="n"/>
      <c r="W243" s="70" t="n"/>
      <c r="X243" s="70" t="n"/>
      <c r="Y243" s="70" t="n"/>
      <c r="Z243" s="70" t="n"/>
      <c r="AA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70" t="n"/>
      <c r="H244" s="70" t="n"/>
      <c r="I244" s="120" t="n"/>
      <c r="J244" s="121" t="n"/>
      <c r="K244" s="122" t="n"/>
      <c r="L244" s="70" t="n"/>
      <c r="M244" s="70" t="n"/>
      <c r="N244" s="70" t="n"/>
      <c r="O244" s="70" t="n"/>
      <c r="P244" s="70" t="n"/>
      <c r="Q244" s="70" t="n"/>
      <c r="R244" s="123" t="n"/>
      <c r="S244" s="122" t="n"/>
      <c r="T244" s="70" t="n"/>
      <c r="U244" s="70" t="n"/>
      <c r="V244" s="70" t="n"/>
      <c r="W244" s="70" t="n"/>
      <c r="X244" s="70" t="n"/>
      <c r="Y244" s="70" t="n"/>
      <c r="Z244" s="70" t="n"/>
      <c r="AA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70" t="n"/>
      <c r="H245" s="70" t="n"/>
      <c r="I245" s="120" t="n"/>
      <c r="J245" s="121" t="n"/>
      <c r="K245" s="122" t="n"/>
      <c r="L245" s="70" t="n"/>
      <c r="M245" s="70" t="n"/>
      <c r="N245" s="70" t="n"/>
      <c r="O245" s="70" t="n"/>
      <c r="P245" s="70" t="n"/>
      <c r="Q245" s="70" t="n"/>
      <c r="R245" s="123" t="n"/>
      <c r="S245" s="122" t="n"/>
      <c r="T245" s="70" t="n"/>
      <c r="U245" s="70" t="n"/>
      <c r="V245" s="70" t="n"/>
      <c r="W245" s="70" t="n"/>
      <c r="X245" s="70" t="n"/>
      <c r="Y245" s="70" t="n"/>
      <c r="Z245" s="70" t="n"/>
      <c r="AA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70" t="n"/>
      <c r="H246" s="70" t="n"/>
      <c r="I246" s="120" t="n"/>
      <c r="J246" s="121" t="n"/>
      <c r="K246" s="122" t="n"/>
      <c r="L246" s="70" t="n"/>
      <c r="M246" s="70" t="n"/>
      <c r="N246" s="70" t="n"/>
      <c r="O246" s="70" t="n"/>
      <c r="P246" s="70" t="n"/>
      <c r="Q246" s="70" t="n"/>
      <c r="R246" s="123" t="n"/>
      <c r="S246" s="122" t="n"/>
      <c r="T246" s="70" t="n"/>
      <c r="U246" s="70" t="n"/>
      <c r="V246" s="70" t="n"/>
      <c r="W246" s="70" t="n"/>
      <c r="X246" s="70" t="n"/>
      <c r="Y246" s="70" t="n"/>
      <c r="Z246" s="70" t="n"/>
      <c r="AA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70" t="n"/>
      <c r="H247" s="70" t="n"/>
      <c r="I247" s="120" t="n"/>
      <c r="J247" s="121" t="n"/>
      <c r="K247" s="122" t="n"/>
      <c r="L247" s="70" t="n"/>
      <c r="M247" s="70" t="n"/>
      <c r="N247" s="70" t="n"/>
      <c r="O247" s="70" t="n"/>
      <c r="P247" s="70" t="n"/>
      <c r="Q247" s="70" t="n"/>
      <c r="R247" s="123" t="n"/>
      <c r="S247" s="122" t="n"/>
      <c r="T247" s="70" t="n"/>
      <c r="U247" s="70" t="n"/>
      <c r="V247" s="70" t="n"/>
      <c r="W247" s="70" t="n"/>
      <c r="X247" s="70" t="n"/>
      <c r="Y247" s="70" t="n"/>
      <c r="Z247" s="70" t="n"/>
      <c r="AA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70" t="n"/>
      <c r="H248" s="70" t="n"/>
      <c r="I248" s="120" t="n"/>
      <c r="J248" s="121" t="n"/>
      <c r="K248" s="122" t="n"/>
      <c r="L248" s="70" t="n"/>
      <c r="M248" s="70" t="n"/>
      <c r="N248" s="70" t="n"/>
      <c r="O248" s="70" t="n"/>
      <c r="P248" s="70" t="n"/>
      <c r="Q248" s="70" t="n"/>
      <c r="R248" s="123" t="n"/>
      <c r="S248" s="122" t="n"/>
      <c r="T248" s="70" t="n"/>
      <c r="U248" s="70" t="n"/>
      <c r="V248" s="70" t="n"/>
      <c r="W248" s="70" t="n"/>
      <c r="X248" s="70" t="n"/>
      <c r="Y248" s="70" t="n"/>
      <c r="Z248" s="70" t="n"/>
      <c r="AA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70" t="n"/>
      <c r="H249" s="70" t="n"/>
      <c r="I249" s="120" t="n"/>
      <c r="J249" s="121" t="n"/>
      <c r="K249" s="122" t="n"/>
      <c r="L249" s="70" t="n"/>
      <c r="M249" s="70" t="n"/>
      <c r="N249" s="70" t="n"/>
      <c r="O249" s="70" t="n"/>
      <c r="P249" s="70" t="n"/>
      <c r="Q249" s="70" t="n"/>
      <c r="R249" s="123" t="n"/>
      <c r="S249" s="122" t="n"/>
      <c r="T249" s="70" t="n"/>
      <c r="U249" s="70" t="n"/>
      <c r="V249" s="70" t="n"/>
      <c r="W249" s="70" t="n"/>
      <c r="X249" s="70" t="n"/>
      <c r="Y249" s="70" t="n"/>
      <c r="Z249" s="70" t="n"/>
      <c r="AA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70" t="n"/>
      <c r="H250" s="70" t="n"/>
      <c r="I250" s="120" t="n"/>
      <c r="J250" s="121" t="n"/>
      <c r="K250" s="122" t="n"/>
      <c r="L250" s="70" t="n"/>
      <c r="M250" s="70" t="n"/>
      <c r="N250" s="70" t="n"/>
      <c r="O250" s="70" t="n"/>
      <c r="P250" s="70" t="n"/>
      <c r="Q250" s="70" t="n"/>
      <c r="R250" s="123" t="n"/>
      <c r="S250" s="122" t="n"/>
      <c r="T250" s="70" t="n"/>
      <c r="U250" s="70" t="n"/>
      <c r="V250" s="70" t="n"/>
      <c r="W250" s="70" t="n"/>
      <c r="X250" s="70" t="n"/>
      <c r="Y250" s="70" t="n"/>
      <c r="Z250" s="70" t="n"/>
      <c r="AA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70" t="n"/>
      <c r="H251" s="70" t="n"/>
      <c r="I251" s="120" t="n"/>
      <c r="J251" s="121" t="n"/>
      <c r="K251" s="122" t="n"/>
      <c r="L251" s="70" t="n"/>
      <c r="M251" s="70" t="n"/>
      <c r="N251" s="70" t="n"/>
      <c r="O251" s="70" t="n"/>
      <c r="P251" s="70" t="n"/>
      <c r="Q251" s="70" t="n"/>
      <c r="R251" s="123" t="n"/>
      <c r="S251" s="122" t="n"/>
      <c r="T251" s="70" t="n"/>
      <c r="U251" s="70" t="n"/>
      <c r="V251" s="70" t="n"/>
      <c r="W251" s="70" t="n"/>
      <c r="X251" s="70" t="n"/>
      <c r="Y251" s="70" t="n"/>
      <c r="Z251" s="70" t="n"/>
      <c r="AA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70" t="n"/>
      <c r="H252" s="70" t="n"/>
      <c r="I252" s="120" t="n"/>
      <c r="J252" s="121" t="n"/>
      <c r="K252" s="122" t="n"/>
      <c r="L252" s="70" t="n"/>
      <c r="M252" s="70" t="n"/>
      <c r="N252" s="70" t="n"/>
      <c r="O252" s="70" t="n"/>
      <c r="P252" s="70" t="n"/>
      <c r="Q252" s="70" t="n"/>
      <c r="R252" s="123" t="n"/>
      <c r="S252" s="122" t="n"/>
      <c r="T252" s="70" t="n"/>
      <c r="U252" s="70" t="n"/>
      <c r="V252" s="70" t="n"/>
      <c r="W252" s="70" t="n"/>
      <c r="X252" s="70" t="n"/>
      <c r="Y252" s="70" t="n"/>
      <c r="Z252" s="70" t="n"/>
      <c r="AA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70" t="n"/>
      <c r="H253" s="70" t="n"/>
      <c r="I253" s="120" t="n"/>
      <c r="J253" s="121" t="n"/>
      <c r="K253" s="122" t="n"/>
      <c r="L253" s="70" t="n"/>
      <c r="M253" s="70" t="n"/>
      <c r="N253" s="70" t="n"/>
      <c r="O253" s="70" t="n"/>
      <c r="P253" s="70" t="n"/>
      <c r="Q253" s="70" t="n"/>
      <c r="R253" s="123" t="n"/>
      <c r="S253" s="122" t="n"/>
      <c r="T253" s="70" t="n"/>
      <c r="U253" s="70" t="n"/>
      <c r="V253" s="70" t="n"/>
      <c r="W253" s="70" t="n"/>
      <c r="X253" s="70" t="n"/>
      <c r="Y253" s="70" t="n"/>
      <c r="Z253" s="70" t="n"/>
      <c r="AA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70" t="n"/>
      <c r="H254" s="70" t="n"/>
      <c r="I254" s="120" t="n"/>
      <c r="J254" s="121" t="n"/>
      <c r="K254" s="122" t="n"/>
      <c r="L254" s="70" t="n"/>
      <c r="M254" s="70" t="n"/>
      <c r="N254" s="70" t="n"/>
      <c r="O254" s="70" t="n"/>
      <c r="P254" s="70" t="n"/>
      <c r="Q254" s="70" t="n"/>
      <c r="R254" s="123" t="n"/>
      <c r="S254" s="122" t="n"/>
      <c r="T254" s="70" t="n"/>
      <c r="U254" s="70" t="n"/>
      <c r="V254" s="70" t="n"/>
      <c r="W254" s="70" t="n"/>
      <c r="X254" s="70" t="n"/>
      <c r="Y254" s="70" t="n"/>
      <c r="Z254" s="70" t="n"/>
      <c r="AA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70" t="n"/>
      <c r="H255" s="70" t="n"/>
      <c r="I255" s="120" t="n"/>
      <c r="J255" s="121" t="n"/>
      <c r="K255" s="122" t="n"/>
      <c r="L255" s="70" t="n"/>
      <c r="M255" s="70" t="n"/>
      <c r="N255" s="70" t="n"/>
      <c r="O255" s="70" t="n"/>
      <c r="P255" s="70" t="n"/>
      <c r="Q255" s="70" t="n"/>
      <c r="R255" s="123" t="n"/>
      <c r="S255" s="122" t="n"/>
      <c r="T255" s="70" t="n"/>
      <c r="U255" s="70" t="n"/>
      <c r="V255" s="70" t="n"/>
      <c r="W255" s="70" t="n"/>
      <c r="X255" s="70" t="n"/>
      <c r="Y255" s="70" t="n"/>
      <c r="Z255" s="70" t="n"/>
      <c r="AA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70" t="n"/>
      <c r="H256" s="70" t="n"/>
      <c r="I256" s="120" t="n"/>
      <c r="J256" s="121" t="n"/>
      <c r="K256" s="122" t="n"/>
      <c r="L256" s="70" t="n"/>
      <c r="M256" s="70" t="n"/>
      <c r="N256" s="70" t="n"/>
      <c r="O256" s="70" t="n"/>
      <c r="P256" s="70" t="n"/>
      <c r="Q256" s="70" t="n"/>
      <c r="R256" s="123" t="n"/>
      <c r="S256" s="122" t="n"/>
      <c r="T256" s="70" t="n"/>
      <c r="U256" s="70" t="n"/>
      <c r="V256" s="70" t="n"/>
      <c r="W256" s="70" t="n"/>
      <c r="X256" s="70" t="n"/>
      <c r="Y256" s="70" t="n"/>
      <c r="Z256" s="70" t="n"/>
      <c r="AA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70" t="n"/>
      <c r="H257" s="70" t="n"/>
      <c r="I257" s="120" t="n"/>
      <c r="J257" s="121" t="n"/>
      <c r="K257" s="122" t="n"/>
      <c r="L257" s="70" t="n"/>
      <c r="M257" s="70" t="n"/>
      <c r="N257" s="70" t="n"/>
      <c r="O257" s="70" t="n"/>
      <c r="P257" s="70" t="n"/>
      <c r="Q257" s="70" t="n"/>
      <c r="R257" s="123" t="n"/>
      <c r="S257" s="122" t="n"/>
      <c r="T257" s="70" t="n"/>
      <c r="U257" s="70" t="n"/>
      <c r="V257" s="70" t="n"/>
      <c r="W257" s="70" t="n"/>
      <c r="X257" s="70" t="n"/>
      <c r="Y257" s="70" t="n"/>
      <c r="Z257" s="70" t="n"/>
      <c r="AA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70" t="n"/>
      <c r="H258" s="70" t="n"/>
      <c r="I258" s="120" t="n"/>
      <c r="J258" s="121" t="n"/>
      <c r="K258" s="122" t="n"/>
      <c r="L258" s="70" t="n"/>
      <c r="M258" s="70" t="n"/>
      <c r="N258" s="70" t="n"/>
      <c r="O258" s="70" t="n"/>
      <c r="P258" s="70" t="n"/>
      <c r="Q258" s="70" t="n"/>
      <c r="R258" s="123" t="n"/>
      <c r="S258" s="122" t="n"/>
      <c r="T258" s="70" t="n"/>
      <c r="U258" s="70" t="n"/>
      <c r="V258" s="70" t="n"/>
      <c r="W258" s="70" t="n"/>
      <c r="X258" s="70" t="n"/>
      <c r="Y258" s="70" t="n"/>
      <c r="Z258" s="70" t="n"/>
      <c r="AA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70" t="n"/>
      <c r="H259" s="70" t="n"/>
      <c r="I259" s="120" t="n"/>
      <c r="J259" s="121" t="n"/>
      <c r="K259" s="122" t="n"/>
      <c r="L259" s="70" t="n"/>
      <c r="M259" s="70" t="n"/>
      <c r="N259" s="70" t="n"/>
      <c r="O259" s="70" t="n"/>
      <c r="P259" s="70" t="n"/>
      <c r="Q259" s="70" t="n"/>
      <c r="R259" s="123" t="n"/>
      <c r="S259" s="122" t="n"/>
      <c r="T259" s="70" t="n"/>
      <c r="U259" s="70" t="n"/>
      <c r="V259" s="70" t="n"/>
      <c r="W259" s="70" t="n"/>
      <c r="X259" s="70" t="n"/>
      <c r="Y259" s="70" t="n"/>
      <c r="Z259" s="70" t="n"/>
      <c r="AA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70" t="n"/>
      <c r="H260" s="70" t="n"/>
      <c r="I260" s="120" t="n"/>
      <c r="J260" s="121" t="n"/>
      <c r="K260" s="122" t="n"/>
      <c r="L260" s="70" t="n"/>
      <c r="M260" s="70" t="n"/>
      <c r="N260" s="70" t="n"/>
      <c r="O260" s="70" t="n"/>
      <c r="P260" s="70" t="n"/>
      <c r="Q260" s="70" t="n"/>
      <c r="R260" s="123" t="n"/>
      <c r="S260" s="122" t="n"/>
      <c r="T260" s="70" t="n"/>
      <c r="U260" s="70" t="n"/>
      <c r="V260" s="70" t="n"/>
      <c r="W260" s="70" t="n"/>
      <c r="X260" s="70" t="n"/>
      <c r="Y260" s="70" t="n"/>
      <c r="Z260" s="70" t="n"/>
      <c r="AA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70" t="n"/>
      <c r="H261" s="70" t="n"/>
      <c r="I261" s="120" t="n"/>
      <c r="J261" s="121" t="n"/>
      <c r="K261" s="122" t="n"/>
      <c r="L261" s="70" t="n"/>
      <c r="M261" s="70" t="n"/>
      <c r="N261" s="70" t="n"/>
      <c r="O261" s="70" t="n"/>
      <c r="P261" s="70" t="n"/>
      <c r="Q261" s="70" t="n"/>
      <c r="R261" s="123" t="n"/>
      <c r="S261" s="122" t="n"/>
      <c r="T261" s="70" t="n"/>
      <c r="U261" s="70" t="n"/>
      <c r="V261" s="70" t="n"/>
      <c r="W261" s="70" t="n"/>
      <c r="X261" s="70" t="n"/>
      <c r="Y261" s="70" t="n"/>
      <c r="Z261" s="70" t="n"/>
      <c r="AA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70" t="n"/>
      <c r="H262" s="70" t="n"/>
      <c r="I262" s="120" t="n"/>
      <c r="J262" s="121" t="n"/>
      <c r="K262" s="122" t="n"/>
      <c r="L262" s="70" t="n"/>
      <c r="M262" s="70" t="n"/>
      <c r="N262" s="70" t="n"/>
      <c r="O262" s="70" t="n"/>
      <c r="P262" s="70" t="n"/>
      <c r="Q262" s="70" t="n"/>
      <c r="R262" s="123" t="n"/>
      <c r="S262" s="122" t="n"/>
      <c r="T262" s="70" t="n"/>
      <c r="U262" s="70" t="n"/>
      <c r="V262" s="70" t="n"/>
      <c r="W262" s="70" t="n"/>
      <c r="X262" s="70" t="n"/>
      <c r="Y262" s="70" t="n"/>
      <c r="Z262" s="70" t="n"/>
      <c r="AA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70" t="n"/>
      <c r="H263" s="70" t="n"/>
      <c r="I263" s="120" t="n"/>
      <c r="J263" s="121" t="n"/>
      <c r="K263" s="122" t="n"/>
      <c r="L263" s="70" t="n"/>
      <c r="M263" s="70" t="n"/>
      <c r="N263" s="70" t="n"/>
      <c r="O263" s="70" t="n"/>
      <c r="P263" s="70" t="n"/>
      <c r="Q263" s="70" t="n"/>
      <c r="R263" s="123" t="n"/>
      <c r="S263" s="122" t="n"/>
      <c r="T263" s="70" t="n"/>
      <c r="U263" s="70" t="n"/>
      <c r="V263" s="70" t="n"/>
      <c r="W263" s="70" t="n"/>
      <c r="X263" s="70" t="n"/>
      <c r="Y263" s="70" t="n"/>
      <c r="Z263" s="70" t="n"/>
      <c r="AA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70" t="n"/>
      <c r="H264" s="70" t="n"/>
      <c r="I264" s="120" t="n"/>
      <c r="J264" s="121" t="n"/>
      <c r="K264" s="122" t="n"/>
      <c r="L264" s="70" t="n"/>
      <c r="M264" s="70" t="n"/>
      <c r="N264" s="70" t="n"/>
      <c r="O264" s="70" t="n"/>
      <c r="P264" s="70" t="n"/>
      <c r="Q264" s="70" t="n"/>
      <c r="R264" s="123" t="n"/>
      <c r="S264" s="122" t="n"/>
      <c r="T264" s="70" t="n"/>
      <c r="U264" s="70" t="n"/>
      <c r="V264" s="70" t="n"/>
      <c r="W264" s="70" t="n"/>
      <c r="X264" s="70" t="n"/>
      <c r="Y264" s="70" t="n"/>
      <c r="Z264" s="70" t="n"/>
      <c r="AA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70" t="n"/>
      <c r="H265" s="70" t="n"/>
      <c r="I265" s="120" t="n"/>
      <c r="J265" s="121" t="n"/>
      <c r="K265" s="122" t="n"/>
      <c r="L265" s="70" t="n"/>
      <c r="M265" s="70" t="n"/>
      <c r="N265" s="70" t="n"/>
      <c r="O265" s="70" t="n"/>
      <c r="P265" s="70" t="n"/>
      <c r="Q265" s="70" t="n"/>
      <c r="R265" s="123" t="n"/>
      <c r="S265" s="122" t="n"/>
      <c r="T265" s="70" t="n"/>
      <c r="U265" s="70" t="n"/>
      <c r="V265" s="70" t="n"/>
      <c r="W265" s="70" t="n"/>
      <c r="X265" s="70" t="n"/>
      <c r="Y265" s="70" t="n"/>
      <c r="Z265" s="70" t="n"/>
      <c r="AA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70" t="n"/>
      <c r="H266" s="70" t="n"/>
      <c r="I266" s="120" t="n"/>
      <c r="J266" s="121" t="n"/>
      <c r="K266" s="122" t="n"/>
      <c r="L266" s="70" t="n"/>
      <c r="M266" s="70" t="n"/>
      <c r="N266" s="70" t="n"/>
      <c r="O266" s="70" t="n"/>
      <c r="P266" s="70" t="n"/>
      <c r="Q266" s="70" t="n"/>
      <c r="R266" s="123" t="n"/>
      <c r="S266" s="122" t="n"/>
      <c r="T266" s="70" t="n"/>
      <c r="U266" s="70" t="n"/>
      <c r="V266" s="70" t="n"/>
      <c r="W266" s="70" t="n"/>
      <c r="X266" s="70" t="n"/>
      <c r="Y266" s="70" t="n"/>
      <c r="Z266" s="70" t="n"/>
      <c r="AA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70" t="n"/>
      <c r="H267" s="70" t="n"/>
      <c r="I267" s="120" t="n"/>
      <c r="J267" s="121" t="n"/>
      <c r="K267" s="122" t="n"/>
      <c r="L267" s="70" t="n"/>
      <c r="M267" s="70" t="n"/>
      <c r="N267" s="70" t="n"/>
      <c r="O267" s="70" t="n"/>
      <c r="P267" s="70" t="n"/>
      <c r="Q267" s="70" t="n"/>
      <c r="R267" s="123" t="n"/>
      <c r="S267" s="122" t="n"/>
      <c r="T267" s="70" t="n"/>
      <c r="U267" s="70" t="n"/>
      <c r="V267" s="70" t="n"/>
      <c r="W267" s="70" t="n"/>
      <c r="X267" s="70" t="n"/>
      <c r="Y267" s="70" t="n"/>
      <c r="Z267" s="70" t="n"/>
      <c r="AA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70" t="n"/>
      <c r="H268" s="70" t="n"/>
      <c r="I268" s="120" t="n"/>
      <c r="J268" s="121" t="n"/>
      <c r="K268" s="122" t="n"/>
      <c r="L268" s="70" t="n"/>
      <c r="M268" s="70" t="n"/>
      <c r="N268" s="70" t="n"/>
      <c r="O268" s="70" t="n"/>
      <c r="P268" s="70" t="n"/>
      <c r="Q268" s="70" t="n"/>
      <c r="R268" s="123" t="n"/>
      <c r="S268" s="122" t="n"/>
      <c r="T268" s="70" t="n"/>
      <c r="U268" s="70" t="n"/>
      <c r="V268" s="70" t="n"/>
      <c r="W268" s="70" t="n"/>
      <c r="X268" s="70" t="n"/>
      <c r="Y268" s="70" t="n"/>
      <c r="Z268" s="70" t="n"/>
      <c r="AA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70" t="n"/>
      <c r="H269" s="70" t="n"/>
      <c r="I269" s="120" t="n"/>
      <c r="J269" s="121" t="n"/>
      <c r="K269" s="122" t="n"/>
      <c r="L269" s="70" t="n"/>
      <c r="M269" s="70" t="n"/>
      <c r="N269" s="70" t="n"/>
      <c r="O269" s="70" t="n"/>
      <c r="P269" s="70" t="n"/>
      <c r="Q269" s="70" t="n"/>
      <c r="R269" s="123" t="n"/>
      <c r="S269" s="122" t="n"/>
      <c r="T269" s="70" t="n"/>
      <c r="U269" s="70" t="n"/>
      <c r="V269" s="70" t="n"/>
      <c r="W269" s="70" t="n"/>
      <c r="X269" s="70" t="n"/>
      <c r="Y269" s="70" t="n"/>
      <c r="Z269" s="70" t="n"/>
      <c r="AA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70" t="n"/>
      <c r="H270" s="70" t="n"/>
      <c r="I270" s="120" t="n"/>
      <c r="J270" s="121" t="n"/>
      <c r="K270" s="122" t="n"/>
      <c r="L270" s="70" t="n"/>
      <c r="M270" s="70" t="n"/>
      <c r="N270" s="70" t="n"/>
      <c r="O270" s="70" t="n"/>
      <c r="P270" s="70" t="n"/>
      <c r="Q270" s="70" t="n"/>
      <c r="R270" s="123" t="n"/>
      <c r="S270" s="122" t="n"/>
      <c r="T270" s="70" t="n"/>
      <c r="U270" s="70" t="n"/>
      <c r="V270" s="70" t="n"/>
      <c r="W270" s="70" t="n"/>
      <c r="X270" s="70" t="n"/>
      <c r="Y270" s="70" t="n"/>
      <c r="Z270" s="70" t="n"/>
      <c r="AA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70" t="n"/>
      <c r="H271" s="70" t="n"/>
      <c r="I271" s="120" t="n"/>
      <c r="J271" s="121" t="n"/>
      <c r="K271" s="122" t="n"/>
      <c r="L271" s="70" t="n"/>
      <c r="M271" s="70" t="n"/>
      <c r="N271" s="70" t="n"/>
      <c r="O271" s="70" t="n"/>
      <c r="P271" s="70" t="n"/>
      <c r="Q271" s="70" t="n"/>
      <c r="R271" s="123" t="n"/>
      <c r="S271" s="122" t="n"/>
      <c r="T271" s="70" t="n"/>
      <c r="U271" s="70" t="n"/>
      <c r="V271" s="70" t="n"/>
      <c r="W271" s="70" t="n"/>
      <c r="X271" s="70" t="n"/>
      <c r="Y271" s="70" t="n"/>
      <c r="Z271" s="70" t="n"/>
      <c r="AA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70" t="n"/>
      <c r="H272" s="70" t="n"/>
      <c r="I272" s="120" t="n"/>
      <c r="J272" s="121" t="n"/>
      <c r="K272" s="122" t="n"/>
      <c r="L272" s="70" t="n"/>
      <c r="M272" s="70" t="n"/>
      <c r="N272" s="70" t="n"/>
      <c r="O272" s="70" t="n"/>
      <c r="P272" s="70" t="n"/>
      <c r="Q272" s="70" t="n"/>
      <c r="R272" s="123" t="n"/>
      <c r="S272" s="122" t="n"/>
      <c r="T272" s="70" t="n"/>
      <c r="U272" s="70" t="n"/>
      <c r="V272" s="70" t="n"/>
      <c r="W272" s="70" t="n"/>
      <c r="X272" s="70" t="n"/>
      <c r="Y272" s="70" t="n"/>
      <c r="Z272" s="70" t="n"/>
      <c r="AA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70" t="n"/>
      <c r="H273" s="70" t="n"/>
      <c r="I273" s="120" t="n"/>
      <c r="J273" s="121" t="n"/>
      <c r="K273" s="122" t="n"/>
      <c r="L273" s="70" t="n"/>
      <c r="M273" s="70" t="n"/>
      <c r="N273" s="70" t="n"/>
      <c r="O273" s="70" t="n"/>
      <c r="P273" s="70" t="n"/>
      <c r="Q273" s="70" t="n"/>
      <c r="R273" s="123" t="n"/>
      <c r="S273" s="122" t="n"/>
      <c r="T273" s="70" t="n"/>
      <c r="U273" s="70" t="n"/>
      <c r="V273" s="70" t="n"/>
      <c r="W273" s="70" t="n"/>
      <c r="X273" s="70" t="n"/>
      <c r="Y273" s="70" t="n"/>
      <c r="Z273" s="70" t="n"/>
      <c r="AA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70" t="n"/>
      <c r="H274" s="70" t="n"/>
      <c r="I274" s="120" t="n"/>
      <c r="J274" s="121" t="n"/>
      <c r="K274" s="122" t="n"/>
      <c r="L274" s="70" t="n"/>
      <c r="M274" s="70" t="n"/>
      <c r="N274" s="70" t="n"/>
      <c r="O274" s="70" t="n"/>
      <c r="P274" s="70" t="n"/>
      <c r="Q274" s="70" t="n"/>
      <c r="R274" s="123" t="n"/>
      <c r="S274" s="122" t="n"/>
      <c r="T274" s="70" t="n"/>
      <c r="U274" s="70" t="n"/>
      <c r="V274" s="70" t="n"/>
      <c r="W274" s="70" t="n"/>
      <c r="X274" s="70" t="n"/>
      <c r="Y274" s="70" t="n"/>
      <c r="Z274" s="70" t="n"/>
      <c r="AA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70" t="n"/>
      <c r="H275" s="70" t="n"/>
      <c r="I275" s="120" t="n"/>
      <c r="J275" s="121" t="n"/>
      <c r="K275" s="122" t="n"/>
      <c r="L275" s="70" t="n"/>
      <c r="M275" s="70" t="n"/>
      <c r="N275" s="70" t="n"/>
      <c r="O275" s="70" t="n"/>
      <c r="P275" s="70" t="n"/>
      <c r="Q275" s="70" t="n"/>
      <c r="R275" s="123" t="n"/>
      <c r="S275" s="122" t="n"/>
      <c r="T275" s="70" t="n"/>
      <c r="U275" s="70" t="n"/>
      <c r="V275" s="70" t="n"/>
      <c r="W275" s="70" t="n"/>
      <c r="X275" s="70" t="n"/>
      <c r="Y275" s="70" t="n"/>
      <c r="Z275" s="70" t="n"/>
      <c r="AA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70" t="n"/>
      <c r="H276" s="70" t="n"/>
      <c r="I276" s="120" t="n"/>
      <c r="J276" s="121" t="n"/>
      <c r="K276" s="122" t="n"/>
      <c r="L276" s="70" t="n"/>
      <c r="M276" s="70" t="n"/>
      <c r="N276" s="70" t="n"/>
      <c r="O276" s="70" t="n"/>
      <c r="P276" s="70" t="n"/>
      <c r="Q276" s="70" t="n"/>
      <c r="R276" s="123" t="n"/>
      <c r="S276" s="122" t="n"/>
      <c r="T276" s="70" t="n"/>
      <c r="U276" s="70" t="n"/>
      <c r="V276" s="70" t="n"/>
      <c r="W276" s="70" t="n"/>
      <c r="X276" s="70" t="n"/>
      <c r="Y276" s="70" t="n"/>
      <c r="Z276" s="70" t="n"/>
      <c r="AA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70" t="n"/>
      <c r="H277" s="70" t="n"/>
      <c r="I277" s="120" t="n"/>
      <c r="J277" s="121" t="n"/>
      <c r="K277" s="122" t="n"/>
      <c r="L277" s="70" t="n"/>
      <c r="M277" s="70" t="n"/>
      <c r="N277" s="70" t="n"/>
      <c r="O277" s="70" t="n"/>
      <c r="P277" s="70" t="n"/>
      <c r="Q277" s="70" t="n"/>
      <c r="R277" s="123" t="n"/>
      <c r="S277" s="122" t="n"/>
      <c r="T277" s="70" t="n"/>
      <c r="U277" s="70" t="n"/>
      <c r="V277" s="70" t="n"/>
      <c r="W277" s="70" t="n"/>
      <c r="X277" s="70" t="n"/>
      <c r="Y277" s="70" t="n"/>
      <c r="Z277" s="70" t="n"/>
      <c r="AA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70" t="n"/>
      <c r="H278" s="70" t="n"/>
      <c r="I278" s="120" t="n"/>
      <c r="J278" s="121" t="n"/>
      <c r="K278" s="122" t="n"/>
      <c r="L278" s="70" t="n"/>
      <c r="M278" s="70" t="n"/>
      <c r="N278" s="70" t="n"/>
      <c r="O278" s="70" t="n"/>
      <c r="P278" s="70" t="n"/>
      <c r="Q278" s="70" t="n"/>
      <c r="R278" s="123" t="n"/>
      <c r="S278" s="122" t="n"/>
      <c r="T278" s="70" t="n"/>
      <c r="U278" s="70" t="n"/>
      <c r="V278" s="70" t="n"/>
      <c r="W278" s="70" t="n"/>
      <c r="X278" s="70" t="n"/>
      <c r="Y278" s="70" t="n"/>
      <c r="Z278" s="70" t="n"/>
      <c r="AA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70" t="n"/>
      <c r="H279" s="70" t="n"/>
      <c r="I279" s="120" t="n"/>
      <c r="J279" s="121" t="n"/>
      <c r="K279" s="122" t="n"/>
      <c r="L279" s="70" t="n"/>
      <c r="M279" s="70" t="n"/>
      <c r="N279" s="70" t="n"/>
      <c r="O279" s="70" t="n"/>
      <c r="P279" s="70" t="n"/>
      <c r="Q279" s="70" t="n"/>
      <c r="R279" s="123" t="n"/>
      <c r="S279" s="122" t="n"/>
      <c r="T279" s="70" t="n"/>
      <c r="U279" s="70" t="n"/>
      <c r="V279" s="70" t="n"/>
      <c r="W279" s="70" t="n"/>
      <c r="X279" s="70" t="n"/>
      <c r="Y279" s="70" t="n"/>
      <c r="Z279" s="70" t="n"/>
      <c r="AA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70" t="n"/>
      <c r="H280" s="70" t="n"/>
      <c r="I280" s="120" t="n"/>
      <c r="J280" s="121" t="n"/>
      <c r="K280" s="122" t="n"/>
      <c r="L280" s="70" t="n"/>
      <c r="M280" s="70" t="n"/>
      <c r="N280" s="70" t="n"/>
      <c r="O280" s="70" t="n"/>
      <c r="P280" s="70" t="n"/>
      <c r="Q280" s="70" t="n"/>
      <c r="R280" s="123" t="n"/>
      <c r="S280" s="122" t="n"/>
      <c r="T280" s="70" t="n"/>
      <c r="U280" s="70" t="n"/>
      <c r="V280" s="70" t="n"/>
      <c r="W280" s="70" t="n"/>
      <c r="X280" s="70" t="n"/>
      <c r="Y280" s="70" t="n"/>
      <c r="Z280" s="70" t="n"/>
      <c r="AA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70" t="n"/>
      <c r="H281" s="70" t="n"/>
      <c r="I281" s="120" t="n"/>
      <c r="J281" s="121" t="n"/>
      <c r="K281" s="122" t="n"/>
      <c r="L281" s="70" t="n"/>
      <c r="M281" s="70" t="n"/>
      <c r="N281" s="70" t="n"/>
      <c r="O281" s="70" t="n"/>
      <c r="P281" s="70" t="n"/>
      <c r="Q281" s="70" t="n"/>
      <c r="R281" s="123" t="n"/>
      <c r="S281" s="122" t="n"/>
      <c r="T281" s="70" t="n"/>
      <c r="U281" s="70" t="n"/>
      <c r="V281" s="70" t="n"/>
      <c r="W281" s="70" t="n"/>
      <c r="X281" s="70" t="n"/>
      <c r="Y281" s="70" t="n"/>
      <c r="Z281" s="70" t="n"/>
      <c r="AA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70" t="n"/>
      <c r="H282" s="70" t="n"/>
      <c r="I282" s="120" t="n"/>
      <c r="J282" s="121" t="n"/>
      <c r="K282" s="122" t="n"/>
      <c r="L282" s="70" t="n"/>
      <c r="M282" s="70" t="n"/>
      <c r="N282" s="70" t="n"/>
      <c r="O282" s="70" t="n"/>
      <c r="P282" s="70" t="n"/>
      <c r="Q282" s="70" t="n"/>
      <c r="R282" s="123" t="n"/>
      <c r="S282" s="122" t="n"/>
      <c r="T282" s="70" t="n"/>
      <c r="U282" s="70" t="n"/>
      <c r="V282" s="70" t="n"/>
      <c r="W282" s="70" t="n"/>
      <c r="X282" s="70" t="n"/>
      <c r="Y282" s="70" t="n"/>
      <c r="Z282" s="70" t="n"/>
      <c r="AA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70" t="n"/>
      <c r="H283" s="70" t="n"/>
      <c r="I283" s="120" t="n"/>
      <c r="J283" s="121" t="n"/>
      <c r="K283" s="122" t="n"/>
      <c r="L283" s="70" t="n"/>
      <c r="M283" s="70" t="n"/>
      <c r="N283" s="70" t="n"/>
      <c r="O283" s="70" t="n"/>
      <c r="P283" s="70" t="n"/>
      <c r="Q283" s="70" t="n"/>
      <c r="R283" s="123" t="n"/>
      <c r="S283" s="122" t="n"/>
      <c r="T283" s="70" t="n"/>
      <c r="U283" s="70" t="n"/>
      <c r="V283" s="70" t="n"/>
      <c r="W283" s="70" t="n"/>
      <c r="X283" s="70" t="n"/>
      <c r="Y283" s="70" t="n"/>
      <c r="Z283" s="70" t="n"/>
      <c r="AA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70" t="n"/>
      <c r="H284" s="70" t="n"/>
      <c r="I284" s="120" t="n"/>
      <c r="J284" s="121" t="n"/>
      <c r="K284" s="122" t="n"/>
      <c r="L284" s="70" t="n"/>
      <c r="M284" s="70" t="n"/>
      <c r="N284" s="70" t="n"/>
      <c r="O284" s="70" t="n"/>
      <c r="P284" s="70" t="n"/>
      <c r="Q284" s="70" t="n"/>
      <c r="R284" s="123" t="n"/>
      <c r="S284" s="122" t="n"/>
      <c r="T284" s="70" t="n"/>
      <c r="U284" s="70" t="n"/>
      <c r="V284" s="70" t="n"/>
      <c r="W284" s="70" t="n"/>
      <c r="X284" s="70" t="n"/>
      <c r="Y284" s="70" t="n"/>
      <c r="Z284" s="70" t="n"/>
      <c r="AA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70" t="n"/>
      <c r="H285" s="70" t="n"/>
      <c r="I285" s="120" t="n"/>
      <c r="J285" s="121" t="n"/>
      <c r="K285" s="122" t="n"/>
      <c r="L285" s="70" t="n"/>
      <c r="M285" s="70" t="n"/>
      <c r="N285" s="70" t="n"/>
      <c r="O285" s="70" t="n"/>
      <c r="P285" s="70" t="n"/>
      <c r="Q285" s="70" t="n"/>
      <c r="R285" s="123" t="n"/>
      <c r="S285" s="122" t="n"/>
      <c r="T285" s="70" t="n"/>
      <c r="U285" s="70" t="n"/>
      <c r="V285" s="70" t="n"/>
      <c r="W285" s="70" t="n"/>
      <c r="X285" s="70" t="n"/>
      <c r="Y285" s="70" t="n"/>
      <c r="Z285" s="70" t="n"/>
      <c r="AA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70" t="n"/>
      <c r="H286" s="70" t="n"/>
      <c r="I286" s="120" t="n"/>
      <c r="J286" s="121" t="n"/>
      <c r="K286" s="122" t="n"/>
      <c r="L286" s="70" t="n"/>
      <c r="M286" s="70" t="n"/>
      <c r="N286" s="70" t="n"/>
      <c r="O286" s="70" t="n"/>
      <c r="P286" s="70" t="n"/>
      <c r="Q286" s="70" t="n"/>
      <c r="R286" s="123" t="n"/>
      <c r="S286" s="122" t="n"/>
      <c r="T286" s="70" t="n"/>
      <c r="U286" s="70" t="n"/>
      <c r="V286" s="70" t="n"/>
      <c r="W286" s="70" t="n"/>
      <c r="X286" s="70" t="n"/>
      <c r="Y286" s="70" t="n"/>
      <c r="Z286" s="70" t="n"/>
      <c r="AA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70" t="n"/>
      <c r="H287" s="70" t="n"/>
      <c r="I287" s="120" t="n"/>
      <c r="J287" s="121" t="n"/>
      <c r="K287" s="122" t="n"/>
      <c r="L287" s="70" t="n"/>
      <c r="M287" s="70" t="n"/>
      <c r="N287" s="70" t="n"/>
      <c r="O287" s="70" t="n"/>
      <c r="P287" s="70" t="n"/>
      <c r="Q287" s="70" t="n"/>
      <c r="R287" s="123" t="n"/>
      <c r="S287" s="122" t="n"/>
      <c r="T287" s="70" t="n"/>
      <c r="U287" s="70" t="n"/>
      <c r="V287" s="70" t="n"/>
      <c r="W287" s="70" t="n"/>
      <c r="X287" s="70" t="n"/>
      <c r="Y287" s="70" t="n"/>
      <c r="Z287" s="70" t="n"/>
      <c r="AA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70" t="n"/>
      <c r="H288" s="70" t="n"/>
      <c r="I288" s="120" t="n"/>
      <c r="J288" s="121" t="n"/>
      <c r="K288" s="122" t="n"/>
      <c r="L288" s="70" t="n"/>
      <c r="M288" s="70" t="n"/>
      <c r="N288" s="70" t="n"/>
      <c r="O288" s="70" t="n"/>
      <c r="P288" s="70" t="n"/>
      <c r="Q288" s="70" t="n"/>
      <c r="R288" s="123" t="n"/>
      <c r="S288" s="122" t="n"/>
      <c r="T288" s="70" t="n"/>
      <c r="U288" s="70" t="n"/>
      <c r="V288" s="70" t="n"/>
      <c r="W288" s="70" t="n"/>
      <c r="X288" s="70" t="n"/>
      <c r="Y288" s="70" t="n"/>
      <c r="Z288" s="70" t="n"/>
      <c r="AA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70" t="n"/>
      <c r="H289" s="70" t="n"/>
      <c r="I289" s="120" t="n"/>
      <c r="J289" s="121" t="n"/>
      <c r="K289" s="122" t="n"/>
      <c r="L289" s="70" t="n"/>
      <c r="M289" s="70" t="n"/>
      <c r="N289" s="70" t="n"/>
      <c r="O289" s="70" t="n"/>
      <c r="P289" s="70" t="n"/>
      <c r="Q289" s="70" t="n"/>
      <c r="R289" s="123" t="n"/>
      <c r="S289" s="122" t="n"/>
      <c r="T289" s="70" t="n"/>
      <c r="U289" s="70" t="n"/>
      <c r="V289" s="70" t="n"/>
      <c r="W289" s="70" t="n"/>
      <c r="X289" s="70" t="n"/>
      <c r="Y289" s="70" t="n"/>
      <c r="Z289" s="70" t="n"/>
      <c r="AA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70" t="n"/>
      <c r="H290" s="70" t="n"/>
      <c r="I290" s="120" t="n"/>
      <c r="J290" s="121" t="n"/>
      <c r="K290" s="122" t="n"/>
      <c r="L290" s="70" t="n"/>
      <c r="M290" s="70" t="n"/>
      <c r="N290" s="70" t="n"/>
      <c r="O290" s="70" t="n"/>
      <c r="P290" s="70" t="n"/>
      <c r="Q290" s="70" t="n"/>
      <c r="R290" s="123" t="n"/>
      <c r="S290" s="122" t="n"/>
      <c r="T290" s="70" t="n"/>
      <c r="U290" s="70" t="n"/>
      <c r="V290" s="70" t="n"/>
      <c r="W290" s="70" t="n"/>
      <c r="X290" s="70" t="n"/>
      <c r="Y290" s="70" t="n"/>
      <c r="Z290" s="70" t="n"/>
      <c r="AA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70" t="n"/>
      <c r="H291" s="70" t="n"/>
      <c r="I291" s="120" t="n"/>
      <c r="J291" s="121" t="n"/>
      <c r="K291" s="122" t="n"/>
      <c r="L291" s="70" t="n"/>
      <c r="M291" s="70" t="n"/>
      <c r="N291" s="70" t="n"/>
      <c r="O291" s="70" t="n"/>
      <c r="P291" s="70" t="n"/>
      <c r="Q291" s="70" t="n"/>
      <c r="R291" s="123" t="n"/>
      <c r="S291" s="122" t="n"/>
      <c r="T291" s="70" t="n"/>
      <c r="U291" s="70" t="n"/>
      <c r="V291" s="70" t="n"/>
      <c r="W291" s="70" t="n"/>
      <c r="X291" s="70" t="n"/>
      <c r="Y291" s="70" t="n"/>
      <c r="Z291" s="70" t="n"/>
      <c r="AA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70" t="n"/>
      <c r="H292" s="70" t="n"/>
      <c r="I292" s="120" t="n"/>
      <c r="J292" s="121" t="n"/>
      <c r="K292" s="122" t="n"/>
      <c r="L292" s="70" t="n"/>
      <c r="M292" s="70" t="n"/>
      <c r="N292" s="70" t="n"/>
      <c r="O292" s="70" t="n"/>
      <c r="P292" s="70" t="n"/>
      <c r="Q292" s="70" t="n"/>
      <c r="R292" s="123" t="n"/>
      <c r="S292" s="122" t="n"/>
      <c r="T292" s="70" t="n"/>
      <c r="U292" s="70" t="n"/>
      <c r="V292" s="70" t="n"/>
      <c r="W292" s="70" t="n"/>
      <c r="X292" s="70" t="n"/>
      <c r="Y292" s="70" t="n"/>
      <c r="Z292" s="70" t="n"/>
      <c r="AA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70" t="n"/>
      <c r="H293" s="70" t="n"/>
      <c r="I293" s="120" t="n"/>
      <c r="J293" s="121" t="n"/>
      <c r="K293" s="122" t="n"/>
      <c r="L293" s="70" t="n"/>
      <c r="M293" s="70" t="n"/>
      <c r="N293" s="70" t="n"/>
      <c r="O293" s="70" t="n"/>
      <c r="P293" s="70" t="n"/>
      <c r="Q293" s="70" t="n"/>
      <c r="R293" s="123" t="n"/>
      <c r="S293" s="122" t="n"/>
      <c r="T293" s="70" t="n"/>
      <c r="U293" s="70" t="n"/>
      <c r="V293" s="70" t="n"/>
      <c r="W293" s="70" t="n"/>
      <c r="X293" s="70" t="n"/>
      <c r="Y293" s="70" t="n"/>
      <c r="Z293" s="70" t="n"/>
      <c r="AA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70" t="n"/>
      <c r="H294" s="70" t="n"/>
      <c r="I294" s="120" t="n"/>
      <c r="J294" s="121" t="n"/>
      <c r="K294" s="122" t="n"/>
      <c r="L294" s="70" t="n"/>
      <c r="M294" s="70" t="n"/>
      <c r="N294" s="70" t="n"/>
      <c r="O294" s="70" t="n"/>
      <c r="P294" s="70" t="n"/>
      <c r="Q294" s="70" t="n"/>
      <c r="R294" s="123" t="n"/>
      <c r="S294" s="122" t="n"/>
      <c r="T294" s="70" t="n"/>
      <c r="U294" s="70" t="n"/>
      <c r="V294" s="70" t="n"/>
      <c r="W294" s="70" t="n"/>
      <c r="X294" s="70" t="n"/>
      <c r="Y294" s="70" t="n"/>
      <c r="Z294" s="70" t="n"/>
      <c r="AA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70" t="n"/>
      <c r="H295" s="70" t="n"/>
      <c r="I295" s="120" t="n"/>
      <c r="J295" s="121" t="n"/>
      <c r="K295" s="122" t="n"/>
      <c r="L295" s="70" t="n"/>
      <c r="M295" s="70" t="n"/>
      <c r="N295" s="70" t="n"/>
      <c r="O295" s="70" t="n"/>
      <c r="P295" s="70" t="n"/>
      <c r="Q295" s="70" t="n"/>
      <c r="R295" s="123" t="n"/>
      <c r="S295" s="122" t="n"/>
      <c r="T295" s="70" t="n"/>
      <c r="U295" s="70" t="n"/>
      <c r="V295" s="70" t="n"/>
      <c r="W295" s="70" t="n"/>
      <c r="X295" s="70" t="n"/>
      <c r="Y295" s="70" t="n"/>
      <c r="Z295" s="70" t="n"/>
      <c r="AA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70" t="n"/>
      <c r="H296" s="70" t="n"/>
      <c r="I296" s="120" t="n"/>
      <c r="J296" s="121" t="n"/>
      <c r="K296" s="122" t="n"/>
      <c r="L296" s="70" t="n"/>
      <c r="M296" s="70" t="n"/>
      <c r="N296" s="70" t="n"/>
      <c r="O296" s="70" t="n"/>
      <c r="P296" s="70" t="n"/>
      <c r="Q296" s="70" t="n"/>
      <c r="R296" s="123" t="n"/>
      <c r="S296" s="122" t="n"/>
      <c r="T296" s="70" t="n"/>
      <c r="U296" s="70" t="n"/>
      <c r="V296" s="70" t="n"/>
      <c r="W296" s="70" t="n"/>
      <c r="X296" s="70" t="n"/>
      <c r="Y296" s="70" t="n"/>
      <c r="Z296" s="70" t="n"/>
      <c r="AA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70" t="n"/>
      <c r="H297" s="70" t="n"/>
      <c r="I297" s="120" t="n"/>
      <c r="J297" s="121" t="n"/>
      <c r="K297" s="122" t="n"/>
      <c r="L297" s="70" t="n"/>
      <c r="M297" s="70" t="n"/>
      <c r="N297" s="70" t="n"/>
      <c r="O297" s="70" t="n"/>
      <c r="P297" s="70" t="n"/>
      <c r="Q297" s="70" t="n"/>
      <c r="R297" s="123" t="n"/>
      <c r="S297" s="122" t="n"/>
      <c r="T297" s="70" t="n"/>
      <c r="U297" s="70" t="n"/>
      <c r="V297" s="70" t="n"/>
      <c r="W297" s="70" t="n"/>
      <c r="X297" s="70" t="n"/>
      <c r="Y297" s="70" t="n"/>
      <c r="Z297" s="70" t="n"/>
      <c r="AA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70" t="n"/>
      <c r="H298" s="70" t="n"/>
      <c r="I298" s="120" t="n"/>
      <c r="J298" s="121" t="n"/>
      <c r="K298" s="122" t="n"/>
      <c r="L298" s="70" t="n"/>
      <c r="M298" s="70" t="n"/>
      <c r="N298" s="70" t="n"/>
      <c r="O298" s="70" t="n"/>
      <c r="P298" s="70" t="n"/>
      <c r="Q298" s="70" t="n"/>
      <c r="R298" s="123" t="n"/>
      <c r="S298" s="122" t="n"/>
      <c r="T298" s="70" t="n"/>
      <c r="U298" s="70" t="n"/>
      <c r="V298" s="70" t="n"/>
      <c r="W298" s="70" t="n"/>
      <c r="X298" s="70" t="n"/>
      <c r="Y298" s="70" t="n"/>
      <c r="Z298" s="70" t="n"/>
      <c r="AA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70" t="n"/>
      <c r="H299" s="70" t="n"/>
      <c r="I299" s="120" t="n"/>
      <c r="J299" s="121" t="n"/>
      <c r="K299" s="122" t="n"/>
      <c r="L299" s="70" t="n"/>
      <c r="M299" s="70" t="n"/>
      <c r="N299" s="70" t="n"/>
      <c r="O299" s="70" t="n"/>
      <c r="P299" s="70" t="n"/>
      <c r="Q299" s="70" t="n"/>
      <c r="R299" s="123" t="n"/>
      <c r="S299" s="122" t="n"/>
      <c r="T299" s="70" t="n"/>
      <c r="U299" s="70" t="n"/>
      <c r="V299" s="70" t="n"/>
      <c r="W299" s="70" t="n"/>
      <c r="X299" s="70" t="n"/>
      <c r="Y299" s="70" t="n"/>
      <c r="Z299" s="70" t="n"/>
      <c r="AA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70" t="n"/>
      <c r="H300" s="70" t="n"/>
      <c r="I300" s="120" t="n"/>
      <c r="J300" s="121" t="n"/>
      <c r="K300" s="122" t="n"/>
      <c r="L300" s="70" t="n"/>
      <c r="M300" s="70" t="n"/>
      <c r="N300" s="70" t="n"/>
      <c r="O300" s="70" t="n"/>
      <c r="P300" s="70" t="n"/>
      <c r="Q300" s="70" t="n"/>
      <c r="R300" s="123" t="n"/>
      <c r="S300" s="122" t="n"/>
      <c r="T300" s="70" t="n"/>
      <c r="U300" s="70" t="n"/>
      <c r="V300" s="70" t="n"/>
      <c r="W300" s="70" t="n"/>
      <c r="X300" s="70" t="n"/>
      <c r="Y300" s="70" t="n"/>
      <c r="Z300" s="70" t="n"/>
      <c r="AA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70" t="n"/>
      <c r="H301" s="70" t="n"/>
      <c r="I301" s="120" t="n"/>
      <c r="J301" s="121" t="n"/>
      <c r="K301" s="122" t="n"/>
      <c r="L301" s="70" t="n"/>
      <c r="M301" s="70" t="n"/>
      <c r="N301" s="70" t="n"/>
      <c r="O301" s="70" t="n"/>
      <c r="P301" s="70" t="n"/>
      <c r="Q301" s="70" t="n"/>
      <c r="R301" s="123" t="n"/>
      <c r="S301" s="122" t="n"/>
      <c r="T301" s="70" t="n"/>
      <c r="U301" s="70" t="n"/>
      <c r="V301" s="70" t="n"/>
      <c r="W301" s="70" t="n"/>
      <c r="X301" s="70" t="n"/>
      <c r="Y301" s="70" t="n"/>
      <c r="Z301" s="70" t="n"/>
      <c r="AA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70" t="n"/>
      <c r="H302" s="70" t="n"/>
      <c r="I302" s="120" t="n"/>
      <c r="J302" s="121" t="n"/>
      <c r="K302" s="122" t="n"/>
      <c r="L302" s="70" t="n"/>
      <c r="M302" s="70" t="n"/>
      <c r="N302" s="70" t="n"/>
      <c r="O302" s="70" t="n"/>
      <c r="P302" s="70" t="n"/>
      <c r="Q302" s="70" t="n"/>
      <c r="R302" s="123" t="n"/>
      <c r="S302" s="122" t="n"/>
      <c r="T302" s="70" t="n"/>
      <c r="U302" s="70" t="n"/>
      <c r="V302" s="70" t="n"/>
      <c r="W302" s="70" t="n"/>
      <c r="X302" s="70" t="n"/>
      <c r="Y302" s="70" t="n"/>
      <c r="Z302" s="70" t="n"/>
      <c r="AA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70" t="n"/>
      <c r="H303" s="70" t="n"/>
      <c r="I303" s="120" t="n"/>
      <c r="J303" s="121" t="n"/>
      <c r="K303" s="122" t="n"/>
      <c r="L303" s="70" t="n"/>
      <c r="M303" s="70" t="n"/>
      <c r="N303" s="70" t="n"/>
      <c r="O303" s="70" t="n"/>
      <c r="P303" s="70" t="n"/>
      <c r="Q303" s="70" t="n"/>
      <c r="R303" s="123" t="n"/>
      <c r="S303" s="122" t="n"/>
      <c r="T303" s="70" t="n"/>
      <c r="U303" s="70" t="n"/>
      <c r="V303" s="70" t="n"/>
      <c r="W303" s="70" t="n"/>
      <c r="X303" s="70" t="n"/>
      <c r="Y303" s="70" t="n"/>
      <c r="Z303" s="70" t="n"/>
      <c r="AA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70" t="n"/>
      <c r="H304" s="70" t="n"/>
      <c r="I304" s="120" t="n"/>
      <c r="J304" s="121" t="n"/>
      <c r="K304" s="122" t="n"/>
      <c r="L304" s="70" t="n"/>
      <c r="M304" s="70" t="n"/>
      <c r="N304" s="70" t="n"/>
      <c r="O304" s="70" t="n"/>
      <c r="P304" s="70" t="n"/>
      <c r="Q304" s="70" t="n"/>
      <c r="R304" s="123" t="n"/>
      <c r="S304" s="122" t="n"/>
      <c r="T304" s="70" t="n"/>
      <c r="U304" s="70" t="n"/>
      <c r="V304" s="70" t="n"/>
      <c r="W304" s="70" t="n"/>
      <c r="X304" s="70" t="n"/>
      <c r="Y304" s="70" t="n"/>
      <c r="Z304" s="70" t="n"/>
      <c r="AA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70" t="n"/>
      <c r="H305" s="70" t="n"/>
      <c r="I305" s="120" t="n"/>
      <c r="J305" s="121" t="n"/>
      <c r="K305" s="122" t="n"/>
      <c r="L305" s="70" t="n"/>
      <c r="M305" s="70" t="n"/>
      <c r="N305" s="70" t="n"/>
      <c r="O305" s="70" t="n"/>
      <c r="P305" s="70" t="n"/>
      <c r="Q305" s="70" t="n"/>
      <c r="R305" s="123" t="n"/>
      <c r="S305" s="122" t="n"/>
      <c r="T305" s="70" t="n"/>
      <c r="U305" s="70" t="n"/>
      <c r="V305" s="70" t="n"/>
      <c r="W305" s="70" t="n"/>
      <c r="X305" s="70" t="n"/>
      <c r="Y305" s="70" t="n"/>
      <c r="Z305" s="70" t="n"/>
      <c r="AA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70" t="n"/>
      <c r="H306" s="70" t="n"/>
      <c r="I306" s="120" t="n"/>
      <c r="J306" s="121" t="n"/>
      <c r="K306" s="122" t="n"/>
      <c r="L306" s="70" t="n"/>
      <c r="M306" s="70" t="n"/>
      <c r="N306" s="70" t="n"/>
      <c r="O306" s="70" t="n"/>
      <c r="P306" s="70" t="n"/>
      <c r="Q306" s="70" t="n"/>
      <c r="R306" s="123" t="n"/>
      <c r="S306" s="122" t="n"/>
      <c r="T306" s="70" t="n"/>
      <c r="U306" s="70" t="n"/>
      <c r="V306" s="70" t="n"/>
      <c r="W306" s="70" t="n"/>
      <c r="X306" s="70" t="n"/>
      <c r="Y306" s="70" t="n"/>
      <c r="Z306" s="70" t="n"/>
      <c r="AA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70" t="n"/>
      <c r="H307" s="70" t="n"/>
      <c r="I307" s="120" t="n"/>
      <c r="J307" s="121" t="n"/>
      <c r="K307" s="122" t="n"/>
      <c r="L307" s="70" t="n"/>
      <c r="M307" s="70" t="n"/>
      <c r="N307" s="70" t="n"/>
      <c r="O307" s="70" t="n"/>
      <c r="P307" s="70" t="n"/>
      <c r="Q307" s="70" t="n"/>
      <c r="R307" s="123" t="n"/>
      <c r="S307" s="122" t="n"/>
      <c r="T307" s="70" t="n"/>
      <c r="U307" s="70" t="n"/>
      <c r="V307" s="70" t="n"/>
      <c r="W307" s="70" t="n"/>
      <c r="X307" s="70" t="n"/>
      <c r="Y307" s="70" t="n"/>
      <c r="Z307" s="70" t="n"/>
      <c r="AA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70" t="n"/>
      <c r="H308" s="70" t="n"/>
      <c r="I308" s="120" t="n"/>
      <c r="J308" s="121" t="n"/>
      <c r="K308" s="122" t="n"/>
      <c r="L308" s="70" t="n"/>
      <c r="M308" s="70" t="n"/>
      <c r="N308" s="70" t="n"/>
      <c r="O308" s="70" t="n"/>
      <c r="P308" s="70" t="n"/>
      <c r="Q308" s="70" t="n"/>
      <c r="R308" s="123" t="n"/>
      <c r="S308" s="122" t="n"/>
      <c r="T308" s="70" t="n"/>
      <c r="U308" s="70" t="n"/>
      <c r="V308" s="70" t="n"/>
      <c r="W308" s="70" t="n"/>
      <c r="X308" s="70" t="n"/>
      <c r="Y308" s="70" t="n"/>
      <c r="Z308" s="70" t="n"/>
      <c r="AA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70" t="n"/>
      <c r="H309" s="70" t="n"/>
      <c r="I309" s="120" t="n"/>
      <c r="J309" s="121" t="n"/>
      <c r="K309" s="122" t="n"/>
      <c r="L309" s="70" t="n"/>
      <c r="M309" s="70" t="n"/>
      <c r="N309" s="70" t="n"/>
      <c r="O309" s="70" t="n"/>
      <c r="P309" s="70" t="n"/>
      <c r="Q309" s="70" t="n"/>
      <c r="R309" s="123" t="n"/>
      <c r="S309" s="122" t="n"/>
      <c r="T309" s="70" t="n"/>
      <c r="U309" s="70" t="n"/>
      <c r="V309" s="70" t="n"/>
      <c r="W309" s="70" t="n"/>
      <c r="X309" s="70" t="n"/>
      <c r="Y309" s="70" t="n"/>
      <c r="Z309" s="70" t="n"/>
      <c r="AA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70" t="n"/>
      <c r="H310" s="70" t="n"/>
      <c r="I310" s="120" t="n"/>
      <c r="J310" s="121" t="n"/>
      <c r="K310" s="122" t="n"/>
      <c r="L310" s="70" t="n"/>
      <c r="M310" s="70" t="n"/>
      <c r="N310" s="70" t="n"/>
      <c r="O310" s="70" t="n"/>
      <c r="P310" s="70" t="n"/>
      <c r="Q310" s="70" t="n"/>
      <c r="R310" s="123" t="n"/>
      <c r="S310" s="122" t="n"/>
      <c r="T310" s="70" t="n"/>
      <c r="U310" s="70" t="n"/>
      <c r="V310" s="70" t="n"/>
      <c r="W310" s="70" t="n"/>
      <c r="X310" s="70" t="n"/>
      <c r="Y310" s="70" t="n"/>
      <c r="Z310" s="70" t="n"/>
      <c r="AA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70" t="n"/>
      <c r="H311" s="70" t="n"/>
      <c r="I311" s="120" t="n"/>
      <c r="J311" s="121" t="n"/>
      <c r="K311" s="122" t="n"/>
      <c r="L311" s="70" t="n"/>
      <c r="M311" s="70" t="n"/>
      <c r="N311" s="70" t="n"/>
      <c r="O311" s="70" t="n"/>
      <c r="P311" s="70" t="n"/>
      <c r="Q311" s="70" t="n"/>
      <c r="R311" s="123" t="n"/>
      <c r="S311" s="122" t="n"/>
      <c r="T311" s="70" t="n"/>
      <c r="U311" s="70" t="n"/>
      <c r="V311" s="70" t="n"/>
      <c r="W311" s="70" t="n"/>
      <c r="X311" s="70" t="n"/>
      <c r="Y311" s="70" t="n"/>
      <c r="Z311" s="70" t="n"/>
      <c r="AA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70" t="n"/>
      <c r="H312" s="70" t="n"/>
      <c r="I312" s="120" t="n"/>
      <c r="J312" s="121" t="n"/>
      <c r="K312" s="122" t="n"/>
      <c r="L312" s="70" t="n"/>
      <c r="M312" s="70" t="n"/>
      <c r="N312" s="70" t="n"/>
      <c r="O312" s="70" t="n"/>
      <c r="P312" s="70" t="n"/>
      <c r="Q312" s="70" t="n"/>
      <c r="R312" s="123" t="n"/>
      <c r="S312" s="122" t="n"/>
      <c r="T312" s="70" t="n"/>
      <c r="U312" s="70" t="n"/>
      <c r="V312" s="70" t="n"/>
      <c r="W312" s="70" t="n"/>
      <c r="X312" s="70" t="n"/>
      <c r="Y312" s="70" t="n"/>
      <c r="Z312" s="70" t="n"/>
      <c r="AA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70" t="n"/>
      <c r="H313" s="70" t="n"/>
      <c r="I313" s="120" t="n"/>
      <c r="J313" s="121" t="n"/>
      <c r="K313" s="122" t="n"/>
      <c r="L313" s="70" t="n"/>
      <c r="M313" s="70" t="n"/>
      <c r="N313" s="70" t="n"/>
      <c r="O313" s="70" t="n"/>
      <c r="P313" s="70" t="n"/>
      <c r="Q313" s="70" t="n"/>
      <c r="R313" s="123" t="n"/>
      <c r="S313" s="122" t="n"/>
      <c r="T313" s="70" t="n"/>
      <c r="U313" s="70" t="n"/>
      <c r="V313" s="70" t="n"/>
      <c r="W313" s="70" t="n"/>
      <c r="X313" s="70" t="n"/>
      <c r="Y313" s="70" t="n"/>
      <c r="Z313" s="70" t="n"/>
      <c r="AA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70" t="n"/>
      <c r="H314" s="70" t="n"/>
      <c r="I314" s="120" t="n"/>
      <c r="J314" s="121" t="n"/>
      <c r="K314" s="122" t="n"/>
      <c r="L314" s="70" t="n"/>
      <c r="M314" s="70" t="n"/>
      <c r="N314" s="70" t="n"/>
      <c r="O314" s="70" t="n"/>
      <c r="P314" s="70" t="n"/>
      <c r="Q314" s="70" t="n"/>
      <c r="R314" s="123" t="n"/>
      <c r="S314" s="122" t="n"/>
      <c r="T314" s="70" t="n"/>
      <c r="U314" s="70" t="n"/>
      <c r="V314" s="70" t="n"/>
      <c r="W314" s="70" t="n"/>
      <c r="X314" s="70" t="n"/>
      <c r="Y314" s="70" t="n"/>
      <c r="Z314" s="70" t="n"/>
      <c r="AA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70" t="n"/>
      <c r="H315" s="70" t="n"/>
      <c r="I315" s="120" t="n"/>
      <c r="J315" s="121" t="n"/>
      <c r="K315" s="122" t="n"/>
      <c r="L315" s="70" t="n"/>
      <c r="M315" s="70" t="n"/>
      <c r="N315" s="70" t="n"/>
      <c r="O315" s="70" t="n"/>
      <c r="P315" s="70" t="n"/>
      <c r="Q315" s="70" t="n"/>
      <c r="R315" s="123" t="n"/>
      <c r="S315" s="122" t="n"/>
      <c r="T315" s="70" t="n"/>
      <c r="U315" s="70" t="n"/>
      <c r="V315" s="70" t="n"/>
      <c r="W315" s="70" t="n"/>
      <c r="X315" s="70" t="n"/>
      <c r="Y315" s="70" t="n"/>
      <c r="Z315" s="70" t="n"/>
      <c r="AA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70" t="n"/>
      <c r="H316" s="70" t="n"/>
      <c r="I316" s="120" t="n"/>
      <c r="J316" s="121" t="n"/>
      <c r="K316" s="122" t="n"/>
      <c r="L316" s="70" t="n"/>
      <c r="M316" s="70" t="n"/>
      <c r="N316" s="70" t="n"/>
      <c r="O316" s="70" t="n"/>
      <c r="P316" s="70" t="n"/>
      <c r="Q316" s="70" t="n"/>
      <c r="R316" s="123" t="n"/>
      <c r="S316" s="122" t="n"/>
      <c r="T316" s="70" t="n"/>
      <c r="U316" s="70" t="n"/>
      <c r="V316" s="70" t="n"/>
      <c r="W316" s="70" t="n"/>
      <c r="X316" s="70" t="n"/>
      <c r="Y316" s="70" t="n"/>
      <c r="Z316" s="70" t="n"/>
      <c r="AA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70" t="n"/>
      <c r="H317" s="70" t="n"/>
      <c r="I317" s="120" t="n"/>
      <c r="J317" s="121" t="n"/>
      <c r="K317" s="122" t="n"/>
      <c r="L317" s="70" t="n"/>
      <c r="M317" s="70" t="n"/>
      <c r="N317" s="70" t="n"/>
      <c r="O317" s="70" t="n"/>
      <c r="P317" s="70" t="n"/>
      <c r="Q317" s="70" t="n"/>
      <c r="R317" s="123" t="n"/>
      <c r="S317" s="122" t="n"/>
      <c r="T317" s="70" t="n"/>
      <c r="U317" s="70" t="n"/>
      <c r="V317" s="70" t="n"/>
      <c r="W317" s="70" t="n"/>
      <c r="X317" s="70" t="n"/>
      <c r="Y317" s="70" t="n"/>
      <c r="Z317" s="70" t="n"/>
      <c r="AA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70" t="n"/>
      <c r="H318" s="70" t="n"/>
      <c r="I318" s="120" t="n"/>
      <c r="J318" s="121" t="n"/>
      <c r="K318" s="122" t="n"/>
      <c r="L318" s="70" t="n"/>
      <c r="M318" s="70" t="n"/>
      <c r="N318" s="70" t="n"/>
      <c r="O318" s="70" t="n"/>
      <c r="P318" s="70" t="n"/>
      <c r="Q318" s="70" t="n"/>
      <c r="R318" s="123" t="n"/>
      <c r="S318" s="122" t="n"/>
      <c r="T318" s="70" t="n"/>
      <c r="U318" s="70" t="n"/>
      <c r="V318" s="70" t="n"/>
      <c r="W318" s="70" t="n"/>
      <c r="X318" s="70" t="n"/>
      <c r="Y318" s="70" t="n"/>
      <c r="Z318" s="70" t="n"/>
      <c r="AA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70" t="n"/>
      <c r="H319" s="70" t="n"/>
      <c r="I319" s="120" t="n"/>
      <c r="J319" s="121" t="n"/>
      <c r="K319" s="122" t="n"/>
      <c r="L319" s="70" t="n"/>
      <c r="M319" s="70" t="n"/>
      <c r="N319" s="70" t="n"/>
      <c r="O319" s="70" t="n"/>
      <c r="P319" s="70" t="n"/>
      <c r="Q319" s="70" t="n"/>
      <c r="R319" s="123" t="n"/>
      <c r="S319" s="122" t="n"/>
      <c r="T319" s="70" t="n"/>
      <c r="U319" s="70" t="n"/>
      <c r="V319" s="70" t="n"/>
      <c r="W319" s="70" t="n"/>
      <c r="X319" s="70" t="n"/>
      <c r="Y319" s="70" t="n"/>
      <c r="Z319" s="70" t="n"/>
      <c r="AA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70" t="n"/>
      <c r="H320" s="70" t="n"/>
      <c r="I320" s="120" t="n"/>
      <c r="J320" s="121" t="n"/>
      <c r="K320" s="122" t="n"/>
      <c r="L320" s="70" t="n"/>
      <c r="M320" s="70" t="n"/>
      <c r="N320" s="70" t="n"/>
      <c r="O320" s="70" t="n"/>
      <c r="P320" s="70" t="n"/>
      <c r="Q320" s="70" t="n"/>
      <c r="R320" s="123" t="n"/>
      <c r="S320" s="122" t="n"/>
      <c r="T320" s="70" t="n"/>
      <c r="U320" s="70" t="n"/>
      <c r="V320" s="70" t="n"/>
      <c r="W320" s="70" t="n"/>
      <c r="X320" s="70" t="n"/>
      <c r="Y320" s="70" t="n"/>
      <c r="Z320" s="70" t="n"/>
      <c r="AA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70" t="n"/>
      <c r="H321" s="70" t="n"/>
      <c r="I321" s="120" t="n"/>
      <c r="J321" s="121" t="n"/>
      <c r="K321" s="122" t="n"/>
      <c r="L321" s="70" t="n"/>
      <c r="M321" s="70" t="n"/>
      <c r="N321" s="70" t="n"/>
      <c r="O321" s="70" t="n"/>
      <c r="P321" s="70" t="n"/>
      <c r="Q321" s="70" t="n"/>
      <c r="R321" s="123" t="n"/>
      <c r="S321" s="122" t="n"/>
      <c r="T321" s="70" t="n"/>
      <c r="U321" s="70" t="n"/>
      <c r="V321" s="70" t="n"/>
      <c r="W321" s="70" t="n"/>
      <c r="X321" s="70" t="n"/>
      <c r="Y321" s="70" t="n"/>
      <c r="Z321" s="70" t="n"/>
      <c r="AA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70" t="n"/>
      <c r="H322" s="70" t="n"/>
      <c r="I322" s="120" t="n"/>
      <c r="J322" s="121" t="n"/>
      <c r="K322" s="122" t="n"/>
      <c r="L322" s="70" t="n"/>
      <c r="M322" s="70" t="n"/>
      <c r="N322" s="70" t="n"/>
      <c r="O322" s="70" t="n"/>
      <c r="P322" s="70" t="n"/>
      <c r="Q322" s="70" t="n"/>
      <c r="R322" s="123" t="n"/>
      <c r="S322" s="122" t="n"/>
      <c r="T322" s="70" t="n"/>
      <c r="U322" s="70" t="n"/>
      <c r="V322" s="70" t="n"/>
      <c r="W322" s="70" t="n"/>
      <c r="X322" s="70" t="n"/>
      <c r="Y322" s="70" t="n"/>
      <c r="Z322" s="70" t="n"/>
      <c r="AA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70" t="n"/>
      <c r="H323" s="70" t="n"/>
      <c r="I323" s="120" t="n"/>
      <c r="J323" s="121" t="n"/>
      <c r="K323" s="122" t="n"/>
      <c r="L323" s="70" t="n"/>
      <c r="M323" s="70" t="n"/>
      <c r="N323" s="70" t="n"/>
      <c r="O323" s="70" t="n"/>
      <c r="P323" s="70" t="n"/>
      <c r="Q323" s="70" t="n"/>
      <c r="R323" s="123" t="n"/>
      <c r="S323" s="122" t="n"/>
      <c r="T323" s="70" t="n"/>
      <c r="U323" s="70" t="n"/>
      <c r="V323" s="70" t="n"/>
      <c r="W323" s="70" t="n"/>
      <c r="X323" s="70" t="n"/>
      <c r="Y323" s="70" t="n"/>
      <c r="Z323" s="70" t="n"/>
      <c r="AA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70" t="n"/>
      <c r="H324" s="70" t="n"/>
      <c r="I324" s="120" t="n"/>
      <c r="J324" s="121" t="n"/>
      <c r="K324" s="122" t="n"/>
      <c r="L324" s="70" t="n"/>
      <c r="M324" s="70" t="n"/>
      <c r="N324" s="70" t="n"/>
      <c r="O324" s="70" t="n"/>
      <c r="P324" s="70" t="n"/>
      <c r="Q324" s="70" t="n"/>
      <c r="R324" s="123" t="n"/>
      <c r="S324" s="122" t="n"/>
      <c r="T324" s="70" t="n"/>
      <c r="U324" s="70" t="n"/>
      <c r="V324" s="70" t="n"/>
      <c r="W324" s="70" t="n"/>
      <c r="X324" s="70" t="n"/>
      <c r="Y324" s="70" t="n"/>
      <c r="Z324" s="70" t="n"/>
      <c r="AA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70" t="n"/>
      <c r="H325" s="70" t="n"/>
      <c r="I325" s="120" t="n"/>
      <c r="J325" s="121" t="n"/>
      <c r="K325" s="122" t="n"/>
      <c r="L325" s="70" t="n"/>
      <c r="M325" s="70" t="n"/>
      <c r="N325" s="70" t="n"/>
      <c r="O325" s="70" t="n"/>
      <c r="P325" s="70" t="n"/>
      <c r="Q325" s="70" t="n"/>
      <c r="R325" s="123" t="n"/>
      <c r="S325" s="122" t="n"/>
      <c r="T325" s="70" t="n"/>
      <c r="U325" s="70" t="n"/>
      <c r="V325" s="70" t="n"/>
      <c r="W325" s="70" t="n"/>
      <c r="X325" s="70" t="n"/>
      <c r="Y325" s="70" t="n"/>
      <c r="Z325" s="70" t="n"/>
      <c r="AA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70" t="n"/>
      <c r="H326" s="70" t="n"/>
      <c r="I326" s="120" t="n"/>
      <c r="J326" s="121" t="n"/>
      <c r="K326" s="122" t="n"/>
      <c r="L326" s="70" t="n"/>
      <c r="M326" s="70" t="n"/>
      <c r="N326" s="70" t="n"/>
      <c r="O326" s="70" t="n"/>
      <c r="P326" s="70" t="n"/>
      <c r="Q326" s="70" t="n"/>
      <c r="R326" s="123" t="n"/>
      <c r="S326" s="122" t="n"/>
      <c r="T326" s="70" t="n"/>
      <c r="U326" s="70" t="n"/>
      <c r="V326" s="70" t="n"/>
      <c r="W326" s="70" t="n"/>
      <c r="X326" s="70" t="n"/>
      <c r="Y326" s="70" t="n"/>
      <c r="Z326" s="70" t="n"/>
      <c r="AA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70" t="n"/>
      <c r="H327" s="70" t="n"/>
      <c r="I327" s="120" t="n"/>
      <c r="J327" s="121" t="n"/>
      <c r="K327" s="122" t="n"/>
      <c r="L327" s="70" t="n"/>
      <c r="M327" s="70" t="n"/>
      <c r="N327" s="70" t="n"/>
      <c r="O327" s="70" t="n"/>
      <c r="P327" s="70" t="n"/>
      <c r="Q327" s="70" t="n"/>
      <c r="R327" s="123" t="n"/>
      <c r="S327" s="122" t="n"/>
      <c r="T327" s="70" t="n"/>
      <c r="U327" s="70" t="n"/>
      <c r="V327" s="70" t="n"/>
      <c r="W327" s="70" t="n"/>
      <c r="X327" s="70" t="n"/>
      <c r="Y327" s="70" t="n"/>
      <c r="Z327" s="70" t="n"/>
      <c r="AA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70" t="n"/>
      <c r="H328" s="70" t="n"/>
      <c r="I328" s="120" t="n"/>
      <c r="J328" s="121" t="n"/>
      <c r="K328" s="122" t="n"/>
      <c r="L328" s="70" t="n"/>
      <c r="M328" s="70" t="n"/>
      <c r="N328" s="70" t="n"/>
      <c r="O328" s="70" t="n"/>
      <c r="P328" s="70" t="n"/>
      <c r="Q328" s="70" t="n"/>
      <c r="R328" s="123" t="n"/>
      <c r="S328" s="122" t="n"/>
      <c r="T328" s="70" t="n"/>
      <c r="U328" s="70" t="n"/>
      <c r="V328" s="70" t="n"/>
      <c r="W328" s="70" t="n"/>
      <c r="X328" s="70" t="n"/>
      <c r="Y328" s="70" t="n"/>
      <c r="Z328" s="70" t="n"/>
      <c r="AA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70" t="n"/>
      <c r="H329" s="70" t="n"/>
      <c r="I329" s="120" t="n"/>
      <c r="J329" s="121" t="n"/>
      <c r="K329" s="122" t="n"/>
      <c r="L329" s="70" t="n"/>
      <c r="M329" s="70" t="n"/>
      <c r="N329" s="70" t="n"/>
      <c r="O329" s="70" t="n"/>
      <c r="P329" s="70" t="n"/>
      <c r="Q329" s="70" t="n"/>
      <c r="R329" s="123" t="n"/>
      <c r="S329" s="122" t="n"/>
      <c r="T329" s="70" t="n"/>
      <c r="U329" s="70" t="n"/>
      <c r="V329" s="70" t="n"/>
      <c r="W329" s="70" t="n"/>
      <c r="X329" s="70" t="n"/>
      <c r="Y329" s="70" t="n"/>
      <c r="Z329" s="70" t="n"/>
      <c r="AA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70" t="n"/>
      <c r="H330" s="70" t="n"/>
      <c r="I330" s="120" t="n"/>
      <c r="J330" s="121" t="n"/>
      <c r="K330" s="122" t="n"/>
      <c r="L330" s="70" t="n"/>
      <c r="M330" s="70" t="n"/>
      <c r="N330" s="70" t="n"/>
      <c r="O330" s="70" t="n"/>
      <c r="P330" s="70" t="n"/>
      <c r="Q330" s="70" t="n"/>
      <c r="R330" s="123" t="n"/>
      <c r="S330" s="122" t="n"/>
      <c r="T330" s="70" t="n"/>
      <c r="U330" s="70" t="n"/>
      <c r="V330" s="70" t="n"/>
      <c r="W330" s="70" t="n"/>
      <c r="X330" s="70" t="n"/>
      <c r="Y330" s="70" t="n"/>
      <c r="Z330" s="70" t="n"/>
      <c r="AA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70" t="n"/>
      <c r="H331" s="70" t="n"/>
      <c r="I331" s="120" t="n"/>
      <c r="J331" s="121" t="n"/>
      <c r="K331" s="122" t="n"/>
      <c r="L331" s="70" t="n"/>
      <c r="M331" s="70" t="n"/>
      <c r="N331" s="70" t="n"/>
      <c r="O331" s="70" t="n"/>
      <c r="P331" s="70" t="n"/>
      <c r="Q331" s="70" t="n"/>
      <c r="R331" s="123" t="n"/>
      <c r="S331" s="122" t="n"/>
      <c r="T331" s="70" t="n"/>
      <c r="U331" s="70" t="n"/>
      <c r="V331" s="70" t="n"/>
      <c r="W331" s="70" t="n"/>
      <c r="X331" s="70" t="n"/>
      <c r="Y331" s="70" t="n"/>
      <c r="Z331" s="70" t="n"/>
      <c r="AA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70" t="n"/>
      <c r="H332" s="70" t="n"/>
      <c r="I332" s="120" t="n"/>
      <c r="J332" s="121" t="n"/>
      <c r="K332" s="122" t="n"/>
      <c r="L332" s="70" t="n"/>
      <c r="M332" s="70" t="n"/>
      <c r="N332" s="70" t="n"/>
      <c r="O332" s="70" t="n"/>
      <c r="P332" s="70" t="n"/>
      <c r="Q332" s="70" t="n"/>
      <c r="R332" s="123" t="n"/>
      <c r="S332" s="122" t="n"/>
      <c r="T332" s="70" t="n"/>
      <c r="U332" s="70" t="n"/>
      <c r="V332" s="70" t="n"/>
      <c r="W332" s="70" t="n"/>
      <c r="X332" s="70" t="n"/>
      <c r="Y332" s="70" t="n"/>
      <c r="Z332" s="70" t="n"/>
      <c r="AA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70" t="n"/>
      <c r="H333" s="70" t="n"/>
      <c r="I333" s="120" t="n"/>
      <c r="J333" s="121" t="n"/>
      <c r="K333" s="122" t="n"/>
      <c r="L333" s="70" t="n"/>
      <c r="M333" s="70" t="n"/>
      <c r="N333" s="70" t="n"/>
      <c r="O333" s="70" t="n"/>
      <c r="P333" s="70" t="n"/>
      <c r="Q333" s="70" t="n"/>
      <c r="R333" s="123" t="n"/>
      <c r="S333" s="122" t="n"/>
      <c r="T333" s="70" t="n"/>
      <c r="U333" s="70" t="n"/>
      <c r="V333" s="70" t="n"/>
      <c r="W333" s="70" t="n"/>
      <c r="X333" s="70" t="n"/>
      <c r="Y333" s="70" t="n"/>
      <c r="Z333" s="70" t="n"/>
      <c r="AA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70" t="n"/>
      <c r="H334" s="70" t="n"/>
      <c r="I334" s="120" t="n"/>
      <c r="J334" s="121" t="n"/>
      <c r="K334" s="122" t="n"/>
      <c r="L334" s="70" t="n"/>
      <c r="M334" s="70" t="n"/>
      <c r="N334" s="70" t="n"/>
      <c r="O334" s="70" t="n"/>
      <c r="P334" s="70" t="n"/>
      <c r="Q334" s="70" t="n"/>
      <c r="R334" s="123" t="n"/>
      <c r="S334" s="122" t="n"/>
      <c r="T334" s="70" t="n"/>
      <c r="U334" s="70" t="n"/>
      <c r="V334" s="70" t="n"/>
      <c r="W334" s="70" t="n"/>
      <c r="X334" s="70" t="n"/>
      <c r="Y334" s="70" t="n"/>
      <c r="Z334" s="70" t="n"/>
      <c r="AA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70" t="n"/>
      <c r="H335" s="70" t="n"/>
      <c r="I335" s="120" t="n"/>
      <c r="J335" s="121" t="n"/>
      <c r="K335" s="122" t="n"/>
      <c r="L335" s="70" t="n"/>
      <c r="M335" s="70" t="n"/>
      <c r="N335" s="70" t="n"/>
      <c r="O335" s="70" t="n"/>
      <c r="P335" s="70" t="n"/>
      <c r="Q335" s="70" t="n"/>
      <c r="R335" s="123" t="n"/>
      <c r="S335" s="122" t="n"/>
      <c r="T335" s="70" t="n"/>
      <c r="U335" s="70" t="n"/>
      <c r="V335" s="70" t="n"/>
      <c r="W335" s="70" t="n"/>
      <c r="X335" s="70" t="n"/>
      <c r="Y335" s="70" t="n"/>
      <c r="Z335" s="70" t="n"/>
      <c r="AA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70" t="n"/>
      <c r="H336" s="70" t="n"/>
      <c r="I336" s="120" t="n"/>
      <c r="J336" s="121" t="n"/>
      <c r="K336" s="122" t="n"/>
      <c r="L336" s="70" t="n"/>
      <c r="M336" s="70" t="n"/>
      <c r="N336" s="70" t="n"/>
      <c r="O336" s="70" t="n"/>
      <c r="P336" s="70" t="n"/>
      <c r="Q336" s="70" t="n"/>
      <c r="R336" s="123" t="n"/>
      <c r="S336" s="122" t="n"/>
      <c r="T336" s="70" t="n"/>
      <c r="U336" s="70" t="n"/>
      <c r="V336" s="70" t="n"/>
      <c r="W336" s="70" t="n"/>
      <c r="X336" s="70" t="n"/>
      <c r="Y336" s="70" t="n"/>
      <c r="Z336" s="70" t="n"/>
      <c r="AA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70" t="n"/>
      <c r="H337" s="70" t="n"/>
      <c r="I337" s="120" t="n"/>
      <c r="J337" s="121" t="n"/>
      <c r="K337" s="122" t="n"/>
      <c r="L337" s="70" t="n"/>
      <c r="M337" s="70" t="n"/>
      <c r="N337" s="70" t="n"/>
      <c r="O337" s="70" t="n"/>
      <c r="P337" s="70" t="n"/>
      <c r="Q337" s="70" t="n"/>
      <c r="R337" s="123" t="n"/>
      <c r="S337" s="122" t="n"/>
      <c r="T337" s="70" t="n"/>
      <c r="U337" s="70" t="n"/>
      <c r="V337" s="70" t="n"/>
      <c r="W337" s="70" t="n"/>
      <c r="X337" s="70" t="n"/>
      <c r="Y337" s="70" t="n"/>
      <c r="Z337" s="70" t="n"/>
      <c r="AA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70" t="n"/>
      <c r="H338" s="70" t="n"/>
      <c r="I338" s="120" t="n"/>
      <c r="J338" s="121" t="n"/>
      <c r="K338" s="122" t="n"/>
      <c r="L338" s="70" t="n"/>
      <c r="M338" s="70" t="n"/>
      <c r="N338" s="70" t="n"/>
      <c r="O338" s="70" t="n"/>
      <c r="P338" s="70" t="n"/>
      <c r="Q338" s="70" t="n"/>
      <c r="R338" s="123" t="n"/>
      <c r="S338" s="122" t="n"/>
      <c r="T338" s="70" t="n"/>
      <c r="U338" s="70" t="n"/>
      <c r="V338" s="70" t="n"/>
      <c r="W338" s="70" t="n"/>
      <c r="X338" s="70" t="n"/>
      <c r="Y338" s="70" t="n"/>
      <c r="Z338" s="70" t="n"/>
      <c r="AA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70" t="n"/>
      <c r="H339" s="70" t="n"/>
      <c r="I339" s="120" t="n"/>
      <c r="J339" s="121" t="n"/>
      <c r="K339" s="122" t="n"/>
      <c r="L339" s="70" t="n"/>
      <c r="M339" s="70" t="n"/>
      <c r="N339" s="70" t="n"/>
      <c r="O339" s="70" t="n"/>
      <c r="P339" s="70" t="n"/>
      <c r="Q339" s="70" t="n"/>
      <c r="R339" s="123" t="n"/>
      <c r="S339" s="122" t="n"/>
      <c r="T339" s="70" t="n"/>
      <c r="U339" s="70" t="n"/>
      <c r="V339" s="70" t="n"/>
      <c r="W339" s="70" t="n"/>
      <c r="X339" s="70" t="n"/>
      <c r="Y339" s="70" t="n"/>
      <c r="Z339" s="70" t="n"/>
      <c r="AA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70" t="n"/>
      <c r="H340" s="70" t="n"/>
      <c r="I340" s="120" t="n"/>
      <c r="J340" s="121" t="n"/>
      <c r="K340" s="122" t="n"/>
      <c r="L340" s="70" t="n"/>
      <c r="M340" s="70" t="n"/>
      <c r="N340" s="70" t="n"/>
      <c r="O340" s="70" t="n"/>
      <c r="P340" s="70" t="n"/>
      <c r="Q340" s="70" t="n"/>
      <c r="R340" s="123" t="n"/>
      <c r="S340" s="122" t="n"/>
      <c r="T340" s="70" t="n"/>
      <c r="U340" s="70" t="n"/>
      <c r="V340" s="70" t="n"/>
      <c r="W340" s="70" t="n"/>
      <c r="X340" s="70" t="n"/>
      <c r="Y340" s="70" t="n"/>
      <c r="Z340" s="70" t="n"/>
      <c r="AA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70" t="n"/>
      <c r="H341" s="70" t="n"/>
      <c r="I341" s="120" t="n"/>
      <c r="J341" s="121" t="n"/>
      <c r="K341" s="122" t="n"/>
      <c r="L341" s="70" t="n"/>
      <c r="M341" s="70" t="n"/>
      <c r="N341" s="70" t="n"/>
      <c r="O341" s="70" t="n"/>
      <c r="P341" s="70" t="n"/>
      <c r="Q341" s="70" t="n"/>
      <c r="R341" s="123" t="n"/>
      <c r="S341" s="122" t="n"/>
      <c r="T341" s="70" t="n"/>
      <c r="U341" s="70" t="n"/>
      <c r="V341" s="70" t="n"/>
      <c r="W341" s="70" t="n"/>
      <c r="X341" s="70" t="n"/>
      <c r="Y341" s="70" t="n"/>
      <c r="Z341" s="70" t="n"/>
      <c r="AA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70" t="n"/>
      <c r="H342" s="70" t="n"/>
      <c r="I342" s="120" t="n"/>
      <c r="J342" s="121" t="n"/>
      <c r="K342" s="122" t="n"/>
      <c r="L342" s="70" t="n"/>
      <c r="M342" s="70" t="n"/>
      <c r="N342" s="70" t="n"/>
      <c r="O342" s="70" t="n"/>
      <c r="P342" s="70" t="n"/>
      <c r="Q342" s="70" t="n"/>
      <c r="R342" s="123" t="n"/>
      <c r="S342" s="122" t="n"/>
      <c r="T342" s="70" t="n"/>
      <c r="U342" s="70" t="n"/>
      <c r="V342" s="70" t="n"/>
      <c r="W342" s="70" t="n"/>
      <c r="X342" s="70" t="n"/>
      <c r="Y342" s="70" t="n"/>
      <c r="Z342" s="70" t="n"/>
      <c r="AA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70" t="n"/>
      <c r="H343" s="70" t="n"/>
      <c r="I343" s="120" t="n"/>
      <c r="J343" s="121" t="n"/>
      <c r="K343" s="122" t="n"/>
      <c r="L343" s="70" t="n"/>
      <c r="M343" s="70" t="n"/>
      <c r="N343" s="70" t="n"/>
      <c r="O343" s="70" t="n"/>
      <c r="P343" s="70" t="n"/>
      <c r="Q343" s="70" t="n"/>
      <c r="R343" s="123" t="n"/>
      <c r="S343" s="122" t="n"/>
      <c r="T343" s="70" t="n"/>
      <c r="U343" s="70" t="n"/>
      <c r="V343" s="70" t="n"/>
      <c r="W343" s="70" t="n"/>
      <c r="X343" s="70" t="n"/>
      <c r="Y343" s="70" t="n"/>
      <c r="Z343" s="70" t="n"/>
      <c r="AA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70" t="n"/>
      <c r="H344" s="70" t="n"/>
      <c r="I344" s="120" t="n"/>
      <c r="J344" s="121" t="n"/>
      <c r="K344" s="122" t="n"/>
      <c r="L344" s="70" t="n"/>
      <c r="M344" s="70" t="n"/>
      <c r="N344" s="70" t="n"/>
      <c r="O344" s="70" t="n"/>
      <c r="P344" s="70" t="n"/>
      <c r="Q344" s="70" t="n"/>
      <c r="R344" s="123" t="n"/>
      <c r="S344" s="122" t="n"/>
      <c r="T344" s="70" t="n"/>
      <c r="U344" s="70" t="n"/>
      <c r="V344" s="70" t="n"/>
      <c r="W344" s="70" t="n"/>
      <c r="X344" s="70" t="n"/>
      <c r="Y344" s="70" t="n"/>
      <c r="Z344" s="70" t="n"/>
      <c r="AA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70" t="n"/>
      <c r="H345" s="70" t="n"/>
      <c r="I345" s="120" t="n"/>
      <c r="J345" s="121" t="n"/>
      <c r="K345" s="122" t="n"/>
      <c r="L345" s="70" t="n"/>
      <c r="M345" s="70" t="n"/>
      <c r="N345" s="70" t="n"/>
      <c r="O345" s="70" t="n"/>
      <c r="P345" s="70" t="n"/>
      <c r="Q345" s="70" t="n"/>
      <c r="R345" s="123" t="n"/>
      <c r="S345" s="122" t="n"/>
      <c r="T345" s="70" t="n"/>
      <c r="U345" s="70" t="n"/>
      <c r="V345" s="70" t="n"/>
      <c r="W345" s="70" t="n"/>
      <c r="X345" s="70" t="n"/>
      <c r="Y345" s="70" t="n"/>
      <c r="Z345" s="70" t="n"/>
      <c r="AA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70" t="n"/>
      <c r="H346" s="70" t="n"/>
      <c r="I346" s="120" t="n"/>
      <c r="J346" s="121" t="n"/>
      <c r="K346" s="122" t="n"/>
      <c r="L346" s="70" t="n"/>
      <c r="M346" s="70" t="n"/>
      <c r="N346" s="70" t="n"/>
      <c r="O346" s="70" t="n"/>
      <c r="P346" s="70" t="n"/>
      <c r="Q346" s="70" t="n"/>
      <c r="R346" s="123" t="n"/>
      <c r="S346" s="122" t="n"/>
      <c r="T346" s="70" t="n"/>
      <c r="U346" s="70" t="n"/>
      <c r="V346" s="70" t="n"/>
      <c r="W346" s="70" t="n"/>
      <c r="X346" s="70" t="n"/>
      <c r="Y346" s="70" t="n"/>
      <c r="Z346" s="70" t="n"/>
      <c r="AA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70" t="n"/>
      <c r="H347" s="70" t="n"/>
      <c r="I347" s="120" t="n"/>
      <c r="J347" s="121" t="n"/>
      <c r="K347" s="122" t="n"/>
      <c r="L347" s="70" t="n"/>
      <c r="M347" s="70" t="n"/>
      <c r="N347" s="70" t="n"/>
      <c r="O347" s="70" t="n"/>
      <c r="P347" s="70" t="n"/>
      <c r="Q347" s="70" t="n"/>
      <c r="R347" s="123" t="n"/>
      <c r="S347" s="122" t="n"/>
      <c r="T347" s="70" t="n"/>
      <c r="U347" s="70" t="n"/>
      <c r="V347" s="70" t="n"/>
      <c r="W347" s="70" t="n"/>
      <c r="X347" s="70" t="n"/>
      <c r="Y347" s="70" t="n"/>
      <c r="Z347" s="70" t="n"/>
      <c r="AA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70" t="n"/>
      <c r="H348" s="70" t="n"/>
      <c r="I348" s="120" t="n"/>
      <c r="J348" s="121" t="n"/>
      <c r="K348" s="122" t="n"/>
      <c r="L348" s="70" t="n"/>
      <c r="M348" s="70" t="n"/>
      <c r="N348" s="70" t="n"/>
      <c r="O348" s="70" t="n"/>
      <c r="P348" s="70" t="n"/>
      <c r="Q348" s="70" t="n"/>
      <c r="R348" s="123" t="n"/>
      <c r="S348" s="122" t="n"/>
      <c r="T348" s="70" t="n"/>
      <c r="U348" s="70" t="n"/>
      <c r="V348" s="70" t="n"/>
      <c r="W348" s="70" t="n"/>
      <c r="X348" s="70" t="n"/>
      <c r="Y348" s="70" t="n"/>
      <c r="Z348" s="70" t="n"/>
      <c r="AA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70" t="n"/>
      <c r="H349" s="70" t="n"/>
      <c r="I349" s="120" t="n"/>
      <c r="J349" s="121" t="n"/>
      <c r="K349" s="122" t="n"/>
      <c r="L349" s="70" t="n"/>
      <c r="M349" s="70" t="n"/>
      <c r="N349" s="70" t="n"/>
      <c r="O349" s="70" t="n"/>
      <c r="P349" s="70" t="n"/>
      <c r="Q349" s="70" t="n"/>
      <c r="R349" s="123" t="n"/>
      <c r="S349" s="122" t="n"/>
      <c r="T349" s="70" t="n"/>
      <c r="U349" s="70" t="n"/>
      <c r="V349" s="70" t="n"/>
      <c r="W349" s="70" t="n"/>
      <c r="X349" s="70" t="n"/>
      <c r="Y349" s="70" t="n"/>
      <c r="Z349" s="70" t="n"/>
      <c r="AA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70" t="n"/>
      <c r="H350" s="70" t="n"/>
      <c r="I350" s="120" t="n"/>
      <c r="J350" s="121" t="n"/>
      <c r="K350" s="122" t="n"/>
      <c r="L350" s="70" t="n"/>
      <c r="M350" s="70" t="n"/>
      <c r="N350" s="70" t="n"/>
      <c r="O350" s="70" t="n"/>
      <c r="P350" s="70" t="n"/>
      <c r="Q350" s="70" t="n"/>
      <c r="R350" s="123" t="n"/>
      <c r="S350" s="122" t="n"/>
      <c r="T350" s="70" t="n"/>
      <c r="U350" s="70" t="n"/>
      <c r="V350" s="70" t="n"/>
      <c r="W350" s="70" t="n"/>
      <c r="X350" s="70" t="n"/>
      <c r="Y350" s="70" t="n"/>
      <c r="Z350" s="70" t="n"/>
      <c r="AA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70" t="n"/>
      <c r="H351" s="70" t="n"/>
      <c r="I351" s="120" t="n"/>
      <c r="J351" s="121" t="n"/>
      <c r="K351" s="122" t="n"/>
      <c r="L351" s="70" t="n"/>
      <c r="M351" s="70" t="n"/>
      <c r="N351" s="70" t="n"/>
      <c r="O351" s="70" t="n"/>
      <c r="P351" s="70" t="n"/>
      <c r="Q351" s="70" t="n"/>
      <c r="R351" s="123" t="n"/>
      <c r="S351" s="122" t="n"/>
      <c r="T351" s="70" t="n"/>
      <c r="U351" s="70" t="n"/>
      <c r="V351" s="70" t="n"/>
      <c r="W351" s="70" t="n"/>
      <c r="X351" s="70" t="n"/>
      <c r="Y351" s="70" t="n"/>
      <c r="Z351" s="70" t="n"/>
      <c r="AA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70" t="n"/>
      <c r="H352" s="70" t="n"/>
      <c r="I352" s="120" t="n"/>
      <c r="J352" s="121" t="n"/>
      <c r="K352" s="122" t="n"/>
      <c r="L352" s="70" t="n"/>
      <c r="M352" s="70" t="n"/>
      <c r="N352" s="70" t="n"/>
      <c r="O352" s="70" t="n"/>
      <c r="P352" s="70" t="n"/>
      <c r="Q352" s="70" t="n"/>
      <c r="R352" s="123" t="n"/>
      <c r="S352" s="122" t="n"/>
      <c r="T352" s="70" t="n"/>
      <c r="U352" s="70" t="n"/>
      <c r="V352" s="70" t="n"/>
      <c r="W352" s="70" t="n"/>
      <c r="X352" s="70" t="n"/>
      <c r="Y352" s="70" t="n"/>
      <c r="Z352" s="70" t="n"/>
      <c r="AA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70" t="n"/>
      <c r="H353" s="70" t="n"/>
      <c r="I353" s="120" t="n"/>
      <c r="J353" s="121" t="n"/>
      <c r="K353" s="122" t="n"/>
      <c r="L353" s="70" t="n"/>
      <c r="M353" s="70" t="n"/>
      <c r="N353" s="70" t="n"/>
      <c r="O353" s="70" t="n"/>
      <c r="P353" s="70" t="n"/>
      <c r="Q353" s="70" t="n"/>
      <c r="R353" s="123" t="n"/>
      <c r="S353" s="122" t="n"/>
      <c r="T353" s="70" t="n"/>
      <c r="U353" s="70" t="n"/>
      <c r="V353" s="70" t="n"/>
      <c r="W353" s="70" t="n"/>
      <c r="X353" s="70" t="n"/>
      <c r="Y353" s="70" t="n"/>
      <c r="Z353" s="70" t="n"/>
      <c r="AA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70" t="n"/>
      <c r="H354" s="70" t="n"/>
      <c r="I354" s="120" t="n"/>
      <c r="J354" s="121" t="n"/>
      <c r="K354" s="122" t="n"/>
      <c r="L354" s="70" t="n"/>
      <c r="M354" s="70" t="n"/>
      <c r="N354" s="70" t="n"/>
      <c r="O354" s="70" t="n"/>
      <c r="P354" s="70" t="n"/>
      <c r="Q354" s="70" t="n"/>
      <c r="R354" s="123" t="n"/>
      <c r="S354" s="122" t="n"/>
      <c r="T354" s="70" t="n"/>
      <c r="U354" s="70" t="n"/>
      <c r="V354" s="70" t="n"/>
      <c r="W354" s="70" t="n"/>
      <c r="X354" s="70" t="n"/>
      <c r="Y354" s="70" t="n"/>
      <c r="Z354" s="70" t="n"/>
      <c r="AA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70" t="n"/>
      <c r="H355" s="70" t="n"/>
      <c r="I355" s="120" t="n"/>
      <c r="J355" s="121" t="n"/>
      <c r="K355" s="122" t="n"/>
      <c r="L355" s="70" t="n"/>
      <c r="M355" s="70" t="n"/>
      <c r="N355" s="70" t="n"/>
      <c r="O355" s="70" t="n"/>
      <c r="P355" s="70" t="n"/>
      <c r="Q355" s="70" t="n"/>
      <c r="R355" s="123" t="n"/>
      <c r="S355" s="122" t="n"/>
      <c r="T355" s="70" t="n"/>
      <c r="U355" s="70" t="n"/>
      <c r="V355" s="70" t="n"/>
      <c r="W355" s="70" t="n"/>
      <c r="X355" s="70" t="n"/>
      <c r="Y355" s="70" t="n"/>
      <c r="Z355" s="70" t="n"/>
      <c r="AA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70" t="n"/>
      <c r="H356" s="70" t="n"/>
      <c r="I356" s="120" t="n"/>
      <c r="J356" s="121" t="n"/>
      <c r="K356" s="122" t="n"/>
      <c r="L356" s="70" t="n"/>
      <c r="M356" s="70" t="n"/>
      <c r="N356" s="70" t="n"/>
      <c r="O356" s="70" t="n"/>
      <c r="P356" s="70" t="n"/>
      <c r="Q356" s="70" t="n"/>
      <c r="R356" s="123" t="n"/>
      <c r="S356" s="122" t="n"/>
      <c r="T356" s="70" t="n"/>
      <c r="U356" s="70" t="n"/>
      <c r="V356" s="70" t="n"/>
      <c r="W356" s="70" t="n"/>
      <c r="X356" s="70" t="n"/>
      <c r="Y356" s="70" t="n"/>
      <c r="Z356" s="70" t="n"/>
      <c r="AA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70" t="n"/>
      <c r="H357" s="70" t="n"/>
      <c r="I357" s="120" t="n"/>
      <c r="J357" s="121" t="n"/>
      <c r="K357" s="122" t="n"/>
      <c r="L357" s="70" t="n"/>
      <c r="M357" s="70" t="n"/>
      <c r="N357" s="70" t="n"/>
      <c r="O357" s="70" t="n"/>
      <c r="P357" s="70" t="n"/>
      <c r="Q357" s="70" t="n"/>
      <c r="R357" s="123" t="n"/>
      <c r="S357" s="122" t="n"/>
      <c r="T357" s="70" t="n"/>
      <c r="U357" s="70" t="n"/>
      <c r="V357" s="70" t="n"/>
      <c r="W357" s="70" t="n"/>
      <c r="X357" s="70" t="n"/>
      <c r="Y357" s="70" t="n"/>
      <c r="Z357" s="70" t="n"/>
      <c r="AA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70" t="n"/>
      <c r="H358" s="70" t="n"/>
      <c r="I358" s="120" t="n"/>
      <c r="J358" s="121" t="n"/>
      <c r="K358" s="122" t="n"/>
      <c r="L358" s="70" t="n"/>
      <c r="M358" s="70" t="n"/>
      <c r="N358" s="70" t="n"/>
      <c r="O358" s="70" t="n"/>
      <c r="P358" s="70" t="n"/>
      <c r="Q358" s="70" t="n"/>
      <c r="R358" s="123" t="n"/>
      <c r="S358" s="122" t="n"/>
      <c r="T358" s="70" t="n"/>
      <c r="U358" s="70" t="n"/>
      <c r="V358" s="70" t="n"/>
      <c r="W358" s="70" t="n"/>
      <c r="X358" s="70" t="n"/>
      <c r="Y358" s="70" t="n"/>
      <c r="Z358" s="70" t="n"/>
      <c r="AA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70" t="n"/>
      <c r="H359" s="70" t="n"/>
      <c r="I359" s="120" t="n"/>
      <c r="J359" s="121" t="n"/>
      <c r="K359" s="122" t="n"/>
      <c r="L359" s="70" t="n"/>
      <c r="M359" s="70" t="n"/>
      <c r="N359" s="70" t="n"/>
      <c r="O359" s="70" t="n"/>
      <c r="P359" s="70" t="n"/>
      <c r="Q359" s="70" t="n"/>
      <c r="R359" s="123" t="n"/>
      <c r="S359" s="122" t="n"/>
      <c r="T359" s="70" t="n"/>
      <c r="U359" s="70" t="n"/>
      <c r="V359" s="70" t="n"/>
      <c r="W359" s="70" t="n"/>
      <c r="X359" s="70" t="n"/>
      <c r="Y359" s="70" t="n"/>
      <c r="Z359" s="70" t="n"/>
      <c r="AA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70" t="n"/>
      <c r="H360" s="70" t="n"/>
      <c r="I360" s="120" t="n"/>
      <c r="J360" s="121" t="n"/>
      <c r="K360" s="122" t="n"/>
      <c r="L360" s="70" t="n"/>
      <c r="M360" s="70" t="n"/>
      <c r="N360" s="70" t="n"/>
      <c r="O360" s="70" t="n"/>
      <c r="P360" s="70" t="n"/>
      <c r="Q360" s="70" t="n"/>
      <c r="R360" s="123" t="n"/>
      <c r="S360" s="122" t="n"/>
      <c r="T360" s="70" t="n"/>
      <c r="U360" s="70" t="n"/>
      <c r="V360" s="70" t="n"/>
      <c r="W360" s="70" t="n"/>
      <c r="X360" s="70" t="n"/>
      <c r="Y360" s="70" t="n"/>
      <c r="Z360" s="70" t="n"/>
      <c r="AA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70" t="n"/>
      <c r="H361" s="70" t="n"/>
      <c r="I361" s="120" t="n"/>
      <c r="J361" s="121" t="n"/>
      <c r="K361" s="122" t="n"/>
      <c r="L361" s="70" t="n"/>
      <c r="M361" s="70" t="n"/>
      <c r="N361" s="70" t="n"/>
      <c r="O361" s="70" t="n"/>
      <c r="P361" s="70" t="n"/>
      <c r="Q361" s="70" t="n"/>
      <c r="R361" s="123" t="n"/>
      <c r="S361" s="122" t="n"/>
      <c r="T361" s="70" t="n"/>
      <c r="U361" s="70" t="n"/>
      <c r="V361" s="70" t="n"/>
      <c r="W361" s="70" t="n"/>
      <c r="X361" s="70" t="n"/>
      <c r="Y361" s="70" t="n"/>
      <c r="Z361" s="70" t="n"/>
      <c r="AA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70" t="n"/>
      <c r="H362" s="70" t="n"/>
      <c r="I362" s="120" t="n"/>
      <c r="J362" s="121" t="n"/>
      <c r="K362" s="122" t="n"/>
      <c r="L362" s="70" t="n"/>
      <c r="M362" s="70" t="n"/>
      <c r="N362" s="70" t="n"/>
      <c r="O362" s="70" t="n"/>
      <c r="P362" s="70" t="n"/>
      <c r="Q362" s="70" t="n"/>
      <c r="R362" s="123" t="n"/>
      <c r="S362" s="122" t="n"/>
      <c r="T362" s="70" t="n"/>
      <c r="U362" s="70" t="n"/>
      <c r="V362" s="70" t="n"/>
      <c r="W362" s="70" t="n"/>
      <c r="X362" s="70" t="n"/>
      <c r="Y362" s="70" t="n"/>
      <c r="Z362" s="70" t="n"/>
      <c r="AA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70" t="n"/>
      <c r="H363" s="70" t="n"/>
      <c r="I363" s="120" t="n"/>
      <c r="J363" s="121" t="n"/>
      <c r="K363" s="122" t="n"/>
      <c r="L363" s="70" t="n"/>
      <c r="M363" s="70" t="n"/>
      <c r="N363" s="70" t="n"/>
      <c r="O363" s="70" t="n"/>
      <c r="P363" s="70" t="n"/>
      <c r="Q363" s="70" t="n"/>
      <c r="R363" s="123" t="n"/>
      <c r="S363" s="122" t="n"/>
      <c r="T363" s="70" t="n"/>
      <c r="U363" s="70" t="n"/>
      <c r="V363" s="70" t="n"/>
      <c r="W363" s="70" t="n"/>
      <c r="X363" s="70" t="n"/>
      <c r="Y363" s="70" t="n"/>
      <c r="Z363" s="70" t="n"/>
      <c r="AA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70" t="n"/>
      <c r="H364" s="70" t="n"/>
      <c r="I364" s="120" t="n"/>
      <c r="J364" s="121" t="n"/>
      <c r="K364" s="122" t="n"/>
      <c r="L364" s="70" t="n"/>
      <c r="M364" s="70" t="n"/>
      <c r="N364" s="70" t="n"/>
      <c r="O364" s="70" t="n"/>
      <c r="P364" s="70" t="n"/>
      <c r="Q364" s="70" t="n"/>
      <c r="R364" s="123" t="n"/>
      <c r="S364" s="122" t="n"/>
      <c r="T364" s="70" t="n"/>
      <c r="U364" s="70" t="n"/>
      <c r="V364" s="70" t="n"/>
      <c r="W364" s="70" t="n"/>
      <c r="X364" s="70" t="n"/>
      <c r="Y364" s="70" t="n"/>
      <c r="Z364" s="70" t="n"/>
      <c r="AA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70" t="n"/>
      <c r="H365" s="70" t="n"/>
      <c r="I365" s="120" t="n"/>
      <c r="J365" s="121" t="n"/>
      <c r="K365" s="122" t="n"/>
      <c r="L365" s="70" t="n"/>
      <c r="M365" s="70" t="n"/>
      <c r="N365" s="70" t="n"/>
      <c r="O365" s="70" t="n"/>
      <c r="P365" s="70" t="n"/>
      <c r="Q365" s="70" t="n"/>
      <c r="R365" s="123" t="n"/>
      <c r="S365" s="122" t="n"/>
      <c r="T365" s="70" t="n"/>
      <c r="U365" s="70" t="n"/>
      <c r="V365" s="70" t="n"/>
      <c r="W365" s="70" t="n"/>
      <c r="X365" s="70" t="n"/>
      <c r="Y365" s="70" t="n"/>
      <c r="Z365" s="70" t="n"/>
      <c r="AA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70" t="n"/>
      <c r="H366" s="70" t="n"/>
      <c r="I366" s="120" t="n"/>
      <c r="J366" s="121" t="n"/>
      <c r="K366" s="122" t="n"/>
      <c r="L366" s="70" t="n"/>
      <c r="M366" s="70" t="n"/>
      <c r="N366" s="70" t="n"/>
      <c r="O366" s="70" t="n"/>
      <c r="P366" s="70" t="n"/>
      <c r="Q366" s="70" t="n"/>
      <c r="R366" s="123" t="n"/>
      <c r="S366" s="122" t="n"/>
      <c r="T366" s="70" t="n"/>
      <c r="U366" s="70" t="n"/>
      <c r="V366" s="70" t="n"/>
      <c r="W366" s="70" t="n"/>
      <c r="X366" s="70" t="n"/>
      <c r="Y366" s="70" t="n"/>
      <c r="Z366" s="70" t="n"/>
      <c r="AA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70" t="n"/>
      <c r="H367" s="70" t="n"/>
      <c r="I367" s="120" t="n"/>
      <c r="J367" s="121" t="n"/>
      <c r="K367" s="122" t="n"/>
      <c r="L367" s="70" t="n"/>
      <c r="M367" s="70" t="n"/>
      <c r="N367" s="70" t="n"/>
      <c r="O367" s="70" t="n"/>
      <c r="P367" s="70" t="n"/>
      <c r="Q367" s="70" t="n"/>
      <c r="R367" s="123" t="n"/>
      <c r="S367" s="122" t="n"/>
      <c r="T367" s="70" t="n"/>
      <c r="U367" s="70" t="n"/>
      <c r="V367" s="70" t="n"/>
      <c r="W367" s="70" t="n"/>
      <c r="X367" s="70" t="n"/>
      <c r="Y367" s="70" t="n"/>
      <c r="Z367" s="70" t="n"/>
      <c r="AA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70" t="n"/>
      <c r="H368" s="70" t="n"/>
      <c r="I368" s="120" t="n"/>
      <c r="J368" s="121" t="n"/>
      <c r="K368" s="122" t="n"/>
      <c r="L368" s="70" t="n"/>
      <c r="M368" s="70" t="n"/>
      <c r="N368" s="70" t="n"/>
      <c r="O368" s="70" t="n"/>
      <c r="P368" s="70" t="n"/>
      <c r="Q368" s="70" t="n"/>
      <c r="R368" s="123" t="n"/>
      <c r="S368" s="122" t="n"/>
      <c r="T368" s="70" t="n"/>
      <c r="U368" s="70" t="n"/>
      <c r="V368" s="70" t="n"/>
      <c r="W368" s="70" t="n"/>
      <c r="X368" s="70" t="n"/>
      <c r="Y368" s="70" t="n"/>
      <c r="Z368" s="70" t="n"/>
      <c r="AA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70" t="n"/>
      <c r="H369" s="70" t="n"/>
      <c r="I369" s="120" t="n"/>
      <c r="J369" s="121" t="n"/>
      <c r="K369" s="122" t="n"/>
      <c r="L369" s="70" t="n"/>
      <c r="M369" s="70" t="n"/>
      <c r="N369" s="70" t="n"/>
      <c r="O369" s="70" t="n"/>
      <c r="P369" s="70" t="n"/>
      <c r="Q369" s="70" t="n"/>
      <c r="R369" s="123" t="n"/>
      <c r="S369" s="122" t="n"/>
      <c r="T369" s="70" t="n"/>
      <c r="U369" s="70" t="n"/>
      <c r="V369" s="70" t="n"/>
      <c r="W369" s="70" t="n"/>
      <c r="X369" s="70" t="n"/>
      <c r="Y369" s="70" t="n"/>
      <c r="Z369" s="70" t="n"/>
      <c r="AA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70" t="n"/>
      <c r="H370" s="70" t="n"/>
      <c r="I370" s="120" t="n"/>
      <c r="J370" s="121" t="n"/>
      <c r="K370" s="122" t="n"/>
      <c r="L370" s="70" t="n"/>
      <c r="M370" s="70" t="n"/>
      <c r="N370" s="70" t="n"/>
      <c r="O370" s="70" t="n"/>
      <c r="P370" s="70" t="n"/>
      <c r="Q370" s="70" t="n"/>
      <c r="R370" s="123" t="n"/>
      <c r="S370" s="122" t="n"/>
      <c r="T370" s="70" t="n"/>
      <c r="U370" s="70" t="n"/>
      <c r="V370" s="70" t="n"/>
      <c r="W370" s="70" t="n"/>
      <c r="X370" s="70" t="n"/>
      <c r="Y370" s="70" t="n"/>
      <c r="Z370" s="70" t="n"/>
      <c r="AA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70" t="n"/>
      <c r="H371" s="70" t="n"/>
      <c r="I371" s="120" t="n"/>
      <c r="J371" s="121" t="n"/>
      <c r="K371" s="122" t="n"/>
      <c r="L371" s="70" t="n"/>
      <c r="M371" s="70" t="n"/>
      <c r="N371" s="70" t="n"/>
      <c r="O371" s="70" t="n"/>
      <c r="P371" s="70" t="n"/>
      <c r="Q371" s="70" t="n"/>
      <c r="R371" s="123" t="n"/>
      <c r="S371" s="122" t="n"/>
      <c r="T371" s="70" t="n"/>
      <c r="U371" s="70" t="n"/>
      <c r="V371" s="70" t="n"/>
      <c r="W371" s="70" t="n"/>
      <c r="X371" s="70" t="n"/>
      <c r="Y371" s="70" t="n"/>
      <c r="Z371" s="70" t="n"/>
      <c r="AA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70" t="n"/>
      <c r="H372" s="70" t="n"/>
      <c r="I372" s="120" t="n"/>
      <c r="J372" s="121" t="n"/>
      <c r="K372" s="122" t="n"/>
      <c r="L372" s="70" t="n"/>
      <c r="M372" s="70" t="n"/>
      <c r="N372" s="70" t="n"/>
      <c r="O372" s="70" t="n"/>
      <c r="P372" s="70" t="n"/>
      <c r="Q372" s="70" t="n"/>
      <c r="R372" s="123" t="n"/>
      <c r="S372" s="122" t="n"/>
      <c r="T372" s="70" t="n"/>
      <c r="U372" s="70" t="n"/>
      <c r="V372" s="70" t="n"/>
      <c r="W372" s="70" t="n"/>
      <c r="X372" s="70" t="n"/>
      <c r="Y372" s="70" t="n"/>
      <c r="Z372" s="70" t="n"/>
      <c r="AA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70" t="n"/>
      <c r="H373" s="70" t="n"/>
      <c r="I373" s="120" t="n"/>
      <c r="J373" s="121" t="n"/>
      <c r="K373" s="122" t="n"/>
      <c r="L373" s="70" t="n"/>
      <c r="M373" s="70" t="n"/>
      <c r="N373" s="70" t="n"/>
      <c r="O373" s="70" t="n"/>
      <c r="P373" s="70" t="n"/>
      <c r="Q373" s="70" t="n"/>
      <c r="R373" s="123" t="n"/>
      <c r="S373" s="122" t="n"/>
      <c r="T373" s="70" t="n"/>
      <c r="U373" s="70" t="n"/>
      <c r="V373" s="70" t="n"/>
      <c r="W373" s="70" t="n"/>
      <c r="X373" s="70" t="n"/>
      <c r="Y373" s="70" t="n"/>
      <c r="Z373" s="70" t="n"/>
      <c r="AA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70" t="n"/>
      <c r="H374" s="70" t="n"/>
      <c r="I374" s="120" t="n"/>
      <c r="J374" s="121" t="n"/>
      <c r="K374" s="122" t="n"/>
      <c r="L374" s="70" t="n"/>
      <c r="M374" s="70" t="n"/>
      <c r="N374" s="70" t="n"/>
      <c r="O374" s="70" t="n"/>
      <c r="P374" s="70" t="n"/>
      <c r="Q374" s="70" t="n"/>
      <c r="R374" s="123" t="n"/>
      <c r="S374" s="122" t="n"/>
      <c r="T374" s="70" t="n"/>
      <c r="U374" s="70" t="n"/>
      <c r="V374" s="70" t="n"/>
      <c r="W374" s="70" t="n"/>
      <c r="X374" s="70" t="n"/>
      <c r="Y374" s="70" t="n"/>
      <c r="Z374" s="70" t="n"/>
      <c r="AA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70" t="n"/>
      <c r="H375" s="70" t="n"/>
      <c r="I375" s="120" t="n"/>
      <c r="J375" s="121" t="n"/>
      <c r="K375" s="122" t="n"/>
      <c r="L375" s="70" t="n"/>
      <c r="M375" s="70" t="n"/>
      <c r="N375" s="70" t="n"/>
      <c r="O375" s="70" t="n"/>
      <c r="P375" s="70" t="n"/>
      <c r="Q375" s="70" t="n"/>
      <c r="R375" s="123" t="n"/>
      <c r="S375" s="122" t="n"/>
      <c r="T375" s="70" t="n"/>
      <c r="U375" s="70" t="n"/>
      <c r="V375" s="70" t="n"/>
      <c r="W375" s="70" t="n"/>
      <c r="X375" s="70" t="n"/>
      <c r="Y375" s="70" t="n"/>
      <c r="Z375" s="70" t="n"/>
      <c r="AA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70" t="n"/>
      <c r="H376" s="70" t="n"/>
      <c r="I376" s="120" t="n"/>
      <c r="J376" s="121" t="n"/>
      <c r="K376" s="122" t="n"/>
      <c r="L376" s="70" t="n"/>
      <c r="M376" s="70" t="n"/>
      <c r="N376" s="70" t="n"/>
      <c r="O376" s="70" t="n"/>
      <c r="P376" s="70" t="n"/>
      <c r="Q376" s="70" t="n"/>
      <c r="R376" s="123" t="n"/>
      <c r="S376" s="122" t="n"/>
      <c r="T376" s="70" t="n"/>
      <c r="U376" s="70" t="n"/>
      <c r="V376" s="70" t="n"/>
      <c r="W376" s="70" t="n"/>
      <c r="X376" s="70" t="n"/>
      <c r="Y376" s="70" t="n"/>
      <c r="Z376" s="70" t="n"/>
      <c r="AA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70" t="n"/>
      <c r="H377" s="70" t="n"/>
      <c r="I377" s="120" t="n"/>
      <c r="J377" s="121" t="n"/>
      <c r="K377" s="122" t="n"/>
      <c r="L377" s="70" t="n"/>
      <c r="M377" s="70" t="n"/>
      <c r="N377" s="70" t="n"/>
      <c r="O377" s="70" t="n"/>
      <c r="P377" s="70" t="n"/>
      <c r="Q377" s="70" t="n"/>
      <c r="R377" s="123" t="n"/>
      <c r="S377" s="122" t="n"/>
      <c r="T377" s="70" t="n"/>
      <c r="U377" s="70" t="n"/>
      <c r="V377" s="70" t="n"/>
      <c r="W377" s="70" t="n"/>
      <c r="X377" s="70" t="n"/>
      <c r="Y377" s="70" t="n"/>
      <c r="Z377" s="70" t="n"/>
      <c r="AA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70" t="n"/>
      <c r="H378" s="70" t="n"/>
      <c r="I378" s="120" t="n"/>
      <c r="J378" s="121" t="n"/>
      <c r="K378" s="122" t="n"/>
      <c r="L378" s="70" t="n"/>
      <c r="M378" s="70" t="n"/>
      <c r="N378" s="70" t="n"/>
      <c r="O378" s="70" t="n"/>
      <c r="P378" s="70" t="n"/>
      <c r="Q378" s="70" t="n"/>
      <c r="R378" s="123" t="n"/>
      <c r="S378" s="122" t="n"/>
      <c r="T378" s="70" t="n"/>
      <c r="U378" s="70" t="n"/>
      <c r="V378" s="70" t="n"/>
      <c r="W378" s="70" t="n"/>
      <c r="X378" s="70" t="n"/>
      <c r="Y378" s="70" t="n"/>
      <c r="Z378" s="70" t="n"/>
      <c r="AA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70" t="n"/>
      <c r="H379" s="70" t="n"/>
      <c r="I379" s="120" t="n"/>
      <c r="J379" s="121" t="n"/>
      <c r="K379" s="122" t="n"/>
      <c r="L379" s="70" t="n"/>
      <c r="M379" s="70" t="n"/>
      <c r="N379" s="70" t="n"/>
      <c r="O379" s="70" t="n"/>
      <c r="P379" s="70" t="n"/>
      <c r="Q379" s="70" t="n"/>
      <c r="R379" s="123" t="n"/>
      <c r="S379" s="122" t="n"/>
      <c r="T379" s="70" t="n"/>
      <c r="U379" s="70" t="n"/>
      <c r="V379" s="70" t="n"/>
      <c r="W379" s="70" t="n"/>
      <c r="X379" s="70" t="n"/>
      <c r="Y379" s="70" t="n"/>
      <c r="Z379" s="70" t="n"/>
      <c r="AA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70" t="n"/>
      <c r="H380" s="70" t="n"/>
      <c r="I380" s="120" t="n"/>
      <c r="J380" s="121" t="n"/>
      <c r="K380" s="122" t="n"/>
      <c r="L380" s="70" t="n"/>
      <c r="M380" s="70" t="n"/>
      <c r="N380" s="70" t="n"/>
      <c r="O380" s="70" t="n"/>
      <c r="P380" s="70" t="n"/>
      <c r="Q380" s="70" t="n"/>
      <c r="R380" s="123" t="n"/>
      <c r="S380" s="122" t="n"/>
      <c r="T380" s="70" t="n"/>
      <c r="U380" s="70" t="n"/>
      <c r="V380" s="70" t="n"/>
      <c r="W380" s="70" t="n"/>
      <c r="X380" s="70" t="n"/>
      <c r="Y380" s="70" t="n"/>
      <c r="Z380" s="70" t="n"/>
      <c r="AA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70" t="n"/>
      <c r="H381" s="70" t="n"/>
      <c r="I381" s="120" t="n"/>
      <c r="J381" s="121" t="n"/>
      <c r="K381" s="122" t="n"/>
      <c r="L381" s="70" t="n"/>
      <c r="M381" s="70" t="n"/>
      <c r="N381" s="70" t="n"/>
      <c r="O381" s="70" t="n"/>
      <c r="P381" s="70" t="n"/>
      <c r="Q381" s="70" t="n"/>
      <c r="R381" s="123" t="n"/>
      <c r="S381" s="122" t="n"/>
      <c r="T381" s="70" t="n"/>
      <c r="U381" s="70" t="n"/>
      <c r="V381" s="70" t="n"/>
      <c r="W381" s="70" t="n"/>
      <c r="X381" s="70" t="n"/>
      <c r="Y381" s="70" t="n"/>
      <c r="Z381" s="70" t="n"/>
      <c r="AA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70" t="n"/>
      <c r="H382" s="70" t="n"/>
      <c r="I382" s="120" t="n"/>
      <c r="J382" s="121" t="n"/>
      <c r="K382" s="122" t="n"/>
      <c r="L382" s="70" t="n"/>
      <c r="M382" s="70" t="n"/>
      <c r="N382" s="70" t="n"/>
      <c r="O382" s="70" t="n"/>
      <c r="P382" s="70" t="n"/>
      <c r="Q382" s="70" t="n"/>
      <c r="R382" s="123" t="n"/>
      <c r="S382" s="122" t="n"/>
      <c r="T382" s="70" t="n"/>
      <c r="U382" s="70" t="n"/>
      <c r="V382" s="70" t="n"/>
      <c r="W382" s="70" t="n"/>
      <c r="X382" s="70" t="n"/>
      <c r="Y382" s="70" t="n"/>
      <c r="Z382" s="70" t="n"/>
      <c r="AA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70" t="n"/>
      <c r="H383" s="70" t="n"/>
      <c r="I383" s="120" t="n"/>
      <c r="J383" s="121" t="n"/>
      <c r="K383" s="122" t="n"/>
      <c r="L383" s="70" t="n"/>
      <c r="M383" s="70" t="n"/>
      <c r="N383" s="70" t="n"/>
      <c r="O383" s="70" t="n"/>
      <c r="P383" s="70" t="n"/>
      <c r="Q383" s="70" t="n"/>
      <c r="R383" s="123" t="n"/>
      <c r="S383" s="122" t="n"/>
      <c r="T383" s="70" t="n"/>
      <c r="U383" s="70" t="n"/>
      <c r="V383" s="70" t="n"/>
      <c r="W383" s="70" t="n"/>
      <c r="X383" s="70" t="n"/>
      <c r="Y383" s="70" t="n"/>
      <c r="Z383" s="70" t="n"/>
      <c r="AA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70" t="n"/>
      <c r="H384" s="70" t="n"/>
      <c r="I384" s="120" t="n"/>
      <c r="J384" s="121" t="n"/>
      <c r="K384" s="122" t="n"/>
      <c r="L384" s="70" t="n"/>
      <c r="M384" s="70" t="n"/>
      <c r="N384" s="70" t="n"/>
      <c r="O384" s="70" t="n"/>
      <c r="P384" s="70" t="n"/>
      <c r="Q384" s="70" t="n"/>
      <c r="R384" s="123" t="n"/>
      <c r="S384" s="122" t="n"/>
      <c r="T384" s="70" t="n"/>
      <c r="U384" s="70" t="n"/>
      <c r="V384" s="70" t="n"/>
      <c r="W384" s="70" t="n"/>
      <c r="X384" s="70" t="n"/>
      <c r="Y384" s="70" t="n"/>
      <c r="Z384" s="70" t="n"/>
      <c r="AA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70" t="n"/>
      <c r="H385" s="70" t="n"/>
      <c r="I385" s="120" t="n"/>
      <c r="J385" s="121" t="n"/>
      <c r="K385" s="122" t="n"/>
      <c r="L385" s="70" t="n"/>
      <c r="M385" s="70" t="n"/>
      <c r="N385" s="70" t="n"/>
      <c r="O385" s="70" t="n"/>
      <c r="P385" s="70" t="n"/>
      <c r="Q385" s="70" t="n"/>
      <c r="R385" s="123" t="n"/>
      <c r="S385" s="122" t="n"/>
      <c r="T385" s="70" t="n"/>
      <c r="U385" s="70" t="n"/>
      <c r="V385" s="70" t="n"/>
      <c r="W385" s="70" t="n"/>
      <c r="X385" s="70" t="n"/>
      <c r="Y385" s="70" t="n"/>
      <c r="Z385" s="70" t="n"/>
      <c r="AA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70" t="n"/>
      <c r="H386" s="70" t="n"/>
      <c r="I386" s="120" t="n"/>
      <c r="J386" s="121" t="n"/>
      <c r="K386" s="122" t="n"/>
      <c r="L386" s="70" t="n"/>
      <c r="M386" s="70" t="n"/>
      <c r="N386" s="70" t="n"/>
      <c r="O386" s="70" t="n"/>
      <c r="P386" s="70" t="n"/>
      <c r="Q386" s="70" t="n"/>
      <c r="R386" s="123" t="n"/>
      <c r="S386" s="122" t="n"/>
      <c r="T386" s="70" t="n"/>
      <c r="U386" s="70" t="n"/>
      <c r="V386" s="70" t="n"/>
      <c r="W386" s="70" t="n"/>
      <c r="X386" s="70" t="n"/>
      <c r="Y386" s="70" t="n"/>
      <c r="Z386" s="70" t="n"/>
      <c r="AA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70" t="n"/>
      <c r="H387" s="70" t="n"/>
      <c r="I387" s="120" t="n"/>
      <c r="J387" s="121" t="n"/>
      <c r="K387" s="122" t="n"/>
      <c r="L387" s="70" t="n"/>
      <c r="M387" s="70" t="n"/>
      <c r="N387" s="70" t="n"/>
      <c r="O387" s="70" t="n"/>
      <c r="P387" s="70" t="n"/>
      <c r="Q387" s="70" t="n"/>
      <c r="R387" s="123" t="n"/>
      <c r="S387" s="122" t="n"/>
      <c r="T387" s="70" t="n"/>
      <c r="U387" s="70" t="n"/>
      <c r="V387" s="70" t="n"/>
      <c r="W387" s="70" t="n"/>
      <c r="X387" s="70" t="n"/>
      <c r="Y387" s="70" t="n"/>
      <c r="Z387" s="70" t="n"/>
      <c r="AA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70" t="n"/>
      <c r="H388" s="70" t="n"/>
      <c r="I388" s="120" t="n"/>
      <c r="J388" s="121" t="n"/>
      <c r="K388" s="122" t="n"/>
      <c r="L388" s="70" t="n"/>
      <c r="M388" s="70" t="n"/>
      <c r="N388" s="70" t="n"/>
      <c r="O388" s="70" t="n"/>
      <c r="P388" s="70" t="n"/>
      <c r="Q388" s="70" t="n"/>
      <c r="R388" s="123" t="n"/>
      <c r="S388" s="122" t="n"/>
      <c r="T388" s="70" t="n"/>
      <c r="U388" s="70" t="n"/>
      <c r="V388" s="70" t="n"/>
      <c r="W388" s="70" t="n"/>
      <c r="X388" s="70" t="n"/>
      <c r="Y388" s="70" t="n"/>
      <c r="Z388" s="70" t="n"/>
      <c r="AA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70" t="n"/>
      <c r="H389" s="70" t="n"/>
      <c r="I389" s="120" t="n"/>
      <c r="J389" s="121" t="n"/>
      <c r="K389" s="122" t="n"/>
      <c r="L389" s="70" t="n"/>
      <c r="M389" s="70" t="n"/>
      <c r="N389" s="70" t="n"/>
      <c r="O389" s="70" t="n"/>
      <c r="P389" s="70" t="n"/>
      <c r="Q389" s="70" t="n"/>
      <c r="R389" s="123" t="n"/>
      <c r="S389" s="122" t="n"/>
      <c r="T389" s="70" t="n"/>
      <c r="U389" s="70" t="n"/>
      <c r="V389" s="70" t="n"/>
      <c r="W389" s="70" t="n"/>
      <c r="X389" s="70" t="n"/>
      <c r="Y389" s="70" t="n"/>
      <c r="Z389" s="70" t="n"/>
      <c r="AA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70" t="n"/>
      <c r="H390" s="70" t="n"/>
      <c r="I390" s="120" t="n"/>
      <c r="J390" s="121" t="n"/>
      <c r="K390" s="122" t="n"/>
      <c r="L390" s="70" t="n"/>
      <c r="M390" s="70" t="n"/>
      <c r="N390" s="70" t="n"/>
      <c r="O390" s="70" t="n"/>
      <c r="P390" s="70" t="n"/>
      <c r="Q390" s="70" t="n"/>
      <c r="R390" s="123" t="n"/>
      <c r="S390" s="122" t="n"/>
      <c r="T390" s="70" t="n"/>
      <c r="U390" s="70" t="n"/>
      <c r="V390" s="70" t="n"/>
      <c r="W390" s="70" t="n"/>
      <c r="X390" s="70" t="n"/>
      <c r="Y390" s="70" t="n"/>
      <c r="Z390" s="70" t="n"/>
      <c r="AA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70" t="n"/>
      <c r="H391" s="70" t="n"/>
      <c r="I391" s="120" t="n"/>
      <c r="J391" s="121" t="n"/>
      <c r="K391" s="122" t="n"/>
      <c r="L391" s="70" t="n"/>
      <c r="M391" s="70" t="n"/>
      <c r="N391" s="70" t="n"/>
      <c r="O391" s="70" t="n"/>
      <c r="P391" s="70" t="n"/>
      <c r="Q391" s="70" t="n"/>
      <c r="R391" s="123" t="n"/>
      <c r="S391" s="122" t="n"/>
      <c r="T391" s="70" t="n"/>
      <c r="U391" s="70" t="n"/>
      <c r="V391" s="70" t="n"/>
      <c r="W391" s="70" t="n"/>
      <c r="X391" s="70" t="n"/>
      <c r="Y391" s="70" t="n"/>
      <c r="Z391" s="70" t="n"/>
      <c r="AA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70" t="n"/>
      <c r="H392" s="70" t="n"/>
      <c r="I392" s="120" t="n"/>
      <c r="J392" s="121" t="n"/>
      <c r="K392" s="122" t="n"/>
      <c r="L392" s="70" t="n"/>
      <c r="M392" s="70" t="n"/>
      <c r="N392" s="70" t="n"/>
      <c r="O392" s="70" t="n"/>
      <c r="P392" s="70" t="n"/>
      <c r="Q392" s="70" t="n"/>
      <c r="R392" s="123" t="n"/>
      <c r="S392" s="122" t="n"/>
      <c r="T392" s="70" t="n"/>
      <c r="U392" s="70" t="n"/>
      <c r="V392" s="70" t="n"/>
      <c r="W392" s="70" t="n"/>
      <c r="X392" s="70" t="n"/>
      <c r="Y392" s="70" t="n"/>
      <c r="Z392" s="70" t="n"/>
      <c r="AA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70" t="n"/>
      <c r="H393" s="70" t="n"/>
      <c r="I393" s="120" t="n"/>
      <c r="J393" s="121" t="n"/>
      <c r="K393" s="122" t="n"/>
      <c r="L393" s="70" t="n"/>
      <c r="M393" s="70" t="n"/>
      <c r="N393" s="70" t="n"/>
      <c r="O393" s="70" t="n"/>
      <c r="P393" s="70" t="n"/>
      <c r="Q393" s="70" t="n"/>
      <c r="R393" s="123" t="n"/>
      <c r="S393" s="122" t="n"/>
      <c r="T393" s="70" t="n"/>
      <c r="U393" s="70" t="n"/>
      <c r="V393" s="70" t="n"/>
      <c r="W393" s="70" t="n"/>
      <c r="X393" s="70" t="n"/>
      <c r="Y393" s="70" t="n"/>
      <c r="Z393" s="70" t="n"/>
      <c r="AA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70" t="n"/>
      <c r="H394" s="70" t="n"/>
      <c r="I394" s="120" t="n"/>
      <c r="J394" s="121" t="n"/>
      <c r="K394" s="122" t="n"/>
      <c r="L394" s="70" t="n"/>
      <c r="M394" s="70" t="n"/>
      <c r="N394" s="70" t="n"/>
      <c r="O394" s="70" t="n"/>
      <c r="P394" s="70" t="n"/>
      <c r="Q394" s="70" t="n"/>
      <c r="R394" s="123" t="n"/>
      <c r="S394" s="122" t="n"/>
      <c r="T394" s="70" t="n"/>
      <c r="U394" s="70" t="n"/>
      <c r="V394" s="70" t="n"/>
      <c r="W394" s="70" t="n"/>
      <c r="X394" s="70" t="n"/>
      <c r="Y394" s="70" t="n"/>
      <c r="Z394" s="70" t="n"/>
      <c r="AA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70" t="n"/>
      <c r="H395" s="70" t="n"/>
      <c r="I395" s="120" t="n"/>
      <c r="J395" s="121" t="n"/>
      <c r="K395" s="122" t="n"/>
      <c r="L395" s="70" t="n"/>
      <c r="M395" s="70" t="n"/>
      <c r="N395" s="70" t="n"/>
      <c r="O395" s="70" t="n"/>
      <c r="P395" s="70" t="n"/>
      <c r="Q395" s="70" t="n"/>
      <c r="R395" s="123" t="n"/>
      <c r="S395" s="122" t="n"/>
      <c r="T395" s="70" t="n"/>
      <c r="U395" s="70" t="n"/>
      <c r="V395" s="70" t="n"/>
      <c r="W395" s="70" t="n"/>
      <c r="X395" s="70" t="n"/>
      <c r="Y395" s="70" t="n"/>
      <c r="Z395" s="70" t="n"/>
      <c r="AA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70" t="n"/>
      <c r="H396" s="70" t="n"/>
      <c r="I396" s="120" t="n"/>
      <c r="J396" s="121" t="n"/>
      <c r="K396" s="122" t="n"/>
      <c r="L396" s="70" t="n"/>
      <c r="M396" s="70" t="n"/>
      <c r="N396" s="70" t="n"/>
      <c r="O396" s="70" t="n"/>
      <c r="P396" s="70" t="n"/>
      <c r="Q396" s="70" t="n"/>
      <c r="R396" s="123" t="n"/>
      <c r="S396" s="122" t="n"/>
      <c r="T396" s="70" t="n"/>
      <c r="U396" s="70" t="n"/>
      <c r="V396" s="70" t="n"/>
      <c r="W396" s="70" t="n"/>
      <c r="X396" s="70" t="n"/>
      <c r="Y396" s="70" t="n"/>
      <c r="Z396" s="70" t="n"/>
      <c r="AA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70" t="n"/>
      <c r="H397" s="70" t="n"/>
      <c r="I397" s="120" t="n"/>
      <c r="J397" s="121" t="n"/>
      <c r="K397" s="122" t="n"/>
      <c r="L397" s="70" t="n"/>
      <c r="M397" s="70" t="n"/>
      <c r="N397" s="70" t="n"/>
      <c r="O397" s="70" t="n"/>
      <c r="P397" s="70" t="n"/>
      <c r="Q397" s="70" t="n"/>
      <c r="R397" s="123" t="n"/>
      <c r="S397" s="122" t="n"/>
      <c r="T397" s="70" t="n"/>
      <c r="U397" s="70" t="n"/>
      <c r="V397" s="70" t="n"/>
      <c r="W397" s="70" t="n"/>
      <c r="X397" s="70" t="n"/>
      <c r="Y397" s="70" t="n"/>
      <c r="Z397" s="70" t="n"/>
      <c r="AA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70" t="n"/>
      <c r="H398" s="70" t="n"/>
      <c r="I398" s="120" t="n"/>
      <c r="J398" s="121" t="n"/>
      <c r="K398" s="122" t="n"/>
      <c r="L398" s="70" t="n"/>
      <c r="M398" s="70" t="n"/>
      <c r="N398" s="70" t="n"/>
      <c r="O398" s="70" t="n"/>
      <c r="P398" s="70" t="n"/>
      <c r="Q398" s="70" t="n"/>
      <c r="R398" s="123" t="n"/>
      <c r="S398" s="122" t="n"/>
      <c r="T398" s="70" t="n"/>
      <c r="U398" s="70" t="n"/>
      <c r="V398" s="70" t="n"/>
      <c r="W398" s="70" t="n"/>
      <c r="X398" s="70" t="n"/>
      <c r="Y398" s="70" t="n"/>
      <c r="Z398" s="70" t="n"/>
      <c r="AA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70" t="n"/>
      <c r="H399" s="70" t="n"/>
      <c r="I399" s="120" t="n"/>
      <c r="J399" s="121" t="n"/>
      <c r="K399" s="122" t="n"/>
      <c r="L399" s="70" t="n"/>
      <c r="M399" s="70" t="n"/>
      <c r="N399" s="70" t="n"/>
      <c r="O399" s="70" t="n"/>
      <c r="P399" s="70" t="n"/>
      <c r="Q399" s="70" t="n"/>
      <c r="R399" s="123" t="n"/>
      <c r="S399" s="122" t="n"/>
      <c r="T399" s="70" t="n"/>
      <c r="U399" s="70" t="n"/>
      <c r="V399" s="70" t="n"/>
      <c r="W399" s="70" t="n"/>
      <c r="X399" s="70" t="n"/>
      <c r="Y399" s="70" t="n"/>
      <c r="Z399" s="70" t="n"/>
      <c r="AA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70" t="n"/>
      <c r="H400" s="70" t="n"/>
      <c r="I400" s="120" t="n"/>
      <c r="J400" s="121" t="n"/>
      <c r="K400" s="122" t="n"/>
      <c r="L400" s="70" t="n"/>
      <c r="M400" s="70" t="n"/>
      <c r="N400" s="70" t="n"/>
      <c r="O400" s="70" t="n"/>
      <c r="P400" s="70" t="n"/>
      <c r="Q400" s="70" t="n"/>
      <c r="R400" s="123" t="n"/>
      <c r="S400" s="122" t="n"/>
      <c r="T400" s="70" t="n"/>
      <c r="U400" s="70" t="n"/>
      <c r="V400" s="70" t="n"/>
      <c r="W400" s="70" t="n"/>
      <c r="X400" s="70" t="n"/>
      <c r="Y400" s="70" t="n"/>
      <c r="Z400" s="70" t="n"/>
      <c r="AA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70" t="n"/>
      <c r="H401" s="70" t="n"/>
      <c r="I401" s="120" t="n"/>
      <c r="J401" s="121" t="n"/>
      <c r="K401" s="122" t="n"/>
      <c r="L401" s="70" t="n"/>
      <c r="M401" s="70" t="n"/>
      <c r="N401" s="70" t="n"/>
      <c r="O401" s="70" t="n"/>
      <c r="P401" s="70" t="n"/>
      <c r="Q401" s="70" t="n"/>
      <c r="R401" s="123" t="n"/>
      <c r="S401" s="122" t="n"/>
      <c r="T401" s="70" t="n"/>
      <c r="U401" s="70" t="n"/>
      <c r="V401" s="70" t="n"/>
      <c r="W401" s="70" t="n"/>
      <c r="X401" s="70" t="n"/>
      <c r="Y401" s="70" t="n"/>
      <c r="Z401" s="70" t="n"/>
      <c r="AA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70" t="n"/>
      <c r="H402" s="70" t="n"/>
      <c r="I402" s="120" t="n"/>
      <c r="J402" s="121" t="n"/>
      <c r="K402" s="122" t="n"/>
      <c r="L402" s="70" t="n"/>
      <c r="M402" s="70" t="n"/>
      <c r="N402" s="70" t="n"/>
      <c r="O402" s="70" t="n"/>
      <c r="P402" s="70" t="n"/>
      <c r="Q402" s="70" t="n"/>
      <c r="R402" s="123" t="n"/>
      <c r="S402" s="122" t="n"/>
      <c r="T402" s="70" t="n"/>
      <c r="U402" s="70" t="n"/>
      <c r="V402" s="70" t="n"/>
      <c r="W402" s="70" t="n"/>
      <c r="X402" s="70" t="n"/>
      <c r="Y402" s="70" t="n"/>
      <c r="Z402" s="70" t="n"/>
      <c r="AA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70" t="n"/>
      <c r="H403" s="70" t="n"/>
      <c r="I403" s="120" t="n"/>
      <c r="J403" s="121" t="n"/>
      <c r="K403" s="122" t="n"/>
      <c r="L403" s="70" t="n"/>
      <c r="M403" s="70" t="n"/>
      <c r="N403" s="70" t="n"/>
      <c r="O403" s="70" t="n"/>
      <c r="P403" s="70" t="n"/>
      <c r="Q403" s="70" t="n"/>
      <c r="R403" s="123" t="n"/>
      <c r="S403" s="122" t="n"/>
      <c r="T403" s="70" t="n"/>
      <c r="U403" s="70" t="n"/>
      <c r="V403" s="70" t="n"/>
      <c r="W403" s="70" t="n"/>
      <c r="X403" s="70" t="n"/>
      <c r="Y403" s="70" t="n"/>
      <c r="Z403" s="70" t="n"/>
      <c r="AA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70" t="n"/>
      <c r="H404" s="70" t="n"/>
      <c r="I404" s="120" t="n"/>
      <c r="J404" s="121" t="n"/>
      <c r="K404" s="122" t="n"/>
      <c r="L404" s="70" t="n"/>
      <c r="M404" s="70" t="n"/>
      <c r="N404" s="70" t="n"/>
      <c r="O404" s="70" t="n"/>
      <c r="P404" s="70" t="n"/>
      <c r="Q404" s="70" t="n"/>
      <c r="R404" s="123" t="n"/>
      <c r="S404" s="122" t="n"/>
      <c r="T404" s="70" t="n"/>
      <c r="U404" s="70" t="n"/>
      <c r="V404" s="70" t="n"/>
      <c r="W404" s="70" t="n"/>
      <c r="X404" s="70" t="n"/>
      <c r="Y404" s="70" t="n"/>
      <c r="Z404" s="70" t="n"/>
      <c r="AA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70" t="n"/>
      <c r="H405" s="70" t="n"/>
      <c r="I405" s="120" t="n"/>
      <c r="J405" s="121" t="n"/>
      <c r="K405" s="122" t="n"/>
      <c r="L405" s="70" t="n"/>
      <c r="M405" s="70" t="n"/>
      <c r="N405" s="70" t="n"/>
      <c r="O405" s="70" t="n"/>
      <c r="P405" s="70" t="n"/>
      <c r="Q405" s="70" t="n"/>
      <c r="R405" s="123" t="n"/>
      <c r="S405" s="122" t="n"/>
      <c r="T405" s="70" t="n"/>
      <c r="U405" s="70" t="n"/>
      <c r="V405" s="70" t="n"/>
      <c r="W405" s="70" t="n"/>
      <c r="X405" s="70" t="n"/>
      <c r="Y405" s="70" t="n"/>
      <c r="Z405" s="70" t="n"/>
      <c r="AA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70" t="n"/>
      <c r="H406" s="70" t="n"/>
      <c r="I406" s="120" t="n"/>
      <c r="J406" s="121" t="n"/>
      <c r="K406" s="122" t="n"/>
      <c r="L406" s="70" t="n"/>
      <c r="M406" s="70" t="n"/>
      <c r="N406" s="70" t="n"/>
      <c r="O406" s="70" t="n"/>
      <c r="P406" s="70" t="n"/>
      <c r="Q406" s="70" t="n"/>
      <c r="R406" s="123" t="n"/>
      <c r="S406" s="122" t="n"/>
      <c r="T406" s="70" t="n"/>
      <c r="U406" s="70" t="n"/>
      <c r="V406" s="70" t="n"/>
      <c r="W406" s="70" t="n"/>
      <c r="X406" s="70" t="n"/>
      <c r="Y406" s="70" t="n"/>
      <c r="Z406" s="70" t="n"/>
      <c r="AA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70" t="n"/>
      <c r="H407" s="70" t="n"/>
      <c r="I407" s="120" t="n"/>
      <c r="J407" s="121" t="n"/>
      <c r="K407" s="122" t="n"/>
      <c r="L407" s="70" t="n"/>
      <c r="M407" s="70" t="n"/>
      <c r="N407" s="70" t="n"/>
      <c r="O407" s="70" t="n"/>
      <c r="P407" s="70" t="n"/>
      <c r="Q407" s="70" t="n"/>
      <c r="R407" s="123" t="n"/>
      <c r="S407" s="122" t="n"/>
      <c r="T407" s="70" t="n"/>
      <c r="U407" s="70" t="n"/>
      <c r="V407" s="70" t="n"/>
      <c r="W407" s="70" t="n"/>
      <c r="X407" s="70" t="n"/>
      <c r="Y407" s="70" t="n"/>
      <c r="Z407" s="70" t="n"/>
      <c r="AA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70" t="n"/>
      <c r="H408" s="70" t="n"/>
      <c r="I408" s="120" t="n"/>
      <c r="J408" s="121" t="n"/>
      <c r="K408" s="122" t="n"/>
      <c r="L408" s="70" t="n"/>
      <c r="M408" s="70" t="n"/>
      <c r="N408" s="70" t="n"/>
      <c r="O408" s="70" t="n"/>
      <c r="P408" s="70" t="n"/>
      <c r="Q408" s="70" t="n"/>
      <c r="R408" s="123" t="n"/>
      <c r="S408" s="122" t="n"/>
      <c r="T408" s="70" t="n"/>
      <c r="U408" s="70" t="n"/>
      <c r="V408" s="70" t="n"/>
      <c r="W408" s="70" t="n"/>
      <c r="X408" s="70" t="n"/>
      <c r="Y408" s="70" t="n"/>
      <c r="Z408" s="70" t="n"/>
      <c r="AA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70" t="n"/>
      <c r="H409" s="70" t="n"/>
      <c r="I409" s="120" t="n"/>
      <c r="J409" s="121" t="n"/>
      <c r="K409" s="122" t="n"/>
      <c r="L409" s="70" t="n"/>
      <c r="M409" s="70" t="n"/>
      <c r="N409" s="70" t="n"/>
      <c r="O409" s="70" t="n"/>
      <c r="P409" s="70" t="n"/>
      <c r="Q409" s="70" t="n"/>
      <c r="R409" s="123" t="n"/>
      <c r="S409" s="122" t="n"/>
      <c r="T409" s="70" t="n"/>
      <c r="U409" s="70" t="n"/>
      <c r="V409" s="70" t="n"/>
      <c r="W409" s="70" t="n"/>
      <c r="X409" s="70" t="n"/>
      <c r="Y409" s="70" t="n"/>
      <c r="Z409" s="70" t="n"/>
      <c r="AA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70" t="n"/>
      <c r="H410" s="70" t="n"/>
      <c r="I410" s="120" t="n"/>
      <c r="J410" s="121" t="n"/>
      <c r="K410" s="122" t="n"/>
      <c r="L410" s="70" t="n"/>
      <c r="M410" s="70" t="n"/>
      <c r="N410" s="70" t="n"/>
      <c r="O410" s="70" t="n"/>
      <c r="P410" s="70" t="n"/>
      <c r="Q410" s="70" t="n"/>
      <c r="R410" s="123" t="n"/>
      <c r="S410" s="122" t="n"/>
      <c r="T410" s="70" t="n"/>
      <c r="U410" s="70" t="n"/>
      <c r="V410" s="70" t="n"/>
      <c r="W410" s="70" t="n"/>
      <c r="X410" s="70" t="n"/>
      <c r="Y410" s="70" t="n"/>
      <c r="Z410" s="70" t="n"/>
      <c r="AA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70" t="n"/>
      <c r="H411" s="70" t="n"/>
      <c r="I411" s="120" t="n"/>
      <c r="J411" s="121" t="n"/>
      <c r="K411" s="122" t="n"/>
      <c r="L411" s="70" t="n"/>
      <c r="M411" s="70" t="n"/>
      <c r="N411" s="70" t="n"/>
      <c r="O411" s="70" t="n"/>
      <c r="P411" s="70" t="n"/>
      <c r="Q411" s="70" t="n"/>
      <c r="R411" s="123" t="n"/>
      <c r="S411" s="122" t="n"/>
      <c r="T411" s="70" t="n"/>
      <c r="U411" s="70" t="n"/>
      <c r="V411" s="70" t="n"/>
      <c r="W411" s="70" t="n"/>
      <c r="X411" s="70" t="n"/>
      <c r="Y411" s="70" t="n"/>
      <c r="Z411" s="70" t="n"/>
      <c r="AA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70" t="n"/>
      <c r="H412" s="70" t="n"/>
      <c r="I412" s="120" t="n"/>
      <c r="J412" s="121" t="n"/>
      <c r="K412" s="122" t="n"/>
      <c r="L412" s="70" t="n"/>
      <c r="M412" s="70" t="n"/>
      <c r="N412" s="70" t="n"/>
      <c r="O412" s="70" t="n"/>
      <c r="P412" s="70" t="n"/>
      <c r="Q412" s="70" t="n"/>
      <c r="R412" s="123" t="n"/>
      <c r="S412" s="122" t="n"/>
      <c r="T412" s="70" t="n"/>
      <c r="U412" s="70" t="n"/>
      <c r="V412" s="70" t="n"/>
      <c r="W412" s="70" t="n"/>
      <c r="X412" s="70" t="n"/>
      <c r="Y412" s="70" t="n"/>
      <c r="Z412" s="70" t="n"/>
      <c r="AA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70" t="n"/>
      <c r="H413" s="70" t="n"/>
      <c r="I413" s="120" t="n"/>
      <c r="J413" s="121" t="n"/>
      <c r="K413" s="122" t="n"/>
      <c r="L413" s="70" t="n"/>
      <c r="M413" s="70" t="n"/>
      <c r="N413" s="70" t="n"/>
      <c r="O413" s="70" t="n"/>
      <c r="P413" s="70" t="n"/>
      <c r="Q413" s="70" t="n"/>
      <c r="R413" s="123" t="n"/>
      <c r="S413" s="122" t="n"/>
      <c r="T413" s="70" t="n"/>
      <c r="U413" s="70" t="n"/>
      <c r="V413" s="70" t="n"/>
      <c r="W413" s="70" t="n"/>
      <c r="X413" s="70" t="n"/>
      <c r="Y413" s="70" t="n"/>
      <c r="Z413" s="70" t="n"/>
      <c r="AA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70" t="n"/>
      <c r="H414" s="70" t="n"/>
      <c r="I414" s="120" t="n"/>
      <c r="J414" s="121" t="n"/>
      <c r="K414" s="122" t="n"/>
      <c r="L414" s="70" t="n"/>
      <c r="M414" s="70" t="n"/>
      <c r="N414" s="70" t="n"/>
      <c r="O414" s="70" t="n"/>
      <c r="P414" s="70" t="n"/>
      <c r="Q414" s="70" t="n"/>
      <c r="R414" s="123" t="n"/>
      <c r="S414" s="122" t="n"/>
      <c r="T414" s="70" t="n"/>
      <c r="U414" s="70" t="n"/>
      <c r="V414" s="70" t="n"/>
      <c r="W414" s="70" t="n"/>
      <c r="X414" s="70" t="n"/>
      <c r="Y414" s="70" t="n"/>
      <c r="Z414" s="70" t="n"/>
      <c r="AA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70" t="n"/>
      <c r="H415" s="70" t="n"/>
      <c r="I415" s="120" t="n"/>
      <c r="J415" s="121" t="n"/>
      <c r="K415" s="122" t="n"/>
      <c r="L415" s="70" t="n"/>
      <c r="M415" s="70" t="n"/>
      <c r="N415" s="70" t="n"/>
      <c r="O415" s="70" t="n"/>
      <c r="P415" s="70" t="n"/>
      <c r="Q415" s="70" t="n"/>
      <c r="R415" s="123" t="n"/>
      <c r="S415" s="122" t="n"/>
      <c r="T415" s="70" t="n"/>
      <c r="U415" s="70" t="n"/>
      <c r="V415" s="70" t="n"/>
      <c r="W415" s="70" t="n"/>
      <c r="X415" s="70" t="n"/>
      <c r="Y415" s="70" t="n"/>
      <c r="Z415" s="70" t="n"/>
      <c r="AA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70" t="n"/>
      <c r="H416" s="70" t="n"/>
      <c r="I416" s="120" t="n"/>
      <c r="J416" s="121" t="n"/>
      <c r="K416" s="122" t="n"/>
      <c r="L416" s="70" t="n"/>
      <c r="M416" s="70" t="n"/>
      <c r="N416" s="70" t="n"/>
      <c r="O416" s="70" t="n"/>
      <c r="P416" s="70" t="n"/>
      <c r="Q416" s="70" t="n"/>
      <c r="R416" s="123" t="n"/>
      <c r="S416" s="122" t="n"/>
      <c r="T416" s="70" t="n"/>
      <c r="U416" s="70" t="n"/>
      <c r="V416" s="70" t="n"/>
      <c r="W416" s="70" t="n"/>
      <c r="X416" s="70" t="n"/>
      <c r="Y416" s="70" t="n"/>
      <c r="Z416" s="70" t="n"/>
      <c r="AA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70" t="n"/>
      <c r="H417" s="70" t="n"/>
      <c r="I417" s="120" t="n"/>
      <c r="J417" s="121" t="n"/>
      <c r="K417" s="122" t="n"/>
      <c r="L417" s="70" t="n"/>
      <c r="M417" s="70" t="n"/>
      <c r="N417" s="70" t="n"/>
      <c r="O417" s="70" t="n"/>
      <c r="P417" s="70" t="n"/>
      <c r="Q417" s="70" t="n"/>
      <c r="R417" s="123" t="n"/>
      <c r="S417" s="122" t="n"/>
      <c r="T417" s="70" t="n"/>
      <c r="U417" s="70" t="n"/>
      <c r="V417" s="70" t="n"/>
      <c r="W417" s="70" t="n"/>
      <c r="X417" s="70" t="n"/>
      <c r="Y417" s="70" t="n"/>
      <c r="Z417" s="70" t="n"/>
      <c r="AA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70" t="n"/>
      <c r="H418" s="70" t="n"/>
      <c r="I418" s="120" t="n"/>
      <c r="J418" s="121" t="n"/>
      <c r="K418" s="122" t="n"/>
      <c r="L418" s="70" t="n"/>
      <c r="M418" s="70" t="n"/>
      <c r="N418" s="70" t="n"/>
      <c r="O418" s="70" t="n"/>
      <c r="P418" s="70" t="n"/>
      <c r="Q418" s="70" t="n"/>
      <c r="R418" s="123" t="n"/>
      <c r="S418" s="122" t="n"/>
      <c r="T418" s="70" t="n"/>
      <c r="U418" s="70" t="n"/>
      <c r="V418" s="70" t="n"/>
      <c r="W418" s="70" t="n"/>
      <c r="X418" s="70" t="n"/>
      <c r="Y418" s="70" t="n"/>
      <c r="Z418" s="70" t="n"/>
      <c r="AA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70" t="n"/>
      <c r="H419" s="70" t="n"/>
      <c r="I419" s="120" t="n"/>
      <c r="J419" s="121" t="n"/>
      <c r="K419" s="122" t="n"/>
      <c r="L419" s="70" t="n"/>
      <c r="M419" s="70" t="n"/>
      <c r="N419" s="70" t="n"/>
      <c r="O419" s="70" t="n"/>
      <c r="P419" s="70" t="n"/>
      <c r="Q419" s="70" t="n"/>
      <c r="R419" s="123" t="n"/>
      <c r="S419" s="122" t="n"/>
      <c r="T419" s="70" t="n"/>
      <c r="U419" s="70" t="n"/>
      <c r="V419" s="70" t="n"/>
      <c r="W419" s="70" t="n"/>
      <c r="X419" s="70" t="n"/>
      <c r="Y419" s="70" t="n"/>
      <c r="Z419" s="70" t="n"/>
      <c r="AA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70" t="n"/>
      <c r="H420" s="70" t="n"/>
      <c r="I420" s="120" t="n"/>
      <c r="J420" s="121" t="n"/>
      <c r="K420" s="122" t="n"/>
      <c r="L420" s="70" t="n"/>
      <c r="M420" s="70" t="n"/>
      <c r="N420" s="70" t="n"/>
      <c r="O420" s="70" t="n"/>
      <c r="P420" s="70" t="n"/>
      <c r="Q420" s="70" t="n"/>
      <c r="R420" s="123" t="n"/>
      <c r="S420" s="122" t="n"/>
      <c r="T420" s="70" t="n"/>
      <c r="U420" s="70" t="n"/>
      <c r="V420" s="70" t="n"/>
      <c r="W420" s="70" t="n"/>
      <c r="X420" s="70" t="n"/>
      <c r="Y420" s="70" t="n"/>
      <c r="Z420" s="70" t="n"/>
      <c r="AA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70" t="n"/>
      <c r="H421" s="70" t="n"/>
      <c r="I421" s="120" t="n"/>
      <c r="J421" s="121" t="n"/>
      <c r="K421" s="122" t="n"/>
      <c r="L421" s="70" t="n"/>
      <c r="M421" s="70" t="n"/>
      <c r="N421" s="70" t="n"/>
      <c r="O421" s="70" t="n"/>
      <c r="P421" s="70" t="n"/>
      <c r="Q421" s="70" t="n"/>
      <c r="R421" s="123" t="n"/>
      <c r="S421" s="122" t="n"/>
      <c r="T421" s="70" t="n"/>
      <c r="U421" s="70" t="n"/>
      <c r="V421" s="70" t="n"/>
      <c r="W421" s="70" t="n"/>
      <c r="X421" s="70" t="n"/>
      <c r="Y421" s="70" t="n"/>
      <c r="Z421" s="70" t="n"/>
      <c r="AA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70" t="n"/>
      <c r="H422" s="70" t="n"/>
      <c r="I422" s="120" t="n"/>
      <c r="J422" s="121" t="n"/>
      <c r="K422" s="122" t="n"/>
      <c r="L422" s="70" t="n"/>
      <c r="M422" s="70" t="n"/>
      <c r="N422" s="70" t="n"/>
      <c r="O422" s="70" t="n"/>
      <c r="P422" s="70" t="n"/>
      <c r="Q422" s="70" t="n"/>
      <c r="R422" s="123" t="n"/>
      <c r="S422" s="122" t="n"/>
      <c r="T422" s="70" t="n"/>
      <c r="U422" s="70" t="n"/>
      <c r="V422" s="70" t="n"/>
      <c r="W422" s="70" t="n"/>
      <c r="X422" s="70" t="n"/>
      <c r="Y422" s="70" t="n"/>
      <c r="Z422" s="70" t="n"/>
      <c r="AA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70" t="n"/>
      <c r="H423" s="70" t="n"/>
      <c r="I423" s="120" t="n"/>
      <c r="J423" s="121" t="n"/>
      <c r="K423" s="122" t="n"/>
      <c r="L423" s="70" t="n"/>
      <c r="M423" s="70" t="n"/>
      <c r="N423" s="70" t="n"/>
      <c r="O423" s="70" t="n"/>
      <c r="P423" s="70" t="n"/>
      <c r="Q423" s="70" t="n"/>
      <c r="R423" s="123" t="n"/>
      <c r="S423" s="122" t="n"/>
      <c r="T423" s="70" t="n"/>
      <c r="U423" s="70" t="n"/>
      <c r="V423" s="70" t="n"/>
      <c r="W423" s="70" t="n"/>
      <c r="X423" s="70" t="n"/>
      <c r="Y423" s="70" t="n"/>
      <c r="Z423" s="70" t="n"/>
      <c r="AA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70" t="n"/>
      <c r="H424" s="70" t="n"/>
      <c r="I424" s="120" t="n"/>
      <c r="J424" s="121" t="n"/>
      <c r="K424" s="122" t="n"/>
      <c r="L424" s="70" t="n"/>
      <c r="M424" s="70" t="n"/>
      <c r="N424" s="70" t="n"/>
      <c r="O424" s="70" t="n"/>
      <c r="P424" s="70" t="n"/>
      <c r="Q424" s="70" t="n"/>
      <c r="R424" s="123" t="n"/>
      <c r="S424" s="122" t="n"/>
      <c r="T424" s="70" t="n"/>
      <c r="U424" s="70" t="n"/>
      <c r="V424" s="70" t="n"/>
      <c r="W424" s="70" t="n"/>
      <c r="X424" s="70" t="n"/>
      <c r="Y424" s="70" t="n"/>
      <c r="Z424" s="70" t="n"/>
      <c r="AA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70" t="n"/>
      <c r="H425" s="70" t="n"/>
      <c r="I425" s="120" t="n"/>
      <c r="J425" s="121" t="n"/>
      <c r="K425" s="122" t="n"/>
      <c r="L425" s="70" t="n"/>
      <c r="M425" s="70" t="n"/>
      <c r="N425" s="70" t="n"/>
      <c r="O425" s="70" t="n"/>
      <c r="P425" s="70" t="n"/>
      <c r="Q425" s="70" t="n"/>
      <c r="R425" s="123" t="n"/>
      <c r="S425" s="122" t="n"/>
      <c r="T425" s="70" t="n"/>
      <c r="U425" s="70" t="n"/>
      <c r="V425" s="70" t="n"/>
      <c r="W425" s="70" t="n"/>
      <c r="X425" s="70" t="n"/>
      <c r="Y425" s="70" t="n"/>
      <c r="Z425" s="70" t="n"/>
      <c r="AA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70" t="n"/>
      <c r="H426" s="70" t="n"/>
      <c r="I426" s="120" t="n"/>
      <c r="J426" s="121" t="n"/>
      <c r="K426" s="122" t="n"/>
      <c r="L426" s="70" t="n"/>
      <c r="M426" s="70" t="n"/>
      <c r="N426" s="70" t="n"/>
      <c r="O426" s="70" t="n"/>
      <c r="P426" s="70" t="n"/>
      <c r="Q426" s="70" t="n"/>
      <c r="R426" s="123" t="n"/>
      <c r="S426" s="122" t="n"/>
      <c r="T426" s="70" t="n"/>
      <c r="U426" s="70" t="n"/>
      <c r="V426" s="70" t="n"/>
      <c r="W426" s="70" t="n"/>
      <c r="X426" s="70" t="n"/>
      <c r="Y426" s="70" t="n"/>
      <c r="Z426" s="70" t="n"/>
      <c r="AA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70" t="n"/>
      <c r="H427" s="70" t="n"/>
      <c r="I427" s="120" t="n"/>
      <c r="J427" s="121" t="n"/>
      <c r="K427" s="122" t="n"/>
      <c r="L427" s="70" t="n"/>
      <c r="M427" s="70" t="n"/>
      <c r="N427" s="70" t="n"/>
      <c r="O427" s="70" t="n"/>
      <c r="P427" s="70" t="n"/>
      <c r="Q427" s="70" t="n"/>
      <c r="R427" s="123" t="n"/>
      <c r="S427" s="122" t="n"/>
      <c r="T427" s="70" t="n"/>
      <c r="U427" s="70" t="n"/>
      <c r="V427" s="70" t="n"/>
      <c r="W427" s="70" t="n"/>
      <c r="X427" s="70" t="n"/>
      <c r="Y427" s="70" t="n"/>
      <c r="Z427" s="70" t="n"/>
      <c r="AA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70" t="n"/>
      <c r="H428" s="70" t="n"/>
      <c r="I428" s="120" t="n"/>
      <c r="J428" s="121" t="n"/>
      <c r="K428" s="122" t="n"/>
      <c r="L428" s="70" t="n"/>
      <c r="M428" s="70" t="n"/>
      <c r="N428" s="70" t="n"/>
      <c r="O428" s="70" t="n"/>
      <c r="P428" s="70" t="n"/>
      <c r="Q428" s="70" t="n"/>
      <c r="R428" s="123" t="n"/>
      <c r="S428" s="122" t="n"/>
      <c r="T428" s="70" t="n"/>
      <c r="U428" s="70" t="n"/>
      <c r="V428" s="70" t="n"/>
      <c r="W428" s="70" t="n"/>
      <c r="X428" s="70" t="n"/>
      <c r="Y428" s="70" t="n"/>
      <c r="Z428" s="70" t="n"/>
      <c r="AA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70" t="n"/>
      <c r="H429" s="70" t="n"/>
      <c r="I429" s="120" t="n"/>
      <c r="J429" s="121" t="n"/>
      <c r="K429" s="122" t="n"/>
      <c r="L429" s="70" t="n"/>
      <c r="M429" s="70" t="n"/>
      <c r="N429" s="70" t="n"/>
      <c r="O429" s="70" t="n"/>
      <c r="P429" s="70" t="n"/>
      <c r="Q429" s="70" t="n"/>
      <c r="R429" s="123" t="n"/>
      <c r="S429" s="122" t="n"/>
      <c r="T429" s="70" t="n"/>
      <c r="U429" s="70" t="n"/>
      <c r="V429" s="70" t="n"/>
      <c r="W429" s="70" t="n"/>
      <c r="X429" s="70" t="n"/>
      <c r="Y429" s="70" t="n"/>
      <c r="Z429" s="70" t="n"/>
      <c r="AA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70" t="n"/>
      <c r="H430" s="70" t="n"/>
      <c r="I430" s="120" t="n"/>
      <c r="J430" s="121" t="n"/>
      <c r="K430" s="122" t="n"/>
      <c r="L430" s="70" t="n"/>
      <c r="M430" s="70" t="n"/>
      <c r="N430" s="70" t="n"/>
      <c r="O430" s="70" t="n"/>
      <c r="P430" s="70" t="n"/>
      <c r="Q430" s="70" t="n"/>
      <c r="R430" s="123" t="n"/>
      <c r="S430" s="122" t="n"/>
      <c r="T430" s="70" t="n"/>
      <c r="U430" s="70" t="n"/>
      <c r="V430" s="70" t="n"/>
      <c r="W430" s="70" t="n"/>
      <c r="X430" s="70" t="n"/>
      <c r="Y430" s="70" t="n"/>
      <c r="Z430" s="70" t="n"/>
      <c r="AA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70" t="n"/>
      <c r="H431" s="70" t="n"/>
      <c r="I431" s="120" t="n"/>
      <c r="J431" s="121" t="n"/>
      <c r="K431" s="122" t="n"/>
      <c r="L431" s="70" t="n"/>
      <c r="M431" s="70" t="n"/>
      <c r="N431" s="70" t="n"/>
      <c r="O431" s="70" t="n"/>
      <c r="P431" s="70" t="n"/>
      <c r="Q431" s="70" t="n"/>
      <c r="R431" s="123" t="n"/>
      <c r="S431" s="122" t="n"/>
      <c r="T431" s="70" t="n"/>
      <c r="U431" s="70" t="n"/>
      <c r="V431" s="70" t="n"/>
      <c r="W431" s="70" t="n"/>
      <c r="X431" s="70" t="n"/>
      <c r="Y431" s="70" t="n"/>
      <c r="Z431" s="70" t="n"/>
      <c r="AA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70" t="n"/>
      <c r="H432" s="70" t="n"/>
      <c r="I432" s="120" t="n"/>
      <c r="J432" s="121" t="n"/>
      <c r="K432" s="122" t="n"/>
      <c r="L432" s="70" t="n"/>
      <c r="M432" s="70" t="n"/>
      <c r="N432" s="70" t="n"/>
      <c r="O432" s="70" t="n"/>
      <c r="P432" s="70" t="n"/>
      <c r="Q432" s="70" t="n"/>
      <c r="R432" s="123" t="n"/>
      <c r="S432" s="122" t="n"/>
      <c r="T432" s="70" t="n"/>
      <c r="U432" s="70" t="n"/>
      <c r="V432" s="70" t="n"/>
      <c r="W432" s="70" t="n"/>
      <c r="X432" s="70" t="n"/>
      <c r="Y432" s="70" t="n"/>
      <c r="Z432" s="70" t="n"/>
      <c r="AA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70" t="n"/>
      <c r="H433" s="70" t="n"/>
      <c r="I433" s="120" t="n"/>
      <c r="J433" s="121" t="n"/>
      <c r="K433" s="122" t="n"/>
      <c r="L433" s="70" t="n"/>
      <c r="M433" s="70" t="n"/>
      <c r="N433" s="70" t="n"/>
      <c r="O433" s="70" t="n"/>
      <c r="P433" s="70" t="n"/>
      <c r="Q433" s="70" t="n"/>
      <c r="R433" s="123" t="n"/>
      <c r="S433" s="122" t="n"/>
      <c r="T433" s="70" t="n"/>
      <c r="U433" s="70" t="n"/>
      <c r="V433" s="70" t="n"/>
      <c r="W433" s="70" t="n"/>
      <c r="X433" s="70" t="n"/>
      <c r="Y433" s="70" t="n"/>
      <c r="Z433" s="70" t="n"/>
      <c r="AA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70" t="n"/>
      <c r="H434" s="70" t="n"/>
      <c r="I434" s="120" t="n"/>
      <c r="J434" s="121" t="n"/>
      <c r="K434" s="122" t="n"/>
      <c r="L434" s="70" t="n"/>
      <c r="M434" s="70" t="n"/>
      <c r="N434" s="70" t="n"/>
      <c r="O434" s="70" t="n"/>
      <c r="P434" s="70" t="n"/>
      <c r="Q434" s="70" t="n"/>
      <c r="R434" s="123" t="n"/>
      <c r="S434" s="122" t="n"/>
      <c r="T434" s="70" t="n"/>
      <c r="U434" s="70" t="n"/>
      <c r="V434" s="70" t="n"/>
      <c r="W434" s="70" t="n"/>
      <c r="X434" s="70" t="n"/>
      <c r="Y434" s="70" t="n"/>
      <c r="Z434" s="70" t="n"/>
      <c r="AA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70" t="n"/>
      <c r="H435" s="70" t="n"/>
      <c r="I435" s="120" t="n"/>
      <c r="J435" s="121" t="n"/>
      <c r="K435" s="122" t="n"/>
      <c r="L435" s="70" t="n"/>
      <c r="M435" s="70" t="n"/>
      <c r="N435" s="70" t="n"/>
      <c r="O435" s="70" t="n"/>
      <c r="P435" s="70" t="n"/>
      <c r="Q435" s="70" t="n"/>
      <c r="R435" s="123" t="n"/>
      <c r="S435" s="122" t="n"/>
      <c r="T435" s="70" t="n"/>
      <c r="U435" s="70" t="n"/>
      <c r="V435" s="70" t="n"/>
      <c r="W435" s="70" t="n"/>
      <c r="X435" s="70" t="n"/>
      <c r="Y435" s="70" t="n"/>
      <c r="Z435" s="70" t="n"/>
      <c r="AA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70" t="n"/>
      <c r="H436" s="70" t="n"/>
      <c r="I436" s="120" t="n"/>
      <c r="J436" s="121" t="n"/>
      <c r="K436" s="122" t="n"/>
      <c r="L436" s="70" t="n"/>
      <c r="M436" s="70" t="n"/>
      <c r="N436" s="70" t="n"/>
      <c r="O436" s="70" t="n"/>
      <c r="P436" s="70" t="n"/>
      <c r="Q436" s="70" t="n"/>
      <c r="R436" s="123" t="n"/>
      <c r="S436" s="122" t="n"/>
      <c r="T436" s="70" t="n"/>
      <c r="U436" s="70" t="n"/>
      <c r="V436" s="70" t="n"/>
      <c r="W436" s="70" t="n"/>
      <c r="X436" s="70" t="n"/>
      <c r="Y436" s="70" t="n"/>
      <c r="Z436" s="70" t="n"/>
      <c r="AA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70" t="n"/>
      <c r="H437" s="70" t="n"/>
      <c r="I437" s="120" t="n"/>
      <c r="J437" s="121" t="n"/>
      <c r="K437" s="122" t="n"/>
      <c r="L437" s="70" t="n"/>
      <c r="M437" s="70" t="n"/>
      <c r="N437" s="70" t="n"/>
      <c r="O437" s="70" t="n"/>
      <c r="P437" s="70" t="n"/>
      <c r="Q437" s="70" t="n"/>
      <c r="R437" s="123" t="n"/>
      <c r="S437" s="122" t="n"/>
      <c r="T437" s="70" t="n"/>
      <c r="U437" s="70" t="n"/>
      <c r="V437" s="70" t="n"/>
      <c r="W437" s="70" t="n"/>
      <c r="X437" s="70" t="n"/>
      <c r="Y437" s="70" t="n"/>
      <c r="Z437" s="70" t="n"/>
      <c r="AA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70" t="n"/>
      <c r="H438" s="70" t="n"/>
      <c r="I438" s="120" t="n"/>
      <c r="J438" s="121" t="n"/>
      <c r="K438" s="122" t="n"/>
      <c r="L438" s="70" t="n"/>
      <c r="M438" s="70" t="n"/>
      <c r="N438" s="70" t="n"/>
      <c r="O438" s="70" t="n"/>
      <c r="P438" s="70" t="n"/>
      <c r="Q438" s="70" t="n"/>
      <c r="R438" s="123" t="n"/>
      <c r="S438" s="122" t="n"/>
      <c r="T438" s="70" t="n"/>
      <c r="U438" s="70" t="n"/>
      <c r="V438" s="70" t="n"/>
      <c r="W438" s="70" t="n"/>
      <c r="X438" s="70" t="n"/>
      <c r="Y438" s="70" t="n"/>
      <c r="Z438" s="70" t="n"/>
      <c r="AA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70" t="n"/>
      <c r="H439" s="70" t="n"/>
      <c r="I439" s="120" t="n"/>
      <c r="J439" s="121" t="n"/>
      <c r="K439" s="122" t="n"/>
      <c r="L439" s="70" t="n"/>
      <c r="M439" s="70" t="n"/>
      <c r="N439" s="70" t="n"/>
      <c r="O439" s="70" t="n"/>
      <c r="P439" s="70" t="n"/>
      <c r="Q439" s="70" t="n"/>
      <c r="R439" s="123" t="n"/>
      <c r="S439" s="122" t="n"/>
      <c r="T439" s="70" t="n"/>
      <c r="U439" s="70" t="n"/>
      <c r="V439" s="70" t="n"/>
      <c r="W439" s="70" t="n"/>
      <c r="X439" s="70" t="n"/>
      <c r="Y439" s="70" t="n"/>
      <c r="Z439" s="70" t="n"/>
      <c r="AA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70" t="n"/>
      <c r="H440" s="70" t="n"/>
      <c r="I440" s="120" t="n"/>
      <c r="J440" s="121" t="n"/>
      <c r="K440" s="122" t="n"/>
      <c r="L440" s="70" t="n"/>
      <c r="M440" s="70" t="n"/>
      <c r="N440" s="70" t="n"/>
      <c r="O440" s="70" t="n"/>
      <c r="P440" s="70" t="n"/>
      <c r="Q440" s="70" t="n"/>
      <c r="R440" s="123" t="n"/>
      <c r="S440" s="122" t="n"/>
      <c r="T440" s="70" t="n"/>
      <c r="U440" s="70" t="n"/>
      <c r="V440" s="70" t="n"/>
      <c r="W440" s="70" t="n"/>
      <c r="X440" s="70" t="n"/>
      <c r="Y440" s="70" t="n"/>
      <c r="Z440" s="70" t="n"/>
      <c r="AA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70" t="n"/>
      <c r="H441" s="70" t="n"/>
      <c r="I441" s="120" t="n"/>
      <c r="J441" s="121" t="n"/>
      <c r="K441" s="122" t="n"/>
      <c r="L441" s="70" t="n"/>
      <c r="M441" s="70" t="n"/>
      <c r="N441" s="70" t="n"/>
      <c r="O441" s="70" t="n"/>
      <c r="P441" s="70" t="n"/>
      <c r="Q441" s="70" t="n"/>
      <c r="R441" s="123" t="n"/>
      <c r="S441" s="122" t="n"/>
      <c r="T441" s="70" t="n"/>
      <c r="U441" s="70" t="n"/>
      <c r="V441" s="70" t="n"/>
      <c r="W441" s="70" t="n"/>
      <c r="X441" s="70" t="n"/>
      <c r="Y441" s="70" t="n"/>
      <c r="Z441" s="70" t="n"/>
      <c r="AA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70" t="n"/>
      <c r="H442" s="70" t="n"/>
      <c r="I442" s="120" t="n"/>
      <c r="J442" s="121" t="n"/>
      <c r="K442" s="122" t="n"/>
      <c r="L442" s="70" t="n"/>
      <c r="M442" s="70" t="n"/>
      <c r="N442" s="70" t="n"/>
      <c r="O442" s="70" t="n"/>
      <c r="P442" s="70" t="n"/>
      <c r="Q442" s="70" t="n"/>
      <c r="R442" s="123" t="n"/>
      <c r="S442" s="122" t="n"/>
      <c r="T442" s="70" t="n"/>
      <c r="U442" s="70" t="n"/>
      <c r="V442" s="70" t="n"/>
      <c r="W442" s="70" t="n"/>
      <c r="X442" s="70" t="n"/>
      <c r="Y442" s="70" t="n"/>
      <c r="Z442" s="70" t="n"/>
      <c r="AA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70" t="n"/>
      <c r="H443" s="70" t="n"/>
      <c r="I443" s="120" t="n"/>
      <c r="J443" s="121" t="n"/>
      <c r="K443" s="122" t="n"/>
      <c r="L443" s="70" t="n"/>
      <c r="M443" s="70" t="n"/>
      <c r="N443" s="70" t="n"/>
      <c r="O443" s="70" t="n"/>
      <c r="P443" s="70" t="n"/>
      <c r="Q443" s="70" t="n"/>
      <c r="R443" s="123" t="n"/>
      <c r="S443" s="122" t="n"/>
      <c r="T443" s="70" t="n"/>
      <c r="U443" s="70" t="n"/>
      <c r="V443" s="70" t="n"/>
      <c r="W443" s="70" t="n"/>
      <c r="X443" s="70" t="n"/>
      <c r="Y443" s="70" t="n"/>
      <c r="Z443" s="70" t="n"/>
      <c r="AA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70" t="n"/>
      <c r="H444" s="70" t="n"/>
      <c r="I444" s="120" t="n"/>
      <c r="J444" s="121" t="n"/>
      <c r="K444" s="122" t="n"/>
      <c r="L444" s="70" t="n"/>
      <c r="M444" s="70" t="n"/>
      <c r="N444" s="70" t="n"/>
      <c r="O444" s="70" t="n"/>
      <c r="P444" s="70" t="n"/>
      <c r="Q444" s="70" t="n"/>
      <c r="R444" s="123" t="n"/>
      <c r="S444" s="122" t="n"/>
      <c r="T444" s="70" t="n"/>
      <c r="U444" s="70" t="n"/>
      <c r="V444" s="70" t="n"/>
      <c r="W444" s="70" t="n"/>
      <c r="X444" s="70" t="n"/>
      <c r="Y444" s="70" t="n"/>
      <c r="Z444" s="70" t="n"/>
      <c r="AA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70" t="n"/>
      <c r="H445" s="70" t="n"/>
      <c r="I445" s="120" t="n"/>
      <c r="J445" s="121" t="n"/>
      <c r="K445" s="122" t="n"/>
      <c r="L445" s="70" t="n"/>
      <c r="M445" s="70" t="n"/>
      <c r="N445" s="70" t="n"/>
      <c r="O445" s="70" t="n"/>
      <c r="P445" s="70" t="n"/>
      <c r="Q445" s="70" t="n"/>
      <c r="R445" s="123" t="n"/>
      <c r="S445" s="122" t="n"/>
      <c r="T445" s="70" t="n"/>
      <c r="U445" s="70" t="n"/>
      <c r="V445" s="70" t="n"/>
      <c r="W445" s="70" t="n"/>
      <c r="X445" s="70" t="n"/>
      <c r="Y445" s="70" t="n"/>
      <c r="Z445" s="70" t="n"/>
      <c r="AA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70" t="n"/>
      <c r="H446" s="70" t="n"/>
      <c r="I446" s="120" t="n"/>
      <c r="J446" s="121" t="n"/>
      <c r="K446" s="122" t="n"/>
      <c r="L446" s="70" t="n"/>
      <c r="M446" s="70" t="n"/>
      <c r="N446" s="70" t="n"/>
      <c r="O446" s="70" t="n"/>
      <c r="P446" s="70" t="n"/>
      <c r="Q446" s="70" t="n"/>
      <c r="R446" s="123" t="n"/>
      <c r="S446" s="122" t="n"/>
      <c r="T446" s="70" t="n"/>
      <c r="U446" s="70" t="n"/>
      <c r="V446" s="70" t="n"/>
      <c r="W446" s="70" t="n"/>
      <c r="X446" s="70" t="n"/>
      <c r="Y446" s="70" t="n"/>
      <c r="Z446" s="70" t="n"/>
      <c r="AA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70" t="n"/>
      <c r="H447" s="70" t="n"/>
      <c r="I447" s="120" t="n"/>
      <c r="J447" s="121" t="n"/>
      <c r="K447" s="122" t="n"/>
      <c r="L447" s="70" t="n"/>
      <c r="M447" s="70" t="n"/>
      <c r="N447" s="70" t="n"/>
      <c r="O447" s="70" t="n"/>
      <c r="P447" s="70" t="n"/>
      <c r="Q447" s="70" t="n"/>
      <c r="R447" s="123" t="n"/>
      <c r="S447" s="122" t="n"/>
      <c r="T447" s="70" t="n"/>
      <c r="U447" s="70" t="n"/>
      <c r="V447" s="70" t="n"/>
      <c r="W447" s="70" t="n"/>
      <c r="X447" s="70" t="n"/>
      <c r="Y447" s="70" t="n"/>
      <c r="Z447" s="70" t="n"/>
      <c r="AA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70" t="n"/>
      <c r="H448" s="70" t="n"/>
      <c r="I448" s="120" t="n"/>
      <c r="J448" s="121" t="n"/>
      <c r="K448" s="122" t="n"/>
      <c r="L448" s="70" t="n"/>
      <c r="M448" s="70" t="n"/>
      <c r="N448" s="70" t="n"/>
      <c r="O448" s="70" t="n"/>
      <c r="P448" s="70" t="n"/>
      <c r="Q448" s="70" t="n"/>
      <c r="R448" s="123" t="n"/>
      <c r="S448" s="122" t="n"/>
      <c r="T448" s="70" t="n"/>
      <c r="U448" s="70" t="n"/>
      <c r="V448" s="70" t="n"/>
      <c r="W448" s="70" t="n"/>
      <c r="X448" s="70" t="n"/>
      <c r="Y448" s="70" t="n"/>
      <c r="Z448" s="70" t="n"/>
      <c r="AA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70" t="n"/>
      <c r="H449" s="70" t="n"/>
      <c r="I449" s="120" t="n"/>
      <c r="J449" s="121" t="n"/>
      <c r="K449" s="122" t="n"/>
      <c r="L449" s="70" t="n"/>
      <c r="M449" s="70" t="n"/>
      <c r="N449" s="70" t="n"/>
      <c r="O449" s="70" t="n"/>
      <c r="P449" s="70" t="n"/>
      <c r="Q449" s="70" t="n"/>
      <c r="R449" s="123" t="n"/>
      <c r="S449" s="122" t="n"/>
      <c r="T449" s="70" t="n"/>
      <c r="U449" s="70" t="n"/>
      <c r="V449" s="70" t="n"/>
      <c r="W449" s="70" t="n"/>
      <c r="X449" s="70" t="n"/>
      <c r="Y449" s="70" t="n"/>
      <c r="Z449" s="70" t="n"/>
      <c r="AA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70" t="n"/>
      <c r="H450" s="70" t="n"/>
      <c r="I450" s="120" t="n"/>
      <c r="J450" s="121" t="n"/>
      <c r="K450" s="122" t="n"/>
      <c r="L450" s="70" t="n"/>
      <c r="M450" s="70" t="n"/>
      <c r="N450" s="70" t="n"/>
      <c r="O450" s="70" t="n"/>
      <c r="P450" s="70" t="n"/>
      <c r="Q450" s="70" t="n"/>
      <c r="R450" s="123" t="n"/>
      <c r="S450" s="122" t="n"/>
      <c r="T450" s="70" t="n"/>
      <c r="U450" s="70" t="n"/>
      <c r="V450" s="70" t="n"/>
      <c r="W450" s="70" t="n"/>
      <c r="X450" s="70" t="n"/>
      <c r="Y450" s="70" t="n"/>
      <c r="Z450" s="70" t="n"/>
      <c r="AA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70" t="n"/>
      <c r="H451" s="70" t="n"/>
      <c r="I451" s="120" t="n"/>
      <c r="J451" s="121" t="n"/>
      <c r="K451" s="122" t="n"/>
      <c r="L451" s="70" t="n"/>
      <c r="M451" s="70" t="n"/>
      <c r="N451" s="70" t="n"/>
      <c r="O451" s="70" t="n"/>
      <c r="P451" s="70" t="n"/>
      <c r="Q451" s="70" t="n"/>
      <c r="R451" s="123" t="n"/>
      <c r="S451" s="122" t="n"/>
      <c r="T451" s="70" t="n"/>
      <c r="U451" s="70" t="n"/>
      <c r="V451" s="70" t="n"/>
      <c r="W451" s="70" t="n"/>
      <c r="X451" s="70" t="n"/>
      <c r="Y451" s="70" t="n"/>
      <c r="Z451" s="70" t="n"/>
      <c r="AA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70" t="n"/>
      <c r="H452" s="70" t="n"/>
      <c r="I452" s="120" t="n"/>
      <c r="J452" s="121" t="n"/>
      <c r="K452" s="122" t="n"/>
      <c r="L452" s="70" t="n"/>
      <c r="M452" s="70" t="n"/>
      <c r="N452" s="70" t="n"/>
      <c r="O452" s="70" t="n"/>
      <c r="P452" s="70" t="n"/>
      <c r="Q452" s="70" t="n"/>
      <c r="R452" s="123" t="n"/>
      <c r="S452" s="122" t="n"/>
      <c r="T452" s="70" t="n"/>
      <c r="U452" s="70" t="n"/>
      <c r="V452" s="70" t="n"/>
      <c r="W452" s="70" t="n"/>
      <c r="X452" s="70" t="n"/>
      <c r="Y452" s="70" t="n"/>
      <c r="Z452" s="70" t="n"/>
      <c r="AA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70" t="n"/>
      <c r="H453" s="70" t="n"/>
      <c r="I453" s="120" t="n"/>
      <c r="J453" s="121" t="n"/>
      <c r="K453" s="122" t="n"/>
      <c r="L453" s="70" t="n"/>
      <c r="M453" s="70" t="n"/>
      <c r="N453" s="70" t="n"/>
      <c r="O453" s="70" t="n"/>
      <c r="P453" s="70" t="n"/>
      <c r="Q453" s="70" t="n"/>
      <c r="R453" s="123" t="n"/>
      <c r="S453" s="122" t="n"/>
      <c r="T453" s="70" t="n"/>
      <c r="U453" s="70" t="n"/>
      <c r="V453" s="70" t="n"/>
      <c r="W453" s="70" t="n"/>
      <c r="X453" s="70" t="n"/>
      <c r="Y453" s="70" t="n"/>
      <c r="Z453" s="70" t="n"/>
      <c r="AA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70" t="n"/>
      <c r="H454" s="70" t="n"/>
      <c r="I454" s="120" t="n"/>
      <c r="J454" s="121" t="n"/>
      <c r="K454" s="122" t="n"/>
      <c r="L454" s="70" t="n"/>
      <c r="M454" s="70" t="n"/>
      <c r="N454" s="70" t="n"/>
      <c r="O454" s="70" t="n"/>
      <c r="P454" s="70" t="n"/>
      <c r="Q454" s="70" t="n"/>
      <c r="R454" s="123" t="n"/>
      <c r="S454" s="122" t="n"/>
      <c r="T454" s="70" t="n"/>
      <c r="U454" s="70" t="n"/>
      <c r="V454" s="70" t="n"/>
      <c r="W454" s="70" t="n"/>
      <c r="X454" s="70" t="n"/>
      <c r="Y454" s="70" t="n"/>
      <c r="Z454" s="70" t="n"/>
      <c r="AA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70" t="n"/>
      <c r="H455" s="70" t="n"/>
      <c r="I455" s="120" t="n"/>
      <c r="J455" s="121" t="n"/>
      <c r="K455" s="122" t="n"/>
      <c r="L455" s="70" t="n"/>
      <c r="M455" s="70" t="n"/>
      <c r="N455" s="70" t="n"/>
      <c r="O455" s="70" t="n"/>
      <c r="P455" s="70" t="n"/>
      <c r="Q455" s="70" t="n"/>
      <c r="R455" s="123" t="n"/>
      <c r="S455" s="122" t="n"/>
      <c r="T455" s="70" t="n"/>
      <c r="U455" s="70" t="n"/>
      <c r="V455" s="70" t="n"/>
      <c r="W455" s="70" t="n"/>
      <c r="X455" s="70" t="n"/>
      <c r="Y455" s="70" t="n"/>
      <c r="Z455" s="70" t="n"/>
      <c r="AA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70" t="n"/>
      <c r="H456" s="70" t="n"/>
      <c r="I456" s="120" t="n"/>
      <c r="J456" s="121" t="n"/>
      <c r="K456" s="122" t="n"/>
      <c r="L456" s="70" t="n"/>
      <c r="M456" s="70" t="n"/>
      <c r="N456" s="70" t="n"/>
      <c r="O456" s="70" t="n"/>
      <c r="P456" s="70" t="n"/>
      <c r="Q456" s="70" t="n"/>
      <c r="R456" s="123" t="n"/>
      <c r="S456" s="122" t="n"/>
      <c r="T456" s="70" t="n"/>
      <c r="U456" s="70" t="n"/>
      <c r="V456" s="70" t="n"/>
      <c r="W456" s="70" t="n"/>
      <c r="X456" s="70" t="n"/>
      <c r="Y456" s="70" t="n"/>
      <c r="Z456" s="70" t="n"/>
      <c r="AA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70" t="n"/>
      <c r="H457" s="70" t="n"/>
      <c r="I457" s="120" t="n"/>
      <c r="J457" s="121" t="n"/>
      <c r="K457" s="122" t="n"/>
      <c r="L457" s="70" t="n"/>
      <c r="M457" s="70" t="n"/>
      <c r="N457" s="70" t="n"/>
      <c r="O457" s="70" t="n"/>
      <c r="P457" s="70" t="n"/>
      <c r="Q457" s="70" t="n"/>
      <c r="R457" s="123" t="n"/>
      <c r="S457" s="122" t="n"/>
      <c r="T457" s="70" t="n"/>
      <c r="U457" s="70" t="n"/>
      <c r="V457" s="70" t="n"/>
      <c r="W457" s="70" t="n"/>
      <c r="X457" s="70" t="n"/>
      <c r="Y457" s="70" t="n"/>
      <c r="Z457" s="70" t="n"/>
      <c r="AA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70" t="n"/>
      <c r="H458" s="70" t="n"/>
      <c r="I458" s="120" t="n"/>
      <c r="J458" s="121" t="n"/>
      <c r="K458" s="122" t="n"/>
      <c r="L458" s="70" t="n"/>
      <c r="M458" s="70" t="n"/>
      <c r="N458" s="70" t="n"/>
      <c r="O458" s="70" t="n"/>
      <c r="P458" s="70" t="n"/>
      <c r="Q458" s="70" t="n"/>
      <c r="R458" s="123" t="n"/>
      <c r="S458" s="122" t="n"/>
      <c r="T458" s="70" t="n"/>
      <c r="U458" s="70" t="n"/>
      <c r="V458" s="70" t="n"/>
      <c r="W458" s="70" t="n"/>
      <c r="X458" s="70" t="n"/>
      <c r="Y458" s="70" t="n"/>
      <c r="Z458" s="70" t="n"/>
      <c r="AA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70" t="n"/>
      <c r="H459" s="70" t="n"/>
      <c r="I459" s="120" t="n"/>
      <c r="J459" s="121" t="n"/>
      <c r="K459" s="122" t="n"/>
      <c r="L459" s="70" t="n"/>
      <c r="M459" s="70" t="n"/>
      <c r="N459" s="70" t="n"/>
      <c r="O459" s="70" t="n"/>
      <c r="P459" s="70" t="n"/>
      <c r="Q459" s="70" t="n"/>
      <c r="R459" s="123" t="n"/>
      <c r="S459" s="122" t="n"/>
      <c r="T459" s="70" t="n"/>
      <c r="U459" s="70" t="n"/>
      <c r="V459" s="70" t="n"/>
      <c r="W459" s="70" t="n"/>
      <c r="X459" s="70" t="n"/>
      <c r="Y459" s="70" t="n"/>
      <c r="Z459" s="70" t="n"/>
      <c r="AA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70" t="n"/>
      <c r="H460" s="70" t="n"/>
      <c r="I460" s="120" t="n"/>
      <c r="J460" s="121" t="n"/>
      <c r="K460" s="122" t="n"/>
      <c r="L460" s="70" t="n"/>
      <c r="M460" s="70" t="n"/>
      <c r="N460" s="70" t="n"/>
      <c r="O460" s="70" t="n"/>
      <c r="P460" s="70" t="n"/>
      <c r="Q460" s="70" t="n"/>
      <c r="R460" s="123" t="n"/>
      <c r="S460" s="122" t="n"/>
      <c r="T460" s="70" t="n"/>
      <c r="U460" s="70" t="n"/>
      <c r="V460" s="70" t="n"/>
      <c r="W460" s="70" t="n"/>
      <c r="X460" s="70" t="n"/>
      <c r="Y460" s="70" t="n"/>
      <c r="Z460" s="70" t="n"/>
      <c r="AA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70" t="n"/>
      <c r="H461" s="70" t="n"/>
      <c r="I461" s="120" t="n"/>
      <c r="J461" s="121" t="n"/>
      <c r="K461" s="122" t="n"/>
      <c r="L461" s="70" t="n"/>
      <c r="M461" s="70" t="n"/>
      <c r="N461" s="70" t="n"/>
      <c r="O461" s="70" t="n"/>
      <c r="P461" s="70" t="n"/>
      <c r="Q461" s="70" t="n"/>
      <c r="R461" s="123" t="n"/>
      <c r="S461" s="122" t="n"/>
      <c r="T461" s="70" t="n"/>
      <c r="U461" s="70" t="n"/>
      <c r="V461" s="70" t="n"/>
      <c r="W461" s="70" t="n"/>
      <c r="X461" s="70" t="n"/>
      <c r="Y461" s="70" t="n"/>
      <c r="Z461" s="70" t="n"/>
      <c r="AA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70" t="n"/>
      <c r="H462" s="70" t="n"/>
      <c r="I462" s="120" t="n"/>
      <c r="J462" s="121" t="n"/>
      <c r="K462" s="122" t="n"/>
      <c r="L462" s="70" t="n"/>
      <c r="M462" s="70" t="n"/>
      <c r="N462" s="70" t="n"/>
      <c r="O462" s="70" t="n"/>
      <c r="P462" s="70" t="n"/>
      <c r="Q462" s="70" t="n"/>
      <c r="R462" s="123" t="n"/>
      <c r="S462" s="122" t="n"/>
      <c r="T462" s="70" t="n"/>
      <c r="U462" s="70" t="n"/>
      <c r="V462" s="70" t="n"/>
      <c r="W462" s="70" t="n"/>
      <c r="X462" s="70" t="n"/>
      <c r="Y462" s="70" t="n"/>
      <c r="Z462" s="70" t="n"/>
      <c r="AA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70" t="n"/>
      <c r="H463" s="70" t="n"/>
      <c r="I463" s="120" t="n"/>
      <c r="J463" s="121" t="n"/>
      <c r="K463" s="122" t="n"/>
      <c r="L463" s="70" t="n"/>
      <c r="M463" s="70" t="n"/>
      <c r="N463" s="70" t="n"/>
      <c r="O463" s="70" t="n"/>
      <c r="P463" s="70" t="n"/>
      <c r="Q463" s="70" t="n"/>
      <c r="R463" s="123" t="n"/>
      <c r="S463" s="122" t="n"/>
      <c r="T463" s="70" t="n"/>
      <c r="U463" s="70" t="n"/>
      <c r="V463" s="70" t="n"/>
      <c r="W463" s="70" t="n"/>
      <c r="X463" s="70" t="n"/>
      <c r="Y463" s="70" t="n"/>
      <c r="Z463" s="70" t="n"/>
      <c r="AA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70" t="n"/>
      <c r="H464" s="70" t="n"/>
      <c r="I464" s="120" t="n"/>
      <c r="J464" s="121" t="n"/>
      <c r="K464" s="122" t="n"/>
      <c r="L464" s="70" t="n"/>
      <c r="M464" s="70" t="n"/>
      <c r="N464" s="70" t="n"/>
      <c r="O464" s="70" t="n"/>
      <c r="P464" s="70" t="n"/>
      <c r="Q464" s="70" t="n"/>
      <c r="R464" s="123" t="n"/>
      <c r="S464" s="122" t="n"/>
      <c r="T464" s="70" t="n"/>
      <c r="U464" s="70" t="n"/>
      <c r="V464" s="70" t="n"/>
      <c r="W464" s="70" t="n"/>
      <c r="X464" s="70" t="n"/>
      <c r="Y464" s="70" t="n"/>
      <c r="Z464" s="70" t="n"/>
      <c r="AA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70" t="n"/>
      <c r="H465" s="70" t="n"/>
      <c r="I465" s="120" t="n"/>
      <c r="J465" s="121" t="n"/>
      <c r="K465" s="122" t="n"/>
      <c r="L465" s="70" t="n"/>
      <c r="M465" s="70" t="n"/>
      <c r="N465" s="70" t="n"/>
      <c r="O465" s="70" t="n"/>
      <c r="P465" s="70" t="n"/>
      <c r="Q465" s="70" t="n"/>
      <c r="R465" s="123" t="n"/>
      <c r="S465" s="122" t="n"/>
      <c r="T465" s="70" t="n"/>
      <c r="U465" s="70" t="n"/>
      <c r="V465" s="70" t="n"/>
      <c r="W465" s="70" t="n"/>
      <c r="X465" s="70" t="n"/>
      <c r="Y465" s="70" t="n"/>
      <c r="Z465" s="70" t="n"/>
      <c r="AA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70" t="n"/>
      <c r="H466" s="70" t="n"/>
      <c r="I466" s="120" t="n"/>
      <c r="J466" s="121" t="n"/>
      <c r="K466" s="122" t="n"/>
      <c r="L466" s="70" t="n"/>
      <c r="M466" s="70" t="n"/>
      <c r="N466" s="70" t="n"/>
      <c r="O466" s="70" t="n"/>
      <c r="P466" s="70" t="n"/>
      <c r="Q466" s="70" t="n"/>
      <c r="R466" s="123" t="n"/>
      <c r="S466" s="122" t="n"/>
      <c r="T466" s="70" t="n"/>
      <c r="U466" s="70" t="n"/>
      <c r="V466" s="70" t="n"/>
      <c r="W466" s="70" t="n"/>
      <c r="X466" s="70" t="n"/>
      <c r="Y466" s="70" t="n"/>
      <c r="Z466" s="70" t="n"/>
      <c r="AA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70" t="n"/>
      <c r="H467" s="70" t="n"/>
      <c r="I467" s="120" t="n"/>
      <c r="J467" s="121" t="n"/>
      <c r="K467" s="122" t="n"/>
      <c r="L467" s="70" t="n"/>
      <c r="M467" s="70" t="n"/>
      <c r="N467" s="70" t="n"/>
      <c r="O467" s="70" t="n"/>
      <c r="P467" s="70" t="n"/>
      <c r="Q467" s="70" t="n"/>
      <c r="R467" s="123" t="n"/>
      <c r="S467" s="122" t="n"/>
      <c r="T467" s="70" t="n"/>
      <c r="U467" s="70" t="n"/>
      <c r="V467" s="70" t="n"/>
      <c r="W467" s="70" t="n"/>
      <c r="X467" s="70" t="n"/>
      <c r="Y467" s="70" t="n"/>
      <c r="Z467" s="70" t="n"/>
      <c r="AA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70" t="n"/>
      <c r="H468" s="70" t="n"/>
      <c r="I468" s="120" t="n"/>
      <c r="J468" s="121" t="n"/>
      <c r="K468" s="122" t="n"/>
      <c r="L468" s="70" t="n"/>
      <c r="M468" s="70" t="n"/>
      <c r="N468" s="70" t="n"/>
      <c r="O468" s="70" t="n"/>
      <c r="P468" s="70" t="n"/>
      <c r="Q468" s="70" t="n"/>
      <c r="R468" s="123" t="n"/>
      <c r="S468" s="122" t="n"/>
      <c r="T468" s="70" t="n"/>
      <c r="U468" s="70" t="n"/>
      <c r="V468" s="70" t="n"/>
      <c r="W468" s="70" t="n"/>
      <c r="X468" s="70" t="n"/>
      <c r="Y468" s="70" t="n"/>
      <c r="Z468" s="70" t="n"/>
      <c r="AA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70" t="n"/>
      <c r="H469" s="70" t="n"/>
      <c r="I469" s="120" t="n"/>
      <c r="J469" s="121" t="n"/>
      <c r="K469" s="122" t="n"/>
      <c r="L469" s="70" t="n"/>
      <c r="M469" s="70" t="n"/>
      <c r="N469" s="70" t="n"/>
      <c r="O469" s="70" t="n"/>
      <c r="P469" s="70" t="n"/>
      <c r="Q469" s="70" t="n"/>
      <c r="R469" s="123" t="n"/>
      <c r="S469" s="122" t="n"/>
      <c r="T469" s="70" t="n"/>
      <c r="U469" s="70" t="n"/>
      <c r="V469" s="70" t="n"/>
      <c r="W469" s="70" t="n"/>
      <c r="X469" s="70" t="n"/>
      <c r="Y469" s="70" t="n"/>
      <c r="Z469" s="70" t="n"/>
      <c r="AA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70" t="n"/>
      <c r="H470" s="70" t="n"/>
      <c r="I470" s="120" t="n"/>
      <c r="J470" s="121" t="n"/>
      <c r="K470" s="122" t="n"/>
      <c r="L470" s="70" t="n"/>
      <c r="M470" s="70" t="n"/>
      <c r="N470" s="70" t="n"/>
      <c r="O470" s="70" t="n"/>
      <c r="P470" s="70" t="n"/>
      <c r="Q470" s="70" t="n"/>
      <c r="R470" s="123" t="n"/>
      <c r="S470" s="122" t="n"/>
      <c r="T470" s="70" t="n"/>
      <c r="U470" s="70" t="n"/>
      <c r="V470" s="70" t="n"/>
      <c r="W470" s="70" t="n"/>
      <c r="X470" s="70" t="n"/>
      <c r="Y470" s="70" t="n"/>
      <c r="Z470" s="70" t="n"/>
      <c r="AA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70" t="n"/>
      <c r="H471" s="70" t="n"/>
      <c r="I471" s="120" t="n"/>
      <c r="J471" s="121" t="n"/>
      <c r="K471" s="122" t="n"/>
      <c r="L471" s="70" t="n"/>
      <c r="M471" s="70" t="n"/>
      <c r="N471" s="70" t="n"/>
      <c r="O471" s="70" t="n"/>
      <c r="P471" s="70" t="n"/>
      <c r="Q471" s="70" t="n"/>
      <c r="R471" s="123" t="n"/>
      <c r="S471" s="122" t="n"/>
      <c r="T471" s="70" t="n"/>
      <c r="U471" s="70" t="n"/>
      <c r="V471" s="70" t="n"/>
      <c r="W471" s="70" t="n"/>
      <c r="X471" s="70" t="n"/>
      <c r="Y471" s="70" t="n"/>
      <c r="Z471" s="70" t="n"/>
      <c r="AA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70" t="n"/>
      <c r="H472" s="70" t="n"/>
      <c r="I472" s="120" t="n"/>
      <c r="J472" s="121" t="n"/>
      <c r="K472" s="122" t="n"/>
      <c r="L472" s="70" t="n"/>
      <c r="M472" s="70" t="n"/>
      <c r="N472" s="70" t="n"/>
      <c r="O472" s="70" t="n"/>
      <c r="P472" s="70" t="n"/>
      <c r="Q472" s="70" t="n"/>
      <c r="R472" s="123" t="n"/>
      <c r="S472" s="122" t="n"/>
      <c r="T472" s="70" t="n"/>
      <c r="U472" s="70" t="n"/>
      <c r="V472" s="70" t="n"/>
      <c r="W472" s="70" t="n"/>
      <c r="X472" s="70" t="n"/>
      <c r="Y472" s="70" t="n"/>
      <c r="Z472" s="70" t="n"/>
      <c r="AA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70" t="n"/>
      <c r="H473" s="70" t="n"/>
      <c r="I473" s="120" t="n"/>
      <c r="J473" s="121" t="n"/>
      <c r="K473" s="122" t="n"/>
      <c r="L473" s="70" t="n"/>
      <c r="M473" s="70" t="n"/>
      <c r="N473" s="70" t="n"/>
      <c r="O473" s="70" t="n"/>
      <c r="P473" s="70" t="n"/>
      <c r="Q473" s="70" t="n"/>
      <c r="R473" s="123" t="n"/>
      <c r="S473" s="122" t="n"/>
      <c r="T473" s="70" t="n"/>
      <c r="U473" s="70" t="n"/>
      <c r="V473" s="70" t="n"/>
      <c r="W473" s="70" t="n"/>
      <c r="X473" s="70" t="n"/>
      <c r="Y473" s="70" t="n"/>
      <c r="Z473" s="70" t="n"/>
      <c r="AA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70" t="n"/>
      <c r="H474" s="70" t="n"/>
      <c r="I474" s="120" t="n"/>
      <c r="J474" s="121" t="n"/>
      <c r="K474" s="122" t="n"/>
      <c r="L474" s="70" t="n"/>
      <c r="M474" s="70" t="n"/>
      <c r="N474" s="70" t="n"/>
      <c r="O474" s="70" t="n"/>
      <c r="P474" s="70" t="n"/>
      <c r="Q474" s="70" t="n"/>
      <c r="R474" s="123" t="n"/>
      <c r="S474" s="122" t="n"/>
      <c r="T474" s="70" t="n"/>
      <c r="U474" s="70" t="n"/>
      <c r="V474" s="70" t="n"/>
      <c r="W474" s="70" t="n"/>
      <c r="X474" s="70" t="n"/>
      <c r="Y474" s="70" t="n"/>
      <c r="Z474" s="70" t="n"/>
      <c r="AA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70" t="n"/>
      <c r="H475" s="70" t="n"/>
      <c r="I475" s="120" t="n"/>
      <c r="J475" s="121" t="n"/>
      <c r="K475" s="122" t="n"/>
      <c r="L475" s="70" t="n"/>
      <c r="M475" s="70" t="n"/>
      <c r="N475" s="70" t="n"/>
      <c r="O475" s="70" t="n"/>
      <c r="P475" s="70" t="n"/>
      <c r="Q475" s="70" t="n"/>
      <c r="R475" s="123" t="n"/>
      <c r="S475" s="122" t="n"/>
      <c r="T475" s="70" t="n"/>
      <c r="U475" s="70" t="n"/>
      <c r="V475" s="70" t="n"/>
      <c r="W475" s="70" t="n"/>
      <c r="X475" s="70" t="n"/>
      <c r="Y475" s="70" t="n"/>
      <c r="Z475" s="70" t="n"/>
      <c r="AA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70" t="n"/>
      <c r="H476" s="70" t="n"/>
      <c r="I476" s="120" t="n"/>
      <c r="J476" s="121" t="n"/>
      <c r="K476" s="122" t="n"/>
      <c r="L476" s="70" t="n"/>
      <c r="M476" s="70" t="n"/>
      <c r="N476" s="70" t="n"/>
      <c r="O476" s="70" t="n"/>
      <c r="P476" s="70" t="n"/>
      <c r="Q476" s="70" t="n"/>
      <c r="R476" s="123" t="n"/>
      <c r="S476" s="122" t="n"/>
      <c r="T476" s="70" t="n"/>
      <c r="U476" s="70" t="n"/>
      <c r="V476" s="70" t="n"/>
      <c r="W476" s="70" t="n"/>
      <c r="X476" s="70" t="n"/>
      <c r="Y476" s="70" t="n"/>
      <c r="Z476" s="70" t="n"/>
      <c r="AA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70" t="n"/>
      <c r="H477" s="70" t="n"/>
      <c r="I477" s="120" t="n"/>
      <c r="J477" s="121" t="n"/>
      <c r="K477" s="122" t="n"/>
      <c r="L477" s="70" t="n"/>
      <c r="M477" s="70" t="n"/>
      <c r="N477" s="70" t="n"/>
      <c r="O477" s="70" t="n"/>
      <c r="P477" s="70" t="n"/>
      <c r="Q477" s="70" t="n"/>
      <c r="R477" s="123" t="n"/>
      <c r="S477" s="122" t="n"/>
      <c r="T477" s="70" t="n"/>
      <c r="U477" s="70" t="n"/>
      <c r="V477" s="70" t="n"/>
      <c r="W477" s="70" t="n"/>
      <c r="X477" s="70" t="n"/>
      <c r="Y477" s="70" t="n"/>
      <c r="Z477" s="70" t="n"/>
      <c r="AA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70" t="n"/>
      <c r="H478" s="70" t="n"/>
      <c r="I478" s="120" t="n"/>
      <c r="J478" s="121" t="n"/>
      <c r="K478" s="122" t="n"/>
      <c r="L478" s="70" t="n"/>
      <c r="M478" s="70" t="n"/>
      <c r="N478" s="70" t="n"/>
      <c r="O478" s="70" t="n"/>
      <c r="P478" s="70" t="n"/>
      <c r="Q478" s="70" t="n"/>
      <c r="R478" s="123" t="n"/>
      <c r="S478" s="122" t="n"/>
      <c r="T478" s="70" t="n"/>
      <c r="U478" s="70" t="n"/>
      <c r="V478" s="70" t="n"/>
      <c r="W478" s="70" t="n"/>
      <c r="X478" s="70" t="n"/>
      <c r="Y478" s="70" t="n"/>
      <c r="Z478" s="70" t="n"/>
      <c r="AA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70" t="n"/>
      <c r="H479" s="70" t="n"/>
      <c r="I479" s="120" t="n"/>
      <c r="J479" s="121" t="n"/>
      <c r="K479" s="122" t="n"/>
      <c r="L479" s="70" t="n"/>
      <c r="M479" s="70" t="n"/>
      <c r="N479" s="70" t="n"/>
      <c r="O479" s="70" t="n"/>
      <c r="P479" s="70" t="n"/>
      <c r="Q479" s="70" t="n"/>
      <c r="R479" s="123" t="n"/>
      <c r="S479" s="122" t="n"/>
      <c r="T479" s="70" t="n"/>
      <c r="U479" s="70" t="n"/>
      <c r="V479" s="70" t="n"/>
      <c r="W479" s="70" t="n"/>
      <c r="X479" s="70" t="n"/>
      <c r="Y479" s="70" t="n"/>
      <c r="Z479" s="70" t="n"/>
      <c r="AA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70" t="n"/>
      <c r="H480" s="70" t="n"/>
      <c r="I480" s="120" t="n"/>
      <c r="J480" s="121" t="n"/>
      <c r="K480" s="122" t="n"/>
      <c r="L480" s="70" t="n"/>
      <c r="M480" s="70" t="n"/>
      <c r="N480" s="70" t="n"/>
      <c r="O480" s="70" t="n"/>
      <c r="P480" s="70" t="n"/>
      <c r="Q480" s="70" t="n"/>
      <c r="R480" s="123" t="n"/>
      <c r="S480" s="122" t="n"/>
      <c r="T480" s="70" t="n"/>
      <c r="U480" s="70" t="n"/>
      <c r="V480" s="70" t="n"/>
      <c r="W480" s="70" t="n"/>
      <c r="X480" s="70" t="n"/>
      <c r="Y480" s="70" t="n"/>
      <c r="Z480" s="70" t="n"/>
      <c r="AA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70" t="n"/>
      <c r="H481" s="70" t="n"/>
      <c r="I481" s="120" t="n"/>
      <c r="J481" s="121" t="n"/>
      <c r="K481" s="122" t="n"/>
      <c r="L481" s="70" t="n"/>
      <c r="M481" s="70" t="n"/>
      <c r="N481" s="70" t="n"/>
      <c r="O481" s="70" t="n"/>
      <c r="P481" s="70" t="n"/>
      <c r="Q481" s="70" t="n"/>
      <c r="R481" s="123" t="n"/>
      <c r="S481" s="122" t="n"/>
      <c r="T481" s="70" t="n"/>
      <c r="U481" s="70" t="n"/>
      <c r="V481" s="70" t="n"/>
      <c r="W481" s="70" t="n"/>
      <c r="X481" s="70" t="n"/>
      <c r="Y481" s="70" t="n"/>
      <c r="Z481" s="70" t="n"/>
      <c r="AA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70" t="n"/>
      <c r="H482" s="70" t="n"/>
      <c r="I482" s="120" t="n"/>
      <c r="J482" s="121" t="n"/>
      <c r="K482" s="122" t="n"/>
      <c r="L482" s="70" t="n"/>
      <c r="M482" s="70" t="n"/>
      <c r="N482" s="70" t="n"/>
      <c r="O482" s="70" t="n"/>
      <c r="P482" s="70" t="n"/>
      <c r="Q482" s="70" t="n"/>
      <c r="R482" s="123" t="n"/>
      <c r="S482" s="122" t="n"/>
      <c r="T482" s="70" t="n"/>
      <c r="U482" s="70" t="n"/>
      <c r="V482" s="70" t="n"/>
      <c r="W482" s="70" t="n"/>
      <c r="X482" s="70" t="n"/>
      <c r="Y482" s="70" t="n"/>
      <c r="Z482" s="70" t="n"/>
      <c r="AA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70" t="n"/>
      <c r="H483" s="70" t="n"/>
      <c r="I483" s="120" t="n"/>
      <c r="J483" s="121" t="n"/>
      <c r="K483" s="122" t="n"/>
      <c r="L483" s="70" t="n"/>
      <c r="M483" s="70" t="n"/>
      <c r="N483" s="70" t="n"/>
      <c r="O483" s="70" t="n"/>
      <c r="P483" s="70" t="n"/>
      <c r="Q483" s="70" t="n"/>
      <c r="R483" s="123" t="n"/>
      <c r="S483" s="122" t="n"/>
      <c r="T483" s="70" t="n"/>
      <c r="U483" s="70" t="n"/>
      <c r="V483" s="70" t="n"/>
      <c r="W483" s="70" t="n"/>
      <c r="X483" s="70" t="n"/>
      <c r="Y483" s="70" t="n"/>
      <c r="Z483" s="70" t="n"/>
      <c r="AA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70" t="n"/>
      <c r="H484" s="70" t="n"/>
      <c r="I484" s="120" t="n"/>
      <c r="J484" s="121" t="n"/>
      <c r="K484" s="122" t="n"/>
      <c r="L484" s="70" t="n"/>
      <c r="M484" s="70" t="n"/>
      <c r="N484" s="70" t="n"/>
      <c r="O484" s="70" t="n"/>
      <c r="P484" s="70" t="n"/>
      <c r="Q484" s="70" t="n"/>
      <c r="R484" s="123" t="n"/>
      <c r="S484" s="122" t="n"/>
      <c r="T484" s="70" t="n"/>
      <c r="U484" s="70" t="n"/>
      <c r="V484" s="70" t="n"/>
      <c r="W484" s="70" t="n"/>
      <c r="X484" s="70" t="n"/>
      <c r="Y484" s="70" t="n"/>
      <c r="Z484" s="70" t="n"/>
      <c r="AA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70" t="n"/>
      <c r="H485" s="70" t="n"/>
      <c r="I485" s="120" t="n"/>
      <c r="J485" s="121" t="n"/>
      <c r="K485" s="122" t="n"/>
      <c r="L485" s="70" t="n"/>
      <c r="M485" s="70" t="n"/>
      <c r="N485" s="70" t="n"/>
      <c r="O485" s="70" t="n"/>
      <c r="P485" s="70" t="n"/>
      <c r="Q485" s="70" t="n"/>
      <c r="R485" s="123" t="n"/>
      <c r="S485" s="122" t="n"/>
      <c r="T485" s="70" t="n"/>
      <c r="U485" s="70" t="n"/>
      <c r="V485" s="70" t="n"/>
      <c r="W485" s="70" t="n"/>
      <c r="X485" s="70" t="n"/>
      <c r="Y485" s="70" t="n"/>
      <c r="Z485" s="70" t="n"/>
      <c r="AA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70" t="n"/>
      <c r="H486" s="70" t="n"/>
      <c r="I486" s="120" t="n"/>
      <c r="J486" s="121" t="n"/>
      <c r="K486" s="122" t="n"/>
      <c r="L486" s="70" t="n"/>
      <c r="M486" s="70" t="n"/>
      <c r="N486" s="70" t="n"/>
      <c r="O486" s="70" t="n"/>
      <c r="P486" s="70" t="n"/>
      <c r="Q486" s="70" t="n"/>
      <c r="R486" s="123" t="n"/>
      <c r="S486" s="122" t="n"/>
      <c r="T486" s="70" t="n"/>
      <c r="U486" s="70" t="n"/>
      <c r="V486" s="70" t="n"/>
      <c r="W486" s="70" t="n"/>
      <c r="X486" s="70" t="n"/>
      <c r="Y486" s="70" t="n"/>
      <c r="Z486" s="70" t="n"/>
      <c r="AA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70" t="n"/>
      <c r="H487" s="70" t="n"/>
      <c r="I487" s="120" t="n"/>
      <c r="J487" s="121" t="n"/>
      <c r="K487" s="122" t="n"/>
      <c r="L487" s="70" t="n"/>
      <c r="M487" s="70" t="n"/>
      <c r="N487" s="70" t="n"/>
      <c r="O487" s="70" t="n"/>
      <c r="P487" s="70" t="n"/>
      <c r="Q487" s="70" t="n"/>
      <c r="R487" s="123" t="n"/>
      <c r="S487" s="122" t="n"/>
      <c r="T487" s="70" t="n"/>
      <c r="U487" s="70" t="n"/>
      <c r="V487" s="70" t="n"/>
      <c r="W487" s="70" t="n"/>
      <c r="X487" s="70" t="n"/>
      <c r="Y487" s="70" t="n"/>
      <c r="Z487" s="70" t="n"/>
      <c r="AA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70" t="n"/>
      <c r="H488" s="70" t="n"/>
      <c r="I488" s="120" t="n"/>
      <c r="J488" s="121" t="n"/>
      <c r="K488" s="122" t="n"/>
      <c r="L488" s="70" t="n"/>
      <c r="M488" s="70" t="n"/>
      <c r="N488" s="70" t="n"/>
      <c r="O488" s="70" t="n"/>
      <c r="P488" s="70" t="n"/>
      <c r="Q488" s="70" t="n"/>
      <c r="R488" s="123" t="n"/>
      <c r="S488" s="122" t="n"/>
      <c r="T488" s="70" t="n"/>
      <c r="U488" s="70" t="n"/>
      <c r="V488" s="70" t="n"/>
      <c r="W488" s="70" t="n"/>
      <c r="X488" s="70" t="n"/>
      <c r="Y488" s="70" t="n"/>
      <c r="Z488" s="70" t="n"/>
      <c r="AA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70" t="n"/>
      <c r="H489" s="70" t="n"/>
      <c r="I489" s="120" t="n"/>
      <c r="J489" s="121" t="n"/>
      <c r="K489" s="122" t="n"/>
      <c r="L489" s="70" t="n"/>
      <c r="M489" s="70" t="n"/>
      <c r="N489" s="70" t="n"/>
      <c r="O489" s="70" t="n"/>
      <c r="P489" s="70" t="n"/>
      <c r="Q489" s="70" t="n"/>
      <c r="R489" s="123" t="n"/>
      <c r="S489" s="122" t="n"/>
      <c r="T489" s="70" t="n"/>
      <c r="U489" s="70" t="n"/>
      <c r="V489" s="70" t="n"/>
      <c r="W489" s="70" t="n"/>
      <c r="X489" s="70" t="n"/>
      <c r="Y489" s="70" t="n"/>
      <c r="Z489" s="70" t="n"/>
      <c r="AA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70" t="n"/>
      <c r="H490" s="70" t="n"/>
      <c r="I490" s="120" t="n"/>
      <c r="J490" s="121" t="n"/>
      <c r="K490" s="122" t="n"/>
      <c r="L490" s="70" t="n"/>
      <c r="M490" s="70" t="n"/>
      <c r="N490" s="70" t="n"/>
      <c r="O490" s="70" t="n"/>
      <c r="P490" s="70" t="n"/>
      <c r="Q490" s="70" t="n"/>
      <c r="R490" s="123" t="n"/>
      <c r="S490" s="122" t="n"/>
      <c r="T490" s="70" t="n"/>
      <c r="U490" s="70" t="n"/>
      <c r="V490" s="70" t="n"/>
      <c r="W490" s="70" t="n"/>
      <c r="X490" s="70" t="n"/>
      <c r="Y490" s="70" t="n"/>
      <c r="Z490" s="70" t="n"/>
      <c r="AA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70" t="n"/>
      <c r="H491" s="70" t="n"/>
      <c r="I491" s="120" t="n"/>
      <c r="J491" s="121" t="n"/>
      <c r="K491" s="122" t="n"/>
      <c r="L491" s="70" t="n"/>
      <c r="M491" s="70" t="n"/>
      <c r="N491" s="70" t="n"/>
      <c r="O491" s="70" t="n"/>
      <c r="P491" s="70" t="n"/>
      <c r="Q491" s="70" t="n"/>
      <c r="R491" s="123" t="n"/>
      <c r="S491" s="122" t="n"/>
      <c r="T491" s="70" t="n"/>
      <c r="U491" s="70" t="n"/>
      <c r="V491" s="70" t="n"/>
      <c r="W491" s="70" t="n"/>
      <c r="X491" s="70" t="n"/>
      <c r="Y491" s="70" t="n"/>
      <c r="Z491" s="70" t="n"/>
      <c r="AA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70" t="n"/>
      <c r="H492" s="70" t="n"/>
      <c r="I492" s="120" t="n"/>
      <c r="J492" s="121" t="n"/>
      <c r="K492" s="122" t="n"/>
      <c r="L492" s="70" t="n"/>
      <c r="M492" s="70" t="n"/>
      <c r="N492" s="70" t="n"/>
      <c r="O492" s="70" t="n"/>
      <c r="P492" s="70" t="n"/>
      <c r="Q492" s="70" t="n"/>
      <c r="R492" s="123" t="n"/>
      <c r="S492" s="122" t="n"/>
      <c r="T492" s="70" t="n"/>
      <c r="U492" s="70" t="n"/>
      <c r="V492" s="70" t="n"/>
      <c r="W492" s="70" t="n"/>
      <c r="X492" s="70" t="n"/>
      <c r="Y492" s="70" t="n"/>
      <c r="Z492" s="70" t="n"/>
      <c r="AA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70" t="n"/>
      <c r="H493" s="70" t="n"/>
      <c r="I493" s="120" t="n"/>
      <c r="J493" s="121" t="n"/>
      <c r="K493" s="122" t="n"/>
      <c r="L493" s="70" t="n"/>
      <c r="M493" s="70" t="n"/>
      <c r="N493" s="70" t="n"/>
      <c r="O493" s="70" t="n"/>
      <c r="P493" s="70" t="n"/>
      <c r="Q493" s="70" t="n"/>
      <c r="R493" s="123" t="n"/>
      <c r="S493" s="122" t="n"/>
      <c r="T493" s="70" t="n"/>
      <c r="U493" s="70" t="n"/>
      <c r="V493" s="70" t="n"/>
      <c r="W493" s="70" t="n"/>
      <c r="X493" s="70" t="n"/>
      <c r="Y493" s="70" t="n"/>
      <c r="Z493" s="70" t="n"/>
      <c r="AA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70" t="n"/>
      <c r="H494" s="70" t="n"/>
      <c r="I494" s="120" t="n"/>
      <c r="J494" s="121" t="n"/>
      <c r="K494" s="122" t="n"/>
      <c r="L494" s="70" t="n"/>
      <c r="M494" s="70" t="n"/>
      <c r="N494" s="70" t="n"/>
      <c r="O494" s="70" t="n"/>
      <c r="P494" s="70" t="n"/>
      <c r="Q494" s="70" t="n"/>
      <c r="R494" s="123" t="n"/>
      <c r="S494" s="122" t="n"/>
      <c r="T494" s="70" t="n"/>
      <c r="U494" s="70" t="n"/>
      <c r="V494" s="70" t="n"/>
      <c r="W494" s="70" t="n"/>
      <c r="X494" s="70" t="n"/>
      <c r="Y494" s="70" t="n"/>
      <c r="Z494" s="70" t="n"/>
      <c r="AA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70" t="n"/>
      <c r="H495" s="70" t="n"/>
      <c r="I495" s="120" t="n"/>
      <c r="J495" s="121" t="n"/>
      <c r="K495" s="122" t="n"/>
      <c r="L495" s="70" t="n"/>
      <c r="M495" s="70" t="n"/>
      <c r="N495" s="70" t="n"/>
      <c r="O495" s="70" t="n"/>
      <c r="P495" s="70" t="n"/>
      <c r="Q495" s="70" t="n"/>
      <c r="R495" s="123" t="n"/>
      <c r="S495" s="122" t="n"/>
      <c r="T495" s="70" t="n"/>
      <c r="U495" s="70" t="n"/>
      <c r="V495" s="70" t="n"/>
      <c r="W495" s="70" t="n"/>
      <c r="X495" s="70" t="n"/>
      <c r="Y495" s="70" t="n"/>
      <c r="Z495" s="70" t="n"/>
      <c r="AA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70" t="n"/>
      <c r="H496" s="70" t="n"/>
      <c r="I496" s="120" t="n"/>
      <c r="J496" s="121" t="n"/>
      <c r="K496" s="122" t="n"/>
      <c r="L496" s="70" t="n"/>
      <c r="M496" s="70" t="n"/>
      <c r="N496" s="70" t="n"/>
      <c r="O496" s="70" t="n"/>
      <c r="P496" s="70" t="n"/>
      <c r="Q496" s="70" t="n"/>
      <c r="R496" s="123" t="n"/>
      <c r="S496" s="122" t="n"/>
      <c r="T496" s="70" t="n"/>
      <c r="U496" s="70" t="n"/>
      <c r="V496" s="70" t="n"/>
      <c r="W496" s="70" t="n"/>
      <c r="X496" s="70" t="n"/>
      <c r="Y496" s="70" t="n"/>
      <c r="Z496" s="70" t="n"/>
      <c r="AA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70" t="n"/>
      <c r="H497" s="70" t="n"/>
      <c r="I497" s="120" t="n"/>
      <c r="J497" s="121" t="n"/>
      <c r="K497" s="122" t="n"/>
      <c r="L497" s="70" t="n"/>
      <c r="M497" s="70" t="n"/>
      <c r="N497" s="70" t="n"/>
      <c r="O497" s="70" t="n"/>
      <c r="P497" s="70" t="n"/>
      <c r="Q497" s="70" t="n"/>
      <c r="R497" s="123" t="n"/>
      <c r="S497" s="122" t="n"/>
      <c r="T497" s="70" t="n"/>
      <c r="U497" s="70" t="n"/>
      <c r="V497" s="70" t="n"/>
      <c r="W497" s="70" t="n"/>
      <c r="X497" s="70" t="n"/>
      <c r="Y497" s="70" t="n"/>
      <c r="Z497" s="70" t="n"/>
      <c r="AA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70" t="n"/>
      <c r="H498" s="70" t="n"/>
      <c r="I498" s="120" t="n"/>
      <c r="J498" s="121" t="n"/>
      <c r="K498" s="122" t="n"/>
      <c r="L498" s="70" t="n"/>
      <c r="M498" s="70" t="n"/>
      <c r="N498" s="70" t="n"/>
      <c r="O498" s="70" t="n"/>
      <c r="P498" s="70" t="n"/>
      <c r="Q498" s="70" t="n"/>
      <c r="R498" s="123" t="n"/>
      <c r="S498" s="122" t="n"/>
      <c r="T498" s="70" t="n"/>
      <c r="U498" s="70" t="n"/>
      <c r="V498" s="70" t="n"/>
      <c r="W498" s="70" t="n"/>
      <c r="X498" s="70" t="n"/>
      <c r="Y498" s="70" t="n"/>
      <c r="Z498" s="70" t="n"/>
      <c r="AA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70" t="n"/>
      <c r="H499" s="70" t="n"/>
      <c r="I499" s="120" t="n"/>
      <c r="J499" s="121" t="n"/>
      <c r="K499" s="122" t="n"/>
      <c r="L499" s="70" t="n"/>
      <c r="M499" s="70" t="n"/>
      <c r="N499" s="70" t="n"/>
      <c r="O499" s="70" t="n"/>
      <c r="P499" s="70" t="n"/>
      <c r="Q499" s="70" t="n"/>
      <c r="R499" s="123" t="n"/>
      <c r="S499" s="122" t="n"/>
      <c r="T499" s="70" t="n"/>
      <c r="U499" s="70" t="n"/>
      <c r="V499" s="70" t="n"/>
      <c r="W499" s="70" t="n"/>
      <c r="X499" s="70" t="n"/>
      <c r="Y499" s="70" t="n"/>
      <c r="Z499" s="70" t="n"/>
      <c r="AA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70" t="n"/>
      <c r="H500" s="70" t="n"/>
      <c r="I500" s="120" t="n"/>
      <c r="J500" s="121" t="n"/>
      <c r="K500" s="122" t="n"/>
      <c r="L500" s="70" t="n"/>
      <c r="M500" s="70" t="n"/>
      <c r="N500" s="70" t="n"/>
      <c r="O500" s="70" t="n"/>
      <c r="P500" s="70" t="n"/>
      <c r="Q500" s="70" t="n"/>
      <c r="R500" s="123" t="n"/>
      <c r="S500" s="122" t="n"/>
      <c r="T500" s="70" t="n"/>
      <c r="U500" s="70" t="n"/>
      <c r="V500" s="70" t="n"/>
      <c r="W500" s="70" t="n"/>
      <c r="X500" s="70" t="n"/>
      <c r="Y500" s="70" t="n"/>
      <c r="Z500" s="70" t="n"/>
      <c r="AA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70" t="n"/>
      <c r="H501" s="70" t="n"/>
      <c r="I501" s="120" t="n"/>
      <c r="J501" s="121" t="n"/>
      <c r="K501" s="122" t="n"/>
      <c r="L501" s="70" t="n"/>
      <c r="M501" s="70" t="n"/>
      <c r="N501" s="70" t="n"/>
      <c r="O501" s="70" t="n"/>
      <c r="P501" s="70" t="n"/>
      <c r="Q501" s="70" t="n"/>
      <c r="R501" s="123" t="n"/>
      <c r="S501" s="122" t="n"/>
      <c r="T501" s="70" t="n"/>
      <c r="U501" s="70" t="n"/>
      <c r="V501" s="70" t="n"/>
      <c r="W501" s="70" t="n"/>
      <c r="X501" s="70" t="n"/>
      <c r="Y501" s="70" t="n"/>
      <c r="Z501" s="70" t="n"/>
      <c r="AA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70" t="n"/>
      <c r="H502" s="70" t="n"/>
      <c r="I502" s="120" t="n"/>
      <c r="J502" s="121" t="n"/>
      <c r="K502" s="122" t="n"/>
      <c r="L502" s="70" t="n"/>
      <c r="M502" s="70" t="n"/>
      <c r="N502" s="70" t="n"/>
      <c r="O502" s="70" t="n"/>
      <c r="P502" s="70" t="n"/>
      <c r="Q502" s="70" t="n"/>
      <c r="R502" s="123" t="n"/>
      <c r="S502" s="122" t="n"/>
      <c r="T502" s="70" t="n"/>
      <c r="U502" s="70" t="n"/>
      <c r="V502" s="70" t="n"/>
      <c r="W502" s="70" t="n"/>
      <c r="X502" s="70" t="n"/>
      <c r="Y502" s="70" t="n"/>
      <c r="Z502" s="70" t="n"/>
      <c r="AA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70" t="n"/>
      <c r="H503" s="70" t="n"/>
      <c r="I503" s="120" t="n"/>
      <c r="J503" s="121" t="n"/>
      <c r="K503" s="122" t="n"/>
      <c r="L503" s="70" t="n"/>
      <c r="M503" s="70" t="n"/>
      <c r="N503" s="70" t="n"/>
      <c r="O503" s="70" t="n"/>
      <c r="P503" s="70" t="n"/>
      <c r="Q503" s="70" t="n"/>
      <c r="R503" s="123" t="n"/>
      <c r="S503" s="122" t="n"/>
      <c r="T503" s="70" t="n"/>
      <c r="U503" s="70" t="n"/>
      <c r="V503" s="70" t="n"/>
      <c r="W503" s="70" t="n"/>
      <c r="X503" s="70" t="n"/>
      <c r="Y503" s="70" t="n"/>
      <c r="Z503" s="70" t="n"/>
      <c r="AA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70" t="n"/>
      <c r="H504" s="70" t="n"/>
      <c r="I504" s="120" t="n"/>
      <c r="J504" s="121" t="n"/>
      <c r="K504" s="122" t="n"/>
      <c r="L504" s="70" t="n"/>
      <c r="M504" s="70" t="n"/>
      <c r="N504" s="70" t="n"/>
      <c r="O504" s="70" t="n"/>
      <c r="P504" s="70" t="n"/>
      <c r="Q504" s="70" t="n"/>
      <c r="R504" s="123" t="n"/>
      <c r="S504" s="122" t="n"/>
      <c r="T504" s="70" t="n"/>
      <c r="U504" s="70" t="n"/>
      <c r="V504" s="70" t="n"/>
      <c r="W504" s="70" t="n"/>
      <c r="X504" s="70" t="n"/>
      <c r="Y504" s="70" t="n"/>
      <c r="Z504" s="70" t="n"/>
      <c r="AA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70" t="n"/>
      <c r="H505" s="70" t="n"/>
      <c r="I505" s="120" t="n"/>
      <c r="J505" s="121" t="n"/>
      <c r="K505" s="122" t="n"/>
      <c r="L505" s="70" t="n"/>
      <c r="M505" s="70" t="n"/>
      <c r="N505" s="70" t="n"/>
      <c r="O505" s="70" t="n"/>
      <c r="P505" s="70" t="n"/>
      <c r="Q505" s="70" t="n"/>
      <c r="R505" s="123" t="n"/>
      <c r="S505" s="122" t="n"/>
      <c r="T505" s="70" t="n"/>
      <c r="U505" s="70" t="n"/>
      <c r="V505" s="70" t="n"/>
      <c r="W505" s="70" t="n"/>
      <c r="X505" s="70" t="n"/>
      <c r="Y505" s="70" t="n"/>
      <c r="Z505" s="70" t="n"/>
      <c r="AA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70" t="n"/>
      <c r="H506" s="70" t="n"/>
      <c r="I506" s="120" t="n"/>
      <c r="J506" s="121" t="n"/>
      <c r="K506" s="122" t="n"/>
      <c r="L506" s="70" t="n"/>
      <c r="M506" s="70" t="n"/>
      <c r="N506" s="70" t="n"/>
      <c r="O506" s="70" t="n"/>
      <c r="P506" s="70" t="n"/>
      <c r="Q506" s="70" t="n"/>
      <c r="R506" s="123" t="n"/>
      <c r="S506" s="122" t="n"/>
      <c r="T506" s="70" t="n"/>
      <c r="U506" s="70" t="n"/>
      <c r="V506" s="70" t="n"/>
      <c r="W506" s="70" t="n"/>
      <c r="X506" s="70" t="n"/>
      <c r="Y506" s="70" t="n"/>
      <c r="Z506" s="70" t="n"/>
      <c r="AA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70" t="n"/>
      <c r="H507" s="70" t="n"/>
      <c r="I507" s="120" t="n"/>
      <c r="J507" s="121" t="n"/>
      <c r="K507" s="122" t="n"/>
      <c r="L507" s="70" t="n"/>
      <c r="M507" s="70" t="n"/>
      <c r="N507" s="70" t="n"/>
      <c r="O507" s="70" t="n"/>
      <c r="P507" s="70" t="n"/>
      <c r="Q507" s="70" t="n"/>
      <c r="R507" s="123" t="n"/>
      <c r="S507" s="122" t="n"/>
      <c r="T507" s="70" t="n"/>
      <c r="U507" s="70" t="n"/>
      <c r="V507" s="70" t="n"/>
      <c r="W507" s="70" t="n"/>
      <c r="X507" s="70" t="n"/>
      <c r="Y507" s="70" t="n"/>
      <c r="Z507" s="70" t="n"/>
      <c r="AA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70" t="n"/>
      <c r="H508" s="70" t="n"/>
      <c r="I508" s="120" t="n"/>
      <c r="J508" s="121" t="n"/>
      <c r="K508" s="122" t="n"/>
      <c r="L508" s="70" t="n"/>
      <c r="M508" s="70" t="n"/>
      <c r="N508" s="70" t="n"/>
      <c r="O508" s="70" t="n"/>
      <c r="P508" s="70" t="n"/>
      <c r="Q508" s="70" t="n"/>
      <c r="R508" s="123" t="n"/>
      <c r="S508" s="122" t="n"/>
      <c r="T508" s="70" t="n"/>
      <c r="U508" s="70" t="n"/>
      <c r="V508" s="70" t="n"/>
      <c r="W508" s="70" t="n"/>
      <c r="X508" s="70" t="n"/>
      <c r="Y508" s="70" t="n"/>
      <c r="Z508" s="70" t="n"/>
      <c r="AA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70" t="n"/>
      <c r="H509" s="70" t="n"/>
      <c r="I509" s="120" t="n"/>
      <c r="J509" s="121" t="n"/>
      <c r="K509" s="122" t="n"/>
      <c r="L509" s="70" t="n"/>
      <c r="M509" s="70" t="n"/>
      <c r="N509" s="70" t="n"/>
      <c r="O509" s="70" t="n"/>
      <c r="P509" s="70" t="n"/>
      <c r="Q509" s="70" t="n"/>
      <c r="R509" s="123" t="n"/>
      <c r="S509" s="122" t="n"/>
      <c r="T509" s="70" t="n"/>
      <c r="U509" s="70" t="n"/>
      <c r="V509" s="70" t="n"/>
      <c r="W509" s="70" t="n"/>
      <c r="X509" s="70" t="n"/>
      <c r="Y509" s="70" t="n"/>
      <c r="Z509" s="70" t="n"/>
      <c r="AA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70" t="n"/>
      <c r="H510" s="70" t="n"/>
      <c r="I510" s="120" t="n"/>
      <c r="J510" s="121" t="n"/>
      <c r="K510" s="122" t="n"/>
      <c r="L510" s="70" t="n"/>
      <c r="M510" s="70" t="n"/>
      <c r="N510" s="70" t="n"/>
      <c r="O510" s="70" t="n"/>
      <c r="P510" s="70" t="n"/>
      <c r="Q510" s="70" t="n"/>
      <c r="R510" s="123" t="n"/>
      <c r="S510" s="122" t="n"/>
      <c r="T510" s="70" t="n"/>
      <c r="U510" s="70" t="n"/>
      <c r="V510" s="70" t="n"/>
      <c r="W510" s="70" t="n"/>
      <c r="X510" s="70" t="n"/>
      <c r="Y510" s="70" t="n"/>
      <c r="Z510" s="70" t="n"/>
      <c r="AA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70" t="n"/>
      <c r="H511" s="70" t="n"/>
      <c r="I511" s="120" t="n"/>
      <c r="J511" s="121" t="n"/>
      <c r="K511" s="122" t="n"/>
      <c r="L511" s="70" t="n"/>
      <c r="M511" s="70" t="n"/>
      <c r="N511" s="70" t="n"/>
      <c r="O511" s="70" t="n"/>
      <c r="P511" s="70" t="n"/>
      <c r="Q511" s="70" t="n"/>
      <c r="R511" s="123" t="n"/>
      <c r="S511" s="122" t="n"/>
      <c r="T511" s="70" t="n"/>
      <c r="U511" s="70" t="n"/>
      <c r="V511" s="70" t="n"/>
      <c r="W511" s="70" t="n"/>
      <c r="X511" s="70" t="n"/>
      <c r="Y511" s="70" t="n"/>
      <c r="Z511" s="70" t="n"/>
      <c r="AA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70" t="n"/>
      <c r="H512" s="70" t="n"/>
      <c r="I512" s="120" t="n"/>
      <c r="J512" s="121" t="n"/>
      <c r="K512" s="122" t="n"/>
      <c r="L512" s="70" t="n"/>
      <c r="M512" s="70" t="n"/>
      <c r="N512" s="70" t="n"/>
      <c r="O512" s="70" t="n"/>
      <c r="P512" s="70" t="n"/>
      <c r="Q512" s="70" t="n"/>
      <c r="R512" s="123" t="n"/>
      <c r="S512" s="122" t="n"/>
      <c r="T512" s="70" t="n"/>
      <c r="U512" s="70" t="n"/>
      <c r="V512" s="70" t="n"/>
      <c r="W512" s="70" t="n"/>
      <c r="X512" s="70" t="n"/>
      <c r="Y512" s="70" t="n"/>
      <c r="Z512" s="70" t="n"/>
      <c r="AA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70" t="n"/>
      <c r="H513" s="70" t="n"/>
      <c r="I513" s="120" t="n"/>
      <c r="J513" s="121" t="n"/>
      <c r="K513" s="122" t="n"/>
      <c r="L513" s="70" t="n"/>
      <c r="M513" s="70" t="n"/>
      <c r="N513" s="70" t="n"/>
      <c r="O513" s="70" t="n"/>
      <c r="P513" s="70" t="n"/>
      <c r="Q513" s="70" t="n"/>
      <c r="R513" s="123" t="n"/>
      <c r="S513" s="122" t="n"/>
      <c r="T513" s="70" t="n"/>
      <c r="U513" s="70" t="n"/>
      <c r="V513" s="70" t="n"/>
      <c r="W513" s="70" t="n"/>
      <c r="X513" s="70" t="n"/>
      <c r="Y513" s="70" t="n"/>
      <c r="Z513" s="70" t="n"/>
      <c r="AA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70" t="n"/>
      <c r="H514" s="70" t="n"/>
      <c r="I514" s="120" t="n"/>
      <c r="J514" s="121" t="n"/>
      <c r="K514" s="122" t="n"/>
      <c r="L514" s="70" t="n"/>
      <c r="M514" s="70" t="n"/>
      <c r="N514" s="70" t="n"/>
      <c r="O514" s="70" t="n"/>
      <c r="P514" s="70" t="n"/>
      <c r="Q514" s="70" t="n"/>
      <c r="R514" s="123" t="n"/>
      <c r="S514" s="122" t="n"/>
      <c r="T514" s="70" t="n"/>
      <c r="U514" s="70" t="n"/>
      <c r="V514" s="70" t="n"/>
      <c r="W514" s="70" t="n"/>
      <c r="X514" s="70" t="n"/>
      <c r="Y514" s="70" t="n"/>
      <c r="Z514" s="70" t="n"/>
      <c r="AA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70" t="n"/>
      <c r="H515" s="70" t="n"/>
      <c r="I515" s="120" t="n"/>
      <c r="J515" s="121" t="n"/>
      <c r="K515" s="122" t="n"/>
      <c r="L515" s="70" t="n"/>
      <c r="M515" s="70" t="n"/>
      <c r="N515" s="70" t="n"/>
      <c r="O515" s="70" t="n"/>
      <c r="P515" s="70" t="n"/>
      <c r="Q515" s="70" t="n"/>
      <c r="R515" s="123" t="n"/>
      <c r="S515" s="122" t="n"/>
      <c r="T515" s="70" t="n"/>
      <c r="U515" s="70" t="n"/>
      <c r="V515" s="70" t="n"/>
      <c r="W515" s="70" t="n"/>
      <c r="X515" s="70" t="n"/>
      <c r="Y515" s="70" t="n"/>
      <c r="Z515" s="70" t="n"/>
      <c r="AA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70" t="n"/>
      <c r="H516" s="70" t="n"/>
      <c r="I516" s="120" t="n"/>
      <c r="J516" s="121" t="n"/>
      <c r="K516" s="122" t="n"/>
      <c r="L516" s="70" t="n"/>
      <c r="M516" s="70" t="n"/>
      <c r="N516" s="70" t="n"/>
      <c r="O516" s="70" t="n"/>
      <c r="P516" s="70" t="n"/>
      <c r="Q516" s="70" t="n"/>
      <c r="R516" s="123" t="n"/>
      <c r="S516" s="122" t="n"/>
      <c r="T516" s="70" t="n"/>
      <c r="U516" s="70" t="n"/>
      <c r="V516" s="70" t="n"/>
      <c r="W516" s="70" t="n"/>
      <c r="X516" s="70" t="n"/>
      <c r="Y516" s="70" t="n"/>
      <c r="Z516" s="70" t="n"/>
      <c r="AA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70" t="n"/>
      <c r="H517" s="70" t="n"/>
      <c r="I517" s="120" t="n"/>
      <c r="J517" s="121" t="n"/>
      <c r="K517" s="122" t="n"/>
      <c r="L517" s="70" t="n"/>
      <c r="M517" s="70" t="n"/>
      <c r="N517" s="70" t="n"/>
      <c r="O517" s="70" t="n"/>
      <c r="P517" s="70" t="n"/>
      <c r="Q517" s="70" t="n"/>
      <c r="R517" s="123" t="n"/>
      <c r="S517" s="122" t="n"/>
      <c r="T517" s="70" t="n"/>
      <c r="U517" s="70" t="n"/>
      <c r="V517" s="70" t="n"/>
      <c r="W517" s="70" t="n"/>
      <c r="X517" s="70" t="n"/>
      <c r="Y517" s="70" t="n"/>
      <c r="Z517" s="70" t="n"/>
      <c r="AA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70" t="n"/>
      <c r="H518" s="70" t="n"/>
      <c r="I518" s="120" t="n"/>
      <c r="J518" s="121" t="n"/>
      <c r="K518" s="122" t="n"/>
      <c r="L518" s="70" t="n"/>
      <c r="M518" s="70" t="n"/>
      <c r="N518" s="70" t="n"/>
      <c r="O518" s="70" t="n"/>
      <c r="P518" s="70" t="n"/>
      <c r="Q518" s="70" t="n"/>
      <c r="R518" s="123" t="n"/>
      <c r="S518" s="122" t="n"/>
      <c r="T518" s="70" t="n"/>
      <c r="U518" s="70" t="n"/>
      <c r="V518" s="70" t="n"/>
      <c r="W518" s="70" t="n"/>
      <c r="X518" s="70" t="n"/>
      <c r="Y518" s="70" t="n"/>
      <c r="Z518" s="70" t="n"/>
      <c r="AA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70" t="n"/>
      <c r="H519" s="70" t="n"/>
      <c r="I519" s="120" t="n"/>
      <c r="J519" s="121" t="n"/>
      <c r="K519" s="122" t="n"/>
      <c r="L519" s="70" t="n"/>
      <c r="M519" s="70" t="n"/>
      <c r="N519" s="70" t="n"/>
      <c r="O519" s="70" t="n"/>
      <c r="P519" s="70" t="n"/>
      <c r="Q519" s="70" t="n"/>
      <c r="R519" s="123" t="n"/>
      <c r="S519" s="122" t="n"/>
      <c r="T519" s="70" t="n"/>
      <c r="U519" s="70" t="n"/>
      <c r="V519" s="70" t="n"/>
      <c r="W519" s="70" t="n"/>
      <c r="X519" s="70" t="n"/>
      <c r="Y519" s="70" t="n"/>
      <c r="Z519" s="70" t="n"/>
      <c r="AA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70" t="n"/>
      <c r="H520" s="70" t="n"/>
      <c r="I520" s="120" t="n"/>
      <c r="J520" s="121" t="n"/>
      <c r="K520" s="122" t="n"/>
      <c r="L520" s="70" t="n"/>
      <c r="M520" s="70" t="n"/>
      <c r="N520" s="70" t="n"/>
      <c r="O520" s="70" t="n"/>
      <c r="P520" s="70" t="n"/>
      <c r="Q520" s="70" t="n"/>
      <c r="R520" s="123" t="n"/>
      <c r="S520" s="122" t="n"/>
      <c r="T520" s="70" t="n"/>
      <c r="U520" s="70" t="n"/>
      <c r="V520" s="70" t="n"/>
      <c r="W520" s="70" t="n"/>
      <c r="X520" s="70" t="n"/>
      <c r="Y520" s="70" t="n"/>
      <c r="Z520" s="70" t="n"/>
      <c r="AA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70" t="n"/>
      <c r="H521" s="70" t="n"/>
      <c r="I521" s="120" t="n"/>
      <c r="J521" s="121" t="n"/>
      <c r="K521" s="122" t="n"/>
      <c r="L521" s="70" t="n"/>
      <c r="M521" s="70" t="n"/>
      <c r="N521" s="70" t="n"/>
      <c r="O521" s="70" t="n"/>
      <c r="P521" s="70" t="n"/>
      <c r="Q521" s="70" t="n"/>
      <c r="R521" s="123" t="n"/>
      <c r="S521" s="122" t="n"/>
      <c r="T521" s="70" t="n"/>
      <c r="U521" s="70" t="n"/>
      <c r="V521" s="70" t="n"/>
      <c r="W521" s="70" t="n"/>
      <c r="X521" s="70" t="n"/>
      <c r="Y521" s="70" t="n"/>
      <c r="Z521" s="70" t="n"/>
      <c r="AA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70" t="n"/>
      <c r="H522" s="70" t="n"/>
      <c r="I522" s="120" t="n"/>
      <c r="J522" s="121" t="n"/>
      <c r="K522" s="122" t="n"/>
      <c r="L522" s="70" t="n"/>
      <c r="M522" s="70" t="n"/>
      <c r="N522" s="70" t="n"/>
      <c r="O522" s="70" t="n"/>
      <c r="P522" s="70" t="n"/>
      <c r="Q522" s="70" t="n"/>
      <c r="R522" s="123" t="n"/>
      <c r="S522" s="122" t="n"/>
      <c r="T522" s="70" t="n"/>
      <c r="U522" s="70" t="n"/>
      <c r="V522" s="70" t="n"/>
      <c r="W522" s="70" t="n"/>
      <c r="X522" s="70" t="n"/>
      <c r="Y522" s="70" t="n"/>
      <c r="Z522" s="70" t="n"/>
      <c r="AA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70" t="n"/>
      <c r="H523" s="70" t="n"/>
      <c r="I523" s="120" t="n"/>
      <c r="J523" s="121" t="n"/>
      <c r="K523" s="122" t="n"/>
      <c r="L523" s="70" t="n"/>
      <c r="M523" s="70" t="n"/>
      <c r="N523" s="70" t="n"/>
      <c r="O523" s="70" t="n"/>
      <c r="P523" s="70" t="n"/>
      <c r="Q523" s="70" t="n"/>
      <c r="R523" s="123" t="n"/>
      <c r="S523" s="122" t="n"/>
      <c r="T523" s="70" t="n"/>
      <c r="U523" s="70" t="n"/>
      <c r="V523" s="70" t="n"/>
      <c r="W523" s="70" t="n"/>
      <c r="X523" s="70" t="n"/>
      <c r="Y523" s="70" t="n"/>
      <c r="Z523" s="70" t="n"/>
      <c r="AA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70" t="n"/>
      <c r="H524" s="70" t="n"/>
      <c r="I524" s="120" t="n"/>
      <c r="J524" s="121" t="n"/>
      <c r="K524" s="122" t="n"/>
      <c r="L524" s="70" t="n"/>
      <c r="M524" s="70" t="n"/>
      <c r="N524" s="70" t="n"/>
      <c r="O524" s="70" t="n"/>
      <c r="P524" s="70" t="n"/>
      <c r="Q524" s="70" t="n"/>
      <c r="R524" s="123" t="n"/>
      <c r="S524" s="122" t="n"/>
      <c r="T524" s="70" t="n"/>
      <c r="U524" s="70" t="n"/>
      <c r="V524" s="70" t="n"/>
      <c r="W524" s="70" t="n"/>
      <c r="X524" s="70" t="n"/>
      <c r="Y524" s="70" t="n"/>
      <c r="Z524" s="70" t="n"/>
      <c r="AA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70" t="n"/>
      <c r="H525" s="70" t="n"/>
      <c r="I525" s="120" t="n"/>
      <c r="J525" s="121" t="n"/>
      <c r="K525" s="122" t="n"/>
      <c r="L525" s="70" t="n"/>
      <c r="M525" s="70" t="n"/>
      <c r="N525" s="70" t="n"/>
      <c r="O525" s="70" t="n"/>
      <c r="P525" s="70" t="n"/>
      <c r="Q525" s="70" t="n"/>
      <c r="R525" s="123" t="n"/>
      <c r="S525" s="122" t="n"/>
      <c r="T525" s="70" t="n"/>
      <c r="U525" s="70" t="n"/>
      <c r="V525" s="70" t="n"/>
      <c r="W525" s="70" t="n"/>
      <c r="X525" s="70" t="n"/>
      <c r="Y525" s="70" t="n"/>
      <c r="Z525" s="70" t="n"/>
      <c r="AA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70" t="n"/>
      <c r="H526" s="70" t="n"/>
      <c r="I526" s="120" t="n"/>
      <c r="J526" s="121" t="n"/>
      <c r="K526" s="122" t="n"/>
      <c r="L526" s="70" t="n"/>
      <c r="M526" s="70" t="n"/>
      <c r="N526" s="70" t="n"/>
      <c r="O526" s="70" t="n"/>
      <c r="P526" s="70" t="n"/>
      <c r="Q526" s="70" t="n"/>
      <c r="R526" s="123" t="n"/>
      <c r="S526" s="122" t="n"/>
      <c r="T526" s="70" t="n"/>
      <c r="U526" s="70" t="n"/>
      <c r="V526" s="70" t="n"/>
      <c r="W526" s="70" t="n"/>
      <c r="X526" s="70" t="n"/>
      <c r="Y526" s="70" t="n"/>
      <c r="Z526" s="70" t="n"/>
      <c r="AA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70" t="n"/>
      <c r="H527" s="70" t="n"/>
      <c r="I527" s="120" t="n"/>
      <c r="J527" s="121" t="n"/>
      <c r="K527" s="122" t="n"/>
      <c r="L527" s="70" t="n"/>
      <c r="M527" s="70" t="n"/>
      <c r="N527" s="70" t="n"/>
      <c r="O527" s="70" t="n"/>
      <c r="P527" s="70" t="n"/>
      <c r="Q527" s="70" t="n"/>
      <c r="R527" s="123" t="n"/>
      <c r="S527" s="122" t="n"/>
      <c r="T527" s="70" t="n"/>
      <c r="U527" s="70" t="n"/>
      <c r="V527" s="70" t="n"/>
      <c r="W527" s="70" t="n"/>
      <c r="X527" s="70" t="n"/>
      <c r="Y527" s="70" t="n"/>
      <c r="Z527" s="70" t="n"/>
      <c r="AA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70" t="n"/>
      <c r="H528" s="70" t="n"/>
      <c r="I528" s="120" t="n"/>
      <c r="J528" s="121" t="n"/>
      <c r="K528" s="122" t="n"/>
      <c r="L528" s="70" t="n"/>
      <c r="M528" s="70" t="n"/>
      <c r="N528" s="70" t="n"/>
      <c r="O528" s="70" t="n"/>
      <c r="P528" s="70" t="n"/>
      <c r="Q528" s="70" t="n"/>
      <c r="R528" s="123" t="n"/>
      <c r="S528" s="122" t="n"/>
      <c r="T528" s="70" t="n"/>
      <c r="U528" s="70" t="n"/>
      <c r="V528" s="70" t="n"/>
      <c r="W528" s="70" t="n"/>
      <c r="X528" s="70" t="n"/>
      <c r="Y528" s="70" t="n"/>
      <c r="Z528" s="70" t="n"/>
      <c r="AA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70" t="n"/>
      <c r="H529" s="70" t="n"/>
      <c r="I529" s="120" t="n"/>
      <c r="J529" s="121" t="n"/>
      <c r="K529" s="122" t="n"/>
      <c r="L529" s="70" t="n"/>
      <c r="M529" s="70" t="n"/>
      <c r="N529" s="70" t="n"/>
      <c r="O529" s="70" t="n"/>
      <c r="P529" s="70" t="n"/>
      <c r="Q529" s="70" t="n"/>
      <c r="R529" s="123" t="n"/>
      <c r="S529" s="122" t="n"/>
      <c r="T529" s="70" t="n"/>
      <c r="U529" s="70" t="n"/>
      <c r="V529" s="70" t="n"/>
      <c r="W529" s="70" t="n"/>
      <c r="X529" s="70" t="n"/>
      <c r="Y529" s="70" t="n"/>
      <c r="Z529" s="70" t="n"/>
      <c r="AA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70" t="n"/>
      <c r="H530" s="70" t="n"/>
      <c r="I530" s="120" t="n"/>
      <c r="J530" s="121" t="n"/>
      <c r="K530" s="122" t="n"/>
      <c r="L530" s="70" t="n"/>
      <c r="M530" s="70" t="n"/>
      <c r="N530" s="70" t="n"/>
      <c r="O530" s="70" t="n"/>
      <c r="P530" s="70" t="n"/>
      <c r="Q530" s="70" t="n"/>
      <c r="R530" s="123" t="n"/>
      <c r="S530" s="122" t="n"/>
      <c r="T530" s="70" t="n"/>
      <c r="U530" s="70" t="n"/>
      <c r="V530" s="70" t="n"/>
      <c r="W530" s="70" t="n"/>
      <c r="X530" s="70" t="n"/>
      <c r="Y530" s="70" t="n"/>
      <c r="Z530" s="70" t="n"/>
      <c r="AA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70" t="n"/>
      <c r="H531" s="70" t="n"/>
      <c r="I531" s="120" t="n"/>
      <c r="J531" s="121" t="n"/>
      <c r="K531" s="122" t="n"/>
      <c r="L531" s="70" t="n"/>
      <c r="M531" s="70" t="n"/>
      <c r="N531" s="70" t="n"/>
      <c r="O531" s="70" t="n"/>
      <c r="P531" s="70" t="n"/>
      <c r="Q531" s="70" t="n"/>
      <c r="R531" s="123" t="n"/>
      <c r="S531" s="122" t="n"/>
      <c r="T531" s="70" t="n"/>
      <c r="U531" s="70" t="n"/>
      <c r="V531" s="70" t="n"/>
      <c r="W531" s="70" t="n"/>
      <c r="X531" s="70" t="n"/>
      <c r="Y531" s="70" t="n"/>
      <c r="Z531" s="70" t="n"/>
      <c r="AA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70" t="n"/>
      <c r="H532" s="70" t="n"/>
      <c r="I532" s="120" t="n"/>
      <c r="J532" s="121" t="n"/>
      <c r="K532" s="122" t="n"/>
      <c r="L532" s="70" t="n"/>
      <c r="M532" s="70" t="n"/>
      <c r="N532" s="70" t="n"/>
      <c r="O532" s="70" t="n"/>
      <c r="P532" s="70" t="n"/>
      <c r="Q532" s="70" t="n"/>
      <c r="R532" s="123" t="n"/>
      <c r="S532" s="122" t="n"/>
      <c r="T532" s="70" t="n"/>
      <c r="U532" s="70" t="n"/>
      <c r="V532" s="70" t="n"/>
      <c r="W532" s="70" t="n"/>
      <c r="X532" s="70" t="n"/>
      <c r="Y532" s="70" t="n"/>
      <c r="Z532" s="70" t="n"/>
      <c r="AA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70" t="n"/>
      <c r="H533" s="70" t="n"/>
      <c r="I533" s="120" t="n"/>
      <c r="J533" s="121" t="n"/>
      <c r="K533" s="122" t="n"/>
      <c r="L533" s="70" t="n"/>
      <c r="M533" s="70" t="n"/>
      <c r="N533" s="70" t="n"/>
      <c r="O533" s="70" t="n"/>
      <c r="P533" s="70" t="n"/>
      <c r="Q533" s="70" t="n"/>
      <c r="R533" s="123" t="n"/>
      <c r="S533" s="122" t="n"/>
      <c r="T533" s="70" t="n"/>
      <c r="U533" s="70" t="n"/>
      <c r="V533" s="70" t="n"/>
      <c r="W533" s="70" t="n"/>
      <c r="X533" s="70" t="n"/>
      <c r="Y533" s="70" t="n"/>
      <c r="Z533" s="70" t="n"/>
      <c r="AA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70" t="n"/>
      <c r="H534" s="70" t="n"/>
      <c r="I534" s="120" t="n"/>
      <c r="J534" s="121" t="n"/>
      <c r="K534" s="122" t="n"/>
      <c r="L534" s="70" t="n"/>
      <c r="M534" s="70" t="n"/>
      <c r="N534" s="70" t="n"/>
      <c r="O534" s="70" t="n"/>
      <c r="P534" s="70" t="n"/>
      <c r="Q534" s="70" t="n"/>
      <c r="R534" s="123" t="n"/>
      <c r="S534" s="122" t="n"/>
      <c r="T534" s="70" t="n"/>
      <c r="U534" s="70" t="n"/>
      <c r="V534" s="70" t="n"/>
      <c r="W534" s="70" t="n"/>
      <c r="X534" s="70" t="n"/>
      <c r="Y534" s="70" t="n"/>
      <c r="Z534" s="70" t="n"/>
      <c r="AA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70" t="n"/>
      <c r="H535" s="70" t="n"/>
      <c r="I535" s="120" t="n"/>
      <c r="J535" s="121" t="n"/>
      <c r="K535" s="122" t="n"/>
      <c r="L535" s="70" t="n"/>
      <c r="M535" s="70" t="n"/>
      <c r="N535" s="70" t="n"/>
      <c r="O535" s="70" t="n"/>
      <c r="P535" s="70" t="n"/>
      <c r="Q535" s="70" t="n"/>
      <c r="R535" s="123" t="n"/>
      <c r="S535" s="122" t="n"/>
      <c r="T535" s="70" t="n"/>
      <c r="U535" s="70" t="n"/>
      <c r="V535" s="70" t="n"/>
      <c r="W535" s="70" t="n"/>
      <c r="X535" s="70" t="n"/>
      <c r="Y535" s="70" t="n"/>
      <c r="Z535" s="70" t="n"/>
      <c r="AA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70" t="n"/>
      <c r="H536" s="70" t="n"/>
      <c r="I536" s="120" t="n"/>
      <c r="J536" s="121" t="n"/>
      <c r="K536" s="122" t="n"/>
      <c r="L536" s="70" t="n"/>
      <c r="M536" s="70" t="n"/>
      <c r="N536" s="70" t="n"/>
      <c r="O536" s="70" t="n"/>
      <c r="P536" s="70" t="n"/>
      <c r="Q536" s="70" t="n"/>
      <c r="R536" s="123" t="n"/>
      <c r="S536" s="122" t="n"/>
      <c r="T536" s="70" t="n"/>
      <c r="U536" s="70" t="n"/>
      <c r="V536" s="70" t="n"/>
      <c r="W536" s="70" t="n"/>
      <c r="X536" s="70" t="n"/>
      <c r="Y536" s="70" t="n"/>
      <c r="Z536" s="70" t="n"/>
      <c r="AA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70" t="n"/>
      <c r="H537" s="70" t="n"/>
      <c r="I537" s="120" t="n"/>
      <c r="J537" s="121" t="n"/>
      <c r="K537" s="122" t="n"/>
      <c r="L537" s="70" t="n"/>
      <c r="M537" s="70" t="n"/>
      <c r="N537" s="70" t="n"/>
      <c r="O537" s="70" t="n"/>
      <c r="P537" s="70" t="n"/>
      <c r="Q537" s="70" t="n"/>
      <c r="R537" s="123" t="n"/>
      <c r="S537" s="122" t="n"/>
      <c r="T537" s="70" t="n"/>
      <c r="U537" s="70" t="n"/>
      <c r="V537" s="70" t="n"/>
      <c r="W537" s="70" t="n"/>
      <c r="X537" s="70" t="n"/>
      <c r="Y537" s="70" t="n"/>
      <c r="Z537" s="70" t="n"/>
      <c r="AA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70" t="n"/>
      <c r="H538" s="70" t="n"/>
      <c r="I538" s="120" t="n"/>
      <c r="J538" s="121" t="n"/>
      <c r="K538" s="122" t="n"/>
      <c r="L538" s="70" t="n"/>
      <c r="M538" s="70" t="n"/>
      <c r="N538" s="70" t="n"/>
      <c r="O538" s="70" t="n"/>
      <c r="P538" s="70" t="n"/>
      <c r="Q538" s="70" t="n"/>
      <c r="R538" s="123" t="n"/>
      <c r="S538" s="122" t="n"/>
      <c r="T538" s="70" t="n"/>
      <c r="U538" s="70" t="n"/>
      <c r="V538" s="70" t="n"/>
      <c r="W538" s="70" t="n"/>
      <c r="X538" s="70" t="n"/>
      <c r="Y538" s="70" t="n"/>
      <c r="Z538" s="70" t="n"/>
      <c r="AA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70" t="n"/>
      <c r="H539" s="70" t="n"/>
      <c r="I539" s="120" t="n"/>
      <c r="J539" s="121" t="n"/>
      <c r="K539" s="122" t="n"/>
      <c r="L539" s="70" t="n"/>
      <c r="M539" s="70" t="n"/>
      <c r="N539" s="70" t="n"/>
      <c r="O539" s="70" t="n"/>
      <c r="P539" s="70" t="n"/>
      <c r="Q539" s="70" t="n"/>
      <c r="R539" s="123" t="n"/>
      <c r="S539" s="122" t="n"/>
      <c r="T539" s="70" t="n"/>
      <c r="U539" s="70" t="n"/>
      <c r="V539" s="70" t="n"/>
      <c r="W539" s="70" t="n"/>
      <c r="X539" s="70" t="n"/>
      <c r="Y539" s="70" t="n"/>
      <c r="Z539" s="70" t="n"/>
      <c r="AA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70" t="n"/>
      <c r="H540" s="70" t="n"/>
      <c r="I540" s="120" t="n"/>
      <c r="J540" s="121" t="n"/>
      <c r="K540" s="122" t="n"/>
      <c r="L540" s="70" t="n"/>
      <c r="M540" s="70" t="n"/>
      <c r="N540" s="70" t="n"/>
      <c r="O540" s="70" t="n"/>
      <c r="P540" s="70" t="n"/>
      <c r="Q540" s="70" t="n"/>
      <c r="R540" s="123" t="n"/>
      <c r="S540" s="122" t="n"/>
      <c r="T540" s="70" t="n"/>
      <c r="U540" s="70" t="n"/>
      <c r="V540" s="70" t="n"/>
      <c r="W540" s="70" t="n"/>
      <c r="X540" s="70" t="n"/>
      <c r="Y540" s="70" t="n"/>
      <c r="Z540" s="70" t="n"/>
      <c r="AA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70" t="n"/>
      <c r="H541" s="70" t="n"/>
      <c r="I541" s="120" t="n"/>
      <c r="J541" s="121" t="n"/>
      <c r="K541" s="122" t="n"/>
      <c r="L541" s="70" t="n"/>
      <c r="M541" s="70" t="n"/>
      <c r="N541" s="70" t="n"/>
      <c r="O541" s="70" t="n"/>
      <c r="P541" s="70" t="n"/>
      <c r="Q541" s="70" t="n"/>
      <c r="R541" s="123" t="n"/>
      <c r="S541" s="122" t="n"/>
      <c r="T541" s="70" t="n"/>
      <c r="U541" s="70" t="n"/>
      <c r="V541" s="70" t="n"/>
      <c r="W541" s="70" t="n"/>
      <c r="X541" s="70" t="n"/>
      <c r="Y541" s="70" t="n"/>
      <c r="Z541" s="70" t="n"/>
      <c r="AA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70" t="n"/>
      <c r="H542" s="70" t="n"/>
      <c r="I542" s="120" t="n"/>
      <c r="J542" s="121" t="n"/>
      <c r="K542" s="122" t="n"/>
      <c r="L542" s="70" t="n"/>
      <c r="M542" s="70" t="n"/>
      <c r="N542" s="70" t="n"/>
      <c r="O542" s="70" t="n"/>
      <c r="P542" s="70" t="n"/>
      <c r="Q542" s="70" t="n"/>
      <c r="R542" s="123" t="n"/>
      <c r="S542" s="122" t="n"/>
      <c r="T542" s="70" t="n"/>
      <c r="U542" s="70" t="n"/>
      <c r="V542" s="70" t="n"/>
      <c r="W542" s="70" t="n"/>
      <c r="X542" s="70" t="n"/>
      <c r="Y542" s="70" t="n"/>
      <c r="Z542" s="70" t="n"/>
      <c r="AA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70" t="n"/>
      <c r="H543" s="70" t="n"/>
      <c r="I543" s="120" t="n"/>
      <c r="J543" s="121" t="n"/>
      <c r="K543" s="122" t="n"/>
      <c r="L543" s="70" t="n"/>
      <c r="M543" s="70" t="n"/>
      <c r="N543" s="70" t="n"/>
      <c r="O543" s="70" t="n"/>
      <c r="P543" s="70" t="n"/>
      <c r="Q543" s="70" t="n"/>
      <c r="R543" s="123" t="n"/>
      <c r="S543" s="122" t="n"/>
      <c r="T543" s="70" t="n"/>
      <c r="U543" s="70" t="n"/>
      <c r="V543" s="70" t="n"/>
      <c r="W543" s="70" t="n"/>
      <c r="X543" s="70" t="n"/>
      <c r="Y543" s="70" t="n"/>
      <c r="Z543" s="70" t="n"/>
      <c r="AA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70" t="n"/>
      <c r="H544" s="70" t="n"/>
      <c r="I544" s="120" t="n"/>
      <c r="J544" s="121" t="n"/>
      <c r="K544" s="122" t="n"/>
      <c r="L544" s="70" t="n"/>
      <c r="M544" s="70" t="n"/>
      <c r="N544" s="70" t="n"/>
      <c r="O544" s="70" t="n"/>
      <c r="P544" s="70" t="n"/>
      <c r="Q544" s="70" t="n"/>
      <c r="R544" s="123" t="n"/>
      <c r="S544" s="122" t="n"/>
      <c r="T544" s="70" t="n"/>
      <c r="U544" s="70" t="n"/>
      <c r="V544" s="70" t="n"/>
      <c r="W544" s="70" t="n"/>
      <c r="X544" s="70" t="n"/>
      <c r="Y544" s="70" t="n"/>
      <c r="Z544" s="70" t="n"/>
      <c r="AA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70" t="n"/>
      <c r="H545" s="70" t="n"/>
      <c r="I545" s="120" t="n"/>
      <c r="J545" s="121" t="n"/>
      <c r="K545" s="122" t="n"/>
      <c r="L545" s="70" t="n"/>
      <c r="M545" s="70" t="n"/>
      <c r="N545" s="70" t="n"/>
      <c r="O545" s="70" t="n"/>
      <c r="P545" s="70" t="n"/>
      <c r="Q545" s="70" t="n"/>
      <c r="R545" s="123" t="n"/>
      <c r="S545" s="122" t="n"/>
      <c r="T545" s="70" t="n"/>
      <c r="U545" s="70" t="n"/>
      <c r="V545" s="70" t="n"/>
      <c r="W545" s="70" t="n"/>
      <c r="X545" s="70" t="n"/>
      <c r="Y545" s="70" t="n"/>
      <c r="Z545" s="70" t="n"/>
      <c r="AA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70" t="n"/>
      <c r="H546" s="70" t="n"/>
      <c r="I546" s="120" t="n"/>
      <c r="J546" s="121" t="n"/>
      <c r="K546" s="122" t="n"/>
      <c r="L546" s="70" t="n"/>
      <c r="M546" s="70" t="n"/>
      <c r="N546" s="70" t="n"/>
      <c r="O546" s="70" t="n"/>
      <c r="P546" s="70" t="n"/>
      <c r="Q546" s="70" t="n"/>
      <c r="R546" s="123" t="n"/>
      <c r="S546" s="122" t="n"/>
      <c r="T546" s="70" t="n"/>
      <c r="U546" s="70" t="n"/>
      <c r="V546" s="70" t="n"/>
      <c r="W546" s="70" t="n"/>
      <c r="X546" s="70" t="n"/>
      <c r="Y546" s="70" t="n"/>
      <c r="Z546" s="70" t="n"/>
      <c r="AA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70" t="n"/>
      <c r="H547" s="70" t="n"/>
      <c r="I547" s="120" t="n"/>
      <c r="J547" s="121" t="n"/>
      <c r="K547" s="122" t="n"/>
      <c r="L547" s="70" t="n"/>
      <c r="M547" s="70" t="n"/>
      <c r="N547" s="70" t="n"/>
      <c r="O547" s="70" t="n"/>
      <c r="P547" s="70" t="n"/>
      <c r="Q547" s="70" t="n"/>
      <c r="R547" s="123" t="n"/>
      <c r="S547" s="122" t="n"/>
      <c r="T547" s="70" t="n"/>
      <c r="U547" s="70" t="n"/>
      <c r="V547" s="70" t="n"/>
      <c r="W547" s="70" t="n"/>
      <c r="X547" s="70" t="n"/>
      <c r="Y547" s="70" t="n"/>
      <c r="Z547" s="70" t="n"/>
      <c r="AA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70" t="n"/>
      <c r="H548" s="70" t="n"/>
      <c r="I548" s="120" t="n"/>
      <c r="J548" s="121" t="n"/>
      <c r="K548" s="122" t="n"/>
      <c r="L548" s="70" t="n"/>
      <c r="M548" s="70" t="n"/>
      <c r="N548" s="70" t="n"/>
      <c r="O548" s="70" t="n"/>
      <c r="P548" s="70" t="n"/>
      <c r="Q548" s="70" t="n"/>
      <c r="R548" s="123" t="n"/>
      <c r="S548" s="122" t="n"/>
      <c r="T548" s="70" t="n"/>
      <c r="U548" s="70" t="n"/>
      <c r="V548" s="70" t="n"/>
      <c r="W548" s="70" t="n"/>
      <c r="X548" s="70" t="n"/>
      <c r="Y548" s="70" t="n"/>
      <c r="Z548" s="70" t="n"/>
      <c r="AA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70" t="n"/>
      <c r="H549" s="70" t="n"/>
      <c r="I549" s="120" t="n"/>
      <c r="J549" s="121" t="n"/>
      <c r="K549" s="122" t="n"/>
      <c r="L549" s="70" t="n"/>
      <c r="M549" s="70" t="n"/>
      <c r="N549" s="70" t="n"/>
      <c r="O549" s="70" t="n"/>
      <c r="P549" s="70" t="n"/>
      <c r="Q549" s="70" t="n"/>
      <c r="R549" s="123" t="n"/>
      <c r="S549" s="122" t="n"/>
      <c r="T549" s="70" t="n"/>
      <c r="U549" s="70" t="n"/>
      <c r="V549" s="70" t="n"/>
      <c r="W549" s="70" t="n"/>
      <c r="X549" s="70" t="n"/>
      <c r="Y549" s="70" t="n"/>
      <c r="Z549" s="70" t="n"/>
      <c r="AA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70" t="n"/>
      <c r="H550" s="70" t="n"/>
      <c r="I550" s="120" t="n"/>
      <c r="J550" s="121" t="n"/>
      <c r="K550" s="122" t="n"/>
      <c r="L550" s="70" t="n"/>
      <c r="M550" s="70" t="n"/>
      <c r="N550" s="70" t="n"/>
      <c r="O550" s="70" t="n"/>
      <c r="P550" s="70" t="n"/>
      <c r="Q550" s="70" t="n"/>
      <c r="R550" s="123" t="n"/>
      <c r="S550" s="122" t="n"/>
      <c r="T550" s="70" t="n"/>
      <c r="U550" s="70" t="n"/>
      <c r="V550" s="70" t="n"/>
      <c r="W550" s="70" t="n"/>
      <c r="X550" s="70" t="n"/>
      <c r="Y550" s="70" t="n"/>
      <c r="Z550" s="70" t="n"/>
      <c r="AA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70" t="n"/>
      <c r="H551" s="70" t="n"/>
      <c r="I551" s="120" t="n"/>
      <c r="J551" s="121" t="n"/>
      <c r="K551" s="122" t="n"/>
      <c r="L551" s="70" t="n"/>
      <c r="M551" s="70" t="n"/>
      <c r="N551" s="70" t="n"/>
      <c r="O551" s="70" t="n"/>
      <c r="P551" s="70" t="n"/>
      <c r="Q551" s="70" t="n"/>
      <c r="R551" s="123" t="n"/>
      <c r="S551" s="122" t="n"/>
      <c r="T551" s="70" t="n"/>
      <c r="U551" s="70" t="n"/>
      <c r="V551" s="70" t="n"/>
      <c r="W551" s="70" t="n"/>
      <c r="X551" s="70" t="n"/>
      <c r="Y551" s="70" t="n"/>
      <c r="Z551" s="70" t="n"/>
      <c r="AA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70" t="n"/>
      <c r="H552" s="70" t="n"/>
      <c r="I552" s="120" t="n"/>
      <c r="J552" s="121" t="n"/>
      <c r="K552" s="122" t="n"/>
      <c r="L552" s="70" t="n"/>
      <c r="M552" s="70" t="n"/>
      <c r="N552" s="70" t="n"/>
      <c r="O552" s="70" t="n"/>
      <c r="P552" s="70" t="n"/>
      <c r="Q552" s="70" t="n"/>
      <c r="R552" s="123" t="n"/>
      <c r="S552" s="122" t="n"/>
      <c r="T552" s="70" t="n"/>
      <c r="U552" s="70" t="n"/>
      <c r="V552" s="70" t="n"/>
      <c r="W552" s="70" t="n"/>
      <c r="X552" s="70" t="n"/>
      <c r="Y552" s="70" t="n"/>
      <c r="Z552" s="70" t="n"/>
      <c r="AA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70" t="n"/>
      <c r="H553" s="70" t="n"/>
      <c r="I553" s="120" t="n"/>
      <c r="J553" s="121" t="n"/>
      <c r="K553" s="122" t="n"/>
      <c r="L553" s="70" t="n"/>
      <c r="M553" s="70" t="n"/>
      <c r="N553" s="70" t="n"/>
      <c r="O553" s="70" t="n"/>
      <c r="P553" s="70" t="n"/>
      <c r="Q553" s="70" t="n"/>
      <c r="R553" s="123" t="n"/>
      <c r="S553" s="122" t="n"/>
      <c r="T553" s="70" t="n"/>
      <c r="U553" s="70" t="n"/>
      <c r="V553" s="70" t="n"/>
      <c r="W553" s="70" t="n"/>
      <c r="X553" s="70" t="n"/>
      <c r="Y553" s="70" t="n"/>
      <c r="Z553" s="70" t="n"/>
      <c r="AA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70" t="n"/>
      <c r="H554" s="70" t="n"/>
      <c r="I554" s="120" t="n"/>
      <c r="J554" s="121" t="n"/>
      <c r="K554" s="122" t="n"/>
      <c r="L554" s="70" t="n"/>
      <c r="M554" s="70" t="n"/>
      <c r="N554" s="70" t="n"/>
      <c r="O554" s="70" t="n"/>
      <c r="P554" s="70" t="n"/>
      <c r="Q554" s="70" t="n"/>
      <c r="R554" s="123" t="n"/>
      <c r="S554" s="122" t="n"/>
      <c r="T554" s="70" t="n"/>
      <c r="U554" s="70" t="n"/>
      <c r="V554" s="70" t="n"/>
      <c r="W554" s="70" t="n"/>
      <c r="X554" s="70" t="n"/>
      <c r="Y554" s="70" t="n"/>
      <c r="Z554" s="70" t="n"/>
      <c r="AA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70" t="n"/>
      <c r="H555" s="70" t="n"/>
      <c r="I555" s="120" t="n"/>
      <c r="J555" s="121" t="n"/>
      <c r="K555" s="122" t="n"/>
      <c r="L555" s="70" t="n"/>
      <c r="M555" s="70" t="n"/>
      <c r="N555" s="70" t="n"/>
      <c r="O555" s="70" t="n"/>
      <c r="P555" s="70" t="n"/>
      <c r="Q555" s="70" t="n"/>
      <c r="R555" s="123" t="n"/>
      <c r="S555" s="122" t="n"/>
      <c r="T555" s="70" t="n"/>
      <c r="U555" s="70" t="n"/>
      <c r="V555" s="70" t="n"/>
      <c r="W555" s="70" t="n"/>
      <c r="X555" s="70" t="n"/>
      <c r="Y555" s="70" t="n"/>
      <c r="Z555" s="70" t="n"/>
      <c r="AA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70" t="n"/>
      <c r="H556" s="70" t="n"/>
      <c r="I556" s="120" t="n"/>
      <c r="J556" s="121" t="n"/>
      <c r="K556" s="122" t="n"/>
      <c r="L556" s="70" t="n"/>
      <c r="M556" s="70" t="n"/>
      <c r="N556" s="70" t="n"/>
      <c r="O556" s="70" t="n"/>
      <c r="P556" s="70" t="n"/>
      <c r="Q556" s="70" t="n"/>
      <c r="R556" s="123" t="n"/>
      <c r="S556" s="122" t="n"/>
      <c r="T556" s="70" t="n"/>
      <c r="U556" s="70" t="n"/>
      <c r="V556" s="70" t="n"/>
      <c r="W556" s="70" t="n"/>
      <c r="X556" s="70" t="n"/>
      <c r="Y556" s="70" t="n"/>
      <c r="Z556" s="70" t="n"/>
      <c r="AA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70" t="n"/>
      <c r="H557" s="70" t="n"/>
      <c r="I557" s="120" t="n"/>
      <c r="J557" s="121" t="n"/>
      <c r="K557" s="122" t="n"/>
      <c r="L557" s="70" t="n"/>
      <c r="M557" s="70" t="n"/>
      <c r="N557" s="70" t="n"/>
      <c r="O557" s="70" t="n"/>
      <c r="P557" s="70" t="n"/>
      <c r="Q557" s="70" t="n"/>
      <c r="R557" s="123" t="n"/>
      <c r="S557" s="122" t="n"/>
      <c r="T557" s="70" t="n"/>
      <c r="U557" s="70" t="n"/>
      <c r="V557" s="70" t="n"/>
      <c r="W557" s="70" t="n"/>
      <c r="X557" s="70" t="n"/>
      <c r="Y557" s="70" t="n"/>
      <c r="Z557" s="70" t="n"/>
      <c r="AA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70" t="n"/>
      <c r="H558" s="70" t="n"/>
      <c r="I558" s="120" t="n"/>
      <c r="J558" s="121" t="n"/>
      <c r="K558" s="122" t="n"/>
      <c r="L558" s="70" t="n"/>
      <c r="M558" s="70" t="n"/>
      <c r="N558" s="70" t="n"/>
      <c r="O558" s="70" t="n"/>
      <c r="P558" s="70" t="n"/>
      <c r="Q558" s="70" t="n"/>
      <c r="R558" s="123" t="n"/>
      <c r="S558" s="122" t="n"/>
      <c r="T558" s="70" t="n"/>
      <c r="U558" s="70" t="n"/>
      <c r="V558" s="70" t="n"/>
      <c r="W558" s="70" t="n"/>
      <c r="X558" s="70" t="n"/>
      <c r="Y558" s="70" t="n"/>
      <c r="Z558" s="70" t="n"/>
      <c r="AA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70" t="n"/>
      <c r="H559" s="70" t="n"/>
      <c r="I559" s="120" t="n"/>
      <c r="J559" s="121" t="n"/>
      <c r="K559" s="122" t="n"/>
      <c r="L559" s="70" t="n"/>
      <c r="M559" s="70" t="n"/>
      <c r="N559" s="70" t="n"/>
      <c r="O559" s="70" t="n"/>
      <c r="P559" s="70" t="n"/>
      <c r="Q559" s="70" t="n"/>
      <c r="R559" s="123" t="n"/>
      <c r="S559" s="122" t="n"/>
      <c r="T559" s="70" t="n"/>
      <c r="U559" s="70" t="n"/>
      <c r="V559" s="70" t="n"/>
      <c r="W559" s="70" t="n"/>
      <c r="X559" s="70" t="n"/>
      <c r="Y559" s="70" t="n"/>
      <c r="Z559" s="70" t="n"/>
      <c r="AA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70" t="n"/>
      <c r="H560" s="70" t="n"/>
      <c r="I560" s="120" t="n"/>
      <c r="J560" s="121" t="n"/>
      <c r="K560" s="122" t="n"/>
      <c r="L560" s="70" t="n"/>
      <c r="M560" s="70" t="n"/>
      <c r="N560" s="70" t="n"/>
      <c r="O560" s="70" t="n"/>
      <c r="P560" s="70" t="n"/>
      <c r="Q560" s="70" t="n"/>
      <c r="R560" s="123" t="n"/>
      <c r="S560" s="122" t="n"/>
      <c r="T560" s="70" t="n"/>
      <c r="U560" s="70" t="n"/>
      <c r="V560" s="70" t="n"/>
      <c r="W560" s="70" t="n"/>
      <c r="X560" s="70" t="n"/>
      <c r="Y560" s="70" t="n"/>
      <c r="Z560" s="70" t="n"/>
      <c r="AA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70" t="n"/>
      <c r="H561" s="70" t="n"/>
      <c r="I561" s="120" t="n"/>
      <c r="J561" s="121" t="n"/>
      <c r="K561" s="122" t="n"/>
      <c r="L561" s="70" t="n"/>
      <c r="M561" s="70" t="n"/>
      <c r="N561" s="70" t="n"/>
      <c r="O561" s="70" t="n"/>
      <c r="P561" s="70" t="n"/>
      <c r="Q561" s="70" t="n"/>
      <c r="R561" s="123" t="n"/>
      <c r="S561" s="122" t="n"/>
      <c r="T561" s="70" t="n"/>
      <c r="U561" s="70" t="n"/>
      <c r="V561" s="70" t="n"/>
      <c r="W561" s="70" t="n"/>
      <c r="X561" s="70" t="n"/>
      <c r="Y561" s="70" t="n"/>
      <c r="Z561" s="70" t="n"/>
      <c r="AA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70" t="n"/>
      <c r="H562" s="70" t="n"/>
      <c r="I562" s="120" t="n"/>
      <c r="J562" s="121" t="n"/>
      <c r="K562" s="122" t="n"/>
      <c r="L562" s="70" t="n"/>
      <c r="M562" s="70" t="n"/>
      <c r="N562" s="70" t="n"/>
      <c r="O562" s="70" t="n"/>
      <c r="P562" s="70" t="n"/>
      <c r="Q562" s="70" t="n"/>
      <c r="R562" s="123" t="n"/>
      <c r="S562" s="122" t="n"/>
      <c r="T562" s="70" t="n"/>
      <c r="U562" s="70" t="n"/>
      <c r="V562" s="70" t="n"/>
      <c r="W562" s="70" t="n"/>
      <c r="X562" s="70" t="n"/>
      <c r="Y562" s="70" t="n"/>
      <c r="Z562" s="70" t="n"/>
      <c r="AA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70" t="n"/>
      <c r="H563" s="70" t="n"/>
      <c r="I563" s="120" t="n"/>
      <c r="J563" s="121" t="n"/>
      <c r="K563" s="122" t="n"/>
      <c r="L563" s="70" t="n"/>
      <c r="M563" s="70" t="n"/>
      <c r="N563" s="70" t="n"/>
      <c r="O563" s="70" t="n"/>
      <c r="P563" s="70" t="n"/>
      <c r="Q563" s="70" t="n"/>
      <c r="R563" s="123" t="n"/>
      <c r="S563" s="122" t="n"/>
      <c r="T563" s="70" t="n"/>
      <c r="U563" s="70" t="n"/>
      <c r="V563" s="70" t="n"/>
      <c r="W563" s="70" t="n"/>
      <c r="X563" s="70" t="n"/>
      <c r="Y563" s="70" t="n"/>
      <c r="Z563" s="70" t="n"/>
      <c r="AA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70" t="n"/>
      <c r="H564" s="70" t="n"/>
      <c r="I564" s="120" t="n"/>
      <c r="J564" s="121" t="n"/>
      <c r="K564" s="122" t="n"/>
      <c r="L564" s="70" t="n"/>
      <c r="M564" s="70" t="n"/>
      <c r="N564" s="70" t="n"/>
      <c r="O564" s="70" t="n"/>
      <c r="P564" s="70" t="n"/>
      <c r="Q564" s="70" t="n"/>
      <c r="R564" s="123" t="n"/>
      <c r="S564" s="122" t="n"/>
      <c r="T564" s="70" t="n"/>
      <c r="U564" s="70" t="n"/>
      <c r="V564" s="70" t="n"/>
      <c r="W564" s="70" t="n"/>
      <c r="X564" s="70" t="n"/>
      <c r="Y564" s="70" t="n"/>
      <c r="Z564" s="70" t="n"/>
      <c r="AA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70" t="n"/>
      <c r="H565" s="70" t="n"/>
      <c r="I565" s="120" t="n"/>
      <c r="J565" s="121" t="n"/>
      <c r="K565" s="122" t="n"/>
      <c r="L565" s="70" t="n"/>
      <c r="M565" s="70" t="n"/>
      <c r="N565" s="70" t="n"/>
      <c r="O565" s="70" t="n"/>
      <c r="P565" s="70" t="n"/>
      <c r="Q565" s="70" t="n"/>
      <c r="R565" s="123" t="n"/>
      <c r="S565" s="122" t="n"/>
      <c r="T565" s="70" t="n"/>
      <c r="U565" s="70" t="n"/>
      <c r="V565" s="70" t="n"/>
      <c r="W565" s="70" t="n"/>
      <c r="X565" s="70" t="n"/>
      <c r="Y565" s="70" t="n"/>
      <c r="Z565" s="70" t="n"/>
      <c r="AA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70" t="n"/>
      <c r="H566" s="70" t="n"/>
      <c r="I566" s="120" t="n"/>
      <c r="J566" s="121" t="n"/>
      <c r="K566" s="122" t="n"/>
      <c r="L566" s="70" t="n"/>
      <c r="M566" s="70" t="n"/>
      <c r="N566" s="70" t="n"/>
      <c r="O566" s="70" t="n"/>
      <c r="P566" s="70" t="n"/>
      <c r="Q566" s="70" t="n"/>
      <c r="R566" s="123" t="n"/>
      <c r="S566" s="122" t="n"/>
      <c r="T566" s="70" t="n"/>
      <c r="U566" s="70" t="n"/>
      <c r="V566" s="70" t="n"/>
      <c r="W566" s="70" t="n"/>
      <c r="X566" s="70" t="n"/>
      <c r="Y566" s="70" t="n"/>
      <c r="Z566" s="70" t="n"/>
      <c r="AA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70" t="n"/>
      <c r="H567" s="70" t="n"/>
      <c r="I567" s="120" t="n"/>
      <c r="J567" s="121" t="n"/>
      <c r="K567" s="122" t="n"/>
      <c r="L567" s="70" t="n"/>
      <c r="M567" s="70" t="n"/>
      <c r="N567" s="70" t="n"/>
      <c r="O567" s="70" t="n"/>
      <c r="P567" s="70" t="n"/>
      <c r="Q567" s="70" t="n"/>
      <c r="R567" s="123" t="n"/>
      <c r="S567" s="122" t="n"/>
      <c r="T567" s="70" t="n"/>
      <c r="U567" s="70" t="n"/>
      <c r="V567" s="70" t="n"/>
      <c r="W567" s="70" t="n"/>
      <c r="X567" s="70" t="n"/>
      <c r="Y567" s="70" t="n"/>
      <c r="Z567" s="70" t="n"/>
      <c r="AA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70" t="n"/>
      <c r="H568" s="70" t="n"/>
      <c r="I568" s="120" t="n"/>
      <c r="J568" s="121" t="n"/>
      <c r="K568" s="122" t="n"/>
      <c r="L568" s="70" t="n"/>
      <c r="M568" s="70" t="n"/>
      <c r="N568" s="70" t="n"/>
      <c r="O568" s="70" t="n"/>
      <c r="P568" s="70" t="n"/>
      <c r="Q568" s="70" t="n"/>
      <c r="R568" s="123" t="n"/>
      <c r="S568" s="122" t="n"/>
      <c r="T568" s="70" t="n"/>
      <c r="U568" s="70" t="n"/>
      <c r="V568" s="70" t="n"/>
      <c r="W568" s="70" t="n"/>
      <c r="X568" s="70" t="n"/>
      <c r="Y568" s="70" t="n"/>
      <c r="Z568" s="70" t="n"/>
      <c r="AA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70" t="n"/>
      <c r="H569" s="70" t="n"/>
      <c r="I569" s="120" t="n"/>
      <c r="J569" s="121" t="n"/>
      <c r="K569" s="122" t="n"/>
      <c r="L569" s="70" t="n"/>
      <c r="M569" s="70" t="n"/>
      <c r="N569" s="70" t="n"/>
      <c r="O569" s="70" t="n"/>
      <c r="P569" s="70" t="n"/>
      <c r="Q569" s="70" t="n"/>
      <c r="R569" s="123" t="n"/>
      <c r="S569" s="122" t="n"/>
      <c r="T569" s="70" t="n"/>
      <c r="U569" s="70" t="n"/>
      <c r="V569" s="70" t="n"/>
      <c r="W569" s="70" t="n"/>
      <c r="X569" s="70" t="n"/>
      <c r="Y569" s="70" t="n"/>
      <c r="Z569" s="70" t="n"/>
      <c r="AA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70" t="n"/>
      <c r="H570" s="70" t="n"/>
      <c r="I570" s="120" t="n"/>
      <c r="J570" s="121" t="n"/>
      <c r="K570" s="122" t="n"/>
      <c r="L570" s="70" t="n"/>
      <c r="M570" s="70" t="n"/>
      <c r="N570" s="70" t="n"/>
      <c r="O570" s="70" t="n"/>
      <c r="P570" s="70" t="n"/>
      <c r="Q570" s="70" t="n"/>
      <c r="R570" s="123" t="n"/>
      <c r="S570" s="122" t="n"/>
      <c r="T570" s="70" t="n"/>
      <c r="U570" s="70" t="n"/>
      <c r="V570" s="70" t="n"/>
      <c r="W570" s="70" t="n"/>
      <c r="X570" s="70" t="n"/>
      <c r="Y570" s="70" t="n"/>
      <c r="Z570" s="70" t="n"/>
      <c r="AA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70" t="n"/>
      <c r="H571" s="70" t="n"/>
      <c r="I571" s="120" t="n"/>
      <c r="J571" s="121" t="n"/>
      <c r="K571" s="122" t="n"/>
      <c r="L571" s="70" t="n"/>
      <c r="M571" s="70" t="n"/>
      <c r="N571" s="70" t="n"/>
      <c r="O571" s="70" t="n"/>
      <c r="P571" s="70" t="n"/>
      <c r="Q571" s="70" t="n"/>
      <c r="R571" s="123" t="n"/>
      <c r="S571" s="122" t="n"/>
      <c r="T571" s="70" t="n"/>
      <c r="U571" s="70" t="n"/>
      <c r="V571" s="70" t="n"/>
      <c r="W571" s="70" t="n"/>
      <c r="X571" s="70" t="n"/>
      <c r="Y571" s="70" t="n"/>
      <c r="Z571" s="70" t="n"/>
      <c r="AA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70" t="n"/>
      <c r="H572" s="70" t="n"/>
      <c r="I572" s="120" t="n"/>
      <c r="J572" s="121" t="n"/>
      <c r="K572" s="122" t="n"/>
      <c r="L572" s="70" t="n"/>
      <c r="M572" s="70" t="n"/>
      <c r="N572" s="70" t="n"/>
      <c r="O572" s="70" t="n"/>
      <c r="P572" s="70" t="n"/>
      <c r="Q572" s="70" t="n"/>
      <c r="R572" s="123" t="n"/>
      <c r="S572" s="122" t="n"/>
      <c r="T572" s="70" t="n"/>
      <c r="U572" s="70" t="n"/>
      <c r="V572" s="70" t="n"/>
      <c r="W572" s="70" t="n"/>
      <c r="X572" s="70" t="n"/>
      <c r="Y572" s="70" t="n"/>
      <c r="Z572" s="70" t="n"/>
      <c r="AA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70" t="n"/>
      <c r="H573" s="70" t="n"/>
      <c r="I573" s="120" t="n"/>
      <c r="J573" s="121" t="n"/>
      <c r="K573" s="122" t="n"/>
      <c r="L573" s="70" t="n"/>
      <c r="M573" s="70" t="n"/>
      <c r="N573" s="70" t="n"/>
      <c r="O573" s="70" t="n"/>
      <c r="P573" s="70" t="n"/>
      <c r="Q573" s="70" t="n"/>
      <c r="R573" s="123" t="n"/>
      <c r="S573" s="122" t="n"/>
      <c r="T573" s="70" t="n"/>
      <c r="U573" s="70" t="n"/>
      <c r="V573" s="70" t="n"/>
      <c r="W573" s="70" t="n"/>
      <c r="X573" s="70" t="n"/>
      <c r="Y573" s="70" t="n"/>
      <c r="Z573" s="70" t="n"/>
      <c r="AA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70" t="n"/>
      <c r="H574" s="70" t="n"/>
      <c r="I574" s="120" t="n"/>
      <c r="J574" s="121" t="n"/>
      <c r="K574" s="122" t="n"/>
      <c r="L574" s="70" t="n"/>
      <c r="M574" s="70" t="n"/>
      <c r="N574" s="70" t="n"/>
      <c r="O574" s="70" t="n"/>
      <c r="P574" s="70" t="n"/>
      <c r="Q574" s="70" t="n"/>
      <c r="R574" s="123" t="n"/>
      <c r="S574" s="122" t="n"/>
      <c r="T574" s="70" t="n"/>
      <c r="U574" s="70" t="n"/>
      <c r="V574" s="70" t="n"/>
      <c r="W574" s="70" t="n"/>
      <c r="X574" s="70" t="n"/>
      <c r="Y574" s="70" t="n"/>
      <c r="Z574" s="70" t="n"/>
      <c r="AA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70" t="n"/>
      <c r="H575" s="70" t="n"/>
      <c r="I575" s="120" t="n"/>
      <c r="J575" s="121" t="n"/>
      <c r="K575" s="122" t="n"/>
      <c r="L575" s="70" t="n"/>
      <c r="M575" s="70" t="n"/>
      <c r="N575" s="70" t="n"/>
      <c r="O575" s="70" t="n"/>
      <c r="P575" s="70" t="n"/>
      <c r="Q575" s="70" t="n"/>
      <c r="R575" s="123" t="n"/>
      <c r="S575" s="122" t="n"/>
      <c r="T575" s="70" t="n"/>
      <c r="U575" s="70" t="n"/>
      <c r="V575" s="70" t="n"/>
      <c r="W575" s="70" t="n"/>
      <c r="X575" s="70" t="n"/>
      <c r="Y575" s="70" t="n"/>
      <c r="Z575" s="70" t="n"/>
      <c r="AA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70" t="n"/>
      <c r="H576" s="70" t="n"/>
      <c r="I576" s="120" t="n"/>
      <c r="J576" s="121" t="n"/>
      <c r="K576" s="122" t="n"/>
      <c r="L576" s="70" t="n"/>
      <c r="M576" s="70" t="n"/>
      <c r="N576" s="70" t="n"/>
      <c r="O576" s="70" t="n"/>
      <c r="P576" s="70" t="n"/>
      <c r="Q576" s="70" t="n"/>
      <c r="R576" s="123" t="n"/>
      <c r="S576" s="122" t="n"/>
      <c r="T576" s="70" t="n"/>
      <c r="U576" s="70" t="n"/>
      <c r="V576" s="70" t="n"/>
      <c r="W576" s="70" t="n"/>
      <c r="X576" s="70" t="n"/>
      <c r="Y576" s="70" t="n"/>
      <c r="Z576" s="70" t="n"/>
      <c r="AA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70" t="n"/>
      <c r="H577" s="70" t="n"/>
      <c r="I577" s="120" t="n"/>
      <c r="J577" s="121" t="n"/>
      <c r="K577" s="122" t="n"/>
      <c r="L577" s="70" t="n"/>
      <c r="M577" s="70" t="n"/>
      <c r="N577" s="70" t="n"/>
      <c r="O577" s="70" t="n"/>
      <c r="P577" s="70" t="n"/>
      <c r="Q577" s="70" t="n"/>
      <c r="R577" s="123" t="n"/>
      <c r="S577" s="122" t="n"/>
      <c r="T577" s="70" t="n"/>
      <c r="U577" s="70" t="n"/>
      <c r="V577" s="70" t="n"/>
      <c r="W577" s="70" t="n"/>
      <c r="X577" s="70" t="n"/>
      <c r="Y577" s="70" t="n"/>
      <c r="Z577" s="70" t="n"/>
      <c r="AA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70" t="n"/>
      <c r="H578" s="70" t="n"/>
      <c r="I578" s="120" t="n"/>
      <c r="J578" s="121" t="n"/>
      <c r="K578" s="122" t="n"/>
      <c r="L578" s="70" t="n"/>
      <c r="M578" s="70" t="n"/>
      <c r="N578" s="70" t="n"/>
      <c r="O578" s="70" t="n"/>
      <c r="P578" s="70" t="n"/>
      <c r="Q578" s="70" t="n"/>
      <c r="R578" s="123" t="n"/>
      <c r="S578" s="122" t="n"/>
      <c r="T578" s="70" t="n"/>
      <c r="U578" s="70" t="n"/>
      <c r="V578" s="70" t="n"/>
      <c r="W578" s="70" t="n"/>
      <c r="X578" s="70" t="n"/>
      <c r="Y578" s="70" t="n"/>
      <c r="Z578" s="70" t="n"/>
      <c r="AA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70" t="n"/>
      <c r="H579" s="70" t="n"/>
      <c r="I579" s="120" t="n"/>
      <c r="J579" s="121" t="n"/>
      <c r="K579" s="122" t="n"/>
      <c r="L579" s="70" t="n"/>
      <c r="M579" s="70" t="n"/>
      <c r="N579" s="70" t="n"/>
      <c r="O579" s="70" t="n"/>
      <c r="P579" s="70" t="n"/>
      <c r="Q579" s="70" t="n"/>
      <c r="R579" s="123" t="n"/>
      <c r="S579" s="122" t="n"/>
      <c r="T579" s="70" t="n"/>
      <c r="U579" s="70" t="n"/>
      <c r="V579" s="70" t="n"/>
      <c r="W579" s="70" t="n"/>
      <c r="X579" s="70" t="n"/>
      <c r="Y579" s="70" t="n"/>
      <c r="Z579" s="70" t="n"/>
      <c r="AA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70" t="n"/>
      <c r="H580" s="70" t="n"/>
      <c r="I580" s="120" t="n"/>
      <c r="J580" s="121" t="n"/>
      <c r="K580" s="122" t="n"/>
      <c r="L580" s="70" t="n"/>
      <c r="M580" s="70" t="n"/>
      <c r="N580" s="70" t="n"/>
      <c r="O580" s="70" t="n"/>
      <c r="P580" s="70" t="n"/>
      <c r="Q580" s="70" t="n"/>
      <c r="R580" s="123" t="n"/>
      <c r="S580" s="122" t="n"/>
      <c r="T580" s="70" t="n"/>
      <c r="U580" s="70" t="n"/>
      <c r="V580" s="70" t="n"/>
      <c r="W580" s="70" t="n"/>
      <c r="X580" s="70" t="n"/>
      <c r="Y580" s="70" t="n"/>
      <c r="Z580" s="70" t="n"/>
      <c r="AA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70" t="n"/>
      <c r="H581" s="70" t="n"/>
      <c r="I581" s="120" t="n"/>
      <c r="J581" s="121" t="n"/>
      <c r="K581" s="122" t="n"/>
      <c r="L581" s="70" t="n"/>
      <c r="M581" s="70" t="n"/>
      <c r="N581" s="70" t="n"/>
      <c r="O581" s="70" t="n"/>
      <c r="P581" s="70" t="n"/>
      <c r="Q581" s="70" t="n"/>
      <c r="R581" s="123" t="n"/>
      <c r="S581" s="122" t="n"/>
      <c r="T581" s="70" t="n"/>
      <c r="U581" s="70" t="n"/>
      <c r="V581" s="70" t="n"/>
      <c r="W581" s="70" t="n"/>
      <c r="X581" s="70" t="n"/>
      <c r="Y581" s="70" t="n"/>
      <c r="Z581" s="70" t="n"/>
      <c r="AA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70" t="n"/>
      <c r="H582" s="70" t="n"/>
      <c r="I582" s="120" t="n"/>
      <c r="J582" s="121" t="n"/>
      <c r="K582" s="122" t="n"/>
      <c r="L582" s="70" t="n"/>
      <c r="M582" s="70" t="n"/>
      <c r="N582" s="70" t="n"/>
      <c r="O582" s="70" t="n"/>
      <c r="P582" s="70" t="n"/>
      <c r="Q582" s="70" t="n"/>
      <c r="R582" s="123" t="n"/>
      <c r="S582" s="122" t="n"/>
      <c r="T582" s="70" t="n"/>
      <c r="U582" s="70" t="n"/>
      <c r="V582" s="70" t="n"/>
      <c r="W582" s="70" t="n"/>
      <c r="X582" s="70" t="n"/>
      <c r="Y582" s="70" t="n"/>
      <c r="Z582" s="70" t="n"/>
      <c r="AA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70" t="n"/>
      <c r="H583" s="70" t="n"/>
      <c r="I583" s="120" t="n"/>
      <c r="J583" s="121" t="n"/>
      <c r="K583" s="122" t="n"/>
      <c r="L583" s="70" t="n"/>
      <c r="M583" s="70" t="n"/>
      <c r="N583" s="70" t="n"/>
      <c r="O583" s="70" t="n"/>
      <c r="P583" s="70" t="n"/>
      <c r="Q583" s="70" t="n"/>
      <c r="R583" s="123" t="n"/>
      <c r="S583" s="122" t="n"/>
      <c r="T583" s="70" t="n"/>
      <c r="U583" s="70" t="n"/>
      <c r="V583" s="70" t="n"/>
      <c r="W583" s="70" t="n"/>
      <c r="X583" s="70" t="n"/>
      <c r="Y583" s="70" t="n"/>
      <c r="Z583" s="70" t="n"/>
      <c r="AA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70" t="n"/>
      <c r="H584" s="70" t="n"/>
      <c r="I584" s="120" t="n"/>
      <c r="J584" s="121" t="n"/>
      <c r="K584" s="122" t="n"/>
      <c r="L584" s="70" t="n"/>
      <c r="M584" s="70" t="n"/>
      <c r="N584" s="70" t="n"/>
      <c r="O584" s="70" t="n"/>
      <c r="P584" s="70" t="n"/>
      <c r="Q584" s="70" t="n"/>
      <c r="R584" s="123" t="n"/>
      <c r="S584" s="122" t="n"/>
      <c r="T584" s="70" t="n"/>
      <c r="U584" s="70" t="n"/>
      <c r="V584" s="70" t="n"/>
      <c r="W584" s="70" t="n"/>
      <c r="X584" s="70" t="n"/>
      <c r="Y584" s="70" t="n"/>
      <c r="Z584" s="70" t="n"/>
      <c r="AA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70" t="n"/>
      <c r="H585" s="70" t="n"/>
      <c r="I585" s="120" t="n"/>
      <c r="J585" s="121" t="n"/>
      <c r="K585" s="122" t="n"/>
      <c r="L585" s="70" t="n"/>
      <c r="M585" s="70" t="n"/>
      <c r="N585" s="70" t="n"/>
      <c r="O585" s="70" t="n"/>
      <c r="P585" s="70" t="n"/>
      <c r="Q585" s="70" t="n"/>
      <c r="R585" s="123" t="n"/>
      <c r="S585" s="122" t="n"/>
      <c r="T585" s="70" t="n"/>
      <c r="U585" s="70" t="n"/>
      <c r="V585" s="70" t="n"/>
      <c r="W585" s="70" t="n"/>
      <c r="X585" s="70" t="n"/>
      <c r="Y585" s="70" t="n"/>
      <c r="Z585" s="70" t="n"/>
      <c r="AA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70" t="n"/>
      <c r="H586" s="70" t="n"/>
      <c r="I586" s="120" t="n"/>
      <c r="J586" s="121" t="n"/>
      <c r="K586" s="122" t="n"/>
      <c r="L586" s="70" t="n"/>
      <c r="M586" s="70" t="n"/>
      <c r="N586" s="70" t="n"/>
      <c r="O586" s="70" t="n"/>
      <c r="P586" s="70" t="n"/>
      <c r="Q586" s="70" t="n"/>
      <c r="R586" s="123" t="n"/>
      <c r="S586" s="122" t="n"/>
      <c r="T586" s="70" t="n"/>
      <c r="U586" s="70" t="n"/>
      <c r="V586" s="70" t="n"/>
      <c r="W586" s="70" t="n"/>
      <c r="X586" s="70" t="n"/>
      <c r="Y586" s="70" t="n"/>
      <c r="Z586" s="70" t="n"/>
      <c r="AA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70" t="n"/>
      <c r="H587" s="70" t="n"/>
      <c r="I587" s="120" t="n"/>
      <c r="J587" s="121" t="n"/>
      <c r="K587" s="122" t="n"/>
      <c r="L587" s="70" t="n"/>
      <c r="M587" s="70" t="n"/>
      <c r="N587" s="70" t="n"/>
      <c r="O587" s="70" t="n"/>
      <c r="P587" s="70" t="n"/>
      <c r="Q587" s="70" t="n"/>
      <c r="R587" s="123" t="n"/>
      <c r="S587" s="122" t="n"/>
      <c r="T587" s="70" t="n"/>
      <c r="U587" s="70" t="n"/>
      <c r="V587" s="70" t="n"/>
      <c r="W587" s="70" t="n"/>
      <c r="X587" s="70" t="n"/>
      <c r="Y587" s="70" t="n"/>
      <c r="Z587" s="70" t="n"/>
      <c r="AA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70" t="n"/>
      <c r="H588" s="70" t="n"/>
      <c r="I588" s="120" t="n"/>
      <c r="J588" s="121" t="n"/>
      <c r="K588" s="122" t="n"/>
      <c r="L588" s="70" t="n"/>
      <c r="M588" s="70" t="n"/>
      <c r="N588" s="70" t="n"/>
      <c r="O588" s="70" t="n"/>
      <c r="P588" s="70" t="n"/>
      <c r="Q588" s="70" t="n"/>
      <c r="R588" s="123" t="n"/>
      <c r="S588" s="122" t="n"/>
      <c r="T588" s="70" t="n"/>
      <c r="U588" s="70" t="n"/>
      <c r="V588" s="70" t="n"/>
      <c r="W588" s="70" t="n"/>
      <c r="X588" s="70" t="n"/>
      <c r="Y588" s="70" t="n"/>
      <c r="Z588" s="70" t="n"/>
      <c r="AA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70" t="n"/>
      <c r="H589" s="70" t="n"/>
      <c r="I589" s="120" t="n"/>
      <c r="J589" s="121" t="n"/>
      <c r="K589" s="122" t="n"/>
      <c r="L589" s="70" t="n"/>
      <c r="M589" s="70" t="n"/>
      <c r="N589" s="70" t="n"/>
      <c r="O589" s="70" t="n"/>
      <c r="P589" s="70" t="n"/>
      <c r="Q589" s="70" t="n"/>
      <c r="R589" s="123" t="n"/>
      <c r="S589" s="122" t="n"/>
      <c r="T589" s="70" t="n"/>
      <c r="U589" s="70" t="n"/>
      <c r="V589" s="70" t="n"/>
      <c r="W589" s="70" t="n"/>
      <c r="X589" s="70" t="n"/>
      <c r="Y589" s="70" t="n"/>
      <c r="Z589" s="70" t="n"/>
      <c r="AA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70" t="n"/>
      <c r="H590" s="70" t="n"/>
      <c r="I590" s="120" t="n"/>
      <c r="J590" s="121" t="n"/>
      <c r="K590" s="122" t="n"/>
      <c r="L590" s="70" t="n"/>
      <c r="M590" s="70" t="n"/>
      <c r="N590" s="70" t="n"/>
      <c r="O590" s="70" t="n"/>
      <c r="P590" s="70" t="n"/>
      <c r="Q590" s="70" t="n"/>
      <c r="R590" s="123" t="n"/>
      <c r="S590" s="122" t="n"/>
      <c r="T590" s="70" t="n"/>
      <c r="U590" s="70" t="n"/>
      <c r="V590" s="70" t="n"/>
      <c r="W590" s="70" t="n"/>
      <c r="X590" s="70" t="n"/>
      <c r="Y590" s="70" t="n"/>
      <c r="Z590" s="70" t="n"/>
      <c r="AA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70" t="n"/>
      <c r="H591" s="70" t="n"/>
      <c r="I591" s="120" t="n"/>
      <c r="J591" s="121" t="n"/>
      <c r="K591" s="122" t="n"/>
      <c r="L591" s="70" t="n"/>
      <c r="M591" s="70" t="n"/>
      <c r="N591" s="70" t="n"/>
      <c r="O591" s="70" t="n"/>
      <c r="P591" s="70" t="n"/>
      <c r="Q591" s="70" t="n"/>
      <c r="R591" s="123" t="n"/>
      <c r="S591" s="122" t="n"/>
      <c r="T591" s="70" t="n"/>
      <c r="U591" s="70" t="n"/>
      <c r="V591" s="70" t="n"/>
      <c r="W591" s="70" t="n"/>
      <c r="X591" s="70" t="n"/>
      <c r="Y591" s="70" t="n"/>
      <c r="Z591" s="70" t="n"/>
      <c r="AA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70" t="n"/>
      <c r="H592" s="70" t="n"/>
      <c r="I592" s="120" t="n"/>
      <c r="J592" s="121" t="n"/>
      <c r="K592" s="122" t="n"/>
      <c r="L592" s="70" t="n"/>
      <c r="M592" s="70" t="n"/>
      <c r="N592" s="70" t="n"/>
      <c r="O592" s="70" t="n"/>
      <c r="P592" s="70" t="n"/>
      <c r="Q592" s="70" t="n"/>
      <c r="R592" s="123" t="n"/>
      <c r="S592" s="122" t="n"/>
      <c r="T592" s="70" t="n"/>
      <c r="U592" s="70" t="n"/>
      <c r="V592" s="70" t="n"/>
      <c r="W592" s="70" t="n"/>
      <c r="X592" s="70" t="n"/>
      <c r="Y592" s="70" t="n"/>
      <c r="Z592" s="70" t="n"/>
      <c r="AA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70" t="n"/>
      <c r="H593" s="70" t="n"/>
      <c r="I593" s="120" t="n"/>
      <c r="J593" s="121" t="n"/>
      <c r="K593" s="122" t="n"/>
      <c r="L593" s="70" t="n"/>
      <c r="M593" s="70" t="n"/>
      <c r="N593" s="70" t="n"/>
      <c r="O593" s="70" t="n"/>
      <c r="P593" s="70" t="n"/>
      <c r="Q593" s="70" t="n"/>
      <c r="R593" s="123" t="n"/>
      <c r="S593" s="122" t="n"/>
      <c r="T593" s="70" t="n"/>
      <c r="U593" s="70" t="n"/>
      <c r="V593" s="70" t="n"/>
      <c r="W593" s="70" t="n"/>
      <c r="X593" s="70" t="n"/>
      <c r="Y593" s="70" t="n"/>
      <c r="Z593" s="70" t="n"/>
      <c r="AA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70" t="n"/>
      <c r="H594" s="70" t="n"/>
      <c r="I594" s="120" t="n"/>
      <c r="J594" s="121" t="n"/>
      <c r="K594" s="122" t="n"/>
      <c r="L594" s="70" t="n"/>
      <c r="M594" s="70" t="n"/>
      <c r="N594" s="70" t="n"/>
      <c r="O594" s="70" t="n"/>
      <c r="P594" s="70" t="n"/>
      <c r="Q594" s="70" t="n"/>
      <c r="R594" s="123" t="n"/>
      <c r="S594" s="122" t="n"/>
      <c r="T594" s="70" t="n"/>
      <c r="U594" s="70" t="n"/>
      <c r="V594" s="70" t="n"/>
      <c r="W594" s="70" t="n"/>
      <c r="X594" s="70" t="n"/>
      <c r="Y594" s="70" t="n"/>
      <c r="Z594" s="70" t="n"/>
      <c r="AA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70" t="n"/>
      <c r="H595" s="70" t="n"/>
      <c r="I595" s="120" t="n"/>
      <c r="J595" s="121" t="n"/>
      <c r="K595" s="122" t="n"/>
      <c r="L595" s="70" t="n"/>
      <c r="M595" s="70" t="n"/>
      <c r="N595" s="70" t="n"/>
      <c r="O595" s="70" t="n"/>
      <c r="P595" s="70" t="n"/>
      <c r="Q595" s="70" t="n"/>
      <c r="R595" s="123" t="n"/>
      <c r="S595" s="122" t="n"/>
      <c r="T595" s="70" t="n"/>
      <c r="U595" s="70" t="n"/>
      <c r="V595" s="70" t="n"/>
      <c r="W595" s="70" t="n"/>
      <c r="X595" s="70" t="n"/>
      <c r="Y595" s="70" t="n"/>
      <c r="Z595" s="70" t="n"/>
      <c r="AA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70" t="n"/>
      <c r="H596" s="70" t="n"/>
      <c r="I596" s="120" t="n"/>
      <c r="J596" s="121" t="n"/>
      <c r="K596" s="122" t="n"/>
      <c r="L596" s="70" t="n"/>
      <c r="M596" s="70" t="n"/>
      <c r="N596" s="70" t="n"/>
      <c r="O596" s="70" t="n"/>
      <c r="P596" s="70" t="n"/>
      <c r="Q596" s="70" t="n"/>
      <c r="R596" s="123" t="n"/>
      <c r="S596" s="122" t="n"/>
      <c r="T596" s="70" t="n"/>
      <c r="U596" s="70" t="n"/>
      <c r="V596" s="70" t="n"/>
      <c r="W596" s="70" t="n"/>
      <c r="X596" s="70" t="n"/>
      <c r="Y596" s="70" t="n"/>
      <c r="Z596" s="70" t="n"/>
      <c r="AA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70" t="n"/>
      <c r="H597" s="70" t="n"/>
      <c r="I597" s="120" t="n"/>
      <c r="J597" s="121" t="n"/>
      <c r="K597" s="122" t="n"/>
      <c r="L597" s="70" t="n"/>
      <c r="M597" s="70" t="n"/>
      <c r="N597" s="70" t="n"/>
      <c r="O597" s="70" t="n"/>
      <c r="P597" s="70" t="n"/>
      <c r="Q597" s="70" t="n"/>
      <c r="R597" s="123" t="n"/>
      <c r="S597" s="122" t="n"/>
      <c r="T597" s="70" t="n"/>
      <c r="U597" s="70" t="n"/>
      <c r="V597" s="70" t="n"/>
      <c r="W597" s="70" t="n"/>
      <c r="X597" s="70" t="n"/>
      <c r="Y597" s="70" t="n"/>
      <c r="Z597" s="70" t="n"/>
      <c r="AA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70" t="n"/>
      <c r="H598" s="70" t="n"/>
      <c r="I598" s="120" t="n"/>
      <c r="J598" s="121" t="n"/>
      <c r="K598" s="122" t="n"/>
      <c r="L598" s="70" t="n"/>
      <c r="M598" s="70" t="n"/>
      <c r="N598" s="70" t="n"/>
      <c r="O598" s="70" t="n"/>
      <c r="P598" s="70" t="n"/>
      <c r="Q598" s="70" t="n"/>
      <c r="R598" s="123" t="n"/>
      <c r="S598" s="122" t="n"/>
      <c r="T598" s="70" t="n"/>
      <c r="U598" s="70" t="n"/>
      <c r="V598" s="70" t="n"/>
      <c r="W598" s="70" t="n"/>
      <c r="X598" s="70" t="n"/>
      <c r="Y598" s="70" t="n"/>
      <c r="Z598" s="70" t="n"/>
      <c r="AA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70" t="n"/>
      <c r="H599" s="70" t="n"/>
      <c r="I599" s="120" t="n"/>
      <c r="J599" s="121" t="n"/>
      <c r="K599" s="122" t="n"/>
      <c r="L599" s="70" t="n"/>
      <c r="M599" s="70" t="n"/>
      <c r="N599" s="70" t="n"/>
      <c r="O599" s="70" t="n"/>
      <c r="P599" s="70" t="n"/>
      <c r="Q599" s="70" t="n"/>
      <c r="R599" s="123" t="n"/>
      <c r="S599" s="122" t="n"/>
      <c r="T599" s="70" t="n"/>
      <c r="U599" s="70" t="n"/>
      <c r="V599" s="70" t="n"/>
      <c r="W599" s="70" t="n"/>
      <c r="X599" s="70" t="n"/>
      <c r="Y599" s="70" t="n"/>
      <c r="Z599" s="70" t="n"/>
      <c r="AA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70" t="n"/>
      <c r="H600" s="70" t="n"/>
      <c r="I600" s="120" t="n"/>
      <c r="J600" s="121" t="n"/>
      <c r="K600" s="122" t="n"/>
      <c r="L600" s="70" t="n"/>
      <c r="M600" s="70" t="n"/>
      <c r="N600" s="70" t="n"/>
      <c r="O600" s="70" t="n"/>
      <c r="P600" s="70" t="n"/>
      <c r="Q600" s="70" t="n"/>
      <c r="R600" s="123" t="n"/>
      <c r="S600" s="122" t="n"/>
      <c r="T600" s="70" t="n"/>
      <c r="U600" s="70" t="n"/>
      <c r="V600" s="70" t="n"/>
      <c r="W600" s="70" t="n"/>
      <c r="X600" s="70" t="n"/>
      <c r="Y600" s="70" t="n"/>
      <c r="Z600" s="70" t="n"/>
      <c r="AA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70" t="n"/>
      <c r="H601" s="70" t="n"/>
      <c r="I601" s="120" t="n"/>
      <c r="J601" s="121" t="n"/>
      <c r="K601" s="122" t="n"/>
      <c r="L601" s="70" t="n"/>
      <c r="M601" s="70" t="n"/>
      <c r="N601" s="70" t="n"/>
      <c r="O601" s="70" t="n"/>
      <c r="P601" s="70" t="n"/>
      <c r="Q601" s="70" t="n"/>
      <c r="R601" s="123" t="n"/>
      <c r="S601" s="122" t="n"/>
      <c r="T601" s="70" t="n"/>
      <c r="U601" s="70" t="n"/>
      <c r="V601" s="70" t="n"/>
      <c r="W601" s="70" t="n"/>
      <c r="X601" s="70" t="n"/>
      <c r="Y601" s="70" t="n"/>
      <c r="Z601" s="70" t="n"/>
      <c r="AA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70" t="n"/>
      <c r="H602" s="70" t="n"/>
      <c r="I602" s="120" t="n"/>
      <c r="J602" s="121" t="n"/>
      <c r="K602" s="122" t="n"/>
      <c r="L602" s="70" t="n"/>
      <c r="M602" s="70" t="n"/>
      <c r="N602" s="70" t="n"/>
      <c r="O602" s="70" t="n"/>
      <c r="P602" s="70" t="n"/>
      <c r="Q602" s="70" t="n"/>
      <c r="R602" s="123" t="n"/>
      <c r="S602" s="122" t="n"/>
      <c r="T602" s="70" t="n"/>
      <c r="U602" s="70" t="n"/>
      <c r="V602" s="70" t="n"/>
      <c r="W602" s="70" t="n"/>
      <c r="X602" s="70" t="n"/>
      <c r="Y602" s="70" t="n"/>
      <c r="Z602" s="70" t="n"/>
      <c r="AA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70" t="n"/>
      <c r="H603" s="70" t="n"/>
      <c r="I603" s="120" t="n"/>
      <c r="J603" s="121" t="n"/>
      <c r="K603" s="122" t="n"/>
      <c r="L603" s="70" t="n"/>
      <c r="M603" s="70" t="n"/>
      <c r="N603" s="70" t="n"/>
      <c r="O603" s="70" t="n"/>
      <c r="P603" s="70" t="n"/>
      <c r="Q603" s="70" t="n"/>
      <c r="R603" s="123" t="n"/>
      <c r="S603" s="122" t="n"/>
      <c r="T603" s="70" t="n"/>
      <c r="U603" s="70" t="n"/>
      <c r="V603" s="70" t="n"/>
      <c r="W603" s="70" t="n"/>
      <c r="X603" s="70" t="n"/>
      <c r="Y603" s="70" t="n"/>
      <c r="Z603" s="70" t="n"/>
      <c r="AA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70" t="n"/>
      <c r="H604" s="70" t="n"/>
      <c r="I604" s="120" t="n"/>
      <c r="J604" s="121" t="n"/>
      <c r="K604" s="122" t="n"/>
      <c r="L604" s="70" t="n"/>
      <c r="M604" s="70" t="n"/>
      <c r="N604" s="70" t="n"/>
      <c r="O604" s="70" t="n"/>
      <c r="P604" s="70" t="n"/>
      <c r="Q604" s="70" t="n"/>
      <c r="R604" s="123" t="n"/>
      <c r="S604" s="122" t="n"/>
      <c r="T604" s="70" t="n"/>
      <c r="U604" s="70" t="n"/>
      <c r="V604" s="70" t="n"/>
      <c r="W604" s="70" t="n"/>
      <c r="X604" s="70" t="n"/>
      <c r="Y604" s="70" t="n"/>
      <c r="Z604" s="70" t="n"/>
      <c r="AA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70" t="n"/>
      <c r="H605" s="70" t="n"/>
      <c r="I605" s="120" t="n"/>
      <c r="J605" s="121" t="n"/>
      <c r="K605" s="122" t="n"/>
      <c r="L605" s="70" t="n"/>
      <c r="M605" s="70" t="n"/>
      <c r="N605" s="70" t="n"/>
      <c r="O605" s="70" t="n"/>
      <c r="P605" s="70" t="n"/>
      <c r="Q605" s="70" t="n"/>
      <c r="R605" s="123" t="n"/>
      <c r="S605" s="122" t="n"/>
      <c r="T605" s="70" t="n"/>
      <c r="U605" s="70" t="n"/>
      <c r="V605" s="70" t="n"/>
      <c r="W605" s="70" t="n"/>
      <c r="X605" s="70" t="n"/>
      <c r="Y605" s="70" t="n"/>
      <c r="Z605" s="70" t="n"/>
      <c r="AA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70" t="n"/>
      <c r="H606" s="70" t="n"/>
      <c r="I606" s="120" t="n"/>
      <c r="J606" s="121" t="n"/>
      <c r="K606" s="122" t="n"/>
      <c r="L606" s="70" t="n"/>
      <c r="M606" s="70" t="n"/>
      <c r="N606" s="70" t="n"/>
      <c r="O606" s="70" t="n"/>
      <c r="P606" s="70" t="n"/>
      <c r="Q606" s="70" t="n"/>
      <c r="R606" s="123" t="n"/>
      <c r="S606" s="122" t="n"/>
      <c r="T606" s="70" t="n"/>
      <c r="U606" s="70" t="n"/>
      <c r="V606" s="70" t="n"/>
      <c r="W606" s="70" t="n"/>
      <c r="X606" s="70" t="n"/>
      <c r="Y606" s="70" t="n"/>
      <c r="Z606" s="70" t="n"/>
      <c r="AA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70" t="n"/>
      <c r="H607" s="70" t="n"/>
      <c r="I607" s="120" t="n"/>
      <c r="J607" s="121" t="n"/>
      <c r="K607" s="122" t="n"/>
      <c r="L607" s="70" t="n"/>
      <c r="M607" s="70" t="n"/>
      <c r="N607" s="70" t="n"/>
      <c r="O607" s="70" t="n"/>
      <c r="P607" s="70" t="n"/>
      <c r="Q607" s="70" t="n"/>
      <c r="R607" s="123" t="n"/>
      <c r="S607" s="122" t="n"/>
      <c r="T607" s="70" t="n"/>
      <c r="U607" s="70" t="n"/>
      <c r="V607" s="70" t="n"/>
      <c r="W607" s="70" t="n"/>
      <c r="X607" s="70" t="n"/>
      <c r="Y607" s="70" t="n"/>
      <c r="Z607" s="70" t="n"/>
      <c r="AA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70" t="n"/>
      <c r="H608" s="70" t="n"/>
      <c r="I608" s="120" t="n"/>
      <c r="J608" s="121" t="n"/>
      <c r="K608" s="122" t="n"/>
      <c r="L608" s="70" t="n"/>
      <c r="M608" s="70" t="n"/>
      <c r="N608" s="70" t="n"/>
      <c r="O608" s="70" t="n"/>
      <c r="P608" s="70" t="n"/>
      <c r="Q608" s="70" t="n"/>
      <c r="R608" s="123" t="n"/>
      <c r="S608" s="122" t="n"/>
      <c r="T608" s="70" t="n"/>
      <c r="U608" s="70" t="n"/>
      <c r="V608" s="70" t="n"/>
      <c r="W608" s="70" t="n"/>
      <c r="X608" s="70" t="n"/>
      <c r="Y608" s="70" t="n"/>
      <c r="Z608" s="70" t="n"/>
      <c r="AA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70" t="n"/>
      <c r="H609" s="70" t="n"/>
      <c r="I609" s="120" t="n"/>
      <c r="J609" s="121" t="n"/>
      <c r="K609" s="122" t="n"/>
      <c r="L609" s="70" t="n"/>
      <c r="M609" s="70" t="n"/>
      <c r="N609" s="70" t="n"/>
      <c r="O609" s="70" t="n"/>
      <c r="P609" s="70" t="n"/>
      <c r="Q609" s="70" t="n"/>
      <c r="R609" s="123" t="n"/>
      <c r="S609" s="122" t="n"/>
      <c r="T609" s="70" t="n"/>
      <c r="U609" s="70" t="n"/>
      <c r="V609" s="70" t="n"/>
      <c r="W609" s="70" t="n"/>
      <c r="X609" s="70" t="n"/>
      <c r="Y609" s="70" t="n"/>
      <c r="Z609" s="70" t="n"/>
      <c r="AA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70" t="n"/>
      <c r="H610" s="70" t="n"/>
      <c r="I610" s="120" t="n"/>
      <c r="J610" s="121" t="n"/>
      <c r="K610" s="122" t="n"/>
      <c r="L610" s="70" t="n"/>
      <c r="M610" s="70" t="n"/>
      <c r="N610" s="70" t="n"/>
      <c r="O610" s="70" t="n"/>
      <c r="P610" s="70" t="n"/>
      <c r="Q610" s="70" t="n"/>
      <c r="R610" s="123" t="n"/>
      <c r="S610" s="122" t="n"/>
      <c r="T610" s="70" t="n"/>
      <c r="U610" s="70" t="n"/>
      <c r="V610" s="70" t="n"/>
      <c r="W610" s="70" t="n"/>
      <c r="X610" s="70" t="n"/>
      <c r="Y610" s="70" t="n"/>
      <c r="Z610" s="70" t="n"/>
      <c r="AA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70" t="n"/>
      <c r="H611" s="70" t="n"/>
      <c r="I611" s="120" t="n"/>
      <c r="J611" s="121" t="n"/>
      <c r="K611" s="122" t="n"/>
      <c r="L611" s="70" t="n"/>
      <c r="M611" s="70" t="n"/>
      <c r="N611" s="70" t="n"/>
      <c r="O611" s="70" t="n"/>
      <c r="P611" s="70" t="n"/>
      <c r="Q611" s="70" t="n"/>
      <c r="R611" s="123" t="n"/>
      <c r="S611" s="122" t="n"/>
      <c r="T611" s="70" t="n"/>
      <c r="U611" s="70" t="n"/>
      <c r="V611" s="70" t="n"/>
      <c r="W611" s="70" t="n"/>
      <c r="X611" s="70" t="n"/>
      <c r="Y611" s="70" t="n"/>
      <c r="Z611" s="70" t="n"/>
      <c r="AA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70" t="n"/>
      <c r="H612" s="70" t="n"/>
      <c r="I612" s="120" t="n"/>
      <c r="J612" s="121" t="n"/>
      <c r="K612" s="122" t="n"/>
      <c r="L612" s="70" t="n"/>
      <c r="M612" s="70" t="n"/>
      <c r="N612" s="70" t="n"/>
      <c r="O612" s="70" t="n"/>
      <c r="P612" s="70" t="n"/>
      <c r="Q612" s="70" t="n"/>
      <c r="R612" s="123" t="n"/>
      <c r="S612" s="122" t="n"/>
      <c r="T612" s="70" t="n"/>
      <c r="U612" s="70" t="n"/>
      <c r="V612" s="70" t="n"/>
      <c r="W612" s="70" t="n"/>
      <c r="X612" s="70" t="n"/>
      <c r="Y612" s="70" t="n"/>
      <c r="Z612" s="70" t="n"/>
      <c r="AA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70" t="n"/>
      <c r="H613" s="70" t="n"/>
      <c r="I613" s="120" t="n"/>
      <c r="J613" s="121" t="n"/>
      <c r="K613" s="122" t="n"/>
      <c r="L613" s="70" t="n"/>
      <c r="M613" s="70" t="n"/>
      <c r="N613" s="70" t="n"/>
      <c r="O613" s="70" t="n"/>
      <c r="P613" s="70" t="n"/>
      <c r="Q613" s="70" t="n"/>
      <c r="R613" s="123" t="n"/>
      <c r="S613" s="122" t="n"/>
      <c r="T613" s="70" t="n"/>
      <c r="U613" s="70" t="n"/>
      <c r="V613" s="70" t="n"/>
      <c r="W613" s="70" t="n"/>
      <c r="X613" s="70" t="n"/>
      <c r="Y613" s="70" t="n"/>
      <c r="Z613" s="70" t="n"/>
      <c r="AA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70" t="n"/>
      <c r="H614" s="70" t="n"/>
      <c r="I614" s="120" t="n"/>
      <c r="J614" s="121" t="n"/>
      <c r="K614" s="122" t="n"/>
      <c r="L614" s="70" t="n"/>
      <c r="M614" s="70" t="n"/>
      <c r="N614" s="70" t="n"/>
      <c r="O614" s="70" t="n"/>
      <c r="P614" s="70" t="n"/>
      <c r="Q614" s="70" t="n"/>
      <c r="R614" s="123" t="n"/>
      <c r="S614" s="122" t="n"/>
      <c r="T614" s="70" t="n"/>
      <c r="U614" s="70" t="n"/>
      <c r="V614" s="70" t="n"/>
      <c r="W614" s="70" t="n"/>
      <c r="X614" s="70" t="n"/>
      <c r="Y614" s="70" t="n"/>
      <c r="Z614" s="70" t="n"/>
      <c r="AA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70" t="n"/>
      <c r="H615" s="70" t="n"/>
      <c r="I615" s="120" t="n"/>
      <c r="J615" s="121" t="n"/>
      <c r="K615" s="122" t="n"/>
      <c r="L615" s="70" t="n"/>
      <c r="M615" s="70" t="n"/>
      <c r="N615" s="70" t="n"/>
      <c r="O615" s="70" t="n"/>
      <c r="P615" s="70" t="n"/>
      <c r="Q615" s="70" t="n"/>
      <c r="R615" s="123" t="n"/>
      <c r="S615" s="122" t="n"/>
      <c r="T615" s="70" t="n"/>
      <c r="U615" s="70" t="n"/>
      <c r="V615" s="70" t="n"/>
      <c r="W615" s="70" t="n"/>
      <c r="X615" s="70" t="n"/>
      <c r="Y615" s="70" t="n"/>
      <c r="Z615" s="70" t="n"/>
      <c r="AA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70" t="n"/>
      <c r="H616" s="70" t="n"/>
      <c r="I616" s="120" t="n"/>
      <c r="J616" s="121" t="n"/>
      <c r="K616" s="122" t="n"/>
      <c r="L616" s="70" t="n"/>
      <c r="M616" s="70" t="n"/>
      <c r="N616" s="70" t="n"/>
      <c r="O616" s="70" t="n"/>
      <c r="P616" s="70" t="n"/>
      <c r="Q616" s="70" t="n"/>
      <c r="R616" s="123" t="n"/>
      <c r="S616" s="122" t="n"/>
      <c r="T616" s="70" t="n"/>
      <c r="U616" s="70" t="n"/>
      <c r="V616" s="70" t="n"/>
      <c r="W616" s="70" t="n"/>
      <c r="X616" s="70" t="n"/>
      <c r="Y616" s="70" t="n"/>
      <c r="Z616" s="70" t="n"/>
      <c r="AA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70" t="n"/>
      <c r="H617" s="70" t="n"/>
      <c r="I617" s="120" t="n"/>
      <c r="J617" s="121" t="n"/>
      <c r="K617" s="122" t="n"/>
      <c r="L617" s="70" t="n"/>
      <c r="M617" s="70" t="n"/>
      <c r="N617" s="70" t="n"/>
      <c r="O617" s="70" t="n"/>
      <c r="P617" s="70" t="n"/>
      <c r="Q617" s="70" t="n"/>
      <c r="R617" s="123" t="n"/>
      <c r="S617" s="122" t="n"/>
      <c r="T617" s="70" t="n"/>
      <c r="U617" s="70" t="n"/>
      <c r="V617" s="70" t="n"/>
      <c r="W617" s="70" t="n"/>
      <c r="X617" s="70" t="n"/>
      <c r="Y617" s="70" t="n"/>
      <c r="Z617" s="70" t="n"/>
      <c r="AA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70" t="n"/>
      <c r="H618" s="70" t="n"/>
      <c r="I618" s="120" t="n"/>
      <c r="J618" s="121" t="n"/>
      <c r="K618" s="122" t="n"/>
      <c r="L618" s="70" t="n"/>
      <c r="M618" s="70" t="n"/>
      <c r="N618" s="70" t="n"/>
      <c r="O618" s="70" t="n"/>
      <c r="P618" s="70" t="n"/>
      <c r="Q618" s="70" t="n"/>
      <c r="R618" s="123" t="n"/>
      <c r="S618" s="122" t="n"/>
      <c r="T618" s="70" t="n"/>
      <c r="U618" s="70" t="n"/>
      <c r="V618" s="70" t="n"/>
      <c r="W618" s="70" t="n"/>
      <c r="X618" s="70" t="n"/>
      <c r="Y618" s="70" t="n"/>
      <c r="Z618" s="70" t="n"/>
      <c r="AA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70" t="n"/>
      <c r="H619" s="70" t="n"/>
      <c r="I619" s="120" t="n"/>
      <c r="J619" s="121" t="n"/>
      <c r="K619" s="122" t="n"/>
      <c r="L619" s="70" t="n"/>
      <c r="M619" s="70" t="n"/>
      <c r="N619" s="70" t="n"/>
      <c r="O619" s="70" t="n"/>
      <c r="P619" s="70" t="n"/>
      <c r="Q619" s="70" t="n"/>
      <c r="R619" s="123" t="n"/>
      <c r="S619" s="122" t="n"/>
      <c r="T619" s="70" t="n"/>
      <c r="U619" s="70" t="n"/>
      <c r="V619" s="70" t="n"/>
      <c r="W619" s="70" t="n"/>
      <c r="X619" s="70" t="n"/>
      <c r="Y619" s="70" t="n"/>
      <c r="Z619" s="70" t="n"/>
      <c r="AA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70" t="n"/>
      <c r="H620" s="70" t="n"/>
      <c r="I620" s="120" t="n"/>
      <c r="J620" s="121" t="n"/>
      <c r="K620" s="122" t="n"/>
      <c r="L620" s="70" t="n"/>
      <c r="M620" s="70" t="n"/>
      <c r="N620" s="70" t="n"/>
      <c r="O620" s="70" t="n"/>
      <c r="P620" s="70" t="n"/>
      <c r="Q620" s="70" t="n"/>
      <c r="R620" s="123" t="n"/>
      <c r="S620" s="122" t="n"/>
      <c r="T620" s="70" t="n"/>
      <c r="U620" s="70" t="n"/>
      <c r="V620" s="70" t="n"/>
      <c r="W620" s="70" t="n"/>
      <c r="X620" s="70" t="n"/>
      <c r="Y620" s="70" t="n"/>
      <c r="Z620" s="70" t="n"/>
      <c r="AA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70" t="n"/>
      <c r="H621" s="70" t="n"/>
      <c r="I621" s="120" t="n"/>
      <c r="J621" s="121" t="n"/>
      <c r="K621" s="122" t="n"/>
      <c r="L621" s="70" t="n"/>
      <c r="M621" s="70" t="n"/>
      <c r="N621" s="70" t="n"/>
      <c r="O621" s="70" t="n"/>
      <c r="P621" s="70" t="n"/>
      <c r="Q621" s="70" t="n"/>
      <c r="R621" s="123" t="n"/>
      <c r="S621" s="122" t="n"/>
      <c r="T621" s="70" t="n"/>
      <c r="U621" s="70" t="n"/>
      <c r="V621" s="70" t="n"/>
      <c r="W621" s="70" t="n"/>
      <c r="X621" s="70" t="n"/>
      <c r="Y621" s="70" t="n"/>
      <c r="Z621" s="70" t="n"/>
      <c r="AA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70" t="n"/>
      <c r="H622" s="70" t="n"/>
      <c r="I622" s="120" t="n"/>
      <c r="J622" s="121" t="n"/>
      <c r="K622" s="122" t="n"/>
      <c r="L622" s="70" t="n"/>
      <c r="M622" s="70" t="n"/>
      <c r="N622" s="70" t="n"/>
      <c r="O622" s="70" t="n"/>
      <c r="P622" s="70" t="n"/>
      <c r="Q622" s="70" t="n"/>
      <c r="R622" s="123" t="n"/>
      <c r="S622" s="122" t="n"/>
      <c r="T622" s="70" t="n"/>
      <c r="U622" s="70" t="n"/>
      <c r="V622" s="70" t="n"/>
      <c r="W622" s="70" t="n"/>
      <c r="X622" s="70" t="n"/>
      <c r="Y622" s="70" t="n"/>
      <c r="Z622" s="70" t="n"/>
      <c r="AA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70" t="n"/>
      <c r="H623" s="70" t="n"/>
      <c r="I623" s="120" t="n"/>
      <c r="J623" s="121" t="n"/>
      <c r="K623" s="122" t="n"/>
      <c r="L623" s="70" t="n"/>
      <c r="M623" s="70" t="n"/>
      <c r="N623" s="70" t="n"/>
      <c r="O623" s="70" t="n"/>
      <c r="P623" s="70" t="n"/>
      <c r="Q623" s="70" t="n"/>
      <c r="R623" s="123" t="n"/>
      <c r="S623" s="122" t="n"/>
      <c r="T623" s="70" t="n"/>
      <c r="U623" s="70" t="n"/>
      <c r="V623" s="70" t="n"/>
      <c r="W623" s="70" t="n"/>
      <c r="X623" s="70" t="n"/>
      <c r="Y623" s="70" t="n"/>
      <c r="Z623" s="70" t="n"/>
      <c r="AA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70" t="n"/>
      <c r="H624" s="70" t="n"/>
      <c r="I624" s="120" t="n"/>
      <c r="J624" s="121" t="n"/>
      <c r="K624" s="122" t="n"/>
      <c r="L624" s="70" t="n"/>
      <c r="M624" s="70" t="n"/>
      <c r="N624" s="70" t="n"/>
      <c r="O624" s="70" t="n"/>
      <c r="P624" s="70" t="n"/>
      <c r="Q624" s="70" t="n"/>
      <c r="R624" s="123" t="n"/>
      <c r="S624" s="122" t="n"/>
      <c r="T624" s="70" t="n"/>
      <c r="U624" s="70" t="n"/>
      <c r="V624" s="70" t="n"/>
      <c r="W624" s="70" t="n"/>
      <c r="X624" s="70" t="n"/>
      <c r="Y624" s="70" t="n"/>
      <c r="Z624" s="70" t="n"/>
      <c r="AA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70" t="n"/>
      <c r="H625" s="70" t="n"/>
      <c r="I625" s="120" t="n"/>
      <c r="J625" s="121" t="n"/>
      <c r="K625" s="122" t="n"/>
      <c r="L625" s="70" t="n"/>
      <c r="M625" s="70" t="n"/>
      <c r="N625" s="70" t="n"/>
      <c r="O625" s="70" t="n"/>
      <c r="P625" s="70" t="n"/>
      <c r="Q625" s="70" t="n"/>
      <c r="R625" s="123" t="n"/>
      <c r="S625" s="122" t="n"/>
      <c r="T625" s="70" t="n"/>
      <c r="U625" s="70" t="n"/>
      <c r="V625" s="70" t="n"/>
      <c r="W625" s="70" t="n"/>
      <c r="X625" s="70" t="n"/>
      <c r="Y625" s="70" t="n"/>
      <c r="Z625" s="70" t="n"/>
      <c r="AA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70" t="n"/>
      <c r="H626" s="70" t="n"/>
      <c r="I626" s="120" t="n"/>
      <c r="J626" s="121" t="n"/>
      <c r="K626" s="122" t="n"/>
      <c r="L626" s="70" t="n"/>
      <c r="M626" s="70" t="n"/>
      <c r="N626" s="70" t="n"/>
      <c r="O626" s="70" t="n"/>
      <c r="P626" s="70" t="n"/>
      <c r="Q626" s="70" t="n"/>
      <c r="R626" s="123" t="n"/>
      <c r="S626" s="122" t="n"/>
      <c r="T626" s="70" t="n"/>
      <c r="U626" s="70" t="n"/>
      <c r="V626" s="70" t="n"/>
      <c r="W626" s="70" t="n"/>
      <c r="X626" s="70" t="n"/>
      <c r="Y626" s="70" t="n"/>
      <c r="Z626" s="70" t="n"/>
      <c r="AA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70" t="n"/>
      <c r="H627" s="70" t="n"/>
      <c r="I627" s="120" t="n"/>
      <c r="J627" s="121" t="n"/>
      <c r="K627" s="122" t="n"/>
      <c r="L627" s="70" t="n"/>
      <c r="M627" s="70" t="n"/>
      <c r="N627" s="70" t="n"/>
      <c r="O627" s="70" t="n"/>
      <c r="P627" s="70" t="n"/>
      <c r="Q627" s="70" t="n"/>
      <c r="R627" s="123" t="n"/>
      <c r="S627" s="122" t="n"/>
      <c r="T627" s="70" t="n"/>
      <c r="U627" s="70" t="n"/>
      <c r="V627" s="70" t="n"/>
      <c r="W627" s="70" t="n"/>
      <c r="X627" s="70" t="n"/>
      <c r="Y627" s="70" t="n"/>
      <c r="Z627" s="70" t="n"/>
      <c r="AA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70" t="n"/>
      <c r="H628" s="70" t="n"/>
      <c r="I628" s="120" t="n"/>
      <c r="J628" s="121" t="n"/>
      <c r="K628" s="122" t="n"/>
      <c r="L628" s="70" t="n"/>
      <c r="M628" s="70" t="n"/>
      <c r="N628" s="70" t="n"/>
      <c r="O628" s="70" t="n"/>
      <c r="P628" s="70" t="n"/>
      <c r="Q628" s="70" t="n"/>
      <c r="R628" s="123" t="n"/>
      <c r="S628" s="122" t="n"/>
      <c r="T628" s="70" t="n"/>
      <c r="U628" s="70" t="n"/>
      <c r="V628" s="70" t="n"/>
      <c r="W628" s="70" t="n"/>
      <c r="X628" s="70" t="n"/>
      <c r="Y628" s="70" t="n"/>
      <c r="Z628" s="70" t="n"/>
      <c r="AA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70" t="n"/>
      <c r="H629" s="70" t="n"/>
      <c r="I629" s="120" t="n"/>
      <c r="J629" s="121" t="n"/>
      <c r="K629" s="122" t="n"/>
      <c r="L629" s="70" t="n"/>
      <c r="M629" s="70" t="n"/>
      <c r="N629" s="70" t="n"/>
      <c r="O629" s="70" t="n"/>
      <c r="P629" s="70" t="n"/>
      <c r="Q629" s="70" t="n"/>
      <c r="R629" s="123" t="n"/>
      <c r="S629" s="122" t="n"/>
      <c r="T629" s="70" t="n"/>
      <c r="U629" s="70" t="n"/>
      <c r="V629" s="70" t="n"/>
      <c r="W629" s="70" t="n"/>
      <c r="X629" s="70" t="n"/>
      <c r="Y629" s="70" t="n"/>
      <c r="Z629" s="70" t="n"/>
      <c r="AA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70" t="n"/>
      <c r="H630" s="70" t="n"/>
      <c r="I630" s="120" t="n"/>
      <c r="J630" s="121" t="n"/>
      <c r="K630" s="122" t="n"/>
      <c r="L630" s="70" t="n"/>
      <c r="M630" s="70" t="n"/>
      <c r="N630" s="70" t="n"/>
      <c r="O630" s="70" t="n"/>
      <c r="P630" s="70" t="n"/>
      <c r="Q630" s="70" t="n"/>
      <c r="R630" s="123" t="n"/>
      <c r="S630" s="122" t="n"/>
      <c r="T630" s="70" t="n"/>
      <c r="U630" s="70" t="n"/>
      <c r="V630" s="70" t="n"/>
      <c r="W630" s="70" t="n"/>
      <c r="X630" s="70" t="n"/>
      <c r="Y630" s="70" t="n"/>
      <c r="Z630" s="70" t="n"/>
      <c r="AA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70" t="n"/>
      <c r="H631" s="70" t="n"/>
      <c r="I631" s="120" t="n"/>
      <c r="J631" s="121" t="n"/>
      <c r="K631" s="122" t="n"/>
      <c r="L631" s="70" t="n"/>
      <c r="M631" s="70" t="n"/>
      <c r="N631" s="70" t="n"/>
      <c r="O631" s="70" t="n"/>
      <c r="P631" s="70" t="n"/>
      <c r="Q631" s="70" t="n"/>
      <c r="R631" s="123" t="n"/>
      <c r="S631" s="122" t="n"/>
      <c r="T631" s="70" t="n"/>
      <c r="U631" s="70" t="n"/>
      <c r="V631" s="70" t="n"/>
      <c r="W631" s="70" t="n"/>
      <c r="X631" s="70" t="n"/>
      <c r="Y631" s="70" t="n"/>
      <c r="Z631" s="70" t="n"/>
      <c r="AA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70" t="n"/>
      <c r="H632" s="70" t="n"/>
      <c r="I632" s="120" t="n"/>
      <c r="J632" s="121" t="n"/>
      <c r="K632" s="122" t="n"/>
      <c r="L632" s="70" t="n"/>
      <c r="M632" s="70" t="n"/>
      <c r="N632" s="70" t="n"/>
      <c r="O632" s="70" t="n"/>
      <c r="P632" s="70" t="n"/>
      <c r="Q632" s="70" t="n"/>
      <c r="R632" s="123" t="n"/>
      <c r="S632" s="122" t="n"/>
      <c r="T632" s="70" t="n"/>
      <c r="U632" s="70" t="n"/>
      <c r="V632" s="70" t="n"/>
      <c r="W632" s="70" t="n"/>
      <c r="X632" s="70" t="n"/>
      <c r="Y632" s="70" t="n"/>
      <c r="Z632" s="70" t="n"/>
      <c r="AA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70" t="n"/>
      <c r="H633" s="70" t="n"/>
      <c r="I633" s="120" t="n"/>
      <c r="J633" s="121" t="n"/>
      <c r="K633" s="122" t="n"/>
      <c r="L633" s="70" t="n"/>
      <c r="M633" s="70" t="n"/>
      <c r="N633" s="70" t="n"/>
      <c r="O633" s="70" t="n"/>
      <c r="P633" s="70" t="n"/>
      <c r="Q633" s="70" t="n"/>
      <c r="R633" s="123" t="n"/>
      <c r="S633" s="122" t="n"/>
      <c r="T633" s="70" t="n"/>
      <c r="U633" s="70" t="n"/>
      <c r="V633" s="70" t="n"/>
      <c r="W633" s="70" t="n"/>
      <c r="X633" s="70" t="n"/>
      <c r="Y633" s="70" t="n"/>
      <c r="Z633" s="70" t="n"/>
      <c r="AA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70" t="n"/>
      <c r="H634" s="70" t="n"/>
      <c r="I634" s="120" t="n"/>
      <c r="J634" s="121" t="n"/>
      <c r="K634" s="122" t="n"/>
      <c r="L634" s="70" t="n"/>
      <c r="M634" s="70" t="n"/>
      <c r="N634" s="70" t="n"/>
      <c r="O634" s="70" t="n"/>
      <c r="P634" s="70" t="n"/>
      <c r="Q634" s="70" t="n"/>
      <c r="R634" s="123" t="n"/>
      <c r="S634" s="122" t="n"/>
      <c r="T634" s="70" t="n"/>
      <c r="U634" s="70" t="n"/>
      <c r="V634" s="70" t="n"/>
      <c r="W634" s="70" t="n"/>
      <c r="X634" s="70" t="n"/>
      <c r="Y634" s="70" t="n"/>
      <c r="Z634" s="70" t="n"/>
      <c r="AA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70" t="n"/>
      <c r="H635" s="70" t="n"/>
      <c r="I635" s="120" t="n"/>
      <c r="J635" s="121" t="n"/>
      <c r="K635" s="122" t="n"/>
      <c r="L635" s="70" t="n"/>
      <c r="M635" s="70" t="n"/>
      <c r="N635" s="70" t="n"/>
      <c r="O635" s="70" t="n"/>
      <c r="P635" s="70" t="n"/>
      <c r="Q635" s="70" t="n"/>
      <c r="R635" s="123" t="n"/>
      <c r="S635" s="122" t="n"/>
      <c r="T635" s="70" t="n"/>
      <c r="U635" s="70" t="n"/>
      <c r="V635" s="70" t="n"/>
      <c r="W635" s="70" t="n"/>
      <c r="X635" s="70" t="n"/>
      <c r="Y635" s="70" t="n"/>
      <c r="Z635" s="70" t="n"/>
      <c r="AA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70" t="n"/>
      <c r="H636" s="70" t="n"/>
      <c r="I636" s="120" t="n"/>
      <c r="J636" s="121" t="n"/>
      <c r="K636" s="122" t="n"/>
      <c r="L636" s="70" t="n"/>
      <c r="M636" s="70" t="n"/>
      <c r="N636" s="70" t="n"/>
      <c r="O636" s="70" t="n"/>
      <c r="P636" s="70" t="n"/>
      <c r="Q636" s="70" t="n"/>
      <c r="R636" s="123" t="n"/>
      <c r="S636" s="122" t="n"/>
      <c r="T636" s="70" t="n"/>
      <c r="U636" s="70" t="n"/>
      <c r="V636" s="70" t="n"/>
      <c r="W636" s="70" t="n"/>
      <c r="X636" s="70" t="n"/>
      <c r="Y636" s="70" t="n"/>
      <c r="Z636" s="70" t="n"/>
      <c r="AA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70" t="n"/>
      <c r="H637" s="70" t="n"/>
      <c r="I637" s="120" t="n"/>
      <c r="J637" s="121" t="n"/>
      <c r="K637" s="122" t="n"/>
      <c r="L637" s="70" t="n"/>
      <c r="M637" s="70" t="n"/>
      <c r="N637" s="70" t="n"/>
      <c r="O637" s="70" t="n"/>
      <c r="P637" s="70" t="n"/>
      <c r="Q637" s="70" t="n"/>
      <c r="R637" s="123" t="n"/>
      <c r="S637" s="122" t="n"/>
      <c r="T637" s="70" t="n"/>
      <c r="U637" s="70" t="n"/>
      <c r="V637" s="70" t="n"/>
      <c r="W637" s="70" t="n"/>
      <c r="X637" s="70" t="n"/>
      <c r="Y637" s="70" t="n"/>
      <c r="Z637" s="70" t="n"/>
      <c r="AA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70" t="n"/>
      <c r="H638" s="70" t="n"/>
      <c r="I638" s="120" t="n"/>
      <c r="J638" s="121" t="n"/>
      <c r="K638" s="122" t="n"/>
      <c r="L638" s="70" t="n"/>
      <c r="M638" s="70" t="n"/>
      <c r="N638" s="70" t="n"/>
      <c r="O638" s="70" t="n"/>
      <c r="P638" s="70" t="n"/>
      <c r="Q638" s="70" t="n"/>
      <c r="R638" s="123" t="n"/>
      <c r="S638" s="122" t="n"/>
      <c r="T638" s="70" t="n"/>
      <c r="U638" s="70" t="n"/>
      <c r="V638" s="70" t="n"/>
      <c r="W638" s="70" t="n"/>
      <c r="X638" s="70" t="n"/>
      <c r="Y638" s="70" t="n"/>
      <c r="Z638" s="70" t="n"/>
      <c r="AA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70" t="n"/>
      <c r="H639" s="70" t="n"/>
      <c r="I639" s="120" t="n"/>
      <c r="J639" s="121" t="n"/>
      <c r="K639" s="122" t="n"/>
      <c r="L639" s="70" t="n"/>
      <c r="M639" s="70" t="n"/>
      <c r="N639" s="70" t="n"/>
      <c r="O639" s="70" t="n"/>
      <c r="P639" s="70" t="n"/>
      <c r="Q639" s="70" t="n"/>
      <c r="R639" s="123" t="n"/>
      <c r="S639" s="122" t="n"/>
      <c r="T639" s="70" t="n"/>
      <c r="U639" s="70" t="n"/>
      <c r="V639" s="70" t="n"/>
      <c r="W639" s="70" t="n"/>
      <c r="X639" s="70" t="n"/>
      <c r="Y639" s="70" t="n"/>
      <c r="Z639" s="70" t="n"/>
      <c r="AA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70" t="n"/>
      <c r="H640" s="70" t="n"/>
      <c r="I640" s="120" t="n"/>
      <c r="J640" s="121" t="n"/>
      <c r="K640" s="122" t="n"/>
      <c r="L640" s="70" t="n"/>
      <c r="M640" s="70" t="n"/>
      <c r="N640" s="70" t="n"/>
      <c r="O640" s="70" t="n"/>
      <c r="P640" s="70" t="n"/>
      <c r="Q640" s="70" t="n"/>
      <c r="R640" s="123" t="n"/>
      <c r="S640" s="122" t="n"/>
      <c r="T640" s="70" t="n"/>
      <c r="U640" s="70" t="n"/>
      <c r="V640" s="70" t="n"/>
      <c r="W640" s="70" t="n"/>
      <c r="X640" s="70" t="n"/>
      <c r="Y640" s="70" t="n"/>
      <c r="Z640" s="70" t="n"/>
      <c r="AA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70" t="n"/>
      <c r="H641" s="70" t="n"/>
      <c r="I641" s="120" t="n"/>
      <c r="J641" s="121" t="n"/>
      <c r="K641" s="122" t="n"/>
      <c r="L641" s="70" t="n"/>
      <c r="M641" s="70" t="n"/>
      <c r="N641" s="70" t="n"/>
      <c r="O641" s="70" t="n"/>
      <c r="P641" s="70" t="n"/>
      <c r="Q641" s="70" t="n"/>
      <c r="R641" s="123" t="n"/>
      <c r="S641" s="122" t="n"/>
      <c r="T641" s="70" t="n"/>
      <c r="U641" s="70" t="n"/>
      <c r="V641" s="70" t="n"/>
      <c r="W641" s="70" t="n"/>
      <c r="X641" s="70" t="n"/>
      <c r="Y641" s="70" t="n"/>
      <c r="Z641" s="70" t="n"/>
      <c r="AA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70" t="n"/>
      <c r="H642" s="70" t="n"/>
      <c r="I642" s="120" t="n"/>
      <c r="J642" s="121" t="n"/>
      <c r="K642" s="122" t="n"/>
      <c r="L642" s="70" t="n"/>
      <c r="M642" s="70" t="n"/>
      <c r="N642" s="70" t="n"/>
      <c r="O642" s="70" t="n"/>
      <c r="P642" s="70" t="n"/>
      <c r="Q642" s="70" t="n"/>
      <c r="R642" s="123" t="n"/>
      <c r="S642" s="122" t="n"/>
      <c r="T642" s="70" t="n"/>
      <c r="U642" s="70" t="n"/>
      <c r="V642" s="70" t="n"/>
      <c r="W642" s="70" t="n"/>
      <c r="X642" s="70" t="n"/>
      <c r="Y642" s="70" t="n"/>
      <c r="Z642" s="70" t="n"/>
      <c r="AA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70" t="n"/>
      <c r="H643" s="70" t="n"/>
      <c r="I643" s="120" t="n"/>
      <c r="J643" s="121" t="n"/>
      <c r="K643" s="122" t="n"/>
      <c r="L643" s="70" t="n"/>
      <c r="M643" s="70" t="n"/>
      <c r="N643" s="70" t="n"/>
      <c r="O643" s="70" t="n"/>
      <c r="P643" s="70" t="n"/>
      <c r="Q643" s="70" t="n"/>
      <c r="R643" s="123" t="n"/>
      <c r="S643" s="122" t="n"/>
      <c r="T643" s="70" t="n"/>
      <c r="U643" s="70" t="n"/>
      <c r="V643" s="70" t="n"/>
      <c r="W643" s="70" t="n"/>
      <c r="X643" s="70" t="n"/>
      <c r="Y643" s="70" t="n"/>
      <c r="Z643" s="70" t="n"/>
      <c r="AA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70" t="n"/>
      <c r="H644" s="70" t="n"/>
      <c r="I644" s="120" t="n"/>
      <c r="J644" s="121" t="n"/>
      <c r="K644" s="122" t="n"/>
      <c r="L644" s="70" t="n"/>
      <c r="M644" s="70" t="n"/>
      <c r="N644" s="70" t="n"/>
      <c r="O644" s="70" t="n"/>
      <c r="P644" s="70" t="n"/>
      <c r="Q644" s="70" t="n"/>
      <c r="R644" s="123" t="n"/>
      <c r="S644" s="122" t="n"/>
      <c r="T644" s="70" t="n"/>
      <c r="U644" s="70" t="n"/>
      <c r="V644" s="70" t="n"/>
      <c r="W644" s="70" t="n"/>
      <c r="X644" s="70" t="n"/>
      <c r="Y644" s="70" t="n"/>
      <c r="Z644" s="70" t="n"/>
      <c r="AA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70" t="n"/>
      <c r="H645" s="70" t="n"/>
      <c r="I645" s="120" t="n"/>
      <c r="J645" s="121" t="n"/>
      <c r="K645" s="122" t="n"/>
      <c r="L645" s="70" t="n"/>
      <c r="M645" s="70" t="n"/>
      <c r="N645" s="70" t="n"/>
      <c r="O645" s="70" t="n"/>
      <c r="P645" s="70" t="n"/>
      <c r="Q645" s="70" t="n"/>
      <c r="R645" s="123" t="n"/>
      <c r="S645" s="122" t="n"/>
      <c r="T645" s="70" t="n"/>
      <c r="U645" s="70" t="n"/>
      <c r="V645" s="70" t="n"/>
      <c r="W645" s="70" t="n"/>
      <c r="X645" s="70" t="n"/>
      <c r="Y645" s="70" t="n"/>
      <c r="Z645" s="70" t="n"/>
      <c r="AA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70" t="n"/>
      <c r="H646" s="70" t="n"/>
      <c r="I646" s="120" t="n"/>
      <c r="J646" s="121" t="n"/>
      <c r="K646" s="122" t="n"/>
      <c r="L646" s="70" t="n"/>
      <c r="M646" s="70" t="n"/>
      <c r="N646" s="70" t="n"/>
      <c r="O646" s="70" t="n"/>
      <c r="P646" s="70" t="n"/>
      <c r="Q646" s="70" t="n"/>
      <c r="R646" s="123" t="n"/>
      <c r="S646" s="122" t="n"/>
      <c r="T646" s="70" t="n"/>
      <c r="U646" s="70" t="n"/>
      <c r="V646" s="70" t="n"/>
      <c r="W646" s="70" t="n"/>
      <c r="X646" s="70" t="n"/>
      <c r="Y646" s="70" t="n"/>
      <c r="Z646" s="70" t="n"/>
      <c r="AA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70" t="n"/>
      <c r="H647" s="70" t="n"/>
      <c r="I647" s="120" t="n"/>
      <c r="J647" s="121" t="n"/>
      <c r="K647" s="122" t="n"/>
      <c r="L647" s="70" t="n"/>
      <c r="M647" s="70" t="n"/>
      <c r="N647" s="70" t="n"/>
      <c r="O647" s="70" t="n"/>
      <c r="P647" s="70" t="n"/>
      <c r="Q647" s="70" t="n"/>
      <c r="R647" s="123" t="n"/>
      <c r="S647" s="122" t="n"/>
      <c r="T647" s="70" t="n"/>
      <c r="U647" s="70" t="n"/>
      <c r="V647" s="70" t="n"/>
      <c r="W647" s="70" t="n"/>
      <c r="X647" s="70" t="n"/>
      <c r="Y647" s="70" t="n"/>
      <c r="Z647" s="70" t="n"/>
      <c r="AA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70" t="n"/>
      <c r="H648" s="70" t="n"/>
      <c r="I648" s="120" t="n"/>
      <c r="J648" s="121" t="n"/>
      <c r="K648" s="122" t="n"/>
      <c r="L648" s="70" t="n"/>
      <c r="M648" s="70" t="n"/>
      <c r="N648" s="70" t="n"/>
      <c r="O648" s="70" t="n"/>
      <c r="P648" s="70" t="n"/>
      <c r="Q648" s="70" t="n"/>
      <c r="R648" s="123" t="n"/>
      <c r="S648" s="122" t="n"/>
      <c r="T648" s="70" t="n"/>
      <c r="U648" s="70" t="n"/>
      <c r="V648" s="70" t="n"/>
      <c r="W648" s="70" t="n"/>
      <c r="X648" s="70" t="n"/>
      <c r="Y648" s="70" t="n"/>
      <c r="Z648" s="70" t="n"/>
      <c r="AA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70" t="n"/>
      <c r="H649" s="70" t="n"/>
      <c r="I649" s="120" t="n"/>
      <c r="J649" s="121" t="n"/>
      <c r="K649" s="122" t="n"/>
      <c r="L649" s="70" t="n"/>
      <c r="M649" s="70" t="n"/>
      <c r="N649" s="70" t="n"/>
      <c r="O649" s="70" t="n"/>
      <c r="P649" s="70" t="n"/>
      <c r="Q649" s="70" t="n"/>
      <c r="R649" s="123" t="n"/>
      <c r="S649" s="122" t="n"/>
      <c r="T649" s="70" t="n"/>
      <c r="U649" s="70" t="n"/>
      <c r="V649" s="70" t="n"/>
      <c r="W649" s="70" t="n"/>
      <c r="X649" s="70" t="n"/>
      <c r="Y649" s="70" t="n"/>
      <c r="Z649" s="70" t="n"/>
      <c r="AA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70" t="n"/>
      <c r="H650" s="70" t="n"/>
      <c r="I650" s="120" t="n"/>
      <c r="J650" s="121" t="n"/>
      <c r="K650" s="122" t="n"/>
      <c r="L650" s="70" t="n"/>
      <c r="M650" s="70" t="n"/>
      <c r="N650" s="70" t="n"/>
      <c r="O650" s="70" t="n"/>
      <c r="P650" s="70" t="n"/>
      <c r="Q650" s="70" t="n"/>
      <c r="R650" s="123" t="n"/>
      <c r="S650" s="122" t="n"/>
      <c r="T650" s="70" t="n"/>
      <c r="U650" s="70" t="n"/>
      <c r="V650" s="70" t="n"/>
      <c r="W650" s="70" t="n"/>
      <c r="X650" s="70" t="n"/>
      <c r="Y650" s="70" t="n"/>
      <c r="Z650" s="70" t="n"/>
      <c r="AA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70" t="n"/>
      <c r="H651" s="70" t="n"/>
      <c r="I651" s="120" t="n"/>
      <c r="J651" s="121" t="n"/>
      <c r="K651" s="122" t="n"/>
      <c r="L651" s="70" t="n"/>
      <c r="M651" s="70" t="n"/>
      <c r="N651" s="70" t="n"/>
      <c r="O651" s="70" t="n"/>
      <c r="P651" s="70" t="n"/>
      <c r="Q651" s="70" t="n"/>
      <c r="R651" s="123" t="n"/>
      <c r="S651" s="122" t="n"/>
      <c r="T651" s="70" t="n"/>
      <c r="U651" s="70" t="n"/>
      <c r="V651" s="70" t="n"/>
      <c r="W651" s="70" t="n"/>
      <c r="X651" s="70" t="n"/>
      <c r="Y651" s="70" t="n"/>
      <c r="Z651" s="70" t="n"/>
      <c r="AA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70" t="n"/>
      <c r="H652" s="70" t="n"/>
      <c r="I652" s="120" t="n"/>
      <c r="J652" s="121" t="n"/>
      <c r="K652" s="122" t="n"/>
      <c r="L652" s="70" t="n"/>
      <c r="M652" s="70" t="n"/>
      <c r="N652" s="70" t="n"/>
      <c r="O652" s="70" t="n"/>
      <c r="P652" s="70" t="n"/>
      <c r="Q652" s="70" t="n"/>
      <c r="R652" s="123" t="n"/>
      <c r="S652" s="122" t="n"/>
      <c r="T652" s="70" t="n"/>
      <c r="U652" s="70" t="n"/>
      <c r="V652" s="70" t="n"/>
      <c r="W652" s="70" t="n"/>
      <c r="X652" s="70" t="n"/>
      <c r="Y652" s="70" t="n"/>
      <c r="Z652" s="70" t="n"/>
      <c r="AA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70" t="n"/>
      <c r="H653" s="70" t="n"/>
      <c r="I653" s="120" t="n"/>
      <c r="J653" s="121" t="n"/>
      <c r="K653" s="122" t="n"/>
      <c r="L653" s="70" t="n"/>
      <c r="M653" s="70" t="n"/>
      <c r="N653" s="70" t="n"/>
      <c r="O653" s="70" t="n"/>
      <c r="P653" s="70" t="n"/>
      <c r="Q653" s="70" t="n"/>
      <c r="R653" s="123" t="n"/>
      <c r="S653" s="122" t="n"/>
      <c r="T653" s="70" t="n"/>
      <c r="U653" s="70" t="n"/>
      <c r="V653" s="70" t="n"/>
      <c r="W653" s="70" t="n"/>
      <c r="X653" s="70" t="n"/>
      <c r="Y653" s="70" t="n"/>
      <c r="Z653" s="70" t="n"/>
      <c r="AA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70" t="n"/>
      <c r="H654" s="70" t="n"/>
      <c r="I654" s="120" t="n"/>
      <c r="J654" s="121" t="n"/>
      <c r="K654" s="122" t="n"/>
      <c r="L654" s="70" t="n"/>
      <c r="M654" s="70" t="n"/>
      <c r="N654" s="70" t="n"/>
      <c r="O654" s="70" t="n"/>
      <c r="P654" s="70" t="n"/>
      <c r="Q654" s="70" t="n"/>
      <c r="R654" s="123" t="n"/>
      <c r="S654" s="122" t="n"/>
      <c r="T654" s="70" t="n"/>
      <c r="U654" s="70" t="n"/>
      <c r="V654" s="70" t="n"/>
      <c r="W654" s="70" t="n"/>
      <c r="X654" s="70" t="n"/>
      <c r="Y654" s="70" t="n"/>
      <c r="Z654" s="70" t="n"/>
      <c r="AA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70" t="n"/>
      <c r="H655" s="70" t="n"/>
      <c r="I655" s="120" t="n"/>
      <c r="J655" s="121" t="n"/>
      <c r="K655" s="122" t="n"/>
      <c r="L655" s="70" t="n"/>
      <c r="M655" s="70" t="n"/>
      <c r="N655" s="70" t="n"/>
      <c r="O655" s="70" t="n"/>
      <c r="P655" s="70" t="n"/>
      <c r="Q655" s="70" t="n"/>
      <c r="R655" s="123" t="n"/>
      <c r="S655" s="122" t="n"/>
      <c r="T655" s="70" t="n"/>
      <c r="U655" s="70" t="n"/>
      <c r="V655" s="70" t="n"/>
      <c r="W655" s="70" t="n"/>
      <c r="X655" s="70" t="n"/>
      <c r="Y655" s="70" t="n"/>
      <c r="Z655" s="70" t="n"/>
      <c r="AA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70" t="n"/>
      <c r="H656" s="70" t="n"/>
      <c r="I656" s="120" t="n"/>
      <c r="J656" s="121" t="n"/>
      <c r="K656" s="122" t="n"/>
      <c r="L656" s="70" t="n"/>
      <c r="M656" s="70" t="n"/>
      <c r="N656" s="70" t="n"/>
      <c r="O656" s="70" t="n"/>
      <c r="P656" s="70" t="n"/>
      <c r="Q656" s="70" t="n"/>
      <c r="R656" s="123" t="n"/>
      <c r="S656" s="122" t="n"/>
      <c r="T656" s="70" t="n"/>
      <c r="U656" s="70" t="n"/>
      <c r="V656" s="70" t="n"/>
      <c r="W656" s="70" t="n"/>
      <c r="X656" s="70" t="n"/>
      <c r="Y656" s="70" t="n"/>
      <c r="Z656" s="70" t="n"/>
      <c r="AA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70" t="n"/>
      <c r="H657" s="70" t="n"/>
      <c r="I657" s="120" t="n"/>
      <c r="J657" s="121" t="n"/>
      <c r="K657" s="122" t="n"/>
      <c r="L657" s="70" t="n"/>
      <c r="M657" s="70" t="n"/>
      <c r="N657" s="70" t="n"/>
      <c r="O657" s="70" t="n"/>
      <c r="P657" s="70" t="n"/>
      <c r="Q657" s="70" t="n"/>
      <c r="R657" s="123" t="n"/>
      <c r="S657" s="122" t="n"/>
      <c r="T657" s="70" t="n"/>
      <c r="U657" s="70" t="n"/>
      <c r="V657" s="70" t="n"/>
      <c r="W657" s="70" t="n"/>
      <c r="X657" s="70" t="n"/>
      <c r="Y657" s="70" t="n"/>
      <c r="Z657" s="70" t="n"/>
      <c r="AA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70" t="n"/>
      <c r="H658" s="70" t="n"/>
      <c r="I658" s="120" t="n"/>
      <c r="J658" s="121" t="n"/>
      <c r="K658" s="122" t="n"/>
      <c r="L658" s="70" t="n"/>
      <c r="M658" s="70" t="n"/>
      <c r="N658" s="70" t="n"/>
      <c r="O658" s="70" t="n"/>
      <c r="P658" s="70" t="n"/>
      <c r="Q658" s="70" t="n"/>
      <c r="R658" s="123" t="n"/>
      <c r="S658" s="122" t="n"/>
      <c r="T658" s="70" t="n"/>
      <c r="U658" s="70" t="n"/>
      <c r="V658" s="70" t="n"/>
      <c r="W658" s="70" t="n"/>
      <c r="X658" s="70" t="n"/>
      <c r="Y658" s="70" t="n"/>
      <c r="Z658" s="70" t="n"/>
      <c r="AA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70" t="n"/>
      <c r="H659" s="70" t="n"/>
      <c r="I659" s="120" t="n"/>
      <c r="J659" s="121" t="n"/>
      <c r="K659" s="122" t="n"/>
      <c r="L659" s="70" t="n"/>
      <c r="M659" s="70" t="n"/>
      <c r="N659" s="70" t="n"/>
      <c r="O659" s="70" t="n"/>
      <c r="P659" s="70" t="n"/>
      <c r="Q659" s="70" t="n"/>
      <c r="R659" s="123" t="n"/>
      <c r="S659" s="122" t="n"/>
      <c r="T659" s="70" t="n"/>
      <c r="U659" s="70" t="n"/>
      <c r="V659" s="70" t="n"/>
      <c r="W659" s="70" t="n"/>
      <c r="X659" s="70" t="n"/>
      <c r="Y659" s="70" t="n"/>
      <c r="Z659" s="70" t="n"/>
      <c r="AA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70" t="n"/>
      <c r="H660" s="70" t="n"/>
      <c r="I660" s="120" t="n"/>
      <c r="J660" s="121" t="n"/>
      <c r="K660" s="122" t="n"/>
      <c r="L660" s="70" t="n"/>
      <c r="M660" s="70" t="n"/>
      <c r="N660" s="70" t="n"/>
      <c r="O660" s="70" t="n"/>
      <c r="P660" s="70" t="n"/>
      <c r="Q660" s="70" t="n"/>
      <c r="R660" s="123" t="n"/>
      <c r="S660" s="122" t="n"/>
      <c r="T660" s="70" t="n"/>
      <c r="U660" s="70" t="n"/>
      <c r="V660" s="70" t="n"/>
      <c r="W660" s="70" t="n"/>
      <c r="X660" s="70" t="n"/>
      <c r="Y660" s="70" t="n"/>
      <c r="Z660" s="70" t="n"/>
      <c r="AA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70" t="n"/>
      <c r="H661" s="70" t="n"/>
      <c r="I661" s="120" t="n"/>
      <c r="J661" s="121" t="n"/>
      <c r="K661" s="122" t="n"/>
      <c r="L661" s="70" t="n"/>
      <c r="M661" s="70" t="n"/>
      <c r="N661" s="70" t="n"/>
      <c r="O661" s="70" t="n"/>
      <c r="P661" s="70" t="n"/>
      <c r="Q661" s="70" t="n"/>
      <c r="R661" s="123" t="n"/>
      <c r="S661" s="122" t="n"/>
      <c r="T661" s="70" t="n"/>
      <c r="U661" s="70" t="n"/>
      <c r="V661" s="70" t="n"/>
      <c r="W661" s="70" t="n"/>
      <c r="X661" s="70" t="n"/>
      <c r="Y661" s="70" t="n"/>
      <c r="Z661" s="70" t="n"/>
      <c r="AA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70" t="n"/>
      <c r="H662" s="70" t="n"/>
      <c r="I662" s="120" t="n"/>
      <c r="J662" s="121" t="n"/>
      <c r="K662" s="122" t="n"/>
      <c r="L662" s="70" t="n"/>
      <c r="M662" s="70" t="n"/>
      <c r="N662" s="70" t="n"/>
      <c r="O662" s="70" t="n"/>
      <c r="P662" s="70" t="n"/>
      <c r="Q662" s="70" t="n"/>
      <c r="R662" s="123" t="n"/>
      <c r="S662" s="122" t="n"/>
      <c r="T662" s="70" t="n"/>
      <c r="U662" s="70" t="n"/>
      <c r="V662" s="70" t="n"/>
      <c r="W662" s="70" t="n"/>
      <c r="X662" s="70" t="n"/>
      <c r="Y662" s="70" t="n"/>
      <c r="Z662" s="70" t="n"/>
      <c r="AA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70" t="n"/>
      <c r="H663" s="70" t="n"/>
      <c r="I663" s="120" t="n"/>
      <c r="J663" s="121" t="n"/>
      <c r="K663" s="122" t="n"/>
      <c r="L663" s="70" t="n"/>
      <c r="M663" s="70" t="n"/>
      <c r="N663" s="70" t="n"/>
      <c r="O663" s="70" t="n"/>
      <c r="P663" s="70" t="n"/>
      <c r="Q663" s="70" t="n"/>
      <c r="R663" s="123" t="n"/>
      <c r="S663" s="122" t="n"/>
      <c r="T663" s="70" t="n"/>
      <c r="U663" s="70" t="n"/>
      <c r="V663" s="70" t="n"/>
      <c r="W663" s="70" t="n"/>
      <c r="X663" s="70" t="n"/>
      <c r="Y663" s="70" t="n"/>
      <c r="Z663" s="70" t="n"/>
      <c r="AA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70" t="n"/>
      <c r="H664" s="70" t="n"/>
      <c r="I664" s="120" t="n"/>
      <c r="J664" s="121" t="n"/>
      <c r="K664" s="122" t="n"/>
      <c r="L664" s="70" t="n"/>
      <c r="M664" s="70" t="n"/>
      <c r="N664" s="70" t="n"/>
      <c r="O664" s="70" t="n"/>
      <c r="P664" s="70" t="n"/>
      <c r="Q664" s="70" t="n"/>
      <c r="R664" s="123" t="n"/>
      <c r="S664" s="122" t="n"/>
      <c r="T664" s="70" t="n"/>
      <c r="U664" s="70" t="n"/>
      <c r="V664" s="70" t="n"/>
      <c r="W664" s="70" t="n"/>
      <c r="X664" s="70" t="n"/>
      <c r="Y664" s="70" t="n"/>
      <c r="Z664" s="70" t="n"/>
      <c r="AA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70" t="n"/>
      <c r="H665" s="70" t="n"/>
      <c r="I665" s="120" t="n"/>
      <c r="J665" s="121" t="n"/>
      <c r="K665" s="122" t="n"/>
      <c r="L665" s="70" t="n"/>
      <c r="M665" s="70" t="n"/>
      <c r="N665" s="70" t="n"/>
      <c r="O665" s="70" t="n"/>
      <c r="P665" s="70" t="n"/>
      <c r="Q665" s="70" t="n"/>
      <c r="R665" s="123" t="n"/>
      <c r="S665" s="122" t="n"/>
      <c r="T665" s="70" t="n"/>
      <c r="U665" s="70" t="n"/>
      <c r="V665" s="70" t="n"/>
      <c r="W665" s="70" t="n"/>
      <c r="X665" s="70" t="n"/>
      <c r="Y665" s="70" t="n"/>
      <c r="Z665" s="70" t="n"/>
      <c r="AA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70" t="n"/>
      <c r="H666" s="70" t="n"/>
      <c r="I666" s="120" t="n"/>
      <c r="J666" s="121" t="n"/>
      <c r="K666" s="122" t="n"/>
      <c r="L666" s="70" t="n"/>
      <c r="M666" s="70" t="n"/>
      <c r="N666" s="70" t="n"/>
      <c r="O666" s="70" t="n"/>
      <c r="P666" s="70" t="n"/>
      <c r="Q666" s="70" t="n"/>
      <c r="R666" s="123" t="n"/>
      <c r="S666" s="122" t="n"/>
      <c r="T666" s="70" t="n"/>
      <c r="U666" s="70" t="n"/>
      <c r="V666" s="70" t="n"/>
      <c r="W666" s="70" t="n"/>
      <c r="X666" s="70" t="n"/>
      <c r="Y666" s="70" t="n"/>
      <c r="Z666" s="70" t="n"/>
      <c r="AA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70" t="n"/>
      <c r="H667" s="70" t="n"/>
      <c r="I667" s="120" t="n"/>
      <c r="J667" s="121" t="n"/>
      <c r="K667" s="122" t="n"/>
      <c r="L667" s="70" t="n"/>
      <c r="M667" s="70" t="n"/>
      <c r="N667" s="70" t="n"/>
      <c r="O667" s="70" t="n"/>
      <c r="P667" s="70" t="n"/>
      <c r="Q667" s="70" t="n"/>
      <c r="R667" s="123" t="n"/>
      <c r="S667" s="122" t="n"/>
      <c r="T667" s="70" t="n"/>
      <c r="U667" s="70" t="n"/>
      <c r="V667" s="70" t="n"/>
      <c r="W667" s="70" t="n"/>
      <c r="X667" s="70" t="n"/>
      <c r="Y667" s="70" t="n"/>
      <c r="Z667" s="70" t="n"/>
      <c r="AA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70" t="n"/>
      <c r="H668" s="70" t="n"/>
      <c r="I668" s="120" t="n"/>
      <c r="J668" s="121" t="n"/>
      <c r="K668" s="122" t="n"/>
      <c r="L668" s="70" t="n"/>
      <c r="M668" s="70" t="n"/>
      <c r="N668" s="70" t="n"/>
      <c r="O668" s="70" t="n"/>
      <c r="P668" s="70" t="n"/>
      <c r="Q668" s="70" t="n"/>
      <c r="R668" s="123" t="n"/>
      <c r="S668" s="122" t="n"/>
      <c r="T668" s="70" t="n"/>
      <c r="U668" s="70" t="n"/>
      <c r="V668" s="70" t="n"/>
      <c r="W668" s="70" t="n"/>
      <c r="X668" s="70" t="n"/>
      <c r="Y668" s="70" t="n"/>
      <c r="Z668" s="70" t="n"/>
      <c r="AA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70" t="n"/>
      <c r="H669" s="70" t="n"/>
      <c r="I669" s="120" t="n"/>
      <c r="J669" s="121" t="n"/>
      <c r="K669" s="122" t="n"/>
      <c r="L669" s="70" t="n"/>
      <c r="M669" s="70" t="n"/>
      <c r="N669" s="70" t="n"/>
      <c r="O669" s="70" t="n"/>
      <c r="P669" s="70" t="n"/>
      <c r="Q669" s="70" t="n"/>
      <c r="R669" s="123" t="n"/>
      <c r="S669" s="122" t="n"/>
      <c r="T669" s="70" t="n"/>
      <c r="U669" s="70" t="n"/>
      <c r="V669" s="70" t="n"/>
      <c r="W669" s="70" t="n"/>
      <c r="X669" s="70" t="n"/>
      <c r="Y669" s="70" t="n"/>
      <c r="Z669" s="70" t="n"/>
      <c r="AA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70" t="n"/>
      <c r="H670" s="70" t="n"/>
      <c r="I670" s="120" t="n"/>
      <c r="J670" s="121" t="n"/>
      <c r="K670" s="122" t="n"/>
      <c r="L670" s="70" t="n"/>
      <c r="M670" s="70" t="n"/>
      <c r="N670" s="70" t="n"/>
      <c r="O670" s="70" t="n"/>
      <c r="P670" s="70" t="n"/>
      <c r="Q670" s="70" t="n"/>
      <c r="R670" s="123" t="n"/>
      <c r="S670" s="122" t="n"/>
      <c r="T670" s="70" t="n"/>
      <c r="U670" s="70" t="n"/>
      <c r="V670" s="70" t="n"/>
      <c r="W670" s="70" t="n"/>
      <c r="X670" s="70" t="n"/>
      <c r="Y670" s="70" t="n"/>
      <c r="Z670" s="70" t="n"/>
      <c r="AA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70" t="n"/>
      <c r="H671" s="70" t="n"/>
      <c r="I671" s="120" t="n"/>
      <c r="J671" s="121" t="n"/>
      <c r="K671" s="122" t="n"/>
      <c r="L671" s="70" t="n"/>
      <c r="M671" s="70" t="n"/>
      <c r="N671" s="70" t="n"/>
      <c r="O671" s="70" t="n"/>
      <c r="P671" s="70" t="n"/>
      <c r="Q671" s="70" t="n"/>
      <c r="R671" s="123" t="n"/>
      <c r="S671" s="122" t="n"/>
      <c r="T671" s="70" t="n"/>
      <c r="U671" s="70" t="n"/>
      <c r="V671" s="70" t="n"/>
      <c r="W671" s="70" t="n"/>
      <c r="X671" s="70" t="n"/>
      <c r="Y671" s="70" t="n"/>
      <c r="Z671" s="70" t="n"/>
      <c r="AA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70" t="n"/>
      <c r="H672" s="70" t="n"/>
      <c r="I672" s="120" t="n"/>
      <c r="J672" s="121" t="n"/>
      <c r="K672" s="122" t="n"/>
      <c r="L672" s="70" t="n"/>
      <c r="M672" s="70" t="n"/>
      <c r="N672" s="70" t="n"/>
      <c r="O672" s="70" t="n"/>
      <c r="P672" s="70" t="n"/>
      <c r="Q672" s="70" t="n"/>
      <c r="R672" s="123" t="n"/>
      <c r="S672" s="122" t="n"/>
      <c r="T672" s="70" t="n"/>
      <c r="U672" s="70" t="n"/>
      <c r="V672" s="70" t="n"/>
      <c r="W672" s="70" t="n"/>
      <c r="X672" s="70" t="n"/>
      <c r="Y672" s="70" t="n"/>
      <c r="Z672" s="70" t="n"/>
      <c r="AA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70" t="n"/>
      <c r="H673" s="70" t="n"/>
      <c r="I673" s="120" t="n"/>
      <c r="J673" s="121" t="n"/>
      <c r="K673" s="122" t="n"/>
      <c r="L673" s="70" t="n"/>
      <c r="M673" s="70" t="n"/>
      <c r="N673" s="70" t="n"/>
      <c r="O673" s="70" t="n"/>
      <c r="P673" s="70" t="n"/>
      <c r="Q673" s="70" t="n"/>
      <c r="R673" s="123" t="n"/>
      <c r="S673" s="122" t="n"/>
      <c r="T673" s="70" t="n"/>
      <c r="U673" s="70" t="n"/>
      <c r="V673" s="70" t="n"/>
      <c r="W673" s="70" t="n"/>
      <c r="X673" s="70" t="n"/>
      <c r="Y673" s="70" t="n"/>
      <c r="Z673" s="70" t="n"/>
      <c r="AA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70" t="n"/>
      <c r="H674" s="70" t="n"/>
      <c r="I674" s="120" t="n"/>
      <c r="J674" s="121" t="n"/>
      <c r="K674" s="122" t="n"/>
      <c r="L674" s="70" t="n"/>
      <c r="M674" s="70" t="n"/>
      <c r="N674" s="70" t="n"/>
      <c r="O674" s="70" t="n"/>
      <c r="P674" s="70" t="n"/>
      <c r="Q674" s="70" t="n"/>
      <c r="R674" s="123" t="n"/>
      <c r="S674" s="122" t="n"/>
      <c r="T674" s="70" t="n"/>
      <c r="U674" s="70" t="n"/>
      <c r="V674" s="70" t="n"/>
      <c r="W674" s="70" t="n"/>
      <c r="X674" s="70" t="n"/>
      <c r="Y674" s="70" t="n"/>
      <c r="Z674" s="70" t="n"/>
      <c r="AA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70" t="n"/>
      <c r="H675" s="70" t="n"/>
      <c r="I675" s="120" t="n"/>
      <c r="J675" s="121" t="n"/>
      <c r="K675" s="122" t="n"/>
      <c r="L675" s="70" t="n"/>
      <c r="M675" s="70" t="n"/>
      <c r="N675" s="70" t="n"/>
      <c r="O675" s="70" t="n"/>
      <c r="P675" s="70" t="n"/>
      <c r="Q675" s="70" t="n"/>
      <c r="R675" s="123" t="n"/>
      <c r="S675" s="122" t="n"/>
      <c r="T675" s="70" t="n"/>
      <c r="U675" s="70" t="n"/>
      <c r="V675" s="70" t="n"/>
      <c r="W675" s="70" t="n"/>
      <c r="X675" s="70" t="n"/>
      <c r="Y675" s="70" t="n"/>
      <c r="Z675" s="70" t="n"/>
      <c r="AA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70" t="n"/>
      <c r="H676" s="70" t="n"/>
      <c r="I676" s="120" t="n"/>
      <c r="J676" s="121" t="n"/>
      <c r="K676" s="122" t="n"/>
      <c r="L676" s="70" t="n"/>
      <c r="M676" s="70" t="n"/>
      <c r="N676" s="70" t="n"/>
      <c r="O676" s="70" t="n"/>
      <c r="P676" s="70" t="n"/>
      <c r="Q676" s="70" t="n"/>
      <c r="R676" s="123" t="n"/>
      <c r="S676" s="122" t="n"/>
      <c r="T676" s="70" t="n"/>
      <c r="U676" s="70" t="n"/>
      <c r="V676" s="70" t="n"/>
      <c r="W676" s="70" t="n"/>
      <c r="X676" s="70" t="n"/>
      <c r="Y676" s="70" t="n"/>
      <c r="Z676" s="70" t="n"/>
      <c r="AA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70" t="n"/>
      <c r="H677" s="70" t="n"/>
      <c r="I677" s="120" t="n"/>
      <c r="J677" s="121" t="n"/>
      <c r="K677" s="122" t="n"/>
      <c r="L677" s="70" t="n"/>
      <c r="M677" s="70" t="n"/>
      <c r="N677" s="70" t="n"/>
      <c r="O677" s="70" t="n"/>
      <c r="P677" s="70" t="n"/>
      <c r="Q677" s="70" t="n"/>
      <c r="R677" s="123" t="n"/>
      <c r="S677" s="122" t="n"/>
      <c r="T677" s="70" t="n"/>
      <c r="U677" s="70" t="n"/>
      <c r="V677" s="70" t="n"/>
      <c r="W677" s="70" t="n"/>
      <c r="X677" s="70" t="n"/>
      <c r="Y677" s="70" t="n"/>
      <c r="Z677" s="70" t="n"/>
      <c r="AA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70" t="n"/>
      <c r="H678" s="70" t="n"/>
      <c r="I678" s="120" t="n"/>
      <c r="J678" s="121" t="n"/>
      <c r="K678" s="122" t="n"/>
      <c r="L678" s="70" t="n"/>
      <c r="M678" s="70" t="n"/>
      <c r="N678" s="70" t="n"/>
      <c r="O678" s="70" t="n"/>
      <c r="P678" s="70" t="n"/>
      <c r="Q678" s="70" t="n"/>
      <c r="R678" s="123" t="n"/>
      <c r="S678" s="122" t="n"/>
      <c r="T678" s="70" t="n"/>
      <c r="U678" s="70" t="n"/>
      <c r="V678" s="70" t="n"/>
      <c r="W678" s="70" t="n"/>
      <c r="X678" s="70" t="n"/>
      <c r="Y678" s="70" t="n"/>
      <c r="Z678" s="70" t="n"/>
      <c r="AA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70" t="n"/>
      <c r="H679" s="70" t="n"/>
      <c r="I679" s="120" t="n"/>
      <c r="J679" s="121" t="n"/>
      <c r="K679" s="122" t="n"/>
      <c r="L679" s="70" t="n"/>
      <c r="M679" s="70" t="n"/>
      <c r="N679" s="70" t="n"/>
      <c r="O679" s="70" t="n"/>
      <c r="P679" s="70" t="n"/>
      <c r="Q679" s="70" t="n"/>
      <c r="R679" s="123" t="n"/>
      <c r="S679" s="122" t="n"/>
      <c r="T679" s="70" t="n"/>
      <c r="U679" s="70" t="n"/>
      <c r="V679" s="70" t="n"/>
      <c r="W679" s="70" t="n"/>
      <c r="X679" s="70" t="n"/>
      <c r="Y679" s="70" t="n"/>
      <c r="Z679" s="70" t="n"/>
      <c r="AA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70" t="n"/>
      <c r="H680" s="70" t="n"/>
      <c r="I680" s="120" t="n"/>
      <c r="J680" s="121" t="n"/>
      <c r="K680" s="122" t="n"/>
      <c r="L680" s="70" t="n"/>
      <c r="M680" s="70" t="n"/>
      <c r="N680" s="70" t="n"/>
      <c r="O680" s="70" t="n"/>
      <c r="P680" s="70" t="n"/>
      <c r="Q680" s="70" t="n"/>
      <c r="R680" s="123" t="n"/>
      <c r="S680" s="122" t="n"/>
      <c r="T680" s="70" t="n"/>
      <c r="U680" s="70" t="n"/>
      <c r="V680" s="70" t="n"/>
      <c r="W680" s="70" t="n"/>
      <c r="X680" s="70" t="n"/>
      <c r="Y680" s="70" t="n"/>
      <c r="Z680" s="70" t="n"/>
      <c r="AA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70" t="n"/>
      <c r="H681" s="70" t="n"/>
      <c r="I681" s="120" t="n"/>
      <c r="J681" s="121" t="n"/>
      <c r="K681" s="122" t="n"/>
      <c r="L681" s="70" t="n"/>
      <c r="M681" s="70" t="n"/>
      <c r="N681" s="70" t="n"/>
      <c r="O681" s="70" t="n"/>
      <c r="P681" s="70" t="n"/>
      <c r="Q681" s="70" t="n"/>
      <c r="R681" s="123" t="n"/>
      <c r="S681" s="122" t="n"/>
      <c r="T681" s="70" t="n"/>
      <c r="U681" s="70" t="n"/>
      <c r="V681" s="70" t="n"/>
      <c r="W681" s="70" t="n"/>
      <c r="X681" s="70" t="n"/>
      <c r="Y681" s="70" t="n"/>
      <c r="Z681" s="70" t="n"/>
      <c r="AA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70" t="n"/>
      <c r="H682" s="70" t="n"/>
      <c r="I682" s="120" t="n"/>
      <c r="J682" s="121" t="n"/>
      <c r="K682" s="122" t="n"/>
      <c r="L682" s="70" t="n"/>
      <c r="M682" s="70" t="n"/>
      <c r="N682" s="70" t="n"/>
      <c r="O682" s="70" t="n"/>
      <c r="P682" s="70" t="n"/>
      <c r="Q682" s="70" t="n"/>
      <c r="R682" s="123" t="n"/>
      <c r="S682" s="122" t="n"/>
      <c r="T682" s="70" t="n"/>
      <c r="U682" s="70" t="n"/>
      <c r="V682" s="70" t="n"/>
      <c r="W682" s="70" t="n"/>
      <c r="X682" s="70" t="n"/>
      <c r="Y682" s="70" t="n"/>
      <c r="Z682" s="70" t="n"/>
      <c r="AA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70" t="n"/>
      <c r="H683" s="70" t="n"/>
      <c r="I683" s="120" t="n"/>
      <c r="J683" s="121" t="n"/>
      <c r="K683" s="122" t="n"/>
      <c r="L683" s="70" t="n"/>
      <c r="M683" s="70" t="n"/>
      <c r="N683" s="70" t="n"/>
      <c r="O683" s="70" t="n"/>
      <c r="P683" s="70" t="n"/>
      <c r="Q683" s="70" t="n"/>
      <c r="R683" s="123" t="n"/>
      <c r="S683" s="122" t="n"/>
      <c r="T683" s="70" t="n"/>
      <c r="U683" s="70" t="n"/>
      <c r="V683" s="70" t="n"/>
      <c r="W683" s="70" t="n"/>
      <c r="X683" s="70" t="n"/>
      <c r="Y683" s="70" t="n"/>
      <c r="Z683" s="70" t="n"/>
      <c r="AA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70" t="n"/>
      <c r="H684" s="70" t="n"/>
      <c r="I684" s="120" t="n"/>
      <c r="J684" s="121" t="n"/>
      <c r="K684" s="122" t="n"/>
      <c r="L684" s="70" t="n"/>
      <c r="M684" s="70" t="n"/>
      <c r="N684" s="70" t="n"/>
      <c r="O684" s="70" t="n"/>
      <c r="P684" s="70" t="n"/>
      <c r="Q684" s="70" t="n"/>
      <c r="R684" s="123" t="n"/>
      <c r="S684" s="122" t="n"/>
      <c r="T684" s="70" t="n"/>
      <c r="U684" s="70" t="n"/>
      <c r="V684" s="70" t="n"/>
      <c r="W684" s="70" t="n"/>
      <c r="X684" s="70" t="n"/>
      <c r="Y684" s="70" t="n"/>
      <c r="Z684" s="70" t="n"/>
      <c r="AA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70" t="n"/>
      <c r="H685" s="70" t="n"/>
      <c r="I685" s="120" t="n"/>
      <c r="J685" s="121" t="n"/>
      <c r="K685" s="122" t="n"/>
      <c r="L685" s="70" t="n"/>
      <c r="M685" s="70" t="n"/>
      <c r="N685" s="70" t="n"/>
      <c r="O685" s="70" t="n"/>
      <c r="P685" s="70" t="n"/>
      <c r="Q685" s="70" t="n"/>
      <c r="R685" s="123" t="n"/>
      <c r="S685" s="122" t="n"/>
      <c r="T685" s="70" t="n"/>
      <c r="U685" s="70" t="n"/>
      <c r="V685" s="70" t="n"/>
      <c r="W685" s="70" t="n"/>
      <c r="X685" s="70" t="n"/>
      <c r="Y685" s="70" t="n"/>
      <c r="Z685" s="70" t="n"/>
      <c r="AA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70" t="n"/>
      <c r="H686" s="70" t="n"/>
      <c r="I686" s="120" t="n"/>
      <c r="J686" s="121" t="n"/>
      <c r="K686" s="122" t="n"/>
      <c r="L686" s="70" t="n"/>
      <c r="M686" s="70" t="n"/>
      <c r="N686" s="70" t="n"/>
      <c r="O686" s="70" t="n"/>
      <c r="P686" s="70" t="n"/>
      <c r="Q686" s="70" t="n"/>
      <c r="R686" s="123" t="n"/>
      <c r="S686" s="122" t="n"/>
      <c r="T686" s="70" t="n"/>
      <c r="U686" s="70" t="n"/>
      <c r="V686" s="70" t="n"/>
      <c r="W686" s="70" t="n"/>
      <c r="X686" s="70" t="n"/>
      <c r="Y686" s="70" t="n"/>
      <c r="Z686" s="70" t="n"/>
      <c r="AA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70" t="n"/>
      <c r="H687" s="70" t="n"/>
      <c r="I687" s="120" t="n"/>
      <c r="J687" s="121" t="n"/>
      <c r="K687" s="122" t="n"/>
      <c r="L687" s="70" t="n"/>
      <c r="M687" s="70" t="n"/>
      <c r="N687" s="70" t="n"/>
      <c r="O687" s="70" t="n"/>
      <c r="P687" s="70" t="n"/>
      <c r="Q687" s="70" t="n"/>
      <c r="R687" s="123" t="n"/>
      <c r="S687" s="122" t="n"/>
      <c r="T687" s="70" t="n"/>
      <c r="U687" s="70" t="n"/>
      <c r="V687" s="70" t="n"/>
      <c r="W687" s="70" t="n"/>
      <c r="X687" s="70" t="n"/>
      <c r="Y687" s="70" t="n"/>
      <c r="Z687" s="70" t="n"/>
      <c r="AA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70" t="n"/>
      <c r="H688" s="70" t="n"/>
      <c r="I688" s="120" t="n"/>
      <c r="J688" s="121" t="n"/>
      <c r="K688" s="122" t="n"/>
      <c r="L688" s="70" t="n"/>
      <c r="M688" s="70" t="n"/>
      <c r="N688" s="70" t="n"/>
      <c r="O688" s="70" t="n"/>
      <c r="P688" s="70" t="n"/>
      <c r="Q688" s="70" t="n"/>
      <c r="R688" s="123" t="n"/>
      <c r="S688" s="122" t="n"/>
      <c r="T688" s="70" t="n"/>
      <c r="U688" s="70" t="n"/>
      <c r="V688" s="70" t="n"/>
      <c r="W688" s="70" t="n"/>
      <c r="X688" s="70" t="n"/>
      <c r="Y688" s="70" t="n"/>
      <c r="Z688" s="70" t="n"/>
      <c r="AA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70" t="n"/>
      <c r="H689" s="70" t="n"/>
      <c r="I689" s="120" t="n"/>
      <c r="J689" s="121" t="n"/>
      <c r="K689" s="122" t="n"/>
      <c r="L689" s="70" t="n"/>
      <c r="M689" s="70" t="n"/>
      <c r="N689" s="70" t="n"/>
      <c r="O689" s="70" t="n"/>
      <c r="P689" s="70" t="n"/>
      <c r="Q689" s="70" t="n"/>
      <c r="R689" s="123" t="n"/>
      <c r="S689" s="122" t="n"/>
      <c r="T689" s="70" t="n"/>
      <c r="U689" s="70" t="n"/>
      <c r="V689" s="70" t="n"/>
      <c r="W689" s="70" t="n"/>
      <c r="X689" s="70" t="n"/>
      <c r="Y689" s="70" t="n"/>
      <c r="Z689" s="70" t="n"/>
      <c r="AA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70" t="n"/>
      <c r="H690" s="70" t="n"/>
      <c r="I690" s="120" t="n"/>
      <c r="J690" s="121" t="n"/>
      <c r="K690" s="122" t="n"/>
      <c r="L690" s="70" t="n"/>
      <c r="M690" s="70" t="n"/>
      <c r="N690" s="70" t="n"/>
      <c r="O690" s="70" t="n"/>
      <c r="P690" s="70" t="n"/>
      <c r="Q690" s="70" t="n"/>
      <c r="R690" s="123" t="n"/>
      <c r="S690" s="122" t="n"/>
      <c r="T690" s="70" t="n"/>
      <c r="U690" s="70" t="n"/>
      <c r="V690" s="70" t="n"/>
      <c r="W690" s="70" t="n"/>
      <c r="X690" s="70" t="n"/>
      <c r="Y690" s="70" t="n"/>
      <c r="Z690" s="70" t="n"/>
      <c r="AA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70" t="n"/>
      <c r="H691" s="70" t="n"/>
      <c r="I691" s="120" t="n"/>
      <c r="J691" s="121" t="n"/>
      <c r="K691" s="122" t="n"/>
      <c r="L691" s="70" t="n"/>
      <c r="M691" s="70" t="n"/>
      <c r="N691" s="70" t="n"/>
      <c r="O691" s="70" t="n"/>
      <c r="P691" s="70" t="n"/>
      <c r="Q691" s="70" t="n"/>
      <c r="R691" s="123" t="n"/>
      <c r="S691" s="122" t="n"/>
      <c r="T691" s="70" t="n"/>
      <c r="U691" s="70" t="n"/>
      <c r="V691" s="70" t="n"/>
      <c r="W691" s="70" t="n"/>
      <c r="X691" s="70" t="n"/>
      <c r="Y691" s="70" t="n"/>
      <c r="Z691" s="70" t="n"/>
      <c r="AA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70" t="n"/>
      <c r="H692" s="70" t="n"/>
      <c r="I692" s="120" t="n"/>
      <c r="J692" s="121" t="n"/>
      <c r="K692" s="122" t="n"/>
      <c r="L692" s="70" t="n"/>
      <c r="M692" s="70" t="n"/>
      <c r="N692" s="70" t="n"/>
      <c r="O692" s="70" t="n"/>
      <c r="P692" s="70" t="n"/>
      <c r="Q692" s="70" t="n"/>
      <c r="R692" s="123" t="n"/>
      <c r="S692" s="122" t="n"/>
      <c r="T692" s="70" t="n"/>
      <c r="U692" s="70" t="n"/>
      <c r="V692" s="70" t="n"/>
      <c r="W692" s="70" t="n"/>
      <c r="X692" s="70" t="n"/>
      <c r="Y692" s="70" t="n"/>
      <c r="Z692" s="70" t="n"/>
      <c r="AA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70" t="n"/>
      <c r="H693" s="70" t="n"/>
      <c r="I693" s="120" t="n"/>
      <c r="J693" s="121" t="n"/>
      <c r="K693" s="122" t="n"/>
      <c r="L693" s="70" t="n"/>
      <c r="M693" s="70" t="n"/>
      <c r="N693" s="70" t="n"/>
      <c r="O693" s="70" t="n"/>
      <c r="P693" s="70" t="n"/>
      <c r="Q693" s="70" t="n"/>
      <c r="R693" s="123" t="n"/>
      <c r="S693" s="122" t="n"/>
      <c r="T693" s="70" t="n"/>
      <c r="U693" s="70" t="n"/>
      <c r="V693" s="70" t="n"/>
      <c r="W693" s="70" t="n"/>
      <c r="X693" s="70" t="n"/>
      <c r="Y693" s="70" t="n"/>
      <c r="Z693" s="70" t="n"/>
      <c r="AA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70" t="n"/>
      <c r="H694" s="70" t="n"/>
      <c r="I694" s="120" t="n"/>
      <c r="J694" s="121" t="n"/>
      <c r="K694" s="122" t="n"/>
      <c r="L694" s="70" t="n"/>
      <c r="M694" s="70" t="n"/>
      <c r="N694" s="70" t="n"/>
      <c r="O694" s="70" t="n"/>
      <c r="P694" s="70" t="n"/>
      <c r="Q694" s="70" t="n"/>
      <c r="R694" s="123" t="n"/>
      <c r="S694" s="122" t="n"/>
      <c r="T694" s="70" t="n"/>
      <c r="U694" s="70" t="n"/>
      <c r="V694" s="70" t="n"/>
      <c r="W694" s="70" t="n"/>
      <c r="X694" s="70" t="n"/>
      <c r="Y694" s="70" t="n"/>
      <c r="Z694" s="70" t="n"/>
      <c r="AA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70" t="n"/>
      <c r="H695" s="70" t="n"/>
      <c r="I695" s="120" t="n"/>
      <c r="J695" s="121" t="n"/>
      <c r="K695" s="122" t="n"/>
      <c r="L695" s="70" t="n"/>
      <c r="M695" s="70" t="n"/>
      <c r="N695" s="70" t="n"/>
      <c r="O695" s="70" t="n"/>
      <c r="P695" s="70" t="n"/>
      <c r="Q695" s="70" t="n"/>
      <c r="R695" s="123" t="n"/>
      <c r="S695" s="122" t="n"/>
      <c r="T695" s="70" t="n"/>
      <c r="U695" s="70" t="n"/>
      <c r="V695" s="70" t="n"/>
      <c r="W695" s="70" t="n"/>
      <c r="X695" s="70" t="n"/>
      <c r="Y695" s="70" t="n"/>
      <c r="Z695" s="70" t="n"/>
      <c r="AA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70" t="n"/>
      <c r="H696" s="70" t="n"/>
      <c r="I696" s="120" t="n"/>
      <c r="J696" s="121" t="n"/>
      <c r="K696" s="122" t="n"/>
      <c r="L696" s="70" t="n"/>
      <c r="M696" s="70" t="n"/>
      <c r="N696" s="70" t="n"/>
      <c r="O696" s="70" t="n"/>
      <c r="P696" s="70" t="n"/>
      <c r="Q696" s="70" t="n"/>
      <c r="R696" s="123" t="n"/>
      <c r="S696" s="122" t="n"/>
      <c r="T696" s="70" t="n"/>
      <c r="U696" s="70" t="n"/>
      <c r="V696" s="70" t="n"/>
      <c r="W696" s="70" t="n"/>
      <c r="X696" s="70" t="n"/>
      <c r="Y696" s="70" t="n"/>
      <c r="Z696" s="70" t="n"/>
      <c r="AA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70" t="n"/>
      <c r="H697" s="70" t="n"/>
      <c r="I697" s="120" t="n"/>
      <c r="J697" s="121" t="n"/>
      <c r="K697" s="122" t="n"/>
      <c r="L697" s="70" t="n"/>
      <c r="M697" s="70" t="n"/>
      <c r="N697" s="70" t="n"/>
      <c r="O697" s="70" t="n"/>
      <c r="P697" s="70" t="n"/>
      <c r="Q697" s="70" t="n"/>
      <c r="R697" s="123" t="n"/>
      <c r="S697" s="122" t="n"/>
      <c r="T697" s="70" t="n"/>
      <c r="U697" s="70" t="n"/>
      <c r="V697" s="70" t="n"/>
      <c r="W697" s="70" t="n"/>
      <c r="X697" s="70" t="n"/>
      <c r="Y697" s="70" t="n"/>
      <c r="Z697" s="70" t="n"/>
      <c r="AA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70" t="n"/>
      <c r="H698" s="70" t="n"/>
      <c r="I698" s="120" t="n"/>
      <c r="J698" s="121" t="n"/>
      <c r="K698" s="122" t="n"/>
      <c r="L698" s="70" t="n"/>
      <c r="M698" s="70" t="n"/>
      <c r="N698" s="70" t="n"/>
      <c r="O698" s="70" t="n"/>
      <c r="P698" s="70" t="n"/>
      <c r="Q698" s="70" t="n"/>
      <c r="R698" s="123" t="n"/>
      <c r="S698" s="122" t="n"/>
      <c r="T698" s="70" t="n"/>
      <c r="U698" s="70" t="n"/>
      <c r="V698" s="70" t="n"/>
      <c r="W698" s="70" t="n"/>
      <c r="X698" s="70" t="n"/>
      <c r="Y698" s="70" t="n"/>
      <c r="Z698" s="70" t="n"/>
      <c r="AA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70" t="n"/>
      <c r="H699" s="70" t="n"/>
      <c r="I699" s="120" t="n"/>
      <c r="J699" s="121" t="n"/>
      <c r="K699" s="122" t="n"/>
      <c r="L699" s="70" t="n"/>
      <c r="M699" s="70" t="n"/>
      <c r="N699" s="70" t="n"/>
      <c r="O699" s="70" t="n"/>
      <c r="P699" s="70" t="n"/>
      <c r="Q699" s="70" t="n"/>
      <c r="R699" s="123" t="n"/>
      <c r="S699" s="122" t="n"/>
      <c r="T699" s="70" t="n"/>
      <c r="U699" s="70" t="n"/>
      <c r="V699" s="70" t="n"/>
      <c r="W699" s="70" t="n"/>
      <c r="X699" s="70" t="n"/>
      <c r="Y699" s="70" t="n"/>
      <c r="Z699" s="70" t="n"/>
      <c r="AA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70" t="n"/>
      <c r="H700" s="70" t="n"/>
      <c r="I700" s="120" t="n"/>
      <c r="J700" s="121" t="n"/>
      <c r="K700" s="122" t="n"/>
      <c r="L700" s="70" t="n"/>
      <c r="M700" s="70" t="n"/>
      <c r="N700" s="70" t="n"/>
      <c r="O700" s="70" t="n"/>
      <c r="P700" s="70" t="n"/>
      <c r="Q700" s="70" t="n"/>
      <c r="R700" s="123" t="n"/>
      <c r="S700" s="122" t="n"/>
      <c r="T700" s="70" t="n"/>
      <c r="U700" s="70" t="n"/>
      <c r="V700" s="70" t="n"/>
      <c r="W700" s="70" t="n"/>
      <c r="X700" s="70" t="n"/>
      <c r="Y700" s="70" t="n"/>
      <c r="Z700" s="70" t="n"/>
      <c r="AA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70" t="n"/>
      <c r="H701" s="70" t="n"/>
      <c r="I701" s="120" t="n"/>
      <c r="J701" s="121" t="n"/>
      <c r="K701" s="122" t="n"/>
      <c r="L701" s="70" t="n"/>
      <c r="M701" s="70" t="n"/>
      <c r="N701" s="70" t="n"/>
      <c r="O701" s="70" t="n"/>
      <c r="P701" s="70" t="n"/>
      <c r="Q701" s="70" t="n"/>
      <c r="R701" s="123" t="n"/>
      <c r="S701" s="122" t="n"/>
      <c r="T701" s="70" t="n"/>
      <c r="U701" s="70" t="n"/>
      <c r="V701" s="70" t="n"/>
      <c r="W701" s="70" t="n"/>
      <c r="X701" s="70" t="n"/>
      <c r="Y701" s="70" t="n"/>
      <c r="Z701" s="70" t="n"/>
      <c r="AA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70" t="n"/>
      <c r="H702" s="70" t="n"/>
      <c r="I702" s="120" t="n"/>
      <c r="J702" s="121" t="n"/>
      <c r="K702" s="122" t="n"/>
      <c r="L702" s="70" t="n"/>
      <c r="M702" s="70" t="n"/>
      <c r="N702" s="70" t="n"/>
      <c r="O702" s="70" t="n"/>
      <c r="P702" s="70" t="n"/>
      <c r="Q702" s="70" t="n"/>
      <c r="R702" s="123" t="n"/>
      <c r="S702" s="122" t="n"/>
      <c r="T702" s="70" t="n"/>
      <c r="U702" s="70" t="n"/>
      <c r="V702" s="70" t="n"/>
      <c r="W702" s="70" t="n"/>
      <c r="X702" s="70" t="n"/>
      <c r="Y702" s="70" t="n"/>
      <c r="Z702" s="70" t="n"/>
      <c r="AA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70" t="n"/>
      <c r="H703" s="70" t="n"/>
      <c r="I703" s="120" t="n"/>
      <c r="J703" s="121" t="n"/>
      <c r="K703" s="122" t="n"/>
      <c r="L703" s="70" t="n"/>
      <c r="M703" s="70" t="n"/>
      <c r="N703" s="70" t="n"/>
      <c r="O703" s="70" t="n"/>
      <c r="P703" s="70" t="n"/>
      <c r="Q703" s="70" t="n"/>
      <c r="R703" s="123" t="n"/>
      <c r="S703" s="122" t="n"/>
      <c r="T703" s="70" t="n"/>
      <c r="U703" s="70" t="n"/>
      <c r="V703" s="70" t="n"/>
      <c r="W703" s="70" t="n"/>
      <c r="X703" s="70" t="n"/>
      <c r="Y703" s="70" t="n"/>
      <c r="Z703" s="70" t="n"/>
      <c r="AA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70" t="n"/>
      <c r="H704" s="70" t="n"/>
      <c r="I704" s="120" t="n"/>
      <c r="J704" s="121" t="n"/>
      <c r="K704" s="122" t="n"/>
      <c r="L704" s="70" t="n"/>
      <c r="M704" s="70" t="n"/>
      <c r="N704" s="70" t="n"/>
      <c r="O704" s="70" t="n"/>
      <c r="P704" s="70" t="n"/>
      <c r="Q704" s="70" t="n"/>
      <c r="R704" s="123" t="n"/>
      <c r="S704" s="122" t="n"/>
      <c r="T704" s="70" t="n"/>
      <c r="U704" s="70" t="n"/>
      <c r="V704" s="70" t="n"/>
      <c r="W704" s="70" t="n"/>
      <c r="X704" s="70" t="n"/>
      <c r="Y704" s="70" t="n"/>
      <c r="Z704" s="70" t="n"/>
      <c r="AA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70" t="n"/>
      <c r="H705" s="70" t="n"/>
      <c r="I705" s="120" t="n"/>
      <c r="J705" s="121" t="n"/>
      <c r="K705" s="122" t="n"/>
      <c r="L705" s="70" t="n"/>
      <c r="M705" s="70" t="n"/>
      <c r="N705" s="70" t="n"/>
      <c r="O705" s="70" t="n"/>
      <c r="P705" s="70" t="n"/>
      <c r="Q705" s="70" t="n"/>
      <c r="R705" s="123" t="n"/>
      <c r="S705" s="122" t="n"/>
      <c r="T705" s="70" t="n"/>
      <c r="U705" s="70" t="n"/>
      <c r="V705" s="70" t="n"/>
      <c r="W705" s="70" t="n"/>
      <c r="X705" s="70" t="n"/>
      <c r="Y705" s="70" t="n"/>
      <c r="Z705" s="70" t="n"/>
      <c r="AA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70" t="n"/>
      <c r="H706" s="70" t="n"/>
      <c r="I706" s="120" t="n"/>
      <c r="J706" s="121" t="n"/>
      <c r="K706" s="122" t="n"/>
      <c r="L706" s="70" t="n"/>
      <c r="M706" s="70" t="n"/>
      <c r="N706" s="70" t="n"/>
      <c r="O706" s="70" t="n"/>
      <c r="P706" s="70" t="n"/>
      <c r="Q706" s="70" t="n"/>
      <c r="R706" s="123" t="n"/>
      <c r="S706" s="122" t="n"/>
      <c r="T706" s="70" t="n"/>
      <c r="U706" s="70" t="n"/>
      <c r="V706" s="70" t="n"/>
      <c r="W706" s="70" t="n"/>
      <c r="X706" s="70" t="n"/>
      <c r="Y706" s="70" t="n"/>
      <c r="Z706" s="70" t="n"/>
      <c r="AA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70" t="n"/>
      <c r="H707" s="70" t="n"/>
      <c r="I707" s="120" t="n"/>
      <c r="J707" s="121" t="n"/>
      <c r="K707" s="122" t="n"/>
      <c r="L707" s="70" t="n"/>
      <c r="M707" s="70" t="n"/>
      <c r="N707" s="70" t="n"/>
      <c r="O707" s="70" t="n"/>
      <c r="P707" s="70" t="n"/>
      <c r="Q707" s="70" t="n"/>
      <c r="R707" s="123" t="n"/>
      <c r="S707" s="122" t="n"/>
      <c r="T707" s="70" t="n"/>
      <c r="U707" s="70" t="n"/>
      <c r="V707" s="70" t="n"/>
      <c r="W707" s="70" t="n"/>
      <c r="X707" s="70" t="n"/>
      <c r="Y707" s="70" t="n"/>
      <c r="Z707" s="70" t="n"/>
      <c r="AA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70" t="n"/>
      <c r="H708" s="70" t="n"/>
      <c r="I708" s="120" t="n"/>
      <c r="J708" s="121" t="n"/>
      <c r="K708" s="122" t="n"/>
      <c r="L708" s="70" t="n"/>
      <c r="M708" s="70" t="n"/>
      <c r="N708" s="70" t="n"/>
      <c r="O708" s="70" t="n"/>
      <c r="P708" s="70" t="n"/>
      <c r="Q708" s="70" t="n"/>
      <c r="R708" s="123" t="n"/>
      <c r="S708" s="122" t="n"/>
      <c r="T708" s="70" t="n"/>
      <c r="U708" s="70" t="n"/>
      <c r="V708" s="70" t="n"/>
      <c r="W708" s="70" t="n"/>
      <c r="X708" s="70" t="n"/>
      <c r="Y708" s="70" t="n"/>
      <c r="Z708" s="70" t="n"/>
      <c r="AA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70" t="n"/>
      <c r="H709" s="70" t="n"/>
      <c r="I709" s="120" t="n"/>
      <c r="J709" s="121" t="n"/>
      <c r="K709" s="122" t="n"/>
      <c r="L709" s="70" t="n"/>
      <c r="M709" s="70" t="n"/>
      <c r="N709" s="70" t="n"/>
      <c r="O709" s="70" t="n"/>
      <c r="P709" s="70" t="n"/>
      <c r="Q709" s="70" t="n"/>
      <c r="R709" s="123" t="n"/>
      <c r="S709" s="122" t="n"/>
      <c r="T709" s="70" t="n"/>
      <c r="U709" s="70" t="n"/>
      <c r="V709" s="70" t="n"/>
      <c r="W709" s="70" t="n"/>
      <c r="X709" s="70" t="n"/>
      <c r="Y709" s="70" t="n"/>
      <c r="Z709" s="70" t="n"/>
      <c r="AA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70" t="n"/>
      <c r="H710" s="70" t="n"/>
      <c r="I710" s="120" t="n"/>
      <c r="J710" s="121" t="n"/>
      <c r="K710" s="122" t="n"/>
      <c r="L710" s="70" t="n"/>
      <c r="M710" s="70" t="n"/>
      <c r="N710" s="70" t="n"/>
      <c r="O710" s="70" t="n"/>
      <c r="P710" s="70" t="n"/>
      <c r="Q710" s="70" t="n"/>
      <c r="R710" s="123" t="n"/>
      <c r="S710" s="122" t="n"/>
      <c r="T710" s="70" t="n"/>
      <c r="U710" s="70" t="n"/>
      <c r="V710" s="70" t="n"/>
      <c r="W710" s="70" t="n"/>
      <c r="X710" s="70" t="n"/>
      <c r="Y710" s="70" t="n"/>
      <c r="Z710" s="70" t="n"/>
      <c r="AA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70" t="n"/>
      <c r="H711" s="70" t="n"/>
      <c r="I711" s="120" t="n"/>
      <c r="J711" s="121" t="n"/>
      <c r="K711" s="122" t="n"/>
      <c r="L711" s="70" t="n"/>
      <c r="M711" s="70" t="n"/>
      <c r="N711" s="70" t="n"/>
      <c r="O711" s="70" t="n"/>
      <c r="P711" s="70" t="n"/>
      <c r="Q711" s="70" t="n"/>
      <c r="R711" s="123" t="n"/>
      <c r="S711" s="122" t="n"/>
      <c r="T711" s="70" t="n"/>
      <c r="U711" s="70" t="n"/>
      <c r="V711" s="70" t="n"/>
      <c r="W711" s="70" t="n"/>
      <c r="X711" s="70" t="n"/>
      <c r="Y711" s="70" t="n"/>
      <c r="Z711" s="70" t="n"/>
      <c r="AA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70" t="n"/>
      <c r="H712" s="70" t="n"/>
      <c r="I712" s="120" t="n"/>
      <c r="J712" s="121" t="n"/>
      <c r="K712" s="122" t="n"/>
      <c r="L712" s="70" t="n"/>
      <c r="M712" s="70" t="n"/>
      <c r="N712" s="70" t="n"/>
      <c r="O712" s="70" t="n"/>
      <c r="P712" s="70" t="n"/>
      <c r="Q712" s="70" t="n"/>
      <c r="R712" s="123" t="n"/>
      <c r="S712" s="122" t="n"/>
      <c r="T712" s="70" t="n"/>
      <c r="U712" s="70" t="n"/>
      <c r="V712" s="70" t="n"/>
      <c r="W712" s="70" t="n"/>
      <c r="X712" s="70" t="n"/>
      <c r="Y712" s="70" t="n"/>
      <c r="Z712" s="70" t="n"/>
      <c r="AA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70" t="n"/>
      <c r="H713" s="70" t="n"/>
      <c r="I713" s="120" t="n"/>
      <c r="J713" s="121" t="n"/>
      <c r="K713" s="122" t="n"/>
      <c r="L713" s="70" t="n"/>
      <c r="M713" s="70" t="n"/>
      <c r="N713" s="70" t="n"/>
      <c r="O713" s="70" t="n"/>
      <c r="P713" s="70" t="n"/>
      <c r="Q713" s="70" t="n"/>
      <c r="R713" s="123" t="n"/>
      <c r="S713" s="122" t="n"/>
      <c r="T713" s="70" t="n"/>
      <c r="U713" s="70" t="n"/>
      <c r="V713" s="70" t="n"/>
      <c r="W713" s="70" t="n"/>
      <c r="X713" s="70" t="n"/>
      <c r="Y713" s="70" t="n"/>
      <c r="Z713" s="70" t="n"/>
      <c r="AA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70" t="n"/>
      <c r="H714" s="70" t="n"/>
      <c r="I714" s="120" t="n"/>
      <c r="J714" s="121" t="n"/>
      <c r="K714" s="122" t="n"/>
      <c r="L714" s="70" t="n"/>
      <c r="M714" s="70" t="n"/>
      <c r="N714" s="70" t="n"/>
      <c r="O714" s="70" t="n"/>
      <c r="P714" s="70" t="n"/>
      <c r="Q714" s="70" t="n"/>
      <c r="R714" s="123" t="n"/>
      <c r="S714" s="122" t="n"/>
      <c r="T714" s="70" t="n"/>
      <c r="U714" s="70" t="n"/>
      <c r="V714" s="70" t="n"/>
      <c r="W714" s="70" t="n"/>
      <c r="X714" s="70" t="n"/>
      <c r="Y714" s="70" t="n"/>
      <c r="Z714" s="70" t="n"/>
      <c r="AA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70" t="n"/>
      <c r="H715" s="70" t="n"/>
      <c r="I715" s="120" t="n"/>
      <c r="J715" s="121" t="n"/>
      <c r="K715" s="122" t="n"/>
      <c r="L715" s="70" t="n"/>
      <c r="M715" s="70" t="n"/>
      <c r="N715" s="70" t="n"/>
      <c r="O715" s="70" t="n"/>
      <c r="P715" s="70" t="n"/>
      <c r="Q715" s="70" t="n"/>
      <c r="R715" s="123" t="n"/>
      <c r="S715" s="122" t="n"/>
      <c r="T715" s="70" t="n"/>
      <c r="U715" s="70" t="n"/>
      <c r="V715" s="70" t="n"/>
      <c r="W715" s="70" t="n"/>
      <c r="X715" s="70" t="n"/>
      <c r="Y715" s="70" t="n"/>
      <c r="Z715" s="70" t="n"/>
      <c r="AA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70" t="n"/>
      <c r="H716" s="70" t="n"/>
      <c r="I716" s="120" t="n"/>
      <c r="J716" s="121" t="n"/>
      <c r="K716" s="122" t="n"/>
      <c r="L716" s="70" t="n"/>
      <c r="M716" s="70" t="n"/>
      <c r="N716" s="70" t="n"/>
      <c r="O716" s="70" t="n"/>
      <c r="P716" s="70" t="n"/>
      <c r="Q716" s="70" t="n"/>
      <c r="R716" s="123" t="n"/>
      <c r="S716" s="122" t="n"/>
      <c r="T716" s="70" t="n"/>
      <c r="U716" s="70" t="n"/>
      <c r="V716" s="70" t="n"/>
      <c r="W716" s="70" t="n"/>
      <c r="X716" s="70" t="n"/>
      <c r="Y716" s="70" t="n"/>
      <c r="Z716" s="70" t="n"/>
      <c r="AA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70" t="n"/>
      <c r="H717" s="70" t="n"/>
      <c r="I717" s="120" t="n"/>
      <c r="J717" s="121" t="n"/>
      <c r="K717" s="122" t="n"/>
      <c r="L717" s="70" t="n"/>
      <c r="M717" s="70" t="n"/>
      <c r="N717" s="70" t="n"/>
      <c r="O717" s="70" t="n"/>
      <c r="P717" s="70" t="n"/>
      <c r="Q717" s="70" t="n"/>
      <c r="R717" s="123" t="n"/>
      <c r="S717" s="122" t="n"/>
      <c r="T717" s="70" t="n"/>
      <c r="U717" s="70" t="n"/>
      <c r="V717" s="70" t="n"/>
      <c r="W717" s="70" t="n"/>
      <c r="X717" s="70" t="n"/>
      <c r="Y717" s="70" t="n"/>
      <c r="Z717" s="70" t="n"/>
      <c r="AA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70" t="n"/>
      <c r="H718" s="70" t="n"/>
      <c r="I718" s="120" t="n"/>
      <c r="J718" s="121" t="n"/>
      <c r="K718" s="122" t="n"/>
      <c r="L718" s="70" t="n"/>
      <c r="M718" s="70" t="n"/>
      <c r="N718" s="70" t="n"/>
      <c r="O718" s="70" t="n"/>
      <c r="P718" s="70" t="n"/>
      <c r="Q718" s="70" t="n"/>
      <c r="R718" s="123" t="n"/>
      <c r="S718" s="122" t="n"/>
      <c r="T718" s="70" t="n"/>
      <c r="U718" s="70" t="n"/>
      <c r="V718" s="70" t="n"/>
      <c r="W718" s="70" t="n"/>
      <c r="X718" s="70" t="n"/>
      <c r="Y718" s="70" t="n"/>
      <c r="Z718" s="70" t="n"/>
      <c r="AA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70" t="n"/>
      <c r="H719" s="70" t="n"/>
      <c r="I719" s="120" t="n"/>
      <c r="J719" s="121" t="n"/>
      <c r="K719" s="122" t="n"/>
      <c r="L719" s="70" t="n"/>
      <c r="M719" s="70" t="n"/>
      <c r="N719" s="70" t="n"/>
      <c r="O719" s="70" t="n"/>
      <c r="P719" s="70" t="n"/>
      <c r="Q719" s="70" t="n"/>
      <c r="R719" s="123" t="n"/>
      <c r="S719" s="122" t="n"/>
      <c r="T719" s="70" t="n"/>
      <c r="U719" s="70" t="n"/>
      <c r="V719" s="70" t="n"/>
      <c r="W719" s="70" t="n"/>
      <c r="X719" s="70" t="n"/>
      <c r="Y719" s="70" t="n"/>
      <c r="Z719" s="70" t="n"/>
      <c r="AA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70" t="n"/>
      <c r="H720" s="70" t="n"/>
      <c r="I720" s="120" t="n"/>
      <c r="J720" s="121" t="n"/>
      <c r="K720" s="122" t="n"/>
      <c r="L720" s="70" t="n"/>
      <c r="M720" s="70" t="n"/>
      <c r="N720" s="70" t="n"/>
      <c r="O720" s="70" t="n"/>
      <c r="P720" s="70" t="n"/>
      <c r="Q720" s="70" t="n"/>
      <c r="R720" s="123" t="n"/>
      <c r="S720" s="122" t="n"/>
      <c r="T720" s="70" t="n"/>
      <c r="U720" s="70" t="n"/>
      <c r="V720" s="70" t="n"/>
      <c r="W720" s="70" t="n"/>
      <c r="X720" s="70" t="n"/>
      <c r="Y720" s="70" t="n"/>
      <c r="Z720" s="70" t="n"/>
      <c r="AA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70" t="n"/>
      <c r="H721" s="70" t="n"/>
      <c r="I721" s="120" t="n"/>
      <c r="J721" s="121" t="n"/>
      <c r="K721" s="122" t="n"/>
      <c r="L721" s="70" t="n"/>
      <c r="M721" s="70" t="n"/>
      <c r="N721" s="70" t="n"/>
      <c r="O721" s="70" t="n"/>
      <c r="P721" s="70" t="n"/>
      <c r="Q721" s="70" t="n"/>
      <c r="R721" s="123" t="n"/>
      <c r="S721" s="122" t="n"/>
      <c r="T721" s="70" t="n"/>
      <c r="U721" s="70" t="n"/>
      <c r="V721" s="70" t="n"/>
      <c r="W721" s="70" t="n"/>
      <c r="X721" s="70" t="n"/>
      <c r="Y721" s="70" t="n"/>
      <c r="Z721" s="70" t="n"/>
      <c r="AA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70" t="n"/>
      <c r="H722" s="70" t="n"/>
      <c r="I722" s="120" t="n"/>
      <c r="J722" s="121" t="n"/>
      <c r="K722" s="122" t="n"/>
      <c r="L722" s="70" t="n"/>
      <c r="M722" s="70" t="n"/>
      <c r="N722" s="70" t="n"/>
      <c r="O722" s="70" t="n"/>
      <c r="P722" s="70" t="n"/>
      <c r="Q722" s="70" t="n"/>
      <c r="R722" s="123" t="n"/>
      <c r="S722" s="122" t="n"/>
      <c r="T722" s="70" t="n"/>
      <c r="U722" s="70" t="n"/>
      <c r="V722" s="70" t="n"/>
      <c r="W722" s="70" t="n"/>
      <c r="X722" s="70" t="n"/>
      <c r="Y722" s="70" t="n"/>
      <c r="Z722" s="70" t="n"/>
      <c r="AA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70" t="n"/>
      <c r="H723" s="70" t="n"/>
      <c r="I723" s="120" t="n"/>
      <c r="J723" s="121" t="n"/>
      <c r="K723" s="122" t="n"/>
      <c r="L723" s="70" t="n"/>
      <c r="M723" s="70" t="n"/>
      <c r="N723" s="70" t="n"/>
      <c r="O723" s="70" t="n"/>
      <c r="P723" s="70" t="n"/>
      <c r="Q723" s="70" t="n"/>
      <c r="R723" s="123" t="n"/>
      <c r="S723" s="122" t="n"/>
      <c r="T723" s="70" t="n"/>
      <c r="U723" s="70" t="n"/>
      <c r="V723" s="70" t="n"/>
      <c r="W723" s="70" t="n"/>
      <c r="X723" s="70" t="n"/>
      <c r="Y723" s="70" t="n"/>
      <c r="Z723" s="70" t="n"/>
      <c r="AA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70" t="n"/>
      <c r="H724" s="70" t="n"/>
      <c r="I724" s="120" t="n"/>
      <c r="J724" s="121" t="n"/>
      <c r="K724" s="122" t="n"/>
      <c r="L724" s="70" t="n"/>
      <c r="M724" s="70" t="n"/>
      <c r="N724" s="70" t="n"/>
      <c r="O724" s="70" t="n"/>
      <c r="P724" s="70" t="n"/>
      <c r="Q724" s="70" t="n"/>
      <c r="R724" s="123" t="n"/>
      <c r="S724" s="122" t="n"/>
      <c r="T724" s="70" t="n"/>
      <c r="U724" s="70" t="n"/>
      <c r="V724" s="70" t="n"/>
      <c r="W724" s="70" t="n"/>
      <c r="X724" s="70" t="n"/>
      <c r="Y724" s="70" t="n"/>
      <c r="Z724" s="70" t="n"/>
      <c r="AA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70" t="n"/>
      <c r="H725" s="70" t="n"/>
      <c r="I725" s="120" t="n"/>
      <c r="J725" s="121" t="n"/>
      <c r="K725" s="122" t="n"/>
      <c r="L725" s="70" t="n"/>
      <c r="M725" s="70" t="n"/>
      <c r="N725" s="70" t="n"/>
      <c r="O725" s="70" t="n"/>
      <c r="P725" s="70" t="n"/>
      <c r="Q725" s="70" t="n"/>
      <c r="R725" s="123" t="n"/>
      <c r="S725" s="122" t="n"/>
      <c r="T725" s="70" t="n"/>
      <c r="U725" s="70" t="n"/>
      <c r="V725" s="70" t="n"/>
      <c r="W725" s="70" t="n"/>
      <c r="X725" s="70" t="n"/>
      <c r="Y725" s="70" t="n"/>
      <c r="Z725" s="70" t="n"/>
      <c r="AA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70" t="n"/>
      <c r="H726" s="70" t="n"/>
      <c r="I726" s="120" t="n"/>
      <c r="J726" s="121" t="n"/>
      <c r="K726" s="122" t="n"/>
      <c r="L726" s="70" t="n"/>
      <c r="M726" s="70" t="n"/>
      <c r="N726" s="70" t="n"/>
      <c r="O726" s="70" t="n"/>
      <c r="P726" s="70" t="n"/>
      <c r="Q726" s="70" t="n"/>
      <c r="R726" s="123" t="n"/>
      <c r="S726" s="122" t="n"/>
      <c r="T726" s="70" t="n"/>
      <c r="U726" s="70" t="n"/>
      <c r="V726" s="70" t="n"/>
      <c r="W726" s="70" t="n"/>
      <c r="X726" s="70" t="n"/>
      <c r="Y726" s="70" t="n"/>
      <c r="Z726" s="70" t="n"/>
      <c r="AA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70" t="n"/>
      <c r="H727" s="70" t="n"/>
      <c r="I727" s="120" t="n"/>
      <c r="J727" s="121" t="n"/>
      <c r="K727" s="122" t="n"/>
      <c r="L727" s="70" t="n"/>
      <c r="M727" s="70" t="n"/>
      <c r="N727" s="70" t="n"/>
      <c r="O727" s="70" t="n"/>
      <c r="P727" s="70" t="n"/>
      <c r="Q727" s="70" t="n"/>
      <c r="R727" s="123" t="n"/>
      <c r="S727" s="122" t="n"/>
      <c r="T727" s="70" t="n"/>
      <c r="U727" s="70" t="n"/>
      <c r="V727" s="70" t="n"/>
      <c r="W727" s="70" t="n"/>
      <c r="X727" s="70" t="n"/>
      <c r="Y727" s="70" t="n"/>
      <c r="Z727" s="70" t="n"/>
      <c r="AA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70" t="n"/>
      <c r="H728" s="70" t="n"/>
      <c r="I728" s="120" t="n"/>
      <c r="J728" s="121" t="n"/>
      <c r="K728" s="122" t="n"/>
      <c r="L728" s="70" t="n"/>
      <c r="M728" s="70" t="n"/>
      <c r="N728" s="70" t="n"/>
      <c r="O728" s="70" t="n"/>
      <c r="P728" s="70" t="n"/>
      <c r="Q728" s="70" t="n"/>
      <c r="R728" s="123" t="n"/>
      <c r="S728" s="122" t="n"/>
      <c r="T728" s="70" t="n"/>
      <c r="U728" s="70" t="n"/>
      <c r="V728" s="70" t="n"/>
      <c r="W728" s="70" t="n"/>
      <c r="X728" s="70" t="n"/>
      <c r="Y728" s="70" t="n"/>
      <c r="Z728" s="70" t="n"/>
      <c r="AA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70" t="n"/>
      <c r="H729" s="70" t="n"/>
      <c r="I729" s="120" t="n"/>
      <c r="J729" s="121" t="n"/>
      <c r="K729" s="122" t="n"/>
      <c r="L729" s="70" t="n"/>
      <c r="M729" s="70" t="n"/>
      <c r="N729" s="70" t="n"/>
      <c r="O729" s="70" t="n"/>
      <c r="P729" s="70" t="n"/>
      <c r="Q729" s="70" t="n"/>
      <c r="R729" s="123" t="n"/>
      <c r="S729" s="122" t="n"/>
      <c r="T729" s="70" t="n"/>
      <c r="U729" s="70" t="n"/>
      <c r="V729" s="70" t="n"/>
      <c r="W729" s="70" t="n"/>
      <c r="X729" s="70" t="n"/>
      <c r="Y729" s="70" t="n"/>
      <c r="Z729" s="70" t="n"/>
      <c r="AA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70" t="n"/>
      <c r="H730" s="70" t="n"/>
      <c r="I730" s="120" t="n"/>
      <c r="J730" s="121" t="n"/>
      <c r="K730" s="122" t="n"/>
      <c r="L730" s="70" t="n"/>
      <c r="M730" s="70" t="n"/>
      <c r="N730" s="70" t="n"/>
      <c r="O730" s="70" t="n"/>
      <c r="P730" s="70" t="n"/>
      <c r="Q730" s="70" t="n"/>
      <c r="R730" s="123" t="n"/>
      <c r="S730" s="122" t="n"/>
      <c r="T730" s="70" t="n"/>
      <c r="U730" s="70" t="n"/>
      <c r="V730" s="70" t="n"/>
      <c r="W730" s="70" t="n"/>
      <c r="X730" s="70" t="n"/>
      <c r="Y730" s="70" t="n"/>
      <c r="Z730" s="70" t="n"/>
      <c r="AA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70" t="n"/>
      <c r="H731" s="70" t="n"/>
      <c r="I731" s="120" t="n"/>
      <c r="J731" s="121" t="n"/>
      <c r="K731" s="122" t="n"/>
      <c r="L731" s="70" t="n"/>
      <c r="M731" s="70" t="n"/>
      <c r="N731" s="70" t="n"/>
      <c r="O731" s="70" t="n"/>
      <c r="P731" s="70" t="n"/>
      <c r="Q731" s="70" t="n"/>
      <c r="R731" s="123" t="n"/>
      <c r="S731" s="122" t="n"/>
      <c r="T731" s="70" t="n"/>
      <c r="U731" s="70" t="n"/>
      <c r="V731" s="70" t="n"/>
      <c r="W731" s="70" t="n"/>
      <c r="X731" s="70" t="n"/>
      <c r="Y731" s="70" t="n"/>
      <c r="Z731" s="70" t="n"/>
      <c r="AA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70" t="n"/>
      <c r="H732" s="70" t="n"/>
      <c r="I732" s="120" t="n"/>
      <c r="J732" s="121" t="n"/>
      <c r="K732" s="122" t="n"/>
      <c r="L732" s="70" t="n"/>
      <c r="M732" s="70" t="n"/>
      <c r="N732" s="70" t="n"/>
      <c r="O732" s="70" t="n"/>
      <c r="P732" s="70" t="n"/>
      <c r="Q732" s="70" t="n"/>
      <c r="R732" s="123" t="n"/>
      <c r="S732" s="122" t="n"/>
      <c r="T732" s="70" t="n"/>
      <c r="U732" s="70" t="n"/>
      <c r="V732" s="70" t="n"/>
      <c r="W732" s="70" t="n"/>
      <c r="X732" s="70" t="n"/>
      <c r="Y732" s="70" t="n"/>
      <c r="Z732" s="70" t="n"/>
      <c r="AA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70" t="n"/>
      <c r="H733" s="70" t="n"/>
      <c r="I733" s="120" t="n"/>
      <c r="J733" s="121" t="n"/>
      <c r="K733" s="122" t="n"/>
      <c r="L733" s="70" t="n"/>
      <c r="M733" s="70" t="n"/>
      <c r="N733" s="70" t="n"/>
      <c r="O733" s="70" t="n"/>
      <c r="P733" s="70" t="n"/>
      <c r="Q733" s="70" t="n"/>
      <c r="R733" s="123" t="n"/>
      <c r="S733" s="122" t="n"/>
      <c r="T733" s="70" t="n"/>
      <c r="U733" s="70" t="n"/>
      <c r="V733" s="70" t="n"/>
      <c r="W733" s="70" t="n"/>
      <c r="X733" s="70" t="n"/>
      <c r="Y733" s="70" t="n"/>
      <c r="Z733" s="70" t="n"/>
      <c r="AA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70" t="n"/>
      <c r="H734" s="70" t="n"/>
      <c r="I734" s="120" t="n"/>
      <c r="J734" s="121" t="n"/>
      <c r="K734" s="122" t="n"/>
      <c r="L734" s="70" t="n"/>
      <c r="M734" s="70" t="n"/>
      <c r="N734" s="70" t="n"/>
      <c r="O734" s="70" t="n"/>
      <c r="P734" s="70" t="n"/>
      <c r="Q734" s="70" t="n"/>
      <c r="R734" s="123" t="n"/>
      <c r="S734" s="122" t="n"/>
      <c r="T734" s="70" t="n"/>
      <c r="U734" s="70" t="n"/>
      <c r="V734" s="70" t="n"/>
      <c r="W734" s="70" t="n"/>
      <c r="X734" s="70" t="n"/>
      <c r="Y734" s="70" t="n"/>
      <c r="Z734" s="70" t="n"/>
      <c r="AA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70" t="n"/>
      <c r="H735" s="70" t="n"/>
      <c r="I735" s="120" t="n"/>
      <c r="J735" s="121" t="n"/>
      <c r="K735" s="122" t="n"/>
      <c r="L735" s="70" t="n"/>
      <c r="M735" s="70" t="n"/>
      <c r="N735" s="70" t="n"/>
      <c r="O735" s="70" t="n"/>
      <c r="P735" s="70" t="n"/>
      <c r="Q735" s="70" t="n"/>
      <c r="R735" s="123" t="n"/>
      <c r="S735" s="122" t="n"/>
      <c r="T735" s="70" t="n"/>
      <c r="U735" s="70" t="n"/>
      <c r="V735" s="70" t="n"/>
      <c r="W735" s="70" t="n"/>
      <c r="X735" s="70" t="n"/>
      <c r="Y735" s="70" t="n"/>
      <c r="Z735" s="70" t="n"/>
      <c r="AA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70" t="n"/>
      <c r="H736" s="70" t="n"/>
      <c r="I736" s="120" t="n"/>
      <c r="J736" s="121" t="n"/>
      <c r="K736" s="122" t="n"/>
      <c r="L736" s="70" t="n"/>
      <c r="M736" s="70" t="n"/>
      <c r="N736" s="70" t="n"/>
      <c r="O736" s="70" t="n"/>
      <c r="P736" s="70" t="n"/>
      <c r="Q736" s="70" t="n"/>
      <c r="R736" s="123" t="n"/>
      <c r="S736" s="122" t="n"/>
      <c r="T736" s="70" t="n"/>
      <c r="U736" s="70" t="n"/>
      <c r="V736" s="70" t="n"/>
      <c r="W736" s="70" t="n"/>
      <c r="X736" s="70" t="n"/>
      <c r="Y736" s="70" t="n"/>
      <c r="Z736" s="70" t="n"/>
      <c r="AA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70" t="n"/>
      <c r="H737" s="70" t="n"/>
      <c r="I737" s="120" t="n"/>
      <c r="J737" s="121" t="n"/>
      <c r="K737" s="122" t="n"/>
      <c r="L737" s="70" t="n"/>
      <c r="M737" s="70" t="n"/>
      <c r="N737" s="70" t="n"/>
      <c r="O737" s="70" t="n"/>
      <c r="P737" s="70" t="n"/>
      <c r="Q737" s="70" t="n"/>
      <c r="R737" s="123" t="n"/>
      <c r="S737" s="122" t="n"/>
      <c r="T737" s="70" t="n"/>
      <c r="U737" s="70" t="n"/>
      <c r="V737" s="70" t="n"/>
      <c r="W737" s="70" t="n"/>
      <c r="X737" s="70" t="n"/>
      <c r="Y737" s="70" t="n"/>
      <c r="Z737" s="70" t="n"/>
      <c r="AA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70" t="n"/>
      <c r="H738" s="70" t="n"/>
      <c r="I738" s="120" t="n"/>
      <c r="J738" s="121" t="n"/>
      <c r="K738" s="122" t="n"/>
      <c r="L738" s="70" t="n"/>
      <c r="M738" s="70" t="n"/>
      <c r="N738" s="70" t="n"/>
      <c r="O738" s="70" t="n"/>
      <c r="P738" s="70" t="n"/>
      <c r="Q738" s="70" t="n"/>
      <c r="R738" s="123" t="n"/>
      <c r="S738" s="122" t="n"/>
      <c r="T738" s="70" t="n"/>
      <c r="U738" s="70" t="n"/>
      <c r="V738" s="70" t="n"/>
      <c r="W738" s="70" t="n"/>
      <c r="X738" s="70" t="n"/>
      <c r="Y738" s="70" t="n"/>
      <c r="Z738" s="70" t="n"/>
      <c r="AA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70" t="n"/>
      <c r="H739" s="70" t="n"/>
      <c r="I739" s="120" t="n"/>
      <c r="J739" s="121" t="n"/>
      <c r="K739" s="122" t="n"/>
      <c r="L739" s="70" t="n"/>
      <c r="M739" s="70" t="n"/>
      <c r="N739" s="70" t="n"/>
      <c r="O739" s="70" t="n"/>
      <c r="P739" s="70" t="n"/>
      <c r="Q739" s="70" t="n"/>
      <c r="R739" s="123" t="n"/>
      <c r="S739" s="122" t="n"/>
      <c r="T739" s="70" t="n"/>
      <c r="U739" s="70" t="n"/>
      <c r="V739" s="70" t="n"/>
      <c r="W739" s="70" t="n"/>
      <c r="X739" s="70" t="n"/>
      <c r="Y739" s="70" t="n"/>
      <c r="Z739" s="70" t="n"/>
      <c r="AA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70" t="n"/>
      <c r="H740" s="70" t="n"/>
      <c r="I740" s="120" t="n"/>
      <c r="J740" s="121" t="n"/>
      <c r="K740" s="122" t="n"/>
      <c r="L740" s="70" t="n"/>
      <c r="M740" s="70" t="n"/>
      <c r="N740" s="70" t="n"/>
      <c r="O740" s="70" t="n"/>
      <c r="P740" s="70" t="n"/>
      <c r="Q740" s="70" t="n"/>
      <c r="R740" s="123" t="n"/>
      <c r="S740" s="122" t="n"/>
      <c r="T740" s="70" t="n"/>
      <c r="U740" s="70" t="n"/>
      <c r="V740" s="70" t="n"/>
      <c r="W740" s="70" t="n"/>
      <c r="X740" s="70" t="n"/>
      <c r="Y740" s="70" t="n"/>
      <c r="Z740" s="70" t="n"/>
      <c r="AA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70" t="n"/>
      <c r="H741" s="70" t="n"/>
      <c r="I741" s="120" t="n"/>
      <c r="J741" s="121" t="n"/>
      <c r="K741" s="122" t="n"/>
      <c r="L741" s="70" t="n"/>
      <c r="M741" s="70" t="n"/>
      <c r="N741" s="70" t="n"/>
      <c r="O741" s="70" t="n"/>
      <c r="P741" s="70" t="n"/>
      <c r="Q741" s="70" t="n"/>
      <c r="R741" s="123" t="n"/>
      <c r="S741" s="122" t="n"/>
      <c r="T741" s="70" t="n"/>
      <c r="U741" s="70" t="n"/>
      <c r="V741" s="70" t="n"/>
      <c r="W741" s="70" t="n"/>
      <c r="X741" s="70" t="n"/>
      <c r="Y741" s="70" t="n"/>
      <c r="Z741" s="70" t="n"/>
      <c r="AA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70" t="n"/>
      <c r="H742" s="70" t="n"/>
      <c r="I742" s="120" t="n"/>
      <c r="J742" s="121" t="n"/>
      <c r="K742" s="122" t="n"/>
      <c r="L742" s="70" t="n"/>
      <c r="M742" s="70" t="n"/>
      <c r="N742" s="70" t="n"/>
      <c r="O742" s="70" t="n"/>
      <c r="P742" s="70" t="n"/>
      <c r="Q742" s="70" t="n"/>
      <c r="R742" s="123" t="n"/>
      <c r="S742" s="122" t="n"/>
      <c r="T742" s="70" t="n"/>
      <c r="U742" s="70" t="n"/>
      <c r="V742" s="70" t="n"/>
      <c r="W742" s="70" t="n"/>
      <c r="X742" s="70" t="n"/>
      <c r="Y742" s="70" t="n"/>
      <c r="Z742" s="70" t="n"/>
      <c r="AA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70" t="n"/>
      <c r="H743" s="70" t="n"/>
      <c r="I743" s="120" t="n"/>
      <c r="J743" s="121" t="n"/>
      <c r="K743" s="122" t="n"/>
      <c r="L743" s="70" t="n"/>
      <c r="M743" s="70" t="n"/>
      <c r="N743" s="70" t="n"/>
      <c r="O743" s="70" t="n"/>
      <c r="P743" s="70" t="n"/>
      <c r="Q743" s="70" t="n"/>
      <c r="R743" s="123" t="n"/>
      <c r="S743" s="122" t="n"/>
      <c r="T743" s="70" t="n"/>
      <c r="U743" s="70" t="n"/>
      <c r="V743" s="70" t="n"/>
      <c r="W743" s="70" t="n"/>
      <c r="X743" s="70" t="n"/>
      <c r="Y743" s="70" t="n"/>
      <c r="Z743" s="70" t="n"/>
      <c r="AA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70" t="n"/>
      <c r="H744" s="70" t="n"/>
      <c r="I744" s="120" t="n"/>
      <c r="J744" s="121" t="n"/>
      <c r="K744" s="122" t="n"/>
      <c r="L744" s="70" t="n"/>
      <c r="M744" s="70" t="n"/>
      <c r="N744" s="70" t="n"/>
      <c r="O744" s="70" t="n"/>
      <c r="P744" s="70" t="n"/>
      <c r="Q744" s="70" t="n"/>
      <c r="R744" s="123" t="n"/>
      <c r="S744" s="122" t="n"/>
      <c r="T744" s="70" t="n"/>
      <c r="U744" s="70" t="n"/>
      <c r="V744" s="70" t="n"/>
      <c r="W744" s="70" t="n"/>
      <c r="X744" s="70" t="n"/>
      <c r="Y744" s="70" t="n"/>
      <c r="Z744" s="70" t="n"/>
      <c r="AA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70" t="n"/>
      <c r="H745" s="70" t="n"/>
      <c r="I745" s="120" t="n"/>
      <c r="J745" s="121" t="n"/>
      <c r="K745" s="122" t="n"/>
      <c r="L745" s="70" t="n"/>
      <c r="M745" s="70" t="n"/>
      <c r="N745" s="70" t="n"/>
      <c r="O745" s="70" t="n"/>
      <c r="P745" s="70" t="n"/>
      <c r="Q745" s="70" t="n"/>
      <c r="R745" s="123" t="n"/>
      <c r="S745" s="122" t="n"/>
      <c r="T745" s="70" t="n"/>
      <c r="U745" s="70" t="n"/>
      <c r="V745" s="70" t="n"/>
      <c r="W745" s="70" t="n"/>
      <c r="X745" s="70" t="n"/>
      <c r="Y745" s="70" t="n"/>
      <c r="Z745" s="70" t="n"/>
      <c r="AA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70" t="n"/>
      <c r="H746" s="70" t="n"/>
      <c r="I746" s="120" t="n"/>
      <c r="J746" s="121" t="n"/>
      <c r="K746" s="122" t="n"/>
      <c r="L746" s="70" t="n"/>
      <c r="M746" s="70" t="n"/>
      <c r="N746" s="70" t="n"/>
      <c r="O746" s="70" t="n"/>
      <c r="P746" s="70" t="n"/>
      <c r="Q746" s="70" t="n"/>
      <c r="R746" s="123" t="n"/>
      <c r="S746" s="122" t="n"/>
      <c r="T746" s="70" t="n"/>
      <c r="U746" s="70" t="n"/>
      <c r="V746" s="70" t="n"/>
      <c r="W746" s="70" t="n"/>
      <c r="X746" s="70" t="n"/>
      <c r="Y746" s="70" t="n"/>
      <c r="Z746" s="70" t="n"/>
      <c r="AA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70" t="n"/>
      <c r="H747" s="70" t="n"/>
      <c r="I747" s="120" t="n"/>
      <c r="J747" s="121" t="n"/>
      <c r="K747" s="122" t="n"/>
      <c r="L747" s="70" t="n"/>
      <c r="M747" s="70" t="n"/>
      <c r="N747" s="70" t="n"/>
      <c r="O747" s="70" t="n"/>
      <c r="P747" s="70" t="n"/>
      <c r="Q747" s="70" t="n"/>
      <c r="R747" s="123" t="n"/>
      <c r="S747" s="122" t="n"/>
      <c r="T747" s="70" t="n"/>
      <c r="U747" s="70" t="n"/>
      <c r="V747" s="70" t="n"/>
      <c r="W747" s="70" t="n"/>
      <c r="X747" s="70" t="n"/>
      <c r="Y747" s="70" t="n"/>
      <c r="Z747" s="70" t="n"/>
      <c r="AA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70" t="n"/>
      <c r="H748" s="70" t="n"/>
      <c r="I748" s="120" t="n"/>
      <c r="J748" s="121" t="n"/>
      <c r="K748" s="122" t="n"/>
      <c r="L748" s="70" t="n"/>
      <c r="M748" s="70" t="n"/>
      <c r="N748" s="70" t="n"/>
      <c r="O748" s="70" t="n"/>
      <c r="P748" s="70" t="n"/>
      <c r="Q748" s="70" t="n"/>
      <c r="R748" s="123" t="n"/>
      <c r="S748" s="122" t="n"/>
      <c r="T748" s="70" t="n"/>
      <c r="U748" s="70" t="n"/>
      <c r="V748" s="70" t="n"/>
      <c r="W748" s="70" t="n"/>
      <c r="X748" s="70" t="n"/>
      <c r="Y748" s="70" t="n"/>
      <c r="Z748" s="70" t="n"/>
      <c r="AA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70" t="n"/>
      <c r="H749" s="70" t="n"/>
      <c r="I749" s="120" t="n"/>
      <c r="J749" s="121" t="n"/>
      <c r="K749" s="122" t="n"/>
      <c r="L749" s="70" t="n"/>
      <c r="M749" s="70" t="n"/>
      <c r="N749" s="70" t="n"/>
      <c r="O749" s="70" t="n"/>
      <c r="P749" s="70" t="n"/>
      <c r="Q749" s="70" t="n"/>
      <c r="R749" s="123" t="n"/>
      <c r="S749" s="122" t="n"/>
      <c r="T749" s="70" t="n"/>
      <c r="U749" s="70" t="n"/>
      <c r="V749" s="70" t="n"/>
      <c r="W749" s="70" t="n"/>
      <c r="X749" s="70" t="n"/>
      <c r="Y749" s="70" t="n"/>
      <c r="Z749" s="70" t="n"/>
      <c r="AA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70" t="n"/>
      <c r="H750" s="70" t="n"/>
      <c r="I750" s="120" t="n"/>
      <c r="J750" s="121" t="n"/>
      <c r="K750" s="122" t="n"/>
      <c r="L750" s="70" t="n"/>
      <c r="M750" s="70" t="n"/>
      <c r="N750" s="70" t="n"/>
      <c r="O750" s="70" t="n"/>
      <c r="P750" s="70" t="n"/>
      <c r="Q750" s="70" t="n"/>
      <c r="R750" s="123" t="n"/>
      <c r="S750" s="122" t="n"/>
      <c r="T750" s="70" t="n"/>
      <c r="U750" s="70" t="n"/>
      <c r="V750" s="70" t="n"/>
      <c r="W750" s="70" t="n"/>
      <c r="X750" s="70" t="n"/>
      <c r="Y750" s="70" t="n"/>
      <c r="Z750" s="70" t="n"/>
      <c r="AA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70" t="n"/>
      <c r="H751" s="70" t="n"/>
      <c r="I751" s="120" t="n"/>
      <c r="J751" s="121" t="n"/>
      <c r="K751" s="122" t="n"/>
      <c r="L751" s="70" t="n"/>
      <c r="M751" s="70" t="n"/>
      <c r="N751" s="70" t="n"/>
      <c r="O751" s="70" t="n"/>
      <c r="P751" s="70" t="n"/>
      <c r="Q751" s="70" t="n"/>
      <c r="R751" s="123" t="n"/>
      <c r="S751" s="122" t="n"/>
      <c r="T751" s="70" t="n"/>
      <c r="U751" s="70" t="n"/>
      <c r="V751" s="70" t="n"/>
      <c r="W751" s="70" t="n"/>
      <c r="X751" s="70" t="n"/>
      <c r="Y751" s="70" t="n"/>
      <c r="Z751" s="70" t="n"/>
      <c r="AA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70" t="n"/>
      <c r="H752" s="70" t="n"/>
      <c r="I752" s="120" t="n"/>
      <c r="J752" s="121" t="n"/>
      <c r="K752" s="122" t="n"/>
      <c r="L752" s="70" t="n"/>
      <c r="M752" s="70" t="n"/>
      <c r="N752" s="70" t="n"/>
      <c r="O752" s="70" t="n"/>
      <c r="P752" s="70" t="n"/>
      <c r="Q752" s="70" t="n"/>
      <c r="R752" s="123" t="n"/>
      <c r="S752" s="122" t="n"/>
      <c r="T752" s="70" t="n"/>
      <c r="U752" s="70" t="n"/>
      <c r="V752" s="70" t="n"/>
      <c r="W752" s="70" t="n"/>
      <c r="X752" s="70" t="n"/>
      <c r="Y752" s="70" t="n"/>
      <c r="Z752" s="70" t="n"/>
      <c r="AA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70" t="n"/>
      <c r="H753" s="70" t="n"/>
      <c r="I753" s="120" t="n"/>
      <c r="J753" s="121" t="n"/>
      <c r="K753" s="122" t="n"/>
      <c r="L753" s="70" t="n"/>
      <c r="M753" s="70" t="n"/>
      <c r="N753" s="70" t="n"/>
      <c r="O753" s="70" t="n"/>
      <c r="P753" s="70" t="n"/>
      <c r="Q753" s="70" t="n"/>
      <c r="R753" s="123" t="n"/>
      <c r="S753" s="122" t="n"/>
      <c r="T753" s="70" t="n"/>
      <c r="U753" s="70" t="n"/>
      <c r="V753" s="70" t="n"/>
      <c r="W753" s="70" t="n"/>
      <c r="X753" s="70" t="n"/>
      <c r="Y753" s="70" t="n"/>
      <c r="Z753" s="70" t="n"/>
      <c r="AA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70" t="n"/>
      <c r="H754" s="70" t="n"/>
      <c r="I754" s="120" t="n"/>
      <c r="J754" s="121" t="n"/>
      <c r="K754" s="122" t="n"/>
      <c r="L754" s="70" t="n"/>
      <c r="M754" s="70" t="n"/>
      <c r="N754" s="70" t="n"/>
      <c r="O754" s="70" t="n"/>
      <c r="P754" s="70" t="n"/>
      <c r="Q754" s="70" t="n"/>
      <c r="R754" s="123" t="n"/>
      <c r="S754" s="122" t="n"/>
      <c r="T754" s="70" t="n"/>
      <c r="U754" s="70" t="n"/>
      <c r="V754" s="70" t="n"/>
      <c r="W754" s="70" t="n"/>
      <c r="X754" s="70" t="n"/>
      <c r="Y754" s="70" t="n"/>
      <c r="Z754" s="70" t="n"/>
      <c r="AA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70" t="n"/>
      <c r="H755" s="70" t="n"/>
      <c r="I755" s="120" t="n"/>
      <c r="J755" s="121" t="n"/>
      <c r="K755" s="122" t="n"/>
      <c r="L755" s="70" t="n"/>
      <c r="M755" s="70" t="n"/>
      <c r="N755" s="70" t="n"/>
      <c r="O755" s="70" t="n"/>
      <c r="P755" s="70" t="n"/>
      <c r="Q755" s="70" t="n"/>
      <c r="R755" s="123" t="n"/>
      <c r="S755" s="122" t="n"/>
      <c r="T755" s="70" t="n"/>
      <c r="U755" s="70" t="n"/>
      <c r="V755" s="70" t="n"/>
      <c r="W755" s="70" t="n"/>
      <c r="X755" s="70" t="n"/>
      <c r="Y755" s="70" t="n"/>
      <c r="Z755" s="70" t="n"/>
      <c r="AA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70" t="n"/>
      <c r="H756" s="70" t="n"/>
      <c r="I756" s="120" t="n"/>
      <c r="J756" s="121" t="n"/>
      <c r="K756" s="122" t="n"/>
      <c r="L756" s="70" t="n"/>
      <c r="M756" s="70" t="n"/>
      <c r="N756" s="70" t="n"/>
      <c r="O756" s="70" t="n"/>
      <c r="P756" s="70" t="n"/>
      <c r="Q756" s="70" t="n"/>
      <c r="R756" s="123" t="n"/>
      <c r="S756" s="122" t="n"/>
      <c r="T756" s="70" t="n"/>
      <c r="U756" s="70" t="n"/>
      <c r="V756" s="70" t="n"/>
      <c r="W756" s="70" t="n"/>
      <c r="X756" s="70" t="n"/>
      <c r="Y756" s="70" t="n"/>
      <c r="Z756" s="70" t="n"/>
      <c r="AA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70" t="n"/>
      <c r="H757" s="70" t="n"/>
      <c r="I757" s="120" t="n"/>
      <c r="J757" s="121" t="n"/>
      <c r="K757" s="122" t="n"/>
      <c r="L757" s="70" t="n"/>
      <c r="M757" s="70" t="n"/>
      <c r="N757" s="70" t="n"/>
      <c r="O757" s="70" t="n"/>
      <c r="P757" s="70" t="n"/>
      <c r="Q757" s="70" t="n"/>
      <c r="R757" s="123" t="n"/>
      <c r="S757" s="122" t="n"/>
      <c r="T757" s="70" t="n"/>
      <c r="U757" s="70" t="n"/>
      <c r="V757" s="70" t="n"/>
      <c r="W757" s="70" t="n"/>
      <c r="X757" s="70" t="n"/>
      <c r="Y757" s="70" t="n"/>
      <c r="Z757" s="70" t="n"/>
      <c r="AA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70" t="n"/>
      <c r="H758" s="70" t="n"/>
      <c r="I758" s="120" t="n"/>
      <c r="J758" s="121" t="n"/>
      <c r="K758" s="122" t="n"/>
      <c r="L758" s="70" t="n"/>
      <c r="M758" s="70" t="n"/>
      <c r="N758" s="70" t="n"/>
      <c r="O758" s="70" t="n"/>
      <c r="P758" s="70" t="n"/>
      <c r="Q758" s="70" t="n"/>
      <c r="R758" s="123" t="n"/>
      <c r="S758" s="122" t="n"/>
      <c r="T758" s="70" t="n"/>
      <c r="U758" s="70" t="n"/>
      <c r="V758" s="70" t="n"/>
      <c r="W758" s="70" t="n"/>
      <c r="X758" s="70" t="n"/>
      <c r="Y758" s="70" t="n"/>
      <c r="Z758" s="70" t="n"/>
      <c r="AA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70" t="n"/>
      <c r="H759" s="70" t="n"/>
      <c r="I759" s="120" t="n"/>
      <c r="J759" s="121" t="n"/>
      <c r="K759" s="122" t="n"/>
      <c r="L759" s="70" t="n"/>
      <c r="M759" s="70" t="n"/>
      <c r="N759" s="70" t="n"/>
      <c r="O759" s="70" t="n"/>
      <c r="P759" s="70" t="n"/>
      <c r="Q759" s="70" t="n"/>
      <c r="R759" s="123" t="n"/>
      <c r="S759" s="122" t="n"/>
      <c r="T759" s="70" t="n"/>
      <c r="U759" s="70" t="n"/>
      <c r="V759" s="70" t="n"/>
      <c r="W759" s="70" t="n"/>
      <c r="X759" s="70" t="n"/>
      <c r="Y759" s="70" t="n"/>
      <c r="Z759" s="70" t="n"/>
      <c r="AA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70" t="n"/>
      <c r="H760" s="70" t="n"/>
      <c r="I760" s="120" t="n"/>
      <c r="J760" s="121" t="n"/>
      <c r="K760" s="122" t="n"/>
      <c r="L760" s="70" t="n"/>
      <c r="M760" s="70" t="n"/>
      <c r="N760" s="70" t="n"/>
      <c r="O760" s="70" t="n"/>
      <c r="P760" s="70" t="n"/>
      <c r="Q760" s="70" t="n"/>
      <c r="R760" s="123" t="n"/>
      <c r="S760" s="122" t="n"/>
      <c r="T760" s="70" t="n"/>
      <c r="U760" s="70" t="n"/>
      <c r="V760" s="70" t="n"/>
      <c r="W760" s="70" t="n"/>
      <c r="X760" s="70" t="n"/>
      <c r="Y760" s="70" t="n"/>
      <c r="Z760" s="70" t="n"/>
      <c r="AA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70" t="n"/>
      <c r="H761" s="70" t="n"/>
      <c r="I761" s="120" t="n"/>
      <c r="J761" s="121" t="n"/>
      <c r="K761" s="122" t="n"/>
      <c r="L761" s="70" t="n"/>
      <c r="M761" s="70" t="n"/>
      <c r="N761" s="70" t="n"/>
      <c r="O761" s="70" t="n"/>
      <c r="P761" s="70" t="n"/>
      <c r="Q761" s="70" t="n"/>
      <c r="R761" s="123" t="n"/>
      <c r="S761" s="122" t="n"/>
      <c r="T761" s="70" t="n"/>
      <c r="U761" s="70" t="n"/>
      <c r="V761" s="70" t="n"/>
      <c r="W761" s="70" t="n"/>
      <c r="X761" s="70" t="n"/>
      <c r="Y761" s="70" t="n"/>
      <c r="Z761" s="70" t="n"/>
      <c r="AA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70" t="n"/>
      <c r="H762" s="70" t="n"/>
      <c r="I762" s="120" t="n"/>
      <c r="J762" s="121" t="n"/>
      <c r="K762" s="122" t="n"/>
      <c r="L762" s="70" t="n"/>
      <c r="M762" s="70" t="n"/>
      <c r="N762" s="70" t="n"/>
      <c r="O762" s="70" t="n"/>
      <c r="P762" s="70" t="n"/>
      <c r="Q762" s="70" t="n"/>
      <c r="R762" s="123" t="n"/>
      <c r="S762" s="122" t="n"/>
      <c r="T762" s="70" t="n"/>
      <c r="U762" s="70" t="n"/>
      <c r="V762" s="70" t="n"/>
      <c r="W762" s="70" t="n"/>
      <c r="X762" s="70" t="n"/>
      <c r="Y762" s="70" t="n"/>
      <c r="Z762" s="70" t="n"/>
      <c r="AA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70" t="n"/>
      <c r="H763" s="70" t="n"/>
      <c r="I763" s="120" t="n"/>
      <c r="J763" s="121" t="n"/>
      <c r="K763" s="122" t="n"/>
      <c r="L763" s="70" t="n"/>
      <c r="M763" s="70" t="n"/>
      <c r="N763" s="70" t="n"/>
      <c r="O763" s="70" t="n"/>
      <c r="P763" s="70" t="n"/>
      <c r="Q763" s="70" t="n"/>
      <c r="R763" s="123" t="n"/>
      <c r="S763" s="122" t="n"/>
      <c r="T763" s="70" t="n"/>
      <c r="U763" s="70" t="n"/>
      <c r="V763" s="70" t="n"/>
      <c r="W763" s="70" t="n"/>
      <c r="X763" s="70" t="n"/>
      <c r="Y763" s="70" t="n"/>
      <c r="Z763" s="70" t="n"/>
      <c r="AA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70" t="n"/>
      <c r="H764" s="70" t="n"/>
      <c r="I764" s="120" t="n"/>
      <c r="J764" s="121" t="n"/>
      <c r="K764" s="122" t="n"/>
      <c r="L764" s="70" t="n"/>
      <c r="M764" s="70" t="n"/>
      <c r="N764" s="70" t="n"/>
      <c r="O764" s="70" t="n"/>
      <c r="P764" s="70" t="n"/>
      <c r="Q764" s="70" t="n"/>
      <c r="R764" s="123" t="n"/>
      <c r="S764" s="122" t="n"/>
      <c r="T764" s="70" t="n"/>
      <c r="U764" s="70" t="n"/>
      <c r="V764" s="70" t="n"/>
      <c r="W764" s="70" t="n"/>
      <c r="X764" s="70" t="n"/>
      <c r="Y764" s="70" t="n"/>
      <c r="Z764" s="70" t="n"/>
      <c r="AA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70" t="n"/>
      <c r="H765" s="70" t="n"/>
      <c r="I765" s="120" t="n"/>
      <c r="J765" s="121" t="n"/>
      <c r="K765" s="122" t="n"/>
      <c r="L765" s="70" t="n"/>
      <c r="M765" s="70" t="n"/>
      <c r="N765" s="70" t="n"/>
      <c r="O765" s="70" t="n"/>
      <c r="P765" s="70" t="n"/>
      <c r="Q765" s="70" t="n"/>
      <c r="R765" s="123" t="n"/>
      <c r="S765" s="122" t="n"/>
      <c r="T765" s="70" t="n"/>
      <c r="U765" s="70" t="n"/>
      <c r="V765" s="70" t="n"/>
      <c r="W765" s="70" t="n"/>
      <c r="X765" s="70" t="n"/>
      <c r="Y765" s="70" t="n"/>
      <c r="Z765" s="70" t="n"/>
      <c r="AA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70" t="n"/>
      <c r="H766" s="70" t="n"/>
      <c r="I766" s="120" t="n"/>
      <c r="J766" s="121" t="n"/>
      <c r="K766" s="122" t="n"/>
      <c r="L766" s="70" t="n"/>
      <c r="M766" s="70" t="n"/>
      <c r="N766" s="70" t="n"/>
      <c r="O766" s="70" t="n"/>
      <c r="P766" s="70" t="n"/>
      <c r="Q766" s="70" t="n"/>
      <c r="R766" s="123" t="n"/>
      <c r="S766" s="122" t="n"/>
      <c r="T766" s="70" t="n"/>
      <c r="U766" s="70" t="n"/>
      <c r="V766" s="70" t="n"/>
      <c r="W766" s="70" t="n"/>
      <c r="X766" s="70" t="n"/>
      <c r="Y766" s="70" t="n"/>
      <c r="Z766" s="70" t="n"/>
      <c r="AA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70" t="n"/>
      <c r="H767" s="70" t="n"/>
      <c r="I767" s="120" t="n"/>
      <c r="J767" s="121" t="n"/>
      <c r="K767" s="122" t="n"/>
      <c r="L767" s="70" t="n"/>
      <c r="M767" s="70" t="n"/>
      <c r="N767" s="70" t="n"/>
      <c r="O767" s="70" t="n"/>
      <c r="P767" s="70" t="n"/>
      <c r="Q767" s="70" t="n"/>
      <c r="R767" s="123" t="n"/>
      <c r="S767" s="122" t="n"/>
      <c r="T767" s="70" t="n"/>
      <c r="U767" s="70" t="n"/>
      <c r="V767" s="70" t="n"/>
      <c r="W767" s="70" t="n"/>
      <c r="X767" s="70" t="n"/>
      <c r="Y767" s="70" t="n"/>
      <c r="Z767" s="70" t="n"/>
      <c r="AA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70" t="n"/>
      <c r="H768" s="70" t="n"/>
      <c r="I768" s="120" t="n"/>
      <c r="J768" s="121" t="n"/>
      <c r="K768" s="122" t="n"/>
      <c r="L768" s="70" t="n"/>
      <c r="M768" s="70" t="n"/>
      <c r="N768" s="70" t="n"/>
      <c r="O768" s="70" t="n"/>
      <c r="P768" s="70" t="n"/>
      <c r="Q768" s="70" t="n"/>
      <c r="R768" s="123" t="n"/>
      <c r="S768" s="122" t="n"/>
      <c r="T768" s="70" t="n"/>
      <c r="U768" s="70" t="n"/>
      <c r="V768" s="70" t="n"/>
      <c r="W768" s="70" t="n"/>
      <c r="X768" s="70" t="n"/>
      <c r="Y768" s="70" t="n"/>
      <c r="Z768" s="70" t="n"/>
      <c r="AA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70" t="n"/>
      <c r="H769" s="70" t="n"/>
      <c r="I769" s="120" t="n"/>
      <c r="J769" s="121" t="n"/>
      <c r="K769" s="122" t="n"/>
      <c r="L769" s="70" t="n"/>
      <c r="M769" s="70" t="n"/>
      <c r="N769" s="70" t="n"/>
      <c r="O769" s="70" t="n"/>
      <c r="P769" s="70" t="n"/>
      <c r="Q769" s="70" t="n"/>
      <c r="R769" s="123" t="n"/>
      <c r="S769" s="122" t="n"/>
      <c r="T769" s="70" t="n"/>
      <c r="U769" s="70" t="n"/>
      <c r="V769" s="70" t="n"/>
      <c r="W769" s="70" t="n"/>
      <c r="X769" s="70" t="n"/>
      <c r="Y769" s="70" t="n"/>
      <c r="Z769" s="70" t="n"/>
      <c r="AA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70" t="n"/>
      <c r="H770" s="70" t="n"/>
      <c r="I770" s="120" t="n"/>
      <c r="J770" s="121" t="n"/>
      <c r="K770" s="122" t="n"/>
      <c r="L770" s="70" t="n"/>
      <c r="M770" s="70" t="n"/>
      <c r="N770" s="70" t="n"/>
      <c r="O770" s="70" t="n"/>
      <c r="P770" s="70" t="n"/>
      <c r="Q770" s="70" t="n"/>
      <c r="R770" s="123" t="n"/>
      <c r="S770" s="122" t="n"/>
      <c r="T770" s="70" t="n"/>
      <c r="U770" s="70" t="n"/>
      <c r="V770" s="70" t="n"/>
      <c r="W770" s="70" t="n"/>
      <c r="X770" s="70" t="n"/>
      <c r="Y770" s="70" t="n"/>
      <c r="Z770" s="70" t="n"/>
      <c r="AA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70" t="n"/>
      <c r="H771" s="70" t="n"/>
      <c r="I771" s="120" t="n"/>
      <c r="J771" s="121" t="n"/>
      <c r="K771" s="122" t="n"/>
      <c r="L771" s="70" t="n"/>
      <c r="M771" s="70" t="n"/>
      <c r="N771" s="70" t="n"/>
      <c r="O771" s="70" t="n"/>
      <c r="P771" s="70" t="n"/>
      <c r="Q771" s="70" t="n"/>
      <c r="R771" s="123" t="n"/>
      <c r="S771" s="122" t="n"/>
      <c r="T771" s="70" t="n"/>
      <c r="U771" s="70" t="n"/>
      <c r="V771" s="70" t="n"/>
      <c r="W771" s="70" t="n"/>
      <c r="X771" s="70" t="n"/>
      <c r="Y771" s="70" t="n"/>
      <c r="Z771" s="70" t="n"/>
      <c r="AA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70" t="n"/>
      <c r="H772" s="70" t="n"/>
      <c r="I772" s="120" t="n"/>
      <c r="J772" s="121" t="n"/>
      <c r="K772" s="122" t="n"/>
      <c r="L772" s="70" t="n"/>
      <c r="M772" s="70" t="n"/>
      <c r="N772" s="70" t="n"/>
      <c r="O772" s="70" t="n"/>
      <c r="P772" s="70" t="n"/>
      <c r="Q772" s="70" t="n"/>
      <c r="R772" s="123" t="n"/>
      <c r="S772" s="122" t="n"/>
      <c r="T772" s="70" t="n"/>
      <c r="U772" s="70" t="n"/>
      <c r="V772" s="70" t="n"/>
      <c r="W772" s="70" t="n"/>
      <c r="X772" s="70" t="n"/>
      <c r="Y772" s="70" t="n"/>
      <c r="Z772" s="70" t="n"/>
      <c r="AA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70" t="n"/>
      <c r="H773" s="70" t="n"/>
      <c r="I773" s="120" t="n"/>
      <c r="J773" s="121" t="n"/>
      <c r="K773" s="122" t="n"/>
      <c r="L773" s="70" t="n"/>
      <c r="M773" s="70" t="n"/>
      <c r="N773" s="70" t="n"/>
      <c r="O773" s="70" t="n"/>
      <c r="P773" s="70" t="n"/>
      <c r="Q773" s="70" t="n"/>
      <c r="R773" s="123" t="n"/>
      <c r="S773" s="122" t="n"/>
      <c r="T773" s="70" t="n"/>
      <c r="U773" s="70" t="n"/>
      <c r="V773" s="70" t="n"/>
      <c r="W773" s="70" t="n"/>
      <c r="X773" s="70" t="n"/>
      <c r="Y773" s="70" t="n"/>
      <c r="Z773" s="70" t="n"/>
      <c r="AA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70" t="n"/>
      <c r="H774" s="70" t="n"/>
      <c r="I774" s="120" t="n"/>
      <c r="J774" s="121" t="n"/>
      <c r="K774" s="122" t="n"/>
      <c r="L774" s="70" t="n"/>
      <c r="M774" s="70" t="n"/>
      <c r="N774" s="70" t="n"/>
      <c r="O774" s="70" t="n"/>
      <c r="P774" s="70" t="n"/>
      <c r="Q774" s="70" t="n"/>
      <c r="R774" s="123" t="n"/>
      <c r="S774" s="122" t="n"/>
      <c r="T774" s="70" t="n"/>
      <c r="U774" s="70" t="n"/>
      <c r="V774" s="70" t="n"/>
      <c r="W774" s="70" t="n"/>
      <c r="X774" s="70" t="n"/>
      <c r="Y774" s="70" t="n"/>
      <c r="Z774" s="70" t="n"/>
      <c r="AA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70" t="n"/>
      <c r="H775" s="70" t="n"/>
      <c r="I775" s="120" t="n"/>
      <c r="J775" s="121" t="n"/>
      <c r="K775" s="122" t="n"/>
      <c r="L775" s="70" t="n"/>
      <c r="M775" s="70" t="n"/>
      <c r="N775" s="70" t="n"/>
      <c r="O775" s="70" t="n"/>
      <c r="P775" s="70" t="n"/>
      <c r="Q775" s="70" t="n"/>
      <c r="R775" s="123" t="n"/>
      <c r="S775" s="122" t="n"/>
      <c r="T775" s="70" t="n"/>
      <c r="U775" s="70" t="n"/>
      <c r="V775" s="70" t="n"/>
      <c r="W775" s="70" t="n"/>
      <c r="X775" s="70" t="n"/>
      <c r="Y775" s="70" t="n"/>
      <c r="Z775" s="70" t="n"/>
      <c r="AA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70" t="n"/>
      <c r="H776" s="70" t="n"/>
      <c r="I776" s="120" t="n"/>
      <c r="J776" s="121" t="n"/>
      <c r="K776" s="122" t="n"/>
      <c r="L776" s="70" t="n"/>
      <c r="M776" s="70" t="n"/>
      <c r="N776" s="70" t="n"/>
      <c r="O776" s="70" t="n"/>
      <c r="P776" s="70" t="n"/>
      <c r="Q776" s="70" t="n"/>
      <c r="R776" s="123" t="n"/>
      <c r="S776" s="122" t="n"/>
      <c r="T776" s="70" t="n"/>
      <c r="U776" s="70" t="n"/>
      <c r="V776" s="70" t="n"/>
      <c r="W776" s="70" t="n"/>
      <c r="X776" s="70" t="n"/>
      <c r="Y776" s="70" t="n"/>
      <c r="Z776" s="70" t="n"/>
      <c r="AA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70" t="n"/>
      <c r="H777" s="70" t="n"/>
      <c r="I777" s="120" t="n"/>
      <c r="J777" s="121" t="n"/>
      <c r="K777" s="122" t="n"/>
      <c r="L777" s="70" t="n"/>
      <c r="M777" s="70" t="n"/>
      <c r="N777" s="70" t="n"/>
      <c r="O777" s="70" t="n"/>
      <c r="P777" s="70" t="n"/>
      <c r="Q777" s="70" t="n"/>
      <c r="R777" s="123" t="n"/>
      <c r="S777" s="122" t="n"/>
      <c r="T777" s="70" t="n"/>
      <c r="U777" s="70" t="n"/>
      <c r="V777" s="70" t="n"/>
      <c r="W777" s="70" t="n"/>
      <c r="X777" s="70" t="n"/>
      <c r="Y777" s="70" t="n"/>
      <c r="Z777" s="70" t="n"/>
      <c r="AA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70" t="n"/>
      <c r="H778" s="70" t="n"/>
      <c r="I778" s="120" t="n"/>
      <c r="J778" s="121" t="n"/>
      <c r="K778" s="122" t="n"/>
      <c r="L778" s="70" t="n"/>
      <c r="M778" s="70" t="n"/>
      <c r="N778" s="70" t="n"/>
      <c r="O778" s="70" t="n"/>
      <c r="P778" s="70" t="n"/>
      <c r="Q778" s="70" t="n"/>
      <c r="R778" s="123" t="n"/>
      <c r="S778" s="122" t="n"/>
      <c r="T778" s="70" t="n"/>
      <c r="U778" s="70" t="n"/>
      <c r="V778" s="70" t="n"/>
      <c r="W778" s="70" t="n"/>
      <c r="X778" s="70" t="n"/>
      <c r="Y778" s="70" t="n"/>
      <c r="Z778" s="70" t="n"/>
      <c r="AA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70" t="n"/>
      <c r="H779" s="70" t="n"/>
      <c r="I779" s="120" t="n"/>
      <c r="J779" s="121" t="n"/>
      <c r="K779" s="122" t="n"/>
      <c r="L779" s="70" t="n"/>
      <c r="M779" s="70" t="n"/>
      <c r="N779" s="70" t="n"/>
      <c r="O779" s="70" t="n"/>
      <c r="P779" s="70" t="n"/>
      <c r="Q779" s="70" t="n"/>
      <c r="R779" s="123" t="n"/>
      <c r="S779" s="122" t="n"/>
      <c r="T779" s="70" t="n"/>
      <c r="U779" s="70" t="n"/>
      <c r="V779" s="70" t="n"/>
      <c r="W779" s="70" t="n"/>
      <c r="X779" s="70" t="n"/>
      <c r="Y779" s="70" t="n"/>
      <c r="Z779" s="70" t="n"/>
      <c r="AA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70" t="n"/>
      <c r="H780" s="70" t="n"/>
      <c r="I780" s="120" t="n"/>
      <c r="J780" s="121" t="n"/>
      <c r="K780" s="122" t="n"/>
      <c r="L780" s="70" t="n"/>
      <c r="M780" s="70" t="n"/>
      <c r="N780" s="70" t="n"/>
      <c r="O780" s="70" t="n"/>
      <c r="P780" s="70" t="n"/>
      <c r="Q780" s="70" t="n"/>
      <c r="R780" s="123" t="n"/>
      <c r="S780" s="122" t="n"/>
      <c r="T780" s="70" t="n"/>
      <c r="U780" s="70" t="n"/>
      <c r="V780" s="70" t="n"/>
      <c r="W780" s="70" t="n"/>
      <c r="X780" s="70" t="n"/>
      <c r="Y780" s="70" t="n"/>
      <c r="Z780" s="70" t="n"/>
      <c r="AA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70" t="n"/>
      <c r="H781" s="70" t="n"/>
      <c r="I781" s="120" t="n"/>
      <c r="J781" s="121" t="n"/>
      <c r="K781" s="122" t="n"/>
      <c r="L781" s="70" t="n"/>
      <c r="M781" s="70" t="n"/>
      <c r="N781" s="70" t="n"/>
      <c r="O781" s="70" t="n"/>
      <c r="P781" s="70" t="n"/>
      <c r="Q781" s="70" t="n"/>
      <c r="R781" s="123" t="n"/>
      <c r="S781" s="122" t="n"/>
      <c r="T781" s="70" t="n"/>
      <c r="U781" s="70" t="n"/>
      <c r="V781" s="70" t="n"/>
      <c r="W781" s="70" t="n"/>
      <c r="X781" s="70" t="n"/>
      <c r="Y781" s="70" t="n"/>
      <c r="Z781" s="70" t="n"/>
      <c r="AA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70" t="n"/>
      <c r="H782" s="70" t="n"/>
      <c r="I782" s="120" t="n"/>
      <c r="J782" s="121" t="n"/>
      <c r="K782" s="122" t="n"/>
      <c r="L782" s="70" t="n"/>
      <c r="M782" s="70" t="n"/>
      <c r="N782" s="70" t="n"/>
      <c r="O782" s="70" t="n"/>
      <c r="P782" s="70" t="n"/>
      <c r="Q782" s="70" t="n"/>
      <c r="R782" s="123" t="n"/>
      <c r="S782" s="122" t="n"/>
      <c r="T782" s="70" t="n"/>
      <c r="U782" s="70" t="n"/>
      <c r="V782" s="70" t="n"/>
      <c r="W782" s="70" t="n"/>
      <c r="X782" s="70" t="n"/>
      <c r="Y782" s="70" t="n"/>
      <c r="Z782" s="70" t="n"/>
      <c r="AA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70" t="n"/>
      <c r="H783" s="70" t="n"/>
      <c r="I783" s="120" t="n"/>
      <c r="J783" s="121" t="n"/>
      <c r="K783" s="122" t="n"/>
      <c r="L783" s="70" t="n"/>
      <c r="M783" s="70" t="n"/>
      <c r="N783" s="70" t="n"/>
      <c r="O783" s="70" t="n"/>
      <c r="P783" s="70" t="n"/>
      <c r="Q783" s="70" t="n"/>
      <c r="R783" s="123" t="n"/>
      <c r="S783" s="122" t="n"/>
      <c r="T783" s="70" t="n"/>
      <c r="U783" s="70" t="n"/>
      <c r="V783" s="70" t="n"/>
      <c r="W783" s="70" t="n"/>
      <c r="X783" s="70" t="n"/>
      <c r="Y783" s="70" t="n"/>
      <c r="Z783" s="70" t="n"/>
      <c r="AA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70" t="n"/>
      <c r="H784" s="70" t="n"/>
      <c r="I784" s="120" t="n"/>
      <c r="J784" s="121" t="n"/>
      <c r="K784" s="122" t="n"/>
      <c r="L784" s="70" t="n"/>
      <c r="M784" s="70" t="n"/>
      <c r="N784" s="70" t="n"/>
      <c r="O784" s="70" t="n"/>
      <c r="P784" s="70" t="n"/>
      <c r="Q784" s="70" t="n"/>
      <c r="R784" s="123" t="n"/>
      <c r="S784" s="122" t="n"/>
      <c r="T784" s="70" t="n"/>
      <c r="U784" s="70" t="n"/>
      <c r="V784" s="70" t="n"/>
      <c r="W784" s="70" t="n"/>
      <c r="X784" s="70" t="n"/>
      <c r="Y784" s="70" t="n"/>
      <c r="Z784" s="70" t="n"/>
      <c r="AA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70" t="n"/>
      <c r="H785" s="70" t="n"/>
      <c r="I785" s="120" t="n"/>
      <c r="J785" s="121" t="n"/>
      <c r="K785" s="122" t="n"/>
      <c r="L785" s="70" t="n"/>
      <c r="M785" s="70" t="n"/>
      <c r="N785" s="70" t="n"/>
      <c r="O785" s="70" t="n"/>
      <c r="P785" s="70" t="n"/>
      <c r="Q785" s="70" t="n"/>
      <c r="R785" s="123" t="n"/>
      <c r="S785" s="122" t="n"/>
      <c r="T785" s="70" t="n"/>
      <c r="U785" s="70" t="n"/>
      <c r="V785" s="70" t="n"/>
      <c r="W785" s="70" t="n"/>
      <c r="X785" s="70" t="n"/>
      <c r="Y785" s="70" t="n"/>
      <c r="Z785" s="70" t="n"/>
      <c r="AA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70" t="n"/>
      <c r="H786" s="70" t="n"/>
      <c r="I786" s="120" t="n"/>
      <c r="J786" s="121" t="n"/>
      <c r="K786" s="122" t="n"/>
      <c r="L786" s="70" t="n"/>
      <c r="M786" s="70" t="n"/>
      <c r="N786" s="70" t="n"/>
      <c r="O786" s="70" t="n"/>
      <c r="P786" s="70" t="n"/>
      <c r="Q786" s="70" t="n"/>
      <c r="R786" s="123" t="n"/>
      <c r="S786" s="122" t="n"/>
      <c r="T786" s="70" t="n"/>
      <c r="U786" s="70" t="n"/>
      <c r="V786" s="70" t="n"/>
      <c r="W786" s="70" t="n"/>
      <c r="X786" s="70" t="n"/>
      <c r="Y786" s="70" t="n"/>
      <c r="Z786" s="70" t="n"/>
      <c r="AA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70" t="n"/>
      <c r="H787" s="70" t="n"/>
      <c r="I787" s="120" t="n"/>
      <c r="J787" s="121" t="n"/>
      <c r="K787" s="122" t="n"/>
      <c r="L787" s="70" t="n"/>
      <c r="M787" s="70" t="n"/>
      <c r="N787" s="70" t="n"/>
      <c r="O787" s="70" t="n"/>
      <c r="P787" s="70" t="n"/>
      <c r="Q787" s="70" t="n"/>
      <c r="R787" s="123" t="n"/>
      <c r="S787" s="122" t="n"/>
      <c r="T787" s="70" t="n"/>
      <c r="U787" s="70" t="n"/>
      <c r="V787" s="70" t="n"/>
      <c r="W787" s="70" t="n"/>
      <c r="X787" s="70" t="n"/>
      <c r="Y787" s="70" t="n"/>
      <c r="Z787" s="70" t="n"/>
      <c r="AA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70" t="n"/>
      <c r="H788" s="70" t="n"/>
      <c r="I788" s="120" t="n"/>
      <c r="J788" s="121" t="n"/>
      <c r="K788" s="122" t="n"/>
      <c r="L788" s="70" t="n"/>
      <c r="M788" s="70" t="n"/>
      <c r="N788" s="70" t="n"/>
      <c r="O788" s="70" t="n"/>
      <c r="P788" s="70" t="n"/>
      <c r="Q788" s="70" t="n"/>
      <c r="R788" s="123" t="n"/>
      <c r="S788" s="122" t="n"/>
      <c r="T788" s="70" t="n"/>
      <c r="U788" s="70" t="n"/>
      <c r="V788" s="70" t="n"/>
      <c r="W788" s="70" t="n"/>
      <c r="X788" s="70" t="n"/>
      <c r="Y788" s="70" t="n"/>
      <c r="Z788" s="70" t="n"/>
      <c r="AA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70" t="n"/>
      <c r="H789" s="70" t="n"/>
      <c r="I789" s="120" t="n"/>
      <c r="J789" s="121" t="n"/>
      <c r="K789" s="122" t="n"/>
      <c r="L789" s="70" t="n"/>
      <c r="M789" s="70" t="n"/>
      <c r="N789" s="70" t="n"/>
      <c r="O789" s="70" t="n"/>
      <c r="P789" s="70" t="n"/>
      <c r="Q789" s="70" t="n"/>
      <c r="R789" s="123" t="n"/>
      <c r="S789" s="122" t="n"/>
      <c r="T789" s="70" t="n"/>
      <c r="U789" s="70" t="n"/>
      <c r="V789" s="70" t="n"/>
      <c r="W789" s="70" t="n"/>
      <c r="X789" s="70" t="n"/>
      <c r="Y789" s="70" t="n"/>
      <c r="Z789" s="70" t="n"/>
      <c r="AA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70" t="n"/>
      <c r="H790" s="70" t="n"/>
      <c r="I790" s="120" t="n"/>
      <c r="J790" s="121" t="n"/>
      <c r="K790" s="122" t="n"/>
      <c r="L790" s="70" t="n"/>
      <c r="M790" s="70" t="n"/>
      <c r="N790" s="70" t="n"/>
      <c r="O790" s="70" t="n"/>
      <c r="P790" s="70" t="n"/>
      <c r="Q790" s="70" t="n"/>
      <c r="R790" s="123" t="n"/>
      <c r="S790" s="122" t="n"/>
      <c r="T790" s="70" t="n"/>
      <c r="U790" s="70" t="n"/>
      <c r="V790" s="70" t="n"/>
      <c r="W790" s="70" t="n"/>
      <c r="X790" s="70" t="n"/>
      <c r="Y790" s="70" t="n"/>
      <c r="Z790" s="70" t="n"/>
      <c r="AA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70" t="n"/>
      <c r="H791" s="70" t="n"/>
      <c r="I791" s="120" t="n"/>
      <c r="J791" s="121" t="n"/>
      <c r="K791" s="122" t="n"/>
      <c r="L791" s="70" t="n"/>
      <c r="M791" s="70" t="n"/>
      <c r="N791" s="70" t="n"/>
      <c r="O791" s="70" t="n"/>
      <c r="P791" s="70" t="n"/>
      <c r="Q791" s="70" t="n"/>
      <c r="R791" s="123" t="n"/>
      <c r="S791" s="122" t="n"/>
      <c r="T791" s="70" t="n"/>
      <c r="U791" s="70" t="n"/>
      <c r="V791" s="70" t="n"/>
      <c r="W791" s="70" t="n"/>
      <c r="X791" s="70" t="n"/>
      <c r="Y791" s="70" t="n"/>
      <c r="Z791" s="70" t="n"/>
      <c r="AA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70" t="n"/>
      <c r="H792" s="70" t="n"/>
      <c r="I792" s="120" t="n"/>
      <c r="J792" s="121" t="n"/>
      <c r="K792" s="122" t="n"/>
      <c r="L792" s="70" t="n"/>
      <c r="M792" s="70" t="n"/>
      <c r="N792" s="70" t="n"/>
      <c r="O792" s="70" t="n"/>
      <c r="P792" s="70" t="n"/>
      <c r="Q792" s="70" t="n"/>
      <c r="R792" s="123" t="n"/>
      <c r="S792" s="122" t="n"/>
      <c r="T792" s="70" t="n"/>
      <c r="U792" s="70" t="n"/>
      <c r="V792" s="70" t="n"/>
      <c r="W792" s="70" t="n"/>
      <c r="X792" s="70" t="n"/>
      <c r="Y792" s="70" t="n"/>
      <c r="Z792" s="70" t="n"/>
      <c r="AA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70" t="n"/>
      <c r="H793" s="70" t="n"/>
      <c r="I793" s="120" t="n"/>
      <c r="J793" s="121" t="n"/>
      <c r="K793" s="122" t="n"/>
      <c r="L793" s="70" t="n"/>
      <c r="M793" s="70" t="n"/>
      <c r="N793" s="70" t="n"/>
      <c r="O793" s="70" t="n"/>
      <c r="P793" s="70" t="n"/>
      <c r="Q793" s="70" t="n"/>
      <c r="R793" s="123" t="n"/>
      <c r="S793" s="122" t="n"/>
      <c r="T793" s="70" t="n"/>
      <c r="U793" s="70" t="n"/>
      <c r="V793" s="70" t="n"/>
      <c r="W793" s="70" t="n"/>
      <c r="X793" s="70" t="n"/>
      <c r="Y793" s="70" t="n"/>
      <c r="Z793" s="70" t="n"/>
      <c r="AA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70" t="n"/>
      <c r="H794" s="70" t="n"/>
      <c r="I794" s="120" t="n"/>
      <c r="J794" s="121" t="n"/>
      <c r="K794" s="122" t="n"/>
      <c r="L794" s="70" t="n"/>
      <c r="M794" s="70" t="n"/>
      <c r="N794" s="70" t="n"/>
      <c r="O794" s="70" t="n"/>
      <c r="P794" s="70" t="n"/>
      <c r="Q794" s="70" t="n"/>
      <c r="R794" s="123" t="n"/>
      <c r="S794" s="122" t="n"/>
      <c r="T794" s="70" t="n"/>
      <c r="U794" s="70" t="n"/>
      <c r="V794" s="70" t="n"/>
      <c r="W794" s="70" t="n"/>
      <c r="X794" s="70" t="n"/>
      <c r="Y794" s="70" t="n"/>
      <c r="Z794" s="70" t="n"/>
      <c r="AA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70" t="n"/>
      <c r="H795" s="70" t="n"/>
      <c r="I795" s="120" t="n"/>
      <c r="J795" s="121" t="n"/>
      <c r="K795" s="122" t="n"/>
      <c r="L795" s="70" t="n"/>
      <c r="M795" s="70" t="n"/>
      <c r="N795" s="70" t="n"/>
      <c r="O795" s="70" t="n"/>
      <c r="P795" s="70" t="n"/>
      <c r="Q795" s="70" t="n"/>
      <c r="R795" s="123" t="n"/>
      <c r="S795" s="122" t="n"/>
      <c r="T795" s="70" t="n"/>
      <c r="U795" s="70" t="n"/>
      <c r="V795" s="70" t="n"/>
      <c r="W795" s="70" t="n"/>
      <c r="X795" s="70" t="n"/>
      <c r="Y795" s="70" t="n"/>
      <c r="Z795" s="70" t="n"/>
      <c r="AA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70" t="n"/>
      <c r="H796" s="70" t="n"/>
      <c r="I796" s="120" t="n"/>
      <c r="J796" s="121" t="n"/>
      <c r="K796" s="122" t="n"/>
      <c r="L796" s="70" t="n"/>
      <c r="M796" s="70" t="n"/>
      <c r="N796" s="70" t="n"/>
      <c r="O796" s="70" t="n"/>
      <c r="P796" s="70" t="n"/>
      <c r="Q796" s="70" t="n"/>
      <c r="R796" s="123" t="n"/>
      <c r="S796" s="122" t="n"/>
      <c r="T796" s="70" t="n"/>
      <c r="U796" s="70" t="n"/>
      <c r="V796" s="70" t="n"/>
      <c r="W796" s="70" t="n"/>
      <c r="X796" s="70" t="n"/>
      <c r="Y796" s="70" t="n"/>
      <c r="Z796" s="70" t="n"/>
      <c r="AA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70" t="n"/>
      <c r="H797" s="70" t="n"/>
      <c r="I797" s="120" t="n"/>
      <c r="J797" s="121" t="n"/>
      <c r="K797" s="122" t="n"/>
      <c r="L797" s="70" t="n"/>
      <c r="M797" s="70" t="n"/>
      <c r="N797" s="70" t="n"/>
      <c r="O797" s="70" t="n"/>
      <c r="P797" s="70" t="n"/>
      <c r="Q797" s="70" t="n"/>
      <c r="R797" s="123" t="n"/>
      <c r="S797" s="122" t="n"/>
      <c r="T797" s="70" t="n"/>
      <c r="U797" s="70" t="n"/>
      <c r="V797" s="70" t="n"/>
      <c r="W797" s="70" t="n"/>
      <c r="X797" s="70" t="n"/>
      <c r="Y797" s="70" t="n"/>
      <c r="Z797" s="70" t="n"/>
      <c r="AA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70" t="n"/>
      <c r="H798" s="70" t="n"/>
      <c r="I798" s="120" t="n"/>
      <c r="J798" s="121" t="n"/>
      <c r="K798" s="122" t="n"/>
      <c r="L798" s="70" t="n"/>
      <c r="M798" s="70" t="n"/>
      <c r="N798" s="70" t="n"/>
      <c r="O798" s="70" t="n"/>
      <c r="P798" s="70" t="n"/>
      <c r="Q798" s="70" t="n"/>
      <c r="R798" s="123" t="n"/>
      <c r="S798" s="122" t="n"/>
      <c r="T798" s="70" t="n"/>
      <c r="U798" s="70" t="n"/>
      <c r="V798" s="70" t="n"/>
      <c r="W798" s="70" t="n"/>
      <c r="X798" s="70" t="n"/>
      <c r="Y798" s="70" t="n"/>
      <c r="Z798" s="70" t="n"/>
      <c r="AA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70" t="n"/>
      <c r="H799" s="70" t="n"/>
      <c r="I799" s="120" t="n"/>
      <c r="J799" s="121" t="n"/>
      <c r="K799" s="122" t="n"/>
      <c r="L799" s="70" t="n"/>
      <c r="M799" s="70" t="n"/>
      <c r="N799" s="70" t="n"/>
      <c r="O799" s="70" t="n"/>
      <c r="P799" s="70" t="n"/>
      <c r="Q799" s="70" t="n"/>
      <c r="R799" s="123" t="n"/>
      <c r="S799" s="122" t="n"/>
      <c r="T799" s="70" t="n"/>
      <c r="U799" s="70" t="n"/>
      <c r="V799" s="70" t="n"/>
      <c r="W799" s="70" t="n"/>
      <c r="X799" s="70" t="n"/>
      <c r="Y799" s="70" t="n"/>
      <c r="Z799" s="70" t="n"/>
      <c r="AA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70" t="n"/>
      <c r="H800" s="70" t="n"/>
      <c r="I800" s="120" t="n"/>
      <c r="J800" s="121" t="n"/>
      <c r="K800" s="122" t="n"/>
      <c r="L800" s="70" t="n"/>
      <c r="M800" s="70" t="n"/>
      <c r="N800" s="70" t="n"/>
      <c r="O800" s="70" t="n"/>
      <c r="P800" s="70" t="n"/>
      <c r="Q800" s="70" t="n"/>
      <c r="R800" s="123" t="n"/>
      <c r="S800" s="122" t="n"/>
      <c r="T800" s="70" t="n"/>
      <c r="U800" s="70" t="n"/>
      <c r="V800" s="70" t="n"/>
      <c r="W800" s="70" t="n"/>
      <c r="X800" s="70" t="n"/>
      <c r="Y800" s="70" t="n"/>
      <c r="Z800" s="70" t="n"/>
      <c r="AA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70" t="n"/>
      <c r="H801" s="70" t="n"/>
      <c r="I801" s="120" t="n"/>
      <c r="J801" s="121" t="n"/>
      <c r="K801" s="122" t="n"/>
      <c r="L801" s="70" t="n"/>
      <c r="M801" s="70" t="n"/>
      <c r="N801" s="70" t="n"/>
      <c r="O801" s="70" t="n"/>
      <c r="P801" s="70" t="n"/>
      <c r="Q801" s="70" t="n"/>
      <c r="R801" s="123" t="n"/>
      <c r="S801" s="122" t="n"/>
      <c r="T801" s="70" t="n"/>
      <c r="U801" s="70" t="n"/>
      <c r="V801" s="70" t="n"/>
      <c r="W801" s="70" t="n"/>
      <c r="X801" s="70" t="n"/>
      <c r="Y801" s="70" t="n"/>
      <c r="Z801" s="70" t="n"/>
      <c r="AA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70" t="n"/>
      <c r="H802" s="70" t="n"/>
      <c r="I802" s="120" t="n"/>
      <c r="J802" s="121" t="n"/>
      <c r="K802" s="122" t="n"/>
      <c r="L802" s="70" t="n"/>
      <c r="M802" s="70" t="n"/>
      <c r="N802" s="70" t="n"/>
      <c r="O802" s="70" t="n"/>
      <c r="P802" s="70" t="n"/>
      <c r="Q802" s="70" t="n"/>
      <c r="R802" s="123" t="n"/>
      <c r="S802" s="122" t="n"/>
      <c r="T802" s="70" t="n"/>
      <c r="U802" s="70" t="n"/>
      <c r="V802" s="70" t="n"/>
      <c r="W802" s="70" t="n"/>
      <c r="X802" s="70" t="n"/>
      <c r="Y802" s="70" t="n"/>
      <c r="Z802" s="70" t="n"/>
      <c r="AA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70" t="n"/>
      <c r="H803" s="70" t="n"/>
      <c r="I803" s="120" t="n"/>
      <c r="J803" s="121" t="n"/>
      <c r="K803" s="122" t="n"/>
      <c r="L803" s="70" t="n"/>
      <c r="M803" s="70" t="n"/>
      <c r="N803" s="70" t="n"/>
      <c r="O803" s="70" t="n"/>
      <c r="P803" s="70" t="n"/>
      <c r="Q803" s="70" t="n"/>
      <c r="R803" s="123" t="n"/>
      <c r="S803" s="122" t="n"/>
      <c r="T803" s="70" t="n"/>
      <c r="U803" s="70" t="n"/>
      <c r="V803" s="70" t="n"/>
      <c r="W803" s="70" t="n"/>
      <c r="X803" s="70" t="n"/>
      <c r="Y803" s="70" t="n"/>
      <c r="Z803" s="70" t="n"/>
      <c r="AA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70" t="n"/>
      <c r="H804" s="70" t="n"/>
      <c r="I804" s="120" t="n"/>
      <c r="J804" s="121" t="n"/>
      <c r="K804" s="122" t="n"/>
      <c r="L804" s="70" t="n"/>
      <c r="M804" s="70" t="n"/>
      <c r="N804" s="70" t="n"/>
      <c r="O804" s="70" t="n"/>
      <c r="P804" s="70" t="n"/>
      <c r="Q804" s="70" t="n"/>
      <c r="R804" s="123" t="n"/>
      <c r="S804" s="122" t="n"/>
      <c r="T804" s="70" t="n"/>
      <c r="U804" s="70" t="n"/>
      <c r="V804" s="70" t="n"/>
      <c r="W804" s="70" t="n"/>
      <c r="X804" s="70" t="n"/>
      <c r="Y804" s="70" t="n"/>
      <c r="Z804" s="70" t="n"/>
      <c r="AA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70" t="n"/>
      <c r="H805" s="70" t="n"/>
      <c r="I805" s="120" t="n"/>
      <c r="J805" s="121" t="n"/>
      <c r="K805" s="122" t="n"/>
      <c r="L805" s="70" t="n"/>
      <c r="M805" s="70" t="n"/>
      <c r="N805" s="70" t="n"/>
      <c r="O805" s="70" t="n"/>
      <c r="P805" s="70" t="n"/>
      <c r="Q805" s="70" t="n"/>
      <c r="R805" s="123" t="n"/>
      <c r="S805" s="122" t="n"/>
      <c r="T805" s="70" t="n"/>
      <c r="U805" s="70" t="n"/>
      <c r="V805" s="70" t="n"/>
      <c r="W805" s="70" t="n"/>
      <c r="X805" s="70" t="n"/>
      <c r="Y805" s="70" t="n"/>
      <c r="Z805" s="70" t="n"/>
      <c r="AA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70" t="n"/>
      <c r="H806" s="70" t="n"/>
      <c r="I806" s="120" t="n"/>
      <c r="J806" s="121" t="n"/>
      <c r="K806" s="122" t="n"/>
      <c r="L806" s="70" t="n"/>
      <c r="M806" s="70" t="n"/>
      <c r="N806" s="70" t="n"/>
      <c r="O806" s="70" t="n"/>
      <c r="P806" s="70" t="n"/>
      <c r="Q806" s="70" t="n"/>
      <c r="R806" s="123" t="n"/>
      <c r="S806" s="122" t="n"/>
      <c r="T806" s="70" t="n"/>
      <c r="U806" s="70" t="n"/>
      <c r="V806" s="70" t="n"/>
      <c r="W806" s="70" t="n"/>
      <c r="X806" s="70" t="n"/>
      <c r="Y806" s="70" t="n"/>
      <c r="Z806" s="70" t="n"/>
      <c r="AA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70" t="n"/>
      <c r="H807" s="70" t="n"/>
      <c r="I807" s="120" t="n"/>
      <c r="J807" s="121" t="n"/>
      <c r="K807" s="122" t="n"/>
      <c r="L807" s="70" t="n"/>
      <c r="M807" s="70" t="n"/>
      <c r="N807" s="70" t="n"/>
      <c r="O807" s="70" t="n"/>
      <c r="P807" s="70" t="n"/>
      <c r="Q807" s="70" t="n"/>
      <c r="R807" s="123" t="n"/>
      <c r="S807" s="122" t="n"/>
      <c r="T807" s="70" t="n"/>
      <c r="U807" s="70" t="n"/>
      <c r="V807" s="70" t="n"/>
      <c r="W807" s="70" t="n"/>
      <c r="X807" s="70" t="n"/>
      <c r="Y807" s="70" t="n"/>
      <c r="Z807" s="70" t="n"/>
      <c r="AA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70" t="n"/>
      <c r="H808" s="70" t="n"/>
      <c r="I808" s="120" t="n"/>
      <c r="J808" s="121" t="n"/>
      <c r="K808" s="122" t="n"/>
      <c r="L808" s="70" t="n"/>
      <c r="M808" s="70" t="n"/>
      <c r="N808" s="70" t="n"/>
      <c r="O808" s="70" t="n"/>
      <c r="P808" s="70" t="n"/>
      <c r="Q808" s="70" t="n"/>
      <c r="R808" s="123" t="n"/>
      <c r="S808" s="122" t="n"/>
      <c r="T808" s="70" t="n"/>
      <c r="U808" s="70" t="n"/>
      <c r="V808" s="70" t="n"/>
      <c r="W808" s="70" t="n"/>
      <c r="X808" s="70" t="n"/>
      <c r="Y808" s="70" t="n"/>
      <c r="Z808" s="70" t="n"/>
      <c r="AA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70" t="n"/>
      <c r="H809" s="70" t="n"/>
      <c r="I809" s="120" t="n"/>
      <c r="J809" s="121" t="n"/>
      <c r="K809" s="122" t="n"/>
      <c r="L809" s="70" t="n"/>
      <c r="M809" s="70" t="n"/>
      <c r="N809" s="70" t="n"/>
      <c r="O809" s="70" t="n"/>
      <c r="P809" s="70" t="n"/>
      <c r="Q809" s="70" t="n"/>
      <c r="R809" s="123" t="n"/>
      <c r="S809" s="122" t="n"/>
      <c r="T809" s="70" t="n"/>
      <c r="U809" s="70" t="n"/>
      <c r="V809" s="70" t="n"/>
      <c r="W809" s="70" t="n"/>
      <c r="X809" s="70" t="n"/>
      <c r="Y809" s="70" t="n"/>
      <c r="Z809" s="70" t="n"/>
      <c r="AA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70" t="n"/>
      <c r="H810" s="70" t="n"/>
      <c r="I810" s="120" t="n"/>
      <c r="J810" s="121" t="n"/>
      <c r="K810" s="122" t="n"/>
      <c r="L810" s="70" t="n"/>
      <c r="M810" s="70" t="n"/>
      <c r="N810" s="70" t="n"/>
      <c r="O810" s="70" t="n"/>
      <c r="P810" s="70" t="n"/>
      <c r="Q810" s="70" t="n"/>
      <c r="R810" s="123" t="n"/>
      <c r="S810" s="122" t="n"/>
      <c r="T810" s="70" t="n"/>
      <c r="U810" s="70" t="n"/>
      <c r="V810" s="70" t="n"/>
      <c r="W810" s="70" t="n"/>
      <c r="X810" s="70" t="n"/>
      <c r="Y810" s="70" t="n"/>
      <c r="Z810" s="70" t="n"/>
      <c r="AA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70" t="n"/>
      <c r="H811" s="70" t="n"/>
      <c r="I811" s="120" t="n"/>
      <c r="J811" s="121" t="n"/>
      <c r="K811" s="122" t="n"/>
      <c r="L811" s="70" t="n"/>
      <c r="M811" s="70" t="n"/>
      <c r="N811" s="70" t="n"/>
      <c r="O811" s="70" t="n"/>
      <c r="P811" s="70" t="n"/>
      <c r="Q811" s="70" t="n"/>
      <c r="R811" s="123" t="n"/>
      <c r="S811" s="122" t="n"/>
      <c r="T811" s="70" t="n"/>
      <c r="U811" s="70" t="n"/>
      <c r="V811" s="70" t="n"/>
      <c r="W811" s="70" t="n"/>
      <c r="X811" s="70" t="n"/>
      <c r="Y811" s="70" t="n"/>
      <c r="Z811" s="70" t="n"/>
      <c r="AA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70" t="n"/>
      <c r="H812" s="70" t="n"/>
      <c r="I812" s="120" t="n"/>
      <c r="J812" s="121" t="n"/>
      <c r="K812" s="122" t="n"/>
      <c r="L812" s="70" t="n"/>
      <c r="M812" s="70" t="n"/>
      <c r="N812" s="70" t="n"/>
      <c r="O812" s="70" t="n"/>
      <c r="P812" s="70" t="n"/>
      <c r="Q812" s="70" t="n"/>
      <c r="R812" s="123" t="n"/>
      <c r="S812" s="122" t="n"/>
      <c r="T812" s="70" t="n"/>
      <c r="U812" s="70" t="n"/>
      <c r="V812" s="70" t="n"/>
      <c r="W812" s="70" t="n"/>
      <c r="X812" s="70" t="n"/>
      <c r="Y812" s="70" t="n"/>
      <c r="Z812" s="70" t="n"/>
      <c r="AA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70" t="n"/>
      <c r="H813" s="70" t="n"/>
      <c r="I813" s="120" t="n"/>
      <c r="J813" s="121" t="n"/>
      <c r="K813" s="122" t="n"/>
      <c r="L813" s="70" t="n"/>
      <c r="M813" s="70" t="n"/>
      <c r="N813" s="70" t="n"/>
      <c r="O813" s="70" t="n"/>
      <c r="P813" s="70" t="n"/>
      <c r="Q813" s="70" t="n"/>
      <c r="R813" s="123" t="n"/>
      <c r="S813" s="122" t="n"/>
      <c r="T813" s="70" t="n"/>
      <c r="U813" s="70" t="n"/>
      <c r="V813" s="70" t="n"/>
      <c r="W813" s="70" t="n"/>
      <c r="X813" s="70" t="n"/>
      <c r="Y813" s="70" t="n"/>
      <c r="Z813" s="70" t="n"/>
      <c r="AA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70" t="n"/>
      <c r="H814" s="70" t="n"/>
      <c r="I814" s="120" t="n"/>
      <c r="J814" s="121" t="n"/>
      <c r="K814" s="122" t="n"/>
      <c r="L814" s="70" t="n"/>
      <c r="M814" s="70" t="n"/>
      <c r="N814" s="70" t="n"/>
      <c r="O814" s="70" t="n"/>
      <c r="P814" s="70" t="n"/>
      <c r="Q814" s="70" t="n"/>
      <c r="R814" s="123" t="n"/>
      <c r="S814" s="122" t="n"/>
      <c r="T814" s="70" t="n"/>
      <c r="U814" s="70" t="n"/>
      <c r="V814" s="70" t="n"/>
      <c r="W814" s="70" t="n"/>
      <c r="X814" s="70" t="n"/>
      <c r="Y814" s="70" t="n"/>
      <c r="Z814" s="70" t="n"/>
      <c r="AA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70" t="n"/>
      <c r="H815" s="70" t="n"/>
      <c r="I815" s="120" t="n"/>
      <c r="J815" s="121" t="n"/>
      <c r="K815" s="122" t="n"/>
      <c r="L815" s="70" t="n"/>
      <c r="M815" s="70" t="n"/>
      <c r="N815" s="70" t="n"/>
      <c r="O815" s="70" t="n"/>
      <c r="P815" s="70" t="n"/>
      <c r="Q815" s="70" t="n"/>
      <c r="R815" s="123" t="n"/>
      <c r="S815" s="122" t="n"/>
      <c r="T815" s="70" t="n"/>
      <c r="U815" s="70" t="n"/>
      <c r="V815" s="70" t="n"/>
      <c r="W815" s="70" t="n"/>
      <c r="X815" s="70" t="n"/>
      <c r="Y815" s="70" t="n"/>
      <c r="Z815" s="70" t="n"/>
      <c r="AA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70" t="n"/>
      <c r="H816" s="70" t="n"/>
      <c r="I816" s="120" t="n"/>
      <c r="J816" s="121" t="n"/>
      <c r="K816" s="122" t="n"/>
      <c r="L816" s="70" t="n"/>
      <c r="M816" s="70" t="n"/>
      <c r="N816" s="70" t="n"/>
      <c r="O816" s="70" t="n"/>
      <c r="P816" s="70" t="n"/>
      <c r="Q816" s="70" t="n"/>
      <c r="R816" s="123" t="n"/>
      <c r="S816" s="122" t="n"/>
      <c r="T816" s="70" t="n"/>
      <c r="U816" s="70" t="n"/>
      <c r="V816" s="70" t="n"/>
      <c r="W816" s="70" t="n"/>
      <c r="X816" s="70" t="n"/>
      <c r="Y816" s="70" t="n"/>
      <c r="Z816" s="70" t="n"/>
      <c r="AA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70" t="n"/>
      <c r="H817" s="70" t="n"/>
      <c r="I817" s="120" t="n"/>
      <c r="J817" s="121" t="n"/>
      <c r="K817" s="122" t="n"/>
      <c r="L817" s="70" t="n"/>
      <c r="M817" s="70" t="n"/>
      <c r="N817" s="70" t="n"/>
      <c r="O817" s="70" t="n"/>
      <c r="P817" s="70" t="n"/>
      <c r="Q817" s="70" t="n"/>
      <c r="R817" s="123" t="n"/>
      <c r="S817" s="122" t="n"/>
      <c r="T817" s="70" t="n"/>
      <c r="U817" s="70" t="n"/>
      <c r="V817" s="70" t="n"/>
      <c r="W817" s="70" t="n"/>
      <c r="X817" s="70" t="n"/>
      <c r="Y817" s="70" t="n"/>
      <c r="Z817" s="70" t="n"/>
      <c r="AA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70" t="n"/>
      <c r="H818" s="70" t="n"/>
      <c r="I818" s="120" t="n"/>
      <c r="J818" s="121" t="n"/>
      <c r="K818" s="122" t="n"/>
      <c r="L818" s="70" t="n"/>
      <c r="M818" s="70" t="n"/>
      <c r="N818" s="70" t="n"/>
      <c r="O818" s="70" t="n"/>
      <c r="P818" s="70" t="n"/>
      <c r="Q818" s="70" t="n"/>
      <c r="R818" s="123" t="n"/>
      <c r="S818" s="122" t="n"/>
      <c r="T818" s="70" t="n"/>
      <c r="U818" s="70" t="n"/>
      <c r="V818" s="70" t="n"/>
      <c r="W818" s="70" t="n"/>
      <c r="X818" s="70" t="n"/>
      <c r="Y818" s="70" t="n"/>
      <c r="Z818" s="70" t="n"/>
      <c r="AA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70" t="n"/>
      <c r="H819" s="70" t="n"/>
      <c r="I819" s="120" t="n"/>
      <c r="J819" s="121" t="n"/>
      <c r="K819" s="122" t="n"/>
      <c r="L819" s="70" t="n"/>
      <c r="M819" s="70" t="n"/>
      <c r="N819" s="70" t="n"/>
      <c r="O819" s="70" t="n"/>
      <c r="P819" s="70" t="n"/>
      <c r="Q819" s="70" t="n"/>
      <c r="R819" s="123" t="n"/>
      <c r="S819" s="122" t="n"/>
      <c r="T819" s="70" t="n"/>
      <c r="U819" s="70" t="n"/>
      <c r="V819" s="70" t="n"/>
      <c r="W819" s="70" t="n"/>
      <c r="X819" s="70" t="n"/>
      <c r="Y819" s="70" t="n"/>
      <c r="Z819" s="70" t="n"/>
      <c r="AA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70" t="n"/>
      <c r="H820" s="70" t="n"/>
      <c r="I820" s="120" t="n"/>
      <c r="J820" s="121" t="n"/>
      <c r="K820" s="122" t="n"/>
      <c r="L820" s="70" t="n"/>
      <c r="M820" s="70" t="n"/>
      <c r="N820" s="70" t="n"/>
      <c r="O820" s="70" t="n"/>
      <c r="P820" s="70" t="n"/>
      <c r="Q820" s="70" t="n"/>
      <c r="R820" s="123" t="n"/>
      <c r="S820" s="122" t="n"/>
      <c r="T820" s="70" t="n"/>
      <c r="U820" s="70" t="n"/>
      <c r="V820" s="70" t="n"/>
      <c r="W820" s="70" t="n"/>
      <c r="X820" s="70" t="n"/>
      <c r="Y820" s="70" t="n"/>
      <c r="Z820" s="70" t="n"/>
      <c r="AA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70" t="n"/>
      <c r="H821" s="70" t="n"/>
      <c r="I821" s="120" t="n"/>
      <c r="J821" s="121" t="n"/>
      <c r="K821" s="122" t="n"/>
      <c r="L821" s="70" t="n"/>
      <c r="M821" s="70" t="n"/>
      <c r="N821" s="70" t="n"/>
      <c r="O821" s="70" t="n"/>
      <c r="P821" s="70" t="n"/>
      <c r="Q821" s="70" t="n"/>
      <c r="R821" s="123" t="n"/>
      <c r="S821" s="122" t="n"/>
      <c r="T821" s="70" t="n"/>
      <c r="U821" s="70" t="n"/>
      <c r="V821" s="70" t="n"/>
      <c r="W821" s="70" t="n"/>
      <c r="X821" s="70" t="n"/>
      <c r="Y821" s="70" t="n"/>
      <c r="Z821" s="70" t="n"/>
      <c r="AA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70" t="n"/>
      <c r="H822" s="70" t="n"/>
      <c r="I822" s="120" t="n"/>
      <c r="J822" s="121" t="n"/>
      <c r="K822" s="122" t="n"/>
      <c r="L822" s="70" t="n"/>
      <c r="M822" s="70" t="n"/>
      <c r="N822" s="70" t="n"/>
      <c r="O822" s="70" t="n"/>
      <c r="P822" s="70" t="n"/>
      <c r="Q822" s="70" t="n"/>
      <c r="R822" s="123" t="n"/>
      <c r="S822" s="122" t="n"/>
      <c r="T822" s="70" t="n"/>
      <c r="U822" s="70" t="n"/>
      <c r="V822" s="70" t="n"/>
      <c r="W822" s="70" t="n"/>
      <c r="X822" s="70" t="n"/>
      <c r="Y822" s="70" t="n"/>
      <c r="Z822" s="70" t="n"/>
      <c r="AA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70" t="n"/>
      <c r="H823" s="70" t="n"/>
      <c r="I823" s="120" t="n"/>
      <c r="J823" s="121" t="n"/>
      <c r="K823" s="122" t="n"/>
      <c r="L823" s="70" t="n"/>
      <c r="M823" s="70" t="n"/>
      <c r="N823" s="70" t="n"/>
      <c r="O823" s="70" t="n"/>
      <c r="P823" s="70" t="n"/>
      <c r="Q823" s="70" t="n"/>
      <c r="R823" s="123" t="n"/>
      <c r="S823" s="122" t="n"/>
      <c r="T823" s="70" t="n"/>
      <c r="U823" s="70" t="n"/>
      <c r="V823" s="70" t="n"/>
      <c r="W823" s="70" t="n"/>
      <c r="X823" s="70" t="n"/>
      <c r="Y823" s="70" t="n"/>
      <c r="Z823" s="70" t="n"/>
      <c r="AA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70" t="n"/>
      <c r="H824" s="70" t="n"/>
      <c r="I824" s="120" t="n"/>
      <c r="J824" s="121" t="n"/>
      <c r="K824" s="122" t="n"/>
      <c r="L824" s="70" t="n"/>
      <c r="M824" s="70" t="n"/>
      <c r="N824" s="70" t="n"/>
      <c r="O824" s="70" t="n"/>
      <c r="P824" s="70" t="n"/>
      <c r="Q824" s="70" t="n"/>
      <c r="R824" s="123" t="n"/>
      <c r="S824" s="122" t="n"/>
      <c r="T824" s="70" t="n"/>
      <c r="U824" s="70" t="n"/>
      <c r="V824" s="70" t="n"/>
      <c r="W824" s="70" t="n"/>
      <c r="X824" s="70" t="n"/>
      <c r="Y824" s="70" t="n"/>
      <c r="Z824" s="70" t="n"/>
      <c r="AA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70" t="n"/>
      <c r="H825" s="70" t="n"/>
      <c r="I825" s="120" t="n"/>
      <c r="J825" s="121" t="n"/>
      <c r="K825" s="122" t="n"/>
      <c r="L825" s="70" t="n"/>
      <c r="M825" s="70" t="n"/>
      <c r="N825" s="70" t="n"/>
      <c r="O825" s="70" t="n"/>
      <c r="P825" s="70" t="n"/>
      <c r="Q825" s="70" t="n"/>
      <c r="R825" s="123" t="n"/>
      <c r="S825" s="122" t="n"/>
      <c r="T825" s="70" t="n"/>
      <c r="U825" s="70" t="n"/>
      <c r="V825" s="70" t="n"/>
      <c r="W825" s="70" t="n"/>
      <c r="X825" s="70" t="n"/>
      <c r="Y825" s="70" t="n"/>
      <c r="Z825" s="70" t="n"/>
      <c r="AA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70" t="n"/>
      <c r="H826" s="70" t="n"/>
      <c r="I826" s="120" t="n"/>
      <c r="J826" s="121" t="n"/>
      <c r="K826" s="122" t="n"/>
      <c r="L826" s="70" t="n"/>
      <c r="M826" s="70" t="n"/>
      <c r="N826" s="70" t="n"/>
      <c r="O826" s="70" t="n"/>
      <c r="P826" s="70" t="n"/>
      <c r="Q826" s="70" t="n"/>
      <c r="R826" s="123" t="n"/>
      <c r="S826" s="122" t="n"/>
      <c r="T826" s="70" t="n"/>
      <c r="U826" s="70" t="n"/>
      <c r="V826" s="70" t="n"/>
      <c r="W826" s="70" t="n"/>
      <c r="X826" s="70" t="n"/>
      <c r="Y826" s="70" t="n"/>
      <c r="Z826" s="70" t="n"/>
      <c r="AA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70" t="n"/>
      <c r="H827" s="70" t="n"/>
      <c r="I827" s="120" t="n"/>
      <c r="J827" s="121" t="n"/>
      <c r="K827" s="122" t="n"/>
      <c r="L827" s="70" t="n"/>
      <c r="M827" s="70" t="n"/>
      <c r="N827" s="70" t="n"/>
      <c r="O827" s="70" t="n"/>
      <c r="P827" s="70" t="n"/>
      <c r="Q827" s="70" t="n"/>
      <c r="R827" s="123" t="n"/>
      <c r="S827" s="122" t="n"/>
      <c r="T827" s="70" t="n"/>
      <c r="U827" s="70" t="n"/>
      <c r="V827" s="70" t="n"/>
      <c r="W827" s="70" t="n"/>
      <c r="X827" s="70" t="n"/>
      <c r="Y827" s="70" t="n"/>
      <c r="Z827" s="70" t="n"/>
      <c r="AA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70" t="n"/>
      <c r="H828" s="70" t="n"/>
      <c r="I828" s="120" t="n"/>
      <c r="J828" s="121" t="n"/>
      <c r="K828" s="122" t="n"/>
      <c r="L828" s="70" t="n"/>
      <c r="M828" s="70" t="n"/>
      <c r="N828" s="70" t="n"/>
      <c r="O828" s="70" t="n"/>
      <c r="P828" s="70" t="n"/>
      <c r="Q828" s="70" t="n"/>
      <c r="R828" s="123" t="n"/>
      <c r="S828" s="122" t="n"/>
      <c r="T828" s="70" t="n"/>
      <c r="U828" s="70" t="n"/>
      <c r="V828" s="70" t="n"/>
      <c r="W828" s="70" t="n"/>
      <c r="X828" s="70" t="n"/>
      <c r="Y828" s="70" t="n"/>
      <c r="Z828" s="70" t="n"/>
      <c r="AA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70" t="n"/>
      <c r="H829" s="70" t="n"/>
      <c r="I829" s="120" t="n"/>
      <c r="J829" s="121" t="n"/>
      <c r="K829" s="122" t="n"/>
      <c r="L829" s="70" t="n"/>
      <c r="M829" s="70" t="n"/>
      <c r="N829" s="70" t="n"/>
      <c r="O829" s="70" t="n"/>
      <c r="P829" s="70" t="n"/>
      <c r="Q829" s="70" t="n"/>
      <c r="R829" s="123" t="n"/>
      <c r="S829" s="122" t="n"/>
      <c r="T829" s="70" t="n"/>
      <c r="U829" s="70" t="n"/>
      <c r="V829" s="70" t="n"/>
      <c r="W829" s="70" t="n"/>
      <c r="X829" s="70" t="n"/>
      <c r="Y829" s="70" t="n"/>
      <c r="Z829" s="70" t="n"/>
      <c r="AA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70" t="n"/>
      <c r="H830" s="70" t="n"/>
      <c r="I830" s="120" t="n"/>
      <c r="J830" s="121" t="n"/>
      <c r="K830" s="122" t="n"/>
      <c r="L830" s="70" t="n"/>
      <c r="M830" s="70" t="n"/>
      <c r="N830" s="70" t="n"/>
      <c r="O830" s="70" t="n"/>
      <c r="P830" s="70" t="n"/>
      <c r="Q830" s="70" t="n"/>
      <c r="R830" s="123" t="n"/>
      <c r="S830" s="122" t="n"/>
      <c r="T830" s="70" t="n"/>
      <c r="U830" s="70" t="n"/>
      <c r="V830" s="70" t="n"/>
      <c r="W830" s="70" t="n"/>
      <c r="X830" s="70" t="n"/>
      <c r="Y830" s="70" t="n"/>
      <c r="Z830" s="70" t="n"/>
      <c r="AA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70" t="n"/>
      <c r="H831" s="70" t="n"/>
      <c r="I831" s="120" t="n"/>
      <c r="J831" s="121" t="n"/>
      <c r="K831" s="122" t="n"/>
      <c r="L831" s="70" t="n"/>
      <c r="M831" s="70" t="n"/>
      <c r="N831" s="70" t="n"/>
      <c r="O831" s="70" t="n"/>
      <c r="P831" s="70" t="n"/>
      <c r="Q831" s="70" t="n"/>
      <c r="R831" s="123" t="n"/>
      <c r="S831" s="122" t="n"/>
      <c r="T831" s="70" t="n"/>
      <c r="U831" s="70" t="n"/>
      <c r="V831" s="70" t="n"/>
      <c r="W831" s="70" t="n"/>
      <c r="X831" s="70" t="n"/>
      <c r="Y831" s="70" t="n"/>
      <c r="Z831" s="70" t="n"/>
      <c r="AA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70" t="n"/>
      <c r="H832" s="70" t="n"/>
      <c r="I832" s="120" t="n"/>
      <c r="J832" s="121" t="n"/>
      <c r="K832" s="122" t="n"/>
      <c r="L832" s="70" t="n"/>
      <c r="M832" s="70" t="n"/>
      <c r="N832" s="70" t="n"/>
      <c r="O832" s="70" t="n"/>
      <c r="P832" s="70" t="n"/>
      <c r="Q832" s="70" t="n"/>
      <c r="R832" s="123" t="n"/>
      <c r="S832" s="122" t="n"/>
      <c r="T832" s="70" t="n"/>
      <c r="U832" s="70" t="n"/>
      <c r="V832" s="70" t="n"/>
      <c r="W832" s="70" t="n"/>
      <c r="X832" s="70" t="n"/>
      <c r="Y832" s="70" t="n"/>
      <c r="Z832" s="70" t="n"/>
      <c r="AA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70" t="n"/>
      <c r="H833" s="70" t="n"/>
      <c r="I833" s="120" t="n"/>
      <c r="J833" s="121" t="n"/>
      <c r="K833" s="122" t="n"/>
      <c r="L833" s="70" t="n"/>
      <c r="M833" s="70" t="n"/>
      <c r="N833" s="70" t="n"/>
      <c r="O833" s="70" t="n"/>
      <c r="P833" s="70" t="n"/>
      <c r="Q833" s="70" t="n"/>
      <c r="R833" s="123" t="n"/>
      <c r="S833" s="122" t="n"/>
      <c r="T833" s="70" t="n"/>
      <c r="U833" s="70" t="n"/>
      <c r="V833" s="70" t="n"/>
      <c r="W833" s="70" t="n"/>
      <c r="X833" s="70" t="n"/>
      <c r="Y833" s="70" t="n"/>
      <c r="Z833" s="70" t="n"/>
      <c r="AA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70" t="n"/>
      <c r="H834" s="70" t="n"/>
      <c r="I834" s="120" t="n"/>
      <c r="J834" s="121" t="n"/>
      <c r="K834" s="122" t="n"/>
      <c r="L834" s="70" t="n"/>
      <c r="M834" s="70" t="n"/>
      <c r="N834" s="70" t="n"/>
      <c r="O834" s="70" t="n"/>
      <c r="P834" s="70" t="n"/>
      <c r="Q834" s="70" t="n"/>
      <c r="R834" s="123" t="n"/>
      <c r="S834" s="122" t="n"/>
      <c r="T834" s="70" t="n"/>
      <c r="U834" s="70" t="n"/>
      <c r="V834" s="70" t="n"/>
      <c r="W834" s="70" t="n"/>
      <c r="X834" s="70" t="n"/>
      <c r="Y834" s="70" t="n"/>
      <c r="Z834" s="70" t="n"/>
      <c r="AA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70" t="n"/>
      <c r="H835" s="70" t="n"/>
      <c r="I835" s="120" t="n"/>
      <c r="J835" s="121" t="n"/>
      <c r="K835" s="122" t="n"/>
      <c r="L835" s="70" t="n"/>
      <c r="M835" s="70" t="n"/>
      <c r="N835" s="70" t="n"/>
      <c r="O835" s="70" t="n"/>
      <c r="P835" s="70" t="n"/>
      <c r="Q835" s="70" t="n"/>
      <c r="R835" s="123" t="n"/>
      <c r="S835" s="122" t="n"/>
      <c r="T835" s="70" t="n"/>
      <c r="U835" s="70" t="n"/>
      <c r="V835" s="70" t="n"/>
      <c r="W835" s="70" t="n"/>
      <c r="X835" s="70" t="n"/>
      <c r="Y835" s="70" t="n"/>
      <c r="Z835" s="70" t="n"/>
      <c r="AA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70" t="n"/>
      <c r="H836" s="70" t="n"/>
      <c r="I836" s="120" t="n"/>
      <c r="J836" s="121" t="n"/>
      <c r="K836" s="122" t="n"/>
      <c r="L836" s="70" t="n"/>
      <c r="M836" s="70" t="n"/>
      <c r="N836" s="70" t="n"/>
      <c r="O836" s="70" t="n"/>
      <c r="P836" s="70" t="n"/>
      <c r="Q836" s="70" t="n"/>
      <c r="R836" s="123" t="n"/>
      <c r="S836" s="122" t="n"/>
      <c r="T836" s="70" t="n"/>
      <c r="U836" s="70" t="n"/>
      <c r="V836" s="70" t="n"/>
      <c r="W836" s="70" t="n"/>
      <c r="X836" s="70" t="n"/>
      <c r="Y836" s="70" t="n"/>
      <c r="Z836" s="70" t="n"/>
      <c r="AA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70" t="n"/>
      <c r="H837" s="70" t="n"/>
      <c r="I837" s="120" t="n"/>
      <c r="J837" s="121" t="n"/>
      <c r="K837" s="122" t="n"/>
      <c r="L837" s="70" t="n"/>
      <c r="M837" s="70" t="n"/>
      <c r="N837" s="70" t="n"/>
      <c r="O837" s="70" t="n"/>
      <c r="P837" s="70" t="n"/>
      <c r="Q837" s="70" t="n"/>
      <c r="R837" s="123" t="n"/>
      <c r="S837" s="122" t="n"/>
      <c r="T837" s="70" t="n"/>
      <c r="U837" s="70" t="n"/>
      <c r="V837" s="70" t="n"/>
      <c r="W837" s="70" t="n"/>
      <c r="X837" s="70" t="n"/>
      <c r="Y837" s="70" t="n"/>
      <c r="Z837" s="70" t="n"/>
      <c r="AA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70" t="n"/>
      <c r="H838" s="70" t="n"/>
      <c r="I838" s="120" t="n"/>
      <c r="J838" s="121" t="n"/>
      <c r="K838" s="122" t="n"/>
      <c r="L838" s="70" t="n"/>
      <c r="M838" s="70" t="n"/>
      <c r="N838" s="70" t="n"/>
      <c r="O838" s="70" t="n"/>
      <c r="P838" s="70" t="n"/>
      <c r="Q838" s="70" t="n"/>
      <c r="R838" s="123" t="n"/>
      <c r="S838" s="122" t="n"/>
      <c r="T838" s="70" t="n"/>
      <c r="U838" s="70" t="n"/>
      <c r="V838" s="70" t="n"/>
      <c r="W838" s="70" t="n"/>
      <c r="X838" s="70" t="n"/>
      <c r="Y838" s="70" t="n"/>
      <c r="Z838" s="70" t="n"/>
      <c r="AA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70" t="n"/>
      <c r="H839" s="70" t="n"/>
      <c r="I839" s="120" t="n"/>
      <c r="J839" s="121" t="n"/>
      <c r="K839" s="122" t="n"/>
      <c r="L839" s="70" t="n"/>
      <c r="M839" s="70" t="n"/>
      <c r="N839" s="70" t="n"/>
      <c r="O839" s="70" t="n"/>
      <c r="P839" s="70" t="n"/>
      <c r="Q839" s="70" t="n"/>
      <c r="R839" s="123" t="n"/>
      <c r="S839" s="122" t="n"/>
      <c r="T839" s="70" t="n"/>
      <c r="U839" s="70" t="n"/>
      <c r="V839" s="70" t="n"/>
      <c r="W839" s="70" t="n"/>
      <c r="X839" s="70" t="n"/>
      <c r="Y839" s="70" t="n"/>
      <c r="Z839" s="70" t="n"/>
      <c r="AA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70" t="n"/>
      <c r="H840" s="70" t="n"/>
      <c r="I840" s="120" t="n"/>
      <c r="J840" s="121" t="n"/>
      <c r="K840" s="122" t="n"/>
      <c r="L840" s="70" t="n"/>
      <c r="M840" s="70" t="n"/>
      <c r="N840" s="70" t="n"/>
      <c r="O840" s="70" t="n"/>
      <c r="P840" s="70" t="n"/>
      <c r="Q840" s="70" t="n"/>
      <c r="R840" s="123" t="n"/>
      <c r="S840" s="122" t="n"/>
      <c r="T840" s="70" t="n"/>
      <c r="U840" s="70" t="n"/>
      <c r="V840" s="70" t="n"/>
      <c r="W840" s="70" t="n"/>
      <c r="X840" s="70" t="n"/>
      <c r="Y840" s="70" t="n"/>
      <c r="Z840" s="70" t="n"/>
      <c r="AA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70" t="n"/>
      <c r="H841" s="70" t="n"/>
      <c r="I841" s="120" t="n"/>
      <c r="J841" s="121" t="n"/>
      <c r="K841" s="122" t="n"/>
      <c r="L841" s="70" t="n"/>
      <c r="M841" s="70" t="n"/>
      <c r="N841" s="70" t="n"/>
      <c r="O841" s="70" t="n"/>
      <c r="P841" s="70" t="n"/>
      <c r="Q841" s="70" t="n"/>
      <c r="R841" s="123" t="n"/>
      <c r="S841" s="122" t="n"/>
      <c r="T841" s="70" t="n"/>
      <c r="U841" s="70" t="n"/>
      <c r="V841" s="70" t="n"/>
      <c r="W841" s="70" t="n"/>
      <c r="X841" s="70" t="n"/>
      <c r="Y841" s="70" t="n"/>
      <c r="Z841" s="70" t="n"/>
      <c r="AA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70" t="n"/>
      <c r="H842" s="70" t="n"/>
      <c r="I842" s="120" t="n"/>
      <c r="J842" s="121" t="n"/>
      <c r="K842" s="122" t="n"/>
      <c r="L842" s="70" t="n"/>
      <c r="M842" s="70" t="n"/>
      <c r="N842" s="70" t="n"/>
      <c r="O842" s="70" t="n"/>
      <c r="P842" s="70" t="n"/>
      <c r="Q842" s="70" t="n"/>
      <c r="R842" s="123" t="n"/>
      <c r="S842" s="122" t="n"/>
      <c r="T842" s="70" t="n"/>
      <c r="U842" s="70" t="n"/>
      <c r="V842" s="70" t="n"/>
      <c r="W842" s="70" t="n"/>
      <c r="X842" s="70" t="n"/>
      <c r="Y842" s="70" t="n"/>
      <c r="Z842" s="70" t="n"/>
      <c r="AA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70" t="n"/>
      <c r="H843" s="70" t="n"/>
      <c r="I843" s="120" t="n"/>
      <c r="J843" s="121" t="n"/>
      <c r="K843" s="122" t="n"/>
      <c r="L843" s="70" t="n"/>
      <c r="M843" s="70" t="n"/>
      <c r="N843" s="70" t="n"/>
      <c r="O843" s="70" t="n"/>
      <c r="P843" s="70" t="n"/>
      <c r="Q843" s="70" t="n"/>
      <c r="R843" s="123" t="n"/>
      <c r="S843" s="122" t="n"/>
      <c r="T843" s="70" t="n"/>
      <c r="U843" s="70" t="n"/>
      <c r="V843" s="70" t="n"/>
      <c r="W843" s="70" t="n"/>
      <c r="X843" s="70" t="n"/>
      <c r="Y843" s="70" t="n"/>
      <c r="Z843" s="70" t="n"/>
      <c r="AA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70" t="n"/>
      <c r="H844" s="70" t="n"/>
      <c r="I844" s="120" t="n"/>
      <c r="J844" s="121" t="n"/>
      <c r="K844" s="122" t="n"/>
      <c r="L844" s="70" t="n"/>
      <c r="M844" s="70" t="n"/>
      <c r="N844" s="70" t="n"/>
      <c r="O844" s="70" t="n"/>
      <c r="P844" s="70" t="n"/>
      <c r="Q844" s="70" t="n"/>
      <c r="R844" s="123" t="n"/>
      <c r="S844" s="122" t="n"/>
      <c r="T844" s="70" t="n"/>
      <c r="U844" s="70" t="n"/>
      <c r="V844" s="70" t="n"/>
      <c r="W844" s="70" t="n"/>
      <c r="X844" s="70" t="n"/>
      <c r="Y844" s="70" t="n"/>
      <c r="Z844" s="70" t="n"/>
      <c r="AA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70" t="n"/>
      <c r="H845" s="70" t="n"/>
      <c r="I845" s="120" t="n"/>
      <c r="J845" s="121" t="n"/>
      <c r="K845" s="122" t="n"/>
      <c r="L845" s="70" t="n"/>
      <c r="M845" s="70" t="n"/>
      <c r="N845" s="70" t="n"/>
      <c r="O845" s="70" t="n"/>
      <c r="P845" s="70" t="n"/>
      <c r="Q845" s="70" t="n"/>
      <c r="R845" s="123" t="n"/>
      <c r="S845" s="122" t="n"/>
      <c r="T845" s="70" t="n"/>
      <c r="U845" s="70" t="n"/>
      <c r="V845" s="70" t="n"/>
      <c r="W845" s="70" t="n"/>
      <c r="X845" s="70" t="n"/>
      <c r="Y845" s="70" t="n"/>
      <c r="Z845" s="70" t="n"/>
      <c r="AA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70" t="n"/>
      <c r="H846" s="70" t="n"/>
      <c r="I846" s="120" t="n"/>
      <c r="J846" s="121" t="n"/>
      <c r="K846" s="122" t="n"/>
      <c r="L846" s="70" t="n"/>
      <c r="M846" s="70" t="n"/>
      <c r="N846" s="70" t="n"/>
      <c r="O846" s="70" t="n"/>
      <c r="P846" s="70" t="n"/>
      <c r="Q846" s="70" t="n"/>
      <c r="R846" s="123" t="n"/>
      <c r="S846" s="122" t="n"/>
      <c r="T846" s="70" t="n"/>
      <c r="U846" s="70" t="n"/>
      <c r="V846" s="70" t="n"/>
      <c r="W846" s="70" t="n"/>
      <c r="X846" s="70" t="n"/>
      <c r="Y846" s="70" t="n"/>
      <c r="Z846" s="70" t="n"/>
      <c r="AA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70" t="n"/>
      <c r="H847" s="70" t="n"/>
      <c r="I847" s="120" t="n"/>
      <c r="J847" s="121" t="n"/>
      <c r="K847" s="122" t="n"/>
      <c r="L847" s="70" t="n"/>
      <c r="M847" s="70" t="n"/>
      <c r="N847" s="70" t="n"/>
      <c r="O847" s="70" t="n"/>
      <c r="P847" s="70" t="n"/>
      <c r="Q847" s="70" t="n"/>
      <c r="R847" s="123" t="n"/>
      <c r="S847" s="122" t="n"/>
      <c r="T847" s="70" t="n"/>
      <c r="U847" s="70" t="n"/>
      <c r="V847" s="70" t="n"/>
      <c r="W847" s="70" t="n"/>
      <c r="X847" s="70" t="n"/>
      <c r="Y847" s="70" t="n"/>
      <c r="Z847" s="70" t="n"/>
      <c r="AA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70" t="n"/>
      <c r="H848" s="70" t="n"/>
      <c r="I848" s="120" t="n"/>
      <c r="J848" s="121" t="n"/>
      <c r="K848" s="122" t="n"/>
      <c r="L848" s="70" t="n"/>
      <c r="M848" s="70" t="n"/>
      <c r="N848" s="70" t="n"/>
      <c r="O848" s="70" t="n"/>
      <c r="P848" s="70" t="n"/>
      <c r="Q848" s="70" t="n"/>
      <c r="R848" s="123" t="n"/>
      <c r="S848" s="122" t="n"/>
      <c r="T848" s="70" t="n"/>
      <c r="U848" s="70" t="n"/>
      <c r="V848" s="70" t="n"/>
      <c r="W848" s="70" t="n"/>
      <c r="X848" s="70" t="n"/>
      <c r="Y848" s="70" t="n"/>
      <c r="Z848" s="70" t="n"/>
      <c r="AA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70" t="n"/>
      <c r="H849" s="70" t="n"/>
      <c r="I849" s="120" t="n"/>
      <c r="J849" s="121" t="n"/>
      <c r="K849" s="122" t="n"/>
      <c r="L849" s="70" t="n"/>
      <c r="M849" s="70" t="n"/>
      <c r="N849" s="70" t="n"/>
      <c r="O849" s="70" t="n"/>
      <c r="P849" s="70" t="n"/>
      <c r="Q849" s="70" t="n"/>
      <c r="R849" s="123" t="n"/>
      <c r="S849" s="122" t="n"/>
      <c r="T849" s="70" t="n"/>
      <c r="U849" s="70" t="n"/>
      <c r="V849" s="70" t="n"/>
      <c r="W849" s="70" t="n"/>
      <c r="X849" s="70" t="n"/>
      <c r="Y849" s="70" t="n"/>
      <c r="Z849" s="70" t="n"/>
      <c r="AA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70" t="n"/>
      <c r="H850" s="70" t="n"/>
      <c r="I850" s="120" t="n"/>
      <c r="J850" s="121" t="n"/>
      <c r="K850" s="122" t="n"/>
      <c r="L850" s="70" t="n"/>
      <c r="M850" s="70" t="n"/>
      <c r="N850" s="70" t="n"/>
      <c r="O850" s="70" t="n"/>
      <c r="P850" s="70" t="n"/>
      <c r="Q850" s="70" t="n"/>
      <c r="R850" s="123" t="n"/>
      <c r="S850" s="122" t="n"/>
      <c r="T850" s="70" t="n"/>
      <c r="U850" s="70" t="n"/>
      <c r="V850" s="70" t="n"/>
      <c r="W850" s="70" t="n"/>
      <c r="X850" s="70" t="n"/>
      <c r="Y850" s="70" t="n"/>
      <c r="Z850" s="70" t="n"/>
      <c r="AA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70" t="n"/>
      <c r="H851" s="70" t="n"/>
      <c r="I851" s="120" t="n"/>
      <c r="J851" s="121" t="n"/>
      <c r="K851" s="122" t="n"/>
      <c r="L851" s="70" t="n"/>
      <c r="M851" s="70" t="n"/>
      <c r="N851" s="70" t="n"/>
      <c r="O851" s="70" t="n"/>
      <c r="P851" s="70" t="n"/>
      <c r="Q851" s="70" t="n"/>
      <c r="R851" s="123" t="n"/>
      <c r="S851" s="122" t="n"/>
      <c r="T851" s="70" t="n"/>
      <c r="U851" s="70" t="n"/>
      <c r="V851" s="70" t="n"/>
      <c r="W851" s="70" t="n"/>
      <c r="X851" s="70" t="n"/>
      <c r="Y851" s="70" t="n"/>
      <c r="Z851" s="70" t="n"/>
      <c r="AA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70" t="n"/>
      <c r="H852" s="70" t="n"/>
      <c r="I852" s="120" t="n"/>
      <c r="J852" s="121" t="n"/>
      <c r="K852" s="122" t="n"/>
      <c r="L852" s="70" t="n"/>
      <c r="M852" s="70" t="n"/>
      <c r="N852" s="70" t="n"/>
      <c r="O852" s="70" t="n"/>
      <c r="P852" s="70" t="n"/>
      <c r="Q852" s="70" t="n"/>
      <c r="R852" s="123" t="n"/>
      <c r="S852" s="122" t="n"/>
      <c r="T852" s="70" t="n"/>
      <c r="U852" s="70" t="n"/>
      <c r="V852" s="70" t="n"/>
      <c r="W852" s="70" t="n"/>
      <c r="X852" s="70" t="n"/>
      <c r="Y852" s="70" t="n"/>
      <c r="Z852" s="70" t="n"/>
      <c r="AA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70" t="n"/>
      <c r="H853" s="70" t="n"/>
      <c r="I853" s="120" t="n"/>
      <c r="J853" s="121" t="n"/>
      <c r="K853" s="122" t="n"/>
      <c r="L853" s="70" t="n"/>
      <c r="M853" s="70" t="n"/>
      <c r="N853" s="70" t="n"/>
      <c r="O853" s="70" t="n"/>
      <c r="P853" s="70" t="n"/>
      <c r="Q853" s="70" t="n"/>
      <c r="R853" s="123" t="n"/>
      <c r="S853" s="122" t="n"/>
      <c r="T853" s="70" t="n"/>
      <c r="U853" s="70" t="n"/>
      <c r="V853" s="70" t="n"/>
      <c r="W853" s="70" t="n"/>
      <c r="X853" s="70" t="n"/>
      <c r="Y853" s="70" t="n"/>
      <c r="Z853" s="70" t="n"/>
      <c r="AA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70" t="n"/>
      <c r="H854" s="70" t="n"/>
      <c r="I854" s="120" t="n"/>
      <c r="J854" s="121" t="n"/>
      <c r="K854" s="122" t="n"/>
      <c r="L854" s="70" t="n"/>
      <c r="M854" s="70" t="n"/>
      <c r="N854" s="70" t="n"/>
      <c r="O854" s="70" t="n"/>
      <c r="P854" s="70" t="n"/>
      <c r="Q854" s="70" t="n"/>
      <c r="R854" s="123" t="n"/>
      <c r="S854" s="122" t="n"/>
      <c r="T854" s="70" t="n"/>
      <c r="U854" s="70" t="n"/>
      <c r="V854" s="70" t="n"/>
      <c r="W854" s="70" t="n"/>
      <c r="X854" s="70" t="n"/>
      <c r="Y854" s="70" t="n"/>
      <c r="Z854" s="70" t="n"/>
      <c r="AA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70" t="n"/>
      <c r="H855" s="70" t="n"/>
      <c r="I855" s="120" t="n"/>
      <c r="J855" s="121" t="n"/>
      <c r="K855" s="122" t="n"/>
      <c r="L855" s="70" t="n"/>
      <c r="M855" s="70" t="n"/>
      <c r="N855" s="70" t="n"/>
      <c r="O855" s="70" t="n"/>
      <c r="P855" s="70" t="n"/>
      <c r="Q855" s="70" t="n"/>
      <c r="R855" s="123" t="n"/>
      <c r="S855" s="122" t="n"/>
      <c r="T855" s="70" t="n"/>
      <c r="U855" s="70" t="n"/>
      <c r="V855" s="70" t="n"/>
      <c r="W855" s="70" t="n"/>
      <c r="X855" s="70" t="n"/>
      <c r="Y855" s="70" t="n"/>
      <c r="Z855" s="70" t="n"/>
      <c r="AA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70" t="n"/>
      <c r="H856" s="70" t="n"/>
      <c r="I856" s="120" t="n"/>
      <c r="J856" s="121" t="n"/>
      <c r="K856" s="122" t="n"/>
      <c r="L856" s="70" t="n"/>
      <c r="M856" s="70" t="n"/>
      <c r="N856" s="70" t="n"/>
      <c r="O856" s="70" t="n"/>
      <c r="P856" s="70" t="n"/>
      <c r="Q856" s="70" t="n"/>
      <c r="R856" s="123" t="n"/>
      <c r="S856" s="122" t="n"/>
      <c r="T856" s="70" t="n"/>
      <c r="U856" s="70" t="n"/>
      <c r="V856" s="70" t="n"/>
      <c r="W856" s="70" t="n"/>
      <c r="X856" s="70" t="n"/>
      <c r="Y856" s="70" t="n"/>
      <c r="Z856" s="70" t="n"/>
      <c r="AA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70" t="n"/>
      <c r="H857" s="70" t="n"/>
      <c r="I857" s="120" t="n"/>
      <c r="J857" s="121" t="n"/>
      <c r="K857" s="122" t="n"/>
      <c r="L857" s="70" t="n"/>
      <c r="M857" s="70" t="n"/>
      <c r="N857" s="70" t="n"/>
      <c r="O857" s="70" t="n"/>
      <c r="P857" s="70" t="n"/>
      <c r="Q857" s="70" t="n"/>
      <c r="R857" s="123" t="n"/>
      <c r="S857" s="122" t="n"/>
      <c r="T857" s="70" t="n"/>
      <c r="U857" s="70" t="n"/>
      <c r="V857" s="70" t="n"/>
      <c r="W857" s="70" t="n"/>
      <c r="X857" s="70" t="n"/>
      <c r="Y857" s="70" t="n"/>
      <c r="Z857" s="70" t="n"/>
      <c r="AA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70" t="n"/>
      <c r="H858" s="70" t="n"/>
      <c r="I858" s="120" t="n"/>
      <c r="J858" s="121" t="n"/>
      <c r="K858" s="122" t="n"/>
      <c r="L858" s="70" t="n"/>
      <c r="M858" s="70" t="n"/>
      <c r="N858" s="70" t="n"/>
      <c r="O858" s="70" t="n"/>
      <c r="P858" s="70" t="n"/>
      <c r="Q858" s="70" t="n"/>
      <c r="R858" s="123" t="n"/>
      <c r="S858" s="122" t="n"/>
      <c r="T858" s="70" t="n"/>
      <c r="U858" s="70" t="n"/>
      <c r="V858" s="70" t="n"/>
      <c r="W858" s="70" t="n"/>
      <c r="X858" s="70" t="n"/>
      <c r="Y858" s="70" t="n"/>
      <c r="Z858" s="70" t="n"/>
      <c r="AA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70" t="n"/>
      <c r="H859" s="70" t="n"/>
      <c r="I859" s="120" t="n"/>
      <c r="J859" s="121" t="n"/>
      <c r="K859" s="122" t="n"/>
      <c r="L859" s="70" t="n"/>
      <c r="M859" s="70" t="n"/>
      <c r="N859" s="70" t="n"/>
      <c r="O859" s="70" t="n"/>
      <c r="P859" s="70" t="n"/>
      <c r="Q859" s="70" t="n"/>
      <c r="R859" s="123" t="n"/>
      <c r="S859" s="122" t="n"/>
      <c r="T859" s="70" t="n"/>
      <c r="U859" s="70" t="n"/>
      <c r="V859" s="70" t="n"/>
      <c r="W859" s="70" t="n"/>
      <c r="X859" s="70" t="n"/>
      <c r="Y859" s="70" t="n"/>
      <c r="Z859" s="70" t="n"/>
      <c r="AA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70" t="n"/>
      <c r="H860" s="70" t="n"/>
      <c r="I860" s="120" t="n"/>
      <c r="J860" s="121" t="n"/>
      <c r="K860" s="122" t="n"/>
      <c r="L860" s="70" t="n"/>
      <c r="M860" s="70" t="n"/>
      <c r="N860" s="70" t="n"/>
      <c r="O860" s="70" t="n"/>
      <c r="P860" s="70" t="n"/>
      <c r="Q860" s="70" t="n"/>
      <c r="R860" s="123" t="n"/>
      <c r="S860" s="122" t="n"/>
      <c r="T860" s="70" t="n"/>
      <c r="U860" s="70" t="n"/>
      <c r="V860" s="70" t="n"/>
      <c r="W860" s="70" t="n"/>
      <c r="X860" s="70" t="n"/>
      <c r="Y860" s="70" t="n"/>
      <c r="Z860" s="70" t="n"/>
      <c r="AA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70" t="n"/>
      <c r="H861" s="70" t="n"/>
      <c r="I861" s="120" t="n"/>
      <c r="J861" s="121" t="n"/>
      <c r="K861" s="122" t="n"/>
      <c r="L861" s="70" t="n"/>
      <c r="M861" s="70" t="n"/>
      <c r="N861" s="70" t="n"/>
      <c r="O861" s="70" t="n"/>
      <c r="P861" s="70" t="n"/>
      <c r="Q861" s="70" t="n"/>
      <c r="R861" s="123" t="n"/>
      <c r="S861" s="122" t="n"/>
      <c r="T861" s="70" t="n"/>
      <c r="U861" s="70" t="n"/>
      <c r="V861" s="70" t="n"/>
      <c r="W861" s="70" t="n"/>
      <c r="X861" s="70" t="n"/>
      <c r="Y861" s="70" t="n"/>
      <c r="Z861" s="70" t="n"/>
      <c r="AA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70" t="n"/>
      <c r="H862" s="70" t="n"/>
      <c r="I862" s="120" t="n"/>
      <c r="J862" s="121" t="n"/>
      <c r="K862" s="122" t="n"/>
      <c r="L862" s="70" t="n"/>
      <c r="M862" s="70" t="n"/>
      <c r="N862" s="70" t="n"/>
      <c r="O862" s="70" t="n"/>
      <c r="P862" s="70" t="n"/>
      <c r="Q862" s="70" t="n"/>
      <c r="R862" s="123" t="n"/>
      <c r="S862" s="122" t="n"/>
      <c r="T862" s="70" t="n"/>
      <c r="U862" s="70" t="n"/>
      <c r="V862" s="70" t="n"/>
      <c r="W862" s="70" t="n"/>
      <c r="X862" s="70" t="n"/>
      <c r="Y862" s="70" t="n"/>
      <c r="Z862" s="70" t="n"/>
      <c r="AA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70" t="n"/>
      <c r="H863" s="70" t="n"/>
      <c r="I863" s="120" t="n"/>
      <c r="J863" s="121" t="n"/>
      <c r="K863" s="122" t="n"/>
      <c r="L863" s="70" t="n"/>
      <c r="M863" s="70" t="n"/>
      <c r="N863" s="70" t="n"/>
      <c r="O863" s="70" t="n"/>
      <c r="P863" s="70" t="n"/>
      <c r="Q863" s="70" t="n"/>
      <c r="R863" s="123" t="n"/>
      <c r="S863" s="122" t="n"/>
      <c r="T863" s="70" t="n"/>
      <c r="U863" s="70" t="n"/>
      <c r="V863" s="70" t="n"/>
      <c r="W863" s="70" t="n"/>
      <c r="X863" s="70" t="n"/>
      <c r="Y863" s="70" t="n"/>
      <c r="Z863" s="70" t="n"/>
      <c r="AA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70" t="n"/>
      <c r="H864" s="70" t="n"/>
      <c r="I864" s="120" t="n"/>
      <c r="J864" s="121" t="n"/>
      <c r="K864" s="122" t="n"/>
      <c r="L864" s="70" t="n"/>
      <c r="M864" s="70" t="n"/>
      <c r="N864" s="70" t="n"/>
      <c r="O864" s="70" t="n"/>
      <c r="P864" s="70" t="n"/>
      <c r="Q864" s="70" t="n"/>
      <c r="R864" s="123" t="n"/>
      <c r="S864" s="122" t="n"/>
      <c r="T864" s="70" t="n"/>
      <c r="U864" s="70" t="n"/>
      <c r="V864" s="70" t="n"/>
      <c r="W864" s="70" t="n"/>
      <c r="X864" s="70" t="n"/>
      <c r="Y864" s="70" t="n"/>
      <c r="Z864" s="70" t="n"/>
      <c r="AA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70" t="n"/>
      <c r="H865" s="70" t="n"/>
      <c r="I865" s="120" t="n"/>
      <c r="J865" s="121" t="n"/>
      <c r="K865" s="122" t="n"/>
      <c r="L865" s="70" t="n"/>
      <c r="M865" s="70" t="n"/>
      <c r="N865" s="70" t="n"/>
      <c r="O865" s="70" t="n"/>
      <c r="P865" s="70" t="n"/>
      <c r="Q865" s="70" t="n"/>
      <c r="R865" s="123" t="n"/>
      <c r="S865" s="122" t="n"/>
      <c r="T865" s="70" t="n"/>
      <c r="U865" s="70" t="n"/>
      <c r="V865" s="70" t="n"/>
      <c r="W865" s="70" t="n"/>
      <c r="X865" s="70" t="n"/>
      <c r="Y865" s="70" t="n"/>
      <c r="Z865" s="70" t="n"/>
      <c r="AA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70" t="n"/>
      <c r="H866" s="70" t="n"/>
      <c r="I866" s="120" t="n"/>
      <c r="J866" s="121" t="n"/>
      <c r="K866" s="122" t="n"/>
      <c r="L866" s="70" t="n"/>
      <c r="M866" s="70" t="n"/>
      <c r="N866" s="70" t="n"/>
      <c r="O866" s="70" t="n"/>
      <c r="P866" s="70" t="n"/>
      <c r="Q866" s="70" t="n"/>
      <c r="R866" s="123" t="n"/>
      <c r="S866" s="122" t="n"/>
      <c r="T866" s="70" t="n"/>
      <c r="U866" s="70" t="n"/>
      <c r="V866" s="70" t="n"/>
      <c r="W866" s="70" t="n"/>
      <c r="X866" s="70" t="n"/>
      <c r="Y866" s="70" t="n"/>
      <c r="Z866" s="70" t="n"/>
      <c r="AA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70" t="n"/>
      <c r="H867" s="70" t="n"/>
      <c r="I867" s="120" t="n"/>
      <c r="J867" s="121" t="n"/>
      <c r="K867" s="122" t="n"/>
      <c r="L867" s="70" t="n"/>
      <c r="M867" s="70" t="n"/>
      <c r="N867" s="70" t="n"/>
      <c r="O867" s="70" t="n"/>
      <c r="P867" s="70" t="n"/>
      <c r="Q867" s="70" t="n"/>
      <c r="R867" s="123" t="n"/>
      <c r="S867" s="122" t="n"/>
      <c r="T867" s="70" t="n"/>
      <c r="U867" s="70" t="n"/>
      <c r="V867" s="70" t="n"/>
      <c r="W867" s="70" t="n"/>
      <c r="X867" s="70" t="n"/>
      <c r="Y867" s="70" t="n"/>
      <c r="Z867" s="70" t="n"/>
      <c r="AA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70" t="n"/>
      <c r="H868" s="70" t="n"/>
      <c r="I868" s="120" t="n"/>
      <c r="J868" s="121" t="n"/>
      <c r="K868" s="122" t="n"/>
      <c r="L868" s="70" t="n"/>
      <c r="M868" s="70" t="n"/>
      <c r="N868" s="70" t="n"/>
      <c r="O868" s="70" t="n"/>
      <c r="P868" s="70" t="n"/>
      <c r="Q868" s="70" t="n"/>
      <c r="R868" s="123" t="n"/>
      <c r="S868" s="122" t="n"/>
      <c r="T868" s="70" t="n"/>
      <c r="U868" s="70" t="n"/>
      <c r="V868" s="70" t="n"/>
      <c r="W868" s="70" t="n"/>
      <c r="X868" s="70" t="n"/>
      <c r="Y868" s="70" t="n"/>
      <c r="Z868" s="70" t="n"/>
      <c r="AA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70" t="n"/>
      <c r="H869" s="70" t="n"/>
      <c r="I869" s="120" t="n"/>
      <c r="J869" s="121" t="n"/>
      <c r="K869" s="122" t="n"/>
      <c r="L869" s="70" t="n"/>
      <c r="M869" s="70" t="n"/>
      <c r="N869" s="70" t="n"/>
      <c r="O869" s="70" t="n"/>
      <c r="P869" s="70" t="n"/>
      <c r="Q869" s="70" t="n"/>
      <c r="R869" s="123" t="n"/>
      <c r="S869" s="122" t="n"/>
      <c r="T869" s="70" t="n"/>
      <c r="U869" s="70" t="n"/>
      <c r="V869" s="70" t="n"/>
      <c r="W869" s="70" t="n"/>
      <c r="X869" s="70" t="n"/>
      <c r="Y869" s="70" t="n"/>
      <c r="Z869" s="70" t="n"/>
      <c r="AA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70" t="n"/>
      <c r="H870" s="70" t="n"/>
      <c r="I870" s="120" t="n"/>
      <c r="J870" s="121" t="n"/>
      <c r="K870" s="122" t="n"/>
      <c r="L870" s="70" t="n"/>
      <c r="M870" s="70" t="n"/>
      <c r="N870" s="70" t="n"/>
      <c r="O870" s="70" t="n"/>
      <c r="P870" s="70" t="n"/>
      <c r="Q870" s="70" t="n"/>
      <c r="R870" s="123" t="n"/>
      <c r="S870" s="122" t="n"/>
      <c r="T870" s="70" t="n"/>
      <c r="U870" s="70" t="n"/>
      <c r="V870" s="70" t="n"/>
      <c r="W870" s="70" t="n"/>
      <c r="X870" s="70" t="n"/>
      <c r="Y870" s="70" t="n"/>
      <c r="Z870" s="70" t="n"/>
      <c r="AA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70" t="n"/>
      <c r="H871" s="70" t="n"/>
      <c r="I871" s="120" t="n"/>
      <c r="J871" s="121" t="n"/>
      <c r="K871" s="122" t="n"/>
      <c r="L871" s="70" t="n"/>
      <c r="M871" s="70" t="n"/>
      <c r="N871" s="70" t="n"/>
      <c r="O871" s="70" t="n"/>
      <c r="P871" s="70" t="n"/>
      <c r="Q871" s="70" t="n"/>
      <c r="R871" s="123" t="n"/>
      <c r="S871" s="122" t="n"/>
      <c r="T871" s="70" t="n"/>
      <c r="U871" s="70" t="n"/>
      <c r="V871" s="70" t="n"/>
      <c r="W871" s="70" t="n"/>
      <c r="X871" s="70" t="n"/>
      <c r="Y871" s="70" t="n"/>
      <c r="Z871" s="70" t="n"/>
      <c r="AA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70" t="n"/>
      <c r="H872" s="70" t="n"/>
      <c r="I872" s="120" t="n"/>
      <c r="J872" s="121" t="n"/>
      <c r="K872" s="122" t="n"/>
      <c r="L872" s="70" t="n"/>
      <c r="M872" s="70" t="n"/>
      <c r="N872" s="70" t="n"/>
      <c r="O872" s="70" t="n"/>
      <c r="P872" s="70" t="n"/>
      <c r="Q872" s="70" t="n"/>
      <c r="R872" s="123" t="n"/>
      <c r="S872" s="122" t="n"/>
      <c r="T872" s="70" t="n"/>
      <c r="U872" s="70" t="n"/>
      <c r="V872" s="70" t="n"/>
      <c r="W872" s="70" t="n"/>
      <c r="X872" s="70" t="n"/>
      <c r="Y872" s="70" t="n"/>
      <c r="Z872" s="70" t="n"/>
      <c r="AA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70" t="n"/>
      <c r="H873" s="70" t="n"/>
      <c r="I873" s="120" t="n"/>
      <c r="J873" s="121" t="n"/>
      <c r="K873" s="122" t="n"/>
      <c r="L873" s="70" t="n"/>
      <c r="M873" s="70" t="n"/>
      <c r="N873" s="70" t="n"/>
      <c r="O873" s="70" t="n"/>
      <c r="P873" s="70" t="n"/>
      <c r="Q873" s="70" t="n"/>
      <c r="R873" s="123" t="n"/>
      <c r="S873" s="122" t="n"/>
      <c r="T873" s="70" t="n"/>
      <c r="U873" s="70" t="n"/>
      <c r="V873" s="70" t="n"/>
      <c r="W873" s="70" t="n"/>
      <c r="X873" s="70" t="n"/>
      <c r="Y873" s="70" t="n"/>
      <c r="Z873" s="70" t="n"/>
      <c r="AA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70" t="n"/>
      <c r="H874" s="70" t="n"/>
      <c r="I874" s="120" t="n"/>
      <c r="J874" s="121" t="n"/>
      <c r="K874" s="122" t="n"/>
      <c r="L874" s="70" t="n"/>
      <c r="M874" s="70" t="n"/>
      <c r="N874" s="70" t="n"/>
      <c r="O874" s="70" t="n"/>
      <c r="P874" s="70" t="n"/>
      <c r="Q874" s="70" t="n"/>
      <c r="R874" s="123" t="n"/>
      <c r="S874" s="122" t="n"/>
      <c r="T874" s="70" t="n"/>
      <c r="U874" s="70" t="n"/>
      <c r="V874" s="70" t="n"/>
      <c r="W874" s="70" t="n"/>
      <c r="X874" s="70" t="n"/>
      <c r="Y874" s="70" t="n"/>
      <c r="Z874" s="70" t="n"/>
      <c r="AA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70" t="n"/>
      <c r="H875" s="70" t="n"/>
      <c r="I875" s="120" t="n"/>
      <c r="J875" s="121" t="n"/>
      <c r="K875" s="122" t="n"/>
      <c r="L875" s="70" t="n"/>
      <c r="M875" s="70" t="n"/>
      <c r="N875" s="70" t="n"/>
      <c r="O875" s="70" t="n"/>
      <c r="P875" s="70" t="n"/>
      <c r="Q875" s="70" t="n"/>
      <c r="R875" s="123" t="n"/>
      <c r="S875" s="122" t="n"/>
      <c r="T875" s="70" t="n"/>
      <c r="U875" s="70" t="n"/>
      <c r="V875" s="70" t="n"/>
      <c r="W875" s="70" t="n"/>
      <c r="X875" s="70" t="n"/>
      <c r="Y875" s="70" t="n"/>
      <c r="Z875" s="70" t="n"/>
      <c r="AA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70" t="n"/>
      <c r="H876" s="70" t="n"/>
      <c r="I876" s="120" t="n"/>
      <c r="J876" s="121" t="n"/>
      <c r="K876" s="122" t="n"/>
      <c r="L876" s="70" t="n"/>
      <c r="M876" s="70" t="n"/>
      <c r="N876" s="70" t="n"/>
      <c r="O876" s="70" t="n"/>
      <c r="P876" s="70" t="n"/>
      <c r="Q876" s="70" t="n"/>
      <c r="R876" s="123" t="n"/>
      <c r="S876" s="122" t="n"/>
      <c r="T876" s="70" t="n"/>
      <c r="U876" s="70" t="n"/>
      <c r="V876" s="70" t="n"/>
      <c r="W876" s="70" t="n"/>
      <c r="X876" s="70" t="n"/>
      <c r="Y876" s="70" t="n"/>
      <c r="Z876" s="70" t="n"/>
      <c r="AA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70" t="n"/>
      <c r="H877" s="70" t="n"/>
      <c r="I877" s="120" t="n"/>
      <c r="J877" s="121" t="n"/>
      <c r="K877" s="122" t="n"/>
      <c r="L877" s="70" t="n"/>
      <c r="M877" s="70" t="n"/>
      <c r="N877" s="70" t="n"/>
      <c r="O877" s="70" t="n"/>
      <c r="P877" s="70" t="n"/>
      <c r="Q877" s="70" t="n"/>
      <c r="R877" s="123" t="n"/>
      <c r="S877" s="122" t="n"/>
      <c r="T877" s="70" t="n"/>
      <c r="U877" s="70" t="n"/>
      <c r="V877" s="70" t="n"/>
      <c r="W877" s="70" t="n"/>
      <c r="X877" s="70" t="n"/>
      <c r="Y877" s="70" t="n"/>
      <c r="Z877" s="70" t="n"/>
      <c r="AA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70" t="n"/>
      <c r="H878" s="70" t="n"/>
      <c r="I878" s="120" t="n"/>
      <c r="J878" s="121" t="n"/>
      <c r="K878" s="122" t="n"/>
      <c r="L878" s="70" t="n"/>
      <c r="M878" s="70" t="n"/>
      <c r="N878" s="70" t="n"/>
      <c r="O878" s="70" t="n"/>
      <c r="P878" s="70" t="n"/>
      <c r="Q878" s="70" t="n"/>
      <c r="R878" s="123" t="n"/>
      <c r="S878" s="122" t="n"/>
      <c r="T878" s="70" t="n"/>
      <c r="U878" s="70" t="n"/>
      <c r="V878" s="70" t="n"/>
      <c r="W878" s="70" t="n"/>
      <c r="X878" s="70" t="n"/>
      <c r="Y878" s="70" t="n"/>
      <c r="Z878" s="70" t="n"/>
      <c r="AA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70" t="n"/>
      <c r="H879" s="70" t="n"/>
      <c r="I879" s="120" t="n"/>
      <c r="J879" s="121" t="n"/>
      <c r="K879" s="122" t="n"/>
      <c r="L879" s="70" t="n"/>
      <c r="M879" s="70" t="n"/>
      <c r="N879" s="70" t="n"/>
      <c r="O879" s="70" t="n"/>
      <c r="P879" s="70" t="n"/>
      <c r="Q879" s="70" t="n"/>
      <c r="R879" s="123" t="n"/>
      <c r="S879" s="122" t="n"/>
      <c r="T879" s="70" t="n"/>
      <c r="U879" s="70" t="n"/>
      <c r="V879" s="70" t="n"/>
      <c r="W879" s="70" t="n"/>
      <c r="X879" s="70" t="n"/>
      <c r="Y879" s="70" t="n"/>
      <c r="Z879" s="70" t="n"/>
      <c r="AA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70" t="n"/>
      <c r="H880" s="70" t="n"/>
      <c r="I880" s="120" t="n"/>
      <c r="J880" s="121" t="n"/>
      <c r="K880" s="122" t="n"/>
      <c r="L880" s="70" t="n"/>
      <c r="M880" s="70" t="n"/>
      <c r="N880" s="70" t="n"/>
      <c r="O880" s="70" t="n"/>
      <c r="P880" s="70" t="n"/>
      <c r="Q880" s="70" t="n"/>
      <c r="R880" s="123" t="n"/>
      <c r="S880" s="122" t="n"/>
      <c r="T880" s="70" t="n"/>
      <c r="U880" s="70" t="n"/>
      <c r="V880" s="70" t="n"/>
      <c r="W880" s="70" t="n"/>
      <c r="X880" s="70" t="n"/>
      <c r="Y880" s="70" t="n"/>
      <c r="Z880" s="70" t="n"/>
      <c r="AA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70" t="n"/>
      <c r="H881" s="70" t="n"/>
      <c r="I881" s="120" t="n"/>
      <c r="J881" s="121" t="n"/>
      <c r="K881" s="122" t="n"/>
      <c r="L881" s="70" t="n"/>
      <c r="M881" s="70" t="n"/>
      <c r="N881" s="70" t="n"/>
      <c r="O881" s="70" t="n"/>
      <c r="P881" s="70" t="n"/>
      <c r="Q881" s="70" t="n"/>
      <c r="R881" s="123" t="n"/>
      <c r="S881" s="122" t="n"/>
      <c r="T881" s="70" t="n"/>
      <c r="U881" s="70" t="n"/>
      <c r="V881" s="70" t="n"/>
      <c r="W881" s="70" t="n"/>
      <c r="X881" s="70" t="n"/>
      <c r="Y881" s="70" t="n"/>
      <c r="Z881" s="70" t="n"/>
      <c r="AA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70" t="n"/>
      <c r="H882" s="70" t="n"/>
      <c r="I882" s="120" t="n"/>
      <c r="J882" s="121" t="n"/>
      <c r="K882" s="122" t="n"/>
      <c r="L882" s="70" t="n"/>
      <c r="M882" s="70" t="n"/>
      <c r="N882" s="70" t="n"/>
      <c r="O882" s="70" t="n"/>
      <c r="P882" s="70" t="n"/>
      <c r="Q882" s="70" t="n"/>
      <c r="R882" s="123" t="n"/>
      <c r="S882" s="122" t="n"/>
      <c r="T882" s="70" t="n"/>
      <c r="U882" s="70" t="n"/>
      <c r="V882" s="70" t="n"/>
      <c r="W882" s="70" t="n"/>
      <c r="X882" s="70" t="n"/>
      <c r="Y882" s="70" t="n"/>
      <c r="Z882" s="70" t="n"/>
      <c r="AA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70" t="n"/>
      <c r="H883" s="70" t="n"/>
      <c r="I883" s="120" t="n"/>
      <c r="J883" s="121" t="n"/>
      <c r="K883" s="122" t="n"/>
      <c r="L883" s="70" t="n"/>
      <c r="M883" s="70" t="n"/>
      <c r="N883" s="70" t="n"/>
      <c r="O883" s="70" t="n"/>
      <c r="P883" s="70" t="n"/>
      <c r="Q883" s="70" t="n"/>
      <c r="R883" s="123" t="n"/>
      <c r="S883" s="122" t="n"/>
      <c r="T883" s="70" t="n"/>
      <c r="U883" s="70" t="n"/>
      <c r="V883" s="70" t="n"/>
      <c r="W883" s="70" t="n"/>
      <c r="X883" s="70" t="n"/>
      <c r="Y883" s="70" t="n"/>
      <c r="Z883" s="70" t="n"/>
      <c r="AA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70" t="n"/>
      <c r="H884" s="70" t="n"/>
      <c r="I884" s="120" t="n"/>
      <c r="J884" s="121" t="n"/>
      <c r="K884" s="122" t="n"/>
      <c r="L884" s="70" t="n"/>
      <c r="M884" s="70" t="n"/>
      <c r="N884" s="70" t="n"/>
      <c r="O884" s="70" t="n"/>
      <c r="P884" s="70" t="n"/>
      <c r="Q884" s="70" t="n"/>
      <c r="R884" s="123" t="n"/>
      <c r="S884" s="122" t="n"/>
      <c r="T884" s="70" t="n"/>
      <c r="U884" s="70" t="n"/>
      <c r="V884" s="70" t="n"/>
      <c r="W884" s="70" t="n"/>
      <c r="X884" s="70" t="n"/>
      <c r="Y884" s="70" t="n"/>
      <c r="Z884" s="70" t="n"/>
      <c r="AA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70" t="n"/>
      <c r="H885" s="70" t="n"/>
      <c r="I885" s="120" t="n"/>
      <c r="J885" s="121" t="n"/>
      <c r="K885" s="122" t="n"/>
      <c r="L885" s="70" t="n"/>
      <c r="M885" s="70" t="n"/>
      <c r="N885" s="70" t="n"/>
      <c r="O885" s="70" t="n"/>
      <c r="P885" s="70" t="n"/>
      <c r="Q885" s="70" t="n"/>
      <c r="R885" s="123" t="n"/>
      <c r="S885" s="122" t="n"/>
      <c r="T885" s="70" t="n"/>
      <c r="U885" s="70" t="n"/>
      <c r="V885" s="70" t="n"/>
      <c r="W885" s="70" t="n"/>
      <c r="X885" s="70" t="n"/>
      <c r="Y885" s="70" t="n"/>
      <c r="Z885" s="70" t="n"/>
      <c r="AA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70" t="n"/>
      <c r="H886" s="70" t="n"/>
      <c r="I886" s="120" t="n"/>
      <c r="J886" s="121" t="n"/>
      <c r="K886" s="122" t="n"/>
      <c r="L886" s="70" t="n"/>
      <c r="M886" s="70" t="n"/>
      <c r="N886" s="70" t="n"/>
      <c r="O886" s="70" t="n"/>
      <c r="P886" s="70" t="n"/>
      <c r="Q886" s="70" t="n"/>
      <c r="R886" s="123" t="n"/>
      <c r="S886" s="122" t="n"/>
      <c r="T886" s="70" t="n"/>
      <c r="U886" s="70" t="n"/>
      <c r="V886" s="70" t="n"/>
      <c r="W886" s="70" t="n"/>
      <c r="X886" s="70" t="n"/>
      <c r="Y886" s="70" t="n"/>
      <c r="Z886" s="70" t="n"/>
      <c r="AA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70" t="n"/>
      <c r="H887" s="70" t="n"/>
      <c r="I887" s="120" t="n"/>
      <c r="J887" s="121" t="n"/>
      <c r="K887" s="122" t="n"/>
      <c r="L887" s="70" t="n"/>
      <c r="M887" s="70" t="n"/>
      <c r="N887" s="70" t="n"/>
      <c r="O887" s="70" t="n"/>
      <c r="P887" s="70" t="n"/>
      <c r="Q887" s="70" t="n"/>
      <c r="R887" s="123" t="n"/>
      <c r="S887" s="122" t="n"/>
      <c r="T887" s="70" t="n"/>
      <c r="U887" s="70" t="n"/>
      <c r="V887" s="70" t="n"/>
      <c r="W887" s="70" t="n"/>
      <c r="X887" s="70" t="n"/>
      <c r="Y887" s="70" t="n"/>
      <c r="Z887" s="70" t="n"/>
      <c r="AA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70" t="n"/>
      <c r="H888" s="70" t="n"/>
      <c r="I888" s="120" t="n"/>
      <c r="J888" s="121" t="n"/>
      <c r="K888" s="122" t="n"/>
      <c r="L888" s="70" t="n"/>
      <c r="M888" s="70" t="n"/>
      <c r="N888" s="70" t="n"/>
      <c r="O888" s="70" t="n"/>
      <c r="P888" s="70" t="n"/>
      <c r="Q888" s="70" t="n"/>
      <c r="R888" s="123" t="n"/>
      <c r="S888" s="122" t="n"/>
      <c r="T888" s="70" t="n"/>
      <c r="U888" s="70" t="n"/>
      <c r="V888" s="70" t="n"/>
      <c r="W888" s="70" t="n"/>
      <c r="X888" s="70" t="n"/>
      <c r="Y888" s="70" t="n"/>
      <c r="Z888" s="70" t="n"/>
      <c r="AA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70" t="n"/>
      <c r="H889" s="70" t="n"/>
      <c r="I889" s="120" t="n"/>
      <c r="J889" s="121" t="n"/>
      <c r="K889" s="122" t="n"/>
      <c r="L889" s="70" t="n"/>
      <c r="M889" s="70" t="n"/>
      <c r="N889" s="70" t="n"/>
      <c r="O889" s="70" t="n"/>
      <c r="P889" s="70" t="n"/>
      <c r="Q889" s="70" t="n"/>
      <c r="R889" s="123" t="n"/>
      <c r="S889" s="122" t="n"/>
      <c r="T889" s="70" t="n"/>
      <c r="U889" s="70" t="n"/>
      <c r="V889" s="70" t="n"/>
      <c r="W889" s="70" t="n"/>
      <c r="X889" s="70" t="n"/>
      <c r="Y889" s="70" t="n"/>
      <c r="Z889" s="70" t="n"/>
      <c r="AA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70" t="n"/>
      <c r="H890" s="70" t="n"/>
      <c r="I890" s="120" t="n"/>
      <c r="J890" s="121" t="n"/>
      <c r="K890" s="122" t="n"/>
      <c r="L890" s="70" t="n"/>
      <c r="M890" s="70" t="n"/>
      <c r="N890" s="70" t="n"/>
      <c r="O890" s="70" t="n"/>
      <c r="P890" s="70" t="n"/>
      <c r="Q890" s="70" t="n"/>
      <c r="R890" s="123" t="n"/>
      <c r="S890" s="122" t="n"/>
      <c r="T890" s="70" t="n"/>
      <c r="U890" s="70" t="n"/>
      <c r="V890" s="70" t="n"/>
      <c r="W890" s="70" t="n"/>
      <c r="X890" s="70" t="n"/>
      <c r="Y890" s="70" t="n"/>
      <c r="Z890" s="70" t="n"/>
      <c r="AA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70" t="n"/>
      <c r="H891" s="70" t="n"/>
      <c r="I891" s="120" t="n"/>
      <c r="J891" s="121" t="n"/>
      <c r="K891" s="122" t="n"/>
      <c r="L891" s="70" t="n"/>
      <c r="M891" s="70" t="n"/>
      <c r="N891" s="70" t="n"/>
      <c r="O891" s="70" t="n"/>
      <c r="P891" s="70" t="n"/>
      <c r="Q891" s="70" t="n"/>
      <c r="R891" s="123" t="n"/>
      <c r="S891" s="122" t="n"/>
      <c r="T891" s="70" t="n"/>
      <c r="U891" s="70" t="n"/>
      <c r="V891" s="70" t="n"/>
      <c r="W891" s="70" t="n"/>
      <c r="X891" s="70" t="n"/>
      <c r="Y891" s="70" t="n"/>
      <c r="Z891" s="70" t="n"/>
      <c r="AA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70" t="n"/>
      <c r="H892" s="70" t="n"/>
      <c r="I892" s="120" t="n"/>
      <c r="J892" s="121" t="n"/>
      <c r="K892" s="122" t="n"/>
      <c r="L892" s="70" t="n"/>
      <c r="M892" s="70" t="n"/>
      <c r="N892" s="70" t="n"/>
      <c r="O892" s="70" t="n"/>
      <c r="P892" s="70" t="n"/>
      <c r="Q892" s="70" t="n"/>
      <c r="R892" s="123" t="n"/>
      <c r="S892" s="122" t="n"/>
      <c r="T892" s="70" t="n"/>
      <c r="U892" s="70" t="n"/>
      <c r="V892" s="70" t="n"/>
      <c r="W892" s="70" t="n"/>
      <c r="X892" s="70" t="n"/>
      <c r="Y892" s="70" t="n"/>
      <c r="Z892" s="70" t="n"/>
      <c r="AA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70" t="n"/>
      <c r="H893" s="70" t="n"/>
      <c r="I893" s="120" t="n"/>
      <c r="J893" s="121" t="n"/>
      <c r="K893" s="122" t="n"/>
      <c r="L893" s="70" t="n"/>
      <c r="M893" s="70" t="n"/>
      <c r="N893" s="70" t="n"/>
      <c r="O893" s="70" t="n"/>
      <c r="P893" s="70" t="n"/>
      <c r="Q893" s="70" t="n"/>
      <c r="R893" s="123" t="n"/>
      <c r="S893" s="122" t="n"/>
      <c r="T893" s="70" t="n"/>
      <c r="U893" s="70" t="n"/>
      <c r="V893" s="70" t="n"/>
      <c r="W893" s="70" t="n"/>
      <c r="X893" s="70" t="n"/>
      <c r="Y893" s="70" t="n"/>
      <c r="Z893" s="70" t="n"/>
      <c r="AA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70" t="n"/>
      <c r="H894" s="70" t="n"/>
      <c r="I894" s="120" t="n"/>
      <c r="J894" s="121" t="n"/>
      <c r="K894" s="122" t="n"/>
      <c r="L894" s="70" t="n"/>
      <c r="M894" s="70" t="n"/>
      <c r="N894" s="70" t="n"/>
      <c r="O894" s="70" t="n"/>
      <c r="P894" s="70" t="n"/>
      <c r="Q894" s="70" t="n"/>
      <c r="R894" s="123" t="n"/>
      <c r="S894" s="122" t="n"/>
      <c r="T894" s="70" t="n"/>
      <c r="U894" s="70" t="n"/>
      <c r="V894" s="70" t="n"/>
      <c r="W894" s="70" t="n"/>
      <c r="X894" s="70" t="n"/>
      <c r="Y894" s="70" t="n"/>
      <c r="Z894" s="70" t="n"/>
      <c r="AA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70" t="n"/>
      <c r="H895" s="70" t="n"/>
      <c r="I895" s="120" t="n"/>
      <c r="J895" s="121" t="n"/>
      <c r="K895" s="122" t="n"/>
      <c r="L895" s="70" t="n"/>
      <c r="M895" s="70" t="n"/>
      <c r="N895" s="70" t="n"/>
      <c r="O895" s="70" t="n"/>
      <c r="P895" s="70" t="n"/>
      <c r="Q895" s="70" t="n"/>
      <c r="R895" s="123" t="n"/>
      <c r="S895" s="122" t="n"/>
      <c r="T895" s="70" t="n"/>
      <c r="U895" s="70" t="n"/>
      <c r="V895" s="70" t="n"/>
      <c r="W895" s="70" t="n"/>
      <c r="X895" s="70" t="n"/>
      <c r="Y895" s="70" t="n"/>
      <c r="Z895" s="70" t="n"/>
      <c r="AA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70" t="n"/>
      <c r="H896" s="70" t="n"/>
      <c r="I896" s="120" t="n"/>
      <c r="J896" s="121" t="n"/>
      <c r="K896" s="122" t="n"/>
      <c r="L896" s="70" t="n"/>
      <c r="M896" s="70" t="n"/>
      <c r="N896" s="70" t="n"/>
      <c r="O896" s="70" t="n"/>
      <c r="P896" s="70" t="n"/>
      <c r="Q896" s="70" t="n"/>
      <c r="R896" s="123" t="n"/>
      <c r="S896" s="122" t="n"/>
      <c r="T896" s="70" t="n"/>
      <c r="U896" s="70" t="n"/>
      <c r="V896" s="70" t="n"/>
      <c r="W896" s="70" t="n"/>
      <c r="X896" s="70" t="n"/>
      <c r="Y896" s="70" t="n"/>
      <c r="Z896" s="70" t="n"/>
      <c r="AA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70" t="n"/>
      <c r="H897" s="70" t="n"/>
      <c r="I897" s="120" t="n"/>
      <c r="J897" s="121" t="n"/>
      <c r="K897" s="122" t="n"/>
      <c r="L897" s="70" t="n"/>
      <c r="M897" s="70" t="n"/>
      <c r="N897" s="70" t="n"/>
      <c r="O897" s="70" t="n"/>
      <c r="P897" s="70" t="n"/>
      <c r="Q897" s="70" t="n"/>
      <c r="R897" s="123" t="n"/>
      <c r="S897" s="122" t="n"/>
      <c r="T897" s="70" t="n"/>
      <c r="U897" s="70" t="n"/>
      <c r="V897" s="70" t="n"/>
      <c r="W897" s="70" t="n"/>
      <c r="X897" s="70" t="n"/>
      <c r="Y897" s="70" t="n"/>
      <c r="Z897" s="70" t="n"/>
      <c r="AA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70" t="n"/>
      <c r="H898" s="70" t="n"/>
      <c r="I898" s="120" t="n"/>
      <c r="J898" s="121" t="n"/>
      <c r="K898" s="122" t="n"/>
      <c r="L898" s="70" t="n"/>
      <c r="M898" s="70" t="n"/>
      <c r="N898" s="70" t="n"/>
      <c r="O898" s="70" t="n"/>
      <c r="P898" s="70" t="n"/>
      <c r="Q898" s="70" t="n"/>
      <c r="R898" s="123" t="n"/>
      <c r="S898" s="122" t="n"/>
      <c r="T898" s="70" t="n"/>
      <c r="U898" s="70" t="n"/>
      <c r="V898" s="70" t="n"/>
      <c r="W898" s="70" t="n"/>
      <c r="X898" s="70" t="n"/>
      <c r="Y898" s="70" t="n"/>
      <c r="Z898" s="70" t="n"/>
      <c r="AA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70" t="n"/>
      <c r="H899" s="70" t="n"/>
      <c r="I899" s="120" t="n"/>
      <c r="J899" s="121" t="n"/>
      <c r="K899" s="122" t="n"/>
      <c r="L899" s="70" t="n"/>
      <c r="M899" s="70" t="n"/>
      <c r="N899" s="70" t="n"/>
      <c r="O899" s="70" t="n"/>
      <c r="P899" s="70" t="n"/>
      <c r="Q899" s="70" t="n"/>
      <c r="R899" s="123" t="n"/>
      <c r="S899" s="122" t="n"/>
      <c r="T899" s="70" t="n"/>
      <c r="U899" s="70" t="n"/>
      <c r="V899" s="70" t="n"/>
      <c r="W899" s="70" t="n"/>
      <c r="X899" s="70" t="n"/>
      <c r="Y899" s="70" t="n"/>
      <c r="Z899" s="70" t="n"/>
      <c r="AA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70" t="n"/>
      <c r="H900" s="70" t="n"/>
      <c r="I900" s="120" t="n"/>
      <c r="J900" s="121" t="n"/>
      <c r="K900" s="122" t="n"/>
      <c r="L900" s="70" t="n"/>
      <c r="M900" s="70" t="n"/>
      <c r="N900" s="70" t="n"/>
      <c r="O900" s="70" t="n"/>
      <c r="P900" s="70" t="n"/>
      <c r="Q900" s="70" t="n"/>
      <c r="R900" s="123" t="n"/>
      <c r="S900" s="122" t="n"/>
      <c r="T900" s="70" t="n"/>
      <c r="U900" s="70" t="n"/>
      <c r="V900" s="70" t="n"/>
      <c r="W900" s="70" t="n"/>
      <c r="X900" s="70" t="n"/>
      <c r="Y900" s="70" t="n"/>
      <c r="Z900" s="70" t="n"/>
      <c r="AA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70" t="n"/>
      <c r="H901" s="70" t="n"/>
      <c r="I901" s="120" t="n"/>
      <c r="J901" s="121" t="n"/>
      <c r="K901" s="122" t="n"/>
      <c r="L901" s="70" t="n"/>
      <c r="M901" s="70" t="n"/>
      <c r="N901" s="70" t="n"/>
      <c r="O901" s="70" t="n"/>
      <c r="P901" s="70" t="n"/>
      <c r="Q901" s="70" t="n"/>
      <c r="R901" s="123" t="n"/>
      <c r="S901" s="122" t="n"/>
      <c r="T901" s="70" t="n"/>
      <c r="U901" s="70" t="n"/>
      <c r="V901" s="70" t="n"/>
      <c r="W901" s="70" t="n"/>
      <c r="X901" s="70" t="n"/>
      <c r="Y901" s="70" t="n"/>
      <c r="Z901" s="70" t="n"/>
      <c r="AA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70" t="n"/>
      <c r="H902" s="70" t="n"/>
      <c r="I902" s="120" t="n"/>
      <c r="J902" s="121" t="n"/>
      <c r="K902" s="122" t="n"/>
      <c r="L902" s="70" t="n"/>
      <c r="M902" s="70" t="n"/>
      <c r="N902" s="70" t="n"/>
      <c r="O902" s="70" t="n"/>
      <c r="P902" s="70" t="n"/>
      <c r="Q902" s="70" t="n"/>
      <c r="R902" s="123" t="n"/>
      <c r="S902" s="122" t="n"/>
      <c r="T902" s="70" t="n"/>
      <c r="U902" s="70" t="n"/>
      <c r="V902" s="70" t="n"/>
      <c r="W902" s="70" t="n"/>
      <c r="X902" s="70" t="n"/>
      <c r="Y902" s="70" t="n"/>
      <c r="Z902" s="70" t="n"/>
      <c r="AA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70" t="n"/>
      <c r="H903" s="70" t="n"/>
      <c r="I903" s="120" t="n"/>
      <c r="J903" s="121" t="n"/>
      <c r="K903" s="122" t="n"/>
      <c r="L903" s="70" t="n"/>
      <c r="M903" s="70" t="n"/>
      <c r="N903" s="70" t="n"/>
      <c r="O903" s="70" t="n"/>
      <c r="P903" s="70" t="n"/>
      <c r="Q903" s="70" t="n"/>
      <c r="R903" s="123" t="n"/>
      <c r="S903" s="122" t="n"/>
      <c r="T903" s="70" t="n"/>
      <c r="U903" s="70" t="n"/>
      <c r="V903" s="70" t="n"/>
      <c r="W903" s="70" t="n"/>
      <c r="X903" s="70" t="n"/>
      <c r="Y903" s="70" t="n"/>
      <c r="Z903" s="70" t="n"/>
      <c r="AA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70" t="n"/>
      <c r="H904" s="70" t="n"/>
      <c r="I904" s="120" t="n"/>
      <c r="J904" s="121" t="n"/>
      <c r="K904" s="122" t="n"/>
      <c r="L904" s="70" t="n"/>
      <c r="M904" s="70" t="n"/>
      <c r="N904" s="70" t="n"/>
      <c r="O904" s="70" t="n"/>
      <c r="P904" s="70" t="n"/>
      <c r="Q904" s="70" t="n"/>
      <c r="R904" s="123" t="n"/>
      <c r="S904" s="122" t="n"/>
      <c r="T904" s="70" t="n"/>
      <c r="U904" s="70" t="n"/>
      <c r="V904" s="70" t="n"/>
      <c r="W904" s="70" t="n"/>
      <c r="X904" s="70" t="n"/>
      <c r="Y904" s="70" t="n"/>
      <c r="Z904" s="70" t="n"/>
      <c r="AA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70" t="n"/>
      <c r="H905" s="70" t="n"/>
      <c r="I905" s="120" t="n"/>
      <c r="J905" s="121" t="n"/>
      <c r="K905" s="122" t="n"/>
      <c r="L905" s="70" t="n"/>
      <c r="M905" s="70" t="n"/>
      <c r="N905" s="70" t="n"/>
      <c r="O905" s="70" t="n"/>
      <c r="P905" s="70" t="n"/>
      <c r="Q905" s="70" t="n"/>
      <c r="R905" s="123" t="n"/>
      <c r="S905" s="122" t="n"/>
      <c r="T905" s="70" t="n"/>
      <c r="U905" s="70" t="n"/>
      <c r="V905" s="70" t="n"/>
      <c r="W905" s="70" t="n"/>
      <c r="X905" s="70" t="n"/>
      <c r="Y905" s="70" t="n"/>
      <c r="Z905" s="70" t="n"/>
      <c r="AA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70" t="n"/>
      <c r="H906" s="70" t="n"/>
      <c r="I906" s="120" t="n"/>
      <c r="J906" s="121" t="n"/>
      <c r="K906" s="122" t="n"/>
      <c r="L906" s="70" t="n"/>
      <c r="M906" s="70" t="n"/>
      <c r="N906" s="70" t="n"/>
      <c r="O906" s="70" t="n"/>
      <c r="P906" s="70" t="n"/>
      <c r="Q906" s="70" t="n"/>
      <c r="R906" s="123" t="n"/>
      <c r="S906" s="122" t="n"/>
      <c r="T906" s="70" t="n"/>
      <c r="U906" s="70" t="n"/>
      <c r="V906" s="70" t="n"/>
      <c r="W906" s="70" t="n"/>
      <c r="X906" s="70" t="n"/>
      <c r="Y906" s="70" t="n"/>
      <c r="Z906" s="70" t="n"/>
      <c r="AA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70" t="n"/>
      <c r="H907" s="70" t="n"/>
      <c r="I907" s="120" t="n"/>
      <c r="J907" s="121" t="n"/>
      <c r="K907" s="122" t="n"/>
      <c r="L907" s="70" t="n"/>
      <c r="M907" s="70" t="n"/>
      <c r="N907" s="70" t="n"/>
      <c r="O907" s="70" t="n"/>
      <c r="P907" s="70" t="n"/>
      <c r="Q907" s="70" t="n"/>
      <c r="R907" s="123" t="n"/>
      <c r="S907" s="122" t="n"/>
      <c r="T907" s="70" t="n"/>
      <c r="U907" s="70" t="n"/>
      <c r="V907" s="70" t="n"/>
      <c r="W907" s="70" t="n"/>
      <c r="X907" s="70" t="n"/>
      <c r="Y907" s="70" t="n"/>
      <c r="Z907" s="70" t="n"/>
      <c r="AA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70" t="n"/>
      <c r="H908" s="70" t="n"/>
      <c r="I908" s="120" t="n"/>
      <c r="J908" s="121" t="n"/>
      <c r="K908" s="122" t="n"/>
      <c r="L908" s="70" t="n"/>
      <c r="M908" s="70" t="n"/>
      <c r="N908" s="70" t="n"/>
      <c r="O908" s="70" t="n"/>
      <c r="P908" s="70" t="n"/>
      <c r="Q908" s="70" t="n"/>
      <c r="R908" s="123" t="n"/>
      <c r="S908" s="122" t="n"/>
      <c r="T908" s="70" t="n"/>
      <c r="U908" s="70" t="n"/>
      <c r="V908" s="70" t="n"/>
      <c r="W908" s="70" t="n"/>
      <c r="X908" s="70" t="n"/>
      <c r="Y908" s="70" t="n"/>
      <c r="Z908" s="70" t="n"/>
      <c r="AA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70" t="n"/>
      <c r="H909" s="70" t="n"/>
      <c r="I909" s="120" t="n"/>
      <c r="J909" s="121" t="n"/>
      <c r="K909" s="122" t="n"/>
      <c r="L909" s="70" t="n"/>
      <c r="M909" s="70" t="n"/>
      <c r="N909" s="70" t="n"/>
      <c r="O909" s="70" t="n"/>
      <c r="P909" s="70" t="n"/>
      <c r="Q909" s="70" t="n"/>
      <c r="R909" s="123" t="n"/>
      <c r="S909" s="122" t="n"/>
      <c r="T909" s="70" t="n"/>
      <c r="U909" s="70" t="n"/>
      <c r="V909" s="70" t="n"/>
      <c r="W909" s="70" t="n"/>
      <c r="X909" s="70" t="n"/>
      <c r="Y909" s="70" t="n"/>
      <c r="Z909" s="70" t="n"/>
      <c r="AA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70" t="n"/>
      <c r="H910" s="70" t="n"/>
      <c r="I910" s="120" t="n"/>
      <c r="J910" s="121" t="n"/>
      <c r="K910" s="122" t="n"/>
      <c r="L910" s="70" t="n"/>
      <c r="M910" s="70" t="n"/>
      <c r="N910" s="70" t="n"/>
      <c r="O910" s="70" t="n"/>
      <c r="P910" s="70" t="n"/>
      <c r="Q910" s="70" t="n"/>
      <c r="R910" s="123" t="n"/>
      <c r="S910" s="122" t="n"/>
      <c r="T910" s="70" t="n"/>
      <c r="U910" s="70" t="n"/>
      <c r="V910" s="70" t="n"/>
      <c r="W910" s="70" t="n"/>
      <c r="X910" s="70" t="n"/>
      <c r="Y910" s="70" t="n"/>
      <c r="Z910" s="70" t="n"/>
      <c r="AA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70" t="n"/>
      <c r="H911" s="70" t="n"/>
      <c r="I911" s="120" t="n"/>
      <c r="J911" s="121" t="n"/>
      <c r="K911" s="122" t="n"/>
      <c r="L911" s="70" t="n"/>
      <c r="M911" s="70" t="n"/>
      <c r="N911" s="70" t="n"/>
      <c r="O911" s="70" t="n"/>
      <c r="P911" s="70" t="n"/>
      <c r="Q911" s="70" t="n"/>
      <c r="R911" s="123" t="n"/>
      <c r="S911" s="122" t="n"/>
      <c r="T911" s="70" t="n"/>
      <c r="U911" s="70" t="n"/>
      <c r="V911" s="70" t="n"/>
      <c r="W911" s="70" t="n"/>
      <c r="X911" s="70" t="n"/>
      <c r="Y911" s="70" t="n"/>
      <c r="Z911" s="70" t="n"/>
      <c r="AA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70" t="n"/>
      <c r="H912" s="70" t="n"/>
      <c r="I912" s="120" t="n"/>
      <c r="J912" s="121" t="n"/>
      <c r="K912" s="122" t="n"/>
      <c r="L912" s="70" t="n"/>
      <c r="M912" s="70" t="n"/>
      <c r="N912" s="70" t="n"/>
      <c r="O912" s="70" t="n"/>
      <c r="P912" s="70" t="n"/>
      <c r="Q912" s="70" t="n"/>
      <c r="R912" s="123" t="n"/>
      <c r="S912" s="122" t="n"/>
      <c r="T912" s="70" t="n"/>
      <c r="U912" s="70" t="n"/>
      <c r="V912" s="70" t="n"/>
      <c r="W912" s="70" t="n"/>
      <c r="X912" s="70" t="n"/>
      <c r="Y912" s="70" t="n"/>
      <c r="Z912" s="70" t="n"/>
      <c r="AA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70" t="n"/>
      <c r="H913" s="70" t="n"/>
      <c r="I913" s="120" t="n"/>
      <c r="J913" s="121" t="n"/>
      <c r="K913" s="122" t="n"/>
      <c r="L913" s="70" t="n"/>
      <c r="M913" s="70" t="n"/>
      <c r="N913" s="70" t="n"/>
      <c r="O913" s="70" t="n"/>
      <c r="P913" s="70" t="n"/>
      <c r="Q913" s="70" t="n"/>
      <c r="R913" s="123" t="n"/>
      <c r="S913" s="122" t="n"/>
      <c r="T913" s="70" t="n"/>
      <c r="U913" s="70" t="n"/>
      <c r="V913" s="70" t="n"/>
      <c r="W913" s="70" t="n"/>
      <c r="X913" s="70" t="n"/>
      <c r="Y913" s="70" t="n"/>
      <c r="Z913" s="70" t="n"/>
      <c r="AA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70" t="n"/>
      <c r="H914" s="70" t="n"/>
      <c r="I914" s="120" t="n"/>
      <c r="J914" s="121" t="n"/>
      <c r="K914" s="122" t="n"/>
      <c r="L914" s="70" t="n"/>
      <c r="M914" s="70" t="n"/>
      <c r="N914" s="70" t="n"/>
      <c r="O914" s="70" t="n"/>
      <c r="P914" s="70" t="n"/>
      <c r="Q914" s="70" t="n"/>
      <c r="R914" s="123" t="n"/>
      <c r="S914" s="122" t="n"/>
      <c r="T914" s="70" t="n"/>
      <c r="U914" s="70" t="n"/>
      <c r="V914" s="70" t="n"/>
      <c r="W914" s="70" t="n"/>
      <c r="X914" s="70" t="n"/>
      <c r="Y914" s="70" t="n"/>
      <c r="Z914" s="70" t="n"/>
      <c r="AA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70" t="n"/>
      <c r="H915" s="70" t="n"/>
      <c r="I915" s="120" t="n"/>
      <c r="J915" s="121" t="n"/>
      <c r="K915" s="122" t="n"/>
      <c r="L915" s="70" t="n"/>
      <c r="M915" s="70" t="n"/>
      <c r="N915" s="70" t="n"/>
      <c r="O915" s="70" t="n"/>
      <c r="P915" s="70" t="n"/>
      <c r="Q915" s="70" t="n"/>
      <c r="R915" s="123" t="n"/>
      <c r="S915" s="122" t="n"/>
      <c r="T915" s="70" t="n"/>
      <c r="U915" s="70" t="n"/>
      <c r="V915" s="70" t="n"/>
      <c r="W915" s="70" t="n"/>
      <c r="X915" s="70" t="n"/>
      <c r="Y915" s="70" t="n"/>
      <c r="Z915" s="70" t="n"/>
      <c r="AA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70" t="n"/>
      <c r="H916" s="70" t="n"/>
      <c r="I916" s="120" t="n"/>
      <c r="J916" s="121" t="n"/>
      <c r="K916" s="122" t="n"/>
      <c r="L916" s="70" t="n"/>
      <c r="M916" s="70" t="n"/>
      <c r="N916" s="70" t="n"/>
      <c r="O916" s="70" t="n"/>
      <c r="P916" s="70" t="n"/>
      <c r="Q916" s="70" t="n"/>
      <c r="R916" s="123" t="n"/>
      <c r="S916" s="122" t="n"/>
      <c r="T916" s="70" t="n"/>
      <c r="U916" s="70" t="n"/>
      <c r="V916" s="70" t="n"/>
      <c r="W916" s="70" t="n"/>
      <c r="X916" s="70" t="n"/>
      <c r="Y916" s="70" t="n"/>
      <c r="Z916" s="70" t="n"/>
      <c r="AA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70" t="n"/>
      <c r="H917" s="70" t="n"/>
      <c r="I917" s="120" t="n"/>
      <c r="J917" s="121" t="n"/>
      <c r="K917" s="122" t="n"/>
      <c r="L917" s="70" t="n"/>
      <c r="M917" s="70" t="n"/>
      <c r="N917" s="70" t="n"/>
      <c r="O917" s="70" t="n"/>
      <c r="P917" s="70" t="n"/>
      <c r="Q917" s="70" t="n"/>
      <c r="R917" s="123" t="n"/>
      <c r="S917" s="122" t="n"/>
      <c r="T917" s="70" t="n"/>
      <c r="U917" s="70" t="n"/>
      <c r="V917" s="70" t="n"/>
      <c r="W917" s="70" t="n"/>
      <c r="X917" s="70" t="n"/>
      <c r="Y917" s="70" t="n"/>
      <c r="Z917" s="70" t="n"/>
      <c r="AA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70" t="n"/>
      <c r="H918" s="70" t="n"/>
      <c r="I918" s="120" t="n"/>
      <c r="J918" s="121" t="n"/>
      <c r="K918" s="122" t="n"/>
      <c r="L918" s="70" t="n"/>
      <c r="M918" s="70" t="n"/>
      <c r="N918" s="70" t="n"/>
      <c r="O918" s="70" t="n"/>
      <c r="P918" s="70" t="n"/>
      <c r="Q918" s="70" t="n"/>
      <c r="R918" s="123" t="n"/>
      <c r="S918" s="122" t="n"/>
      <c r="T918" s="70" t="n"/>
      <c r="U918" s="70" t="n"/>
      <c r="V918" s="70" t="n"/>
      <c r="W918" s="70" t="n"/>
      <c r="X918" s="70" t="n"/>
      <c r="Y918" s="70" t="n"/>
      <c r="Z918" s="70" t="n"/>
      <c r="AA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70" t="n"/>
      <c r="H919" s="70" t="n"/>
      <c r="I919" s="120" t="n"/>
      <c r="J919" s="121" t="n"/>
      <c r="K919" s="122" t="n"/>
      <c r="L919" s="70" t="n"/>
      <c r="M919" s="70" t="n"/>
      <c r="N919" s="70" t="n"/>
      <c r="O919" s="70" t="n"/>
      <c r="P919" s="70" t="n"/>
      <c r="Q919" s="70" t="n"/>
      <c r="R919" s="123" t="n"/>
      <c r="S919" s="122" t="n"/>
      <c r="T919" s="70" t="n"/>
      <c r="U919" s="70" t="n"/>
      <c r="V919" s="70" t="n"/>
      <c r="W919" s="70" t="n"/>
      <c r="X919" s="70" t="n"/>
      <c r="Y919" s="70" t="n"/>
      <c r="Z919" s="70" t="n"/>
      <c r="AA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70" t="n"/>
      <c r="H920" s="70" t="n"/>
      <c r="I920" s="120" t="n"/>
      <c r="J920" s="121" t="n"/>
      <c r="K920" s="122" t="n"/>
      <c r="L920" s="70" t="n"/>
      <c r="M920" s="70" t="n"/>
      <c r="N920" s="70" t="n"/>
      <c r="O920" s="70" t="n"/>
      <c r="P920" s="70" t="n"/>
      <c r="Q920" s="70" t="n"/>
      <c r="R920" s="123" t="n"/>
      <c r="S920" s="122" t="n"/>
      <c r="T920" s="70" t="n"/>
      <c r="U920" s="70" t="n"/>
      <c r="V920" s="70" t="n"/>
      <c r="W920" s="70" t="n"/>
      <c r="X920" s="70" t="n"/>
      <c r="Y920" s="70" t="n"/>
      <c r="Z920" s="70" t="n"/>
      <c r="AA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70" t="n"/>
      <c r="H921" s="70" t="n"/>
      <c r="I921" s="120" t="n"/>
      <c r="J921" s="121" t="n"/>
      <c r="K921" s="122" t="n"/>
      <c r="L921" s="70" t="n"/>
      <c r="M921" s="70" t="n"/>
      <c r="N921" s="70" t="n"/>
      <c r="O921" s="70" t="n"/>
      <c r="P921" s="70" t="n"/>
      <c r="Q921" s="70" t="n"/>
      <c r="R921" s="123" t="n"/>
      <c r="S921" s="122" t="n"/>
      <c r="T921" s="70" t="n"/>
      <c r="U921" s="70" t="n"/>
      <c r="V921" s="70" t="n"/>
      <c r="W921" s="70" t="n"/>
      <c r="X921" s="70" t="n"/>
      <c r="Y921" s="70" t="n"/>
      <c r="Z921" s="70" t="n"/>
      <c r="AA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70" t="n"/>
      <c r="H922" s="70" t="n"/>
      <c r="I922" s="120" t="n"/>
      <c r="J922" s="121" t="n"/>
      <c r="K922" s="122" t="n"/>
      <c r="L922" s="70" t="n"/>
      <c r="M922" s="70" t="n"/>
      <c r="N922" s="70" t="n"/>
      <c r="O922" s="70" t="n"/>
      <c r="P922" s="70" t="n"/>
      <c r="Q922" s="70" t="n"/>
      <c r="R922" s="123" t="n"/>
      <c r="S922" s="122" t="n"/>
      <c r="T922" s="70" t="n"/>
      <c r="U922" s="70" t="n"/>
      <c r="V922" s="70" t="n"/>
      <c r="W922" s="70" t="n"/>
      <c r="X922" s="70" t="n"/>
      <c r="Y922" s="70" t="n"/>
      <c r="Z922" s="70" t="n"/>
      <c r="AA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70" t="n"/>
      <c r="H923" s="70" t="n"/>
      <c r="I923" s="120" t="n"/>
      <c r="J923" s="121" t="n"/>
      <c r="K923" s="122" t="n"/>
      <c r="L923" s="70" t="n"/>
      <c r="M923" s="70" t="n"/>
      <c r="N923" s="70" t="n"/>
      <c r="O923" s="70" t="n"/>
      <c r="P923" s="70" t="n"/>
      <c r="Q923" s="70" t="n"/>
      <c r="R923" s="123" t="n"/>
      <c r="S923" s="122" t="n"/>
      <c r="T923" s="70" t="n"/>
      <c r="U923" s="70" t="n"/>
      <c r="V923" s="70" t="n"/>
      <c r="W923" s="70" t="n"/>
      <c r="X923" s="70" t="n"/>
      <c r="Y923" s="70" t="n"/>
      <c r="Z923" s="70" t="n"/>
      <c r="AA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70" t="n"/>
      <c r="H924" s="70" t="n"/>
      <c r="I924" s="120" t="n"/>
      <c r="J924" s="121" t="n"/>
      <c r="K924" s="122" t="n"/>
      <c r="L924" s="70" t="n"/>
      <c r="M924" s="70" t="n"/>
      <c r="N924" s="70" t="n"/>
      <c r="O924" s="70" t="n"/>
      <c r="P924" s="70" t="n"/>
      <c r="Q924" s="70" t="n"/>
      <c r="R924" s="123" t="n"/>
      <c r="S924" s="122" t="n"/>
      <c r="T924" s="70" t="n"/>
      <c r="U924" s="70" t="n"/>
      <c r="V924" s="70" t="n"/>
      <c r="W924" s="70" t="n"/>
      <c r="X924" s="70" t="n"/>
      <c r="Y924" s="70" t="n"/>
      <c r="Z924" s="70" t="n"/>
      <c r="AA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70" t="n"/>
      <c r="H925" s="70" t="n"/>
      <c r="I925" s="120" t="n"/>
      <c r="J925" s="121" t="n"/>
      <c r="K925" s="122" t="n"/>
      <c r="L925" s="70" t="n"/>
      <c r="M925" s="70" t="n"/>
      <c r="N925" s="70" t="n"/>
      <c r="O925" s="70" t="n"/>
      <c r="P925" s="70" t="n"/>
      <c r="Q925" s="70" t="n"/>
      <c r="R925" s="123" t="n"/>
      <c r="S925" s="122" t="n"/>
      <c r="T925" s="70" t="n"/>
      <c r="U925" s="70" t="n"/>
      <c r="V925" s="70" t="n"/>
      <c r="W925" s="70" t="n"/>
      <c r="X925" s="70" t="n"/>
      <c r="Y925" s="70" t="n"/>
      <c r="Z925" s="70" t="n"/>
      <c r="AA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70" t="n"/>
      <c r="H926" s="70" t="n"/>
      <c r="I926" s="120" t="n"/>
      <c r="J926" s="121" t="n"/>
      <c r="K926" s="122" t="n"/>
      <c r="L926" s="70" t="n"/>
      <c r="M926" s="70" t="n"/>
      <c r="N926" s="70" t="n"/>
      <c r="O926" s="70" t="n"/>
      <c r="P926" s="70" t="n"/>
      <c r="Q926" s="70" t="n"/>
      <c r="R926" s="123" t="n"/>
      <c r="S926" s="122" t="n"/>
      <c r="T926" s="70" t="n"/>
      <c r="U926" s="70" t="n"/>
      <c r="V926" s="70" t="n"/>
      <c r="W926" s="70" t="n"/>
      <c r="X926" s="70" t="n"/>
      <c r="Y926" s="70" t="n"/>
      <c r="Z926" s="70" t="n"/>
      <c r="AA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70" t="n"/>
      <c r="H927" s="70" t="n"/>
      <c r="I927" s="120" t="n"/>
      <c r="J927" s="121" t="n"/>
      <c r="K927" s="122" t="n"/>
      <c r="L927" s="70" t="n"/>
      <c r="M927" s="70" t="n"/>
      <c r="N927" s="70" t="n"/>
      <c r="O927" s="70" t="n"/>
      <c r="P927" s="70" t="n"/>
      <c r="Q927" s="70" t="n"/>
      <c r="R927" s="123" t="n"/>
      <c r="S927" s="122" t="n"/>
      <c r="T927" s="70" t="n"/>
      <c r="U927" s="70" t="n"/>
      <c r="V927" s="70" t="n"/>
      <c r="W927" s="70" t="n"/>
      <c r="X927" s="70" t="n"/>
      <c r="Y927" s="70" t="n"/>
      <c r="Z927" s="70" t="n"/>
      <c r="AA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70" t="n"/>
      <c r="H928" s="70" t="n"/>
      <c r="I928" s="120" t="n"/>
      <c r="J928" s="121" t="n"/>
      <c r="K928" s="122" t="n"/>
      <c r="L928" s="70" t="n"/>
      <c r="M928" s="70" t="n"/>
      <c r="N928" s="70" t="n"/>
      <c r="O928" s="70" t="n"/>
      <c r="P928" s="70" t="n"/>
      <c r="Q928" s="70" t="n"/>
      <c r="R928" s="123" t="n"/>
      <c r="S928" s="122" t="n"/>
      <c r="T928" s="70" t="n"/>
      <c r="U928" s="70" t="n"/>
      <c r="V928" s="70" t="n"/>
      <c r="W928" s="70" t="n"/>
      <c r="X928" s="70" t="n"/>
      <c r="Y928" s="70" t="n"/>
      <c r="Z928" s="70" t="n"/>
      <c r="AA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70" t="n"/>
      <c r="H929" s="70" t="n"/>
      <c r="I929" s="120" t="n"/>
      <c r="J929" s="121" t="n"/>
      <c r="K929" s="122" t="n"/>
      <c r="L929" s="70" t="n"/>
      <c r="M929" s="70" t="n"/>
      <c r="N929" s="70" t="n"/>
      <c r="O929" s="70" t="n"/>
      <c r="P929" s="70" t="n"/>
      <c r="Q929" s="70" t="n"/>
      <c r="R929" s="123" t="n"/>
      <c r="S929" s="122" t="n"/>
      <c r="T929" s="70" t="n"/>
      <c r="U929" s="70" t="n"/>
      <c r="V929" s="70" t="n"/>
      <c r="W929" s="70" t="n"/>
      <c r="X929" s="70" t="n"/>
      <c r="Y929" s="70" t="n"/>
      <c r="Z929" s="70" t="n"/>
      <c r="AA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70" t="n"/>
      <c r="H930" s="70" t="n"/>
      <c r="I930" s="120" t="n"/>
      <c r="J930" s="121" t="n"/>
      <c r="K930" s="122" t="n"/>
      <c r="L930" s="70" t="n"/>
      <c r="M930" s="70" t="n"/>
      <c r="N930" s="70" t="n"/>
      <c r="O930" s="70" t="n"/>
      <c r="P930" s="70" t="n"/>
      <c r="Q930" s="70" t="n"/>
      <c r="R930" s="123" t="n"/>
      <c r="S930" s="122" t="n"/>
      <c r="T930" s="70" t="n"/>
      <c r="U930" s="70" t="n"/>
      <c r="V930" s="70" t="n"/>
      <c r="W930" s="70" t="n"/>
      <c r="X930" s="70" t="n"/>
      <c r="Y930" s="70" t="n"/>
      <c r="Z930" s="70" t="n"/>
      <c r="AA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70" t="n"/>
      <c r="H931" s="70" t="n"/>
      <c r="I931" s="120" t="n"/>
      <c r="J931" s="121" t="n"/>
      <c r="K931" s="122" t="n"/>
      <c r="L931" s="70" t="n"/>
      <c r="M931" s="70" t="n"/>
      <c r="N931" s="70" t="n"/>
      <c r="O931" s="70" t="n"/>
      <c r="P931" s="70" t="n"/>
      <c r="Q931" s="70" t="n"/>
      <c r="R931" s="123" t="n"/>
      <c r="S931" s="122" t="n"/>
      <c r="T931" s="70" t="n"/>
      <c r="U931" s="70" t="n"/>
      <c r="V931" s="70" t="n"/>
      <c r="W931" s="70" t="n"/>
      <c r="X931" s="70" t="n"/>
      <c r="Y931" s="70" t="n"/>
      <c r="Z931" s="70" t="n"/>
      <c r="AA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70" t="n"/>
      <c r="H932" s="70" t="n"/>
      <c r="I932" s="120" t="n"/>
      <c r="J932" s="121" t="n"/>
      <c r="K932" s="122" t="n"/>
      <c r="L932" s="70" t="n"/>
      <c r="M932" s="70" t="n"/>
      <c r="N932" s="70" t="n"/>
      <c r="O932" s="70" t="n"/>
      <c r="P932" s="70" t="n"/>
      <c r="Q932" s="70" t="n"/>
      <c r="R932" s="123" t="n"/>
      <c r="S932" s="122" t="n"/>
      <c r="T932" s="70" t="n"/>
      <c r="U932" s="70" t="n"/>
      <c r="V932" s="70" t="n"/>
      <c r="W932" s="70" t="n"/>
      <c r="X932" s="70" t="n"/>
      <c r="Y932" s="70" t="n"/>
      <c r="Z932" s="70" t="n"/>
      <c r="AA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70" t="n"/>
      <c r="H933" s="70" t="n"/>
      <c r="I933" s="120" t="n"/>
      <c r="J933" s="121" t="n"/>
      <c r="K933" s="122" t="n"/>
      <c r="L933" s="70" t="n"/>
      <c r="M933" s="70" t="n"/>
      <c r="N933" s="70" t="n"/>
      <c r="O933" s="70" t="n"/>
      <c r="P933" s="70" t="n"/>
      <c r="Q933" s="70" t="n"/>
      <c r="R933" s="123" t="n"/>
      <c r="S933" s="122" t="n"/>
      <c r="T933" s="70" t="n"/>
      <c r="U933" s="70" t="n"/>
      <c r="V933" s="70" t="n"/>
      <c r="W933" s="70" t="n"/>
      <c r="X933" s="70" t="n"/>
      <c r="Y933" s="70" t="n"/>
      <c r="Z933" s="70" t="n"/>
      <c r="AA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70" t="n"/>
      <c r="H934" s="70" t="n"/>
      <c r="I934" s="120" t="n"/>
      <c r="J934" s="121" t="n"/>
      <c r="K934" s="122" t="n"/>
      <c r="L934" s="70" t="n"/>
      <c r="M934" s="70" t="n"/>
      <c r="N934" s="70" t="n"/>
      <c r="O934" s="70" t="n"/>
      <c r="P934" s="70" t="n"/>
      <c r="Q934" s="70" t="n"/>
      <c r="R934" s="123" t="n"/>
      <c r="S934" s="122" t="n"/>
      <c r="T934" s="70" t="n"/>
      <c r="U934" s="70" t="n"/>
      <c r="V934" s="70" t="n"/>
      <c r="W934" s="70" t="n"/>
      <c r="X934" s="70" t="n"/>
      <c r="Y934" s="70" t="n"/>
      <c r="Z934" s="70" t="n"/>
      <c r="AA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70" t="n"/>
      <c r="H935" s="70" t="n"/>
      <c r="I935" s="120" t="n"/>
      <c r="J935" s="121" t="n"/>
      <c r="K935" s="122" t="n"/>
      <c r="L935" s="70" t="n"/>
      <c r="M935" s="70" t="n"/>
      <c r="N935" s="70" t="n"/>
      <c r="O935" s="70" t="n"/>
      <c r="P935" s="70" t="n"/>
      <c r="Q935" s="70" t="n"/>
      <c r="R935" s="123" t="n"/>
      <c r="S935" s="122" t="n"/>
      <c r="T935" s="70" t="n"/>
      <c r="U935" s="70" t="n"/>
      <c r="V935" s="70" t="n"/>
      <c r="W935" s="70" t="n"/>
      <c r="X935" s="70" t="n"/>
      <c r="Y935" s="70" t="n"/>
      <c r="Z935" s="70" t="n"/>
      <c r="AA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70" t="n"/>
      <c r="H936" s="70" t="n"/>
      <c r="I936" s="120" t="n"/>
      <c r="J936" s="121" t="n"/>
      <c r="K936" s="122" t="n"/>
      <c r="L936" s="70" t="n"/>
      <c r="M936" s="70" t="n"/>
      <c r="N936" s="70" t="n"/>
      <c r="O936" s="70" t="n"/>
      <c r="P936" s="70" t="n"/>
      <c r="Q936" s="70" t="n"/>
      <c r="R936" s="123" t="n"/>
      <c r="S936" s="122" t="n"/>
      <c r="T936" s="70" t="n"/>
      <c r="U936" s="70" t="n"/>
      <c r="V936" s="70" t="n"/>
      <c r="W936" s="70" t="n"/>
      <c r="X936" s="70" t="n"/>
      <c r="Y936" s="70" t="n"/>
      <c r="Z936" s="70" t="n"/>
      <c r="AA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70" t="n"/>
      <c r="H937" s="70" t="n"/>
      <c r="I937" s="120" t="n"/>
      <c r="J937" s="121" t="n"/>
      <c r="K937" s="122" t="n"/>
      <c r="L937" s="70" t="n"/>
      <c r="M937" s="70" t="n"/>
      <c r="N937" s="70" t="n"/>
      <c r="O937" s="70" t="n"/>
      <c r="P937" s="70" t="n"/>
      <c r="Q937" s="70" t="n"/>
      <c r="R937" s="123" t="n"/>
      <c r="S937" s="122" t="n"/>
      <c r="T937" s="70" t="n"/>
      <c r="U937" s="70" t="n"/>
      <c r="V937" s="70" t="n"/>
      <c r="W937" s="70" t="n"/>
      <c r="X937" s="70" t="n"/>
      <c r="Y937" s="70" t="n"/>
      <c r="Z937" s="70" t="n"/>
      <c r="AA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70" t="n"/>
      <c r="H938" s="70" t="n"/>
      <c r="I938" s="120" t="n"/>
      <c r="J938" s="121" t="n"/>
      <c r="K938" s="122" t="n"/>
      <c r="L938" s="70" t="n"/>
      <c r="M938" s="70" t="n"/>
      <c r="N938" s="70" t="n"/>
      <c r="O938" s="70" t="n"/>
      <c r="P938" s="70" t="n"/>
      <c r="Q938" s="70" t="n"/>
      <c r="R938" s="123" t="n"/>
      <c r="S938" s="122" t="n"/>
      <c r="T938" s="70" t="n"/>
      <c r="U938" s="70" t="n"/>
      <c r="V938" s="70" t="n"/>
      <c r="W938" s="70" t="n"/>
      <c r="X938" s="70" t="n"/>
      <c r="Y938" s="70" t="n"/>
      <c r="Z938" s="70" t="n"/>
      <c r="AA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70" t="n"/>
      <c r="H939" s="70" t="n"/>
      <c r="I939" s="120" t="n"/>
      <c r="J939" s="121" t="n"/>
      <c r="K939" s="122" t="n"/>
      <c r="L939" s="70" t="n"/>
      <c r="M939" s="70" t="n"/>
      <c r="N939" s="70" t="n"/>
      <c r="O939" s="70" t="n"/>
      <c r="P939" s="70" t="n"/>
      <c r="Q939" s="70" t="n"/>
      <c r="R939" s="123" t="n"/>
      <c r="S939" s="122" t="n"/>
      <c r="T939" s="70" t="n"/>
      <c r="U939" s="70" t="n"/>
      <c r="V939" s="70" t="n"/>
      <c r="W939" s="70" t="n"/>
      <c r="X939" s="70" t="n"/>
      <c r="Y939" s="70" t="n"/>
      <c r="Z939" s="70" t="n"/>
      <c r="AA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70" t="n"/>
      <c r="H940" s="70" t="n"/>
      <c r="I940" s="120" t="n"/>
      <c r="J940" s="121" t="n"/>
      <c r="K940" s="122" t="n"/>
      <c r="L940" s="70" t="n"/>
      <c r="M940" s="70" t="n"/>
      <c r="N940" s="70" t="n"/>
      <c r="O940" s="70" t="n"/>
      <c r="P940" s="70" t="n"/>
      <c r="Q940" s="70" t="n"/>
      <c r="R940" s="123" t="n"/>
      <c r="S940" s="122" t="n"/>
      <c r="T940" s="70" t="n"/>
      <c r="U940" s="70" t="n"/>
      <c r="V940" s="70" t="n"/>
      <c r="W940" s="70" t="n"/>
      <c r="X940" s="70" t="n"/>
      <c r="Y940" s="70" t="n"/>
      <c r="Z940" s="70" t="n"/>
      <c r="AA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70" t="n"/>
      <c r="H941" s="70" t="n"/>
      <c r="I941" s="120" t="n"/>
      <c r="J941" s="121" t="n"/>
      <c r="K941" s="122" t="n"/>
      <c r="L941" s="70" t="n"/>
      <c r="M941" s="70" t="n"/>
      <c r="N941" s="70" t="n"/>
      <c r="O941" s="70" t="n"/>
      <c r="P941" s="70" t="n"/>
      <c r="Q941" s="70" t="n"/>
      <c r="R941" s="123" t="n"/>
      <c r="S941" s="122" t="n"/>
      <c r="T941" s="70" t="n"/>
      <c r="U941" s="70" t="n"/>
      <c r="V941" s="70" t="n"/>
      <c r="W941" s="70" t="n"/>
      <c r="X941" s="70" t="n"/>
      <c r="Y941" s="70" t="n"/>
      <c r="Z941" s="70" t="n"/>
      <c r="AA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70" t="n"/>
      <c r="H942" s="70" t="n"/>
      <c r="I942" s="120" t="n"/>
      <c r="J942" s="121" t="n"/>
      <c r="K942" s="122" t="n"/>
      <c r="L942" s="70" t="n"/>
      <c r="M942" s="70" t="n"/>
      <c r="N942" s="70" t="n"/>
      <c r="O942" s="70" t="n"/>
      <c r="P942" s="70" t="n"/>
      <c r="Q942" s="70" t="n"/>
      <c r="R942" s="123" t="n"/>
      <c r="S942" s="122" t="n"/>
      <c r="T942" s="70" t="n"/>
      <c r="U942" s="70" t="n"/>
      <c r="V942" s="70" t="n"/>
      <c r="W942" s="70" t="n"/>
      <c r="X942" s="70" t="n"/>
      <c r="Y942" s="70" t="n"/>
      <c r="Z942" s="70" t="n"/>
      <c r="AA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70" t="n"/>
      <c r="H943" s="70" t="n"/>
      <c r="I943" s="120" t="n"/>
      <c r="J943" s="121" t="n"/>
      <c r="K943" s="122" t="n"/>
      <c r="L943" s="70" t="n"/>
      <c r="M943" s="70" t="n"/>
      <c r="N943" s="70" t="n"/>
      <c r="O943" s="70" t="n"/>
      <c r="P943" s="70" t="n"/>
      <c r="Q943" s="70" t="n"/>
      <c r="R943" s="123" t="n"/>
      <c r="S943" s="122" t="n"/>
      <c r="T943" s="70" t="n"/>
      <c r="U943" s="70" t="n"/>
      <c r="V943" s="70" t="n"/>
      <c r="W943" s="70" t="n"/>
      <c r="X943" s="70" t="n"/>
      <c r="Y943" s="70" t="n"/>
      <c r="Z943" s="70" t="n"/>
      <c r="AA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70" t="n"/>
      <c r="H944" s="70" t="n"/>
      <c r="I944" s="120" t="n"/>
      <c r="J944" s="121" t="n"/>
      <c r="K944" s="122" t="n"/>
      <c r="L944" s="70" t="n"/>
      <c r="M944" s="70" t="n"/>
      <c r="N944" s="70" t="n"/>
      <c r="O944" s="70" t="n"/>
      <c r="P944" s="70" t="n"/>
      <c r="Q944" s="70" t="n"/>
      <c r="R944" s="123" t="n"/>
      <c r="S944" s="122" t="n"/>
      <c r="T944" s="70" t="n"/>
      <c r="U944" s="70" t="n"/>
      <c r="V944" s="70" t="n"/>
      <c r="W944" s="70" t="n"/>
      <c r="X944" s="70" t="n"/>
      <c r="Y944" s="70" t="n"/>
      <c r="Z944" s="70" t="n"/>
      <c r="AA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70" t="n"/>
      <c r="H945" s="70" t="n"/>
      <c r="I945" s="120" t="n"/>
      <c r="J945" s="121" t="n"/>
      <c r="K945" s="122" t="n"/>
      <c r="L945" s="70" t="n"/>
      <c r="M945" s="70" t="n"/>
      <c r="N945" s="70" t="n"/>
      <c r="O945" s="70" t="n"/>
      <c r="P945" s="70" t="n"/>
      <c r="Q945" s="70" t="n"/>
      <c r="R945" s="123" t="n"/>
      <c r="S945" s="122" t="n"/>
      <c r="T945" s="70" t="n"/>
      <c r="U945" s="70" t="n"/>
      <c r="V945" s="70" t="n"/>
      <c r="W945" s="70" t="n"/>
      <c r="X945" s="70" t="n"/>
      <c r="Y945" s="70" t="n"/>
      <c r="Z945" s="70" t="n"/>
      <c r="AA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70" t="n"/>
      <c r="H946" s="70" t="n"/>
      <c r="I946" s="120" t="n"/>
      <c r="J946" s="121" t="n"/>
      <c r="K946" s="122" t="n"/>
      <c r="L946" s="70" t="n"/>
      <c r="M946" s="70" t="n"/>
      <c r="N946" s="70" t="n"/>
      <c r="O946" s="70" t="n"/>
      <c r="P946" s="70" t="n"/>
      <c r="Q946" s="70" t="n"/>
      <c r="R946" s="123" t="n"/>
      <c r="S946" s="122" t="n"/>
      <c r="T946" s="70" t="n"/>
      <c r="U946" s="70" t="n"/>
      <c r="V946" s="70" t="n"/>
      <c r="W946" s="70" t="n"/>
      <c r="X946" s="70" t="n"/>
      <c r="Y946" s="70" t="n"/>
      <c r="Z946" s="70" t="n"/>
      <c r="AA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70" t="n"/>
      <c r="H947" s="70" t="n"/>
      <c r="I947" s="120" t="n"/>
      <c r="J947" s="121" t="n"/>
      <c r="K947" s="122" t="n"/>
      <c r="L947" s="70" t="n"/>
      <c r="M947" s="70" t="n"/>
      <c r="N947" s="70" t="n"/>
      <c r="O947" s="70" t="n"/>
      <c r="P947" s="70" t="n"/>
      <c r="Q947" s="70" t="n"/>
      <c r="R947" s="123" t="n"/>
      <c r="S947" s="122" t="n"/>
      <c r="T947" s="70" t="n"/>
      <c r="U947" s="70" t="n"/>
      <c r="V947" s="70" t="n"/>
      <c r="W947" s="70" t="n"/>
      <c r="X947" s="70" t="n"/>
      <c r="Y947" s="70" t="n"/>
      <c r="Z947" s="70" t="n"/>
      <c r="AA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70" t="n"/>
      <c r="H948" s="70" t="n"/>
      <c r="I948" s="120" t="n"/>
      <c r="J948" s="121" t="n"/>
      <c r="K948" s="122" t="n"/>
      <c r="L948" s="70" t="n"/>
      <c r="M948" s="70" t="n"/>
      <c r="N948" s="70" t="n"/>
      <c r="O948" s="70" t="n"/>
      <c r="P948" s="70" t="n"/>
      <c r="Q948" s="70" t="n"/>
      <c r="R948" s="123" t="n"/>
      <c r="S948" s="122" t="n"/>
      <c r="T948" s="70" t="n"/>
      <c r="U948" s="70" t="n"/>
      <c r="V948" s="70" t="n"/>
      <c r="W948" s="70" t="n"/>
      <c r="X948" s="70" t="n"/>
      <c r="Y948" s="70" t="n"/>
      <c r="Z948" s="70" t="n"/>
      <c r="AA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70" t="n"/>
      <c r="H949" s="70" t="n"/>
      <c r="I949" s="120" t="n"/>
      <c r="J949" s="121" t="n"/>
      <c r="K949" s="122" t="n"/>
      <c r="L949" s="70" t="n"/>
      <c r="M949" s="70" t="n"/>
      <c r="N949" s="70" t="n"/>
      <c r="O949" s="70" t="n"/>
      <c r="P949" s="70" t="n"/>
      <c r="Q949" s="70" t="n"/>
      <c r="R949" s="123" t="n"/>
      <c r="S949" s="122" t="n"/>
      <c r="T949" s="70" t="n"/>
      <c r="U949" s="70" t="n"/>
      <c r="V949" s="70" t="n"/>
      <c r="W949" s="70" t="n"/>
      <c r="X949" s="70" t="n"/>
      <c r="Y949" s="70" t="n"/>
      <c r="Z949" s="70" t="n"/>
      <c r="AA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70" t="n"/>
      <c r="H950" s="70" t="n"/>
      <c r="I950" s="120" t="n"/>
      <c r="J950" s="121" t="n"/>
      <c r="K950" s="122" t="n"/>
      <c r="L950" s="70" t="n"/>
      <c r="M950" s="70" t="n"/>
      <c r="N950" s="70" t="n"/>
      <c r="O950" s="70" t="n"/>
      <c r="P950" s="70" t="n"/>
      <c r="Q950" s="70" t="n"/>
      <c r="R950" s="123" t="n"/>
      <c r="S950" s="122" t="n"/>
      <c r="T950" s="70" t="n"/>
      <c r="U950" s="70" t="n"/>
      <c r="V950" s="70" t="n"/>
      <c r="W950" s="70" t="n"/>
      <c r="X950" s="70" t="n"/>
      <c r="Y950" s="70" t="n"/>
      <c r="Z950" s="70" t="n"/>
      <c r="AA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70" t="n"/>
      <c r="H951" s="70" t="n"/>
      <c r="I951" s="120" t="n"/>
      <c r="J951" s="121" t="n"/>
      <c r="K951" s="122" t="n"/>
      <c r="L951" s="70" t="n"/>
      <c r="M951" s="70" t="n"/>
      <c r="N951" s="70" t="n"/>
      <c r="O951" s="70" t="n"/>
      <c r="P951" s="70" t="n"/>
      <c r="Q951" s="70" t="n"/>
      <c r="R951" s="123" t="n"/>
      <c r="S951" s="122" t="n"/>
      <c r="T951" s="70" t="n"/>
      <c r="U951" s="70" t="n"/>
      <c r="V951" s="70" t="n"/>
      <c r="W951" s="70" t="n"/>
      <c r="X951" s="70" t="n"/>
      <c r="Y951" s="70" t="n"/>
      <c r="Z951" s="70" t="n"/>
      <c r="AA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70" t="n"/>
      <c r="H952" s="70" t="n"/>
      <c r="I952" s="120" t="n"/>
      <c r="J952" s="121" t="n"/>
      <c r="K952" s="122" t="n"/>
      <c r="L952" s="70" t="n"/>
      <c r="M952" s="70" t="n"/>
      <c r="N952" s="70" t="n"/>
      <c r="O952" s="70" t="n"/>
      <c r="P952" s="70" t="n"/>
      <c r="Q952" s="70" t="n"/>
      <c r="R952" s="123" t="n"/>
      <c r="S952" s="122" t="n"/>
      <c r="T952" s="70" t="n"/>
      <c r="U952" s="70" t="n"/>
      <c r="V952" s="70" t="n"/>
      <c r="W952" s="70" t="n"/>
      <c r="X952" s="70" t="n"/>
      <c r="Y952" s="70" t="n"/>
      <c r="Z952" s="70" t="n"/>
      <c r="AA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70" t="n"/>
      <c r="H953" s="70" t="n"/>
      <c r="I953" s="120" t="n"/>
      <c r="J953" s="121" t="n"/>
      <c r="K953" s="122" t="n"/>
      <c r="L953" s="70" t="n"/>
      <c r="M953" s="70" t="n"/>
      <c r="N953" s="70" t="n"/>
      <c r="O953" s="70" t="n"/>
      <c r="P953" s="70" t="n"/>
      <c r="Q953" s="70" t="n"/>
      <c r="R953" s="123" t="n"/>
      <c r="S953" s="122" t="n"/>
      <c r="T953" s="70" t="n"/>
      <c r="U953" s="70" t="n"/>
      <c r="V953" s="70" t="n"/>
      <c r="W953" s="70" t="n"/>
      <c r="X953" s="70" t="n"/>
      <c r="Y953" s="70" t="n"/>
      <c r="Z953" s="70" t="n"/>
      <c r="AA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70" t="n"/>
      <c r="H954" s="70" t="n"/>
      <c r="I954" s="120" t="n"/>
      <c r="J954" s="121" t="n"/>
      <c r="K954" s="122" t="n"/>
      <c r="L954" s="70" t="n"/>
      <c r="M954" s="70" t="n"/>
      <c r="N954" s="70" t="n"/>
      <c r="O954" s="70" t="n"/>
      <c r="P954" s="70" t="n"/>
      <c r="Q954" s="70" t="n"/>
      <c r="R954" s="123" t="n"/>
      <c r="S954" s="122" t="n"/>
      <c r="T954" s="70" t="n"/>
      <c r="U954" s="70" t="n"/>
      <c r="V954" s="70" t="n"/>
      <c r="W954" s="70" t="n"/>
      <c r="X954" s="70" t="n"/>
      <c r="Y954" s="70" t="n"/>
      <c r="Z954" s="70" t="n"/>
      <c r="AA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70" t="n"/>
      <c r="H955" s="70" t="n"/>
      <c r="I955" s="120" t="n"/>
      <c r="J955" s="121" t="n"/>
      <c r="K955" s="122" t="n"/>
      <c r="L955" s="70" t="n"/>
      <c r="M955" s="70" t="n"/>
      <c r="N955" s="70" t="n"/>
      <c r="O955" s="70" t="n"/>
      <c r="P955" s="70" t="n"/>
      <c r="Q955" s="70" t="n"/>
      <c r="R955" s="123" t="n"/>
      <c r="S955" s="122" t="n"/>
      <c r="T955" s="70" t="n"/>
      <c r="U955" s="70" t="n"/>
      <c r="V955" s="70" t="n"/>
      <c r="W955" s="70" t="n"/>
      <c r="X955" s="70" t="n"/>
      <c r="Y955" s="70" t="n"/>
      <c r="Z955" s="70" t="n"/>
      <c r="AA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70" t="n"/>
      <c r="H956" s="70" t="n"/>
      <c r="I956" s="120" t="n"/>
      <c r="J956" s="121" t="n"/>
      <c r="K956" s="122" t="n"/>
      <c r="L956" s="70" t="n"/>
      <c r="M956" s="70" t="n"/>
      <c r="N956" s="70" t="n"/>
      <c r="O956" s="70" t="n"/>
      <c r="P956" s="70" t="n"/>
      <c r="Q956" s="70" t="n"/>
      <c r="R956" s="123" t="n"/>
      <c r="S956" s="122" t="n"/>
      <c r="T956" s="70" t="n"/>
      <c r="U956" s="70" t="n"/>
      <c r="V956" s="70" t="n"/>
      <c r="W956" s="70" t="n"/>
      <c r="X956" s="70" t="n"/>
      <c r="Y956" s="70" t="n"/>
      <c r="Z956" s="70" t="n"/>
      <c r="AA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70" t="n"/>
      <c r="H957" s="70" t="n"/>
      <c r="I957" s="120" t="n"/>
      <c r="J957" s="121" t="n"/>
      <c r="K957" s="122" t="n"/>
      <c r="L957" s="70" t="n"/>
      <c r="M957" s="70" t="n"/>
      <c r="N957" s="70" t="n"/>
      <c r="O957" s="70" t="n"/>
      <c r="P957" s="70" t="n"/>
      <c r="Q957" s="70" t="n"/>
      <c r="R957" s="123" t="n"/>
      <c r="S957" s="122" t="n"/>
      <c r="T957" s="70" t="n"/>
      <c r="U957" s="70" t="n"/>
      <c r="V957" s="70" t="n"/>
      <c r="W957" s="70" t="n"/>
      <c r="X957" s="70" t="n"/>
      <c r="Y957" s="70" t="n"/>
      <c r="Z957" s="70" t="n"/>
      <c r="AA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70" t="n"/>
      <c r="H958" s="70" t="n"/>
      <c r="I958" s="120" t="n"/>
      <c r="J958" s="121" t="n"/>
      <c r="K958" s="122" t="n"/>
      <c r="L958" s="70" t="n"/>
      <c r="M958" s="70" t="n"/>
      <c r="N958" s="70" t="n"/>
      <c r="O958" s="70" t="n"/>
      <c r="P958" s="70" t="n"/>
      <c r="Q958" s="70" t="n"/>
      <c r="R958" s="123" t="n"/>
      <c r="S958" s="122" t="n"/>
      <c r="T958" s="70" t="n"/>
      <c r="U958" s="70" t="n"/>
      <c r="V958" s="70" t="n"/>
      <c r="W958" s="70" t="n"/>
      <c r="X958" s="70" t="n"/>
      <c r="Y958" s="70" t="n"/>
      <c r="Z958" s="70" t="n"/>
      <c r="AA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70" t="n"/>
      <c r="H959" s="70" t="n"/>
      <c r="I959" s="120" t="n"/>
      <c r="J959" s="121" t="n"/>
      <c r="K959" s="122" t="n"/>
      <c r="L959" s="70" t="n"/>
      <c r="M959" s="70" t="n"/>
      <c r="N959" s="70" t="n"/>
      <c r="O959" s="70" t="n"/>
      <c r="P959" s="70" t="n"/>
      <c r="Q959" s="70" t="n"/>
      <c r="R959" s="123" t="n"/>
      <c r="S959" s="122" t="n"/>
      <c r="T959" s="70" t="n"/>
      <c r="U959" s="70" t="n"/>
      <c r="V959" s="70" t="n"/>
      <c r="W959" s="70" t="n"/>
      <c r="X959" s="70" t="n"/>
      <c r="Y959" s="70" t="n"/>
      <c r="Z959" s="70" t="n"/>
      <c r="AA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70" t="n"/>
      <c r="H960" s="70" t="n"/>
      <c r="I960" s="120" t="n"/>
      <c r="J960" s="121" t="n"/>
      <c r="K960" s="122" t="n"/>
      <c r="L960" s="70" t="n"/>
      <c r="M960" s="70" t="n"/>
      <c r="N960" s="70" t="n"/>
      <c r="O960" s="70" t="n"/>
      <c r="P960" s="70" t="n"/>
      <c r="Q960" s="70" t="n"/>
      <c r="R960" s="123" t="n"/>
      <c r="S960" s="122" t="n"/>
      <c r="T960" s="70" t="n"/>
      <c r="U960" s="70" t="n"/>
      <c r="V960" s="70" t="n"/>
      <c r="W960" s="70" t="n"/>
      <c r="X960" s="70" t="n"/>
      <c r="Y960" s="70" t="n"/>
      <c r="Z960" s="70" t="n"/>
      <c r="AA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70" t="n"/>
      <c r="H961" s="70" t="n"/>
      <c r="I961" s="120" t="n"/>
      <c r="J961" s="121" t="n"/>
      <c r="K961" s="122" t="n"/>
      <c r="L961" s="70" t="n"/>
      <c r="M961" s="70" t="n"/>
      <c r="N961" s="70" t="n"/>
      <c r="O961" s="70" t="n"/>
      <c r="P961" s="70" t="n"/>
      <c r="Q961" s="70" t="n"/>
      <c r="R961" s="123" t="n"/>
      <c r="S961" s="122" t="n"/>
      <c r="T961" s="70" t="n"/>
      <c r="U961" s="70" t="n"/>
      <c r="V961" s="70" t="n"/>
      <c r="W961" s="70" t="n"/>
      <c r="X961" s="70" t="n"/>
      <c r="Y961" s="70" t="n"/>
      <c r="Z961" s="70" t="n"/>
      <c r="AA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70" t="n"/>
      <c r="H962" s="70" t="n"/>
      <c r="I962" s="120" t="n"/>
      <c r="J962" s="121" t="n"/>
      <c r="K962" s="122" t="n"/>
      <c r="L962" s="70" t="n"/>
      <c r="M962" s="70" t="n"/>
      <c r="N962" s="70" t="n"/>
      <c r="O962" s="70" t="n"/>
      <c r="P962" s="70" t="n"/>
      <c r="Q962" s="70" t="n"/>
      <c r="R962" s="123" t="n"/>
      <c r="S962" s="122" t="n"/>
      <c r="T962" s="70" t="n"/>
      <c r="U962" s="70" t="n"/>
      <c r="V962" s="70" t="n"/>
      <c r="W962" s="70" t="n"/>
      <c r="X962" s="70" t="n"/>
      <c r="Y962" s="70" t="n"/>
      <c r="Z962" s="70" t="n"/>
      <c r="AA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70" t="n"/>
      <c r="H963" s="70" t="n"/>
      <c r="I963" s="120" t="n"/>
      <c r="J963" s="121" t="n"/>
      <c r="K963" s="122" t="n"/>
      <c r="L963" s="70" t="n"/>
      <c r="M963" s="70" t="n"/>
      <c r="N963" s="70" t="n"/>
      <c r="O963" s="70" t="n"/>
      <c r="P963" s="70" t="n"/>
      <c r="Q963" s="70" t="n"/>
      <c r="R963" s="123" t="n"/>
      <c r="S963" s="122" t="n"/>
      <c r="T963" s="70" t="n"/>
      <c r="U963" s="70" t="n"/>
      <c r="V963" s="70" t="n"/>
      <c r="W963" s="70" t="n"/>
      <c r="X963" s="70" t="n"/>
      <c r="Y963" s="70" t="n"/>
      <c r="Z963" s="70" t="n"/>
      <c r="AA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70" t="n"/>
      <c r="H964" s="70" t="n"/>
      <c r="I964" s="120" t="n"/>
      <c r="J964" s="121" t="n"/>
      <c r="K964" s="122" t="n"/>
      <c r="L964" s="70" t="n"/>
      <c r="M964" s="70" t="n"/>
      <c r="N964" s="70" t="n"/>
      <c r="O964" s="70" t="n"/>
      <c r="P964" s="70" t="n"/>
      <c r="Q964" s="70" t="n"/>
      <c r="R964" s="123" t="n"/>
      <c r="S964" s="122" t="n"/>
      <c r="T964" s="70" t="n"/>
      <c r="U964" s="70" t="n"/>
      <c r="V964" s="70" t="n"/>
      <c r="W964" s="70" t="n"/>
      <c r="X964" s="70" t="n"/>
      <c r="Y964" s="70" t="n"/>
      <c r="Z964" s="70" t="n"/>
      <c r="AA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70" t="n"/>
      <c r="H965" s="70" t="n"/>
      <c r="I965" s="120" t="n"/>
      <c r="J965" s="121" t="n"/>
      <c r="K965" s="122" t="n"/>
      <c r="L965" s="70" t="n"/>
      <c r="M965" s="70" t="n"/>
      <c r="N965" s="70" t="n"/>
      <c r="O965" s="70" t="n"/>
      <c r="P965" s="70" t="n"/>
      <c r="Q965" s="70" t="n"/>
      <c r="R965" s="123" t="n"/>
      <c r="S965" s="122" t="n"/>
      <c r="T965" s="70" t="n"/>
      <c r="U965" s="70" t="n"/>
      <c r="V965" s="70" t="n"/>
      <c r="W965" s="70" t="n"/>
      <c r="X965" s="70" t="n"/>
      <c r="Y965" s="70" t="n"/>
      <c r="Z965" s="70" t="n"/>
      <c r="AA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70" t="n"/>
      <c r="H966" s="70" t="n"/>
      <c r="I966" s="120" t="n"/>
      <c r="J966" s="121" t="n"/>
      <c r="K966" s="122" t="n"/>
      <c r="L966" s="70" t="n"/>
      <c r="M966" s="70" t="n"/>
      <c r="N966" s="70" t="n"/>
      <c r="O966" s="70" t="n"/>
      <c r="P966" s="70" t="n"/>
      <c r="Q966" s="70" t="n"/>
      <c r="R966" s="123" t="n"/>
      <c r="S966" s="122" t="n"/>
      <c r="T966" s="70" t="n"/>
      <c r="U966" s="70" t="n"/>
      <c r="V966" s="70" t="n"/>
      <c r="W966" s="70" t="n"/>
      <c r="X966" s="70" t="n"/>
      <c r="Y966" s="70" t="n"/>
      <c r="Z966" s="70" t="n"/>
      <c r="AA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70" t="n"/>
      <c r="H967" s="70" t="n"/>
      <c r="I967" s="120" t="n"/>
      <c r="J967" s="121" t="n"/>
      <c r="K967" s="122" t="n"/>
      <c r="L967" s="70" t="n"/>
      <c r="M967" s="70" t="n"/>
      <c r="N967" s="70" t="n"/>
      <c r="O967" s="70" t="n"/>
      <c r="P967" s="70" t="n"/>
      <c r="Q967" s="70" t="n"/>
      <c r="R967" s="123" t="n"/>
      <c r="S967" s="122" t="n"/>
      <c r="T967" s="70" t="n"/>
      <c r="U967" s="70" t="n"/>
      <c r="V967" s="70" t="n"/>
      <c r="W967" s="70" t="n"/>
      <c r="X967" s="70" t="n"/>
      <c r="Y967" s="70" t="n"/>
      <c r="Z967" s="70" t="n"/>
      <c r="AA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70" t="n"/>
      <c r="H968" s="70" t="n"/>
      <c r="I968" s="120" t="n"/>
      <c r="J968" s="121" t="n"/>
      <c r="K968" s="122" t="n"/>
      <c r="L968" s="70" t="n"/>
      <c r="M968" s="70" t="n"/>
      <c r="N968" s="70" t="n"/>
      <c r="O968" s="70" t="n"/>
      <c r="P968" s="70" t="n"/>
      <c r="Q968" s="70" t="n"/>
      <c r="R968" s="123" t="n"/>
      <c r="S968" s="122" t="n"/>
      <c r="T968" s="70" t="n"/>
      <c r="U968" s="70" t="n"/>
      <c r="V968" s="70" t="n"/>
      <c r="W968" s="70" t="n"/>
      <c r="X968" s="70" t="n"/>
      <c r="Y968" s="70" t="n"/>
      <c r="Z968" s="70" t="n"/>
      <c r="AA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70" t="n"/>
      <c r="H969" s="70" t="n"/>
      <c r="I969" s="120" t="n"/>
      <c r="J969" s="121" t="n"/>
      <c r="K969" s="122" t="n"/>
      <c r="L969" s="70" t="n"/>
      <c r="M969" s="70" t="n"/>
      <c r="N969" s="70" t="n"/>
      <c r="O969" s="70" t="n"/>
      <c r="P969" s="70" t="n"/>
      <c r="Q969" s="70" t="n"/>
      <c r="R969" s="123" t="n"/>
      <c r="S969" s="122" t="n"/>
      <c r="T969" s="70" t="n"/>
      <c r="U969" s="70" t="n"/>
      <c r="V969" s="70" t="n"/>
      <c r="W969" s="70" t="n"/>
      <c r="X969" s="70" t="n"/>
      <c r="Y969" s="70" t="n"/>
      <c r="Z969" s="70" t="n"/>
      <c r="AA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70" t="n"/>
      <c r="H970" s="70" t="n"/>
      <c r="I970" s="120" t="n"/>
      <c r="J970" s="121" t="n"/>
      <c r="K970" s="122" t="n"/>
      <c r="L970" s="70" t="n"/>
      <c r="M970" s="70" t="n"/>
      <c r="N970" s="70" t="n"/>
      <c r="O970" s="70" t="n"/>
      <c r="P970" s="70" t="n"/>
      <c r="Q970" s="70" t="n"/>
      <c r="R970" s="123" t="n"/>
      <c r="S970" s="122" t="n"/>
      <c r="T970" s="70" t="n"/>
      <c r="U970" s="70" t="n"/>
      <c r="V970" s="70" t="n"/>
      <c r="W970" s="70" t="n"/>
      <c r="X970" s="70" t="n"/>
      <c r="Y970" s="70" t="n"/>
      <c r="Z970" s="70" t="n"/>
      <c r="AA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70" t="n"/>
      <c r="H971" s="70" t="n"/>
      <c r="I971" s="120" t="n"/>
      <c r="J971" s="121" t="n"/>
      <c r="K971" s="122" t="n"/>
      <c r="L971" s="70" t="n"/>
      <c r="M971" s="70" t="n"/>
      <c r="N971" s="70" t="n"/>
      <c r="O971" s="70" t="n"/>
      <c r="P971" s="70" t="n"/>
      <c r="Q971" s="70" t="n"/>
      <c r="R971" s="123" t="n"/>
      <c r="S971" s="122" t="n"/>
      <c r="T971" s="70" t="n"/>
      <c r="U971" s="70" t="n"/>
      <c r="V971" s="70" t="n"/>
      <c r="W971" s="70" t="n"/>
      <c r="X971" s="70" t="n"/>
      <c r="Y971" s="70" t="n"/>
      <c r="Z971" s="70" t="n"/>
      <c r="AA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70" t="n"/>
      <c r="H972" s="70" t="n"/>
      <c r="I972" s="120" t="n"/>
      <c r="J972" s="121" t="n"/>
      <c r="K972" s="122" t="n"/>
      <c r="L972" s="70" t="n"/>
      <c r="M972" s="70" t="n"/>
      <c r="N972" s="70" t="n"/>
      <c r="O972" s="70" t="n"/>
      <c r="P972" s="70" t="n"/>
      <c r="Q972" s="70" t="n"/>
      <c r="R972" s="123" t="n"/>
      <c r="S972" s="122" t="n"/>
      <c r="T972" s="70" t="n"/>
      <c r="U972" s="70" t="n"/>
      <c r="V972" s="70" t="n"/>
      <c r="W972" s="70" t="n"/>
      <c r="X972" s="70" t="n"/>
      <c r="Y972" s="70" t="n"/>
      <c r="Z972" s="70" t="n"/>
      <c r="AA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70" t="n"/>
      <c r="H973" s="70" t="n"/>
      <c r="I973" s="120" t="n"/>
      <c r="J973" s="121" t="n"/>
      <c r="K973" s="122" t="n"/>
      <c r="L973" s="70" t="n"/>
      <c r="M973" s="70" t="n"/>
      <c r="N973" s="70" t="n"/>
      <c r="O973" s="70" t="n"/>
      <c r="P973" s="70" t="n"/>
      <c r="Q973" s="70" t="n"/>
      <c r="R973" s="123" t="n"/>
      <c r="S973" s="122" t="n"/>
      <c r="T973" s="70" t="n"/>
      <c r="U973" s="70" t="n"/>
      <c r="V973" s="70" t="n"/>
      <c r="W973" s="70" t="n"/>
      <c r="X973" s="70" t="n"/>
      <c r="Y973" s="70" t="n"/>
      <c r="Z973" s="70" t="n"/>
      <c r="AA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70" t="n"/>
      <c r="H974" s="70" t="n"/>
      <c r="I974" s="120" t="n"/>
      <c r="J974" s="121" t="n"/>
      <c r="K974" s="122" t="n"/>
      <c r="L974" s="70" t="n"/>
      <c r="M974" s="70" t="n"/>
      <c r="N974" s="70" t="n"/>
      <c r="O974" s="70" t="n"/>
      <c r="P974" s="70" t="n"/>
      <c r="Q974" s="70" t="n"/>
      <c r="R974" s="123" t="n"/>
      <c r="S974" s="122" t="n"/>
      <c r="T974" s="70" t="n"/>
      <c r="U974" s="70" t="n"/>
      <c r="V974" s="70" t="n"/>
      <c r="W974" s="70" t="n"/>
      <c r="X974" s="70" t="n"/>
      <c r="Y974" s="70" t="n"/>
      <c r="Z974" s="70" t="n"/>
      <c r="AA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70" t="n"/>
      <c r="H975" s="70" t="n"/>
      <c r="I975" s="120" t="n"/>
      <c r="J975" s="121" t="n"/>
      <c r="K975" s="122" t="n"/>
      <c r="L975" s="70" t="n"/>
      <c r="M975" s="70" t="n"/>
      <c r="N975" s="70" t="n"/>
      <c r="O975" s="70" t="n"/>
      <c r="P975" s="70" t="n"/>
      <c r="Q975" s="70" t="n"/>
      <c r="R975" s="123" t="n"/>
      <c r="S975" s="122" t="n"/>
      <c r="T975" s="70" t="n"/>
      <c r="U975" s="70" t="n"/>
      <c r="V975" s="70" t="n"/>
      <c r="W975" s="70" t="n"/>
      <c r="X975" s="70" t="n"/>
      <c r="Y975" s="70" t="n"/>
      <c r="Z975" s="70" t="n"/>
      <c r="AA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70" t="n"/>
      <c r="H976" s="70" t="n"/>
      <c r="I976" s="120" t="n"/>
      <c r="J976" s="121" t="n"/>
      <c r="K976" s="122" t="n"/>
      <c r="L976" s="70" t="n"/>
      <c r="M976" s="70" t="n"/>
      <c r="N976" s="70" t="n"/>
      <c r="O976" s="70" t="n"/>
      <c r="P976" s="70" t="n"/>
      <c r="Q976" s="70" t="n"/>
      <c r="R976" s="123" t="n"/>
      <c r="S976" s="122" t="n"/>
      <c r="T976" s="70" t="n"/>
      <c r="U976" s="70" t="n"/>
      <c r="V976" s="70" t="n"/>
      <c r="W976" s="70" t="n"/>
      <c r="X976" s="70" t="n"/>
      <c r="Y976" s="70" t="n"/>
      <c r="Z976" s="70" t="n"/>
      <c r="AA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70" t="n"/>
      <c r="H977" s="70" t="n"/>
      <c r="I977" s="120" t="n"/>
      <c r="J977" s="121" t="n"/>
      <c r="K977" s="122" t="n"/>
      <c r="L977" s="70" t="n"/>
      <c r="M977" s="70" t="n"/>
      <c r="N977" s="70" t="n"/>
      <c r="O977" s="70" t="n"/>
      <c r="P977" s="70" t="n"/>
      <c r="Q977" s="70" t="n"/>
      <c r="R977" s="123" t="n"/>
      <c r="S977" s="122" t="n"/>
      <c r="T977" s="70" t="n"/>
      <c r="U977" s="70" t="n"/>
      <c r="V977" s="70" t="n"/>
      <c r="W977" s="70" t="n"/>
      <c r="X977" s="70" t="n"/>
      <c r="Y977" s="70" t="n"/>
      <c r="Z977" s="70" t="n"/>
      <c r="AA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70" t="n"/>
      <c r="H978" s="70" t="n"/>
      <c r="I978" s="120" t="n"/>
      <c r="J978" s="121" t="n"/>
      <c r="K978" s="122" t="n"/>
      <c r="L978" s="70" t="n"/>
      <c r="M978" s="70" t="n"/>
      <c r="N978" s="70" t="n"/>
      <c r="O978" s="70" t="n"/>
      <c r="P978" s="70" t="n"/>
      <c r="Q978" s="70" t="n"/>
      <c r="R978" s="123" t="n"/>
      <c r="S978" s="122" t="n"/>
      <c r="T978" s="70" t="n"/>
      <c r="U978" s="70" t="n"/>
      <c r="V978" s="70" t="n"/>
      <c r="W978" s="70" t="n"/>
      <c r="X978" s="70" t="n"/>
      <c r="Y978" s="70" t="n"/>
      <c r="Z978" s="70" t="n"/>
      <c r="AA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70" t="n"/>
      <c r="H979" s="70" t="n"/>
      <c r="I979" s="120" t="n"/>
      <c r="J979" s="121" t="n"/>
      <c r="K979" s="122" t="n"/>
      <c r="L979" s="70" t="n"/>
      <c r="M979" s="70" t="n"/>
      <c r="N979" s="70" t="n"/>
      <c r="O979" s="70" t="n"/>
      <c r="P979" s="70" t="n"/>
      <c r="Q979" s="70" t="n"/>
      <c r="R979" s="123" t="n"/>
      <c r="S979" s="122" t="n"/>
      <c r="T979" s="70" t="n"/>
      <c r="U979" s="70" t="n"/>
      <c r="V979" s="70" t="n"/>
      <c r="W979" s="70" t="n"/>
      <c r="X979" s="70" t="n"/>
      <c r="Y979" s="70" t="n"/>
      <c r="Z979" s="70" t="n"/>
      <c r="AA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70" t="n"/>
      <c r="H980" s="70" t="n"/>
      <c r="I980" s="120" t="n"/>
      <c r="J980" s="121" t="n"/>
      <c r="K980" s="122" t="n"/>
      <c r="L980" s="70" t="n"/>
      <c r="M980" s="70" t="n"/>
      <c r="N980" s="70" t="n"/>
      <c r="O980" s="70" t="n"/>
      <c r="P980" s="70" t="n"/>
      <c r="Q980" s="70" t="n"/>
      <c r="R980" s="123" t="n"/>
      <c r="S980" s="122" t="n"/>
      <c r="T980" s="70" t="n"/>
      <c r="U980" s="70" t="n"/>
      <c r="V980" s="70" t="n"/>
      <c r="W980" s="70" t="n"/>
      <c r="X980" s="70" t="n"/>
      <c r="Y980" s="70" t="n"/>
      <c r="Z980" s="70" t="n"/>
      <c r="AA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70" t="n"/>
      <c r="H981" s="70" t="n"/>
      <c r="I981" s="120" t="n"/>
      <c r="J981" s="121" t="n"/>
      <c r="K981" s="122" t="n"/>
      <c r="L981" s="70" t="n"/>
      <c r="M981" s="70" t="n"/>
      <c r="N981" s="70" t="n"/>
      <c r="O981" s="70" t="n"/>
      <c r="P981" s="70" t="n"/>
      <c r="Q981" s="70" t="n"/>
      <c r="R981" s="123" t="n"/>
      <c r="S981" s="122" t="n"/>
      <c r="T981" s="70" t="n"/>
      <c r="U981" s="70" t="n"/>
      <c r="V981" s="70" t="n"/>
      <c r="W981" s="70" t="n"/>
      <c r="X981" s="70" t="n"/>
      <c r="Y981" s="70" t="n"/>
      <c r="Z981" s="70" t="n"/>
      <c r="AA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70" t="n"/>
      <c r="H982" s="70" t="n"/>
      <c r="I982" s="120" t="n"/>
      <c r="J982" s="121" t="n"/>
      <c r="K982" s="122" t="n"/>
      <c r="L982" s="70" t="n"/>
      <c r="M982" s="70" t="n"/>
      <c r="N982" s="70" t="n"/>
      <c r="O982" s="70" t="n"/>
      <c r="P982" s="70" t="n"/>
      <c r="Q982" s="70" t="n"/>
      <c r="R982" s="123" t="n"/>
      <c r="S982" s="122" t="n"/>
      <c r="T982" s="70" t="n"/>
      <c r="U982" s="70" t="n"/>
      <c r="V982" s="70" t="n"/>
      <c r="W982" s="70" t="n"/>
      <c r="X982" s="70" t="n"/>
      <c r="Y982" s="70" t="n"/>
      <c r="Z982" s="70" t="n"/>
      <c r="AA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70" t="n"/>
      <c r="H983" s="70" t="n"/>
      <c r="I983" s="120" t="n"/>
      <c r="J983" s="121" t="n"/>
      <c r="K983" s="122" t="n"/>
      <c r="L983" s="70" t="n"/>
      <c r="M983" s="70" t="n"/>
      <c r="N983" s="70" t="n"/>
      <c r="O983" s="70" t="n"/>
      <c r="P983" s="70" t="n"/>
      <c r="Q983" s="70" t="n"/>
      <c r="R983" s="123" t="n"/>
      <c r="S983" s="122" t="n"/>
      <c r="T983" s="70" t="n"/>
      <c r="U983" s="70" t="n"/>
      <c r="V983" s="70" t="n"/>
      <c r="W983" s="70" t="n"/>
      <c r="X983" s="70" t="n"/>
      <c r="Y983" s="70" t="n"/>
      <c r="Z983" s="70" t="n"/>
      <c r="AA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70" t="n"/>
      <c r="H984" s="70" t="n"/>
      <c r="I984" s="120" t="n"/>
      <c r="J984" s="121" t="n"/>
      <c r="K984" s="122" t="n"/>
      <c r="L984" s="70" t="n"/>
      <c r="M984" s="70" t="n"/>
      <c r="N984" s="70" t="n"/>
      <c r="O984" s="70" t="n"/>
      <c r="P984" s="70" t="n"/>
      <c r="Q984" s="70" t="n"/>
      <c r="R984" s="123" t="n"/>
      <c r="S984" s="122" t="n"/>
      <c r="T984" s="70" t="n"/>
      <c r="U984" s="70" t="n"/>
      <c r="V984" s="70" t="n"/>
      <c r="W984" s="70" t="n"/>
      <c r="X984" s="70" t="n"/>
      <c r="Y984" s="70" t="n"/>
      <c r="Z984" s="70" t="n"/>
      <c r="AA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70" t="n"/>
      <c r="H985" s="70" t="n"/>
      <c r="I985" s="120" t="n"/>
      <c r="J985" s="121" t="n"/>
      <c r="K985" s="122" t="n"/>
      <c r="L985" s="70" t="n"/>
      <c r="M985" s="70" t="n"/>
      <c r="N985" s="70" t="n"/>
      <c r="O985" s="70" t="n"/>
      <c r="P985" s="70" t="n"/>
      <c r="Q985" s="70" t="n"/>
      <c r="R985" s="123" t="n"/>
      <c r="S985" s="122" t="n"/>
      <c r="T985" s="70" t="n"/>
      <c r="U985" s="70" t="n"/>
      <c r="V985" s="70" t="n"/>
      <c r="W985" s="70" t="n"/>
      <c r="X985" s="70" t="n"/>
      <c r="Y985" s="70" t="n"/>
      <c r="Z985" s="70" t="n"/>
      <c r="AA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70" t="n"/>
      <c r="H986" s="70" t="n"/>
      <c r="I986" s="120" t="n"/>
      <c r="J986" s="121" t="n"/>
      <c r="K986" s="122" t="n"/>
      <c r="L986" s="70" t="n"/>
      <c r="M986" s="70" t="n"/>
      <c r="N986" s="70" t="n"/>
      <c r="O986" s="70" t="n"/>
      <c r="P986" s="70" t="n"/>
      <c r="Q986" s="70" t="n"/>
      <c r="R986" s="123" t="n"/>
      <c r="S986" s="122" t="n"/>
      <c r="T986" s="70" t="n"/>
      <c r="U986" s="70" t="n"/>
      <c r="V986" s="70" t="n"/>
      <c r="W986" s="70" t="n"/>
      <c r="X986" s="70" t="n"/>
      <c r="Y986" s="70" t="n"/>
      <c r="Z986" s="70" t="n"/>
      <c r="AA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70" t="n"/>
      <c r="H987" s="70" t="n"/>
      <c r="I987" s="120" t="n"/>
      <c r="J987" s="121" t="n"/>
      <c r="K987" s="122" t="n"/>
      <c r="L987" s="70" t="n"/>
      <c r="M987" s="70" t="n"/>
      <c r="N987" s="70" t="n"/>
      <c r="O987" s="70" t="n"/>
      <c r="P987" s="70" t="n"/>
      <c r="Q987" s="70" t="n"/>
      <c r="R987" s="123" t="n"/>
      <c r="S987" s="122" t="n"/>
      <c r="T987" s="70" t="n"/>
      <c r="U987" s="70" t="n"/>
      <c r="V987" s="70" t="n"/>
      <c r="W987" s="70" t="n"/>
      <c r="X987" s="70" t="n"/>
      <c r="Y987" s="70" t="n"/>
      <c r="Z987" s="70" t="n"/>
      <c r="AA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70" t="n"/>
      <c r="H988" s="70" t="n"/>
      <c r="I988" s="120" t="n"/>
      <c r="J988" s="121" t="n"/>
      <c r="K988" s="122" t="n"/>
      <c r="L988" s="70" t="n"/>
      <c r="M988" s="70" t="n"/>
      <c r="N988" s="70" t="n"/>
      <c r="O988" s="70" t="n"/>
      <c r="P988" s="70" t="n"/>
      <c r="Q988" s="70" t="n"/>
      <c r="R988" s="123" t="n"/>
      <c r="S988" s="122" t="n"/>
      <c r="T988" s="70" t="n"/>
      <c r="U988" s="70" t="n"/>
      <c r="V988" s="70" t="n"/>
      <c r="W988" s="70" t="n"/>
      <c r="X988" s="70" t="n"/>
      <c r="Y988" s="70" t="n"/>
      <c r="Z988" s="70" t="n"/>
      <c r="AA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70" t="n"/>
      <c r="H989" s="70" t="n"/>
      <c r="I989" s="120" t="n"/>
      <c r="J989" s="121" t="n"/>
      <c r="K989" s="122" t="n"/>
      <c r="L989" s="70" t="n"/>
      <c r="M989" s="70" t="n"/>
      <c r="N989" s="70" t="n"/>
      <c r="O989" s="70" t="n"/>
      <c r="P989" s="70" t="n"/>
      <c r="Q989" s="70" t="n"/>
      <c r="R989" s="123" t="n"/>
      <c r="S989" s="122" t="n"/>
      <c r="T989" s="70" t="n"/>
      <c r="U989" s="70" t="n"/>
      <c r="V989" s="70" t="n"/>
      <c r="W989" s="70" t="n"/>
      <c r="X989" s="70" t="n"/>
      <c r="Y989" s="70" t="n"/>
      <c r="Z989" s="70" t="n"/>
      <c r="AA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70" t="n"/>
      <c r="H990" s="70" t="n"/>
      <c r="I990" s="120" t="n"/>
      <c r="J990" s="121" t="n"/>
      <c r="K990" s="122" t="n"/>
      <c r="L990" s="70" t="n"/>
      <c r="M990" s="70" t="n"/>
      <c r="N990" s="70" t="n"/>
      <c r="O990" s="70" t="n"/>
      <c r="P990" s="70" t="n"/>
      <c r="Q990" s="70" t="n"/>
      <c r="R990" s="123" t="n"/>
      <c r="S990" s="122" t="n"/>
      <c r="T990" s="70" t="n"/>
      <c r="U990" s="70" t="n"/>
      <c r="V990" s="70" t="n"/>
      <c r="W990" s="70" t="n"/>
      <c r="X990" s="70" t="n"/>
      <c r="Y990" s="70" t="n"/>
      <c r="Z990" s="70" t="n"/>
      <c r="AA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70" t="n"/>
      <c r="H991" s="70" t="n"/>
      <c r="I991" s="120" t="n"/>
      <c r="J991" s="121" t="n"/>
      <c r="K991" s="122" t="n"/>
      <c r="L991" s="70" t="n"/>
      <c r="M991" s="70" t="n"/>
      <c r="N991" s="70" t="n"/>
      <c r="O991" s="70" t="n"/>
      <c r="P991" s="70" t="n"/>
      <c r="Q991" s="70" t="n"/>
      <c r="R991" s="123" t="n"/>
      <c r="S991" s="122" t="n"/>
      <c r="T991" s="70" t="n"/>
      <c r="U991" s="70" t="n"/>
      <c r="V991" s="70" t="n"/>
      <c r="W991" s="70" t="n"/>
      <c r="X991" s="70" t="n"/>
      <c r="Y991" s="70" t="n"/>
      <c r="Z991" s="70" t="n"/>
      <c r="AA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70" t="n"/>
      <c r="H992" s="70" t="n"/>
      <c r="I992" s="120" t="n"/>
      <c r="J992" s="121" t="n"/>
      <c r="K992" s="122" t="n"/>
      <c r="L992" s="70" t="n"/>
      <c r="M992" s="70" t="n"/>
      <c r="N992" s="70" t="n"/>
      <c r="O992" s="70" t="n"/>
      <c r="P992" s="70" t="n"/>
      <c r="Q992" s="70" t="n"/>
      <c r="R992" s="123" t="n"/>
      <c r="S992" s="122" t="n"/>
      <c r="T992" s="70" t="n"/>
      <c r="U992" s="70" t="n"/>
      <c r="V992" s="70" t="n"/>
      <c r="W992" s="70" t="n"/>
      <c r="X992" s="70" t="n"/>
      <c r="Y992" s="70" t="n"/>
      <c r="Z992" s="70" t="n"/>
      <c r="AA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70" t="n"/>
      <c r="H993" s="70" t="n"/>
      <c r="I993" s="120" t="n"/>
      <c r="J993" s="121" t="n"/>
      <c r="K993" s="122" t="n"/>
      <c r="L993" s="70" t="n"/>
      <c r="M993" s="70" t="n"/>
      <c r="N993" s="70" t="n"/>
      <c r="O993" s="70" t="n"/>
      <c r="P993" s="70" t="n"/>
      <c r="Q993" s="70" t="n"/>
      <c r="R993" s="123" t="n"/>
      <c r="S993" s="122" t="n"/>
      <c r="T993" s="70" t="n"/>
      <c r="U993" s="70" t="n"/>
      <c r="V993" s="70" t="n"/>
      <c r="W993" s="70" t="n"/>
      <c r="X993" s="70" t="n"/>
      <c r="Y993" s="70" t="n"/>
      <c r="Z993" s="70" t="n"/>
      <c r="AA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70" t="n"/>
      <c r="H994" s="70" t="n"/>
      <c r="I994" s="120" t="n"/>
      <c r="J994" s="121" t="n"/>
      <c r="K994" s="122" t="n"/>
      <c r="L994" s="70" t="n"/>
      <c r="M994" s="70" t="n"/>
      <c r="N994" s="70" t="n"/>
      <c r="O994" s="70" t="n"/>
      <c r="P994" s="70" t="n"/>
      <c r="Q994" s="70" t="n"/>
      <c r="R994" s="123" t="n"/>
      <c r="S994" s="122" t="n"/>
      <c r="T994" s="70" t="n"/>
      <c r="U994" s="70" t="n"/>
      <c r="V994" s="70" t="n"/>
      <c r="W994" s="70" t="n"/>
      <c r="X994" s="70" t="n"/>
      <c r="Y994" s="70" t="n"/>
      <c r="Z994" s="70" t="n"/>
      <c r="AA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70" t="n"/>
      <c r="H995" s="70" t="n"/>
      <c r="I995" s="120" t="n"/>
      <c r="J995" s="121" t="n"/>
      <c r="K995" s="122" t="n"/>
      <c r="L995" s="70" t="n"/>
      <c r="M995" s="70" t="n"/>
      <c r="N995" s="70" t="n"/>
      <c r="O995" s="70" t="n"/>
      <c r="P995" s="70" t="n"/>
      <c r="Q995" s="70" t="n"/>
      <c r="R995" s="123" t="n"/>
      <c r="S995" s="122" t="n"/>
      <c r="T995" s="70" t="n"/>
      <c r="U995" s="70" t="n"/>
      <c r="V995" s="70" t="n"/>
      <c r="W995" s="70" t="n"/>
      <c r="X995" s="70" t="n"/>
      <c r="Y995" s="70" t="n"/>
      <c r="Z995" s="70" t="n"/>
      <c r="AA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70" t="n"/>
      <c r="H996" s="70" t="n"/>
      <c r="I996" s="120" t="n"/>
      <c r="J996" s="121" t="n"/>
      <c r="K996" s="122" t="n"/>
      <c r="L996" s="70" t="n"/>
      <c r="M996" s="70" t="n"/>
      <c r="N996" s="70" t="n"/>
      <c r="O996" s="70" t="n"/>
      <c r="P996" s="70" t="n"/>
      <c r="Q996" s="70" t="n"/>
      <c r="R996" s="123" t="n"/>
      <c r="S996" s="122" t="n"/>
      <c r="T996" s="70" t="n"/>
      <c r="U996" s="70" t="n"/>
      <c r="V996" s="70" t="n"/>
      <c r="W996" s="70" t="n"/>
      <c r="X996" s="70" t="n"/>
      <c r="Y996" s="70" t="n"/>
      <c r="Z996" s="70" t="n"/>
      <c r="AA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70" t="n"/>
      <c r="H997" s="70" t="n"/>
      <c r="I997" s="120" t="n"/>
      <c r="J997" s="121" t="n"/>
      <c r="K997" s="122" t="n"/>
      <c r="L997" s="70" t="n"/>
      <c r="M997" s="70" t="n"/>
      <c r="N997" s="70" t="n"/>
      <c r="O997" s="70" t="n"/>
      <c r="P997" s="70" t="n"/>
      <c r="Q997" s="70" t="n"/>
      <c r="R997" s="123" t="n"/>
      <c r="S997" s="122" t="n"/>
      <c r="T997" s="70" t="n"/>
      <c r="U997" s="70" t="n"/>
      <c r="V997" s="70" t="n"/>
      <c r="W997" s="70" t="n"/>
      <c r="X997" s="70" t="n"/>
      <c r="Y997" s="70" t="n"/>
      <c r="Z997" s="70" t="n"/>
      <c r="AA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70" t="n"/>
      <c r="H998" s="70" t="n"/>
      <c r="I998" s="120" t="n"/>
      <c r="J998" s="121" t="n"/>
      <c r="K998" s="122" t="n"/>
      <c r="L998" s="70" t="n"/>
      <c r="M998" s="70" t="n"/>
      <c r="N998" s="70" t="n"/>
      <c r="O998" s="70" t="n"/>
      <c r="P998" s="70" t="n"/>
      <c r="Q998" s="70" t="n"/>
      <c r="R998" s="123" t="n"/>
      <c r="S998" s="122" t="n"/>
      <c r="T998" s="70" t="n"/>
      <c r="U998" s="70" t="n"/>
      <c r="V998" s="70" t="n"/>
      <c r="W998" s="70" t="n"/>
      <c r="X998" s="70" t="n"/>
      <c r="Y998" s="70" t="n"/>
      <c r="Z998" s="70" t="n"/>
      <c r="AA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70" t="n"/>
      <c r="H999" s="70" t="n"/>
      <c r="I999" s="120" t="n"/>
      <c r="J999" s="121" t="n"/>
      <c r="K999" s="122" t="n"/>
      <c r="L999" s="70" t="n"/>
      <c r="M999" s="70" t="n"/>
      <c r="N999" s="70" t="n"/>
      <c r="O999" s="70" t="n"/>
      <c r="P999" s="70" t="n"/>
      <c r="Q999" s="70" t="n"/>
      <c r="R999" s="123" t="n"/>
      <c r="S999" s="122" t="n"/>
      <c r="T999" s="70" t="n"/>
      <c r="U999" s="70" t="n"/>
      <c r="V999" s="70" t="n"/>
      <c r="W999" s="70" t="n"/>
      <c r="X999" s="70" t="n"/>
      <c r="Y999" s="70" t="n"/>
      <c r="Z999" s="70" t="n"/>
      <c r="AA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70" t="n"/>
      <c r="H1000" s="70" t="n"/>
      <c r="I1000" s="120" t="n"/>
      <c r="J1000" s="121" t="n"/>
      <c r="K1000" s="122" t="n"/>
      <c r="L1000" s="70" t="n"/>
      <c r="M1000" s="70" t="n"/>
      <c r="N1000" s="70" t="n"/>
      <c r="O1000" s="70" t="n"/>
      <c r="P1000" s="70" t="n"/>
      <c r="Q1000" s="70" t="n"/>
      <c r="R1000" s="123" t="n"/>
      <c r="S1000" s="122" t="n"/>
      <c r="T1000" s="70" t="n"/>
      <c r="U1000" s="70" t="n"/>
      <c r="V1000" s="70" t="n"/>
      <c r="W1000" s="70" t="n"/>
      <c r="X1000" s="70" t="n"/>
      <c r="Y1000" s="70" t="n"/>
      <c r="Z1000" s="70" t="n"/>
      <c r="AA1000" s="70" t="n"/>
    </row>
  </sheetData>
  <autoFilter ref="$C$9:$K$9"/>
  <mergeCells count="12">
    <mergeCell ref="M6:N6"/>
    <mergeCell ref="D1:E1"/>
    <mergeCell ref="W1:W5"/>
    <mergeCell ref="C2:G8"/>
    <mergeCell ref="U5:V5"/>
    <mergeCell ref="Z1:AA1"/>
    <mergeCell ref="U1:V1"/>
    <mergeCell ref="Z5:AA5"/>
    <mergeCell ref="M8:O8"/>
    <mergeCell ref="M5:N5"/>
    <mergeCell ref="P8:S8"/>
    <mergeCell ref="M4:N4"/>
  </mergeCells>
  <conditionalFormatting sqref="K1 K74:K1000 S1 S74:S1000">
    <cfRule type="expression" priority="1" dxfId="0">
      <formula>$L10&lt;4</formula>
    </cfRule>
  </conditionalFormatting>
  <conditionalFormatting sqref="K10 K12:K21 K24">
    <cfRule type="expression" priority="2" dxfId="1">
      <formula>J10=""</formula>
    </cfRule>
    <cfRule type="expression" priority="3" dxfId="2">
      <formula>$L10&lt;0</formula>
    </cfRule>
    <cfRule type="expression" priority="4" dxfId="3">
      <formula>AND($L10&gt;0,$L10&lt;4)</formula>
    </cfRule>
    <cfRule type="expression" priority="5" dxfId="4">
      <formula>$L10=0</formula>
    </cfRule>
    <cfRule type="expression" priority="6" dxfId="5">
      <formula>$L10&gt;=4</formula>
    </cfRule>
  </conditionalFormatting>
  <conditionalFormatting sqref="S10 S12:S21 S24">
    <cfRule type="expression" priority="7" dxfId="6">
      <formula>R10=""</formula>
    </cfRule>
    <cfRule type="expression" priority="8" dxfId="5">
      <formula>$T10&gt;=4</formula>
    </cfRule>
    <cfRule type="expression" priority="9" dxfId="4">
      <formula>$T10=0</formula>
    </cfRule>
    <cfRule type="expression" priority="10" dxfId="2">
      <formula>$T10&lt;0</formula>
    </cfRule>
    <cfRule type="expression" priority="11" dxfId="3">
      <formula>AND($T10&gt;0,$T10&lt;4)</formula>
    </cfRule>
    <cfRule type="expression" priority="12" dxfId="1">
      <formula>R10=""</formula>
    </cfRule>
    <cfRule type="expression" priority="13" dxfId="2">
      <formula>$L10&lt;0</formula>
    </cfRule>
    <cfRule type="expression" priority="14" dxfId="3">
      <formula>AND($L10&gt;0,$L10&lt;4)</formula>
    </cfRule>
    <cfRule type="expression" priority="15" dxfId="4">
      <formula>$L10=0</formula>
    </cfRule>
    <cfRule type="expression" priority="16" dxfId="5">
      <formula>$L10&gt;=4</formula>
    </cfRule>
  </conditionalFormatting>
  <conditionalFormatting sqref="K11:K15 S12:S15">
    <cfRule type="expression" priority="17" dxfId="0">
      <formula>$L16&lt;4</formula>
    </cfRule>
  </conditionalFormatting>
  <conditionalFormatting sqref="K8 K16 K24 S6:S7 S16 S24">
    <cfRule type="expression" priority="18" dxfId="0">
      <formula>#REF!&lt;4</formula>
    </cfRule>
  </conditionalFormatting>
  <conditionalFormatting sqref="K18 K26 K34 K42 K50 K58 K66 S18">
    <cfRule type="expression" priority="19" dxfId="0">
      <formula>$L24&lt;4</formula>
    </cfRule>
  </conditionalFormatting>
  <conditionalFormatting sqref="K2:K4 S2:S5">
    <cfRule type="expression" priority="20" dxfId="0">
      <formula>$L12&lt;4</formula>
    </cfRule>
  </conditionalFormatting>
  <conditionalFormatting sqref="K11">
    <cfRule type="expression" priority="21" dxfId="1">
      <formula>J11=""</formula>
    </cfRule>
    <cfRule type="expression" priority="22" dxfId="2">
      <formula>$L11&lt;0</formula>
    </cfRule>
    <cfRule type="expression" priority="23" dxfId="3">
      <formula>AND($L11&gt;0,$L11&lt;4)</formula>
    </cfRule>
    <cfRule type="expression" priority="24" dxfId="4">
      <formula>$L11=0</formula>
    </cfRule>
    <cfRule type="expression" priority="25" dxfId="5">
      <formula>$L11&gt;=4</formula>
    </cfRule>
  </conditionalFormatting>
  <conditionalFormatting sqref="S11">
    <cfRule type="expression" priority="26" dxfId="6">
      <formula>R11=""</formula>
    </cfRule>
    <cfRule type="expression" priority="27" dxfId="5">
      <formula>$T11&gt;=4</formula>
    </cfRule>
    <cfRule type="expression" priority="28" dxfId="4">
      <formula>$T11=0</formula>
    </cfRule>
    <cfRule type="expression" priority="29" dxfId="2">
      <formula>$T11&lt;0</formula>
    </cfRule>
    <cfRule type="expression" priority="30" dxfId="3">
      <formula>AND($T11&gt;0,$T11&lt;4)</formula>
    </cfRule>
    <cfRule type="expression" priority="31" dxfId="1">
      <formula>R11=""</formula>
    </cfRule>
    <cfRule type="expression" priority="32" dxfId="2">
      <formula>$L11&lt;0</formula>
    </cfRule>
    <cfRule type="expression" priority="33" dxfId="3">
      <formula>AND($L11&gt;0,$L11&lt;4)</formula>
    </cfRule>
    <cfRule type="expression" priority="34" dxfId="4">
      <formula>$L11=0</formula>
    </cfRule>
    <cfRule type="expression" priority="35" dxfId="5">
      <formula>$L11&gt;=4</formula>
    </cfRule>
    <cfRule type="expression" priority="36" dxfId="0">
      <formula>$L16&lt;4</formula>
    </cfRule>
  </conditionalFormatting>
  <conditionalFormatting sqref="K10:K15 S10:S15">
    <cfRule type="expression" priority="37" dxfId="0">
      <formula>$L16&lt;4</formula>
    </cfRule>
  </conditionalFormatting>
  <conditionalFormatting sqref="K17 K22:K23 S17 S22:S23">
    <cfRule type="expression" priority="38" dxfId="0">
      <formula>#REF!&lt;4</formula>
    </cfRule>
  </conditionalFormatting>
  <conditionalFormatting sqref="K9 K16 K19:K22 S9 S16 S19:S22">
    <cfRule type="expression" priority="39" dxfId="0">
      <formula>#REF!&lt;4</formula>
    </cfRule>
  </conditionalFormatting>
  <conditionalFormatting sqref="K22">
    <cfRule type="expression" priority="40" dxfId="1">
      <formula>J22=""</formula>
    </cfRule>
    <cfRule type="expression" priority="41" dxfId="2">
      <formula>$L22&lt;0</formula>
    </cfRule>
    <cfRule type="expression" priority="42" dxfId="3">
      <formula>AND($L22&gt;0,$L22&lt;4)</formula>
    </cfRule>
    <cfRule type="expression" priority="43" dxfId="4">
      <formula>$L22=0</formula>
    </cfRule>
    <cfRule type="expression" priority="44" dxfId="5">
      <formula>$L22&gt;=4</formula>
    </cfRule>
  </conditionalFormatting>
  <conditionalFormatting sqref="S22">
    <cfRule type="expression" priority="45" dxfId="6">
      <formula>R22=""</formula>
    </cfRule>
    <cfRule type="expression" priority="46" dxfId="5">
      <formula>$T22&gt;=4</formula>
    </cfRule>
    <cfRule type="expression" priority="47" dxfId="4">
      <formula>$T22=0</formula>
    </cfRule>
    <cfRule type="expression" priority="48" dxfId="2">
      <formula>$T22&lt;0</formula>
    </cfRule>
    <cfRule type="expression" priority="49" dxfId="3">
      <formula>AND($T22&gt;0,$T22&lt;4)</formula>
    </cfRule>
    <cfRule type="expression" priority="50" dxfId="1">
      <formula>R22=""</formula>
    </cfRule>
    <cfRule type="expression" priority="51" dxfId="2">
      <formula>$L22&lt;0</formula>
    </cfRule>
    <cfRule type="expression" priority="52" dxfId="3">
      <formula>AND($L22&gt;0,$L22&lt;4)</formula>
    </cfRule>
    <cfRule type="expression" priority="53" dxfId="4">
      <formula>$L22=0</formula>
    </cfRule>
    <cfRule type="expression" priority="54" dxfId="5">
      <formula>$L22&gt;=4</formula>
    </cfRule>
  </conditionalFormatting>
  <conditionalFormatting sqref="K23">
    <cfRule type="expression" priority="55" dxfId="1">
      <formula>J23=""</formula>
    </cfRule>
    <cfRule type="expression" priority="56" dxfId="2">
      <formula>$L23&lt;0</formula>
    </cfRule>
    <cfRule type="expression" priority="57" dxfId="3">
      <formula>AND($L23&gt;0,$L23&lt;4)</formula>
    </cfRule>
    <cfRule type="expression" priority="58" dxfId="4">
      <formula>$L23=0</formula>
    </cfRule>
    <cfRule type="expression" priority="59" dxfId="5">
      <formula>$L23&gt;=4</formula>
    </cfRule>
  </conditionalFormatting>
  <conditionalFormatting sqref="S23">
    <cfRule type="expression" priority="60" dxfId="6">
      <formula>R23=""</formula>
    </cfRule>
    <cfRule type="expression" priority="61" dxfId="5">
      <formula>$T23&gt;=4</formula>
    </cfRule>
    <cfRule type="expression" priority="62" dxfId="4">
      <formula>$T23=0</formula>
    </cfRule>
    <cfRule type="expression" priority="63" dxfId="2">
      <formula>$T23&lt;0</formula>
    </cfRule>
    <cfRule type="expression" priority="64" dxfId="3">
      <formula>AND($T23&gt;0,$T23&lt;4)</formula>
    </cfRule>
    <cfRule type="expression" priority="65" dxfId="1">
      <formula>R23=""</formula>
    </cfRule>
    <cfRule type="expression" priority="66" dxfId="2">
      <formula>$L23&lt;0</formula>
    </cfRule>
    <cfRule type="expression" priority="67" dxfId="3">
      <formula>AND($L23&gt;0,$L23&lt;4)</formula>
    </cfRule>
    <cfRule type="expression" priority="68" dxfId="4">
      <formula>$L23=0</formula>
    </cfRule>
    <cfRule type="expression" priority="69" dxfId="5">
      <formula>$L23&gt;=4</formula>
    </cfRule>
  </conditionalFormatting>
  <conditionalFormatting sqref="K23 S23">
    <cfRule type="expression" priority="70" dxfId="0">
      <formula>#REF!&lt;4</formula>
    </cfRule>
  </conditionalFormatting>
  <conditionalFormatting sqref="K19:K21 S19:S21">
    <cfRule type="expression" priority="71" dxfId="0">
      <formula>#REF!&lt;4</formula>
    </cfRule>
  </conditionalFormatting>
  <conditionalFormatting sqref="K24 S24">
    <cfRule type="expression" priority="72" dxfId="0">
      <formula>#REF!&lt;4</formula>
    </cfRule>
  </conditionalFormatting>
  <conditionalFormatting sqref="K25 S25 S33 S41 S49 S57 S65">
    <cfRule type="expression" priority="73" dxfId="0">
      <formula>$L32&lt;4</formula>
    </cfRule>
  </conditionalFormatting>
  <conditionalFormatting sqref="K25:K29 K32">
    <cfRule type="expression" priority="74" dxfId="1">
      <formula>J25=""</formula>
    </cfRule>
    <cfRule type="expression" priority="75" dxfId="2">
      <formula>$L25&lt;0</formula>
    </cfRule>
    <cfRule type="expression" priority="76" dxfId="3">
      <formula>AND($L25&gt;0,$L25&lt;4)</formula>
    </cfRule>
    <cfRule type="expression" priority="77" dxfId="4">
      <formula>$L25=0</formula>
    </cfRule>
    <cfRule type="expression" priority="78" dxfId="5">
      <formula>$L25&gt;=4</formula>
    </cfRule>
  </conditionalFormatting>
  <conditionalFormatting sqref="S25:S29 S32">
    <cfRule type="expression" priority="79" dxfId="6">
      <formula>R25=""</formula>
    </cfRule>
    <cfRule type="expression" priority="80" dxfId="5">
      <formula>$T25&gt;=4</formula>
    </cfRule>
    <cfRule type="expression" priority="81" dxfId="4">
      <formula>$T25=0</formula>
    </cfRule>
    <cfRule type="expression" priority="82" dxfId="2">
      <formula>$T25&lt;0</formula>
    </cfRule>
    <cfRule type="expression" priority="83" dxfId="3">
      <formula>AND($T25&gt;0,$T25&lt;4)</formula>
    </cfRule>
    <cfRule type="expression" priority="84" dxfId="1">
      <formula>R25=""</formula>
    </cfRule>
    <cfRule type="expression" priority="85" dxfId="2">
      <formula>$L25&lt;0</formula>
    </cfRule>
    <cfRule type="expression" priority="86" dxfId="3">
      <formula>AND($L25&gt;0,$L25&lt;4)</formula>
    </cfRule>
    <cfRule type="expression" priority="87" dxfId="4">
      <formula>$L25=0</formula>
    </cfRule>
    <cfRule type="expression" priority="88" dxfId="5">
      <formula>$L25&gt;=4</formula>
    </cfRule>
  </conditionalFormatting>
  <conditionalFormatting sqref="K32 S32">
    <cfRule type="expression" priority="89" dxfId="0">
      <formula>#REF!&lt;4</formula>
    </cfRule>
    <cfRule type="expression" priority="125" dxfId="0">
      <formula>#REF!&lt;4</formula>
    </cfRule>
  </conditionalFormatting>
  <conditionalFormatting sqref="S26">
    <cfRule type="expression" priority="90" dxfId="0">
      <formula>$L32&lt;4</formula>
    </cfRule>
  </conditionalFormatting>
  <conditionalFormatting sqref="K25 K30:K31 S25 S30:S31">
    <cfRule type="expression" priority="91" dxfId="0">
      <formula>#REF!&lt;4</formula>
    </cfRule>
  </conditionalFormatting>
  <conditionalFormatting sqref="K27:K30 S27:S30">
    <cfRule type="expression" priority="92" dxfId="0">
      <formula>#REF!&lt;4</formula>
    </cfRule>
  </conditionalFormatting>
  <conditionalFormatting sqref="K30">
    <cfRule type="expression" priority="93" dxfId="1">
      <formula>J30=""</formula>
    </cfRule>
    <cfRule type="expression" priority="94" dxfId="2">
      <formula>$L30&lt;0</formula>
    </cfRule>
    <cfRule type="expression" priority="95" dxfId="3">
      <formula>AND($L30&gt;0,$L30&lt;4)</formula>
    </cfRule>
    <cfRule type="expression" priority="96" dxfId="4">
      <formula>$L30=0</formula>
    </cfRule>
    <cfRule type="expression" priority="97" dxfId="5">
      <formula>$L30&gt;=4</formula>
    </cfRule>
  </conditionalFormatting>
  <conditionalFormatting sqref="S30">
    <cfRule type="expression" priority="98" dxfId="6">
      <formula>R30=""</formula>
    </cfRule>
    <cfRule type="expression" priority="99" dxfId="5">
      <formula>$T30&gt;=4</formula>
    </cfRule>
    <cfRule type="expression" priority="100" dxfId="4">
      <formula>$T30=0</formula>
    </cfRule>
    <cfRule type="expression" priority="101" dxfId="2">
      <formula>$T30&lt;0</formula>
    </cfRule>
    <cfRule type="expression" priority="102" dxfId="3">
      <formula>AND($T30&gt;0,$T30&lt;4)</formula>
    </cfRule>
    <cfRule type="expression" priority="103" dxfId="1">
      <formula>R30=""</formula>
    </cfRule>
    <cfRule type="expression" priority="104" dxfId="2">
      <formula>$L30&lt;0</formula>
    </cfRule>
    <cfRule type="expression" priority="105" dxfId="3">
      <formula>AND($L30&gt;0,$L30&lt;4)</formula>
    </cfRule>
    <cfRule type="expression" priority="106" dxfId="4">
      <formula>$L30=0</formula>
    </cfRule>
    <cfRule type="expression" priority="107" dxfId="5">
      <formula>$L30&gt;=4</formula>
    </cfRule>
  </conditionalFormatting>
  <conditionalFormatting sqref="K31">
    <cfRule type="expression" priority="108" dxfId="1">
      <formula>J31=""</formula>
    </cfRule>
    <cfRule type="expression" priority="109" dxfId="2">
      <formula>$L31&lt;0</formula>
    </cfRule>
    <cfRule type="expression" priority="110" dxfId="3">
      <formula>AND($L31&gt;0,$L31&lt;4)</formula>
    </cfRule>
    <cfRule type="expression" priority="111" dxfId="4">
      <formula>$L31=0</formula>
    </cfRule>
    <cfRule type="expression" priority="112" dxfId="5">
      <formula>$L31&gt;=4</formula>
    </cfRule>
  </conditionalFormatting>
  <conditionalFormatting sqref="S31">
    <cfRule type="expression" priority="113" dxfId="6">
      <formula>R31=""</formula>
    </cfRule>
    <cfRule type="expression" priority="114" dxfId="5">
      <formula>$T31&gt;=4</formula>
    </cfRule>
    <cfRule type="expression" priority="115" dxfId="4">
      <formula>$T31=0</formula>
    </cfRule>
    <cfRule type="expression" priority="116" dxfId="2">
      <formula>$T31&lt;0</formula>
    </cfRule>
    <cfRule type="expression" priority="117" dxfId="3">
      <formula>AND($T31&gt;0,$T31&lt;4)</formula>
    </cfRule>
    <cfRule type="expression" priority="118" dxfId="1">
      <formula>R31=""</formula>
    </cfRule>
    <cfRule type="expression" priority="119" dxfId="2">
      <formula>$L31&lt;0</formula>
    </cfRule>
    <cfRule type="expression" priority="120" dxfId="3">
      <formula>AND($L31&gt;0,$L31&lt;4)</formula>
    </cfRule>
    <cfRule type="expression" priority="121" dxfId="4">
      <formula>$L31=0</formula>
    </cfRule>
    <cfRule type="expression" priority="122" dxfId="5">
      <formula>$L31&gt;=4</formula>
    </cfRule>
  </conditionalFormatting>
  <conditionalFormatting sqref="K31 S31">
    <cfRule type="expression" priority="123" dxfId="0">
      <formula>#REF!&lt;4</formula>
    </cfRule>
  </conditionalFormatting>
  <conditionalFormatting sqref="K27:K29 S27:S29">
    <cfRule type="expression" priority="124" dxfId="0">
      <formula>#REF!&lt;4</formula>
    </cfRule>
  </conditionalFormatting>
  <conditionalFormatting sqref="K33">
    <cfRule type="expression" priority="127" dxfId="0">
      <formula>$L40&lt;4</formula>
    </cfRule>
  </conditionalFormatting>
  <conditionalFormatting sqref="K33:K37 K40">
    <cfRule type="expression" priority="128" dxfId="1">
      <formula>J33=""</formula>
    </cfRule>
    <cfRule type="expression" priority="129" dxfId="2">
      <formula>$L33&lt;0</formula>
    </cfRule>
    <cfRule type="expression" priority="130" dxfId="3">
      <formula>AND($L33&gt;0,$L33&lt;4)</formula>
    </cfRule>
    <cfRule type="expression" priority="131" dxfId="4">
      <formula>$L33=0</formula>
    </cfRule>
    <cfRule type="expression" priority="132" dxfId="5">
      <formula>$L33&gt;=4</formula>
    </cfRule>
  </conditionalFormatting>
  <conditionalFormatting sqref="S33:S37 S40">
    <cfRule type="expression" priority="133" dxfId="6">
      <formula>R33=""</formula>
    </cfRule>
    <cfRule type="expression" priority="134" dxfId="5">
      <formula>$T33&gt;=4</formula>
    </cfRule>
    <cfRule type="expression" priority="135" dxfId="4">
      <formula>$T33=0</formula>
    </cfRule>
    <cfRule type="expression" priority="136" dxfId="2">
      <formula>$T33&lt;0</formula>
    </cfRule>
    <cfRule type="expression" priority="137" dxfId="3">
      <formula>AND($T33&gt;0,$T33&lt;4)</formula>
    </cfRule>
    <cfRule type="expression" priority="138" dxfId="1">
      <formula>R33=""</formula>
    </cfRule>
    <cfRule type="expression" priority="139" dxfId="2">
      <formula>$L33&lt;0</formula>
    </cfRule>
    <cfRule type="expression" priority="140" dxfId="3">
      <formula>AND($L33&gt;0,$L33&lt;4)</formula>
    </cfRule>
    <cfRule type="expression" priority="141" dxfId="4">
      <formula>$L33=0</formula>
    </cfRule>
    <cfRule type="expression" priority="142" dxfId="5">
      <formula>$L33&gt;=4</formula>
    </cfRule>
  </conditionalFormatting>
  <conditionalFormatting sqref="K40 S40">
    <cfRule type="expression" priority="143" dxfId="0">
      <formula>#REF!&lt;4</formula>
    </cfRule>
    <cfRule type="expression" priority="178" dxfId="0">
      <formula>#REF!&lt;4</formula>
    </cfRule>
  </conditionalFormatting>
  <conditionalFormatting sqref="S34">
    <cfRule type="expression" priority="144" dxfId="0">
      <formula>$L40&lt;4</formula>
    </cfRule>
  </conditionalFormatting>
  <conditionalFormatting sqref="K39">
    <cfRule type="expression" priority="145" dxfId="1">
      <formula>J39=""</formula>
    </cfRule>
    <cfRule type="expression" priority="146" dxfId="2">
      <formula>$L39&lt;0</formula>
    </cfRule>
    <cfRule type="expression" priority="147" dxfId="3">
      <formula>AND($L39&gt;0,$L39&lt;4)</formula>
    </cfRule>
    <cfRule type="expression" priority="148" dxfId="4">
      <formula>$L39=0</formula>
    </cfRule>
    <cfRule type="expression" priority="149" dxfId="5">
      <formula>$L39&gt;=4</formula>
    </cfRule>
  </conditionalFormatting>
  <conditionalFormatting sqref="S39">
    <cfRule type="expression" priority="150" dxfId="6">
      <formula>R39=""</formula>
    </cfRule>
    <cfRule type="expression" priority="151" dxfId="5">
      <formula>$T39&gt;=4</formula>
    </cfRule>
    <cfRule type="expression" priority="152" dxfId="4">
      <formula>$T39=0</formula>
    </cfRule>
    <cfRule type="expression" priority="153" dxfId="2">
      <formula>$T39&lt;0</formula>
    </cfRule>
    <cfRule type="expression" priority="154" dxfId="3">
      <formula>AND($T39&gt;0,$T39&lt;4)</formula>
    </cfRule>
    <cfRule type="expression" priority="155" dxfId="1">
      <formula>R39=""</formula>
    </cfRule>
    <cfRule type="expression" priority="156" dxfId="2">
      <formula>$L39&lt;0</formula>
    </cfRule>
    <cfRule type="expression" priority="157" dxfId="3">
      <formula>AND($L39&gt;0,$L39&lt;4)</formula>
    </cfRule>
    <cfRule type="expression" priority="158" dxfId="4">
      <formula>$L39=0</formula>
    </cfRule>
    <cfRule type="expression" priority="159" dxfId="5">
      <formula>$L39&gt;=4</formula>
    </cfRule>
  </conditionalFormatting>
  <conditionalFormatting sqref="K33 K38 S33 S38">
    <cfRule type="expression" priority="160" dxfId="0">
      <formula>#REF!&lt;4</formula>
    </cfRule>
  </conditionalFormatting>
  <conditionalFormatting sqref="K35:K39 S35:S39">
    <cfRule type="expression" priority="161" dxfId="0">
      <formula>#REF!&lt;4</formula>
    </cfRule>
  </conditionalFormatting>
  <conditionalFormatting sqref="K38">
    <cfRule type="expression" priority="162" dxfId="1">
      <formula>J38=""</formula>
    </cfRule>
    <cfRule type="expression" priority="163" dxfId="2">
      <formula>$L38&lt;0</formula>
    </cfRule>
    <cfRule type="expression" priority="164" dxfId="3">
      <formula>AND($L38&gt;0,$L38&lt;4)</formula>
    </cfRule>
    <cfRule type="expression" priority="165" dxfId="4">
      <formula>$L38=0</formula>
    </cfRule>
    <cfRule type="expression" priority="166" dxfId="5">
      <formula>$L38&gt;=4</formula>
    </cfRule>
  </conditionalFormatting>
  <conditionalFormatting sqref="S38">
    <cfRule type="expression" priority="167" dxfId="6">
      <formula>R38=""</formula>
    </cfRule>
    <cfRule type="expression" priority="168" dxfId="5">
      <formula>$T38&gt;=4</formula>
    </cfRule>
    <cfRule type="expression" priority="169" dxfId="4">
      <formula>$T38=0</formula>
    </cfRule>
    <cfRule type="expression" priority="170" dxfId="2">
      <formula>$T38&lt;0</formula>
    </cfRule>
    <cfRule type="expression" priority="171" dxfId="3">
      <formula>AND($T38&gt;0,$T38&lt;4)</formula>
    </cfRule>
    <cfRule type="expression" priority="172" dxfId="1">
      <formula>R38=""</formula>
    </cfRule>
    <cfRule type="expression" priority="173" dxfId="2">
      <formula>$L38&lt;0</formula>
    </cfRule>
    <cfRule type="expression" priority="174" dxfId="3">
      <formula>AND($L38&gt;0,$L38&lt;4)</formula>
    </cfRule>
    <cfRule type="expression" priority="175" dxfId="4">
      <formula>$L38=0</formula>
    </cfRule>
    <cfRule type="expression" priority="176" dxfId="5">
      <formula>$L38&gt;=4</formula>
    </cfRule>
  </conditionalFormatting>
  <conditionalFormatting sqref="K35:K37 S35:S37">
    <cfRule type="expression" priority="177" dxfId="0">
      <formula>#REF!&lt;4</formula>
    </cfRule>
  </conditionalFormatting>
  <conditionalFormatting sqref="K39 S39">
    <cfRule type="expression" priority="179" dxfId="0">
      <formula>#REF!&lt;4</formula>
    </cfRule>
  </conditionalFormatting>
  <conditionalFormatting sqref="K41">
    <cfRule type="expression" priority="180" dxfId="0">
      <formula>$L48&lt;4</formula>
    </cfRule>
  </conditionalFormatting>
  <conditionalFormatting sqref="K41:K45 K48">
    <cfRule type="expression" priority="181" dxfId="1">
      <formula>J41=""</formula>
    </cfRule>
    <cfRule type="expression" priority="182" dxfId="2">
      <formula>$L41&lt;0</formula>
    </cfRule>
    <cfRule type="expression" priority="183" dxfId="3">
      <formula>AND($L41&gt;0,$L41&lt;4)</formula>
    </cfRule>
    <cfRule type="expression" priority="184" dxfId="4">
      <formula>$L41=0</formula>
    </cfRule>
    <cfRule type="expression" priority="185" dxfId="5">
      <formula>$L41&gt;=4</formula>
    </cfRule>
  </conditionalFormatting>
  <conditionalFormatting sqref="S41:S45 S48">
    <cfRule type="expression" priority="186" dxfId="6">
      <formula>R41=""</formula>
    </cfRule>
    <cfRule type="expression" priority="187" dxfId="5">
      <formula>$T41&gt;=4</formula>
    </cfRule>
    <cfRule type="expression" priority="188" dxfId="4">
      <formula>$T41=0</formula>
    </cfRule>
    <cfRule type="expression" priority="189" dxfId="2">
      <formula>$T41&lt;0</formula>
    </cfRule>
    <cfRule type="expression" priority="190" dxfId="3">
      <formula>AND($T41&gt;0,$T41&lt;4)</formula>
    </cfRule>
    <cfRule type="expression" priority="191" dxfId="1">
      <formula>R41=""</formula>
    </cfRule>
    <cfRule type="expression" priority="192" dxfId="2">
      <formula>$L41&lt;0</formula>
    </cfRule>
    <cfRule type="expression" priority="193" dxfId="3">
      <formula>AND($L41&gt;0,$L41&lt;4)</formula>
    </cfRule>
    <cfRule type="expression" priority="194" dxfId="4">
      <formula>$L41=0</formula>
    </cfRule>
    <cfRule type="expression" priority="195" dxfId="5">
      <formula>$L41&gt;=4</formula>
    </cfRule>
  </conditionalFormatting>
  <conditionalFormatting sqref="K48 S48">
    <cfRule type="expression" priority="196" dxfId="0">
      <formula>#REF!&lt;4</formula>
    </cfRule>
    <cfRule type="expression" priority="232" dxfId="0">
      <formula>#REF!&lt;4</formula>
    </cfRule>
  </conditionalFormatting>
  <conditionalFormatting sqref="S42">
    <cfRule type="expression" priority="197" dxfId="0">
      <formula>$L48&lt;4</formula>
    </cfRule>
  </conditionalFormatting>
  <conditionalFormatting sqref="K41 K46:K47 S41 S46:S47">
    <cfRule type="expression" priority="198" dxfId="0">
      <formula>#REF!&lt;4</formula>
    </cfRule>
  </conditionalFormatting>
  <conditionalFormatting sqref="K43:K46 S43:S46">
    <cfRule type="expression" priority="199" dxfId="0">
      <formula>#REF!&lt;4</formula>
    </cfRule>
  </conditionalFormatting>
  <conditionalFormatting sqref="K46">
    <cfRule type="expression" priority="200" dxfId="1">
      <formula>J46=""</formula>
    </cfRule>
    <cfRule type="expression" priority="201" dxfId="2">
      <formula>$L46&lt;0</formula>
    </cfRule>
    <cfRule type="expression" priority="202" dxfId="3">
      <formula>AND($L46&gt;0,$L46&lt;4)</formula>
    </cfRule>
    <cfRule type="expression" priority="203" dxfId="4">
      <formula>$L46=0</formula>
    </cfRule>
    <cfRule type="expression" priority="204" dxfId="5">
      <formula>$L46&gt;=4</formula>
    </cfRule>
  </conditionalFormatting>
  <conditionalFormatting sqref="S46">
    <cfRule type="expression" priority="205" dxfId="6">
      <formula>R46=""</formula>
    </cfRule>
    <cfRule type="expression" priority="206" dxfId="5">
      <formula>$T46&gt;=4</formula>
    </cfRule>
    <cfRule type="expression" priority="207" dxfId="4">
      <formula>$T46=0</formula>
    </cfRule>
    <cfRule type="expression" priority="208" dxfId="2">
      <formula>$T46&lt;0</formula>
    </cfRule>
    <cfRule type="expression" priority="209" dxfId="3">
      <formula>AND($T46&gt;0,$T46&lt;4)</formula>
    </cfRule>
    <cfRule type="expression" priority="210" dxfId="1">
      <formula>R46=""</formula>
    </cfRule>
    <cfRule type="expression" priority="211" dxfId="2">
      <formula>$L46&lt;0</formula>
    </cfRule>
    <cfRule type="expression" priority="212" dxfId="3">
      <formula>AND($L46&gt;0,$L46&lt;4)</formula>
    </cfRule>
    <cfRule type="expression" priority="213" dxfId="4">
      <formula>$L46=0</formula>
    </cfRule>
    <cfRule type="expression" priority="214" dxfId="5">
      <formula>$L46&gt;=4</formula>
    </cfRule>
  </conditionalFormatting>
  <conditionalFormatting sqref="K47">
    <cfRule type="expression" priority="215" dxfId="1">
      <formula>J47=""</formula>
    </cfRule>
    <cfRule type="expression" priority="216" dxfId="2">
      <formula>$L47&lt;0</formula>
    </cfRule>
    <cfRule type="expression" priority="217" dxfId="3">
      <formula>AND($L47&gt;0,$L47&lt;4)</formula>
    </cfRule>
    <cfRule type="expression" priority="218" dxfId="4">
      <formula>$L47=0</formula>
    </cfRule>
    <cfRule type="expression" priority="219" dxfId="5">
      <formula>$L47&gt;=4</formula>
    </cfRule>
  </conditionalFormatting>
  <conditionalFormatting sqref="S47">
    <cfRule type="expression" priority="220" dxfId="6">
      <formula>R47=""</formula>
    </cfRule>
    <cfRule type="expression" priority="221" dxfId="5">
      <formula>$T47&gt;=4</formula>
    </cfRule>
    <cfRule type="expression" priority="222" dxfId="4">
      <formula>$T47=0</formula>
    </cfRule>
    <cfRule type="expression" priority="223" dxfId="2">
      <formula>$T47&lt;0</formula>
    </cfRule>
    <cfRule type="expression" priority="224" dxfId="3">
      <formula>AND($T47&gt;0,$T47&lt;4)</formula>
    </cfRule>
    <cfRule type="expression" priority="225" dxfId="1">
      <formula>R47=""</formula>
    </cfRule>
    <cfRule type="expression" priority="226" dxfId="2">
      <formula>$L47&lt;0</formula>
    </cfRule>
    <cfRule type="expression" priority="227" dxfId="3">
      <formula>AND($L47&gt;0,$L47&lt;4)</formula>
    </cfRule>
    <cfRule type="expression" priority="228" dxfId="4">
      <formula>$L47=0</formula>
    </cfRule>
    <cfRule type="expression" priority="229" dxfId="5">
      <formula>$L47&gt;=4</formula>
    </cfRule>
  </conditionalFormatting>
  <conditionalFormatting sqref="K47 S47">
    <cfRule type="expression" priority="230" dxfId="0">
      <formula>#REF!&lt;4</formula>
    </cfRule>
  </conditionalFormatting>
  <conditionalFormatting sqref="K43:K45 S43:S45">
    <cfRule type="expression" priority="231" dxfId="0">
      <formula>#REF!&lt;4</formula>
    </cfRule>
  </conditionalFormatting>
  <conditionalFormatting sqref="K49">
    <cfRule type="expression" priority="233" dxfId="0">
      <formula>$L56&lt;4</formula>
    </cfRule>
  </conditionalFormatting>
  <conditionalFormatting sqref="K49:K53 K56">
    <cfRule type="expression" priority="234" dxfId="1">
      <formula>J49=""</formula>
    </cfRule>
    <cfRule type="expression" priority="235" dxfId="2">
      <formula>$L49&lt;0</formula>
    </cfRule>
    <cfRule type="expression" priority="236" dxfId="3">
      <formula>AND($L49&gt;0,$L49&lt;4)</formula>
    </cfRule>
    <cfRule type="expression" priority="237" dxfId="4">
      <formula>$L49=0</formula>
    </cfRule>
    <cfRule type="expression" priority="238" dxfId="5">
      <formula>$L49&gt;=4</formula>
    </cfRule>
  </conditionalFormatting>
  <conditionalFormatting sqref="S49:S53 S56">
    <cfRule type="expression" priority="239" dxfId="6">
      <formula>R49=""</formula>
    </cfRule>
    <cfRule type="expression" priority="240" dxfId="5">
      <formula>$T49&gt;=4</formula>
    </cfRule>
    <cfRule type="expression" priority="241" dxfId="4">
      <formula>$T49=0</formula>
    </cfRule>
    <cfRule type="expression" priority="242" dxfId="2">
      <formula>$T49&lt;0</formula>
    </cfRule>
    <cfRule type="expression" priority="243" dxfId="3">
      <formula>AND($T49&gt;0,$T49&lt;4)</formula>
    </cfRule>
    <cfRule type="expression" priority="244" dxfId="1">
      <formula>R49=""</formula>
    </cfRule>
    <cfRule type="expression" priority="245" dxfId="2">
      <formula>$L49&lt;0</formula>
    </cfRule>
    <cfRule type="expression" priority="246" dxfId="3">
      <formula>AND($L49&gt;0,$L49&lt;4)</formula>
    </cfRule>
    <cfRule type="expression" priority="247" dxfId="4">
      <formula>$L49=0</formula>
    </cfRule>
    <cfRule type="expression" priority="248" dxfId="5">
      <formula>$L49&gt;=4</formula>
    </cfRule>
  </conditionalFormatting>
  <conditionalFormatting sqref="K56 S56">
    <cfRule type="expression" priority="249" dxfId="0">
      <formula>#REF!&lt;4</formula>
    </cfRule>
    <cfRule type="expression" priority="285" dxfId="0">
      <formula>#REF!&lt;4</formula>
    </cfRule>
  </conditionalFormatting>
  <conditionalFormatting sqref="S50">
    <cfRule type="expression" priority="250" dxfId="0">
      <formula>$L56&lt;4</formula>
    </cfRule>
  </conditionalFormatting>
  <conditionalFormatting sqref="K49 K54:K55 S49 S54:S55">
    <cfRule type="expression" priority="251" dxfId="0">
      <formula>#REF!&lt;4</formula>
    </cfRule>
  </conditionalFormatting>
  <conditionalFormatting sqref="K51:K54 S51:S54">
    <cfRule type="expression" priority="252" dxfId="0">
      <formula>#REF!&lt;4</formula>
    </cfRule>
  </conditionalFormatting>
  <conditionalFormatting sqref="K54">
    <cfRule type="expression" priority="253" dxfId="1">
      <formula>J54=""</formula>
    </cfRule>
    <cfRule type="expression" priority="254" dxfId="2">
      <formula>$L54&lt;0</formula>
    </cfRule>
    <cfRule type="expression" priority="255" dxfId="3">
      <formula>AND($L54&gt;0,$L54&lt;4)</formula>
    </cfRule>
    <cfRule type="expression" priority="256" dxfId="4">
      <formula>$L54=0</formula>
    </cfRule>
    <cfRule type="expression" priority="257" dxfId="5">
      <formula>$L54&gt;=4</formula>
    </cfRule>
  </conditionalFormatting>
  <conditionalFormatting sqref="S54">
    <cfRule type="expression" priority="258" dxfId="6">
      <formula>R54=""</formula>
    </cfRule>
    <cfRule type="expression" priority="259" dxfId="5">
      <formula>$T54&gt;=4</formula>
    </cfRule>
    <cfRule type="expression" priority="260" dxfId="4">
      <formula>$T54=0</formula>
    </cfRule>
    <cfRule type="expression" priority="261" dxfId="2">
      <formula>$T54&lt;0</formula>
    </cfRule>
    <cfRule type="expression" priority="262" dxfId="3">
      <formula>AND($T54&gt;0,$T54&lt;4)</formula>
    </cfRule>
    <cfRule type="expression" priority="263" dxfId="1">
      <formula>R54=""</formula>
    </cfRule>
    <cfRule type="expression" priority="264" dxfId="2">
      <formula>$L54&lt;0</formula>
    </cfRule>
    <cfRule type="expression" priority="265" dxfId="3">
      <formula>AND($L54&gt;0,$L54&lt;4)</formula>
    </cfRule>
    <cfRule type="expression" priority="266" dxfId="4">
      <formula>$L54=0</formula>
    </cfRule>
    <cfRule type="expression" priority="267" dxfId="5">
      <formula>$L54&gt;=4</formula>
    </cfRule>
  </conditionalFormatting>
  <conditionalFormatting sqref="K55">
    <cfRule type="expression" priority="268" dxfId="1">
      <formula>J55=""</formula>
    </cfRule>
    <cfRule type="expression" priority="269" dxfId="2">
      <formula>$L55&lt;0</formula>
    </cfRule>
    <cfRule type="expression" priority="270" dxfId="3">
      <formula>AND($L55&gt;0,$L55&lt;4)</formula>
    </cfRule>
    <cfRule type="expression" priority="271" dxfId="4">
      <formula>$L55=0</formula>
    </cfRule>
    <cfRule type="expression" priority="272" dxfId="5">
      <formula>$L55&gt;=4</formula>
    </cfRule>
  </conditionalFormatting>
  <conditionalFormatting sqref="S55">
    <cfRule type="expression" priority="273" dxfId="6">
      <formula>R55=""</formula>
    </cfRule>
    <cfRule type="expression" priority="274" dxfId="5">
      <formula>$T55&gt;=4</formula>
    </cfRule>
    <cfRule type="expression" priority="275" dxfId="4">
      <formula>$T55=0</formula>
    </cfRule>
    <cfRule type="expression" priority="276" dxfId="2">
      <formula>$T55&lt;0</formula>
    </cfRule>
    <cfRule type="expression" priority="277" dxfId="3">
      <formula>AND($T55&gt;0,$T55&lt;4)</formula>
    </cfRule>
    <cfRule type="expression" priority="278" dxfId="1">
      <formula>R55=""</formula>
    </cfRule>
    <cfRule type="expression" priority="279" dxfId="2">
      <formula>$L55&lt;0</formula>
    </cfRule>
    <cfRule type="expression" priority="280" dxfId="3">
      <formula>AND($L55&gt;0,$L55&lt;4)</formula>
    </cfRule>
    <cfRule type="expression" priority="281" dxfId="4">
      <formula>$L55=0</formula>
    </cfRule>
    <cfRule type="expression" priority="282" dxfId="5">
      <formula>$L55&gt;=4</formula>
    </cfRule>
  </conditionalFormatting>
  <conditionalFormatting sqref="K55 S55">
    <cfRule type="expression" priority="283" dxfId="0">
      <formula>#REF!&lt;4</formula>
    </cfRule>
  </conditionalFormatting>
  <conditionalFormatting sqref="K51:K53 S51:S53">
    <cfRule type="expression" priority="284" dxfId="0">
      <formula>#REF!&lt;4</formula>
    </cfRule>
  </conditionalFormatting>
  <conditionalFormatting sqref="K57">
    <cfRule type="expression" priority="286" dxfId="0">
      <formula>$L64&lt;4</formula>
    </cfRule>
  </conditionalFormatting>
  <conditionalFormatting sqref="K57:K61 K64">
    <cfRule type="expression" priority="287" dxfId="1">
      <formula>J57=""</formula>
    </cfRule>
    <cfRule type="expression" priority="288" dxfId="2">
      <formula>$L57&lt;0</formula>
    </cfRule>
    <cfRule type="expression" priority="289" dxfId="3">
      <formula>AND($L57&gt;0,$L57&lt;4)</formula>
    </cfRule>
    <cfRule type="expression" priority="290" dxfId="4">
      <formula>$L57=0</formula>
    </cfRule>
    <cfRule type="expression" priority="291" dxfId="5">
      <formula>$L57&gt;=4</formula>
    </cfRule>
  </conditionalFormatting>
  <conditionalFormatting sqref="S57:S61 S64">
    <cfRule type="expression" priority="292" dxfId="6">
      <formula>R57=""</formula>
    </cfRule>
    <cfRule type="expression" priority="293" dxfId="5">
      <formula>$T57&gt;=4</formula>
    </cfRule>
    <cfRule type="expression" priority="294" dxfId="4">
      <formula>$T57=0</formula>
    </cfRule>
    <cfRule type="expression" priority="295" dxfId="2">
      <formula>$T57&lt;0</formula>
    </cfRule>
    <cfRule type="expression" priority="296" dxfId="3">
      <formula>AND($T57&gt;0,$T57&lt;4)</formula>
    </cfRule>
    <cfRule type="expression" priority="297" dxfId="1">
      <formula>R57=""</formula>
    </cfRule>
    <cfRule type="expression" priority="298" dxfId="2">
      <formula>$L57&lt;0</formula>
    </cfRule>
    <cfRule type="expression" priority="299" dxfId="3">
      <formula>AND($L57&gt;0,$L57&lt;4)</formula>
    </cfRule>
    <cfRule type="expression" priority="300" dxfId="4">
      <formula>$L57=0</formula>
    </cfRule>
    <cfRule type="expression" priority="301" dxfId="5">
      <formula>$L57&gt;=4</formula>
    </cfRule>
  </conditionalFormatting>
  <conditionalFormatting sqref="K64 S64">
    <cfRule type="expression" priority="302" dxfId="0">
      <formula>#REF!&lt;4</formula>
    </cfRule>
    <cfRule type="expression" priority="338" dxfId="0">
      <formula>#REF!&lt;4</formula>
    </cfRule>
  </conditionalFormatting>
  <conditionalFormatting sqref="S58">
    <cfRule type="expression" priority="303" dxfId="0">
      <formula>$L64&lt;4</formula>
    </cfRule>
  </conditionalFormatting>
  <conditionalFormatting sqref="K57 K62:K63 S57 S62:S63">
    <cfRule type="expression" priority="304" dxfId="0">
      <formula>#REF!&lt;4</formula>
    </cfRule>
  </conditionalFormatting>
  <conditionalFormatting sqref="K59:K62 S59:S62">
    <cfRule type="expression" priority="305" dxfId="0">
      <formula>#REF!&lt;4</formula>
    </cfRule>
  </conditionalFormatting>
  <conditionalFormatting sqref="K62">
    <cfRule type="expression" priority="306" dxfId="1">
      <formula>J62=""</formula>
    </cfRule>
    <cfRule type="expression" priority="307" dxfId="2">
      <formula>$L62&lt;0</formula>
    </cfRule>
    <cfRule type="expression" priority="308" dxfId="3">
      <formula>AND($L62&gt;0,$L62&lt;4)</formula>
    </cfRule>
    <cfRule type="expression" priority="309" dxfId="4">
      <formula>$L62=0</formula>
    </cfRule>
    <cfRule type="expression" priority="310" dxfId="5">
      <formula>$L62&gt;=4</formula>
    </cfRule>
  </conditionalFormatting>
  <conditionalFormatting sqref="S62">
    <cfRule type="expression" priority="311" dxfId="6">
      <formula>R62=""</formula>
    </cfRule>
    <cfRule type="expression" priority="312" dxfId="5">
      <formula>$T62&gt;=4</formula>
    </cfRule>
    <cfRule type="expression" priority="313" dxfId="4">
      <formula>$T62=0</formula>
    </cfRule>
    <cfRule type="expression" priority="314" dxfId="2">
      <formula>$T62&lt;0</formula>
    </cfRule>
    <cfRule type="expression" priority="315" dxfId="3">
      <formula>AND($T62&gt;0,$T62&lt;4)</formula>
    </cfRule>
    <cfRule type="expression" priority="316" dxfId="1">
      <formula>R62=""</formula>
    </cfRule>
    <cfRule type="expression" priority="317" dxfId="2">
      <formula>$L62&lt;0</formula>
    </cfRule>
    <cfRule type="expression" priority="318" dxfId="3">
      <formula>AND($L62&gt;0,$L62&lt;4)</formula>
    </cfRule>
    <cfRule type="expression" priority="319" dxfId="4">
      <formula>$L62=0</formula>
    </cfRule>
    <cfRule type="expression" priority="320" dxfId="5">
      <formula>$L62&gt;=4</formula>
    </cfRule>
  </conditionalFormatting>
  <conditionalFormatting sqref="K63">
    <cfRule type="expression" priority="321" dxfId="1">
      <formula>J63=""</formula>
    </cfRule>
    <cfRule type="expression" priority="322" dxfId="2">
      <formula>$L63&lt;0</formula>
    </cfRule>
    <cfRule type="expression" priority="323" dxfId="3">
      <formula>AND($L63&gt;0,$L63&lt;4)</formula>
    </cfRule>
    <cfRule type="expression" priority="324" dxfId="4">
      <formula>$L63=0</formula>
    </cfRule>
    <cfRule type="expression" priority="325" dxfId="5">
      <formula>$L63&gt;=4</formula>
    </cfRule>
  </conditionalFormatting>
  <conditionalFormatting sqref="S63">
    <cfRule type="expression" priority="326" dxfId="6">
      <formula>R63=""</formula>
    </cfRule>
    <cfRule type="expression" priority="327" dxfId="5">
      <formula>$T63&gt;=4</formula>
    </cfRule>
    <cfRule type="expression" priority="328" dxfId="4">
      <formula>$T63=0</formula>
    </cfRule>
    <cfRule type="expression" priority="329" dxfId="2">
      <formula>$T63&lt;0</formula>
    </cfRule>
    <cfRule type="expression" priority="330" dxfId="3">
      <formula>AND($T63&gt;0,$T63&lt;4)</formula>
    </cfRule>
    <cfRule type="expression" priority="331" dxfId="1">
      <formula>R63=""</formula>
    </cfRule>
    <cfRule type="expression" priority="332" dxfId="2">
      <formula>$L63&lt;0</formula>
    </cfRule>
    <cfRule type="expression" priority="333" dxfId="3">
      <formula>AND($L63&gt;0,$L63&lt;4)</formula>
    </cfRule>
    <cfRule type="expression" priority="334" dxfId="4">
      <formula>$L63=0</formula>
    </cfRule>
    <cfRule type="expression" priority="335" dxfId="5">
      <formula>$L63&gt;=4</formula>
    </cfRule>
  </conditionalFormatting>
  <conditionalFormatting sqref="K63 S63">
    <cfRule type="expression" priority="336" dxfId="0">
      <formula>#REF!&lt;4</formula>
    </cfRule>
  </conditionalFormatting>
  <conditionalFormatting sqref="K59:K61 S59:S61">
    <cfRule type="expression" priority="337" dxfId="0">
      <formula>#REF!&lt;4</formula>
    </cfRule>
  </conditionalFormatting>
  <conditionalFormatting sqref="K65">
    <cfRule type="expression" priority="339" dxfId="0">
      <formula>$L72&lt;4</formula>
    </cfRule>
  </conditionalFormatting>
  <conditionalFormatting sqref="K65:K69 K72">
    <cfRule type="expression" priority="340" dxfId="1">
      <formula>J65=""</formula>
    </cfRule>
    <cfRule type="expression" priority="341" dxfId="2">
      <formula>$L65&lt;0</formula>
    </cfRule>
    <cfRule type="expression" priority="342" dxfId="3">
      <formula>AND($L65&gt;0,$L65&lt;4)</formula>
    </cfRule>
    <cfRule type="expression" priority="343" dxfId="4">
      <formula>$L65=0</formula>
    </cfRule>
    <cfRule type="expression" priority="344" dxfId="5">
      <formula>$L65&gt;=4</formula>
    </cfRule>
  </conditionalFormatting>
  <conditionalFormatting sqref="S65:S69 S72">
    <cfRule type="expression" priority="345" dxfId="6">
      <formula>R65=""</formula>
    </cfRule>
    <cfRule type="expression" priority="346" dxfId="5">
      <formula>$T65&gt;=4</formula>
    </cfRule>
    <cfRule type="expression" priority="347" dxfId="4">
      <formula>$T65=0</formula>
    </cfRule>
    <cfRule type="expression" priority="348" dxfId="2">
      <formula>$T65&lt;0</formula>
    </cfRule>
    <cfRule type="expression" priority="349" dxfId="3">
      <formula>AND($T65&gt;0,$T65&lt;4)</formula>
    </cfRule>
    <cfRule type="expression" priority="350" dxfId="1">
      <formula>R65=""</formula>
    </cfRule>
    <cfRule type="expression" priority="351" dxfId="2">
      <formula>$L65&lt;0</formula>
    </cfRule>
    <cfRule type="expression" priority="352" dxfId="3">
      <formula>AND($L65&gt;0,$L65&lt;4)</formula>
    </cfRule>
    <cfRule type="expression" priority="353" dxfId="4">
      <formula>$L65=0</formula>
    </cfRule>
    <cfRule type="expression" priority="354" dxfId="5">
      <formula>$L65&gt;=4</formula>
    </cfRule>
  </conditionalFormatting>
  <conditionalFormatting sqref="K72 S72">
    <cfRule type="expression" priority="355" dxfId="0">
      <formula>#REF!&lt;4</formula>
    </cfRule>
    <cfRule type="expression" priority="391" dxfId="0">
      <formula>#REF!&lt;4</formula>
    </cfRule>
  </conditionalFormatting>
  <conditionalFormatting sqref="S66">
    <cfRule type="expression" priority="356" dxfId="0">
      <formula>$L72&lt;4</formula>
    </cfRule>
  </conditionalFormatting>
  <conditionalFormatting sqref="K65 K70:K71 S65 S70:S71">
    <cfRule type="expression" priority="357" dxfId="0">
      <formula>#REF!&lt;4</formula>
    </cfRule>
  </conditionalFormatting>
  <conditionalFormatting sqref="K67:K70 S67:S70">
    <cfRule type="expression" priority="358" dxfId="0">
      <formula>#REF!&lt;4</formula>
    </cfRule>
  </conditionalFormatting>
  <conditionalFormatting sqref="K70">
    <cfRule type="expression" priority="359" dxfId="1">
      <formula>J70=""</formula>
    </cfRule>
    <cfRule type="expression" priority="360" dxfId="2">
      <formula>$L70&lt;0</formula>
    </cfRule>
    <cfRule type="expression" priority="361" dxfId="3">
      <formula>AND($L70&gt;0,$L70&lt;4)</formula>
    </cfRule>
    <cfRule type="expression" priority="362" dxfId="4">
      <formula>$L70=0</formula>
    </cfRule>
    <cfRule type="expression" priority="363" dxfId="5">
      <formula>$L70&gt;=4</formula>
    </cfRule>
  </conditionalFormatting>
  <conditionalFormatting sqref="S70">
    <cfRule type="expression" priority="364" dxfId="6">
      <formula>R70=""</formula>
    </cfRule>
    <cfRule type="expression" priority="365" dxfId="5">
      <formula>$T70&gt;=4</formula>
    </cfRule>
    <cfRule type="expression" priority="366" dxfId="4">
      <formula>$T70=0</formula>
    </cfRule>
    <cfRule type="expression" priority="367" dxfId="2">
      <formula>$T70&lt;0</formula>
    </cfRule>
    <cfRule type="expression" priority="368" dxfId="3">
      <formula>AND($T70&gt;0,$T70&lt;4)</formula>
    </cfRule>
    <cfRule type="expression" priority="369" dxfId="1">
      <formula>R70=""</formula>
    </cfRule>
    <cfRule type="expression" priority="370" dxfId="2">
      <formula>$L70&lt;0</formula>
    </cfRule>
    <cfRule type="expression" priority="371" dxfId="3">
      <formula>AND($L70&gt;0,$L70&lt;4)</formula>
    </cfRule>
    <cfRule type="expression" priority="372" dxfId="4">
      <formula>$L70=0</formula>
    </cfRule>
    <cfRule type="expression" priority="373" dxfId="5">
      <formula>$L70&gt;=4</formula>
    </cfRule>
  </conditionalFormatting>
  <conditionalFormatting sqref="K71">
    <cfRule type="expression" priority="374" dxfId="1">
      <formula>J71=""</formula>
    </cfRule>
    <cfRule type="expression" priority="375" dxfId="2">
      <formula>$L71&lt;0</formula>
    </cfRule>
    <cfRule type="expression" priority="376" dxfId="3">
      <formula>AND($L71&gt;0,$L71&lt;4)</formula>
    </cfRule>
    <cfRule type="expression" priority="377" dxfId="4">
      <formula>$L71=0</formula>
    </cfRule>
    <cfRule type="expression" priority="378" dxfId="5">
      <formula>$L71&gt;=4</formula>
    </cfRule>
  </conditionalFormatting>
  <conditionalFormatting sqref="S71">
    <cfRule type="expression" priority="379" dxfId="6">
      <formula>R71=""</formula>
    </cfRule>
    <cfRule type="expression" priority="380" dxfId="5">
      <formula>$T71&gt;=4</formula>
    </cfRule>
    <cfRule type="expression" priority="381" dxfId="4">
      <formula>$T71=0</formula>
    </cfRule>
    <cfRule type="expression" priority="382" dxfId="2">
      <formula>$T71&lt;0</formula>
    </cfRule>
    <cfRule type="expression" priority="383" dxfId="3">
      <formula>AND($T71&gt;0,$T71&lt;4)</formula>
    </cfRule>
    <cfRule type="expression" priority="384" dxfId="1">
      <formula>R71=""</formula>
    </cfRule>
    <cfRule type="expression" priority="385" dxfId="2">
      <formula>$L71&lt;0</formula>
    </cfRule>
    <cfRule type="expression" priority="386" dxfId="3">
      <formula>AND($L71&gt;0,$L71&lt;4)</formula>
    </cfRule>
    <cfRule type="expression" priority="387" dxfId="4">
      <formula>$L71=0</formula>
    </cfRule>
    <cfRule type="expression" priority="388" dxfId="5">
      <formula>$L71&gt;=4</formula>
    </cfRule>
  </conditionalFormatting>
  <conditionalFormatting sqref="K71 S71">
    <cfRule type="expression" priority="389" dxfId="0">
      <formula>#REF!&lt;4</formula>
    </cfRule>
  </conditionalFormatting>
  <conditionalFormatting sqref="K67:K69 S67:S69">
    <cfRule type="expression" priority="390" dxfId="0">
      <formula>#REF!&lt;4</formula>
    </cfRule>
  </conditionalFormatting>
  <conditionalFormatting sqref="K73 S73">
    <cfRule type="expression" priority="392" dxfId="0">
      <formula>$L82&lt;4</formula>
    </cfRule>
    <cfRule type="expression" priority="408" dxfId="0">
      <formula>#REF!&lt;4</formula>
    </cfRule>
  </conditionalFormatting>
  <conditionalFormatting sqref="K73">
    <cfRule type="expression" priority="393" dxfId="1">
      <formula>J73=""</formula>
    </cfRule>
    <cfRule type="expression" priority="394" dxfId="2">
      <formula>$L73&lt;0</formula>
    </cfRule>
    <cfRule type="expression" priority="395" dxfId="3">
      <formula>AND($L73&gt;0,$L73&lt;4)</formula>
    </cfRule>
    <cfRule type="expression" priority="396" dxfId="4">
      <formula>$L73=0</formula>
    </cfRule>
    <cfRule type="expression" priority="397" dxfId="5">
      <formula>$L73&gt;=4</formula>
    </cfRule>
  </conditionalFormatting>
  <conditionalFormatting sqref="S73">
    <cfRule type="expression" priority="398" dxfId="6">
      <formula>R73=""</formula>
    </cfRule>
    <cfRule type="expression" priority="399" dxfId="5">
      <formula>$T73&gt;=4</formula>
    </cfRule>
    <cfRule type="expression" priority="400" dxfId="4">
      <formula>$T73=0</formula>
    </cfRule>
    <cfRule type="expression" priority="401" dxfId="2">
      <formula>$T73&lt;0</formula>
    </cfRule>
    <cfRule type="expression" priority="402" dxfId="3">
      <formula>AND($T73&gt;0,$T73&lt;4)</formula>
    </cfRule>
    <cfRule type="expression" priority="403" dxfId="1">
      <formula>R73=""</formula>
    </cfRule>
    <cfRule type="expression" priority="404" dxfId="2">
      <formula>$L73&lt;0</formula>
    </cfRule>
    <cfRule type="expression" priority="405" dxfId="3">
      <formula>AND($L73&gt;0,$L73&lt;4)</formula>
    </cfRule>
    <cfRule type="expression" priority="406" dxfId="4">
      <formula>$L73=0</formula>
    </cfRule>
    <cfRule type="expression" priority="407" dxfId="5">
      <formula>$L73&gt;=4</formula>
    </cfRule>
  </conditionalFormatting>
  <conditionalFormatting sqref="K17 S17">
    <cfRule type="expression" priority="409" dxfId="0">
      <formula>$L24&lt;4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000099"/>
    <outlinePr summaryBelow="1" summaryRight="1"/>
    <pageSetUpPr/>
  </sheetPr>
  <dimension ref="A1:AA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0.29" customWidth="1" style="339" min="3" max="3"/>
    <col width="12.43" customWidth="1" style="339" min="4" max="4"/>
    <col width="15.57" customWidth="1" style="339" min="5" max="5"/>
    <col width="8.43" customWidth="1" style="339" min="6" max="6"/>
    <col width="29.86" customWidth="1" style="339" min="7" max="7"/>
    <col width="14.14" customWidth="1" style="339" min="8" max="8"/>
    <col width="10.57" customWidth="1" style="339" min="9" max="9"/>
    <col width="17.14" customWidth="1" style="339" min="10" max="10"/>
    <col width="20.29" customWidth="1" style="339" min="11" max="11"/>
    <col hidden="1" width="10" customWidth="1" style="339" min="12" max="12"/>
    <col width="10.29" customWidth="1" style="339" min="13" max="13"/>
    <col width="12" customWidth="1" style="339" min="14" max="14"/>
    <col width="12.86" customWidth="1" style="339" min="15" max="15"/>
    <col width="14.71" customWidth="1" style="339" min="16" max="16"/>
    <col width="11.43" customWidth="1" style="339" min="17" max="17"/>
    <col width="15.71" customWidth="1" style="339" min="18" max="18"/>
    <col width="20.29" customWidth="1" style="339" min="19" max="19"/>
    <col hidden="1" width="9" customWidth="1" style="339" min="20" max="20"/>
    <col width="11.43" customWidth="1" style="339" min="21" max="27"/>
  </cols>
  <sheetData>
    <row r="1" ht="15.75" customHeight="1" s="339">
      <c r="A1" s="1" t="n"/>
      <c r="B1" s="1" t="n"/>
      <c r="C1" s="7" t="n"/>
      <c r="D1" s="2" t="n"/>
      <c r="F1" s="1" t="n"/>
      <c r="G1" s="1" t="n"/>
      <c r="H1" s="1" t="n"/>
      <c r="I1" s="3" t="n"/>
      <c r="J1" s="18" t="n"/>
      <c r="K1" s="5" t="n"/>
      <c r="L1" s="1" t="n"/>
      <c r="M1" s="1" t="n"/>
      <c r="N1" s="1" t="n"/>
      <c r="O1" s="1" t="n"/>
      <c r="P1" s="1" t="n"/>
      <c r="Q1" s="1" t="n"/>
      <c r="R1" s="6" t="n"/>
      <c r="S1" s="5" t="n"/>
      <c r="T1" s="7" t="n"/>
      <c r="U1" s="2" t="n"/>
      <c r="W1" s="8" t="n"/>
      <c r="X1" s="1" t="n"/>
      <c r="Y1" s="7" t="n"/>
      <c r="Z1" s="2" t="n"/>
    </row>
    <row r="2" ht="15.75" customHeight="1" s="339">
      <c r="A2" s="1" t="n"/>
      <c r="B2" s="1" t="n"/>
      <c r="C2" s="357" t="n"/>
      <c r="D2" s="349" t="n"/>
      <c r="E2" s="349" t="n"/>
      <c r="F2" s="349" t="n"/>
      <c r="G2" s="350" t="n"/>
      <c r="H2" s="1" t="n"/>
      <c r="I2" s="3" t="n"/>
      <c r="J2" s="18" t="n"/>
      <c r="K2" s="5" t="n"/>
      <c r="L2" s="1" t="n"/>
      <c r="M2" s="1" t="n"/>
      <c r="N2" s="1" t="n"/>
      <c r="O2" s="1" t="n"/>
      <c r="P2" s="1" t="n"/>
      <c r="Q2" s="1" t="n"/>
      <c r="R2" s="6" t="n"/>
      <c r="S2" s="5" t="n"/>
      <c r="T2" s="7" t="n"/>
      <c r="U2" s="2" t="n"/>
      <c r="V2" s="2" t="n"/>
      <c r="X2" s="1" t="n"/>
      <c r="Y2" s="7" t="n"/>
      <c r="Z2" s="2" t="n"/>
      <c r="AA2" s="2" t="n"/>
    </row>
    <row r="3" ht="15.75" customHeight="1" s="339">
      <c r="A3" s="1" t="n"/>
      <c r="B3" s="1" t="n"/>
      <c r="C3" s="351" t="n"/>
      <c r="G3" s="352" t="n"/>
      <c r="H3" s="1" t="n"/>
      <c r="I3" s="3" t="n"/>
      <c r="J3" s="18" t="n"/>
      <c r="K3" s="5" t="n"/>
      <c r="L3" s="1" t="n"/>
      <c r="M3" s="1" t="n"/>
      <c r="N3" s="1" t="n"/>
      <c r="O3" s="1" t="n"/>
      <c r="P3" s="1" t="n"/>
      <c r="Q3" s="1" t="n"/>
      <c r="R3" s="6" t="n"/>
      <c r="S3" s="5" t="n"/>
      <c r="T3" s="7" t="n"/>
      <c r="U3" s="2" t="n"/>
      <c r="V3" s="2" t="n"/>
      <c r="X3" s="1" t="n"/>
      <c r="Y3" s="7" t="n"/>
      <c r="Z3" s="2" t="n"/>
      <c r="AA3" s="2" t="n"/>
    </row>
    <row r="4" ht="17.25" customHeight="1" s="339">
      <c r="A4" s="1" t="n"/>
      <c r="B4" s="1" t="n"/>
      <c r="C4" s="351" t="n"/>
      <c r="G4" s="352" t="n"/>
      <c r="H4" s="1" t="n"/>
      <c r="I4" s="3" t="n"/>
      <c r="J4" s="18" t="n"/>
      <c r="K4" s="5" t="n"/>
      <c r="L4" s="1" t="n"/>
      <c r="M4" s="340" t="inlineStr">
        <is>
          <t>INGRESOS</t>
        </is>
      </c>
      <c r="N4" s="341" t="n"/>
      <c r="O4" s="21">
        <f>SUM(I10:I2000)</f>
        <v/>
      </c>
      <c r="P4" s="1" t="n"/>
      <c r="Q4" s="1" t="n"/>
      <c r="R4" s="6" t="n"/>
      <c r="S4" s="5" t="n"/>
      <c r="T4" s="7" t="n"/>
      <c r="U4" s="2" t="n"/>
      <c r="V4" s="2" t="n"/>
      <c r="X4" s="1" t="n"/>
      <c r="Y4" s="7" t="n"/>
      <c r="Z4" s="2" t="n"/>
      <c r="AA4" s="2" t="n"/>
    </row>
    <row r="5" ht="17.25" customHeight="1" s="339">
      <c r="A5" s="1" t="n"/>
      <c r="B5" s="1" t="n"/>
      <c r="C5" s="351" t="n"/>
      <c r="G5" s="352" t="n"/>
      <c r="H5" s="23" t="n"/>
      <c r="I5" s="1" t="n"/>
      <c r="J5" s="1" t="n"/>
      <c r="K5" s="1" t="n"/>
      <c r="L5" s="23" t="n"/>
      <c r="M5" s="342" t="inlineStr">
        <is>
          <t>EGRESOS</t>
        </is>
      </c>
      <c r="N5" s="341" t="n"/>
      <c r="O5" s="25">
        <f>SUM(Q10:Q2000)</f>
        <v/>
      </c>
      <c r="P5" s="23" t="n"/>
      <c r="Q5" s="1" t="n"/>
      <c r="R5" s="6" t="n"/>
      <c r="S5" s="26" t="n"/>
      <c r="T5" s="7" t="n"/>
      <c r="U5" s="27" t="n"/>
      <c r="X5" s="1" t="n"/>
      <c r="Y5" s="7" t="n"/>
      <c r="Z5" s="2" t="n"/>
    </row>
    <row r="6" ht="18" customHeight="1" s="339">
      <c r="A6" s="1" t="n"/>
      <c r="B6" s="1" t="n"/>
      <c r="C6" s="351" t="n"/>
      <c r="G6" s="352" t="n"/>
      <c r="H6" s="1" t="n"/>
      <c r="I6" s="1" t="n"/>
      <c r="J6" s="1" t="n"/>
      <c r="K6" s="1" t="n"/>
      <c r="L6" s="28" t="n"/>
      <c r="M6" s="343" t="inlineStr">
        <is>
          <t>GANANCIAS</t>
        </is>
      </c>
      <c r="N6" s="344" t="n"/>
      <c r="O6" s="31">
        <f>O4-O5</f>
        <v/>
      </c>
      <c r="P6" s="1" t="n"/>
      <c r="Q6" s="1" t="n"/>
      <c r="R6" s="6" t="n"/>
      <c r="S6" s="5" t="n"/>
      <c r="T6" s="1" t="n"/>
      <c r="U6" s="1" t="n"/>
      <c r="V6" s="1" t="n"/>
      <c r="W6" s="1" t="n"/>
      <c r="X6" s="1" t="n"/>
      <c r="Y6" s="1" t="n"/>
      <c r="Z6" s="1" t="n"/>
      <c r="AA6" s="1" t="n"/>
    </row>
    <row r="7" ht="15.75" customHeight="1" s="339">
      <c r="A7" s="1" t="n"/>
      <c r="B7" s="1" t="n"/>
      <c r="C7" s="351" t="n"/>
      <c r="G7" s="352" t="n"/>
      <c r="H7" s="1" t="n"/>
      <c r="I7" s="1" t="n"/>
      <c r="J7" s="1" t="n"/>
      <c r="K7" s="1" t="n"/>
      <c r="L7" s="27" t="n"/>
      <c r="M7" s="1" t="n"/>
      <c r="N7" s="1" t="n"/>
      <c r="O7" s="1" t="n"/>
      <c r="P7" s="1" t="n"/>
      <c r="Q7" s="1" t="n"/>
      <c r="R7" s="6" t="n"/>
      <c r="S7" s="5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.5" customHeight="1" s="339">
      <c r="A8" s="1" t="n"/>
      <c r="B8" s="1" t="n"/>
      <c r="C8" s="351" t="n"/>
      <c r="G8" s="352" t="n"/>
      <c r="H8" s="1" t="n"/>
      <c r="I8" s="3" t="n"/>
      <c r="J8" s="18" t="n"/>
      <c r="K8" s="5" t="n"/>
      <c r="L8" s="36">
        <f>TODAY()</f>
        <v/>
      </c>
      <c r="M8" s="345" t="inlineStr">
        <is>
          <t xml:space="preserve">  B O T O N E S   W H A T S A P P</t>
        </is>
      </c>
      <c r="N8" s="341" t="n"/>
      <c r="O8" s="346" t="n"/>
      <c r="P8" s="347" t="inlineStr">
        <is>
          <t xml:space="preserve">               D  A  T  O  S     D  E    L  A    C  U  E  N  T  A</t>
        </is>
      </c>
      <c r="Q8" s="341" t="n"/>
      <c r="R8" s="341" t="n"/>
      <c r="S8" s="346" t="n"/>
      <c r="T8" s="42" t="n"/>
      <c r="U8" s="1" t="n"/>
      <c r="V8" s="1" t="n"/>
      <c r="W8" s="1" t="n"/>
      <c r="X8" s="1" t="n"/>
      <c r="Y8" s="1" t="n"/>
      <c r="Z8" s="1" t="n"/>
      <c r="AA8" s="1" t="n"/>
    </row>
    <row r="9" ht="15.75" customHeight="1" s="339">
      <c r="A9" s="1" t="n"/>
      <c r="B9" s="1" t="n"/>
      <c r="C9" s="45" t="inlineStr">
        <is>
          <t>PERFIL</t>
        </is>
      </c>
      <c r="D9" s="45" t="inlineStr">
        <is>
          <t>NOMBRE</t>
        </is>
      </c>
      <c r="E9" s="45" t="inlineStr">
        <is>
          <t>CELULAR</t>
        </is>
      </c>
      <c r="F9" s="45" t="inlineStr">
        <is>
          <t>PIN</t>
        </is>
      </c>
      <c r="G9" s="45" t="inlineStr">
        <is>
          <t>CORREO</t>
        </is>
      </c>
      <c r="H9" s="45" t="inlineStr">
        <is>
          <t>CLAVE</t>
        </is>
      </c>
      <c r="I9" s="48" t="inlineStr">
        <is>
          <t>PRECIO</t>
        </is>
      </c>
      <c r="J9" s="49" t="inlineStr">
        <is>
          <t>EXPIRACIÓN</t>
        </is>
      </c>
      <c r="K9" s="67" t="inlineStr">
        <is>
          <t>ALERTA</t>
        </is>
      </c>
      <c r="L9" s="51" t="inlineStr">
        <is>
          <t>DIAS</t>
        </is>
      </c>
      <c r="M9" s="52" t="inlineStr">
        <is>
          <t>COBRAR</t>
        </is>
      </c>
      <c r="N9" s="54" t="inlineStr">
        <is>
          <t>ACTUALIZAR</t>
        </is>
      </c>
      <c r="O9" s="55" t="inlineStr">
        <is>
          <t>PERFILES</t>
        </is>
      </c>
      <c r="P9" s="57" t="inlineStr">
        <is>
          <t>PROVEEDOR</t>
        </is>
      </c>
      <c r="Q9" s="59" t="inlineStr">
        <is>
          <t>PRECIO</t>
        </is>
      </c>
      <c r="R9" s="61" t="inlineStr">
        <is>
          <t>EXPIRACIÓN</t>
        </is>
      </c>
      <c r="S9" s="63" t="inlineStr">
        <is>
          <t>ALERTA</t>
        </is>
      </c>
      <c r="T9" s="64" t="inlineStr">
        <is>
          <t>DIAS</t>
        </is>
      </c>
      <c r="U9" s="1" t="n"/>
      <c r="V9" s="1" t="n"/>
      <c r="W9" s="1" t="n"/>
      <c r="X9" s="1" t="n"/>
      <c r="Y9" s="1" t="n"/>
      <c r="Z9" s="1" t="n"/>
      <c r="AA9" s="1" t="n"/>
    </row>
    <row r="10" ht="15" customHeight="1" s="339">
      <c r="A10" s="1" t="n"/>
      <c r="B10" s="1" t="n"/>
      <c r="C10" s="66" t="n"/>
      <c r="D10" s="141" t="n"/>
      <c r="E10" s="66" t="n"/>
      <c r="F10" s="254" t="n"/>
      <c r="G10" s="66" t="n"/>
      <c r="H10" s="66" t="n"/>
      <c r="I10" s="68" t="n"/>
      <c r="J10" s="69" t="n"/>
      <c r="K10" s="76">
        <f>IF(J10="","",IF(L10&lt;0,"Vencido hace "&amp;L10*-1&amp;" días",IF(L10=0,"Vence hoy",IF(L10&gt;0,"Le quedan "&amp;L10&amp;" días",""))))</f>
        <v/>
      </c>
      <c r="L10" s="77">
        <f>J10-L$8</f>
        <v/>
      </c>
      <c r="M10" s="83">
        <f>HYPERLINK("https://api.whatsapp.com/send?phone=57"&amp;E10&amp;"&amp;text="&amp;(IF(L10&lt;=0,"🚨 Hola, *"&amp;D10&amp;".*"&amp;"%0A"&amp;"Su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"&amp;D10&amp;"."&amp;"%0A"&amp;"Le quedan "&amp;L10&amp;" días restantes de su membresía en *_DISNEY PLUS_*")),"💰")</f>
        <v/>
      </c>
      <c r="N10" s="83">
        <f>HYPERLINK("https://api.whatsapp.com/send?phone=57"&amp;E10&amp;"&amp;text=*_✅ ACTUALIZACIÓN DE CONTRASEÑA | DISNEY PLUS_*"&amp;"%0A"&amp;"%0A"&amp;"💻 Correo: *"&amp;G10&amp;"*"&amp;"%0A"&amp;"🔐 Nueva Contraseña: *"&amp;H10&amp;"*","🔐")</f>
        <v/>
      </c>
      <c r="O10" s="84">
        <f>HYPERLINK("https://api.whatsapp.com/send?phone=57"&amp;E10&amp;"&amp;text=*_🍿 DISNEY PLUS PANTALLA_*"&amp;"%0A"&amp;"%0A"&amp;"*📧 Correo:* "&amp;G10&amp;"%0A"&amp;"*🔑 Contraseña:* "&amp;H10&amp;"%0A"&amp;"%0A"&amp;"*☑️ Perfil:* "&amp;C10&amp;"%0A"&amp;"*🔐 PIN:* "&amp;F10&amp;"%0A"&amp;"%0A"&amp;"*📍 Vence:* "&amp;J10,"💻")</f>
        <v/>
      </c>
      <c r="P10" s="218" t="n"/>
      <c r="Q10" s="219" t="n"/>
      <c r="R10" s="220" t="n"/>
      <c r="S10" s="76">
        <f>IF(R10="","",IF(T10&lt;0,"Vencido hace "&amp;T10*-1&amp;" días",IF(T10=0,"Vence hoy",IF(T10&gt;0,"Le quedan "&amp;T10&amp;" días",""))))</f>
        <v/>
      </c>
      <c r="T10" s="89">
        <f>R10-TODAY()</f>
        <v/>
      </c>
      <c r="U10" s="1" t="n"/>
      <c r="V10" s="1" t="n"/>
      <c r="W10" s="1" t="n"/>
      <c r="X10" s="1" t="n"/>
      <c r="Y10" s="1" t="n"/>
      <c r="Z10" s="1" t="n"/>
      <c r="AA10" s="1" t="n"/>
    </row>
    <row r="11" ht="15" customHeight="1" s="339">
      <c r="A11" s="1" t="n"/>
      <c r="B11" s="1" t="n"/>
      <c r="C11" s="91" t="n"/>
      <c r="D11" s="143" t="n"/>
      <c r="E11" s="91" t="n"/>
      <c r="F11" s="217" t="n"/>
      <c r="G11" s="91" t="n"/>
      <c r="H11" s="91" t="n"/>
      <c r="I11" s="92" t="n"/>
      <c r="J11" s="106" t="n"/>
      <c r="K11" s="81">
        <f>IF(J11="","",IF(L11&lt;0,"Vencido hace "&amp;L11*-1&amp;" días",IF(L11=0,"Vence hoy",IF(L11&gt;0,"Le quedan "&amp;L11&amp;" días",""))))</f>
        <v/>
      </c>
      <c r="L11" s="77">
        <f>J11-L$8</f>
        <v/>
      </c>
      <c r="M11" s="83">
        <f>HYPERLINK("https://api.whatsapp.com/send?phone=57"&amp;E11&amp;"&amp;text="&amp;(IF(L11&lt;=0,"🚨 Hola, *"&amp;D11&amp;".*"&amp;"%0A"&amp;"Su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"&amp;D11&amp;"."&amp;"%0A"&amp;"Le quedan "&amp;L11&amp;" días restantes de su membresía en *_DISNEY PLUS_*")),"💰")</f>
        <v/>
      </c>
      <c r="N11" s="83">
        <f>HYPERLINK("https://api.whatsapp.com/send?phone=57"&amp;E11&amp;"&amp;text=*_✅ ACTUALIZACIÓN DE CONTRASEÑA | DISNEY PLUS_*"&amp;"%0A"&amp;"%0A"&amp;"💻 Correo: *"&amp;G11&amp;"*"&amp;"%0A"&amp;"🔐 Nueva Contraseña: *"&amp;H11&amp;"*","🔐")</f>
        <v/>
      </c>
      <c r="O11" s="84">
        <f>HYPERLINK("https://api.whatsapp.com/send?phone=57"&amp;E11&amp;"&amp;text=*_🍿 DISNEY PLUS PANTALLA_*"&amp;"%0A"&amp;"%0A"&amp;"*📧 Correo:* "&amp;G11&amp;"%0A"&amp;"*🔑 Contraseña:* "&amp;H11&amp;"%0A"&amp;"%0A"&amp;"*☑️ Perfil:* "&amp;C11&amp;"%0A"&amp;"*🔐 PIN:* "&amp;F11&amp;"%0A"&amp;"%0A"&amp;"*📍 Vence:* "&amp;J11,"💻")</f>
        <v/>
      </c>
      <c r="P11" s="255" t="n"/>
      <c r="Q11" s="256" t="n"/>
      <c r="R11" s="257" t="n"/>
      <c r="S11" s="81">
        <f>IF(R11="","",IF(T11&lt;0,"Vencido hace "&amp;T11*-1&amp;" días",IF(T11=0,"Vence hoy",IF(T11&gt;0,"Le quedan "&amp;T11&amp;" días",""))))</f>
        <v/>
      </c>
      <c r="T11" s="89">
        <f>R11-TODAY()</f>
        <v/>
      </c>
      <c r="U11" s="1" t="n"/>
      <c r="V11" s="1" t="n"/>
      <c r="W11" s="1" t="n"/>
      <c r="X11" s="1" t="n"/>
      <c r="Y11" s="1" t="n"/>
      <c r="Z11" s="1" t="n"/>
      <c r="AA11" s="1" t="n"/>
    </row>
    <row r="12" ht="13.5" customHeight="1" s="339">
      <c r="A12" s="1" t="n"/>
      <c r="B12" s="1" t="n"/>
      <c r="C12" s="100" t="n"/>
      <c r="D12" s="243" t="n"/>
      <c r="E12" s="100" t="n"/>
      <c r="F12" s="266" t="n"/>
      <c r="G12" s="100" t="n"/>
      <c r="H12" s="100" t="n"/>
      <c r="I12" s="267" t="n"/>
      <c r="J12" s="102" t="n"/>
      <c r="K12" s="81">
        <f>IF(J12="","",IF(L12&lt;0,"Vencido hace "&amp;L12*-1&amp;" días",IF(L12=0,"Vence hoy",IF(L12&gt;0,"Le quedan "&amp;L12&amp;" días",""))))</f>
        <v/>
      </c>
      <c r="L12" s="77">
        <f>J12-L$8</f>
        <v/>
      </c>
      <c r="M12" s="83">
        <f>HYPERLINK("https://api.whatsapp.com/send?phone=57"&amp;E12&amp;"&amp;text="&amp;(IF(L12&lt;=0,"🚨 Hola, *"&amp;D12&amp;".*"&amp;"%0A"&amp;"Su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"&amp;D12&amp;"."&amp;"%0A"&amp;"Le quedan "&amp;L12&amp;" días restantes de su membresía en *_DISNEY PLUS_*")),"💰")</f>
        <v/>
      </c>
      <c r="N12" s="83">
        <f>HYPERLINK("https://api.whatsapp.com/send?phone=57"&amp;E12&amp;"&amp;text=*_✅ ACTUALIZACIÓN DE CONTRASEÑA | DISNEY PLUS_*"&amp;"%0A"&amp;"%0A"&amp;"💻 Correo: *"&amp;G12&amp;"*"&amp;"%0A"&amp;"🔐 Nueva Contraseña: *"&amp;H12&amp;"*","🔐")</f>
        <v/>
      </c>
      <c r="O12" s="84">
        <f>HYPERLINK("https://api.whatsapp.com/send?phone=57"&amp;E12&amp;"&amp;text=*_🍿 DISNEY PLUS PANTALLA_*"&amp;"%0A"&amp;"%0A"&amp;"*📧 Correo:* "&amp;G12&amp;"%0A"&amp;"*🔑 Contraseña:* "&amp;H12&amp;"%0A"&amp;"%0A"&amp;"*☑️ Perfil:* "&amp;C12&amp;"%0A"&amp;"*🔐 PIN:* "&amp;F12&amp;"%0A"&amp;"%0A"&amp;"*📍 Vence:* "&amp;J12,"💻")</f>
        <v/>
      </c>
      <c r="P12" s="255" t="n"/>
      <c r="Q12" s="256" t="n"/>
      <c r="R12" s="257" t="n"/>
      <c r="S12" s="81">
        <f>IF(R12="","",IF(T12&lt;0,"Vencido hace "&amp;T12*-1&amp;" días",IF(T12=0,"Vence hoy",IF(T12&gt;0,"Le quedan "&amp;T12&amp;" días",""))))</f>
        <v/>
      </c>
      <c r="T12" s="89">
        <f>R12-TODAY()</f>
        <v/>
      </c>
      <c r="U12" s="1" t="n"/>
      <c r="V12" s="1" t="n"/>
      <c r="W12" s="1" t="n"/>
      <c r="X12" s="1" t="n"/>
      <c r="Y12" s="1" t="n"/>
      <c r="Z12" s="1" t="n"/>
      <c r="AA12" s="1" t="n"/>
    </row>
    <row r="13" ht="15" customHeight="1" s="339">
      <c r="A13" s="1" t="n"/>
      <c r="B13" s="1" t="n"/>
      <c r="C13" s="91" t="n"/>
      <c r="D13" s="143" t="n"/>
      <c r="E13" s="91" t="n"/>
      <c r="F13" s="217" t="n"/>
      <c r="G13" s="91" t="n"/>
      <c r="H13" s="91" t="n"/>
      <c r="I13" s="92" t="n"/>
      <c r="J13" s="106" t="n"/>
      <c r="K13" s="81">
        <f>IF(J13="","",IF(L13&lt;0,"Vencido hace "&amp;L13*-1&amp;" días",IF(L13=0,"Vence hoy",IF(L13&gt;0,"Le quedan "&amp;L13&amp;" días",""))))</f>
        <v/>
      </c>
      <c r="L13" s="77">
        <f>J13-L$8</f>
        <v/>
      </c>
      <c r="M13" s="83">
        <f>HYPERLINK("https://api.whatsapp.com/send?phone=57"&amp;E13&amp;"&amp;text="&amp;(IF(L13&lt;=0,"🚨 Hola, *"&amp;D13&amp;".*"&amp;"%0A"&amp;"Su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"&amp;D13&amp;"."&amp;"%0A"&amp;"Le quedan "&amp;L13&amp;" días restantes de su membresía en *_DISNEY PLUS_*")),"💰")</f>
        <v/>
      </c>
      <c r="N13" s="83">
        <f>HYPERLINK("https://api.whatsapp.com/send?phone=57"&amp;E13&amp;"&amp;text=*_✅ ACTUALIZACIÓN DE CONTRASEÑA | DISNEY PLUS_*"&amp;"%0A"&amp;"%0A"&amp;"💻 Correo: *"&amp;G13&amp;"*"&amp;"%0A"&amp;"🔐 Nueva Contraseña: *"&amp;H13&amp;"*","🔐")</f>
        <v/>
      </c>
      <c r="O13" s="84">
        <f>HYPERLINK("https://api.whatsapp.com/send?phone=57"&amp;E13&amp;"&amp;text=*_🍿 DISNEY PLUS PANTALLA_*"&amp;"%0A"&amp;"%0A"&amp;"*📧 Correo:* "&amp;G13&amp;"%0A"&amp;"*🔑 Contraseña:* "&amp;H13&amp;"%0A"&amp;"%0A"&amp;"*☑️ Perfil:* "&amp;C13&amp;"%0A"&amp;"*🔐 PIN:* "&amp;F13&amp;"%0A"&amp;"%0A"&amp;"*📍 Vence:* "&amp;J13,"💻")</f>
        <v/>
      </c>
      <c r="P13" s="221" t="n"/>
      <c r="Q13" s="222" t="n"/>
      <c r="R13" s="223" t="n"/>
      <c r="S13" s="81">
        <f>IF(R13="","",IF(T13&lt;0,"Vencido hace "&amp;T13*-1&amp;" días",IF(T13=0,"Vence hoy",IF(T13&gt;0,"Le quedan "&amp;T13&amp;" días",""))))</f>
        <v/>
      </c>
      <c r="T13" s="89">
        <f>R13-TODAY()</f>
        <v/>
      </c>
      <c r="U13" s="1" t="n"/>
      <c r="V13" s="1" t="n"/>
      <c r="W13" s="1" t="n"/>
      <c r="X13" s="1" t="n"/>
      <c r="Y13" s="1" t="n"/>
      <c r="Z13" s="1" t="n"/>
      <c r="AA13" s="1" t="n"/>
    </row>
    <row r="14" ht="15" customHeight="1" s="339">
      <c r="A14" s="1" t="n"/>
      <c r="B14" s="1" t="n"/>
      <c r="C14" s="91" t="n"/>
      <c r="D14" s="143" t="n"/>
      <c r="E14" s="91" t="n"/>
      <c r="F14" s="217" t="n"/>
      <c r="G14" s="91" t="n"/>
      <c r="H14" s="91" t="n"/>
      <c r="I14" s="92" t="n"/>
      <c r="J14" s="106" t="n"/>
      <c r="K14" s="81">
        <f>IF(J14="","",IF(L14&lt;0,"Vencido hace "&amp;L14*-1&amp;" días",IF(L14=0,"Vence hoy",IF(L14&gt;0,"Le quedan "&amp;L14&amp;" días",""))))</f>
        <v/>
      </c>
      <c r="L14" s="77">
        <f>J14-L$8</f>
        <v/>
      </c>
      <c r="M14" s="83">
        <f>HYPERLINK("https://api.whatsapp.com/send?phone=57"&amp;E14&amp;"&amp;text="&amp;(IF(L14&lt;=0,"🚨 Hola, *"&amp;D14&amp;".*"&amp;"%0A"&amp;"Su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"&amp;D14&amp;"."&amp;"%0A"&amp;"Le quedan "&amp;L14&amp;" días restantes de su membresía en *_DISNEY PLUS_*")),"💰")</f>
        <v/>
      </c>
      <c r="N14" s="83">
        <f>HYPERLINK("https://api.whatsapp.com/send?phone=57"&amp;E14&amp;"&amp;text=*_✅ ACTUALIZACIÓN DE CONTRASEÑA | DISNEY PLUS_*"&amp;"%0A"&amp;"%0A"&amp;"💻 Correo: *"&amp;G14&amp;"*"&amp;"%0A"&amp;"🔐 Nueva Contraseña: *"&amp;H14&amp;"*","🔐")</f>
        <v/>
      </c>
      <c r="O14" s="84">
        <f>HYPERLINK("https://api.whatsapp.com/send?phone=57"&amp;E14&amp;"&amp;text=*_🍿 DISNEY PLUS PANTALLA_*"&amp;"%0A"&amp;"%0A"&amp;"*📧 Correo:* "&amp;G14&amp;"%0A"&amp;"*🔑 Contraseña:* "&amp;H14&amp;"%0A"&amp;"%0A"&amp;"*☑️ Perfil:* "&amp;C14&amp;"%0A"&amp;"*🔐 PIN:* "&amp;F14&amp;"%0A"&amp;"%0A"&amp;"*📍 Vence:* "&amp;J14,"💻")</f>
        <v/>
      </c>
      <c r="P14" s="224" t="n"/>
      <c r="Q14" s="225" t="n"/>
      <c r="R14" s="5" t="n"/>
      <c r="S14" s="81">
        <f>IF(R14="","",IF(T14&lt;0,"Vencido hace "&amp;T14*-1&amp;" días",IF(T14=0,"Vence hoy",IF(T14&gt;0,"Le quedan "&amp;T14&amp;" días",""))))</f>
        <v/>
      </c>
      <c r="T14" s="89">
        <f>R14-TODAY()</f>
        <v/>
      </c>
      <c r="U14" s="1" t="n"/>
      <c r="V14" s="1" t="n"/>
      <c r="W14" s="1" t="n"/>
      <c r="X14" s="1" t="n"/>
      <c r="Y14" s="1" t="n"/>
      <c r="Z14" s="1" t="n"/>
      <c r="AA14" s="1" t="n"/>
    </row>
    <row r="15" ht="15" customHeight="1" s="339">
      <c r="A15" s="1" t="n"/>
      <c r="B15" s="1" t="n"/>
      <c r="C15" s="91" t="n"/>
      <c r="D15" s="143" t="n"/>
      <c r="E15" s="91" t="n"/>
      <c r="F15" s="217" t="n"/>
      <c r="G15" s="91" t="n"/>
      <c r="H15" s="91" t="n"/>
      <c r="I15" s="92" t="n"/>
      <c r="J15" s="106" t="n"/>
      <c r="K15" s="81">
        <f>IF(J15="","",IF(L15&lt;0,"Vencido hace "&amp;L15*-1&amp;" días",IF(L15=0,"Vence hoy",IF(L15&gt;0,"Le quedan "&amp;L15&amp;" días",""))))</f>
        <v/>
      </c>
      <c r="L15" s="77">
        <f>J15-L$8</f>
        <v/>
      </c>
      <c r="M15" s="83">
        <f>HYPERLINK("https://api.whatsapp.com/send?phone=57"&amp;E15&amp;"&amp;text="&amp;(IF(L15&lt;=0,"🚨 Hola, *"&amp;D15&amp;".*"&amp;"%0A"&amp;"Su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"&amp;D15&amp;"."&amp;"%0A"&amp;"Le quedan "&amp;L15&amp;" días restantes de su membresía en *_DISNEY PLUS_*")),"💰")</f>
        <v/>
      </c>
      <c r="N15" s="83">
        <f>HYPERLINK("https://api.whatsapp.com/send?phone=57"&amp;E15&amp;"&amp;text=*_✅ ACTUALIZACIÓN DE CONTRASEÑA | DISNEY PLUS_*"&amp;"%0A"&amp;"%0A"&amp;"💻 Correo: *"&amp;G15&amp;"*"&amp;"%0A"&amp;"🔐 Nueva Contraseña: *"&amp;H15&amp;"*","🔐")</f>
        <v/>
      </c>
      <c r="O15" s="84">
        <f>HYPERLINK("https://api.whatsapp.com/send?phone=57"&amp;E15&amp;"&amp;text=*_🍿 DISNEY PLUS PANTALLA_*"&amp;"%0A"&amp;"%0A"&amp;"*📧 Correo:* "&amp;G15&amp;"%0A"&amp;"*🔑 Contraseña:* "&amp;H15&amp;"%0A"&amp;"%0A"&amp;"*☑️ Perfil:* "&amp;C15&amp;"%0A"&amp;"*🔐 PIN:* "&amp;F15&amp;"%0A"&amp;"%0A"&amp;"*📍 Vence:* "&amp;J15,"💻")</f>
        <v/>
      </c>
      <c r="P15" s="218" t="n"/>
      <c r="Q15" s="219" t="n"/>
      <c r="R15" s="220" t="n"/>
      <c r="S15" s="81">
        <f>IF(R15="","",IF(T15&lt;0,"Vencido hace "&amp;T15*-1&amp;" días",IF(T15=0,"Vence hoy",IF(T15&gt;0,"Le quedan "&amp;T15&amp;" días",""))))</f>
        <v/>
      </c>
      <c r="T15" s="89">
        <f>R15-TODAY()</f>
        <v/>
      </c>
      <c r="U15" s="1" t="n"/>
      <c r="V15" s="1" t="n"/>
      <c r="W15" s="1" t="n"/>
      <c r="X15" s="1" t="n"/>
      <c r="Y15" s="1" t="n"/>
      <c r="Z15" s="1" t="n"/>
      <c r="AA15" s="1" t="n"/>
    </row>
    <row r="16" ht="15" customHeight="1" s="339">
      <c r="A16" s="1" t="n"/>
      <c r="B16" s="1" t="n"/>
      <c r="C16" s="91" t="n"/>
      <c r="D16" s="143" t="n"/>
      <c r="E16" s="91" t="n"/>
      <c r="F16" s="217" t="n"/>
      <c r="G16" s="91" t="n"/>
      <c r="H16" s="91" t="n"/>
      <c r="I16" s="92" t="n"/>
      <c r="J16" s="106" t="n"/>
      <c r="K16" s="81">
        <f>IF(J16="","",IF(L16&lt;0,"Vencido hace "&amp;L16*-1&amp;" días",IF(L16=0,"Vence hoy",IF(L16&gt;0,"Le quedan "&amp;L16&amp;" días",""))))</f>
        <v/>
      </c>
      <c r="L16" s="77">
        <f>J16-L$8</f>
        <v/>
      </c>
      <c r="M16" s="83">
        <f>HYPERLINK("https://api.whatsapp.com/send?phone=57"&amp;E16&amp;"&amp;text="&amp;(IF(L16&lt;=0,"🚨 Hola, *"&amp;D16&amp;".*"&amp;"%0A"&amp;"Su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"&amp;D16&amp;"."&amp;"%0A"&amp;"Le quedan "&amp;L16&amp;" días restantes de su membresía en *_DISNEY PLUS_*")),"💰")</f>
        <v/>
      </c>
      <c r="N16" s="83">
        <f>HYPERLINK("https://api.whatsapp.com/send?phone=57"&amp;E16&amp;"&amp;text=*_✅ ACTUALIZACIÓN DE CONTRASEÑA | DISNEY PLUS_*"&amp;"%0A"&amp;"%0A"&amp;"💻 Correo: *"&amp;G16&amp;"*"&amp;"%0A"&amp;"🔐 Nueva Contraseña: *"&amp;H16&amp;"*","🔐")</f>
        <v/>
      </c>
      <c r="O16" s="84">
        <f>HYPERLINK("https://api.whatsapp.com/send?phone=57"&amp;E16&amp;"&amp;text=*_🍿 DISNEY PLUS PANTALLA_*"&amp;"%0A"&amp;"%0A"&amp;"*📧 Correo:* "&amp;G16&amp;"%0A"&amp;"*🔑 Contraseña:* "&amp;H16&amp;"%0A"&amp;"%0A"&amp;"*☑️ Perfil:* "&amp;C16&amp;"%0A"&amp;"*🔐 PIN:* "&amp;F16&amp;"%0A"&amp;"%0A"&amp;"*📍 Vence:* "&amp;J16,"💻")</f>
        <v/>
      </c>
      <c r="P16" s="221" t="n"/>
      <c r="Q16" s="222" t="n"/>
      <c r="R16" s="223" t="n"/>
      <c r="S16" s="81">
        <f>IF(R16="","",IF(T16&lt;0,"Vencido hace "&amp;T16*-1&amp;" días",IF(T16=0,"Vence hoy",IF(T16&gt;0,"Le quedan "&amp;T16&amp;" días",""))))</f>
        <v/>
      </c>
      <c r="T16" s="89">
        <f>R16-TODAY()</f>
        <v/>
      </c>
      <c r="U16" s="1" t="n"/>
      <c r="V16" s="1" t="n"/>
      <c r="W16" s="1" t="n"/>
      <c r="X16" s="1" t="n"/>
      <c r="Y16" s="1" t="n"/>
      <c r="Z16" s="1" t="n"/>
      <c r="AA16" s="1" t="n"/>
    </row>
    <row r="17" ht="6.75" customHeight="1" s="339">
      <c r="A17" s="1" t="n"/>
      <c r="B17" s="1" t="n"/>
      <c r="C17" s="226" t="n"/>
      <c r="D17" s="227" t="n"/>
      <c r="E17" s="226" t="n"/>
      <c r="F17" s="228" t="n"/>
      <c r="G17" s="226" t="n"/>
      <c r="H17" s="226" t="n"/>
      <c r="I17" s="229" t="n"/>
      <c r="J17" s="230" t="n"/>
      <c r="K17" s="81">
        <f>IF(J17="","",IF(L17&lt;0,"Vencido hace "&amp;L17*-1&amp;" días",IF(L17=0,"Vence hoy",IF(L17&gt;0,"Le quedan "&amp;L17&amp;" días",""))))</f>
        <v/>
      </c>
      <c r="L17" s="77">
        <f>J17-L$8</f>
        <v/>
      </c>
      <c r="M17" s="231" t="n"/>
      <c r="N17" s="232" t="n"/>
      <c r="O17" s="231" t="n"/>
      <c r="P17" s="258" t="n"/>
      <c r="Q17" s="259" t="n"/>
      <c r="R17" s="260" t="n"/>
      <c r="S17" s="81">
        <f>IF(R17="","",IF(T17&lt;0,"Vencido hace "&amp;T17*-1&amp;" días",IF(T17=0,"Vence hoy",IF(T17&gt;0,"Le quedan "&amp;T17&amp;" días",""))))</f>
        <v/>
      </c>
      <c r="T17" s="89">
        <f>R17-TODAY()</f>
        <v/>
      </c>
      <c r="U17" s="1" t="n"/>
      <c r="V17" s="1" t="n"/>
      <c r="W17" s="1" t="n"/>
      <c r="X17" s="1" t="n"/>
      <c r="Y17" s="1" t="n"/>
      <c r="Z17" s="1" t="n"/>
      <c r="AA17" s="1" t="n"/>
    </row>
    <row r="18" ht="15" customHeight="1" s="339">
      <c r="A18" s="1" t="n"/>
      <c r="B18" s="1" t="n"/>
      <c r="C18" s="91" t="n"/>
      <c r="D18" s="143" t="n"/>
      <c r="E18" s="91" t="n"/>
      <c r="F18" s="217" t="n"/>
      <c r="G18" s="91" t="n"/>
      <c r="H18" s="91" t="n"/>
      <c r="I18" s="92" t="n"/>
      <c r="J18" s="106" t="n"/>
      <c r="K18" s="81">
        <f>IF(J18="","",IF(L18&lt;0,"Vencido hace "&amp;L18*-1&amp;" días",IF(L18=0,"Vence hoy",IF(L18&gt;0,"Le quedan "&amp;L18&amp;" días",""))))</f>
        <v/>
      </c>
      <c r="L18" s="77">
        <f>J18-L$8</f>
        <v/>
      </c>
      <c r="M18" s="83">
        <f>HYPERLINK("https://api.whatsapp.com/send?phone=57"&amp;E18&amp;"&amp;text="&amp;(IF(L18&lt;=0,"🚨 Hola, *"&amp;D18&amp;".*"&amp;"%0A"&amp;"Su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"&amp;D18&amp;"."&amp;"%0A"&amp;"Le quedan "&amp;L18&amp;" días restantes de su membresía en *_DISNEY PLUS_*")),"💰")</f>
        <v/>
      </c>
      <c r="N18" s="83">
        <f>HYPERLINK("https://api.whatsapp.com/send?phone=57"&amp;E18&amp;"&amp;text=*_✅ ACTUALIZACIÓN DE CONTRASEÑA | DISNEY PLUS_*"&amp;"%0A"&amp;"%0A"&amp;"💻 Correo: *"&amp;G18&amp;"*"&amp;"%0A"&amp;"🔐 Nueva Contraseña: *"&amp;H18&amp;"*","🔐")</f>
        <v/>
      </c>
      <c r="O18" s="84">
        <f>HYPERLINK("https://api.whatsapp.com/send?phone=57"&amp;E18&amp;"&amp;text=*_🍿 DISNEY PLUS PANTALLA_*"&amp;"%0A"&amp;"%0A"&amp;"*📧 Correo:* "&amp;G18&amp;"%0A"&amp;"*🔑 Contraseña:* "&amp;H18&amp;"%0A"&amp;"%0A"&amp;"*☑️ Perfil:* "&amp;C18&amp;"%0A"&amp;"*🔐 PIN:* "&amp;F18&amp;"%0A"&amp;"%0A"&amp;"*📍 Vence:* "&amp;J18,"💻")</f>
        <v/>
      </c>
      <c r="P18" s="218" t="n"/>
      <c r="Q18" s="219" t="n"/>
      <c r="R18" s="220" t="n"/>
      <c r="S18" s="81">
        <f>IF(R18="","",IF(T18&lt;0,"Vencido hace "&amp;T18*-1&amp;" días",IF(T18=0,"Vence hoy",IF(T18&gt;0,"Le quedan "&amp;T18&amp;" días",""))))</f>
        <v/>
      </c>
      <c r="T18" s="89">
        <f>R18-TODAY()</f>
        <v/>
      </c>
      <c r="U18" s="1" t="n"/>
      <c r="V18" s="1" t="n"/>
      <c r="W18" s="1" t="n"/>
      <c r="X18" s="1" t="n"/>
      <c r="Y18" s="1" t="n"/>
      <c r="Z18" s="1" t="n"/>
      <c r="AA18" s="1" t="n"/>
    </row>
    <row r="19" ht="15" customHeight="1" s="339">
      <c r="A19" s="1" t="n"/>
      <c r="B19" s="1" t="n"/>
      <c r="C19" s="91" t="n"/>
      <c r="D19" s="143" t="n"/>
      <c r="E19" s="91" t="n"/>
      <c r="F19" s="217" t="n"/>
      <c r="G19" s="91" t="n"/>
      <c r="H19" s="91" t="n"/>
      <c r="I19" s="92" t="n"/>
      <c r="J19" s="106" t="n"/>
      <c r="K19" s="81">
        <f>IF(J19="","",IF(L19&lt;0,"Vencido hace "&amp;L19*-1&amp;" días",IF(L19=0,"Vence hoy",IF(L19&gt;0,"Le quedan "&amp;L19&amp;" días",""))))</f>
        <v/>
      </c>
      <c r="L19" s="77">
        <f>J19-L$8</f>
        <v/>
      </c>
      <c r="M19" s="83">
        <f>HYPERLINK("https://api.whatsapp.com/send?phone=57"&amp;E19&amp;"&amp;text="&amp;(IF(L19&lt;=0,"🚨 Hola, *"&amp;D19&amp;".*"&amp;"%0A"&amp;"Su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"&amp;D19&amp;"."&amp;"%0A"&amp;"Le quedan "&amp;L19&amp;" días restantes de su membresía en *_DISNEY PLUS_*")),"💰")</f>
        <v/>
      </c>
      <c r="N19" s="83">
        <f>HYPERLINK("https://api.whatsapp.com/send?phone=57"&amp;E19&amp;"&amp;text=*_✅ ACTUALIZACIÓN DE CONTRASEÑA | DISNEY PLUS_*"&amp;"%0A"&amp;"%0A"&amp;"💻 Correo: *"&amp;G19&amp;"*"&amp;"%0A"&amp;"🔐 Nueva Contraseña: *"&amp;H19&amp;"*","🔐")</f>
        <v/>
      </c>
      <c r="O19" s="84">
        <f>HYPERLINK("https://api.whatsapp.com/send?phone=57"&amp;E19&amp;"&amp;text=*_🍿 DISNEY PLUS PANTALLA_*"&amp;"%0A"&amp;"%0A"&amp;"*📧 Correo:* "&amp;G19&amp;"%0A"&amp;"*🔑 Contraseña:* "&amp;H19&amp;"%0A"&amp;"%0A"&amp;"*☑️ Perfil:* "&amp;C19&amp;"%0A"&amp;"*🔐 PIN:* "&amp;F19&amp;"%0A"&amp;"%0A"&amp;"*📍 Vence:* "&amp;J19,"💻")</f>
        <v/>
      </c>
      <c r="P19" s="255" t="n"/>
      <c r="Q19" s="256" t="n"/>
      <c r="R19" s="257" t="n"/>
      <c r="S19" s="81">
        <f>IF(R19="","",IF(T19&lt;0,"Vencido hace "&amp;T19*-1&amp;" días",IF(T19=0,"Vence hoy",IF(T19&gt;0,"Le quedan "&amp;T19&amp;" días",""))))</f>
        <v/>
      </c>
      <c r="T19" s="89">
        <f>R19-TODAY()</f>
        <v/>
      </c>
      <c r="U19" s="1" t="n"/>
      <c r="V19" s="1" t="n"/>
      <c r="W19" s="1" t="n"/>
      <c r="X19" s="1" t="n"/>
      <c r="Y19" s="1" t="n"/>
      <c r="Z19" s="1" t="n"/>
      <c r="AA19" s="1" t="n"/>
    </row>
    <row r="20" ht="15" customHeight="1" s="339">
      <c r="A20" s="1" t="n"/>
      <c r="B20" s="1" t="n"/>
      <c r="C20" s="91" t="n"/>
      <c r="D20" s="143" t="n"/>
      <c r="E20" s="91" t="n"/>
      <c r="F20" s="217" t="n"/>
      <c r="G20" s="91" t="n"/>
      <c r="H20" s="91" t="n"/>
      <c r="I20" s="92" t="n"/>
      <c r="J20" s="106" t="n"/>
      <c r="K20" s="81">
        <f>IF(J20="","",IF(L20&lt;0,"Vencido hace "&amp;L20*-1&amp;" días",IF(L20=0,"Vence hoy",IF(L20&gt;0,"Le quedan "&amp;L20&amp;" días",""))))</f>
        <v/>
      </c>
      <c r="L20" s="77">
        <f>J20-L$8</f>
        <v/>
      </c>
      <c r="M20" s="83">
        <f>HYPERLINK("https://api.whatsapp.com/send?phone=57"&amp;E20&amp;"&amp;text="&amp;(IF(L20&lt;=0,"🚨 Hola, *"&amp;D20&amp;".*"&amp;"%0A"&amp;"Su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"&amp;D20&amp;"."&amp;"%0A"&amp;"Le quedan "&amp;L20&amp;" días restantes de su membresía en *_DISNEY PLUS_*")),"💰")</f>
        <v/>
      </c>
      <c r="N20" s="83">
        <f>HYPERLINK("https://api.whatsapp.com/send?phone=57"&amp;E20&amp;"&amp;text=*_✅ ACTUALIZACIÓN DE CONTRASEÑA | DISNEY PLUS_*"&amp;"%0A"&amp;"%0A"&amp;"💻 Correo: *"&amp;G20&amp;"*"&amp;"%0A"&amp;"🔐 Nueva Contraseña: *"&amp;H20&amp;"*","🔐")</f>
        <v/>
      </c>
      <c r="O20" s="84">
        <f>HYPERLINK("https://api.whatsapp.com/send?phone=57"&amp;E20&amp;"&amp;text=*_🍿 DISNEY PLUS PANTALLA_*"&amp;"%0A"&amp;"%0A"&amp;"*📧 Correo:* "&amp;G20&amp;"%0A"&amp;"*🔑 Contraseña:* "&amp;H20&amp;"%0A"&amp;"%0A"&amp;"*☑️ Perfil:* "&amp;C20&amp;"%0A"&amp;"*🔐 PIN:* "&amp;F20&amp;"%0A"&amp;"%0A"&amp;"*📍 Vence:* "&amp;J20,"💻")</f>
        <v/>
      </c>
      <c r="P20" s="255" t="n"/>
      <c r="Q20" s="256" t="n"/>
      <c r="R20" s="257" t="n"/>
      <c r="S20" s="81">
        <f>IF(R20="","",IF(T20&lt;0,"Vencido hace "&amp;T20*-1&amp;" días",IF(T20=0,"Vence hoy",IF(T20&gt;0,"Le quedan "&amp;T20&amp;" días",""))))</f>
        <v/>
      </c>
      <c r="T20" s="89">
        <f>R20-TODAY()</f>
        <v/>
      </c>
      <c r="U20" s="1" t="n"/>
      <c r="V20" s="1" t="n"/>
      <c r="W20" s="1" t="n"/>
      <c r="X20" s="1" t="n"/>
      <c r="Y20" s="1" t="n"/>
      <c r="Z20" s="1" t="n"/>
      <c r="AA20" s="1" t="n"/>
    </row>
    <row r="21" ht="15" customHeight="1" s="339">
      <c r="A21" s="1" t="n"/>
      <c r="B21" s="1" t="n"/>
      <c r="C21" s="91" t="n"/>
      <c r="D21" s="143" t="n"/>
      <c r="E21" s="91" t="n"/>
      <c r="F21" s="217" t="n"/>
      <c r="G21" s="91" t="n"/>
      <c r="H21" s="91" t="n"/>
      <c r="I21" s="92" t="n"/>
      <c r="J21" s="106" t="n"/>
      <c r="K21" s="81">
        <f>IF(J21="","",IF(L21&lt;0,"Vencido hace "&amp;L21*-1&amp;" días",IF(L21=0,"Vence hoy",IF(L21&gt;0,"Le quedan "&amp;L21&amp;" días",""))))</f>
        <v/>
      </c>
      <c r="L21" s="77">
        <f>J21-L$8</f>
        <v/>
      </c>
      <c r="M21" s="83">
        <f>HYPERLINK("https://api.whatsapp.com/send?phone=57"&amp;E21&amp;"&amp;text="&amp;(IF(L21&lt;=0,"🚨 Hola, *"&amp;D21&amp;".*"&amp;"%0A"&amp;"Su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"&amp;D21&amp;"."&amp;"%0A"&amp;"Le quedan "&amp;L21&amp;" días restantes de su membresía en *_DISNEY PLUS_*")),"💰")</f>
        <v/>
      </c>
      <c r="N21" s="83">
        <f>HYPERLINK("https://api.whatsapp.com/send?phone=57"&amp;E21&amp;"&amp;text=*_✅ ACTUALIZACIÓN DE CONTRASEÑA | DISNEY PLUS_*"&amp;"%0A"&amp;"%0A"&amp;"💻 Correo: *"&amp;G21&amp;"*"&amp;"%0A"&amp;"🔐 Nueva Contraseña: *"&amp;H21&amp;"*","🔐")</f>
        <v/>
      </c>
      <c r="O21" s="84">
        <f>HYPERLINK("https://api.whatsapp.com/send?phone=57"&amp;E21&amp;"&amp;text=*_🍿 DISNEY PLUS PANTALLA_*"&amp;"%0A"&amp;"%0A"&amp;"*📧 Correo:* "&amp;G21&amp;"%0A"&amp;"*🔑 Contraseña:* "&amp;H21&amp;"%0A"&amp;"%0A"&amp;"*☑️ Perfil:* "&amp;C21&amp;"%0A"&amp;"*🔐 PIN:* "&amp;F21&amp;"%0A"&amp;"%0A"&amp;"*📍 Vence:* "&amp;J21,"💻")</f>
        <v/>
      </c>
      <c r="P21" s="221" t="n"/>
      <c r="Q21" s="222" t="n"/>
      <c r="R21" s="223" t="n"/>
      <c r="S21" s="81">
        <f>IF(R21="","",IF(T21&lt;0,"Vencido hace "&amp;T21*-1&amp;" días",IF(T21=0,"Vence hoy",IF(T21&gt;0,"Le quedan "&amp;T21&amp;" días",""))))</f>
        <v/>
      </c>
      <c r="T21" s="89">
        <f>R21-TODAY()</f>
        <v/>
      </c>
      <c r="U21" s="1" t="n"/>
      <c r="V21" s="1" t="n"/>
      <c r="W21" s="1" t="n"/>
      <c r="X21" s="1" t="n"/>
      <c r="Y21" s="1" t="n"/>
      <c r="Z21" s="1" t="n"/>
      <c r="AA21" s="1" t="n"/>
    </row>
    <row r="22" ht="15" customHeight="1" s="339">
      <c r="A22" s="1" t="n"/>
      <c r="B22" s="1" t="n"/>
      <c r="C22" s="91" t="n"/>
      <c r="D22" s="143" t="n"/>
      <c r="E22" s="91" t="n"/>
      <c r="F22" s="217" t="n"/>
      <c r="G22" s="91" t="n"/>
      <c r="H22" s="91" t="n"/>
      <c r="I22" s="92" t="n"/>
      <c r="J22" s="106" t="n"/>
      <c r="K22" s="81">
        <f>IF(J22="","",IF(L22&lt;0,"Vencido hace "&amp;L22*-1&amp;" días",IF(L22=0,"Vence hoy",IF(L22&gt;0,"Le quedan "&amp;L22&amp;" días",""))))</f>
        <v/>
      </c>
      <c r="L22" s="77">
        <f>J22-L$8</f>
        <v/>
      </c>
      <c r="M22" s="83">
        <f>HYPERLINK("https://api.whatsapp.com/send?phone=57"&amp;E22&amp;"&amp;text="&amp;(IF(L22&lt;=0,"🚨 Hola, *"&amp;D22&amp;".*"&amp;"%0A"&amp;"Su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"&amp;D22&amp;"."&amp;"%0A"&amp;"Le quedan "&amp;L22&amp;" días restantes de su membresía en *_DISNEY PLUS_*")),"💰")</f>
        <v/>
      </c>
      <c r="N22" s="83">
        <f>HYPERLINK("https://api.whatsapp.com/send?phone=57"&amp;E22&amp;"&amp;text=*_✅ ACTUALIZACIÓN DE CONTRASEÑA | DISNEY PLUS_*"&amp;"%0A"&amp;"%0A"&amp;"💻 Correo: *"&amp;G22&amp;"*"&amp;"%0A"&amp;"🔐 Nueva Contraseña: *"&amp;H22&amp;"*","🔐")</f>
        <v/>
      </c>
      <c r="O22" s="84">
        <f>HYPERLINK("https://api.whatsapp.com/send?phone=57"&amp;E22&amp;"&amp;text=*_🍿 DISNEY PLUS PANTALLA_*"&amp;"%0A"&amp;"%0A"&amp;"*📧 Correo:* "&amp;G22&amp;"%0A"&amp;"*🔑 Contraseña:* "&amp;H22&amp;"%0A"&amp;"%0A"&amp;"*☑️ Perfil:* "&amp;C22&amp;"%0A"&amp;"*🔐 PIN:* "&amp;F22&amp;"%0A"&amp;"%0A"&amp;"*📍 Vence:* "&amp;J22,"💻")</f>
        <v/>
      </c>
      <c r="P22" s="268" t="n"/>
      <c r="Q22" s="269" t="n"/>
      <c r="R22" s="5" t="n"/>
      <c r="S22" s="81">
        <f>IF(R22="","",IF(T22&lt;0,"Vencido hace "&amp;T22*-1&amp;" días",IF(T22=0,"Vence hoy",IF(T22&gt;0,"Le quedan "&amp;T22&amp;" días",""))))</f>
        <v/>
      </c>
      <c r="T22" s="89">
        <f>R22-TODAY()</f>
        <v/>
      </c>
      <c r="U22" s="1" t="n"/>
      <c r="V22" s="1" t="n"/>
      <c r="W22" s="1" t="n"/>
      <c r="X22" s="1" t="n"/>
      <c r="Y22" s="1" t="n"/>
      <c r="Z22" s="1" t="n"/>
      <c r="AA22" s="1" t="n"/>
    </row>
    <row r="23" ht="15" customHeight="1" s="339">
      <c r="A23" s="1" t="n"/>
      <c r="B23" s="1" t="n"/>
      <c r="C23" s="91" t="n"/>
      <c r="D23" s="143" t="n"/>
      <c r="E23" s="91" t="n"/>
      <c r="F23" s="217" t="n"/>
      <c r="G23" s="91" t="n"/>
      <c r="H23" s="91" t="n"/>
      <c r="I23" s="92" t="n"/>
      <c r="J23" s="106" t="n"/>
      <c r="K23" s="81">
        <f>IF(J23="","",IF(L23&lt;0,"Vencido hace "&amp;L23*-1&amp;" días",IF(L23=0,"Vence hoy",IF(L23&gt;0,"Le quedan "&amp;L23&amp;" días",""))))</f>
        <v/>
      </c>
      <c r="L23" s="77">
        <f>J23-L$8</f>
        <v/>
      </c>
      <c r="M23" s="83">
        <f>HYPERLINK("https://api.whatsapp.com/send?phone=57"&amp;E23&amp;"&amp;text="&amp;(IF(L23&lt;=0,"🚨 Hola, *"&amp;D23&amp;".*"&amp;"%0A"&amp;"Su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"&amp;D23&amp;"."&amp;"%0A"&amp;"Le quedan "&amp;L23&amp;" días restantes de su membresía en *_DISNEY PLUS_*")),"💰")</f>
        <v/>
      </c>
      <c r="N23" s="83">
        <f>HYPERLINK("https://api.whatsapp.com/send?phone=57"&amp;E23&amp;"&amp;text=*_✅ ACTUALIZACIÓN DE CONTRASEÑA | DISNEY PLUS_*"&amp;"%0A"&amp;"%0A"&amp;"💻 Correo: *"&amp;G23&amp;"*"&amp;"%0A"&amp;"🔐 Nueva Contraseña: *"&amp;H23&amp;"*","🔐")</f>
        <v/>
      </c>
      <c r="O23" s="84">
        <f>HYPERLINK("https://api.whatsapp.com/send?phone=57"&amp;E23&amp;"&amp;text=*_🍿 DISNEY PLUS PANTALLA_*"&amp;"%0A"&amp;"%0A"&amp;"*📧 Correo:* "&amp;G23&amp;"%0A"&amp;"*🔑 Contraseña:* "&amp;H23&amp;"%0A"&amp;"%0A"&amp;"*☑️ Perfil:* "&amp;C23&amp;"%0A"&amp;"*🔐 PIN:* "&amp;F23&amp;"%0A"&amp;"%0A"&amp;"*📍 Vence:* "&amp;J23,"💻")</f>
        <v/>
      </c>
      <c r="P23" s="218" t="n"/>
      <c r="Q23" s="219" t="n"/>
      <c r="R23" s="220" t="n"/>
      <c r="S23" s="81">
        <f>IF(R23="","",IF(T23&lt;0,"Vencido hace "&amp;T23*-1&amp;" días",IF(T23=0,"Vence hoy",IF(T23&gt;0,"Le quedan "&amp;T23&amp;" días",""))))</f>
        <v/>
      </c>
      <c r="T23" s="89">
        <f>R23-TODAY()</f>
        <v/>
      </c>
      <c r="U23" s="1" t="n"/>
      <c r="V23" s="1" t="n"/>
      <c r="W23" s="1" t="n"/>
      <c r="X23" s="1" t="n"/>
      <c r="Y23" s="1" t="n"/>
      <c r="Z23" s="1" t="n"/>
      <c r="AA23" s="1" t="n"/>
    </row>
    <row r="24" ht="15" customHeight="1" s="339">
      <c r="A24" s="1" t="n"/>
      <c r="B24" s="1" t="n"/>
      <c r="C24" s="91" t="n"/>
      <c r="D24" s="143" t="n"/>
      <c r="E24" s="91" t="n"/>
      <c r="F24" s="217" t="n"/>
      <c r="G24" s="91" t="n"/>
      <c r="H24" s="91" t="n"/>
      <c r="I24" s="92" t="n"/>
      <c r="J24" s="106" t="n"/>
      <c r="K24" s="81">
        <f>IF(J24="","",IF(L24&lt;0,"Vencido hace "&amp;L24*-1&amp;" días",IF(L24=0,"Vence hoy",IF(L24&gt;0,"Le quedan "&amp;L24&amp;" días",""))))</f>
        <v/>
      </c>
      <c r="L24" s="77">
        <f>J24-L$8</f>
        <v/>
      </c>
      <c r="M24" s="83">
        <f>HYPERLINK("https://api.whatsapp.com/send?phone=57"&amp;E24&amp;"&amp;text="&amp;(IF(L24&lt;=0,"🚨 Hola, *"&amp;D24&amp;".*"&amp;"%0A"&amp;"Su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"&amp;D24&amp;"."&amp;"%0A"&amp;"Le quedan "&amp;L24&amp;" días restantes de su membresía en *_DISNEY PLUS_*")),"💰")</f>
        <v/>
      </c>
      <c r="N24" s="83">
        <f>HYPERLINK("https://api.whatsapp.com/send?phone=57"&amp;E24&amp;"&amp;text=*_✅ ACTUALIZACIÓN DE CONTRASEÑA | DISNEY PLUS_*"&amp;"%0A"&amp;"%0A"&amp;"💻 Correo: *"&amp;G24&amp;"*"&amp;"%0A"&amp;"🔐 Nueva Contraseña: *"&amp;H24&amp;"*","🔐")</f>
        <v/>
      </c>
      <c r="O24" s="84">
        <f>HYPERLINK("https://api.whatsapp.com/send?phone=57"&amp;E24&amp;"&amp;text=*_🍿 DISNEY PLUS PANTALLA_*"&amp;"%0A"&amp;"%0A"&amp;"*📧 Correo:* "&amp;G24&amp;"%0A"&amp;"*🔑 Contraseña:* "&amp;H24&amp;"%0A"&amp;"%0A"&amp;"*☑️ Perfil:* "&amp;C24&amp;"%0A"&amp;"*🔐 PIN:* "&amp;F24&amp;"%0A"&amp;"%0A"&amp;"*📍 Vence:* "&amp;J24,"💻")</f>
        <v/>
      </c>
      <c r="P24" s="221" t="n"/>
      <c r="Q24" s="222" t="n"/>
      <c r="R24" s="223" t="n"/>
      <c r="S24" s="81">
        <f>IF(R24="","",IF(T24&lt;0,"Vencido hace "&amp;T24*-1&amp;" días",IF(T24=0,"Vence hoy",IF(T24&gt;0,"Le quedan "&amp;T24&amp;" días",""))))</f>
        <v/>
      </c>
      <c r="T24" s="89">
        <f>R24-TODAY()</f>
        <v/>
      </c>
      <c r="U24" s="1" t="n"/>
      <c r="V24" s="1" t="n"/>
      <c r="W24" s="1" t="n"/>
      <c r="X24" s="1" t="n"/>
      <c r="Y24" s="1" t="n"/>
      <c r="Z24" s="1" t="n"/>
      <c r="AA24" s="1" t="n"/>
    </row>
    <row r="25" ht="6.75" customHeight="1" s="339">
      <c r="A25" s="1" t="n"/>
      <c r="B25" s="1" t="n"/>
      <c r="C25" s="226" t="n"/>
      <c r="D25" s="227" t="n"/>
      <c r="E25" s="226" t="n"/>
      <c r="F25" s="228" t="n"/>
      <c r="G25" s="226" t="n"/>
      <c r="H25" s="226" t="n"/>
      <c r="I25" s="229" t="n"/>
      <c r="J25" s="230" t="n"/>
      <c r="K25" s="81">
        <f>IF(J25="","",IF(L25&lt;0,"Vencido hace "&amp;L25*-1&amp;" días",IF(L25=0,"Vence hoy",IF(L25&gt;0,"Le quedan "&amp;L25&amp;" días",""))))</f>
        <v/>
      </c>
      <c r="L25" s="77">
        <f>J25-L$8</f>
        <v/>
      </c>
      <c r="M25" s="231" t="n"/>
      <c r="N25" s="232" t="n"/>
      <c r="O25" s="231" t="n"/>
      <c r="P25" s="231" t="n"/>
      <c r="Q25" s="232" t="n"/>
      <c r="R25" s="233" t="n"/>
      <c r="S25" s="81">
        <f>IF(R25="","",IF(T25&lt;0,"Vencido hace "&amp;T25*-1&amp;" días",IF(T25=0,"Vence hoy",IF(T25&gt;0,"Le quedan "&amp;T25&amp;" días",""))))</f>
        <v/>
      </c>
      <c r="T25" s="89">
        <f>R25-TODAY()</f>
        <v/>
      </c>
      <c r="U25" s="1" t="n"/>
      <c r="V25" s="1" t="n"/>
      <c r="W25" s="1" t="n"/>
      <c r="X25" s="1" t="n"/>
      <c r="Y25" s="1" t="n"/>
      <c r="Z25" s="1" t="n"/>
      <c r="AA25" s="1" t="n"/>
    </row>
    <row r="26" ht="15" customHeight="1" s="339">
      <c r="A26" s="1" t="n"/>
      <c r="B26" s="1" t="n"/>
      <c r="C26" s="66" t="n"/>
      <c r="D26" s="141" t="n"/>
      <c r="E26" s="66" t="n"/>
      <c r="F26" s="254" t="n"/>
      <c r="G26" s="66" t="n"/>
      <c r="H26" s="66" t="n"/>
      <c r="I26" s="68" t="n"/>
      <c r="J26" s="69" t="n"/>
      <c r="K26" s="76">
        <f>IF(J26="","",IF(L26&lt;0,"Vencido hace "&amp;L26*-1&amp;" días",IF(L26=0,"Vence hoy",IF(L26&gt;0,"Le quedan "&amp;L26&amp;" días",""))))</f>
        <v/>
      </c>
      <c r="L26" s="77">
        <f>J26-L$8</f>
        <v/>
      </c>
      <c r="M26" s="83">
        <f>HYPERLINK("https://api.whatsapp.com/send?phone=57"&amp;E26&amp;"&amp;text="&amp;(IF(L26&lt;=0,"🚨 Hola, *"&amp;D26&amp;".*"&amp;"%0A"&amp;"Su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"&amp;D26&amp;"."&amp;"%0A"&amp;"Le quedan "&amp;L26&amp;" días restantes de su membresía en *_DISNEY PLUS_*")),"💰")</f>
        <v/>
      </c>
      <c r="N26" s="83">
        <f>HYPERLINK("https://api.whatsapp.com/send?phone=57"&amp;E26&amp;"&amp;text=*_✅ ACTUALIZACIÓN DE CONTRASEÑA | DISNEY PLUS_*"&amp;"%0A"&amp;"%0A"&amp;"💻 Correo: *"&amp;G26&amp;"*"&amp;"%0A"&amp;"🔐 Nueva Contraseña: *"&amp;H26&amp;"*","🔐")</f>
        <v/>
      </c>
      <c r="O26" s="84">
        <f>HYPERLINK("https://api.whatsapp.com/send?phone=57"&amp;E26&amp;"&amp;text=*_🍿 DISNEY PLUS PANTALLA_*"&amp;"%0A"&amp;"%0A"&amp;"*📧 Correo:* "&amp;G26&amp;"%0A"&amp;"*🔑 Contraseña:* "&amp;H26&amp;"%0A"&amp;"%0A"&amp;"*☑️ Perfil:* "&amp;C26&amp;"%0A"&amp;"*🔐 PIN:* "&amp;F26&amp;"%0A"&amp;"%0A"&amp;"*📍 Vence:* "&amp;J26,"💻")</f>
        <v/>
      </c>
      <c r="P26" s="218" t="n"/>
      <c r="Q26" s="219" t="n"/>
      <c r="R26" s="220" t="n"/>
      <c r="S26" s="76">
        <f>IF(R26="","",IF(T26&lt;0,"Vencido hace "&amp;T26*-1&amp;" días",IF(T26=0,"Vence hoy",IF(T26&gt;0,"Le quedan "&amp;T26&amp;" días",""))))</f>
        <v/>
      </c>
      <c r="T26" s="89">
        <f>R26-TODAY()</f>
        <v/>
      </c>
      <c r="U26" s="1" t="n"/>
      <c r="V26" s="1" t="n"/>
      <c r="W26" s="1" t="n"/>
      <c r="X26" s="1" t="n"/>
      <c r="Y26" s="1" t="n"/>
      <c r="Z26" s="1" t="n"/>
      <c r="AA26" s="1" t="n"/>
    </row>
    <row r="27" ht="15" customHeight="1" s="339">
      <c r="A27" s="1" t="n"/>
      <c r="B27" s="1" t="n"/>
      <c r="C27" s="91" t="n"/>
      <c r="D27" s="143" t="n"/>
      <c r="E27" s="91" t="n"/>
      <c r="F27" s="217" t="n"/>
      <c r="G27" s="91" t="n"/>
      <c r="H27" s="91" t="n"/>
      <c r="I27" s="92" t="n"/>
      <c r="J27" s="106" t="n"/>
      <c r="K27" s="81">
        <f>IF(J27="","",IF(L27&lt;0,"Vencido hace "&amp;L27*-1&amp;" días",IF(L27=0,"Vence hoy",IF(L27&gt;0,"Le quedan "&amp;L27&amp;" días",""))))</f>
        <v/>
      </c>
      <c r="L27" s="77">
        <f>J27-L$8</f>
        <v/>
      </c>
      <c r="M27" s="83">
        <f>HYPERLINK("https://api.whatsapp.com/send?phone=57"&amp;E27&amp;"&amp;text="&amp;(IF(L27&lt;=0,"🚨 Hola, *"&amp;D27&amp;".*"&amp;"%0A"&amp;"Su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"&amp;D27&amp;"."&amp;"%0A"&amp;"Le quedan "&amp;L27&amp;" días restantes de su membresía en *_DISNEY PLUS_*")),"💰")</f>
        <v/>
      </c>
      <c r="N27" s="83">
        <f>HYPERLINK("https://api.whatsapp.com/send?phone=57"&amp;E27&amp;"&amp;text=*_✅ ACTUALIZACIÓN DE CONTRASEÑA | DISNEY PLUS_*"&amp;"%0A"&amp;"%0A"&amp;"💻 Correo: *"&amp;G27&amp;"*"&amp;"%0A"&amp;"🔐 Nueva Contraseña: *"&amp;H27&amp;"*","🔐")</f>
        <v/>
      </c>
      <c r="O27" s="84">
        <f>HYPERLINK("https://api.whatsapp.com/send?phone=57"&amp;E27&amp;"&amp;text=*_🍿 DISNEY PLUS PANTALLA_*"&amp;"%0A"&amp;"%0A"&amp;"*📧 Correo:* "&amp;G27&amp;"%0A"&amp;"*🔑 Contraseña:* "&amp;H27&amp;"%0A"&amp;"%0A"&amp;"*☑️ Perfil:* "&amp;C27&amp;"%0A"&amp;"*🔐 PIN:* "&amp;F27&amp;"%0A"&amp;"%0A"&amp;"*📍 Vence:* "&amp;J27,"💻")</f>
        <v/>
      </c>
      <c r="P27" s="255" t="n"/>
      <c r="Q27" s="256" t="n"/>
      <c r="R27" s="257" t="n"/>
      <c r="S27" s="81">
        <f>IF(R27="","",IF(T27&lt;0,"Vencido hace "&amp;T27*-1&amp;" días",IF(T27=0,"Vence hoy",IF(T27&gt;0,"Le quedan "&amp;T27&amp;" días",""))))</f>
        <v/>
      </c>
      <c r="T27" s="89">
        <f>R27-TODAY()</f>
        <v/>
      </c>
      <c r="U27" s="1" t="n"/>
      <c r="V27" s="1" t="n"/>
      <c r="W27" s="1" t="n"/>
      <c r="X27" s="1" t="n"/>
      <c r="Y27" s="1" t="n"/>
      <c r="Z27" s="1" t="n"/>
      <c r="AA27" s="1" t="n"/>
    </row>
    <row r="28" ht="13.5" customHeight="1" s="339">
      <c r="A28" s="1" t="n"/>
      <c r="B28" s="1" t="n"/>
      <c r="C28" s="100" t="n"/>
      <c r="D28" s="243" t="n"/>
      <c r="E28" s="100" t="n"/>
      <c r="F28" s="266" t="n"/>
      <c r="G28" s="100" t="n"/>
      <c r="H28" s="100" t="n"/>
      <c r="I28" s="267" t="n"/>
      <c r="J28" s="102" t="n"/>
      <c r="K28" s="81">
        <f>IF(J28="","",IF(L28&lt;0,"Vencido hace "&amp;L28*-1&amp;" días",IF(L28=0,"Vence hoy",IF(L28&gt;0,"Le quedan "&amp;L28&amp;" días",""))))</f>
        <v/>
      </c>
      <c r="L28" s="77">
        <f>J28-L$8</f>
        <v/>
      </c>
      <c r="M28" s="83">
        <f>HYPERLINK("https://api.whatsapp.com/send?phone=57"&amp;E28&amp;"&amp;text="&amp;(IF(L28&lt;=0,"🚨 Hola, *"&amp;D28&amp;".*"&amp;"%0A"&amp;"Su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"&amp;D28&amp;"."&amp;"%0A"&amp;"Le quedan "&amp;L28&amp;" días restantes de su membresía en *_DISNEY PLUS_*")),"💰")</f>
        <v/>
      </c>
      <c r="N28" s="83">
        <f>HYPERLINK("https://api.whatsapp.com/send?phone=57"&amp;E28&amp;"&amp;text=*_✅ ACTUALIZACIÓN DE CONTRASEÑA | DISNEY PLUS_*"&amp;"%0A"&amp;"%0A"&amp;"💻 Correo: *"&amp;G28&amp;"*"&amp;"%0A"&amp;"🔐 Nueva Contraseña: *"&amp;H28&amp;"*","🔐")</f>
        <v/>
      </c>
      <c r="O28" s="84">
        <f>HYPERLINK("https://api.whatsapp.com/send?phone=57"&amp;E28&amp;"&amp;text=*_🍿 DISNEY PLUS PANTALLA_*"&amp;"%0A"&amp;"%0A"&amp;"*📧 Correo:* "&amp;G28&amp;"%0A"&amp;"*🔑 Contraseña:* "&amp;H28&amp;"%0A"&amp;"%0A"&amp;"*☑️ Perfil:* "&amp;C28&amp;"%0A"&amp;"*🔐 PIN:* "&amp;F28&amp;"%0A"&amp;"%0A"&amp;"*📍 Vence:* "&amp;J28,"💻")</f>
        <v/>
      </c>
      <c r="P28" s="255" t="n"/>
      <c r="Q28" s="256" t="n"/>
      <c r="R28" s="257" t="n"/>
      <c r="S28" s="81">
        <f>IF(R28="","",IF(T28&lt;0,"Vencido hace "&amp;T28*-1&amp;" días",IF(T28=0,"Vence hoy",IF(T28&gt;0,"Le quedan "&amp;T28&amp;" días",""))))</f>
        <v/>
      </c>
      <c r="T28" s="89">
        <f>R28-TODAY()</f>
        <v/>
      </c>
      <c r="U28" s="1" t="n"/>
      <c r="V28" s="1" t="n"/>
      <c r="W28" s="1" t="n"/>
      <c r="X28" s="1" t="n"/>
      <c r="Y28" s="1" t="n"/>
      <c r="Z28" s="1" t="n"/>
      <c r="AA28" s="1" t="n"/>
    </row>
    <row r="29" ht="15" customHeight="1" s="339">
      <c r="A29" s="1" t="n"/>
      <c r="B29" s="1" t="n"/>
      <c r="C29" s="91" t="n"/>
      <c r="D29" s="143" t="n"/>
      <c r="E29" s="91" t="n"/>
      <c r="F29" s="217" t="n"/>
      <c r="G29" s="91" t="n"/>
      <c r="H29" s="91" t="n"/>
      <c r="I29" s="92" t="n"/>
      <c r="J29" s="106" t="n"/>
      <c r="K29" s="81">
        <f>IF(J29="","",IF(L29&lt;0,"Vencido hace "&amp;L29*-1&amp;" días",IF(L29=0,"Vence hoy",IF(L29&gt;0,"Le quedan "&amp;L29&amp;" días",""))))</f>
        <v/>
      </c>
      <c r="L29" s="77">
        <f>J29-L$8</f>
        <v/>
      </c>
      <c r="M29" s="83">
        <f>HYPERLINK("https://api.whatsapp.com/send?phone=57"&amp;E29&amp;"&amp;text="&amp;(IF(L29&lt;=0,"🚨 Hola, *"&amp;D29&amp;".*"&amp;"%0A"&amp;"Su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"&amp;D29&amp;"."&amp;"%0A"&amp;"Le quedan "&amp;L29&amp;" días restantes de su membresía en *_DISNEY PLUS_*")),"💰")</f>
        <v/>
      </c>
      <c r="N29" s="83">
        <f>HYPERLINK("https://api.whatsapp.com/send?phone=57"&amp;E29&amp;"&amp;text=*_✅ ACTUALIZACIÓN DE CONTRASEÑA | DISNEY PLUS_*"&amp;"%0A"&amp;"%0A"&amp;"💻 Correo: *"&amp;G29&amp;"*"&amp;"%0A"&amp;"🔐 Nueva Contraseña: *"&amp;H29&amp;"*","🔐")</f>
        <v/>
      </c>
      <c r="O29" s="84">
        <f>HYPERLINK("https://api.whatsapp.com/send?phone=57"&amp;E29&amp;"&amp;text=*_🍿 DISNEY PLUS PANTALLA_*"&amp;"%0A"&amp;"%0A"&amp;"*📧 Correo:* "&amp;G29&amp;"%0A"&amp;"*🔑 Contraseña:* "&amp;H29&amp;"%0A"&amp;"%0A"&amp;"*☑️ Perfil:* "&amp;C29&amp;"%0A"&amp;"*🔐 PIN:* "&amp;F29&amp;"%0A"&amp;"%0A"&amp;"*📍 Vence:* "&amp;J29,"💻")</f>
        <v/>
      </c>
      <c r="P29" s="221" t="n"/>
      <c r="Q29" s="222" t="n"/>
      <c r="R29" s="223" t="n"/>
      <c r="S29" s="81">
        <f>IF(R29="","",IF(T29&lt;0,"Vencido hace "&amp;T29*-1&amp;" días",IF(T29=0,"Vence hoy",IF(T29&gt;0,"Le quedan "&amp;T29&amp;" días",""))))</f>
        <v/>
      </c>
      <c r="T29" s="89">
        <f>R29-TODAY()</f>
        <v/>
      </c>
      <c r="U29" s="1" t="n"/>
      <c r="V29" s="1" t="n"/>
      <c r="W29" s="1" t="n"/>
      <c r="X29" s="1" t="n"/>
      <c r="Y29" s="1" t="n"/>
      <c r="Z29" s="1" t="n"/>
      <c r="AA29" s="1" t="n"/>
    </row>
    <row r="30" ht="15" customHeight="1" s="339">
      <c r="A30" s="1" t="n"/>
      <c r="B30" s="1" t="n"/>
      <c r="C30" s="91" t="n"/>
      <c r="D30" s="143" t="n"/>
      <c r="E30" s="91" t="n"/>
      <c r="F30" s="217" t="n"/>
      <c r="G30" s="91" t="n"/>
      <c r="H30" s="91" t="n"/>
      <c r="I30" s="92" t="n"/>
      <c r="J30" s="106" t="n"/>
      <c r="K30" s="81">
        <f>IF(J30="","",IF(L30&lt;0,"Vencido hace "&amp;L30*-1&amp;" días",IF(L30=0,"Vence hoy",IF(L30&gt;0,"Le quedan "&amp;L30&amp;" días",""))))</f>
        <v/>
      </c>
      <c r="L30" s="77">
        <f>J30-L$8</f>
        <v/>
      </c>
      <c r="M30" s="83">
        <f>HYPERLINK("https://api.whatsapp.com/send?phone=57"&amp;E30&amp;"&amp;text="&amp;(IF(L30&lt;=0,"🚨 Hola, *"&amp;D30&amp;".*"&amp;"%0A"&amp;"Su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"&amp;D30&amp;"."&amp;"%0A"&amp;"Le quedan "&amp;L30&amp;" días restantes de su membresía en *_DISNEY PLUS_*")),"💰")</f>
        <v/>
      </c>
      <c r="N30" s="83">
        <f>HYPERLINK("https://api.whatsapp.com/send?phone=57"&amp;E30&amp;"&amp;text=*_✅ ACTUALIZACIÓN DE CONTRASEÑA | DISNEY PLUS_*"&amp;"%0A"&amp;"%0A"&amp;"💻 Correo: *"&amp;G30&amp;"*"&amp;"%0A"&amp;"🔐 Nueva Contraseña: *"&amp;H30&amp;"*","🔐")</f>
        <v/>
      </c>
      <c r="O30" s="84">
        <f>HYPERLINK("https://api.whatsapp.com/send?phone=57"&amp;E30&amp;"&amp;text=*_🍿 DISNEY PLUS PANTALLA_*"&amp;"%0A"&amp;"%0A"&amp;"*📧 Correo:* "&amp;G30&amp;"%0A"&amp;"*🔑 Contraseña:* "&amp;H30&amp;"%0A"&amp;"%0A"&amp;"*☑️ Perfil:* "&amp;C30&amp;"%0A"&amp;"*🔐 PIN:* "&amp;F30&amp;"%0A"&amp;"%0A"&amp;"*📍 Vence:* "&amp;J30,"💻")</f>
        <v/>
      </c>
      <c r="P30" s="224" t="n"/>
      <c r="Q30" s="225" t="n"/>
      <c r="R30" s="5" t="n"/>
      <c r="S30" s="81">
        <f>IF(R30="","",IF(T30&lt;0,"Vencido hace "&amp;T30*-1&amp;" días",IF(T30=0,"Vence hoy",IF(T30&gt;0,"Le quedan "&amp;T30&amp;" días",""))))</f>
        <v/>
      </c>
      <c r="T30" s="89">
        <f>R30-TODAY()</f>
        <v/>
      </c>
      <c r="U30" s="1" t="n"/>
      <c r="V30" s="1" t="n"/>
      <c r="W30" s="1" t="n"/>
      <c r="X30" s="1" t="n"/>
      <c r="Y30" s="1" t="n"/>
      <c r="Z30" s="1" t="n"/>
      <c r="AA30" s="1" t="n"/>
    </row>
    <row r="31" ht="15" customHeight="1" s="339">
      <c r="A31" s="1" t="n"/>
      <c r="B31" s="1" t="n"/>
      <c r="C31" s="91" t="n"/>
      <c r="D31" s="143" t="n"/>
      <c r="E31" s="91" t="n"/>
      <c r="F31" s="217" t="n"/>
      <c r="G31" s="91" t="n"/>
      <c r="H31" s="91" t="n"/>
      <c r="I31" s="92" t="n"/>
      <c r="J31" s="106" t="n"/>
      <c r="K31" s="81">
        <f>IF(J31="","",IF(L31&lt;0,"Vencido hace "&amp;L31*-1&amp;" días",IF(L31=0,"Vence hoy",IF(L31&gt;0,"Le quedan "&amp;L31&amp;" días",""))))</f>
        <v/>
      </c>
      <c r="L31" s="77">
        <f>J31-L$8</f>
        <v/>
      </c>
      <c r="M31" s="83">
        <f>HYPERLINK("https://api.whatsapp.com/send?phone=57"&amp;E31&amp;"&amp;text="&amp;(IF(L31&lt;=0,"🚨 Hola, *"&amp;D31&amp;".*"&amp;"%0A"&amp;"Su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"&amp;D31&amp;"."&amp;"%0A"&amp;"Le quedan "&amp;L31&amp;" días restantes de su membresía en *_DISNEY PLUS_*")),"💰")</f>
        <v/>
      </c>
      <c r="N31" s="83">
        <f>HYPERLINK("https://api.whatsapp.com/send?phone=57"&amp;E31&amp;"&amp;text=*_✅ ACTUALIZACIÓN DE CONTRASEÑA | DISNEY PLUS_*"&amp;"%0A"&amp;"%0A"&amp;"💻 Correo: *"&amp;G31&amp;"*"&amp;"%0A"&amp;"🔐 Nueva Contraseña: *"&amp;H31&amp;"*","🔐")</f>
        <v/>
      </c>
      <c r="O31" s="84">
        <f>HYPERLINK("https://api.whatsapp.com/send?phone=57"&amp;E31&amp;"&amp;text=*_🍿 DISNEY PLUS PANTALLA_*"&amp;"%0A"&amp;"%0A"&amp;"*📧 Correo:* "&amp;G31&amp;"%0A"&amp;"*🔑 Contraseña:* "&amp;H31&amp;"%0A"&amp;"%0A"&amp;"*☑️ Perfil:* "&amp;C31&amp;"%0A"&amp;"*🔐 PIN:* "&amp;F31&amp;"%0A"&amp;"%0A"&amp;"*📍 Vence:* "&amp;J31,"💻")</f>
        <v/>
      </c>
      <c r="P31" s="218" t="n"/>
      <c r="Q31" s="219" t="n"/>
      <c r="R31" s="220" t="n"/>
      <c r="S31" s="81">
        <f>IF(R31="","",IF(T31&lt;0,"Vencido hace "&amp;T31*-1&amp;" días",IF(T31=0,"Vence hoy",IF(T31&gt;0,"Le quedan "&amp;T31&amp;" días",""))))</f>
        <v/>
      </c>
      <c r="T31" s="89">
        <f>R31-TODAY()</f>
        <v/>
      </c>
      <c r="U31" s="1" t="n"/>
      <c r="V31" s="1" t="n"/>
      <c r="W31" s="1" t="n"/>
      <c r="X31" s="1" t="n"/>
      <c r="Y31" s="1" t="n"/>
      <c r="Z31" s="1" t="n"/>
      <c r="AA31" s="1" t="n"/>
    </row>
    <row r="32" ht="15" customHeight="1" s="339">
      <c r="A32" s="1" t="n"/>
      <c r="B32" s="1" t="n"/>
      <c r="C32" s="91" t="n"/>
      <c r="D32" s="143" t="n"/>
      <c r="E32" s="91" t="n"/>
      <c r="F32" s="217" t="n"/>
      <c r="G32" s="91" t="n"/>
      <c r="H32" s="91" t="n"/>
      <c r="I32" s="92" t="n"/>
      <c r="J32" s="106" t="n"/>
      <c r="K32" s="81">
        <f>IF(J32="","",IF(L32&lt;0,"Vencido hace "&amp;L32*-1&amp;" días",IF(L32=0,"Vence hoy",IF(L32&gt;0,"Le quedan "&amp;L32&amp;" días",""))))</f>
        <v/>
      </c>
      <c r="L32" s="77">
        <f>J32-L$8</f>
        <v/>
      </c>
      <c r="M32" s="83">
        <f>HYPERLINK("https://api.whatsapp.com/send?phone=57"&amp;E32&amp;"&amp;text="&amp;(IF(L32&lt;=0,"🚨 Hola, *"&amp;D32&amp;".*"&amp;"%0A"&amp;"Su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"&amp;D32&amp;"."&amp;"%0A"&amp;"Le quedan "&amp;L32&amp;" días restantes de su membresía en *_DISNEY PLUS_*")),"💰")</f>
        <v/>
      </c>
      <c r="N32" s="83">
        <f>HYPERLINK("https://api.whatsapp.com/send?phone=57"&amp;E32&amp;"&amp;text=*_✅ ACTUALIZACIÓN DE CONTRASEÑA | DISNEY PLUS_*"&amp;"%0A"&amp;"%0A"&amp;"💻 Correo: *"&amp;G32&amp;"*"&amp;"%0A"&amp;"🔐 Nueva Contraseña: *"&amp;H32&amp;"*","🔐")</f>
        <v/>
      </c>
      <c r="O32" s="84">
        <f>HYPERLINK("https://api.whatsapp.com/send?phone=57"&amp;E32&amp;"&amp;text=*_🍿 DISNEY PLUS PANTALLA_*"&amp;"%0A"&amp;"%0A"&amp;"*📧 Correo:* "&amp;G32&amp;"%0A"&amp;"*🔑 Contraseña:* "&amp;H32&amp;"%0A"&amp;"%0A"&amp;"*☑️ Perfil:* "&amp;C32&amp;"%0A"&amp;"*🔐 PIN:* "&amp;F32&amp;"%0A"&amp;"%0A"&amp;"*📍 Vence:* "&amp;J32,"💻")</f>
        <v/>
      </c>
      <c r="P32" s="221" t="n"/>
      <c r="Q32" s="222" t="n"/>
      <c r="R32" s="223" t="n"/>
      <c r="S32" s="81">
        <f>IF(R32="","",IF(T32&lt;0,"Vencido hace "&amp;T32*-1&amp;" días",IF(T32=0,"Vence hoy",IF(T32&gt;0,"Le quedan "&amp;T32&amp;" días",""))))</f>
        <v/>
      </c>
      <c r="T32" s="89">
        <f>R32-TODAY()</f>
        <v/>
      </c>
      <c r="U32" s="1" t="n"/>
      <c r="V32" s="1" t="n"/>
      <c r="W32" s="1" t="n"/>
      <c r="X32" s="1" t="n"/>
      <c r="Y32" s="1" t="n"/>
      <c r="Z32" s="1" t="n"/>
      <c r="AA32" s="1" t="n"/>
    </row>
    <row r="33" ht="6.75" customHeight="1" s="339">
      <c r="A33" s="1" t="n"/>
      <c r="B33" s="1" t="n"/>
      <c r="C33" s="226" t="n"/>
      <c r="D33" s="227" t="n"/>
      <c r="E33" s="226" t="n"/>
      <c r="F33" s="228" t="n"/>
      <c r="G33" s="226" t="n"/>
      <c r="H33" s="226" t="n"/>
      <c r="I33" s="229" t="n"/>
      <c r="J33" s="230" t="n"/>
      <c r="K33" s="81">
        <f>IF(J33="","",IF(L33&lt;0,"Vencido hace "&amp;L33*-1&amp;" días",IF(L33=0,"Vence hoy",IF(L33&gt;0,"Le quedan "&amp;L33&amp;" días",""))))</f>
        <v/>
      </c>
      <c r="L33" s="77">
        <f>J33-L$8</f>
        <v/>
      </c>
      <c r="M33" s="231" t="n"/>
      <c r="N33" s="232" t="n"/>
      <c r="O33" s="231" t="n"/>
      <c r="P33" s="258" t="n"/>
      <c r="Q33" s="259" t="n"/>
      <c r="R33" s="260" t="n"/>
      <c r="S33" s="81">
        <f>IF(R33="","",IF(T33&lt;0,"Vencido hace "&amp;T33*-1&amp;" días",IF(T33=0,"Vence hoy",IF(T33&gt;0,"Le quedan "&amp;T33&amp;" días",""))))</f>
        <v/>
      </c>
      <c r="T33" s="89">
        <f>R33-TODAY()</f>
        <v/>
      </c>
      <c r="U33" s="1" t="n"/>
      <c r="V33" s="1" t="n"/>
      <c r="W33" s="1" t="n"/>
      <c r="X33" s="1" t="n"/>
      <c r="Y33" s="1" t="n"/>
      <c r="Z33" s="1" t="n"/>
      <c r="AA33" s="1" t="n"/>
    </row>
    <row r="34" ht="15" customHeight="1" s="339">
      <c r="A34" s="1" t="n"/>
      <c r="B34" s="1" t="n"/>
      <c r="C34" s="91" t="n"/>
      <c r="D34" s="143" t="n"/>
      <c r="E34" s="91" t="n"/>
      <c r="F34" s="217" t="n"/>
      <c r="G34" s="91" t="n"/>
      <c r="H34" s="91" t="n"/>
      <c r="I34" s="92" t="n"/>
      <c r="J34" s="106" t="n"/>
      <c r="K34" s="81">
        <f>IF(J34="","",IF(L34&lt;0,"Vencido hace "&amp;L34*-1&amp;" días",IF(L34=0,"Vence hoy",IF(L34&gt;0,"Le quedan "&amp;L34&amp;" días",""))))</f>
        <v/>
      </c>
      <c r="L34" s="77">
        <f>J34-L$8</f>
        <v/>
      </c>
      <c r="M34" s="83">
        <f>HYPERLINK("https://api.whatsapp.com/send?phone=57"&amp;E34&amp;"&amp;text="&amp;(IF(L34&lt;=0,"🚨 Hola, *"&amp;D34&amp;".*"&amp;"%0A"&amp;"Su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"&amp;D34&amp;"."&amp;"%0A"&amp;"Le quedan "&amp;L34&amp;" días restantes de su membresía en *_DISNEY PLUS_*")),"💰")</f>
        <v/>
      </c>
      <c r="N34" s="83">
        <f>HYPERLINK("https://api.whatsapp.com/send?phone=57"&amp;E34&amp;"&amp;text=*_✅ ACTUALIZACIÓN DE CONTRASEÑA | DISNEY PLUS_*"&amp;"%0A"&amp;"%0A"&amp;"💻 Correo: *"&amp;G34&amp;"*"&amp;"%0A"&amp;"🔐 Nueva Contraseña: *"&amp;H34&amp;"*","🔐")</f>
        <v/>
      </c>
      <c r="O34" s="84">
        <f>HYPERLINK("https://api.whatsapp.com/send?phone=57"&amp;E34&amp;"&amp;text=*_🍿 DISNEY PLUS PANTALLA_*"&amp;"%0A"&amp;"%0A"&amp;"*📧 Correo:* "&amp;G34&amp;"%0A"&amp;"*🔑 Contraseña:* "&amp;H34&amp;"%0A"&amp;"%0A"&amp;"*☑️ Perfil:* "&amp;C34&amp;"%0A"&amp;"*🔐 PIN:* "&amp;F34&amp;"%0A"&amp;"%0A"&amp;"*📍 Vence:* "&amp;J34,"💻")</f>
        <v/>
      </c>
      <c r="P34" s="218" t="n"/>
      <c r="Q34" s="219" t="n"/>
      <c r="R34" s="220" t="n"/>
      <c r="S34" s="81">
        <f>IF(R34="","",IF(T34&lt;0,"Vencido hace "&amp;T34*-1&amp;" días",IF(T34=0,"Vence hoy",IF(T34&gt;0,"Le quedan "&amp;T34&amp;" días",""))))</f>
        <v/>
      </c>
      <c r="T34" s="89">
        <f>R34-TODAY()</f>
        <v/>
      </c>
      <c r="U34" s="1" t="n"/>
      <c r="V34" s="1" t="n"/>
      <c r="W34" s="1" t="n"/>
      <c r="X34" s="1" t="n"/>
      <c r="Y34" s="1" t="n"/>
      <c r="Z34" s="1" t="n"/>
      <c r="AA34" s="1" t="n"/>
    </row>
    <row r="35" ht="15" customHeight="1" s="339">
      <c r="A35" s="1" t="n"/>
      <c r="B35" s="1" t="n"/>
      <c r="C35" s="91" t="n"/>
      <c r="D35" s="143" t="n"/>
      <c r="E35" s="91" t="n"/>
      <c r="F35" s="217" t="n"/>
      <c r="G35" s="91" t="n"/>
      <c r="H35" s="91" t="n"/>
      <c r="I35" s="92" t="n"/>
      <c r="J35" s="106" t="n"/>
      <c r="K35" s="81">
        <f>IF(J35="","",IF(L35&lt;0,"Vencido hace "&amp;L35*-1&amp;" días",IF(L35=0,"Vence hoy",IF(L35&gt;0,"Le quedan "&amp;L35&amp;" días",""))))</f>
        <v/>
      </c>
      <c r="L35" s="77">
        <f>J35-L$8</f>
        <v/>
      </c>
      <c r="M35" s="83">
        <f>HYPERLINK("https://api.whatsapp.com/send?phone=57"&amp;E35&amp;"&amp;text="&amp;(IF(L35&lt;=0,"🚨 Hola, *"&amp;D35&amp;".*"&amp;"%0A"&amp;"Su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"&amp;D35&amp;"."&amp;"%0A"&amp;"Le quedan "&amp;L35&amp;" días restantes de su membresía en *_DISNEY PLUS_*")),"💰")</f>
        <v/>
      </c>
      <c r="N35" s="83">
        <f>HYPERLINK("https://api.whatsapp.com/send?phone=57"&amp;E35&amp;"&amp;text=*_✅ ACTUALIZACIÓN DE CONTRASEÑA | DISNEY PLUS_*"&amp;"%0A"&amp;"%0A"&amp;"💻 Correo: *"&amp;G35&amp;"*"&amp;"%0A"&amp;"🔐 Nueva Contraseña: *"&amp;H35&amp;"*","🔐")</f>
        <v/>
      </c>
      <c r="O35" s="84">
        <f>HYPERLINK("https://api.whatsapp.com/send?phone=57"&amp;E35&amp;"&amp;text=*_🍿 DISNEY PLUS PANTALLA_*"&amp;"%0A"&amp;"%0A"&amp;"*📧 Correo:* "&amp;G35&amp;"%0A"&amp;"*🔑 Contraseña:* "&amp;H35&amp;"%0A"&amp;"%0A"&amp;"*☑️ Perfil:* "&amp;C35&amp;"%0A"&amp;"*🔐 PIN:* "&amp;F35&amp;"%0A"&amp;"%0A"&amp;"*📍 Vence:* "&amp;J35,"💻")</f>
        <v/>
      </c>
      <c r="P35" s="255" t="n"/>
      <c r="Q35" s="256" t="n"/>
      <c r="R35" s="257" t="n"/>
      <c r="S35" s="81">
        <f>IF(R35="","",IF(T35&lt;0,"Vencido hace "&amp;T35*-1&amp;" días",IF(T35=0,"Vence hoy",IF(T35&gt;0,"Le quedan "&amp;T35&amp;" días",""))))</f>
        <v/>
      </c>
      <c r="T35" s="89">
        <f>R35-TODAY()</f>
        <v/>
      </c>
      <c r="U35" s="1" t="n"/>
      <c r="V35" s="1" t="n"/>
      <c r="W35" s="1" t="n"/>
      <c r="X35" s="1" t="n"/>
      <c r="Y35" s="1" t="n"/>
      <c r="Z35" s="1" t="n"/>
      <c r="AA35" s="1" t="n"/>
    </row>
    <row r="36" ht="15" customHeight="1" s="339">
      <c r="A36" s="1" t="n"/>
      <c r="B36" s="1" t="n"/>
      <c r="C36" s="91" t="n"/>
      <c r="D36" s="143" t="n"/>
      <c r="E36" s="91" t="n"/>
      <c r="F36" s="217" t="n"/>
      <c r="G36" s="91" t="n"/>
      <c r="H36" s="91" t="n"/>
      <c r="I36" s="92" t="n"/>
      <c r="J36" s="106" t="n"/>
      <c r="K36" s="81">
        <f>IF(J36="","",IF(L36&lt;0,"Vencido hace "&amp;L36*-1&amp;" días",IF(L36=0,"Vence hoy",IF(L36&gt;0,"Le quedan "&amp;L36&amp;" días",""))))</f>
        <v/>
      </c>
      <c r="L36" s="77">
        <f>J36-L$8</f>
        <v/>
      </c>
      <c r="M36" s="83">
        <f>HYPERLINK("https://api.whatsapp.com/send?phone=57"&amp;E36&amp;"&amp;text="&amp;(IF(L36&lt;=0,"🚨 Hola, *"&amp;D36&amp;".*"&amp;"%0A"&amp;"Su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"&amp;D36&amp;"."&amp;"%0A"&amp;"Le quedan "&amp;L36&amp;" días restantes de su membresía en *_DISNEY PLUS_*")),"💰")</f>
        <v/>
      </c>
      <c r="N36" s="83">
        <f>HYPERLINK("https://api.whatsapp.com/send?phone=57"&amp;E36&amp;"&amp;text=*_✅ ACTUALIZACIÓN DE CONTRASEÑA | DISNEY PLUS_*"&amp;"%0A"&amp;"%0A"&amp;"💻 Correo: *"&amp;G36&amp;"*"&amp;"%0A"&amp;"🔐 Nueva Contraseña: *"&amp;H36&amp;"*","🔐")</f>
        <v/>
      </c>
      <c r="O36" s="84">
        <f>HYPERLINK("https://api.whatsapp.com/send?phone=57"&amp;E36&amp;"&amp;text=*_🍿 DISNEY PLUS PANTALLA_*"&amp;"%0A"&amp;"%0A"&amp;"*📧 Correo:* "&amp;G36&amp;"%0A"&amp;"*🔑 Contraseña:* "&amp;H36&amp;"%0A"&amp;"%0A"&amp;"*☑️ Perfil:* "&amp;C36&amp;"%0A"&amp;"*🔐 PIN:* "&amp;F36&amp;"%0A"&amp;"%0A"&amp;"*📍 Vence:* "&amp;J36,"💻")</f>
        <v/>
      </c>
      <c r="P36" s="255" t="n"/>
      <c r="Q36" s="256" t="n"/>
      <c r="R36" s="257" t="n"/>
      <c r="S36" s="81">
        <f>IF(R36="","",IF(T36&lt;0,"Vencido hace "&amp;T36*-1&amp;" días",IF(T36=0,"Vence hoy",IF(T36&gt;0,"Le quedan "&amp;T36&amp;" días",""))))</f>
        <v/>
      </c>
      <c r="T36" s="89">
        <f>R36-TODAY()</f>
        <v/>
      </c>
      <c r="U36" s="1" t="n"/>
      <c r="V36" s="1" t="n"/>
      <c r="W36" s="1" t="n"/>
      <c r="X36" s="1" t="n"/>
      <c r="Y36" s="1" t="n"/>
      <c r="Z36" s="1" t="n"/>
      <c r="AA36" s="1" t="n"/>
    </row>
    <row r="37" ht="15" customHeight="1" s="339">
      <c r="A37" s="1" t="n"/>
      <c r="B37" s="1" t="n"/>
      <c r="C37" s="91" t="n"/>
      <c r="D37" s="143" t="n"/>
      <c r="E37" s="91" t="n"/>
      <c r="F37" s="217" t="n"/>
      <c r="G37" s="91" t="n"/>
      <c r="H37" s="91" t="n"/>
      <c r="I37" s="92" t="n"/>
      <c r="J37" s="106" t="n"/>
      <c r="K37" s="81">
        <f>IF(J37="","",IF(L37&lt;0,"Vencido hace "&amp;L37*-1&amp;" días",IF(L37=0,"Vence hoy",IF(L37&gt;0,"Le quedan "&amp;L37&amp;" días",""))))</f>
        <v/>
      </c>
      <c r="L37" s="77">
        <f>J37-L$8</f>
        <v/>
      </c>
      <c r="M37" s="83">
        <f>HYPERLINK("https://api.whatsapp.com/send?phone=57"&amp;E37&amp;"&amp;text="&amp;(IF(L37&lt;=0,"🚨 Hola, *"&amp;D37&amp;".*"&amp;"%0A"&amp;"Su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"&amp;D37&amp;"."&amp;"%0A"&amp;"Le quedan "&amp;L37&amp;" días restantes de su membresía en *_DISNEY PLUS_*")),"💰")</f>
        <v/>
      </c>
      <c r="N37" s="83">
        <f>HYPERLINK("https://api.whatsapp.com/send?phone=57"&amp;E37&amp;"&amp;text=*_✅ ACTUALIZACIÓN DE CONTRASEÑA | DISNEY PLUS_*"&amp;"%0A"&amp;"%0A"&amp;"💻 Correo: *"&amp;G37&amp;"*"&amp;"%0A"&amp;"🔐 Nueva Contraseña: *"&amp;H37&amp;"*","🔐")</f>
        <v/>
      </c>
      <c r="O37" s="84">
        <f>HYPERLINK("https://api.whatsapp.com/send?phone=57"&amp;E37&amp;"&amp;text=*_🍿 DISNEY PLUS PANTALLA_*"&amp;"%0A"&amp;"%0A"&amp;"*📧 Correo:* "&amp;G37&amp;"%0A"&amp;"*🔑 Contraseña:* "&amp;H37&amp;"%0A"&amp;"%0A"&amp;"*☑️ Perfil:* "&amp;C37&amp;"%0A"&amp;"*🔐 PIN:* "&amp;F37&amp;"%0A"&amp;"%0A"&amp;"*📍 Vence:* "&amp;J37,"💻")</f>
        <v/>
      </c>
      <c r="P37" s="221" t="n"/>
      <c r="Q37" s="222" t="n"/>
      <c r="R37" s="223" t="n"/>
      <c r="S37" s="81">
        <f>IF(R37="","",IF(T37&lt;0,"Vencido hace "&amp;T37*-1&amp;" días",IF(T37=0,"Vence hoy",IF(T37&gt;0,"Le quedan "&amp;T37&amp;" días",""))))</f>
        <v/>
      </c>
      <c r="T37" s="89">
        <f>R37-TODAY()</f>
        <v/>
      </c>
      <c r="U37" s="1" t="n"/>
      <c r="V37" s="1" t="n"/>
      <c r="W37" s="1" t="n"/>
      <c r="X37" s="1" t="n"/>
      <c r="Y37" s="1" t="n"/>
      <c r="Z37" s="1" t="n"/>
      <c r="AA37" s="1" t="n"/>
    </row>
    <row r="38" ht="15" customHeight="1" s="339">
      <c r="A38" s="1" t="n"/>
      <c r="B38" s="1" t="n"/>
      <c r="C38" s="91" t="n"/>
      <c r="D38" s="143" t="n"/>
      <c r="E38" s="91" t="n"/>
      <c r="F38" s="217" t="n"/>
      <c r="G38" s="91" t="n"/>
      <c r="H38" s="91" t="n"/>
      <c r="I38" s="92" t="n"/>
      <c r="J38" s="106" t="n"/>
      <c r="K38" s="81">
        <f>IF(J38="","",IF(L38&lt;0,"Vencido hace "&amp;L38*-1&amp;" días",IF(L38=0,"Vence hoy",IF(L38&gt;0,"Le quedan "&amp;L38&amp;" días",""))))</f>
        <v/>
      </c>
      <c r="L38" s="77">
        <f>J38-L$8</f>
        <v/>
      </c>
      <c r="M38" s="83">
        <f>HYPERLINK("https://api.whatsapp.com/send?phone=57"&amp;E38&amp;"&amp;text="&amp;(IF(L38&lt;=0,"🚨 Hola, *"&amp;D38&amp;".*"&amp;"%0A"&amp;"Su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"&amp;D38&amp;"."&amp;"%0A"&amp;"Le quedan "&amp;L38&amp;" días restantes de su membresía en *_DISNEY PLUS_*")),"💰")</f>
        <v/>
      </c>
      <c r="N38" s="83">
        <f>HYPERLINK("https://api.whatsapp.com/send?phone=57"&amp;E38&amp;"&amp;text=*_✅ ACTUALIZACIÓN DE CONTRASEÑA | DISNEY PLUS_*"&amp;"%0A"&amp;"%0A"&amp;"💻 Correo: *"&amp;G38&amp;"*"&amp;"%0A"&amp;"🔐 Nueva Contraseña: *"&amp;H38&amp;"*","🔐")</f>
        <v/>
      </c>
      <c r="O38" s="84">
        <f>HYPERLINK("https://api.whatsapp.com/send?phone=57"&amp;E38&amp;"&amp;text=*_🍿 DISNEY PLUS PANTALLA_*"&amp;"%0A"&amp;"%0A"&amp;"*📧 Correo:* "&amp;G38&amp;"%0A"&amp;"*🔑 Contraseña:* "&amp;H38&amp;"%0A"&amp;"%0A"&amp;"*☑️ Perfil:* "&amp;C38&amp;"%0A"&amp;"*🔐 PIN:* "&amp;F38&amp;"%0A"&amp;"%0A"&amp;"*📍 Vence:* "&amp;J38,"💻")</f>
        <v/>
      </c>
      <c r="P38" s="268" t="n"/>
      <c r="Q38" s="269" t="n"/>
      <c r="R38" s="5" t="n"/>
      <c r="S38" s="81">
        <f>IF(R38="","",IF(T38&lt;0,"Vencido hace "&amp;T38*-1&amp;" días",IF(T38=0,"Vence hoy",IF(T38&gt;0,"Le quedan "&amp;T38&amp;" días",""))))</f>
        <v/>
      </c>
      <c r="T38" s="89">
        <f>R38-TODAY()</f>
        <v/>
      </c>
      <c r="U38" s="1" t="n"/>
      <c r="V38" s="1" t="n"/>
      <c r="W38" s="1" t="n"/>
      <c r="X38" s="1" t="n"/>
      <c r="Y38" s="1" t="n"/>
      <c r="Z38" s="1" t="n"/>
      <c r="AA38" s="1" t="n"/>
    </row>
    <row r="39" ht="15" customHeight="1" s="339">
      <c r="A39" s="1" t="n"/>
      <c r="B39" s="1" t="n"/>
      <c r="C39" s="91" t="n"/>
      <c r="D39" s="143" t="n"/>
      <c r="E39" s="91" t="n"/>
      <c r="F39" s="217" t="n"/>
      <c r="G39" s="91" t="n"/>
      <c r="H39" s="91" t="n"/>
      <c r="I39" s="92" t="n"/>
      <c r="J39" s="106" t="n"/>
      <c r="K39" s="81">
        <f>IF(J39="","",IF(L39&lt;0,"Vencido hace "&amp;L39*-1&amp;" días",IF(L39=0,"Vence hoy",IF(L39&gt;0,"Le quedan "&amp;L39&amp;" días",""))))</f>
        <v/>
      </c>
      <c r="L39" s="77">
        <f>J39-L$8</f>
        <v/>
      </c>
      <c r="M39" s="83">
        <f>HYPERLINK("https://api.whatsapp.com/send?phone=57"&amp;E39&amp;"&amp;text="&amp;(IF(L39&lt;=0,"🚨 Hola, *"&amp;D39&amp;".*"&amp;"%0A"&amp;"Su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"&amp;D39&amp;"."&amp;"%0A"&amp;"Le quedan "&amp;L39&amp;" días restantes de su membresía en *_DISNEY PLUS_*")),"💰")</f>
        <v/>
      </c>
      <c r="N39" s="83">
        <f>HYPERLINK("https://api.whatsapp.com/send?phone=57"&amp;E39&amp;"&amp;text=*_✅ ACTUALIZACIÓN DE CONTRASEÑA | DISNEY PLUS_*"&amp;"%0A"&amp;"%0A"&amp;"💻 Correo: *"&amp;G39&amp;"*"&amp;"%0A"&amp;"🔐 Nueva Contraseña: *"&amp;H39&amp;"*","🔐")</f>
        <v/>
      </c>
      <c r="O39" s="84">
        <f>HYPERLINK("https://api.whatsapp.com/send?phone=57"&amp;E39&amp;"&amp;text=*_🍿 DISNEY PLUS PANTALLA_*"&amp;"%0A"&amp;"%0A"&amp;"*📧 Correo:* "&amp;G39&amp;"%0A"&amp;"*🔑 Contraseña:* "&amp;H39&amp;"%0A"&amp;"%0A"&amp;"*☑️ Perfil:* "&amp;C39&amp;"%0A"&amp;"*🔐 PIN:* "&amp;F39&amp;"%0A"&amp;"%0A"&amp;"*📍 Vence:* "&amp;J39,"💻")</f>
        <v/>
      </c>
      <c r="P39" s="218" t="n"/>
      <c r="Q39" s="219" t="n"/>
      <c r="R39" s="220" t="n"/>
      <c r="S39" s="81">
        <f>IF(R39="","",IF(T39&lt;0,"Vencido hace "&amp;T39*-1&amp;" días",IF(T39=0,"Vence hoy",IF(T39&gt;0,"Le quedan "&amp;T39&amp;" días",""))))</f>
        <v/>
      </c>
      <c r="T39" s="89">
        <f>R39-TODAY()</f>
        <v/>
      </c>
      <c r="U39" s="1" t="n"/>
      <c r="V39" s="1" t="n"/>
      <c r="W39" s="1" t="n"/>
      <c r="X39" s="1" t="n"/>
      <c r="Y39" s="1" t="n"/>
      <c r="Z39" s="1" t="n"/>
      <c r="AA39" s="1" t="n"/>
    </row>
    <row r="40" ht="15" customHeight="1" s="339">
      <c r="A40" s="1" t="n"/>
      <c r="B40" s="1" t="n"/>
      <c r="C40" s="91" t="n"/>
      <c r="D40" s="143" t="n"/>
      <c r="E40" s="91" t="n"/>
      <c r="F40" s="217" t="n"/>
      <c r="G40" s="91" t="n"/>
      <c r="H40" s="91" t="n"/>
      <c r="I40" s="92" t="n"/>
      <c r="J40" s="106" t="n"/>
      <c r="K40" s="81">
        <f>IF(J40="","",IF(L40&lt;0,"Vencido hace "&amp;L40*-1&amp;" días",IF(L40=0,"Vence hoy",IF(L40&gt;0,"Le quedan "&amp;L40&amp;" días",""))))</f>
        <v/>
      </c>
      <c r="L40" s="77">
        <f>J40-L$8</f>
        <v/>
      </c>
      <c r="M40" s="83">
        <f>HYPERLINK("https://api.whatsapp.com/send?phone=57"&amp;E40&amp;"&amp;text="&amp;(IF(L40&lt;=0,"🚨 Hola, *"&amp;D40&amp;".*"&amp;"%0A"&amp;"Su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"&amp;D40&amp;"."&amp;"%0A"&amp;"Le quedan "&amp;L40&amp;" días restantes de su membresía en *_DISNEY PLUS_*")),"💰")</f>
        <v/>
      </c>
      <c r="N40" s="83">
        <f>HYPERLINK("https://api.whatsapp.com/send?phone=57"&amp;E40&amp;"&amp;text=*_✅ ACTUALIZACIÓN DE CONTRASEÑA | DISNEY PLUS_*"&amp;"%0A"&amp;"%0A"&amp;"💻 Correo: *"&amp;G40&amp;"*"&amp;"%0A"&amp;"🔐 Nueva Contraseña: *"&amp;H40&amp;"*","🔐")</f>
        <v/>
      </c>
      <c r="O40" s="84">
        <f>HYPERLINK("https://api.whatsapp.com/send?phone=57"&amp;E40&amp;"&amp;text=*_🍿 DISNEY PLUS PANTALLA_*"&amp;"%0A"&amp;"%0A"&amp;"*📧 Correo:* "&amp;G40&amp;"%0A"&amp;"*🔑 Contraseña:* "&amp;H40&amp;"%0A"&amp;"%0A"&amp;"*☑️ Perfil:* "&amp;C40&amp;"%0A"&amp;"*🔐 PIN:* "&amp;F40&amp;"%0A"&amp;"%0A"&amp;"*📍 Vence:* "&amp;J40,"💻")</f>
        <v/>
      </c>
      <c r="P40" s="221" t="n"/>
      <c r="Q40" s="222" t="n"/>
      <c r="R40" s="223" t="n"/>
      <c r="S40" s="81">
        <f>IF(R40="","",IF(T40&lt;0,"Vencido hace "&amp;T40*-1&amp;" días",IF(T40=0,"Vence hoy",IF(T40&gt;0,"Le quedan "&amp;T40&amp;" días",""))))</f>
        <v/>
      </c>
      <c r="T40" s="89">
        <f>R40-TODAY()</f>
        <v/>
      </c>
      <c r="U40" s="1" t="n"/>
      <c r="V40" s="1" t="n"/>
      <c r="W40" s="1" t="n"/>
      <c r="X40" s="1" t="n"/>
      <c r="Y40" s="1" t="n"/>
      <c r="Z40" s="1" t="n"/>
      <c r="AA40" s="1" t="n"/>
    </row>
    <row r="41" ht="6.75" customHeight="1" s="339">
      <c r="A41" s="1" t="n"/>
      <c r="B41" s="1" t="n"/>
      <c r="C41" s="226" t="n"/>
      <c r="D41" s="227" t="n"/>
      <c r="E41" s="226" t="n"/>
      <c r="F41" s="228" t="n"/>
      <c r="G41" s="226" t="n"/>
      <c r="H41" s="226" t="n"/>
      <c r="I41" s="229" t="n"/>
      <c r="J41" s="230" t="n"/>
      <c r="K41" s="81">
        <f>IF(J41="","",IF(L41&lt;0,"Vencido hace "&amp;L41*-1&amp;" días",IF(L41=0,"Vence hoy",IF(L41&gt;0,"Le quedan "&amp;L41&amp;" días",""))))</f>
        <v/>
      </c>
      <c r="L41" s="77">
        <f>J41-L$8</f>
        <v/>
      </c>
      <c r="M41" s="231" t="n"/>
      <c r="N41" s="232" t="n"/>
      <c r="O41" s="231" t="n"/>
      <c r="P41" s="231" t="n"/>
      <c r="Q41" s="232" t="n"/>
      <c r="R41" s="233" t="n"/>
      <c r="S41" s="81">
        <f>IF(R41="","",IF(T41&lt;0,"Vencido hace "&amp;T41*-1&amp;" días",IF(T41=0,"Vence hoy",IF(T41&gt;0,"Le quedan "&amp;T41&amp;" días",""))))</f>
        <v/>
      </c>
      <c r="T41" s="89">
        <f>R41-TODAY()</f>
        <v/>
      </c>
      <c r="U41" s="1" t="n"/>
      <c r="V41" s="1" t="n"/>
      <c r="W41" s="1" t="n"/>
      <c r="X41" s="1" t="n"/>
      <c r="Y41" s="1" t="n"/>
      <c r="Z41" s="1" t="n"/>
      <c r="AA41" s="1" t="n"/>
    </row>
    <row r="42" ht="15" customHeight="1" s="339">
      <c r="A42" s="1" t="n"/>
      <c r="B42" s="1" t="n"/>
      <c r="C42" s="66" t="n"/>
      <c r="D42" s="141" t="n"/>
      <c r="E42" s="66" t="n"/>
      <c r="F42" s="254" t="n"/>
      <c r="G42" s="66" t="n"/>
      <c r="H42" s="66" t="n"/>
      <c r="I42" s="68" t="n"/>
      <c r="J42" s="69" t="n"/>
      <c r="K42" s="76">
        <f>IF(J42="","",IF(L42&lt;0,"Vencido hace "&amp;L42*-1&amp;" días",IF(L42=0,"Vence hoy",IF(L42&gt;0,"Le quedan "&amp;L42&amp;" días",""))))</f>
        <v/>
      </c>
      <c r="L42" s="77">
        <f>J42-L$8</f>
        <v/>
      </c>
      <c r="M42" s="83">
        <f>HYPERLINK("https://api.whatsapp.com/send?phone=57"&amp;E42&amp;"&amp;text="&amp;(IF(L42&lt;=0,"🚨 Hola, *"&amp;D42&amp;".*"&amp;"%0A"&amp;"Su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"&amp;D42&amp;"."&amp;"%0A"&amp;"Le quedan "&amp;L42&amp;" días restantes de su membresía en *_DISNEY PLUS_*")),"💰")</f>
        <v/>
      </c>
      <c r="N42" s="83">
        <f>HYPERLINK("https://api.whatsapp.com/send?phone=57"&amp;E42&amp;"&amp;text=*_✅ ACTUALIZACIÓN DE CONTRASEÑA | DISNEY PLUS_*"&amp;"%0A"&amp;"%0A"&amp;"💻 Correo: *"&amp;G42&amp;"*"&amp;"%0A"&amp;"🔐 Nueva Contraseña: *"&amp;H42&amp;"*","🔐")</f>
        <v/>
      </c>
      <c r="O42" s="84">
        <f>HYPERLINK("https://api.whatsapp.com/send?phone=57"&amp;E42&amp;"&amp;text=*_🍿 DISNEY PLUS PANTALLA_*"&amp;"%0A"&amp;"%0A"&amp;"*📧 Correo:* "&amp;G42&amp;"%0A"&amp;"*🔑 Contraseña:* "&amp;H42&amp;"%0A"&amp;"%0A"&amp;"*☑️ Perfil:* "&amp;C42&amp;"%0A"&amp;"*🔐 PIN:* "&amp;F42&amp;"%0A"&amp;"%0A"&amp;"*📍 Vence:* "&amp;J42,"💻")</f>
        <v/>
      </c>
      <c r="P42" s="218" t="n"/>
      <c r="Q42" s="219" t="n"/>
      <c r="R42" s="220" t="n"/>
      <c r="S42" s="76">
        <f>IF(R42="","",IF(T42&lt;0,"Vencido hace "&amp;T42*-1&amp;" días",IF(T42=0,"Vence hoy",IF(T42&gt;0,"Le quedan "&amp;T42&amp;" días",""))))</f>
        <v/>
      </c>
      <c r="T42" s="89">
        <f>R42-TODAY()</f>
        <v/>
      </c>
      <c r="U42" s="1" t="n"/>
      <c r="V42" s="1" t="n"/>
      <c r="W42" s="1" t="n"/>
      <c r="X42" s="1" t="n"/>
      <c r="Y42" s="1" t="n"/>
      <c r="Z42" s="1" t="n"/>
      <c r="AA42" s="1" t="n"/>
    </row>
    <row r="43" ht="15" customHeight="1" s="339">
      <c r="A43" s="1" t="n"/>
      <c r="B43" s="1" t="n"/>
      <c r="C43" s="91" t="n"/>
      <c r="D43" s="143" t="n"/>
      <c r="E43" s="91" t="n"/>
      <c r="F43" s="217" t="n"/>
      <c r="G43" s="91" t="n"/>
      <c r="H43" s="91" t="n"/>
      <c r="I43" s="92" t="n"/>
      <c r="J43" s="106" t="n"/>
      <c r="K43" s="81">
        <f>IF(J43="","",IF(L43&lt;0,"Vencido hace "&amp;L43*-1&amp;" días",IF(L43=0,"Vence hoy",IF(L43&gt;0,"Le quedan "&amp;L43&amp;" días",""))))</f>
        <v/>
      </c>
      <c r="L43" s="77">
        <f>J43-L$8</f>
        <v/>
      </c>
      <c r="M43" s="83">
        <f>HYPERLINK("https://api.whatsapp.com/send?phone=57"&amp;E43&amp;"&amp;text="&amp;(IF(L43&lt;=0,"🚨 Hola, *"&amp;D43&amp;".*"&amp;"%0A"&amp;"Su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"&amp;D43&amp;"."&amp;"%0A"&amp;"Le quedan "&amp;L43&amp;" días restantes de su membresía en *_DISNEY PLUS_*")),"💰")</f>
        <v/>
      </c>
      <c r="N43" s="83">
        <f>HYPERLINK("https://api.whatsapp.com/send?phone=57"&amp;E43&amp;"&amp;text=*_✅ ACTUALIZACIÓN DE CONTRASEÑA | DISNEY PLUS_*"&amp;"%0A"&amp;"%0A"&amp;"💻 Correo: *"&amp;G43&amp;"*"&amp;"%0A"&amp;"🔐 Nueva Contraseña: *"&amp;H43&amp;"*","🔐")</f>
        <v/>
      </c>
      <c r="O43" s="84">
        <f>HYPERLINK("https://api.whatsapp.com/send?phone=57"&amp;E43&amp;"&amp;text=*_🍿 DISNEY PLUS PANTALLA_*"&amp;"%0A"&amp;"%0A"&amp;"*📧 Correo:* "&amp;G43&amp;"%0A"&amp;"*🔑 Contraseña:* "&amp;H43&amp;"%0A"&amp;"%0A"&amp;"*☑️ Perfil:* "&amp;C43&amp;"%0A"&amp;"*🔐 PIN:* "&amp;F43&amp;"%0A"&amp;"%0A"&amp;"*📍 Vence:* "&amp;J43,"💻")</f>
        <v/>
      </c>
      <c r="P43" s="255" t="n"/>
      <c r="Q43" s="256" t="n"/>
      <c r="R43" s="257" t="n"/>
      <c r="S43" s="81">
        <f>IF(R43="","",IF(T43&lt;0,"Vencido hace "&amp;T43*-1&amp;" días",IF(T43=0,"Vence hoy",IF(T43&gt;0,"Le quedan "&amp;T43&amp;" días",""))))</f>
        <v/>
      </c>
      <c r="T43" s="89">
        <f>R43-TODAY()</f>
        <v/>
      </c>
      <c r="U43" s="1" t="n"/>
      <c r="V43" s="1" t="n"/>
      <c r="W43" s="1" t="n"/>
      <c r="X43" s="1" t="n"/>
      <c r="Y43" s="1" t="n"/>
      <c r="Z43" s="1" t="n"/>
      <c r="AA43" s="1" t="n"/>
    </row>
    <row r="44" ht="13.5" customHeight="1" s="339">
      <c r="A44" s="1" t="n"/>
      <c r="B44" s="1" t="n"/>
      <c r="C44" s="100" t="n"/>
      <c r="D44" s="243" t="n"/>
      <c r="E44" s="100" t="n"/>
      <c r="F44" s="266" t="n"/>
      <c r="G44" s="100" t="n"/>
      <c r="H44" s="100" t="n"/>
      <c r="I44" s="267" t="n"/>
      <c r="J44" s="102" t="n"/>
      <c r="K44" s="81">
        <f>IF(J44="","",IF(L44&lt;0,"Vencido hace "&amp;L44*-1&amp;" días",IF(L44=0,"Vence hoy",IF(L44&gt;0,"Le quedan "&amp;L44&amp;" días",""))))</f>
        <v/>
      </c>
      <c r="L44" s="77">
        <f>J44-L$8</f>
        <v/>
      </c>
      <c r="M44" s="83">
        <f>HYPERLINK("https://api.whatsapp.com/send?phone=57"&amp;E44&amp;"&amp;text="&amp;(IF(L44&lt;=0,"🚨 Hola, *"&amp;D44&amp;".*"&amp;"%0A"&amp;"Su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"&amp;D44&amp;"."&amp;"%0A"&amp;"Le quedan "&amp;L44&amp;" días restantes de su membresía en *_DISNEY PLUS_*")),"💰")</f>
        <v/>
      </c>
      <c r="N44" s="83">
        <f>HYPERLINK("https://api.whatsapp.com/send?phone=57"&amp;E44&amp;"&amp;text=*_✅ ACTUALIZACIÓN DE CONTRASEÑA | DISNEY PLUS_*"&amp;"%0A"&amp;"%0A"&amp;"💻 Correo: *"&amp;G44&amp;"*"&amp;"%0A"&amp;"🔐 Nueva Contraseña: *"&amp;H44&amp;"*","🔐")</f>
        <v/>
      </c>
      <c r="O44" s="84">
        <f>HYPERLINK("https://api.whatsapp.com/send?phone=57"&amp;E44&amp;"&amp;text=*_🍿 DISNEY PLUS PANTALLA_*"&amp;"%0A"&amp;"%0A"&amp;"*📧 Correo:* "&amp;G44&amp;"%0A"&amp;"*🔑 Contraseña:* "&amp;H44&amp;"%0A"&amp;"%0A"&amp;"*☑️ Perfil:* "&amp;C44&amp;"%0A"&amp;"*🔐 PIN:* "&amp;F44&amp;"%0A"&amp;"%0A"&amp;"*📍 Vence:* "&amp;J44,"💻")</f>
        <v/>
      </c>
      <c r="P44" s="255" t="n"/>
      <c r="Q44" s="256" t="n"/>
      <c r="R44" s="257" t="n"/>
      <c r="S44" s="81">
        <f>IF(R44="","",IF(T44&lt;0,"Vencido hace "&amp;T44*-1&amp;" días",IF(T44=0,"Vence hoy",IF(T44&gt;0,"Le quedan "&amp;T44&amp;" días",""))))</f>
        <v/>
      </c>
      <c r="T44" s="89">
        <f>R44-TODAY()</f>
        <v/>
      </c>
      <c r="U44" s="1" t="n"/>
      <c r="V44" s="1" t="n"/>
      <c r="W44" s="1" t="n"/>
      <c r="X44" s="1" t="n"/>
      <c r="Y44" s="1" t="n"/>
      <c r="Z44" s="1" t="n"/>
      <c r="AA44" s="1" t="n"/>
    </row>
    <row r="45" ht="15" customHeight="1" s="339">
      <c r="A45" s="1" t="n"/>
      <c r="B45" s="1" t="n"/>
      <c r="C45" s="91" t="n"/>
      <c r="D45" s="143" t="n"/>
      <c r="E45" s="91" t="n"/>
      <c r="F45" s="217" t="n"/>
      <c r="G45" s="91" t="n"/>
      <c r="H45" s="91" t="n"/>
      <c r="I45" s="92" t="n"/>
      <c r="J45" s="106" t="n"/>
      <c r="K45" s="81">
        <f>IF(J45="","",IF(L45&lt;0,"Vencido hace "&amp;L45*-1&amp;" días",IF(L45=0,"Vence hoy",IF(L45&gt;0,"Le quedan "&amp;L45&amp;" días",""))))</f>
        <v/>
      </c>
      <c r="L45" s="77">
        <f>J45-L$8</f>
        <v/>
      </c>
      <c r="M45" s="83">
        <f>HYPERLINK("https://api.whatsapp.com/send?phone=57"&amp;E45&amp;"&amp;text="&amp;(IF(L45&lt;=0,"🚨 Hola, *"&amp;D45&amp;".*"&amp;"%0A"&amp;"Su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"&amp;D45&amp;"."&amp;"%0A"&amp;"Le quedan "&amp;L45&amp;" días restantes de su membresía en *_DISNEY PLUS_*")),"💰")</f>
        <v/>
      </c>
      <c r="N45" s="83">
        <f>HYPERLINK("https://api.whatsapp.com/send?phone=57"&amp;E45&amp;"&amp;text=*_✅ ACTUALIZACIÓN DE CONTRASEÑA | DISNEY PLUS_*"&amp;"%0A"&amp;"%0A"&amp;"💻 Correo: *"&amp;G45&amp;"*"&amp;"%0A"&amp;"🔐 Nueva Contraseña: *"&amp;H45&amp;"*","🔐")</f>
        <v/>
      </c>
      <c r="O45" s="84">
        <f>HYPERLINK("https://api.whatsapp.com/send?phone=57"&amp;E45&amp;"&amp;text=*_🍿 DISNEY PLUS PANTALLA_*"&amp;"%0A"&amp;"%0A"&amp;"*📧 Correo:* "&amp;G45&amp;"%0A"&amp;"*🔑 Contraseña:* "&amp;H45&amp;"%0A"&amp;"%0A"&amp;"*☑️ Perfil:* "&amp;C45&amp;"%0A"&amp;"*🔐 PIN:* "&amp;F45&amp;"%0A"&amp;"%0A"&amp;"*📍 Vence:* "&amp;J45,"💻")</f>
        <v/>
      </c>
      <c r="P45" s="221" t="n"/>
      <c r="Q45" s="222" t="n"/>
      <c r="R45" s="223" t="n"/>
      <c r="S45" s="81">
        <f>IF(R45="","",IF(T45&lt;0,"Vencido hace "&amp;T45*-1&amp;" días",IF(T45=0,"Vence hoy",IF(T45&gt;0,"Le quedan "&amp;T45&amp;" días",""))))</f>
        <v/>
      </c>
      <c r="T45" s="89">
        <f>R45-TODAY()</f>
        <v/>
      </c>
      <c r="U45" s="1" t="n"/>
      <c r="V45" s="1" t="n"/>
      <c r="W45" s="1" t="n"/>
      <c r="X45" s="1" t="n"/>
      <c r="Y45" s="1" t="n"/>
      <c r="Z45" s="1" t="n"/>
      <c r="AA45" s="1" t="n"/>
    </row>
    <row r="46" ht="15" customHeight="1" s="339">
      <c r="A46" s="1" t="n"/>
      <c r="B46" s="1" t="n"/>
      <c r="C46" s="91" t="n"/>
      <c r="D46" s="143" t="n"/>
      <c r="E46" s="91" t="n"/>
      <c r="F46" s="217" t="n"/>
      <c r="G46" s="91" t="n"/>
      <c r="H46" s="91" t="n"/>
      <c r="I46" s="92" t="n"/>
      <c r="J46" s="106" t="n"/>
      <c r="K46" s="81">
        <f>IF(J46="","",IF(L46&lt;0,"Vencido hace "&amp;L46*-1&amp;" días",IF(L46=0,"Vence hoy",IF(L46&gt;0,"Le quedan "&amp;L46&amp;" días",""))))</f>
        <v/>
      </c>
      <c r="L46" s="77">
        <f>J46-L$8</f>
        <v/>
      </c>
      <c r="M46" s="83">
        <f>HYPERLINK("https://api.whatsapp.com/send?phone=57"&amp;E46&amp;"&amp;text="&amp;(IF(L46&lt;=0,"🚨 Hola, *"&amp;D46&amp;".*"&amp;"%0A"&amp;"Su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"&amp;D46&amp;"."&amp;"%0A"&amp;"Le quedan "&amp;L46&amp;" días restantes de su membresía en *_DISNEY PLUS_*")),"💰")</f>
        <v/>
      </c>
      <c r="N46" s="83">
        <f>HYPERLINK("https://api.whatsapp.com/send?phone=57"&amp;E46&amp;"&amp;text=*_✅ ACTUALIZACIÓN DE CONTRASEÑA | DISNEY PLUS_*"&amp;"%0A"&amp;"%0A"&amp;"💻 Correo: *"&amp;G46&amp;"*"&amp;"%0A"&amp;"🔐 Nueva Contraseña: *"&amp;H46&amp;"*","🔐")</f>
        <v/>
      </c>
      <c r="O46" s="84">
        <f>HYPERLINK("https://api.whatsapp.com/send?phone=57"&amp;E46&amp;"&amp;text=*_🍿 DISNEY PLUS PANTALLA_*"&amp;"%0A"&amp;"%0A"&amp;"*📧 Correo:* "&amp;G46&amp;"%0A"&amp;"*🔑 Contraseña:* "&amp;H46&amp;"%0A"&amp;"%0A"&amp;"*☑️ Perfil:* "&amp;C46&amp;"%0A"&amp;"*🔐 PIN:* "&amp;F46&amp;"%0A"&amp;"%0A"&amp;"*📍 Vence:* "&amp;J46,"💻")</f>
        <v/>
      </c>
      <c r="P46" s="224" t="n"/>
      <c r="Q46" s="225" t="n"/>
      <c r="R46" s="5" t="n"/>
      <c r="S46" s="81">
        <f>IF(R46="","",IF(T46&lt;0,"Vencido hace "&amp;T46*-1&amp;" días",IF(T46=0,"Vence hoy",IF(T46&gt;0,"Le quedan "&amp;T46&amp;" días",""))))</f>
        <v/>
      </c>
      <c r="T46" s="89">
        <f>R46-TODAY()</f>
        <v/>
      </c>
      <c r="U46" s="1" t="n"/>
      <c r="V46" s="1" t="n"/>
      <c r="W46" s="1" t="n"/>
      <c r="X46" s="1" t="n"/>
      <c r="Y46" s="1" t="n"/>
      <c r="Z46" s="1" t="n"/>
      <c r="AA46" s="1" t="n"/>
    </row>
    <row r="47" ht="15" customHeight="1" s="339">
      <c r="A47" s="1" t="n"/>
      <c r="B47" s="1" t="n"/>
      <c r="C47" s="91" t="n"/>
      <c r="D47" s="143" t="n"/>
      <c r="E47" s="91" t="n"/>
      <c r="F47" s="217" t="n"/>
      <c r="G47" s="91" t="n"/>
      <c r="H47" s="91" t="n"/>
      <c r="I47" s="92" t="n"/>
      <c r="J47" s="106" t="n"/>
      <c r="K47" s="81">
        <f>IF(J47="","",IF(L47&lt;0,"Vencido hace "&amp;L47*-1&amp;" días",IF(L47=0,"Vence hoy",IF(L47&gt;0,"Le quedan "&amp;L47&amp;" días",""))))</f>
        <v/>
      </c>
      <c r="L47" s="77">
        <f>J47-L$8</f>
        <v/>
      </c>
      <c r="M47" s="83">
        <f>HYPERLINK("https://api.whatsapp.com/send?phone=57"&amp;E47&amp;"&amp;text="&amp;(IF(L47&lt;=0,"🚨 Hola, *"&amp;D47&amp;".*"&amp;"%0A"&amp;"Su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"&amp;D47&amp;"."&amp;"%0A"&amp;"Le quedan "&amp;L47&amp;" días restantes de su membresía en *_DISNEY PLUS_*")),"💰")</f>
        <v/>
      </c>
      <c r="N47" s="83">
        <f>HYPERLINK("https://api.whatsapp.com/send?phone=57"&amp;E47&amp;"&amp;text=*_✅ ACTUALIZACIÓN DE CONTRASEÑA | DISNEY PLUS_*"&amp;"%0A"&amp;"%0A"&amp;"💻 Correo: *"&amp;G47&amp;"*"&amp;"%0A"&amp;"🔐 Nueva Contraseña: *"&amp;H47&amp;"*","🔐")</f>
        <v/>
      </c>
      <c r="O47" s="84">
        <f>HYPERLINK("https://api.whatsapp.com/send?phone=57"&amp;E47&amp;"&amp;text=*_🍿 DISNEY PLUS PANTALLA_*"&amp;"%0A"&amp;"%0A"&amp;"*📧 Correo:* "&amp;G47&amp;"%0A"&amp;"*🔑 Contraseña:* "&amp;H47&amp;"%0A"&amp;"%0A"&amp;"*☑️ Perfil:* "&amp;C47&amp;"%0A"&amp;"*🔐 PIN:* "&amp;F47&amp;"%0A"&amp;"%0A"&amp;"*📍 Vence:* "&amp;J47,"💻")</f>
        <v/>
      </c>
      <c r="P47" s="218" t="n"/>
      <c r="Q47" s="219" t="n"/>
      <c r="R47" s="220" t="n"/>
      <c r="S47" s="81">
        <f>IF(R47="","",IF(T47&lt;0,"Vencido hace "&amp;T47*-1&amp;" días",IF(T47=0,"Vence hoy",IF(T47&gt;0,"Le quedan "&amp;T47&amp;" días",""))))</f>
        <v/>
      </c>
      <c r="T47" s="89">
        <f>R47-TODAY()</f>
        <v/>
      </c>
      <c r="U47" s="1" t="n"/>
      <c r="V47" s="1" t="n"/>
      <c r="W47" s="1" t="n"/>
      <c r="X47" s="1" t="n"/>
      <c r="Y47" s="1" t="n"/>
      <c r="Z47" s="1" t="n"/>
      <c r="AA47" s="1" t="n"/>
    </row>
    <row r="48" ht="15" customHeight="1" s="339">
      <c r="A48" s="1" t="n"/>
      <c r="B48" s="1" t="n"/>
      <c r="C48" s="91" t="n"/>
      <c r="D48" s="143" t="n"/>
      <c r="E48" s="91" t="n"/>
      <c r="F48" s="217" t="n"/>
      <c r="G48" s="91" t="n"/>
      <c r="H48" s="91" t="n"/>
      <c r="I48" s="92" t="n"/>
      <c r="J48" s="106" t="n"/>
      <c r="K48" s="81">
        <f>IF(J48="","",IF(L48&lt;0,"Vencido hace "&amp;L48*-1&amp;" días",IF(L48=0,"Vence hoy",IF(L48&gt;0,"Le quedan "&amp;L48&amp;" días",""))))</f>
        <v/>
      </c>
      <c r="L48" s="77">
        <f>J48-L$8</f>
        <v/>
      </c>
      <c r="M48" s="83">
        <f>HYPERLINK("https://api.whatsapp.com/send?phone=57"&amp;E48&amp;"&amp;text="&amp;(IF(L48&lt;=0,"🚨 Hola, *"&amp;D48&amp;".*"&amp;"%0A"&amp;"Su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"&amp;D48&amp;"."&amp;"%0A"&amp;"Le quedan "&amp;L48&amp;" días restantes de su membresía en *_DISNEY PLUS_*")),"💰")</f>
        <v/>
      </c>
      <c r="N48" s="83">
        <f>HYPERLINK("https://api.whatsapp.com/send?phone=57"&amp;E48&amp;"&amp;text=*_✅ ACTUALIZACIÓN DE CONTRASEÑA | DISNEY PLUS_*"&amp;"%0A"&amp;"%0A"&amp;"💻 Correo: *"&amp;G48&amp;"*"&amp;"%0A"&amp;"🔐 Nueva Contraseña: *"&amp;H48&amp;"*","🔐")</f>
        <v/>
      </c>
      <c r="O48" s="84">
        <f>HYPERLINK("https://api.whatsapp.com/send?phone=57"&amp;E48&amp;"&amp;text=*_🍿 DISNEY PLUS PANTALLA_*"&amp;"%0A"&amp;"%0A"&amp;"*📧 Correo:* "&amp;G48&amp;"%0A"&amp;"*🔑 Contraseña:* "&amp;H48&amp;"%0A"&amp;"%0A"&amp;"*☑️ Perfil:* "&amp;C48&amp;"%0A"&amp;"*🔐 PIN:* "&amp;F48&amp;"%0A"&amp;"%0A"&amp;"*📍 Vence:* "&amp;J48,"💻")</f>
        <v/>
      </c>
      <c r="P48" s="221" t="n"/>
      <c r="Q48" s="222" t="n"/>
      <c r="R48" s="223" t="n"/>
      <c r="S48" s="81">
        <f>IF(R48="","",IF(T48&lt;0,"Vencido hace "&amp;T48*-1&amp;" días",IF(T48=0,"Vence hoy",IF(T48&gt;0,"Le quedan "&amp;T48&amp;" días",""))))</f>
        <v/>
      </c>
      <c r="T48" s="89">
        <f>R48-TODAY()</f>
        <v/>
      </c>
      <c r="U48" s="1" t="n"/>
      <c r="V48" s="1" t="n"/>
      <c r="W48" s="1" t="n"/>
      <c r="X48" s="1" t="n"/>
      <c r="Y48" s="1" t="n"/>
      <c r="Z48" s="1" t="n"/>
      <c r="AA48" s="1" t="n"/>
    </row>
    <row r="49" ht="6.75" customHeight="1" s="339">
      <c r="A49" s="1" t="n"/>
      <c r="B49" s="1" t="n"/>
      <c r="C49" s="226" t="n"/>
      <c r="D49" s="227" t="n"/>
      <c r="E49" s="226" t="n"/>
      <c r="F49" s="228" t="n"/>
      <c r="G49" s="226" t="n"/>
      <c r="H49" s="226" t="n"/>
      <c r="I49" s="229" t="n"/>
      <c r="J49" s="230" t="n"/>
      <c r="K49" s="81">
        <f>IF(J49="","",IF(L49&lt;0,"Vencido hace "&amp;L49*-1&amp;" días",IF(L49=0,"Vence hoy",IF(L49&gt;0,"Le quedan "&amp;L49&amp;" días",""))))</f>
        <v/>
      </c>
      <c r="L49" s="77">
        <f>J49-L$8</f>
        <v/>
      </c>
      <c r="M49" s="231" t="n"/>
      <c r="N49" s="232" t="n"/>
      <c r="O49" s="231" t="n"/>
      <c r="P49" s="258" t="n"/>
      <c r="Q49" s="259" t="n"/>
      <c r="R49" s="260" t="n"/>
      <c r="S49" s="81">
        <f>IF(R49="","",IF(T49&lt;0,"Vencido hace "&amp;T49*-1&amp;" días",IF(T49=0,"Vence hoy",IF(T49&gt;0,"Le quedan "&amp;T49&amp;" días",""))))</f>
        <v/>
      </c>
      <c r="T49" s="89">
        <f>R49-TODAY()</f>
        <v/>
      </c>
      <c r="U49" s="1" t="n"/>
      <c r="V49" s="1" t="n"/>
      <c r="W49" s="1" t="n"/>
      <c r="X49" s="1" t="n"/>
      <c r="Y49" s="1" t="n"/>
      <c r="Z49" s="1" t="n"/>
      <c r="AA49" s="1" t="n"/>
    </row>
    <row r="50" ht="15" customHeight="1" s="339">
      <c r="A50" s="1" t="n"/>
      <c r="B50" s="1" t="n"/>
      <c r="C50" s="91" t="n"/>
      <c r="D50" s="143" t="n"/>
      <c r="E50" s="91" t="n"/>
      <c r="F50" s="217" t="n"/>
      <c r="G50" s="91" t="n"/>
      <c r="H50" s="91" t="n"/>
      <c r="I50" s="92" t="n"/>
      <c r="J50" s="106" t="n"/>
      <c r="K50" s="81">
        <f>IF(J50="","",IF(L50&lt;0,"Vencido hace "&amp;L50*-1&amp;" días",IF(L50=0,"Vence hoy",IF(L50&gt;0,"Le quedan "&amp;L50&amp;" días",""))))</f>
        <v/>
      </c>
      <c r="L50" s="77">
        <f>J50-L$8</f>
        <v/>
      </c>
      <c r="M50" s="83">
        <f>HYPERLINK("https://api.whatsapp.com/send?phone=57"&amp;E50&amp;"&amp;text="&amp;(IF(L50&lt;=0,"🚨 Hola, *"&amp;D50&amp;".*"&amp;"%0A"&amp;"Su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"&amp;D50&amp;"."&amp;"%0A"&amp;"Le quedan "&amp;L50&amp;" días restantes de su membresía en *_DISNEY PLUS_*")),"💰")</f>
        <v/>
      </c>
      <c r="N50" s="83">
        <f>HYPERLINK("https://api.whatsapp.com/send?phone=57"&amp;E50&amp;"&amp;text=*_✅ ACTUALIZACIÓN DE CONTRASEÑA | DISNEY PLUS_*"&amp;"%0A"&amp;"%0A"&amp;"💻 Correo: *"&amp;G50&amp;"*"&amp;"%0A"&amp;"🔐 Nueva Contraseña: *"&amp;H50&amp;"*","🔐")</f>
        <v/>
      </c>
      <c r="O50" s="84">
        <f>HYPERLINK("https://api.whatsapp.com/send?phone=57"&amp;E50&amp;"&amp;text=*_🍿 DISNEY PLUS PANTALLA_*"&amp;"%0A"&amp;"%0A"&amp;"*📧 Correo:* "&amp;G50&amp;"%0A"&amp;"*🔑 Contraseña:* "&amp;H50&amp;"%0A"&amp;"%0A"&amp;"*☑️ Perfil:* "&amp;C50&amp;"%0A"&amp;"*🔐 PIN:* "&amp;F50&amp;"%0A"&amp;"%0A"&amp;"*📍 Vence:* "&amp;J50,"💻")</f>
        <v/>
      </c>
      <c r="P50" s="218" t="n"/>
      <c r="Q50" s="219" t="n"/>
      <c r="R50" s="220" t="n"/>
      <c r="S50" s="81">
        <f>IF(R50="","",IF(T50&lt;0,"Vencido hace "&amp;T50*-1&amp;" días",IF(T50=0,"Vence hoy",IF(T50&gt;0,"Le quedan "&amp;T50&amp;" días",""))))</f>
        <v/>
      </c>
      <c r="T50" s="89">
        <f>R50-TODAY()</f>
        <v/>
      </c>
      <c r="U50" s="1" t="n"/>
      <c r="V50" s="1" t="n"/>
      <c r="W50" s="1" t="n"/>
      <c r="X50" s="1" t="n"/>
      <c r="Y50" s="1" t="n"/>
      <c r="Z50" s="1" t="n"/>
      <c r="AA50" s="1" t="n"/>
    </row>
    <row r="51" ht="15" customHeight="1" s="339">
      <c r="A51" s="1" t="n"/>
      <c r="B51" s="1" t="n"/>
      <c r="C51" s="91" t="n"/>
      <c r="D51" s="143" t="n"/>
      <c r="E51" s="91" t="n"/>
      <c r="F51" s="217" t="n"/>
      <c r="G51" s="91" t="n"/>
      <c r="H51" s="91" t="n"/>
      <c r="I51" s="92" t="n"/>
      <c r="J51" s="106" t="n"/>
      <c r="K51" s="81">
        <f>IF(J51="","",IF(L51&lt;0,"Vencido hace "&amp;L51*-1&amp;" días",IF(L51=0,"Vence hoy",IF(L51&gt;0,"Le quedan "&amp;L51&amp;" días",""))))</f>
        <v/>
      </c>
      <c r="L51" s="77">
        <f>J51-L$8</f>
        <v/>
      </c>
      <c r="M51" s="83">
        <f>HYPERLINK("https://api.whatsapp.com/send?phone=57"&amp;E51&amp;"&amp;text="&amp;(IF(L51&lt;=0,"🚨 Hola, *"&amp;D51&amp;".*"&amp;"%0A"&amp;"Su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"&amp;D51&amp;"."&amp;"%0A"&amp;"Le quedan "&amp;L51&amp;" días restantes de su membresía en *_DISNEY PLUS_*")),"💰")</f>
        <v/>
      </c>
      <c r="N51" s="83">
        <f>HYPERLINK("https://api.whatsapp.com/send?phone=57"&amp;E51&amp;"&amp;text=*_✅ ACTUALIZACIÓN DE CONTRASEÑA | DISNEY PLUS_*"&amp;"%0A"&amp;"%0A"&amp;"💻 Correo: *"&amp;G51&amp;"*"&amp;"%0A"&amp;"🔐 Nueva Contraseña: *"&amp;H51&amp;"*","🔐")</f>
        <v/>
      </c>
      <c r="O51" s="84">
        <f>HYPERLINK("https://api.whatsapp.com/send?phone=57"&amp;E51&amp;"&amp;text=*_🍿 DISNEY PLUS PANTALLA_*"&amp;"%0A"&amp;"%0A"&amp;"*📧 Correo:* "&amp;G51&amp;"%0A"&amp;"*🔑 Contraseña:* "&amp;H51&amp;"%0A"&amp;"%0A"&amp;"*☑️ Perfil:* "&amp;C51&amp;"%0A"&amp;"*🔐 PIN:* "&amp;F51&amp;"%0A"&amp;"%0A"&amp;"*📍 Vence:* "&amp;J51,"💻")</f>
        <v/>
      </c>
      <c r="P51" s="255" t="n"/>
      <c r="Q51" s="256" t="n"/>
      <c r="R51" s="257" t="n"/>
      <c r="S51" s="81">
        <f>IF(R51="","",IF(T51&lt;0,"Vencido hace "&amp;T51*-1&amp;" días",IF(T51=0,"Vence hoy",IF(T51&gt;0,"Le quedan "&amp;T51&amp;" días",""))))</f>
        <v/>
      </c>
      <c r="T51" s="89">
        <f>R51-TODAY()</f>
        <v/>
      </c>
      <c r="U51" s="1" t="n"/>
      <c r="V51" s="1" t="n"/>
      <c r="W51" s="1" t="n"/>
      <c r="X51" s="1" t="n"/>
      <c r="Y51" s="1" t="n"/>
      <c r="Z51" s="1" t="n"/>
      <c r="AA51" s="1" t="n"/>
    </row>
    <row r="52" ht="15" customHeight="1" s="339">
      <c r="A52" s="1" t="n"/>
      <c r="B52" s="1" t="n"/>
      <c r="C52" s="91" t="n"/>
      <c r="D52" s="143" t="n"/>
      <c r="E52" s="91" t="n"/>
      <c r="F52" s="217" t="n"/>
      <c r="G52" s="91" t="n"/>
      <c r="H52" s="91" t="n"/>
      <c r="I52" s="92" t="n"/>
      <c r="J52" s="106" t="n"/>
      <c r="K52" s="81">
        <f>IF(J52="","",IF(L52&lt;0,"Vencido hace "&amp;L52*-1&amp;" días",IF(L52=0,"Vence hoy",IF(L52&gt;0,"Le quedan "&amp;L52&amp;" días",""))))</f>
        <v/>
      </c>
      <c r="L52" s="77">
        <f>J52-L$8</f>
        <v/>
      </c>
      <c r="M52" s="83">
        <f>HYPERLINK("https://api.whatsapp.com/send?phone=57"&amp;E52&amp;"&amp;text="&amp;(IF(L52&lt;=0,"🚨 Hola, *"&amp;D52&amp;".*"&amp;"%0A"&amp;"Su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"&amp;D52&amp;"."&amp;"%0A"&amp;"Le quedan "&amp;L52&amp;" días restantes de su membresía en *_DISNEY PLUS_*")),"💰")</f>
        <v/>
      </c>
      <c r="N52" s="83">
        <f>HYPERLINK("https://api.whatsapp.com/send?phone=57"&amp;E52&amp;"&amp;text=*_✅ ACTUALIZACIÓN DE CONTRASEÑA | DISNEY PLUS_*"&amp;"%0A"&amp;"%0A"&amp;"💻 Correo: *"&amp;G52&amp;"*"&amp;"%0A"&amp;"🔐 Nueva Contraseña: *"&amp;H52&amp;"*","🔐")</f>
        <v/>
      </c>
      <c r="O52" s="84">
        <f>HYPERLINK("https://api.whatsapp.com/send?phone=57"&amp;E52&amp;"&amp;text=*_🍿 DISNEY PLUS PANTALLA_*"&amp;"%0A"&amp;"%0A"&amp;"*📧 Correo:* "&amp;G52&amp;"%0A"&amp;"*🔑 Contraseña:* "&amp;H52&amp;"%0A"&amp;"%0A"&amp;"*☑️ Perfil:* "&amp;C52&amp;"%0A"&amp;"*🔐 PIN:* "&amp;F52&amp;"%0A"&amp;"%0A"&amp;"*📍 Vence:* "&amp;J52,"💻")</f>
        <v/>
      </c>
      <c r="P52" s="255" t="n"/>
      <c r="Q52" s="256" t="n"/>
      <c r="R52" s="257" t="n"/>
      <c r="S52" s="81">
        <f>IF(R52="","",IF(T52&lt;0,"Vencido hace "&amp;T52*-1&amp;" días",IF(T52=0,"Vence hoy",IF(T52&gt;0,"Le quedan "&amp;T52&amp;" días",""))))</f>
        <v/>
      </c>
      <c r="T52" s="89">
        <f>R52-TODAY()</f>
        <v/>
      </c>
      <c r="U52" s="1" t="n"/>
      <c r="V52" s="1" t="n"/>
      <c r="W52" s="1" t="n"/>
      <c r="X52" s="1" t="n"/>
      <c r="Y52" s="1" t="n"/>
      <c r="Z52" s="1" t="n"/>
      <c r="AA52" s="1" t="n"/>
    </row>
    <row r="53" ht="15" customHeight="1" s="339">
      <c r="A53" s="1" t="n"/>
      <c r="B53" s="1" t="n"/>
      <c r="C53" s="91" t="n"/>
      <c r="D53" s="143" t="n"/>
      <c r="E53" s="91" t="n"/>
      <c r="F53" s="217" t="n"/>
      <c r="G53" s="91" t="n"/>
      <c r="H53" s="91" t="n"/>
      <c r="I53" s="92" t="n"/>
      <c r="J53" s="106" t="n"/>
      <c r="K53" s="81">
        <f>IF(J53="","",IF(L53&lt;0,"Vencido hace "&amp;L53*-1&amp;" días",IF(L53=0,"Vence hoy",IF(L53&gt;0,"Le quedan "&amp;L53&amp;" días",""))))</f>
        <v/>
      </c>
      <c r="L53" s="77">
        <f>J53-L$8</f>
        <v/>
      </c>
      <c r="M53" s="83">
        <f>HYPERLINK("https://api.whatsapp.com/send?phone=57"&amp;E53&amp;"&amp;text="&amp;(IF(L53&lt;=0,"🚨 Hola, *"&amp;D53&amp;".*"&amp;"%0A"&amp;"Su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"&amp;D53&amp;"."&amp;"%0A"&amp;"Le quedan "&amp;L53&amp;" días restantes de su membresía en *_DISNEY PLUS_*")),"💰")</f>
        <v/>
      </c>
      <c r="N53" s="83">
        <f>HYPERLINK("https://api.whatsapp.com/send?phone=57"&amp;E53&amp;"&amp;text=*_✅ ACTUALIZACIÓN DE CONTRASEÑA | DISNEY PLUS_*"&amp;"%0A"&amp;"%0A"&amp;"💻 Correo: *"&amp;G53&amp;"*"&amp;"%0A"&amp;"🔐 Nueva Contraseña: *"&amp;H53&amp;"*","🔐")</f>
        <v/>
      </c>
      <c r="O53" s="84">
        <f>HYPERLINK("https://api.whatsapp.com/send?phone=57"&amp;E53&amp;"&amp;text=*_🍿 DISNEY PLUS PANTALLA_*"&amp;"%0A"&amp;"%0A"&amp;"*📧 Correo:* "&amp;G53&amp;"%0A"&amp;"*🔑 Contraseña:* "&amp;H53&amp;"%0A"&amp;"%0A"&amp;"*☑️ Perfil:* "&amp;C53&amp;"%0A"&amp;"*🔐 PIN:* "&amp;F53&amp;"%0A"&amp;"%0A"&amp;"*📍 Vence:* "&amp;J53,"💻")</f>
        <v/>
      </c>
      <c r="P53" s="221" t="n"/>
      <c r="Q53" s="222" t="n"/>
      <c r="R53" s="223" t="n"/>
      <c r="S53" s="81">
        <f>IF(R53="","",IF(T53&lt;0,"Vencido hace "&amp;T53*-1&amp;" días",IF(T53=0,"Vence hoy",IF(T53&gt;0,"Le quedan "&amp;T53&amp;" días",""))))</f>
        <v/>
      </c>
      <c r="T53" s="89">
        <f>R53-TODAY()</f>
        <v/>
      </c>
      <c r="U53" s="1" t="n"/>
      <c r="V53" s="1" t="n"/>
      <c r="W53" s="1" t="n"/>
      <c r="X53" s="1" t="n"/>
      <c r="Y53" s="1" t="n"/>
      <c r="Z53" s="1" t="n"/>
      <c r="AA53" s="1" t="n"/>
    </row>
    <row r="54" ht="15" customHeight="1" s="339">
      <c r="A54" s="1" t="n"/>
      <c r="B54" s="1" t="n"/>
      <c r="C54" s="91" t="n"/>
      <c r="D54" s="143" t="n"/>
      <c r="E54" s="91" t="n"/>
      <c r="F54" s="217" t="n"/>
      <c r="G54" s="91" t="n"/>
      <c r="H54" s="91" t="n"/>
      <c r="I54" s="92" t="n"/>
      <c r="J54" s="106" t="n"/>
      <c r="K54" s="81">
        <f>IF(J54="","",IF(L54&lt;0,"Vencido hace "&amp;L54*-1&amp;" días",IF(L54=0,"Vence hoy",IF(L54&gt;0,"Le quedan "&amp;L54&amp;" días",""))))</f>
        <v/>
      </c>
      <c r="L54" s="77">
        <f>J54-L$8</f>
        <v/>
      </c>
      <c r="M54" s="83">
        <f>HYPERLINK("https://api.whatsapp.com/send?phone=57"&amp;E54&amp;"&amp;text="&amp;(IF(L54&lt;=0,"🚨 Hola, *"&amp;D54&amp;".*"&amp;"%0A"&amp;"Su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"&amp;D54&amp;"."&amp;"%0A"&amp;"Le quedan "&amp;L54&amp;" días restantes de su membresía en *_DISNEY PLUS_*")),"💰")</f>
        <v/>
      </c>
      <c r="N54" s="83">
        <f>HYPERLINK("https://api.whatsapp.com/send?phone=57"&amp;E54&amp;"&amp;text=*_✅ ACTUALIZACIÓN DE CONTRASEÑA | DISNEY PLUS_*"&amp;"%0A"&amp;"%0A"&amp;"💻 Correo: *"&amp;G54&amp;"*"&amp;"%0A"&amp;"🔐 Nueva Contraseña: *"&amp;H54&amp;"*","🔐")</f>
        <v/>
      </c>
      <c r="O54" s="84">
        <f>HYPERLINK("https://api.whatsapp.com/send?phone=57"&amp;E54&amp;"&amp;text=*_🍿 DISNEY PLUS PANTALLA_*"&amp;"%0A"&amp;"%0A"&amp;"*📧 Correo:* "&amp;G54&amp;"%0A"&amp;"*🔑 Contraseña:* "&amp;H54&amp;"%0A"&amp;"%0A"&amp;"*☑️ Perfil:* "&amp;C54&amp;"%0A"&amp;"*🔐 PIN:* "&amp;F54&amp;"%0A"&amp;"%0A"&amp;"*📍 Vence:* "&amp;J54,"💻")</f>
        <v/>
      </c>
      <c r="P54" s="268" t="n"/>
      <c r="Q54" s="269" t="n"/>
      <c r="R54" s="5" t="n"/>
      <c r="S54" s="81">
        <f>IF(R54="","",IF(T54&lt;0,"Vencido hace "&amp;T54*-1&amp;" días",IF(T54=0,"Vence hoy",IF(T54&gt;0,"Le quedan "&amp;T54&amp;" días",""))))</f>
        <v/>
      </c>
      <c r="T54" s="89">
        <f>R54-TODAY()</f>
        <v/>
      </c>
      <c r="U54" s="1" t="n"/>
      <c r="V54" s="1" t="n"/>
      <c r="W54" s="1" t="n"/>
      <c r="X54" s="1" t="n"/>
      <c r="Y54" s="1" t="n"/>
      <c r="Z54" s="1" t="n"/>
      <c r="AA54" s="1" t="n"/>
    </row>
    <row r="55" ht="15" customHeight="1" s="339">
      <c r="A55" s="1" t="n"/>
      <c r="B55" s="1" t="n"/>
      <c r="C55" s="91" t="n"/>
      <c r="D55" s="143" t="n"/>
      <c r="E55" s="91" t="n"/>
      <c r="F55" s="217" t="n"/>
      <c r="G55" s="91" t="n"/>
      <c r="H55" s="91" t="n"/>
      <c r="I55" s="92" t="n"/>
      <c r="J55" s="106" t="n"/>
      <c r="K55" s="81">
        <f>IF(J55="","",IF(L55&lt;0,"Vencido hace "&amp;L55*-1&amp;" días",IF(L55=0,"Vence hoy",IF(L55&gt;0,"Le quedan "&amp;L55&amp;" días",""))))</f>
        <v/>
      </c>
      <c r="L55" s="77">
        <f>J55-L$8</f>
        <v/>
      </c>
      <c r="M55" s="83">
        <f>HYPERLINK("https://api.whatsapp.com/send?phone=57"&amp;E55&amp;"&amp;text="&amp;(IF(L55&lt;=0,"🚨 Hola, *"&amp;D55&amp;".*"&amp;"%0A"&amp;"Su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"&amp;D55&amp;"."&amp;"%0A"&amp;"Le quedan "&amp;L55&amp;" días restantes de su membresía en *_DISNEY PLUS_*")),"💰")</f>
        <v/>
      </c>
      <c r="N55" s="83">
        <f>HYPERLINK("https://api.whatsapp.com/send?phone=57"&amp;E55&amp;"&amp;text=*_✅ ACTUALIZACIÓN DE CONTRASEÑA | DISNEY PLUS_*"&amp;"%0A"&amp;"%0A"&amp;"💻 Correo: *"&amp;G55&amp;"*"&amp;"%0A"&amp;"🔐 Nueva Contraseña: *"&amp;H55&amp;"*","🔐")</f>
        <v/>
      </c>
      <c r="O55" s="84">
        <f>HYPERLINK("https://api.whatsapp.com/send?phone=57"&amp;E55&amp;"&amp;text=*_🍿 DISNEY PLUS PANTALLA_*"&amp;"%0A"&amp;"%0A"&amp;"*📧 Correo:* "&amp;G55&amp;"%0A"&amp;"*🔑 Contraseña:* "&amp;H55&amp;"%0A"&amp;"%0A"&amp;"*☑️ Perfil:* "&amp;C55&amp;"%0A"&amp;"*🔐 PIN:* "&amp;F55&amp;"%0A"&amp;"%0A"&amp;"*📍 Vence:* "&amp;J55,"💻")</f>
        <v/>
      </c>
      <c r="P55" s="218" t="n"/>
      <c r="Q55" s="219" t="n"/>
      <c r="R55" s="220" t="n"/>
      <c r="S55" s="81">
        <f>IF(R55="","",IF(T55&lt;0,"Vencido hace "&amp;T55*-1&amp;" días",IF(T55=0,"Vence hoy",IF(T55&gt;0,"Le quedan "&amp;T55&amp;" días",""))))</f>
        <v/>
      </c>
      <c r="T55" s="89">
        <f>R55-TODAY()</f>
        <v/>
      </c>
      <c r="U55" s="1" t="n"/>
      <c r="V55" s="1" t="n"/>
      <c r="W55" s="1" t="n"/>
      <c r="X55" s="1" t="n"/>
      <c r="Y55" s="1" t="n"/>
      <c r="Z55" s="1" t="n"/>
      <c r="AA55" s="1" t="n"/>
    </row>
    <row r="56" ht="15" customHeight="1" s="339">
      <c r="A56" s="1" t="n"/>
      <c r="B56" s="1" t="n"/>
      <c r="C56" s="91" t="n"/>
      <c r="D56" s="143" t="n"/>
      <c r="E56" s="91" t="n"/>
      <c r="F56" s="217" t="n"/>
      <c r="G56" s="91" t="n"/>
      <c r="H56" s="91" t="n"/>
      <c r="I56" s="92" t="n"/>
      <c r="J56" s="106" t="n"/>
      <c r="K56" s="81">
        <f>IF(J56="","",IF(L56&lt;0,"Vencido hace "&amp;L56*-1&amp;" días",IF(L56=0,"Vence hoy",IF(L56&gt;0,"Le quedan "&amp;L56&amp;" días",""))))</f>
        <v/>
      </c>
      <c r="L56" s="77">
        <f>J56-L$8</f>
        <v/>
      </c>
      <c r="M56" s="83">
        <f>HYPERLINK("https://api.whatsapp.com/send?phone=57"&amp;E56&amp;"&amp;text="&amp;(IF(L56&lt;=0,"🚨 Hola, *"&amp;D56&amp;".*"&amp;"%0A"&amp;"Su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"&amp;D56&amp;"."&amp;"%0A"&amp;"Le quedan "&amp;L56&amp;" días restantes de su membresía en *_DISNEY PLUS_*")),"💰")</f>
        <v/>
      </c>
      <c r="N56" s="83">
        <f>HYPERLINK("https://api.whatsapp.com/send?phone=57"&amp;E56&amp;"&amp;text=*_✅ ACTUALIZACIÓN DE CONTRASEÑA | DISNEY PLUS_*"&amp;"%0A"&amp;"%0A"&amp;"💻 Correo: *"&amp;G56&amp;"*"&amp;"%0A"&amp;"🔐 Nueva Contraseña: *"&amp;H56&amp;"*","🔐")</f>
        <v/>
      </c>
      <c r="O56" s="84">
        <f>HYPERLINK("https://api.whatsapp.com/send?phone=57"&amp;E56&amp;"&amp;text=*_🍿 DISNEY PLUS PANTALLA_*"&amp;"%0A"&amp;"%0A"&amp;"*📧 Correo:* "&amp;G56&amp;"%0A"&amp;"*🔑 Contraseña:* "&amp;H56&amp;"%0A"&amp;"%0A"&amp;"*☑️ Perfil:* "&amp;C56&amp;"%0A"&amp;"*🔐 PIN:* "&amp;F56&amp;"%0A"&amp;"%0A"&amp;"*📍 Vence:* "&amp;J56,"💻")</f>
        <v/>
      </c>
      <c r="P56" s="221" t="n"/>
      <c r="Q56" s="222" t="n"/>
      <c r="R56" s="223" t="n"/>
      <c r="S56" s="81">
        <f>IF(R56="","",IF(T56&lt;0,"Vencido hace "&amp;T56*-1&amp;" días",IF(T56=0,"Vence hoy",IF(T56&gt;0,"Le quedan "&amp;T56&amp;" días",""))))</f>
        <v/>
      </c>
      <c r="T56" s="89">
        <f>R56-TODAY()</f>
        <v/>
      </c>
      <c r="U56" s="1" t="n"/>
      <c r="V56" s="1" t="n"/>
      <c r="W56" s="1" t="n"/>
      <c r="X56" s="1" t="n"/>
      <c r="Y56" s="1" t="n"/>
      <c r="Z56" s="1" t="n"/>
      <c r="AA56" s="1" t="n"/>
    </row>
    <row r="57" ht="6.75" customHeight="1" s="339">
      <c r="A57" s="1" t="n"/>
      <c r="B57" s="1" t="n"/>
      <c r="C57" s="226" t="n"/>
      <c r="D57" s="227" t="n"/>
      <c r="E57" s="226" t="n"/>
      <c r="F57" s="228" t="n"/>
      <c r="G57" s="226" t="n"/>
      <c r="H57" s="226" t="n"/>
      <c r="I57" s="229" t="n"/>
      <c r="J57" s="230" t="n"/>
      <c r="K57" s="81">
        <f>IF(J57="","",IF(L57&lt;0,"Vencido hace "&amp;L57*-1&amp;" días",IF(L57=0,"Vence hoy",IF(L57&gt;0,"Le quedan "&amp;L57&amp;" días",""))))</f>
        <v/>
      </c>
      <c r="L57" s="77">
        <f>J57-L$8</f>
        <v/>
      </c>
      <c r="M57" s="231" t="n"/>
      <c r="N57" s="232" t="n"/>
      <c r="O57" s="231" t="n"/>
      <c r="P57" s="231" t="n"/>
      <c r="Q57" s="232" t="n"/>
      <c r="R57" s="233" t="n"/>
      <c r="S57" s="81">
        <f>IF(R57="","",IF(T57&lt;0,"Vencido hace "&amp;T57*-1&amp;" días",IF(T57=0,"Vence hoy",IF(T57&gt;0,"Le quedan "&amp;T57&amp;" días",""))))</f>
        <v/>
      </c>
      <c r="T57" s="89">
        <f>R57-TODAY()</f>
        <v/>
      </c>
      <c r="U57" s="1" t="n"/>
      <c r="V57" s="1" t="n"/>
      <c r="W57" s="1" t="n"/>
      <c r="X57" s="1" t="n"/>
      <c r="Y57" s="1" t="n"/>
      <c r="Z57" s="1" t="n"/>
      <c r="AA57" s="1" t="n"/>
    </row>
    <row r="58" ht="15" customHeight="1" s="339">
      <c r="A58" s="1" t="n"/>
      <c r="B58" s="1" t="n"/>
      <c r="C58" s="66" t="n"/>
      <c r="D58" s="141" t="n"/>
      <c r="E58" s="66" t="n"/>
      <c r="F58" s="254" t="n"/>
      <c r="G58" s="66" t="n"/>
      <c r="H58" s="66" t="n"/>
      <c r="I58" s="68" t="n"/>
      <c r="J58" s="69" t="n"/>
      <c r="K58" s="76">
        <f>IF(J58="","",IF(L58&lt;0,"Vencido hace "&amp;L58*-1&amp;" días",IF(L58=0,"Vence hoy",IF(L58&gt;0,"Le quedan "&amp;L58&amp;" días",""))))</f>
        <v/>
      </c>
      <c r="L58" s="77">
        <f>J58-L$8</f>
        <v/>
      </c>
      <c r="M58" s="83">
        <f>HYPERLINK("https://api.whatsapp.com/send?phone=57"&amp;E58&amp;"&amp;text="&amp;(IF(L58&lt;=0,"🚨 Hola, *"&amp;D58&amp;".*"&amp;"%0A"&amp;"Su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"&amp;D58&amp;"."&amp;"%0A"&amp;"Le quedan "&amp;L58&amp;" días restantes de su membresía en *_DISNEY PLUS_*")),"💰")</f>
        <v/>
      </c>
      <c r="N58" s="83">
        <f>HYPERLINK("https://api.whatsapp.com/send?phone=57"&amp;E58&amp;"&amp;text=*_✅ ACTUALIZACIÓN DE CONTRASEÑA | DISNEY PLUS_*"&amp;"%0A"&amp;"%0A"&amp;"💻 Correo: *"&amp;G58&amp;"*"&amp;"%0A"&amp;"🔐 Nueva Contraseña: *"&amp;H58&amp;"*","🔐")</f>
        <v/>
      </c>
      <c r="O58" s="84">
        <f>HYPERLINK("https://api.whatsapp.com/send?phone=57"&amp;E58&amp;"&amp;text=*_🍿 DISNEY PLUS PANTALLA_*"&amp;"%0A"&amp;"%0A"&amp;"*📧 Correo:* "&amp;G58&amp;"%0A"&amp;"*🔑 Contraseña:* "&amp;H58&amp;"%0A"&amp;"%0A"&amp;"*☑️ Perfil:* "&amp;C58&amp;"%0A"&amp;"*🔐 PIN:* "&amp;F58&amp;"%0A"&amp;"%0A"&amp;"*📍 Vence:* "&amp;J58,"💻")</f>
        <v/>
      </c>
      <c r="P58" s="218" t="n"/>
      <c r="Q58" s="219" t="n"/>
      <c r="R58" s="220" t="n"/>
      <c r="S58" s="76">
        <f>IF(R58="","",IF(T58&lt;0,"Vencido hace "&amp;T58*-1&amp;" días",IF(T58=0,"Vence hoy",IF(T58&gt;0,"Le quedan "&amp;T58&amp;" días",""))))</f>
        <v/>
      </c>
      <c r="T58" s="89">
        <f>R58-TODAY()</f>
        <v/>
      </c>
      <c r="U58" s="1" t="n"/>
      <c r="V58" s="1" t="n"/>
      <c r="W58" s="1" t="n"/>
      <c r="X58" s="1" t="n"/>
      <c r="Y58" s="1" t="n"/>
      <c r="Z58" s="1" t="n"/>
      <c r="AA58" s="1" t="n"/>
    </row>
    <row r="59" ht="15" customHeight="1" s="339">
      <c r="A59" s="1" t="n"/>
      <c r="B59" s="1" t="n"/>
      <c r="C59" s="91" t="n"/>
      <c r="D59" s="143" t="n"/>
      <c r="E59" s="91" t="n"/>
      <c r="F59" s="217" t="n"/>
      <c r="G59" s="91" t="n"/>
      <c r="H59" s="91" t="n"/>
      <c r="I59" s="92" t="n"/>
      <c r="J59" s="106" t="n"/>
      <c r="K59" s="81">
        <f>IF(J59="","",IF(L59&lt;0,"Vencido hace "&amp;L59*-1&amp;" días",IF(L59=0,"Vence hoy",IF(L59&gt;0,"Le quedan "&amp;L59&amp;" días",""))))</f>
        <v/>
      </c>
      <c r="L59" s="77">
        <f>J59-L$8</f>
        <v/>
      </c>
      <c r="M59" s="83">
        <f>HYPERLINK("https://api.whatsapp.com/send?phone=57"&amp;E59&amp;"&amp;text="&amp;(IF(L59&lt;=0,"🚨 Hola, *"&amp;D59&amp;".*"&amp;"%0A"&amp;"Su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"&amp;D59&amp;"."&amp;"%0A"&amp;"Le quedan "&amp;L59&amp;" días restantes de su membresía en *_DISNEY PLUS_*")),"💰")</f>
        <v/>
      </c>
      <c r="N59" s="83">
        <f>HYPERLINK("https://api.whatsapp.com/send?phone=57"&amp;E59&amp;"&amp;text=*_✅ ACTUALIZACIÓN DE CONTRASEÑA | DISNEY PLUS_*"&amp;"%0A"&amp;"%0A"&amp;"💻 Correo: *"&amp;G59&amp;"*"&amp;"%0A"&amp;"🔐 Nueva Contraseña: *"&amp;H59&amp;"*","🔐")</f>
        <v/>
      </c>
      <c r="O59" s="84">
        <f>HYPERLINK("https://api.whatsapp.com/send?phone=57"&amp;E59&amp;"&amp;text=*_🍿 DISNEY PLUS PANTALLA_*"&amp;"%0A"&amp;"%0A"&amp;"*📧 Correo:* "&amp;G59&amp;"%0A"&amp;"*🔑 Contraseña:* "&amp;H59&amp;"%0A"&amp;"%0A"&amp;"*☑️ Perfil:* "&amp;C59&amp;"%0A"&amp;"*🔐 PIN:* "&amp;F59&amp;"%0A"&amp;"%0A"&amp;"*📍 Vence:* "&amp;J59,"💻")</f>
        <v/>
      </c>
      <c r="P59" s="255" t="n"/>
      <c r="Q59" s="256" t="n"/>
      <c r="R59" s="257" t="n"/>
      <c r="S59" s="81">
        <f>IF(R59="","",IF(T59&lt;0,"Vencido hace "&amp;T59*-1&amp;" días",IF(T59=0,"Vence hoy",IF(T59&gt;0,"Le quedan "&amp;T59&amp;" días",""))))</f>
        <v/>
      </c>
      <c r="T59" s="89">
        <f>R59-TODAY()</f>
        <v/>
      </c>
      <c r="U59" s="1" t="n"/>
      <c r="V59" s="1" t="n"/>
      <c r="W59" s="1" t="n"/>
      <c r="X59" s="1" t="n"/>
      <c r="Y59" s="1" t="n"/>
      <c r="Z59" s="1" t="n"/>
      <c r="AA59" s="1" t="n"/>
    </row>
    <row r="60" ht="13.5" customHeight="1" s="339">
      <c r="A60" s="1" t="n"/>
      <c r="B60" s="1" t="n"/>
      <c r="C60" s="100" t="n"/>
      <c r="D60" s="243" t="n"/>
      <c r="E60" s="100" t="n"/>
      <c r="F60" s="266" t="n"/>
      <c r="G60" s="100" t="n"/>
      <c r="H60" s="100" t="n"/>
      <c r="I60" s="267" t="n"/>
      <c r="J60" s="102" t="n"/>
      <c r="K60" s="81">
        <f>IF(J60="","",IF(L60&lt;0,"Vencido hace "&amp;L60*-1&amp;" días",IF(L60=0,"Vence hoy",IF(L60&gt;0,"Le quedan "&amp;L60&amp;" días",""))))</f>
        <v/>
      </c>
      <c r="L60" s="77">
        <f>J60-L$8</f>
        <v/>
      </c>
      <c r="M60" s="83">
        <f>HYPERLINK("https://api.whatsapp.com/send?phone=57"&amp;E60&amp;"&amp;text="&amp;(IF(L60&lt;=0,"🚨 Hola, *"&amp;D60&amp;".*"&amp;"%0A"&amp;"Su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"&amp;D60&amp;"."&amp;"%0A"&amp;"Le quedan "&amp;L60&amp;" días restantes de su membresía en *_DISNEY PLUS_*")),"💰")</f>
        <v/>
      </c>
      <c r="N60" s="83">
        <f>HYPERLINK("https://api.whatsapp.com/send?phone=57"&amp;E60&amp;"&amp;text=*_✅ ACTUALIZACIÓN DE CONTRASEÑA | DISNEY PLUS_*"&amp;"%0A"&amp;"%0A"&amp;"💻 Correo: *"&amp;G60&amp;"*"&amp;"%0A"&amp;"🔐 Nueva Contraseña: *"&amp;H60&amp;"*","🔐")</f>
        <v/>
      </c>
      <c r="O60" s="84">
        <f>HYPERLINK("https://api.whatsapp.com/send?phone=57"&amp;E60&amp;"&amp;text=*_🍿 DISNEY PLUS PANTALLA_*"&amp;"%0A"&amp;"%0A"&amp;"*📧 Correo:* "&amp;G60&amp;"%0A"&amp;"*🔑 Contraseña:* "&amp;H60&amp;"%0A"&amp;"%0A"&amp;"*☑️ Perfil:* "&amp;C60&amp;"%0A"&amp;"*🔐 PIN:* "&amp;F60&amp;"%0A"&amp;"%0A"&amp;"*📍 Vence:* "&amp;J60,"💻")</f>
        <v/>
      </c>
      <c r="P60" s="255" t="n"/>
      <c r="Q60" s="256" t="n"/>
      <c r="R60" s="257" t="n"/>
      <c r="S60" s="81">
        <f>IF(R60="","",IF(T60&lt;0,"Vencido hace "&amp;T60*-1&amp;" días",IF(T60=0,"Vence hoy",IF(T60&gt;0,"Le quedan "&amp;T60&amp;" días",""))))</f>
        <v/>
      </c>
      <c r="T60" s="89">
        <f>R60-TODAY()</f>
        <v/>
      </c>
      <c r="U60" s="1" t="n"/>
      <c r="V60" s="1" t="n"/>
      <c r="W60" s="1" t="n"/>
      <c r="X60" s="1" t="n"/>
      <c r="Y60" s="1" t="n"/>
      <c r="Z60" s="1" t="n"/>
      <c r="AA60" s="1" t="n"/>
    </row>
    <row r="61" ht="15" customHeight="1" s="339">
      <c r="A61" s="1" t="n"/>
      <c r="B61" s="1" t="n"/>
      <c r="C61" s="91" t="n"/>
      <c r="D61" s="143" t="n"/>
      <c r="E61" s="91" t="n"/>
      <c r="F61" s="217" t="n"/>
      <c r="G61" s="91" t="n"/>
      <c r="H61" s="91" t="n"/>
      <c r="I61" s="92" t="n"/>
      <c r="J61" s="106" t="n"/>
      <c r="K61" s="81">
        <f>IF(J61="","",IF(L61&lt;0,"Vencido hace "&amp;L61*-1&amp;" días",IF(L61=0,"Vence hoy",IF(L61&gt;0,"Le quedan "&amp;L61&amp;" días",""))))</f>
        <v/>
      </c>
      <c r="L61" s="77">
        <f>J61-L$8</f>
        <v/>
      </c>
      <c r="M61" s="83">
        <f>HYPERLINK("https://api.whatsapp.com/send?phone=57"&amp;E61&amp;"&amp;text="&amp;(IF(L61&lt;=0,"🚨 Hola, *"&amp;D61&amp;".*"&amp;"%0A"&amp;"Su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"&amp;D61&amp;"."&amp;"%0A"&amp;"Le quedan "&amp;L61&amp;" días restantes de su membresía en *_DISNEY PLUS_*")),"💰")</f>
        <v/>
      </c>
      <c r="N61" s="83">
        <f>HYPERLINK("https://api.whatsapp.com/send?phone=57"&amp;E61&amp;"&amp;text=*_✅ ACTUALIZACIÓN DE CONTRASEÑA | DISNEY PLUS_*"&amp;"%0A"&amp;"%0A"&amp;"💻 Correo: *"&amp;G61&amp;"*"&amp;"%0A"&amp;"🔐 Nueva Contraseña: *"&amp;H61&amp;"*","🔐")</f>
        <v/>
      </c>
      <c r="O61" s="84">
        <f>HYPERLINK("https://api.whatsapp.com/send?phone=57"&amp;E61&amp;"&amp;text=*_🍿 DISNEY PLUS PANTALLA_*"&amp;"%0A"&amp;"%0A"&amp;"*📧 Correo:* "&amp;G61&amp;"%0A"&amp;"*🔑 Contraseña:* "&amp;H61&amp;"%0A"&amp;"%0A"&amp;"*☑️ Perfil:* "&amp;C61&amp;"%0A"&amp;"*🔐 PIN:* "&amp;F61&amp;"%0A"&amp;"%0A"&amp;"*📍 Vence:* "&amp;J61,"💻")</f>
        <v/>
      </c>
      <c r="P61" s="221" t="n"/>
      <c r="Q61" s="222" t="n"/>
      <c r="R61" s="223" t="n"/>
      <c r="S61" s="81">
        <f>IF(R61="","",IF(T61&lt;0,"Vencido hace "&amp;T61*-1&amp;" días",IF(T61=0,"Vence hoy",IF(T61&gt;0,"Le quedan "&amp;T61&amp;" días",""))))</f>
        <v/>
      </c>
      <c r="T61" s="89">
        <f>R61-TODAY()</f>
        <v/>
      </c>
      <c r="U61" s="1" t="n"/>
      <c r="V61" s="1" t="n"/>
      <c r="W61" s="1" t="n"/>
      <c r="X61" s="1" t="n"/>
      <c r="Y61" s="1" t="n"/>
      <c r="Z61" s="1" t="n"/>
      <c r="AA61" s="1" t="n"/>
    </row>
    <row r="62" ht="15" customHeight="1" s="339">
      <c r="A62" s="1" t="n"/>
      <c r="B62" s="1" t="n"/>
      <c r="C62" s="91" t="n"/>
      <c r="D62" s="143" t="n"/>
      <c r="E62" s="91" t="n"/>
      <c r="F62" s="217" t="n"/>
      <c r="G62" s="91" t="n"/>
      <c r="H62" s="91" t="n"/>
      <c r="I62" s="92" t="n"/>
      <c r="J62" s="106" t="n"/>
      <c r="K62" s="81">
        <f>IF(J62="","",IF(L62&lt;0,"Vencido hace "&amp;L62*-1&amp;" días",IF(L62=0,"Vence hoy",IF(L62&gt;0,"Le quedan "&amp;L62&amp;" días",""))))</f>
        <v/>
      </c>
      <c r="L62" s="77">
        <f>J62-L$8</f>
        <v/>
      </c>
      <c r="M62" s="83">
        <f>HYPERLINK("https://api.whatsapp.com/send?phone=57"&amp;E62&amp;"&amp;text="&amp;(IF(L62&lt;=0,"🚨 Hola, *"&amp;D62&amp;".*"&amp;"%0A"&amp;"Su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"&amp;D62&amp;"."&amp;"%0A"&amp;"Le quedan "&amp;L62&amp;" días restantes de su membresía en *_DISNEY PLUS_*")),"💰")</f>
        <v/>
      </c>
      <c r="N62" s="83">
        <f>HYPERLINK("https://api.whatsapp.com/send?phone=57"&amp;E62&amp;"&amp;text=*_✅ ACTUALIZACIÓN DE CONTRASEÑA | DISNEY PLUS_*"&amp;"%0A"&amp;"%0A"&amp;"💻 Correo: *"&amp;G62&amp;"*"&amp;"%0A"&amp;"🔐 Nueva Contraseña: *"&amp;H62&amp;"*","🔐")</f>
        <v/>
      </c>
      <c r="O62" s="84">
        <f>HYPERLINK("https://api.whatsapp.com/send?phone=57"&amp;E62&amp;"&amp;text=*_🍿 DISNEY PLUS PANTALLA_*"&amp;"%0A"&amp;"%0A"&amp;"*📧 Correo:* "&amp;G62&amp;"%0A"&amp;"*🔑 Contraseña:* "&amp;H62&amp;"%0A"&amp;"%0A"&amp;"*☑️ Perfil:* "&amp;C62&amp;"%0A"&amp;"*🔐 PIN:* "&amp;F62&amp;"%0A"&amp;"%0A"&amp;"*📍 Vence:* "&amp;J62,"💻")</f>
        <v/>
      </c>
      <c r="P62" s="224" t="n"/>
      <c r="Q62" s="225" t="n"/>
      <c r="R62" s="5" t="n"/>
      <c r="S62" s="81">
        <f>IF(R62="","",IF(T62&lt;0,"Vencido hace "&amp;T62*-1&amp;" días",IF(T62=0,"Vence hoy",IF(T62&gt;0,"Le quedan "&amp;T62&amp;" días",""))))</f>
        <v/>
      </c>
      <c r="T62" s="89">
        <f>R62-TODAY()</f>
        <v/>
      </c>
      <c r="U62" s="1" t="n"/>
      <c r="V62" s="1" t="n"/>
      <c r="W62" s="1" t="n"/>
      <c r="X62" s="1" t="n"/>
      <c r="Y62" s="1" t="n"/>
      <c r="Z62" s="1" t="n"/>
      <c r="AA62" s="1" t="n"/>
    </row>
    <row r="63" ht="15" customHeight="1" s="339">
      <c r="A63" s="1" t="n"/>
      <c r="B63" s="1" t="n"/>
      <c r="C63" s="91" t="n"/>
      <c r="D63" s="143" t="n"/>
      <c r="E63" s="91" t="n"/>
      <c r="F63" s="217" t="n"/>
      <c r="G63" s="91" t="n"/>
      <c r="H63" s="91" t="n"/>
      <c r="I63" s="92" t="n"/>
      <c r="J63" s="106" t="n"/>
      <c r="K63" s="81">
        <f>IF(J63="","",IF(L63&lt;0,"Vencido hace "&amp;L63*-1&amp;" días",IF(L63=0,"Vence hoy",IF(L63&gt;0,"Le quedan "&amp;L63&amp;" días",""))))</f>
        <v/>
      </c>
      <c r="L63" s="77">
        <f>J63-L$8</f>
        <v/>
      </c>
      <c r="M63" s="83">
        <f>HYPERLINK("https://api.whatsapp.com/send?phone=57"&amp;E63&amp;"&amp;text="&amp;(IF(L63&lt;=0,"🚨 Hola, *"&amp;D63&amp;".*"&amp;"%0A"&amp;"Su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"&amp;D63&amp;"."&amp;"%0A"&amp;"Le quedan "&amp;L63&amp;" días restantes de su membresía en *_DISNEY PLUS_*")),"💰")</f>
        <v/>
      </c>
      <c r="N63" s="83">
        <f>HYPERLINK("https://api.whatsapp.com/send?phone=57"&amp;E63&amp;"&amp;text=*_✅ ACTUALIZACIÓN DE CONTRASEÑA | DISNEY PLUS_*"&amp;"%0A"&amp;"%0A"&amp;"💻 Correo: *"&amp;G63&amp;"*"&amp;"%0A"&amp;"🔐 Nueva Contraseña: *"&amp;H63&amp;"*","🔐")</f>
        <v/>
      </c>
      <c r="O63" s="84">
        <f>HYPERLINK("https://api.whatsapp.com/send?phone=57"&amp;E63&amp;"&amp;text=*_🍿 DISNEY PLUS PANTALLA_*"&amp;"%0A"&amp;"%0A"&amp;"*📧 Correo:* "&amp;G63&amp;"%0A"&amp;"*🔑 Contraseña:* "&amp;H63&amp;"%0A"&amp;"%0A"&amp;"*☑️ Perfil:* "&amp;C63&amp;"%0A"&amp;"*🔐 PIN:* "&amp;F63&amp;"%0A"&amp;"%0A"&amp;"*📍 Vence:* "&amp;J63,"💻")</f>
        <v/>
      </c>
      <c r="P63" s="218" t="n"/>
      <c r="Q63" s="219" t="n"/>
      <c r="R63" s="220" t="n"/>
      <c r="S63" s="81">
        <f>IF(R63="","",IF(T63&lt;0,"Vencido hace "&amp;T63*-1&amp;" días",IF(T63=0,"Vence hoy",IF(T63&gt;0,"Le quedan "&amp;T63&amp;" días",""))))</f>
        <v/>
      </c>
      <c r="T63" s="89">
        <f>R63-TODAY()</f>
        <v/>
      </c>
      <c r="U63" s="1" t="n"/>
      <c r="V63" s="1" t="n"/>
      <c r="W63" s="1" t="n"/>
      <c r="X63" s="1" t="n"/>
      <c r="Y63" s="1" t="n"/>
      <c r="Z63" s="1" t="n"/>
      <c r="AA63" s="1" t="n"/>
    </row>
    <row r="64" ht="15" customHeight="1" s="339">
      <c r="A64" s="1" t="n"/>
      <c r="B64" s="1" t="n"/>
      <c r="C64" s="91" t="n"/>
      <c r="D64" s="143" t="n"/>
      <c r="E64" s="91" t="n"/>
      <c r="F64" s="217" t="n"/>
      <c r="G64" s="91" t="n"/>
      <c r="H64" s="91" t="n"/>
      <c r="I64" s="92" t="n"/>
      <c r="J64" s="106" t="n"/>
      <c r="K64" s="81">
        <f>IF(J64="","",IF(L64&lt;0,"Vencido hace "&amp;L64*-1&amp;" días",IF(L64=0,"Vence hoy",IF(L64&gt;0,"Le quedan "&amp;L64&amp;" días",""))))</f>
        <v/>
      </c>
      <c r="L64" s="77">
        <f>J64-L$8</f>
        <v/>
      </c>
      <c r="M64" s="83">
        <f>HYPERLINK("https://api.whatsapp.com/send?phone=57"&amp;E64&amp;"&amp;text="&amp;(IF(L64&lt;=0,"🚨 Hola, *"&amp;D64&amp;".*"&amp;"%0A"&amp;"Su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"&amp;D64&amp;"."&amp;"%0A"&amp;"Le quedan "&amp;L64&amp;" días restantes de su membresía en *_DISNEY PLUS_*")),"💰")</f>
        <v/>
      </c>
      <c r="N64" s="83">
        <f>HYPERLINK("https://api.whatsapp.com/send?phone=57"&amp;E64&amp;"&amp;text=*_✅ ACTUALIZACIÓN DE CONTRASEÑA | DISNEY PLUS_*"&amp;"%0A"&amp;"%0A"&amp;"💻 Correo: *"&amp;G64&amp;"*"&amp;"%0A"&amp;"🔐 Nueva Contraseña: *"&amp;H64&amp;"*","🔐")</f>
        <v/>
      </c>
      <c r="O64" s="84">
        <f>HYPERLINK("https://api.whatsapp.com/send?phone=57"&amp;E64&amp;"&amp;text=*_🍿 DISNEY PLUS PANTALLA_*"&amp;"%0A"&amp;"%0A"&amp;"*📧 Correo:* "&amp;G64&amp;"%0A"&amp;"*🔑 Contraseña:* "&amp;H64&amp;"%0A"&amp;"%0A"&amp;"*☑️ Perfil:* "&amp;C64&amp;"%0A"&amp;"*🔐 PIN:* "&amp;F64&amp;"%0A"&amp;"%0A"&amp;"*📍 Vence:* "&amp;J64,"💻")</f>
        <v/>
      </c>
      <c r="P64" s="221" t="n"/>
      <c r="Q64" s="222" t="n"/>
      <c r="R64" s="223" t="n"/>
      <c r="S64" s="81">
        <f>IF(R64="","",IF(T64&lt;0,"Vencido hace "&amp;T64*-1&amp;" días",IF(T64=0,"Vence hoy",IF(T64&gt;0,"Le quedan "&amp;T64&amp;" días",""))))</f>
        <v/>
      </c>
      <c r="T64" s="89">
        <f>R64-TODAY()</f>
        <v/>
      </c>
      <c r="U64" s="1" t="n"/>
      <c r="V64" s="1" t="n"/>
      <c r="W64" s="1" t="n"/>
      <c r="X64" s="1" t="n"/>
      <c r="Y64" s="1" t="n"/>
      <c r="Z64" s="1" t="n"/>
      <c r="AA64" s="1" t="n"/>
    </row>
    <row r="65" ht="6.75" customHeight="1" s="339">
      <c r="A65" s="1" t="n"/>
      <c r="B65" s="1" t="n"/>
      <c r="C65" s="226" t="n"/>
      <c r="D65" s="227" t="n"/>
      <c r="E65" s="226" t="n"/>
      <c r="F65" s="228" t="n"/>
      <c r="G65" s="226" t="n"/>
      <c r="H65" s="226" t="n"/>
      <c r="I65" s="229" t="n"/>
      <c r="J65" s="230" t="n"/>
      <c r="K65" s="81">
        <f>IF(J65="","",IF(L65&lt;0,"Vencido hace "&amp;L65*-1&amp;" días",IF(L65=0,"Vence hoy",IF(L65&gt;0,"Le quedan "&amp;L65&amp;" días",""))))</f>
        <v/>
      </c>
      <c r="L65" s="77">
        <f>J65-L$8</f>
        <v/>
      </c>
      <c r="M65" s="231" t="n"/>
      <c r="N65" s="232" t="n"/>
      <c r="O65" s="231" t="n"/>
      <c r="P65" s="258" t="n"/>
      <c r="Q65" s="259" t="n"/>
      <c r="R65" s="260" t="n"/>
      <c r="S65" s="81">
        <f>IF(R65="","",IF(T65&lt;0,"Vencido hace "&amp;T65*-1&amp;" días",IF(T65=0,"Vence hoy",IF(T65&gt;0,"Le quedan "&amp;T65&amp;" días",""))))</f>
        <v/>
      </c>
      <c r="T65" s="89">
        <f>R65-TODAY()</f>
        <v/>
      </c>
      <c r="U65" s="1" t="n"/>
      <c r="V65" s="1" t="n"/>
      <c r="W65" s="1" t="n"/>
      <c r="X65" s="1" t="n"/>
      <c r="Y65" s="1" t="n"/>
      <c r="Z65" s="1" t="n"/>
      <c r="AA65" s="1" t="n"/>
    </row>
    <row r="66" ht="15" customHeight="1" s="339">
      <c r="A66" s="1" t="n"/>
      <c r="B66" s="1" t="n"/>
      <c r="C66" s="91" t="n"/>
      <c r="D66" s="143" t="n"/>
      <c r="E66" s="91" t="n"/>
      <c r="F66" s="217" t="n"/>
      <c r="G66" s="91" t="n"/>
      <c r="H66" s="91" t="n"/>
      <c r="I66" s="92" t="n"/>
      <c r="J66" s="106" t="n"/>
      <c r="K66" s="81">
        <f>IF(J66="","",IF(L66&lt;0,"Vencido hace "&amp;L66*-1&amp;" días",IF(L66=0,"Vence hoy",IF(L66&gt;0,"Le quedan "&amp;L66&amp;" días",""))))</f>
        <v/>
      </c>
      <c r="L66" s="77">
        <f>J66-L$8</f>
        <v/>
      </c>
      <c r="M66" s="83">
        <f>HYPERLINK("https://api.whatsapp.com/send?phone=57"&amp;E66&amp;"&amp;text="&amp;(IF(L66&lt;=0,"🚨 Hola, *"&amp;D66&amp;".*"&amp;"%0A"&amp;"Su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"&amp;D66&amp;"."&amp;"%0A"&amp;"Le quedan "&amp;L66&amp;" días restantes de su membresía en *_DISNEY PLUS_*")),"💰")</f>
        <v/>
      </c>
      <c r="N66" s="83">
        <f>HYPERLINK("https://api.whatsapp.com/send?phone=57"&amp;E66&amp;"&amp;text=*_✅ ACTUALIZACIÓN DE CONTRASEÑA | DISNEY PLUS_*"&amp;"%0A"&amp;"%0A"&amp;"💻 Correo: *"&amp;G66&amp;"*"&amp;"%0A"&amp;"🔐 Nueva Contraseña: *"&amp;H66&amp;"*","🔐")</f>
        <v/>
      </c>
      <c r="O66" s="84">
        <f>HYPERLINK("https://api.whatsapp.com/send?phone=57"&amp;E66&amp;"&amp;text=*_🍿 DISNEY PLUS PANTALLA_*"&amp;"%0A"&amp;"%0A"&amp;"*📧 Correo:* "&amp;G66&amp;"%0A"&amp;"*🔑 Contraseña:* "&amp;H66&amp;"%0A"&amp;"%0A"&amp;"*☑️ Perfil:* "&amp;C66&amp;"%0A"&amp;"*🔐 PIN:* "&amp;F66&amp;"%0A"&amp;"%0A"&amp;"*📍 Vence:* "&amp;J66,"💻")</f>
        <v/>
      </c>
      <c r="P66" s="218" t="n"/>
      <c r="Q66" s="219" t="n"/>
      <c r="R66" s="220" t="n"/>
      <c r="S66" s="81">
        <f>IF(R66="","",IF(T66&lt;0,"Vencido hace "&amp;T66*-1&amp;" días",IF(T66=0,"Vence hoy",IF(T66&gt;0,"Le quedan "&amp;T66&amp;" días",""))))</f>
        <v/>
      </c>
      <c r="T66" s="89">
        <f>R66-TODAY()</f>
        <v/>
      </c>
      <c r="U66" s="1" t="n"/>
      <c r="V66" s="1" t="n"/>
      <c r="W66" s="1" t="n"/>
      <c r="X66" s="1" t="n"/>
      <c r="Y66" s="1" t="n"/>
      <c r="Z66" s="1" t="n"/>
      <c r="AA66" s="1" t="n"/>
    </row>
    <row r="67" ht="15" customHeight="1" s="339">
      <c r="A67" s="1" t="n"/>
      <c r="B67" s="1" t="n"/>
      <c r="C67" s="91" t="n"/>
      <c r="D67" s="143" t="n"/>
      <c r="E67" s="91" t="n"/>
      <c r="F67" s="217" t="n"/>
      <c r="G67" s="91" t="n"/>
      <c r="H67" s="91" t="n"/>
      <c r="I67" s="92" t="n"/>
      <c r="J67" s="106" t="n"/>
      <c r="K67" s="81">
        <f>IF(J67="","",IF(L67&lt;0,"Vencido hace "&amp;L67*-1&amp;" días",IF(L67=0,"Vence hoy",IF(L67&gt;0,"Le quedan "&amp;L67&amp;" días",""))))</f>
        <v/>
      </c>
      <c r="L67" s="77">
        <f>J67-L$8</f>
        <v/>
      </c>
      <c r="M67" s="83">
        <f>HYPERLINK("https://api.whatsapp.com/send?phone=57"&amp;E67&amp;"&amp;text="&amp;(IF(L67&lt;=0,"🚨 Hola, *"&amp;D67&amp;".*"&amp;"%0A"&amp;"Su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"&amp;D67&amp;"."&amp;"%0A"&amp;"Le quedan "&amp;L67&amp;" días restantes de su membresía en *_DISNEY PLUS_*")),"💰")</f>
        <v/>
      </c>
      <c r="N67" s="83">
        <f>HYPERLINK("https://api.whatsapp.com/send?phone=57"&amp;E67&amp;"&amp;text=*_✅ ACTUALIZACIÓN DE CONTRASEÑA | DISNEY PLUS_*"&amp;"%0A"&amp;"%0A"&amp;"💻 Correo: *"&amp;G67&amp;"*"&amp;"%0A"&amp;"🔐 Nueva Contraseña: *"&amp;H67&amp;"*","🔐")</f>
        <v/>
      </c>
      <c r="O67" s="84">
        <f>HYPERLINK("https://api.whatsapp.com/send?phone=57"&amp;E67&amp;"&amp;text=*_🍿 DISNEY PLUS PANTALLA_*"&amp;"%0A"&amp;"%0A"&amp;"*📧 Correo:* "&amp;G67&amp;"%0A"&amp;"*🔑 Contraseña:* "&amp;H67&amp;"%0A"&amp;"%0A"&amp;"*☑️ Perfil:* "&amp;C67&amp;"%0A"&amp;"*🔐 PIN:* "&amp;F67&amp;"%0A"&amp;"%0A"&amp;"*📍 Vence:* "&amp;J67,"💻")</f>
        <v/>
      </c>
      <c r="P67" s="255" t="n"/>
      <c r="Q67" s="256" t="n"/>
      <c r="R67" s="257" t="n"/>
      <c r="S67" s="81">
        <f>IF(R67="","",IF(T67&lt;0,"Vencido hace "&amp;T67*-1&amp;" días",IF(T67=0,"Vence hoy",IF(T67&gt;0,"Le quedan "&amp;T67&amp;" días",""))))</f>
        <v/>
      </c>
      <c r="T67" s="89">
        <f>R67-TODAY()</f>
        <v/>
      </c>
      <c r="U67" s="1" t="n"/>
      <c r="V67" s="1" t="n"/>
      <c r="W67" s="1" t="n"/>
      <c r="X67" s="1" t="n"/>
      <c r="Y67" s="1" t="n"/>
      <c r="Z67" s="1" t="n"/>
      <c r="AA67" s="1" t="n"/>
    </row>
    <row r="68" ht="15" customHeight="1" s="339">
      <c r="A68" s="1" t="n"/>
      <c r="B68" s="1" t="n"/>
      <c r="C68" s="91" t="n"/>
      <c r="D68" s="143" t="n"/>
      <c r="E68" s="91" t="n"/>
      <c r="F68" s="217" t="n"/>
      <c r="G68" s="91" t="n"/>
      <c r="H68" s="91" t="n"/>
      <c r="I68" s="92" t="n"/>
      <c r="J68" s="106" t="n"/>
      <c r="K68" s="81">
        <f>IF(J68="","",IF(L68&lt;0,"Vencido hace "&amp;L68*-1&amp;" días",IF(L68=0,"Vence hoy",IF(L68&gt;0,"Le quedan "&amp;L68&amp;" días",""))))</f>
        <v/>
      </c>
      <c r="L68" s="77">
        <f>J68-L$8</f>
        <v/>
      </c>
      <c r="M68" s="83">
        <f>HYPERLINK("https://api.whatsapp.com/send?phone=57"&amp;E68&amp;"&amp;text="&amp;(IF(L68&lt;=0,"🚨 Hola, *"&amp;D68&amp;".*"&amp;"%0A"&amp;"Su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"&amp;D68&amp;"."&amp;"%0A"&amp;"Le quedan "&amp;L68&amp;" días restantes de su membresía en *_DISNEY PLUS_*")),"💰")</f>
        <v/>
      </c>
      <c r="N68" s="83">
        <f>HYPERLINK("https://api.whatsapp.com/send?phone=57"&amp;E68&amp;"&amp;text=*_✅ ACTUALIZACIÓN DE CONTRASEÑA | DISNEY PLUS_*"&amp;"%0A"&amp;"%0A"&amp;"💻 Correo: *"&amp;G68&amp;"*"&amp;"%0A"&amp;"🔐 Nueva Contraseña: *"&amp;H68&amp;"*","🔐")</f>
        <v/>
      </c>
      <c r="O68" s="84">
        <f>HYPERLINK("https://api.whatsapp.com/send?phone=57"&amp;E68&amp;"&amp;text=*_🍿 DISNEY PLUS PANTALLA_*"&amp;"%0A"&amp;"%0A"&amp;"*📧 Correo:* "&amp;G68&amp;"%0A"&amp;"*🔑 Contraseña:* "&amp;H68&amp;"%0A"&amp;"%0A"&amp;"*☑️ Perfil:* "&amp;C68&amp;"%0A"&amp;"*🔐 PIN:* "&amp;F68&amp;"%0A"&amp;"%0A"&amp;"*📍 Vence:* "&amp;J68,"💻")</f>
        <v/>
      </c>
      <c r="P68" s="255" t="n"/>
      <c r="Q68" s="256" t="n"/>
      <c r="R68" s="257" t="n"/>
      <c r="S68" s="81">
        <f>IF(R68="","",IF(T68&lt;0,"Vencido hace "&amp;T68*-1&amp;" días",IF(T68=0,"Vence hoy",IF(T68&gt;0,"Le quedan "&amp;T68&amp;" días",""))))</f>
        <v/>
      </c>
      <c r="T68" s="89">
        <f>R68-TODAY()</f>
        <v/>
      </c>
      <c r="U68" s="1" t="n"/>
      <c r="V68" s="1" t="n"/>
      <c r="W68" s="1" t="n"/>
      <c r="X68" s="1" t="n"/>
      <c r="Y68" s="1" t="n"/>
      <c r="Z68" s="1" t="n"/>
      <c r="AA68" s="1" t="n"/>
    </row>
    <row r="69" ht="15" customHeight="1" s="339">
      <c r="A69" s="1" t="n"/>
      <c r="B69" s="1" t="n"/>
      <c r="C69" s="91" t="n"/>
      <c r="D69" s="143" t="n"/>
      <c r="E69" s="91" t="n"/>
      <c r="F69" s="217" t="n"/>
      <c r="G69" s="91" t="n"/>
      <c r="H69" s="91" t="n"/>
      <c r="I69" s="92" t="n"/>
      <c r="J69" s="106" t="n"/>
      <c r="K69" s="81">
        <f>IF(J69="","",IF(L69&lt;0,"Vencido hace "&amp;L69*-1&amp;" días",IF(L69=0,"Vence hoy",IF(L69&gt;0,"Le quedan "&amp;L69&amp;" días",""))))</f>
        <v/>
      </c>
      <c r="L69" s="77">
        <f>J69-L$8</f>
        <v/>
      </c>
      <c r="M69" s="83">
        <f>HYPERLINK("https://api.whatsapp.com/send?phone=57"&amp;E69&amp;"&amp;text="&amp;(IF(L69&lt;=0,"🚨 Hola, *"&amp;D69&amp;".*"&amp;"%0A"&amp;"Su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"&amp;D69&amp;"."&amp;"%0A"&amp;"Le quedan "&amp;L69&amp;" días restantes de su membresía en *_DISNEY PLUS_*")),"💰")</f>
        <v/>
      </c>
      <c r="N69" s="83">
        <f>HYPERLINK("https://api.whatsapp.com/send?phone=57"&amp;E69&amp;"&amp;text=*_✅ ACTUALIZACIÓN DE CONTRASEÑA | DISNEY PLUS_*"&amp;"%0A"&amp;"%0A"&amp;"💻 Correo: *"&amp;G69&amp;"*"&amp;"%0A"&amp;"🔐 Nueva Contraseña: *"&amp;H69&amp;"*","🔐")</f>
        <v/>
      </c>
      <c r="O69" s="84">
        <f>HYPERLINK("https://api.whatsapp.com/send?phone=57"&amp;E69&amp;"&amp;text=*_🍿 DISNEY PLUS PANTALLA_*"&amp;"%0A"&amp;"%0A"&amp;"*📧 Correo:* "&amp;G69&amp;"%0A"&amp;"*🔑 Contraseña:* "&amp;H69&amp;"%0A"&amp;"%0A"&amp;"*☑️ Perfil:* "&amp;C69&amp;"%0A"&amp;"*🔐 PIN:* "&amp;F69&amp;"%0A"&amp;"%0A"&amp;"*📍 Vence:* "&amp;J69,"💻")</f>
        <v/>
      </c>
      <c r="P69" s="221" t="n"/>
      <c r="Q69" s="222" t="n"/>
      <c r="R69" s="223" t="n"/>
      <c r="S69" s="81">
        <f>IF(R69="","",IF(T69&lt;0,"Vencido hace "&amp;T69*-1&amp;" días",IF(T69=0,"Vence hoy",IF(T69&gt;0,"Le quedan "&amp;T69&amp;" días",""))))</f>
        <v/>
      </c>
      <c r="T69" s="89">
        <f>R69-TODAY()</f>
        <v/>
      </c>
      <c r="U69" s="1" t="n"/>
      <c r="V69" s="1" t="n"/>
      <c r="W69" s="1" t="n"/>
      <c r="X69" s="1" t="n"/>
      <c r="Y69" s="1" t="n"/>
      <c r="Z69" s="1" t="n"/>
      <c r="AA69" s="1" t="n"/>
    </row>
    <row r="70" ht="15" customHeight="1" s="339">
      <c r="A70" s="1" t="n"/>
      <c r="B70" s="1" t="n"/>
      <c r="C70" s="91" t="n"/>
      <c r="D70" s="143" t="n"/>
      <c r="E70" s="91" t="n"/>
      <c r="F70" s="217" t="n"/>
      <c r="G70" s="91" t="n"/>
      <c r="H70" s="91" t="n"/>
      <c r="I70" s="92" t="n"/>
      <c r="J70" s="106" t="n"/>
      <c r="K70" s="81">
        <f>IF(J70="","",IF(L70&lt;0,"Vencido hace "&amp;L70*-1&amp;" días",IF(L70=0,"Vence hoy",IF(L70&gt;0,"Le quedan "&amp;L70&amp;" días",""))))</f>
        <v/>
      </c>
      <c r="L70" s="77">
        <f>J70-L$8</f>
        <v/>
      </c>
      <c r="M70" s="83">
        <f>HYPERLINK("https://api.whatsapp.com/send?phone=57"&amp;E70&amp;"&amp;text="&amp;(IF(L70&lt;=0,"🚨 Hola, *"&amp;D70&amp;".*"&amp;"%0A"&amp;"Su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"&amp;D70&amp;"."&amp;"%0A"&amp;"Le quedan "&amp;L70&amp;" días restantes de su membresía en *_DISNEY PLUS_*")),"💰")</f>
        <v/>
      </c>
      <c r="N70" s="83">
        <f>HYPERLINK("https://api.whatsapp.com/send?phone=57"&amp;E70&amp;"&amp;text=*_✅ ACTUALIZACIÓN DE CONTRASEÑA | DISNEY PLUS_*"&amp;"%0A"&amp;"%0A"&amp;"💻 Correo: *"&amp;G70&amp;"*"&amp;"%0A"&amp;"🔐 Nueva Contraseña: *"&amp;H70&amp;"*","🔐")</f>
        <v/>
      </c>
      <c r="O70" s="84">
        <f>HYPERLINK("https://api.whatsapp.com/send?phone=57"&amp;E70&amp;"&amp;text=*_🍿 DISNEY PLUS PANTALLA_*"&amp;"%0A"&amp;"%0A"&amp;"*📧 Correo:* "&amp;G70&amp;"%0A"&amp;"*🔑 Contraseña:* "&amp;H70&amp;"%0A"&amp;"%0A"&amp;"*☑️ Perfil:* "&amp;C70&amp;"%0A"&amp;"*🔐 PIN:* "&amp;F70&amp;"%0A"&amp;"%0A"&amp;"*📍 Vence:* "&amp;J70,"💻")</f>
        <v/>
      </c>
      <c r="P70" s="268" t="n"/>
      <c r="Q70" s="269" t="n"/>
      <c r="R70" s="5" t="n"/>
      <c r="S70" s="81">
        <f>IF(R70="","",IF(T70&lt;0,"Vencido hace "&amp;T70*-1&amp;" días",IF(T70=0,"Vence hoy",IF(T70&gt;0,"Le quedan "&amp;T70&amp;" días",""))))</f>
        <v/>
      </c>
      <c r="T70" s="89">
        <f>R70-TODAY()</f>
        <v/>
      </c>
      <c r="U70" s="1" t="n"/>
      <c r="V70" s="1" t="n"/>
      <c r="W70" s="1" t="n"/>
      <c r="X70" s="1" t="n"/>
      <c r="Y70" s="1" t="n"/>
      <c r="Z70" s="1" t="n"/>
      <c r="AA70" s="1" t="n"/>
    </row>
    <row r="71" ht="15" customHeight="1" s="339">
      <c r="A71" s="1" t="n"/>
      <c r="B71" s="1" t="n"/>
      <c r="C71" s="91" t="n"/>
      <c r="D71" s="143" t="n"/>
      <c r="E71" s="91" t="n"/>
      <c r="F71" s="217" t="n"/>
      <c r="G71" s="91" t="n"/>
      <c r="H71" s="91" t="n"/>
      <c r="I71" s="92" t="n"/>
      <c r="J71" s="106" t="n"/>
      <c r="K71" s="81">
        <f>IF(J71="","",IF(L71&lt;0,"Vencido hace "&amp;L71*-1&amp;" días",IF(L71=0,"Vence hoy",IF(L71&gt;0,"Le quedan "&amp;L71&amp;" días",""))))</f>
        <v/>
      </c>
      <c r="L71" s="77">
        <f>J71-L$8</f>
        <v/>
      </c>
      <c r="M71" s="83">
        <f>HYPERLINK("https://api.whatsapp.com/send?phone=57"&amp;E71&amp;"&amp;text="&amp;(IF(L71&lt;=0,"🚨 Hola, *"&amp;D71&amp;".*"&amp;"%0A"&amp;"Su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"&amp;D71&amp;"."&amp;"%0A"&amp;"Le quedan "&amp;L71&amp;" días restantes de su membresía en *_DISNEY PLUS_*")),"💰")</f>
        <v/>
      </c>
      <c r="N71" s="83">
        <f>HYPERLINK("https://api.whatsapp.com/send?phone=57"&amp;E71&amp;"&amp;text=*_✅ ACTUALIZACIÓN DE CONTRASEÑA | DISNEY PLUS_*"&amp;"%0A"&amp;"%0A"&amp;"💻 Correo: *"&amp;G71&amp;"*"&amp;"%0A"&amp;"🔐 Nueva Contraseña: *"&amp;H71&amp;"*","🔐")</f>
        <v/>
      </c>
      <c r="O71" s="84">
        <f>HYPERLINK("https://api.whatsapp.com/send?phone=57"&amp;E71&amp;"&amp;text=*_🍿 DISNEY PLUS PANTALLA_*"&amp;"%0A"&amp;"%0A"&amp;"*📧 Correo:* "&amp;G71&amp;"%0A"&amp;"*🔑 Contraseña:* "&amp;H71&amp;"%0A"&amp;"%0A"&amp;"*☑️ Perfil:* "&amp;C71&amp;"%0A"&amp;"*🔐 PIN:* "&amp;F71&amp;"%0A"&amp;"%0A"&amp;"*📍 Vence:* "&amp;J71,"💻")</f>
        <v/>
      </c>
      <c r="P71" s="218" t="n"/>
      <c r="Q71" s="219" t="n"/>
      <c r="R71" s="220" t="n"/>
      <c r="S71" s="81">
        <f>IF(R71="","",IF(T71&lt;0,"Vencido hace "&amp;T71*-1&amp;" días",IF(T71=0,"Vence hoy",IF(T71&gt;0,"Le quedan "&amp;T71&amp;" días",""))))</f>
        <v/>
      </c>
      <c r="T71" s="89">
        <f>R71-TODAY()</f>
        <v/>
      </c>
      <c r="U71" s="1" t="n"/>
      <c r="V71" s="1" t="n"/>
      <c r="W71" s="1" t="n"/>
      <c r="X71" s="1" t="n"/>
      <c r="Y71" s="1" t="n"/>
      <c r="Z71" s="1" t="n"/>
      <c r="AA71" s="1" t="n"/>
    </row>
    <row r="72" ht="15" customHeight="1" s="339">
      <c r="A72" s="1" t="n"/>
      <c r="B72" s="1" t="n"/>
      <c r="C72" s="91" t="n"/>
      <c r="D72" s="143" t="n"/>
      <c r="E72" s="91" t="n"/>
      <c r="F72" s="217" t="n"/>
      <c r="G72" s="91" t="n"/>
      <c r="H72" s="91" t="n"/>
      <c r="I72" s="92" t="n"/>
      <c r="J72" s="106" t="n"/>
      <c r="K72" s="81">
        <f>IF(J72="","",IF(L72&lt;0,"Vencido hace "&amp;L72*-1&amp;" días",IF(L72=0,"Vence hoy",IF(L72&gt;0,"Le quedan "&amp;L72&amp;" días",""))))</f>
        <v/>
      </c>
      <c r="L72" s="77">
        <f>J72-L$8</f>
        <v/>
      </c>
      <c r="M72" s="83">
        <f>HYPERLINK("https://api.whatsapp.com/send?phone=57"&amp;E72&amp;"&amp;text="&amp;(IF(L72&lt;=0,"🚨 Hola, *"&amp;D72&amp;".*"&amp;"%0A"&amp;"Su cuenta _*DISNEY PLUS*_ venció, confirmar con la renovación de su servicio."&amp;"%0A"&amp;"*Envíar captura de pantalla de pago realizado.*"&amp;"%0A"&amp;"*Muchas gracias🫱🏼‍🫲🏼*","*MENSAJE RECORDATORIO 🚨*"&amp;"%0A"&amp;"%0A"&amp;"Hola, "&amp;D72&amp;"."&amp;"%0A"&amp;"Le quedan "&amp;L72&amp;" días restantes de su membresía en *_DISNEY PLUS_*")),"💰")</f>
        <v/>
      </c>
      <c r="N72" s="83">
        <f>HYPERLINK("https://api.whatsapp.com/send?phone=57"&amp;E72&amp;"&amp;text=*_✅ ACTUALIZACIÓN DE CONTRASEÑA | DISNEY PLUS_*"&amp;"%0A"&amp;"%0A"&amp;"💻 Correo: *"&amp;G72&amp;"*"&amp;"%0A"&amp;"🔐 Nueva Contraseña: *"&amp;H72&amp;"*","🔐")</f>
        <v/>
      </c>
      <c r="O72" s="84">
        <f>HYPERLINK("https://api.whatsapp.com/send?phone=57"&amp;E72&amp;"&amp;text=*_🍿 DISNEY PLUS PANTALLA_*"&amp;"%0A"&amp;"%0A"&amp;"*📧 Correo:* "&amp;G72&amp;"%0A"&amp;"*🔑 Contraseña:* "&amp;H72&amp;"%0A"&amp;"%0A"&amp;"*☑️ Perfil:* "&amp;C72&amp;"%0A"&amp;"*🔐 PIN:* "&amp;F72&amp;"%0A"&amp;"%0A"&amp;"*📍 Vence:* "&amp;J72,"💻")</f>
        <v/>
      </c>
      <c r="P72" s="221" t="n"/>
      <c r="Q72" s="222" t="n"/>
      <c r="R72" s="223" t="n"/>
      <c r="S72" s="81">
        <f>IF(R72="","",IF(T72&lt;0,"Vencido hace "&amp;T72*-1&amp;" días",IF(T72=0,"Vence hoy",IF(T72&gt;0,"Le quedan "&amp;T72&amp;" días",""))))</f>
        <v/>
      </c>
      <c r="T72" s="89">
        <f>R72-TODAY()</f>
        <v/>
      </c>
      <c r="U72" s="1" t="n"/>
      <c r="V72" s="1" t="n"/>
      <c r="W72" s="1" t="n"/>
      <c r="X72" s="1" t="n"/>
      <c r="Y72" s="1" t="n"/>
      <c r="Z72" s="1" t="n"/>
      <c r="AA72" s="1" t="n"/>
    </row>
    <row r="73" ht="6.75" customHeight="1" s="339">
      <c r="A73" s="1" t="n"/>
      <c r="B73" s="1" t="n"/>
      <c r="C73" s="226" t="n"/>
      <c r="D73" s="227" t="n"/>
      <c r="E73" s="226" t="n"/>
      <c r="F73" s="228" t="n"/>
      <c r="G73" s="226" t="n"/>
      <c r="H73" s="226" t="n"/>
      <c r="I73" s="229" t="n"/>
      <c r="J73" s="230" t="n"/>
      <c r="K73" s="81">
        <f>IF(J73="","",IF(L73&lt;0,"Vencido hace "&amp;L73*-1&amp;" días",IF(L73=0,"Vence hoy",IF(L73&gt;0,"Le quedan "&amp;L73&amp;" días",""))))</f>
        <v/>
      </c>
      <c r="L73" s="77">
        <f>J73-L$8</f>
        <v/>
      </c>
      <c r="M73" s="231" t="n"/>
      <c r="N73" s="232" t="n"/>
      <c r="O73" s="231" t="n"/>
      <c r="P73" s="231" t="n"/>
      <c r="Q73" s="232" t="n"/>
      <c r="R73" s="233" t="n"/>
      <c r="S73" s="81">
        <f>IF(R73="","",IF(T73&lt;0,"Vencido hace "&amp;T73*-1&amp;" días",IF(T73=0,"Vence hoy",IF(T73&gt;0,"Le quedan "&amp;T73&amp;" días",""))))</f>
        <v/>
      </c>
      <c r="T73" s="89">
        <f>R73-TODAY()</f>
        <v/>
      </c>
      <c r="U73" s="1" t="n"/>
      <c r="V73" s="1" t="n"/>
      <c r="W73" s="1" t="n"/>
      <c r="X73" s="1" t="n"/>
      <c r="Y73" s="1" t="n"/>
      <c r="Z73" s="1" t="n"/>
      <c r="AA73" s="1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70" t="n"/>
      <c r="H74" s="70" t="n"/>
      <c r="I74" s="120" t="n"/>
      <c r="J74" s="121" t="n"/>
      <c r="K74" s="122" t="n"/>
      <c r="L74" s="70" t="n"/>
      <c r="M74" s="70" t="n"/>
      <c r="N74" s="70" t="n"/>
      <c r="O74" s="70" t="n"/>
      <c r="P74" s="70" t="n"/>
      <c r="Q74" s="70" t="n"/>
      <c r="R74" s="123" t="n"/>
      <c r="S74" s="122" t="n"/>
      <c r="T74" s="70" t="n"/>
      <c r="U74" s="70" t="n"/>
      <c r="V74" s="70" t="n"/>
      <c r="W74" s="70" t="n"/>
      <c r="X74" s="70" t="n"/>
      <c r="Y74" s="70" t="n"/>
      <c r="Z74" s="70" t="n"/>
      <c r="AA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70" t="n"/>
      <c r="H75" s="70" t="n"/>
      <c r="I75" s="120" t="n"/>
      <c r="J75" s="121" t="n"/>
      <c r="K75" s="122" t="n"/>
      <c r="L75" s="70" t="n"/>
      <c r="M75" s="70" t="n"/>
      <c r="N75" s="70" t="n"/>
      <c r="O75" s="70" t="n"/>
      <c r="P75" s="70" t="n"/>
      <c r="Q75" s="70" t="n"/>
      <c r="R75" s="123" t="n"/>
      <c r="S75" s="122" t="n"/>
      <c r="T75" s="70" t="n"/>
      <c r="U75" s="70" t="n"/>
      <c r="V75" s="70" t="n"/>
      <c r="W75" s="70" t="n"/>
      <c r="X75" s="70" t="n"/>
      <c r="Y75" s="70" t="n"/>
      <c r="Z75" s="70" t="n"/>
      <c r="AA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70" t="n"/>
      <c r="H76" s="70" t="n"/>
      <c r="I76" s="120" t="n"/>
      <c r="J76" s="121" t="n"/>
      <c r="K76" s="122" t="n"/>
      <c r="L76" s="70" t="n"/>
      <c r="M76" s="70" t="n"/>
      <c r="N76" s="70" t="n"/>
      <c r="O76" s="70" t="n"/>
      <c r="P76" s="70" t="n"/>
      <c r="Q76" s="70" t="n"/>
      <c r="R76" s="123" t="n"/>
      <c r="S76" s="122" t="n"/>
      <c r="T76" s="70" t="n"/>
      <c r="U76" s="70" t="n"/>
      <c r="V76" s="70" t="n"/>
      <c r="W76" s="70" t="n"/>
      <c r="X76" s="70" t="n"/>
      <c r="Y76" s="70" t="n"/>
      <c r="Z76" s="70" t="n"/>
      <c r="AA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70" t="n"/>
      <c r="H77" s="70" t="n"/>
      <c r="I77" s="120" t="n"/>
      <c r="J77" s="121" t="n"/>
      <c r="K77" s="122" t="n"/>
      <c r="L77" s="70" t="n"/>
      <c r="M77" s="70" t="n"/>
      <c r="N77" s="70" t="n"/>
      <c r="O77" s="70" t="n"/>
      <c r="P77" s="70" t="n"/>
      <c r="Q77" s="70" t="n"/>
      <c r="R77" s="123" t="n"/>
      <c r="S77" s="122" t="n"/>
      <c r="T77" s="70" t="n"/>
      <c r="U77" s="70" t="n"/>
      <c r="V77" s="70" t="n"/>
      <c r="W77" s="70" t="n"/>
      <c r="X77" s="70" t="n"/>
      <c r="Y77" s="70" t="n"/>
      <c r="Z77" s="70" t="n"/>
      <c r="AA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70" t="n"/>
      <c r="H78" s="70" t="n"/>
      <c r="I78" s="120" t="n"/>
      <c r="J78" s="121" t="n"/>
      <c r="K78" s="122" t="n"/>
      <c r="L78" s="70" t="n"/>
      <c r="M78" s="70" t="n"/>
      <c r="N78" s="70" t="n"/>
      <c r="O78" s="70" t="n"/>
      <c r="P78" s="70" t="n"/>
      <c r="Q78" s="70" t="n"/>
      <c r="R78" s="123" t="n"/>
      <c r="S78" s="122" t="n"/>
      <c r="T78" s="70" t="n"/>
      <c r="U78" s="70" t="n"/>
      <c r="V78" s="70" t="n"/>
      <c r="W78" s="70" t="n"/>
      <c r="X78" s="70" t="n"/>
      <c r="Y78" s="70" t="n"/>
      <c r="Z78" s="70" t="n"/>
      <c r="AA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70" t="n"/>
      <c r="H79" s="70" t="n"/>
      <c r="I79" s="120" t="n"/>
      <c r="J79" s="121" t="n"/>
      <c r="K79" s="122" t="n"/>
      <c r="L79" s="70" t="n"/>
      <c r="M79" s="70" t="n"/>
      <c r="N79" s="70" t="n"/>
      <c r="O79" s="70" t="n"/>
      <c r="P79" s="70" t="n"/>
      <c r="Q79" s="70" t="n"/>
      <c r="R79" s="123" t="n"/>
      <c r="S79" s="122" t="n"/>
      <c r="T79" s="70" t="n"/>
      <c r="U79" s="70" t="n"/>
      <c r="V79" s="70" t="n"/>
      <c r="W79" s="70" t="n"/>
      <c r="X79" s="70" t="n"/>
      <c r="Y79" s="70" t="n"/>
      <c r="Z79" s="70" t="n"/>
      <c r="AA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70" t="n"/>
      <c r="H80" s="70" t="n"/>
      <c r="I80" s="120" t="n"/>
      <c r="J80" s="121" t="n"/>
      <c r="K80" s="122" t="n"/>
      <c r="L80" s="70" t="n"/>
      <c r="M80" s="70" t="n"/>
      <c r="N80" s="70" t="n"/>
      <c r="O80" s="70" t="n"/>
      <c r="P80" s="70" t="n"/>
      <c r="Q80" s="70" t="n"/>
      <c r="R80" s="123" t="n"/>
      <c r="S80" s="122" t="n"/>
      <c r="T80" s="70" t="n"/>
      <c r="U80" s="70" t="n"/>
      <c r="V80" s="70" t="n"/>
      <c r="W80" s="70" t="n"/>
      <c r="X80" s="70" t="n"/>
      <c r="Y80" s="70" t="n"/>
      <c r="Z80" s="70" t="n"/>
      <c r="AA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70" t="n"/>
      <c r="H81" s="70" t="n"/>
      <c r="I81" s="120" t="n"/>
      <c r="J81" s="121" t="n"/>
      <c r="K81" s="122" t="n"/>
      <c r="L81" s="70" t="n"/>
      <c r="M81" s="70" t="n"/>
      <c r="N81" s="70" t="n"/>
      <c r="O81" s="70" t="n"/>
      <c r="P81" s="70" t="n"/>
      <c r="Q81" s="70" t="n"/>
      <c r="R81" s="123" t="n"/>
      <c r="S81" s="122" t="n"/>
      <c r="T81" s="70" t="n"/>
      <c r="U81" s="70" t="n"/>
      <c r="V81" s="70" t="n"/>
      <c r="W81" s="70" t="n"/>
      <c r="X81" s="70" t="n"/>
      <c r="Y81" s="70" t="n"/>
      <c r="Z81" s="70" t="n"/>
      <c r="AA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70" t="n"/>
      <c r="H82" s="70" t="n"/>
      <c r="I82" s="120" t="n"/>
      <c r="J82" s="121" t="n"/>
      <c r="K82" s="122" t="n"/>
      <c r="L82" s="70" t="n"/>
      <c r="M82" s="70" t="n"/>
      <c r="N82" s="70" t="n"/>
      <c r="O82" s="70" t="n"/>
      <c r="P82" s="70" t="n"/>
      <c r="Q82" s="70" t="n"/>
      <c r="R82" s="123" t="n"/>
      <c r="S82" s="122" t="n"/>
      <c r="T82" s="70" t="n"/>
      <c r="U82" s="70" t="n"/>
      <c r="V82" s="70" t="n"/>
      <c r="W82" s="70" t="n"/>
      <c r="X82" s="70" t="n"/>
      <c r="Y82" s="70" t="n"/>
      <c r="Z82" s="70" t="n"/>
      <c r="AA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70" t="n"/>
      <c r="H83" s="70" t="n"/>
      <c r="I83" s="120" t="n"/>
      <c r="J83" s="121" t="n"/>
      <c r="K83" s="122" t="n"/>
      <c r="L83" s="70" t="n"/>
      <c r="M83" s="70" t="n"/>
      <c r="N83" s="70" t="n"/>
      <c r="O83" s="70" t="n"/>
      <c r="P83" s="70" t="n"/>
      <c r="Q83" s="70" t="n"/>
      <c r="R83" s="123" t="n"/>
      <c r="S83" s="122" t="n"/>
      <c r="T83" s="70" t="n"/>
      <c r="U83" s="70" t="n"/>
      <c r="V83" s="70" t="n"/>
      <c r="W83" s="70" t="n"/>
      <c r="X83" s="70" t="n"/>
      <c r="Y83" s="70" t="n"/>
      <c r="Z83" s="70" t="n"/>
      <c r="AA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70" t="n"/>
      <c r="H84" s="70" t="n"/>
      <c r="I84" s="120" t="n"/>
      <c r="J84" s="121" t="n"/>
      <c r="K84" s="122" t="n"/>
      <c r="L84" s="70" t="n"/>
      <c r="M84" s="70" t="n"/>
      <c r="N84" s="70" t="n"/>
      <c r="O84" s="70" t="n"/>
      <c r="P84" s="70" t="n"/>
      <c r="Q84" s="70" t="n"/>
      <c r="R84" s="123" t="n"/>
      <c r="S84" s="122" t="n"/>
      <c r="T84" s="70" t="n"/>
      <c r="U84" s="70" t="n"/>
      <c r="V84" s="70" t="n"/>
      <c r="W84" s="70" t="n"/>
      <c r="X84" s="70" t="n"/>
      <c r="Y84" s="70" t="n"/>
      <c r="Z84" s="70" t="n"/>
      <c r="AA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70" t="n"/>
      <c r="H85" s="70" t="n"/>
      <c r="I85" s="120" t="n"/>
      <c r="J85" s="121" t="n"/>
      <c r="K85" s="122" t="n"/>
      <c r="L85" s="70" t="n"/>
      <c r="M85" s="70" t="n"/>
      <c r="N85" s="70" t="n"/>
      <c r="O85" s="70" t="n"/>
      <c r="P85" s="70" t="n"/>
      <c r="Q85" s="70" t="n"/>
      <c r="R85" s="123" t="n"/>
      <c r="S85" s="122" t="n"/>
      <c r="T85" s="70" t="n"/>
      <c r="U85" s="70" t="n"/>
      <c r="V85" s="70" t="n"/>
      <c r="W85" s="70" t="n"/>
      <c r="X85" s="70" t="n"/>
      <c r="Y85" s="70" t="n"/>
      <c r="Z85" s="70" t="n"/>
      <c r="AA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70" t="n"/>
      <c r="H86" s="70" t="n"/>
      <c r="I86" s="120" t="n"/>
      <c r="J86" s="121" t="n"/>
      <c r="K86" s="122" t="n"/>
      <c r="L86" s="70" t="n"/>
      <c r="M86" s="70" t="n"/>
      <c r="N86" s="70" t="n"/>
      <c r="O86" s="70" t="n"/>
      <c r="P86" s="70" t="n"/>
      <c r="Q86" s="70" t="n"/>
      <c r="R86" s="123" t="n"/>
      <c r="S86" s="122" t="n"/>
      <c r="T86" s="70" t="n"/>
      <c r="U86" s="70" t="n"/>
      <c r="V86" s="70" t="n"/>
      <c r="W86" s="70" t="n"/>
      <c r="X86" s="70" t="n"/>
      <c r="Y86" s="70" t="n"/>
      <c r="Z86" s="70" t="n"/>
      <c r="AA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70" t="n"/>
      <c r="H87" s="70" t="n"/>
      <c r="I87" s="120" t="n"/>
      <c r="J87" s="121" t="n"/>
      <c r="K87" s="122" t="n"/>
      <c r="L87" s="70" t="n"/>
      <c r="M87" s="70" t="n"/>
      <c r="N87" s="70" t="n"/>
      <c r="O87" s="70" t="n"/>
      <c r="P87" s="70" t="n"/>
      <c r="Q87" s="70" t="n"/>
      <c r="R87" s="123" t="n"/>
      <c r="S87" s="122" t="n"/>
      <c r="T87" s="70" t="n"/>
      <c r="U87" s="70" t="n"/>
      <c r="V87" s="70" t="n"/>
      <c r="W87" s="70" t="n"/>
      <c r="X87" s="70" t="n"/>
      <c r="Y87" s="70" t="n"/>
      <c r="Z87" s="70" t="n"/>
      <c r="AA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70" t="n"/>
      <c r="H88" s="70" t="n"/>
      <c r="I88" s="120" t="n"/>
      <c r="J88" s="121" t="n"/>
      <c r="K88" s="122" t="n"/>
      <c r="L88" s="70" t="n"/>
      <c r="M88" s="70" t="n"/>
      <c r="N88" s="70" t="n"/>
      <c r="O88" s="70" t="n"/>
      <c r="P88" s="70" t="n"/>
      <c r="Q88" s="70" t="n"/>
      <c r="R88" s="123" t="n"/>
      <c r="S88" s="122" t="n"/>
      <c r="T88" s="70" t="n"/>
      <c r="U88" s="70" t="n"/>
      <c r="V88" s="70" t="n"/>
      <c r="W88" s="70" t="n"/>
      <c r="X88" s="70" t="n"/>
      <c r="Y88" s="70" t="n"/>
      <c r="Z88" s="70" t="n"/>
      <c r="AA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70" t="n"/>
      <c r="H89" s="70" t="n"/>
      <c r="I89" s="120" t="n"/>
      <c r="J89" s="121" t="n"/>
      <c r="K89" s="122" t="n"/>
      <c r="L89" s="70" t="n"/>
      <c r="M89" s="70" t="n"/>
      <c r="N89" s="70" t="n"/>
      <c r="O89" s="70" t="n"/>
      <c r="P89" s="70" t="n"/>
      <c r="Q89" s="70" t="n"/>
      <c r="R89" s="123" t="n"/>
      <c r="S89" s="122" t="n"/>
      <c r="T89" s="70" t="n"/>
      <c r="U89" s="70" t="n"/>
      <c r="V89" s="70" t="n"/>
      <c r="W89" s="70" t="n"/>
      <c r="X89" s="70" t="n"/>
      <c r="Y89" s="70" t="n"/>
      <c r="Z89" s="70" t="n"/>
      <c r="AA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70" t="n"/>
      <c r="H90" s="70" t="n"/>
      <c r="I90" s="120" t="n"/>
      <c r="J90" s="121" t="n"/>
      <c r="K90" s="122" t="n"/>
      <c r="L90" s="70" t="n"/>
      <c r="M90" s="70" t="n"/>
      <c r="N90" s="70" t="n"/>
      <c r="O90" s="70" t="n"/>
      <c r="P90" s="70" t="n"/>
      <c r="Q90" s="70" t="n"/>
      <c r="R90" s="123" t="n"/>
      <c r="S90" s="122" t="n"/>
      <c r="T90" s="70" t="n"/>
      <c r="U90" s="70" t="n"/>
      <c r="V90" s="70" t="n"/>
      <c r="W90" s="70" t="n"/>
      <c r="X90" s="70" t="n"/>
      <c r="Y90" s="70" t="n"/>
      <c r="Z90" s="70" t="n"/>
      <c r="AA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70" t="n"/>
      <c r="H91" s="70" t="n"/>
      <c r="I91" s="120" t="n"/>
      <c r="J91" s="121" t="n"/>
      <c r="K91" s="122" t="n"/>
      <c r="L91" s="70" t="n"/>
      <c r="M91" s="70" t="n"/>
      <c r="N91" s="70" t="n"/>
      <c r="O91" s="70" t="n"/>
      <c r="P91" s="70" t="n"/>
      <c r="Q91" s="70" t="n"/>
      <c r="R91" s="123" t="n"/>
      <c r="S91" s="122" t="n"/>
      <c r="T91" s="70" t="n"/>
      <c r="U91" s="70" t="n"/>
      <c r="V91" s="70" t="n"/>
      <c r="W91" s="70" t="n"/>
      <c r="X91" s="70" t="n"/>
      <c r="Y91" s="70" t="n"/>
      <c r="Z91" s="70" t="n"/>
      <c r="AA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70" t="n"/>
      <c r="H92" s="70" t="n"/>
      <c r="I92" s="120" t="n"/>
      <c r="J92" s="121" t="n"/>
      <c r="K92" s="122" t="n"/>
      <c r="L92" s="70" t="n"/>
      <c r="M92" s="70" t="n"/>
      <c r="N92" s="70" t="n"/>
      <c r="O92" s="70" t="n"/>
      <c r="P92" s="70" t="n"/>
      <c r="Q92" s="70" t="n"/>
      <c r="R92" s="123" t="n"/>
      <c r="S92" s="122" t="n"/>
      <c r="T92" s="70" t="n"/>
      <c r="U92" s="70" t="n"/>
      <c r="V92" s="70" t="n"/>
      <c r="W92" s="70" t="n"/>
      <c r="X92" s="70" t="n"/>
      <c r="Y92" s="70" t="n"/>
      <c r="Z92" s="70" t="n"/>
      <c r="AA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70" t="n"/>
      <c r="H93" s="70" t="n"/>
      <c r="I93" s="120" t="n"/>
      <c r="J93" s="121" t="n"/>
      <c r="K93" s="122" t="n"/>
      <c r="L93" s="70" t="n"/>
      <c r="M93" s="70" t="n"/>
      <c r="N93" s="70" t="n"/>
      <c r="O93" s="70" t="n"/>
      <c r="P93" s="70" t="n"/>
      <c r="Q93" s="70" t="n"/>
      <c r="R93" s="123" t="n"/>
      <c r="S93" s="122" t="n"/>
      <c r="T93" s="70" t="n"/>
      <c r="U93" s="70" t="n"/>
      <c r="V93" s="70" t="n"/>
      <c r="W93" s="70" t="n"/>
      <c r="X93" s="70" t="n"/>
      <c r="Y93" s="70" t="n"/>
      <c r="Z93" s="70" t="n"/>
      <c r="AA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70" t="n"/>
      <c r="H94" s="70" t="n"/>
      <c r="I94" s="120" t="n"/>
      <c r="J94" s="121" t="n"/>
      <c r="K94" s="122" t="n"/>
      <c r="L94" s="70" t="n"/>
      <c r="M94" s="70" t="n"/>
      <c r="N94" s="70" t="n"/>
      <c r="O94" s="70" t="n"/>
      <c r="P94" s="70" t="n"/>
      <c r="Q94" s="70" t="n"/>
      <c r="R94" s="123" t="n"/>
      <c r="S94" s="122" t="n"/>
      <c r="T94" s="70" t="n"/>
      <c r="U94" s="70" t="n"/>
      <c r="V94" s="70" t="n"/>
      <c r="W94" s="70" t="n"/>
      <c r="X94" s="70" t="n"/>
      <c r="Y94" s="70" t="n"/>
      <c r="Z94" s="70" t="n"/>
      <c r="AA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70" t="n"/>
      <c r="H95" s="70" t="n"/>
      <c r="I95" s="120" t="n"/>
      <c r="J95" s="121" t="n"/>
      <c r="K95" s="122" t="n"/>
      <c r="L95" s="70" t="n"/>
      <c r="M95" s="70" t="n"/>
      <c r="N95" s="70" t="n"/>
      <c r="O95" s="70" t="n"/>
      <c r="P95" s="70" t="n"/>
      <c r="Q95" s="70" t="n"/>
      <c r="R95" s="123" t="n"/>
      <c r="S95" s="122" t="n"/>
      <c r="T95" s="70" t="n"/>
      <c r="U95" s="70" t="n"/>
      <c r="V95" s="70" t="n"/>
      <c r="W95" s="70" t="n"/>
      <c r="X95" s="70" t="n"/>
      <c r="Y95" s="70" t="n"/>
      <c r="Z95" s="70" t="n"/>
      <c r="AA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70" t="n"/>
      <c r="H96" s="70" t="n"/>
      <c r="I96" s="120" t="n"/>
      <c r="J96" s="121" t="n"/>
      <c r="K96" s="122" t="n"/>
      <c r="L96" s="70" t="n"/>
      <c r="M96" s="70" t="n"/>
      <c r="N96" s="70" t="n"/>
      <c r="O96" s="70" t="n"/>
      <c r="P96" s="70" t="n"/>
      <c r="Q96" s="70" t="n"/>
      <c r="R96" s="123" t="n"/>
      <c r="S96" s="122" t="n"/>
      <c r="T96" s="70" t="n"/>
      <c r="U96" s="70" t="n"/>
      <c r="V96" s="70" t="n"/>
      <c r="W96" s="70" t="n"/>
      <c r="X96" s="70" t="n"/>
      <c r="Y96" s="70" t="n"/>
      <c r="Z96" s="70" t="n"/>
      <c r="AA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70" t="n"/>
      <c r="H97" s="70" t="n"/>
      <c r="I97" s="120" t="n"/>
      <c r="J97" s="121" t="n"/>
      <c r="K97" s="122" t="n"/>
      <c r="L97" s="70" t="n"/>
      <c r="M97" s="70" t="n"/>
      <c r="N97" s="70" t="n"/>
      <c r="O97" s="70" t="n"/>
      <c r="P97" s="70" t="n"/>
      <c r="Q97" s="70" t="n"/>
      <c r="R97" s="123" t="n"/>
      <c r="S97" s="122" t="n"/>
      <c r="T97" s="70" t="n"/>
      <c r="U97" s="70" t="n"/>
      <c r="V97" s="70" t="n"/>
      <c r="W97" s="70" t="n"/>
      <c r="X97" s="70" t="n"/>
      <c r="Y97" s="70" t="n"/>
      <c r="Z97" s="70" t="n"/>
      <c r="AA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70" t="n"/>
      <c r="H98" s="70" t="n"/>
      <c r="I98" s="120" t="n"/>
      <c r="J98" s="121" t="n"/>
      <c r="K98" s="122" t="n"/>
      <c r="L98" s="70" t="n"/>
      <c r="M98" s="70" t="n"/>
      <c r="N98" s="70" t="n"/>
      <c r="O98" s="70" t="n"/>
      <c r="P98" s="70" t="n"/>
      <c r="Q98" s="70" t="n"/>
      <c r="R98" s="123" t="n"/>
      <c r="S98" s="122" t="n"/>
      <c r="T98" s="70" t="n"/>
      <c r="U98" s="70" t="n"/>
      <c r="V98" s="70" t="n"/>
      <c r="W98" s="70" t="n"/>
      <c r="X98" s="70" t="n"/>
      <c r="Y98" s="70" t="n"/>
      <c r="Z98" s="70" t="n"/>
      <c r="AA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70" t="n"/>
      <c r="H99" s="70" t="n"/>
      <c r="I99" s="120" t="n"/>
      <c r="J99" s="121" t="n"/>
      <c r="K99" s="122" t="n"/>
      <c r="L99" s="70" t="n"/>
      <c r="M99" s="70" t="n"/>
      <c r="N99" s="70" t="n"/>
      <c r="O99" s="70" t="n"/>
      <c r="P99" s="70" t="n"/>
      <c r="Q99" s="70" t="n"/>
      <c r="R99" s="123" t="n"/>
      <c r="S99" s="122" t="n"/>
      <c r="T99" s="70" t="n"/>
      <c r="U99" s="70" t="n"/>
      <c r="V99" s="70" t="n"/>
      <c r="W99" s="70" t="n"/>
      <c r="X99" s="70" t="n"/>
      <c r="Y99" s="70" t="n"/>
      <c r="Z99" s="70" t="n"/>
      <c r="AA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70" t="n"/>
      <c r="H100" s="70" t="n"/>
      <c r="I100" s="120" t="n"/>
      <c r="J100" s="121" t="n"/>
      <c r="K100" s="122" t="n"/>
      <c r="L100" s="70" t="n"/>
      <c r="M100" s="70" t="n"/>
      <c r="N100" s="70" t="n"/>
      <c r="O100" s="70" t="n"/>
      <c r="P100" s="70" t="n"/>
      <c r="Q100" s="70" t="n"/>
      <c r="R100" s="123" t="n"/>
      <c r="S100" s="122" t="n"/>
      <c r="T100" s="70" t="n"/>
      <c r="U100" s="70" t="n"/>
      <c r="V100" s="70" t="n"/>
      <c r="W100" s="70" t="n"/>
      <c r="X100" s="70" t="n"/>
      <c r="Y100" s="70" t="n"/>
      <c r="Z100" s="70" t="n"/>
      <c r="AA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70" t="n"/>
      <c r="H101" s="70" t="n"/>
      <c r="I101" s="120" t="n"/>
      <c r="J101" s="121" t="n"/>
      <c r="K101" s="122" t="n"/>
      <c r="L101" s="70" t="n"/>
      <c r="M101" s="70" t="n"/>
      <c r="N101" s="70" t="n"/>
      <c r="O101" s="70" t="n"/>
      <c r="P101" s="70" t="n"/>
      <c r="Q101" s="70" t="n"/>
      <c r="R101" s="123" t="n"/>
      <c r="S101" s="122" t="n"/>
      <c r="T101" s="70" t="n"/>
      <c r="U101" s="70" t="n"/>
      <c r="V101" s="70" t="n"/>
      <c r="W101" s="70" t="n"/>
      <c r="X101" s="70" t="n"/>
      <c r="Y101" s="70" t="n"/>
      <c r="Z101" s="70" t="n"/>
      <c r="AA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70" t="n"/>
      <c r="H102" s="70" t="n"/>
      <c r="I102" s="120" t="n"/>
      <c r="J102" s="121" t="n"/>
      <c r="K102" s="122" t="n"/>
      <c r="L102" s="70" t="n"/>
      <c r="M102" s="70" t="n"/>
      <c r="N102" s="70" t="n"/>
      <c r="O102" s="70" t="n"/>
      <c r="P102" s="70" t="n"/>
      <c r="Q102" s="70" t="n"/>
      <c r="R102" s="123" t="n"/>
      <c r="S102" s="122" t="n"/>
      <c r="T102" s="70" t="n"/>
      <c r="U102" s="70" t="n"/>
      <c r="V102" s="70" t="n"/>
      <c r="W102" s="70" t="n"/>
      <c r="X102" s="70" t="n"/>
      <c r="Y102" s="70" t="n"/>
      <c r="Z102" s="70" t="n"/>
      <c r="AA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70" t="n"/>
      <c r="H103" s="70" t="n"/>
      <c r="I103" s="120" t="n"/>
      <c r="J103" s="121" t="n"/>
      <c r="K103" s="122" t="n"/>
      <c r="L103" s="70" t="n"/>
      <c r="M103" s="70" t="n"/>
      <c r="N103" s="70" t="n"/>
      <c r="O103" s="70" t="n"/>
      <c r="P103" s="70" t="n"/>
      <c r="Q103" s="70" t="n"/>
      <c r="R103" s="123" t="n"/>
      <c r="S103" s="122" t="n"/>
      <c r="T103" s="70" t="n"/>
      <c r="U103" s="70" t="n"/>
      <c r="V103" s="70" t="n"/>
      <c r="W103" s="70" t="n"/>
      <c r="X103" s="70" t="n"/>
      <c r="Y103" s="70" t="n"/>
      <c r="Z103" s="70" t="n"/>
      <c r="AA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70" t="n"/>
      <c r="H104" s="70" t="n"/>
      <c r="I104" s="120" t="n"/>
      <c r="J104" s="121" t="n"/>
      <c r="K104" s="122" t="n"/>
      <c r="L104" s="70" t="n"/>
      <c r="M104" s="70" t="n"/>
      <c r="N104" s="70" t="n"/>
      <c r="O104" s="70" t="n"/>
      <c r="P104" s="70" t="n"/>
      <c r="Q104" s="70" t="n"/>
      <c r="R104" s="123" t="n"/>
      <c r="S104" s="122" t="n"/>
      <c r="T104" s="70" t="n"/>
      <c r="U104" s="70" t="n"/>
      <c r="V104" s="70" t="n"/>
      <c r="W104" s="70" t="n"/>
      <c r="X104" s="70" t="n"/>
      <c r="Y104" s="70" t="n"/>
      <c r="Z104" s="70" t="n"/>
      <c r="AA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70" t="n"/>
      <c r="H105" s="70" t="n"/>
      <c r="I105" s="120" t="n"/>
      <c r="J105" s="121" t="n"/>
      <c r="K105" s="122" t="n"/>
      <c r="L105" s="70" t="n"/>
      <c r="M105" s="70" t="n"/>
      <c r="N105" s="70" t="n"/>
      <c r="O105" s="70" t="n"/>
      <c r="P105" s="70" t="n"/>
      <c r="Q105" s="70" t="n"/>
      <c r="R105" s="123" t="n"/>
      <c r="S105" s="122" t="n"/>
      <c r="T105" s="70" t="n"/>
      <c r="U105" s="70" t="n"/>
      <c r="V105" s="70" t="n"/>
      <c r="W105" s="70" t="n"/>
      <c r="X105" s="70" t="n"/>
      <c r="Y105" s="70" t="n"/>
      <c r="Z105" s="70" t="n"/>
      <c r="AA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70" t="n"/>
      <c r="H106" s="70" t="n"/>
      <c r="I106" s="120" t="n"/>
      <c r="J106" s="121" t="n"/>
      <c r="K106" s="122" t="n"/>
      <c r="L106" s="70" t="n"/>
      <c r="M106" s="70" t="n"/>
      <c r="N106" s="70" t="n"/>
      <c r="O106" s="70" t="n"/>
      <c r="P106" s="70" t="n"/>
      <c r="Q106" s="70" t="n"/>
      <c r="R106" s="123" t="n"/>
      <c r="S106" s="122" t="n"/>
      <c r="T106" s="70" t="n"/>
      <c r="U106" s="70" t="n"/>
      <c r="V106" s="70" t="n"/>
      <c r="W106" s="70" t="n"/>
      <c r="X106" s="70" t="n"/>
      <c r="Y106" s="70" t="n"/>
      <c r="Z106" s="70" t="n"/>
      <c r="AA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70" t="n"/>
      <c r="H107" s="70" t="n"/>
      <c r="I107" s="120" t="n"/>
      <c r="J107" s="121" t="n"/>
      <c r="K107" s="122" t="n"/>
      <c r="L107" s="70" t="n"/>
      <c r="M107" s="70" t="n"/>
      <c r="N107" s="70" t="n"/>
      <c r="O107" s="70" t="n"/>
      <c r="P107" s="70" t="n"/>
      <c r="Q107" s="70" t="n"/>
      <c r="R107" s="123" t="n"/>
      <c r="S107" s="122" t="n"/>
      <c r="T107" s="70" t="n"/>
      <c r="U107" s="70" t="n"/>
      <c r="V107" s="70" t="n"/>
      <c r="W107" s="70" t="n"/>
      <c r="X107" s="70" t="n"/>
      <c r="Y107" s="70" t="n"/>
      <c r="Z107" s="70" t="n"/>
      <c r="AA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70" t="n"/>
      <c r="H108" s="70" t="n"/>
      <c r="I108" s="120" t="n"/>
      <c r="J108" s="121" t="n"/>
      <c r="K108" s="122" t="n"/>
      <c r="L108" s="70" t="n"/>
      <c r="M108" s="70" t="n"/>
      <c r="N108" s="70" t="n"/>
      <c r="O108" s="70" t="n"/>
      <c r="P108" s="70" t="n"/>
      <c r="Q108" s="70" t="n"/>
      <c r="R108" s="123" t="n"/>
      <c r="S108" s="122" t="n"/>
      <c r="T108" s="70" t="n"/>
      <c r="U108" s="70" t="n"/>
      <c r="V108" s="70" t="n"/>
      <c r="W108" s="70" t="n"/>
      <c r="X108" s="70" t="n"/>
      <c r="Y108" s="70" t="n"/>
      <c r="Z108" s="70" t="n"/>
      <c r="AA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70" t="n"/>
      <c r="H109" s="70" t="n"/>
      <c r="I109" s="120" t="n"/>
      <c r="J109" s="121" t="n"/>
      <c r="K109" s="122" t="n"/>
      <c r="L109" s="70" t="n"/>
      <c r="M109" s="70" t="n"/>
      <c r="N109" s="70" t="n"/>
      <c r="O109" s="70" t="n"/>
      <c r="P109" s="70" t="n"/>
      <c r="Q109" s="70" t="n"/>
      <c r="R109" s="123" t="n"/>
      <c r="S109" s="122" t="n"/>
      <c r="T109" s="70" t="n"/>
      <c r="U109" s="70" t="n"/>
      <c r="V109" s="70" t="n"/>
      <c r="W109" s="70" t="n"/>
      <c r="X109" s="70" t="n"/>
      <c r="Y109" s="70" t="n"/>
      <c r="Z109" s="70" t="n"/>
      <c r="AA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70" t="n"/>
      <c r="H110" s="70" t="n"/>
      <c r="I110" s="120" t="n"/>
      <c r="J110" s="121" t="n"/>
      <c r="K110" s="122" t="n"/>
      <c r="L110" s="70" t="n"/>
      <c r="M110" s="70" t="n"/>
      <c r="N110" s="70" t="n"/>
      <c r="O110" s="70" t="n"/>
      <c r="P110" s="70" t="n"/>
      <c r="Q110" s="70" t="n"/>
      <c r="R110" s="123" t="n"/>
      <c r="S110" s="122" t="n"/>
      <c r="T110" s="70" t="n"/>
      <c r="U110" s="70" t="n"/>
      <c r="V110" s="70" t="n"/>
      <c r="W110" s="70" t="n"/>
      <c r="X110" s="70" t="n"/>
      <c r="Y110" s="70" t="n"/>
      <c r="Z110" s="70" t="n"/>
      <c r="AA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70" t="n"/>
      <c r="H111" s="70" t="n"/>
      <c r="I111" s="120" t="n"/>
      <c r="J111" s="121" t="n"/>
      <c r="K111" s="122" t="n"/>
      <c r="L111" s="70" t="n"/>
      <c r="M111" s="70" t="n"/>
      <c r="N111" s="70" t="n"/>
      <c r="O111" s="70" t="n"/>
      <c r="P111" s="70" t="n"/>
      <c r="Q111" s="70" t="n"/>
      <c r="R111" s="123" t="n"/>
      <c r="S111" s="122" t="n"/>
      <c r="T111" s="70" t="n"/>
      <c r="U111" s="70" t="n"/>
      <c r="V111" s="70" t="n"/>
      <c r="W111" s="70" t="n"/>
      <c r="X111" s="70" t="n"/>
      <c r="Y111" s="70" t="n"/>
      <c r="Z111" s="70" t="n"/>
      <c r="AA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70" t="n"/>
      <c r="H112" s="70" t="n"/>
      <c r="I112" s="120" t="n"/>
      <c r="J112" s="121" t="n"/>
      <c r="K112" s="122" t="n"/>
      <c r="L112" s="70" t="n"/>
      <c r="M112" s="70" t="n"/>
      <c r="N112" s="70" t="n"/>
      <c r="O112" s="70" t="n"/>
      <c r="P112" s="70" t="n"/>
      <c r="Q112" s="70" t="n"/>
      <c r="R112" s="123" t="n"/>
      <c r="S112" s="122" t="n"/>
      <c r="T112" s="70" t="n"/>
      <c r="U112" s="70" t="n"/>
      <c r="V112" s="70" t="n"/>
      <c r="W112" s="70" t="n"/>
      <c r="X112" s="70" t="n"/>
      <c r="Y112" s="70" t="n"/>
      <c r="Z112" s="70" t="n"/>
      <c r="AA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70" t="n"/>
      <c r="H113" s="70" t="n"/>
      <c r="I113" s="120" t="n"/>
      <c r="J113" s="121" t="n"/>
      <c r="K113" s="122" t="n"/>
      <c r="L113" s="70" t="n"/>
      <c r="M113" s="70" t="n"/>
      <c r="N113" s="70" t="n"/>
      <c r="O113" s="70" t="n"/>
      <c r="P113" s="70" t="n"/>
      <c r="Q113" s="70" t="n"/>
      <c r="R113" s="123" t="n"/>
      <c r="S113" s="122" t="n"/>
      <c r="T113" s="70" t="n"/>
      <c r="U113" s="70" t="n"/>
      <c r="V113" s="70" t="n"/>
      <c r="W113" s="70" t="n"/>
      <c r="X113" s="70" t="n"/>
      <c r="Y113" s="70" t="n"/>
      <c r="Z113" s="70" t="n"/>
      <c r="AA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70" t="n"/>
      <c r="H114" s="70" t="n"/>
      <c r="I114" s="120" t="n"/>
      <c r="J114" s="121" t="n"/>
      <c r="K114" s="122" t="n"/>
      <c r="L114" s="70" t="n"/>
      <c r="M114" s="70" t="n"/>
      <c r="N114" s="70" t="n"/>
      <c r="O114" s="70" t="n"/>
      <c r="P114" s="70" t="n"/>
      <c r="Q114" s="70" t="n"/>
      <c r="R114" s="123" t="n"/>
      <c r="S114" s="122" t="n"/>
      <c r="T114" s="70" t="n"/>
      <c r="U114" s="70" t="n"/>
      <c r="V114" s="70" t="n"/>
      <c r="W114" s="70" t="n"/>
      <c r="X114" s="70" t="n"/>
      <c r="Y114" s="70" t="n"/>
      <c r="Z114" s="70" t="n"/>
      <c r="AA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70" t="n"/>
      <c r="H115" s="70" t="n"/>
      <c r="I115" s="120" t="n"/>
      <c r="J115" s="121" t="n"/>
      <c r="K115" s="122" t="n"/>
      <c r="L115" s="70" t="n"/>
      <c r="M115" s="70" t="n"/>
      <c r="N115" s="70" t="n"/>
      <c r="O115" s="70" t="n"/>
      <c r="P115" s="70" t="n"/>
      <c r="Q115" s="70" t="n"/>
      <c r="R115" s="123" t="n"/>
      <c r="S115" s="122" t="n"/>
      <c r="T115" s="70" t="n"/>
      <c r="U115" s="70" t="n"/>
      <c r="V115" s="70" t="n"/>
      <c r="W115" s="70" t="n"/>
      <c r="X115" s="70" t="n"/>
      <c r="Y115" s="70" t="n"/>
      <c r="Z115" s="70" t="n"/>
      <c r="AA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70" t="n"/>
      <c r="H116" s="70" t="n"/>
      <c r="I116" s="120" t="n"/>
      <c r="J116" s="121" t="n"/>
      <c r="K116" s="122" t="n"/>
      <c r="L116" s="70" t="n"/>
      <c r="M116" s="70" t="n"/>
      <c r="N116" s="70" t="n"/>
      <c r="O116" s="70" t="n"/>
      <c r="P116" s="70" t="n"/>
      <c r="Q116" s="70" t="n"/>
      <c r="R116" s="123" t="n"/>
      <c r="S116" s="122" t="n"/>
      <c r="T116" s="70" t="n"/>
      <c r="U116" s="70" t="n"/>
      <c r="V116" s="70" t="n"/>
      <c r="W116" s="70" t="n"/>
      <c r="X116" s="70" t="n"/>
      <c r="Y116" s="70" t="n"/>
      <c r="Z116" s="70" t="n"/>
      <c r="AA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70" t="n"/>
      <c r="H117" s="70" t="n"/>
      <c r="I117" s="120" t="n"/>
      <c r="J117" s="121" t="n"/>
      <c r="K117" s="122" t="n"/>
      <c r="L117" s="70" t="n"/>
      <c r="M117" s="70" t="n"/>
      <c r="N117" s="70" t="n"/>
      <c r="O117" s="70" t="n"/>
      <c r="P117" s="70" t="n"/>
      <c r="Q117" s="70" t="n"/>
      <c r="R117" s="123" t="n"/>
      <c r="S117" s="122" t="n"/>
      <c r="T117" s="70" t="n"/>
      <c r="U117" s="70" t="n"/>
      <c r="V117" s="70" t="n"/>
      <c r="W117" s="70" t="n"/>
      <c r="X117" s="70" t="n"/>
      <c r="Y117" s="70" t="n"/>
      <c r="Z117" s="70" t="n"/>
      <c r="AA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70" t="n"/>
      <c r="H118" s="70" t="n"/>
      <c r="I118" s="120" t="n"/>
      <c r="J118" s="121" t="n"/>
      <c r="K118" s="122" t="n"/>
      <c r="L118" s="70" t="n"/>
      <c r="M118" s="70" t="n"/>
      <c r="N118" s="70" t="n"/>
      <c r="O118" s="70" t="n"/>
      <c r="P118" s="70" t="n"/>
      <c r="Q118" s="70" t="n"/>
      <c r="R118" s="123" t="n"/>
      <c r="S118" s="122" t="n"/>
      <c r="T118" s="70" t="n"/>
      <c r="U118" s="70" t="n"/>
      <c r="V118" s="70" t="n"/>
      <c r="W118" s="70" t="n"/>
      <c r="X118" s="70" t="n"/>
      <c r="Y118" s="70" t="n"/>
      <c r="Z118" s="70" t="n"/>
      <c r="AA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70" t="n"/>
      <c r="H119" s="70" t="n"/>
      <c r="I119" s="120" t="n"/>
      <c r="J119" s="121" t="n"/>
      <c r="K119" s="122" t="n"/>
      <c r="L119" s="70" t="n"/>
      <c r="M119" s="70" t="n"/>
      <c r="N119" s="70" t="n"/>
      <c r="O119" s="70" t="n"/>
      <c r="P119" s="70" t="n"/>
      <c r="Q119" s="70" t="n"/>
      <c r="R119" s="123" t="n"/>
      <c r="S119" s="122" t="n"/>
      <c r="T119" s="70" t="n"/>
      <c r="U119" s="70" t="n"/>
      <c r="V119" s="70" t="n"/>
      <c r="W119" s="70" t="n"/>
      <c r="X119" s="70" t="n"/>
      <c r="Y119" s="70" t="n"/>
      <c r="Z119" s="70" t="n"/>
      <c r="AA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70" t="n"/>
      <c r="H120" s="70" t="n"/>
      <c r="I120" s="120" t="n"/>
      <c r="J120" s="121" t="n"/>
      <c r="K120" s="122" t="n"/>
      <c r="L120" s="70" t="n"/>
      <c r="M120" s="70" t="n"/>
      <c r="N120" s="70" t="n"/>
      <c r="O120" s="70" t="n"/>
      <c r="P120" s="70" t="n"/>
      <c r="Q120" s="70" t="n"/>
      <c r="R120" s="123" t="n"/>
      <c r="S120" s="122" t="n"/>
      <c r="T120" s="70" t="n"/>
      <c r="U120" s="70" t="n"/>
      <c r="V120" s="70" t="n"/>
      <c r="W120" s="70" t="n"/>
      <c r="X120" s="70" t="n"/>
      <c r="Y120" s="70" t="n"/>
      <c r="Z120" s="70" t="n"/>
      <c r="AA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70" t="n"/>
      <c r="H121" s="70" t="n"/>
      <c r="I121" s="120" t="n"/>
      <c r="J121" s="121" t="n"/>
      <c r="K121" s="122" t="n"/>
      <c r="L121" s="70" t="n"/>
      <c r="M121" s="70" t="n"/>
      <c r="N121" s="70" t="n"/>
      <c r="O121" s="70" t="n"/>
      <c r="P121" s="70" t="n"/>
      <c r="Q121" s="70" t="n"/>
      <c r="R121" s="123" t="n"/>
      <c r="S121" s="122" t="n"/>
      <c r="T121" s="70" t="n"/>
      <c r="U121" s="70" t="n"/>
      <c r="V121" s="70" t="n"/>
      <c r="W121" s="70" t="n"/>
      <c r="X121" s="70" t="n"/>
      <c r="Y121" s="70" t="n"/>
      <c r="Z121" s="70" t="n"/>
      <c r="AA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70" t="n"/>
      <c r="H122" s="70" t="n"/>
      <c r="I122" s="120" t="n"/>
      <c r="J122" s="121" t="n"/>
      <c r="K122" s="122" t="n"/>
      <c r="L122" s="70" t="n"/>
      <c r="M122" s="70" t="n"/>
      <c r="N122" s="70" t="n"/>
      <c r="O122" s="70" t="n"/>
      <c r="P122" s="70" t="n"/>
      <c r="Q122" s="70" t="n"/>
      <c r="R122" s="123" t="n"/>
      <c r="S122" s="122" t="n"/>
      <c r="T122" s="70" t="n"/>
      <c r="U122" s="70" t="n"/>
      <c r="V122" s="70" t="n"/>
      <c r="W122" s="70" t="n"/>
      <c r="X122" s="70" t="n"/>
      <c r="Y122" s="70" t="n"/>
      <c r="Z122" s="70" t="n"/>
      <c r="AA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70" t="n"/>
      <c r="H123" s="70" t="n"/>
      <c r="I123" s="120" t="n"/>
      <c r="J123" s="121" t="n"/>
      <c r="K123" s="122" t="n"/>
      <c r="L123" s="70" t="n"/>
      <c r="M123" s="70" t="n"/>
      <c r="N123" s="70" t="n"/>
      <c r="O123" s="70" t="n"/>
      <c r="P123" s="70" t="n"/>
      <c r="Q123" s="70" t="n"/>
      <c r="R123" s="123" t="n"/>
      <c r="S123" s="122" t="n"/>
      <c r="T123" s="70" t="n"/>
      <c r="U123" s="70" t="n"/>
      <c r="V123" s="70" t="n"/>
      <c r="W123" s="70" t="n"/>
      <c r="X123" s="70" t="n"/>
      <c r="Y123" s="70" t="n"/>
      <c r="Z123" s="70" t="n"/>
      <c r="AA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70" t="n"/>
      <c r="H124" s="70" t="n"/>
      <c r="I124" s="120" t="n"/>
      <c r="J124" s="121" t="n"/>
      <c r="K124" s="122" t="n"/>
      <c r="L124" s="70" t="n"/>
      <c r="M124" s="70" t="n"/>
      <c r="N124" s="70" t="n"/>
      <c r="O124" s="70" t="n"/>
      <c r="P124" s="70" t="n"/>
      <c r="Q124" s="70" t="n"/>
      <c r="R124" s="123" t="n"/>
      <c r="S124" s="122" t="n"/>
      <c r="T124" s="70" t="n"/>
      <c r="U124" s="70" t="n"/>
      <c r="V124" s="70" t="n"/>
      <c r="W124" s="70" t="n"/>
      <c r="X124" s="70" t="n"/>
      <c r="Y124" s="70" t="n"/>
      <c r="Z124" s="70" t="n"/>
      <c r="AA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70" t="n"/>
      <c r="H125" s="70" t="n"/>
      <c r="I125" s="120" t="n"/>
      <c r="J125" s="121" t="n"/>
      <c r="K125" s="122" t="n"/>
      <c r="L125" s="70" t="n"/>
      <c r="M125" s="70" t="n"/>
      <c r="N125" s="70" t="n"/>
      <c r="O125" s="70" t="n"/>
      <c r="P125" s="70" t="n"/>
      <c r="Q125" s="70" t="n"/>
      <c r="R125" s="123" t="n"/>
      <c r="S125" s="122" t="n"/>
      <c r="T125" s="70" t="n"/>
      <c r="U125" s="70" t="n"/>
      <c r="V125" s="70" t="n"/>
      <c r="W125" s="70" t="n"/>
      <c r="X125" s="70" t="n"/>
      <c r="Y125" s="70" t="n"/>
      <c r="Z125" s="70" t="n"/>
      <c r="AA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70" t="n"/>
      <c r="H126" s="70" t="n"/>
      <c r="I126" s="120" t="n"/>
      <c r="J126" s="121" t="n"/>
      <c r="K126" s="122" t="n"/>
      <c r="L126" s="70" t="n"/>
      <c r="M126" s="70" t="n"/>
      <c r="N126" s="70" t="n"/>
      <c r="O126" s="70" t="n"/>
      <c r="P126" s="70" t="n"/>
      <c r="Q126" s="70" t="n"/>
      <c r="R126" s="123" t="n"/>
      <c r="S126" s="122" t="n"/>
      <c r="T126" s="70" t="n"/>
      <c r="U126" s="70" t="n"/>
      <c r="V126" s="70" t="n"/>
      <c r="W126" s="70" t="n"/>
      <c r="X126" s="70" t="n"/>
      <c r="Y126" s="70" t="n"/>
      <c r="Z126" s="70" t="n"/>
      <c r="AA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70" t="n"/>
      <c r="H127" s="70" t="n"/>
      <c r="I127" s="120" t="n"/>
      <c r="J127" s="121" t="n"/>
      <c r="K127" s="122" t="n"/>
      <c r="L127" s="70" t="n"/>
      <c r="M127" s="70" t="n"/>
      <c r="N127" s="70" t="n"/>
      <c r="O127" s="70" t="n"/>
      <c r="P127" s="70" t="n"/>
      <c r="Q127" s="70" t="n"/>
      <c r="R127" s="123" t="n"/>
      <c r="S127" s="122" t="n"/>
      <c r="T127" s="70" t="n"/>
      <c r="U127" s="70" t="n"/>
      <c r="V127" s="70" t="n"/>
      <c r="W127" s="70" t="n"/>
      <c r="X127" s="70" t="n"/>
      <c r="Y127" s="70" t="n"/>
      <c r="Z127" s="70" t="n"/>
      <c r="AA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70" t="n"/>
      <c r="H128" s="70" t="n"/>
      <c r="I128" s="120" t="n"/>
      <c r="J128" s="121" t="n"/>
      <c r="K128" s="122" t="n"/>
      <c r="L128" s="70" t="n"/>
      <c r="M128" s="70" t="n"/>
      <c r="N128" s="70" t="n"/>
      <c r="O128" s="70" t="n"/>
      <c r="P128" s="70" t="n"/>
      <c r="Q128" s="70" t="n"/>
      <c r="R128" s="123" t="n"/>
      <c r="S128" s="122" t="n"/>
      <c r="T128" s="70" t="n"/>
      <c r="U128" s="70" t="n"/>
      <c r="V128" s="70" t="n"/>
      <c r="W128" s="70" t="n"/>
      <c r="X128" s="70" t="n"/>
      <c r="Y128" s="70" t="n"/>
      <c r="Z128" s="70" t="n"/>
      <c r="AA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70" t="n"/>
      <c r="H129" s="70" t="n"/>
      <c r="I129" s="120" t="n"/>
      <c r="J129" s="121" t="n"/>
      <c r="K129" s="122" t="n"/>
      <c r="L129" s="70" t="n"/>
      <c r="M129" s="70" t="n"/>
      <c r="N129" s="70" t="n"/>
      <c r="O129" s="70" t="n"/>
      <c r="P129" s="70" t="n"/>
      <c r="Q129" s="70" t="n"/>
      <c r="R129" s="123" t="n"/>
      <c r="S129" s="122" t="n"/>
      <c r="T129" s="70" t="n"/>
      <c r="U129" s="70" t="n"/>
      <c r="V129" s="70" t="n"/>
      <c r="W129" s="70" t="n"/>
      <c r="X129" s="70" t="n"/>
      <c r="Y129" s="70" t="n"/>
      <c r="Z129" s="70" t="n"/>
      <c r="AA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70" t="n"/>
      <c r="H130" s="70" t="n"/>
      <c r="I130" s="120" t="n"/>
      <c r="J130" s="121" t="n"/>
      <c r="K130" s="122" t="n"/>
      <c r="L130" s="70" t="n"/>
      <c r="M130" s="70" t="n"/>
      <c r="N130" s="70" t="n"/>
      <c r="O130" s="70" t="n"/>
      <c r="P130" s="70" t="n"/>
      <c r="Q130" s="70" t="n"/>
      <c r="R130" s="123" t="n"/>
      <c r="S130" s="122" t="n"/>
      <c r="T130" s="70" t="n"/>
      <c r="U130" s="70" t="n"/>
      <c r="V130" s="70" t="n"/>
      <c r="W130" s="70" t="n"/>
      <c r="X130" s="70" t="n"/>
      <c r="Y130" s="70" t="n"/>
      <c r="Z130" s="70" t="n"/>
      <c r="AA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70" t="n"/>
      <c r="H131" s="70" t="n"/>
      <c r="I131" s="120" t="n"/>
      <c r="J131" s="121" t="n"/>
      <c r="K131" s="122" t="n"/>
      <c r="L131" s="70" t="n"/>
      <c r="M131" s="70" t="n"/>
      <c r="N131" s="70" t="n"/>
      <c r="O131" s="70" t="n"/>
      <c r="P131" s="70" t="n"/>
      <c r="Q131" s="70" t="n"/>
      <c r="R131" s="123" t="n"/>
      <c r="S131" s="122" t="n"/>
      <c r="T131" s="70" t="n"/>
      <c r="U131" s="70" t="n"/>
      <c r="V131" s="70" t="n"/>
      <c r="W131" s="70" t="n"/>
      <c r="X131" s="70" t="n"/>
      <c r="Y131" s="70" t="n"/>
      <c r="Z131" s="70" t="n"/>
      <c r="AA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70" t="n"/>
      <c r="H132" s="70" t="n"/>
      <c r="I132" s="120" t="n"/>
      <c r="J132" s="121" t="n"/>
      <c r="K132" s="122" t="n"/>
      <c r="L132" s="70" t="n"/>
      <c r="M132" s="70" t="n"/>
      <c r="N132" s="70" t="n"/>
      <c r="O132" s="70" t="n"/>
      <c r="P132" s="70" t="n"/>
      <c r="Q132" s="70" t="n"/>
      <c r="R132" s="123" t="n"/>
      <c r="S132" s="122" t="n"/>
      <c r="T132" s="70" t="n"/>
      <c r="U132" s="70" t="n"/>
      <c r="V132" s="70" t="n"/>
      <c r="W132" s="70" t="n"/>
      <c r="X132" s="70" t="n"/>
      <c r="Y132" s="70" t="n"/>
      <c r="Z132" s="70" t="n"/>
      <c r="AA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70" t="n"/>
      <c r="H133" s="70" t="n"/>
      <c r="I133" s="120" t="n"/>
      <c r="J133" s="121" t="n"/>
      <c r="K133" s="122" t="n"/>
      <c r="L133" s="70" t="n"/>
      <c r="M133" s="70" t="n"/>
      <c r="N133" s="70" t="n"/>
      <c r="O133" s="70" t="n"/>
      <c r="P133" s="70" t="n"/>
      <c r="Q133" s="70" t="n"/>
      <c r="R133" s="123" t="n"/>
      <c r="S133" s="122" t="n"/>
      <c r="T133" s="70" t="n"/>
      <c r="U133" s="70" t="n"/>
      <c r="V133" s="70" t="n"/>
      <c r="W133" s="70" t="n"/>
      <c r="X133" s="70" t="n"/>
      <c r="Y133" s="70" t="n"/>
      <c r="Z133" s="70" t="n"/>
      <c r="AA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70" t="n"/>
      <c r="H134" s="70" t="n"/>
      <c r="I134" s="120" t="n"/>
      <c r="J134" s="121" t="n"/>
      <c r="K134" s="122" t="n"/>
      <c r="L134" s="70" t="n"/>
      <c r="M134" s="70" t="n"/>
      <c r="N134" s="70" t="n"/>
      <c r="O134" s="70" t="n"/>
      <c r="P134" s="70" t="n"/>
      <c r="Q134" s="70" t="n"/>
      <c r="R134" s="123" t="n"/>
      <c r="S134" s="122" t="n"/>
      <c r="T134" s="70" t="n"/>
      <c r="U134" s="70" t="n"/>
      <c r="V134" s="70" t="n"/>
      <c r="W134" s="70" t="n"/>
      <c r="X134" s="70" t="n"/>
      <c r="Y134" s="70" t="n"/>
      <c r="Z134" s="70" t="n"/>
      <c r="AA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70" t="n"/>
      <c r="H135" s="70" t="n"/>
      <c r="I135" s="120" t="n"/>
      <c r="J135" s="121" t="n"/>
      <c r="K135" s="122" t="n"/>
      <c r="L135" s="70" t="n"/>
      <c r="M135" s="70" t="n"/>
      <c r="N135" s="70" t="n"/>
      <c r="O135" s="70" t="n"/>
      <c r="P135" s="70" t="n"/>
      <c r="Q135" s="70" t="n"/>
      <c r="R135" s="123" t="n"/>
      <c r="S135" s="122" t="n"/>
      <c r="T135" s="70" t="n"/>
      <c r="U135" s="70" t="n"/>
      <c r="V135" s="70" t="n"/>
      <c r="W135" s="70" t="n"/>
      <c r="X135" s="70" t="n"/>
      <c r="Y135" s="70" t="n"/>
      <c r="Z135" s="70" t="n"/>
      <c r="AA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70" t="n"/>
      <c r="H136" s="70" t="n"/>
      <c r="I136" s="120" t="n"/>
      <c r="J136" s="121" t="n"/>
      <c r="K136" s="122" t="n"/>
      <c r="L136" s="70" t="n"/>
      <c r="M136" s="70" t="n"/>
      <c r="N136" s="70" t="n"/>
      <c r="O136" s="70" t="n"/>
      <c r="P136" s="70" t="n"/>
      <c r="Q136" s="70" t="n"/>
      <c r="R136" s="123" t="n"/>
      <c r="S136" s="122" t="n"/>
      <c r="T136" s="70" t="n"/>
      <c r="U136" s="70" t="n"/>
      <c r="V136" s="70" t="n"/>
      <c r="W136" s="70" t="n"/>
      <c r="X136" s="70" t="n"/>
      <c r="Y136" s="70" t="n"/>
      <c r="Z136" s="70" t="n"/>
      <c r="AA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70" t="n"/>
      <c r="H137" s="70" t="n"/>
      <c r="I137" s="120" t="n"/>
      <c r="J137" s="121" t="n"/>
      <c r="K137" s="122" t="n"/>
      <c r="L137" s="70" t="n"/>
      <c r="M137" s="70" t="n"/>
      <c r="N137" s="70" t="n"/>
      <c r="O137" s="70" t="n"/>
      <c r="P137" s="70" t="n"/>
      <c r="Q137" s="70" t="n"/>
      <c r="R137" s="123" t="n"/>
      <c r="S137" s="122" t="n"/>
      <c r="T137" s="70" t="n"/>
      <c r="U137" s="70" t="n"/>
      <c r="V137" s="70" t="n"/>
      <c r="W137" s="70" t="n"/>
      <c r="X137" s="70" t="n"/>
      <c r="Y137" s="70" t="n"/>
      <c r="Z137" s="70" t="n"/>
      <c r="AA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70" t="n"/>
      <c r="H138" s="70" t="n"/>
      <c r="I138" s="120" t="n"/>
      <c r="J138" s="121" t="n"/>
      <c r="K138" s="122" t="n"/>
      <c r="L138" s="70" t="n"/>
      <c r="M138" s="70" t="n"/>
      <c r="N138" s="70" t="n"/>
      <c r="O138" s="70" t="n"/>
      <c r="P138" s="70" t="n"/>
      <c r="Q138" s="70" t="n"/>
      <c r="R138" s="123" t="n"/>
      <c r="S138" s="122" t="n"/>
      <c r="T138" s="70" t="n"/>
      <c r="U138" s="70" t="n"/>
      <c r="V138" s="70" t="n"/>
      <c r="W138" s="70" t="n"/>
      <c r="X138" s="70" t="n"/>
      <c r="Y138" s="70" t="n"/>
      <c r="Z138" s="70" t="n"/>
      <c r="AA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70" t="n"/>
      <c r="H139" s="70" t="n"/>
      <c r="I139" s="120" t="n"/>
      <c r="J139" s="121" t="n"/>
      <c r="K139" s="122" t="n"/>
      <c r="L139" s="70" t="n"/>
      <c r="M139" s="70" t="n"/>
      <c r="N139" s="70" t="n"/>
      <c r="O139" s="70" t="n"/>
      <c r="P139" s="70" t="n"/>
      <c r="Q139" s="70" t="n"/>
      <c r="R139" s="123" t="n"/>
      <c r="S139" s="122" t="n"/>
      <c r="T139" s="70" t="n"/>
      <c r="U139" s="70" t="n"/>
      <c r="V139" s="70" t="n"/>
      <c r="W139" s="70" t="n"/>
      <c r="X139" s="70" t="n"/>
      <c r="Y139" s="70" t="n"/>
      <c r="Z139" s="70" t="n"/>
      <c r="AA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70" t="n"/>
      <c r="H140" s="70" t="n"/>
      <c r="I140" s="120" t="n"/>
      <c r="J140" s="121" t="n"/>
      <c r="K140" s="122" t="n"/>
      <c r="L140" s="70" t="n"/>
      <c r="M140" s="70" t="n"/>
      <c r="N140" s="70" t="n"/>
      <c r="O140" s="70" t="n"/>
      <c r="P140" s="70" t="n"/>
      <c r="Q140" s="70" t="n"/>
      <c r="R140" s="123" t="n"/>
      <c r="S140" s="122" t="n"/>
      <c r="T140" s="70" t="n"/>
      <c r="U140" s="70" t="n"/>
      <c r="V140" s="70" t="n"/>
      <c r="W140" s="70" t="n"/>
      <c r="X140" s="70" t="n"/>
      <c r="Y140" s="70" t="n"/>
      <c r="Z140" s="70" t="n"/>
      <c r="AA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70" t="n"/>
      <c r="H141" s="70" t="n"/>
      <c r="I141" s="120" t="n"/>
      <c r="J141" s="121" t="n"/>
      <c r="K141" s="122" t="n"/>
      <c r="L141" s="70" t="n"/>
      <c r="M141" s="70" t="n"/>
      <c r="N141" s="70" t="n"/>
      <c r="O141" s="70" t="n"/>
      <c r="P141" s="70" t="n"/>
      <c r="Q141" s="70" t="n"/>
      <c r="R141" s="123" t="n"/>
      <c r="S141" s="122" t="n"/>
      <c r="T141" s="70" t="n"/>
      <c r="U141" s="70" t="n"/>
      <c r="V141" s="70" t="n"/>
      <c r="W141" s="70" t="n"/>
      <c r="X141" s="70" t="n"/>
      <c r="Y141" s="70" t="n"/>
      <c r="Z141" s="70" t="n"/>
      <c r="AA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70" t="n"/>
      <c r="H142" s="70" t="n"/>
      <c r="I142" s="120" t="n"/>
      <c r="J142" s="121" t="n"/>
      <c r="K142" s="122" t="n"/>
      <c r="L142" s="70" t="n"/>
      <c r="M142" s="70" t="n"/>
      <c r="N142" s="70" t="n"/>
      <c r="O142" s="70" t="n"/>
      <c r="P142" s="70" t="n"/>
      <c r="Q142" s="70" t="n"/>
      <c r="R142" s="123" t="n"/>
      <c r="S142" s="122" t="n"/>
      <c r="T142" s="70" t="n"/>
      <c r="U142" s="70" t="n"/>
      <c r="V142" s="70" t="n"/>
      <c r="W142" s="70" t="n"/>
      <c r="X142" s="70" t="n"/>
      <c r="Y142" s="70" t="n"/>
      <c r="Z142" s="70" t="n"/>
      <c r="AA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70" t="n"/>
      <c r="H143" s="70" t="n"/>
      <c r="I143" s="120" t="n"/>
      <c r="J143" s="121" t="n"/>
      <c r="K143" s="122" t="n"/>
      <c r="L143" s="70" t="n"/>
      <c r="M143" s="70" t="n"/>
      <c r="N143" s="70" t="n"/>
      <c r="O143" s="70" t="n"/>
      <c r="P143" s="70" t="n"/>
      <c r="Q143" s="70" t="n"/>
      <c r="R143" s="123" t="n"/>
      <c r="S143" s="122" t="n"/>
      <c r="T143" s="70" t="n"/>
      <c r="U143" s="70" t="n"/>
      <c r="V143" s="70" t="n"/>
      <c r="W143" s="70" t="n"/>
      <c r="X143" s="70" t="n"/>
      <c r="Y143" s="70" t="n"/>
      <c r="Z143" s="70" t="n"/>
      <c r="AA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70" t="n"/>
      <c r="H144" s="70" t="n"/>
      <c r="I144" s="120" t="n"/>
      <c r="J144" s="121" t="n"/>
      <c r="K144" s="122" t="n"/>
      <c r="L144" s="70" t="n"/>
      <c r="M144" s="70" t="n"/>
      <c r="N144" s="70" t="n"/>
      <c r="O144" s="70" t="n"/>
      <c r="P144" s="70" t="n"/>
      <c r="Q144" s="70" t="n"/>
      <c r="R144" s="123" t="n"/>
      <c r="S144" s="122" t="n"/>
      <c r="T144" s="70" t="n"/>
      <c r="U144" s="70" t="n"/>
      <c r="V144" s="70" t="n"/>
      <c r="W144" s="70" t="n"/>
      <c r="X144" s="70" t="n"/>
      <c r="Y144" s="70" t="n"/>
      <c r="Z144" s="70" t="n"/>
      <c r="AA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70" t="n"/>
      <c r="H145" s="70" t="n"/>
      <c r="I145" s="120" t="n"/>
      <c r="J145" s="121" t="n"/>
      <c r="K145" s="122" t="n"/>
      <c r="L145" s="70" t="n"/>
      <c r="M145" s="70" t="n"/>
      <c r="N145" s="70" t="n"/>
      <c r="O145" s="70" t="n"/>
      <c r="P145" s="70" t="n"/>
      <c r="Q145" s="70" t="n"/>
      <c r="R145" s="123" t="n"/>
      <c r="S145" s="122" t="n"/>
      <c r="T145" s="70" t="n"/>
      <c r="U145" s="70" t="n"/>
      <c r="V145" s="70" t="n"/>
      <c r="W145" s="70" t="n"/>
      <c r="X145" s="70" t="n"/>
      <c r="Y145" s="70" t="n"/>
      <c r="Z145" s="70" t="n"/>
      <c r="AA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70" t="n"/>
      <c r="H146" s="70" t="n"/>
      <c r="I146" s="120" t="n"/>
      <c r="J146" s="121" t="n"/>
      <c r="K146" s="122" t="n"/>
      <c r="L146" s="70" t="n"/>
      <c r="M146" s="70" t="n"/>
      <c r="N146" s="70" t="n"/>
      <c r="O146" s="70" t="n"/>
      <c r="P146" s="70" t="n"/>
      <c r="Q146" s="70" t="n"/>
      <c r="R146" s="123" t="n"/>
      <c r="S146" s="122" t="n"/>
      <c r="T146" s="70" t="n"/>
      <c r="U146" s="70" t="n"/>
      <c r="V146" s="70" t="n"/>
      <c r="W146" s="70" t="n"/>
      <c r="X146" s="70" t="n"/>
      <c r="Y146" s="70" t="n"/>
      <c r="Z146" s="70" t="n"/>
      <c r="AA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70" t="n"/>
      <c r="H147" s="70" t="n"/>
      <c r="I147" s="120" t="n"/>
      <c r="J147" s="121" t="n"/>
      <c r="K147" s="122" t="n"/>
      <c r="L147" s="70" t="n"/>
      <c r="M147" s="70" t="n"/>
      <c r="N147" s="70" t="n"/>
      <c r="O147" s="70" t="n"/>
      <c r="P147" s="70" t="n"/>
      <c r="Q147" s="70" t="n"/>
      <c r="R147" s="123" t="n"/>
      <c r="S147" s="122" t="n"/>
      <c r="T147" s="70" t="n"/>
      <c r="U147" s="70" t="n"/>
      <c r="V147" s="70" t="n"/>
      <c r="W147" s="70" t="n"/>
      <c r="X147" s="70" t="n"/>
      <c r="Y147" s="70" t="n"/>
      <c r="Z147" s="70" t="n"/>
      <c r="AA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70" t="n"/>
      <c r="H148" s="70" t="n"/>
      <c r="I148" s="120" t="n"/>
      <c r="J148" s="121" t="n"/>
      <c r="K148" s="122" t="n"/>
      <c r="L148" s="70" t="n"/>
      <c r="M148" s="70" t="n"/>
      <c r="N148" s="70" t="n"/>
      <c r="O148" s="70" t="n"/>
      <c r="P148" s="70" t="n"/>
      <c r="Q148" s="70" t="n"/>
      <c r="R148" s="123" t="n"/>
      <c r="S148" s="122" t="n"/>
      <c r="T148" s="70" t="n"/>
      <c r="U148" s="70" t="n"/>
      <c r="V148" s="70" t="n"/>
      <c r="W148" s="70" t="n"/>
      <c r="X148" s="70" t="n"/>
      <c r="Y148" s="70" t="n"/>
      <c r="Z148" s="70" t="n"/>
      <c r="AA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70" t="n"/>
      <c r="H149" s="70" t="n"/>
      <c r="I149" s="120" t="n"/>
      <c r="J149" s="121" t="n"/>
      <c r="K149" s="122" t="n"/>
      <c r="L149" s="70" t="n"/>
      <c r="M149" s="70" t="n"/>
      <c r="N149" s="70" t="n"/>
      <c r="O149" s="70" t="n"/>
      <c r="P149" s="70" t="n"/>
      <c r="Q149" s="70" t="n"/>
      <c r="R149" s="123" t="n"/>
      <c r="S149" s="122" t="n"/>
      <c r="T149" s="70" t="n"/>
      <c r="U149" s="70" t="n"/>
      <c r="V149" s="70" t="n"/>
      <c r="W149" s="70" t="n"/>
      <c r="X149" s="70" t="n"/>
      <c r="Y149" s="70" t="n"/>
      <c r="Z149" s="70" t="n"/>
      <c r="AA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70" t="n"/>
      <c r="H150" s="70" t="n"/>
      <c r="I150" s="120" t="n"/>
      <c r="J150" s="121" t="n"/>
      <c r="K150" s="122" t="n"/>
      <c r="L150" s="70" t="n"/>
      <c r="M150" s="70" t="n"/>
      <c r="N150" s="70" t="n"/>
      <c r="O150" s="70" t="n"/>
      <c r="P150" s="70" t="n"/>
      <c r="Q150" s="70" t="n"/>
      <c r="R150" s="123" t="n"/>
      <c r="S150" s="122" t="n"/>
      <c r="T150" s="70" t="n"/>
      <c r="U150" s="70" t="n"/>
      <c r="V150" s="70" t="n"/>
      <c r="W150" s="70" t="n"/>
      <c r="X150" s="70" t="n"/>
      <c r="Y150" s="70" t="n"/>
      <c r="Z150" s="70" t="n"/>
      <c r="AA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70" t="n"/>
      <c r="H151" s="70" t="n"/>
      <c r="I151" s="120" t="n"/>
      <c r="J151" s="121" t="n"/>
      <c r="K151" s="122" t="n"/>
      <c r="L151" s="70" t="n"/>
      <c r="M151" s="70" t="n"/>
      <c r="N151" s="70" t="n"/>
      <c r="O151" s="70" t="n"/>
      <c r="P151" s="70" t="n"/>
      <c r="Q151" s="70" t="n"/>
      <c r="R151" s="123" t="n"/>
      <c r="S151" s="122" t="n"/>
      <c r="T151" s="70" t="n"/>
      <c r="U151" s="70" t="n"/>
      <c r="V151" s="70" t="n"/>
      <c r="W151" s="70" t="n"/>
      <c r="X151" s="70" t="n"/>
      <c r="Y151" s="70" t="n"/>
      <c r="Z151" s="70" t="n"/>
      <c r="AA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70" t="n"/>
      <c r="H152" s="70" t="n"/>
      <c r="I152" s="120" t="n"/>
      <c r="J152" s="121" t="n"/>
      <c r="K152" s="122" t="n"/>
      <c r="L152" s="70" t="n"/>
      <c r="M152" s="70" t="n"/>
      <c r="N152" s="70" t="n"/>
      <c r="O152" s="70" t="n"/>
      <c r="P152" s="70" t="n"/>
      <c r="Q152" s="70" t="n"/>
      <c r="R152" s="123" t="n"/>
      <c r="S152" s="122" t="n"/>
      <c r="T152" s="70" t="n"/>
      <c r="U152" s="70" t="n"/>
      <c r="V152" s="70" t="n"/>
      <c r="W152" s="70" t="n"/>
      <c r="X152" s="70" t="n"/>
      <c r="Y152" s="70" t="n"/>
      <c r="Z152" s="70" t="n"/>
      <c r="AA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70" t="n"/>
      <c r="H153" s="70" t="n"/>
      <c r="I153" s="120" t="n"/>
      <c r="J153" s="121" t="n"/>
      <c r="K153" s="122" t="n"/>
      <c r="L153" s="70" t="n"/>
      <c r="M153" s="70" t="n"/>
      <c r="N153" s="70" t="n"/>
      <c r="O153" s="70" t="n"/>
      <c r="P153" s="70" t="n"/>
      <c r="Q153" s="70" t="n"/>
      <c r="R153" s="123" t="n"/>
      <c r="S153" s="122" t="n"/>
      <c r="T153" s="70" t="n"/>
      <c r="U153" s="70" t="n"/>
      <c r="V153" s="70" t="n"/>
      <c r="W153" s="70" t="n"/>
      <c r="X153" s="70" t="n"/>
      <c r="Y153" s="70" t="n"/>
      <c r="Z153" s="70" t="n"/>
      <c r="AA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70" t="n"/>
      <c r="H154" s="70" t="n"/>
      <c r="I154" s="120" t="n"/>
      <c r="J154" s="121" t="n"/>
      <c r="K154" s="122" t="n"/>
      <c r="L154" s="70" t="n"/>
      <c r="M154" s="70" t="n"/>
      <c r="N154" s="70" t="n"/>
      <c r="O154" s="70" t="n"/>
      <c r="P154" s="70" t="n"/>
      <c r="Q154" s="70" t="n"/>
      <c r="R154" s="123" t="n"/>
      <c r="S154" s="122" t="n"/>
      <c r="T154" s="70" t="n"/>
      <c r="U154" s="70" t="n"/>
      <c r="V154" s="70" t="n"/>
      <c r="W154" s="70" t="n"/>
      <c r="X154" s="70" t="n"/>
      <c r="Y154" s="70" t="n"/>
      <c r="Z154" s="70" t="n"/>
      <c r="AA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70" t="n"/>
      <c r="H155" s="70" t="n"/>
      <c r="I155" s="120" t="n"/>
      <c r="J155" s="121" t="n"/>
      <c r="K155" s="122" t="n"/>
      <c r="L155" s="70" t="n"/>
      <c r="M155" s="70" t="n"/>
      <c r="N155" s="70" t="n"/>
      <c r="O155" s="70" t="n"/>
      <c r="P155" s="70" t="n"/>
      <c r="Q155" s="70" t="n"/>
      <c r="R155" s="123" t="n"/>
      <c r="S155" s="122" t="n"/>
      <c r="T155" s="70" t="n"/>
      <c r="U155" s="70" t="n"/>
      <c r="V155" s="70" t="n"/>
      <c r="W155" s="70" t="n"/>
      <c r="X155" s="70" t="n"/>
      <c r="Y155" s="70" t="n"/>
      <c r="Z155" s="70" t="n"/>
      <c r="AA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70" t="n"/>
      <c r="H156" s="70" t="n"/>
      <c r="I156" s="120" t="n"/>
      <c r="J156" s="121" t="n"/>
      <c r="K156" s="122" t="n"/>
      <c r="L156" s="70" t="n"/>
      <c r="M156" s="70" t="n"/>
      <c r="N156" s="70" t="n"/>
      <c r="O156" s="70" t="n"/>
      <c r="P156" s="70" t="n"/>
      <c r="Q156" s="70" t="n"/>
      <c r="R156" s="123" t="n"/>
      <c r="S156" s="122" t="n"/>
      <c r="T156" s="70" t="n"/>
      <c r="U156" s="70" t="n"/>
      <c r="V156" s="70" t="n"/>
      <c r="W156" s="70" t="n"/>
      <c r="X156" s="70" t="n"/>
      <c r="Y156" s="70" t="n"/>
      <c r="Z156" s="70" t="n"/>
      <c r="AA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70" t="n"/>
      <c r="H157" s="70" t="n"/>
      <c r="I157" s="120" t="n"/>
      <c r="J157" s="121" t="n"/>
      <c r="K157" s="122" t="n"/>
      <c r="L157" s="70" t="n"/>
      <c r="M157" s="70" t="n"/>
      <c r="N157" s="70" t="n"/>
      <c r="O157" s="70" t="n"/>
      <c r="P157" s="70" t="n"/>
      <c r="Q157" s="70" t="n"/>
      <c r="R157" s="123" t="n"/>
      <c r="S157" s="122" t="n"/>
      <c r="T157" s="70" t="n"/>
      <c r="U157" s="70" t="n"/>
      <c r="V157" s="70" t="n"/>
      <c r="W157" s="70" t="n"/>
      <c r="X157" s="70" t="n"/>
      <c r="Y157" s="70" t="n"/>
      <c r="Z157" s="70" t="n"/>
      <c r="AA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70" t="n"/>
      <c r="H158" s="70" t="n"/>
      <c r="I158" s="120" t="n"/>
      <c r="J158" s="121" t="n"/>
      <c r="K158" s="122" t="n"/>
      <c r="L158" s="70" t="n"/>
      <c r="M158" s="70" t="n"/>
      <c r="N158" s="70" t="n"/>
      <c r="O158" s="70" t="n"/>
      <c r="P158" s="70" t="n"/>
      <c r="Q158" s="70" t="n"/>
      <c r="R158" s="123" t="n"/>
      <c r="S158" s="122" t="n"/>
      <c r="T158" s="70" t="n"/>
      <c r="U158" s="70" t="n"/>
      <c r="V158" s="70" t="n"/>
      <c r="W158" s="70" t="n"/>
      <c r="X158" s="70" t="n"/>
      <c r="Y158" s="70" t="n"/>
      <c r="Z158" s="70" t="n"/>
      <c r="AA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70" t="n"/>
      <c r="H159" s="70" t="n"/>
      <c r="I159" s="120" t="n"/>
      <c r="J159" s="121" t="n"/>
      <c r="K159" s="122" t="n"/>
      <c r="L159" s="70" t="n"/>
      <c r="M159" s="70" t="n"/>
      <c r="N159" s="70" t="n"/>
      <c r="O159" s="70" t="n"/>
      <c r="P159" s="70" t="n"/>
      <c r="Q159" s="70" t="n"/>
      <c r="R159" s="123" t="n"/>
      <c r="S159" s="122" t="n"/>
      <c r="T159" s="70" t="n"/>
      <c r="U159" s="70" t="n"/>
      <c r="V159" s="70" t="n"/>
      <c r="W159" s="70" t="n"/>
      <c r="X159" s="70" t="n"/>
      <c r="Y159" s="70" t="n"/>
      <c r="Z159" s="70" t="n"/>
      <c r="AA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70" t="n"/>
      <c r="H160" s="70" t="n"/>
      <c r="I160" s="120" t="n"/>
      <c r="J160" s="121" t="n"/>
      <c r="K160" s="122" t="n"/>
      <c r="L160" s="70" t="n"/>
      <c r="M160" s="70" t="n"/>
      <c r="N160" s="70" t="n"/>
      <c r="O160" s="70" t="n"/>
      <c r="P160" s="70" t="n"/>
      <c r="Q160" s="70" t="n"/>
      <c r="R160" s="123" t="n"/>
      <c r="S160" s="122" t="n"/>
      <c r="T160" s="70" t="n"/>
      <c r="U160" s="70" t="n"/>
      <c r="V160" s="70" t="n"/>
      <c r="W160" s="70" t="n"/>
      <c r="X160" s="70" t="n"/>
      <c r="Y160" s="70" t="n"/>
      <c r="Z160" s="70" t="n"/>
      <c r="AA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70" t="n"/>
      <c r="H161" s="70" t="n"/>
      <c r="I161" s="120" t="n"/>
      <c r="J161" s="121" t="n"/>
      <c r="K161" s="122" t="n"/>
      <c r="L161" s="70" t="n"/>
      <c r="M161" s="70" t="n"/>
      <c r="N161" s="70" t="n"/>
      <c r="O161" s="70" t="n"/>
      <c r="P161" s="70" t="n"/>
      <c r="Q161" s="70" t="n"/>
      <c r="R161" s="123" t="n"/>
      <c r="S161" s="122" t="n"/>
      <c r="T161" s="70" t="n"/>
      <c r="U161" s="70" t="n"/>
      <c r="V161" s="70" t="n"/>
      <c r="W161" s="70" t="n"/>
      <c r="X161" s="70" t="n"/>
      <c r="Y161" s="70" t="n"/>
      <c r="Z161" s="70" t="n"/>
      <c r="AA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70" t="n"/>
      <c r="H162" s="70" t="n"/>
      <c r="I162" s="120" t="n"/>
      <c r="J162" s="121" t="n"/>
      <c r="K162" s="122" t="n"/>
      <c r="L162" s="70" t="n"/>
      <c r="M162" s="70" t="n"/>
      <c r="N162" s="70" t="n"/>
      <c r="O162" s="70" t="n"/>
      <c r="P162" s="70" t="n"/>
      <c r="Q162" s="70" t="n"/>
      <c r="R162" s="123" t="n"/>
      <c r="S162" s="122" t="n"/>
      <c r="T162" s="70" t="n"/>
      <c r="U162" s="70" t="n"/>
      <c r="V162" s="70" t="n"/>
      <c r="W162" s="70" t="n"/>
      <c r="X162" s="70" t="n"/>
      <c r="Y162" s="70" t="n"/>
      <c r="Z162" s="70" t="n"/>
      <c r="AA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70" t="n"/>
      <c r="H163" s="70" t="n"/>
      <c r="I163" s="120" t="n"/>
      <c r="J163" s="121" t="n"/>
      <c r="K163" s="122" t="n"/>
      <c r="L163" s="70" t="n"/>
      <c r="M163" s="70" t="n"/>
      <c r="N163" s="70" t="n"/>
      <c r="O163" s="70" t="n"/>
      <c r="P163" s="70" t="n"/>
      <c r="Q163" s="70" t="n"/>
      <c r="R163" s="123" t="n"/>
      <c r="S163" s="122" t="n"/>
      <c r="T163" s="70" t="n"/>
      <c r="U163" s="70" t="n"/>
      <c r="V163" s="70" t="n"/>
      <c r="W163" s="70" t="n"/>
      <c r="X163" s="70" t="n"/>
      <c r="Y163" s="70" t="n"/>
      <c r="Z163" s="70" t="n"/>
      <c r="AA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70" t="n"/>
      <c r="H164" s="70" t="n"/>
      <c r="I164" s="120" t="n"/>
      <c r="J164" s="121" t="n"/>
      <c r="K164" s="122" t="n"/>
      <c r="L164" s="70" t="n"/>
      <c r="M164" s="70" t="n"/>
      <c r="N164" s="70" t="n"/>
      <c r="O164" s="70" t="n"/>
      <c r="P164" s="70" t="n"/>
      <c r="Q164" s="70" t="n"/>
      <c r="R164" s="123" t="n"/>
      <c r="S164" s="122" t="n"/>
      <c r="T164" s="70" t="n"/>
      <c r="U164" s="70" t="n"/>
      <c r="V164" s="70" t="n"/>
      <c r="W164" s="70" t="n"/>
      <c r="X164" s="70" t="n"/>
      <c r="Y164" s="70" t="n"/>
      <c r="Z164" s="70" t="n"/>
      <c r="AA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70" t="n"/>
      <c r="H165" s="70" t="n"/>
      <c r="I165" s="120" t="n"/>
      <c r="J165" s="121" t="n"/>
      <c r="K165" s="122" t="n"/>
      <c r="L165" s="70" t="n"/>
      <c r="M165" s="70" t="n"/>
      <c r="N165" s="70" t="n"/>
      <c r="O165" s="70" t="n"/>
      <c r="P165" s="70" t="n"/>
      <c r="Q165" s="70" t="n"/>
      <c r="R165" s="123" t="n"/>
      <c r="S165" s="122" t="n"/>
      <c r="T165" s="70" t="n"/>
      <c r="U165" s="70" t="n"/>
      <c r="V165" s="70" t="n"/>
      <c r="W165" s="70" t="n"/>
      <c r="X165" s="70" t="n"/>
      <c r="Y165" s="70" t="n"/>
      <c r="Z165" s="70" t="n"/>
      <c r="AA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70" t="n"/>
      <c r="H166" s="70" t="n"/>
      <c r="I166" s="120" t="n"/>
      <c r="J166" s="121" t="n"/>
      <c r="K166" s="122" t="n"/>
      <c r="L166" s="70" t="n"/>
      <c r="M166" s="70" t="n"/>
      <c r="N166" s="70" t="n"/>
      <c r="O166" s="70" t="n"/>
      <c r="P166" s="70" t="n"/>
      <c r="Q166" s="70" t="n"/>
      <c r="R166" s="123" t="n"/>
      <c r="S166" s="122" t="n"/>
      <c r="T166" s="70" t="n"/>
      <c r="U166" s="70" t="n"/>
      <c r="V166" s="70" t="n"/>
      <c r="W166" s="70" t="n"/>
      <c r="X166" s="70" t="n"/>
      <c r="Y166" s="70" t="n"/>
      <c r="Z166" s="70" t="n"/>
      <c r="AA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70" t="n"/>
      <c r="H167" s="70" t="n"/>
      <c r="I167" s="120" t="n"/>
      <c r="J167" s="121" t="n"/>
      <c r="K167" s="122" t="n"/>
      <c r="L167" s="70" t="n"/>
      <c r="M167" s="70" t="n"/>
      <c r="N167" s="70" t="n"/>
      <c r="O167" s="70" t="n"/>
      <c r="P167" s="70" t="n"/>
      <c r="Q167" s="70" t="n"/>
      <c r="R167" s="123" t="n"/>
      <c r="S167" s="122" t="n"/>
      <c r="T167" s="70" t="n"/>
      <c r="U167" s="70" t="n"/>
      <c r="V167" s="70" t="n"/>
      <c r="W167" s="70" t="n"/>
      <c r="X167" s="70" t="n"/>
      <c r="Y167" s="70" t="n"/>
      <c r="Z167" s="70" t="n"/>
      <c r="AA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70" t="n"/>
      <c r="H168" s="70" t="n"/>
      <c r="I168" s="120" t="n"/>
      <c r="J168" s="121" t="n"/>
      <c r="K168" s="122" t="n"/>
      <c r="L168" s="70" t="n"/>
      <c r="M168" s="70" t="n"/>
      <c r="N168" s="70" t="n"/>
      <c r="O168" s="70" t="n"/>
      <c r="P168" s="70" t="n"/>
      <c r="Q168" s="70" t="n"/>
      <c r="R168" s="123" t="n"/>
      <c r="S168" s="122" t="n"/>
      <c r="T168" s="70" t="n"/>
      <c r="U168" s="70" t="n"/>
      <c r="V168" s="70" t="n"/>
      <c r="W168" s="70" t="n"/>
      <c r="X168" s="70" t="n"/>
      <c r="Y168" s="70" t="n"/>
      <c r="Z168" s="70" t="n"/>
      <c r="AA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70" t="n"/>
      <c r="H169" s="70" t="n"/>
      <c r="I169" s="120" t="n"/>
      <c r="J169" s="121" t="n"/>
      <c r="K169" s="122" t="n"/>
      <c r="L169" s="70" t="n"/>
      <c r="M169" s="70" t="n"/>
      <c r="N169" s="70" t="n"/>
      <c r="O169" s="70" t="n"/>
      <c r="P169" s="70" t="n"/>
      <c r="Q169" s="70" t="n"/>
      <c r="R169" s="123" t="n"/>
      <c r="S169" s="122" t="n"/>
      <c r="T169" s="70" t="n"/>
      <c r="U169" s="70" t="n"/>
      <c r="V169" s="70" t="n"/>
      <c r="W169" s="70" t="n"/>
      <c r="X169" s="70" t="n"/>
      <c r="Y169" s="70" t="n"/>
      <c r="Z169" s="70" t="n"/>
      <c r="AA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70" t="n"/>
      <c r="H170" s="70" t="n"/>
      <c r="I170" s="120" t="n"/>
      <c r="J170" s="121" t="n"/>
      <c r="K170" s="122" t="n"/>
      <c r="L170" s="70" t="n"/>
      <c r="M170" s="70" t="n"/>
      <c r="N170" s="70" t="n"/>
      <c r="O170" s="70" t="n"/>
      <c r="P170" s="70" t="n"/>
      <c r="Q170" s="70" t="n"/>
      <c r="R170" s="123" t="n"/>
      <c r="S170" s="122" t="n"/>
      <c r="T170" s="70" t="n"/>
      <c r="U170" s="70" t="n"/>
      <c r="V170" s="70" t="n"/>
      <c r="W170" s="70" t="n"/>
      <c r="X170" s="70" t="n"/>
      <c r="Y170" s="70" t="n"/>
      <c r="Z170" s="70" t="n"/>
      <c r="AA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70" t="n"/>
      <c r="H171" s="70" t="n"/>
      <c r="I171" s="120" t="n"/>
      <c r="J171" s="121" t="n"/>
      <c r="K171" s="122" t="n"/>
      <c r="L171" s="70" t="n"/>
      <c r="M171" s="70" t="n"/>
      <c r="N171" s="70" t="n"/>
      <c r="O171" s="70" t="n"/>
      <c r="P171" s="70" t="n"/>
      <c r="Q171" s="70" t="n"/>
      <c r="R171" s="123" t="n"/>
      <c r="S171" s="122" t="n"/>
      <c r="T171" s="70" t="n"/>
      <c r="U171" s="70" t="n"/>
      <c r="V171" s="70" t="n"/>
      <c r="W171" s="70" t="n"/>
      <c r="X171" s="70" t="n"/>
      <c r="Y171" s="70" t="n"/>
      <c r="Z171" s="70" t="n"/>
      <c r="AA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70" t="n"/>
      <c r="H172" s="70" t="n"/>
      <c r="I172" s="120" t="n"/>
      <c r="J172" s="121" t="n"/>
      <c r="K172" s="122" t="n"/>
      <c r="L172" s="70" t="n"/>
      <c r="M172" s="70" t="n"/>
      <c r="N172" s="70" t="n"/>
      <c r="O172" s="70" t="n"/>
      <c r="P172" s="70" t="n"/>
      <c r="Q172" s="70" t="n"/>
      <c r="R172" s="123" t="n"/>
      <c r="S172" s="122" t="n"/>
      <c r="T172" s="70" t="n"/>
      <c r="U172" s="70" t="n"/>
      <c r="V172" s="70" t="n"/>
      <c r="W172" s="70" t="n"/>
      <c r="X172" s="70" t="n"/>
      <c r="Y172" s="70" t="n"/>
      <c r="Z172" s="70" t="n"/>
      <c r="AA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70" t="n"/>
      <c r="H173" s="70" t="n"/>
      <c r="I173" s="120" t="n"/>
      <c r="J173" s="121" t="n"/>
      <c r="K173" s="122" t="n"/>
      <c r="L173" s="70" t="n"/>
      <c r="M173" s="70" t="n"/>
      <c r="N173" s="70" t="n"/>
      <c r="O173" s="70" t="n"/>
      <c r="P173" s="70" t="n"/>
      <c r="Q173" s="70" t="n"/>
      <c r="R173" s="123" t="n"/>
      <c r="S173" s="122" t="n"/>
      <c r="T173" s="70" t="n"/>
      <c r="U173" s="70" t="n"/>
      <c r="V173" s="70" t="n"/>
      <c r="W173" s="70" t="n"/>
      <c r="X173" s="70" t="n"/>
      <c r="Y173" s="70" t="n"/>
      <c r="Z173" s="70" t="n"/>
      <c r="AA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70" t="n"/>
      <c r="H174" s="70" t="n"/>
      <c r="I174" s="120" t="n"/>
      <c r="J174" s="121" t="n"/>
      <c r="K174" s="122" t="n"/>
      <c r="L174" s="70" t="n"/>
      <c r="M174" s="70" t="n"/>
      <c r="N174" s="70" t="n"/>
      <c r="O174" s="70" t="n"/>
      <c r="P174" s="70" t="n"/>
      <c r="Q174" s="70" t="n"/>
      <c r="R174" s="123" t="n"/>
      <c r="S174" s="122" t="n"/>
      <c r="T174" s="70" t="n"/>
      <c r="U174" s="70" t="n"/>
      <c r="V174" s="70" t="n"/>
      <c r="W174" s="70" t="n"/>
      <c r="X174" s="70" t="n"/>
      <c r="Y174" s="70" t="n"/>
      <c r="Z174" s="70" t="n"/>
      <c r="AA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70" t="n"/>
      <c r="H175" s="70" t="n"/>
      <c r="I175" s="120" t="n"/>
      <c r="J175" s="121" t="n"/>
      <c r="K175" s="122" t="n"/>
      <c r="L175" s="70" t="n"/>
      <c r="M175" s="70" t="n"/>
      <c r="N175" s="70" t="n"/>
      <c r="O175" s="70" t="n"/>
      <c r="P175" s="70" t="n"/>
      <c r="Q175" s="70" t="n"/>
      <c r="R175" s="123" t="n"/>
      <c r="S175" s="122" t="n"/>
      <c r="T175" s="70" t="n"/>
      <c r="U175" s="70" t="n"/>
      <c r="V175" s="70" t="n"/>
      <c r="W175" s="70" t="n"/>
      <c r="X175" s="70" t="n"/>
      <c r="Y175" s="70" t="n"/>
      <c r="Z175" s="70" t="n"/>
      <c r="AA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70" t="n"/>
      <c r="H176" s="70" t="n"/>
      <c r="I176" s="120" t="n"/>
      <c r="J176" s="121" t="n"/>
      <c r="K176" s="122" t="n"/>
      <c r="L176" s="70" t="n"/>
      <c r="M176" s="70" t="n"/>
      <c r="N176" s="70" t="n"/>
      <c r="O176" s="70" t="n"/>
      <c r="P176" s="70" t="n"/>
      <c r="Q176" s="70" t="n"/>
      <c r="R176" s="123" t="n"/>
      <c r="S176" s="122" t="n"/>
      <c r="T176" s="70" t="n"/>
      <c r="U176" s="70" t="n"/>
      <c r="V176" s="70" t="n"/>
      <c r="W176" s="70" t="n"/>
      <c r="X176" s="70" t="n"/>
      <c r="Y176" s="70" t="n"/>
      <c r="Z176" s="70" t="n"/>
      <c r="AA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70" t="n"/>
      <c r="H177" s="70" t="n"/>
      <c r="I177" s="120" t="n"/>
      <c r="J177" s="121" t="n"/>
      <c r="K177" s="122" t="n"/>
      <c r="L177" s="70" t="n"/>
      <c r="M177" s="70" t="n"/>
      <c r="N177" s="70" t="n"/>
      <c r="O177" s="70" t="n"/>
      <c r="P177" s="70" t="n"/>
      <c r="Q177" s="70" t="n"/>
      <c r="R177" s="123" t="n"/>
      <c r="S177" s="122" t="n"/>
      <c r="T177" s="70" t="n"/>
      <c r="U177" s="70" t="n"/>
      <c r="V177" s="70" t="n"/>
      <c r="W177" s="70" t="n"/>
      <c r="X177" s="70" t="n"/>
      <c r="Y177" s="70" t="n"/>
      <c r="Z177" s="70" t="n"/>
      <c r="AA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70" t="n"/>
      <c r="H178" s="70" t="n"/>
      <c r="I178" s="120" t="n"/>
      <c r="J178" s="121" t="n"/>
      <c r="K178" s="122" t="n"/>
      <c r="L178" s="70" t="n"/>
      <c r="M178" s="70" t="n"/>
      <c r="N178" s="70" t="n"/>
      <c r="O178" s="70" t="n"/>
      <c r="P178" s="70" t="n"/>
      <c r="Q178" s="70" t="n"/>
      <c r="R178" s="123" t="n"/>
      <c r="S178" s="122" t="n"/>
      <c r="T178" s="70" t="n"/>
      <c r="U178" s="70" t="n"/>
      <c r="V178" s="70" t="n"/>
      <c r="W178" s="70" t="n"/>
      <c r="X178" s="70" t="n"/>
      <c r="Y178" s="70" t="n"/>
      <c r="Z178" s="70" t="n"/>
      <c r="AA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70" t="n"/>
      <c r="H179" s="70" t="n"/>
      <c r="I179" s="120" t="n"/>
      <c r="J179" s="121" t="n"/>
      <c r="K179" s="122" t="n"/>
      <c r="L179" s="70" t="n"/>
      <c r="M179" s="70" t="n"/>
      <c r="N179" s="70" t="n"/>
      <c r="O179" s="70" t="n"/>
      <c r="P179" s="70" t="n"/>
      <c r="Q179" s="70" t="n"/>
      <c r="R179" s="123" t="n"/>
      <c r="S179" s="122" t="n"/>
      <c r="T179" s="70" t="n"/>
      <c r="U179" s="70" t="n"/>
      <c r="V179" s="70" t="n"/>
      <c r="W179" s="70" t="n"/>
      <c r="X179" s="70" t="n"/>
      <c r="Y179" s="70" t="n"/>
      <c r="Z179" s="70" t="n"/>
      <c r="AA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70" t="n"/>
      <c r="H180" s="70" t="n"/>
      <c r="I180" s="120" t="n"/>
      <c r="J180" s="121" t="n"/>
      <c r="K180" s="122" t="n"/>
      <c r="L180" s="70" t="n"/>
      <c r="M180" s="70" t="n"/>
      <c r="N180" s="70" t="n"/>
      <c r="O180" s="70" t="n"/>
      <c r="P180" s="70" t="n"/>
      <c r="Q180" s="70" t="n"/>
      <c r="R180" s="123" t="n"/>
      <c r="S180" s="122" t="n"/>
      <c r="T180" s="70" t="n"/>
      <c r="U180" s="70" t="n"/>
      <c r="V180" s="70" t="n"/>
      <c r="W180" s="70" t="n"/>
      <c r="X180" s="70" t="n"/>
      <c r="Y180" s="70" t="n"/>
      <c r="Z180" s="70" t="n"/>
      <c r="AA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70" t="n"/>
      <c r="H181" s="70" t="n"/>
      <c r="I181" s="120" t="n"/>
      <c r="J181" s="121" t="n"/>
      <c r="K181" s="122" t="n"/>
      <c r="L181" s="70" t="n"/>
      <c r="M181" s="70" t="n"/>
      <c r="N181" s="70" t="n"/>
      <c r="O181" s="70" t="n"/>
      <c r="P181" s="70" t="n"/>
      <c r="Q181" s="70" t="n"/>
      <c r="R181" s="123" t="n"/>
      <c r="S181" s="122" t="n"/>
      <c r="T181" s="70" t="n"/>
      <c r="U181" s="70" t="n"/>
      <c r="V181" s="70" t="n"/>
      <c r="W181" s="70" t="n"/>
      <c r="X181" s="70" t="n"/>
      <c r="Y181" s="70" t="n"/>
      <c r="Z181" s="70" t="n"/>
      <c r="AA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70" t="n"/>
      <c r="H182" s="70" t="n"/>
      <c r="I182" s="120" t="n"/>
      <c r="J182" s="121" t="n"/>
      <c r="K182" s="122" t="n"/>
      <c r="L182" s="70" t="n"/>
      <c r="M182" s="70" t="n"/>
      <c r="N182" s="70" t="n"/>
      <c r="O182" s="70" t="n"/>
      <c r="P182" s="70" t="n"/>
      <c r="Q182" s="70" t="n"/>
      <c r="R182" s="123" t="n"/>
      <c r="S182" s="122" t="n"/>
      <c r="T182" s="70" t="n"/>
      <c r="U182" s="70" t="n"/>
      <c r="V182" s="70" t="n"/>
      <c r="W182" s="70" t="n"/>
      <c r="X182" s="70" t="n"/>
      <c r="Y182" s="70" t="n"/>
      <c r="Z182" s="70" t="n"/>
      <c r="AA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70" t="n"/>
      <c r="H183" s="70" t="n"/>
      <c r="I183" s="120" t="n"/>
      <c r="J183" s="121" t="n"/>
      <c r="K183" s="122" t="n"/>
      <c r="L183" s="70" t="n"/>
      <c r="M183" s="70" t="n"/>
      <c r="N183" s="70" t="n"/>
      <c r="O183" s="70" t="n"/>
      <c r="P183" s="70" t="n"/>
      <c r="Q183" s="70" t="n"/>
      <c r="R183" s="123" t="n"/>
      <c r="S183" s="122" t="n"/>
      <c r="T183" s="70" t="n"/>
      <c r="U183" s="70" t="n"/>
      <c r="V183" s="70" t="n"/>
      <c r="W183" s="70" t="n"/>
      <c r="X183" s="70" t="n"/>
      <c r="Y183" s="70" t="n"/>
      <c r="Z183" s="70" t="n"/>
      <c r="AA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70" t="n"/>
      <c r="H184" s="70" t="n"/>
      <c r="I184" s="120" t="n"/>
      <c r="J184" s="121" t="n"/>
      <c r="K184" s="122" t="n"/>
      <c r="L184" s="70" t="n"/>
      <c r="M184" s="70" t="n"/>
      <c r="N184" s="70" t="n"/>
      <c r="O184" s="70" t="n"/>
      <c r="P184" s="70" t="n"/>
      <c r="Q184" s="70" t="n"/>
      <c r="R184" s="123" t="n"/>
      <c r="S184" s="122" t="n"/>
      <c r="T184" s="70" t="n"/>
      <c r="U184" s="70" t="n"/>
      <c r="V184" s="70" t="n"/>
      <c r="W184" s="70" t="n"/>
      <c r="X184" s="70" t="n"/>
      <c r="Y184" s="70" t="n"/>
      <c r="Z184" s="70" t="n"/>
      <c r="AA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70" t="n"/>
      <c r="H185" s="70" t="n"/>
      <c r="I185" s="120" t="n"/>
      <c r="J185" s="121" t="n"/>
      <c r="K185" s="122" t="n"/>
      <c r="L185" s="70" t="n"/>
      <c r="M185" s="70" t="n"/>
      <c r="N185" s="70" t="n"/>
      <c r="O185" s="70" t="n"/>
      <c r="P185" s="70" t="n"/>
      <c r="Q185" s="70" t="n"/>
      <c r="R185" s="123" t="n"/>
      <c r="S185" s="122" t="n"/>
      <c r="T185" s="70" t="n"/>
      <c r="U185" s="70" t="n"/>
      <c r="V185" s="70" t="n"/>
      <c r="W185" s="70" t="n"/>
      <c r="X185" s="70" t="n"/>
      <c r="Y185" s="70" t="n"/>
      <c r="Z185" s="70" t="n"/>
      <c r="AA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70" t="n"/>
      <c r="H186" s="70" t="n"/>
      <c r="I186" s="120" t="n"/>
      <c r="J186" s="121" t="n"/>
      <c r="K186" s="122" t="n"/>
      <c r="L186" s="70" t="n"/>
      <c r="M186" s="70" t="n"/>
      <c r="N186" s="70" t="n"/>
      <c r="O186" s="70" t="n"/>
      <c r="P186" s="70" t="n"/>
      <c r="Q186" s="70" t="n"/>
      <c r="R186" s="123" t="n"/>
      <c r="S186" s="122" t="n"/>
      <c r="T186" s="70" t="n"/>
      <c r="U186" s="70" t="n"/>
      <c r="V186" s="70" t="n"/>
      <c r="W186" s="70" t="n"/>
      <c r="X186" s="70" t="n"/>
      <c r="Y186" s="70" t="n"/>
      <c r="Z186" s="70" t="n"/>
      <c r="AA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70" t="n"/>
      <c r="H187" s="70" t="n"/>
      <c r="I187" s="120" t="n"/>
      <c r="J187" s="121" t="n"/>
      <c r="K187" s="122" t="n"/>
      <c r="L187" s="70" t="n"/>
      <c r="M187" s="70" t="n"/>
      <c r="N187" s="70" t="n"/>
      <c r="O187" s="70" t="n"/>
      <c r="P187" s="70" t="n"/>
      <c r="Q187" s="70" t="n"/>
      <c r="R187" s="123" t="n"/>
      <c r="S187" s="122" t="n"/>
      <c r="T187" s="70" t="n"/>
      <c r="U187" s="70" t="n"/>
      <c r="V187" s="70" t="n"/>
      <c r="W187" s="70" t="n"/>
      <c r="X187" s="70" t="n"/>
      <c r="Y187" s="70" t="n"/>
      <c r="Z187" s="70" t="n"/>
      <c r="AA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70" t="n"/>
      <c r="H188" s="70" t="n"/>
      <c r="I188" s="120" t="n"/>
      <c r="J188" s="121" t="n"/>
      <c r="K188" s="122" t="n"/>
      <c r="L188" s="70" t="n"/>
      <c r="M188" s="70" t="n"/>
      <c r="N188" s="70" t="n"/>
      <c r="O188" s="70" t="n"/>
      <c r="P188" s="70" t="n"/>
      <c r="Q188" s="70" t="n"/>
      <c r="R188" s="123" t="n"/>
      <c r="S188" s="122" t="n"/>
      <c r="T188" s="70" t="n"/>
      <c r="U188" s="70" t="n"/>
      <c r="V188" s="70" t="n"/>
      <c r="W188" s="70" t="n"/>
      <c r="X188" s="70" t="n"/>
      <c r="Y188" s="70" t="n"/>
      <c r="Z188" s="70" t="n"/>
      <c r="AA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70" t="n"/>
      <c r="H189" s="70" t="n"/>
      <c r="I189" s="120" t="n"/>
      <c r="J189" s="121" t="n"/>
      <c r="K189" s="122" t="n"/>
      <c r="L189" s="70" t="n"/>
      <c r="M189" s="70" t="n"/>
      <c r="N189" s="70" t="n"/>
      <c r="O189" s="70" t="n"/>
      <c r="P189" s="70" t="n"/>
      <c r="Q189" s="70" t="n"/>
      <c r="R189" s="123" t="n"/>
      <c r="S189" s="122" t="n"/>
      <c r="T189" s="70" t="n"/>
      <c r="U189" s="70" t="n"/>
      <c r="V189" s="70" t="n"/>
      <c r="W189" s="70" t="n"/>
      <c r="X189" s="70" t="n"/>
      <c r="Y189" s="70" t="n"/>
      <c r="Z189" s="70" t="n"/>
      <c r="AA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70" t="n"/>
      <c r="H190" s="70" t="n"/>
      <c r="I190" s="120" t="n"/>
      <c r="J190" s="121" t="n"/>
      <c r="K190" s="122" t="n"/>
      <c r="L190" s="70" t="n"/>
      <c r="M190" s="70" t="n"/>
      <c r="N190" s="70" t="n"/>
      <c r="O190" s="70" t="n"/>
      <c r="P190" s="70" t="n"/>
      <c r="Q190" s="70" t="n"/>
      <c r="R190" s="123" t="n"/>
      <c r="S190" s="122" t="n"/>
      <c r="T190" s="70" t="n"/>
      <c r="U190" s="70" t="n"/>
      <c r="V190" s="70" t="n"/>
      <c r="W190" s="70" t="n"/>
      <c r="X190" s="70" t="n"/>
      <c r="Y190" s="70" t="n"/>
      <c r="Z190" s="70" t="n"/>
      <c r="AA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70" t="n"/>
      <c r="H191" s="70" t="n"/>
      <c r="I191" s="120" t="n"/>
      <c r="J191" s="121" t="n"/>
      <c r="K191" s="122" t="n"/>
      <c r="L191" s="70" t="n"/>
      <c r="M191" s="70" t="n"/>
      <c r="N191" s="70" t="n"/>
      <c r="O191" s="70" t="n"/>
      <c r="P191" s="70" t="n"/>
      <c r="Q191" s="70" t="n"/>
      <c r="R191" s="123" t="n"/>
      <c r="S191" s="122" t="n"/>
      <c r="T191" s="70" t="n"/>
      <c r="U191" s="70" t="n"/>
      <c r="V191" s="70" t="n"/>
      <c r="W191" s="70" t="n"/>
      <c r="X191" s="70" t="n"/>
      <c r="Y191" s="70" t="n"/>
      <c r="Z191" s="70" t="n"/>
      <c r="AA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70" t="n"/>
      <c r="H192" s="70" t="n"/>
      <c r="I192" s="120" t="n"/>
      <c r="J192" s="121" t="n"/>
      <c r="K192" s="122" t="n"/>
      <c r="L192" s="70" t="n"/>
      <c r="M192" s="70" t="n"/>
      <c r="N192" s="70" t="n"/>
      <c r="O192" s="70" t="n"/>
      <c r="P192" s="70" t="n"/>
      <c r="Q192" s="70" t="n"/>
      <c r="R192" s="123" t="n"/>
      <c r="S192" s="122" t="n"/>
      <c r="T192" s="70" t="n"/>
      <c r="U192" s="70" t="n"/>
      <c r="V192" s="70" t="n"/>
      <c r="W192" s="70" t="n"/>
      <c r="X192" s="70" t="n"/>
      <c r="Y192" s="70" t="n"/>
      <c r="Z192" s="70" t="n"/>
      <c r="AA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70" t="n"/>
      <c r="H193" s="70" t="n"/>
      <c r="I193" s="120" t="n"/>
      <c r="J193" s="121" t="n"/>
      <c r="K193" s="122" t="n"/>
      <c r="L193" s="70" t="n"/>
      <c r="M193" s="70" t="n"/>
      <c r="N193" s="70" t="n"/>
      <c r="O193" s="70" t="n"/>
      <c r="P193" s="70" t="n"/>
      <c r="Q193" s="70" t="n"/>
      <c r="R193" s="123" t="n"/>
      <c r="S193" s="122" t="n"/>
      <c r="T193" s="70" t="n"/>
      <c r="U193" s="70" t="n"/>
      <c r="V193" s="70" t="n"/>
      <c r="W193" s="70" t="n"/>
      <c r="X193" s="70" t="n"/>
      <c r="Y193" s="70" t="n"/>
      <c r="Z193" s="70" t="n"/>
      <c r="AA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70" t="n"/>
      <c r="H194" s="70" t="n"/>
      <c r="I194" s="120" t="n"/>
      <c r="J194" s="121" t="n"/>
      <c r="K194" s="122" t="n"/>
      <c r="L194" s="70" t="n"/>
      <c r="M194" s="70" t="n"/>
      <c r="N194" s="70" t="n"/>
      <c r="O194" s="70" t="n"/>
      <c r="P194" s="70" t="n"/>
      <c r="Q194" s="70" t="n"/>
      <c r="R194" s="123" t="n"/>
      <c r="S194" s="122" t="n"/>
      <c r="T194" s="70" t="n"/>
      <c r="U194" s="70" t="n"/>
      <c r="V194" s="70" t="n"/>
      <c r="W194" s="70" t="n"/>
      <c r="X194" s="70" t="n"/>
      <c r="Y194" s="70" t="n"/>
      <c r="Z194" s="70" t="n"/>
      <c r="AA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70" t="n"/>
      <c r="H195" s="70" t="n"/>
      <c r="I195" s="120" t="n"/>
      <c r="J195" s="121" t="n"/>
      <c r="K195" s="122" t="n"/>
      <c r="L195" s="70" t="n"/>
      <c r="M195" s="70" t="n"/>
      <c r="N195" s="70" t="n"/>
      <c r="O195" s="70" t="n"/>
      <c r="P195" s="70" t="n"/>
      <c r="Q195" s="70" t="n"/>
      <c r="R195" s="123" t="n"/>
      <c r="S195" s="122" t="n"/>
      <c r="T195" s="70" t="n"/>
      <c r="U195" s="70" t="n"/>
      <c r="V195" s="70" t="n"/>
      <c r="W195" s="70" t="n"/>
      <c r="X195" s="70" t="n"/>
      <c r="Y195" s="70" t="n"/>
      <c r="Z195" s="70" t="n"/>
      <c r="AA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70" t="n"/>
      <c r="H196" s="70" t="n"/>
      <c r="I196" s="120" t="n"/>
      <c r="J196" s="121" t="n"/>
      <c r="K196" s="122" t="n"/>
      <c r="L196" s="70" t="n"/>
      <c r="M196" s="70" t="n"/>
      <c r="N196" s="70" t="n"/>
      <c r="O196" s="70" t="n"/>
      <c r="P196" s="70" t="n"/>
      <c r="Q196" s="70" t="n"/>
      <c r="R196" s="123" t="n"/>
      <c r="S196" s="122" t="n"/>
      <c r="T196" s="70" t="n"/>
      <c r="U196" s="70" t="n"/>
      <c r="V196" s="70" t="n"/>
      <c r="W196" s="70" t="n"/>
      <c r="X196" s="70" t="n"/>
      <c r="Y196" s="70" t="n"/>
      <c r="Z196" s="70" t="n"/>
      <c r="AA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70" t="n"/>
      <c r="H197" s="70" t="n"/>
      <c r="I197" s="120" t="n"/>
      <c r="J197" s="121" t="n"/>
      <c r="K197" s="122" t="n"/>
      <c r="L197" s="70" t="n"/>
      <c r="M197" s="70" t="n"/>
      <c r="N197" s="70" t="n"/>
      <c r="O197" s="70" t="n"/>
      <c r="P197" s="70" t="n"/>
      <c r="Q197" s="70" t="n"/>
      <c r="R197" s="123" t="n"/>
      <c r="S197" s="122" t="n"/>
      <c r="T197" s="70" t="n"/>
      <c r="U197" s="70" t="n"/>
      <c r="V197" s="70" t="n"/>
      <c r="W197" s="70" t="n"/>
      <c r="X197" s="70" t="n"/>
      <c r="Y197" s="70" t="n"/>
      <c r="Z197" s="70" t="n"/>
      <c r="AA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70" t="n"/>
      <c r="H198" s="70" t="n"/>
      <c r="I198" s="120" t="n"/>
      <c r="J198" s="121" t="n"/>
      <c r="K198" s="122" t="n"/>
      <c r="L198" s="70" t="n"/>
      <c r="M198" s="70" t="n"/>
      <c r="N198" s="70" t="n"/>
      <c r="O198" s="70" t="n"/>
      <c r="P198" s="70" t="n"/>
      <c r="Q198" s="70" t="n"/>
      <c r="R198" s="123" t="n"/>
      <c r="S198" s="122" t="n"/>
      <c r="T198" s="70" t="n"/>
      <c r="U198" s="70" t="n"/>
      <c r="V198" s="70" t="n"/>
      <c r="W198" s="70" t="n"/>
      <c r="X198" s="70" t="n"/>
      <c r="Y198" s="70" t="n"/>
      <c r="Z198" s="70" t="n"/>
      <c r="AA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70" t="n"/>
      <c r="H199" s="70" t="n"/>
      <c r="I199" s="120" t="n"/>
      <c r="J199" s="121" t="n"/>
      <c r="K199" s="122" t="n"/>
      <c r="L199" s="70" t="n"/>
      <c r="M199" s="70" t="n"/>
      <c r="N199" s="70" t="n"/>
      <c r="O199" s="70" t="n"/>
      <c r="P199" s="70" t="n"/>
      <c r="Q199" s="70" t="n"/>
      <c r="R199" s="123" t="n"/>
      <c r="S199" s="122" t="n"/>
      <c r="T199" s="70" t="n"/>
      <c r="U199" s="70" t="n"/>
      <c r="V199" s="70" t="n"/>
      <c r="W199" s="70" t="n"/>
      <c r="X199" s="70" t="n"/>
      <c r="Y199" s="70" t="n"/>
      <c r="Z199" s="70" t="n"/>
      <c r="AA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70" t="n"/>
      <c r="H200" s="70" t="n"/>
      <c r="I200" s="120" t="n"/>
      <c r="J200" s="121" t="n"/>
      <c r="K200" s="122" t="n"/>
      <c r="L200" s="70" t="n"/>
      <c r="M200" s="70" t="n"/>
      <c r="N200" s="70" t="n"/>
      <c r="O200" s="70" t="n"/>
      <c r="P200" s="70" t="n"/>
      <c r="Q200" s="70" t="n"/>
      <c r="R200" s="123" t="n"/>
      <c r="S200" s="122" t="n"/>
      <c r="T200" s="70" t="n"/>
      <c r="U200" s="70" t="n"/>
      <c r="V200" s="70" t="n"/>
      <c r="W200" s="70" t="n"/>
      <c r="X200" s="70" t="n"/>
      <c r="Y200" s="70" t="n"/>
      <c r="Z200" s="70" t="n"/>
      <c r="AA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70" t="n"/>
      <c r="H201" s="70" t="n"/>
      <c r="I201" s="120" t="n"/>
      <c r="J201" s="121" t="n"/>
      <c r="K201" s="122" t="n"/>
      <c r="L201" s="70" t="n"/>
      <c r="M201" s="70" t="n"/>
      <c r="N201" s="70" t="n"/>
      <c r="O201" s="70" t="n"/>
      <c r="P201" s="70" t="n"/>
      <c r="Q201" s="70" t="n"/>
      <c r="R201" s="123" t="n"/>
      <c r="S201" s="122" t="n"/>
      <c r="T201" s="70" t="n"/>
      <c r="U201" s="70" t="n"/>
      <c r="V201" s="70" t="n"/>
      <c r="W201" s="70" t="n"/>
      <c r="X201" s="70" t="n"/>
      <c r="Y201" s="70" t="n"/>
      <c r="Z201" s="70" t="n"/>
      <c r="AA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70" t="n"/>
      <c r="H202" s="70" t="n"/>
      <c r="I202" s="120" t="n"/>
      <c r="J202" s="121" t="n"/>
      <c r="K202" s="122" t="n"/>
      <c r="L202" s="70" t="n"/>
      <c r="M202" s="70" t="n"/>
      <c r="N202" s="70" t="n"/>
      <c r="O202" s="70" t="n"/>
      <c r="P202" s="70" t="n"/>
      <c r="Q202" s="70" t="n"/>
      <c r="R202" s="123" t="n"/>
      <c r="S202" s="122" t="n"/>
      <c r="T202" s="70" t="n"/>
      <c r="U202" s="70" t="n"/>
      <c r="V202" s="70" t="n"/>
      <c r="W202" s="70" t="n"/>
      <c r="X202" s="70" t="n"/>
      <c r="Y202" s="70" t="n"/>
      <c r="Z202" s="70" t="n"/>
      <c r="AA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70" t="n"/>
      <c r="H203" s="70" t="n"/>
      <c r="I203" s="120" t="n"/>
      <c r="J203" s="121" t="n"/>
      <c r="K203" s="122" t="n"/>
      <c r="L203" s="70" t="n"/>
      <c r="M203" s="70" t="n"/>
      <c r="N203" s="70" t="n"/>
      <c r="O203" s="70" t="n"/>
      <c r="P203" s="70" t="n"/>
      <c r="Q203" s="70" t="n"/>
      <c r="R203" s="123" t="n"/>
      <c r="S203" s="122" t="n"/>
      <c r="T203" s="70" t="n"/>
      <c r="U203" s="70" t="n"/>
      <c r="V203" s="70" t="n"/>
      <c r="W203" s="70" t="n"/>
      <c r="X203" s="70" t="n"/>
      <c r="Y203" s="70" t="n"/>
      <c r="Z203" s="70" t="n"/>
      <c r="AA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70" t="n"/>
      <c r="H204" s="70" t="n"/>
      <c r="I204" s="120" t="n"/>
      <c r="J204" s="121" t="n"/>
      <c r="K204" s="122" t="n"/>
      <c r="L204" s="70" t="n"/>
      <c r="M204" s="70" t="n"/>
      <c r="N204" s="70" t="n"/>
      <c r="O204" s="70" t="n"/>
      <c r="P204" s="70" t="n"/>
      <c r="Q204" s="70" t="n"/>
      <c r="R204" s="123" t="n"/>
      <c r="S204" s="122" t="n"/>
      <c r="T204" s="70" t="n"/>
      <c r="U204" s="70" t="n"/>
      <c r="V204" s="70" t="n"/>
      <c r="W204" s="70" t="n"/>
      <c r="X204" s="70" t="n"/>
      <c r="Y204" s="70" t="n"/>
      <c r="Z204" s="70" t="n"/>
      <c r="AA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70" t="n"/>
      <c r="H205" s="70" t="n"/>
      <c r="I205" s="120" t="n"/>
      <c r="J205" s="121" t="n"/>
      <c r="K205" s="122" t="n"/>
      <c r="L205" s="70" t="n"/>
      <c r="M205" s="70" t="n"/>
      <c r="N205" s="70" t="n"/>
      <c r="O205" s="70" t="n"/>
      <c r="P205" s="70" t="n"/>
      <c r="Q205" s="70" t="n"/>
      <c r="R205" s="123" t="n"/>
      <c r="S205" s="122" t="n"/>
      <c r="T205" s="70" t="n"/>
      <c r="U205" s="70" t="n"/>
      <c r="V205" s="70" t="n"/>
      <c r="W205" s="70" t="n"/>
      <c r="X205" s="70" t="n"/>
      <c r="Y205" s="70" t="n"/>
      <c r="Z205" s="70" t="n"/>
      <c r="AA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70" t="n"/>
      <c r="H206" s="70" t="n"/>
      <c r="I206" s="120" t="n"/>
      <c r="J206" s="121" t="n"/>
      <c r="K206" s="122" t="n"/>
      <c r="L206" s="70" t="n"/>
      <c r="M206" s="70" t="n"/>
      <c r="N206" s="70" t="n"/>
      <c r="O206" s="70" t="n"/>
      <c r="P206" s="70" t="n"/>
      <c r="Q206" s="70" t="n"/>
      <c r="R206" s="123" t="n"/>
      <c r="S206" s="122" t="n"/>
      <c r="T206" s="70" t="n"/>
      <c r="U206" s="70" t="n"/>
      <c r="V206" s="70" t="n"/>
      <c r="W206" s="70" t="n"/>
      <c r="X206" s="70" t="n"/>
      <c r="Y206" s="70" t="n"/>
      <c r="Z206" s="70" t="n"/>
      <c r="AA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70" t="n"/>
      <c r="H207" s="70" t="n"/>
      <c r="I207" s="120" t="n"/>
      <c r="J207" s="121" t="n"/>
      <c r="K207" s="122" t="n"/>
      <c r="L207" s="70" t="n"/>
      <c r="M207" s="70" t="n"/>
      <c r="N207" s="70" t="n"/>
      <c r="O207" s="70" t="n"/>
      <c r="P207" s="70" t="n"/>
      <c r="Q207" s="70" t="n"/>
      <c r="R207" s="123" t="n"/>
      <c r="S207" s="122" t="n"/>
      <c r="T207" s="70" t="n"/>
      <c r="U207" s="70" t="n"/>
      <c r="V207" s="70" t="n"/>
      <c r="W207" s="70" t="n"/>
      <c r="X207" s="70" t="n"/>
      <c r="Y207" s="70" t="n"/>
      <c r="Z207" s="70" t="n"/>
      <c r="AA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70" t="n"/>
      <c r="H208" s="70" t="n"/>
      <c r="I208" s="120" t="n"/>
      <c r="J208" s="121" t="n"/>
      <c r="K208" s="122" t="n"/>
      <c r="L208" s="70" t="n"/>
      <c r="M208" s="70" t="n"/>
      <c r="N208" s="70" t="n"/>
      <c r="O208" s="70" t="n"/>
      <c r="P208" s="70" t="n"/>
      <c r="Q208" s="70" t="n"/>
      <c r="R208" s="123" t="n"/>
      <c r="S208" s="122" t="n"/>
      <c r="T208" s="70" t="n"/>
      <c r="U208" s="70" t="n"/>
      <c r="V208" s="70" t="n"/>
      <c r="W208" s="70" t="n"/>
      <c r="X208" s="70" t="n"/>
      <c r="Y208" s="70" t="n"/>
      <c r="Z208" s="70" t="n"/>
      <c r="AA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70" t="n"/>
      <c r="H209" s="70" t="n"/>
      <c r="I209" s="120" t="n"/>
      <c r="J209" s="121" t="n"/>
      <c r="K209" s="122" t="n"/>
      <c r="L209" s="70" t="n"/>
      <c r="M209" s="70" t="n"/>
      <c r="N209" s="70" t="n"/>
      <c r="O209" s="70" t="n"/>
      <c r="P209" s="70" t="n"/>
      <c r="Q209" s="70" t="n"/>
      <c r="R209" s="123" t="n"/>
      <c r="S209" s="122" t="n"/>
      <c r="T209" s="70" t="n"/>
      <c r="U209" s="70" t="n"/>
      <c r="V209" s="70" t="n"/>
      <c r="W209" s="70" t="n"/>
      <c r="X209" s="70" t="n"/>
      <c r="Y209" s="70" t="n"/>
      <c r="Z209" s="70" t="n"/>
      <c r="AA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70" t="n"/>
      <c r="H210" s="70" t="n"/>
      <c r="I210" s="120" t="n"/>
      <c r="J210" s="121" t="n"/>
      <c r="K210" s="122" t="n"/>
      <c r="L210" s="70" t="n"/>
      <c r="M210" s="70" t="n"/>
      <c r="N210" s="70" t="n"/>
      <c r="O210" s="70" t="n"/>
      <c r="P210" s="70" t="n"/>
      <c r="Q210" s="70" t="n"/>
      <c r="R210" s="123" t="n"/>
      <c r="S210" s="122" t="n"/>
      <c r="T210" s="70" t="n"/>
      <c r="U210" s="70" t="n"/>
      <c r="V210" s="70" t="n"/>
      <c r="W210" s="70" t="n"/>
      <c r="X210" s="70" t="n"/>
      <c r="Y210" s="70" t="n"/>
      <c r="Z210" s="70" t="n"/>
      <c r="AA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70" t="n"/>
      <c r="H211" s="70" t="n"/>
      <c r="I211" s="120" t="n"/>
      <c r="J211" s="121" t="n"/>
      <c r="K211" s="122" t="n"/>
      <c r="L211" s="70" t="n"/>
      <c r="M211" s="70" t="n"/>
      <c r="N211" s="70" t="n"/>
      <c r="O211" s="70" t="n"/>
      <c r="P211" s="70" t="n"/>
      <c r="Q211" s="70" t="n"/>
      <c r="R211" s="123" t="n"/>
      <c r="S211" s="122" t="n"/>
      <c r="T211" s="70" t="n"/>
      <c r="U211" s="70" t="n"/>
      <c r="V211" s="70" t="n"/>
      <c r="W211" s="70" t="n"/>
      <c r="X211" s="70" t="n"/>
      <c r="Y211" s="70" t="n"/>
      <c r="Z211" s="70" t="n"/>
      <c r="AA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70" t="n"/>
      <c r="H212" s="70" t="n"/>
      <c r="I212" s="120" t="n"/>
      <c r="J212" s="121" t="n"/>
      <c r="K212" s="122" t="n"/>
      <c r="L212" s="70" t="n"/>
      <c r="M212" s="70" t="n"/>
      <c r="N212" s="70" t="n"/>
      <c r="O212" s="70" t="n"/>
      <c r="P212" s="70" t="n"/>
      <c r="Q212" s="70" t="n"/>
      <c r="R212" s="123" t="n"/>
      <c r="S212" s="122" t="n"/>
      <c r="T212" s="70" t="n"/>
      <c r="U212" s="70" t="n"/>
      <c r="V212" s="70" t="n"/>
      <c r="W212" s="70" t="n"/>
      <c r="X212" s="70" t="n"/>
      <c r="Y212" s="70" t="n"/>
      <c r="Z212" s="70" t="n"/>
      <c r="AA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70" t="n"/>
      <c r="H213" s="70" t="n"/>
      <c r="I213" s="120" t="n"/>
      <c r="J213" s="121" t="n"/>
      <c r="K213" s="122" t="n"/>
      <c r="L213" s="70" t="n"/>
      <c r="M213" s="70" t="n"/>
      <c r="N213" s="70" t="n"/>
      <c r="O213" s="70" t="n"/>
      <c r="P213" s="70" t="n"/>
      <c r="Q213" s="70" t="n"/>
      <c r="R213" s="123" t="n"/>
      <c r="S213" s="122" t="n"/>
      <c r="T213" s="70" t="n"/>
      <c r="U213" s="70" t="n"/>
      <c r="V213" s="70" t="n"/>
      <c r="W213" s="70" t="n"/>
      <c r="X213" s="70" t="n"/>
      <c r="Y213" s="70" t="n"/>
      <c r="Z213" s="70" t="n"/>
      <c r="AA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70" t="n"/>
      <c r="H214" s="70" t="n"/>
      <c r="I214" s="120" t="n"/>
      <c r="J214" s="121" t="n"/>
      <c r="K214" s="122" t="n"/>
      <c r="L214" s="70" t="n"/>
      <c r="M214" s="70" t="n"/>
      <c r="N214" s="70" t="n"/>
      <c r="O214" s="70" t="n"/>
      <c r="P214" s="70" t="n"/>
      <c r="Q214" s="70" t="n"/>
      <c r="R214" s="123" t="n"/>
      <c r="S214" s="122" t="n"/>
      <c r="T214" s="70" t="n"/>
      <c r="U214" s="70" t="n"/>
      <c r="V214" s="70" t="n"/>
      <c r="W214" s="70" t="n"/>
      <c r="X214" s="70" t="n"/>
      <c r="Y214" s="70" t="n"/>
      <c r="Z214" s="70" t="n"/>
      <c r="AA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70" t="n"/>
      <c r="H215" s="70" t="n"/>
      <c r="I215" s="120" t="n"/>
      <c r="J215" s="121" t="n"/>
      <c r="K215" s="122" t="n"/>
      <c r="L215" s="70" t="n"/>
      <c r="M215" s="70" t="n"/>
      <c r="N215" s="70" t="n"/>
      <c r="O215" s="70" t="n"/>
      <c r="P215" s="70" t="n"/>
      <c r="Q215" s="70" t="n"/>
      <c r="R215" s="123" t="n"/>
      <c r="S215" s="122" t="n"/>
      <c r="T215" s="70" t="n"/>
      <c r="U215" s="70" t="n"/>
      <c r="V215" s="70" t="n"/>
      <c r="W215" s="70" t="n"/>
      <c r="X215" s="70" t="n"/>
      <c r="Y215" s="70" t="n"/>
      <c r="Z215" s="70" t="n"/>
      <c r="AA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70" t="n"/>
      <c r="H216" s="70" t="n"/>
      <c r="I216" s="120" t="n"/>
      <c r="J216" s="121" t="n"/>
      <c r="K216" s="122" t="n"/>
      <c r="L216" s="70" t="n"/>
      <c r="M216" s="70" t="n"/>
      <c r="N216" s="70" t="n"/>
      <c r="O216" s="70" t="n"/>
      <c r="P216" s="70" t="n"/>
      <c r="Q216" s="70" t="n"/>
      <c r="R216" s="123" t="n"/>
      <c r="S216" s="122" t="n"/>
      <c r="T216" s="70" t="n"/>
      <c r="U216" s="70" t="n"/>
      <c r="V216" s="70" t="n"/>
      <c r="W216" s="70" t="n"/>
      <c r="X216" s="70" t="n"/>
      <c r="Y216" s="70" t="n"/>
      <c r="Z216" s="70" t="n"/>
      <c r="AA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70" t="n"/>
      <c r="H217" s="70" t="n"/>
      <c r="I217" s="120" t="n"/>
      <c r="J217" s="121" t="n"/>
      <c r="K217" s="122" t="n"/>
      <c r="L217" s="70" t="n"/>
      <c r="M217" s="70" t="n"/>
      <c r="N217" s="70" t="n"/>
      <c r="O217" s="70" t="n"/>
      <c r="P217" s="70" t="n"/>
      <c r="Q217" s="70" t="n"/>
      <c r="R217" s="123" t="n"/>
      <c r="S217" s="122" t="n"/>
      <c r="T217" s="70" t="n"/>
      <c r="U217" s="70" t="n"/>
      <c r="V217" s="70" t="n"/>
      <c r="W217" s="70" t="n"/>
      <c r="X217" s="70" t="n"/>
      <c r="Y217" s="70" t="n"/>
      <c r="Z217" s="70" t="n"/>
      <c r="AA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70" t="n"/>
      <c r="H218" s="70" t="n"/>
      <c r="I218" s="120" t="n"/>
      <c r="J218" s="121" t="n"/>
      <c r="K218" s="122" t="n"/>
      <c r="L218" s="70" t="n"/>
      <c r="M218" s="70" t="n"/>
      <c r="N218" s="70" t="n"/>
      <c r="O218" s="70" t="n"/>
      <c r="P218" s="70" t="n"/>
      <c r="Q218" s="70" t="n"/>
      <c r="R218" s="123" t="n"/>
      <c r="S218" s="122" t="n"/>
      <c r="T218" s="70" t="n"/>
      <c r="U218" s="70" t="n"/>
      <c r="V218" s="70" t="n"/>
      <c r="W218" s="70" t="n"/>
      <c r="X218" s="70" t="n"/>
      <c r="Y218" s="70" t="n"/>
      <c r="Z218" s="70" t="n"/>
      <c r="AA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70" t="n"/>
      <c r="H219" s="70" t="n"/>
      <c r="I219" s="120" t="n"/>
      <c r="J219" s="121" t="n"/>
      <c r="K219" s="122" t="n"/>
      <c r="L219" s="70" t="n"/>
      <c r="M219" s="70" t="n"/>
      <c r="N219" s="70" t="n"/>
      <c r="O219" s="70" t="n"/>
      <c r="P219" s="70" t="n"/>
      <c r="Q219" s="70" t="n"/>
      <c r="R219" s="123" t="n"/>
      <c r="S219" s="122" t="n"/>
      <c r="T219" s="70" t="n"/>
      <c r="U219" s="70" t="n"/>
      <c r="V219" s="70" t="n"/>
      <c r="W219" s="70" t="n"/>
      <c r="X219" s="70" t="n"/>
      <c r="Y219" s="70" t="n"/>
      <c r="Z219" s="70" t="n"/>
      <c r="AA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70" t="n"/>
      <c r="H220" s="70" t="n"/>
      <c r="I220" s="120" t="n"/>
      <c r="J220" s="121" t="n"/>
      <c r="K220" s="122" t="n"/>
      <c r="L220" s="70" t="n"/>
      <c r="M220" s="70" t="n"/>
      <c r="N220" s="70" t="n"/>
      <c r="O220" s="70" t="n"/>
      <c r="P220" s="70" t="n"/>
      <c r="Q220" s="70" t="n"/>
      <c r="R220" s="123" t="n"/>
      <c r="S220" s="122" t="n"/>
      <c r="T220" s="70" t="n"/>
      <c r="U220" s="70" t="n"/>
      <c r="V220" s="70" t="n"/>
      <c r="W220" s="70" t="n"/>
      <c r="X220" s="70" t="n"/>
      <c r="Y220" s="70" t="n"/>
      <c r="Z220" s="70" t="n"/>
      <c r="AA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70" t="n"/>
      <c r="H221" s="70" t="n"/>
      <c r="I221" s="120" t="n"/>
      <c r="J221" s="121" t="n"/>
      <c r="K221" s="122" t="n"/>
      <c r="L221" s="70" t="n"/>
      <c r="M221" s="70" t="n"/>
      <c r="N221" s="70" t="n"/>
      <c r="O221" s="70" t="n"/>
      <c r="P221" s="70" t="n"/>
      <c r="Q221" s="70" t="n"/>
      <c r="R221" s="123" t="n"/>
      <c r="S221" s="122" t="n"/>
      <c r="T221" s="70" t="n"/>
      <c r="U221" s="70" t="n"/>
      <c r="V221" s="70" t="n"/>
      <c r="W221" s="70" t="n"/>
      <c r="X221" s="70" t="n"/>
      <c r="Y221" s="70" t="n"/>
      <c r="Z221" s="70" t="n"/>
      <c r="AA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70" t="n"/>
      <c r="H222" s="70" t="n"/>
      <c r="I222" s="120" t="n"/>
      <c r="J222" s="121" t="n"/>
      <c r="K222" s="122" t="n"/>
      <c r="L222" s="70" t="n"/>
      <c r="M222" s="70" t="n"/>
      <c r="N222" s="70" t="n"/>
      <c r="O222" s="70" t="n"/>
      <c r="P222" s="70" t="n"/>
      <c r="Q222" s="70" t="n"/>
      <c r="R222" s="123" t="n"/>
      <c r="S222" s="122" t="n"/>
      <c r="T222" s="70" t="n"/>
      <c r="U222" s="70" t="n"/>
      <c r="V222" s="70" t="n"/>
      <c r="W222" s="70" t="n"/>
      <c r="X222" s="70" t="n"/>
      <c r="Y222" s="70" t="n"/>
      <c r="Z222" s="70" t="n"/>
      <c r="AA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70" t="n"/>
      <c r="H223" s="70" t="n"/>
      <c r="I223" s="120" t="n"/>
      <c r="J223" s="121" t="n"/>
      <c r="K223" s="122" t="n"/>
      <c r="L223" s="70" t="n"/>
      <c r="M223" s="70" t="n"/>
      <c r="N223" s="70" t="n"/>
      <c r="O223" s="70" t="n"/>
      <c r="P223" s="70" t="n"/>
      <c r="Q223" s="70" t="n"/>
      <c r="R223" s="123" t="n"/>
      <c r="S223" s="122" t="n"/>
      <c r="T223" s="70" t="n"/>
      <c r="U223" s="70" t="n"/>
      <c r="V223" s="70" t="n"/>
      <c r="W223" s="70" t="n"/>
      <c r="X223" s="70" t="n"/>
      <c r="Y223" s="70" t="n"/>
      <c r="Z223" s="70" t="n"/>
      <c r="AA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70" t="n"/>
      <c r="H224" s="70" t="n"/>
      <c r="I224" s="120" t="n"/>
      <c r="J224" s="121" t="n"/>
      <c r="K224" s="122" t="n"/>
      <c r="L224" s="70" t="n"/>
      <c r="M224" s="70" t="n"/>
      <c r="N224" s="70" t="n"/>
      <c r="O224" s="70" t="n"/>
      <c r="P224" s="70" t="n"/>
      <c r="Q224" s="70" t="n"/>
      <c r="R224" s="123" t="n"/>
      <c r="S224" s="122" t="n"/>
      <c r="T224" s="70" t="n"/>
      <c r="U224" s="70" t="n"/>
      <c r="V224" s="70" t="n"/>
      <c r="W224" s="70" t="n"/>
      <c r="X224" s="70" t="n"/>
      <c r="Y224" s="70" t="n"/>
      <c r="Z224" s="70" t="n"/>
      <c r="AA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70" t="n"/>
      <c r="H225" s="70" t="n"/>
      <c r="I225" s="120" t="n"/>
      <c r="J225" s="121" t="n"/>
      <c r="K225" s="122" t="n"/>
      <c r="L225" s="70" t="n"/>
      <c r="M225" s="70" t="n"/>
      <c r="N225" s="70" t="n"/>
      <c r="O225" s="70" t="n"/>
      <c r="P225" s="70" t="n"/>
      <c r="Q225" s="70" t="n"/>
      <c r="R225" s="123" t="n"/>
      <c r="S225" s="122" t="n"/>
      <c r="T225" s="70" t="n"/>
      <c r="U225" s="70" t="n"/>
      <c r="V225" s="70" t="n"/>
      <c r="W225" s="70" t="n"/>
      <c r="X225" s="70" t="n"/>
      <c r="Y225" s="70" t="n"/>
      <c r="Z225" s="70" t="n"/>
      <c r="AA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70" t="n"/>
      <c r="H226" s="70" t="n"/>
      <c r="I226" s="120" t="n"/>
      <c r="J226" s="121" t="n"/>
      <c r="K226" s="122" t="n"/>
      <c r="L226" s="70" t="n"/>
      <c r="M226" s="70" t="n"/>
      <c r="N226" s="70" t="n"/>
      <c r="O226" s="70" t="n"/>
      <c r="P226" s="70" t="n"/>
      <c r="Q226" s="70" t="n"/>
      <c r="R226" s="123" t="n"/>
      <c r="S226" s="122" t="n"/>
      <c r="T226" s="70" t="n"/>
      <c r="U226" s="70" t="n"/>
      <c r="V226" s="70" t="n"/>
      <c r="W226" s="70" t="n"/>
      <c r="X226" s="70" t="n"/>
      <c r="Y226" s="70" t="n"/>
      <c r="Z226" s="70" t="n"/>
      <c r="AA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70" t="n"/>
      <c r="H227" s="70" t="n"/>
      <c r="I227" s="120" t="n"/>
      <c r="J227" s="121" t="n"/>
      <c r="K227" s="122" t="n"/>
      <c r="L227" s="70" t="n"/>
      <c r="M227" s="70" t="n"/>
      <c r="N227" s="70" t="n"/>
      <c r="O227" s="70" t="n"/>
      <c r="P227" s="70" t="n"/>
      <c r="Q227" s="70" t="n"/>
      <c r="R227" s="123" t="n"/>
      <c r="S227" s="122" t="n"/>
      <c r="T227" s="70" t="n"/>
      <c r="U227" s="70" t="n"/>
      <c r="V227" s="70" t="n"/>
      <c r="W227" s="70" t="n"/>
      <c r="X227" s="70" t="n"/>
      <c r="Y227" s="70" t="n"/>
      <c r="Z227" s="70" t="n"/>
      <c r="AA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70" t="n"/>
      <c r="H228" s="70" t="n"/>
      <c r="I228" s="120" t="n"/>
      <c r="J228" s="121" t="n"/>
      <c r="K228" s="122" t="n"/>
      <c r="L228" s="70" t="n"/>
      <c r="M228" s="70" t="n"/>
      <c r="N228" s="70" t="n"/>
      <c r="O228" s="70" t="n"/>
      <c r="P228" s="70" t="n"/>
      <c r="Q228" s="70" t="n"/>
      <c r="R228" s="123" t="n"/>
      <c r="S228" s="122" t="n"/>
      <c r="T228" s="70" t="n"/>
      <c r="U228" s="70" t="n"/>
      <c r="V228" s="70" t="n"/>
      <c r="W228" s="70" t="n"/>
      <c r="X228" s="70" t="n"/>
      <c r="Y228" s="70" t="n"/>
      <c r="Z228" s="70" t="n"/>
      <c r="AA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70" t="n"/>
      <c r="H229" s="70" t="n"/>
      <c r="I229" s="120" t="n"/>
      <c r="J229" s="121" t="n"/>
      <c r="K229" s="122" t="n"/>
      <c r="L229" s="70" t="n"/>
      <c r="M229" s="70" t="n"/>
      <c r="N229" s="70" t="n"/>
      <c r="O229" s="70" t="n"/>
      <c r="P229" s="70" t="n"/>
      <c r="Q229" s="70" t="n"/>
      <c r="R229" s="123" t="n"/>
      <c r="S229" s="122" t="n"/>
      <c r="T229" s="70" t="n"/>
      <c r="U229" s="70" t="n"/>
      <c r="V229" s="70" t="n"/>
      <c r="W229" s="70" t="n"/>
      <c r="X229" s="70" t="n"/>
      <c r="Y229" s="70" t="n"/>
      <c r="Z229" s="70" t="n"/>
      <c r="AA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70" t="n"/>
      <c r="H230" s="70" t="n"/>
      <c r="I230" s="120" t="n"/>
      <c r="J230" s="121" t="n"/>
      <c r="K230" s="122" t="n"/>
      <c r="L230" s="70" t="n"/>
      <c r="M230" s="70" t="n"/>
      <c r="N230" s="70" t="n"/>
      <c r="O230" s="70" t="n"/>
      <c r="P230" s="70" t="n"/>
      <c r="Q230" s="70" t="n"/>
      <c r="R230" s="123" t="n"/>
      <c r="S230" s="122" t="n"/>
      <c r="T230" s="70" t="n"/>
      <c r="U230" s="70" t="n"/>
      <c r="V230" s="70" t="n"/>
      <c r="W230" s="70" t="n"/>
      <c r="X230" s="70" t="n"/>
      <c r="Y230" s="70" t="n"/>
      <c r="Z230" s="70" t="n"/>
      <c r="AA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70" t="n"/>
      <c r="H231" s="70" t="n"/>
      <c r="I231" s="120" t="n"/>
      <c r="J231" s="121" t="n"/>
      <c r="K231" s="122" t="n"/>
      <c r="L231" s="70" t="n"/>
      <c r="M231" s="70" t="n"/>
      <c r="N231" s="70" t="n"/>
      <c r="O231" s="70" t="n"/>
      <c r="P231" s="70" t="n"/>
      <c r="Q231" s="70" t="n"/>
      <c r="R231" s="123" t="n"/>
      <c r="S231" s="122" t="n"/>
      <c r="T231" s="70" t="n"/>
      <c r="U231" s="70" t="n"/>
      <c r="V231" s="70" t="n"/>
      <c r="W231" s="70" t="n"/>
      <c r="X231" s="70" t="n"/>
      <c r="Y231" s="70" t="n"/>
      <c r="Z231" s="70" t="n"/>
      <c r="AA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70" t="n"/>
      <c r="H232" s="70" t="n"/>
      <c r="I232" s="120" t="n"/>
      <c r="J232" s="121" t="n"/>
      <c r="K232" s="122" t="n"/>
      <c r="L232" s="70" t="n"/>
      <c r="M232" s="70" t="n"/>
      <c r="N232" s="70" t="n"/>
      <c r="O232" s="70" t="n"/>
      <c r="P232" s="70" t="n"/>
      <c r="Q232" s="70" t="n"/>
      <c r="R232" s="123" t="n"/>
      <c r="S232" s="122" t="n"/>
      <c r="T232" s="70" t="n"/>
      <c r="U232" s="70" t="n"/>
      <c r="V232" s="70" t="n"/>
      <c r="W232" s="70" t="n"/>
      <c r="X232" s="70" t="n"/>
      <c r="Y232" s="70" t="n"/>
      <c r="Z232" s="70" t="n"/>
      <c r="AA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70" t="n"/>
      <c r="H233" s="70" t="n"/>
      <c r="I233" s="120" t="n"/>
      <c r="J233" s="121" t="n"/>
      <c r="K233" s="122" t="n"/>
      <c r="L233" s="70" t="n"/>
      <c r="M233" s="70" t="n"/>
      <c r="N233" s="70" t="n"/>
      <c r="O233" s="70" t="n"/>
      <c r="P233" s="70" t="n"/>
      <c r="Q233" s="70" t="n"/>
      <c r="R233" s="123" t="n"/>
      <c r="S233" s="122" t="n"/>
      <c r="T233" s="70" t="n"/>
      <c r="U233" s="70" t="n"/>
      <c r="V233" s="70" t="n"/>
      <c r="W233" s="70" t="n"/>
      <c r="X233" s="70" t="n"/>
      <c r="Y233" s="70" t="n"/>
      <c r="Z233" s="70" t="n"/>
      <c r="AA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70" t="n"/>
      <c r="H234" s="70" t="n"/>
      <c r="I234" s="120" t="n"/>
      <c r="J234" s="121" t="n"/>
      <c r="K234" s="122" t="n"/>
      <c r="L234" s="70" t="n"/>
      <c r="M234" s="70" t="n"/>
      <c r="N234" s="70" t="n"/>
      <c r="O234" s="70" t="n"/>
      <c r="P234" s="70" t="n"/>
      <c r="Q234" s="70" t="n"/>
      <c r="R234" s="123" t="n"/>
      <c r="S234" s="122" t="n"/>
      <c r="T234" s="70" t="n"/>
      <c r="U234" s="70" t="n"/>
      <c r="V234" s="70" t="n"/>
      <c r="W234" s="70" t="n"/>
      <c r="X234" s="70" t="n"/>
      <c r="Y234" s="70" t="n"/>
      <c r="Z234" s="70" t="n"/>
      <c r="AA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70" t="n"/>
      <c r="H235" s="70" t="n"/>
      <c r="I235" s="120" t="n"/>
      <c r="J235" s="121" t="n"/>
      <c r="K235" s="122" t="n"/>
      <c r="L235" s="70" t="n"/>
      <c r="M235" s="70" t="n"/>
      <c r="N235" s="70" t="n"/>
      <c r="O235" s="70" t="n"/>
      <c r="P235" s="70" t="n"/>
      <c r="Q235" s="70" t="n"/>
      <c r="R235" s="123" t="n"/>
      <c r="S235" s="122" t="n"/>
      <c r="T235" s="70" t="n"/>
      <c r="U235" s="70" t="n"/>
      <c r="V235" s="70" t="n"/>
      <c r="W235" s="70" t="n"/>
      <c r="X235" s="70" t="n"/>
      <c r="Y235" s="70" t="n"/>
      <c r="Z235" s="70" t="n"/>
      <c r="AA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70" t="n"/>
      <c r="H236" s="70" t="n"/>
      <c r="I236" s="120" t="n"/>
      <c r="J236" s="121" t="n"/>
      <c r="K236" s="122" t="n"/>
      <c r="L236" s="70" t="n"/>
      <c r="M236" s="70" t="n"/>
      <c r="N236" s="70" t="n"/>
      <c r="O236" s="70" t="n"/>
      <c r="P236" s="70" t="n"/>
      <c r="Q236" s="70" t="n"/>
      <c r="R236" s="123" t="n"/>
      <c r="S236" s="122" t="n"/>
      <c r="T236" s="70" t="n"/>
      <c r="U236" s="70" t="n"/>
      <c r="V236" s="70" t="n"/>
      <c r="W236" s="70" t="n"/>
      <c r="X236" s="70" t="n"/>
      <c r="Y236" s="70" t="n"/>
      <c r="Z236" s="70" t="n"/>
      <c r="AA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70" t="n"/>
      <c r="H237" s="70" t="n"/>
      <c r="I237" s="120" t="n"/>
      <c r="J237" s="121" t="n"/>
      <c r="K237" s="122" t="n"/>
      <c r="L237" s="70" t="n"/>
      <c r="M237" s="70" t="n"/>
      <c r="N237" s="70" t="n"/>
      <c r="O237" s="70" t="n"/>
      <c r="P237" s="70" t="n"/>
      <c r="Q237" s="70" t="n"/>
      <c r="R237" s="123" t="n"/>
      <c r="S237" s="122" t="n"/>
      <c r="T237" s="70" t="n"/>
      <c r="U237" s="70" t="n"/>
      <c r="V237" s="70" t="n"/>
      <c r="W237" s="70" t="n"/>
      <c r="X237" s="70" t="n"/>
      <c r="Y237" s="70" t="n"/>
      <c r="Z237" s="70" t="n"/>
      <c r="AA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70" t="n"/>
      <c r="H238" s="70" t="n"/>
      <c r="I238" s="120" t="n"/>
      <c r="J238" s="121" t="n"/>
      <c r="K238" s="122" t="n"/>
      <c r="L238" s="70" t="n"/>
      <c r="M238" s="70" t="n"/>
      <c r="N238" s="70" t="n"/>
      <c r="O238" s="70" t="n"/>
      <c r="P238" s="70" t="n"/>
      <c r="Q238" s="70" t="n"/>
      <c r="R238" s="123" t="n"/>
      <c r="S238" s="122" t="n"/>
      <c r="T238" s="70" t="n"/>
      <c r="U238" s="70" t="n"/>
      <c r="V238" s="70" t="n"/>
      <c r="W238" s="70" t="n"/>
      <c r="X238" s="70" t="n"/>
      <c r="Y238" s="70" t="n"/>
      <c r="Z238" s="70" t="n"/>
      <c r="AA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70" t="n"/>
      <c r="H239" s="70" t="n"/>
      <c r="I239" s="120" t="n"/>
      <c r="J239" s="121" t="n"/>
      <c r="K239" s="122" t="n"/>
      <c r="L239" s="70" t="n"/>
      <c r="M239" s="70" t="n"/>
      <c r="N239" s="70" t="n"/>
      <c r="O239" s="70" t="n"/>
      <c r="P239" s="70" t="n"/>
      <c r="Q239" s="70" t="n"/>
      <c r="R239" s="123" t="n"/>
      <c r="S239" s="122" t="n"/>
      <c r="T239" s="70" t="n"/>
      <c r="U239" s="70" t="n"/>
      <c r="V239" s="70" t="n"/>
      <c r="W239" s="70" t="n"/>
      <c r="X239" s="70" t="n"/>
      <c r="Y239" s="70" t="n"/>
      <c r="Z239" s="70" t="n"/>
      <c r="AA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70" t="n"/>
      <c r="H240" s="70" t="n"/>
      <c r="I240" s="120" t="n"/>
      <c r="J240" s="121" t="n"/>
      <c r="K240" s="122" t="n"/>
      <c r="L240" s="70" t="n"/>
      <c r="M240" s="70" t="n"/>
      <c r="N240" s="70" t="n"/>
      <c r="O240" s="70" t="n"/>
      <c r="P240" s="70" t="n"/>
      <c r="Q240" s="70" t="n"/>
      <c r="R240" s="123" t="n"/>
      <c r="S240" s="122" t="n"/>
      <c r="T240" s="70" t="n"/>
      <c r="U240" s="70" t="n"/>
      <c r="V240" s="70" t="n"/>
      <c r="W240" s="70" t="n"/>
      <c r="X240" s="70" t="n"/>
      <c r="Y240" s="70" t="n"/>
      <c r="Z240" s="70" t="n"/>
      <c r="AA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70" t="n"/>
      <c r="H241" s="70" t="n"/>
      <c r="I241" s="120" t="n"/>
      <c r="J241" s="121" t="n"/>
      <c r="K241" s="122" t="n"/>
      <c r="L241" s="70" t="n"/>
      <c r="M241" s="70" t="n"/>
      <c r="N241" s="70" t="n"/>
      <c r="O241" s="70" t="n"/>
      <c r="P241" s="70" t="n"/>
      <c r="Q241" s="70" t="n"/>
      <c r="R241" s="123" t="n"/>
      <c r="S241" s="122" t="n"/>
      <c r="T241" s="70" t="n"/>
      <c r="U241" s="70" t="n"/>
      <c r="V241" s="70" t="n"/>
      <c r="W241" s="70" t="n"/>
      <c r="X241" s="70" t="n"/>
      <c r="Y241" s="70" t="n"/>
      <c r="Z241" s="70" t="n"/>
      <c r="AA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70" t="n"/>
      <c r="H242" s="70" t="n"/>
      <c r="I242" s="120" t="n"/>
      <c r="J242" s="121" t="n"/>
      <c r="K242" s="122" t="n"/>
      <c r="L242" s="70" t="n"/>
      <c r="M242" s="70" t="n"/>
      <c r="N242" s="70" t="n"/>
      <c r="O242" s="70" t="n"/>
      <c r="P242" s="70" t="n"/>
      <c r="Q242" s="70" t="n"/>
      <c r="R242" s="123" t="n"/>
      <c r="S242" s="122" t="n"/>
      <c r="T242" s="70" t="n"/>
      <c r="U242" s="70" t="n"/>
      <c r="V242" s="70" t="n"/>
      <c r="W242" s="70" t="n"/>
      <c r="X242" s="70" t="n"/>
      <c r="Y242" s="70" t="n"/>
      <c r="Z242" s="70" t="n"/>
      <c r="AA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70" t="n"/>
      <c r="H243" s="70" t="n"/>
      <c r="I243" s="120" t="n"/>
      <c r="J243" s="121" t="n"/>
      <c r="K243" s="122" t="n"/>
      <c r="L243" s="70" t="n"/>
      <c r="M243" s="70" t="n"/>
      <c r="N243" s="70" t="n"/>
      <c r="O243" s="70" t="n"/>
      <c r="P243" s="70" t="n"/>
      <c r="Q243" s="70" t="n"/>
      <c r="R243" s="123" t="n"/>
      <c r="S243" s="122" t="n"/>
      <c r="T243" s="70" t="n"/>
      <c r="U243" s="70" t="n"/>
      <c r="V243" s="70" t="n"/>
      <c r="W243" s="70" t="n"/>
      <c r="X243" s="70" t="n"/>
      <c r="Y243" s="70" t="n"/>
      <c r="Z243" s="70" t="n"/>
      <c r="AA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70" t="n"/>
      <c r="H244" s="70" t="n"/>
      <c r="I244" s="120" t="n"/>
      <c r="J244" s="121" t="n"/>
      <c r="K244" s="122" t="n"/>
      <c r="L244" s="70" t="n"/>
      <c r="M244" s="70" t="n"/>
      <c r="N244" s="70" t="n"/>
      <c r="O244" s="70" t="n"/>
      <c r="P244" s="70" t="n"/>
      <c r="Q244" s="70" t="n"/>
      <c r="R244" s="123" t="n"/>
      <c r="S244" s="122" t="n"/>
      <c r="T244" s="70" t="n"/>
      <c r="U244" s="70" t="n"/>
      <c r="V244" s="70" t="n"/>
      <c r="W244" s="70" t="n"/>
      <c r="X244" s="70" t="n"/>
      <c r="Y244" s="70" t="n"/>
      <c r="Z244" s="70" t="n"/>
      <c r="AA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70" t="n"/>
      <c r="H245" s="70" t="n"/>
      <c r="I245" s="120" t="n"/>
      <c r="J245" s="121" t="n"/>
      <c r="K245" s="122" t="n"/>
      <c r="L245" s="70" t="n"/>
      <c r="M245" s="70" t="n"/>
      <c r="N245" s="70" t="n"/>
      <c r="O245" s="70" t="n"/>
      <c r="P245" s="70" t="n"/>
      <c r="Q245" s="70" t="n"/>
      <c r="R245" s="123" t="n"/>
      <c r="S245" s="122" t="n"/>
      <c r="T245" s="70" t="n"/>
      <c r="U245" s="70" t="n"/>
      <c r="V245" s="70" t="n"/>
      <c r="W245" s="70" t="n"/>
      <c r="X245" s="70" t="n"/>
      <c r="Y245" s="70" t="n"/>
      <c r="Z245" s="70" t="n"/>
      <c r="AA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70" t="n"/>
      <c r="H246" s="70" t="n"/>
      <c r="I246" s="120" t="n"/>
      <c r="J246" s="121" t="n"/>
      <c r="K246" s="122" t="n"/>
      <c r="L246" s="70" t="n"/>
      <c r="M246" s="70" t="n"/>
      <c r="N246" s="70" t="n"/>
      <c r="O246" s="70" t="n"/>
      <c r="P246" s="70" t="n"/>
      <c r="Q246" s="70" t="n"/>
      <c r="R246" s="123" t="n"/>
      <c r="S246" s="122" t="n"/>
      <c r="T246" s="70" t="n"/>
      <c r="U246" s="70" t="n"/>
      <c r="V246" s="70" t="n"/>
      <c r="W246" s="70" t="n"/>
      <c r="X246" s="70" t="n"/>
      <c r="Y246" s="70" t="n"/>
      <c r="Z246" s="70" t="n"/>
      <c r="AA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70" t="n"/>
      <c r="H247" s="70" t="n"/>
      <c r="I247" s="120" t="n"/>
      <c r="J247" s="121" t="n"/>
      <c r="K247" s="122" t="n"/>
      <c r="L247" s="70" t="n"/>
      <c r="M247" s="70" t="n"/>
      <c r="N247" s="70" t="n"/>
      <c r="O247" s="70" t="n"/>
      <c r="P247" s="70" t="n"/>
      <c r="Q247" s="70" t="n"/>
      <c r="R247" s="123" t="n"/>
      <c r="S247" s="122" t="n"/>
      <c r="T247" s="70" t="n"/>
      <c r="U247" s="70" t="n"/>
      <c r="V247" s="70" t="n"/>
      <c r="W247" s="70" t="n"/>
      <c r="X247" s="70" t="n"/>
      <c r="Y247" s="70" t="n"/>
      <c r="Z247" s="70" t="n"/>
      <c r="AA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70" t="n"/>
      <c r="H248" s="70" t="n"/>
      <c r="I248" s="120" t="n"/>
      <c r="J248" s="121" t="n"/>
      <c r="K248" s="122" t="n"/>
      <c r="L248" s="70" t="n"/>
      <c r="M248" s="70" t="n"/>
      <c r="N248" s="70" t="n"/>
      <c r="O248" s="70" t="n"/>
      <c r="P248" s="70" t="n"/>
      <c r="Q248" s="70" t="n"/>
      <c r="R248" s="123" t="n"/>
      <c r="S248" s="122" t="n"/>
      <c r="T248" s="70" t="n"/>
      <c r="U248" s="70" t="n"/>
      <c r="V248" s="70" t="n"/>
      <c r="W248" s="70" t="n"/>
      <c r="X248" s="70" t="n"/>
      <c r="Y248" s="70" t="n"/>
      <c r="Z248" s="70" t="n"/>
      <c r="AA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70" t="n"/>
      <c r="H249" s="70" t="n"/>
      <c r="I249" s="120" t="n"/>
      <c r="J249" s="121" t="n"/>
      <c r="K249" s="122" t="n"/>
      <c r="L249" s="70" t="n"/>
      <c r="M249" s="70" t="n"/>
      <c r="N249" s="70" t="n"/>
      <c r="O249" s="70" t="n"/>
      <c r="P249" s="70" t="n"/>
      <c r="Q249" s="70" t="n"/>
      <c r="R249" s="123" t="n"/>
      <c r="S249" s="122" t="n"/>
      <c r="T249" s="70" t="n"/>
      <c r="U249" s="70" t="n"/>
      <c r="V249" s="70" t="n"/>
      <c r="W249" s="70" t="n"/>
      <c r="X249" s="70" t="n"/>
      <c r="Y249" s="70" t="n"/>
      <c r="Z249" s="70" t="n"/>
      <c r="AA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70" t="n"/>
      <c r="H250" s="70" t="n"/>
      <c r="I250" s="120" t="n"/>
      <c r="J250" s="121" t="n"/>
      <c r="K250" s="122" t="n"/>
      <c r="L250" s="70" t="n"/>
      <c r="M250" s="70" t="n"/>
      <c r="N250" s="70" t="n"/>
      <c r="O250" s="70" t="n"/>
      <c r="P250" s="70" t="n"/>
      <c r="Q250" s="70" t="n"/>
      <c r="R250" s="123" t="n"/>
      <c r="S250" s="122" t="n"/>
      <c r="T250" s="70" t="n"/>
      <c r="U250" s="70" t="n"/>
      <c r="V250" s="70" t="n"/>
      <c r="W250" s="70" t="n"/>
      <c r="X250" s="70" t="n"/>
      <c r="Y250" s="70" t="n"/>
      <c r="Z250" s="70" t="n"/>
      <c r="AA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70" t="n"/>
      <c r="H251" s="70" t="n"/>
      <c r="I251" s="120" t="n"/>
      <c r="J251" s="121" t="n"/>
      <c r="K251" s="122" t="n"/>
      <c r="L251" s="70" t="n"/>
      <c r="M251" s="70" t="n"/>
      <c r="N251" s="70" t="n"/>
      <c r="O251" s="70" t="n"/>
      <c r="P251" s="70" t="n"/>
      <c r="Q251" s="70" t="n"/>
      <c r="R251" s="123" t="n"/>
      <c r="S251" s="122" t="n"/>
      <c r="T251" s="70" t="n"/>
      <c r="U251" s="70" t="n"/>
      <c r="V251" s="70" t="n"/>
      <c r="W251" s="70" t="n"/>
      <c r="X251" s="70" t="n"/>
      <c r="Y251" s="70" t="n"/>
      <c r="Z251" s="70" t="n"/>
      <c r="AA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70" t="n"/>
      <c r="H252" s="70" t="n"/>
      <c r="I252" s="120" t="n"/>
      <c r="J252" s="121" t="n"/>
      <c r="K252" s="122" t="n"/>
      <c r="L252" s="70" t="n"/>
      <c r="M252" s="70" t="n"/>
      <c r="N252" s="70" t="n"/>
      <c r="O252" s="70" t="n"/>
      <c r="P252" s="70" t="n"/>
      <c r="Q252" s="70" t="n"/>
      <c r="R252" s="123" t="n"/>
      <c r="S252" s="122" t="n"/>
      <c r="T252" s="70" t="n"/>
      <c r="U252" s="70" t="n"/>
      <c r="V252" s="70" t="n"/>
      <c r="W252" s="70" t="n"/>
      <c r="X252" s="70" t="n"/>
      <c r="Y252" s="70" t="n"/>
      <c r="Z252" s="70" t="n"/>
      <c r="AA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70" t="n"/>
      <c r="H253" s="70" t="n"/>
      <c r="I253" s="120" t="n"/>
      <c r="J253" s="121" t="n"/>
      <c r="K253" s="122" t="n"/>
      <c r="L253" s="70" t="n"/>
      <c r="M253" s="70" t="n"/>
      <c r="N253" s="70" t="n"/>
      <c r="O253" s="70" t="n"/>
      <c r="P253" s="70" t="n"/>
      <c r="Q253" s="70" t="n"/>
      <c r="R253" s="123" t="n"/>
      <c r="S253" s="122" t="n"/>
      <c r="T253" s="70" t="n"/>
      <c r="U253" s="70" t="n"/>
      <c r="V253" s="70" t="n"/>
      <c r="W253" s="70" t="n"/>
      <c r="X253" s="70" t="n"/>
      <c r="Y253" s="70" t="n"/>
      <c r="Z253" s="70" t="n"/>
      <c r="AA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70" t="n"/>
      <c r="H254" s="70" t="n"/>
      <c r="I254" s="120" t="n"/>
      <c r="J254" s="121" t="n"/>
      <c r="K254" s="122" t="n"/>
      <c r="L254" s="70" t="n"/>
      <c r="M254" s="70" t="n"/>
      <c r="N254" s="70" t="n"/>
      <c r="O254" s="70" t="n"/>
      <c r="P254" s="70" t="n"/>
      <c r="Q254" s="70" t="n"/>
      <c r="R254" s="123" t="n"/>
      <c r="S254" s="122" t="n"/>
      <c r="T254" s="70" t="n"/>
      <c r="U254" s="70" t="n"/>
      <c r="V254" s="70" t="n"/>
      <c r="W254" s="70" t="n"/>
      <c r="X254" s="70" t="n"/>
      <c r="Y254" s="70" t="n"/>
      <c r="Z254" s="70" t="n"/>
      <c r="AA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70" t="n"/>
      <c r="H255" s="70" t="n"/>
      <c r="I255" s="120" t="n"/>
      <c r="J255" s="121" t="n"/>
      <c r="K255" s="122" t="n"/>
      <c r="L255" s="70" t="n"/>
      <c r="M255" s="70" t="n"/>
      <c r="N255" s="70" t="n"/>
      <c r="O255" s="70" t="n"/>
      <c r="P255" s="70" t="n"/>
      <c r="Q255" s="70" t="n"/>
      <c r="R255" s="123" t="n"/>
      <c r="S255" s="122" t="n"/>
      <c r="T255" s="70" t="n"/>
      <c r="U255" s="70" t="n"/>
      <c r="V255" s="70" t="n"/>
      <c r="W255" s="70" t="n"/>
      <c r="X255" s="70" t="n"/>
      <c r="Y255" s="70" t="n"/>
      <c r="Z255" s="70" t="n"/>
      <c r="AA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70" t="n"/>
      <c r="H256" s="70" t="n"/>
      <c r="I256" s="120" t="n"/>
      <c r="J256" s="121" t="n"/>
      <c r="K256" s="122" t="n"/>
      <c r="L256" s="70" t="n"/>
      <c r="M256" s="70" t="n"/>
      <c r="N256" s="70" t="n"/>
      <c r="O256" s="70" t="n"/>
      <c r="P256" s="70" t="n"/>
      <c r="Q256" s="70" t="n"/>
      <c r="R256" s="123" t="n"/>
      <c r="S256" s="122" t="n"/>
      <c r="T256" s="70" t="n"/>
      <c r="U256" s="70" t="n"/>
      <c r="V256" s="70" t="n"/>
      <c r="W256" s="70" t="n"/>
      <c r="X256" s="70" t="n"/>
      <c r="Y256" s="70" t="n"/>
      <c r="Z256" s="70" t="n"/>
      <c r="AA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70" t="n"/>
      <c r="H257" s="70" t="n"/>
      <c r="I257" s="120" t="n"/>
      <c r="J257" s="121" t="n"/>
      <c r="K257" s="122" t="n"/>
      <c r="L257" s="70" t="n"/>
      <c r="M257" s="70" t="n"/>
      <c r="N257" s="70" t="n"/>
      <c r="O257" s="70" t="n"/>
      <c r="P257" s="70" t="n"/>
      <c r="Q257" s="70" t="n"/>
      <c r="R257" s="123" t="n"/>
      <c r="S257" s="122" t="n"/>
      <c r="T257" s="70" t="n"/>
      <c r="U257" s="70" t="n"/>
      <c r="V257" s="70" t="n"/>
      <c r="W257" s="70" t="n"/>
      <c r="X257" s="70" t="n"/>
      <c r="Y257" s="70" t="n"/>
      <c r="Z257" s="70" t="n"/>
      <c r="AA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70" t="n"/>
      <c r="H258" s="70" t="n"/>
      <c r="I258" s="120" t="n"/>
      <c r="J258" s="121" t="n"/>
      <c r="K258" s="122" t="n"/>
      <c r="L258" s="70" t="n"/>
      <c r="M258" s="70" t="n"/>
      <c r="N258" s="70" t="n"/>
      <c r="O258" s="70" t="n"/>
      <c r="P258" s="70" t="n"/>
      <c r="Q258" s="70" t="n"/>
      <c r="R258" s="123" t="n"/>
      <c r="S258" s="122" t="n"/>
      <c r="T258" s="70" t="n"/>
      <c r="U258" s="70" t="n"/>
      <c r="V258" s="70" t="n"/>
      <c r="W258" s="70" t="n"/>
      <c r="X258" s="70" t="n"/>
      <c r="Y258" s="70" t="n"/>
      <c r="Z258" s="70" t="n"/>
      <c r="AA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70" t="n"/>
      <c r="H259" s="70" t="n"/>
      <c r="I259" s="120" t="n"/>
      <c r="J259" s="121" t="n"/>
      <c r="K259" s="122" t="n"/>
      <c r="L259" s="70" t="n"/>
      <c r="M259" s="70" t="n"/>
      <c r="N259" s="70" t="n"/>
      <c r="O259" s="70" t="n"/>
      <c r="P259" s="70" t="n"/>
      <c r="Q259" s="70" t="n"/>
      <c r="R259" s="123" t="n"/>
      <c r="S259" s="122" t="n"/>
      <c r="T259" s="70" t="n"/>
      <c r="U259" s="70" t="n"/>
      <c r="V259" s="70" t="n"/>
      <c r="W259" s="70" t="n"/>
      <c r="X259" s="70" t="n"/>
      <c r="Y259" s="70" t="n"/>
      <c r="Z259" s="70" t="n"/>
      <c r="AA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70" t="n"/>
      <c r="H260" s="70" t="n"/>
      <c r="I260" s="120" t="n"/>
      <c r="J260" s="121" t="n"/>
      <c r="K260" s="122" t="n"/>
      <c r="L260" s="70" t="n"/>
      <c r="M260" s="70" t="n"/>
      <c r="N260" s="70" t="n"/>
      <c r="O260" s="70" t="n"/>
      <c r="P260" s="70" t="n"/>
      <c r="Q260" s="70" t="n"/>
      <c r="R260" s="123" t="n"/>
      <c r="S260" s="122" t="n"/>
      <c r="T260" s="70" t="n"/>
      <c r="U260" s="70" t="n"/>
      <c r="V260" s="70" t="n"/>
      <c r="W260" s="70" t="n"/>
      <c r="X260" s="70" t="n"/>
      <c r="Y260" s="70" t="n"/>
      <c r="Z260" s="70" t="n"/>
      <c r="AA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70" t="n"/>
      <c r="H261" s="70" t="n"/>
      <c r="I261" s="120" t="n"/>
      <c r="J261" s="121" t="n"/>
      <c r="K261" s="122" t="n"/>
      <c r="L261" s="70" t="n"/>
      <c r="M261" s="70" t="n"/>
      <c r="N261" s="70" t="n"/>
      <c r="O261" s="70" t="n"/>
      <c r="P261" s="70" t="n"/>
      <c r="Q261" s="70" t="n"/>
      <c r="R261" s="123" t="n"/>
      <c r="S261" s="122" t="n"/>
      <c r="T261" s="70" t="n"/>
      <c r="U261" s="70" t="n"/>
      <c r="V261" s="70" t="n"/>
      <c r="W261" s="70" t="n"/>
      <c r="X261" s="70" t="n"/>
      <c r="Y261" s="70" t="n"/>
      <c r="Z261" s="70" t="n"/>
      <c r="AA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70" t="n"/>
      <c r="H262" s="70" t="n"/>
      <c r="I262" s="120" t="n"/>
      <c r="J262" s="121" t="n"/>
      <c r="K262" s="122" t="n"/>
      <c r="L262" s="70" t="n"/>
      <c r="M262" s="70" t="n"/>
      <c r="N262" s="70" t="n"/>
      <c r="O262" s="70" t="n"/>
      <c r="P262" s="70" t="n"/>
      <c r="Q262" s="70" t="n"/>
      <c r="R262" s="123" t="n"/>
      <c r="S262" s="122" t="n"/>
      <c r="T262" s="70" t="n"/>
      <c r="U262" s="70" t="n"/>
      <c r="V262" s="70" t="n"/>
      <c r="W262" s="70" t="n"/>
      <c r="X262" s="70" t="n"/>
      <c r="Y262" s="70" t="n"/>
      <c r="Z262" s="70" t="n"/>
      <c r="AA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70" t="n"/>
      <c r="H263" s="70" t="n"/>
      <c r="I263" s="120" t="n"/>
      <c r="J263" s="121" t="n"/>
      <c r="K263" s="122" t="n"/>
      <c r="L263" s="70" t="n"/>
      <c r="M263" s="70" t="n"/>
      <c r="N263" s="70" t="n"/>
      <c r="O263" s="70" t="n"/>
      <c r="P263" s="70" t="n"/>
      <c r="Q263" s="70" t="n"/>
      <c r="R263" s="123" t="n"/>
      <c r="S263" s="122" t="n"/>
      <c r="T263" s="70" t="n"/>
      <c r="U263" s="70" t="n"/>
      <c r="V263" s="70" t="n"/>
      <c r="W263" s="70" t="n"/>
      <c r="X263" s="70" t="n"/>
      <c r="Y263" s="70" t="n"/>
      <c r="Z263" s="70" t="n"/>
      <c r="AA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70" t="n"/>
      <c r="H264" s="70" t="n"/>
      <c r="I264" s="120" t="n"/>
      <c r="J264" s="121" t="n"/>
      <c r="K264" s="122" t="n"/>
      <c r="L264" s="70" t="n"/>
      <c r="M264" s="70" t="n"/>
      <c r="N264" s="70" t="n"/>
      <c r="O264" s="70" t="n"/>
      <c r="P264" s="70" t="n"/>
      <c r="Q264" s="70" t="n"/>
      <c r="R264" s="123" t="n"/>
      <c r="S264" s="122" t="n"/>
      <c r="T264" s="70" t="n"/>
      <c r="U264" s="70" t="n"/>
      <c r="V264" s="70" t="n"/>
      <c r="W264" s="70" t="n"/>
      <c r="X264" s="70" t="n"/>
      <c r="Y264" s="70" t="n"/>
      <c r="Z264" s="70" t="n"/>
      <c r="AA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70" t="n"/>
      <c r="H265" s="70" t="n"/>
      <c r="I265" s="120" t="n"/>
      <c r="J265" s="121" t="n"/>
      <c r="K265" s="122" t="n"/>
      <c r="L265" s="70" t="n"/>
      <c r="M265" s="70" t="n"/>
      <c r="N265" s="70" t="n"/>
      <c r="O265" s="70" t="n"/>
      <c r="P265" s="70" t="n"/>
      <c r="Q265" s="70" t="n"/>
      <c r="R265" s="123" t="n"/>
      <c r="S265" s="122" t="n"/>
      <c r="T265" s="70" t="n"/>
      <c r="U265" s="70" t="n"/>
      <c r="V265" s="70" t="n"/>
      <c r="W265" s="70" t="n"/>
      <c r="X265" s="70" t="n"/>
      <c r="Y265" s="70" t="n"/>
      <c r="Z265" s="70" t="n"/>
      <c r="AA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70" t="n"/>
      <c r="H266" s="70" t="n"/>
      <c r="I266" s="120" t="n"/>
      <c r="J266" s="121" t="n"/>
      <c r="K266" s="122" t="n"/>
      <c r="L266" s="70" t="n"/>
      <c r="M266" s="70" t="n"/>
      <c r="N266" s="70" t="n"/>
      <c r="O266" s="70" t="n"/>
      <c r="P266" s="70" t="n"/>
      <c r="Q266" s="70" t="n"/>
      <c r="R266" s="123" t="n"/>
      <c r="S266" s="122" t="n"/>
      <c r="T266" s="70" t="n"/>
      <c r="U266" s="70" t="n"/>
      <c r="V266" s="70" t="n"/>
      <c r="W266" s="70" t="n"/>
      <c r="X266" s="70" t="n"/>
      <c r="Y266" s="70" t="n"/>
      <c r="Z266" s="70" t="n"/>
      <c r="AA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70" t="n"/>
      <c r="H267" s="70" t="n"/>
      <c r="I267" s="120" t="n"/>
      <c r="J267" s="121" t="n"/>
      <c r="K267" s="122" t="n"/>
      <c r="L267" s="70" t="n"/>
      <c r="M267" s="70" t="n"/>
      <c r="N267" s="70" t="n"/>
      <c r="O267" s="70" t="n"/>
      <c r="P267" s="70" t="n"/>
      <c r="Q267" s="70" t="n"/>
      <c r="R267" s="123" t="n"/>
      <c r="S267" s="122" t="n"/>
      <c r="T267" s="70" t="n"/>
      <c r="U267" s="70" t="n"/>
      <c r="V267" s="70" t="n"/>
      <c r="W267" s="70" t="n"/>
      <c r="X267" s="70" t="n"/>
      <c r="Y267" s="70" t="n"/>
      <c r="Z267" s="70" t="n"/>
      <c r="AA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70" t="n"/>
      <c r="H268" s="70" t="n"/>
      <c r="I268" s="120" t="n"/>
      <c r="J268" s="121" t="n"/>
      <c r="K268" s="122" t="n"/>
      <c r="L268" s="70" t="n"/>
      <c r="M268" s="70" t="n"/>
      <c r="N268" s="70" t="n"/>
      <c r="O268" s="70" t="n"/>
      <c r="P268" s="70" t="n"/>
      <c r="Q268" s="70" t="n"/>
      <c r="R268" s="123" t="n"/>
      <c r="S268" s="122" t="n"/>
      <c r="T268" s="70" t="n"/>
      <c r="U268" s="70" t="n"/>
      <c r="V268" s="70" t="n"/>
      <c r="W268" s="70" t="n"/>
      <c r="X268" s="70" t="n"/>
      <c r="Y268" s="70" t="n"/>
      <c r="Z268" s="70" t="n"/>
      <c r="AA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70" t="n"/>
      <c r="H269" s="70" t="n"/>
      <c r="I269" s="120" t="n"/>
      <c r="J269" s="121" t="n"/>
      <c r="K269" s="122" t="n"/>
      <c r="L269" s="70" t="n"/>
      <c r="M269" s="70" t="n"/>
      <c r="N269" s="70" t="n"/>
      <c r="O269" s="70" t="n"/>
      <c r="P269" s="70" t="n"/>
      <c r="Q269" s="70" t="n"/>
      <c r="R269" s="123" t="n"/>
      <c r="S269" s="122" t="n"/>
      <c r="T269" s="70" t="n"/>
      <c r="U269" s="70" t="n"/>
      <c r="V269" s="70" t="n"/>
      <c r="W269" s="70" t="n"/>
      <c r="X269" s="70" t="n"/>
      <c r="Y269" s="70" t="n"/>
      <c r="Z269" s="70" t="n"/>
      <c r="AA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70" t="n"/>
      <c r="H270" s="70" t="n"/>
      <c r="I270" s="120" t="n"/>
      <c r="J270" s="121" t="n"/>
      <c r="K270" s="122" t="n"/>
      <c r="L270" s="70" t="n"/>
      <c r="M270" s="70" t="n"/>
      <c r="N270" s="70" t="n"/>
      <c r="O270" s="70" t="n"/>
      <c r="P270" s="70" t="n"/>
      <c r="Q270" s="70" t="n"/>
      <c r="R270" s="123" t="n"/>
      <c r="S270" s="122" t="n"/>
      <c r="T270" s="70" t="n"/>
      <c r="U270" s="70" t="n"/>
      <c r="V270" s="70" t="n"/>
      <c r="W270" s="70" t="n"/>
      <c r="X270" s="70" t="n"/>
      <c r="Y270" s="70" t="n"/>
      <c r="Z270" s="70" t="n"/>
      <c r="AA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70" t="n"/>
      <c r="H271" s="70" t="n"/>
      <c r="I271" s="120" t="n"/>
      <c r="J271" s="121" t="n"/>
      <c r="K271" s="122" t="n"/>
      <c r="L271" s="70" t="n"/>
      <c r="M271" s="70" t="n"/>
      <c r="N271" s="70" t="n"/>
      <c r="O271" s="70" t="n"/>
      <c r="P271" s="70" t="n"/>
      <c r="Q271" s="70" t="n"/>
      <c r="R271" s="123" t="n"/>
      <c r="S271" s="122" t="n"/>
      <c r="T271" s="70" t="n"/>
      <c r="U271" s="70" t="n"/>
      <c r="V271" s="70" t="n"/>
      <c r="W271" s="70" t="n"/>
      <c r="X271" s="70" t="n"/>
      <c r="Y271" s="70" t="n"/>
      <c r="Z271" s="70" t="n"/>
      <c r="AA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70" t="n"/>
      <c r="H272" s="70" t="n"/>
      <c r="I272" s="120" t="n"/>
      <c r="J272" s="121" t="n"/>
      <c r="K272" s="122" t="n"/>
      <c r="L272" s="70" t="n"/>
      <c r="M272" s="70" t="n"/>
      <c r="N272" s="70" t="n"/>
      <c r="O272" s="70" t="n"/>
      <c r="P272" s="70" t="n"/>
      <c r="Q272" s="70" t="n"/>
      <c r="R272" s="123" t="n"/>
      <c r="S272" s="122" t="n"/>
      <c r="T272" s="70" t="n"/>
      <c r="U272" s="70" t="n"/>
      <c r="V272" s="70" t="n"/>
      <c r="W272" s="70" t="n"/>
      <c r="X272" s="70" t="n"/>
      <c r="Y272" s="70" t="n"/>
      <c r="Z272" s="70" t="n"/>
      <c r="AA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70" t="n"/>
      <c r="H273" s="70" t="n"/>
      <c r="I273" s="120" t="n"/>
      <c r="J273" s="121" t="n"/>
      <c r="K273" s="122" t="n"/>
      <c r="L273" s="70" t="n"/>
      <c r="M273" s="70" t="n"/>
      <c r="N273" s="70" t="n"/>
      <c r="O273" s="70" t="n"/>
      <c r="P273" s="70" t="n"/>
      <c r="Q273" s="70" t="n"/>
      <c r="R273" s="123" t="n"/>
      <c r="S273" s="122" t="n"/>
      <c r="T273" s="70" t="n"/>
      <c r="U273" s="70" t="n"/>
      <c r="V273" s="70" t="n"/>
      <c r="W273" s="70" t="n"/>
      <c r="X273" s="70" t="n"/>
      <c r="Y273" s="70" t="n"/>
      <c r="Z273" s="70" t="n"/>
      <c r="AA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70" t="n"/>
      <c r="H274" s="70" t="n"/>
      <c r="I274" s="120" t="n"/>
      <c r="J274" s="121" t="n"/>
      <c r="K274" s="122" t="n"/>
      <c r="L274" s="70" t="n"/>
      <c r="M274" s="70" t="n"/>
      <c r="N274" s="70" t="n"/>
      <c r="O274" s="70" t="n"/>
      <c r="P274" s="70" t="n"/>
      <c r="Q274" s="70" t="n"/>
      <c r="R274" s="123" t="n"/>
      <c r="S274" s="122" t="n"/>
      <c r="T274" s="70" t="n"/>
      <c r="U274" s="70" t="n"/>
      <c r="V274" s="70" t="n"/>
      <c r="W274" s="70" t="n"/>
      <c r="X274" s="70" t="n"/>
      <c r="Y274" s="70" t="n"/>
      <c r="Z274" s="70" t="n"/>
      <c r="AA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70" t="n"/>
      <c r="H275" s="70" t="n"/>
      <c r="I275" s="120" t="n"/>
      <c r="J275" s="121" t="n"/>
      <c r="K275" s="122" t="n"/>
      <c r="L275" s="70" t="n"/>
      <c r="M275" s="70" t="n"/>
      <c r="N275" s="70" t="n"/>
      <c r="O275" s="70" t="n"/>
      <c r="P275" s="70" t="n"/>
      <c r="Q275" s="70" t="n"/>
      <c r="R275" s="123" t="n"/>
      <c r="S275" s="122" t="n"/>
      <c r="T275" s="70" t="n"/>
      <c r="U275" s="70" t="n"/>
      <c r="V275" s="70" t="n"/>
      <c r="W275" s="70" t="n"/>
      <c r="X275" s="70" t="n"/>
      <c r="Y275" s="70" t="n"/>
      <c r="Z275" s="70" t="n"/>
      <c r="AA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70" t="n"/>
      <c r="H276" s="70" t="n"/>
      <c r="I276" s="120" t="n"/>
      <c r="J276" s="121" t="n"/>
      <c r="K276" s="122" t="n"/>
      <c r="L276" s="70" t="n"/>
      <c r="M276" s="70" t="n"/>
      <c r="N276" s="70" t="n"/>
      <c r="O276" s="70" t="n"/>
      <c r="P276" s="70" t="n"/>
      <c r="Q276" s="70" t="n"/>
      <c r="R276" s="123" t="n"/>
      <c r="S276" s="122" t="n"/>
      <c r="T276" s="70" t="n"/>
      <c r="U276" s="70" t="n"/>
      <c r="V276" s="70" t="n"/>
      <c r="W276" s="70" t="n"/>
      <c r="X276" s="70" t="n"/>
      <c r="Y276" s="70" t="n"/>
      <c r="Z276" s="70" t="n"/>
      <c r="AA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70" t="n"/>
      <c r="H277" s="70" t="n"/>
      <c r="I277" s="120" t="n"/>
      <c r="J277" s="121" t="n"/>
      <c r="K277" s="122" t="n"/>
      <c r="L277" s="70" t="n"/>
      <c r="M277" s="70" t="n"/>
      <c r="N277" s="70" t="n"/>
      <c r="O277" s="70" t="n"/>
      <c r="P277" s="70" t="n"/>
      <c r="Q277" s="70" t="n"/>
      <c r="R277" s="123" t="n"/>
      <c r="S277" s="122" t="n"/>
      <c r="T277" s="70" t="n"/>
      <c r="U277" s="70" t="n"/>
      <c r="V277" s="70" t="n"/>
      <c r="W277" s="70" t="n"/>
      <c r="X277" s="70" t="n"/>
      <c r="Y277" s="70" t="n"/>
      <c r="Z277" s="70" t="n"/>
      <c r="AA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70" t="n"/>
      <c r="H278" s="70" t="n"/>
      <c r="I278" s="120" t="n"/>
      <c r="J278" s="121" t="n"/>
      <c r="K278" s="122" t="n"/>
      <c r="L278" s="70" t="n"/>
      <c r="M278" s="70" t="n"/>
      <c r="N278" s="70" t="n"/>
      <c r="O278" s="70" t="n"/>
      <c r="P278" s="70" t="n"/>
      <c r="Q278" s="70" t="n"/>
      <c r="R278" s="123" t="n"/>
      <c r="S278" s="122" t="n"/>
      <c r="T278" s="70" t="n"/>
      <c r="U278" s="70" t="n"/>
      <c r="V278" s="70" t="n"/>
      <c r="W278" s="70" t="n"/>
      <c r="X278" s="70" t="n"/>
      <c r="Y278" s="70" t="n"/>
      <c r="Z278" s="70" t="n"/>
      <c r="AA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70" t="n"/>
      <c r="H279" s="70" t="n"/>
      <c r="I279" s="120" t="n"/>
      <c r="J279" s="121" t="n"/>
      <c r="K279" s="122" t="n"/>
      <c r="L279" s="70" t="n"/>
      <c r="M279" s="70" t="n"/>
      <c r="N279" s="70" t="n"/>
      <c r="O279" s="70" t="n"/>
      <c r="P279" s="70" t="n"/>
      <c r="Q279" s="70" t="n"/>
      <c r="R279" s="123" t="n"/>
      <c r="S279" s="122" t="n"/>
      <c r="T279" s="70" t="n"/>
      <c r="U279" s="70" t="n"/>
      <c r="V279" s="70" t="n"/>
      <c r="W279" s="70" t="n"/>
      <c r="X279" s="70" t="n"/>
      <c r="Y279" s="70" t="n"/>
      <c r="Z279" s="70" t="n"/>
      <c r="AA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70" t="n"/>
      <c r="H280" s="70" t="n"/>
      <c r="I280" s="120" t="n"/>
      <c r="J280" s="121" t="n"/>
      <c r="K280" s="122" t="n"/>
      <c r="L280" s="70" t="n"/>
      <c r="M280" s="70" t="n"/>
      <c r="N280" s="70" t="n"/>
      <c r="O280" s="70" t="n"/>
      <c r="P280" s="70" t="n"/>
      <c r="Q280" s="70" t="n"/>
      <c r="R280" s="123" t="n"/>
      <c r="S280" s="122" t="n"/>
      <c r="T280" s="70" t="n"/>
      <c r="U280" s="70" t="n"/>
      <c r="V280" s="70" t="n"/>
      <c r="W280" s="70" t="n"/>
      <c r="X280" s="70" t="n"/>
      <c r="Y280" s="70" t="n"/>
      <c r="Z280" s="70" t="n"/>
      <c r="AA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70" t="n"/>
      <c r="H281" s="70" t="n"/>
      <c r="I281" s="120" t="n"/>
      <c r="J281" s="121" t="n"/>
      <c r="K281" s="122" t="n"/>
      <c r="L281" s="70" t="n"/>
      <c r="M281" s="70" t="n"/>
      <c r="N281" s="70" t="n"/>
      <c r="O281" s="70" t="n"/>
      <c r="P281" s="70" t="n"/>
      <c r="Q281" s="70" t="n"/>
      <c r="R281" s="123" t="n"/>
      <c r="S281" s="122" t="n"/>
      <c r="T281" s="70" t="n"/>
      <c r="U281" s="70" t="n"/>
      <c r="V281" s="70" t="n"/>
      <c r="W281" s="70" t="n"/>
      <c r="X281" s="70" t="n"/>
      <c r="Y281" s="70" t="n"/>
      <c r="Z281" s="70" t="n"/>
      <c r="AA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70" t="n"/>
      <c r="H282" s="70" t="n"/>
      <c r="I282" s="120" t="n"/>
      <c r="J282" s="121" t="n"/>
      <c r="K282" s="122" t="n"/>
      <c r="L282" s="70" t="n"/>
      <c r="M282" s="70" t="n"/>
      <c r="N282" s="70" t="n"/>
      <c r="O282" s="70" t="n"/>
      <c r="P282" s="70" t="n"/>
      <c r="Q282" s="70" t="n"/>
      <c r="R282" s="123" t="n"/>
      <c r="S282" s="122" t="n"/>
      <c r="T282" s="70" t="n"/>
      <c r="U282" s="70" t="n"/>
      <c r="V282" s="70" t="n"/>
      <c r="W282" s="70" t="n"/>
      <c r="X282" s="70" t="n"/>
      <c r="Y282" s="70" t="n"/>
      <c r="Z282" s="70" t="n"/>
      <c r="AA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70" t="n"/>
      <c r="H283" s="70" t="n"/>
      <c r="I283" s="120" t="n"/>
      <c r="J283" s="121" t="n"/>
      <c r="K283" s="122" t="n"/>
      <c r="L283" s="70" t="n"/>
      <c r="M283" s="70" t="n"/>
      <c r="N283" s="70" t="n"/>
      <c r="O283" s="70" t="n"/>
      <c r="P283" s="70" t="n"/>
      <c r="Q283" s="70" t="n"/>
      <c r="R283" s="123" t="n"/>
      <c r="S283" s="122" t="n"/>
      <c r="T283" s="70" t="n"/>
      <c r="U283" s="70" t="n"/>
      <c r="V283" s="70" t="n"/>
      <c r="W283" s="70" t="n"/>
      <c r="X283" s="70" t="n"/>
      <c r="Y283" s="70" t="n"/>
      <c r="Z283" s="70" t="n"/>
      <c r="AA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70" t="n"/>
      <c r="H284" s="70" t="n"/>
      <c r="I284" s="120" t="n"/>
      <c r="J284" s="121" t="n"/>
      <c r="K284" s="122" t="n"/>
      <c r="L284" s="70" t="n"/>
      <c r="M284" s="70" t="n"/>
      <c r="N284" s="70" t="n"/>
      <c r="O284" s="70" t="n"/>
      <c r="P284" s="70" t="n"/>
      <c r="Q284" s="70" t="n"/>
      <c r="R284" s="123" t="n"/>
      <c r="S284" s="122" t="n"/>
      <c r="T284" s="70" t="n"/>
      <c r="U284" s="70" t="n"/>
      <c r="V284" s="70" t="n"/>
      <c r="W284" s="70" t="n"/>
      <c r="X284" s="70" t="n"/>
      <c r="Y284" s="70" t="n"/>
      <c r="Z284" s="70" t="n"/>
      <c r="AA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70" t="n"/>
      <c r="H285" s="70" t="n"/>
      <c r="I285" s="120" t="n"/>
      <c r="J285" s="121" t="n"/>
      <c r="K285" s="122" t="n"/>
      <c r="L285" s="70" t="n"/>
      <c r="M285" s="70" t="n"/>
      <c r="N285" s="70" t="n"/>
      <c r="O285" s="70" t="n"/>
      <c r="P285" s="70" t="n"/>
      <c r="Q285" s="70" t="n"/>
      <c r="R285" s="123" t="n"/>
      <c r="S285" s="122" t="n"/>
      <c r="T285" s="70" t="n"/>
      <c r="U285" s="70" t="n"/>
      <c r="V285" s="70" t="n"/>
      <c r="W285" s="70" t="n"/>
      <c r="X285" s="70" t="n"/>
      <c r="Y285" s="70" t="n"/>
      <c r="Z285" s="70" t="n"/>
      <c r="AA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70" t="n"/>
      <c r="H286" s="70" t="n"/>
      <c r="I286" s="120" t="n"/>
      <c r="J286" s="121" t="n"/>
      <c r="K286" s="122" t="n"/>
      <c r="L286" s="70" t="n"/>
      <c r="M286" s="70" t="n"/>
      <c r="N286" s="70" t="n"/>
      <c r="O286" s="70" t="n"/>
      <c r="P286" s="70" t="n"/>
      <c r="Q286" s="70" t="n"/>
      <c r="R286" s="123" t="n"/>
      <c r="S286" s="122" t="n"/>
      <c r="T286" s="70" t="n"/>
      <c r="U286" s="70" t="n"/>
      <c r="V286" s="70" t="n"/>
      <c r="W286" s="70" t="n"/>
      <c r="X286" s="70" t="n"/>
      <c r="Y286" s="70" t="n"/>
      <c r="Z286" s="70" t="n"/>
      <c r="AA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70" t="n"/>
      <c r="H287" s="70" t="n"/>
      <c r="I287" s="120" t="n"/>
      <c r="J287" s="121" t="n"/>
      <c r="K287" s="122" t="n"/>
      <c r="L287" s="70" t="n"/>
      <c r="M287" s="70" t="n"/>
      <c r="N287" s="70" t="n"/>
      <c r="O287" s="70" t="n"/>
      <c r="P287" s="70" t="n"/>
      <c r="Q287" s="70" t="n"/>
      <c r="R287" s="123" t="n"/>
      <c r="S287" s="122" t="n"/>
      <c r="T287" s="70" t="n"/>
      <c r="U287" s="70" t="n"/>
      <c r="V287" s="70" t="n"/>
      <c r="W287" s="70" t="n"/>
      <c r="X287" s="70" t="n"/>
      <c r="Y287" s="70" t="n"/>
      <c r="Z287" s="70" t="n"/>
      <c r="AA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70" t="n"/>
      <c r="H288" s="70" t="n"/>
      <c r="I288" s="120" t="n"/>
      <c r="J288" s="121" t="n"/>
      <c r="K288" s="122" t="n"/>
      <c r="L288" s="70" t="n"/>
      <c r="M288" s="70" t="n"/>
      <c r="N288" s="70" t="n"/>
      <c r="O288" s="70" t="n"/>
      <c r="P288" s="70" t="n"/>
      <c r="Q288" s="70" t="n"/>
      <c r="R288" s="123" t="n"/>
      <c r="S288" s="122" t="n"/>
      <c r="T288" s="70" t="n"/>
      <c r="U288" s="70" t="n"/>
      <c r="V288" s="70" t="n"/>
      <c r="W288" s="70" t="n"/>
      <c r="X288" s="70" t="n"/>
      <c r="Y288" s="70" t="n"/>
      <c r="Z288" s="70" t="n"/>
      <c r="AA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70" t="n"/>
      <c r="H289" s="70" t="n"/>
      <c r="I289" s="120" t="n"/>
      <c r="J289" s="121" t="n"/>
      <c r="K289" s="122" t="n"/>
      <c r="L289" s="70" t="n"/>
      <c r="M289" s="70" t="n"/>
      <c r="N289" s="70" t="n"/>
      <c r="O289" s="70" t="n"/>
      <c r="P289" s="70" t="n"/>
      <c r="Q289" s="70" t="n"/>
      <c r="R289" s="123" t="n"/>
      <c r="S289" s="122" t="n"/>
      <c r="T289" s="70" t="n"/>
      <c r="U289" s="70" t="n"/>
      <c r="V289" s="70" t="n"/>
      <c r="W289" s="70" t="n"/>
      <c r="X289" s="70" t="n"/>
      <c r="Y289" s="70" t="n"/>
      <c r="Z289" s="70" t="n"/>
      <c r="AA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70" t="n"/>
      <c r="H290" s="70" t="n"/>
      <c r="I290" s="120" t="n"/>
      <c r="J290" s="121" t="n"/>
      <c r="K290" s="122" t="n"/>
      <c r="L290" s="70" t="n"/>
      <c r="M290" s="70" t="n"/>
      <c r="N290" s="70" t="n"/>
      <c r="O290" s="70" t="n"/>
      <c r="P290" s="70" t="n"/>
      <c r="Q290" s="70" t="n"/>
      <c r="R290" s="123" t="n"/>
      <c r="S290" s="122" t="n"/>
      <c r="T290" s="70" t="n"/>
      <c r="U290" s="70" t="n"/>
      <c r="V290" s="70" t="n"/>
      <c r="W290" s="70" t="n"/>
      <c r="X290" s="70" t="n"/>
      <c r="Y290" s="70" t="n"/>
      <c r="Z290" s="70" t="n"/>
      <c r="AA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70" t="n"/>
      <c r="H291" s="70" t="n"/>
      <c r="I291" s="120" t="n"/>
      <c r="J291" s="121" t="n"/>
      <c r="K291" s="122" t="n"/>
      <c r="L291" s="70" t="n"/>
      <c r="M291" s="70" t="n"/>
      <c r="N291" s="70" t="n"/>
      <c r="O291" s="70" t="n"/>
      <c r="P291" s="70" t="n"/>
      <c r="Q291" s="70" t="n"/>
      <c r="R291" s="123" t="n"/>
      <c r="S291" s="122" t="n"/>
      <c r="T291" s="70" t="n"/>
      <c r="U291" s="70" t="n"/>
      <c r="V291" s="70" t="n"/>
      <c r="W291" s="70" t="n"/>
      <c r="X291" s="70" t="n"/>
      <c r="Y291" s="70" t="n"/>
      <c r="Z291" s="70" t="n"/>
      <c r="AA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70" t="n"/>
      <c r="H292" s="70" t="n"/>
      <c r="I292" s="120" t="n"/>
      <c r="J292" s="121" t="n"/>
      <c r="K292" s="122" t="n"/>
      <c r="L292" s="70" t="n"/>
      <c r="M292" s="70" t="n"/>
      <c r="N292" s="70" t="n"/>
      <c r="O292" s="70" t="n"/>
      <c r="P292" s="70" t="n"/>
      <c r="Q292" s="70" t="n"/>
      <c r="R292" s="123" t="n"/>
      <c r="S292" s="122" t="n"/>
      <c r="T292" s="70" t="n"/>
      <c r="U292" s="70" t="n"/>
      <c r="V292" s="70" t="n"/>
      <c r="W292" s="70" t="n"/>
      <c r="X292" s="70" t="n"/>
      <c r="Y292" s="70" t="n"/>
      <c r="Z292" s="70" t="n"/>
      <c r="AA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70" t="n"/>
      <c r="H293" s="70" t="n"/>
      <c r="I293" s="120" t="n"/>
      <c r="J293" s="121" t="n"/>
      <c r="K293" s="122" t="n"/>
      <c r="L293" s="70" t="n"/>
      <c r="M293" s="70" t="n"/>
      <c r="N293" s="70" t="n"/>
      <c r="O293" s="70" t="n"/>
      <c r="P293" s="70" t="n"/>
      <c r="Q293" s="70" t="n"/>
      <c r="R293" s="123" t="n"/>
      <c r="S293" s="122" t="n"/>
      <c r="T293" s="70" t="n"/>
      <c r="U293" s="70" t="n"/>
      <c r="V293" s="70" t="n"/>
      <c r="W293" s="70" t="n"/>
      <c r="X293" s="70" t="n"/>
      <c r="Y293" s="70" t="n"/>
      <c r="Z293" s="70" t="n"/>
      <c r="AA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70" t="n"/>
      <c r="H294" s="70" t="n"/>
      <c r="I294" s="120" t="n"/>
      <c r="J294" s="121" t="n"/>
      <c r="K294" s="122" t="n"/>
      <c r="L294" s="70" t="n"/>
      <c r="M294" s="70" t="n"/>
      <c r="N294" s="70" t="n"/>
      <c r="O294" s="70" t="n"/>
      <c r="P294" s="70" t="n"/>
      <c r="Q294" s="70" t="n"/>
      <c r="R294" s="123" t="n"/>
      <c r="S294" s="122" t="n"/>
      <c r="T294" s="70" t="n"/>
      <c r="U294" s="70" t="n"/>
      <c r="V294" s="70" t="n"/>
      <c r="W294" s="70" t="n"/>
      <c r="X294" s="70" t="n"/>
      <c r="Y294" s="70" t="n"/>
      <c r="Z294" s="70" t="n"/>
      <c r="AA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70" t="n"/>
      <c r="H295" s="70" t="n"/>
      <c r="I295" s="120" t="n"/>
      <c r="J295" s="121" t="n"/>
      <c r="K295" s="122" t="n"/>
      <c r="L295" s="70" t="n"/>
      <c r="M295" s="70" t="n"/>
      <c r="N295" s="70" t="n"/>
      <c r="O295" s="70" t="n"/>
      <c r="P295" s="70" t="n"/>
      <c r="Q295" s="70" t="n"/>
      <c r="R295" s="123" t="n"/>
      <c r="S295" s="122" t="n"/>
      <c r="T295" s="70" t="n"/>
      <c r="U295" s="70" t="n"/>
      <c r="V295" s="70" t="n"/>
      <c r="W295" s="70" t="n"/>
      <c r="X295" s="70" t="n"/>
      <c r="Y295" s="70" t="n"/>
      <c r="Z295" s="70" t="n"/>
      <c r="AA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70" t="n"/>
      <c r="H296" s="70" t="n"/>
      <c r="I296" s="120" t="n"/>
      <c r="J296" s="121" t="n"/>
      <c r="K296" s="122" t="n"/>
      <c r="L296" s="70" t="n"/>
      <c r="M296" s="70" t="n"/>
      <c r="N296" s="70" t="n"/>
      <c r="O296" s="70" t="n"/>
      <c r="P296" s="70" t="n"/>
      <c r="Q296" s="70" t="n"/>
      <c r="R296" s="123" t="n"/>
      <c r="S296" s="122" t="n"/>
      <c r="T296" s="70" t="n"/>
      <c r="U296" s="70" t="n"/>
      <c r="V296" s="70" t="n"/>
      <c r="W296" s="70" t="n"/>
      <c r="X296" s="70" t="n"/>
      <c r="Y296" s="70" t="n"/>
      <c r="Z296" s="70" t="n"/>
      <c r="AA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70" t="n"/>
      <c r="H297" s="70" t="n"/>
      <c r="I297" s="120" t="n"/>
      <c r="J297" s="121" t="n"/>
      <c r="K297" s="122" t="n"/>
      <c r="L297" s="70" t="n"/>
      <c r="M297" s="70" t="n"/>
      <c r="N297" s="70" t="n"/>
      <c r="O297" s="70" t="n"/>
      <c r="P297" s="70" t="n"/>
      <c r="Q297" s="70" t="n"/>
      <c r="R297" s="123" t="n"/>
      <c r="S297" s="122" t="n"/>
      <c r="T297" s="70" t="n"/>
      <c r="U297" s="70" t="n"/>
      <c r="V297" s="70" t="n"/>
      <c r="W297" s="70" t="n"/>
      <c r="X297" s="70" t="n"/>
      <c r="Y297" s="70" t="n"/>
      <c r="Z297" s="70" t="n"/>
      <c r="AA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70" t="n"/>
      <c r="H298" s="70" t="n"/>
      <c r="I298" s="120" t="n"/>
      <c r="J298" s="121" t="n"/>
      <c r="K298" s="122" t="n"/>
      <c r="L298" s="70" t="n"/>
      <c r="M298" s="70" t="n"/>
      <c r="N298" s="70" t="n"/>
      <c r="O298" s="70" t="n"/>
      <c r="P298" s="70" t="n"/>
      <c r="Q298" s="70" t="n"/>
      <c r="R298" s="123" t="n"/>
      <c r="S298" s="122" t="n"/>
      <c r="T298" s="70" t="n"/>
      <c r="U298" s="70" t="n"/>
      <c r="V298" s="70" t="n"/>
      <c r="W298" s="70" t="n"/>
      <c r="X298" s="70" t="n"/>
      <c r="Y298" s="70" t="n"/>
      <c r="Z298" s="70" t="n"/>
      <c r="AA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70" t="n"/>
      <c r="H299" s="70" t="n"/>
      <c r="I299" s="120" t="n"/>
      <c r="J299" s="121" t="n"/>
      <c r="K299" s="122" t="n"/>
      <c r="L299" s="70" t="n"/>
      <c r="M299" s="70" t="n"/>
      <c r="N299" s="70" t="n"/>
      <c r="O299" s="70" t="n"/>
      <c r="P299" s="70" t="n"/>
      <c r="Q299" s="70" t="n"/>
      <c r="R299" s="123" t="n"/>
      <c r="S299" s="122" t="n"/>
      <c r="T299" s="70" t="n"/>
      <c r="U299" s="70" t="n"/>
      <c r="V299" s="70" t="n"/>
      <c r="W299" s="70" t="n"/>
      <c r="X299" s="70" t="n"/>
      <c r="Y299" s="70" t="n"/>
      <c r="Z299" s="70" t="n"/>
      <c r="AA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70" t="n"/>
      <c r="H300" s="70" t="n"/>
      <c r="I300" s="120" t="n"/>
      <c r="J300" s="121" t="n"/>
      <c r="K300" s="122" t="n"/>
      <c r="L300" s="70" t="n"/>
      <c r="M300" s="70" t="n"/>
      <c r="N300" s="70" t="n"/>
      <c r="O300" s="70" t="n"/>
      <c r="P300" s="70" t="n"/>
      <c r="Q300" s="70" t="n"/>
      <c r="R300" s="123" t="n"/>
      <c r="S300" s="122" t="n"/>
      <c r="T300" s="70" t="n"/>
      <c r="U300" s="70" t="n"/>
      <c r="V300" s="70" t="n"/>
      <c r="W300" s="70" t="n"/>
      <c r="X300" s="70" t="n"/>
      <c r="Y300" s="70" t="n"/>
      <c r="Z300" s="70" t="n"/>
      <c r="AA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70" t="n"/>
      <c r="H301" s="70" t="n"/>
      <c r="I301" s="120" t="n"/>
      <c r="J301" s="121" t="n"/>
      <c r="K301" s="122" t="n"/>
      <c r="L301" s="70" t="n"/>
      <c r="M301" s="70" t="n"/>
      <c r="N301" s="70" t="n"/>
      <c r="O301" s="70" t="n"/>
      <c r="P301" s="70" t="n"/>
      <c r="Q301" s="70" t="n"/>
      <c r="R301" s="123" t="n"/>
      <c r="S301" s="122" t="n"/>
      <c r="T301" s="70" t="n"/>
      <c r="U301" s="70" t="n"/>
      <c r="V301" s="70" t="n"/>
      <c r="W301" s="70" t="n"/>
      <c r="X301" s="70" t="n"/>
      <c r="Y301" s="70" t="n"/>
      <c r="Z301" s="70" t="n"/>
      <c r="AA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70" t="n"/>
      <c r="H302" s="70" t="n"/>
      <c r="I302" s="120" t="n"/>
      <c r="J302" s="121" t="n"/>
      <c r="K302" s="122" t="n"/>
      <c r="L302" s="70" t="n"/>
      <c r="M302" s="70" t="n"/>
      <c r="N302" s="70" t="n"/>
      <c r="O302" s="70" t="n"/>
      <c r="P302" s="70" t="n"/>
      <c r="Q302" s="70" t="n"/>
      <c r="R302" s="123" t="n"/>
      <c r="S302" s="122" t="n"/>
      <c r="T302" s="70" t="n"/>
      <c r="U302" s="70" t="n"/>
      <c r="V302" s="70" t="n"/>
      <c r="W302" s="70" t="n"/>
      <c r="X302" s="70" t="n"/>
      <c r="Y302" s="70" t="n"/>
      <c r="Z302" s="70" t="n"/>
      <c r="AA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70" t="n"/>
      <c r="H303" s="70" t="n"/>
      <c r="I303" s="120" t="n"/>
      <c r="J303" s="121" t="n"/>
      <c r="K303" s="122" t="n"/>
      <c r="L303" s="70" t="n"/>
      <c r="M303" s="70" t="n"/>
      <c r="N303" s="70" t="n"/>
      <c r="O303" s="70" t="n"/>
      <c r="P303" s="70" t="n"/>
      <c r="Q303" s="70" t="n"/>
      <c r="R303" s="123" t="n"/>
      <c r="S303" s="122" t="n"/>
      <c r="T303" s="70" t="n"/>
      <c r="U303" s="70" t="n"/>
      <c r="V303" s="70" t="n"/>
      <c r="W303" s="70" t="n"/>
      <c r="X303" s="70" t="n"/>
      <c r="Y303" s="70" t="n"/>
      <c r="Z303" s="70" t="n"/>
      <c r="AA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70" t="n"/>
      <c r="H304" s="70" t="n"/>
      <c r="I304" s="120" t="n"/>
      <c r="J304" s="121" t="n"/>
      <c r="K304" s="122" t="n"/>
      <c r="L304" s="70" t="n"/>
      <c r="M304" s="70" t="n"/>
      <c r="N304" s="70" t="n"/>
      <c r="O304" s="70" t="n"/>
      <c r="P304" s="70" t="n"/>
      <c r="Q304" s="70" t="n"/>
      <c r="R304" s="123" t="n"/>
      <c r="S304" s="122" t="n"/>
      <c r="T304" s="70" t="n"/>
      <c r="U304" s="70" t="n"/>
      <c r="V304" s="70" t="n"/>
      <c r="W304" s="70" t="n"/>
      <c r="X304" s="70" t="n"/>
      <c r="Y304" s="70" t="n"/>
      <c r="Z304" s="70" t="n"/>
      <c r="AA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70" t="n"/>
      <c r="H305" s="70" t="n"/>
      <c r="I305" s="120" t="n"/>
      <c r="J305" s="121" t="n"/>
      <c r="K305" s="122" t="n"/>
      <c r="L305" s="70" t="n"/>
      <c r="M305" s="70" t="n"/>
      <c r="N305" s="70" t="n"/>
      <c r="O305" s="70" t="n"/>
      <c r="P305" s="70" t="n"/>
      <c r="Q305" s="70" t="n"/>
      <c r="R305" s="123" t="n"/>
      <c r="S305" s="122" t="n"/>
      <c r="T305" s="70" t="n"/>
      <c r="U305" s="70" t="n"/>
      <c r="V305" s="70" t="n"/>
      <c r="W305" s="70" t="n"/>
      <c r="X305" s="70" t="n"/>
      <c r="Y305" s="70" t="n"/>
      <c r="Z305" s="70" t="n"/>
      <c r="AA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70" t="n"/>
      <c r="H306" s="70" t="n"/>
      <c r="I306" s="120" t="n"/>
      <c r="J306" s="121" t="n"/>
      <c r="K306" s="122" t="n"/>
      <c r="L306" s="70" t="n"/>
      <c r="M306" s="70" t="n"/>
      <c r="N306" s="70" t="n"/>
      <c r="O306" s="70" t="n"/>
      <c r="P306" s="70" t="n"/>
      <c r="Q306" s="70" t="n"/>
      <c r="R306" s="123" t="n"/>
      <c r="S306" s="122" t="n"/>
      <c r="T306" s="70" t="n"/>
      <c r="U306" s="70" t="n"/>
      <c r="V306" s="70" t="n"/>
      <c r="W306" s="70" t="n"/>
      <c r="X306" s="70" t="n"/>
      <c r="Y306" s="70" t="n"/>
      <c r="Z306" s="70" t="n"/>
      <c r="AA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70" t="n"/>
      <c r="H307" s="70" t="n"/>
      <c r="I307" s="120" t="n"/>
      <c r="J307" s="121" t="n"/>
      <c r="K307" s="122" t="n"/>
      <c r="L307" s="70" t="n"/>
      <c r="M307" s="70" t="n"/>
      <c r="N307" s="70" t="n"/>
      <c r="O307" s="70" t="n"/>
      <c r="P307" s="70" t="n"/>
      <c r="Q307" s="70" t="n"/>
      <c r="R307" s="123" t="n"/>
      <c r="S307" s="122" t="n"/>
      <c r="T307" s="70" t="n"/>
      <c r="U307" s="70" t="n"/>
      <c r="V307" s="70" t="n"/>
      <c r="W307" s="70" t="n"/>
      <c r="X307" s="70" t="n"/>
      <c r="Y307" s="70" t="n"/>
      <c r="Z307" s="70" t="n"/>
      <c r="AA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70" t="n"/>
      <c r="H308" s="70" t="n"/>
      <c r="I308" s="120" t="n"/>
      <c r="J308" s="121" t="n"/>
      <c r="K308" s="122" t="n"/>
      <c r="L308" s="70" t="n"/>
      <c r="M308" s="70" t="n"/>
      <c r="N308" s="70" t="n"/>
      <c r="O308" s="70" t="n"/>
      <c r="P308" s="70" t="n"/>
      <c r="Q308" s="70" t="n"/>
      <c r="R308" s="123" t="n"/>
      <c r="S308" s="122" t="n"/>
      <c r="T308" s="70" t="n"/>
      <c r="U308" s="70" t="n"/>
      <c r="V308" s="70" t="n"/>
      <c r="W308" s="70" t="n"/>
      <c r="X308" s="70" t="n"/>
      <c r="Y308" s="70" t="n"/>
      <c r="Z308" s="70" t="n"/>
      <c r="AA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70" t="n"/>
      <c r="H309" s="70" t="n"/>
      <c r="I309" s="120" t="n"/>
      <c r="J309" s="121" t="n"/>
      <c r="K309" s="122" t="n"/>
      <c r="L309" s="70" t="n"/>
      <c r="M309" s="70" t="n"/>
      <c r="N309" s="70" t="n"/>
      <c r="O309" s="70" t="n"/>
      <c r="P309" s="70" t="n"/>
      <c r="Q309" s="70" t="n"/>
      <c r="R309" s="123" t="n"/>
      <c r="S309" s="122" t="n"/>
      <c r="T309" s="70" t="n"/>
      <c r="U309" s="70" t="n"/>
      <c r="V309" s="70" t="n"/>
      <c r="W309" s="70" t="n"/>
      <c r="X309" s="70" t="n"/>
      <c r="Y309" s="70" t="n"/>
      <c r="Z309" s="70" t="n"/>
      <c r="AA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70" t="n"/>
      <c r="H310" s="70" t="n"/>
      <c r="I310" s="120" t="n"/>
      <c r="J310" s="121" t="n"/>
      <c r="K310" s="122" t="n"/>
      <c r="L310" s="70" t="n"/>
      <c r="M310" s="70" t="n"/>
      <c r="N310" s="70" t="n"/>
      <c r="O310" s="70" t="n"/>
      <c r="P310" s="70" t="n"/>
      <c r="Q310" s="70" t="n"/>
      <c r="R310" s="123" t="n"/>
      <c r="S310" s="122" t="n"/>
      <c r="T310" s="70" t="n"/>
      <c r="U310" s="70" t="n"/>
      <c r="V310" s="70" t="n"/>
      <c r="W310" s="70" t="n"/>
      <c r="X310" s="70" t="n"/>
      <c r="Y310" s="70" t="n"/>
      <c r="Z310" s="70" t="n"/>
      <c r="AA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70" t="n"/>
      <c r="H311" s="70" t="n"/>
      <c r="I311" s="120" t="n"/>
      <c r="J311" s="121" t="n"/>
      <c r="K311" s="122" t="n"/>
      <c r="L311" s="70" t="n"/>
      <c r="M311" s="70" t="n"/>
      <c r="N311" s="70" t="n"/>
      <c r="O311" s="70" t="n"/>
      <c r="P311" s="70" t="n"/>
      <c r="Q311" s="70" t="n"/>
      <c r="R311" s="123" t="n"/>
      <c r="S311" s="122" t="n"/>
      <c r="T311" s="70" t="n"/>
      <c r="U311" s="70" t="n"/>
      <c r="V311" s="70" t="n"/>
      <c r="W311" s="70" t="n"/>
      <c r="X311" s="70" t="n"/>
      <c r="Y311" s="70" t="n"/>
      <c r="Z311" s="70" t="n"/>
      <c r="AA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70" t="n"/>
      <c r="H312" s="70" t="n"/>
      <c r="I312" s="120" t="n"/>
      <c r="J312" s="121" t="n"/>
      <c r="K312" s="122" t="n"/>
      <c r="L312" s="70" t="n"/>
      <c r="M312" s="70" t="n"/>
      <c r="N312" s="70" t="n"/>
      <c r="O312" s="70" t="n"/>
      <c r="P312" s="70" t="n"/>
      <c r="Q312" s="70" t="n"/>
      <c r="R312" s="123" t="n"/>
      <c r="S312" s="122" t="n"/>
      <c r="T312" s="70" t="n"/>
      <c r="U312" s="70" t="n"/>
      <c r="V312" s="70" t="n"/>
      <c r="W312" s="70" t="n"/>
      <c r="X312" s="70" t="n"/>
      <c r="Y312" s="70" t="n"/>
      <c r="Z312" s="70" t="n"/>
      <c r="AA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70" t="n"/>
      <c r="H313" s="70" t="n"/>
      <c r="I313" s="120" t="n"/>
      <c r="J313" s="121" t="n"/>
      <c r="K313" s="122" t="n"/>
      <c r="L313" s="70" t="n"/>
      <c r="M313" s="70" t="n"/>
      <c r="N313" s="70" t="n"/>
      <c r="O313" s="70" t="n"/>
      <c r="P313" s="70" t="n"/>
      <c r="Q313" s="70" t="n"/>
      <c r="R313" s="123" t="n"/>
      <c r="S313" s="122" t="n"/>
      <c r="T313" s="70" t="n"/>
      <c r="U313" s="70" t="n"/>
      <c r="V313" s="70" t="n"/>
      <c r="W313" s="70" t="n"/>
      <c r="X313" s="70" t="n"/>
      <c r="Y313" s="70" t="n"/>
      <c r="Z313" s="70" t="n"/>
      <c r="AA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70" t="n"/>
      <c r="H314" s="70" t="n"/>
      <c r="I314" s="120" t="n"/>
      <c r="J314" s="121" t="n"/>
      <c r="K314" s="122" t="n"/>
      <c r="L314" s="70" t="n"/>
      <c r="M314" s="70" t="n"/>
      <c r="N314" s="70" t="n"/>
      <c r="O314" s="70" t="n"/>
      <c r="P314" s="70" t="n"/>
      <c r="Q314" s="70" t="n"/>
      <c r="R314" s="123" t="n"/>
      <c r="S314" s="122" t="n"/>
      <c r="T314" s="70" t="n"/>
      <c r="U314" s="70" t="n"/>
      <c r="V314" s="70" t="n"/>
      <c r="W314" s="70" t="n"/>
      <c r="X314" s="70" t="n"/>
      <c r="Y314" s="70" t="n"/>
      <c r="Z314" s="70" t="n"/>
      <c r="AA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70" t="n"/>
      <c r="H315" s="70" t="n"/>
      <c r="I315" s="120" t="n"/>
      <c r="J315" s="121" t="n"/>
      <c r="K315" s="122" t="n"/>
      <c r="L315" s="70" t="n"/>
      <c r="M315" s="70" t="n"/>
      <c r="N315" s="70" t="n"/>
      <c r="O315" s="70" t="n"/>
      <c r="P315" s="70" t="n"/>
      <c r="Q315" s="70" t="n"/>
      <c r="R315" s="123" t="n"/>
      <c r="S315" s="122" t="n"/>
      <c r="T315" s="70" t="n"/>
      <c r="U315" s="70" t="n"/>
      <c r="V315" s="70" t="n"/>
      <c r="W315" s="70" t="n"/>
      <c r="X315" s="70" t="n"/>
      <c r="Y315" s="70" t="n"/>
      <c r="Z315" s="70" t="n"/>
      <c r="AA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70" t="n"/>
      <c r="H316" s="70" t="n"/>
      <c r="I316" s="120" t="n"/>
      <c r="J316" s="121" t="n"/>
      <c r="K316" s="122" t="n"/>
      <c r="L316" s="70" t="n"/>
      <c r="M316" s="70" t="n"/>
      <c r="N316" s="70" t="n"/>
      <c r="O316" s="70" t="n"/>
      <c r="P316" s="70" t="n"/>
      <c r="Q316" s="70" t="n"/>
      <c r="R316" s="123" t="n"/>
      <c r="S316" s="122" t="n"/>
      <c r="T316" s="70" t="n"/>
      <c r="U316" s="70" t="n"/>
      <c r="V316" s="70" t="n"/>
      <c r="W316" s="70" t="n"/>
      <c r="X316" s="70" t="n"/>
      <c r="Y316" s="70" t="n"/>
      <c r="Z316" s="70" t="n"/>
      <c r="AA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70" t="n"/>
      <c r="H317" s="70" t="n"/>
      <c r="I317" s="120" t="n"/>
      <c r="J317" s="121" t="n"/>
      <c r="K317" s="122" t="n"/>
      <c r="L317" s="70" t="n"/>
      <c r="M317" s="70" t="n"/>
      <c r="N317" s="70" t="n"/>
      <c r="O317" s="70" t="n"/>
      <c r="P317" s="70" t="n"/>
      <c r="Q317" s="70" t="n"/>
      <c r="R317" s="123" t="n"/>
      <c r="S317" s="122" t="n"/>
      <c r="T317" s="70" t="n"/>
      <c r="U317" s="70" t="n"/>
      <c r="V317" s="70" t="n"/>
      <c r="W317" s="70" t="n"/>
      <c r="X317" s="70" t="n"/>
      <c r="Y317" s="70" t="n"/>
      <c r="Z317" s="70" t="n"/>
      <c r="AA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70" t="n"/>
      <c r="H318" s="70" t="n"/>
      <c r="I318" s="120" t="n"/>
      <c r="J318" s="121" t="n"/>
      <c r="K318" s="122" t="n"/>
      <c r="L318" s="70" t="n"/>
      <c r="M318" s="70" t="n"/>
      <c r="N318" s="70" t="n"/>
      <c r="O318" s="70" t="n"/>
      <c r="P318" s="70" t="n"/>
      <c r="Q318" s="70" t="n"/>
      <c r="R318" s="123" t="n"/>
      <c r="S318" s="122" t="n"/>
      <c r="T318" s="70" t="n"/>
      <c r="U318" s="70" t="n"/>
      <c r="V318" s="70" t="n"/>
      <c r="W318" s="70" t="n"/>
      <c r="X318" s="70" t="n"/>
      <c r="Y318" s="70" t="n"/>
      <c r="Z318" s="70" t="n"/>
      <c r="AA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70" t="n"/>
      <c r="H319" s="70" t="n"/>
      <c r="I319" s="120" t="n"/>
      <c r="J319" s="121" t="n"/>
      <c r="K319" s="122" t="n"/>
      <c r="L319" s="70" t="n"/>
      <c r="M319" s="70" t="n"/>
      <c r="N319" s="70" t="n"/>
      <c r="O319" s="70" t="n"/>
      <c r="P319" s="70" t="n"/>
      <c r="Q319" s="70" t="n"/>
      <c r="R319" s="123" t="n"/>
      <c r="S319" s="122" t="n"/>
      <c r="T319" s="70" t="n"/>
      <c r="U319" s="70" t="n"/>
      <c r="V319" s="70" t="n"/>
      <c r="W319" s="70" t="n"/>
      <c r="X319" s="70" t="n"/>
      <c r="Y319" s="70" t="n"/>
      <c r="Z319" s="70" t="n"/>
      <c r="AA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70" t="n"/>
      <c r="H320" s="70" t="n"/>
      <c r="I320" s="120" t="n"/>
      <c r="J320" s="121" t="n"/>
      <c r="K320" s="122" t="n"/>
      <c r="L320" s="70" t="n"/>
      <c r="M320" s="70" t="n"/>
      <c r="N320" s="70" t="n"/>
      <c r="O320" s="70" t="n"/>
      <c r="P320" s="70" t="n"/>
      <c r="Q320" s="70" t="n"/>
      <c r="R320" s="123" t="n"/>
      <c r="S320" s="122" t="n"/>
      <c r="T320" s="70" t="n"/>
      <c r="U320" s="70" t="n"/>
      <c r="V320" s="70" t="n"/>
      <c r="W320" s="70" t="n"/>
      <c r="X320" s="70" t="n"/>
      <c r="Y320" s="70" t="n"/>
      <c r="Z320" s="70" t="n"/>
      <c r="AA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70" t="n"/>
      <c r="H321" s="70" t="n"/>
      <c r="I321" s="120" t="n"/>
      <c r="J321" s="121" t="n"/>
      <c r="K321" s="122" t="n"/>
      <c r="L321" s="70" t="n"/>
      <c r="M321" s="70" t="n"/>
      <c r="N321" s="70" t="n"/>
      <c r="O321" s="70" t="n"/>
      <c r="P321" s="70" t="n"/>
      <c r="Q321" s="70" t="n"/>
      <c r="R321" s="123" t="n"/>
      <c r="S321" s="122" t="n"/>
      <c r="T321" s="70" t="n"/>
      <c r="U321" s="70" t="n"/>
      <c r="V321" s="70" t="n"/>
      <c r="W321" s="70" t="n"/>
      <c r="X321" s="70" t="n"/>
      <c r="Y321" s="70" t="n"/>
      <c r="Z321" s="70" t="n"/>
      <c r="AA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70" t="n"/>
      <c r="H322" s="70" t="n"/>
      <c r="I322" s="120" t="n"/>
      <c r="J322" s="121" t="n"/>
      <c r="K322" s="122" t="n"/>
      <c r="L322" s="70" t="n"/>
      <c r="M322" s="70" t="n"/>
      <c r="N322" s="70" t="n"/>
      <c r="O322" s="70" t="n"/>
      <c r="P322" s="70" t="n"/>
      <c r="Q322" s="70" t="n"/>
      <c r="R322" s="123" t="n"/>
      <c r="S322" s="122" t="n"/>
      <c r="T322" s="70" t="n"/>
      <c r="U322" s="70" t="n"/>
      <c r="V322" s="70" t="n"/>
      <c r="W322" s="70" t="n"/>
      <c r="X322" s="70" t="n"/>
      <c r="Y322" s="70" t="n"/>
      <c r="Z322" s="70" t="n"/>
      <c r="AA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70" t="n"/>
      <c r="H323" s="70" t="n"/>
      <c r="I323" s="120" t="n"/>
      <c r="J323" s="121" t="n"/>
      <c r="K323" s="122" t="n"/>
      <c r="L323" s="70" t="n"/>
      <c r="M323" s="70" t="n"/>
      <c r="N323" s="70" t="n"/>
      <c r="O323" s="70" t="n"/>
      <c r="P323" s="70" t="n"/>
      <c r="Q323" s="70" t="n"/>
      <c r="R323" s="123" t="n"/>
      <c r="S323" s="122" t="n"/>
      <c r="T323" s="70" t="n"/>
      <c r="U323" s="70" t="n"/>
      <c r="V323" s="70" t="n"/>
      <c r="W323" s="70" t="n"/>
      <c r="X323" s="70" t="n"/>
      <c r="Y323" s="70" t="n"/>
      <c r="Z323" s="70" t="n"/>
      <c r="AA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70" t="n"/>
      <c r="H324" s="70" t="n"/>
      <c r="I324" s="120" t="n"/>
      <c r="J324" s="121" t="n"/>
      <c r="K324" s="122" t="n"/>
      <c r="L324" s="70" t="n"/>
      <c r="M324" s="70" t="n"/>
      <c r="N324" s="70" t="n"/>
      <c r="O324" s="70" t="n"/>
      <c r="P324" s="70" t="n"/>
      <c r="Q324" s="70" t="n"/>
      <c r="R324" s="123" t="n"/>
      <c r="S324" s="122" t="n"/>
      <c r="T324" s="70" t="n"/>
      <c r="U324" s="70" t="n"/>
      <c r="V324" s="70" t="n"/>
      <c r="W324" s="70" t="n"/>
      <c r="X324" s="70" t="n"/>
      <c r="Y324" s="70" t="n"/>
      <c r="Z324" s="70" t="n"/>
      <c r="AA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70" t="n"/>
      <c r="H325" s="70" t="n"/>
      <c r="I325" s="120" t="n"/>
      <c r="J325" s="121" t="n"/>
      <c r="K325" s="122" t="n"/>
      <c r="L325" s="70" t="n"/>
      <c r="M325" s="70" t="n"/>
      <c r="N325" s="70" t="n"/>
      <c r="O325" s="70" t="n"/>
      <c r="P325" s="70" t="n"/>
      <c r="Q325" s="70" t="n"/>
      <c r="R325" s="123" t="n"/>
      <c r="S325" s="122" t="n"/>
      <c r="T325" s="70" t="n"/>
      <c r="U325" s="70" t="n"/>
      <c r="V325" s="70" t="n"/>
      <c r="W325" s="70" t="n"/>
      <c r="X325" s="70" t="n"/>
      <c r="Y325" s="70" t="n"/>
      <c r="Z325" s="70" t="n"/>
      <c r="AA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70" t="n"/>
      <c r="H326" s="70" t="n"/>
      <c r="I326" s="120" t="n"/>
      <c r="J326" s="121" t="n"/>
      <c r="K326" s="122" t="n"/>
      <c r="L326" s="70" t="n"/>
      <c r="M326" s="70" t="n"/>
      <c r="N326" s="70" t="n"/>
      <c r="O326" s="70" t="n"/>
      <c r="P326" s="70" t="n"/>
      <c r="Q326" s="70" t="n"/>
      <c r="R326" s="123" t="n"/>
      <c r="S326" s="122" t="n"/>
      <c r="T326" s="70" t="n"/>
      <c r="U326" s="70" t="n"/>
      <c r="V326" s="70" t="n"/>
      <c r="W326" s="70" t="n"/>
      <c r="X326" s="70" t="n"/>
      <c r="Y326" s="70" t="n"/>
      <c r="Z326" s="70" t="n"/>
      <c r="AA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70" t="n"/>
      <c r="H327" s="70" t="n"/>
      <c r="I327" s="120" t="n"/>
      <c r="J327" s="121" t="n"/>
      <c r="K327" s="122" t="n"/>
      <c r="L327" s="70" t="n"/>
      <c r="M327" s="70" t="n"/>
      <c r="N327" s="70" t="n"/>
      <c r="O327" s="70" t="n"/>
      <c r="P327" s="70" t="n"/>
      <c r="Q327" s="70" t="n"/>
      <c r="R327" s="123" t="n"/>
      <c r="S327" s="122" t="n"/>
      <c r="T327" s="70" t="n"/>
      <c r="U327" s="70" t="n"/>
      <c r="V327" s="70" t="n"/>
      <c r="W327" s="70" t="n"/>
      <c r="X327" s="70" t="n"/>
      <c r="Y327" s="70" t="n"/>
      <c r="Z327" s="70" t="n"/>
      <c r="AA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70" t="n"/>
      <c r="H328" s="70" t="n"/>
      <c r="I328" s="120" t="n"/>
      <c r="J328" s="121" t="n"/>
      <c r="K328" s="122" t="n"/>
      <c r="L328" s="70" t="n"/>
      <c r="M328" s="70" t="n"/>
      <c r="N328" s="70" t="n"/>
      <c r="O328" s="70" t="n"/>
      <c r="P328" s="70" t="n"/>
      <c r="Q328" s="70" t="n"/>
      <c r="R328" s="123" t="n"/>
      <c r="S328" s="122" t="n"/>
      <c r="T328" s="70" t="n"/>
      <c r="U328" s="70" t="n"/>
      <c r="V328" s="70" t="n"/>
      <c r="W328" s="70" t="n"/>
      <c r="X328" s="70" t="n"/>
      <c r="Y328" s="70" t="n"/>
      <c r="Z328" s="70" t="n"/>
      <c r="AA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70" t="n"/>
      <c r="H329" s="70" t="n"/>
      <c r="I329" s="120" t="n"/>
      <c r="J329" s="121" t="n"/>
      <c r="K329" s="122" t="n"/>
      <c r="L329" s="70" t="n"/>
      <c r="M329" s="70" t="n"/>
      <c r="N329" s="70" t="n"/>
      <c r="O329" s="70" t="n"/>
      <c r="P329" s="70" t="n"/>
      <c r="Q329" s="70" t="n"/>
      <c r="R329" s="123" t="n"/>
      <c r="S329" s="122" t="n"/>
      <c r="T329" s="70" t="n"/>
      <c r="U329" s="70" t="n"/>
      <c r="V329" s="70" t="n"/>
      <c r="W329" s="70" t="n"/>
      <c r="X329" s="70" t="n"/>
      <c r="Y329" s="70" t="n"/>
      <c r="Z329" s="70" t="n"/>
      <c r="AA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70" t="n"/>
      <c r="H330" s="70" t="n"/>
      <c r="I330" s="120" t="n"/>
      <c r="J330" s="121" t="n"/>
      <c r="K330" s="122" t="n"/>
      <c r="L330" s="70" t="n"/>
      <c r="M330" s="70" t="n"/>
      <c r="N330" s="70" t="n"/>
      <c r="O330" s="70" t="n"/>
      <c r="P330" s="70" t="n"/>
      <c r="Q330" s="70" t="n"/>
      <c r="R330" s="123" t="n"/>
      <c r="S330" s="122" t="n"/>
      <c r="T330" s="70" t="n"/>
      <c r="U330" s="70" t="n"/>
      <c r="V330" s="70" t="n"/>
      <c r="W330" s="70" t="n"/>
      <c r="X330" s="70" t="n"/>
      <c r="Y330" s="70" t="n"/>
      <c r="Z330" s="70" t="n"/>
      <c r="AA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70" t="n"/>
      <c r="H331" s="70" t="n"/>
      <c r="I331" s="120" t="n"/>
      <c r="J331" s="121" t="n"/>
      <c r="K331" s="122" t="n"/>
      <c r="L331" s="70" t="n"/>
      <c r="M331" s="70" t="n"/>
      <c r="N331" s="70" t="n"/>
      <c r="O331" s="70" t="n"/>
      <c r="P331" s="70" t="n"/>
      <c r="Q331" s="70" t="n"/>
      <c r="R331" s="123" t="n"/>
      <c r="S331" s="122" t="n"/>
      <c r="T331" s="70" t="n"/>
      <c r="U331" s="70" t="n"/>
      <c r="V331" s="70" t="n"/>
      <c r="W331" s="70" t="n"/>
      <c r="X331" s="70" t="n"/>
      <c r="Y331" s="70" t="n"/>
      <c r="Z331" s="70" t="n"/>
      <c r="AA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70" t="n"/>
      <c r="H332" s="70" t="n"/>
      <c r="I332" s="120" t="n"/>
      <c r="J332" s="121" t="n"/>
      <c r="K332" s="122" t="n"/>
      <c r="L332" s="70" t="n"/>
      <c r="M332" s="70" t="n"/>
      <c r="N332" s="70" t="n"/>
      <c r="O332" s="70" t="n"/>
      <c r="P332" s="70" t="n"/>
      <c r="Q332" s="70" t="n"/>
      <c r="R332" s="123" t="n"/>
      <c r="S332" s="122" t="n"/>
      <c r="T332" s="70" t="n"/>
      <c r="U332" s="70" t="n"/>
      <c r="V332" s="70" t="n"/>
      <c r="W332" s="70" t="n"/>
      <c r="X332" s="70" t="n"/>
      <c r="Y332" s="70" t="n"/>
      <c r="Z332" s="70" t="n"/>
      <c r="AA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70" t="n"/>
      <c r="H333" s="70" t="n"/>
      <c r="I333" s="120" t="n"/>
      <c r="J333" s="121" t="n"/>
      <c r="K333" s="122" t="n"/>
      <c r="L333" s="70" t="n"/>
      <c r="M333" s="70" t="n"/>
      <c r="N333" s="70" t="n"/>
      <c r="O333" s="70" t="n"/>
      <c r="P333" s="70" t="n"/>
      <c r="Q333" s="70" t="n"/>
      <c r="R333" s="123" t="n"/>
      <c r="S333" s="122" t="n"/>
      <c r="T333" s="70" t="n"/>
      <c r="U333" s="70" t="n"/>
      <c r="V333" s="70" t="n"/>
      <c r="W333" s="70" t="n"/>
      <c r="X333" s="70" t="n"/>
      <c r="Y333" s="70" t="n"/>
      <c r="Z333" s="70" t="n"/>
      <c r="AA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70" t="n"/>
      <c r="H334" s="70" t="n"/>
      <c r="I334" s="120" t="n"/>
      <c r="J334" s="121" t="n"/>
      <c r="K334" s="122" t="n"/>
      <c r="L334" s="70" t="n"/>
      <c r="M334" s="70" t="n"/>
      <c r="N334" s="70" t="n"/>
      <c r="O334" s="70" t="n"/>
      <c r="P334" s="70" t="n"/>
      <c r="Q334" s="70" t="n"/>
      <c r="R334" s="123" t="n"/>
      <c r="S334" s="122" t="n"/>
      <c r="T334" s="70" t="n"/>
      <c r="U334" s="70" t="n"/>
      <c r="V334" s="70" t="n"/>
      <c r="W334" s="70" t="n"/>
      <c r="X334" s="70" t="n"/>
      <c r="Y334" s="70" t="n"/>
      <c r="Z334" s="70" t="n"/>
      <c r="AA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70" t="n"/>
      <c r="H335" s="70" t="n"/>
      <c r="I335" s="120" t="n"/>
      <c r="J335" s="121" t="n"/>
      <c r="K335" s="122" t="n"/>
      <c r="L335" s="70" t="n"/>
      <c r="M335" s="70" t="n"/>
      <c r="N335" s="70" t="n"/>
      <c r="O335" s="70" t="n"/>
      <c r="P335" s="70" t="n"/>
      <c r="Q335" s="70" t="n"/>
      <c r="R335" s="123" t="n"/>
      <c r="S335" s="122" t="n"/>
      <c r="T335" s="70" t="n"/>
      <c r="U335" s="70" t="n"/>
      <c r="V335" s="70" t="n"/>
      <c r="W335" s="70" t="n"/>
      <c r="X335" s="70" t="n"/>
      <c r="Y335" s="70" t="n"/>
      <c r="Z335" s="70" t="n"/>
      <c r="AA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70" t="n"/>
      <c r="H336" s="70" t="n"/>
      <c r="I336" s="120" t="n"/>
      <c r="J336" s="121" t="n"/>
      <c r="K336" s="122" t="n"/>
      <c r="L336" s="70" t="n"/>
      <c r="M336" s="70" t="n"/>
      <c r="N336" s="70" t="n"/>
      <c r="O336" s="70" t="n"/>
      <c r="P336" s="70" t="n"/>
      <c r="Q336" s="70" t="n"/>
      <c r="R336" s="123" t="n"/>
      <c r="S336" s="122" t="n"/>
      <c r="T336" s="70" t="n"/>
      <c r="U336" s="70" t="n"/>
      <c r="V336" s="70" t="n"/>
      <c r="W336" s="70" t="n"/>
      <c r="X336" s="70" t="n"/>
      <c r="Y336" s="70" t="n"/>
      <c r="Z336" s="70" t="n"/>
      <c r="AA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70" t="n"/>
      <c r="H337" s="70" t="n"/>
      <c r="I337" s="120" t="n"/>
      <c r="J337" s="121" t="n"/>
      <c r="K337" s="122" t="n"/>
      <c r="L337" s="70" t="n"/>
      <c r="M337" s="70" t="n"/>
      <c r="N337" s="70" t="n"/>
      <c r="O337" s="70" t="n"/>
      <c r="P337" s="70" t="n"/>
      <c r="Q337" s="70" t="n"/>
      <c r="R337" s="123" t="n"/>
      <c r="S337" s="122" t="n"/>
      <c r="T337" s="70" t="n"/>
      <c r="U337" s="70" t="n"/>
      <c r="V337" s="70" t="n"/>
      <c r="W337" s="70" t="n"/>
      <c r="X337" s="70" t="n"/>
      <c r="Y337" s="70" t="n"/>
      <c r="Z337" s="70" t="n"/>
      <c r="AA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70" t="n"/>
      <c r="H338" s="70" t="n"/>
      <c r="I338" s="120" t="n"/>
      <c r="J338" s="121" t="n"/>
      <c r="K338" s="122" t="n"/>
      <c r="L338" s="70" t="n"/>
      <c r="M338" s="70" t="n"/>
      <c r="N338" s="70" t="n"/>
      <c r="O338" s="70" t="n"/>
      <c r="P338" s="70" t="n"/>
      <c r="Q338" s="70" t="n"/>
      <c r="R338" s="123" t="n"/>
      <c r="S338" s="122" t="n"/>
      <c r="T338" s="70" t="n"/>
      <c r="U338" s="70" t="n"/>
      <c r="V338" s="70" t="n"/>
      <c r="W338" s="70" t="n"/>
      <c r="X338" s="70" t="n"/>
      <c r="Y338" s="70" t="n"/>
      <c r="Z338" s="70" t="n"/>
      <c r="AA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70" t="n"/>
      <c r="H339" s="70" t="n"/>
      <c r="I339" s="120" t="n"/>
      <c r="J339" s="121" t="n"/>
      <c r="K339" s="122" t="n"/>
      <c r="L339" s="70" t="n"/>
      <c r="M339" s="70" t="n"/>
      <c r="N339" s="70" t="n"/>
      <c r="O339" s="70" t="n"/>
      <c r="P339" s="70" t="n"/>
      <c r="Q339" s="70" t="n"/>
      <c r="R339" s="123" t="n"/>
      <c r="S339" s="122" t="n"/>
      <c r="T339" s="70" t="n"/>
      <c r="U339" s="70" t="n"/>
      <c r="V339" s="70" t="n"/>
      <c r="W339" s="70" t="n"/>
      <c r="X339" s="70" t="n"/>
      <c r="Y339" s="70" t="n"/>
      <c r="Z339" s="70" t="n"/>
      <c r="AA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70" t="n"/>
      <c r="H340" s="70" t="n"/>
      <c r="I340" s="120" t="n"/>
      <c r="J340" s="121" t="n"/>
      <c r="K340" s="122" t="n"/>
      <c r="L340" s="70" t="n"/>
      <c r="M340" s="70" t="n"/>
      <c r="N340" s="70" t="n"/>
      <c r="O340" s="70" t="n"/>
      <c r="P340" s="70" t="n"/>
      <c r="Q340" s="70" t="n"/>
      <c r="R340" s="123" t="n"/>
      <c r="S340" s="122" t="n"/>
      <c r="T340" s="70" t="n"/>
      <c r="U340" s="70" t="n"/>
      <c r="V340" s="70" t="n"/>
      <c r="W340" s="70" t="n"/>
      <c r="X340" s="70" t="n"/>
      <c r="Y340" s="70" t="n"/>
      <c r="Z340" s="70" t="n"/>
      <c r="AA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70" t="n"/>
      <c r="H341" s="70" t="n"/>
      <c r="I341" s="120" t="n"/>
      <c r="J341" s="121" t="n"/>
      <c r="K341" s="122" t="n"/>
      <c r="L341" s="70" t="n"/>
      <c r="M341" s="70" t="n"/>
      <c r="N341" s="70" t="n"/>
      <c r="O341" s="70" t="n"/>
      <c r="P341" s="70" t="n"/>
      <c r="Q341" s="70" t="n"/>
      <c r="R341" s="123" t="n"/>
      <c r="S341" s="122" t="n"/>
      <c r="T341" s="70" t="n"/>
      <c r="U341" s="70" t="n"/>
      <c r="V341" s="70" t="n"/>
      <c r="W341" s="70" t="n"/>
      <c r="X341" s="70" t="n"/>
      <c r="Y341" s="70" t="n"/>
      <c r="Z341" s="70" t="n"/>
      <c r="AA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70" t="n"/>
      <c r="H342" s="70" t="n"/>
      <c r="I342" s="120" t="n"/>
      <c r="J342" s="121" t="n"/>
      <c r="K342" s="122" t="n"/>
      <c r="L342" s="70" t="n"/>
      <c r="M342" s="70" t="n"/>
      <c r="N342" s="70" t="n"/>
      <c r="O342" s="70" t="n"/>
      <c r="P342" s="70" t="n"/>
      <c r="Q342" s="70" t="n"/>
      <c r="R342" s="123" t="n"/>
      <c r="S342" s="122" t="n"/>
      <c r="T342" s="70" t="n"/>
      <c r="U342" s="70" t="n"/>
      <c r="V342" s="70" t="n"/>
      <c r="W342" s="70" t="n"/>
      <c r="X342" s="70" t="n"/>
      <c r="Y342" s="70" t="n"/>
      <c r="Z342" s="70" t="n"/>
      <c r="AA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70" t="n"/>
      <c r="H343" s="70" t="n"/>
      <c r="I343" s="120" t="n"/>
      <c r="J343" s="121" t="n"/>
      <c r="K343" s="122" t="n"/>
      <c r="L343" s="70" t="n"/>
      <c r="M343" s="70" t="n"/>
      <c r="N343" s="70" t="n"/>
      <c r="O343" s="70" t="n"/>
      <c r="P343" s="70" t="n"/>
      <c r="Q343" s="70" t="n"/>
      <c r="R343" s="123" t="n"/>
      <c r="S343" s="122" t="n"/>
      <c r="T343" s="70" t="n"/>
      <c r="U343" s="70" t="n"/>
      <c r="V343" s="70" t="n"/>
      <c r="W343" s="70" t="n"/>
      <c r="X343" s="70" t="n"/>
      <c r="Y343" s="70" t="n"/>
      <c r="Z343" s="70" t="n"/>
      <c r="AA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70" t="n"/>
      <c r="H344" s="70" t="n"/>
      <c r="I344" s="120" t="n"/>
      <c r="J344" s="121" t="n"/>
      <c r="K344" s="122" t="n"/>
      <c r="L344" s="70" t="n"/>
      <c r="M344" s="70" t="n"/>
      <c r="N344" s="70" t="n"/>
      <c r="O344" s="70" t="n"/>
      <c r="P344" s="70" t="n"/>
      <c r="Q344" s="70" t="n"/>
      <c r="R344" s="123" t="n"/>
      <c r="S344" s="122" t="n"/>
      <c r="T344" s="70" t="n"/>
      <c r="U344" s="70" t="n"/>
      <c r="V344" s="70" t="n"/>
      <c r="W344" s="70" t="n"/>
      <c r="X344" s="70" t="n"/>
      <c r="Y344" s="70" t="n"/>
      <c r="Z344" s="70" t="n"/>
      <c r="AA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70" t="n"/>
      <c r="H345" s="70" t="n"/>
      <c r="I345" s="120" t="n"/>
      <c r="J345" s="121" t="n"/>
      <c r="K345" s="122" t="n"/>
      <c r="L345" s="70" t="n"/>
      <c r="M345" s="70" t="n"/>
      <c r="N345" s="70" t="n"/>
      <c r="O345" s="70" t="n"/>
      <c r="P345" s="70" t="n"/>
      <c r="Q345" s="70" t="n"/>
      <c r="R345" s="123" t="n"/>
      <c r="S345" s="122" t="n"/>
      <c r="T345" s="70" t="n"/>
      <c r="U345" s="70" t="n"/>
      <c r="V345" s="70" t="n"/>
      <c r="W345" s="70" t="n"/>
      <c r="X345" s="70" t="n"/>
      <c r="Y345" s="70" t="n"/>
      <c r="Z345" s="70" t="n"/>
      <c r="AA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70" t="n"/>
      <c r="H346" s="70" t="n"/>
      <c r="I346" s="120" t="n"/>
      <c r="J346" s="121" t="n"/>
      <c r="K346" s="122" t="n"/>
      <c r="L346" s="70" t="n"/>
      <c r="M346" s="70" t="n"/>
      <c r="N346" s="70" t="n"/>
      <c r="O346" s="70" t="n"/>
      <c r="P346" s="70" t="n"/>
      <c r="Q346" s="70" t="n"/>
      <c r="R346" s="123" t="n"/>
      <c r="S346" s="122" t="n"/>
      <c r="T346" s="70" t="n"/>
      <c r="U346" s="70" t="n"/>
      <c r="V346" s="70" t="n"/>
      <c r="W346" s="70" t="n"/>
      <c r="X346" s="70" t="n"/>
      <c r="Y346" s="70" t="n"/>
      <c r="Z346" s="70" t="n"/>
      <c r="AA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70" t="n"/>
      <c r="H347" s="70" t="n"/>
      <c r="I347" s="120" t="n"/>
      <c r="J347" s="121" t="n"/>
      <c r="K347" s="122" t="n"/>
      <c r="L347" s="70" t="n"/>
      <c r="M347" s="70" t="n"/>
      <c r="N347" s="70" t="n"/>
      <c r="O347" s="70" t="n"/>
      <c r="P347" s="70" t="n"/>
      <c r="Q347" s="70" t="n"/>
      <c r="R347" s="123" t="n"/>
      <c r="S347" s="122" t="n"/>
      <c r="T347" s="70" t="n"/>
      <c r="U347" s="70" t="n"/>
      <c r="V347" s="70" t="n"/>
      <c r="W347" s="70" t="n"/>
      <c r="X347" s="70" t="n"/>
      <c r="Y347" s="70" t="n"/>
      <c r="Z347" s="70" t="n"/>
      <c r="AA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70" t="n"/>
      <c r="H348" s="70" t="n"/>
      <c r="I348" s="120" t="n"/>
      <c r="J348" s="121" t="n"/>
      <c r="K348" s="122" t="n"/>
      <c r="L348" s="70" t="n"/>
      <c r="M348" s="70" t="n"/>
      <c r="N348" s="70" t="n"/>
      <c r="O348" s="70" t="n"/>
      <c r="P348" s="70" t="n"/>
      <c r="Q348" s="70" t="n"/>
      <c r="R348" s="123" t="n"/>
      <c r="S348" s="122" t="n"/>
      <c r="T348" s="70" t="n"/>
      <c r="U348" s="70" t="n"/>
      <c r="V348" s="70" t="n"/>
      <c r="W348" s="70" t="n"/>
      <c r="X348" s="70" t="n"/>
      <c r="Y348" s="70" t="n"/>
      <c r="Z348" s="70" t="n"/>
      <c r="AA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70" t="n"/>
      <c r="H349" s="70" t="n"/>
      <c r="I349" s="120" t="n"/>
      <c r="J349" s="121" t="n"/>
      <c r="K349" s="122" t="n"/>
      <c r="L349" s="70" t="n"/>
      <c r="M349" s="70" t="n"/>
      <c r="N349" s="70" t="n"/>
      <c r="O349" s="70" t="n"/>
      <c r="P349" s="70" t="n"/>
      <c r="Q349" s="70" t="n"/>
      <c r="R349" s="123" t="n"/>
      <c r="S349" s="122" t="n"/>
      <c r="T349" s="70" t="n"/>
      <c r="U349" s="70" t="n"/>
      <c r="V349" s="70" t="n"/>
      <c r="W349" s="70" t="n"/>
      <c r="X349" s="70" t="n"/>
      <c r="Y349" s="70" t="n"/>
      <c r="Z349" s="70" t="n"/>
      <c r="AA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70" t="n"/>
      <c r="H350" s="70" t="n"/>
      <c r="I350" s="120" t="n"/>
      <c r="J350" s="121" t="n"/>
      <c r="K350" s="122" t="n"/>
      <c r="L350" s="70" t="n"/>
      <c r="M350" s="70" t="n"/>
      <c r="N350" s="70" t="n"/>
      <c r="O350" s="70" t="n"/>
      <c r="P350" s="70" t="n"/>
      <c r="Q350" s="70" t="n"/>
      <c r="R350" s="123" t="n"/>
      <c r="S350" s="122" t="n"/>
      <c r="T350" s="70" t="n"/>
      <c r="U350" s="70" t="n"/>
      <c r="V350" s="70" t="n"/>
      <c r="W350" s="70" t="n"/>
      <c r="X350" s="70" t="n"/>
      <c r="Y350" s="70" t="n"/>
      <c r="Z350" s="70" t="n"/>
      <c r="AA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70" t="n"/>
      <c r="H351" s="70" t="n"/>
      <c r="I351" s="120" t="n"/>
      <c r="J351" s="121" t="n"/>
      <c r="K351" s="122" t="n"/>
      <c r="L351" s="70" t="n"/>
      <c r="M351" s="70" t="n"/>
      <c r="N351" s="70" t="n"/>
      <c r="O351" s="70" t="n"/>
      <c r="P351" s="70" t="n"/>
      <c r="Q351" s="70" t="n"/>
      <c r="R351" s="123" t="n"/>
      <c r="S351" s="122" t="n"/>
      <c r="T351" s="70" t="n"/>
      <c r="U351" s="70" t="n"/>
      <c r="V351" s="70" t="n"/>
      <c r="W351" s="70" t="n"/>
      <c r="X351" s="70" t="n"/>
      <c r="Y351" s="70" t="n"/>
      <c r="Z351" s="70" t="n"/>
      <c r="AA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70" t="n"/>
      <c r="H352" s="70" t="n"/>
      <c r="I352" s="120" t="n"/>
      <c r="J352" s="121" t="n"/>
      <c r="K352" s="122" t="n"/>
      <c r="L352" s="70" t="n"/>
      <c r="M352" s="70" t="n"/>
      <c r="N352" s="70" t="n"/>
      <c r="O352" s="70" t="n"/>
      <c r="P352" s="70" t="n"/>
      <c r="Q352" s="70" t="n"/>
      <c r="R352" s="123" t="n"/>
      <c r="S352" s="122" t="n"/>
      <c r="T352" s="70" t="n"/>
      <c r="U352" s="70" t="n"/>
      <c r="V352" s="70" t="n"/>
      <c r="W352" s="70" t="n"/>
      <c r="X352" s="70" t="n"/>
      <c r="Y352" s="70" t="n"/>
      <c r="Z352" s="70" t="n"/>
      <c r="AA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70" t="n"/>
      <c r="H353" s="70" t="n"/>
      <c r="I353" s="120" t="n"/>
      <c r="J353" s="121" t="n"/>
      <c r="K353" s="122" t="n"/>
      <c r="L353" s="70" t="n"/>
      <c r="M353" s="70" t="n"/>
      <c r="N353" s="70" t="n"/>
      <c r="O353" s="70" t="n"/>
      <c r="P353" s="70" t="n"/>
      <c r="Q353" s="70" t="n"/>
      <c r="R353" s="123" t="n"/>
      <c r="S353" s="122" t="n"/>
      <c r="T353" s="70" t="n"/>
      <c r="U353" s="70" t="n"/>
      <c r="V353" s="70" t="n"/>
      <c r="W353" s="70" t="n"/>
      <c r="X353" s="70" t="n"/>
      <c r="Y353" s="70" t="n"/>
      <c r="Z353" s="70" t="n"/>
      <c r="AA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70" t="n"/>
      <c r="H354" s="70" t="n"/>
      <c r="I354" s="120" t="n"/>
      <c r="J354" s="121" t="n"/>
      <c r="K354" s="122" t="n"/>
      <c r="L354" s="70" t="n"/>
      <c r="M354" s="70" t="n"/>
      <c r="N354" s="70" t="n"/>
      <c r="O354" s="70" t="n"/>
      <c r="P354" s="70" t="n"/>
      <c r="Q354" s="70" t="n"/>
      <c r="R354" s="123" t="n"/>
      <c r="S354" s="122" t="n"/>
      <c r="T354" s="70" t="n"/>
      <c r="U354" s="70" t="n"/>
      <c r="V354" s="70" t="n"/>
      <c r="W354" s="70" t="n"/>
      <c r="X354" s="70" t="n"/>
      <c r="Y354" s="70" t="n"/>
      <c r="Z354" s="70" t="n"/>
      <c r="AA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70" t="n"/>
      <c r="H355" s="70" t="n"/>
      <c r="I355" s="120" t="n"/>
      <c r="J355" s="121" t="n"/>
      <c r="K355" s="122" t="n"/>
      <c r="L355" s="70" t="n"/>
      <c r="M355" s="70" t="n"/>
      <c r="N355" s="70" t="n"/>
      <c r="O355" s="70" t="n"/>
      <c r="P355" s="70" t="n"/>
      <c r="Q355" s="70" t="n"/>
      <c r="R355" s="123" t="n"/>
      <c r="S355" s="122" t="n"/>
      <c r="T355" s="70" t="n"/>
      <c r="U355" s="70" t="n"/>
      <c r="V355" s="70" t="n"/>
      <c r="W355" s="70" t="n"/>
      <c r="X355" s="70" t="n"/>
      <c r="Y355" s="70" t="n"/>
      <c r="Z355" s="70" t="n"/>
      <c r="AA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70" t="n"/>
      <c r="H356" s="70" t="n"/>
      <c r="I356" s="120" t="n"/>
      <c r="J356" s="121" t="n"/>
      <c r="K356" s="122" t="n"/>
      <c r="L356" s="70" t="n"/>
      <c r="M356" s="70" t="n"/>
      <c r="N356" s="70" t="n"/>
      <c r="O356" s="70" t="n"/>
      <c r="P356" s="70" t="n"/>
      <c r="Q356" s="70" t="n"/>
      <c r="R356" s="123" t="n"/>
      <c r="S356" s="122" t="n"/>
      <c r="T356" s="70" t="n"/>
      <c r="U356" s="70" t="n"/>
      <c r="V356" s="70" t="n"/>
      <c r="W356" s="70" t="n"/>
      <c r="X356" s="70" t="n"/>
      <c r="Y356" s="70" t="n"/>
      <c r="Z356" s="70" t="n"/>
      <c r="AA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70" t="n"/>
      <c r="H357" s="70" t="n"/>
      <c r="I357" s="120" t="n"/>
      <c r="J357" s="121" t="n"/>
      <c r="K357" s="122" t="n"/>
      <c r="L357" s="70" t="n"/>
      <c r="M357" s="70" t="n"/>
      <c r="N357" s="70" t="n"/>
      <c r="O357" s="70" t="n"/>
      <c r="P357" s="70" t="n"/>
      <c r="Q357" s="70" t="n"/>
      <c r="R357" s="123" t="n"/>
      <c r="S357" s="122" t="n"/>
      <c r="T357" s="70" t="n"/>
      <c r="U357" s="70" t="n"/>
      <c r="V357" s="70" t="n"/>
      <c r="W357" s="70" t="n"/>
      <c r="X357" s="70" t="n"/>
      <c r="Y357" s="70" t="n"/>
      <c r="Z357" s="70" t="n"/>
      <c r="AA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70" t="n"/>
      <c r="H358" s="70" t="n"/>
      <c r="I358" s="120" t="n"/>
      <c r="J358" s="121" t="n"/>
      <c r="K358" s="122" t="n"/>
      <c r="L358" s="70" t="n"/>
      <c r="M358" s="70" t="n"/>
      <c r="N358" s="70" t="n"/>
      <c r="O358" s="70" t="n"/>
      <c r="P358" s="70" t="n"/>
      <c r="Q358" s="70" t="n"/>
      <c r="R358" s="123" t="n"/>
      <c r="S358" s="122" t="n"/>
      <c r="T358" s="70" t="n"/>
      <c r="U358" s="70" t="n"/>
      <c r="V358" s="70" t="n"/>
      <c r="W358" s="70" t="n"/>
      <c r="X358" s="70" t="n"/>
      <c r="Y358" s="70" t="n"/>
      <c r="Z358" s="70" t="n"/>
      <c r="AA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70" t="n"/>
      <c r="H359" s="70" t="n"/>
      <c r="I359" s="120" t="n"/>
      <c r="J359" s="121" t="n"/>
      <c r="K359" s="122" t="n"/>
      <c r="L359" s="70" t="n"/>
      <c r="M359" s="70" t="n"/>
      <c r="N359" s="70" t="n"/>
      <c r="O359" s="70" t="n"/>
      <c r="P359" s="70" t="n"/>
      <c r="Q359" s="70" t="n"/>
      <c r="R359" s="123" t="n"/>
      <c r="S359" s="122" t="n"/>
      <c r="T359" s="70" t="n"/>
      <c r="U359" s="70" t="n"/>
      <c r="V359" s="70" t="n"/>
      <c r="W359" s="70" t="n"/>
      <c r="X359" s="70" t="n"/>
      <c r="Y359" s="70" t="n"/>
      <c r="Z359" s="70" t="n"/>
      <c r="AA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70" t="n"/>
      <c r="H360" s="70" t="n"/>
      <c r="I360" s="120" t="n"/>
      <c r="J360" s="121" t="n"/>
      <c r="K360" s="122" t="n"/>
      <c r="L360" s="70" t="n"/>
      <c r="M360" s="70" t="n"/>
      <c r="N360" s="70" t="n"/>
      <c r="O360" s="70" t="n"/>
      <c r="P360" s="70" t="n"/>
      <c r="Q360" s="70" t="n"/>
      <c r="R360" s="123" t="n"/>
      <c r="S360" s="122" t="n"/>
      <c r="T360" s="70" t="n"/>
      <c r="U360" s="70" t="n"/>
      <c r="V360" s="70" t="n"/>
      <c r="W360" s="70" t="n"/>
      <c r="X360" s="70" t="n"/>
      <c r="Y360" s="70" t="n"/>
      <c r="Z360" s="70" t="n"/>
      <c r="AA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70" t="n"/>
      <c r="H361" s="70" t="n"/>
      <c r="I361" s="120" t="n"/>
      <c r="J361" s="121" t="n"/>
      <c r="K361" s="122" t="n"/>
      <c r="L361" s="70" t="n"/>
      <c r="M361" s="70" t="n"/>
      <c r="N361" s="70" t="n"/>
      <c r="O361" s="70" t="n"/>
      <c r="P361" s="70" t="n"/>
      <c r="Q361" s="70" t="n"/>
      <c r="R361" s="123" t="n"/>
      <c r="S361" s="122" t="n"/>
      <c r="T361" s="70" t="n"/>
      <c r="U361" s="70" t="n"/>
      <c r="V361" s="70" t="n"/>
      <c r="W361" s="70" t="n"/>
      <c r="X361" s="70" t="n"/>
      <c r="Y361" s="70" t="n"/>
      <c r="Z361" s="70" t="n"/>
      <c r="AA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70" t="n"/>
      <c r="H362" s="70" t="n"/>
      <c r="I362" s="120" t="n"/>
      <c r="J362" s="121" t="n"/>
      <c r="K362" s="122" t="n"/>
      <c r="L362" s="70" t="n"/>
      <c r="M362" s="70" t="n"/>
      <c r="N362" s="70" t="n"/>
      <c r="O362" s="70" t="n"/>
      <c r="P362" s="70" t="n"/>
      <c r="Q362" s="70" t="n"/>
      <c r="R362" s="123" t="n"/>
      <c r="S362" s="122" t="n"/>
      <c r="T362" s="70" t="n"/>
      <c r="U362" s="70" t="n"/>
      <c r="V362" s="70" t="n"/>
      <c r="W362" s="70" t="n"/>
      <c r="X362" s="70" t="n"/>
      <c r="Y362" s="70" t="n"/>
      <c r="Z362" s="70" t="n"/>
      <c r="AA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70" t="n"/>
      <c r="H363" s="70" t="n"/>
      <c r="I363" s="120" t="n"/>
      <c r="J363" s="121" t="n"/>
      <c r="K363" s="122" t="n"/>
      <c r="L363" s="70" t="n"/>
      <c r="M363" s="70" t="n"/>
      <c r="N363" s="70" t="n"/>
      <c r="O363" s="70" t="n"/>
      <c r="P363" s="70" t="n"/>
      <c r="Q363" s="70" t="n"/>
      <c r="R363" s="123" t="n"/>
      <c r="S363" s="122" t="n"/>
      <c r="T363" s="70" t="n"/>
      <c r="U363" s="70" t="n"/>
      <c r="V363" s="70" t="n"/>
      <c r="W363" s="70" t="n"/>
      <c r="X363" s="70" t="n"/>
      <c r="Y363" s="70" t="n"/>
      <c r="Z363" s="70" t="n"/>
      <c r="AA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70" t="n"/>
      <c r="H364" s="70" t="n"/>
      <c r="I364" s="120" t="n"/>
      <c r="J364" s="121" t="n"/>
      <c r="K364" s="122" t="n"/>
      <c r="L364" s="70" t="n"/>
      <c r="M364" s="70" t="n"/>
      <c r="N364" s="70" t="n"/>
      <c r="O364" s="70" t="n"/>
      <c r="P364" s="70" t="n"/>
      <c r="Q364" s="70" t="n"/>
      <c r="R364" s="123" t="n"/>
      <c r="S364" s="122" t="n"/>
      <c r="T364" s="70" t="n"/>
      <c r="U364" s="70" t="n"/>
      <c r="V364" s="70" t="n"/>
      <c r="W364" s="70" t="n"/>
      <c r="X364" s="70" t="n"/>
      <c r="Y364" s="70" t="n"/>
      <c r="Z364" s="70" t="n"/>
      <c r="AA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70" t="n"/>
      <c r="H365" s="70" t="n"/>
      <c r="I365" s="120" t="n"/>
      <c r="J365" s="121" t="n"/>
      <c r="K365" s="122" t="n"/>
      <c r="L365" s="70" t="n"/>
      <c r="M365" s="70" t="n"/>
      <c r="N365" s="70" t="n"/>
      <c r="O365" s="70" t="n"/>
      <c r="P365" s="70" t="n"/>
      <c r="Q365" s="70" t="n"/>
      <c r="R365" s="123" t="n"/>
      <c r="S365" s="122" t="n"/>
      <c r="T365" s="70" t="n"/>
      <c r="U365" s="70" t="n"/>
      <c r="V365" s="70" t="n"/>
      <c r="W365" s="70" t="n"/>
      <c r="X365" s="70" t="n"/>
      <c r="Y365" s="70" t="n"/>
      <c r="Z365" s="70" t="n"/>
      <c r="AA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70" t="n"/>
      <c r="H366" s="70" t="n"/>
      <c r="I366" s="120" t="n"/>
      <c r="J366" s="121" t="n"/>
      <c r="K366" s="122" t="n"/>
      <c r="L366" s="70" t="n"/>
      <c r="M366" s="70" t="n"/>
      <c r="N366" s="70" t="n"/>
      <c r="O366" s="70" t="n"/>
      <c r="P366" s="70" t="n"/>
      <c r="Q366" s="70" t="n"/>
      <c r="R366" s="123" t="n"/>
      <c r="S366" s="122" t="n"/>
      <c r="T366" s="70" t="n"/>
      <c r="U366" s="70" t="n"/>
      <c r="V366" s="70" t="n"/>
      <c r="W366" s="70" t="n"/>
      <c r="X366" s="70" t="n"/>
      <c r="Y366" s="70" t="n"/>
      <c r="Z366" s="70" t="n"/>
      <c r="AA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70" t="n"/>
      <c r="H367" s="70" t="n"/>
      <c r="I367" s="120" t="n"/>
      <c r="J367" s="121" t="n"/>
      <c r="K367" s="122" t="n"/>
      <c r="L367" s="70" t="n"/>
      <c r="M367" s="70" t="n"/>
      <c r="N367" s="70" t="n"/>
      <c r="O367" s="70" t="n"/>
      <c r="P367" s="70" t="n"/>
      <c r="Q367" s="70" t="n"/>
      <c r="R367" s="123" t="n"/>
      <c r="S367" s="122" t="n"/>
      <c r="T367" s="70" t="n"/>
      <c r="U367" s="70" t="n"/>
      <c r="V367" s="70" t="n"/>
      <c r="W367" s="70" t="n"/>
      <c r="X367" s="70" t="n"/>
      <c r="Y367" s="70" t="n"/>
      <c r="Z367" s="70" t="n"/>
      <c r="AA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70" t="n"/>
      <c r="H368" s="70" t="n"/>
      <c r="I368" s="120" t="n"/>
      <c r="J368" s="121" t="n"/>
      <c r="K368" s="122" t="n"/>
      <c r="L368" s="70" t="n"/>
      <c r="M368" s="70" t="n"/>
      <c r="N368" s="70" t="n"/>
      <c r="O368" s="70" t="n"/>
      <c r="P368" s="70" t="n"/>
      <c r="Q368" s="70" t="n"/>
      <c r="R368" s="123" t="n"/>
      <c r="S368" s="122" t="n"/>
      <c r="T368" s="70" t="n"/>
      <c r="U368" s="70" t="n"/>
      <c r="V368" s="70" t="n"/>
      <c r="W368" s="70" t="n"/>
      <c r="X368" s="70" t="n"/>
      <c r="Y368" s="70" t="n"/>
      <c r="Z368" s="70" t="n"/>
      <c r="AA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70" t="n"/>
      <c r="H369" s="70" t="n"/>
      <c r="I369" s="120" t="n"/>
      <c r="J369" s="121" t="n"/>
      <c r="K369" s="122" t="n"/>
      <c r="L369" s="70" t="n"/>
      <c r="M369" s="70" t="n"/>
      <c r="N369" s="70" t="n"/>
      <c r="O369" s="70" t="n"/>
      <c r="P369" s="70" t="n"/>
      <c r="Q369" s="70" t="n"/>
      <c r="R369" s="123" t="n"/>
      <c r="S369" s="122" t="n"/>
      <c r="T369" s="70" t="n"/>
      <c r="U369" s="70" t="n"/>
      <c r="V369" s="70" t="n"/>
      <c r="W369" s="70" t="n"/>
      <c r="X369" s="70" t="n"/>
      <c r="Y369" s="70" t="n"/>
      <c r="Z369" s="70" t="n"/>
      <c r="AA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70" t="n"/>
      <c r="H370" s="70" t="n"/>
      <c r="I370" s="120" t="n"/>
      <c r="J370" s="121" t="n"/>
      <c r="K370" s="122" t="n"/>
      <c r="L370" s="70" t="n"/>
      <c r="M370" s="70" t="n"/>
      <c r="N370" s="70" t="n"/>
      <c r="O370" s="70" t="n"/>
      <c r="P370" s="70" t="n"/>
      <c r="Q370" s="70" t="n"/>
      <c r="R370" s="123" t="n"/>
      <c r="S370" s="122" t="n"/>
      <c r="T370" s="70" t="n"/>
      <c r="U370" s="70" t="n"/>
      <c r="V370" s="70" t="n"/>
      <c r="W370" s="70" t="n"/>
      <c r="X370" s="70" t="n"/>
      <c r="Y370" s="70" t="n"/>
      <c r="Z370" s="70" t="n"/>
      <c r="AA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70" t="n"/>
      <c r="H371" s="70" t="n"/>
      <c r="I371" s="120" t="n"/>
      <c r="J371" s="121" t="n"/>
      <c r="K371" s="122" t="n"/>
      <c r="L371" s="70" t="n"/>
      <c r="M371" s="70" t="n"/>
      <c r="N371" s="70" t="n"/>
      <c r="O371" s="70" t="n"/>
      <c r="P371" s="70" t="n"/>
      <c r="Q371" s="70" t="n"/>
      <c r="R371" s="123" t="n"/>
      <c r="S371" s="122" t="n"/>
      <c r="T371" s="70" t="n"/>
      <c r="U371" s="70" t="n"/>
      <c r="V371" s="70" t="n"/>
      <c r="W371" s="70" t="n"/>
      <c r="X371" s="70" t="n"/>
      <c r="Y371" s="70" t="n"/>
      <c r="Z371" s="70" t="n"/>
      <c r="AA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70" t="n"/>
      <c r="H372" s="70" t="n"/>
      <c r="I372" s="120" t="n"/>
      <c r="J372" s="121" t="n"/>
      <c r="K372" s="122" t="n"/>
      <c r="L372" s="70" t="n"/>
      <c r="M372" s="70" t="n"/>
      <c r="N372" s="70" t="n"/>
      <c r="O372" s="70" t="n"/>
      <c r="P372" s="70" t="n"/>
      <c r="Q372" s="70" t="n"/>
      <c r="R372" s="123" t="n"/>
      <c r="S372" s="122" t="n"/>
      <c r="T372" s="70" t="n"/>
      <c r="U372" s="70" t="n"/>
      <c r="V372" s="70" t="n"/>
      <c r="W372" s="70" t="n"/>
      <c r="X372" s="70" t="n"/>
      <c r="Y372" s="70" t="n"/>
      <c r="Z372" s="70" t="n"/>
      <c r="AA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70" t="n"/>
      <c r="H373" s="70" t="n"/>
      <c r="I373" s="120" t="n"/>
      <c r="J373" s="121" t="n"/>
      <c r="K373" s="122" t="n"/>
      <c r="L373" s="70" t="n"/>
      <c r="M373" s="70" t="n"/>
      <c r="N373" s="70" t="n"/>
      <c r="O373" s="70" t="n"/>
      <c r="P373" s="70" t="n"/>
      <c r="Q373" s="70" t="n"/>
      <c r="R373" s="123" t="n"/>
      <c r="S373" s="122" t="n"/>
      <c r="T373" s="70" t="n"/>
      <c r="U373" s="70" t="n"/>
      <c r="V373" s="70" t="n"/>
      <c r="W373" s="70" t="n"/>
      <c r="X373" s="70" t="n"/>
      <c r="Y373" s="70" t="n"/>
      <c r="Z373" s="70" t="n"/>
      <c r="AA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70" t="n"/>
      <c r="H374" s="70" t="n"/>
      <c r="I374" s="120" t="n"/>
      <c r="J374" s="121" t="n"/>
      <c r="K374" s="122" t="n"/>
      <c r="L374" s="70" t="n"/>
      <c r="M374" s="70" t="n"/>
      <c r="N374" s="70" t="n"/>
      <c r="O374" s="70" t="n"/>
      <c r="P374" s="70" t="n"/>
      <c r="Q374" s="70" t="n"/>
      <c r="R374" s="123" t="n"/>
      <c r="S374" s="122" t="n"/>
      <c r="T374" s="70" t="n"/>
      <c r="U374" s="70" t="n"/>
      <c r="V374" s="70" t="n"/>
      <c r="W374" s="70" t="n"/>
      <c r="X374" s="70" t="n"/>
      <c r="Y374" s="70" t="n"/>
      <c r="Z374" s="70" t="n"/>
      <c r="AA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70" t="n"/>
      <c r="H375" s="70" t="n"/>
      <c r="I375" s="120" t="n"/>
      <c r="J375" s="121" t="n"/>
      <c r="K375" s="122" t="n"/>
      <c r="L375" s="70" t="n"/>
      <c r="M375" s="70" t="n"/>
      <c r="N375" s="70" t="n"/>
      <c r="O375" s="70" t="n"/>
      <c r="P375" s="70" t="n"/>
      <c r="Q375" s="70" t="n"/>
      <c r="R375" s="123" t="n"/>
      <c r="S375" s="122" t="n"/>
      <c r="T375" s="70" t="n"/>
      <c r="U375" s="70" t="n"/>
      <c r="V375" s="70" t="n"/>
      <c r="W375" s="70" t="n"/>
      <c r="X375" s="70" t="n"/>
      <c r="Y375" s="70" t="n"/>
      <c r="Z375" s="70" t="n"/>
      <c r="AA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70" t="n"/>
      <c r="H376" s="70" t="n"/>
      <c r="I376" s="120" t="n"/>
      <c r="J376" s="121" t="n"/>
      <c r="K376" s="122" t="n"/>
      <c r="L376" s="70" t="n"/>
      <c r="M376" s="70" t="n"/>
      <c r="N376" s="70" t="n"/>
      <c r="O376" s="70" t="n"/>
      <c r="P376" s="70" t="n"/>
      <c r="Q376" s="70" t="n"/>
      <c r="R376" s="123" t="n"/>
      <c r="S376" s="122" t="n"/>
      <c r="T376" s="70" t="n"/>
      <c r="U376" s="70" t="n"/>
      <c r="V376" s="70" t="n"/>
      <c r="W376" s="70" t="n"/>
      <c r="X376" s="70" t="n"/>
      <c r="Y376" s="70" t="n"/>
      <c r="Z376" s="70" t="n"/>
      <c r="AA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70" t="n"/>
      <c r="H377" s="70" t="n"/>
      <c r="I377" s="120" t="n"/>
      <c r="J377" s="121" t="n"/>
      <c r="K377" s="122" t="n"/>
      <c r="L377" s="70" t="n"/>
      <c r="M377" s="70" t="n"/>
      <c r="N377" s="70" t="n"/>
      <c r="O377" s="70" t="n"/>
      <c r="P377" s="70" t="n"/>
      <c r="Q377" s="70" t="n"/>
      <c r="R377" s="123" t="n"/>
      <c r="S377" s="122" t="n"/>
      <c r="T377" s="70" t="n"/>
      <c r="U377" s="70" t="n"/>
      <c r="V377" s="70" t="n"/>
      <c r="W377" s="70" t="n"/>
      <c r="X377" s="70" t="n"/>
      <c r="Y377" s="70" t="n"/>
      <c r="Z377" s="70" t="n"/>
      <c r="AA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70" t="n"/>
      <c r="H378" s="70" t="n"/>
      <c r="I378" s="120" t="n"/>
      <c r="J378" s="121" t="n"/>
      <c r="K378" s="122" t="n"/>
      <c r="L378" s="70" t="n"/>
      <c r="M378" s="70" t="n"/>
      <c r="N378" s="70" t="n"/>
      <c r="O378" s="70" t="n"/>
      <c r="P378" s="70" t="n"/>
      <c r="Q378" s="70" t="n"/>
      <c r="R378" s="123" t="n"/>
      <c r="S378" s="122" t="n"/>
      <c r="T378" s="70" t="n"/>
      <c r="U378" s="70" t="n"/>
      <c r="V378" s="70" t="n"/>
      <c r="W378" s="70" t="n"/>
      <c r="X378" s="70" t="n"/>
      <c r="Y378" s="70" t="n"/>
      <c r="Z378" s="70" t="n"/>
      <c r="AA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70" t="n"/>
      <c r="H379" s="70" t="n"/>
      <c r="I379" s="120" t="n"/>
      <c r="J379" s="121" t="n"/>
      <c r="K379" s="122" t="n"/>
      <c r="L379" s="70" t="n"/>
      <c r="M379" s="70" t="n"/>
      <c r="N379" s="70" t="n"/>
      <c r="O379" s="70" t="n"/>
      <c r="P379" s="70" t="n"/>
      <c r="Q379" s="70" t="n"/>
      <c r="R379" s="123" t="n"/>
      <c r="S379" s="122" t="n"/>
      <c r="T379" s="70" t="n"/>
      <c r="U379" s="70" t="n"/>
      <c r="V379" s="70" t="n"/>
      <c r="W379" s="70" t="n"/>
      <c r="X379" s="70" t="n"/>
      <c r="Y379" s="70" t="n"/>
      <c r="Z379" s="70" t="n"/>
      <c r="AA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70" t="n"/>
      <c r="H380" s="70" t="n"/>
      <c r="I380" s="120" t="n"/>
      <c r="J380" s="121" t="n"/>
      <c r="K380" s="122" t="n"/>
      <c r="L380" s="70" t="n"/>
      <c r="M380" s="70" t="n"/>
      <c r="N380" s="70" t="n"/>
      <c r="O380" s="70" t="n"/>
      <c r="P380" s="70" t="n"/>
      <c r="Q380" s="70" t="n"/>
      <c r="R380" s="123" t="n"/>
      <c r="S380" s="122" t="n"/>
      <c r="T380" s="70" t="n"/>
      <c r="U380" s="70" t="n"/>
      <c r="V380" s="70" t="n"/>
      <c r="W380" s="70" t="n"/>
      <c r="X380" s="70" t="n"/>
      <c r="Y380" s="70" t="n"/>
      <c r="Z380" s="70" t="n"/>
      <c r="AA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70" t="n"/>
      <c r="H381" s="70" t="n"/>
      <c r="I381" s="120" t="n"/>
      <c r="J381" s="121" t="n"/>
      <c r="K381" s="122" t="n"/>
      <c r="L381" s="70" t="n"/>
      <c r="M381" s="70" t="n"/>
      <c r="N381" s="70" t="n"/>
      <c r="O381" s="70" t="n"/>
      <c r="P381" s="70" t="n"/>
      <c r="Q381" s="70" t="n"/>
      <c r="R381" s="123" t="n"/>
      <c r="S381" s="122" t="n"/>
      <c r="T381" s="70" t="n"/>
      <c r="U381" s="70" t="n"/>
      <c r="V381" s="70" t="n"/>
      <c r="W381" s="70" t="n"/>
      <c r="X381" s="70" t="n"/>
      <c r="Y381" s="70" t="n"/>
      <c r="Z381" s="70" t="n"/>
      <c r="AA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70" t="n"/>
      <c r="H382" s="70" t="n"/>
      <c r="I382" s="120" t="n"/>
      <c r="J382" s="121" t="n"/>
      <c r="K382" s="122" t="n"/>
      <c r="L382" s="70" t="n"/>
      <c r="M382" s="70" t="n"/>
      <c r="N382" s="70" t="n"/>
      <c r="O382" s="70" t="n"/>
      <c r="P382" s="70" t="n"/>
      <c r="Q382" s="70" t="n"/>
      <c r="R382" s="123" t="n"/>
      <c r="S382" s="122" t="n"/>
      <c r="T382" s="70" t="n"/>
      <c r="U382" s="70" t="n"/>
      <c r="V382" s="70" t="n"/>
      <c r="W382" s="70" t="n"/>
      <c r="X382" s="70" t="n"/>
      <c r="Y382" s="70" t="n"/>
      <c r="Z382" s="70" t="n"/>
      <c r="AA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70" t="n"/>
      <c r="H383" s="70" t="n"/>
      <c r="I383" s="120" t="n"/>
      <c r="J383" s="121" t="n"/>
      <c r="K383" s="122" t="n"/>
      <c r="L383" s="70" t="n"/>
      <c r="M383" s="70" t="n"/>
      <c r="N383" s="70" t="n"/>
      <c r="O383" s="70" t="n"/>
      <c r="P383" s="70" t="n"/>
      <c r="Q383" s="70" t="n"/>
      <c r="R383" s="123" t="n"/>
      <c r="S383" s="122" t="n"/>
      <c r="T383" s="70" t="n"/>
      <c r="U383" s="70" t="n"/>
      <c r="V383" s="70" t="n"/>
      <c r="W383" s="70" t="n"/>
      <c r="X383" s="70" t="n"/>
      <c r="Y383" s="70" t="n"/>
      <c r="Z383" s="70" t="n"/>
      <c r="AA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70" t="n"/>
      <c r="H384" s="70" t="n"/>
      <c r="I384" s="120" t="n"/>
      <c r="J384" s="121" t="n"/>
      <c r="K384" s="122" t="n"/>
      <c r="L384" s="70" t="n"/>
      <c r="M384" s="70" t="n"/>
      <c r="N384" s="70" t="n"/>
      <c r="O384" s="70" t="n"/>
      <c r="P384" s="70" t="n"/>
      <c r="Q384" s="70" t="n"/>
      <c r="R384" s="123" t="n"/>
      <c r="S384" s="122" t="n"/>
      <c r="T384" s="70" t="n"/>
      <c r="U384" s="70" t="n"/>
      <c r="V384" s="70" t="n"/>
      <c r="W384" s="70" t="n"/>
      <c r="X384" s="70" t="n"/>
      <c r="Y384" s="70" t="n"/>
      <c r="Z384" s="70" t="n"/>
      <c r="AA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70" t="n"/>
      <c r="H385" s="70" t="n"/>
      <c r="I385" s="120" t="n"/>
      <c r="J385" s="121" t="n"/>
      <c r="K385" s="122" t="n"/>
      <c r="L385" s="70" t="n"/>
      <c r="M385" s="70" t="n"/>
      <c r="N385" s="70" t="n"/>
      <c r="O385" s="70" t="n"/>
      <c r="P385" s="70" t="n"/>
      <c r="Q385" s="70" t="n"/>
      <c r="R385" s="123" t="n"/>
      <c r="S385" s="122" t="n"/>
      <c r="T385" s="70" t="n"/>
      <c r="U385" s="70" t="n"/>
      <c r="V385" s="70" t="n"/>
      <c r="W385" s="70" t="n"/>
      <c r="X385" s="70" t="n"/>
      <c r="Y385" s="70" t="n"/>
      <c r="Z385" s="70" t="n"/>
      <c r="AA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70" t="n"/>
      <c r="H386" s="70" t="n"/>
      <c r="I386" s="120" t="n"/>
      <c r="J386" s="121" t="n"/>
      <c r="K386" s="122" t="n"/>
      <c r="L386" s="70" t="n"/>
      <c r="M386" s="70" t="n"/>
      <c r="N386" s="70" t="n"/>
      <c r="O386" s="70" t="n"/>
      <c r="P386" s="70" t="n"/>
      <c r="Q386" s="70" t="n"/>
      <c r="R386" s="123" t="n"/>
      <c r="S386" s="122" t="n"/>
      <c r="T386" s="70" t="n"/>
      <c r="U386" s="70" t="n"/>
      <c r="V386" s="70" t="n"/>
      <c r="W386" s="70" t="n"/>
      <c r="X386" s="70" t="n"/>
      <c r="Y386" s="70" t="n"/>
      <c r="Z386" s="70" t="n"/>
      <c r="AA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70" t="n"/>
      <c r="H387" s="70" t="n"/>
      <c r="I387" s="120" t="n"/>
      <c r="J387" s="121" t="n"/>
      <c r="K387" s="122" t="n"/>
      <c r="L387" s="70" t="n"/>
      <c r="M387" s="70" t="n"/>
      <c r="N387" s="70" t="n"/>
      <c r="O387" s="70" t="n"/>
      <c r="P387" s="70" t="n"/>
      <c r="Q387" s="70" t="n"/>
      <c r="R387" s="123" t="n"/>
      <c r="S387" s="122" t="n"/>
      <c r="T387" s="70" t="n"/>
      <c r="U387" s="70" t="n"/>
      <c r="V387" s="70" t="n"/>
      <c r="W387" s="70" t="n"/>
      <c r="X387" s="70" t="n"/>
      <c r="Y387" s="70" t="n"/>
      <c r="Z387" s="70" t="n"/>
      <c r="AA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70" t="n"/>
      <c r="H388" s="70" t="n"/>
      <c r="I388" s="120" t="n"/>
      <c r="J388" s="121" t="n"/>
      <c r="K388" s="122" t="n"/>
      <c r="L388" s="70" t="n"/>
      <c r="M388" s="70" t="n"/>
      <c r="N388" s="70" t="n"/>
      <c r="O388" s="70" t="n"/>
      <c r="P388" s="70" t="n"/>
      <c r="Q388" s="70" t="n"/>
      <c r="R388" s="123" t="n"/>
      <c r="S388" s="122" t="n"/>
      <c r="T388" s="70" t="n"/>
      <c r="U388" s="70" t="n"/>
      <c r="V388" s="70" t="n"/>
      <c r="W388" s="70" t="n"/>
      <c r="X388" s="70" t="n"/>
      <c r="Y388" s="70" t="n"/>
      <c r="Z388" s="70" t="n"/>
      <c r="AA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70" t="n"/>
      <c r="H389" s="70" t="n"/>
      <c r="I389" s="120" t="n"/>
      <c r="J389" s="121" t="n"/>
      <c r="K389" s="122" t="n"/>
      <c r="L389" s="70" t="n"/>
      <c r="M389" s="70" t="n"/>
      <c r="N389" s="70" t="n"/>
      <c r="O389" s="70" t="n"/>
      <c r="P389" s="70" t="n"/>
      <c r="Q389" s="70" t="n"/>
      <c r="R389" s="123" t="n"/>
      <c r="S389" s="122" t="n"/>
      <c r="T389" s="70" t="n"/>
      <c r="U389" s="70" t="n"/>
      <c r="V389" s="70" t="n"/>
      <c r="W389" s="70" t="n"/>
      <c r="X389" s="70" t="n"/>
      <c r="Y389" s="70" t="n"/>
      <c r="Z389" s="70" t="n"/>
      <c r="AA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70" t="n"/>
      <c r="H390" s="70" t="n"/>
      <c r="I390" s="120" t="n"/>
      <c r="J390" s="121" t="n"/>
      <c r="K390" s="122" t="n"/>
      <c r="L390" s="70" t="n"/>
      <c r="M390" s="70" t="n"/>
      <c r="N390" s="70" t="n"/>
      <c r="O390" s="70" t="n"/>
      <c r="P390" s="70" t="n"/>
      <c r="Q390" s="70" t="n"/>
      <c r="R390" s="123" t="n"/>
      <c r="S390" s="122" t="n"/>
      <c r="T390" s="70" t="n"/>
      <c r="U390" s="70" t="n"/>
      <c r="V390" s="70" t="n"/>
      <c r="W390" s="70" t="n"/>
      <c r="X390" s="70" t="n"/>
      <c r="Y390" s="70" t="n"/>
      <c r="Z390" s="70" t="n"/>
      <c r="AA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70" t="n"/>
      <c r="H391" s="70" t="n"/>
      <c r="I391" s="120" t="n"/>
      <c r="J391" s="121" t="n"/>
      <c r="K391" s="122" t="n"/>
      <c r="L391" s="70" t="n"/>
      <c r="M391" s="70" t="n"/>
      <c r="N391" s="70" t="n"/>
      <c r="O391" s="70" t="n"/>
      <c r="P391" s="70" t="n"/>
      <c r="Q391" s="70" t="n"/>
      <c r="R391" s="123" t="n"/>
      <c r="S391" s="122" t="n"/>
      <c r="T391" s="70" t="n"/>
      <c r="U391" s="70" t="n"/>
      <c r="V391" s="70" t="n"/>
      <c r="W391" s="70" t="n"/>
      <c r="X391" s="70" t="n"/>
      <c r="Y391" s="70" t="n"/>
      <c r="Z391" s="70" t="n"/>
      <c r="AA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70" t="n"/>
      <c r="H392" s="70" t="n"/>
      <c r="I392" s="120" t="n"/>
      <c r="J392" s="121" t="n"/>
      <c r="K392" s="122" t="n"/>
      <c r="L392" s="70" t="n"/>
      <c r="M392" s="70" t="n"/>
      <c r="N392" s="70" t="n"/>
      <c r="O392" s="70" t="n"/>
      <c r="P392" s="70" t="n"/>
      <c r="Q392" s="70" t="n"/>
      <c r="R392" s="123" t="n"/>
      <c r="S392" s="122" t="n"/>
      <c r="T392" s="70" t="n"/>
      <c r="U392" s="70" t="n"/>
      <c r="V392" s="70" t="n"/>
      <c r="W392" s="70" t="n"/>
      <c r="X392" s="70" t="n"/>
      <c r="Y392" s="70" t="n"/>
      <c r="Z392" s="70" t="n"/>
      <c r="AA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70" t="n"/>
      <c r="H393" s="70" t="n"/>
      <c r="I393" s="120" t="n"/>
      <c r="J393" s="121" t="n"/>
      <c r="K393" s="122" t="n"/>
      <c r="L393" s="70" t="n"/>
      <c r="M393" s="70" t="n"/>
      <c r="N393" s="70" t="n"/>
      <c r="O393" s="70" t="n"/>
      <c r="P393" s="70" t="n"/>
      <c r="Q393" s="70" t="n"/>
      <c r="R393" s="123" t="n"/>
      <c r="S393" s="122" t="n"/>
      <c r="T393" s="70" t="n"/>
      <c r="U393" s="70" t="n"/>
      <c r="V393" s="70" t="n"/>
      <c r="W393" s="70" t="n"/>
      <c r="X393" s="70" t="n"/>
      <c r="Y393" s="70" t="n"/>
      <c r="Z393" s="70" t="n"/>
      <c r="AA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70" t="n"/>
      <c r="H394" s="70" t="n"/>
      <c r="I394" s="120" t="n"/>
      <c r="J394" s="121" t="n"/>
      <c r="K394" s="122" t="n"/>
      <c r="L394" s="70" t="n"/>
      <c r="M394" s="70" t="n"/>
      <c r="N394" s="70" t="n"/>
      <c r="O394" s="70" t="n"/>
      <c r="P394" s="70" t="n"/>
      <c r="Q394" s="70" t="n"/>
      <c r="R394" s="123" t="n"/>
      <c r="S394" s="122" t="n"/>
      <c r="T394" s="70" t="n"/>
      <c r="U394" s="70" t="n"/>
      <c r="V394" s="70" t="n"/>
      <c r="W394" s="70" t="n"/>
      <c r="X394" s="70" t="n"/>
      <c r="Y394" s="70" t="n"/>
      <c r="Z394" s="70" t="n"/>
      <c r="AA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70" t="n"/>
      <c r="H395" s="70" t="n"/>
      <c r="I395" s="120" t="n"/>
      <c r="J395" s="121" t="n"/>
      <c r="K395" s="122" t="n"/>
      <c r="L395" s="70" t="n"/>
      <c r="M395" s="70" t="n"/>
      <c r="N395" s="70" t="n"/>
      <c r="O395" s="70" t="n"/>
      <c r="P395" s="70" t="n"/>
      <c r="Q395" s="70" t="n"/>
      <c r="R395" s="123" t="n"/>
      <c r="S395" s="122" t="n"/>
      <c r="T395" s="70" t="n"/>
      <c r="U395" s="70" t="n"/>
      <c r="V395" s="70" t="n"/>
      <c r="W395" s="70" t="n"/>
      <c r="X395" s="70" t="n"/>
      <c r="Y395" s="70" t="n"/>
      <c r="Z395" s="70" t="n"/>
      <c r="AA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70" t="n"/>
      <c r="H396" s="70" t="n"/>
      <c r="I396" s="120" t="n"/>
      <c r="J396" s="121" t="n"/>
      <c r="K396" s="122" t="n"/>
      <c r="L396" s="70" t="n"/>
      <c r="M396" s="70" t="n"/>
      <c r="N396" s="70" t="n"/>
      <c r="O396" s="70" t="n"/>
      <c r="P396" s="70" t="n"/>
      <c r="Q396" s="70" t="n"/>
      <c r="R396" s="123" t="n"/>
      <c r="S396" s="122" t="n"/>
      <c r="T396" s="70" t="n"/>
      <c r="U396" s="70" t="n"/>
      <c r="V396" s="70" t="n"/>
      <c r="W396" s="70" t="n"/>
      <c r="X396" s="70" t="n"/>
      <c r="Y396" s="70" t="n"/>
      <c r="Z396" s="70" t="n"/>
      <c r="AA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70" t="n"/>
      <c r="H397" s="70" t="n"/>
      <c r="I397" s="120" t="n"/>
      <c r="J397" s="121" t="n"/>
      <c r="K397" s="122" t="n"/>
      <c r="L397" s="70" t="n"/>
      <c r="M397" s="70" t="n"/>
      <c r="N397" s="70" t="n"/>
      <c r="O397" s="70" t="n"/>
      <c r="P397" s="70" t="n"/>
      <c r="Q397" s="70" t="n"/>
      <c r="R397" s="123" t="n"/>
      <c r="S397" s="122" t="n"/>
      <c r="T397" s="70" t="n"/>
      <c r="U397" s="70" t="n"/>
      <c r="V397" s="70" t="n"/>
      <c r="W397" s="70" t="n"/>
      <c r="X397" s="70" t="n"/>
      <c r="Y397" s="70" t="n"/>
      <c r="Z397" s="70" t="n"/>
      <c r="AA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70" t="n"/>
      <c r="H398" s="70" t="n"/>
      <c r="I398" s="120" t="n"/>
      <c r="J398" s="121" t="n"/>
      <c r="K398" s="122" t="n"/>
      <c r="L398" s="70" t="n"/>
      <c r="M398" s="70" t="n"/>
      <c r="N398" s="70" t="n"/>
      <c r="O398" s="70" t="n"/>
      <c r="P398" s="70" t="n"/>
      <c r="Q398" s="70" t="n"/>
      <c r="R398" s="123" t="n"/>
      <c r="S398" s="122" t="n"/>
      <c r="T398" s="70" t="n"/>
      <c r="U398" s="70" t="n"/>
      <c r="V398" s="70" t="n"/>
      <c r="W398" s="70" t="n"/>
      <c r="X398" s="70" t="n"/>
      <c r="Y398" s="70" t="n"/>
      <c r="Z398" s="70" t="n"/>
      <c r="AA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70" t="n"/>
      <c r="H399" s="70" t="n"/>
      <c r="I399" s="120" t="n"/>
      <c r="J399" s="121" t="n"/>
      <c r="K399" s="122" t="n"/>
      <c r="L399" s="70" t="n"/>
      <c r="M399" s="70" t="n"/>
      <c r="N399" s="70" t="n"/>
      <c r="O399" s="70" t="n"/>
      <c r="P399" s="70" t="n"/>
      <c r="Q399" s="70" t="n"/>
      <c r="R399" s="123" t="n"/>
      <c r="S399" s="122" t="n"/>
      <c r="T399" s="70" t="n"/>
      <c r="U399" s="70" t="n"/>
      <c r="V399" s="70" t="n"/>
      <c r="W399" s="70" t="n"/>
      <c r="X399" s="70" t="n"/>
      <c r="Y399" s="70" t="n"/>
      <c r="Z399" s="70" t="n"/>
      <c r="AA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70" t="n"/>
      <c r="H400" s="70" t="n"/>
      <c r="I400" s="120" t="n"/>
      <c r="J400" s="121" t="n"/>
      <c r="K400" s="122" t="n"/>
      <c r="L400" s="70" t="n"/>
      <c r="M400" s="70" t="n"/>
      <c r="N400" s="70" t="n"/>
      <c r="O400" s="70" t="n"/>
      <c r="P400" s="70" t="n"/>
      <c r="Q400" s="70" t="n"/>
      <c r="R400" s="123" t="n"/>
      <c r="S400" s="122" t="n"/>
      <c r="T400" s="70" t="n"/>
      <c r="U400" s="70" t="n"/>
      <c r="V400" s="70" t="n"/>
      <c r="W400" s="70" t="n"/>
      <c r="X400" s="70" t="n"/>
      <c r="Y400" s="70" t="n"/>
      <c r="Z400" s="70" t="n"/>
      <c r="AA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70" t="n"/>
      <c r="H401" s="70" t="n"/>
      <c r="I401" s="120" t="n"/>
      <c r="J401" s="121" t="n"/>
      <c r="K401" s="122" t="n"/>
      <c r="L401" s="70" t="n"/>
      <c r="M401" s="70" t="n"/>
      <c r="N401" s="70" t="n"/>
      <c r="O401" s="70" t="n"/>
      <c r="P401" s="70" t="n"/>
      <c r="Q401" s="70" t="n"/>
      <c r="R401" s="123" t="n"/>
      <c r="S401" s="122" t="n"/>
      <c r="T401" s="70" t="n"/>
      <c r="U401" s="70" t="n"/>
      <c r="V401" s="70" t="n"/>
      <c r="W401" s="70" t="n"/>
      <c r="X401" s="70" t="n"/>
      <c r="Y401" s="70" t="n"/>
      <c r="Z401" s="70" t="n"/>
      <c r="AA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70" t="n"/>
      <c r="H402" s="70" t="n"/>
      <c r="I402" s="120" t="n"/>
      <c r="J402" s="121" t="n"/>
      <c r="K402" s="122" t="n"/>
      <c r="L402" s="70" t="n"/>
      <c r="M402" s="70" t="n"/>
      <c r="N402" s="70" t="n"/>
      <c r="O402" s="70" t="n"/>
      <c r="P402" s="70" t="n"/>
      <c r="Q402" s="70" t="n"/>
      <c r="R402" s="123" t="n"/>
      <c r="S402" s="122" t="n"/>
      <c r="T402" s="70" t="n"/>
      <c r="U402" s="70" t="n"/>
      <c r="V402" s="70" t="n"/>
      <c r="W402" s="70" t="n"/>
      <c r="X402" s="70" t="n"/>
      <c r="Y402" s="70" t="n"/>
      <c r="Z402" s="70" t="n"/>
      <c r="AA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70" t="n"/>
      <c r="H403" s="70" t="n"/>
      <c r="I403" s="120" t="n"/>
      <c r="J403" s="121" t="n"/>
      <c r="K403" s="122" t="n"/>
      <c r="L403" s="70" t="n"/>
      <c r="M403" s="70" t="n"/>
      <c r="N403" s="70" t="n"/>
      <c r="O403" s="70" t="n"/>
      <c r="P403" s="70" t="n"/>
      <c r="Q403" s="70" t="n"/>
      <c r="R403" s="123" t="n"/>
      <c r="S403" s="122" t="n"/>
      <c r="T403" s="70" t="n"/>
      <c r="U403" s="70" t="n"/>
      <c r="V403" s="70" t="n"/>
      <c r="W403" s="70" t="n"/>
      <c r="X403" s="70" t="n"/>
      <c r="Y403" s="70" t="n"/>
      <c r="Z403" s="70" t="n"/>
      <c r="AA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70" t="n"/>
      <c r="H404" s="70" t="n"/>
      <c r="I404" s="120" t="n"/>
      <c r="J404" s="121" t="n"/>
      <c r="K404" s="122" t="n"/>
      <c r="L404" s="70" t="n"/>
      <c r="M404" s="70" t="n"/>
      <c r="N404" s="70" t="n"/>
      <c r="O404" s="70" t="n"/>
      <c r="P404" s="70" t="n"/>
      <c r="Q404" s="70" t="n"/>
      <c r="R404" s="123" t="n"/>
      <c r="S404" s="122" t="n"/>
      <c r="T404" s="70" t="n"/>
      <c r="U404" s="70" t="n"/>
      <c r="V404" s="70" t="n"/>
      <c r="W404" s="70" t="n"/>
      <c r="X404" s="70" t="n"/>
      <c r="Y404" s="70" t="n"/>
      <c r="Z404" s="70" t="n"/>
      <c r="AA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70" t="n"/>
      <c r="H405" s="70" t="n"/>
      <c r="I405" s="120" t="n"/>
      <c r="J405" s="121" t="n"/>
      <c r="K405" s="122" t="n"/>
      <c r="L405" s="70" t="n"/>
      <c r="M405" s="70" t="n"/>
      <c r="N405" s="70" t="n"/>
      <c r="O405" s="70" t="n"/>
      <c r="P405" s="70" t="n"/>
      <c r="Q405" s="70" t="n"/>
      <c r="R405" s="123" t="n"/>
      <c r="S405" s="122" t="n"/>
      <c r="T405" s="70" t="n"/>
      <c r="U405" s="70" t="n"/>
      <c r="V405" s="70" t="n"/>
      <c r="W405" s="70" t="n"/>
      <c r="X405" s="70" t="n"/>
      <c r="Y405" s="70" t="n"/>
      <c r="Z405" s="70" t="n"/>
      <c r="AA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70" t="n"/>
      <c r="H406" s="70" t="n"/>
      <c r="I406" s="120" t="n"/>
      <c r="J406" s="121" t="n"/>
      <c r="K406" s="122" t="n"/>
      <c r="L406" s="70" t="n"/>
      <c r="M406" s="70" t="n"/>
      <c r="N406" s="70" t="n"/>
      <c r="O406" s="70" t="n"/>
      <c r="P406" s="70" t="n"/>
      <c r="Q406" s="70" t="n"/>
      <c r="R406" s="123" t="n"/>
      <c r="S406" s="122" t="n"/>
      <c r="T406" s="70" t="n"/>
      <c r="U406" s="70" t="n"/>
      <c r="V406" s="70" t="n"/>
      <c r="W406" s="70" t="n"/>
      <c r="X406" s="70" t="n"/>
      <c r="Y406" s="70" t="n"/>
      <c r="Z406" s="70" t="n"/>
      <c r="AA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70" t="n"/>
      <c r="H407" s="70" t="n"/>
      <c r="I407" s="120" t="n"/>
      <c r="J407" s="121" t="n"/>
      <c r="K407" s="122" t="n"/>
      <c r="L407" s="70" t="n"/>
      <c r="M407" s="70" t="n"/>
      <c r="N407" s="70" t="n"/>
      <c r="O407" s="70" t="n"/>
      <c r="P407" s="70" t="n"/>
      <c r="Q407" s="70" t="n"/>
      <c r="R407" s="123" t="n"/>
      <c r="S407" s="122" t="n"/>
      <c r="T407" s="70" t="n"/>
      <c r="U407" s="70" t="n"/>
      <c r="V407" s="70" t="n"/>
      <c r="W407" s="70" t="n"/>
      <c r="X407" s="70" t="n"/>
      <c r="Y407" s="70" t="n"/>
      <c r="Z407" s="70" t="n"/>
      <c r="AA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70" t="n"/>
      <c r="H408" s="70" t="n"/>
      <c r="I408" s="120" t="n"/>
      <c r="J408" s="121" t="n"/>
      <c r="K408" s="122" t="n"/>
      <c r="L408" s="70" t="n"/>
      <c r="M408" s="70" t="n"/>
      <c r="N408" s="70" t="n"/>
      <c r="O408" s="70" t="n"/>
      <c r="P408" s="70" t="n"/>
      <c r="Q408" s="70" t="n"/>
      <c r="R408" s="123" t="n"/>
      <c r="S408" s="122" t="n"/>
      <c r="T408" s="70" t="n"/>
      <c r="U408" s="70" t="n"/>
      <c r="V408" s="70" t="n"/>
      <c r="W408" s="70" t="n"/>
      <c r="X408" s="70" t="n"/>
      <c r="Y408" s="70" t="n"/>
      <c r="Z408" s="70" t="n"/>
      <c r="AA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70" t="n"/>
      <c r="H409" s="70" t="n"/>
      <c r="I409" s="120" t="n"/>
      <c r="J409" s="121" t="n"/>
      <c r="K409" s="122" t="n"/>
      <c r="L409" s="70" t="n"/>
      <c r="M409" s="70" t="n"/>
      <c r="N409" s="70" t="n"/>
      <c r="O409" s="70" t="n"/>
      <c r="P409" s="70" t="n"/>
      <c r="Q409" s="70" t="n"/>
      <c r="R409" s="123" t="n"/>
      <c r="S409" s="122" t="n"/>
      <c r="T409" s="70" t="n"/>
      <c r="U409" s="70" t="n"/>
      <c r="V409" s="70" t="n"/>
      <c r="W409" s="70" t="n"/>
      <c r="X409" s="70" t="n"/>
      <c r="Y409" s="70" t="n"/>
      <c r="Z409" s="70" t="n"/>
      <c r="AA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70" t="n"/>
      <c r="H410" s="70" t="n"/>
      <c r="I410" s="120" t="n"/>
      <c r="J410" s="121" t="n"/>
      <c r="K410" s="122" t="n"/>
      <c r="L410" s="70" t="n"/>
      <c r="M410" s="70" t="n"/>
      <c r="N410" s="70" t="n"/>
      <c r="O410" s="70" t="n"/>
      <c r="P410" s="70" t="n"/>
      <c r="Q410" s="70" t="n"/>
      <c r="R410" s="123" t="n"/>
      <c r="S410" s="122" t="n"/>
      <c r="T410" s="70" t="n"/>
      <c r="U410" s="70" t="n"/>
      <c r="V410" s="70" t="n"/>
      <c r="W410" s="70" t="n"/>
      <c r="X410" s="70" t="n"/>
      <c r="Y410" s="70" t="n"/>
      <c r="Z410" s="70" t="n"/>
      <c r="AA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70" t="n"/>
      <c r="H411" s="70" t="n"/>
      <c r="I411" s="120" t="n"/>
      <c r="J411" s="121" t="n"/>
      <c r="K411" s="122" t="n"/>
      <c r="L411" s="70" t="n"/>
      <c r="M411" s="70" t="n"/>
      <c r="N411" s="70" t="n"/>
      <c r="O411" s="70" t="n"/>
      <c r="P411" s="70" t="n"/>
      <c r="Q411" s="70" t="n"/>
      <c r="R411" s="123" t="n"/>
      <c r="S411" s="122" t="n"/>
      <c r="T411" s="70" t="n"/>
      <c r="U411" s="70" t="n"/>
      <c r="V411" s="70" t="n"/>
      <c r="W411" s="70" t="n"/>
      <c r="X411" s="70" t="n"/>
      <c r="Y411" s="70" t="n"/>
      <c r="Z411" s="70" t="n"/>
      <c r="AA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70" t="n"/>
      <c r="H412" s="70" t="n"/>
      <c r="I412" s="120" t="n"/>
      <c r="J412" s="121" t="n"/>
      <c r="K412" s="122" t="n"/>
      <c r="L412" s="70" t="n"/>
      <c r="M412" s="70" t="n"/>
      <c r="N412" s="70" t="n"/>
      <c r="O412" s="70" t="n"/>
      <c r="P412" s="70" t="n"/>
      <c r="Q412" s="70" t="n"/>
      <c r="R412" s="123" t="n"/>
      <c r="S412" s="122" t="n"/>
      <c r="T412" s="70" t="n"/>
      <c r="U412" s="70" t="n"/>
      <c r="V412" s="70" t="n"/>
      <c r="W412" s="70" t="n"/>
      <c r="X412" s="70" t="n"/>
      <c r="Y412" s="70" t="n"/>
      <c r="Z412" s="70" t="n"/>
      <c r="AA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70" t="n"/>
      <c r="H413" s="70" t="n"/>
      <c r="I413" s="120" t="n"/>
      <c r="J413" s="121" t="n"/>
      <c r="K413" s="122" t="n"/>
      <c r="L413" s="70" t="n"/>
      <c r="M413" s="70" t="n"/>
      <c r="N413" s="70" t="n"/>
      <c r="O413" s="70" t="n"/>
      <c r="P413" s="70" t="n"/>
      <c r="Q413" s="70" t="n"/>
      <c r="R413" s="123" t="n"/>
      <c r="S413" s="122" t="n"/>
      <c r="T413" s="70" t="n"/>
      <c r="U413" s="70" t="n"/>
      <c r="V413" s="70" t="n"/>
      <c r="W413" s="70" t="n"/>
      <c r="X413" s="70" t="n"/>
      <c r="Y413" s="70" t="n"/>
      <c r="Z413" s="70" t="n"/>
      <c r="AA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70" t="n"/>
      <c r="H414" s="70" t="n"/>
      <c r="I414" s="120" t="n"/>
      <c r="J414" s="121" t="n"/>
      <c r="K414" s="122" t="n"/>
      <c r="L414" s="70" t="n"/>
      <c r="M414" s="70" t="n"/>
      <c r="N414" s="70" t="n"/>
      <c r="O414" s="70" t="n"/>
      <c r="P414" s="70" t="n"/>
      <c r="Q414" s="70" t="n"/>
      <c r="R414" s="123" t="n"/>
      <c r="S414" s="122" t="n"/>
      <c r="T414" s="70" t="n"/>
      <c r="U414" s="70" t="n"/>
      <c r="V414" s="70" t="n"/>
      <c r="W414" s="70" t="n"/>
      <c r="X414" s="70" t="n"/>
      <c r="Y414" s="70" t="n"/>
      <c r="Z414" s="70" t="n"/>
      <c r="AA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70" t="n"/>
      <c r="H415" s="70" t="n"/>
      <c r="I415" s="120" t="n"/>
      <c r="J415" s="121" t="n"/>
      <c r="K415" s="122" t="n"/>
      <c r="L415" s="70" t="n"/>
      <c r="M415" s="70" t="n"/>
      <c r="N415" s="70" t="n"/>
      <c r="O415" s="70" t="n"/>
      <c r="P415" s="70" t="n"/>
      <c r="Q415" s="70" t="n"/>
      <c r="R415" s="123" t="n"/>
      <c r="S415" s="122" t="n"/>
      <c r="T415" s="70" t="n"/>
      <c r="U415" s="70" t="n"/>
      <c r="V415" s="70" t="n"/>
      <c r="W415" s="70" t="n"/>
      <c r="X415" s="70" t="n"/>
      <c r="Y415" s="70" t="n"/>
      <c r="Z415" s="70" t="n"/>
      <c r="AA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70" t="n"/>
      <c r="H416" s="70" t="n"/>
      <c r="I416" s="120" t="n"/>
      <c r="J416" s="121" t="n"/>
      <c r="K416" s="122" t="n"/>
      <c r="L416" s="70" t="n"/>
      <c r="M416" s="70" t="n"/>
      <c r="N416" s="70" t="n"/>
      <c r="O416" s="70" t="n"/>
      <c r="P416" s="70" t="n"/>
      <c r="Q416" s="70" t="n"/>
      <c r="R416" s="123" t="n"/>
      <c r="S416" s="122" t="n"/>
      <c r="T416" s="70" t="n"/>
      <c r="U416" s="70" t="n"/>
      <c r="V416" s="70" t="n"/>
      <c r="W416" s="70" t="n"/>
      <c r="X416" s="70" t="n"/>
      <c r="Y416" s="70" t="n"/>
      <c r="Z416" s="70" t="n"/>
      <c r="AA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70" t="n"/>
      <c r="H417" s="70" t="n"/>
      <c r="I417" s="120" t="n"/>
      <c r="J417" s="121" t="n"/>
      <c r="K417" s="122" t="n"/>
      <c r="L417" s="70" t="n"/>
      <c r="M417" s="70" t="n"/>
      <c r="N417" s="70" t="n"/>
      <c r="O417" s="70" t="n"/>
      <c r="P417" s="70" t="n"/>
      <c r="Q417" s="70" t="n"/>
      <c r="R417" s="123" t="n"/>
      <c r="S417" s="122" t="n"/>
      <c r="T417" s="70" t="n"/>
      <c r="U417" s="70" t="n"/>
      <c r="V417" s="70" t="n"/>
      <c r="W417" s="70" t="n"/>
      <c r="X417" s="70" t="n"/>
      <c r="Y417" s="70" t="n"/>
      <c r="Z417" s="70" t="n"/>
      <c r="AA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70" t="n"/>
      <c r="H418" s="70" t="n"/>
      <c r="I418" s="120" t="n"/>
      <c r="J418" s="121" t="n"/>
      <c r="K418" s="122" t="n"/>
      <c r="L418" s="70" t="n"/>
      <c r="M418" s="70" t="n"/>
      <c r="N418" s="70" t="n"/>
      <c r="O418" s="70" t="n"/>
      <c r="P418" s="70" t="n"/>
      <c r="Q418" s="70" t="n"/>
      <c r="R418" s="123" t="n"/>
      <c r="S418" s="122" t="n"/>
      <c r="T418" s="70" t="n"/>
      <c r="U418" s="70" t="n"/>
      <c r="V418" s="70" t="n"/>
      <c r="W418" s="70" t="n"/>
      <c r="X418" s="70" t="n"/>
      <c r="Y418" s="70" t="n"/>
      <c r="Z418" s="70" t="n"/>
      <c r="AA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70" t="n"/>
      <c r="H419" s="70" t="n"/>
      <c r="I419" s="120" t="n"/>
      <c r="J419" s="121" t="n"/>
      <c r="K419" s="122" t="n"/>
      <c r="L419" s="70" t="n"/>
      <c r="M419" s="70" t="n"/>
      <c r="N419" s="70" t="n"/>
      <c r="O419" s="70" t="n"/>
      <c r="P419" s="70" t="n"/>
      <c r="Q419" s="70" t="n"/>
      <c r="R419" s="123" t="n"/>
      <c r="S419" s="122" t="n"/>
      <c r="T419" s="70" t="n"/>
      <c r="U419" s="70" t="n"/>
      <c r="V419" s="70" t="n"/>
      <c r="W419" s="70" t="n"/>
      <c r="X419" s="70" t="n"/>
      <c r="Y419" s="70" t="n"/>
      <c r="Z419" s="70" t="n"/>
      <c r="AA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70" t="n"/>
      <c r="H420" s="70" t="n"/>
      <c r="I420" s="120" t="n"/>
      <c r="J420" s="121" t="n"/>
      <c r="K420" s="122" t="n"/>
      <c r="L420" s="70" t="n"/>
      <c r="M420" s="70" t="n"/>
      <c r="N420" s="70" t="n"/>
      <c r="O420" s="70" t="n"/>
      <c r="P420" s="70" t="n"/>
      <c r="Q420" s="70" t="n"/>
      <c r="R420" s="123" t="n"/>
      <c r="S420" s="122" t="n"/>
      <c r="T420" s="70" t="n"/>
      <c r="U420" s="70" t="n"/>
      <c r="V420" s="70" t="n"/>
      <c r="W420" s="70" t="n"/>
      <c r="X420" s="70" t="n"/>
      <c r="Y420" s="70" t="n"/>
      <c r="Z420" s="70" t="n"/>
      <c r="AA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70" t="n"/>
      <c r="H421" s="70" t="n"/>
      <c r="I421" s="120" t="n"/>
      <c r="J421" s="121" t="n"/>
      <c r="K421" s="122" t="n"/>
      <c r="L421" s="70" t="n"/>
      <c r="M421" s="70" t="n"/>
      <c r="N421" s="70" t="n"/>
      <c r="O421" s="70" t="n"/>
      <c r="P421" s="70" t="n"/>
      <c r="Q421" s="70" t="n"/>
      <c r="R421" s="123" t="n"/>
      <c r="S421" s="122" t="n"/>
      <c r="T421" s="70" t="n"/>
      <c r="U421" s="70" t="n"/>
      <c r="V421" s="70" t="n"/>
      <c r="W421" s="70" t="n"/>
      <c r="X421" s="70" t="n"/>
      <c r="Y421" s="70" t="n"/>
      <c r="Z421" s="70" t="n"/>
      <c r="AA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70" t="n"/>
      <c r="H422" s="70" t="n"/>
      <c r="I422" s="120" t="n"/>
      <c r="J422" s="121" t="n"/>
      <c r="K422" s="122" t="n"/>
      <c r="L422" s="70" t="n"/>
      <c r="M422" s="70" t="n"/>
      <c r="N422" s="70" t="n"/>
      <c r="O422" s="70" t="n"/>
      <c r="P422" s="70" t="n"/>
      <c r="Q422" s="70" t="n"/>
      <c r="R422" s="123" t="n"/>
      <c r="S422" s="122" t="n"/>
      <c r="T422" s="70" t="n"/>
      <c r="U422" s="70" t="n"/>
      <c r="V422" s="70" t="n"/>
      <c r="W422" s="70" t="n"/>
      <c r="X422" s="70" t="n"/>
      <c r="Y422" s="70" t="n"/>
      <c r="Z422" s="70" t="n"/>
      <c r="AA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70" t="n"/>
      <c r="H423" s="70" t="n"/>
      <c r="I423" s="120" t="n"/>
      <c r="J423" s="121" t="n"/>
      <c r="K423" s="122" t="n"/>
      <c r="L423" s="70" t="n"/>
      <c r="M423" s="70" t="n"/>
      <c r="N423" s="70" t="n"/>
      <c r="O423" s="70" t="n"/>
      <c r="P423" s="70" t="n"/>
      <c r="Q423" s="70" t="n"/>
      <c r="R423" s="123" t="n"/>
      <c r="S423" s="122" t="n"/>
      <c r="T423" s="70" t="n"/>
      <c r="U423" s="70" t="n"/>
      <c r="V423" s="70" t="n"/>
      <c r="W423" s="70" t="n"/>
      <c r="X423" s="70" t="n"/>
      <c r="Y423" s="70" t="n"/>
      <c r="Z423" s="70" t="n"/>
      <c r="AA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70" t="n"/>
      <c r="H424" s="70" t="n"/>
      <c r="I424" s="120" t="n"/>
      <c r="J424" s="121" t="n"/>
      <c r="K424" s="122" t="n"/>
      <c r="L424" s="70" t="n"/>
      <c r="M424" s="70" t="n"/>
      <c r="N424" s="70" t="n"/>
      <c r="O424" s="70" t="n"/>
      <c r="P424" s="70" t="n"/>
      <c r="Q424" s="70" t="n"/>
      <c r="R424" s="123" t="n"/>
      <c r="S424" s="122" t="n"/>
      <c r="T424" s="70" t="n"/>
      <c r="U424" s="70" t="n"/>
      <c r="V424" s="70" t="n"/>
      <c r="W424" s="70" t="n"/>
      <c r="X424" s="70" t="n"/>
      <c r="Y424" s="70" t="n"/>
      <c r="Z424" s="70" t="n"/>
      <c r="AA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70" t="n"/>
      <c r="H425" s="70" t="n"/>
      <c r="I425" s="120" t="n"/>
      <c r="J425" s="121" t="n"/>
      <c r="K425" s="122" t="n"/>
      <c r="L425" s="70" t="n"/>
      <c r="M425" s="70" t="n"/>
      <c r="N425" s="70" t="n"/>
      <c r="O425" s="70" t="n"/>
      <c r="P425" s="70" t="n"/>
      <c r="Q425" s="70" t="n"/>
      <c r="R425" s="123" t="n"/>
      <c r="S425" s="122" t="n"/>
      <c r="T425" s="70" t="n"/>
      <c r="U425" s="70" t="n"/>
      <c r="V425" s="70" t="n"/>
      <c r="W425" s="70" t="n"/>
      <c r="X425" s="70" t="n"/>
      <c r="Y425" s="70" t="n"/>
      <c r="Z425" s="70" t="n"/>
      <c r="AA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70" t="n"/>
      <c r="H426" s="70" t="n"/>
      <c r="I426" s="120" t="n"/>
      <c r="J426" s="121" t="n"/>
      <c r="K426" s="122" t="n"/>
      <c r="L426" s="70" t="n"/>
      <c r="M426" s="70" t="n"/>
      <c r="N426" s="70" t="n"/>
      <c r="O426" s="70" t="n"/>
      <c r="P426" s="70" t="n"/>
      <c r="Q426" s="70" t="n"/>
      <c r="R426" s="123" t="n"/>
      <c r="S426" s="122" t="n"/>
      <c r="T426" s="70" t="n"/>
      <c r="U426" s="70" t="n"/>
      <c r="V426" s="70" t="n"/>
      <c r="W426" s="70" t="n"/>
      <c r="X426" s="70" t="n"/>
      <c r="Y426" s="70" t="n"/>
      <c r="Z426" s="70" t="n"/>
      <c r="AA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70" t="n"/>
      <c r="H427" s="70" t="n"/>
      <c r="I427" s="120" t="n"/>
      <c r="J427" s="121" t="n"/>
      <c r="K427" s="122" t="n"/>
      <c r="L427" s="70" t="n"/>
      <c r="M427" s="70" t="n"/>
      <c r="N427" s="70" t="n"/>
      <c r="O427" s="70" t="n"/>
      <c r="P427" s="70" t="n"/>
      <c r="Q427" s="70" t="n"/>
      <c r="R427" s="123" t="n"/>
      <c r="S427" s="122" t="n"/>
      <c r="T427" s="70" t="n"/>
      <c r="U427" s="70" t="n"/>
      <c r="V427" s="70" t="n"/>
      <c r="W427" s="70" t="n"/>
      <c r="X427" s="70" t="n"/>
      <c r="Y427" s="70" t="n"/>
      <c r="Z427" s="70" t="n"/>
      <c r="AA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70" t="n"/>
      <c r="H428" s="70" t="n"/>
      <c r="I428" s="120" t="n"/>
      <c r="J428" s="121" t="n"/>
      <c r="K428" s="122" t="n"/>
      <c r="L428" s="70" t="n"/>
      <c r="M428" s="70" t="n"/>
      <c r="N428" s="70" t="n"/>
      <c r="O428" s="70" t="n"/>
      <c r="P428" s="70" t="n"/>
      <c r="Q428" s="70" t="n"/>
      <c r="R428" s="123" t="n"/>
      <c r="S428" s="122" t="n"/>
      <c r="T428" s="70" t="n"/>
      <c r="U428" s="70" t="n"/>
      <c r="V428" s="70" t="n"/>
      <c r="W428" s="70" t="n"/>
      <c r="X428" s="70" t="n"/>
      <c r="Y428" s="70" t="n"/>
      <c r="Z428" s="70" t="n"/>
      <c r="AA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70" t="n"/>
      <c r="H429" s="70" t="n"/>
      <c r="I429" s="120" t="n"/>
      <c r="J429" s="121" t="n"/>
      <c r="K429" s="122" t="n"/>
      <c r="L429" s="70" t="n"/>
      <c r="M429" s="70" t="n"/>
      <c r="N429" s="70" t="n"/>
      <c r="O429" s="70" t="n"/>
      <c r="P429" s="70" t="n"/>
      <c r="Q429" s="70" t="n"/>
      <c r="R429" s="123" t="n"/>
      <c r="S429" s="122" t="n"/>
      <c r="T429" s="70" t="n"/>
      <c r="U429" s="70" t="n"/>
      <c r="V429" s="70" t="n"/>
      <c r="W429" s="70" t="n"/>
      <c r="X429" s="70" t="n"/>
      <c r="Y429" s="70" t="n"/>
      <c r="Z429" s="70" t="n"/>
      <c r="AA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70" t="n"/>
      <c r="H430" s="70" t="n"/>
      <c r="I430" s="120" t="n"/>
      <c r="J430" s="121" t="n"/>
      <c r="K430" s="122" t="n"/>
      <c r="L430" s="70" t="n"/>
      <c r="M430" s="70" t="n"/>
      <c r="N430" s="70" t="n"/>
      <c r="O430" s="70" t="n"/>
      <c r="P430" s="70" t="n"/>
      <c r="Q430" s="70" t="n"/>
      <c r="R430" s="123" t="n"/>
      <c r="S430" s="122" t="n"/>
      <c r="T430" s="70" t="n"/>
      <c r="U430" s="70" t="n"/>
      <c r="V430" s="70" t="n"/>
      <c r="W430" s="70" t="n"/>
      <c r="X430" s="70" t="n"/>
      <c r="Y430" s="70" t="n"/>
      <c r="Z430" s="70" t="n"/>
      <c r="AA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70" t="n"/>
      <c r="H431" s="70" t="n"/>
      <c r="I431" s="120" t="n"/>
      <c r="J431" s="121" t="n"/>
      <c r="K431" s="122" t="n"/>
      <c r="L431" s="70" t="n"/>
      <c r="M431" s="70" t="n"/>
      <c r="N431" s="70" t="n"/>
      <c r="O431" s="70" t="n"/>
      <c r="P431" s="70" t="n"/>
      <c r="Q431" s="70" t="n"/>
      <c r="R431" s="123" t="n"/>
      <c r="S431" s="122" t="n"/>
      <c r="T431" s="70" t="n"/>
      <c r="U431" s="70" t="n"/>
      <c r="V431" s="70" t="n"/>
      <c r="W431" s="70" t="n"/>
      <c r="X431" s="70" t="n"/>
      <c r="Y431" s="70" t="n"/>
      <c r="Z431" s="70" t="n"/>
      <c r="AA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70" t="n"/>
      <c r="H432" s="70" t="n"/>
      <c r="I432" s="120" t="n"/>
      <c r="J432" s="121" t="n"/>
      <c r="K432" s="122" t="n"/>
      <c r="L432" s="70" t="n"/>
      <c r="M432" s="70" t="n"/>
      <c r="N432" s="70" t="n"/>
      <c r="O432" s="70" t="n"/>
      <c r="P432" s="70" t="n"/>
      <c r="Q432" s="70" t="n"/>
      <c r="R432" s="123" t="n"/>
      <c r="S432" s="122" t="n"/>
      <c r="T432" s="70" t="n"/>
      <c r="U432" s="70" t="n"/>
      <c r="V432" s="70" t="n"/>
      <c r="W432" s="70" t="n"/>
      <c r="X432" s="70" t="n"/>
      <c r="Y432" s="70" t="n"/>
      <c r="Z432" s="70" t="n"/>
      <c r="AA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70" t="n"/>
      <c r="H433" s="70" t="n"/>
      <c r="I433" s="120" t="n"/>
      <c r="J433" s="121" t="n"/>
      <c r="K433" s="122" t="n"/>
      <c r="L433" s="70" t="n"/>
      <c r="M433" s="70" t="n"/>
      <c r="N433" s="70" t="n"/>
      <c r="O433" s="70" t="n"/>
      <c r="P433" s="70" t="n"/>
      <c r="Q433" s="70" t="n"/>
      <c r="R433" s="123" t="n"/>
      <c r="S433" s="122" t="n"/>
      <c r="T433" s="70" t="n"/>
      <c r="U433" s="70" t="n"/>
      <c r="V433" s="70" t="n"/>
      <c r="W433" s="70" t="n"/>
      <c r="X433" s="70" t="n"/>
      <c r="Y433" s="70" t="n"/>
      <c r="Z433" s="70" t="n"/>
      <c r="AA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70" t="n"/>
      <c r="H434" s="70" t="n"/>
      <c r="I434" s="120" t="n"/>
      <c r="J434" s="121" t="n"/>
      <c r="K434" s="122" t="n"/>
      <c r="L434" s="70" t="n"/>
      <c r="M434" s="70" t="n"/>
      <c r="N434" s="70" t="n"/>
      <c r="O434" s="70" t="n"/>
      <c r="P434" s="70" t="n"/>
      <c r="Q434" s="70" t="n"/>
      <c r="R434" s="123" t="n"/>
      <c r="S434" s="122" t="n"/>
      <c r="T434" s="70" t="n"/>
      <c r="U434" s="70" t="n"/>
      <c r="V434" s="70" t="n"/>
      <c r="W434" s="70" t="n"/>
      <c r="X434" s="70" t="n"/>
      <c r="Y434" s="70" t="n"/>
      <c r="Z434" s="70" t="n"/>
      <c r="AA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70" t="n"/>
      <c r="H435" s="70" t="n"/>
      <c r="I435" s="120" t="n"/>
      <c r="J435" s="121" t="n"/>
      <c r="K435" s="122" t="n"/>
      <c r="L435" s="70" t="n"/>
      <c r="M435" s="70" t="n"/>
      <c r="N435" s="70" t="n"/>
      <c r="O435" s="70" t="n"/>
      <c r="P435" s="70" t="n"/>
      <c r="Q435" s="70" t="n"/>
      <c r="R435" s="123" t="n"/>
      <c r="S435" s="122" t="n"/>
      <c r="T435" s="70" t="n"/>
      <c r="U435" s="70" t="n"/>
      <c r="V435" s="70" t="n"/>
      <c r="W435" s="70" t="n"/>
      <c r="X435" s="70" t="n"/>
      <c r="Y435" s="70" t="n"/>
      <c r="Z435" s="70" t="n"/>
      <c r="AA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70" t="n"/>
      <c r="H436" s="70" t="n"/>
      <c r="I436" s="120" t="n"/>
      <c r="J436" s="121" t="n"/>
      <c r="K436" s="122" t="n"/>
      <c r="L436" s="70" t="n"/>
      <c r="M436" s="70" t="n"/>
      <c r="N436" s="70" t="n"/>
      <c r="O436" s="70" t="n"/>
      <c r="P436" s="70" t="n"/>
      <c r="Q436" s="70" t="n"/>
      <c r="R436" s="123" t="n"/>
      <c r="S436" s="122" t="n"/>
      <c r="T436" s="70" t="n"/>
      <c r="U436" s="70" t="n"/>
      <c r="V436" s="70" t="n"/>
      <c r="W436" s="70" t="n"/>
      <c r="X436" s="70" t="n"/>
      <c r="Y436" s="70" t="n"/>
      <c r="Z436" s="70" t="n"/>
      <c r="AA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70" t="n"/>
      <c r="H437" s="70" t="n"/>
      <c r="I437" s="120" t="n"/>
      <c r="J437" s="121" t="n"/>
      <c r="K437" s="122" t="n"/>
      <c r="L437" s="70" t="n"/>
      <c r="M437" s="70" t="n"/>
      <c r="N437" s="70" t="n"/>
      <c r="O437" s="70" t="n"/>
      <c r="P437" s="70" t="n"/>
      <c r="Q437" s="70" t="n"/>
      <c r="R437" s="123" t="n"/>
      <c r="S437" s="122" t="n"/>
      <c r="T437" s="70" t="n"/>
      <c r="U437" s="70" t="n"/>
      <c r="V437" s="70" t="n"/>
      <c r="W437" s="70" t="n"/>
      <c r="X437" s="70" t="n"/>
      <c r="Y437" s="70" t="n"/>
      <c r="Z437" s="70" t="n"/>
      <c r="AA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70" t="n"/>
      <c r="H438" s="70" t="n"/>
      <c r="I438" s="120" t="n"/>
      <c r="J438" s="121" t="n"/>
      <c r="K438" s="122" t="n"/>
      <c r="L438" s="70" t="n"/>
      <c r="M438" s="70" t="n"/>
      <c r="N438" s="70" t="n"/>
      <c r="O438" s="70" t="n"/>
      <c r="P438" s="70" t="n"/>
      <c r="Q438" s="70" t="n"/>
      <c r="R438" s="123" t="n"/>
      <c r="S438" s="122" t="n"/>
      <c r="T438" s="70" t="n"/>
      <c r="U438" s="70" t="n"/>
      <c r="V438" s="70" t="n"/>
      <c r="W438" s="70" t="n"/>
      <c r="X438" s="70" t="n"/>
      <c r="Y438" s="70" t="n"/>
      <c r="Z438" s="70" t="n"/>
      <c r="AA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70" t="n"/>
      <c r="H439" s="70" t="n"/>
      <c r="I439" s="120" t="n"/>
      <c r="J439" s="121" t="n"/>
      <c r="K439" s="122" t="n"/>
      <c r="L439" s="70" t="n"/>
      <c r="M439" s="70" t="n"/>
      <c r="N439" s="70" t="n"/>
      <c r="O439" s="70" t="n"/>
      <c r="P439" s="70" t="n"/>
      <c r="Q439" s="70" t="n"/>
      <c r="R439" s="123" t="n"/>
      <c r="S439" s="122" t="n"/>
      <c r="T439" s="70" t="n"/>
      <c r="U439" s="70" t="n"/>
      <c r="V439" s="70" t="n"/>
      <c r="W439" s="70" t="n"/>
      <c r="X439" s="70" t="n"/>
      <c r="Y439" s="70" t="n"/>
      <c r="Z439" s="70" t="n"/>
      <c r="AA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70" t="n"/>
      <c r="H440" s="70" t="n"/>
      <c r="I440" s="120" t="n"/>
      <c r="J440" s="121" t="n"/>
      <c r="K440" s="122" t="n"/>
      <c r="L440" s="70" t="n"/>
      <c r="M440" s="70" t="n"/>
      <c r="N440" s="70" t="n"/>
      <c r="O440" s="70" t="n"/>
      <c r="P440" s="70" t="n"/>
      <c r="Q440" s="70" t="n"/>
      <c r="R440" s="123" t="n"/>
      <c r="S440" s="122" t="n"/>
      <c r="T440" s="70" t="n"/>
      <c r="U440" s="70" t="n"/>
      <c r="V440" s="70" t="n"/>
      <c r="W440" s="70" t="n"/>
      <c r="X440" s="70" t="n"/>
      <c r="Y440" s="70" t="n"/>
      <c r="Z440" s="70" t="n"/>
      <c r="AA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70" t="n"/>
      <c r="H441" s="70" t="n"/>
      <c r="I441" s="120" t="n"/>
      <c r="J441" s="121" t="n"/>
      <c r="K441" s="122" t="n"/>
      <c r="L441" s="70" t="n"/>
      <c r="M441" s="70" t="n"/>
      <c r="N441" s="70" t="n"/>
      <c r="O441" s="70" t="n"/>
      <c r="P441" s="70" t="n"/>
      <c r="Q441" s="70" t="n"/>
      <c r="R441" s="123" t="n"/>
      <c r="S441" s="122" t="n"/>
      <c r="T441" s="70" t="n"/>
      <c r="U441" s="70" t="n"/>
      <c r="V441" s="70" t="n"/>
      <c r="W441" s="70" t="n"/>
      <c r="X441" s="70" t="n"/>
      <c r="Y441" s="70" t="n"/>
      <c r="Z441" s="70" t="n"/>
      <c r="AA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70" t="n"/>
      <c r="H442" s="70" t="n"/>
      <c r="I442" s="120" t="n"/>
      <c r="J442" s="121" t="n"/>
      <c r="K442" s="122" t="n"/>
      <c r="L442" s="70" t="n"/>
      <c r="M442" s="70" t="n"/>
      <c r="N442" s="70" t="n"/>
      <c r="O442" s="70" t="n"/>
      <c r="P442" s="70" t="n"/>
      <c r="Q442" s="70" t="n"/>
      <c r="R442" s="123" t="n"/>
      <c r="S442" s="122" t="n"/>
      <c r="T442" s="70" t="n"/>
      <c r="U442" s="70" t="n"/>
      <c r="V442" s="70" t="n"/>
      <c r="W442" s="70" t="n"/>
      <c r="X442" s="70" t="n"/>
      <c r="Y442" s="70" t="n"/>
      <c r="Z442" s="70" t="n"/>
      <c r="AA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70" t="n"/>
      <c r="H443" s="70" t="n"/>
      <c r="I443" s="120" t="n"/>
      <c r="J443" s="121" t="n"/>
      <c r="K443" s="122" t="n"/>
      <c r="L443" s="70" t="n"/>
      <c r="M443" s="70" t="n"/>
      <c r="N443" s="70" t="n"/>
      <c r="O443" s="70" t="n"/>
      <c r="P443" s="70" t="n"/>
      <c r="Q443" s="70" t="n"/>
      <c r="R443" s="123" t="n"/>
      <c r="S443" s="122" t="n"/>
      <c r="T443" s="70" t="n"/>
      <c r="U443" s="70" t="n"/>
      <c r="V443" s="70" t="n"/>
      <c r="W443" s="70" t="n"/>
      <c r="X443" s="70" t="n"/>
      <c r="Y443" s="70" t="n"/>
      <c r="Z443" s="70" t="n"/>
      <c r="AA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70" t="n"/>
      <c r="H444" s="70" t="n"/>
      <c r="I444" s="120" t="n"/>
      <c r="J444" s="121" t="n"/>
      <c r="K444" s="122" t="n"/>
      <c r="L444" s="70" t="n"/>
      <c r="M444" s="70" t="n"/>
      <c r="N444" s="70" t="n"/>
      <c r="O444" s="70" t="n"/>
      <c r="P444" s="70" t="n"/>
      <c r="Q444" s="70" t="n"/>
      <c r="R444" s="123" t="n"/>
      <c r="S444" s="122" t="n"/>
      <c r="T444" s="70" t="n"/>
      <c r="U444" s="70" t="n"/>
      <c r="V444" s="70" t="n"/>
      <c r="W444" s="70" t="n"/>
      <c r="X444" s="70" t="n"/>
      <c r="Y444" s="70" t="n"/>
      <c r="Z444" s="70" t="n"/>
      <c r="AA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70" t="n"/>
      <c r="H445" s="70" t="n"/>
      <c r="I445" s="120" t="n"/>
      <c r="J445" s="121" t="n"/>
      <c r="K445" s="122" t="n"/>
      <c r="L445" s="70" t="n"/>
      <c r="M445" s="70" t="n"/>
      <c r="N445" s="70" t="n"/>
      <c r="O445" s="70" t="n"/>
      <c r="P445" s="70" t="n"/>
      <c r="Q445" s="70" t="n"/>
      <c r="R445" s="123" t="n"/>
      <c r="S445" s="122" t="n"/>
      <c r="T445" s="70" t="n"/>
      <c r="U445" s="70" t="n"/>
      <c r="V445" s="70" t="n"/>
      <c r="W445" s="70" t="n"/>
      <c r="X445" s="70" t="n"/>
      <c r="Y445" s="70" t="n"/>
      <c r="Z445" s="70" t="n"/>
      <c r="AA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70" t="n"/>
      <c r="H446" s="70" t="n"/>
      <c r="I446" s="120" t="n"/>
      <c r="J446" s="121" t="n"/>
      <c r="K446" s="122" t="n"/>
      <c r="L446" s="70" t="n"/>
      <c r="M446" s="70" t="n"/>
      <c r="N446" s="70" t="n"/>
      <c r="O446" s="70" t="n"/>
      <c r="P446" s="70" t="n"/>
      <c r="Q446" s="70" t="n"/>
      <c r="R446" s="123" t="n"/>
      <c r="S446" s="122" t="n"/>
      <c r="T446" s="70" t="n"/>
      <c r="U446" s="70" t="n"/>
      <c r="V446" s="70" t="n"/>
      <c r="W446" s="70" t="n"/>
      <c r="X446" s="70" t="n"/>
      <c r="Y446" s="70" t="n"/>
      <c r="Z446" s="70" t="n"/>
      <c r="AA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70" t="n"/>
      <c r="H447" s="70" t="n"/>
      <c r="I447" s="120" t="n"/>
      <c r="J447" s="121" t="n"/>
      <c r="K447" s="122" t="n"/>
      <c r="L447" s="70" t="n"/>
      <c r="M447" s="70" t="n"/>
      <c r="N447" s="70" t="n"/>
      <c r="O447" s="70" t="n"/>
      <c r="P447" s="70" t="n"/>
      <c r="Q447" s="70" t="n"/>
      <c r="R447" s="123" t="n"/>
      <c r="S447" s="122" t="n"/>
      <c r="T447" s="70" t="n"/>
      <c r="U447" s="70" t="n"/>
      <c r="V447" s="70" t="n"/>
      <c r="W447" s="70" t="n"/>
      <c r="X447" s="70" t="n"/>
      <c r="Y447" s="70" t="n"/>
      <c r="Z447" s="70" t="n"/>
      <c r="AA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70" t="n"/>
      <c r="H448" s="70" t="n"/>
      <c r="I448" s="120" t="n"/>
      <c r="J448" s="121" t="n"/>
      <c r="K448" s="122" t="n"/>
      <c r="L448" s="70" t="n"/>
      <c r="M448" s="70" t="n"/>
      <c r="N448" s="70" t="n"/>
      <c r="O448" s="70" t="n"/>
      <c r="P448" s="70" t="n"/>
      <c r="Q448" s="70" t="n"/>
      <c r="R448" s="123" t="n"/>
      <c r="S448" s="122" t="n"/>
      <c r="T448" s="70" t="n"/>
      <c r="U448" s="70" t="n"/>
      <c r="V448" s="70" t="n"/>
      <c r="W448" s="70" t="n"/>
      <c r="X448" s="70" t="n"/>
      <c r="Y448" s="70" t="n"/>
      <c r="Z448" s="70" t="n"/>
      <c r="AA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70" t="n"/>
      <c r="H449" s="70" t="n"/>
      <c r="I449" s="120" t="n"/>
      <c r="J449" s="121" t="n"/>
      <c r="K449" s="122" t="n"/>
      <c r="L449" s="70" t="n"/>
      <c r="M449" s="70" t="n"/>
      <c r="N449" s="70" t="n"/>
      <c r="O449" s="70" t="n"/>
      <c r="P449" s="70" t="n"/>
      <c r="Q449" s="70" t="n"/>
      <c r="R449" s="123" t="n"/>
      <c r="S449" s="122" t="n"/>
      <c r="T449" s="70" t="n"/>
      <c r="U449" s="70" t="n"/>
      <c r="V449" s="70" t="n"/>
      <c r="W449" s="70" t="n"/>
      <c r="X449" s="70" t="n"/>
      <c r="Y449" s="70" t="n"/>
      <c r="Z449" s="70" t="n"/>
      <c r="AA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70" t="n"/>
      <c r="H450" s="70" t="n"/>
      <c r="I450" s="120" t="n"/>
      <c r="J450" s="121" t="n"/>
      <c r="K450" s="122" t="n"/>
      <c r="L450" s="70" t="n"/>
      <c r="M450" s="70" t="n"/>
      <c r="N450" s="70" t="n"/>
      <c r="O450" s="70" t="n"/>
      <c r="P450" s="70" t="n"/>
      <c r="Q450" s="70" t="n"/>
      <c r="R450" s="123" t="n"/>
      <c r="S450" s="122" t="n"/>
      <c r="T450" s="70" t="n"/>
      <c r="U450" s="70" t="n"/>
      <c r="V450" s="70" t="n"/>
      <c r="W450" s="70" t="n"/>
      <c r="X450" s="70" t="n"/>
      <c r="Y450" s="70" t="n"/>
      <c r="Z450" s="70" t="n"/>
      <c r="AA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70" t="n"/>
      <c r="H451" s="70" t="n"/>
      <c r="I451" s="120" t="n"/>
      <c r="J451" s="121" t="n"/>
      <c r="K451" s="122" t="n"/>
      <c r="L451" s="70" t="n"/>
      <c r="M451" s="70" t="n"/>
      <c r="N451" s="70" t="n"/>
      <c r="O451" s="70" t="n"/>
      <c r="P451" s="70" t="n"/>
      <c r="Q451" s="70" t="n"/>
      <c r="R451" s="123" t="n"/>
      <c r="S451" s="122" t="n"/>
      <c r="T451" s="70" t="n"/>
      <c r="U451" s="70" t="n"/>
      <c r="V451" s="70" t="n"/>
      <c r="W451" s="70" t="n"/>
      <c r="X451" s="70" t="n"/>
      <c r="Y451" s="70" t="n"/>
      <c r="Z451" s="70" t="n"/>
      <c r="AA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70" t="n"/>
      <c r="H452" s="70" t="n"/>
      <c r="I452" s="120" t="n"/>
      <c r="J452" s="121" t="n"/>
      <c r="K452" s="122" t="n"/>
      <c r="L452" s="70" t="n"/>
      <c r="M452" s="70" t="n"/>
      <c r="N452" s="70" t="n"/>
      <c r="O452" s="70" t="n"/>
      <c r="P452" s="70" t="n"/>
      <c r="Q452" s="70" t="n"/>
      <c r="R452" s="123" t="n"/>
      <c r="S452" s="122" t="n"/>
      <c r="T452" s="70" t="n"/>
      <c r="U452" s="70" t="n"/>
      <c r="V452" s="70" t="n"/>
      <c r="W452" s="70" t="n"/>
      <c r="X452" s="70" t="n"/>
      <c r="Y452" s="70" t="n"/>
      <c r="Z452" s="70" t="n"/>
      <c r="AA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70" t="n"/>
      <c r="H453" s="70" t="n"/>
      <c r="I453" s="120" t="n"/>
      <c r="J453" s="121" t="n"/>
      <c r="K453" s="122" t="n"/>
      <c r="L453" s="70" t="n"/>
      <c r="M453" s="70" t="n"/>
      <c r="N453" s="70" t="n"/>
      <c r="O453" s="70" t="n"/>
      <c r="P453" s="70" t="n"/>
      <c r="Q453" s="70" t="n"/>
      <c r="R453" s="123" t="n"/>
      <c r="S453" s="122" t="n"/>
      <c r="T453" s="70" t="n"/>
      <c r="U453" s="70" t="n"/>
      <c r="V453" s="70" t="n"/>
      <c r="W453" s="70" t="n"/>
      <c r="X453" s="70" t="n"/>
      <c r="Y453" s="70" t="n"/>
      <c r="Z453" s="70" t="n"/>
      <c r="AA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70" t="n"/>
      <c r="H454" s="70" t="n"/>
      <c r="I454" s="120" t="n"/>
      <c r="J454" s="121" t="n"/>
      <c r="K454" s="122" t="n"/>
      <c r="L454" s="70" t="n"/>
      <c r="M454" s="70" t="n"/>
      <c r="N454" s="70" t="n"/>
      <c r="O454" s="70" t="n"/>
      <c r="P454" s="70" t="n"/>
      <c r="Q454" s="70" t="n"/>
      <c r="R454" s="123" t="n"/>
      <c r="S454" s="122" t="n"/>
      <c r="T454" s="70" t="n"/>
      <c r="U454" s="70" t="n"/>
      <c r="V454" s="70" t="n"/>
      <c r="W454" s="70" t="n"/>
      <c r="X454" s="70" t="n"/>
      <c r="Y454" s="70" t="n"/>
      <c r="Z454" s="70" t="n"/>
      <c r="AA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70" t="n"/>
      <c r="H455" s="70" t="n"/>
      <c r="I455" s="120" t="n"/>
      <c r="J455" s="121" t="n"/>
      <c r="K455" s="122" t="n"/>
      <c r="L455" s="70" t="n"/>
      <c r="M455" s="70" t="n"/>
      <c r="N455" s="70" t="n"/>
      <c r="O455" s="70" t="n"/>
      <c r="P455" s="70" t="n"/>
      <c r="Q455" s="70" t="n"/>
      <c r="R455" s="123" t="n"/>
      <c r="S455" s="122" t="n"/>
      <c r="T455" s="70" t="n"/>
      <c r="U455" s="70" t="n"/>
      <c r="V455" s="70" t="n"/>
      <c r="W455" s="70" t="n"/>
      <c r="X455" s="70" t="n"/>
      <c r="Y455" s="70" t="n"/>
      <c r="Z455" s="70" t="n"/>
      <c r="AA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70" t="n"/>
      <c r="H456" s="70" t="n"/>
      <c r="I456" s="120" t="n"/>
      <c r="J456" s="121" t="n"/>
      <c r="K456" s="122" t="n"/>
      <c r="L456" s="70" t="n"/>
      <c r="M456" s="70" t="n"/>
      <c r="N456" s="70" t="n"/>
      <c r="O456" s="70" t="n"/>
      <c r="P456" s="70" t="n"/>
      <c r="Q456" s="70" t="n"/>
      <c r="R456" s="123" t="n"/>
      <c r="S456" s="122" t="n"/>
      <c r="T456" s="70" t="n"/>
      <c r="U456" s="70" t="n"/>
      <c r="V456" s="70" t="n"/>
      <c r="W456" s="70" t="n"/>
      <c r="X456" s="70" t="n"/>
      <c r="Y456" s="70" t="n"/>
      <c r="Z456" s="70" t="n"/>
      <c r="AA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70" t="n"/>
      <c r="H457" s="70" t="n"/>
      <c r="I457" s="120" t="n"/>
      <c r="J457" s="121" t="n"/>
      <c r="K457" s="122" t="n"/>
      <c r="L457" s="70" t="n"/>
      <c r="M457" s="70" t="n"/>
      <c r="N457" s="70" t="n"/>
      <c r="O457" s="70" t="n"/>
      <c r="P457" s="70" t="n"/>
      <c r="Q457" s="70" t="n"/>
      <c r="R457" s="123" t="n"/>
      <c r="S457" s="122" t="n"/>
      <c r="T457" s="70" t="n"/>
      <c r="U457" s="70" t="n"/>
      <c r="V457" s="70" t="n"/>
      <c r="W457" s="70" t="n"/>
      <c r="X457" s="70" t="n"/>
      <c r="Y457" s="70" t="n"/>
      <c r="Z457" s="70" t="n"/>
      <c r="AA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70" t="n"/>
      <c r="H458" s="70" t="n"/>
      <c r="I458" s="120" t="n"/>
      <c r="J458" s="121" t="n"/>
      <c r="K458" s="122" t="n"/>
      <c r="L458" s="70" t="n"/>
      <c r="M458" s="70" t="n"/>
      <c r="N458" s="70" t="n"/>
      <c r="O458" s="70" t="n"/>
      <c r="P458" s="70" t="n"/>
      <c r="Q458" s="70" t="n"/>
      <c r="R458" s="123" t="n"/>
      <c r="S458" s="122" t="n"/>
      <c r="T458" s="70" t="n"/>
      <c r="U458" s="70" t="n"/>
      <c r="V458" s="70" t="n"/>
      <c r="W458" s="70" t="n"/>
      <c r="X458" s="70" t="n"/>
      <c r="Y458" s="70" t="n"/>
      <c r="Z458" s="70" t="n"/>
      <c r="AA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70" t="n"/>
      <c r="H459" s="70" t="n"/>
      <c r="I459" s="120" t="n"/>
      <c r="J459" s="121" t="n"/>
      <c r="K459" s="122" t="n"/>
      <c r="L459" s="70" t="n"/>
      <c r="M459" s="70" t="n"/>
      <c r="N459" s="70" t="n"/>
      <c r="O459" s="70" t="n"/>
      <c r="P459" s="70" t="n"/>
      <c r="Q459" s="70" t="n"/>
      <c r="R459" s="123" t="n"/>
      <c r="S459" s="122" t="n"/>
      <c r="T459" s="70" t="n"/>
      <c r="U459" s="70" t="n"/>
      <c r="V459" s="70" t="n"/>
      <c r="W459" s="70" t="n"/>
      <c r="X459" s="70" t="n"/>
      <c r="Y459" s="70" t="n"/>
      <c r="Z459" s="70" t="n"/>
      <c r="AA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70" t="n"/>
      <c r="H460" s="70" t="n"/>
      <c r="I460" s="120" t="n"/>
      <c r="J460" s="121" t="n"/>
      <c r="K460" s="122" t="n"/>
      <c r="L460" s="70" t="n"/>
      <c r="M460" s="70" t="n"/>
      <c r="N460" s="70" t="n"/>
      <c r="O460" s="70" t="n"/>
      <c r="P460" s="70" t="n"/>
      <c r="Q460" s="70" t="n"/>
      <c r="R460" s="123" t="n"/>
      <c r="S460" s="122" t="n"/>
      <c r="T460" s="70" t="n"/>
      <c r="U460" s="70" t="n"/>
      <c r="V460" s="70" t="n"/>
      <c r="W460" s="70" t="n"/>
      <c r="X460" s="70" t="n"/>
      <c r="Y460" s="70" t="n"/>
      <c r="Z460" s="70" t="n"/>
      <c r="AA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70" t="n"/>
      <c r="H461" s="70" t="n"/>
      <c r="I461" s="120" t="n"/>
      <c r="J461" s="121" t="n"/>
      <c r="K461" s="122" t="n"/>
      <c r="L461" s="70" t="n"/>
      <c r="M461" s="70" t="n"/>
      <c r="N461" s="70" t="n"/>
      <c r="O461" s="70" t="n"/>
      <c r="P461" s="70" t="n"/>
      <c r="Q461" s="70" t="n"/>
      <c r="R461" s="123" t="n"/>
      <c r="S461" s="122" t="n"/>
      <c r="T461" s="70" t="n"/>
      <c r="U461" s="70" t="n"/>
      <c r="V461" s="70" t="n"/>
      <c r="W461" s="70" t="n"/>
      <c r="X461" s="70" t="n"/>
      <c r="Y461" s="70" t="n"/>
      <c r="Z461" s="70" t="n"/>
      <c r="AA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70" t="n"/>
      <c r="H462" s="70" t="n"/>
      <c r="I462" s="120" t="n"/>
      <c r="J462" s="121" t="n"/>
      <c r="K462" s="122" t="n"/>
      <c r="L462" s="70" t="n"/>
      <c r="M462" s="70" t="n"/>
      <c r="N462" s="70" t="n"/>
      <c r="O462" s="70" t="n"/>
      <c r="P462" s="70" t="n"/>
      <c r="Q462" s="70" t="n"/>
      <c r="R462" s="123" t="n"/>
      <c r="S462" s="122" t="n"/>
      <c r="T462" s="70" t="n"/>
      <c r="U462" s="70" t="n"/>
      <c r="V462" s="70" t="n"/>
      <c r="W462" s="70" t="n"/>
      <c r="X462" s="70" t="n"/>
      <c r="Y462" s="70" t="n"/>
      <c r="Z462" s="70" t="n"/>
      <c r="AA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70" t="n"/>
      <c r="H463" s="70" t="n"/>
      <c r="I463" s="120" t="n"/>
      <c r="J463" s="121" t="n"/>
      <c r="K463" s="122" t="n"/>
      <c r="L463" s="70" t="n"/>
      <c r="M463" s="70" t="n"/>
      <c r="N463" s="70" t="n"/>
      <c r="O463" s="70" t="n"/>
      <c r="P463" s="70" t="n"/>
      <c r="Q463" s="70" t="n"/>
      <c r="R463" s="123" t="n"/>
      <c r="S463" s="122" t="n"/>
      <c r="T463" s="70" t="n"/>
      <c r="U463" s="70" t="n"/>
      <c r="V463" s="70" t="n"/>
      <c r="W463" s="70" t="n"/>
      <c r="X463" s="70" t="n"/>
      <c r="Y463" s="70" t="n"/>
      <c r="Z463" s="70" t="n"/>
      <c r="AA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70" t="n"/>
      <c r="H464" s="70" t="n"/>
      <c r="I464" s="120" t="n"/>
      <c r="J464" s="121" t="n"/>
      <c r="K464" s="122" t="n"/>
      <c r="L464" s="70" t="n"/>
      <c r="M464" s="70" t="n"/>
      <c r="N464" s="70" t="n"/>
      <c r="O464" s="70" t="n"/>
      <c r="P464" s="70" t="n"/>
      <c r="Q464" s="70" t="n"/>
      <c r="R464" s="123" t="n"/>
      <c r="S464" s="122" t="n"/>
      <c r="T464" s="70" t="n"/>
      <c r="U464" s="70" t="n"/>
      <c r="V464" s="70" t="n"/>
      <c r="W464" s="70" t="n"/>
      <c r="X464" s="70" t="n"/>
      <c r="Y464" s="70" t="n"/>
      <c r="Z464" s="70" t="n"/>
      <c r="AA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70" t="n"/>
      <c r="H465" s="70" t="n"/>
      <c r="I465" s="120" t="n"/>
      <c r="J465" s="121" t="n"/>
      <c r="K465" s="122" t="n"/>
      <c r="L465" s="70" t="n"/>
      <c r="M465" s="70" t="n"/>
      <c r="N465" s="70" t="n"/>
      <c r="O465" s="70" t="n"/>
      <c r="P465" s="70" t="n"/>
      <c r="Q465" s="70" t="n"/>
      <c r="R465" s="123" t="n"/>
      <c r="S465" s="122" t="n"/>
      <c r="T465" s="70" t="n"/>
      <c r="U465" s="70" t="n"/>
      <c r="V465" s="70" t="n"/>
      <c r="W465" s="70" t="n"/>
      <c r="X465" s="70" t="n"/>
      <c r="Y465" s="70" t="n"/>
      <c r="Z465" s="70" t="n"/>
      <c r="AA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70" t="n"/>
      <c r="H466" s="70" t="n"/>
      <c r="I466" s="120" t="n"/>
      <c r="J466" s="121" t="n"/>
      <c r="K466" s="122" t="n"/>
      <c r="L466" s="70" t="n"/>
      <c r="M466" s="70" t="n"/>
      <c r="N466" s="70" t="n"/>
      <c r="O466" s="70" t="n"/>
      <c r="P466" s="70" t="n"/>
      <c r="Q466" s="70" t="n"/>
      <c r="R466" s="123" t="n"/>
      <c r="S466" s="122" t="n"/>
      <c r="T466" s="70" t="n"/>
      <c r="U466" s="70" t="n"/>
      <c r="V466" s="70" t="n"/>
      <c r="W466" s="70" t="n"/>
      <c r="X466" s="70" t="n"/>
      <c r="Y466" s="70" t="n"/>
      <c r="Z466" s="70" t="n"/>
      <c r="AA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70" t="n"/>
      <c r="H467" s="70" t="n"/>
      <c r="I467" s="120" t="n"/>
      <c r="J467" s="121" t="n"/>
      <c r="K467" s="122" t="n"/>
      <c r="L467" s="70" t="n"/>
      <c r="M467" s="70" t="n"/>
      <c r="N467" s="70" t="n"/>
      <c r="O467" s="70" t="n"/>
      <c r="P467" s="70" t="n"/>
      <c r="Q467" s="70" t="n"/>
      <c r="R467" s="123" t="n"/>
      <c r="S467" s="122" t="n"/>
      <c r="T467" s="70" t="n"/>
      <c r="U467" s="70" t="n"/>
      <c r="V467" s="70" t="n"/>
      <c r="W467" s="70" t="n"/>
      <c r="X467" s="70" t="n"/>
      <c r="Y467" s="70" t="n"/>
      <c r="Z467" s="70" t="n"/>
      <c r="AA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70" t="n"/>
      <c r="H468" s="70" t="n"/>
      <c r="I468" s="120" t="n"/>
      <c r="J468" s="121" t="n"/>
      <c r="K468" s="122" t="n"/>
      <c r="L468" s="70" t="n"/>
      <c r="M468" s="70" t="n"/>
      <c r="N468" s="70" t="n"/>
      <c r="O468" s="70" t="n"/>
      <c r="P468" s="70" t="n"/>
      <c r="Q468" s="70" t="n"/>
      <c r="R468" s="123" t="n"/>
      <c r="S468" s="122" t="n"/>
      <c r="T468" s="70" t="n"/>
      <c r="U468" s="70" t="n"/>
      <c r="V468" s="70" t="n"/>
      <c r="W468" s="70" t="n"/>
      <c r="X468" s="70" t="n"/>
      <c r="Y468" s="70" t="n"/>
      <c r="Z468" s="70" t="n"/>
      <c r="AA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70" t="n"/>
      <c r="H469" s="70" t="n"/>
      <c r="I469" s="120" t="n"/>
      <c r="J469" s="121" t="n"/>
      <c r="K469" s="122" t="n"/>
      <c r="L469" s="70" t="n"/>
      <c r="M469" s="70" t="n"/>
      <c r="N469" s="70" t="n"/>
      <c r="O469" s="70" t="n"/>
      <c r="P469" s="70" t="n"/>
      <c r="Q469" s="70" t="n"/>
      <c r="R469" s="123" t="n"/>
      <c r="S469" s="122" t="n"/>
      <c r="T469" s="70" t="n"/>
      <c r="U469" s="70" t="n"/>
      <c r="V469" s="70" t="n"/>
      <c r="W469" s="70" t="n"/>
      <c r="X469" s="70" t="n"/>
      <c r="Y469" s="70" t="n"/>
      <c r="Z469" s="70" t="n"/>
      <c r="AA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70" t="n"/>
      <c r="H470" s="70" t="n"/>
      <c r="I470" s="120" t="n"/>
      <c r="J470" s="121" t="n"/>
      <c r="K470" s="122" t="n"/>
      <c r="L470" s="70" t="n"/>
      <c r="M470" s="70" t="n"/>
      <c r="N470" s="70" t="n"/>
      <c r="O470" s="70" t="n"/>
      <c r="P470" s="70" t="n"/>
      <c r="Q470" s="70" t="n"/>
      <c r="R470" s="123" t="n"/>
      <c r="S470" s="122" t="n"/>
      <c r="T470" s="70" t="n"/>
      <c r="U470" s="70" t="n"/>
      <c r="V470" s="70" t="n"/>
      <c r="W470" s="70" t="n"/>
      <c r="X470" s="70" t="n"/>
      <c r="Y470" s="70" t="n"/>
      <c r="Z470" s="70" t="n"/>
      <c r="AA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70" t="n"/>
      <c r="H471" s="70" t="n"/>
      <c r="I471" s="120" t="n"/>
      <c r="J471" s="121" t="n"/>
      <c r="K471" s="122" t="n"/>
      <c r="L471" s="70" t="n"/>
      <c r="M471" s="70" t="n"/>
      <c r="N471" s="70" t="n"/>
      <c r="O471" s="70" t="n"/>
      <c r="P471" s="70" t="n"/>
      <c r="Q471" s="70" t="n"/>
      <c r="R471" s="123" t="n"/>
      <c r="S471" s="122" t="n"/>
      <c r="T471" s="70" t="n"/>
      <c r="U471" s="70" t="n"/>
      <c r="V471" s="70" t="n"/>
      <c r="W471" s="70" t="n"/>
      <c r="X471" s="70" t="n"/>
      <c r="Y471" s="70" t="n"/>
      <c r="Z471" s="70" t="n"/>
      <c r="AA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70" t="n"/>
      <c r="H472" s="70" t="n"/>
      <c r="I472" s="120" t="n"/>
      <c r="J472" s="121" t="n"/>
      <c r="K472" s="122" t="n"/>
      <c r="L472" s="70" t="n"/>
      <c r="M472" s="70" t="n"/>
      <c r="N472" s="70" t="n"/>
      <c r="O472" s="70" t="n"/>
      <c r="P472" s="70" t="n"/>
      <c r="Q472" s="70" t="n"/>
      <c r="R472" s="123" t="n"/>
      <c r="S472" s="122" t="n"/>
      <c r="T472" s="70" t="n"/>
      <c r="U472" s="70" t="n"/>
      <c r="V472" s="70" t="n"/>
      <c r="W472" s="70" t="n"/>
      <c r="X472" s="70" t="n"/>
      <c r="Y472" s="70" t="n"/>
      <c r="Z472" s="70" t="n"/>
      <c r="AA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70" t="n"/>
      <c r="H473" s="70" t="n"/>
      <c r="I473" s="120" t="n"/>
      <c r="J473" s="121" t="n"/>
      <c r="K473" s="122" t="n"/>
      <c r="L473" s="70" t="n"/>
      <c r="M473" s="70" t="n"/>
      <c r="N473" s="70" t="n"/>
      <c r="O473" s="70" t="n"/>
      <c r="P473" s="70" t="n"/>
      <c r="Q473" s="70" t="n"/>
      <c r="R473" s="123" t="n"/>
      <c r="S473" s="122" t="n"/>
      <c r="T473" s="70" t="n"/>
      <c r="U473" s="70" t="n"/>
      <c r="V473" s="70" t="n"/>
      <c r="W473" s="70" t="n"/>
      <c r="X473" s="70" t="n"/>
      <c r="Y473" s="70" t="n"/>
      <c r="Z473" s="70" t="n"/>
      <c r="AA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70" t="n"/>
      <c r="H474" s="70" t="n"/>
      <c r="I474" s="120" t="n"/>
      <c r="J474" s="121" t="n"/>
      <c r="K474" s="122" t="n"/>
      <c r="L474" s="70" t="n"/>
      <c r="M474" s="70" t="n"/>
      <c r="N474" s="70" t="n"/>
      <c r="O474" s="70" t="n"/>
      <c r="P474" s="70" t="n"/>
      <c r="Q474" s="70" t="n"/>
      <c r="R474" s="123" t="n"/>
      <c r="S474" s="122" t="n"/>
      <c r="T474" s="70" t="n"/>
      <c r="U474" s="70" t="n"/>
      <c r="V474" s="70" t="n"/>
      <c r="W474" s="70" t="n"/>
      <c r="X474" s="70" t="n"/>
      <c r="Y474" s="70" t="n"/>
      <c r="Z474" s="70" t="n"/>
      <c r="AA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70" t="n"/>
      <c r="H475" s="70" t="n"/>
      <c r="I475" s="120" t="n"/>
      <c r="J475" s="121" t="n"/>
      <c r="K475" s="122" t="n"/>
      <c r="L475" s="70" t="n"/>
      <c r="M475" s="70" t="n"/>
      <c r="N475" s="70" t="n"/>
      <c r="O475" s="70" t="n"/>
      <c r="P475" s="70" t="n"/>
      <c r="Q475" s="70" t="n"/>
      <c r="R475" s="123" t="n"/>
      <c r="S475" s="122" t="n"/>
      <c r="T475" s="70" t="n"/>
      <c r="U475" s="70" t="n"/>
      <c r="V475" s="70" t="n"/>
      <c r="W475" s="70" t="n"/>
      <c r="X475" s="70" t="n"/>
      <c r="Y475" s="70" t="n"/>
      <c r="Z475" s="70" t="n"/>
      <c r="AA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70" t="n"/>
      <c r="H476" s="70" t="n"/>
      <c r="I476" s="120" t="n"/>
      <c r="J476" s="121" t="n"/>
      <c r="K476" s="122" t="n"/>
      <c r="L476" s="70" t="n"/>
      <c r="M476" s="70" t="n"/>
      <c r="N476" s="70" t="n"/>
      <c r="O476" s="70" t="n"/>
      <c r="P476" s="70" t="n"/>
      <c r="Q476" s="70" t="n"/>
      <c r="R476" s="123" t="n"/>
      <c r="S476" s="122" t="n"/>
      <c r="T476" s="70" t="n"/>
      <c r="U476" s="70" t="n"/>
      <c r="V476" s="70" t="n"/>
      <c r="W476" s="70" t="n"/>
      <c r="X476" s="70" t="n"/>
      <c r="Y476" s="70" t="n"/>
      <c r="Z476" s="70" t="n"/>
      <c r="AA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70" t="n"/>
      <c r="H477" s="70" t="n"/>
      <c r="I477" s="120" t="n"/>
      <c r="J477" s="121" t="n"/>
      <c r="K477" s="122" t="n"/>
      <c r="L477" s="70" t="n"/>
      <c r="M477" s="70" t="n"/>
      <c r="N477" s="70" t="n"/>
      <c r="O477" s="70" t="n"/>
      <c r="P477" s="70" t="n"/>
      <c r="Q477" s="70" t="n"/>
      <c r="R477" s="123" t="n"/>
      <c r="S477" s="122" t="n"/>
      <c r="T477" s="70" t="n"/>
      <c r="U477" s="70" t="n"/>
      <c r="V477" s="70" t="n"/>
      <c r="W477" s="70" t="n"/>
      <c r="X477" s="70" t="n"/>
      <c r="Y477" s="70" t="n"/>
      <c r="Z477" s="70" t="n"/>
      <c r="AA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70" t="n"/>
      <c r="H478" s="70" t="n"/>
      <c r="I478" s="120" t="n"/>
      <c r="J478" s="121" t="n"/>
      <c r="K478" s="122" t="n"/>
      <c r="L478" s="70" t="n"/>
      <c r="M478" s="70" t="n"/>
      <c r="N478" s="70" t="n"/>
      <c r="O478" s="70" t="n"/>
      <c r="P478" s="70" t="n"/>
      <c r="Q478" s="70" t="n"/>
      <c r="R478" s="123" t="n"/>
      <c r="S478" s="122" t="n"/>
      <c r="T478" s="70" t="n"/>
      <c r="U478" s="70" t="n"/>
      <c r="V478" s="70" t="n"/>
      <c r="W478" s="70" t="n"/>
      <c r="X478" s="70" t="n"/>
      <c r="Y478" s="70" t="n"/>
      <c r="Z478" s="70" t="n"/>
      <c r="AA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70" t="n"/>
      <c r="H479" s="70" t="n"/>
      <c r="I479" s="120" t="n"/>
      <c r="J479" s="121" t="n"/>
      <c r="K479" s="122" t="n"/>
      <c r="L479" s="70" t="n"/>
      <c r="M479" s="70" t="n"/>
      <c r="N479" s="70" t="n"/>
      <c r="O479" s="70" t="n"/>
      <c r="P479" s="70" t="n"/>
      <c r="Q479" s="70" t="n"/>
      <c r="R479" s="123" t="n"/>
      <c r="S479" s="122" t="n"/>
      <c r="T479" s="70" t="n"/>
      <c r="U479" s="70" t="n"/>
      <c r="V479" s="70" t="n"/>
      <c r="W479" s="70" t="n"/>
      <c r="X479" s="70" t="n"/>
      <c r="Y479" s="70" t="n"/>
      <c r="Z479" s="70" t="n"/>
      <c r="AA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70" t="n"/>
      <c r="H480" s="70" t="n"/>
      <c r="I480" s="120" t="n"/>
      <c r="J480" s="121" t="n"/>
      <c r="K480" s="122" t="n"/>
      <c r="L480" s="70" t="n"/>
      <c r="M480" s="70" t="n"/>
      <c r="N480" s="70" t="n"/>
      <c r="O480" s="70" t="n"/>
      <c r="P480" s="70" t="n"/>
      <c r="Q480" s="70" t="n"/>
      <c r="R480" s="123" t="n"/>
      <c r="S480" s="122" t="n"/>
      <c r="T480" s="70" t="n"/>
      <c r="U480" s="70" t="n"/>
      <c r="V480" s="70" t="n"/>
      <c r="W480" s="70" t="n"/>
      <c r="X480" s="70" t="n"/>
      <c r="Y480" s="70" t="n"/>
      <c r="Z480" s="70" t="n"/>
      <c r="AA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70" t="n"/>
      <c r="H481" s="70" t="n"/>
      <c r="I481" s="120" t="n"/>
      <c r="J481" s="121" t="n"/>
      <c r="K481" s="122" t="n"/>
      <c r="L481" s="70" t="n"/>
      <c r="M481" s="70" t="n"/>
      <c r="N481" s="70" t="n"/>
      <c r="O481" s="70" t="n"/>
      <c r="P481" s="70" t="n"/>
      <c r="Q481" s="70" t="n"/>
      <c r="R481" s="123" t="n"/>
      <c r="S481" s="122" t="n"/>
      <c r="T481" s="70" t="n"/>
      <c r="U481" s="70" t="n"/>
      <c r="V481" s="70" t="n"/>
      <c r="W481" s="70" t="n"/>
      <c r="X481" s="70" t="n"/>
      <c r="Y481" s="70" t="n"/>
      <c r="Z481" s="70" t="n"/>
      <c r="AA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70" t="n"/>
      <c r="H482" s="70" t="n"/>
      <c r="I482" s="120" t="n"/>
      <c r="J482" s="121" t="n"/>
      <c r="K482" s="122" t="n"/>
      <c r="L482" s="70" t="n"/>
      <c r="M482" s="70" t="n"/>
      <c r="N482" s="70" t="n"/>
      <c r="O482" s="70" t="n"/>
      <c r="P482" s="70" t="n"/>
      <c r="Q482" s="70" t="n"/>
      <c r="R482" s="123" t="n"/>
      <c r="S482" s="122" t="n"/>
      <c r="T482" s="70" t="n"/>
      <c r="U482" s="70" t="n"/>
      <c r="V482" s="70" t="n"/>
      <c r="W482" s="70" t="n"/>
      <c r="X482" s="70" t="n"/>
      <c r="Y482" s="70" t="n"/>
      <c r="Z482" s="70" t="n"/>
      <c r="AA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70" t="n"/>
      <c r="H483" s="70" t="n"/>
      <c r="I483" s="120" t="n"/>
      <c r="J483" s="121" t="n"/>
      <c r="K483" s="122" t="n"/>
      <c r="L483" s="70" t="n"/>
      <c r="M483" s="70" t="n"/>
      <c r="N483" s="70" t="n"/>
      <c r="O483" s="70" t="n"/>
      <c r="P483" s="70" t="n"/>
      <c r="Q483" s="70" t="n"/>
      <c r="R483" s="123" t="n"/>
      <c r="S483" s="122" t="n"/>
      <c r="T483" s="70" t="n"/>
      <c r="U483" s="70" t="n"/>
      <c r="V483" s="70" t="n"/>
      <c r="W483" s="70" t="n"/>
      <c r="X483" s="70" t="n"/>
      <c r="Y483" s="70" t="n"/>
      <c r="Z483" s="70" t="n"/>
      <c r="AA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70" t="n"/>
      <c r="H484" s="70" t="n"/>
      <c r="I484" s="120" t="n"/>
      <c r="J484" s="121" t="n"/>
      <c r="K484" s="122" t="n"/>
      <c r="L484" s="70" t="n"/>
      <c r="M484" s="70" t="n"/>
      <c r="N484" s="70" t="n"/>
      <c r="O484" s="70" t="n"/>
      <c r="P484" s="70" t="n"/>
      <c r="Q484" s="70" t="n"/>
      <c r="R484" s="123" t="n"/>
      <c r="S484" s="122" t="n"/>
      <c r="T484" s="70" t="n"/>
      <c r="U484" s="70" t="n"/>
      <c r="V484" s="70" t="n"/>
      <c r="W484" s="70" t="n"/>
      <c r="X484" s="70" t="n"/>
      <c r="Y484" s="70" t="n"/>
      <c r="Z484" s="70" t="n"/>
      <c r="AA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70" t="n"/>
      <c r="H485" s="70" t="n"/>
      <c r="I485" s="120" t="n"/>
      <c r="J485" s="121" t="n"/>
      <c r="K485" s="122" t="n"/>
      <c r="L485" s="70" t="n"/>
      <c r="M485" s="70" t="n"/>
      <c r="N485" s="70" t="n"/>
      <c r="O485" s="70" t="n"/>
      <c r="P485" s="70" t="n"/>
      <c r="Q485" s="70" t="n"/>
      <c r="R485" s="123" t="n"/>
      <c r="S485" s="122" t="n"/>
      <c r="T485" s="70" t="n"/>
      <c r="U485" s="70" t="n"/>
      <c r="V485" s="70" t="n"/>
      <c r="W485" s="70" t="n"/>
      <c r="X485" s="70" t="n"/>
      <c r="Y485" s="70" t="n"/>
      <c r="Z485" s="70" t="n"/>
      <c r="AA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70" t="n"/>
      <c r="H486" s="70" t="n"/>
      <c r="I486" s="120" t="n"/>
      <c r="J486" s="121" t="n"/>
      <c r="K486" s="122" t="n"/>
      <c r="L486" s="70" t="n"/>
      <c r="M486" s="70" t="n"/>
      <c r="N486" s="70" t="n"/>
      <c r="O486" s="70" t="n"/>
      <c r="P486" s="70" t="n"/>
      <c r="Q486" s="70" t="n"/>
      <c r="R486" s="123" t="n"/>
      <c r="S486" s="122" t="n"/>
      <c r="T486" s="70" t="n"/>
      <c r="U486" s="70" t="n"/>
      <c r="V486" s="70" t="n"/>
      <c r="W486" s="70" t="n"/>
      <c r="X486" s="70" t="n"/>
      <c r="Y486" s="70" t="n"/>
      <c r="Z486" s="70" t="n"/>
      <c r="AA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70" t="n"/>
      <c r="H487" s="70" t="n"/>
      <c r="I487" s="120" t="n"/>
      <c r="J487" s="121" t="n"/>
      <c r="K487" s="122" t="n"/>
      <c r="L487" s="70" t="n"/>
      <c r="M487" s="70" t="n"/>
      <c r="N487" s="70" t="n"/>
      <c r="O487" s="70" t="n"/>
      <c r="P487" s="70" t="n"/>
      <c r="Q487" s="70" t="n"/>
      <c r="R487" s="123" t="n"/>
      <c r="S487" s="122" t="n"/>
      <c r="T487" s="70" t="n"/>
      <c r="U487" s="70" t="n"/>
      <c r="V487" s="70" t="n"/>
      <c r="W487" s="70" t="n"/>
      <c r="X487" s="70" t="n"/>
      <c r="Y487" s="70" t="n"/>
      <c r="Z487" s="70" t="n"/>
      <c r="AA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70" t="n"/>
      <c r="H488" s="70" t="n"/>
      <c r="I488" s="120" t="n"/>
      <c r="J488" s="121" t="n"/>
      <c r="K488" s="122" t="n"/>
      <c r="L488" s="70" t="n"/>
      <c r="M488" s="70" t="n"/>
      <c r="N488" s="70" t="n"/>
      <c r="O488" s="70" t="n"/>
      <c r="P488" s="70" t="n"/>
      <c r="Q488" s="70" t="n"/>
      <c r="R488" s="123" t="n"/>
      <c r="S488" s="122" t="n"/>
      <c r="T488" s="70" t="n"/>
      <c r="U488" s="70" t="n"/>
      <c r="V488" s="70" t="n"/>
      <c r="W488" s="70" t="n"/>
      <c r="X488" s="70" t="n"/>
      <c r="Y488" s="70" t="n"/>
      <c r="Z488" s="70" t="n"/>
      <c r="AA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70" t="n"/>
      <c r="H489" s="70" t="n"/>
      <c r="I489" s="120" t="n"/>
      <c r="J489" s="121" t="n"/>
      <c r="K489" s="122" t="n"/>
      <c r="L489" s="70" t="n"/>
      <c r="M489" s="70" t="n"/>
      <c r="N489" s="70" t="n"/>
      <c r="O489" s="70" t="n"/>
      <c r="P489" s="70" t="n"/>
      <c r="Q489" s="70" t="n"/>
      <c r="R489" s="123" t="n"/>
      <c r="S489" s="122" t="n"/>
      <c r="T489" s="70" t="n"/>
      <c r="U489" s="70" t="n"/>
      <c r="V489" s="70" t="n"/>
      <c r="W489" s="70" t="n"/>
      <c r="X489" s="70" t="n"/>
      <c r="Y489" s="70" t="n"/>
      <c r="Z489" s="70" t="n"/>
      <c r="AA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70" t="n"/>
      <c r="H490" s="70" t="n"/>
      <c r="I490" s="120" t="n"/>
      <c r="J490" s="121" t="n"/>
      <c r="K490" s="122" t="n"/>
      <c r="L490" s="70" t="n"/>
      <c r="M490" s="70" t="n"/>
      <c r="N490" s="70" t="n"/>
      <c r="O490" s="70" t="n"/>
      <c r="P490" s="70" t="n"/>
      <c r="Q490" s="70" t="n"/>
      <c r="R490" s="123" t="n"/>
      <c r="S490" s="122" t="n"/>
      <c r="T490" s="70" t="n"/>
      <c r="U490" s="70" t="n"/>
      <c r="V490" s="70" t="n"/>
      <c r="W490" s="70" t="n"/>
      <c r="X490" s="70" t="n"/>
      <c r="Y490" s="70" t="n"/>
      <c r="Z490" s="70" t="n"/>
      <c r="AA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70" t="n"/>
      <c r="H491" s="70" t="n"/>
      <c r="I491" s="120" t="n"/>
      <c r="J491" s="121" t="n"/>
      <c r="K491" s="122" t="n"/>
      <c r="L491" s="70" t="n"/>
      <c r="M491" s="70" t="n"/>
      <c r="N491" s="70" t="n"/>
      <c r="O491" s="70" t="n"/>
      <c r="P491" s="70" t="n"/>
      <c r="Q491" s="70" t="n"/>
      <c r="R491" s="123" t="n"/>
      <c r="S491" s="122" t="n"/>
      <c r="T491" s="70" t="n"/>
      <c r="U491" s="70" t="n"/>
      <c r="V491" s="70" t="n"/>
      <c r="W491" s="70" t="n"/>
      <c r="X491" s="70" t="n"/>
      <c r="Y491" s="70" t="n"/>
      <c r="Z491" s="70" t="n"/>
      <c r="AA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70" t="n"/>
      <c r="H492" s="70" t="n"/>
      <c r="I492" s="120" t="n"/>
      <c r="J492" s="121" t="n"/>
      <c r="K492" s="122" t="n"/>
      <c r="L492" s="70" t="n"/>
      <c r="M492" s="70" t="n"/>
      <c r="N492" s="70" t="n"/>
      <c r="O492" s="70" t="n"/>
      <c r="P492" s="70" t="n"/>
      <c r="Q492" s="70" t="n"/>
      <c r="R492" s="123" t="n"/>
      <c r="S492" s="122" t="n"/>
      <c r="T492" s="70" t="n"/>
      <c r="U492" s="70" t="n"/>
      <c r="V492" s="70" t="n"/>
      <c r="W492" s="70" t="n"/>
      <c r="X492" s="70" t="n"/>
      <c r="Y492" s="70" t="n"/>
      <c r="Z492" s="70" t="n"/>
      <c r="AA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70" t="n"/>
      <c r="H493" s="70" t="n"/>
      <c r="I493" s="120" t="n"/>
      <c r="J493" s="121" t="n"/>
      <c r="K493" s="122" t="n"/>
      <c r="L493" s="70" t="n"/>
      <c r="M493" s="70" t="n"/>
      <c r="N493" s="70" t="n"/>
      <c r="O493" s="70" t="n"/>
      <c r="P493" s="70" t="n"/>
      <c r="Q493" s="70" t="n"/>
      <c r="R493" s="123" t="n"/>
      <c r="S493" s="122" t="n"/>
      <c r="T493" s="70" t="n"/>
      <c r="U493" s="70" t="n"/>
      <c r="V493" s="70" t="n"/>
      <c r="W493" s="70" t="n"/>
      <c r="X493" s="70" t="n"/>
      <c r="Y493" s="70" t="n"/>
      <c r="Z493" s="70" t="n"/>
      <c r="AA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70" t="n"/>
      <c r="H494" s="70" t="n"/>
      <c r="I494" s="120" t="n"/>
      <c r="J494" s="121" t="n"/>
      <c r="K494" s="122" t="n"/>
      <c r="L494" s="70" t="n"/>
      <c r="M494" s="70" t="n"/>
      <c r="N494" s="70" t="n"/>
      <c r="O494" s="70" t="n"/>
      <c r="P494" s="70" t="n"/>
      <c r="Q494" s="70" t="n"/>
      <c r="R494" s="123" t="n"/>
      <c r="S494" s="122" t="n"/>
      <c r="T494" s="70" t="n"/>
      <c r="U494" s="70" t="n"/>
      <c r="V494" s="70" t="n"/>
      <c r="W494" s="70" t="n"/>
      <c r="X494" s="70" t="n"/>
      <c r="Y494" s="70" t="n"/>
      <c r="Z494" s="70" t="n"/>
      <c r="AA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70" t="n"/>
      <c r="H495" s="70" t="n"/>
      <c r="I495" s="120" t="n"/>
      <c r="J495" s="121" t="n"/>
      <c r="K495" s="122" t="n"/>
      <c r="L495" s="70" t="n"/>
      <c r="M495" s="70" t="n"/>
      <c r="N495" s="70" t="n"/>
      <c r="O495" s="70" t="n"/>
      <c r="P495" s="70" t="n"/>
      <c r="Q495" s="70" t="n"/>
      <c r="R495" s="123" t="n"/>
      <c r="S495" s="122" t="n"/>
      <c r="T495" s="70" t="n"/>
      <c r="U495" s="70" t="n"/>
      <c r="V495" s="70" t="n"/>
      <c r="W495" s="70" t="n"/>
      <c r="X495" s="70" t="n"/>
      <c r="Y495" s="70" t="n"/>
      <c r="Z495" s="70" t="n"/>
      <c r="AA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70" t="n"/>
      <c r="H496" s="70" t="n"/>
      <c r="I496" s="120" t="n"/>
      <c r="J496" s="121" t="n"/>
      <c r="K496" s="122" t="n"/>
      <c r="L496" s="70" t="n"/>
      <c r="M496" s="70" t="n"/>
      <c r="N496" s="70" t="n"/>
      <c r="O496" s="70" t="n"/>
      <c r="P496" s="70" t="n"/>
      <c r="Q496" s="70" t="n"/>
      <c r="R496" s="123" t="n"/>
      <c r="S496" s="122" t="n"/>
      <c r="T496" s="70" t="n"/>
      <c r="U496" s="70" t="n"/>
      <c r="V496" s="70" t="n"/>
      <c r="W496" s="70" t="n"/>
      <c r="X496" s="70" t="n"/>
      <c r="Y496" s="70" t="n"/>
      <c r="Z496" s="70" t="n"/>
      <c r="AA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70" t="n"/>
      <c r="H497" s="70" t="n"/>
      <c r="I497" s="120" t="n"/>
      <c r="J497" s="121" t="n"/>
      <c r="K497" s="122" t="n"/>
      <c r="L497" s="70" t="n"/>
      <c r="M497" s="70" t="n"/>
      <c r="N497" s="70" t="n"/>
      <c r="O497" s="70" t="n"/>
      <c r="P497" s="70" t="n"/>
      <c r="Q497" s="70" t="n"/>
      <c r="R497" s="123" t="n"/>
      <c r="S497" s="122" t="n"/>
      <c r="T497" s="70" t="n"/>
      <c r="U497" s="70" t="n"/>
      <c r="V497" s="70" t="n"/>
      <c r="W497" s="70" t="n"/>
      <c r="X497" s="70" t="n"/>
      <c r="Y497" s="70" t="n"/>
      <c r="Z497" s="70" t="n"/>
      <c r="AA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70" t="n"/>
      <c r="H498" s="70" t="n"/>
      <c r="I498" s="120" t="n"/>
      <c r="J498" s="121" t="n"/>
      <c r="K498" s="122" t="n"/>
      <c r="L498" s="70" t="n"/>
      <c r="M498" s="70" t="n"/>
      <c r="N498" s="70" t="n"/>
      <c r="O498" s="70" t="n"/>
      <c r="P498" s="70" t="n"/>
      <c r="Q498" s="70" t="n"/>
      <c r="R498" s="123" t="n"/>
      <c r="S498" s="122" t="n"/>
      <c r="T498" s="70" t="n"/>
      <c r="U498" s="70" t="n"/>
      <c r="V498" s="70" t="n"/>
      <c r="W498" s="70" t="n"/>
      <c r="X498" s="70" t="n"/>
      <c r="Y498" s="70" t="n"/>
      <c r="Z498" s="70" t="n"/>
      <c r="AA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70" t="n"/>
      <c r="H499" s="70" t="n"/>
      <c r="I499" s="120" t="n"/>
      <c r="J499" s="121" t="n"/>
      <c r="K499" s="122" t="n"/>
      <c r="L499" s="70" t="n"/>
      <c r="M499" s="70" t="n"/>
      <c r="N499" s="70" t="n"/>
      <c r="O499" s="70" t="n"/>
      <c r="P499" s="70" t="n"/>
      <c r="Q499" s="70" t="n"/>
      <c r="R499" s="123" t="n"/>
      <c r="S499" s="122" t="n"/>
      <c r="T499" s="70" t="n"/>
      <c r="U499" s="70" t="n"/>
      <c r="V499" s="70" t="n"/>
      <c r="W499" s="70" t="n"/>
      <c r="X499" s="70" t="n"/>
      <c r="Y499" s="70" t="n"/>
      <c r="Z499" s="70" t="n"/>
      <c r="AA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70" t="n"/>
      <c r="H500" s="70" t="n"/>
      <c r="I500" s="120" t="n"/>
      <c r="J500" s="121" t="n"/>
      <c r="K500" s="122" t="n"/>
      <c r="L500" s="70" t="n"/>
      <c r="M500" s="70" t="n"/>
      <c r="N500" s="70" t="n"/>
      <c r="O500" s="70" t="n"/>
      <c r="P500" s="70" t="n"/>
      <c r="Q500" s="70" t="n"/>
      <c r="R500" s="123" t="n"/>
      <c r="S500" s="122" t="n"/>
      <c r="T500" s="70" t="n"/>
      <c r="U500" s="70" t="n"/>
      <c r="V500" s="70" t="n"/>
      <c r="W500" s="70" t="n"/>
      <c r="X500" s="70" t="n"/>
      <c r="Y500" s="70" t="n"/>
      <c r="Z500" s="70" t="n"/>
      <c r="AA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70" t="n"/>
      <c r="H501" s="70" t="n"/>
      <c r="I501" s="120" t="n"/>
      <c r="J501" s="121" t="n"/>
      <c r="K501" s="122" t="n"/>
      <c r="L501" s="70" t="n"/>
      <c r="M501" s="70" t="n"/>
      <c r="N501" s="70" t="n"/>
      <c r="O501" s="70" t="n"/>
      <c r="P501" s="70" t="n"/>
      <c r="Q501" s="70" t="n"/>
      <c r="R501" s="123" t="n"/>
      <c r="S501" s="122" t="n"/>
      <c r="T501" s="70" t="n"/>
      <c r="U501" s="70" t="n"/>
      <c r="V501" s="70" t="n"/>
      <c r="W501" s="70" t="n"/>
      <c r="X501" s="70" t="n"/>
      <c r="Y501" s="70" t="n"/>
      <c r="Z501" s="70" t="n"/>
      <c r="AA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70" t="n"/>
      <c r="H502" s="70" t="n"/>
      <c r="I502" s="120" t="n"/>
      <c r="J502" s="121" t="n"/>
      <c r="K502" s="122" t="n"/>
      <c r="L502" s="70" t="n"/>
      <c r="M502" s="70" t="n"/>
      <c r="N502" s="70" t="n"/>
      <c r="O502" s="70" t="n"/>
      <c r="P502" s="70" t="n"/>
      <c r="Q502" s="70" t="n"/>
      <c r="R502" s="123" t="n"/>
      <c r="S502" s="122" t="n"/>
      <c r="T502" s="70" t="n"/>
      <c r="U502" s="70" t="n"/>
      <c r="V502" s="70" t="n"/>
      <c r="W502" s="70" t="n"/>
      <c r="X502" s="70" t="n"/>
      <c r="Y502" s="70" t="n"/>
      <c r="Z502" s="70" t="n"/>
      <c r="AA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70" t="n"/>
      <c r="H503" s="70" t="n"/>
      <c r="I503" s="120" t="n"/>
      <c r="J503" s="121" t="n"/>
      <c r="K503" s="122" t="n"/>
      <c r="L503" s="70" t="n"/>
      <c r="M503" s="70" t="n"/>
      <c r="N503" s="70" t="n"/>
      <c r="O503" s="70" t="n"/>
      <c r="P503" s="70" t="n"/>
      <c r="Q503" s="70" t="n"/>
      <c r="R503" s="123" t="n"/>
      <c r="S503" s="122" t="n"/>
      <c r="T503" s="70" t="n"/>
      <c r="U503" s="70" t="n"/>
      <c r="V503" s="70" t="n"/>
      <c r="W503" s="70" t="n"/>
      <c r="X503" s="70" t="n"/>
      <c r="Y503" s="70" t="n"/>
      <c r="Z503" s="70" t="n"/>
      <c r="AA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70" t="n"/>
      <c r="H504" s="70" t="n"/>
      <c r="I504" s="120" t="n"/>
      <c r="J504" s="121" t="n"/>
      <c r="K504" s="122" t="n"/>
      <c r="L504" s="70" t="n"/>
      <c r="M504" s="70" t="n"/>
      <c r="N504" s="70" t="n"/>
      <c r="O504" s="70" t="n"/>
      <c r="P504" s="70" t="n"/>
      <c r="Q504" s="70" t="n"/>
      <c r="R504" s="123" t="n"/>
      <c r="S504" s="122" t="n"/>
      <c r="T504" s="70" t="n"/>
      <c r="U504" s="70" t="n"/>
      <c r="V504" s="70" t="n"/>
      <c r="W504" s="70" t="n"/>
      <c r="X504" s="70" t="n"/>
      <c r="Y504" s="70" t="n"/>
      <c r="Z504" s="70" t="n"/>
      <c r="AA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70" t="n"/>
      <c r="H505" s="70" t="n"/>
      <c r="I505" s="120" t="n"/>
      <c r="J505" s="121" t="n"/>
      <c r="K505" s="122" t="n"/>
      <c r="L505" s="70" t="n"/>
      <c r="M505" s="70" t="n"/>
      <c r="N505" s="70" t="n"/>
      <c r="O505" s="70" t="n"/>
      <c r="P505" s="70" t="n"/>
      <c r="Q505" s="70" t="n"/>
      <c r="R505" s="123" t="n"/>
      <c r="S505" s="122" t="n"/>
      <c r="T505" s="70" t="n"/>
      <c r="U505" s="70" t="n"/>
      <c r="V505" s="70" t="n"/>
      <c r="W505" s="70" t="n"/>
      <c r="X505" s="70" t="n"/>
      <c r="Y505" s="70" t="n"/>
      <c r="Z505" s="70" t="n"/>
      <c r="AA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70" t="n"/>
      <c r="H506" s="70" t="n"/>
      <c r="I506" s="120" t="n"/>
      <c r="J506" s="121" t="n"/>
      <c r="K506" s="122" t="n"/>
      <c r="L506" s="70" t="n"/>
      <c r="M506" s="70" t="n"/>
      <c r="N506" s="70" t="n"/>
      <c r="O506" s="70" t="n"/>
      <c r="P506" s="70" t="n"/>
      <c r="Q506" s="70" t="n"/>
      <c r="R506" s="123" t="n"/>
      <c r="S506" s="122" t="n"/>
      <c r="T506" s="70" t="n"/>
      <c r="U506" s="70" t="n"/>
      <c r="V506" s="70" t="n"/>
      <c r="W506" s="70" t="n"/>
      <c r="X506" s="70" t="n"/>
      <c r="Y506" s="70" t="n"/>
      <c r="Z506" s="70" t="n"/>
      <c r="AA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70" t="n"/>
      <c r="H507" s="70" t="n"/>
      <c r="I507" s="120" t="n"/>
      <c r="J507" s="121" t="n"/>
      <c r="K507" s="122" t="n"/>
      <c r="L507" s="70" t="n"/>
      <c r="M507" s="70" t="n"/>
      <c r="N507" s="70" t="n"/>
      <c r="O507" s="70" t="n"/>
      <c r="P507" s="70" t="n"/>
      <c r="Q507" s="70" t="n"/>
      <c r="R507" s="123" t="n"/>
      <c r="S507" s="122" t="n"/>
      <c r="T507" s="70" t="n"/>
      <c r="U507" s="70" t="n"/>
      <c r="V507" s="70" t="n"/>
      <c r="W507" s="70" t="n"/>
      <c r="X507" s="70" t="n"/>
      <c r="Y507" s="70" t="n"/>
      <c r="Z507" s="70" t="n"/>
      <c r="AA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70" t="n"/>
      <c r="H508" s="70" t="n"/>
      <c r="I508" s="120" t="n"/>
      <c r="J508" s="121" t="n"/>
      <c r="K508" s="122" t="n"/>
      <c r="L508" s="70" t="n"/>
      <c r="M508" s="70" t="n"/>
      <c r="N508" s="70" t="n"/>
      <c r="O508" s="70" t="n"/>
      <c r="P508" s="70" t="n"/>
      <c r="Q508" s="70" t="n"/>
      <c r="R508" s="123" t="n"/>
      <c r="S508" s="122" t="n"/>
      <c r="T508" s="70" t="n"/>
      <c r="U508" s="70" t="n"/>
      <c r="V508" s="70" t="n"/>
      <c r="W508" s="70" t="n"/>
      <c r="X508" s="70" t="n"/>
      <c r="Y508" s="70" t="n"/>
      <c r="Z508" s="70" t="n"/>
      <c r="AA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70" t="n"/>
      <c r="H509" s="70" t="n"/>
      <c r="I509" s="120" t="n"/>
      <c r="J509" s="121" t="n"/>
      <c r="K509" s="122" t="n"/>
      <c r="L509" s="70" t="n"/>
      <c r="M509" s="70" t="n"/>
      <c r="N509" s="70" t="n"/>
      <c r="O509" s="70" t="n"/>
      <c r="P509" s="70" t="n"/>
      <c r="Q509" s="70" t="n"/>
      <c r="R509" s="123" t="n"/>
      <c r="S509" s="122" t="n"/>
      <c r="T509" s="70" t="n"/>
      <c r="U509" s="70" t="n"/>
      <c r="V509" s="70" t="n"/>
      <c r="W509" s="70" t="n"/>
      <c r="X509" s="70" t="n"/>
      <c r="Y509" s="70" t="n"/>
      <c r="Z509" s="70" t="n"/>
      <c r="AA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70" t="n"/>
      <c r="H510" s="70" t="n"/>
      <c r="I510" s="120" t="n"/>
      <c r="J510" s="121" t="n"/>
      <c r="K510" s="122" t="n"/>
      <c r="L510" s="70" t="n"/>
      <c r="M510" s="70" t="n"/>
      <c r="N510" s="70" t="n"/>
      <c r="O510" s="70" t="n"/>
      <c r="P510" s="70" t="n"/>
      <c r="Q510" s="70" t="n"/>
      <c r="R510" s="123" t="n"/>
      <c r="S510" s="122" t="n"/>
      <c r="T510" s="70" t="n"/>
      <c r="U510" s="70" t="n"/>
      <c r="V510" s="70" t="n"/>
      <c r="W510" s="70" t="n"/>
      <c r="X510" s="70" t="n"/>
      <c r="Y510" s="70" t="n"/>
      <c r="Z510" s="70" t="n"/>
      <c r="AA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70" t="n"/>
      <c r="H511" s="70" t="n"/>
      <c r="I511" s="120" t="n"/>
      <c r="J511" s="121" t="n"/>
      <c r="K511" s="122" t="n"/>
      <c r="L511" s="70" t="n"/>
      <c r="M511" s="70" t="n"/>
      <c r="N511" s="70" t="n"/>
      <c r="O511" s="70" t="n"/>
      <c r="P511" s="70" t="n"/>
      <c r="Q511" s="70" t="n"/>
      <c r="R511" s="123" t="n"/>
      <c r="S511" s="122" t="n"/>
      <c r="T511" s="70" t="n"/>
      <c r="U511" s="70" t="n"/>
      <c r="V511" s="70" t="n"/>
      <c r="W511" s="70" t="n"/>
      <c r="X511" s="70" t="n"/>
      <c r="Y511" s="70" t="n"/>
      <c r="Z511" s="70" t="n"/>
      <c r="AA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70" t="n"/>
      <c r="H512" s="70" t="n"/>
      <c r="I512" s="120" t="n"/>
      <c r="J512" s="121" t="n"/>
      <c r="K512" s="122" t="n"/>
      <c r="L512" s="70" t="n"/>
      <c r="M512" s="70" t="n"/>
      <c r="N512" s="70" t="n"/>
      <c r="O512" s="70" t="n"/>
      <c r="P512" s="70" t="n"/>
      <c r="Q512" s="70" t="n"/>
      <c r="R512" s="123" t="n"/>
      <c r="S512" s="122" t="n"/>
      <c r="T512" s="70" t="n"/>
      <c r="U512" s="70" t="n"/>
      <c r="V512" s="70" t="n"/>
      <c r="W512" s="70" t="n"/>
      <c r="X512" s="70" t="n"/>
      <c r="Y512" s="70" t="n"/>
      <c r="Z512" s="70" t="n"/>
      <c r="AA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70" t="n"/>
      <c r="H513" s="70" t="n"/>
      <c r="I513" s="120" t="n"/>
      <c r="J513" s="121" t="n"/>
      <c r="K513" s="122" t="n"/>
      <c r="L513" s="70" t="n"/>
      <c r="M513" s="70" t="n"/>
      <c r="N513" s="70" t="n"/>
      <c r="O513" s="70" t="n"/>
      <c r="P513" s="70" t="n"/>
      <c r="Q513" s="70" t="n"/>
      <c r="R513" s="123" t="n"/>
      <c r="S513" s="122" t="n"/>
      <c r="T513" s="70" t="n"/>
      <c r="U513" s="70" t="n"/>
      <c r="V513" s="70" t="n"/>
      <c r="W513" s="70" t="n"/>
      <c r="X513" s="70" t="n"/>
      <c r="Y513" s="70" t="n"/>
      <c r="Z513" s="70" t="n"/>
      <c r="AA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70" t="n"/>
      <c r="H514" s="70" t="n"/>
      <c r="I514" s="120" t="n"/>
      <c r="J514" s="121" t="n"/>
      <c r="K514" s="122" t="n"/>
      <c r="L514" s="70" t="n"/>
      <c r="M514" s="70" t="n"/>
      <c r="N514" s="70" t="n"/>
      <c r="O514" s="70" t="n"/>
      <c r="P514" s="70" t="n"/>
      <c r="Q514" s="70" t="n"/>
      <c r="R514" s="123" t="n"/>
      <c r="S514" s="122" t="n"/>
      <c r="T514" s="70" t="n"/>
      <c r="U514" s="70" t="n"/>
      <c r="V514" s="70" t="n"/>
      <c r="W514" s="70" t="n"/>
      <c r="X514" s="70" t="n"/>
      <c r="Y514" s="70" t="n"/>
      <c r="Z514" s="70" t="n"/>
      <c r="AA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70" t="n"/>
      <c r="H515" s="70" t="n"/>
      <c r="I515" s="120" t="n"/>
      <c r="J515" s="121" t="n"/>
      <c r="K515" s="122" t="n"/>
      <c r="L515" s="70" t="n"/>
      <c r="M515" s="70" t="n"/>
      <c r="N515" s="70" t="n"/>
      <c r="O515" s="70" t="n"/>
      <c r="P515" s="70" t="n"/>
      <c r="Q515" s="70" t="n"/>
      <c r="R515" s="123" t="n"/>
      <c r="S515" s="122" t="n"/>
      <c r="T515" s="70" t="n"/>
      <c r="U515" s="70" t="n"/>
      <c r="V515" s="70" t="n"/>
      <c r="W515" s="70" t="n"/>
      <c r="X515" s="70" t="n"/>
      <c r="Y515" s="70" t="n"/>
      <c r="Z515" s="70" t="n"/>
      <c r="AA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70" t="n"/>
      <c r="H516" s="70" t="n"/>
      <c r="I516" s="120" t="n"/>
      <c r="J516" s="121" t="n"/>
      <c r="K516" s="122" t="n"/>
      <c r="L516" s="70" t="n"/>
      <c r="M516" s="70" t="n"/>
      <c r="N516" s="70" t="n"/>
      <c r="O516" s="70" t="n"/>
      <c r="P516" s="70" t="n"/>
      <c r="Q516" s="70" t="n"/>
      <c r="R516" s="123" t="n"/>
      <c r="S516" s="122" t="n"/>
      <c r="T516" s="70" t="n"/>
      <c r="U516" s="70" t="n"/>
      <c r="V516" s="70" t="n"/>
      <c r="W516" s="70" t="n"/>
      <c r="X516" s="70" t="n"/>
      <c r="Y516" s="70" t="n"/>
      <c r="Z516" s="70" t="n"/>
      <c r="AA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70" t="n"/>
      <c r="H517" s="70" t="n"/>
      <c r="I517" s="120" t="n"/>
      <c r="J517" s="121" t="n"/>
      <c r="K517" s="122" t="n"/>
      <c r="L517" s="70" t="n"/>
      <c r="M517" s="70" t="n"/>
      <c r="N517" s="70" t="n"/>
      <c r="O517" s="70" t="n"/>
      <c r="P517" s="70" t="n"/>
      <c r="Q517" s="70" t="n"/>
      <c r="R517" s="123" t="n"/>
      <c r="S517" s="122" t="n"/>
      <c r="T517" s="70" t="n"/>
      <c r="U517" s="70" t="n"/>
      <c r="V517" s="70" t="n"/>
      <c r="W517" s="70" t="n"/>
      <c r="X517" s="70" t="n"/>
      <c r="Y517" s="70" t="n"/>
      <c r="Z517" s="70" t="n"/>
      <c r="AA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70" t="n"/>
      <c r="H518" s="70" t="n"/>
      <c r="I518" s="120" t="n"/>
      <c r="J518" s="121" t="n"/>
      <c r="K518" s="122" t="n"/>
      <c r="L518" s="70" t="n"/>
      <c r="M518" s="70" t="n"/>
      <c r="N518" s="70" t="n"/>
      <c r="O518" s="70" t="n"/>
      <c r="P518" s="70" t="n"/>
      <c r="Q518" s="70" t="n"/>
      <c r="R518" s="123" t="n"/>
      <c r="S518" s="122" t="n"/>
      <c r="T518" s="70" t="n"/>
      <c r="U518" s="70" t="n"/>
      <c r="V518" s="70" t="n"/>
      <c r="W518" s="70" t="n"/>
      <c r="X518" s="70" t="n"/>
      <c r="Y518" s="70" t="n"/>
      <c r="Z518" s="70" t="n"/>
      <c r="AA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70" t="n"/>
      <c r="H519" s="70" t="n"/>
      <c r="I519" s="120" t="n"/>
      <c r="J519" s="121" t="n"/>
      <c r="K519" s="122" t="n"/>
      <c r="L519" s="70" t="n"/>
      <c r="M519" s="70" t="n"/>
      <c r="N519" s="70" t="n"/>
      <c r="O519" s="70" t="n"/>
      <c r="P519" s="70" t="n"/>
      <c r="Q519" s="70" t="n"/>
      <c r="R519" s="123" t="n"/>
      <c r="S519" s="122" t="n"/>
      <c r="T519" s="70" t="n"/>
      <c r="U519" s="70" t="n"/>
      <c r="V519" s="70" t="n"/>
      <c r="W519" s="70" t="n"/>
      <c r="X519" s="70" t="n"/>
      <c r="Y519" s="70" t="n"/>
      <c r="Z519" s="70" t="n"/>
      <c r="AA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70" t="n"/>
      <c r="H520" s="70" t="n"/>
      <c r="I520" s="120" t="n"/>
      <c r="J520" s="121" t="n"/>
      <c r="K520" s="122" t="n"/>
      <c r="L520" s="70" t="n"/>
      <c r="M520" s="70" t="n"/>
      <c r="N520" s="70" t="n"/>
      <c r="O520" s="70" t="n"/>
      <c r="P520" s="70" t="n"/>
      <c r="Q520" s="70" t="n"/>
      <c r="R520" s="123" t="n"/>
      <c r="S520" s="122" t="n"/>
      <c r="T520" s="70" t="n"/>
      <c r="U520" s="70" t="n"/>
      <c r="V520" s="70" t="n"/>
      <c r="W520" s="70" t="n"/>
      <c r="X520" s="70" t="n"/>
      <c r="Y520" s="70" t="n"/>
      <c r="Z520" s="70" t="n"/>
      <c r="AA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70" t="n"/>
      <c r="H521" s="70" t="n"/>
      <c r="I521" s="120" t="n"/>
      <c r="J521" s="121" t="n"/>
      <c r="K521" s="122" t="n"/>
      <c r="L521" s="70" t="n"/>
      <c r="M521" s="70" t="n"/>
      <c r="N521" s="70" t="n"/>
      <c r="O521" s="70" t="n"/>
      <c r="P521" s="70" t="n"/>
      <c r="Q521" s="70" t="n"/>
      <c r="R521" s="123" t="n"/>
      <c r="S521" s="122" t="n"/>
      <c r="T521" s="70" t="n"/>
      <c r="U521" s="70" t="n"/>
      <c r="V521" s="70" t="n"/>
      <c r="W521" s="70" t="n"/>
      <c r="X521" s="70" t="n"/>
      <c r="Y521" s="70" t="n"/>
      <c r="Z521" s="70" t="n"/>
      <c r="AA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70" t="n"/>
      <c r="H522" s="70" t="n"/>
      <c r="I522" s="120" t="n"/>
      <c r="J522" s="121" t="n"/>
      <c r="K522" s="122" t="n"/>
      <c r="L522" s="70" t="n"/>
      <c r="M522" s="70" t="n"/>
      <c r="N522" s="70" t="n"/>
      <c r="O522" s="70" t="n"/>
      <c r="P522" s="70" t="n"/>
      <c r="Q522" s="70" t="n"/>
      <c r="R522" s="123" t="n"/>
      <c r="S522" s="122" t="n"/>
      <c r="T522" s="70" t="n"/>
      <c r="U522" s="70" t="n"/>
      <c r="V522" s="70" t="n"/>
      <c r="W522" s="70" t="n"/>
      <c r="X522" s="70" t="n"/>
      <c r="Y522" s="70" t="n"/>
      <c r="Z522" s="70" t="n"/>
      <c r="AA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70" t="n"/>
      <c r="H523" s="70" t="n"/>
      <c r="I523" s="120" t="n"/>
      <c r="J523" s="121" t="n"/>
      <c r="K523" s="122" t="n"/>
      <c r="L523" s="70" t="n"/>
      <c r="M523" s="70" t="n"/>
      <c r="N523" s="70" t="n"/>
      <c r="O523" s="70" t="n"/>
      <c r="P523" s="70" t="n"/>
      <c r="Q523" s="70" t="n"/>
      <c r="R523" s="123" t="n"/>
      <c r="S523" s="122" t="n"/>
      <c r="T523" s="70" t="n"/>
      <c r="U523" s="70" t="n"/>
      <c r="V523" s="70" t="n"/>
      <c r="W523" s="70" t="n"/>
      <c r="X523" s="70" t="n"/>
      <c r="Y523" s="70" t="n"/>
      <c r="Z523" s="70" t="n"/>
      <c r="AA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70" t="n"/>
      <c r="H524" s="70" t="n"/>
      <c r="I524" s="120" t="n"/>
      <c r="J524" s="121" t="n"/>
      <c r="K524" s="122" t="n"/>
      <c r="L524" s="70" t="n"/>
      <c r="M524" s="70" t="n"/>
      <c r="N524" s="70" t="n"/>
      <c r="O524" s="70" t="n"/>
      <c r="P524" s="70" t="n"/>
      <c r="Q524" s="70" t="n"/>
      <c r="R524" s="123" t="n"/>
      <c r="S524" s="122" t="n"/>
      <c r="T524" s="70" t="n"/>
      <c r="U524" s="70" t="n"/>
      <c r="V524" s="70" t="n"/>
      <c r="W524" s="70" t="n"/>
      <c r="X524" s="70" t="n"/>
      <c r="Y524" s="70" t="n"/>
      <c r="Z524" s="70" t="n"/>
      <c r="AA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70" t="n"/>
      <c r="H525" s="70" t="n"/>
      <c r="I525" s="120" t="n"/>
      <c r="J525" s="121" t="n"/>
      <c r="K525" s="122" t="n"/>
      <c r="L525" s="70" t="n"/>
      <c r="M525" s="70" t="n"/>
      <c r="N525" s="70" t="n"/>
      <c r="O525" s="70" t="n"/>
      <c r="P525" s="70" t="n"/>
      <c r="Q525" s="70" t="n"/>
      <c r="R525" s="123" t="n"/>
      <c r="S525" s="122" t="n"/>
      <c r="T525" s="70" t="n"/>
      <c r="U525" s="70" t="n"/>
      <c r="V525" s="70" t="n"/>
      <c r="W525" s="70" t="n"/>
      <c r="X525" s="70" t="n"/>
      <c r="Y525" s="70" t="n"/>
      <c r="Z525" s="70" t="n"/>
      <c r="AA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70" t="n"/>
      <c r="H526" s="70" t="n"/>
      <c r="I526" s="120" t="n"/>
      <c r="J526" s="121" t="n"/>
      <c r="K526" s="122" t="n"/>
      <c r="L526" s="70" t="n"/>
      <c r="M526" s="70" t="n"/>
      <c r="N526" s="70" t="n"/>
      <c r="O526" s="70" t="n"/>
      <c r="P526" s="70" t="n"/>
      <c r="Q526" s="70" t="n"/>
      <c r="R526" s="123" t="n"/>
      <c r="S526" s="122" t="n"/>
      <c r="T526" s="70" t="n"/>
      <c r="U526" s="70" t="n"/>
      <c r="V526" s="70" t="n"/>
      <c r="W526" s="70" t="n"/>
      <c r="X526" s="70" t="n"/>
      <c r="Y526" s="70" t="n"/>
      <c r="Z526" s="70" t="n"/>
      <c r="AA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70" t="n"/>
      <c r="H527" s="70" t="n"/>
      <c r="I527" s="120" t="n"/>
      <c r="J527" s="121" t="n"/>
      <c r="K527" s="122" t="n"/>
      <c r="L527" s="70" t="n"/>
      <c r="M527" s="70" t="n"/>
      <c r="N527" s="70" t="n"/>
      <c r="O527" s="70" t="n"/>
      <c r="P527" s="70" t="n"/>
      <c r="Q527" s="70" t="n"/>
      <c r="R527" s="123" t="n"/>
      <c r="S527" s="122" t="n"/>
      <c r="T527" s="70" t="n"/>
      <c r="U527" s="70" t="n"/>
      <c r="V527" s="70" t="n"/>
      <c r="W527" s="70" t="n"/>
      <c r="X527" s="70" t="n"/>
      <c r="Y527" s="70" t="n"/>
      <c r="Z527" s="70" t="n"/>
      <c r="AA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70" t="n"/>
      <c r="H528" s="70" t="n"/>
      <c r="I528" s="120" t="n"/>
      <c r="J528" s="121" t="n"/>
      <c r="K528" s="122" t="n"/>
      <c r="L528" s="70" t="n"/>
      <c r="M528" s="70" t="n"/>
      <c r="N528" s="70" t="n"/>
      <c r="O528" s="70" t="n"/>
      <c r="P528" s="70" t="n"/>
      <c r="Q528" s="70" t="n"/>
      <c r="R528" s="123" t="n"/>
      <c r="S528" s="122" t="n"/>
      <c r="T528" s="70" t="n"/>
      <c r="U528" s="70" t="n"/>
      <c r="V528" s="70" t="n"/>
      <c r="W528" s="70" t="n"/>
      <c r="X528" s="70" t="n"/>
      <c r="Y528" s="70" t="n"/>
      <c r="Z528" s="70" t="n"/>
      <c r="AA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70" t="n"/>
      <c r="H529" s="70" t="n"/>
      <c r="I529" s="120" t="n"/>
      <c r="J529" s="121" t="n"/>
      <c r="K529" s="122" t="n"/>
      <c r="L529" s="70" t="n"/>
      <c r="M529" s="70" t="n"/>
      <c r="N529" s="70" t="n"/>
      <c r="O529" s="70" t="n"/>
      <c r="P529" s="70" t="n"/>
      <c r="Q529" s="70" t="n"/>
      <c r="R529" s="123" t="n"/>
      <c r="S529" s="122" t="n"/>
      <c r="T529" s="70" t="n"/>
      <c r="U529" s="70" t="n"/>
      <c r="V529" s="70" t="n"/>
      <c r="W529" s="70" t="n"/>
      <c r="X529" s="70" t="n"/>
      <c r="Y529" s="70" t="n"/>
      <c r="Z529" s="70" t="n"/>
      <c r="AA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70" t="n"/>
      <c r="H530" s="70" t="n"/>
      <c r="I530" s="120" t="n"/>
      <c r="J530" s="121" t="n"/>
      <c r="K530" s="122" t="n"/>
      <c r="L530" s="70" t="n"/>
      <c r="M530" s="70" t="n"/>
      <c r="N530" s="70" t="n"/>
      <c r="O530" s="70" t="n"/>
      <c r="P530" s="70" t="n"/>
      <c r="Q530" s="70" t="n"/>
      <c r="R530" s="123" t="n"/>
      <c r="S530" s="122" t="n"/>
      <c r="T530" s="70" t="n"/>
      <c r="U530" s="70" t="n"/>
      <c r="V530" s="70" t="n"/>
      <c r="W530" s="70" t="n"/>
      <c r="X530" s="70" t="n"/>
      <c r="Y530" s="70" t="n"/>
      <c r="Z530" s="70" t="n"/>
      <c r="AA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70" t="n"/>
      <c r="H531" s="70" t="n"/>
      <c r="I531" s="120" t="n"/>
      <c r="J531" s="121" t="n"/>
      <c r="K531" s="122" t="n"/>
      <c r="L531" s="70" t="n"/>
      <c r="M531" s="70" t="n"/>
      <c r="N531" s="70" t="n"/>
      <c r="O531" s="70" t="n"/>
      <c r="P531" s="70" t="n"/>
      <c r="Q531" s="70" t="n"/>
      <c r="R531" s="123" t="n"/>
      <c r="S531" s="122" t="n"/>
      <c r="T531" s="70" t="n"/>
      <c r="U531" s="70" t="n"/>
      <c r="V531" s="70" t="n"/>
      <c r="W531" s="70" t="n"/>
      <c r="X531" s="70" t="n"/>
      <c r="Y531" s="70" t="n"/>
      <c r="Z531" s="70" t="n"/>
      <c r="AA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70" t="n"/>
      <c r="H532" s="70" t="n"/>
      <c r="I532" s="120" t="n"/>
      <c r="J532" s="121" t="n"/>
      <c r="K532" s="122" t="n"/>
      <c r="L532" s="70" t="n"/>
      <c r="M532" s="70" t="n"/>
      <c r="N532" s="70" t="n"/>
      <c r="O532" s="70" t="n"/>
      <c r="P532" s="70" t="n"/>
      <c r="Q532" s="70" t="n"/>
      <c r="R532" s="123" t="n"/>
      <c r="S532" s="122" t="n"/>
      <c r="T532" s="70" t="n"/>
      <c r="U532" s="70" t="n"/>
      <c r="V532" s="70" t="n"/>
      <c r="W532" s="70" t="n"/>
      <c r="X532" s="70" t="n"/>
      <c r="Y532" s="70" t="n"/>
      <c r="Z532" s="70" t="n"/>
      <c r="AA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70" t="n"/>
      <c r="H533" s="70" t="n"/>
      <c r="I533" s="120" t="n"/>
      <c r="J533" s="121" t="n"/>
      <c r="K533" s="122" t="n"/>
      <c r="L533" s="70" t="n"/>
      <c r="M533" s="70" t="n"/>
      <c r="N533" s="70" t="n"/>
      <c r="O533" s="70" t="n"/>
      <c r="P533" s="70" t="n"/>
      <c r="Q533" s="70" t="n"/>
      <c r="R533" s="123" t="n"/>
      <c r="S533" s="122" t="n"/>
      <c r="T533" s="70" t="n"/>
      <c r="U533" s="70" t="n"/>
      <c r="V533" s="70" t="n"/>
      <c r="W533" s="70" t="n"/>
      <c r="X533" s="70" t="n"/>
      <c r="Y533" s="70" t="n"/>
      <c r="Z533" s="70" t="n"/>
      <c r="AA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70" t="n"/>
      <c r="H534" s="70" t="n"/>
      <c r="I534" s="120" t="n"/>
      <c r="J534" s="121" t="n"/>
      <c r="K534" s="122" t="n"/>
      <c r="L534" s="70" t="n"/>
      <c r="M534" s="70" t="n"/>
      <c r="N534" s="70" t="n"/>
      <c r="O534" s="70" t="n"/>
      <c r="P534" s="70" t="n"/>
      <c r="Q534" s="70" t="n"/>
      <c r="R534" s="123" t="n"/>
      <c r="S534" s="122" t="n"/>
      <c r="T534" s="70" t="n"/>
      <c r="U534" s="70" t="n"/>
      <c r="V534" s="70" t="n"/>
      <c r="W534" s="70" t="n"/>
      <c r="X534" s="70" t="n"/>
      <c r="Y534" s="70" t="n"/>
      <c r="Z534" s="70" t="n"/>
      <c r="AA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70" t="n"/>
      <c r="H535" s="70" t="n"/>
      <c r="I535" s="120" t="n"/>
      <c r="J535" s="121" t="n"/>
      <c r="K535" s="122" t="n"/>
      <c r="L535" s="70" t="n"/>
      <c r="M535" s="70" t="n"/>
      <c r="N535" s="70" t="n"/>
      <c r="O535" s="70" t="n"/>
      <c r="P535" s="70" t="n"/>
      <c r="Q535" s="70" t="n"/>
      <c r="R535" s="123" t="n"/>
      <c r="S535" s="122" t="n"/>
      <c r="T535" s="70" t="n"/>
      <c r="U535" s="70" t="n"/>
      <c r="V535" s="70" t="n"/>
      <c r="W535" s="70" t="n"/>
      <c r="X535" s="70" t="n"/>
      <c r="Y535" s="70" t="n"/>
      <c r="Z535" s="70" t="n"/>
      <c r="AA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70" t="n"/>
      <c r="H536" s="70" t="n"/>
      <c r="I536" s="120" t="n"/>
      <c r="J536" s="121" t="n"/>
      <c r="K536" s="122" t="n"/>
      <c r="L536" s="70" t="n"/>
      <c r="M536" s="70" t="n"/>
      <c r="N536" s="70" t="n"/>
      <c r="O536" s="70" t="n"/>
      <c r="P536" s="70" t="n"/>
      <c r="Q536" s="70" t="n"/>
      <c r="R536" s="123" t="n"/>
      <c r="S536" s="122" t="n"/>
      <c r="T536" s="70" t="n"/>
      <c r="U536" s="70" t="n"/>
      <c r="V536" s="70" t="n"/>
      <c r="W536" s="70" t="n"/>
      <c r="X536" s="70" t="n"/>
      <c r="Y536" s="70" t="n"/>
      <c r="Z536" s="70" t="n"/>
      <c r="AA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70" t="n"/>
      <c r="H537" s="70" t="n"/>
      <c r="I537" s="120" t="n"/>
      <c r="J537" s="121" t="n"/>
      <c r="K537" s="122" t="n"/>
      <c r="L537" s="70" t="n"/>
      <c r="M537" s="70" t="n"/>
      <c r="N537" s="70" t="n"/>
      <c r="O537" s="70" t="n"/>
      <c r="P537" s="70" t="n"/>
      <c r="Q537" s="70" t="n"/>
      <c r="R537" s="123" t="n"/>
      <c r="S537" s="122" t="n"/>
      <c r="T537" s="70" t="n"/>
      <c r="U537" s="70" t="n"/>
      <c r="V537" s="70" t="n"/>
      <c r="W537" s="70" t="n"/>
      <c r="X537" s="70" t="n"/>
      <c r="Y537" s="70" t="n"/>
      <c r="Z537" s="70" t="n"/>
      <c r="AA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70" t="n"/>
      <c r="H538" s="70" t="n"/>
      <c r="I538" s="120" t="n"/>
      <c r="J538" s="121" t="n"/>
      <c r="K538" s="122" t="n"/>
      <c r="L538" s="70" t="n"/>
      <c r="M538" s="70" t="n"/>
      <c r="N538" s="70" t="n"/>
      <c r="O538" s="70" t="n"/>
      <c r="P538" s="70" t="n"/>
      <c r="Q538" s="70" t="n"/>
      <c r="R538" s="123" t="n"/>
      <c r="S538" s="122" t="n"/>
      <c r="T538" s="70" t="n"/>
      <c r="U538" s="70" t="n"/>
      <c r="V538" s="70" t="n"/>
      <c r="W538" s="70" t="n"/>
      <c r="X538" s="70" t="n"/>
      <c r="Y538" s="70" t="n"/>
      <c r="Z538" s="70" t="n"/>
      <c r="AA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70" t="n"/>
      <c r="H539" s="70" t="n"/>
      <c r="I539" s="120" t="n"/>
      <c r="J539" s="121" t="n"/>
      <c r="K539" s="122" t="n"/>
      <c r="L539" s="70" t="n"/>
      <c r="M539" s="70" t="n"/>
      <c r="N539" s="70" t="n"/>
      <c r="O539" s="70" t="n"/>
      <c r="P539" s="70" t="n"/>
      <c r="Q539" s="70" t="n"/>
      <c r="R539" s="123" t="n"/>
      <c r="S539" s="122" t="n"/>
      <c r="T539" s="70" t="n"/>
      <c r="U539" s="70" t="n"/>
      <c r="V539" s="70" t="n"/>
      <c r="W539" s="70" t="n"/>
      <c r="X539" s="70" t="n"/>
      <c r="Y539" s="70" t="n"/>
      <c r="Z539" s="70" t="n"/>
      <c r="AA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70" t="n"/>
      <c r="H540" s="70" t="n"/>
      <c r="I540" s="120" t="n"/>
      <c r="J540" s="121" t="n"/>
      <c r="K540" s="122" t="n"/>
      <c r="L540" s="70" t="n"/>
      <c r="M540" s="70" t="n"/>
      <c r="N540" s="70" t="n"/>
      <c r="O540" s="70" t="n"/>
      <c r="P540" s="70" t="n"/>
      <c r="Q540" s="70" t="n"/>
      <c r="R540" s="123" t="n"/>
      <c r="S540" s="122" t="n"/>
      <c r="T540" s="70" t="n"/>
      <c r="U540" s="70" t="n"/>
      <c r="V540" s="70" t="n"/>
      <c r="W540" s="70" t="n"/>
      <c r="X540" s="70" t="n"/>
      <c r="Y540" s="70" t="n"/>
      <c r="Z540" s="70" t="n"/>
      <c r="AA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70" t="n"/>
      <c r="H541" s="70" t="n"/>
      <c r="I541" s="120" t="n"/>
      <c r="J541" s="121" t="n"/>
      <c r="K541" s="122" t="n"/>
      <c r="L541" s="70" t="n"/>
      <c r="M541" s="70" t="n"/>
      <c r="N541" s="70" t="n"/>
      <c r="O541" s="70" t="n"/>
      <c r="P541" s="70" t="n"/>
      <c r="Q541" s="70" t="n"/>
      <c r="R541" s="123" t="n"/>
      <c r="S541" s="122" t="n"/>
      <c r="T541" s="70" t="n"/>
      <c r="U541" s="70" t="n"/>
      <c r="V541" s="70" t="n"/>
      <c r="W541" s="70" t="n"/>
      <c r="X541" s="70" t="n"/>
      <c r="Y541" s="70" t="n"/>
      <c r="Z541" s="70" t="n"/>
      <c r="AA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70" t="n"/>
      <c r="H542" s="70" t="n"/>
      <c r="I542" s="120" t="n"/>
      <c r="J542" s="121" t="n"/>
      <c r="K542" s="122" t="n"/>
      <c r="L542" s="70" t="n"/>
      <c r="M542" s="70" t="n"/>
      <c r="N542" s="70" t="n"/>
      <c r="O542" s="70" t="n"/>
      <c r="P542" s="70" t="n"/>
      <c r="Q542" s="70" t="n"/>
      <c r="R542" s="123" t="n"/>
      <c r="S542" s="122" t="n"/>
      <c r="T542" s="70" t="n"/>
      <c r="U542" s="70" t="n"/>
      <c r="V542" s="70" t="n"/>
      <c r="W542" s="70" t="n"/>
      <c r="X542" s="70" t="n"/>
      <c r="Y542" s="70" t="n"/>
      <c r="Z542" s="70" t="n"/>
      <c r="AA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70" t="n"/>
      <c r="H543" s="70" t="n"/>
      <c r="I543" s="120" t="n"/>
      <c r="J543" s="121" t="n"/>
      <c r="K543" s="122" t="n"/>
      <c r="L543" s="70" t="n"/>
      <c r="M543" s="70" t="n"/>
      <c r="N543" s="70" t="n"/>
      <c r="O543" s="70" t="n"/>
      <c r="P543" s="70" t="n"/>
      <c r="Q543" s="70" t="n"/>
      <c r="R543" s="123" t="n"/>
      <c r="S543" s="122" t="n"/>
      <c r="T543" s="70" t="n"/>
      <c r="U543" s="70" t="n"/>
      <c r="V543" s="70" t="n"/>
      <c r="W543" s="70" t="n"/>
      <c r="X543" s="70" t="n"/>
      <c r="Y543" s="70" t="n"/>
      <c r="Z543" s="70" t="n"/>
      <c r="AA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70" t="n"/>
      <c r="H544" s="70" t="n"/>
      <c r="I544" s="120" t="n"/>
      <c r="J544" s="121" t="n"/>
      <c r="K544" s="122" t="n"/>
      <c r="L544" s="70" t="n"/>
      <c r="M544" s="70" t="n"/>
      <c r="N544" s="70" t="n"/>
      <c r="O544" s="70" t="n"/>
      <c r="P544" s="70" t="n"/>
      <c r="Q544" s="70" t="n"/>
      <c r="R544" s="123" t="n"/>
      <c r="S544" s="122" t="n"/>
      <c r="T544" s="70" t="n"/>
      <c r="U544" s="70" t="n"/>
      <c r="V544" s="70" t="n"/>
      <c r="W544" s="70" t="n"/>
      <c r="X544" s="70" t="n"/>
      <c r="Y544" s="70" t="n"/>
      <c r="Z544" s="70" t="n"/>
      <c r="AA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70" t="n"/>
      <c r="H545" s="70" t="n"/>
      <c r="I545" s="120" t="n"/>
      <c r="J545" s="121" t="n"/>
      <c r="K545" s="122" t="n"/>
      <c r="L545" s="70" t="n"/>
      <c r="M545" s="70" t="n"/>
      <c r="N545" s="70" t="n"/>
      <c r="O545" s="70" t="n"/>
      <c r="P545" s="70" t="n"/>
      <c r="Q545" s="70" t="n"/>
      <c r="R545" s="123" t="n"/>
      <c r="S545" s="122" t="n"/>
      <c r="T545" s="70" t="n"/>
      <c r="U545" s="70" t="n"/>
      <c r="V545" s="70" t="n"/>
      <c r="W545" s="70" t="n"/>
      <c r="X545" s="70" t="n"/>
      <c r="Y545" s="70" t="n"/>
      <c r="Z545" s="70" t="n"/>
      <c r="AA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70" t="n"/>
      <c r="H546" s="70" t="n"/>
      <c r="I546" s="120" t="n"/>
      <c r="J546" s="121" t="n"/>
      <c r="K546" s="122" t="n"/>
      <c r="L546" s="70" t="n"/>
      <c r="M546" s="70" t="n"/>
      <c r="N546" s="70" t="n"/>
      <c r="O546" s="70" t="n"/>
      <c r="P546" s="70" t="n"/>
      <c r="Q546" s="70" t="n"/>
      <c r="R546" s="123" t="n"/>
      <c r="S546" s="122" t="n"/>
      <c r="T546" s="70" t="n"/>
      <c r="U546" s="70" t="n"/>
      <c r="V546" s="70" t="n"/>
      <c r="W546" s="70" t="n"/>
      <c r="X546" s="70" t="n"/>
      <c r="Y546" s="70" t="n"/>
      <c r="Z546" s="70" t="n"/>
      <c r="AA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70" t="n"/>
      <c r="H547" s="70" t="n"/>
      <c r="I547" s="120" t="n"/>
      <c r="J547" s="121" t="n"/>
      <c r="K547" s="122" t="n"/>
      <c r="L547" s="70" t="n"/>
      <c r="M547" s="70" t="n"/>
      <c r="N547" s="70" t="n"/>
      <c r="O547" s="70" t="n"/>
      <c r="P547" s="70" t="n"/>
      <c r="Q547" s="70" t="n"/>
      <c r="R547" s="123" t="n"/>
      <c r="S547" s="122" t="n"/>
      <c r="T547" s="70" t="n"/>
      <c r="U547" s="70" t="n"/>
      <c r="V547" s="70" t="n"/>
      <c r="W547" s="70" t="n"/>
      <c r="X547" s="70" t="n"/>
      <c r="Y547" s="70" t="n"/>
      <c r="Z547" s="70" t="n"/>
      <c r="AA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70" t="n"/>
      <c r="H548" s="70" t="n"/>
      <c r="I548" s="120" t="n"/>
      <c r="J548" s="121" t="n"/>
      <c r="K548" s="122" t="n"/>
      <c r="L548" s="70" t="n"/>
      <c r="M548" s="70" t="n"/>
      <c r="N548" s="70" t="n"/>
      <c r="O548" s="70" t="n"/>
      <c r="P548" s="70" t="n"/>
      <c r="Q548" s="70" t="n"/>
      <c r="R548" s="123" t="n"/>
      <c r="S548" s="122" t="n"/>
      <c r="T548" s="70" t="n"/>
      <c r="U548" s="70" t="n"/>
      <c r="V548" s="70" t="n"/>
      <c r="W548" s="70" t="n"/>
      <c r="X548" s="70" t="n"/>
      <c r="Y548" s="70" t="n"/>
      <c r="Z548" s="70" t="n"/>
      <c r="AA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70" t="n"/>
      <c r="H549" s="70" t="n"/>
      <c r="I549" s="120" t="n"/>
      <c r="J549" s="121" t="n"/>
      <c r="K549" s="122" t="n"/>
      <c r="L549" s="70" t="n"/>
      <c r="M549" s="70" t="n"/>
      <c r="N549" s="70" t="n"/>
      <c r="O549" s="70" t="n"/>
      <c r="P549" s="70" t="n"/>
      <c r="Q549" s="70" t="n"/>
      <c r="R549" s="123" t="n"/>
      <c r="S549" s="122" t="n"/>
      <c r="T549" s="70" t="n"/>
      <c r="U549" s="70" t="n"/>
      <c r="V549" s="70" t="n"/>
      <c r="W549" s="70" t="n"/>
      <c r="X549" s="70" t="n"/>
      <c r="Y549" s="70" t="n"/>
      <c r="Z549" s="70" t="n"/>
      <c r="AA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70" t="n"/>
      <c r="H550" s="70" t="n"/>
      <c r="I550" s="120" t="n"/>
      <c r="J550" s="121" t="n"/>
      <c r="K550" s="122" t="n"/>
      <c r="L550" s="70" t="n"/>
      <c r="M550" s="70" t="n"/>
      <c r="N550" s="70" t="n"/>
      <c r="O550" s="70" t="n"/>
      <c r="P550" s="70" t="n"/>
      <c r="Q550" s="70" t="n"/>
      <c r="R550" s="123" t="n"/>
      <c r="S550" s="122" t="n"/>
      <c r="T550" s="70" t="n"/>
      <c r="U550" s="70" t="n"/>
      <c r="V550" s="70" t="n"/>
      <c r="W550" s="70" t="n"/>
      <c r="X550" s="70" t="n"/>
      <c r="Y550" s="70" t="n"/>
      <c r="Z550" s="70" t="n"/>
      <c r="AA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70" t="n"/>
      <c r="H551" s="70" t="n"/>
      <c r="I551" s="120" t="n"/>
      <c r="J551" s="121" t="n"/>
      <c r="K551" s="122" t="n"/>
      <c r="L551" s="70" t="n"/>
      <c r="M551" s="70" t="n"/>
      <c r="N551" s="70" t="n"/>
      <c r="O551" s="70" t="n"/>
      <c r="P551" s="70" t="n"/>
      <c r="Q551" s="70" t="n"/>
      <c r="R551" s="123" t="n"/>
      <c r="S551" s="122" t="n"/>
      <c r="T551" s="70" t="n"/>
      <c r="U551" s="70" t="n"/>
      <c r="V551" s="70" t="n"/>
      <c r="W551" s="70" t="n"/>
      <c r="X551" s="70" t="n"/>
      <c r="Y551" s="70" t="n"/>
      <c r="Z551" s="70" t="n"/>
      <c r="AA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70" t="n"/>
      <c r="H552" s="70" t="n"/>
      <c r="I552" s="120" t="n"/>
      <c r="J552" s="121" t="n"/>
      <c r="K552" s="122" t="n"/>
      <c r="L552" s="70" t="n"/>
      <c r="M552" s="70" t="n"/>
      <c r="N552" s="70" t="n"/>
      <c r="O552" s="70" t="n"/>
      <c r="P552" s="70" t="n"/>
      <c r="Q552" s="70" t="n"/>
      <c r="R552" s="123" t="n"/>
      <c r="S552" s="122" t="n"/>
      <c r="T552" s="70" t="n"/>
      <c r="U552" s="70" t="n"/>
      <c r="V552" s="70" t="n"/>
      <c r="W552" s="70" t="n"/>
      <c r="X552" s="70" t="n"/>
      <c r="Y552" s="70" t="n"/>
      <c r="Z552" s="70" t="n"/>
      <c r="AA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70" t="n"/>
      <c r="H553" s="70" t="n"/>
      <c r="I553" s="120" t="n"/>
      <c r="J553" s="121" t="n"/>
      <c r="K553" s="122" t="n"/>
      <c r="L553" s="70" t="n"/>
      <c r="M553" s="70" t="n"/>
      <c r="N553" s="70" t="n"/>
      <c r="O553" s="70" t="n"/>
      <c r="P553" s="70" t="n"/>
      <c r="Q553" s="70" t="n"/>
      <c r="R553" s="123" t="n"/>
      <c r="S553" s="122" t="n"/>
      <c r="T553" s="70" t="n"/>
      <c r="U553" s="70" t="n"/>
      <c r="V553" s="70" t="n"/>
      <c r="W553" s="70" t="n"/>
      <c r="X553" s="70" t="n"/>
      <c r="Y553" s="70" t="n"/>
      <c r="Z553" s="70" t="n"/>
      <c r="AA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70" t="n"/>
      <c r="H554" s="70" t="n"/>
      <c r="I554" s="120" t="n"/>
      <c r="J554" s="121" t="n"/>
      <c r="K554" s="122" t="n"/>
      <c r="L554" s="70" t="n"/>
      <c r="M554" s="70" t="n"/>
      <c r="N554" s="70" t="n"/>
      <c r="O554" s="70" t="n"/>
      <c r="P554" s="70" t="n"/>
      <c r="Q554" s="70" t="n"/>
      <c r="R554" s="123" t="n"/>
      <c r="S554" s="122" t="n"/>
      <c r="T554" s="70" t="n"/>
      <c r="U554" s="70" t="n"/>
      <c r="V554" s="70" t="n"/>
      <c r="W554" s="70" t="n"/>
      <c r="X554" s="70" t="n"/>
      <c r="Y554" s="70" t="n"/>
      <c r="Z554" s="70" t="n"/>
      <c r="AA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70" t="n"/>
      <c r="H555" s="70" t="n"/>
      <c r="I555" s="120" t="n"/>
      <c r="J555" s="121" t="n"/>
      <c r="K555" s="122" t="n"/>
      <c r="L555" s="70" t="n"/>
      <c r="M555" s="70" t="n"/>
      <c r="N555" s="70" t="n"/>
      <c r="O555" s="70" t="n"/>
      <c r="P555" s="70" t="n"/>
      <c r="Q555" s="70" t="n"/>
      <c r="R555" s="123" t="n"/>
      <c r="S555" s="122" t="n"/>
      <c r="T555" s="70" t="n"/>
      <c r="U555" s="70" t="n"/>
      <c r="V555" s="70" t="n"/>
      <c r="W555" s="70" t="n"/>
      <c r="X555" s="70" t="n"/>
      <c r="Y555" s="70" t="n"/>
      <c r="Z555" s="70" t="n"/>
      <c r="AA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70" t="n"/>
      <c r="H556" s="70" t="n"/>
      <c r="I556" s="120" t="n"/>
      <c r="J556" s="121" t="n"/>
      <c r="K556" s="122" t="n"/>
      <c r="L556" s="70" t="n"/>
      <c r="M556" s="70" t="n"/>
      <c r="N556" s="70" t="n"/>
      <c r="O556" s="70" t="n"/>
      <c r="P556" s="70" t="n"/>
      <c r="Q556" s="70" t="n"/>
      <c r="R556" s="123" t="n"/>
      <c r="S556" s="122" t="n"/>
      <c r="T556" s="70" t="n"/>
      <c r="U556" s="70" t="n"/>
      <c r="V556" s="70" t="n"/>
      <c r="W556" s="70" t="n"/>
      <c r="X556" s="70" t="n"/>
      <c r="Y556" s="70" t="n"/>
      <c r="Z556" s="70" t="n"/>
      <c r="AA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70" t="n"/>
      <c r="H557" s="70" t="n"/>
      <c r="I557" s="120" t="n"/>
      <c r="J557" s="121" t="n"/>
      <c r="K557" s="122" t="n"/>
      <c r="L557" s="70" t="n"/>
      <c r="M557" s="70" t="n"/>
      <c r="N557" s="70" t="n"/>
      <c r="O557" s="70" t="n"/>
      <c r="P557" s="70" t="n"/>
      <c r="Q557" s="70" t="n"/>
      <c r="R557" s="123" t="n"/>
      <c r="S557" s="122" t="n"/>
      <c r="T557" s="70" t="n"/>
      <c r="U557" s="70" t="n"/>
      <c r="V557" s="70" t="n"/>
      <c r="W557" s="70" t="n"/>
      <c r="X557" s="70" t="n"/>
      <c r="Y557" s="70" t="n"/>
      <c r="Z557" s="70" t="n"/>
      <c r="AA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70" t="n"/>
      <c r="H558" s="70" t="n"/>
      <c r="I558" s="120" t="n"/>
      <c r="J558" s="121" t="n"/>
      <c r="K558" s="122" t="n"/>
      <c r="L558" s="70" t="n"/>
      <c r="M558" s="70" t="n"/>
      <c r="N558" s="70" t="n"/>
      <c r="O558" s="70" t="n"/>
      <c r="P558" s="70" t="n"/>
      <c r="Q558" s="70" t="n"/>
      <c r="R558" s="123" t="n"/>
      <c r="S558" s="122" t="n"/>
      <c r="T558" s="70" t="n"/>
      <c r="U558" s="70" t="n"/>
      <c r="V558" s="70" t="n"/>
      <c r="W558" s="70" t="n"/>
      <c r="X558" s="70" t="n"/>
      <c r="Y558" s="70" t="n"/>
      <c r="Z558" s="70" t="n"/>
      <c r="AA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70" t="n"/>
      <c r="H559" s="70" t="n"/>
      <c r="I559" s="120" t="n"/>
      <c r="J559" s="121" t="n"/>
      <c r="K559" s="122" t="n"/>
      <c r="L559" s="70" t="n"/>
      <c r="M559" s="70" t="n"/>
      <c r="N559" s="70" t="n"/>
      <c r="O559" s="70" t="n"/>
      <c r="P559" s="70" t="n"/>
      <c r="Q559" s="70" t="n"/>
      <c r="R559" s="123" t="n"/>
      <c r="S559" s="122" t="n"/>
      <c r="T559" s="70" t="n"/>
      <c r="U559" s="70" t="n"/>
      <c r="V559" s="70" t="n"/>
      <c r="W559" s="70" t="n"/>
      <c r="X559" s="70" t="n"/>
      <c r="Y559" s="70" t="n"/>
      <c r="Z559" s="70" t="n"/>
      <c r="AA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70" t="n"/>
      <c r="H560" s="70" t="n"/>
      <c r="I560" s="120" t="n"/>
      <c r="J560" s="121" t="n"/>
      <c r="K560" s="122" t="n"/>
      <c r="L560" s="70" t="n"/>
      <c r="M560" s="70" t="n"/>
      <c r="N560" s="70" t="n"/>
      <c r="O560" s="70" t="n"/>
      <c r="P560" s="70" t="n"/>
      <c r="Q560" s="70" t="n"/>
      <c r="R560" s="123" t="n"/>
      <c r="S560" s="122" t="n"/>
      <c r="T560" s="70" t="n"/>
      <c r="U560" s="70" t="n"/>
      <c r="V560" s="70" t="n"/>
      <c r="W560" s="70" t="n"/>
      <c r="X560" s="70" t="n"/>
      <c r="Y560" s="70" t="n"/>
      <c r="Z560" s="70" t="n"/>
      <c r="AA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70" t="n"/>
      <c r="H561" s="70" t="n"/>
      <c r="I561" s="120" t="n"/>
      <c r="J561" s="121" t="n"/>
      <c r="K561" s="122" t="n"/>
      <c r="L561" s="70" t="n"/>
      <c r="M561" s="70" t="n"/>
      <c r="N561" s="70" t="n"/>
      <c r="O561" s="70" t="n"/>
      <c r="P561" s="70" t="n"/>
      <c r="Q561" s="70" t="n"/>
      <c r="R561" s="123" t="n"/>
      <c r="S561" s="122" t="n"/>
      <c r="T561" s="70" t="n"/>
      <c r="U561" s="70" t="n"/>
      <c r="V561" s="70" t="n"/>
      <c r="W561" s="70" t="n"/>
      <c r="X561" s="70" t="n"/>
      <c r="Y561" s="70" t="n"/>
      <c r="Z561" s="70" t="n"/>
      <c r="AA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70" t="n"/>
      <c r="H562" s="70" t="n"/>
      <c r="I562" s="120" t="n"/>
      <c r="J562" s="121" t="n"/>
      <c r="K562" s="122" t="n"/>
      <c r="L562" s="70" t="n"/>
      <c r="M562" s="70" t="n"/>
      <c r="N562" s="70" t="n"/>
      <c r="O562" s="70" t="n"/>
      <c r="P562" s="70" t="n"/>
      <c r="Q562" s="70" t="n"/>
      <c r="R562" s="123" t="n"/>
      <c r="S562" s="122" t="n"/>
      <c r="T562" s="70" t="n"/>
      <c r="U562" s="70" t="n"/>
      <c r="V562" s="70" t="n"/>
      <c r="W562" s="70" t="n"/>
      <c r="X562" s="70" t="n"/>
      <c r="Y562" s="70" t="n"/>
      <c r="Z562" s="70" t="n"/>
      <c r="AA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70" t="n"/>
      <c r="H563" s="70" t="n"/>
      <c r="I563" s="120" t="n"/>
      <c r="J563" s="121" t="n"/>
      <c r="K563" s="122" t="n"/>
      <c r="L563" s="70" t="n"/>
      <c r="M563" s="70" t="n"/>
      <c r="N563" s="70" t="n"/>
      <c r="O563" s="70" t="n"/>
      <c r="P563" s="70" t="n"/>
      <c r="Q563" s="70" t="n"/>
      <c r="R563" s="123" t="n"/>
      <c r="S563" s="122" t="n"/>
      <c r="T563" s="70" t="n"/>
      <c r="U563" s="70" t="n"/>
      <c r="V563" s="70" t="n"/>
      <c r="W563" s="70" t="n"/>
      <c r="X563" s="70" t="n"/>
      <c r="Y563" s="70" t="n"/>
      <c r="Z563" s="70" t="n"/>
      <c r="AA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70" t="n"/>
      <c r="H564" s="70" t="n"/>
      <c r="I564" s="120" t="n"/>
      <c r="J564" s="121" t="n"/>
      <c r="K564" s="122" t="n"/>
      <c r="L564" s="70" t="n"/>
      <c r="M564" s="70" t="n"/>
      <c r="N564" s="70" t="n"/>
      <c r="O564" s="70" t="n"/>
      <c r="P564" s="70" t="n"/>
      <c r="Q564" s="70" t="n"/>
      <c r="R564" s="123" t="n"/>
      <c r="S564" s="122" t="n"/>
      <c r="T564" s="70" t="n"/>
      <c r="U564" s="70" t="n"/>
      <c r="V564" s="70" t="n"/>
      <c r="W564" s="70" t="n"/>
      <c r="X564" s="70" t="n"/>
      <c r="Y564" s="70" t="n"/>
      <c r="Z564" s="70" t="n"/>
      <c r="AA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70" t="n"/>
      <c r="H565" s="70" t="n"/>
      <c r="I565" s="120" t="n"/>
      <c r="J565" s="121" t="n"/>
      <c r="K565" s="122" t="n"/>
      <c r="L565" s="70" t="n"/>
      <c r="M565" s="70" t="n"/>
      <c r="N565" s="70" t="n"/>
      <c r="O565" s="70" t="n"/>
      <c r="P565" s="70" t="n"/>
      <c r="Q565" s="70" t="n"/>
      <c r="R565" s="123" t="n"/>
      <c r="S565" s="122" t="n"/>
      <c r="T565" s="70" t="n"/>
      <c r="U565" s="70" t="n"/>
      <c r="V565" s="70" t="n"/>
      <c r="W565" s="70" t="n"/>
      <c r="X565" s="70" t="n"/>
      <c r="Y565" s="70" t="n"/>
      <c r="Z565" s="70" t="n"/>
      <c r="AA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70" t="n"/>
      <c r="H566" s="70" t="n"/>
      <c r="I566" s="120" t="n"/>
      <c r="J566" s="121" t="n"/>
      <c r="K566" s="122" t="n"/>
      <c r="L566" s="70" t="n"/>
      <c r="M566" s="70" t="n"/>
      <c r="N566" s="70" t="n"/>
      <c r="O566" s="70" t="n"/>
      <c r="P566" s="70" t="n"/>
      <c r="Q566" s="70" t="n"/>
      <c r="R566" s="123" t="n"/>
      <c r="S566" s="122" t="n"/>
      <c r="T566" s="70" t="n"/>
      <c r="U566" s="70" t="n"/>
      <c r="V566" s="70" t="n"/>
      <c r="W566" s="70" t="n"/>
      <c r="X566" s="70" t="n"/>
      <c r="Y566" s="70" t="n"/>
      <c r="Z566" s="70" t="n"/>
      <c r="AA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70" t="n"/>
      <c r="H567" s="70" t="n"/>
      <c r="I567" s="120" t="n"/>
      <c r="J567" s="121" t="n"/>
      <c r="K567" s="122" t="n"/>
      <c r="L567" s="70" t="n"/>
      <c r="M567" s="70" t="n"/>
      <c r="N567" s="70" t="n"/>
      <c r="O567" s="70" t="n"/>
      <c r="P567" s="70" t="n"/>
      <c r="Q567" s="70" t="n"/>
      <c r="R567" s="123" t="n"/>
      <c r="S567" s="122" t="n"/>
      <c r="T567" s="70" t="n"/>
      <c r="U567" s="70" t="n"/>
      <c r="V567" s="70" t="n"/>
      <c r="W567" s="70" t="n"/>
      <c r="X567" s="70" t="n"/>
      <c r="Y567" s="70" t="n"/>
      <c r="Z567" s="70" t="n"/>
      <c r="AA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70" t="n"/>
      <c r="H568" s="70" t="n"/>
      <c r="I568" s="120" t="n"/>
      <c r="J568" s="121" t="n"/>
      <c r="K568" s="122" t="n"/>
      <c r="L568" s="70" t="n"/>
      <c r="M568" s="70" t="n"/>
      <c r="N568" s="70" t="n"/>
      <c r="O568" s="70" t="n"/>
      <c r="P568" s="70" t="n"/>
      <c r="Q568" s="70" t="n"/>
      <c r="R568" s="123" t="n"/>
      <c r="S568" s="122" t="n"/>
      <c r="T568" s="70" t="n"/>
      <c r="U568" s="70" t="n"/>
      <c r="V568" s="70" t="n"/>
      <c r="W568" s="70" t="n"/>
      <c r="X568" s="70" t="n"/>
      <c r="Y568" s="70" t="n"/>
      <c r="Z568" s="70" t="n"/>
      <c r="AA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70" t="n"/>
      <c r="H569" s="70" t="n"/>
      <c r="I569" s="120" t="n"/>
      <c r="J569" s="121" t="n"/>
      <c r="K569" s="122" t="n"/>
      <c r="L569" s="70" t="n"/>
      <c r="M569" s="70" t="n"/>
      <c r="N569" s="70" t="n"/>
      <c r="O569" s="70" t="n"/>
      <c r="P569" s="70" t="n"/>
      <c r="Q569" s="70" t="n"/>
      <c r="R569" s="123" t="n"/>
      <c r="S569" s="122" t="n"/>
      <c r="T569" s="70" t="n"/>
      <c r="U569" s="70" t="n"/>
      <c r="V569" s="70" t="n"/>
      <c r="W569" s="70" t="n"/>
      <c r="X569" s="70" t="n"/>
      <c r="Y569" s="70" t="n"/>
      <c r="Z569" s="70" t="n"/>
      <c r="AA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70" t="n"/>
      <c r="H570" s="70" t="n"/>
      <c r="I570" s="120" t="n"/>
      <c r="J570" s="121" t="n"/>
      <c r="K570" s="122" t="n"/>
      <c r="L570" s="70" t="n"/>
      <c r="M570" s="70" t="n"/>
      <c r="N570" s="70" t="n"/>
      <c r="O570" s="70" t="n"/>
      <c r="P570" s="70" t="n"/>
      <c r="Q570" s="70" t="n"/>
      <c r="R570" s="123" t="n"/>
      <c r="S570" s="122" t="n"/>
      <c r="T570" s="70" t="n"/>
      <c r="U570" s="70" t="n"/>
      <c r="V570" s="70" t="n"/>
      <c r="W570" s="70" t="n"/>
      <c r="X570" s="70" t="n"/>
      <c r="Y570" s="70" t="n"/>
      <c r="Z570" s="70" t="n"/>
      <c r="AA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70" t="n"/>
      <c r="H571" s="70" t="n"/>
      <c r="I571" s="120" t="n"/>
      <c r="J571" s="121" t="n"/>
      <c r="K571" s="122" t="n"/>
      <c r="L571" s="70" t="n"/>
      <c r="M571" s="70" t="n"/>
      <c r="N571" s="70" t="n"/>
      <c r="O571" s="70" t="n"/>
      <c r="P571" s="70" t="n"/>
      <c r="Q571" s="70" t="n"/>
      <c r="R571" s="123" t="n"/>
      <c r="S571" s="122" t="n"/>
      <c r="T571" s="70" t="n"/>
      <c r="U571" s="70" t="n"/>
      <c r="V571" s="70" t="n"/>
      <c r="W571" s="70" t="n"/>
      <c r="X571" s="70" t="n"/>
      <c r="Y571" s="70" t="n"/>
      <c r="Z571" s="70" t="n"/>
      <c r="AA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70" t="n"/>
      <c r="H572" s="70" t="n"/>
      <c r="I572" s="120" t="n"/>
      <c r="J572" s="121" t="n"/>
      <c r="K572" s="122" t="n"/>
      <c r="L572" s="70" t="n"/>
      <c r="M572" s="70" t="n"/>
      <c r="N572" s="70" t="n"/>
      <c r="O572" s="70" t="n"/>
      <c r="P572" s="70" t="n"/>
      <c r="Q572" s="70" t="n"/>
      <c r="R572" s="123" t="n"/>
      <c r="S572" s="122" t="n"/>
      <c r="T572" s="70" t="n"/>
      <c r="U572" s="70" t="n"/>
      <c r="V572" s="70" t="n"/>
      <c r="W572" s="70" t="n"/>
      <c r="X572" s="70" t="n"/>
      <c r="Y572" s="70" t="n"/>
      <c r="Z572" s="70" t="n"/>
      <c r="AA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70" t="n"/>
      <c r="H573" s="70" t="n"/>
      <c r="I573" s="120" t="n"/>
      <c r="J573" s="121" t="n"/>
      <c r="K573" s="122" t="n"/>
      <c r="L573" s="70" t="n"/>
      <c r="M573" s="70" t="n"/>
      <c r="N573" s="70" t="n"/>
      <c r="O573" s="70" t="n"/>
      <c r="P573" s="70" t="n"/>
      <c r="Q573" s="70" t="n"/>
      <c r="R573" s="123" t="n"/>
      <c r="S573" s="122" t="n"/>
      <c r="T573" s="70" t="n"/>
      <c r="U573" s="70" t="n"/>
      <c r="V573" s="70" t="n"/>
      <c r="W573" s="70" t="n"/>
      <c r="X573" s="70" t="n"/>
      <c r="Y573" s="70" t="n"/>
      <c r="Z573" s="70" t="n"/>
      <c r="AA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70" t="n"/>
      <c r="H574" s="70" t="n"/>
      <c r="I574" s="120" t="n"/>
      <c r="J574" s="121" t="n"/>
      <c r="K574" s="122" t="n"/>
      <c r="L574" s="70" t="n"/>
      <c r="M574" s="70" t="n"/>
      <c r="N574" s="70" t="n"/>
      <c r="O574" s="70" t="n"/>
      <c r="P574" s="70" t="n"/>
      <c r="Q574" s="70" t="n"/>
      <c r="R574" s="123" t="n"/>
      <c r="S574" s="122" t="n"/>
      <c r="T574" s="70" t="n"/>
      <c r="U574" s="70" t="n"/>
      <c r="V574" s="70" t="n"/>
      <c r="W574" s="70" t="n"/>
      <c r="X574" s="70" t="n"/>
      <c r="Y574" s="70" t="n"/>
      <c r="Z574" s="70" t="n"/>
      <c r="AA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70" t="n"/>
      <c r="H575" s="70" t="n"/>
      <c r="I575" s="120" t="n"/>
      <c r="J575" s="121" t="n"/>
      <c r="K575" s="122" t="n"/>
      <c r="L575" s="70" t="n"/>
      <c r="M575" s="70" t="n"/>
      <c r="N575" s="70" t="n"/>
      <c r="O575" s="70" t="n"/>
      <c r="P575" s="70" t="n"/>
      <c r="Q575" s="70" t="n"/>
      <c r="R575" s="123" t="n"/>
      <c r="S575" s="122" t="n"/>
      <c r="T575" s="70" t="n"/>
      <c r="U575" s="70" t="n"/>
      <c r="V575" s="70" t="n"/>
      <c r="W575" s="70" t="n"/>
      <c r="X575" s="70" t="n"/>
      <c r="Y575" s="70" t="n"/>
      <c r="Z575" s="70" t="n"/>
      <c r="AA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70" t="n"/>
      <c r="H576" s="70" t="n"/>
      <c r="I576" s="120" t="n"/>
      <c r="J576" s="121" t="n"/>
      <c r="K576" s="122" t="n"/>
      <c r="L576" s="70" t="n"/>
      <c r="M576" s="70" t="n"/>
      <c r="N576" s="70" t="n"/>
      <c r="O576" s="70" t="n"/>
      <c r="P576" s="70" t="n"/>
      <c r="Q576" s="70" t="n"/>
      <c r="R576" s="123" t="n"/>
      <c r="S576" s="122" t="n"/>
      <c r="T576" s="70" t="n"/>
      <c r="U576" s="70" t="n"/>
      <c r="V576" s="70" t="n"/>
      <c r="W576" s="70" t="n"/>
      <c r="X576" s="70" t="n"/>
      <c r="Y576" s="70" t="n"/>
      <c r="Z576" s="70" t="n"/>
      <c r="AA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70" t="n"/>
      <c r="H577" s="70" t="n"/>
      <c r="I577" s="120" t="n"/>
      <c r="J577" s="121" t="n"/>
      <c r="K577" s="122" t="n"/>
      <c r="L577" s="70" t="n"/>
      <c r="M577" s="70" t="n"/>
      <c r="N577" s="70" t="n"/>
      <c r="O577" s="70" t="n"/>
      <c r="P577" s="70" t="n"/>
      <c r="Q577" s="70" t="n"/>
      <c r="R577" s="123" t="n"/>
      <c r="S577" s="122" t="n"/>
      <c r="T577" s="70" t="n"/>
      <c r="U577" s="70" t="n"/>
      <c r="V577" s="70" t="n"/>
      <c r="W577" s="70" t="n"/>
      <c r="X577" s="70" t="n"/>
      <c r="Y577" s="70" t="n"/>
      <c r="Z577" s="70" t="n"/>
      <c r="AA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70" t="n"/>
      <c r="H578" s="70" t="n"/>
      <c r="I578" s="120" t="n"/>
      <c r="J578" s="121" t="n"/>
      <c r="K578" s="122" t="n"/>
      <c r="L578" s="70" t="n"/>
      <c r="M578" s="70" t="n"/>
      <c r="N578" s="70" t="n"/>
      <c r="O578" s="70" t="n"/>
      <c r="P578" s="70" t="n"/>
      <c r="Q578" s="70" t="n"/>
      <c r="R578" s="123" t="n"/>
      <c r="S578" s="122" t="n"/>
      <c r="T578" s="70" t="n"/>
      <c r="U578" s="70" t="n"/>
      <c r="V578" s="70" t="n"/>
      <c r="W578" s="70" t="n"/>
      <c r="X578" s="70" t="n"/>
      <c r="Y578" s="70" t="n"/>
      <c r="Z578" s="70" t="n"/>
      <c r="AA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70" t="n"/>
      <c r="H579" s="70" t="n"/>
      <c r="I579" s="120" t="n"/>
      <c r="J579" s="121" t="n"/>
      <c r="K579" s="122" t="n"/>
      <c r="L579" s="70" t="n"/>
      <c r="M579" s="70" t="n"/>
      <c r="N579" s="70" t="n"/>
      <c r="O579" s="70" t="n"/>
      <c r="P579" s="70" t="n"/>
      <c r="Q579" s="70" t="n"/>
      <c r="R579" s="123" t="n"/>
      <c r="S579" s="122" t="n"/>
      <c r="T579" s="70" t="n"/>
      <c r="U579" s="70" t="n"/>
      <c r="V579" s="70" t="n"/>
      <c r="W579" s="70" t="n"/>
      <c r="X579" s="70" t="n"/>
      <c r="Y579" s="70" t="n"/>
      <c r="Z579" s="70" t="n"/>
      <c r="AA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70" t="n"/>
      <c r="H580" s="70" t="n"/>
      <c r="I580" s="120" t="n"/>
      <c r="J580" s="121" t="n"/>
      <c r="K580" s="122" t="n"/>
      <c r="L580" s="70" t="n"/>
      <c r="M580" s="70" t="n"/>
      <c r="N580" s="70" t="n"/>
      <c r="O580" s="70" t="n"/>
      <c r="P580" s="70" t="n"/>
      <c r="Q580" s="70" t="n"/>
      <c r="R580" s="123" t="n"/>
      <c r="S580" s="122" t="n"/>
      <c r="T580" s="70" t="n"/>
      <c r="U580" s="70" t="n"/>
      <c r="V580" s="70" t="n"/>
      <c r="W580" s="70" t="n"/>
      <c r="X580" s="70" t="n"/>
      <c r="Y580" s="70" t="n"/>
      <c r="Z580" s="70" t="n"/>
      <c r="AA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70" t="n"/>
      <c r="H581" s="70" t="n"/>
      <c r="I581" s="120" t="n"/>
      <c r="J581" s="121" t="n"/>
      <c r="K581" s="122" t="n"/>
      <c r="L581" s="70" t="n"/>
      <c r="M581" s="70" t="n"/>
      <c r="N581" s="70" t="n"/>
      <c r="O581" s="70" t="n"/>
      <c r="P581" s="70" t="n"/>
      <c r="Q581" s="70" t="n"/>
      <c r="R581" s="123" t="n"/>
      <c r="S581" s="122" t="n"/>
      <c r="T581" s="70" t="n"/>
      <c r="U581" s="70" t="n"/>
      <c r="V581" s="70" t="n"/>
      <c r="W581" s="70" t="n"/>
      <c r="X581" s="70" t="n"/>
      <c r="Y581" s="70" t="n"/>
      <c r="Z581" s="70" t="n"/>
      <c r="AA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70" t="n"/>
      <c r="H582" s="70" t="n"/>
      <c r="I582" s="120" t="n"/>
      <c r="J582" s="121" t="n"/>
      <c r="K582" s="122" t="n"/>
      <c r="L582" s="70" t="n"/>
      <c r="M582" s="70" t="n"/>
      <c r="N582" s="70" t="n"/>
      <c r="O582" s="70" t="n"/>
      <c r="P582" s="70" t="n"/>
      <c r="Q582" s="70" t="n"/>
      <c r="R582" s="123" t="n"/>
      <c r="S582" s="122" t="n"/>
      <c r="T582" s="70" t="n"/>
      <c r="U582" s="70" t="n"/>
      <c r="V582" s="70" t="n"/>
      <c r="W582" s="70" t="n"/>
      <c r="X582" s="70" t="n"/>
      <c r="Y582" s="70" t="n"/>
      <c r="Z582" s="70" t="n"/>
      <c r="AA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70" t="n"/>
      <c r="H583" s="70" t="n"/>
      <c r="I583" s="120" t="n"/>
      <c r="J583" s="121" t="n"/>
      <c r="K583" s="122" t="n"/>
      <c r="L583" s="70" t="n"/>
      <c r="M583" s="70" t="n"/>
      <c r="N583" s="70" t="n"/>
      <c r="O583" s="70" t="n"/>
      <c r="P583" s="70" t="n"/>
      <c r="Q583" s="70" t="n"/>
      <c r="R583" s="123" t="n"/>
      <c r="S583" s="122" t="n"/>
      <c r="T583" s="70" t="n"/>
      <c r="U583" s="70" t="n"/>
      <c r="V583" s="70" t="n"/>
      <c r="W583" s="70" t="n"/>
      <c r="X583" s="70" t="n"/>
      <c r="Y583" s="70" t="n"/>
      <c r="Z583" s="70" t="n"/>
      <c r="AA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70" t="n"/>
      <c r="H584" s="70" t="n"/>
      <c r="I584" s="120" t="n"/>
      <c r="J584" s="121" t="n"/>
      <c r="K584" s="122" t="n"/>
      <c r="L584" s="70" t="n"/>
      <c r="M584" s="70" t="n"/>
      <c r="N584" s="70" t="n"/>
      <c r="O584" s="70" t="n"/>
      <c r="P584" s="70" t="n"/>
      <c r="Q584" s="70" t="n"/>
      <c r="R584" s="123" t="n"/>
      <c r="S584" s="122" t="n"/>
      <c r="T584" s="70" t="n"/>
      <c r="U584" s="70" t="n"/>
      <c r="V584" s="70" t="n"/>
      <c r="W584" s="70" t="n"/>
      <c r="X584" s="70" t="n"/>
      <c r="Y584" s="70" t="n"/>
      <c r="Z584" s="70" t="n"/>
      <c r="AA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70" t="n"/>
      <c r="H585" s="70" t="n"/>
      <c r="I585" s="120" t="n"/>
      <c r="J585" s="121" t="n"/>
      <c r="K585" s="122" t="n"/>
      <c r="L585" s="70" t="n"/>
      <c r="M585" s="70" t="n"/>
      <c r="N585" s="70" t="n"/>
      <c r="O585" s="70" t="n"/>
      <c r="P585" s="70" t="n"/>
      <c r="Q585" s="70" t="n"/>
      <c r="R585" s="123" t="n"/>
      <c r="S585" s="122" t="n"/>
      <c r="T585" s="70" t="n"/>
      <c r="U585" s="70" t="n"/>
      <c r="V585" s="70" t="n"/>
      <c r="W585" s="70" t="n"/>
      <c r="X585" s="70" t="n"/>
      <c r="Y585" s="70" t="n"/>
      <c r="Z585" s="70" t="n"/>
      <c r="AA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70" t="n"/>
      <c r="H586" s="70" t="n"/>
      <c r="I586" s="120" t="n"/>
      <c r="J586" s="121" t="n"/>
      <c r="K586" s="122" t="n"/>
      <c r="L586" s="70" t="n"/>
      <c r="M586" s="70" t="n"/>
      <c r="N586" s="70" t="n"/>
      <c r="O586" s="70" t="n"/>
      <c r="P586" s="70" t="n"/>
      <c r="Q586" s="70" t="n"/>
      <c r="R586" s="123" t="n"/>
      <c r="S586" s="122" t="n"/>
      <c r="T586" s="70" t="n"/>
      <c r="U586" s="70" t="n"/>
      <c r="V586" s="70" t="n"/>
      <c r="W586" s="70" t="n"/>
      <c r="X586" s="70" t="n"/>
      <c r="Y586" s="70" t="n"/>
      <c r="Z586" s="70" t="n"/>
      <c r="AA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70" t="n"/>
      <c r="H587" s="70" t="n"/>
      <c r="I587" s="120" t="n"/>
      <c r="J587" s="121" t="n"/>
      <c r="K587" s="122" t="n"/>
      <c r="L587" s="70" t="n"/>
      <c r="M587" s="70" t="n"/>
      <c r="N587" s="70" t="n"/>
      <c r="O587" s="70" t="n"/>
      <c r="P587" s="70" t="n"/>
      <c r="Q587" s="70" t="n"/>
      <c r="R587" s="123" t="n"/>
      <c r="S587" s="122" t="n"/>
      <c r="T587" s="70" t="n"/>
      <c r="U587" s="70" t="n"/>
      <c r="V587" s="70" t="n"/>
      <c r="W587" s="70" t="n"/>
      <c r="X587" s="70" t="n"/>
      <c r="Y587" s="70" t="n"/>
      <c r="Z587" s="70" t="n"/>
      <c r="AA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70" t="n"/>
      <c r="H588" s="70" t="n"/>
      <c r="I588" s="120" t="n"/>
      <c r="J588" s="121" t="n"/>
      <c r="K588" s="122" t="n"/>
      <c r="L588" s="70" t="n"/>
      <c r="M588" s="70" t="n"/>
      <c r="N588" s="70" t="n"/>
      <c r="O588" s="70" t="n"/>
      <c r="P588" s="70" t="n"/>
      <c r="Q588" s="70" t="n"/>
      <c r="R588" s="123" t="n"/>
      <c r="S588" s="122" t="n"/>
      <c r="T588" s="70" t="n"/>
      <c r="U588" s="70" t="n"/>
      <c r="V588" s="70" t="n"/>
      <c r="W588" s="70" t="n"/>
      <c r="X588" s="70" t="n"/>
      <c r="Y588" s="70" t="n"/>
      <c r="Z588" s="70" t="n"/>
      <c r="AA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70" t="n"/>
      <c r="H589" s="70" t="n"/>
      <c r="I589" s="120" t="n"/>
      <c r="J589" s="121" t="n"/>
      <c r="K589" s="122" t="n"/>
      <c r="L589" s="70" t="n"/>
      <c r="M589" s="70" t="n"/>
      <c r="N589" s="70" t="n"/>
      <c r="O589" s="70" t="n"/>
      <c r="P589" s="70" t="n"/>
      <c r="Q589" s="70" t="n"/>
      <c r="R589" s="123" t="n"/>
      <c r="S589" s="122" t="n"/>
      <c r="T589" s="70" t="n"/>
      <c r="U589" s="70" t="n"/>
      <c r="V589" s="70" t="n"/>
      <c r="W589" s="70" t="n"/>
      <c r="X589" s="70" t="n"/>
      <c r="Y589" s="70" t="n"/>
      <c r="Z589" s="70" t="n"/>
      <c r="AA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70" t="n"/>
      <c r="H590" s="70" t="n"/>
      <c r="I590" s="120" t="n"/>
      <c r="J590" s="121" t="n"/>
      <c r="K590" s="122" t="n"/>
      <c r="L590" s="70" t="n"/>
      <c r="M590" s="70" t="n"/>
      <c r="N590" s="70" t="n"/>
      <c r="O590" s="70" t="n"/>
      <c r="P590" s="70" t="n"/>
      <c r="Q590" s="70" t="n"/>
      <c r="R590" s="123" t="n"/>
      <c r="S590" s="122" t="n"/>
      <c r="T590" s="70" t="n"/>
      <c r="U590" s="70" t="n"/>
      <c r="V590" s="70" t="n"/>
      <c r="W590" s="70" t="n"/>
      <c r="X590" s="70" t="n"/>
      <c r="Y590" s="70" t="n"/>
      <c r="Z590" s="70" t="n"/>
      <c r="AA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70" t="n"/>
      <c r="H591" s="70" t="n"/>
      <c r="I591" s="120" t="n"/>
      <c r="J591" s="121" t="n"/>
      <c r="K591" s="122" t="n"/>
      <c r="L591" s="70" t="n"/>
      <c r="M591" s="70" t="n"/>
      <c r="N591" s="70" t="n"/>
      <c r="O591" s="70" t="n"/>
      <c r="P591" s="70" t="n"/>
      <c r="Q591" s="70" t="n"/>
      <c r="R591" s="123" t="n"/>
      <c r="S591" s="122" t="n"/>
      <c r="T591" s="70" t="n"/>
      <c r="U591" s="70" t="n"/>
      <c r="V591" s="70" t="n"/>
      <c r="W591" s="70" t="n"/>
      <c r="X591" s="70" t="n"/>
      <c r="Y591" s="70" t="n"/>
      <c r="Z591" s="70" t="n"/>
      <c r="AA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70" t="n"/>
      <c r="H592" s="70" t="n"/>
      <c r="I592" s="120" t="n"/>
      <c r="J592" s="121" t="n"/>
      <c r="K592" s="122" t="n"/>
      <c r="L592" s="70" t="n"/>
      <c r="M592" s="70" t="n"/>
      <c r="N592" s="70" t="n"/>
      <c r="O592" s="70" t="n"/>
      <c r="P592" s="70" t="n"/>
      <c r="Q592" s="70" t="n"/>
      <c r="R592" s="123" t="n"/>
      <c r="S592" s="122" t="n"/>
      <c r="T592" s="70" t="n"/>
      <c r="U592" s="70" t="n"/>
      <c r="V592" s="70" t="n"/>
      <c r="W592" s="70" t="n"/>
      <c r="X592" s="70" t="n"/>
      <c r="Y592" s="70" t="n"/>
      <c r="Z592" s="70" t="n"/>
      <c r="AA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70" t="n"/>
      <c r="H593" s="70" t="n"/>
      <c r="I593" s="120" t="n"/>
      <c r="J593" s="121" t="n"/>
      <c r="K593" s="122" t="n"/>
      <c r="L593" s="70" t="n"/>
      <c r="M593" s="70" t="n"/>
      <c r="N593" s="70" t="n"/>
      <c r="O593" s="70" t="n"/>
      <c r="P593" s="70" t="n"/>
      <c r="Q593" s="70" t="n"/>
      <c r="R593" s="123" t="n"/>
      <c r="S593" s="122" t="n"/>
      <c r="T593" s="70" t="n"/>
      <c r="U593" s="70" t="n"/>
      <c r="V593" s="70" t="n"/>
      <c r="W593" s="70" t="n"/>
      <c r="X593" s="70" t="n"/>
      <c r="Y593" s="70" t="n"/>
      <c r="Z593" s="70" t="n"/>
      <c r="AA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70" t="n"/>
      <c r="H594" s="70" t="n"/>
      <c r="I594" s="120" t="n"/>
      <c r="J594" s="121" t="n"/>
      <c r="K594" s="122" t="n"/>
      <c r="L594" s="70" t="n"/>
      <c r="M594" s="70" t="n"/>
      <c r="N594" s="70" t="n"/>
      <c r="O594" s="70" t="n"/>
      <c r="P594" s="70" t="n"/>
      <c r="Q594" s="70" t="n"/>
      <c r="R594" s="123" t="n"/>
      <c r="S594" s="122" t="n"/>
      <c r="T594" s="70" t="n"/>
      <c r="U594" s="70" t="n"/>
      <c r="V594" s="70" t="n"/>
      <c r="W594" s="70" t="n"/>
      <c r="X594" s="70" t="n"/>
      <c r="Y594" s="70" t="n"/>
      <c r="Z594" s="70" t="n"/>
      <c r="AA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70" t="n"/>
      <c r="H595" s="70" t="n"/>
      <c r="I595" s="120" t="n"/>
      <c r="J595" s="121" t="n"/>
      <c r="K595" s="122" t="n"/>
      <c r="L595" s="70" t="n"/>
      <c r="M595" s="70" t="n"/>
      <c r="N595" s="70" t="n"/>
      <c r="O595" s="70" t="n"/>
      <c r="P595" s="70" t="n"/>
      <c r="Q595" s="70" t="n"/>
      <c r="R595" s="123" t="n"/>
      <c r="S595" s="122" t="n"/>
      <c r="T595" s="70" t="n"/>
      <c r="U595" s="70" t="n"/>
      <c r="V595" s="70" t="n"/>
      <c r="W595" s="70" t="n"/>
      <c r="X595" s="70" t="n"/>
      <c r="Y595" s="70" t="n"/>
      <c r="Z595" s="70" t="n"/>
      <c r="AA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70" t="n"/>
      <c r="H596" s="70" t="n"/>
      <c r="I596" s="120" t="n"/>
      <c r="J596" s="121" t="n"/>
      <c r="K596" s="122" t="n"/>
      <c r="L596" s="70" t="n"/>
      <c r="M596" s="70" t="n"/>
      <c r="N596" s="70" t="n"/>
      <c r="O596" s="70" t="n"/>
      <c r="P596" s="70" t="n"/>
      <c r="Q596" s="70" t="n"/>
      <c r="R596" s="123" t="n"/>
      <c r="S596" s="122" t="n"/>
      <c r="T596" s="70" t="n"/>
      <c r="U596" s="70" t="n"/>
      <c r="V596" s="70" t="n"/>
      <c r="W596" s="70" t="n"/>
      <c r="X596" s="70" t="n"/>
      <c r="Y596" s="70" t="n"/>
      <c r="Z596" s="70" t="n"/>
      <c r="AA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70" t="n"/>
      <c r="H597" s="70" t="n"/>
      <c r="I597" s="120" t="n"/>
      <c r="J597" s="121" t="n"/>
      <c r="K597" s="122" t="n"/>
      <c r="L597" s="70" t="n"/>
      <c r="M597" s="70" t="n"/>
      <c r="N597" s="70" t="n"/>
      <c r="O597" s="70" t="n"/>
      <c r="P597" s="70" t="n"/>
      <c r="Q597" s="70" t="n"/>
      <c r="R597" s="123" t="n"/>
      <c r="S597" s="122" t="n"/>
      <c r="T597" s="70" t="n"/>
      <c r="U597" s="70" t="n"/>
      <c r="V597" s="70" t="n"/>
      <c r="W597" s="70" t="n"/>
      <c r="X597" s="70" t="n"/>
      <c r="Y597" s="70" t="n"/>
      <c r="Z597" s="70" t="n"/>
      <c r="AA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70" t="n"/>
      <c r="H598" s="70" t="n"/>
      <c r="I598" s="120" t="n"/>
      <c r="J598" s="121" t="n"/>
      <c r="K598" s="122" t="n"/>
      <c r="L598" s="70" t="n"/>
      <c r="M598" s="70" t="n"/>
      <c r="N598" s="70" t="n"/>
      <c r="O598" s="70" t="n"/>
      <c r="P598" s="70" t="n"/>
      <c r="Q598" s="70" t="n"/>
      <c r="R598" s="123" t="n"/>
      <c r="S598" s="122" t="n"/>
      <c r="T598" s="70" t="n"/>
      <c r="U598" s="70" t="n"/>
      <c r="V598" s="70" t="n"/>
      <c r="W598" s="70" t="n"/>
      <c r="X598" s="70" t="n"/>
      <c r="Y598" s="70" t="n"/>
      <c r="Z598" s="70" t="n"/>
      <c r="AA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70" t="n"/>
      <c r="H599" s="70" t="n"/>
      <c r="I599" s="120" t="n"/>
      <c r="J599" s="121" t="n"/>
      <c r="K599" s="122" t="n"/>
      <c r="L599" s="70" t="n"/>
      <c r="M599" s="70" t="n"/>
      <c r="N599" s="70" t="n"/>
      <c r="O599" s="70" t="n"/>
      <c r="P599" s="70" t="n"/>
      <c r="Q599" s="70" t="n"/>
      <c r="R599" s="123" t="n"/>
      <c r="S599" s="122" t="n"/>
      <c r="T599" s="70" t="n"/>
      <c r="U599" s="70" t="n"/>
      <c r="V599" s="70" t="n"/>
      <c r="W599" s="70" t="n"/>
      <c r="X599" s="70" t="n"/>
      <c r="Y599" s="70" t="n"/>
      <c r="Z599" s="70" t="n"/>
      <c r="AA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70" t="n"/>
      <c r="H600" s="70" t="n"/>
      <c r="I600" s="120" t="n"/>
      <c r="J600" s="121" t="n"/>
      <c r="K600" s="122" t="n"/>
      <c r="L600" s="70" t="n"/>
      <c r="M600" s="70" t="n"/>
      <c r="N600" s="70" t="n"/>
      <c r="O600" s="70" t="n"/>
      <c r="P600" s="70" t="n"/>
      <c r="Q600" s="70" t="n"/>
      <c r="R600" s="123" t="n"/>
      <c r="S600" s="122" t="n"/>
      <c r="T600" s="70" t="n"/>
      <c r="U600" s="70" t="n"/>
      <c r="V600" s="70" t="n"/>
      <c r="W600" s="70" t="n"/>
      <c r="X600" s="70" t="n"/>
      <c r="Y600" s="70" t="n"/>
      <c r="Z600" s="70" t="n"/>
      <c r="AA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70" t="n"/>
      <c r="H601" s="70" t="n"/>
      <c r="I601" s="120" t="n"/>
      <c r="J601" s="121" t="n"/>
      <c r="K601" s="122" t="n"/>
      <c r="L601" s="70" t="n"/>
      <c r="M601" s="70" t="n"/>
      <c r="N601" s="70" t="n"/>
      <c r="O601" s="70" t="n"/>
      <c r="P601" s="70" t="n"/>
      <c r="Q601" s="70" t="n"/>
      <c r="R601" s="123" t="n"/>
      <c r="S601" s="122" t="n"/>
      <c r="T601" s="70" t="n"/>
      <c r="U601" s="70" t="n"/>
      <c r="V601" s="70" t="n"/>
      <c r="W601" s="70" t="n"/>
      <c r="X601" s="70" t="n"/>
      <c r="Y601" s="70" t="n"/>
      <c r="Z601" s="70" t="n"/>
      <c r="AA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70" t="n"/>
      <c r="H602" s="70" t="n"/>
      <c r="I602" s="120" t="n"/>
      <c r="J602" s="121" t="n"/>
      <c r="K602" s="122" t="n"/>
      <c r="L602" s="70" t="n"/>
      <c r="M602" s="70" t="n"/>
      <c r="N602" s="70" t="n"/>
      <c r="O602" s="70" t="n"/>
      <c r="P602" s="70" t="n"/>
      <c r="Q602" s="70" t="n"/>
      <c r="R602" s="123" t="n"/>
      <c r="S602" s="122" t="n"/>
      <c r="T602" s="70" t="n"/>
      <c r="U602" s="70" t="n"/>
      <c r="V602" s="70" t="n"/>
      <c r="W602" s="70" t="n"/>
      <c r="X602" s="70" t="n"/>
      <c r="Y602" s="70" t="n"/>
      <c r="Z602" s="70" t="n"/>
      <c r="AA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70" t="n"/>
      <c r="H603" s="70" t="n"/>
      <c r="I603" s="120" t="n"/>
      <c r="J603" s="121" t="n"/>
      <c r="K603" s="122" t="n"/>
      <c r="L603" s="70" t="n"/>
      <c r="M603" s="70" t="n"/>
      <c r="N603" s="70" t="n"/>
      <c r="O603" s="70" t="n"/>
      <c r="P603" s="70" t="n"/>
      <c r="Q603" s="70" t="n"/>
      <c r="R603" s="123" t="n"/>
      <c r="S603" s="122" t="n"/>
      <c r="T603" s="70" t="n"/>
      <c r="U603" s="70" t="n"/>
      <c r="V603" s="70" t="n"/>
      <c r="W603" s="70" t="n"/>
      <c r="X603" s="70" t="n"/>
      <c r="Y603" s="70" t="n"/>
      <c r="Z603" s="70" t="n"/>
      <c r="AA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70" t="n"/>
      <c r="H604" s="70" t="n"/>
      <c r="I604" s="120" t="n"/>
      <c r="J604" s="121" t="n"/>
      <c r="K604" s="122" t="n"/>
      <c r="L604" s="70" t="n"/>
      <c r="M604" s="70" t="n"/>
      <c r="N604" s="70" t="n"/>
      <c r="O604" s="70" t="n"/>
      <c r="P604" s="70" t="n"/>
      <c r="Q604" s="70" t="n"/>
      <c r="R604" s="123" t="n"/>
      <c r="S604" s="122" t="n"/>
      <c r="T604" s="70" t="n"/>
      <c r="U604" s="70" t="n"/>
      <c r="V604" s="70" t="n"/>
      <c r="W604" s="70" t="n"/>
      <c r="X604" s="70" t="n"/>
      <c r="Y604" s="70" t="n"/>
      <c r="Z604" s="70" t="n"/>
      <c r="AA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70" t="n"/>
      <c r="H605" s="70" t="n"/>
      <c r="I605" s="120" t="n"/>
      <c r="J605" s="121" t="n"/>
      <c r="K605" s="122" t="n"/>
      <c r="L605" s="70" t="n"/>
      <c r="M605" s="70" t="n"/>
      <c r="N605" s="70" t="n"/>
      <c r="O605" s="70" t="n"/>
      <c r="P605" s="70" t="n"/>
      <c r="Q605" s="70" t="n"/>
      <c r="R605" s="123" t="n"/>
      <c r="S605" s="122" t="n"/>
      <c r="T605" s="70" t="n"/>
      <c r="U605" s="70" t="n"/>
      <c r="V605" s="70" t="n"/>
      <c r="W605" s="70" t="n"/>
      <c r="X605" s="70" t="n"/>
      <c r="Y605" s="70" t="n"/>
      <c r="Z605" s="70" t="n"/>
      <c r="AA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70" t="n"/>
      <c r="H606" s="70" t="n"/>
      <c r="I606" s="120" t="n"/>
      <c r="J606" s="121" t="n"/>
      <c r="K606" s="122" t="n"/>
      <c r="L606" s="70" t="n"/>
      <c r="M606" s="70" t="n"/>
      <c r="N606" s="70" t="n"/>
      <c r="O606" s="70" t="n"/>
      <c r="P606" s="70" t="n"/>
      <c r="Q606" s="70" t="n"/>
      <c r="R606" s="123" t="n"/>
      <c r="S606" s="122" t="n"/>
      <c r="T606" s="70" t="n"/>
      <c r="U606" s="70" t="n"/>
      <c r="V606" s="70" t="n"/>
      <c r="W606" s="70" t="n"/>
      <c r="X606" s="70" t="n"/>
      <c r="Y606" s="70" t="n"/>
      <c r="Z606" s="70" t="n"/>
      <c r="AA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70" t="n"/>
      <c r="H607" s="70" t="n"/>
      <c r="I607" s="120" t="n"/>
      <c r="J607" s="121" t="n"/>
      <c r="K607" s="122" t="n"/>
      <c r="L607" s="70" t="n"/>
      <c r="M607" s="70" t="n"/>
      <c r="N607" s="70" t="n"/>
      <c r="O607" s="70" t="n"/>
      <c r="P607" s="70" t="n"/>
      <c r="Q607" s="70" t="n"/>
      <c r="R607" s="123" t="n"/>
      <c r="S607" s="122" t="n"/>
      <c r="T607" s="70" t="n"/>
      <c r="U607" s="70" t="n"/>
      <c r="V607" s="70" t="n"/>
      <c r="W607" s="70" t="n"/>
      <c r="X607" s="70" t="n"/>
      <c r="Y607" s="70" t="n"/>
      <c r="Z607" s="70" t="n"/>
      <c r="AA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70" t="n"/>
      <c r="H608" s="70" t="n"/>
      <c r="I608" s="120" t="n"/>
      <c r="J608" s="121" t="n"/>
      <c r="K608" s="122" t="n"/>
      <c r="L608" s="70" t="n"/>
      <c r="M608" s="70" t="n"/>
      <c r="N608" s="70" t="n"/>
      <c r="O608" s="70" t="n"/>
      <c r="P608" s="70" t="n"/>
      <c r="Q608" s="70" t="n"/>
      <c r="R608" s="123" t="n"/>
      <c r="S608" s="122" t="n"/>
      <c r="T608" s="70" t="n"/>
      <c r="U608" s="70" t="n"/>
      <c r="V608" s="70" t="n"/>
      <c r="W608" s="70" t="n"/>
      <c r="X608" s="70" t="n"/>
      <c r="Y608" s="70" t="n"/>
      <c r="Z608" s="70" t="n"/>
      <c r="AA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70" t="n"/>
      <c r="H609" s="70" t="n"/>
      <c r="I609" s="120" t="n"/>
      <c r="J609" s="121" t="n"/>
      <c r="K609" s="122" t="n"/>
      <c r="L609" s="70" t="n"/>
      <c r="M609" s="70" t="n"/>
      <c r="N609" s="70" t="n"/>
      <c r="O609" s="70" t="n"/>
      <c r="P609" s="70" t="n"/>
      <c r="Q609" s="70" t="n"/>
      <c r="R609" s="123" t="n"/>
      <c r="S609" s="122" t="n"/>
      <c r="T609" s="70" t="n"/>
      <c r="U609" s="70" t="n"/>
      <c r="V609" s="70" t="n"/>
      <c r="W609" s="70" t="n"/>
      <c r="X609" s="70" t="n"/>
      <c r="Y609" s="70" t="n"/>
      <c r="Z609" s="70" t="n"/>
      <c r="AA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70" t="n"/>
      <c r="H610" s="70" t="n"/>
      <c r="I610" s="120" t="n"/>
      <c r="J610" s="121" t="n"/>
      <c r="K610" s="122" t="n"/>
      <c r="L610" s="70" t="n"/>
      <c r="M610" s="70" t="n"/>
      <c r="N610" s="70" t="n"/>
      <c r="O610" s="70" t="n"/>
      <c r="P610" s="70" t="n"/>
      <c r="Q610" s="70" t="n"/>
      <c r="R610" s="123" t="n"/>
      <c r="S610" s="122" t="n"/>
      <c r="T610" s="70" t="n"/>
      <c r="U610" s="70" t="n"/>
      <c r="V610" s="70" t="n"/>
      <c r="W610" s="70" t="n"/>
      <c r="X610" s="70" t="n"/>
      <c r="Y610" s="70" t="n"/>
      <c r="Z610" s="70" t="n"/>
      <c r="AA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70" t="n"/>
      <c r="H611" s="70" t="n"/>
      <c r="I611" s="120" t="n"/>
      <c r="J611" s="121" t="n"/>
      <c r="K611" s="122" t="n"/>
      <c r="L611" s="70" t="n"/>
      <c r="M611" s="70" t="n"/>
      <c r="N611" s="70" t="n"/>
      <c r="O611" s="70" t="n"/>
      <c r="P611" s="70" t="n"/>
      <c r="Q611" s="70" t="n"/>
      <c r="R611" s="123" t="n"/>
      <c r="S611" s="122" t="n"/>
      <c r="T611" s="70" t="n"/>
      <c r="U611" s="70" t="n"/>
      <c r="V611" s="70" t="n"/>
      <c r="W611" s="70" t="n"/>
      <c r="X611" s="70" t="n"/>
      <c r="Y611" s="70" t="n"/>
      <c r="Z611" s="70" t="n"/>
      <c r="AA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70" t="n"/>
      <c r="H612" s="70" t="n"/>
      <c r="I612" s="120" t="n"/>
      <c r="J612" s="121" t="n"/>
      <c r="K612" s="122" t="n"/>
      <c r="L612" s="70" t="n"/>
      <c r="M612" s="70" t="n"/>
      <c r="N612" s="70" t="n"/>
      <c r="O612" s="70" t="n"/>
      <c r="P612" s="70" t="n"/>
      <c r="Q612" s="70" t="n"/>
      <c r="R612" s="123" t="n"/>
      <c r="S612" s="122" t="n"/>
      <c r="T612" s="70" t="n"/>
      <c r="U612" s="70" t="n"/>
      <c r="V612" s="70" t="n"/>
      <c r="W612" s="70" t="n"/>
      <c r="X612" s="70" t="n"/>
      <c r="Y612" s="70" t="n"/>
      <c r="Z612" s="70" t="n"/>
      <c r="AA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70" t="n"/>
      <c r="H613" s="70" t="n"/>
      <c r="I613" s="120" t="n"/>
      <c r="J613" s="121" t="n"/>
      <c r="K613" s="122" t="n"/>
      <c r="L613" s="70" t="n"/>
      <c r="M613" s="70" t="n"/>
      <c r="N613" s="70" t="n"/>
      <c r="O613" s="70" t="n"/>
      <c r="P613" s="70" t="n"/>
      <c r="Q613" s="70" t="n"/>
      <c r="R613" s="123" t="n"/>
      <c r="S613" s="122" t="n"/>
      <c r="T613" s="70" t="n"/>
      <c r="U613" s="70" t="n"/>
      <c r="V613" s="70" t="n"/>
      <c r="W613" s="70" t="n"/>
      <c r="X613" s="70" t="n"/>
      <c r="Y613" s="70" t="n"/>
      <c r="Z613" s="70" t="n"/>
      <c r="AA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70" t="n"/>
      <c r="H614" s="70" t="n"/>
      <c r="I614" s="120" t="n"/>
      <c r="J614" s="121" t="n"/>
      <c r="K614" s="122" t="n"/>
      <c r="L614" s="70" t="n"/>
      <c r="M614" s="70" t="n"/>
      <c r="N614" s="70" t="n"/>
      <c r="O614" s="70" t="n"/>
      <c r="P614" s="70" t="n"/>
      <c r="Q614" s="70" t="n"/>
      <c r="R614" s="123" t="n"/>
      <c r="S614" s="122" t="n"/>
      <c r="T614" s="70" t="n"/>
      <c r="U614" s="70" t="n"/>
      <c r="V614" s="70" t="n"/>
      <c r="W614" s="70" t="n"/>
      <c r="X614" s="70" t="n"/>
      <c r="Y614" s="70" t="n"/>
      <c r="Z614" s="70" t="n"/>
      <c r="AA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70" t="n"/>
      <c r="H615" s="70" t="n"/>
      <c r="I615" s="120" t="n"/>
      <c r="J615" s="121" t="n"/>
      <c r="K615" s="122" t="n"/>
      <c r="L615" s="70" t="n"/>
      <c r="M615" s="70" t="n"/>
      <c r="N615" s="70" t="n"/>
      <c r="O615" s="70" t="n"/>
      <c r="P615" s="70" t="n"/>
      <c r="Q615" s="70" t="n"/>
      <c r="R615" s="123" t="n"/>
      <c r="S615" s="122" t="n"/>
      <c r="T615" s="70" t="n"/>
      <c r="U615" s="70" t="n"/>
      <c r="V615" s="70" t="n"/>
      <c r="W615" s="70" t="n"/>
      <c r="X615" s="70" t="n"/>
      <c r="Y615" s="70" t="n"/>
      <c r="Z615" s="70" t="n"/>
      <c r="AA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70" t="n"/>
      <c r="H616" s="70" t="n"/>
      <c r="I616" s="120" t="n"/>
      <c r="J616" s="121" t="n"/>
      <c r="K616" s="122" t="n"/>
      <c r="L616" s="70" t="n"/>
      <c r="M616" s="70" t="n"/>
      <c r="N616" s="70" t="n"/>
      <c r="O616" s="70" t="n"/>
      <c r="P616" s="70" t="n"/>
      <c r="Q616" s="70" t="n"/>
      <c r="R616" s="123" t="n"/>
      <c r="S616" s="122" t="n"/>
      <c r="T616" s="70" t="n"/>
      <c r="U616" s="70" t="n"/>
      <c r="V616" s="70" t="n"/>
      <c r="W616" s="70" t="n"/>
      <c r="X616" s="70" t="n"/>
      <c r="Y616" s="70" t="n"/>
      <c r="Z616" s="70" t="n"/>
      <c r="AA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70" t="n"/>
      <c r="H617" s="70" t="n"/>
      <c r="I617" s="120" t="n"/>
      <c r="J617" s="121" t="n"/>
      <c r="K617" s="122" t="n"/>
      <c r="L617" s="70" t="n"/>
      <c r="M617" s="70" t="n"/>
      <c r="N617" s="70" t="n"/>
      <c r="O617" s="70" t="n"/>
      <c r="P617" s="70" t="n"/>
      <c r="Q617" s="70" t="n"/>
      <c r="R617" s="123" t="n"/>
      <c r="S617" s="122" t="n"/>
      <c r="T617" s="70" t="n"/>
      <c r="U617" s="70" t="n"/>
      <c r="V617" s="70" t="n"/>
      <c r="W617" s="70" t="n"/>
      <c r="X617" s="70" t="n"/>
      <c r="Y617" s="70" t="n"/>
      <c r="Z617" s="70" t="n"/>
      <c r="AA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70" t="n"/>
      <c r="H618" s="70" t="n"/>
      <c r="I618" s="120" t="n"/>
      <c r="J618" s="121" t="n"/>
      <c r="K618" s="122" t="n"/>
      <c r="L618" s="70" t="n"/>
      <c r="M618" s="70" t="n"/>
      <c r="N618" s="70" t="n"/>
      <c r="O618" s="70" t="n"/>
      <c r="P618" s="70" t="n"/>
      <c r="Q618" s="70" t="n"/>
      <c r="R618" s="123" t="n"/>
      <c r="S618" s="122" t="n"/>
      <c r="T618" s="70" t="n"/>
      <c r="U618" s="70" t="n"/>
      <c r="V618" s="70" t="n"/>
      <c r="W618" s="70" t="n"/>
      <c r="X618" s="70" t="n"/>
      <c r="Y618" s="70" t="n"/>
      <c r="Z618" s="70" t="n"/>
      <c r="AA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70" t="n"/>
      <c r="H619" s="70" t="n"/>
      <c r="I619" s="120" t="n"/>
      <c r="J619" s="121" t="n"/>
      <c r="K619" s="122" t="n"/>
      <c r="L619" s="70" t="n"/>
      <c r="M619" s="70" t="n"/>
      <c r="N619" s="70" t="n"/>
      <c r="O619" s="70" t="n"/>
      <c r="P619" s="70" t="n"/>
      <c r="Q619" s="70" t="n"/>
      <c r="R619" s="123" t="n"/>
      <c r="S619" s="122" t="n"/>
      <c r="T619" s="70" t="n"/>
      <c r="U619" s="70" t="n"/>
      <c r="V619" s="70" t="n"/>
      <c r="W619" s="70" t="n"/>
      <c r="X619" s="70" t="n"/>
      <c r="Y619" s="70" t="n"/>
      <c r="Z619" s="70" t="n"/>
      <c r="AA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70" t="n"/>
      <c r="H620" s="70" t="n"/>
      <c r="I620" s="120" t="n"/>
      <c r="J620" s="121" t="n"/>
      <c r="K620" s="122" t="n"/>
      <c r="L620" s="70" t="n"/>
      <c r="M620" s="70" t="n"/>
      <c r="N620" s="70" t="n"/>
      <c r="O620" s="70" t="n"/>
      <c r="P620" s="70" t="n"/>
      <c r="Q620" s="70" t="n"/>
      <c r="R620" s="123" t="n"/>
      <c r="S620" s="122" t="n"/>
      <c r="T620" s="70" t="n"/>
      <c r="U620" s="70" t="n"/>
      <c r="V620" s="70" t="n"/>
      <c r="W620" s="70" t="n"/>
      <c r="X620" s="70" t="n"/>
      <c r="Y620" s="70" t="n"/>
      <c r="Z620" s="70" t="n"/>
      <c r="AA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70" t="n"/>
      <c r="H621" s="70" t="n"/>
      <c r="I621" s="120" t="n"/>
      <c r="J621" s="121" t="n"/>
      <c r="K621" s="122" t="n"/>
      <c r="L621" s="70" t="n"/>
      <c r="M621" s="70" t="n"/>
      <c r="N621" s="70" t="n"/>
      <c r="O621" s="70" t="n"/>
      <c r="P621" s="70" t="n"/>
      <c r="Q621" s="70" t="n"/>
      <c r="R621" s="123" t="n"/>
      <c r="S621" s="122" t="n"/>
      <c r="T621" s="70" t="n"/>
      <c r="U621" s="70" t="n"/>
      <c r="V621" s="70" t="n"/>
      <c r="W621" s="70" t="n"/>
      <c r="X621" s="70" t="n"/>
      <c r="Y621" s="70" t="n"/>
      <c r="Z621" s="70" t="n"/>
      <c r="AA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70" t="n"/>
      <c r="H622" s="70" t="n"/>
      <c r="I622" s="120" t="n"/>
      <c r="J622" s="121" t="n"/>
      <c r="K622" s="122" t="n"/>
      <c r="L622" s="70" t="n"/>
      <c r="M622" s="70" t="n"/>
      <c r="N622" s="70" t="n"/>
      <c r="O622" s="70" t="n"/>
      <c r="P622" s="70" t="n"/>
      <c r="Q622" s="70" t="n"/>
      <c r="R622" s="123" t="n"/>
      <c r="S622" s="122" t="n"/>
      <c r="T622" s="70" t="n"/>
      <c r="U622" s="70" t="n"/>
      <c r="V622" s="70" t="n"/>
      <c r="W622" s="70" t="n"/>
      <c r="X622" s="70" t="n"/>
      <c r="Y622" s="70" t="n"/>
      <c r="Z622" s="70" t="n"/>
      <c r="AA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70" t="n"/>
      <c r="H623" s="70" t="n"/>
      <c r="I623" s="120" t="n"/>
      <c r="J623" s="121" t="n"/>
      <c r="K623" s="122" t="n"/>
      <c r="L623" s="70" t="n"/>
      <c r="M623" s="70" t="n"/>
      <c r="N623" s="70" t="n"/>
      <c r="O623" s="70" t="n"/>
      <c r="P623" s="70" t="n"/>
      <c r="Q623" s="70" t="n"/>
      <c r="R623" s="123" t="n"/>
      <c r="S623" s="122" t="n"/>
      <c r="T623" s="70" t="n"/>
      <c r="U623" s="70" t="n"/>
      <c r="V623" s="70" t="n"/>
      <c r="W623" s="70" t="n"/>
      <c r="X623" s="70" t="n"/>
      <c r="Y623" s="70" t="n"/>
      <c r="Z623" s="70" t="n"/>
      <c r="AA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70" t="n"/>
      <c r="H624" s="70" t="n"/>
      <c r="I624" s="120" t="n"/>
      <c r="J624" s="121" t="n"/>
      <c r="K624" s="122" t="n"/>
      <c r="L624" s="70" t="n"/>
      <c r="M624" s="70" t="n"/>
      <c r="N624" s="70" t="n"/>
      <c r="O624" s="70" t="n"/>
      <c r="P624" s="70" t="n"/>
      <c r="Q624" s="70" t="n"/>
      <c r="R624" s="123" t="n"/>
      <c r="S624" s="122" t="n"/>
      <c r="T624" s="70" t="n"/>
      <c r="U624" s="70" t="n"/>
      <c r="V624" s="70" t="n"/>
      <c r="W624" s="70" t="n"/>
      <c r="X624" s="70" t="n"/>
      <c r="Y624" s="70" t="n"/>
      <c r="Z624" s="70" t="n"/>
      <c r="AA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70" t="n"/>
      <c r="H625" s="70" t="n"/>
      <c r="I625" s="120" t="n"/>
      <c r="J625" s="121" t="n"/>
      <c r="K625" s="122" t="n"/>
      <c r="L625" s="70" t="n"/>
      <c r="M625" s="70" t="n"/>
      <c r="N625" s="70" t="n"/>
      <c r="O625" s="70" t="n"/>
      <c r="P625" s="70" t="n"/>
      <c r="Q625" s="70" t="n"/>
      <c r="R625" s="123" t="n"/>
      <c r="S625" s="122" t="n"/>
      <c r="T625" s="70" t="n"/>
      <c r="U625" s="70" t="n"/>
      <c r="V625" s="70" t="n"/>
      <c r="W625" s="70" t="n"/>
      <c r="X625" s="70" t="n"/>
      <c r="Y625" s="70" t="n"/>
      <c r="Z625" s="70" t="n"/>
      <c r="AA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70" t="n"/>
      <c r="H626" s="70" t="n"/>
      <c r="I626" s="120" t="n"/>
      <c r="J626" s="121" t="n"/>
      <c r="K626" s="122" t="n"/>
      <c r="L626" s="70" t="n"/>
      <c r="M626" s="70" t="n"/>
      <c r="N626" s="70" t="n"/>
      <c r="O626" s="70" t="n"/>
      <c r="P626" s="70" t="n"/>
      <c r="Q626" s="70" t="n"/>
      <c r="R626" s="123" t="n"/>
      <c r="S626" s="122" t="n"/>
      <c r="T626" s="70" t="n"/>
      <c r="U626" s="70" t="n"/>
      <c r="V626" s="70" t="n"/>
      <c r="W626" s="70" t="n"/>
      <c r="X626" s="70" t="n"/>
      <c r="Y626" s="70" t="n"/>
      <c r="Z626" s="70" t="n"/>
      <c r="AA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70" t="n"/>
      <c r="H627" s="70" t="n"/>
      <c r="I627" s="120" t="n"/>
      <c r="J627" s="121" t="n"/>
      <c r="K627" s="122" t="n"/>
      <c r="L627" s="70" t="n"/>
      <c r="M627" s="70" t="n"/>
      <c r="N627" s="70" t="n"/>
      <c r="O627" s="70" t="n"/>
      <c r="P627" s="70" t="n"/>
      <c r="Q627" s="70" t="n"/>
      <c r="R627" s="123" t="n"/>
      <c r="S627" s="122" t="n"/>
      <c r="T627" s="70" t="n"/>
      <c r="U627" s="70" t="n"/>
      <c r="V627" s="70" t="n"/>
      <c r="W627" s="70" t="n"/>
      <c r="X627" s="70" t="n"/>
      <c r="Y627" s="70" t="n"/>
      <c r="Z627" s="70" t="n"/>
      <c r="AA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70" t="n"/>
      <c r="H628" s="70" t="n"/>
      <c r="I628" s="120" t="n"/>
      <c r="J628" s="121" t="n"/>
      <c r="K628" s="122" t="n"/>
      <c r="L628" s="70" t="n"/>
      <c r="M628" s="70" t="n"/>
      <c r="N628" s="70" t="n"/>
      <c r="O628" s="70" t="n"/>
      <c r="P628" s="70" t="n"/>
      <c r="Q628" s="70" t="n"/>
      <c r="R628" s="123" t="n"/>
      <c r="S628" s="122" t="n"/>
      <c r="T628" s="70" t="n"/>
      <c r="U628" s="70" t="n"/>
      <c r="V628" s="70" t="n"/>
      <c r="W628" s="70" t="n"/>
      <c r="X628" s="70" t="n"/>
      <c r="Y628" s="70" t="n"/>
      <c r="Z628" s="70" t="n"/>
      <c r="AA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70" t="n"/>
      <c r="H629" s="70" t="n"/>
      <c r="I629" s="120" t="n"/>
      <c r="J629" s="121" t="n"/>
      <c r="K629" s="122" t="n"/>
      <c r="L629" s="70" t="n"/>
      <c r="M629" s="70" t="n"/>
      <c r="N629" s="70" t="n"/>
      <c r="O629" s="70" t="n"/>
      <c r="P629" s="70" t="n"/>
      <c r="Q629" s="70" t="n"/>
      <c r="R629" s="123" t="n"/>
      <c r="S629" s="122" t="n"/>
      <c r="T629" s="70" t="n"/>
      <c r="U629" s="70" t="n"/>
      <c r="V629" s="70" t="n"/>
      <c r="W629" s="70" t="n"/>
      <c r="X629" s="70" t="n"/>
      <c r="Y629" s="70" t="n"/>
      <c r="Z629" s="70" t="n"/>
      <c r="AA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70" t="n"/>
      <c r="H630" s="70" t="n"/>
      <c r="I630" s="120" t="n"/>
      <c r="J630" s="121" t="n"/>
      <c r="K630" s="122" t="n"/>
      <c r="L630" s="70" t="n"/>
      <c r="M630" s="70" t="n"/>
      <c r="N630" s="70" t="n"/>
      <c r="O630" s="70" t="n"/>
      <c r="P630" s="70" t="n"/>
      <c r="Q630" s="70" t="n"/>
      <c r="R630" s="123" t="n"/>
      <c r="S630" s="122" t="n"/>
      <c r="T630" s="70" t="n"/>
      <c r="U630" s="70" t="n"/>
      <c r="V630" s="70" t="n"/>
      <c r="W630" s="70" t="n"/>
      <c r="X630" s="70" t="n"/>
      <c r="Y630" s="70" t="n"/>
      <c r="Z630" s="70" t="n"/>
      <c r="AA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70" t="n"/>
      <c r="H631" s="70" t="n"/>
      <c r="I631" s="120" t="n"/>
      <c r="J631" s="121" t="n"/>
      <c r="K631" s="122" t="n"/>
      <c r="L631" s="70" t="n"/>
      <c r="M631" s="70" t="n"/>
      <c r="N631" s="70" t="n"/>
      <c r="O631" s="70" t="n"/>
      <c r="P631" s="70" t="n"/>
      <c r="Q631" s="70" t="n"/>
      <c r="R631" s="123" t="n"/>
      <c r="S631" s="122" t="n"/>
      <c r="T631" s="70" t="n"/>
      <c r="U631" s="70" t="n"/>
      <c r="V631" s="70" t="n"/>
      <c r="W631" s="70" t="n"/>
      <c r="X631" s="70" t="n"/>
      <c r="Y631" s="70" t="n"/>
      <c r="Z631" s="70" t="n"/>
      <c r="AA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70" t="n"/>
      <c r="H632" s="70" t="n"/>
      <c r="I632" s="120" t="n"/>
      <c r="J632" s="121" t="n"/>
      <c r="K632" s="122" t="n"/>
      <c r="L632" s="70" t="n"/>
      <c r="M632" s="70" t="n"/>
      <c r="N632" s="70" t="n"/>
      <c r="O632" s="70" t="n"/>
      <c r="P632" s="70" t="n"/>
      <c r="Q632" s="70" t="n"/>
      <c r="R632" s="123" t="n"/>
      <c r="S632" s="122" t="n"/>
      <c r="T632" s="70" t="n"/>
      <c r="U632" s="70" t="n"/>
      <c r="V632" s="70" t="n"/>
      <c r="W632" s="70" t="n"/>
      <c r="X632" s="70" t="n"/>
      <c r="Y632" s="70" t="n"/>
      <c r="Z632" s="70" t="n"/>
      <c r="AA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70" t="n"/>
      <c r="H633" s="70" t="n"/>
      <c r="I633" s="120" t="n"/>
      <c r="J633" s="121" t="n"/>
      <c r="K633" s="122" t="n"/>
      <c r="L633" s="70" t="n"/>
      <c r="M633" s="70" t="n"/>
      <c r="N633" s="70" t="n"/>
      <c r="O633" s="70" t="n"/>
      <c r="P633" s="70" t="n"/>
      <c r="Q633" s="70" t="n"/>
      <c r="R633" s="123" t="n"/>
      <c r="S633" s="122" t="n"/>
      <c r="T633" s="70" t="n"/>
      <c r="U633" s="70" t="n"/>
      <c r="V633" s="70" t="n"/>
      <c r="W633" s="70" t="n"/>
      <c r="X633" s="70" t="n"/>
      <c r="Y633" s="70" t="n"/>
      <c r="Z633" s="70" t="n"/>
      <c r="AA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70" t="n"/>
      <c r="H634" s="70" t="n"/>
      <c r="I634" s="120" t="n"/>
      <c r="J634" s="121" t="n"/>
      <c r="K634" s="122" t="n"/>
      <c r="L634" s="70" t="n"/>
      <c r="M634" s="70" t="n"/>
      <c r="N634" s="70" t="n"/>
      <c r="O634" s="70" t="n"/>
      <c r="P634" s="70" t="n"/>
      <c r="Q634" s="70" t="n"/>
      <c r="R634" s="123" t="n"/>
      <c r="S634" s="122" t="n"/>
      <c r="T634" s="70" t="n"/>
      <c r="U634" s="70" t="n"/>
      <c r="V634" s="70" t="n"/>
      <c r="W634" s="70" t="n"/>
      <c r="X634" s="70" t="n"/>
      <c r="Y634" s="70" t="n"/>
      <c r="Z634" s="70" t="n"/>
      <c r="AA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70" t="n"/>
      <c r="H635" s="70" t="n"/>
      <c r="I635" s="120" t="n"/>
      <c r="J635" s="121" t="n"/>
      <c r="K635" s="122" t="n"/>
      <c r="L635" s="70" t="n"/>
      <c r="M635" s="70" t="n"/>
      <c r="N635" s="70" t="n"/>
      <c r="O635" s="70" t="n"/>
      <c r="P635" s="70" t="n"/>
      <c r="Q635" s="70" t="n"/>
      <c r="R635" s="123" t="n"/>
      <c r="S635" s="122" t="n"/>
      <c r="T635" s="70" t="n"/>
      <c r="U635" s="70" t="n"/>
      <c r="V635" s="70" t="n"/>
      <c r="W635" s="70" t="n"/>
      <c r="X635" s="70" t="n"/>
      <c r="Y635" s="70" t="n"/>
      <c r="Z635" s="70" t="n"/>
      <c r="AA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70" t="n"/>
      <c r="H636" s="70" t="n"/>
      <c r="I636" s="120" t="n"/>
      <c r="J636" s="121" t="n"/>
      <c r="K636" s="122" t="n"/>
      <c r="L636" s="70" t="n"/>
      <c r="M636" s="70" t="n"/>
      <c r="N636" s="70" t="n"/>
      <c r="O636" s="70" t="n"/>
      <c r="P636" s="70" t="n"/>
      <c r="Q636" s="70" t="n"/>
      <c r="R636" s="123" t="n"/>
      <c r="S636" s="122" t="n"/>
      <c r="T636" s="70" t="n"/>
      <c r="U636" s="70" t="n"/>
      <c r="V636" s="70" t="n"/>
      <c r="W636" s="70" t="n"/>
      <c r="X636" s="70" t="n"/>
      <c r="Y636" s="70" t="n"/>
      <c r="Z636" s="70" t="n"/>
      <c r="AA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70" t="n"/>
      <c r="H637" s="70" t="n"/>
      <c r="I637" s="120" t="n"/>
      <c r="J637" s="121" t="n"/>
      <c r="K637" s="122" t="n"/>
      <c r="L637" s="70" t="n"/>
      <c r="M637" s="70" t="n"/>
      <c r="N637" s="70" t="n"/>
      <c r="O637" s="70" t="n"/>
      <c r="P637" s="70" t="n"/>
      <c r="Q637" s="70" t="n"/>
      <c r="R637" s="123" t="n"/>
      <c r="S637" s="122" t="n"/>
      <c r="T637" s="70" t="n"/>
      <c r="U637" s="70" t="n"/>
      <c r="V637" s="70" t="n"/>
      <c r="W637" s="70" t="n"/>
      <c r="X637" s="70" t="n"/>
      <c r="Y637" s="70" t="n"/>
      <c r="Z637" s="70" t="n"/>
      <c r="AA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70" t="n"/>
      <c r="H638" s="70" t="n"/>
      <c r="I638" s="120" t="n"/>
      <c r="J638" s="121" t="n"/>
      <c r="K638" s="122" t="n"/>
      <c r="L638" s="70" t="n"/>
      <c r="M638" s="70" t="n"/>
      <c r="N638" s="70" t="n"/>
      <c r="O638" s="70" t="n"/>
      <c r="P638" s="70" t="n"/>
      <c r="Q638" s="70" t="n"/>
      <c r="R638" s="123" t="n"/>
      <c r="S638" s="122" t="n"/>
      <c r="T638" s="70" t="n"/>
      <c r="U638" s="70" t="n"/>
      <c r="V638" s="70" t="n"/>
      <c r="W638" s="70" t="n"/>
      <c r="X638" s="70" t="n"/>
      <c r="Y638" s="70" t="n"/>
      <c r="Z638" s="70" t="n"/>
      <c r="AA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70" t="n"/>
      <c r="H639" s="70" t="n"/>
      <c r="I639" s="120" t="n"/>
      <c r="J639" s="121" t="n"/>
      <c r="K639" s="122" t="n"/>
      <c r="L639" s="70" t="n"/>
      <c r="M639" s="70" t="n"/>
      <c r="N639" s="70" t="n"/>
      <c r="O639" s="70" t="n"/>
      <c r="P639" s="70" t="n"/>
      <c r="Q639" s="70" t="n"/>
      <c r="R639" s="123" t="n"/>
      <c r="S639" s="122" t="n"/>
      <c r="T639" s="70" t="n"/>
      <c r="U639" s="70" t="n"/>
      <c r="V639" s="70" t="n"/>
      <c r="W639" s="70" t="n"/>
      <c r="X639" s="70" t="n"/>
      <c r="Y639" s="70" t="n"/>
      <c r="Z639" s="70" t="n"/>
      <c r="AA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70" t="n"/>
      <c r="H640" s="70" t="n"/>
      <c r="I640" s="120" t="n"/>
      <c r="J640" s="121" t="n"/>
      <c r="K640" s="122" t="n"/>
      <c r="L640" s="70" t="n"/>
      <c r="M640" s="70" t="n"/>
      <c r="N640" s="70" t="n"/>
      <c r="O640" s="70" t="n"/>
      <c r="P640" s="70" t="n"/>
      <c r="Q640" s="70" t="n"/>
      <c r="R640" s="123" t="n"/>
      <c r="S640" s="122" t="n"/>
      <c r="T640" s="70" t="n"/>
      <c r="U640" s="70" t="n"/>
      <c r="V640" s="70" t="n"/>
      <c r="W640" s="70" t="n"/>
      <c r="X640" s="70" t="n"/>
      <c r="Y640" s="70" t="n"/>
      <c r="Z640" s="70" t="n"/>
      <c r="AA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70" t="n"/>
      <c r="H641" s="70" t="n"/>
      <c r="I641" s="120" t="n"/>
      <c r="J641" s="121" t="n"/>
      <c r="K641" s="122" t="n"/>
      <c r="L641" s="70" t="n"/>
      <c r="M641" s="70" t="n"/>
      <c r="N641" s="70" t="n"/>
      <c r="O641" s="70" t="n"/>
      <c r="P641" s="70" t="n"/>
      <c r="Q641" s="70" t="n"/>
      <c r="R641" s="123" t="n"/>
      <c r="S641" s="122" t="n"/>
      <c r="T641" s="70" t="n"/>
      <c r="U641" s="70" t="n"/>
      <c r="V641" s="70" t="n"/>
      <c r="W641" s="70" t="n"/>
      <c r="X641" s="70" t="n"/>
      <c r="Y641" s="70" t="n"/>
      <c r="Z641" s="70" t="n"/>
      <c r="AA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70" t="n"/>
      <c r="H642" s="70" t="n"/>
      <c r="I642" s="120" t="n"/>
      <c r="J642" s="121" t="n"/>
      <c r="K642" s="122" t="n"/>
      <c r="L642" s="70" t="n"/>
      <c r="M642" s="70" t="n"/>
      <c r="N642" s="70" t="n"/>
      <c r="O642" s="70" t="n"/>
      <c r="P642" s="70" t="n"/>
      <c r="Q642" s="70" t="n"/>
      <c r="R642" s="123" t="n"/>
      <c r="S642" s="122" t="n"/>
      <c r="T642" s="70" t="n"/>
      <c r="U642" s="70" t="n"/>
      <c r="V642" s="70" t="n"/>
      <c r="W642" s="70" t="n"/>
      <c r="X642" s="70" t="n"/>
      <c r="Y642" s="70" t="n"/>
      <c r="Z642" s="70" t="n"/>
      <c r="AA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70" t="n"/>
      <c r="H643" s="70" t="n"/>
      <c r="I643" s="120" t="n"/>
      <c r="J643" s="121" t="n"/>
      <c r="K643" s="122" t="n"/>
      <c r="L643" s="70" t="n"/>
      <c r="M643" s="70" t="n"/>
      <c r="N643" s="70" t="n"/>
      <c r="O643" s="70" t="n"/>
      <c r="P643" s="70" t="n"/>
      <c r="Q643" s="70" t="n"/>
      <c r="R643" s="123" t="n"/>
      <c r="S643" s="122" t="n"/>
      <c r="T643" s="70" t="n"/>
      <c r="U643" s="70" t="n"/>
      <c r="V643" s="70" t="n"/>
      <c r="W643" s="70" t="n"/>
      <c r="X643" s="70" t="n"/>
      <c r="Y643" s="70" t="n"/>
      <c r="Z643" s="70" t="n"/>
      <c r="AA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70" t="n"/>
      <c r="H644" s="70" t="n"/>
      <c r="I644" s="120" t="n"/>
      <c r="J644" s="121" t="n"/>
      <c r="K644" s="122" t="n"/>
      <c r="L644" s="70" t="n"/>
      <c r="M644" s="70" t="n"/>
      <c r="N644" s="70" t="n"/>
      <c r="O644" s="70" t="n"/>
      <c r="P644" s="70" t="n"/>
      <c r="Q644" s="70" t="n"/>
      <c r="R644" s="123" t="n"/>
      <c r="S644" s="122" t="n"/>
      <c r="T644" s="70" t="n"/>
      <c r="U644" s="70" t="n"/>
      <c r="V644" s="70" t="n"/>
      <c r="W644" s="70" t="n"/>
      <c r="X644" s="70" t="n"/>
      <c r="Y644" s="70" t="n"/>
      <c r="Z644" s="70" t="n"/>
      <c r="AA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70" t="n"/>
      <c r="H645" s="70" t="n"/>
      <c r="I645" s="120" t="n"/>
      <c r="J645" s="121" t="n"/>
      <c r="K645" s="122" t="n"/>
      <c r="L645" s="70" t="n"/>
      <c r="M645" s="70" t="n"/>
      <c r="N645" s="70" t="n"/>
      <c r="O645" s="70" t="n"/>
      <c r="P645" s="70" t="n"/>
      <c r="Q645" s="70" t="n"/>
      <c r="R645" s="123" t="n"/>
      <c r="S645" s="122" t="n"/>
      <c r="T645" s="70" t="n"/>
      <c r="U645" s="70" t="n"/>
      <c r="V645" s="70" t="n"/>
      <c r="W645" s="70" t="n"/>
      <c r="X645" s="70" t="n"/>
      <c r="Y645" s="70" t="n"/>
      <c r="Z645" s="70" t="n"/>
      <c r="AA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70" t="n"/>
      <c r="H646" s="70" t="n"/>
      <c r="I646" s="120" t="n"/>
      <c r="J646" s="121" t="n"/>
      <c r="K646" s="122" t="n"/>
      <c r="L646" s="70" t="n"/>
      <c r="M646" s="70" t="n"/>
      <c r="N646" s="70" t="n"/>
      <c r="O646" s="70" t="n"/>
      <c r="P646" s="70" t="n"/>
      <c r="Q646" s="70" t="n"/>
      <c r="R646" s="123" t="n"/>
      <c r="S646" s="122" t="n"/>
      <c r="T646" s="70" t="n"/>
      <c r="U646" s="70" t="n"/>
      <c r="V646" s="70" t="n"/>
      <c r="W646" s="70" t="n"/>
      <c r="X646" s="70" t="n"/>
      <c r="Y646" s="70" t="n"/>
      <c r="Z646" s="70" t="n"/>
      <c r="AA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70" t="n"/>
      <c r="H647" s="70" t="n"/>
      <c r="I647" s="120" t="n"/>
      <c r="J647" s="121" t="n"/>
      <c r="K647" s="122" t="n"/>
      <c r="L647" s="70" t="n"/>
      <c r="M647" s="70" t="n"/>
      <c r="N647" s="70" t="n"/>
      <c r="O647" s="70" t="n"/>
      <c r="P647" s="70" t="n"/>
      <c r="Q647" s="70" t="n"/>
      <c r="R647" s="123" t="n"/>
      <c r="S647" s="122" t="n"/>
      <c r="T647" s="70" t="n"/>
      <c r="U647" s="70" t="n"/>
      <c r="V647" s="70" t="n"/>
      <c r="W647" s="70" t="n"/>
      <c r="X647" s="70" t="n"/>
      <c r="Y647" s="70" t="n"/>
      <c r="Z647" s="70" t="n"/>
      <c r="AA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70" t="n"/>
      <c r="H648" s="70" t="n"/>
      <c r="I648" s="120" t="n"/>
      <c r="J648" s="121" t="n"/>
      <c r="K648" s="122" t="n"/>
      <c r="L648" s="70" t="n"/>
      <c r="M648" s="70" t="n"/>
      <c r="N648" s="70" t="n"/>
      <c r="O648" s="70" t="n"/>
      <c r="P648" s="70" t="n"/>
      <c r="Q648" s="70" t="n"/>
      <c r="R648" s="123" t="n"/>
      <c r="S648" s="122" t="n"/>
      <c r="T648" s="70" t="n"/>
      <c r="U648" s="70" t="n"/>
      <c r="V648" s="70" t="n"/>
      <c r="W648" s="70" t="n"/>
      <c r="X648" s="70" t="n"/>
      <c r="Y648" s="70" t="n"/>
      <c r="Z648" s="70" t="n"/>
      <c r="AA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70" t="n"/>
      <c r="H649" s="70" t="n"/>
      <c r="I649" s="120" t="n"/>
      <c r="J649" s="121" t="n"/>
      <c r="K649" s="122" t="n"/>
      <c r="L649" s="70" t="n"/>
      <c r="M649" s="70" t="n"/>
      <c r="N649" s="70" t="n"/>
      <c r="O649" s="70" t="n"/>
      <c r="P649" s="70" t="n"/>
      <c r="Q649" s="70" t="n"/>
      <c r="R649" s="123" t="n"/>
      <c r="S649" s="122" t="n"/>
      <c r="T649" s="70" t="n"/>
      <c r="U649" s="70" t="n"/>
      <c r="V649" s="70" t="n"/>
      <c r="W649" s="70" t="n"/>
      <c r="X649" s="70" t="n"/>
      <c r="Y649" s="70" t="n"/>
      <c r="Z649" s="70" t="n"/>
      <c r="AA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70" t="n"/>
      <c r="H650" s="70" t="n"/>
      <c r="I650" s="120" t="n"/>
      <c r="J650" s="121" t="n"/>
      <c r="K650" s="122" t="n"/>
      <c r="L650" s="70" t="n"/>
      <c r="M650" s="70" t="n"/>
      <c r="N650" s="70" t="n"/>
      <c r="O650" s="70" t="n"/>
      <c r="P650" s="70" t="n"/>
      <c r="Q650" s="70" t="n"/>
      <c r="R650" s="123" t="n"/>
      <c r="S650" s="122" t="n"/>
      <c r="T650" s="70" t="n"/>
      <c r="U650" s="70" t="n"/>
      <c r="V650" s="70" t="n"/>
      <c r="W650" s="70" t="n"/>
      <c r="X650" s="70" t="n"/>
      <c r="Y650" s="70" t="n"/>
      <c r="Z650" s="70" t="n"/>
      <c r="AA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70" t="n"/>
      <c r="H651" s="70" t="n"/>
      <c r="I651" s="120" t="n"/>
      <c r="J651" s="121" t="n"/>
      <c r="K651" s="122" t="n"/>
      <c r="L651" s="70" t="n"/>
      <c r="M651" s="70" t="n"/>
      <c r="N651" s="70" t="n"/>
      <c r="O651" s="70" t="n"/>
      <c r="P651" s="70" t="n"/>
      <c r="Q651" s="70" t="n"/>
      <c r="R651" s="123" t="n"/>
      <c r="S651" s="122" t="n"/>
      <c r="T651" s="70" t="n"/>
      <c r="U651" s="70" t="n"/>
      <c r="V651" s="70" t="n"/>
      <c r="W651" s="70" t="n"/>
      <c r="X651" s="70" t="n"/>
      <c r="Y651" s="70" t="n"/>
      <c r="Z651" s="70" t="n"/>
      <c r="AA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70" t="n"/>
      <c r="H652" s="70" t="n"/>
      <c r="I652" s="120" t="n"/>
      <c r="J652" s="121" t="n"/>
      <c r="K652" s="122" t="n"/>
      <c r="L652" s="70" t="n"/>
      <c r="M652" s="70" t="n"/>
      <c r="N652" s="70" t="n"/>
      <c r="O652" s="70" t="n"/>
      <c r="P652" s="70" t="n"/>
      <c r="Q652" s="70" t="n"/>
      <c r="R652" s="123" t="n"/>
      <c r="S652" s="122" t="n"/>
      <c r="T652" s="70" t="n"/>
      <c r="U652" s="70" t="n"/>
      <c r="V652" s="70" t="n"/>
      <c r="W652" s="70" t="n"/>
      <c r="X652" s="70" t="n"/>
      <c r="Y652" s="70" t="n"/>
      <c r="Z652" s="70" t="n"/>
      <c r="AA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70" t="n"/>
      <c r="H653" s="70" t="n"/>
      <c r="I653" s="120" t="n"/>
      <c r="J653" s="121" t="n"/>
      <c r="K653" s="122" t="n"/>
      <c r="L653" s="70" t="n"/>
      <c r="M653" s="70" t="n"/>
      <c r="N653" s="70" t="n"/>
      <c r="O653" s="70" t="n"/>
      <c r="P653" s="70" t="n"/>
      <c r="Q653" s="70" t="n"/>
      <c r="R653" s="123" t="n"/>
      <c r="S653" s="122" t="n"/>
      <c r="T653" s="70" t="n"/>
      <c r="U653" s="70" t="n"/>
      <c r="V653" s="70" t="n"/>
      <c r="W653" s="70" t="n"/>
      <c r="X653" s="70" t="n"/>
      <c r="Y653" s="70" t="n"/>
      <c r="Z653" s="70" t="n"/>
      <c r="AA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70" t="n"/>
      <c r="H654" s="70" t="n"/>
      <c r="I654" s="120" t="n"/>
      <c r="J654" s="121" t="n"/>
      <c r="K654" s="122" t="n"/>
      <c r="L654" s="70" t="n"/>
      <c r="M654" s="70" t="n"/>
      <c r="N654" s="70" t="n"/>
      <c r="O654" s="70" t="n"/>
      <c r="P654" s="70" t="n"/>
      <c r="Q654" s="70" t="n"/>
      <c r="R654" s="123" t="n"/>
      <c r="S654" s="122" t="n"/>
      <c r="T654" s="70" t="n"/>
      <c r="U654" s="70" t="n"/>
      <c r="V654" s="70" t="n"/>
      <c r="W654" s="70" t="n"/>
      <c r="X654" s="70" t="n"/>
      <c r="Y654" s="70" t="n"/>
      <c r="Z654" s="70" t="n"/>
      <c r="AA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70" t="n"/>
      <c r="H655" s="70" t="n"/>
      <c r="I655" s="120" t="n"/>
      <c r="J655" s="121" t="n"/>
      <c r="K655" s="122" t="n"/>
      <c r="L655" s="70" t="n"/>
      <c r="M655" s="70" t="n"/>
      <c r="N655" s="70" t="n"/>
      <c r="O655" s="70" t="n"/>
      <c r="P655" s="70" t="n"/>
      <c r="Q655" s="70" t="n"/>
      <c r="R655" s="123" t="n"/>
      <c r="S655" s="122" t="n"/>
      <c r="T655" s="70" t="n"/>
      <c r="U655" s="70" t="n"/>
      <c r="V655" s="70" t="n"/>
      <c r="W655" s="70" t="n"/>
      <c r="X655" s="70" t="n"/>
      <c r="Y655" s="70" t="n"/>
      <c r="Z655" s="70" t="n"/>
      <c r="AA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70" t="n"/>
      <c r="H656" s="70" t="n"/>
      <c r="I656" s="120" t="n"/>
      <c r="J656" s="121" t="n"/>
      <c r="K656" s="122" t="n"/>
      <c r="L656" s="70" t="n"/>
      <c r="M656" s="70" t="n"/>
      <c r="N656" s="70" t="n"/>
      <c r="O656" s="70" t="n"/>
      <c r="P656" s="70" t="n"/>
      <c r="Q656" s="70" t="n"/>
      <c r="R656" s="123" t="n"/>
      <c r="S656" s="122" t="n"/>
      <c r="T656" s="70" t="n"/>
      <c r="U656" s="70" t="n"/>
      <c r="V656" s="70" t="n"/>
      <c r="W656" s="70" t="n"/>
      <c r="X656" s="70" t="n"/>
      <c r="Y656" s="70" t="n"/>
      <c r="Z656" s="70" t="n"/>
      <c r="AA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70" t="n"/>
      <c r="H657" s="70" t="n"/>
      <c r="I657" s="120" t="n"/>
      <c r="J657" s="121" t="n"/>
      <c r="K657" s="122" t="n"/>
      <c r="L657" s="70" t="n"/>
      <c r="M657" s="70" t="n"/>
      <c r="N657" s="70" t="n"/>
      <c r="O657" s="70" t="n"/>
      <c r="P657" s="70" t="n"/>
      <c r="Q657" s="70" t="n"/>
      <c r="R657" s="123" t="n"/>
      <c r="S657" s="122" t="n"/>
      <c r="T657" s="70" t="n"/>
      <c r="U657" s="70" t="n"/>
      <c r="V657" s="70" t="n"/>
      <c r="W657" s="70" t="n"/>
      <c r="X657" s="70" t="n"/>
      <c r="Y657" s="70" t="n"/>
      <c r="Z657" s="70" t="n"/>
      <c r="AA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70" t="n"/>
      <c r="H658" s="70" t="n"/>
      <c r="I658" s="120" t="n"/>
      <c r="J658" s="121" t="n"/>
      <c r="K658" s="122" t="n"/>
      <c r="L658" s="70" t="n"/>
      <c r="M658" s="70" t="n"/>
      <c r="N658" s="70" t="n"/>
      <c r="O658" s="70" t="n"/>
      <c r="P658" s="70" t="n"/>
      <c r="Q658" s="70" t="n"/>
      <c r="R658" s="123" t="n"/>
      <c r="S658" s="122" t="n"/>
      <c r="T658" s="70" t="n"/>
      <c r="U658" s="70" t="n"/>
      <c r="V658" s="70" t="n"/>
      <c r="W658" s="70" t="n"/>
      <c r="X658" s="70" t="n"/>
      <c r="Y658" s="70" t="n"/>
      <c r="Z658" s="70" t="n"/>
      <c r="AA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70" t="n"/>
      <c r="H659" s="70" t="n"/>
      <c r="I659" s="120" t="n"/>
      <c r="J659" s="121" t="n"/>
      <c r="K659" s="122" t="n"/>
      <c r="L659" s="70" t="n"/>
      <c r="M659" s="70" t="n"/>
      <c r="N659" s="70" t="n"/>
      <c r="O659" s="70" t="n"/>
      <c r="P659" s="70" t="n"/>
      <c r="Q659" s="70" t="n"/>
      <c r="R659" s="123" t="n"/>
      <c r="S659" s="122" t="n"/>
      <c r="T659" s="70" t="n"/>
      <c r="U659" s="70" t="n"/>
      <c r="V659" s="70" t="n"/>
      <c r="W659" s="70" t="n"/>
      <c r="X659" s="70" t="n"/>
      <c r="Y659" s="70" t="n"/>
      <c r="Z659" s="70" t="n"/>
      <c r="AA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70" t="n"/>
      <c r="H660" s="70" t="n"/>
      <c r="I660" s="120" t="n"/>
      <c r="J660" s="121" t="n"/>
      <c r="K660" s="122" t="n"/>
      <c r="L660" s="70" t="n"/>
      <c r="M660" s="70" t="n"/>
      <c r="N660" s="70" t="n"/>
      <c r="O660" s="70" t="n"/>
      <c r="P660" s="70" t="n"/>
      <c r="Q660" s="70" t="n"/>
      <c r="R660" s="123" t="n"/>
      <c r="S660" s="122" t="n"/>
      <c r="T660" s="70" t="n"/>
      <c r="U660" s="70" t="n"/>
      <c r="V660" s="70" t="n"/>
      <c r="W660" s="70" t="n"/>
      <c r="X660" s="70" t="n"/>
      <c r="Y660" s="70" t="n"/>
      <c r="Z660" s="70" t="n"/>
      <c r="AA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70" t="n"/>
      <c r="H661" s="70" t="n"/>
      <c r="I661" s="120" t="n"/>
      <c r="J661" s="121" t="n"/>
      <c r="K661" s="122" t="n"/>
      <c r="L661" s="70" t="n"/>
      <c r="M661" s="70" t="n"/>
      <c r="N661" s="70" t="n"/>
      <c r="O661" s="70" t="n"/>
      <c r="P661" s="70" t="n"/>
      <c r="Q661" s="70" t="n"/>
      <c r="R661" s="123" t="n"/>
      <c r="S661" s="122" t="n"/>
      <c r="T661" s="70" t="n"/>
      <c r="U661" s="70" t="n"/>
      <c r="V661" s="70" t="n"/>
      <c r="W661" s="70" t="n"/>
      <c r="X661" s="70" t="n"/>
      <c r="Y661" s="70" t="n"/>
      <c r="Z661" s="70" t="n"/>
      <c r="AA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70" t="n"/>
      <c r="H662" s="70" t="n"/>
      <c r="I662" s="120" t="n"/>
      <c r="J662" s="121" t="n"/>
      <c r="K662" s="122" t="n"/>
      <c r="L662" s="70" t="n"/>
      <c r="M662" s="70" t="n"/>
      <c r="N662" s="70" t="n"/>
      <c r="O662" s="70" t="n"/>
      <c r="P662" s="70" t="n"/>
      <c r="Q662" s="70" t="n"/>
      <c r="R662" s="123" t="n"/>
      <c r="S662" s="122" t="n"/>
      <c r="T662" s="70" t="n"/>
      <c r="U662" s="70" t="n"/>
      <c r="V662" s="70" t="n"/>
      <c r="W662" s="70" t="n"/>
      <c r="X662" s="70" t="n"/>
      <c r="Y662" s="70" t="n"/>
      <c r="Z662" s="70" t="n"/>
      <c r="AA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70" t="n"/>
      <c r="H663" s="70" t="n"/>
      <c r="I663" s="120" t="n"/>
      <c r="J663" s="121" t="n"/>
      <c r="K663" s="122" t="n"/>
      <c r="L663" s="70" t="n"/>
      <c r="M663" s="70" t="n"/>
      <c r="N663" s="70" t="n"/>
      <c r="O663" s="70" t="n"/>
      <c r="P663" s="70" t="n"/>
      <c r="Q663" s="70" t="n"/>
      <c r="R663" s="123" t="n"/>
      <c r="S663" s="122" t="n"/>
      <c r="T663" s="70" t="n"/>
      <c r="U663" s="70" t="n"/>
      <c r="V663" s="70" t="n"/>
      <c r="W663" s="70" t="n"/>
      <c r="X663" s="70" t="n"/>
      <c r="Y663" s="70" t="n"/>
      <c r="Z663" s="70" t="n"/>
      <c r="AA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70" t="n"/>
      <c r="H664" s="70" t="n"/>
      <c r="I664" s="120" t="n"/>
      <c r="J664" s="121" t="n"/>
      <c r="K664" s="122" t="n"/>
      <c r="L664" s="70" t="n"/>
      <c r="M664" s="70" t="n"/>
      <c r="N664" s="70" t="n"/>
      <c r="O664" s="70" t="n"/>
      <c r="P664" s="70" t="n"/>
      <c r="Q664" s="70" t="n"/>
      <c r="R664" s="123" t="n"/>
      <c r="S664" s="122" t="n"/>
      <c r="T664" s="70" t="n"/>
      <c r="U664" s="70" t="n"/>
      <c r="V664" s="70" t="n"/>
      <c r="W664" s="70" t="n"/>
      <c r="X664" s="70" t="n"/>
      <c r="Y664" s="70" t="n"/>
      <c r="Z664" s="70" t="n"/>
      <c r="AA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70" t="n"/>
      <c r="H665" s="70" t="n"/>
      <c r="I665" s="120" t="n"/>
      <c r="J665" s="121" t="n"/>
      <c r="K665" s="122" t="n"/>
      <c r="L665" s="70" t="n"/>
      <c r="M665" s="70" t="n"/>
      <c r="N665" s="70" t="n"/>
      <c r="O665" s="70" t="n"/>
      <c r="P665" s="70" t="n"/>
      <c r="Q665" s="70" t="n"/>
      <c r="R665" s="123" t="n"/>
      <c r="S665" s="122" t="n"/>
      <c r="T665" s="70" t="n"/>
      <c r="U665" s="70" t="n"/>
      <c r="V665" s="70" t="n"/>
      <c r="W665" s="70" t="n"/>
      <c r="X665" s="70" t="n"/>
      <c r="Y665" s="70" t="n"/>
      <c r="Z665" s="70" t="n"/>
      <c r="AA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70" t="n"/>
      <c r="H666" s="70" t="n"/>
      <c r="I666" s="120" t="n"/>
      <c r="J666" s="121" t="n"/>
      <c r="K666" s="122" t="n"/>
      <c r="L666" s="70" t="n"/>
      <c r="M666" s="70" t="n"/>
      <c r="N666" s="70" t="n"/>
      <c r="O666" s="70" t="n"/>
      <c r="P666" s="70" t="n"/>
      <c r="Q666" s="70" t="n"/>
      <c r="R666" s="123" t="n"/>
      <c r="S666" s="122" t="n"/>
      <c r="T666" s="70" t="n"/>
      <c r="U666" s="70" t="n"/>
      <c r="V666" s="70" t="n"/>
      <c r="W666" s="70" t="n"/>
      <c r="X666" s="70" t="n"/>
      <c r="Y666" s="70" t="n"/>
      <c r="Z666" s="70" t="n"/>
      <c r="AA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70" t="n"/>
      <c r="H667" s="70" t="n"/>
      <c r="I667" s="120" t="n"/>
      <c r="J667" s="121" t="n"/>
      <c r="K667" s="122" t="n"/>
      <c r="L667" s="70" t="n"/>
      <c r="M667" s="70" t="n"/>
      <c r="N667" s="70" t="n"/>
      <c r="O667" s="70" t="n"/>
      <c r="P667" s="70" t="n"/>
      <c r="Q667" s="70" t="n"/>
      <c r="R667" s="123" t="n"/>
      <c r="S667" s="122" t="n"/>
      <c r="T667" s="70" t="n"/>
      <c r="U667" s="70" t="n"/>
      <c r="V667" s="70" t="n"/>
      <c r="W667" s="70" t="n"/>
      <c r="X667" s="70" t="n"/>
      <c r="Y667" s="70" t="n"/>
      <c r="Z667" s="70" t="n"/>
      <c r="AA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70" t="n"/>
      <c r="H668" s="70" t="n"/>
      <c r="I668" s="120" t="n"/>
      <c r="J668" s="121" t="n"/>
      <c r="K668" s="122" t="n"/>
      <c r="L668" s="70" t="n"/>
      <c r="M668" s="70" t="n"/>
      <c r="N668" s="70" t="n"/>
      <c r="O668" s="70" t="n"/>
      <c r="P668" s="70" t="n"/>
      <c r="Q668" s="70" t="n"/>
      <c r="R668" s="123" t="n"/>
      <c r="S668" s="122" t="n"/>
      <c r="T668" s="70" t="n"/>
      <c r="U668" s="70" t="n"/>
      <c r="V668" s="70" t="n"/>
      <c r="W668" s="70" t="n"/>
      <c r="X668" s="70" t="n"/>
      <c r="Y668" s="70" t="n"/>
      <c r="Z668" s="70" t="n"/>
      <c r="AA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70" t="n"/>
      <c r="H669" s="70" t="n"/>
      <c r="I669" s="120" t="n"/>
      <c r="J669" s="121" t="n"/>
      <c r="K669" s="122" t="n"/>
      <c r="L669" s="70" t="n"/>
      <c r="M669" s="70" t="n"/>
      <c r="N669" s="70" t="n"/>
      <c r="O669" s="70" t="n"/>
      <c r="P669" s="70" t="n"/>
      <c r="Q669" s="70" t="n"/>
      <c r="R669" s="123" t="n"/>
      <c r="S669" s="122" t="n"/>
      <c r="T669" s="70" t="n"/>
      <c r="U669" s="70" t="n"/>
      <c r="V669" s="70" t="n"/>
      <c r="W669" s="70" t="n"/>
      <c r="X669" s="70" t="n"/>
      <c r="Y669" s="70" t="n"/>
      <c r="Z669" s="70" t="n"/>
      <c r="AA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70" t="n"/>
      <c r="H670" s="70" t="n"/>
      <c r="I670" s="120" t="n"/>
      <c r="J670" s="121" t="n"/>
      <c r="K670" s="122" t="n"/>
      <c r="L670" s="70" t="n"/>
      <c r="M670" s="70" t="n"/>
      <c r="N670" s="70" t="n"/>
      <c r="O670" s="70" t="n"/>
      <c r="P670" s="70" t="n"/>
      <c r="Q670" s="70" t="n"/>
      <c r="R670" s="123" t="n"/>
      <c r="S670" s="122" t="n"/>
      <c r="T670" s="70" t="n"/>
      <c r="U670" s="70" t="n"/>
      <c r="V670" s="70" t="n"/>
      <c r="W670" s="70" t="n"/>
      <c r="X670" s="70" t="n"/>
      <c r="Y670" s="70" t="n"/>
      <c r="Z670" s="70" t="n"/>
      <c r="AA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70" t="n"/>
      <c r="H671" s="70" t="n"/>
      <c r="I671" s="120" t="n"/>
      <c r="J671" s="121" t="n"/>
      <c r="K671" s="122" t="n"/>
      <c r="L671" s="70" t="n"/>
      <c r="M671" s="70" t="n"/>
      <c r="N671" s="70" t="n"/>
      <c r="O671" s="70" t="n"/>
      <c r="P671" s="70" t="n"/>
      <c r="Q671" s="70" t="n"/>
      <c r="R671" s="123" t="n"/>
      <c r="S671" s="122" t="n"/>
      <c r="T671" s="70" t="n"/>
      <c r="U671" s="70" t="n"/>
      <c r="V671" s="70" t="n"/>
      <c r="W671" s="70" t="n"/>
      <c r="X671" s="70" t="n"/>
      <c r="Y671" s="70" t="n"/>
      <c r="Z671" s="70" t="n"/>
      <c r="AA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70" t="n"/>
      <c r="H672" s="70" t="n"/>
      <c r="I672" s="120" t="n"/>
      <c r="J672" s="121" t="n"/>
      <c r="K672" s="122" t="n"/>
      <c r="L672" s="70" t="n"/>
      <c r="M672" s="70" t="n"/>
      <c r="N672" s="70" t="n"/>
      <c r="O672" s="70" t="n"/>
      <c r="P672" s="70" t="n"/>
      <c r="Q672" s="70" t="n"/>
      <c r="R672" s="123" t="n"/>
      <c r="S672" s="122" t="n"/>
      <c r="T672" s="70" t="n"/>
      <c r="U672" s="70" t="n"/>
      <c r="V672" s="70" t="n"/>
      <c r="W672" s="70" t="n"/>
      <c r="X672" s="70" t="n"/>
      <c r="Y672" s="70" t="n"/>
      <c r="Z672" s="70" t="n"/>
      <c r="AA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70" t="n"/>
      <c r="H673" s="70" t="n"/>
      <c r="I673" s="120" t="n"/>
      <c r="J673" s="121" t="n"/>
      <c r="K673" s="122" t="n"/>
      <c r="L673" s="70" t="n"/>
      <c r="M673" s="70" t="n"/>
      <c r="N673" s="70" t="n"/>
      <c r="O673" s="70" t="n"/>
      <c r="P673" s="70" t="n"/>
      <c r="Q673" s="70" t="n"/>
      <c r="R673" s="123" t="n"/>
      <c r="S673" s="122" t="n"/>
      <c r="T673" s="70" t="n"/>
      <c r="U673" s="70" t="n"/>
      <c r="V673" s="70" t="n"/>
      <c r="W673" s="70" t="n"/>
      <c r="X673" s="70" t="n"/>
      <c r="Y673" s="70" t="n"/>
      <c r="Z673" s="70" t="n"/>
      <c r="AA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70" t="n"/>
      <c r="H674" s="70" t="n"/>
      <c r="I674" s="120" t="n"/>
      <c r="J674" s="121" t="n"/>
      <c r="K674" s="122" t="n"/>
      <c r="L674" s="70" t="n"/>
      <c r="M674" s="70" t="n"/>
      <c r="N674" s="70" t="n"/>
      <c r="O674" s="70" t="n"/>
      <c r="P674" s="70" t="n"/>
      <c r="Q674" s="70" t="n"/>
      <c r="R674" s="123" t="n"/>
      <c r="S674" s="122" t="n"/>
      <c r="T674" s="70" t="n"/>
      <c r="U674" s="70" t="n"/>
      <c r="V674" s="70" t="n"/>
      <c r="W674" s="70" t="n"/>
      <c r="X674" s="70" t="n"/>
      <c r="Y674" s="70" t="n"/>
      <c r="Z674" s="70" t="n"/>
      <c r="AA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70" t="n"/>
      <c r="H675" s="70" t="n"/>
      <c r="I675" s="120" t="n"/>
      <c r="J675" s="121" t="n"/>
      <c r="K675" s="122" t="n"/>
      <c r="L675" s="70" t="n"/>
      <c r="M675" s="70" t="n"/>
      <c r="N675" s="70" t="n"/>
      <c r="O675" s="70" t="n"/>
      <c r="P675" s="70" t="n"/>
      <c r="Q675" s="70" t="n"/>
      <c r="R675" s="123" t="n"/>
      <c r="S675" s="122" t="n"/>
      <c r="T675" s="70" t="n"/>
      <c r="U675" s="70" t="n"/>
      <c r="V675" s="70" t="n"/>
      <c r="W675" s="70" t="n"/>
      <c r="X675" s="70" t="n"/>
      <c r="Y675" s="70" t="n"/>
      <c r="Z675" s="70" t="n"/>
      <c r="AA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70" t="n"/>
      <c r="H676" s="70" t="n"/>
      <c r="I676" s="120" t="n"/>
      <c r="J676" s="121" t="n"/>
      <c r="K676" s="122" t="n"/>
      <c r="L676" s="70" t="n"/>
      <c r="M676" s="70" t="n"/>
      <c r="N676" s="70" t="n"/>
      <c r="O676" s="70" t="n"/>
      <c r="P676" s="70" t="n"/>
      <c r="Q676" s="70" t="n"/>
      <c r="R676" s="123" t="n"/>
      <c r="S676" s="122" t="n"/>
      <c r="T676" s="70" t="n"/>
      <c r="U676" s="70" t="n"/>
      <c r="V676" s="70" t="n"/>
      <c r="W676" s="70" t="n"/>
      <c r="X676" s="70" t="n"/>
      <c r="Y676" s="70" t="n"/>
      <c r="Z676" s="70" t="n"/>
      <c r="AA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70" t="n"/>
      <c r="H677" s="70" t="n"/>
      <c r="I677" s="120" t="n"/>
      <c r="J677" s="121" t="n"/>
      <c r="K677" s="122" t="n"/>
      <c r="L677" s="70" t="n"/>
      <c r="M677" s="70" t="n"/>
      <c r="N677" s="70" t="n"/>
      <c r="O677" s="70" t="n"/>
      <c r="P677" s="70" t="n"/>
      <c r="Q677" s="70" t="n"/>
      <c r="R677" s="123" t="n"/>
      <c r="S677" s="122" t="n"/>
      <c r="T677" s="70" t="n"/>
      <c r="U677" s="70" t="n"/>
      <c r="V677" s="70" t="n"/>
      <c r="W677" s="70" t="n"/>
      <c r="X677" s="70" t="n"/>
      <c r="Y677" s="70" t="n"/>
      <c r="Z677" s="70" t="n"/>
      <c r="AA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70" t="n"/>
      <c r="H678" s="70" t="n"/>
      <c r="I678" s="120" t="n"/>
      <c r="J678" s="121" t="n"/>
      <c r="K678" s="122" t="n"/>
      <c r="L678" s="70" t="n"/>
      <c r="M678" s="70" t="n"/>
      <c r="N678" s="70" t="n"/>
      <c r="O678" s="70" t="n"/>
      <c r="P678" s="70" t="n"/>
      <c r="Q678" s="70" t="n"/>
      <c r="R678" s="123" t="n"/>
      <c r="S678" s="122" t="n"/>
      <c r="T678" s="70" t="n"/>
      <c r="U678" s="70" t="n"/>
      <c r="V678" s="70" t="n"/>
      <c r="W678" s="70" t="n"/>
      <c r="X678" s="70" t="n"/>
      <c r="Y678" s="70" t="n"/>
      <c r="Z678" s="70" t="n"/>
      <c r="AA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70" t="n"/>
      <c r="H679" s="70" t="n"/>
      <c r="I679" s="120" t="n"/>
      <c r="J679" s="121" t="n"/>
      <c r="K679" s="122" t="n"/>
      <c r="L679" s="70" t="n"/>
      <c r="M679" s="70" t="n"/>
      <c r="N679" s="70" t="n"/>
      <c r="O679" s="70" t="n"/>
      <c r="P679" s="70" t="n"/>
      <c r="Q679" s="70" t="n"/>
      <c r="R679" s="123" t="n"/>
      <c r="S679" s="122" t="n"/>
      <c r="T679" s="70" t="n"/>
      <c r="U679" s="70" t="n"/>
      <c r="V679" s="70" t="n"/>
      <c r="W679" s="70" t="n"/>
      <c r="X679" s="70" t="n"/>
      <c r="Y679" s="70" t="n"/>
      <c r="Z679" s="70" t="n"/>
      <c r="AA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70" t="n"/>
      <c r="H680" s="70" t="n"/>
      <c r="I680" s="120" t="n"/>
      <c r="J680" s="121" t="n"/>
      <c r="K680" s="122" t="n"/>
      <c r="L680" s="70" t="n"/>
      <c r="M680" s="70" t="n"/>
      <c r="N680" s="70" t="n"/>
      <c r="O680" s="70" t="n"/>
      <c r="P680" s="70" t="n"/>
      <c r="Q680" s="70" t="n"/>
      <c r="R680" s="123" t="n"/>
      <c r="S680" s="122" t="n"/>
      <c r="T680" s="70" t="n"/>
      <c r="U680" s="70" t="n"/>
      <c r="V680" s="70" t="n"/>
      <c r="W680" s="70" t="n"/>
      <c r="X680" s="70" t="n"/>
      <c r="Y680" s="70" t="n"/>
      <c r="Z680" s="70" t="n"/>
      <c r="AA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70" t="n"/>
      <c r="H681" s="70" t="n"/>
      <c r="I681" s="120" t="n"/>
      <c r="J681" s="121" t="n"/>
      <c r="K681" s="122" t="n"/>
      <c r="L681" s="70" t="n"/>
      <c r="M681" s="70" t="n"/>
      <c r="N681" s="70" t="n"/>
      <c r="O681" s="70" t="n"/>
      <c r="P681" s="70" t="n"/>
      <c r="Q681" s="70" t="n"/>
      <c r="R681" s="123" t="n"/>
      <c r="S681" s="122" t="n"/>
      <c r="T681" s="70" t="n"/>
      <c r="U681" s="70" t="n"/>
      <c r="V681" s="70" t="n"/>
      <c r="W681" s="70" t="n"/>
      <c r="X681" s="70" t="n"/>
      <c r="Y681" s="70" t="n"/>
      <c r="Z681" s="70" t="n"/>
      <c r="AA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70" t="n"/>
      <c r="H682" s="70" t="n"/>
      <c r="I682" s="120" t="n"/>
      <c r="J682" s="121" t="n"/>
      <c r="K682" s="122" t="n"/>
      <c r="L682" s="70" t="n"/>
      <c r="M682" s="70" t="n"/>
      <c r="N682" s="70" t="n"/>
      <c r="O682" s="70" t="n"/>
      <c r="P682" s="70" t="n"/>
      <c r="Q682" s="70" t="n"/>
      <c r="R682" s="123" t="n"/>
      <c r="S682" s="122" t="n"/>
      <c r="T682" s="70" t="n"/>
      <c r="U682" s="70" t="n"/>
      <c r="V682" s="70" t="n"/>
      <c r="W682" s="70" t="n"/>
      <c r="X682" s="70" t="n"/>
      <c r="Y682" s="70" t="n"/>
      <c r="Z682" s="70" t="n"/>
      <c r="AA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70" t="n"/>
      <c r="H683" s="70" t="n"/>
      <c r="I683" s="120" t="n"/>
      <c r="J683" s="121" t="n"/>
      <c r="K683" s="122" t="n"/>
      <c r="L683" s="70" t="n"/>
      <c r="M683" s="70" t="n"/>
      <c r="N683" s="70" t="n"/>
      <c r="O683" s="70" t="n"/>
      <c r="P683" s="70" t="n"/>
      <c r="Q683" s="70" t="n"/>
      <c r="R683" s="123" t="n"/>
      <c r="S683" s="122" t="n"/>
      <c r="T683" s="70" t="n"/>
      <c r="U683" s="70" t="n"/>
      <c r="V683" s="70" t="n"/>
      <c r="W683" s="70" t="n"/>
      <c r="X683" s="70" t="n"/>
      <c r="Y683" s="70" t="n"/>
      <c r="Z683" s="70" t="n"/>
      <c r="AA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70" t="n"/>
      <c r="H684" s="70" t="n"/>
      <c r="I684" s="120" t="n"/>
      <c r="J684" s="121" t="n"/>
      <c r="K684" s="122" t="n"/>
      <c r="L684" s="70" t="n"/>
      <c r="M684" s="70" t="n"/>
      <c r="N684" s="70" t="n"/>
      <c r="O684" s="70" t="n"/>
      <c r="P684" s="70" t="n"/>
      <c r="Q684" s="70" t="n"/>
      <c r="R684" s="123" t="n"/>
      <c r="S684" s="122" t="n"/>
      <c r="T684" s="70" t="n"/>
      <c r="U684" s="70" t="n"/>
      <c r="V684" s="70" t="n"/>
      <c r="W684" s="70" t="n"/>
      <c r="X684" s="70" t="n"/>
      <c r="Y684" s="70" t="n"/>
      <c r="Z684" s="70" t="n"/>
      <c r="AA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70" t="n"/>
      <c r="H685" s="70" t="n"/>
      <c r="I685" s="120" t="n"/>
      <c r="J685" s="121" t="n"/>
      <c r="K685" s="122" t="n"/>
      <c r="L685" s="70" t="n"/>
      <c r="M685" s="70" t="n"/>
      <c r="N685" s="70" t="n"/>
      <c r="O685" s="70" t="n"/>
      <c r="P685" s="70" t="n"/>
      <c r="Q685" s="70" t="n"/>
      <c r="R685" s="123" t="n"/>
      <c r="S685" s="122" t="n"/>
      <c r="T685" s="70" t="n"/>
      <c r="U685" s="70" t="n"/>
      <c r="V685" s="70" t="n"/>
      <c r="W685" s="70" t="n"/>
      <c r="X685" s="70" t="n"/>
      <c r="Y685" s="70" t="n"/>
      <c r="Z685" s="70" t="n"/>
      <c r="AA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70" t="n"/>
      <c r="H686" s="70" t="n"/>
      <c r="I686" s="120" t="n"/>
      <c r="J686" s="121" t="n"/>
      <c r="K686" s="122" t="n"/>
      <c r="L686" s="70" t="n"/>
      <c r="M686" s="70" t="n"/>
      <c r="N686" s="70" t="n"/>
      <c r="O686" s="70" t="n"/>
      <c r="P686" s="70" t="n"/>
      <c r="Q686" s="70" t="n"/>
      <c r="R686" s="123" t="n"/>
      <c r="S686" s="122" t="n"/>
      <c r="T686" s="70" t="n"/>
      <c r="U686" s="70" t="n"/>
      <c r="V686" s="70" t="n"/>
      <c r="W686" s="70" t="n"/>
      <c r="X686" s="70" t="n"/>
      <c r="Y686" s="70" t="n"/>
      <c r="Z686" s="70" t="n"/>
      <c r="AA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70" t="n"/>
      <c r="H687" s="70" t="n"/>
      <c r="I687" s="120" t="n"/>
      <c r="J687" s="121" t="n"/>
      <c r="K687" s="122" t="n"/>
      <c r="L687" s="70" t="n"/>
      <c r="M687" s="70" t="n"/>
      <c r="N687" s="70" t="n"/>
      <c r="O687" s="70" t="n"/>
      <c r="P687" s="70" t="n"/>
      <c r="Q687" s="70" t="n"/>
      <c r="R687" s="123" t="n"/>
      <c r="S687" s="122" t="n"/>
      <c r="T687" s="70" t="n"/>
      <c r="U687" s="70" t="n"/>
      <c r="V687" s="70" t="n"/>
      <c r="W687" s="70" t="n"/>
      <c r="X687" s="70" t="n"/>
      <c r="Y687" s="70" t="n"/>
      <c r="Z687" s="70" t="n"/>
      <c r="AA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70" t="n"/>
      <c r="H688" s="70" t="n"/>
      <c r="I688" s="120" t="n"/>
      <c r="J688" s="121" t="n"/>
      <c r="K688" s="122" t="n"/>
      <c r="L688" s="70" t="n"/>
      <c r="M688" s="70" t="n"/>
      <c r="N688" s="70" t="n"/>
      <c r="O688" s="70" t="n"/>
      <c r="P688" s="70" t="n"/>
      <c r="Q688" s="70" t="n"/>
      <c r="R688" s="123" t="n"/>
      <c r="S688" s="122" t="n"/>
      <c r="T688" s="70" t="n"/>
      <c r="U688" s="70" t="n"/>
      <c r="V688" s="70" t="n"/>
      <c r="W688" s="70" t="n"/>
      <c r="X688" s="70" t="n"/>
      <c r="Y688" s="70" t="n"/>
      <c r="Z688" s="70" t="n"/>
      <c r="AA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70" t="n"/>
      <c r="H689" s="70" t="n"/>
      <c r="I689" s="120" t="n"/>
      <c r="J689" s="121" t="n"/>
      <c r="K689" s="122" t="n"/>
      <c r="L689" s="70" t="n"/>
      <c r="M689" s="70" t="n"/>
      <c r="N689" s="70" t="n"/>
      <c r="O689" s="70" t="n"/>
      <c r="P689" s="70" t="n"/>
      <c r="Q689" s="70" t="n"/>
      <c r="R689" s="123" t="n"/>
      <c r="S689" s="122" t="n"/>
      <c r="T689" s="70" t="n"/>
      <c r="U689" s="70" t="n"/>
      <c r="V689" s="70" t="n"/>
      <c r="W689" s="70" t="n"/>
      <c r="X689" s="70" t="n"/>
      <c r="Y689" s="70" t="n"/>
      <c r="Z689" s="70" t="n"/>
      <c r="AA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70" t="n"/>
      <c r="H690" s="70" t="n"/>
      <c r="I690" s="120" t="n"/>
      <c r="J690" s="121" t="n"/>
      <c r="K690" s="122" t="n"/>
      <c r="L690" s="70" t="n"/>
      <c r="M690" s="70" t="n"/>
      <c r="N690" s="70" t="n"/>
      <c r="O690" s="70" t="n"/>
      <c r="P690" s="70" t="n"/>
      <c r="Q690" s="70" t="n"/>
      <c r="R690" s="123" t="n"/>
      <c r="S690" s="122" t="n"/>
      <c r="T690" s="70" t="n"/>
      <c r="U690" s="70" t="n"/>
      <c r="V690" s="70" t="n"/>
      <c r="W690" s="70" t="n"/>
      <c r="X690" s="70" t="n"/>
      <c r="Y690" s="70" t="n"/>
      <c r="Z690" s="70" t="n"/>
      <c r="AA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70" t="n"/>
      <c r="H691" s="70" t="n"/>
      <c r="I691" s="120" t="n"/>
      <c r="J691" s="121" t="n"/>
      <c r="K691" s="122" t="n"/>
      <c r="L691" s="70" t="n"/>
      <c r="M691" s="70" t="n"/>
      <c r="N691" s="70" t="n"/>
      <c r="O691" s="70" t="n"/>
      <c r="P691" s="70" t="n"/>
      <c r="Q691" s="70" t="n"/>
      <c r="R691" s="123" t="n"/>
      <c r="S691" s="122" t="n"/>
      <c r="T691" s="70" t="n"/>
      <c r="U691" s="70" t="n"/>
      <c r="V691" s="70" t="n"/>
      <c r="W691" s="70" t="n"/>
      <c r="X691" s="70" t="n"/>
      <c r="Y691" s="70" t="n"/>
      <c r="Z691" s="70" t="n"/>
      <c r="AA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70" t="n"/>
      <c r="H692" s="70" t="n"/>
      <c r="I692" s="120" t="n"/>
      <c r="J692" s="121" t="n"/>
      <c r="K692" s="122" t="n"/>
      <c r="L692" s="70" t="n"/>
      <c r="M692" s="70" t="n"/>
      <c r="N692" s="70" t="n"/>
      <c r="O692" s="70" t="n"/>
      <c r="P692" s="70" t="n"/>
      <c r="Q692" s="70" t="n"/>
      <c r="R692" s="123" t="n"/>
      <c r="S692" s="122" t="n"/>
      <c r="T692" s="70" t="n"/>
      <c r="U692" s="70" t="n"/>
      <c r="V692" s="70" t="n"/>
      <c r="W692" s="70" t="n"/>
      <c r="X692" s="70" t="n"/>
      <c r="Y692" s="70" t="n"/>
      <c r="Z692" s="70" t="n"/>
      <c r="AA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70" t="n"/>
      <c r="H693" s="70" t="n"/>
      <c r="I693" s="120" t="n"/>
      <c r="J693" s="121" t="n"/>
      <c r="K693" s="122" t="n"/>
      <c r="L693" s="70" t="n"/>
      <c r="M693" s="70" t="n"/>
      <c r="N693" s="70" t="n"/>
      <c r="O693" s="70" t="n"/>
      <c r="P693" s="70" t="n"/>
      <c r="Q693" s="70" t="n"/>
      <c r="R693" s="123" t="n"/>
      <c r="S693" s="122" t="n"/>
      <c r="T693" s="70" t="n"/>
      <c r="U693" s="70" t="n"/>
      <c r="V693" s="70" t="n"/>
      <c r="W693" s="70" t="n"/>
      <c r="X693" s="70" t="n"/>
      <c r="Y693" s="70" t="n"/>
      <c r="Z693" s="70" t="n"/>
      <c r="AA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70" t="n"/>
      <c r="H694" s="70" t="n"/>
      <c r="I694" s="120" t="n"/>
      <c r="J694" s="121" t="n"/>
      <c r="K694" s="122" t="n"/>
      <c r="L694" s="70" t="n"/>
      <c r="M694" s="70" t="n"/>
      <c r="N694" s="70" t="n"/>
      <c r="O694" s="70" t="n"/>
      <c r="P694" s="70" t="n"/>
      <c r="Q694" s="70" t="n"/>
      <c r="R694" s="123" t="n"/>
      <c r="S694" s="122" t="n"/>
      <c r="T694" s="70" t="n"/>
      <c r="U694" s="70" t="n"/>
      <c r="V694" s="70" t="n"/>
      <c r="W694" s="70" t="n"/>
      <c r="X694" s="70" t="n"/>
      <c r="Y694" s="70" t="n"/>
      <c r="Z694" s="70" t="n"/>
      <c r="AA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70" t="n"/>
      <c r="H695" s="70" t="n"/>
      <c r="I695" s="120" t="n"/>
      <c r="J695" s="121" t="n"/>
      <c r="K695" s="122" t="n"/>
      <c r="L695" s="70" t="n"/>
      <c r="M695" s="70" t="n"/>
      <c r="N695" s="70" t="n"/>
      <c r="O695" s="70" t="n"/>
      <c r="P695" s="70" t="n"/>
      <c r="Q695" s="70" t="n"/>
      <c r="R695" s="123" t="n"/>
      <c r="S695" s="122" t="n"/>
      <c r="T695" s="70" t="n"/>
      <c r="U695" s="70" t="n"/>
      <c r="V695" s="70" t="n"/>
      <c r="W695" s="70" t="n"/>
      <c r="X695" s="70" t="n"/>
      <c r="Y695" s="70" t="n"/>
      <c r="Z695" s="70" t="n"/>
      <c r="AA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70" t="n"/>
      <c r="H696" s="70" t="n"/>
      <c r="I696" s="120" t="n"/>
      <c r="J696" s="121" t="n"/>
      <c r="K696" s="122" t="n"/>
      <c r="L696" s="70" t="n"/>
      <c r="M696" s="70" t="n"/>
      <c r="N696" s="70" t="n"/>
      <c r="O696" s="70" t="n"/>
      <c r="P696" s="70" t="n"/>
      <c r="Q696" s="70" t="n"/>
      <c r="R696" s="123" t="n"/>
      <c r="S696" s="122" t="n"/>
      <c r="T696" s="70" t="n"/>
      <c r="U696" s="70" t="n"/>
      <c r="V696" s="70" t="n"/>
      <c r="W696" s="70" t="n"/>
      <c r="X696" s="70" t="n"/>
      <c r="Y696" s="70" t="n"/>
      <c r="Z696" s="70" t="n"/>
      <c r="AA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70" t="n"/>
      <c r="H697" s="70" t="n"/>
      <c r="I697" s="120" t="n"/>
      <c r="J697" s="121" t="n"/>
      <c r="K697" s="122" t="n"/>
      <c r="L697" s="70" t="n"/>
      <c r="M697" s="70" t="n"/>
      <c r="N697" s="70" t="n"/>
      <c r="O697" s="70" t="n"/>
      <c r="P697" s="70" t="n"/>
      <c r="Q697" s="70" t="n"/>
      <c r="R697" s="123" t="n"/>
      <c r="S697" s="122" t="n"/>
      <c r="T697" s="70" t="n"/>
      <c r="U697" s="70" t="n"/>
      <c r="V697" s="70" t="n"/>
      <c r="W697" s="70" t="n"/>
      <c r="X697" s="70" t="n"/>
      <c r="Y697" s="70" t="n"/>
      <c r="Z697" s="70" t="n"/>
      <c r="AA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70" t="n"/>
      <c r="H698" s="70" t="n"/>
      <c r="I698" s="120" t="n"/>
      <c r="J698" s="121" t="n"/>
      <c r="K698" s="122" t="n"/>
      <c r="L698" s="70" t="n"/>
      <c r="M698" s="70" t="n"/>
      <c r="N698" s="70" t="n"/>
      <c r="O698" s="70" t="n"/>
      <c r="P698" s="70" t="n"/>
      <c r="Q698" s="70" t="n"/>
      <c r="R698" s="123" t="n"/>
      <c r="S698" s="122" t="n"/>
      <c r="T698" s="70" t="n"/>
      <c r="U698" s="70" t="n"/>
      <c r="V698" s="70" t="n"/>
      <c r="W698" s="70" t="n"/>
      <c r="X698" s="70" t="n"/>
      <c r="Y698" s="70" t="n"/>
      <c r="Z698" s="70" t="n"/>
      <c r="AA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70" t="n"/>
      <c r="H699" s="70" t="n"/>
      <c r="I699" s="120" t="n"/>
      <c r="J699" s="121" t="n"/>
      <c r="K699" s="122" t="n"/>
      <c r="L699" s="70" t="n"/>
      <c r="M699" s="70" t="n"/>
      <c r="N699" s="70" t="n"/>
      <c r="O699" s="70" t="n"/>
      <c r="P699" s="70" t="n"/>
      <c r="Q699" s="70" t="n"/>
      <c r="R699" s="123" t="n"/>
      <c r="S699" s="122" t="n"/>
      <c r="T699" s="70" t="n"/>
      <c r="U699" s="70" t="n"/>
      <c r="V699" s="70" t="n"/>
      <c r="W699" s="70" t="n"/>
      <c r="X699" s="70" t="n"/>
      <c r="Y699" s="70" t="n"/>
      <c r="Z699" s="70" t="n"/>
      <c r="AA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70" t="n"/>
      <c r="H700" s="70" t="n"/>
      <c r="I700" s="120" t="n"/>
      <c r="J700" s="121" t="n"/>
      <c r="K700" s="122" t="n"/>
      <c r="L700" s="70" t="n"/>
      <c r="M700" s="70" t="n"/>
      <c r="N700" s="70" t="n"/>
      <c r="O700" s="70" t="n"/>
      <c r="P700" s="70" t="n"/>
      <c r="Q700" s="70" t="n"/>
      <c r="R700" s="123" t="n"/>
      <c r="S700" s="122" t="n"/>
      <c r="T700" s="70" t="n"/>
      <c r="U700" s="70" t="n"/>
      <c r="V700" s="70" t="n"/>
      <c r="W700" s="70" t="n"/>
      <c r="X700" s="70" t="n"/>
      <c r="Y700" s="70" t="n"/>
      <c r="Z700" s="70" t="n"/>
      <c r="AA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70" t="n"/>
      <c r="H701" s="70" t="n"/>
      <c r="I701" s="120" t="n"/>
      <c r="J701" s="121" t="n"/>
      <c r="K701" s="122" t="n"/>
      <c r="L701" s="70" t="n"/>
      <c r="M701" s="70" t="n"/>
      <c r="N701" s="70" t="n"/>
      <c r="O701" s="70" t="n"/>
      <c r="P701" s="70" t="n"/>
      <c r="Q701" s="70" t="n"/>
      <c r="R701" s="123" t="n"/>
      <c r="S701" s="122" t="n"/>
      <c r="T701" s="70" t="n"/>
      <c r="U701" s="70" t="n"/>
      <c r="V701" s="70" t="n"/>
      <c r="W701" s="70" t="n"/>
      <c r="X701" s="70" t="n"/>
      <c r="Y701" s="70" t="n"/>
      <c r="Z701" s="70" t="n"/>
      <c r="AA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70" t="n"/>
      <c r="H702" s="70" t="n"/>
      <c r="I702" s="120" t="n"/>
      <c r="J702" s="121" t="n"/>
      <c r="K702" s="122" t="n"/>
      <c r="L702" s="70" t="n"/>
      <c r="M702" s="70" t="n"/>
      <c r="N702" s="70" t="n"/>
      <c r="O702" s="70" t="n"/>
      <c r="P702" s="70" t="n"/>
      <c r="Q702" s="70" t="n"/>
      <c r="R702" s="123" t="n"/>
      <c r="S702" s="122" t="n"/>
      <c r="T702" s="70" t="n"/>
      <c r="U702" s="70" t="n"/>
      <c r="V702" s="70" t="n"/>
      <c r="W702" s="70" t="n"/>
      <c r="X702" s="70" t="n"/>
      <c r="Y702" s="70" t="n"/>
      <c r="Z702" s="70" t="n"/>
      <c r="AA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70" t="n"/>
      <c r="H703" s="70" t="n"/>
      <c r="I703" s="120" t="n"/>
      <c r="J703" s="121" t="n"/>
      <c r="K703" s="122" t="n"/>
      <c r="L703" s="70" t="n"/>
      <c r="M703" s="70" t="n"/>
      <c r="N703" s="70" t="n"/>
      <c r="O703" s="70" t="n"/>
      <c r="P703" s="70" t="n"/>
      <c r="Q703" s="70" t="n"/>
      <c r="R703" s="123" t="n"/>
      <c r="S703" s="122" t="n"/>
      <c r="T703" s="70" t="n"/>
      <c r="U703" s="70" t="n"/>
      <c r="V703" s="70" t="n"/>
      <c r="W703" s="70" t="n"/>
      <c r="X703" s="70" t="n"/>
      <c r="Y703" s="70" t="n"/>
      <c r="Z703" s="70" t="n"/>
      <c r="AA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70" t="n"/>
      <c r="H704" s="70" t="n"/>
      <c r="I704" s="120" t="n"/>
      <c r="J704" s="121" t="n"/>
      <c r="K704" s="122" t="n"/>
      <c r="L704" s="70" t="n"/>
      <c r="M704" s="70" t="n"/>
      <c r="N704" s="70" t="n"/>
      <c r="O704" s="70" t="n"/>
      <c r="P704" s="70" t="n"/>
      <c r="Q704" s="70" t="n"/>
      <c r="R704" s="123" t="n"/>
      <c r="S704" s="122" t="n"/>
      <c r="T704" s="70" t="n"/>
      <c r="U704" s="70" t="n"/>
      <c r="V704" s="70" t="n"/>
      <c r="W704" s="70" t="n"/>
      <c r="X704" s="70" t="n"/>
      <c r="Y704" s="70" t="n"/>
      <c r="Z704" s="70" t="n"/>
      <c r="AA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70" t="n"/>
      <c r="H705" s="70" t="n"/>
      <c r="I705" s="120" t="n"/>
      <c r="J705" s="121" t="n"/>
      <c r="K705" s="122" t="n"/>
      <c r="L705" s="70" t="n"/>
      <c r="M705" s="70" t="n"/>
      <c r="N705" s="70" t="n"/>
      <c r="O705" s="70" t="n"/>
      <c r="P705" s="70" t="n"/>
      <c r="Q705" s="70" t="n"/>
      <c r="R705" s="123" t="n"/>
      <c r="S705" s="122" t="n"/>
      <c r="T705" s="70" t="n"/>
      <c r="U705" s="70" t="n"/>
      <c r="V705" s="70" t="n"/>
      <c r="W705" s="70" t="n"/>
      <c r="X705" s="70" t="n"/>
      <c r="Y705" s="70" t="n"/>
      <c r="Z705" s="70" t="n"/>
      <c r="AA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70" t="n"/>
      <c r="H706" s="70" t="n"/>
      <c r="I706" s="120" t="n"/>
      <c r="J706" s="121" t="n"/>
      <c r="K706" s="122" t="n"/>
      <c r="L706" s="70" t="n"/>
      <c r="M706" s="70" t="n"/>
      <c r="N706" s="70" t="n"/>
      <c r="O706" s="70" t="n"/>
      <c r="P706" s="70" t="n"/>
      <c r="Q706" s="70" t="n"/>
      <c r="R706" s="123" t="n"/>
      <c r="S706" s="122" t="n"/>
      <c r="T706" s="70" t="n"/>
      <c r="U706" s="70" t="n"/>
      <c r="V706" s="70" t="n"/>
      <c r="W706" s="70" t="n"/>
      <c r="X706" s="70" t="n"/>
      <c r="Y706" s="70" t="n"/>
      <c r="Z706" s="70" t="n"/>
      <c r="AA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70" t="n"/>
      <c r="H707" s="70" t="n"/>
      <c r="I707" s="120" t="n"/>
      <c r="J707" s="121" t="n"/>
      <c r="K707" s="122" t="n"/>
      <c r="L707" s="70" t="n"/>
      <c r="M707" s="70" t="n"/>
      <c r="N707" s="70" t="n"/>
      <c r="O707" s="70" t="n"/>
      <c r="P707" s="70" t="n"/>
      <c r="Q707" s="70" t="n"/>
      <c r="R707" s="123" t="n"/>
      <c r="S707" s="122" t="n"/>
      <c r="T707" s="70" t="n"/>
      <c r="U707" s="70" t="n"/>
      <c r="V707" s="70" t="n"/>
      <c r="W707" s="70" t="n"/>
      <c r="X707" s="70" t="n"/>
      <c r="Y707" s="70" t="n"/>
      <c r="Z707" s="70" t="n"/>
      <c r="AA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70" t="n"/>
      <c r="H708" s="70" t="n"/>
      <c r="I708" s="120" t="n"/>
      <c r="J708" s="121" t="n"/>
      <c r="K708" s="122" t="n"/>
      <c r="L708" s="70" t="n"/>
      <c r="M708" s="70" t="n"/>
      <c r="N708" s="70" t="n"/>
      <c r="O708" s="70" t="n"/>
      <c r="P708" s="70" t="n"/>
      <c r="Q708" s="70" t="n"/>
      <c r="R708" s="123" t="n"/>
      <c r="S708" s="122" t="n"/>
      <c r="T708" s="70" t="n"/>
      <c r="U708" s="70" t="n"/>
      <c r="V708" s="70" t="n"/>
      <c r="W708" s="70" t="n"/>
      <c r="X708" s="70" t="n"/>
      <c r="Y708" s="70" t="n"/>
      <c r="Z708" s="70" t="n"/>
      <c r="AA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70" t="n"/>
      <c r="H709" s="70" t="n"/>
      <c r="I709" s="120" t="n"/>
      <c r="J709" s="121" t="n"/>
      <c r="K709" s="122" t="n"/>
      <c r="L709" s="70" t="n"/>
      <c r="M709" s="70" t="n"/>
      <c r="N709" s="70" t="n"/>
      <c r="O709" s="70" t="n"/>
      <c r="P709" s="70" t="n"/>
      <c r="Q709" s="70" t="n"/>
      <c r="R709" s="123" t="n"/>
      <c r="S709" s="122" t="n"/>
      <c r="T709" s="70" t="n"/>
      <c r="U709" s="70" t="n"/>
      <c r="V709" s="70" t="n"/>
      <c r="W709" s="70" t="n"/>
      <c r="X709" s="70" t="n"/>
      <c r="Y709" s="70" t="n"/>
      <c r="Z709" s="70" t="n"/>
      <c r="AA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70" t="n"/>
      <c r="H710" s="70" t="n"/>
      <c r="I710" s="120" t="n"/>
      <c r="J710" s="121" t="n"/>
      <c r="K710" s="122" t="n"/>
      <c r="L710" s="70" t="n"/>
      <c r="M710" s="70" t="n"/>
      <c r="N710" s="70" t="n"/>
      <c r="O710" s="70" t="n"/>
      <c r="P710" s="70" t="n"/>
      <c r="Q710" s="70" t="n"/>
      <c r="R710" s="123" t="n"/>
      <c r="S710" s="122" t="n"/>
      <c r="T710" s="70" t="n"/>
      <c r="U710" s="70" t="n"/>
      <c r="V710" s="70" t="n"/>
      <c r="W710" s="70" t="n"/>
      <c r="X710" s="70" t="n"/>
      <c r="Y710" s="70" t="n"/>
      <c r="Z710" s="70" t="n"/>
      <c r="AA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70" t="n"/>
      <c r="H711" s="70" t="n"/>
      <c r="I711" s="120" t="n"/>
      <c r="J711" s="121" t="n"/>
      <c r="K711" s="122" t="n"/>
      <c r="L711" s="70" t="n"/>
      <c r="M711" s="70" t="n"/>
      <c r="N711" s="70" t="n"/>
      <c r="O711" s="70" t="n"/>
      <c r="P711" s="70" t="n"/>
      <c r="Q711" s="70" t="n"/>
      <c r="R711" s="123" t="n"/>
      <c r="S711" s="122" t="n"/>
      <c r="T711" s="70" t="n"/>
      <c r="U711" s="70" t="n"/>
      <c r="V711" s="70" t="n"/>
      <c r="W711" s="70" t="n"/>
      <c r="X711" s="70" t="n"/>
      <c r="Y711" s="70" t="n"/>
      <c r="Z711" s="70" t="n"/>
      <c r="AA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70" t="n"/>
      <c r="H712" s="70" t="n"/>
      <c r="I712" s="120" t="n"/>
      <c r="J712" s="121" t="n"/>
      <c r="K712" s="122" t="n"/>
      <c r="L712" s="70" t="n"/>
      <c r="M712" s="70" t="n"/>
      <c r="N712" s="70" t="n"/>
      <c r="O712" s="70" t="n"/>
      <c r="P712" s="70" t="n"/>
      <c r="Q712" s="70" t="n"/>
      <c r="R712" s="123" t="n"/>
      <c r="S712" s="122" t="n"/>
      <c r="T712" s="70" t="n"/>
      <c r="U712" s="70" t="n"/>
      <c r="V712" s="70" t="n"/>
      <c r="W712" s="70" t="n"/>
      <c r="X712" s="70" t="n"/>
      <c r="Y712" s="70" t="n"/>
      <c r="Z712" s="70" t="n"/>
      <c r="AA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70" t="n"/>
      <c r="H713" s="70" t="n"/>
      <c r="I713" s="120" t="n"/>
      <c r="J713" s="121" t="n"/>
      <c r="K713" s="122" t="n"/>
      <c r="L713" s="70" t="n"/>
      <c r="M713" s="70" t="n"/>
      <c r="N713" s="70" t="n"/>
      <c r="O713" s="70" t="n"/>
      <c r="P713" s="70" t="n"/>
      <c r="Q713" s="70" t="n"/>
      <c r="R713" s="123" t="n"/>
      <c r="S713" s="122" t="n"/>
      <c r="T713" s="70" t="n"/>
      <c r="U713" s="70" t="n"/>
      <c r="V713" s="70" t="n"/>
      <c r="W713" s="70" t="n"/>
      <c r="X713" s="70" t="n"/>
      <c r="Y713" s="70" t="n"/>
      <c r="Z713" s="70" t="n"/>
      <c r="AA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70" t="n"/>
      <c r="H714" s="70" t="n"/>
      <c r="I714" s="120" t="n"/>
      <c r="J714" s="121" t="n"/>
      <c r="K714" s="122" t="n"/>
      <c r="L714" s="70" t="n"/>
      <c r="M714" s="70" t="n"/>
      <c r="N714" s="70" t="n"/>
      <c r="O714" s="70" t="n"/>
      <c r="P714" s="70" t="n"/>
      <c r="Q714" s="70" t="n"/>
      <c r="R714" s="123" t="n"/>
      <c r="S714" s="122" t="n"/>
      <c r="T714" s="70" t="n"/>
      <c r="U714" s="70" t="n"/>
      <c r="V714" s="70" t="n"/>
      <c r="W714" s="70" t="n"/>
      <c r="X714" s="70" t="n"/>
      <c r="Y714" s="70" t="n"/>
      <c r="Z714" s="70" t="n"/>
      <c r="AA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70" t="n"/>
      <c r="H715" s="70" t="n"/>
      <c r="I715" s="120" t="n"/>
      <c r="J715" s="121" t="n"/>
      <c r="K715" s="122" t="n"/>
      <c r="L715" s="70" t="n"/>
      <c r="M715" s="70" t="n"/>
      <c r="N715" s="70" t="n"/>
      <c r="O715" s="70" t="n"/>
      <c r="P715" s="70" t="n"/>
      <c r="Q715" s="70" t="n"/>
      <c r="R715" s="123" t="n"/>
      <c r="S715" s="122" t="n"/>
      <c r="T715" s="70" t="n"/>
      <c r="U715" s="70" t="n"/>
      <c r="V715" s="70" t="n"/>
      <c r="W715" s="70" t="n"/>
      <c r="X715" s="70" t="n"/>
      <c r="Y715" s="70" t="n"/>
      <c r="Z715" s="70" t="n"/>
      <c r="AA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70" t="n"/>
      <c r="H716" s="70" t="n"/>
      <c r="I716" s="120" t="n"/>
      <c r="J716" s="121" t="n"/>
      <c r="K716" s="122" t="n"/>
      <c r="L716" s="70" t="n"/>
      <c r="M716" s="70" t="n"/>
      <c r="N716" s="70" t="n"/>
      <c r="O716" s="70" t="n"/>
      <c r="P716" s="70" t="n"/>
      <c r="Q716" s="70" t="n"/>
      <c r="R716" s="123" t="n"/>
      <c r="S716" s="122" t="n"/>
      <c r="T716" s="70" t="n"/>
      <c r="U716" s="70" t="n"/>
      <c r="V716" s="70" t="n"/>
      <c r="W716" s="70" t="n"/>
      <c r="X716" s="70" t="n"/>
      <c r="Y716" s="70" t="n"/>
      <c r="Z716" s="70" t="n"/>
      <c r="AA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70" t="n"/>
      <c r="H717" s="70" t="n"/>
      <c r="I717" s="120" t="n"/>
      <c r="J717" s="121" t="n"/>
      <c r="K717" s="122" t="n"/>
      <c r="L717" s="70" t="n"/>
      <c r="M717" s="70" t="n"/>
      <c r="N717" s="70" t="n"/>
      <c r="O717" s="70" t="n"/>
      <c r="P717" s="70" t="n"/>
      <c r="Q717" s="70" t="n"/>
      <c r="R717" s="123" t="n"/>
      <c r="S717" s="122" t="n"/>
      <c r="T717" s="70" t="n"/>
      <c r="U717" s="70" t="n"/>
      <c r="V717" s="70" t="n"/>
      <c r="W717" s="70" t="n"/>
      <c r="X717" s="70" t="n"/>
      <c r="Y717" s="70" t="n"/>
      <c r="Z717" s="70" t="n"/>
      <c r="AA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70" t="n"/>
      <c r="H718" s="70" t="n"/>
      <c r="I718" s="120" t="n"/>
      <c r="J718" s="121" t="n"/>
      <c r="K718" s="122" t="n"/>
      <c r="L718" s="70" t="n"/>
      <c r="M718" s="70" t="n"/>
      <c r="N718" s="70" t="n"/>
      <c r="O718" s="70" t="n"/>
      <c r="P718" s="70" t="n"/>
      <c r="Q718" s="70" t="n"/>
      <c r="R718" s="123" t="n"/>
      <c r="S718" s="122" t="n"/>
      <c r="T718" s="70" t="n"/>
      <c r="U718" s="70" t="n"/>
      <c r="V718" s="70" t="n"/>
      <c r="W718" s="70" t="n"/>
      <c r="X718" s="70" t="n"/>
      <c r="Y718" s="70" t="n"/>
      <c r="Z718" s="70" t="n"/>
      <c r="AA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70" t="n"/>
      <c r="H719" s="70" t="n"/>
      <c r="I719" s="120" t="n"/>
      <c r="J719" s="121" t="n"/>
      <c r="K719" s="122" t="n"/>
      <c r="L719" s="70" t="n"/>
      <c r="M719" s="70" t="n"/>
      <c r="N719" s="70" t="n"/>
      <c r="O719" s="70" t="n"/>
      <c r="P719" s="70" t="n"/>
      <c r="Q719" s="70" t="n"/>
      <c r="R719" s="123" t="n"/>
      <c r="S719" s="122" t="n"/>
      <c r="T719" s="70" t="n"/>
      <c r="U719" s="70" t="n"/>
      <c r="V719" s="70" t="n"/>
      <c r="W719" s="70" t="n"/>
      <c r="X719" s="70" t="n"/>
      <c r="Y719" s="70" t="n"/>
      <c r="Z719" s="70" t="n"/>
      <c r="AA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70" t="n"/>
      <c r="H720" s="70" t="n"/>
      <c r="I720" s="120" t="n"/>
      <c r="J720" s="121" t="n"/>
      <c r="K720" s="122" t="n"/>
      <c r="L720" s="70" t="n"/>
      <c r="M720" s="70" t="n"/>
      <c r="N720" s="70" t="n"/>
      <c r="O720" s="70" t="n"/>
      <c r="P720" s="70" t="n"/>
      <c r="Q720" s="70" t="n"/>
      <c r="R720" s="123" t="n"/>
      <c r="S720" s="122" t="n"/>
      <c r="T720" s="70" t="n"/>
      <c r="U720" s="70" t="n"/>
      <c r="V720" s="70" t="n"/>
      <c r="W720" s="70" t="n"/>
      <c r="X720" s="70" t="n"/>
      <c r="Y720" s="70" t="n"/>
      <c r="Z720" s="70" t="n"/>
      <c r="AA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70" t="n"/>
      <c r="H721" s="70" t="n"/>
      <c r="I721" s="120" t="n"/>
      <c r="J721" s="121" t="n"/>
      <c r="K721" s="122" t="n"/>
      <c r="L721" s="70" t="n"/>
      <c r="M721" s="70" t="n"/>
      <c r="N721" s="70" t="n"/>
      <c r="O721" s="70" t="n"/>
      <c r="P721" s="70" t="n"/>
      <c r="Q721" s="70" t="n"/>
      <c r="R721" s="123" t="n"/>
      <c r="S721" s="122" t="n"/>
      <c r="T721" s="70" t="n"/>
      <c r="U721" s="70" t="n"/>
      <c r="V721" s="70" t="n"/>
      <c r="W721" s="70" t="n"/>
      <c r="X721" s="70" t="n"/>
      <c r="Y721" s="70" t="n"/>
      <c r="Z721" s="70" t="n"/>
      <c r="AA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70" t="n"/>
      <c r="H722" s="70" t="n"/>
      <c r="I722" s="120" t="n"/>
      <c r="J722" s="121" t="n"/>
      <c r="K722" s="122" t="n"/>
      <c r="L722" s="70" t="n"/>
      <c r="M722" s="70" t="n"/>
      <c r="N722" s="70" t="n"/>
      <c r="O722" s="70" t="n"/>
      <c r="P722" s="70" t="n"/>
      <c r="Q722" s="70" t="n"/>
      <c r="R722" s="123" t="n"/>
      <c r="S722" s="122" t="n"/>
      <c r="T722" s="70" t="n"/>
      <c r="U722" s="70" t="n"/>
      <c r="V722" s="70" t="n"/>
      <c r="W722" s="70" t="n"/>
      <c r="X722" s="70" t="n"/>
      <c r="Y722" s="70" t="n"/>
      <c r="Z722" s="70" t="n"/>
      <c r="AA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70" t="n"/>
      <c r="H723" s="70" t="n"/>
      <c r="I723" s="120" t="n"/>
      <c r="J723" s="121" t="n"/>
      <c r="K723" s="122" t="n"/>
      <c r="L723" s="70" t="n"/>
      <c r="M723" s="70" t="n"/>
      <c r="N723" s="70" t="n"/>
      <c r="O723" s="70" t="n"/>
      <c r="P723" s="70" t="n"/>
      <c r="Q723" s="70" t="n"/>
      <c r="R723" s="123" t="n"/>
      <c r="S723" s="122" t="n"/>
      <c r="T723" s="70" t="n"/>
      <c r="U723" s="70" t="n"/>
      <c r="V723" s="70" t="n"/>
      <c r="W723" s="70" t="n"/>
      <c r="X723" s="70" t="n"/>
      <c r="Y723" s="70" t="n"/>
      <c r="Z723" s="70" t="n"/>
      <c r="AA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70" t="n"/>
      <c r="H724" s="70" t="n"/>
      <c r="I724" s="120" t="n"/>
      <c r="J724" s="121" t="n"/>
      <c r="K724" s="122" t="n"/>
      <c r="L724" s="70" t="n"/>
      <c r="M724" s="70" t="n"/>
      <c r="N724" s="70" t="n"/>
      <c r="O724" s="70" t="n"/>
      <c r="P724" s="70" t="n"/>
      <c r="Q724" s="70" t="n"/>
      <c r="R724" s="123" t="n"/>
      <c r="S724" s="122" t="n"/>
      <c r="T724" s="70" t="n"/>
      <c r="U724" s="70" t="n"/>
      <c r="V724" s="70" t="n"/>
      <c r="W724" s="70" t="n"/>
      <c r="X724" s="70" t="n"/>
      <c r="Y724" s="70" t="n"/>
      <c r="Z724" s="70" t="n"/>
      <c r="AA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70" t="n"/>
      <c r="H725" s="70" t="n"/>
      <c r="I725" s="120" t="n"/>
      <c r="J725" s="121" t="n"/>
      <c r="K725" s="122" t="n"/>
      <c r="L725" s="70" t="n"/>
      <c r="M725" s="70" t="n"/>
      <c r="N725" s="70" t="n"/>
      <c r="O725" s="70" t="n"/>
      <c r="P725" s="70" t="n"/>
      <c r="Q725" s="70" t="n"/>
      <c r="R725" s="123" t="n"/>
      <c r="S725" s="122" t="n"/>
      <c r="T725" s="70" t="n"/>
      <c r="U725" s="70" t="n"/>
      <c r="V725" s="70" t="n"/>
      <c r="W725" s="70" t="n"/>
      <c r="X725" s="70" t="n"/>
      <c r="Y725" s="70" t="n"/>
      <c r="Z725" s="70" t="n"/>
      <c r="AA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70" t="n"/>
      <c r="H726" s="70" t="n"/>
      <c r="I726" s="120" t="n"/>
      <c r="J726" s="121" t="n"/>
      <c r="K726" s="122" t="n"/>
      <c r="L726" s="70" t="n"/>
      <c r="M726" s="70" t="n"/>
      <c r="N726" s="70" t="n"/>
      <c r="O726" s="70" t="n"/>
      <c r="P726" s="70" t="n"/>
      <c r="Q726" s="70" t="n"/>
      <c r="R726" s="123" t="n"/>
      <c r="S726" s="122" t="n"/>
      <c r="T726" s="70" t="n"/>
      <c r="U726" s="70" t="n"/>
      <c r="V726" s="70" t="n"/>
      <c r="W726" s="70" t="n"/>
      <c r="X726" s="70" t="n"/>
      <c r="Y726" s="70" t="n"/>
      <c r="Z726" s="70" t="n"/>
      <c r="AA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70" t="n"/>
      <c r="H727" s="70" t="n"/>
      <c r="I727" s="120" t="n"/>
      <c r="J727" s="121" t="n"/>
      <c r="K727" s="122" t="n"/>
      <c r="L727" s="70" t="n"/>
      <c r="M727" s="70" t="n"/>
      <c r="N727" s="70" t="n"/>
      <c r="O727" s="70" t="n"/>
      <c r="P727" s="70" t="n"/>
      <c r="Q727" s="70" t="n"/>
      <c r="R727" s="123" t="n"/>
      <c r="S727" s="122" t="n"/>
      <c r="T727" s="70" t="n"/>
      <c r="U727" s="70" t="n"/>
      <c r="V727" s="70" t="n"/>
      <c r="W727" s="70" t="n"/>
      <c r="X727" s="70" t="n"/>
      <c r="Y727" s="70" t="n"/>
      <c r="Z727" s="70" t="n"/>
      <c r="AA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70" t="n"/>
      <c r="H728" s="70" t="n"/>
      <c r="I728" s="120" t="n"/>
      <c r="J728" s="121" t="n"/>
      <c r="K728" s="122" t="n"/>
      <c r="L728" s="70" t="n"/>
      <c r="M728" s="70" t="n"/>
      <c r="N728" s="70" t="n"/>
      <c r="O728" s="70" t="n"/>
      <c r="P728" s="70" t="n"/>
      <c r="Q728" s="70" t="n"/>
      <c r="R728" s="123" t="n"/>
      <c r="S728" s="122" t="n"/>
      <c r="T728" s="70" t="n"/>
      <c r="U728" s="70" t="n"/>
      <c r="V728" s="70" t="n"/>
      <c r="W728" s="70" t="n"/>
      <c r="X728" s="70" t="n"/>
      <c r="Y728" s="70" t="n"/>
      <c r="Z728" s="70" t="n"/>
      <c r="AA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70" t="n"/>
      <c r="H729" s="70" t="n"/>
      <c r="I729" s="120" t="n"/>
      <c r="J729" s="121" t="n"/>
      <c r="K729" s="122" t="n"/>
      <c r="L729" s="70" t="n"/>
      <c r="M729" s="70" t="n"/>
      <c r="N729" s="70" t="n"/>
      <c r="O729" s="70" t="n"/>
      <c r="P729" s="70" t="n"/>
      <c r="Q729" s="70" t="n"/>
      <c r="R729" s="123" t="n"/>
      <c r="S729" s="122" t="n"/>
      <c r="T729" s="70" t="n"/>
      <c r="U729" s="70" t="n"/>
      <c r="V729" s="70" t="n"/>
      <c r="W729" s="70" t="n"/>
      <c r="X729" s="70" t="n"/>
      <c r="Y729" s="70" t="n"/>
      <c r="Z729" s="70" t="n"/>
      <c r="AA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70" t="n"/>
      <c r="H730" s="70" t="n"/>
      <c r="I730" s="120" t="n"/>
      <c r="J730" s="121" t="n"/>
      <c r="K730" s="122" t="n"/>
      <c r="L730" s="70" t="n"/>
      <c r="M730" s="70" t="n"/>
      <c r="N730" s="70" t="n"/>
      <c r="O730" s="70" t="n"/>
      <c r="P730" s="70" t="n"/>
      <c r="Q730" s="70" t="n"/>
      <c r="R730" s="123" t="n"/>
      <c r="S730" s="122" t="n"/>
      <c r="T730" s="70" t="n"/>
      <c r="U730" s="70" t="n"/>
      <c r="V730" s="70" t="n"/>
      <c r="W730" s="70" t="n"/>
      <c r="X730" s="70" t="n"/>
      <c r="Y730" s="70" t="n"/>
      <c r="Z730" s="70" t="n"/>
      <c r="AA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70" t="n"/>
      <c r="H731" s="70" t="n"/>
      <c r="I731" s="120" t="n"/>
      <c r="J731" s="121" t="n"/>
      <c r="K731" s="122" t="n"/>
      <c r="L731" s="70" t="n"/>
      <c r="M731" s="70" t="n"/>
      <c r="N731" s="70" t="n"/>
      <c r="O731" s="70" t="n"/>
      <c r="P731" s="70" t="n"/>
      <c r="Q731" s="70" t="n"/>
      <c r="R731" s="123" t="n"/>
      <c r="S731" s="122" t="n"/>
      <c r="T731" s="70" t="n"/>
      <c r="U731" s="70" t="n"/>
      <c r="V731" s="70" t="n"/>
      <c r="W731" s="70" t="n"/>
      <c r="X731" s="70" t="n"/>
      <c r="Y731" s="70" t="n"/>
      <c r="Z731" s="70" t="n"/>
      <c r="AA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70" t="n"/>
      <c r="H732" s="70" t="n"/>
      <c r="I732" s="120" t="n"/>
      <c r="J732" s="121" t="n"/>
      <c r="K732" s="122" t="n"/>
      <c r="L732" s="70" t="n"/>
      <c r="M732" s="70" t="n"/>
      <c r="N732" s="70" t="n"/>
      <c r="O732" s="70" t="n"/>
      <c r="P732" s="70" t="n"/>
      <c r="Q732" s="70" t="n"/>
      <c r="R732" s="123" t="n"/>
      <c r="S732" s="122" t="n"/>
      <c r="T732" s="70" t="n"/>
      <c r="U732" s="70" t="n"/>
      <c r="V732" s="70" t="n"/>
      <c r="W732" s="70" t="n"/>
      <c r="X732" s="70" t="n"/>
      <c r="Y732" s="70" t="n"/>
      <c r="Z732" s="70" t="n"/>
      <c r="AA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70" t="n"/>
      <c r="H733" s="70" t="n"/>
      <c r="I733" s="120" t="n"/>
      <c r="J733" s="121" t="n"/>
      <c r="K733" s="122" t="n"/>
      <c r="L733" s="70" t="n"/>
      <c r="M733" s="70" t="n"/>
      <c r="N733" s="70" t="n"/>
      <c r="O733" s="70" t="n"/>
      <c r="P733" s="70" t="n"/>
      <c r="Q733" s="70" t="n"/>
      <c r="R733" s="123" t="n"/>
      <c r="S733" s="122" t="n"/>
      <c r="T733" s="70" t="n"/>
      <c r="U733" s="70" t="n"/>
      <c r="V733" s="70" t="n"/>
      <c r="W733" s="70" t="n"/>
      <c r="X733" s="70" t="n"/>
      <c r="Y733" s="70" t="n"/>
      <c r="Z733" s="70" t="n"/>
      <c r="AA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70" t="n"/>
      <c r="H734" s="70" t="n"/>
      <c r="I734" s="120" t="n"/>
      <c r="J734" s="121" t="n"/>
      <c r="K734" s="122" t="n"/>
      <c r="L734" s="70" t="n"/>
      <c r="M734" s="70" t="n"/>
      <c r="N734" s="70" t="n"/>
      <c r="O734" s="70" t="n"/>
      <c r="P734" s="70" t="n"/>
      <c r="Q734" s="70" t="n"/>
      <c r="R734" s="123" t="n"/>
      <c r="S734" s="122" t="n"/>
      <c r="T734" s="70" t="n"/>
      <c r="U734" s="70" t="n"/>
      <c r="V734" s="70" t="n"/>
      <c r="W734" s="70" t="n"/>
      <c r="X734" s="70" t="n"/>
      <c r="Y734" s="70" t="n"/>
      <c r="Z734" s="70" t="n"/>
      <c r="AA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70" t="n"/>
      <c r="H735" s="70" t="n"/>
      <c r="I735" s="120" t="n"/>
      <c r="J735" s="121" t="n"/>
      <c r="K735" s="122" t="n"/>
      <c r="L735" s="70" t="n"/>
      <c r="M735" s="70" t="n"/>
      <c r="N735" s="70" t="n"/>
      <c r="O735" s="70" t="n"/>
      <c r="P735" s="70" t="n"/>
      <c r="Q735" s="70" t="n"/>
      <c r="R735" s="123" t="n"/>
      <c r="S735" s="122" t="n"/>
      <c r="T735" s="70" t="n"/>
      <c r="U735" s="70" t="n"/>
      <c r="V735" s="70" t="n"/>
      <c r="W735" s="70" t="n"/>
      <c r="X735" s="70" t="n"/>
      <c r="Y735" s="70" t="n"/>
      <c r="Z735" s="70" t="n"/>
      <c r="AA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70" t="n"/>
      <c r="H736" s="70" t="n"/>
      <c r="I736" s="120" t="n"/>
      <c r="J736" s="121" t="n"/>
      <c r="K736" s="122" t="n"/>
      <c r="L736" s="70" t="n"/>
      <c r="M736" s="70" t="n"/>
      <c r="N736" s="70" t="n"/>
      <c r="O736" s="70" t="n"/>
      <c r="P736" s="70" t="n"/>
      <c r="Q736" s="70" t="n"/>
      <c r="R736" s="123" t="n"/>
      <c r="S736" s="122" t="n"/>
      <c r="T736" s="70" t="n"/>
      <c r="U736" s="70" t="n"/>
      <c r="V736" s="70" t="n"/>
      <c r="W736" s="70" t="n"/>
      <c r="X736" s="70" t="n"/>
      <c r="Y736" s="70" t="n"/>
      <c r="Z736" s="70" t="n"/>
      <c r="AA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70" t="n"/>
      <c r="H737" s="70" t="n"/>
      <c r="I737" s="120" t="n"/>
      <c r="J737" s="121" t="n"/>
      <c r="K737" s="122" t="n"/>
      <c r="L737" s="70" t="n"/>
      <c r="M737" s="70" t="n"/>
      <c r="N737" s="70" t="n"/>
      <c r="O737" s="70" t="n"/>
      <c r="P737" s="70" t="n"/>
      <c r="Q737" s="70" t="n"/>
      <c r="R737" s="123" t="n"/>
      <c r="S737" s="122" t="n"/>
      <c r="T737" s="70" t="n"/>
      <c r="U737" s="70" t="n"/>
      <c r="V737" s="70" t="n"/>
      <c r="W737" s="70" t="n"/>
      <c r="X737" s="70" t="n"/>
      <c r="Y737" s="70" t="n"/>
      <c r="Z737" s="70" t="n"/>
      <c r="AA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70" t="n"/>
      <c r="H738" s="70" t="n"/>
      <c r="I738" s="120" t="n"/>
      <c r="J738" s="121" t="n"/>
      <c r="K738" s="122" t="n"/>
      <c r="L738" s="70" t="n"/>
      <c r="M738" s="70" t="n"/>
      <c r="N738" s="70" t="n"/>
      <c r="O738" s="70" t="n"/>
      <c r="P738" s="70" t="n"/>
      <c r="Q738" s="70" t="n"/>
      <c r="R738" s="123" t="n"/>
      <c r="S738" s="122" t="n"/>
      <c r="T738" s="70" t="n"/>
      <c r="U738" s="70" t="n"/>
      <c r="V738" s="70" t="n"/>
      <c r="W738" s="70" t="n"/>
      <c r="X738" s="70" t="n"/>
      <c r="Y738" s="70" t="n"/>
      <c r="Z738" s="70" t="n"/>
      <c r="AA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70" t="n"/>
      <c r="H739" s="70" t="n"/>
      <c r="I739" s="120" t="n"/>
      <c r="J739" s="121" t="n"/>
      <c r="K739" s="122" t="n"/>
      <c r="L739" s="70" t="n"/>
      <c r="M739" s="70" t="n"/>
      <c r="N739" s="70" t="n"/>
      <c r="O739" s="70" t="n"/>
      <c r="P739" s="70" t="n"/>
      <c r="Q739" s="70" t="n"/>
      <c r="R739" s="123" t="n"/>
      <c r="S739" s="122" t="n"/>
      <c r="T739" s="70" t="n"/>
      <c r="U739" s="70" t="n"/>
      <c r="V739" s="70" t="n"/>
      <c r="W739" s="70" t="n"/>
      <c r="X739" s="70" t="n"/>
      <c r="Y739" s="70" t="n"/>
      <c r="Z739" s="70" t="n"/>
      <c r="AA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70" t="n"/>
      <c r="H740" s="70" t="n"/>
      <c r="I740" s="120" t="n"/>
      <c r="J740" s="121" t="n"/>
      <c r="K740" s="122" t="n"/>
      <c r="L740" s="70" t="n"/>
      <c r="M740" s="70" t="n"/>
      <c r="N740" s="70" t="n"/>
      <c r="O740" s="70" t="n"/>
      <c r="P740" s="70" t="n"/>
      <c r="Q740" s="70" t="n"/>
      <c r="R740" s="123" t="n"/>
      <c r="S740" s="122" t="n"/>
      <c r="T740" s="70" t="n"/>
      <c r="U740" s="70" t="n"/>
      <c r="V740" s="70" t="n"/>
      <c r="W740" s="70" t="n"/>
      <c r="X740" s="70" t="n"/>
      <c r="Y740" s="70" t="n"/>
      <c r="Z740" s="70" t="n"/>
      <c r="AA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70" t="n"/>
      <c r="H741" s="70" t="n"/>
      <c r="I741" s="120" t="n"/>
      <c r="J741" s="121" t="n"/>
      <c r="K741" s="122" t="n"/>
      <c r="L741" s="70" t="n"/>
      <c r="M741" s="70" t="n"/>
      <c r="N741" s="70" t="n"/>
      <c r="O741" s="70" t="n"/>
      <c r="P741" s="70" t="n"/>
      <c r="Q741" s="70" t="n"/>
      <c r="R741" s="123" t="n"/>
      <c r="S741" s="122" t="n"/>
      <c r="T741" s="70" t="n"/>
      <c r="U741" s="70" t="n"/>
      <c r="V741" s="70" t="n"/>
      <c r="W741" s="70" t="n"/>
      <c r="X741" s="70" t="n"/>
      <c r="Y741" s="70" t="n"/>
      <c r="Z741" s="70" t="n"/>
      <c r="AA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70" t="n"/>
      <c r="H742" s="70" t="n"/>
      <c r="I742" s="120" t="n"/>
      <c r="J742" s="121" t="n"/>
      <c r="K742" s="122" t="n"/>
      <c r="L742" s="70" t="n"/>
      <c r="M742" s="70" t="n"/>
      <c r="N742" s="70" t="n"/>
      <c r="O742" s="70" t="n"/>
      <c r="P742" s="70" t="n"/>
      <c r="Q742" s="70" t="n"/>
      <c r="R742" s="123" t="n"/>
      <c r="S742" s="122" t="n"/>
      <c r="T742" s="70" t="n"/>
      <c r="U742" s="70" t="n"/>
      <c r="V742" s="70" t="n"/>
      <c r="W742" s="70" t="n"/>
      <c r="X742" s="70" t="n"/>
      <c r="Y742" s="70" t="n"/>
      <c r="Z742" s="70" t="n"/>
      <c r="AA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70" t="n"/>
      <c r="H743" s="70" t="n"/>
      <c r="I743" s="120" t="n"/>
      <c r="J743" s="121" t="n"/>
      <c r="K743" s="122" t="n"/>
      <c r="L743" s="70" t="n"/>
      <c r="M743" s="70" t="n"/>
      <c r="N743" s="70" t="n"/>
      <c r="O743" s="70" t="n"/>
      <c r="P743" s="70" t="n"/>
      <c r="Q743" s="70" t="n"/>
      <c r="R743" s="123" t="n"/>
      <c r="S743" s="122" t="n"/>
      <c r="T743" s="70" t="n"/>
      <c r="U743" s="70" t="n"/>
      <c r="V743" s="70" t="n"/>
      <c r="W743" s="70" t="n"/>
      <c r="X743" s="70" t="n"/>
      <c r="Y743" s="70" t="n"/>
      <c r="Z743" s="70" t="n"/>
      <c r="AA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70" t="n"/>
      <c r="H744" s="70" t="n"/>
      <c r="I744" s="120" t="n"/>
      <c r="J744" s="121" t="n"/>
      <c r="K744" s="122" t="n"/>
      <c r="L744" s="70" t="n"/>
      <c r="M744" s="70" t="n"/>
      <c r="N744" s="70" t="n"/>
      <c r="O744" s="70" t="n"/>
      <c r="P744" s="70" t="n"/>
      <c r="Q744" s="70" t="n"/>
      <c r="R744" s="123" t="n"/>
      <c r="S744" s="122" t="n"/>
      <c r="T744" s="70" t="n"/>
      <c r="U744" s="70" t="n"/>
      <c r="V744" s="70" t="n"/>
      <c r="W744" s="70" t="n"/>
      <c r="X744" s="70" t="n"/>
      <c r="Y744" s="70" t="n"/>
      <c r="Z744" s="70" t="n"/>
      <c r="AA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70" t="n"/>
      <c r="H745" s="70" t="n"/>
      <c r="I745" s="120" t="n"/>
      <c r="J745" s="121" t="n"/>
      <c r="K745" s="122" t="n"/>
      <c r="L745" s="70" t="n"/>
      <c r="M745" s="70" t="n"/>
      <c r="N745" s="70" t="n"/>
      <c r="O745" s="70" t="n"/>
      <c r="P745" s="70" t="n"/>
      <c r="Q745" s="70" t="n"/>
      <c r="R745" s="123" t="n"/>
      <c r="S745" s="122" t="n"/>
      <c r="T745" s="70" t="n"/>
      <c r="U745" s="70" t="n"/>
      <c r="V745" s="70" t="n"/>
      <c r="W745" s="70" t="n"/>
      <c r="X745" s="70" t="n"/>
      <c r="Y745" s="70" t="n"/>
      <c r="Z745" s="70" t="n"/>
      <c r="AA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70" t="n"/>
      <c r="H746" s="70" t="n"/>
      <c r="I746" s="120" t="n"/>
      <c r="J746" s="121" t="n"/>
      <c r="K746" s="122" t="n"/>
      <c r="L746" s="70" t="n"/>
      <c r="M746" s="70" t="n"/>
      <c r="N746" s="70" t="n"/>
      <c r="O746" s="70" t="n"/>
      <c r="P746" s="70" t="n"/>
      <c r="Q746" s="70" t="n"/>
      <c r="R746" s="123" t="n"/>
      <c r="S746" s="122" t="n"/>
      <c r="T746" s="70" t="n"/>
      <c r="U746" s="70" t="n"/>
      <c r="V746" s="70" t="n"/>
      <c r="W746" s="70" t="n"/>
      <c r="X746" s="70" t="n"/>
      <c r="Y746" s="70" t="n"/>
      <c r="Z746" s="70" t="n"/>
      <c r="AA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70" t="n"/>
      <c r="H747" s="70" t="n"/>
      <c r="I747" s="120" t="n"/>
      <c r="J747" s="121" t="n"/>
      <c r="K747" s="122" t="n"/>
      <c r="L747" s="70" t="n"/>
      <c r="M747" s="70" t="n"/>
      <c r="N747" s="70" t="n"/>
      <c r="O747" s="70" t="n"/>
      <c r="P747" s="70" t="n"/>
      <c r="Q747" s="70" t="n"/>
      <c r="R747" s="123" t="n"/>
      <c r="S747" s="122" t="n"/>
      <c r="T747" s="70" t="n"/>
      <c r="U747" s="70" t="n"/>
      <c r="V747" s="70" t="n"/>
      <c r="W747" s="70" t="n"/>
      <c r="X747" s="70" t="n"/>
      <c r="Y747" s="70" t="n"/>
      <c r="Z747" s="70" t="n"/>
      <c r="AA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70" t="n"/>
      <c r="H748" s="70" t="n"/>
      <c r="I748" s="120" t="n"/>
      <c r="J748" s="121" t="n"/>
      <c r="K748" s="122" t="n"/>
      <c r="L748" s="70" t="n"/>
      <c r="M748" s="70" t="n"/>
      <c r="N748" s="70" t="n"/>
      <c r="O748" s="70" t="n"/>
      <c r="P748" s="70" t="n"/>
      <c r="Q748" s="70" t="n"/>
      <c r="R748" s="123" t="n"/>
      <c r="S748" s="122" t="n"/>
      <c r="T748" s="70" t="n"/>
      <c r="U748" s="70" t="n"/>
      <c r="V748" s="70" t="n"/>
      <c r="W748" s="70" t="n"/>
      <c r="X748" s="70" t="n"/>
      <c r="Y748" s="70" t="n"/>
      <c r="Z748" s="70" t="n"/>
      <c r="AA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70" t="n"/>
      <c r="H749" s="70" t="n"/>
      <c r="I749" s="120" t="n"/>
      <c r="J749" s="121" t="n"/>
      <c r="K749" s="122" t="n"/>
      <c r="L749" s="70" t="n"/>
      <c r="M749" s="70" t="n"/>
      <c r="N749" s="70" t="n"/>
      <c r="O749" s="70" t="n"/>
      <c r="P749" s="70" t="n"/>
      <c r="Q749" s="70" t="n"/>
      <c r="R749" s="123" t="n"/>
      <c r="S749" s="122" t="n"/>
      <c r="T749" s="70" t="n"/>
      <c r="U749" s="70" t="n"/>
      <c r="V749" s="70" t="n"/>
      <c r="W749" s="70" t="n"/>
      <c r="X749" s="70" t="n"/>
      <c r="Y749" s="70" t="n"/>
      <c r="Z749" s="70" t="n"/>
      <c r="AA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70" t="n"/>
      <c r="H750" s="70" t="n"/>
      <c r="I750" s="120" t="n"/>
      <c r="J750" s="121" t="n"/>
      <c r="K750" s="122" t="n"/>
      <c r="L750" s="70" t="n"/>
      <c r="M750" s="70" t="n"/>
      <c r="N750" s="70" t="n"/>
      <c r="O750" s="70" t="n"/>
      <c r="P750" s="70" t="n"/>
      <c r="Q750" s="70" t="n"/>
      <c r="R750" s="123" t="n"/>
      <c r="S750" s="122" t="n"/>
      <c r="T750" s="70" t="n"/>
      <c r="U750" s="70" t="n"/>
      <c r="V750" s="70" t="n"/>
      <c r="W750" s="70" t="n"/>
      <c r="X750" s="70" t="n"/>
      <c r="Y750" s="70" t="n"/>
      <c r="Z750" s="70" t="n"/>
      <c r="AA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70" t="n"/>
      <c r="H751" s="70" t="n"/>
      <c r="I751" s="120" t="n"/>
      <c r="J751" s="121" t="n"/>
      <c r="K751" s="122" t="n"/>
      <c r="L751" s="70" t="n"/>
      <c r="M751" s="70" t="n"/>
      <c r="N751" s="70" t="n"/>
      <c r="O751" s="70" t="n"/>
      <c r="P751" s="70" t="n"/>
      <c r="Q751" s="70" t="n"/>
      <c r="R751" s="123" t="n"/>
      <c r="S751" s="122" t="n"/>
      <c r="T751" s="70" t="n"/>
      <c r="U751" s="70" t="n"/>
      <c r="V751" s="70" t="n"/>
      <c r="W751" s="70" t="n"/>
      <c r="X751" s="70" t="n"/>
      <c r="Y751" s="70" t="n"/>
      <c r="Z751" s="70" t="n"/>
      <c r="AA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70" t="n"/>
      <c r="H752" s="70" t="n"/>
      <c r="I752" s="120" t="n"/>
      <c r="J752" s="121" t="n"/>
      <c r="K752" s="122" t="n"/>
      <c r="L752" s="70" t="n"/>
      <c r="M752" s="70" t="n"/>
      <c r="N752" s="70" t="n"/>
      <c r="O752" s="70" t="n"/>
      <c r="P752" s="70" t="n"/>
      <c r="Q752" s="70" t="n"/>
      <c r="R752" s="123" t="n"/>
      <c r="S752" s="122" t="n"/>
      <c r="T752" s="70" t="n"/>
      <c r="U752" s="70" t="n"/>
      <c r="V752" s="70" t="n"/>
      <c r="W752" s="70" t="n"/>
      <c r="X752" s="70" t="n"/>
      <c r="Y752" s="70" t="n"/>
      <c r="Z752" s="70" t="n"/>
      <c r="AA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70" t="n"/>
      <c r="H753" s="70" t="n"/>
      <c r="I753" s="120" t="n"/>
      <c r="J753" s="121" t="n"/>
      <c r="K753" s="122" t="n"/>
      <c r="L753" s="70" t="n"/>
      <c r="M753" s="70" t="n"/>
      <c r="N753" s="70" t="n"/>
      <c r="O753" s="70" t="n"/>
      <c r="P753" s="70" t="n"/>
      <c r="Q753" s="70" t="n"/>
      <c r="R753" s="123" t="n"/>
      <c r="S753" s="122" t="n"/>
      <c r="T753" s="70" t="n"/>
      <c r="U753" s="70" t="n"/>
      <c r="V753" s="70" t="n"/>
      <c r="W753" s="70" t="n"/>
      <c r="X753" s="70" t="n"/>
      <c r="Y753" s="70" t="n"/>
      <c r="Z753" s="70" t="n"/>
      <c r="AA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70" t="n"/>
      <c r="H754" s="70" t="n"/>
      <c r="I754" s="120" t="n"/>
      <c r="J754" s="121" t="n"/>
      <c r="K754" s="122" t="n"/>
      <c r="L754" s="70" t="n"/>
      <c r="M754" s="70" t="n"/>
      <c r="N754" s="70" t="n"/>
      <c r="O754" s="70" t="n"/>
      <c r="P754" s="70" t="n"/>
      <c r="Q754" s="70" t="n"/>
      <c r="R754" s="123" t="n"/>
      <c r="S754" s="122" t="n"/>
      <c r="T754" s="70" t="n"/>
      <c r="U754" s="70" t="n"/>
      <c r="V754" s="70" t="n"/>
      <c r="W754" s="70" t="n"/>
      <c r="X754" s="70" t="n"/>
      <c r="Y754" s="70" t="n"/>
      <c r="Z754" s="70" t="n"/>
      <c r="AA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70" t="n"/>
      <c r="H755" s="70" t="n"/>
      <c r="I755" s="120" t="n"/>
      <c r="J755" s="121" t="n"/>
      <c r="K755" s="122" t="n"/>
      <c r="L755" s="70" t="n"/>
      <c r="M755" s="70" t="n"/>
      <c r="N755" s="70" t="n"/>
      <c r="O755" s="70" t="n"/>
      <c r="P755" s="70" t="n"/>
      <c r="Q755" s="70" t="n"/>
      <c r="R755" s="123" t="n"/>
      <c r="S755" s="122" t="n"/>
      <c r="T755" s="70" t="n"/>
      <c r="U755" s="70" t="n"/>
      <c r="V755" s="70" t="n"/>
      <c r="W755" s="70" t="n"/>
      <c r="X755" s="70" t="n"/>
      <c r="Y755" s="70" t="n"/>
      <c r="Z755" s="70" t="n"/>
      <c r="AA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70" t="n"/>
      <c r="H756" s="70" t="n"/>
      <c r="I756" s="120" t="n"/>
      <c r="J756" s="121" t="n"/>
      <c r="K756" s="122" t="n"/>
      <c r="L756" s="70" t="n"/>
      <c r="M756" s="70" t="n"/>
      <c r="N756" s="70" t="n"/>
      <c r="O756" s="70" t="n"/>
      <c r="P756" s="70" t="n"/>
      <c r="Q756" s="70" t="n"/>
      <c r="R756" s="123" t="n"/>
      <c r="S756" s="122" t="n"/>
      <c r="T756" s="70" t="n"/>
      <c r="U756" s="70" t="n"/>
      <c r="V756" s="70" t="n"/>
      <c r="W756" s="70" t="n"/>
      <c r="X756" s="70" t="n"/>
      <c r="Y756" s="70" t="n"/>
      <c r="Z756" s="70" t="n"/>
      <c r="AA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70" t="n"/>
      <c r="H757" s="70" t="n"/>
      <c r="I757" s="120" t="n"/>
      <c r="J757" s="121" t="n"/>
      <c r="K757" s="122" t="n"/>
      <c r="L757" s="70" t="n"/>
      <c r="M757" s="70" t="n"/>
      <c r="N757" s="70" t="n"/>
      <c r="O757" s="70" t="n"/>
      <c r="P757" s="70" t="n"/>
      <c r="Q757" s="70" t="n"/>
      <c r="R757" s="123" t="n"/>
      <c r="S757" s="122" t="n"/>
      <c r="T757" s="70" t="n"/>
      <c r="U757" s="70" t="n"/>
      <c r="V757" s="70" t="n"/>
      <c r="W757" s="70" t="n"/>
      <c r="X757" s="70" t="n"/>
      <c r="Y757" s="70" t="n"/>
      <c r="Z757" s="70" t="n"/>
      <c r="AA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70" t="n"/>
      <c r="H758" s="70" t="n"/>
      <c r="I758" s="120" t="n"/>
      <c r="J758" s="121" t="n"/>
      <c r="K758" s="122" t="n"/>
      <c r="L758" s="70" t="n"/>
      <c r="M758" s="70" t="n"/>
      <c r="N758" s="70" t="n"/>
      <c r="O758" s="70" t="n"/>
      <c r="P758" s="70" t="n"/>
      <c r="Q758" s="70" t="n"/>
      <c r="R758" s="123" t="n"/>
      <c r="S758" s="122" t="n"/>
      <c r="T758" s="70" t="n"/>
      <c r="U758" s="70" t="n"/>
      <c r="V758" s="70" t="n"/>
      <c r="W758" s="70" t="n"/>
      <c r="X758" s="70" t="n"/>
      <c r="Y758" s="70" t="n"/>
      <c r="Z758" s="70" t="n"/>
      <c r="AA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70" t="n"/>
      <c r="H759" s="70" t="n"/>
      <c r="I759" s="120" t="n"/>
      <c r="J759" s="121" t="n"/>
      <c r="K759" s="122" t="n"/>
      <c r="L759" s="70" t="n"/>
      <c r="M759" s="70" t="n"/>
      <c r="N759" s="70" t="n"/>
      <c r="O759" s="70" t="n"/>
      <c r="P759" s="70" t="n"/>
      <c r="Q759" s="70" t="n"/>
      <c r="R759" s="123" t="n"/>
      <c r="S759" s="122" t="n"/>
      <c r="T759" s="70" t="n"/>
      <c r="U759" s="70" t="n"/>
      <c r="V759" s="70" t="n"/>
      <c r="W759" s="70" t="n"/>
      <c r="X759" s="70" t="n"/>
      <c r="Y759" s="70" t="n"/>
      <c r="Z759" s="70" t="n"/>
      <c r="AA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70" t="n"/>
      <c r="H760" s="70" t="n"/>
      <c r="I760" s="120" t="n"/>
      <c r="J760" s="121" t="n"/>
      <c r="K760" s="122" t="n"/>
      <c r="L760" s="70" t="n"/>
      <c r="M760" s="70" t="n"/>
      <c r="N760" s="70" t="n"/>
      <c r="O760" s="70" t="n"/>
      <c r="P760" s="70" t="n"/>
      <c r="Q760" s="70" t="n"/>
      <c r="R760" s="123" t="n"/>
      <c r="S760" s="122" t="n"/>
      <c r="T760" s="70" t="n"/>
      <c r="U760" s="70" t="n"/>
      <c r="V760" s="70" t="n"/>
      <c r="W760" s="70" t="n"/>
      <c r="X760" s="70" t="n"/>
      <c r="Y760" s="70" t="n"/>
      <c r="Z760" s="70" t="n"/>
      <c r="AA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70" t="n"/>
      <c r="H761" s="70" t="n"/>
      <c r="I761" s="120" t="n"/>
      <c r="J761" s="121" t="n"/>
      <c r="K761" s="122" t="n"/>
      <c r="L761" s="70" t="n"/>
      <c r="M761" s="70" t="n"/>
      <c r="N761" s="70" t="n"/>
      <c r="O761" s="70" t="n"/>
      <c r="P761" s="70" t="n"/>
      <c r="Q761" s="70" t="n"/>
      <c r="R761" s="123" t="n"/>
      <c r="S761" s="122" t="n"/>
      <c r="T761" s="70" t="n"/>
      <c r="U761" s="70" t="n"/>
      <c r="V761" s="70" t="n"/>
      <c r="W761" s="70" t="n"/>
      <c r="X761" s="70" t="n"/>
      <c r="Y761" s="70" t="n"/>
      <c r="Z761" s="70" t="n"/>
      <c r="AA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70" t="n"/>
      <c r="H762" s="70" t="n"/>
      <c r="I762" s="120" t="n"/>
      <c r="J762" s="121" t="n"/>
      <c r="K762" s="122" t="n"/>
      <c r="L762" s="70" t="n"/>
      <c r="M762" s="70" t="n"/>
      <c r="N762" s="70" t="n"/>
      <c r="O762" s="70" t="n"/>
      <c r="P762" s="70" t="n"/>
      <c r="Q762" s="70" t="n"/>
      <c r="R762" s="123" t="n"/>
      <c r="S762" s="122" t="n"/>
      <c r="T762" s="70" t="n"/>
      <c r="U762" s="70" t="n"/>
      <c r="V762" s="70" t="n"/>
      <c r="W762" s="70" t="n"/>
      <c r="X762" s="70" t="n"/>
      <c r="Y762" s="70" t="n"/>
      <c r="Z762" s="70" t="n"/>
      <c r="AA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70" t="n"/>
      <c r="H763" s="70" t="n"/>
      <c r="I763" s="120" t="n"/>
      <c r="J763" s="121" t="n"/>
      <c r="K763" s="122" t="n"/>
      <c r="L763" s="70" t="n"/>
      <c r="M763" s="70" t="n"/>
      <c r="N763" s="70" t="n"/>
      <c r="O763" s="70" t="n"/>
      <c r="P763" s="70" t="n"/>
      <c r="Q763" s="70" t="n"/>
      <c r="R763" s="123" t="n"/>
      <c r="S763" s="122" t="n"/>
      <c r="T763" s="70" t="n"/>
      <c r="U763" s="70" t="n"/>
      <c r="V763" s="70" t="n"/>
      <c r="W763" s="70" t="n"/>
      <c r="X763" s="70" t="n"/>
      <c r="Y763" s="70" t="n"/>
      <c r="Z763" s="70" t="n"/>
      <c r="AA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70" t="n"/>
      <c r="H764" s="70" t="n"/>
      <c r="I764" s="120" t="n"/>
      <c r="J764" s="121" t="n"/>
      <c r="K764" s="122" t="n"/>
      <c r="L764" s="70" t="n"/>
      <c r="M764" s="70" t="n"/>
      <c r="N764" s="70" t="n"/>
      <c r="O764" s="70" t="n"/>
      <c r="P764" s="70" t="n"/>
      <c r="Q764" s="70" t="n"/>
      <c r="R764" s="123" t="n"/>
      <c r="S764" s="122" t="n"/>
      <c r="T764" s="70" t="n"/>
      <c r="U764" s="70" t="n"/>
      <c r="V764" s="70" t="n"/>
      <c r="W764" s="70" t="n"/>
      <c r="X764" s="70" t="n"/>
      <c r="Y764" s="70" t="n"/>
      <c r="Z764" s="70" t="n"/>
      <c r="AA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70" t="n"/>
      <c r="H765" s="70" t="n"/>
      <c r="I765" s="120" t="n"/>
      <c r="J765" s="121" t="n"/>
      <c r="K765" s="122" t="n"/>
      <c r="L765" s="70" t="n"/>
      <c r="M765" s="70" t="n"/>
      <c r="N765" s="70" t="n"/>
      <c r="O765" s="70" t="n"/>
      <c r="P765" s="70" t="n"/>
      <c r="Q765" s="70" t="n"/>
      <c r="R765" s="123" t="n"/>
      <c r="S765" s="122" t="n"/>
      <c r="T765" s="70" t="n"/>
      <c r="U765" s="70" t="n"/>
      <c r="V765" s="70" t="n"/>
      <c r="W765" s="70" t="n"/>
      <c r="X765" s="70" t="n"/>
      <c r="Y765" s="70" t="n"/>
      <c r="Z765" s="70" t="n"/>
      <c r="AA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70" t="n"/>
      <c r="H766" s="70" t="n"/>
      <c r="I766" s="120" t="n"/>
      <c r="J766" s="121" t="n"/>
      <c r="K766" s="122" t="n"/>
      <c r="L766" s="70" t="n"/>
      <c r="M766" s="70" t="n"/>
      <c r="N766" s="70" t="n"/>
      <c r="O766" s="70" t="n"/>
      <c r="P766" s="70" t="n"/>
      <c r="Q766" s="70" t="n"/>
      <c r="R766" s="123" t="n"/>
      <c r="S766" s="122" t="n"/>
      <c r="T766" s="70" t="n"/>
      <c r="U766" s="70" t="n"/>
      <c r="V766" s="70" t="n"/>
      <c r="W766" s="70" t="n"/>
      <c r="X766" s="70" t="n"/>
      <c r="Y766" s="70" t="n"/>
      <c r="Z766" s="70" t="n"/>
      <c r="AA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70" t="n"/>
      <c r="H767" s="70" t="n"/>
      <c r="I767" s="120" t="n"/>
      <c r="J767" s="121" t="n"/>
      <c r="K767" s="122" t="n"/>
      <c r="L767" s="70" t="n"/>
      <c r="M767" s="70" t="n"/>
      <c r="N767" s="70" t="n"/>
      <c r="O767" s="70" t="n"/>
      <c r="P767" s="70" t="n"/>
      <c r="Q767" s="70" t="n"/>
      <c r="R767" s="123" t="n"/>
      <c r="S767" s="122" t="n"/>
      <c r="T767" s="70" t="n"/>
      <c r="U767" s="70" t="n"/>
      <c r="V767" s="70" t="n"/>
      <c r="W767" s="70" t="n"/>
      <c r="X767" s="70" t="n"/>
      <c r="Y767" s="70" t="n"/>
      <c r="Z767" s="70" t="n"/>
      <c r="AA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70" t="n"/>
      <c r="H768" s="70" t="n"/>
      <c r="I768" s="120" t="n"/>
      <c r="J768" s="121" t="n"/>
      <c r="K768" s="122" t="n"/>
      <c r="L768" s="70" t="n"/>
      <c r="M768" s="70" t="n"/>
      <c r="N768" s="70" t="n"/>
      <c r="O768" s="70" t="n"/>
      <c r="P768" s="70" t="n"/>
      <c r="Q768" s="70" t="n"/>
      <c r="R768" s="123" t="n"/>
      <c r="S768" s="122" t="n"/>
      <c r="T768" s="70" t="n"/>
      <c r="U768" s="70" t="n"/>
      <c r="V768" s="70" t="n"/>
      <c r="W768" s="70" t="n"/>
      <c r="X768" s="70" t="n"/>
      <c r="Y768" s="70" t="n"/>
      <c r="Z768" s="70" t="n"/>
      <c r="AA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70" t="n"/>
      <c r="H769" s="70" t="n"/>
      <c r="I769" s="120" t="n"/>
      <c r="J769" s="121" t="n"/>
      <c r="K769" s="122" t="n"/>
      <c r="L769" s="70" t="n"/>
      <c r="M769" s="70" t="n"/>
      <c r="N769" s="70" t="n"/>
      <c r="O769" s="70" t="n"/>
      <c r="P769" s="70" t="n"/>
      <c r="Q769" s="70" t="n"/>
      <c r="R769" s="123" t="n"/>
      <c r="S769" s="122" t="n"/>
      <c r="T769" s="70" t="n"/>
      <c r="U769" s="70" t="n"/>
      <c r="V769" s="70" t="n"/>
      <c r="W769" s="70" t="n"/>
      <c r="X769" s="70" t="n"/>
      <c r="Y769" s="70" t="n"/>
      <c r="Z769" s="70" t="n"/>
      <c r="AA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70" t="n"/>
      <c r="H770" s="70" t="n"/>
      <c r="I770" s="120" t="n"/>
      <c r="J770" s="121" t="n"/>
      <c r="K770" s="122" t="n"/>
      <c r="L770" s="70" t="n"/>
      <c r="M770" s="70" t="n"/>
      <c r="N770" s="70" t="n"/>
      <c r="O770" s="70" t="n"/>
      <c r="P770" s="70" t="n"/>
      <c r="Q770" s="70" t="n"/>
      <c r="R770" s="123" t="n"/>
      <c r="S770" s="122" t="n"/>
      <c r="T770" s="70" t="n"/>
      <c r="U770" s="70" t="n"/>
      <c r="V770" s="70" t="n"/>
      <c r="W770" s="70" t="n"/>
      <c r="X770" s="70" t="n"/>
      <c r="Y770" s="70" t="n"/>
      <c r="Z770" s="70" t="n"/>
      <c r="AA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70" t="n"/>
      <c r="H771" s="70" t="n"/>
      <c r="I771" s="120" t="n"/>
      <c r="J771" s="121" t="n"/>
      <c r="K771" s="122" t="n"/>
      <c r="L771" s="70" t="n"/>
      <c r="M771" s="70" t="n"/>
      <c r="N771" s="70" t="n"/>
      <c r="O771" s="70" t="n"/>
      <c r="P771" s="70" t="n"/>
      <c r="Q771" s="70" t="n"/>
      <c r="R771" s="123" t="n"/>
      <c r="S771" s="122" t="n"/>
      <c r="T771" s="70" t="n"/>
      <c r="U771" s="70" t="n"/>
      <c r="V771" s="70" t="n"/>
      <c r="W771" s="70" t="n"/>
      <c r="X771" s="70" t="n"/>
      <c r="Y771" s="70" t="n"/>
      <c r="Z771" s="70" t="n"/>
      <c r="AA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70" t="n"/>
      <c r="H772" s="70" t="n"/>
      <c r="I772" s="120" t="n"/>
      <c r="J772" s="121" t="n"/>
      <c r="K772" s="122" t="n"/>
      <c r="L772" s="70" t="n"/>
      <c r="M772" s="70" t="n"/>
      <c r="N772" s="70" t="n"/>
      <c r="O772" s="70" t="n"/>
      <c r="P772" s="70" t="n"/>
      <c r="Q772" s="70" t="n"/>
      <c r="R772" s="123" t="n"/>
      <c r="S772" s="122" t="n"/>
      <c r="T772" s="70" t="n"/>
      <c r="U772" s="70" t="n"/>
      <c r="V772" s="70" t="n"/>
      <c r="W772" s="70" t="n"/>
      <c r="X772" s="70" t="n"/>
      <c r="Y772" s="70" t="n"/>
      <c r="Z772" s="70" t="n"/>
      <c r="AA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70" t="n"/>
      <c r="H773" s="70" t="n"/>
      <c r="I773" s="120" t="n"/>
      <c r="J773" s="121" t="n"/>
      <c r="K773" s="122" t="n"/>
      <c r="L773" s="70" t="n"/>
      <c r="M773" s="70" t="n"/>
      <c r="N773" s="70" t="n"/>
      <c r="O773" s="70" t="n"/>
      <c r="P773" s="70" t="n"/>
      <c r="Q773" s="70" t="n"/>
      <c r="R773" s="123" t="n"/>
      <c r="S773" s="122" t="n"/>
      <c r="T773" s="70" t="n"/>
      <c r="U773" s="70" t="n"/>
      <c r="V773" s="70" t="n"/>
      <c r="W773" s="70" t="n"/>
      <c r="X773" s="70" t="n"/>
      <c r="Y773" s="70" t="n"/>
      <c r="Z773" s="70" t="n"/>
      <c r="AA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70" t="n"/>
      <c r="H774" s="70" t="n"/>
      <c r="I774" s="120" t="n"/>
      <c r="J774" s="121" t="n"/>
      <c r="K774" s="122" t="n"/>
      <c r="L774" s="70" t="n"/>
      <c r="M774" s="70" t="n"/>
      <c r="N774" s="70" t="n"/>
      <c r="O774" s="70" t="n"/>
      <c r="P774" s="70" t="n"/>
      <c r="Q774" s="70" t="n"/>
      <c r="R774" s="123" t="n"/>
      <c r="S774" s="122" t="n"/>
      <c r="T774" s="70" t="n"/>
      <c r="U774" s="70" t="n"/>
      <c r="V774" s="70" t="n"/>
      <c r="W774" s="70" t="n"/>
      <c r="X774" s="70" t="n"/>
      <c r="Y774" s="70" t="n"/>
      <c r="Z774" s="70" t="n"/>
      <c r="AA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70" t="n"/>
      <c r="H775" s="70" t="n"/>
      <c r="I775" s="120" t="n"/>
      <c r="J775" s="121" t="n"/>
      <c r="K775" s="122" t="n"/>
      <c r="L775" s="70" t="n"/>
      <c r="M775" s="70" t="n"/>
      <c r="N775" s="70" t="n"/>
      <c r="O775" s="70" t="n"/>
      <c r="P775" s="70" t="n"/>
      <c r="Q775" s="70" t="n"/>
      <c r="R775" s="123" t="n"/>
      <c r="S775" s="122" t="n"/>
      <c r="T775" s="70" t="n"/>
      <c r="U775" s="70" t="n"/>
      <c r="V775" s="70" t="n"/>
      <c r="W775" s="70" t="n"/>
      <c r="X775" s="70" t="n"/>
      <c r="Y775" s="70" t="n"/>
      <c r="Z775" s="70" t="n"/>
      <c r="AA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70" t="n"/>
      <c r="H776" s="70" t="n"/>
      <c r="I776" s="120" t="n"/>
      <c r="J776" s="121" t="n"/>
      <c r="K776" s="122" t="n"/>
      <c r="L776" s="70" t="n"/>
      <c r="M776" s="70" t="n"/>
      <c r="N776" s="70" t="n"/>
      <c r="O776" s="70" t="n"/>
      <c r="P776" s="70" t="n"/>
      <c r="Q776" s="70" t="n"/>
      <c r="R776" s="123" t="n"/>
      <c r="S776" s="122" t="n"/>
      <c r="T776" s="70" t="n"/>
      <c r="U776" s="70" t="n"/>
      <c r="V776" s="70" t="n"/>
      <c r="W776" s="70" t="n"/>
      <c r="X776" s="70" t="n"/>
      <c r="Y776" s="70" t="n"/>
      <c r="Z776" s="70" t="n"/>
      <c r="AA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70" t="n"/>
      <c r="H777" s="70" t="n"/>
      <c r="I777" s="120" t="n"/>
      <c r="J777" s="121" t="n"/>
      <c r="K777" s="122" t="n"/>
      <c r="L777" s="70" t="n"/>
      <c r="M777" s="70" t="n"/>
      <c r="N777" s="70" t="n"/>
      <c r="O777" s="70" t="n"/>
      <c r="P777" s="70" t="n"/>
      <c r="Q777" s="70" t="n"/>
      <c r="R777" s="123" t="n"/>
      <c r="S777" s="122" t="n"/>
      <c r="T777" s="70" t="n"/>
      <c r="U777" s="70" t="n"/>
      <c r="V777" s="70" t="n"/>
      <c r="W777" s="70" t="n"/>
      <c r="X777" s="70" t="n"/>
      <c r="Y777" s="70" t="n"/>
      <c r="Z777" s="70" t="n"/>
      <c r="AA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70" t="n"/>
      <c r="H778" s="70" t="n"/>
      <c r="I778" s="120" t="n"/>
      <c r="J778" s="121" t="n"/>
      <c r="K778" s="122" t="n"/>
      <c r="L778" s="70" t="n"/>
      <c r="M778" s="70" t="n"/>
      <c r="N778" s="70" t="n"/>
      <c r="O778" s="70" t="n"/>
      <c r="P778" s="70" t="n"/>
      <c r="Q778" s="70" t="n"/>
      <c r="R778" s="123" t="n"/>
      <c r="S778" s="122" t="n"/>
      <c r="T778" s="70" t="n"/>
      <c r="U778" s="70" t="n"/>
      <c r="V778" s="70" t="n"/>
      <c r="W778" s="70" t="n"/>
      <c r="X778" s="70" t="n"/>
      <c r="Y778" s="70" t="n"/>
      <c r="Z778" s="70" t="n"/>
      <c r="AA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70" t="n"/>
      <c r="H779" s="70" t="n"/>
      <c r="I779" s="120" t="n"/>
      <c r="J779" s="121" t="n"/>
      <c r="K779" s="122" t="n"/>
      <c r="L779" s="70" t="n"/>
      <c r="M779" s="70" t="n"/>
      <c r="N779" s="70" t="n"/>
      <c r="O779" s="70" t="n"/>
      <c r="P779" s="70" t="n"/>
      <c r="Q779" s="70" t="n"/>
      <c r="R779" s="123" t="n"/>
      <c r="S779" s="122" t="n"/>
      <c r="T779" s="70" t="n"/>
      <c r="U779" s="70" t="n"/>
      <c r="V779" s="70" t="n"/>
      <c r="W779" s="70" t="n"/>
      <c r="X779" s="70" t="n"/>
      <c r="Y779" s="70" t="n"/>
      <c r="Z779" s="70" t="n"/>
      <c r="AA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70" t="n"/>
      <c r="H780" s="70" t="n"/>
      <c r="I780" s="120" t="n"/>
      <c r="J780" s="121" t="n"/>
      <c r="K780" s="122" t="n"/>
      <c r="L780" s="70" t="n"/>
      <c r="M780" s="70" t="n"/>
      <c r="N780" s="70" t="n"/>
      <c r="O780" s="70" t="n"/>
      <c r="P780" s="70" t="n"/>
      <c r="Q780" s="70" t="n"/>
      <c r="R780" s="123" t="n"/>
      <c r="S780" s="122" t="n"/>
      <c r="T780" s="70" t="n"/>
      <c r="U780" s="70" t="n"/>
      <c r="V780" s="70" t="n"/>
      <c r="W780" s="70" t="n"/>
      <c r="X780" s="70" t="n"/>
      <c r="Y780" s="70" t="n"/>
      <c r="Z780" s="70" t="n"/>
      <c r="AA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70" t="n"/>
      <c r="H781" s="70" t="n"/>
      <c r="I781" s="120" t="n"/>
      <c r="J781" s="121" t="n"/>
      <c r="K781" s="122" t="n"/>
      <c r="L781" s="70" t="n"/>
      <c r="M781" s="70" t="n"/>
      <c r="N781" s="70" t="n"/>
      <c r="O781" s="70" t="n"/>
      <c r="P781" s="70" t="n"/>
      <c r="Q781" s="70" t="n"/>
      <c r="R781" s="123" t="n"/>
      <c r="S781" s="122" t="n"/>
      <c r="T781" s="70" t="n"/>
      <c r="U781" s="70" t="n"/>
      <c r="V781" s="70" t="n"/>
      <c r="W781" s="70" t="n"/>
      <c r="X781" s="70" t="n"/>
      <c r="Y781" s="70" t="n"/>
      <c r="Z781" s="70" t="n"/>
      <c r="AA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70" t="n"/>
      <c r="H782" s="70" t="n"/>
      <c r="I782" s="120" t="n"/>
      <c r="J782" s="121" t="n"/>
      <c r="K782" s="122" t="n"/>
      <c r="L782" s="70" t="n"/>
      <c r="M782" s="70" t="n"/>
      <c r="N782" s="70" t="n"/>
      <c r="O782" s="70" t="n"/>
      <c r="P782" s="70" t="n"/>
      <c r="Q782" s="70" t="n"/>
      <c r="R782" s="123" t="n"/>
      <c r="S782" s="122" t="n"/>
      <c r="T782" s="70" t="n"/>
      <c r="U782" s="70" t="n"/>
      <c r="V782" s="70" t="n"/>
      <c r="W782" s="70" t="n"/>
      <c r="X782" s="70" t="n"/>
      <c r="Y782" s="70" t="n"/>
      <c r="Z782" s="70" t="n"/>
      <c r="AA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70" t="n"/>
      <c r="H783" s="70" t="n"/>
      <c r="I783" s="120" t="n"/>
      <c r="J783" s="121" t="n"/>
      <c r="K783" s="122" t="n"/>
      <c r="L783" s="70" t="n"/>
      <c r="M783" s="70" t="n"/>
      <c r="N783" s="70" t="n"/>
      <c r="O783" s="70" t="n"/>
      <c r="P783" s="70" t="n"/>
      <c r="Q783" s="70" t="n"/>
      <c r="R783" s="123" t="n"/>
      <c r="S783" s="122" t="n"/>
      <c r="T783" s="70" t="n"/>
      <c r="U783" s="70" t="n"/>
      <c r="V783" s="70" t="n"/>
      <c r="W783" s="70" t="n"/>
      <c r="X783" s="70" t="n"/>
      <c r="Y783" s="70" t="n"/>
      <c r="Z783" s="70" t="n"/>
      <c r="AA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70" t="n"/>
      <c r="H784" s="70" t="n"/>
      <c r="I784" s="120" t="n"/>
      <c r="J784" s="121" t="n"/>
      <c r="K784" s="122" t="n"/>
      <c r="L784" s="70" t="n"/>
      <c r="M784" s="70" t="n"/>
      <c r="N784" s="70" t="n"/>
      <c r="O784" s="70" t="n"/>
      <c r="P784" s="70" t="n"/>
      <c r="Q784" s="70" t="n"/>
      <c r="R784" s="123" t="n"/>
      <c r="S784" s="122" t="n"/>
      <c r="T784" s="70" t="n"/>
      <c r="U784" s="70" t="n"/>
      <c r="V784" s="70" t="n"/>
      <c r="W784" s="70" t="n"/>
      <c r="X784" s="70" t="n"/>
      <c r="Y784" s="70" t="n"/>
      <c r="Z784" s="70" t="n"/>
      <c r="AA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70" t="n"/>
      <c r="H785" s="70" t="n"/>
      <c r="I785" s="120" t="n"/>
      <c r="J785" s="121" t="n"/>
      <c r="K785" s="122" t="n"/>
      <c r="L785" s="70" t="n"/>
      <c r="M785" s="70" t="n"/>
      <c r="N785" s="70" t="n"/>
      <c r="O785" s="70" t="n"/>
      <c r="P785" s="70" t="n"/>
      <c r="Q785" s="70" t="n"/>
      <c r="R785" s="123" t="n"/>
      <c r="S785" s="122" t="n"/>
      <c r="T785" s="70" t="n"/>
      <c r="U785" s="70" t="n"/>
      <c r="V785" s="70" t="n"/>
      <c r="W785" s="70" t="n"/>
      <c r="X785" s="70" t="n"/>
      <c r="Y785" s="70" t="n"/>
      <c r="Z785" s="70" t="n"/>
      <c r="AA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70" t="n"/>
      <c r="H786" s="70" t="n"/>
      <c r="I786" s="120" t="n"/>
      <c r="J786" s="121" t="n"/>
      <c r="K786" s="122" t="n"/>
      <c r="L786" s="70" t="n"/>
      <c r="M786" s="70" t="n"/>
      <c r="N786" s="70" t="n"/>
      <c r="O786" s="70" t="n"/>
      <c r="P786" s="70" t="n"/>
      <c r="Q786" s="70" t="n"/>
      <c r="R786" s="123" t="n"/>
      <c r="S786" s="122" t="n"/>
      <c r="T786" s="70" t="n"/>
      <c r="U786" s="70" t="n"/>
      <c r="V786" s="70" t="n"/>
      <c r="W786" s="70" t="n"/>
      <c r="X786" s="70" t="n"/>
      <c r="Y786" s="70" t="n"/>
      <c r="Z786" s="70" t="n"/>
      <c r="AA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70" t="n"/>
      <c r="H787" s="70" t="n"/>
      <c r="I787" s="120" t="n"/>
      <c r="J787" s="121" t="n"/>
      <c r="K787" s="122" t="n"/>
      <c r="L787" s="70" t="n"/>
      <c r="M787" s="70" t="n"/>
      <c r="N787" s="70" t="n"/>
      <c r="O787" s="70" t="n"/>
      <c r="P787" s="70" t="n"/>
      <c r="Q787" s="70" t="n"/>
      <c r="R787" s="123" t="n"/>
      <c r="S787" s="122" t="n"/>
      <c r="T787" s="70" t="n"/>
      <c r="U787" s="70" t="n"/>
      <c r="V787" s="70" t="n"/>
      <c r="W787" s="70" t="n"/>
      <c r="X787" s="70" t="n"/>
      <c r="Y787" s="70" t="n"/>
      <c r="Z787" s="70" t="n"/>
      <c r="AA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70" t="n"/>
      <c r="H788" s="70" t="n"/>
      <c r="I788" s="120" t="n"/>
      <c r="J788" s="121" t="n"/>
      <c r="K788" s="122" t="n"/>
      <c r="L788" s="70" t="n"/>
      <c r="M788" s="70" t="n"/>
      <c r="N788" s="70" t="n"/>
      <c r="O788" s="70" t="n"/>
      <c r="P788" s="70" t="n"/>
      <c r="Q788" s="70" t="n"/>
      <c r="R788" s="123" t="n"/>
      <c r="S788" s="122" t="n"/>
      <c r="T788" s="70" t="n"/>
      <c r="U788" s="70" t="n"/>
      <c r="V788" s="70" t="n"/>
      <c r="W788" s="70" t="n"/>
      <c r="X788" s="70" t="n"/>
      <c r="Y788" s="70" t="n"/>
      <c r="Z788" s="70" t="n"/>
      <c r="AA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70" t="n"/>
      <c r="H789" s="70" t="n"/>
      <c r="I789" s="120" t="n"/>
      <c r="J789" s="121" t="n"/>
      <c r="K789" s="122" t="n"/>
      <c r="L789" s="70" t="n"/>
      <c r="M789" s="70" t="n"/>
      <c r="N789" s="70" t="n"/>
      <c r="O789" s="70" t="n"/>
      <c r="P789" s="70" t="n"/>
      <c r="Q789" s="70" t="n"/>
      <c r="R789" s="123" t="n"/>
      <c r="S789" s="122" t="n"/>
      <c r="T789" s="70" t="n"/>
      <c r="U789" s="70" t="n"/>
      <c r="V789" s="70" t="n"/>
      <c r="W789" s="70" t="n"/>
      <c r="X789" s="70" t="n"/>
      <c r="Y789" s="70" t="n"/>
      <c r="Z789" s="70" t="n"/>
      <c r="AA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70" t="n"/>
      <c r="H790" s="70" t="n"/>
      <c r="I790" s="120" t="n"/>
      <c r="J790" s="121" t="n"/>
      <c r="K790" s="122" t="n"/>
      <c r="L790" s="70" t="n"/>
      <c r="M790" s="70" t="n"/>
      <c r="N790" s="70" t="n"/>
      <c r="O790" s="70" t="n"/>
      <c r="P790" s="70" t="n"/>
      <c r="Q790" s="70" t="n"/>
      <c r="R790" s="123" t="n"/>
      <c r="S790" s="122" t="n"/>
      <c r="T790" s="70" t="n"/>
      <c r="U790" s="70" t="n"/>
      <c r="V790" s="70" t="n"/>
      <c r="W790" s="70" t="n"/>
      <c r="X790" s="70" t="n"/>
      <c r="Y790" s="70" t="n"/>
      <c r="Z790" s="70" t="n"/>
      <c r="AA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70" t="n"/>
      <c r="H791" s="70" t="n"/>
      <c r="I791" s="120" t="n"/>
      <c r="J791" s="121" t="n"/>
      <c r="K791" s="122" t="n"/>
      <c r="L791" s="70" t="n"/>
      <c r="M791" s="70" t="n"/>
      <c r="N791" s="70" t="n"/>
      <c r="O791" s="70" t="n"/>
      <c r="P791" s="70" t="n"/>
      <c r="Q791" s="70" t="n"/>
      <c r="R791" s="123" t="n"/>
      <c r="S791" s="122" t="n"/>
      <c r="T791" s="70" t="n"/>
      <c r="U791" s="70" t="n"/>
      <c r="V791" s="70" t="n"/>
      <c r="W791" s="70" t="n"/>
      <c r="X791" s="70" t="n"/>
      <c r="Y791" s="70" t="n"/>
      <c r="Z791" s="70" t="n"/>
      <c r="AA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70" t="n"/>
      <c r="H792" s="70" t="n"/>
      <c r="I792" s="120" t="n"/>
      <c r="J792" s="121" t="n"/>
      <c r="K792" s="122" t="n"/>
      <c r="L792" s="70" t="n"/>
      <c r="M792" s="70" t="n"/>
      <c r="N792" s="70" t="n"/>
      <c r="O792" s="70" t="n"/>
      <c r="P792" s="70" t="n"/>
      <c r="Q792" s="70" t="n"/>
      <c r="R792" s="123" t="n"/>
      <c r="S792" s="122" t="n"/>
      <c r="T792" s="70" t="n"/>
      <c r="U792" s="70" t="n"/>
      <c r="V792" s="70" t="n"/>
      <c r="W792" s="70" t="n"/>
      <c r="X792" s="70" t="n"/>
      <c r="Y792" s="70" t="n"/>
      <c r="Z792" s="70" t="n"/>
      <c r="AA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70" t="n"/>
      <c r="H793" s="70" t="n"/>
      <c r="I793" s="120" t="n"/>
      <c r="J793" s="121" t="n"/>
      <c r="K793" s="122" t="n"/>
      <c r="L793" s="70" t="n"/>
      <c r="M793" s="70" t="n"/>
      <c r="N793" s="70" t="n"/>
      <c r="O793" s="70" t="n"/>
      <c r="P793" s="70" t="n"/>
      <c r="Q793" s="70" t="n"/>
      <c r="R793" s="123" t="n"/>
      <c r="S793" s="122" t="n"/>
      <c r="T793" s="70" t="n"/>
      <c r="U793" s="70" t="n"/>
      <c r="V793" s="70" t="n"/>
      <c r="W793" s="70" t="n"/>
      <c r="X793" s="70" t="n"/>
      <c r="Y793" s="70" t="n"/>
      <c r="Z793" s="70" t="n"/>
      <c r="AA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70" t="n"/>
      <c r="H794" s="70" t="n"/>
      <c r="I794" s="120" t="n"/>
      <c r="J794" s="121" t="n"/>
      <c r="K794" s="122" t="n"/>
      <c r="L794" s="70" t="n"/>
      <c r="M794" s="70" t="n"/>
      <c r="N794" s="70" t="n"/>
      <c r="O794" s="70" t="n"/>
      <c r="P794" s="70" t="n"/>
      <c r="Q794" s="70" t="n"/>
      <c r="R794" s="123" t="n"/>
      <c r="S794" s="122" t="n"/>
      <c r="T794" s="70" t="n"/>
      <c r="U794" s="70" t="n"/>
      <c r="V794" s="70" t="n"/>
      <c r="W794" s="70" t="n"/>
      <c r="X794" s="70" t="n"/>
      <c r="Y794" s="70" t="n"/>
      <c r="Z794" s="70" t="n"/>
      <c r="AA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70" t="n"/>
      <c r="H795" s="70" t="n"/>
      <c r="I795" s="120" t="n"/>
      <c r="J795" s="121" t="n"/>
      <c r="K795" s="122" t="n"/>
      <c r="L795" s="70" t="n"/>
      <c r="M795" s="70" t="n"/>
      <c r="N795" s="70" t="n"/>
      <c r="O795" s="70" t="n"/>
      <c r="P795" s="70" t="n"/>
      <c r="Q795" s="70" t="n"/>
      <c r="R795" s="123" t="n"/>
      <c r="S795" s="122" t="n"/>
      <c r="T795" s="70" t="n"/>
      <c r="U795" s="70" t="n"/>
      <c r="V795" s="70" t="n"/>
      <c r="W795" s="70" t="n"/>
      <c r="X795" s="70" t="n"/>
      <c r="Y795" s="70" t="n"/>
      <c r="Z795" s="70" t="n"/>
      <c r="AA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70" t="n"/>
      <c r="H796" s="70" t="n"/>
      <c r="I796" s="120" t="n"/>
      <c r="J796" s="121" t="n"/>
      <c r="K796" s="122" t="n"/>
      <c r="L796" s="70" t="n"/>
      <c r="M796" s="70" t="n"/>
      <c r="N796" s="70" t="n"/>
      <c r="O796" s="70" t="n"/>
      <c r="P796" s="70" t="n"/>
      <c r="Q796" s="70" t="n"/>
      <c r="R796" s="123" t="n"/>
      <c r="S796" s="122" t="n"/>
      <c r="T796" s="70" t="n"/>
      <c r="U796" s="70" t="n"/>
      <c r="V796" s="70" t="n"/>
      <c r="W796" s="70" t="n"/>
      <c r="X796" s="70" t="n"/>
      <c r="Y796" s="70" t="n"/>
      <c r="Z796" s="70" t="n"/>
      <c r="AA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70" t="n"/>
      <c r="H797" s="70" t="n"/>
      <c r="I797" s="120" t="n"/>
      <c r="J797" s="121" t="n"/>
      <c r="K797" s="122" t="n"/>
      <c r="L797" s="70" t="n"/>
      <c r="M797" s="70" t="n"/>
      <c r="N797" s="70" t="n"/>
      <c r="O797" s="70" t="n"/>
      <c r="P797" s="70" t="n"/>
      <c r="Q797" s="70" t="n"/>
      <c r="R797" s="123" t="n"/>
      <c r="S797" s="122" t="n"/>
      <c r="T797" s="70" t="n"/>
      <c r="U797" s="70" t="n"/>
      <c r="V797" s="70" t="n"/>
      <c r="W797" s="70" t="n"/>
      <c r="X797" s="70" t="n"/>
      <c r="Y797" s="70" t="n"/>
      <c r="Z797" s="70" t="n"/>
      <c r="AA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70" t="n"/>
      <c r="H798" s="70" t="n"/>
      <c r="I798" s="120" t="n"/>
      <c r="J798" s="121" t="n"/>
      <c r="K798" s="122" t="n"/>
      <c r="L798" s="70" t="n"/>
      <c r="M798" s="70" t="n"/>
      <c r="N798" s="70" t="n"/>
      <c r="O798" s="70" t="n"/>
      <c r="P798" s="70" t="n"/>
      <c r="Q798" s="70" t="n"/>
      <c r="R798" s="123" t="n"/>
      <c r="S798" s="122" t="n"/>
      <c r="T798" s="70" t="n"/>
      <c r="U798" s="70" t="n"/>
      <c r="V798" s="70" t="n"/>
      <c r="W798" s="70" t="n"/>
      <c r="X798" s="70" t="n"/>
      <c r="Y798" s="70" t="n"/>
      <c r="Z798" s="70" t="n"/>
      <c r="AA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70" t="n"/>
      <c r="H799" s="70" t="n"/>
      <c r="I799" s="120" t="n"/>
      <c r="J799" s="121" t="n"/>
      <c r="K799" s="122" t="n"/>
      <c r="L799" s="70" t="n"/>
      <c r="M799" s="70" t="n"/>
      <c r="N799" s="70" t="n"/>
      <c r="O799" s="70" t="n"/>
      <c r="P799" s="70" t="n"/>
      <c r="Q799" s="70" t="n"/>
      <c r="R799" s="123" t="n"/>
      <c r="S799" s="122" t="n"/>
      <c r="T799" s="70" t="n"/>
      <c r="U799" s="70" t="n"/>
      <c r="V799" s="70" t="n"/>
      <c r="W799" s="70" t="n"/>
      <c r="X799" s="70" t="n"/>
      <c r="Y799" s="70" t="n"/>
      <c r="Z799" s="70" t="n"/>
      <c r="AA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70" t="n"/>
      <c r="H800" s="70" t="n"/>
      <c r="I800" s="120" t="n"/>
      <c r="J800" s="121" t="n"/>
      <c r="K800" s="122" t="n"/>
      <c r="L800" s="70" t="n"/>
      <c r="M800" s="70" t="n"/>
      <c r="N800" s="70" t="n"/>
      <c r="O800" s="70" t="n"/>
      <c r="P800" s="70" t="n"/>
      <c r="Q800" s="70" t="n"/>
      <c r="R800" s="123" t="n"/>
      <c r="S800" s="122" t="n"/>
      <c r="T800" s="70" t="n"/>
      <c r="U800" s="70" t="n"/>
      <c r="V800" s="70" t="n"/>
      <c r="W800" s="70" t="n"/>
      <c r="X800" s="70" t="n"/>
      <c r="Y800" s="70" t="n"/>
      <c r="Z800" s="70" t="n"/>
      <c r="AA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70" t="n"/>
      <c r="H801" s="70" t="n"/>
      <c r="I801" s="120" t="n"/>
      <c r="J801" s="121" t="n"/>
      <c r="K801" s="122" t="n"/>
      <c r="L801" s="70" t="n"/>
      <c r="M801" s="70" t="n"/>
      <c r="N801" s="70" t="n"/>
      <c r="O801" s="70" t="n"/>
      <c r="P801" s="70" t="n"/>
      <c r="Q801" s="70" t="n"/>
      <c r="R801" s="123" t="n"/>
      <c r="S801" s="122" t="n"/>
      <c r="T801" s="70" t="n"/>
      <c r="U801" s="70" t="n"/>
      <c r="V801" s="70" t="n"/>
      <c r="W801" s="70" t="n"/>
      <c r="X801" s="70" t="n"/>
      <c r="Y801" s="70" t="n"/>
      <c r="Z801" s="70" t="n"/>
      <c r="AA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70" t="n"/>
      <c r="H802" s="70" t="n"/>
      <c r="I802" s="120" t="n"/>
      <c r="J802" s="121" t="n"/>
      <c r="K802" s="122" t="n"/>
      <c r="L802" s="70" t="n"/>
      <c r="M802" s="70" t="n"/>
      <c r="N802" s="70" t="n"/>
      <c r="O802" s="70" t="n"/>
      <c r="P802" s="70" t="n"/>
      <c r="Q802" s="70" t="n"/>
      <c r="R802" s="123" t="n"/>
      <c r="S802" s="122" t="n"/>
      <c r="T802" s="70" t="n"/>
      <c r="U802" s="70" t="n"/>
      <c r="V802" s="70" t="n"/>
      <c r="W802" s="70" t="n"/>
      <c r="X802" s="70" t="n"/>
      <c r="Y802" s="70" t="n"/>
      <c r="Z802" s="70" t="n"/>
      <c r="AA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70" t="n"/>
      <c r="H803" s="70" t="n"/>
      <c r="I803" s="120" t="n"/>
      <c r="J803" s="121" t="n"/>
      <c r="K803" s="122" t="n"/>
      <c r="L803" s="70" t="n"/>
      <c r="M803" s="70" t="n"/>
      <c r="N803" s="70" t="n"/>
      <c r="O803" s="70" t="n"/>
      <c r="P803" s="70" t="n"/>
      <c r="Q803" s="70" t="n"/>
      <c r="R803" s="123" t="n"/>
      <c r="S803" s="122" t="n"/>
      <c r="T803" s="70" t="n"/>
      <c r="U803" s="70" t="n"/>
      <c r="V803" s="70" t="n"/>
      <c r="W803" s="70" t="n"/>
      <c r="X803" s="70" t="n"/>
      <c r="Y803" s="70" t="n"/>
      <c r="Z803" s="70" t="n"/>
      <c r="AA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70" t="n"/>
      <c r="H804" s="70" t="n"/>
      <c r="I804" s="120" t="n"/>
      <c r="J804" s="121" t="n"/>
      <c r="K804" s="122" t="n"/>
      <c r="L804" s="70" t="n"/>
      <c r="M804" s="70" t="n"/>
      <c r="N804" s="70" t="n"/>
      <c r="O804" s="70" t="n"/>
      <c r="P804" s="70" t="n"/>
      <c r="Q804" s="70" t="n"/>
      <c r="R804" s="123" t="n"/>
      <c r="S804" s="122" t="n"/>
      <c r="T804" s="70" t="n"/>
      <c r="U804" s="70" t="n"/>
      <c r="V804" s="70" t="n"/>
      <c r="W804" s="70" t="n"/>
      <c r="X804" s="70" t="n"/>
      <c r="Y804" s="70" t="n"/>
      <c r="Z804" s="70" t="n"/>
      <c r="AA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70" t="n"/>
      <c r="H805" s="70" t="n"/>
      <c r="I805" s="120" t="n"/>
      <c r="J805" s="121" t="n"/>
      <c r="K805" s="122" t="n"/>
      <c r="L805" s="70" t="n"/>
      <c r="M805" s="70" t="n"/>
      <c r="N805" s="70" t="n"/>
      <c r="O805" s="70" t="n"/>
      <c r="P805" s="70" t="n"/>
      <c r="Q805" s="70" t="n"/>
      <c r="R805" s="123" t="n"/>
      <c r="S805" s="122" t="n"/>
      <c r="T805" s="70" t="n"/>
      <c r="U805" s="70" t="n"/>
      <c r="V805" s="70" t="n"/>
      <c r="W805" s="70" t="n"/>
      <c r="X805" s="70" t="n"/>
      <c r="Y805" s="70" t="n"/>
      <c r="Z805" s="70" t="n"/>
      <c r="AA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70" t="n"/>
      <c r="H806" s="70" t="n"/>
      <c r="I806" s="120" t="n"/>
      <c r="J806" s="121" t="n"/>
      <c r="K806" s="122" t="n"/>
      <c r="L806" s="70" t="n"/>
      <c r="M806" s="70" t="n"/>
      <c r="N806" s="70" t="n"/>
      <c r="O806" s="70" t="n"/>
      <c r="P806" s="70" t="n"/>
      <c r="Q806" s="70" t="n"/>
      <c r="R806" s="123" t="n"/>
      <c r="S806" s="122" t="n"/>
      <c r="T806" s="70" t="n"/>
      <c r="U806" s="70" t="n"/>
      <c r="V806" s="70" t="n"/>
      <c r="W806" s="70" t="n"/>
      <c r="X806" s="70" t="n"/>
      <c r="Y806" s="70" t="n"/>
      <c r="Z806" s="70" t="n"/>
      <c r="AA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70" t="n"/>
      <c r="H807" s="70" t="n"/>
      <c r="I807" s="120" t="n"/>
      <c r="J807" s="121" t="n"/>
      <c r="K807" s="122" t="n"/>
      <c r="L807" s="70" t="n"/>
      <c r="M807" s="70" t="n"/>
      <c r="N807" s="70" t="n"/>
      <c r="O807" s="70" t="n"/>
      <c r="P807" s="70" t="n"/>
      <c r="Q807" s="70" t="n"/>
      <c r="R807" s="123" t="n"/>
      <c r="S807" s="122" t="n"/>
      <c r="T807" s="70" t="n"/>
      <c r="U807" s="70" t="n"/>
      <c r="V807" s="70" t="n"/>
      <c r="W807" s="70" t="n"/>
      <c r="X807" s="70" t="n"/>
      <c r="Y807" s="70" t="n"/>
      <c r="Z807" s="70" t="n"/>
      <c r="AA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70" t="n"/>
      <c r="H808" s="70" t="n"/>
      <c r="I808" s="120" t="n"/>
      <c r="J808" s="121" t="n"/>
      <c r="K808" s="122" t="n"/>
      <c r="L808" s="70" t="n"/>
      <c r="M808" s="70" t="n"/>
      <c r="N808" s="70" t="n"/>
      <c r="O808" s="70" t="n"/>
      <c r="P808" s="70" t="n"/>
      <c r="Q808" s="70" t="n"/>
      <c r="R808" s="123" t="n"/>
      <c r="S808" s="122" t="n"/>
      <c r="T808" s="70" t="n"/>
      <c r="U808" s="70" t="n"/>
      <c r="V808" s="70" t="n"/>
      <c r="W808" s="70" t="n"/>
      <c r="X808" s="70" t="n"/>
      <c r="Y808" s="70" t="n"/>
      <c r="Z808" s="70" t="n"/>
      <c r="AA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70" t="n"/>
      <c r="H809" s="70" t="n"/>
      <c r="I809" s="120" t="n"/>
      <c r="J809" s="121" t="n"/>
      <c r="K809" s="122" t="n"/>
      <c r="L809" s="70" t="n"/>
      <c r="M809" s="70" t="n"/>
      <c r="N809" s="70" t="n"/>
      <c r="O809" s="70" t="n"/>
      <c r="P809" s="70" t="n"/>
      <c r="Q809" s="70" t="n"/>
      <c r="R809" s="123" t="n"/>
      <c r="S809" s="122" t="n"/>
      <c r="T809" s="70" t="n"/>
      <c r="U809" s="70" t="n"/>
      <c r="V809" s="70" t="n"/>
      <c r="W809" s="70" t="n"/>
      <c r="X809" s="70" t="n"/>
      <c r="Y809" s="70" t="n"/>
      <c r="Z809" s="70" t="n"/>
      <c r="AA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70" t="n"/>
      <c r="H810" s="70" t="n"/>
      <c r="I810" s="120" t="n"/>
      <c r="J810" s="121" t="n"/>
      <c r="K810" s="122" t="n"/>
      <c r="L810" s="70" t="n"/>
      <c r="M810" s="70" t="n"/>
      <c r="N810" s="70" t="n"/>
      <c r="O810" s="70" t="n"/>
      <c r="P810" s="70" t="n"/>
      <c r="Q810" s="70" t="n"/>
      <c r="R810" s="123" t="n"/>
      <c r="S810" s="122" t="n"/>
      <c r="T810" s="70" t="n"/>
      <c r="U810" s="70" t="n"/>
      <c r="V810" s="70" t="n"/>
      <c r="W810" s="70" t="n"/>
      <c r="X810" s="70" t="n"/>
      <c r="Y810" s="70" t="n"/>
      <c r="Z810" s="70" t="n"/>
      <c r="AA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70" t="n"/>
      <c r="H811" s="70" t="n"/>
      <c r="I811" s="120" t="n"/>
      <c r="J811" s="121" t="n"/>
      <c r="K811" s="122" t="n"/>
      <c r="L811" s="70" t="n"/>
      <c r="M811" s="70" t="n"/>
      <c r="N811" s="70" t="n"/>
      <c r="O811" s="70" t="n"/>
      <c r="P811" s="70" t="n"/>
      <c r="Q811" s="70" t="n"/>
      <c r="R811" s="123" t="n"/>
      <c r="S811" s="122" t="n"/>
      <c r="T811" s="70" t="n"/>
      <c r="U811" s="70" t="n"/>
      <c r="V811" s="70" t="n"/>
      <c r="W811" s="70" t="n"/>
      <c r="X811" s="70" t="n"/>
      <c r="Y811" s="70" t="n"/>
      <c r="Z811" s="70" t="n"/>
      <c r="AA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70" t="n"/>
      <c r="H812" s="70" t="n"/>
      <c r="I812" s="120" t="n"/>
      <c r="J812" s="121" t="n"/>
      <c r="K812" s="122" t="n"/>
      <c r="L812" s="70" t="n"/>
      <c r="M812" s="70" t="n"/>
      <c r="N812" s="70" t="n"/>
      <c r="O812" s="70" t="n"/>
      <c r="P812" s="70" t="n"/>
      <c r="Q812" s="70" t="n"/>
      <c r="R812" s="123" t="n"/>
      <c r="S812" s="122" t="n"/>
      <c r="T812" s="70" t="n"/>
      <c r="U812" s="70" t="n"/>
      <c r="V812" s="70" t="n"/>
      <c r="W812" s="70" t="n"/>
      <c r="X812" s="70" t="n"/>
      <c r="Y812" s="70" t="n"/>
      <c r="Z812" s="70" t="n"/>
      <c r="AA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70" t="n"/>
      <c r="H813" s="70" t="n"/>
      <c r="I813" s="120" t="n"/>
      <c r="J813" s="121" t="n"/>
      <c r="K813" s="122" t="n"/>
      <c r="L813" s="70" t="n"/>
      <c r="M813" s="70" t="n"/>
      <c r="N813" s="70" t="n"/>
      <c r="O813" s="70" t="n"/>
      <c r="P813" s="70" t="n"/>
      <c r="Q813" s="70" t="n"/>
      <c r="R813" s="123" t="n"/>
      <c r="S813" s="122" t="n"/>
      <c r="T813" s="70" t="n"/>
      <c r="U813" s="70" t="n"/>
      <c r="V813" s="70" t="n"/>
      <c r="W813" s="70" t="n"/>
      <c r="X813" s="70" t="n"/>
      <c r="Y813" s="70" t="n"/>
      <c r="Z813" s="70" t="n"/>
      <c r="AA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70" t="n"/>
      <c r="H814" s="70" t="n"/>
      <c r="I814" s="120" t="n"/>
      <c r="J814" s="121" t="n"/>
      <c r="K814" s="122" t="n"/>
      <c r="L814" s="70" t="n"/>
      <c r="M814" s="70" t="n"/>
      <c r="N814" s="70" t="n"/>
      <c r="O814" s="70" t="n"/>
      <c r="P814" s="70" t="n"/>
      <c r="Q814" s="70" t="n"/>
      <c r="R814" s="123" t="n"/>
      <c r="S814" s="122" t="n"/>
      <c r="T814" s="70" t="n"/>
      <c r="U814" s="70" t="n"/>
      <c r="V814" s="70" t="n"/>
      <c r="W814" s="70" t="n"/>
      <c r="X814" s="70" t="n"/>
      <c r="Y814" s="70" t="n"/>
      <c r="Z814" s="70" t="n"/>
      <c r="AA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70" t="n"/>
      <c r="H815" s="70" t="n"/>
      <c r="I815" s="120" t="n"/>
      <c r="J815" s="121" t="n"/>
      <c r="K815" s="122" t="n"/>
      <c r="L815" s="70" t="n"/>
      <c r="M815" s="70" t="n"/>
      <c r="N815" s="70" t="n"/>
      <c r="O815" s="70" t="n"/>
      <c r="P815" s="70" t="n"/>
      <c r="Q815" s="70" t="n"/>
      <c r="R815" s="123" t="n"/>
      <c r="S815" s="122" t="n"/>
      <c r="T815" s="70" t="n"/>
      <c r="U815" s="70" t="n"/>
      <c r="V815" s="70" t="n"/>
      <c r="W815" s="70" t="n"/>
      <c r="X815" s="70" t="n"/>
      <c r="Y815" s="70" t="n"/>
      <c r="Z815" s="70" t="n"/>
      <c r="AA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70" t="n"/>
      <c r="H816" s="70" t="n"/>
      <c r="I816" s="120" t="n"/>
      <c r="J816" s="121" t="n"/>
      <c r="K816" s="122" t="n"/>
      <c r="L816" s="70" t="n"/>
      <c r="M816" s="70" t="n"/>
      <c r="N816" s="70" t="n"/>
      <c r="O816" s="70" t="n"/>
      <c r="P816" s="70" t="n"/>
      <c r="Q816" s="70" t="n"/>
      <c r="R816" s="123" t="n"/>
      <c r="S816" s="122" t="n"/>
      <c r="T816" s="70" t="n"/>
      <c r="U816" s="70" t="n"/>
      <c r="V816" s="70" t="n"/>
      <c r="W816" s="70" t="n"/>
      <c r="X816" s="70" t="n"/>
      <c r="Y816" s="70" t="n"/>
      <c r="Z816" s="70" t="n"/>
      <c r="AA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70" t="n"/>
      <c r="H817" s="70" t="n"/>
      <c r="I817" s="120" t="n"/>
      <c r="J817" s="121" t="n"/>
      <c r="K817" s="122" t="n"/>
      <c r="L817" s="70" t="n"/>
      <c r="M817" s="70" t="n"/>
      <c r="N817" s="70" t="n"/>
      <c r="O817" s="70" t="n"/>
      <c r="P817" s="70" t="n"/>
      <c r="Q817" s="70" t="n"/>
      <c r="R817" s="123" t="n"/>
      <c r="S817" s="122" t="n"/>
      <c r="T817" s="70" t="n"/>
      <c r="U817" s="70" t="n"/>
      <c r="V817" s="70" t="n"/>
      <c r="W817" s="70" t="n"/>
      <c r="X817" s="70" t="n"/>
      <c r="Y817" s="70" t="n"/>
      <c r="Z817" s="70" t="n"/>
      <c r="AA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70" t="n"/>
      <c r="H818" s="70" t="n"/>
      <c r="I818" s="120" t="n"/>
      <c r="J818" s="121" t="n"/>
      <c r="K818" s="122" t="n"/>
      <c r="L818" s="70" t="n"/>
      <c r="M818" s="70" t="n"/>
      <c r="N818" s="70" t="n"/>
      <c r="O818" s="70" t="n"/>
      <c r="P818" s="70" t="n"/>
      <c r="Q818" s="70" t="n"/>
      <c r="R818" s="123" t="n"/>
      <c r="S818" s="122" t="n"/>
      <c r="T818" s="70" t="n"/>
      <c r="U818" s="70" t="n"/>
      <c r="V818" s="70" t="n"/>
      <c r="W818" s="70" t="n"/>
      <c r="X818" s="70" t="n"/>
      <c r="Y818" s="70" t="n"/>
      <c r="Z818" s="70" t="n"/>
      <c r="AA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70" t="n"/>
      <c r="H819" s="70" t="n"/>
      <c r="I819" s="120" t="n"/>
      <c r="J819" s="121" t="n"/>
      <c r="K819" s="122" t="n"/>
      <c r="L819" s="70" t="n"/>
      <c r="M819" s="70" t="n"/>
      <c r="N819" s="70" t="n"/>
      <c r="O819" s="70" t="n"/>
      <c r="P819" s="70" t="n"/>
      <c r="Q819" s="70" t="n"/>
      <c r="R819" s="123" t="n"/>
      <c r="S819" s="122" t="n"/>
      <c r="T819" s="70" t="n"/>
      <c r="U819" s="70" t="n"/>
      <c r="V819" s="70" t="n"/>
      <c r="W819" s="70" t="n"/>
      <c r="X819" s="70" t="n"/>
      <c r="Y819" s="70" t="n"/>
      <c r="Z819" s="70" t="n"/>
      <c r="AA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70" t="n"/>
      <c r="H820" s="70" t="n"/>
      <c r="I820" s="120" t="n"/>
      <c r="J820" s="121" t="n"/>
      <c r="K820" s="122" t="n"/>
      <c r="L820" s="70" t="n"/>
      <c r="M820" s="70" t="n"/>
      <c r="N820" s="70" t="n"/>
      <c r="O820" s="70" t="n"/>
      <c r="P820" s="70" t="n"/>
      <c r="Q820" s="70" t="n"/>
      <c r="R820" s="123" t="n"/>
      <c r="S820" s="122" t="n"/>
      <c r="T820" s="70" t="n"/>
      <c r="U820" s="70" t="n"/>
      <c r="V820" s="70" t="n"/>
      <c r="W820" s="70" t="n"/>
      <c r="X820" s="70" t="n"/>
      <c r="Y820" s="70" t="n"/>
      <c r="Z820" s="70" t="n"/>
      <c r="AA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70" t="n"/>
      <c r="H821" s="70" t="n"/>
      <c r="I821" s="120" t="n"/>
      <c r="J821" s="121" t="n"/>
      <c r="K821" s="122" t="n"/>
      <c r="L821" s="70" t="n"/>
      <c r="M821" s="70" t="n"/>
      <c r="N821" s="70" t="n"/>
      <c r="O821" s="70" t="n"/>
      <c r="P821" s="70" t="n"/>
      <c r="Q821" s="70" t="n"/>
      <c r="R821" s="123" t="n"/>
      <c r="S821" s="122" t="n"/>
      <c r="T821" s="70" t="n"/>
      <c r="U821" s="70" t="n"/>
      <c r="V821" s="70" t="n"/>
      <c r="W821" s="70" t="n"/>
      <c r="X821" s="70" t="n"/>
      <c r="Y821" s="70" t="n"/>
      <c r="Z821" s="70" t="n"/>
      <c r="AA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70" t="n"/>
      <c r="H822" s="70" t="n"/>
      <c r="I822" s="120" t="n"/>
      <c r="J822" s="121" t="n"/>
      <c r="K822" s="122" t="n"/>
      <c r="L822" s="70" t="n"/>
      <c r="M822" s="70" t="n"/>
      <c r="N822" s="70" t="n"/>
      <c r="O822" s="70" t="n"/>
      <c r="P822" s="70" t="n"/>
      <c r="Q822" s="70" t="n"/>
      <c r="R822" s="123" t="n"/>
      <c r="S822" s="122" t="n"/>
      <c r="T822" s="70" t="n"/>
      <c r="U822" s="70" t="n"/>
      <c r="V822" s="70" t="n"/>
      <c r="W822" s="70" t="n"/>
      <c r="X822" s="70" t="n"/>
      <c r="Y822" s="70" t="n"/>
      <c r="Z822" s="70" t="n"/>
      <c r="AA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70" t="n"/>
      <c r="H823" s="70" t="n"/>
      <c r="I823" s="120" t="n"/>
      <c r="J823" s="121" t="n"/>
      <c r="K823" s="122" t="n"/>
      <c r="L823" s="70" t="n"/>
      <c r="M823" s="70" t="n"/>
      <c r="N823" s="70" t="n"/>
      <c r="O823" s="70" t="n"/>
      <c r="P823" s="70" t="n"/>
      <c r="Q823" s="70" t="n"/>
      <c r="R823" s="123" t="n"/>
      <c r="S823" s="122" t="n"/>
      <c r="T823" s="70" t="n"/>
      <c r="U823" s="70" t="n"/>
      <c r="V823" s="70" t="n"/>
      <c r="W823" s="70" t="n"/>
      <c r="X823" s="70" t="n"/>
      <c r="Y823" s="70" t="n"/>
      <c r="Z823" s="70" t="n"/>
      <c r="AA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70" t="n"/>
      <c r="H824" s="70" t="n"/>
      <c r="I824" s="120" t="n"/>
      <c r="J824" s="121" t="n"/>
      <c r="K824" s="122" t="n"/>
      <c r="L824" s="70" t="n"/>
      <c r="M824" s="70" t="n"/>
      <c r="N824" s="70" t="n"/>
      <c r="O824" s="70" t="n"/>
      <c r="P824" s="70" t="n"/>
      <c r="Q824" s="70" t="n"/>
      <c r="R824" s="123" t="n"/>
      <c r="S824" s="122" t="n"/>
      <c r="T824" s="70" t="n"/>
      <c r="U824" s="70" t="n"/>
      <c r="V824" s="70" t="n"/>
      <c r="W824" s="70" t="n"/>
      <c r="X824" s="70" t="n"/>
      <c r="Y824" s="70" t="n"/>
      <c r="Z824" s="70" t="n"/>
      <c r="AA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70" t="n"/>
      <c r="H825" s="70" t="n"/>
      <c r="I825" s="120" t="n"/>
      <c r="J825" s="121" t="n"/>
      <c r="K825" s="122" t="n"/>
      <c r="L825" s="70" t="n"/>
      <c r="M825" s="70" t="n"/>
      <c r="N825" s="70" t="n"/>
      <c r="O825" s="70" t="n"/>
      <c r="P825" s="70" t="n"/>
      <c r="Q825" s="70" t="n"/>
      <c r="R825" s="123" t="n"/>
      <c r="S825" s="122" t="n"/>
      <c r="T825" s="70" t="n"/>
      <c r="U825" s="70" t="n"/>
      <c r="V825" s="70" t="n"/>
      <c r="W825" s="70" t="n"/>
      <c r="X825" s="70" t="n"/>
      <c r="Y825" s="70" t="n"/>
      <c r="Z825" s="70" t="n"/>
      <c r="AA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70" t="n"/>
      <c r="H826" s="70" t="n"/>
      <c r="I826" s="120" t="n"/>
      <c r="J826" s="121" t="n"/>
      <c r="K826" s="122" t="n"/>
      <c r="L826" s="70" t="n"/>
      <c r="M826" s="70" t="n"/>
      <c r="N826" s="70" t="n"/>
      <c r="O826" s="70" t="n"/>
      <c r="P826" s="70" t="n"/>
      <c r="Q826" s="70" t="n"/>
      <c r="R826" s="123" t="n"/>
      <c r="S826" s="122" t="n"/>
      <c r="T826" s="70" t="n"/>
      <c r="U826" s="70" t="n"/>
      <c r="V826" s="70" t="n"/>
      <c r="W826" s="70" t="n"/>
      <c r="X826" s="70" t="n"/>
      <c r="Y826" s="70" t="n"/>
      <c r="Z826" s="70" t="n"/>
      <c r="AA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70" t="n"/>
      <c r="H827" s="70" t="n"/>
      <c r="I827" s="120" t="n"/>
      <c r="J827" s="121" t="n"/>
      <c r="K827" s="122" t="n"/>
      <c r="L827" s="70" t="n"/>
      <c r="M827" s="70" t="n"/>
      <c r="N827" s="70" t="n"/>
      <c r="O827" s="70" t="n"/>
      <c r="P827" s="70" t="n"/>
      <c r="Q827" s="70" t="n"/>
      <c r="R827" s="123" t="n"/>
      <c r="S827" s="122" t="n"/>
      <c r="T827" s="70" t="n"/>
      <c r="U827" s="70" t="n"/>
      <c r="V827" s="70" t="n"/>
      <c r="W827" s="70" t="n"/>
      <c r="X827" s="70" t="n"/>
      <c r="Y827" s="70" t="n"/>
      <c r="Z827" s="70" t="n"/>
      <c r="AA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70" t="n"/>
      <c r="H828" s="70" t="n"/>
      <c r="I828" s="120" t="n"/>
      <c r="J828" s="121" t="n"/>
      <c r="K828" s="122" t="n"/>
      <c r="L828" s="70" t="n"/>
      <c r="M828" s="70" t="n"/>
      <c r="N828" s="70" t="n"/>
      <c r="O828" s="70" t="n"/>
      <c r="P828" s="70" t="n"/>
      <c r="Q828" s="70" t="n"/>
      <c r="R828" s="123" t="n"/>
      <c r="S828" s="122" t="n"/>
      <c r="T828" s="70" t="n"/>
      <c r="U828" s="70" t="n"/>
      <c r="V828" s="70" t="n"/>
      <c r="W828" s="70" t="n"/>
      <c r="X828" s="70" t="n"/>
      <c r="Y828" s="70" t="n"/>
      <c r="Z828" s="70" t="n"/>
      <c r="AA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70" t="n"/>
      <c r="H829" s="70" t="n"/>
      <c r="I829" s="120" t="n"/>
      <c r="J829" s="121" t="n"/>
      <c r="K829" s="122" t="n"/>
      <c r="L829" s="70" t="n"/>
      <c r="M829" s="70" t="n"/>
      <c r="N829" s="70" t="n"/>
      <c r="O829" s="70" t="n"/>
      <c r="P829" s="70" t="n"/>
      <c r="Q829" s="70" t="n"/>
      <c r="R829" s="123" t="n"/>
      <c r="S829" s="122" t="n"/>
      <c r="T829" s="70" t="n"/>
      <c r="U829" s="70" t="n"/>
      <c r="V829" s="70" t="n"/>
      <c r="W829" s="70" t="n"/>
      <c r="X829" s="70" t="n"/>
      <c r="Y829" s="70" t="n"/>
      <c r="Z829" s="70" t="n"/>
      <c r="AA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70" t="n"/>
      <c r="H830" s="70" t="n"/>
      <c r="I830" s="120" t="n"/>
      <c r="J830" s="121" t="n"/>
      <c r="K830" s="122" t="n"/>
      <c r="L830" s="70" t="n"/>
      <c r="M830" s="70" t="n"/>
      <c r="N830" s="70" t="n"/>
      <c r="O830" s="70" t="n"/>
      <c r="P830" s="70" t="n"/>
      <c r="Q830" s="70" t="n"/>
      <c r="R830" s="123" t="n"/>
      <c r="S830" s="122" t="n"/>
      <c r="T830" s="70" t="n"/>
      <c r="U830" s="70" t="n"/>
      <c r="V830" s="70" t="n"/>
      <c r="W830" s="70" t="n"/>
      <c r="X830" s="70" t="n"/>
      <c r="Y830" s="70" t="n"/>
      <c r="Z830" s="70" t="n"/>
      <c r="AA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70" t="n"/>
      <c r="H831" s="70" t="n"/>
      <c r="I831" s="120" t="n"/>
      <c r="J831" s="121" t="n"/>
      <c r="K831" s="122" t="n"/>
      <c r="L831" s="70" t="n"/>
      <c r="M831" s="70" t="n"/>
      <c r="N831" s="70" t="n"/>
      <c r="O831" s="70" t="n"/>
      <c r="P831" s="70" t="n"/>
      <c r="Q831" s="70" t="n"/>
      <c r="R831" s="123" t="n"/>
      <c r="S831" s="122" t="n"/>
      <c r="T831" s="70" t="n"/>
      <c r="U831" s="70" t="n"/>
      <c r="V831" s="70" t="n"/>
      <c r="W831" s="70" t="n"/>
      <c r="X831" s="70" t="n"/>
      <c r="Y831" s="70" t="n"/>
      <c r="Z831" s="70" t="n"/>
      <c r="AA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70" t="n"/>
      <c r="H832" s="70" t="n"/>
      <c r="I832" s="120" t="n"/>
      <c r="J832" s="121" t="n"/>
      <c r="K832" s="122" t="n"/>
      <c r="L832" s="70" t="n"/>
      <c r="M832" s="70" t="n"/>
      <c r="N832" s="70" t="n"/>
      <c r="O832" s="70" t="n"/>
      <c r="P832" s="70" t="n"/>
      <c r="Q832" s="70" t="n"/>
      <c r="R832" s="123" t="n"/>
      <c r="S832" s="122" t="n"/>
      <c r="T832" s="70" t="n"/>
      <c r="U832" s="70" t="n"/>
      <c r="V832" s="70" t="n"/>
      <c r="W832" s="70" t="n"/>
      <c r="X832" s="70" t="n"/>
      <c r="Y832" s="70" t="n"/>
      <c r="Z832" s="70" t="n"/>
      <c r="AA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70" t="n"/>
      <c r="H833" s="70" t="n"/>
      <c r="I833" s="120" t="n"/>
      <c r="J833" s="121" t="n"/>
      <c r="K833" s="122" t="n"/>
      <c r="L833" s="70" t="n"/>
      <c r="M833" s="70" t="n"/>
      <c r="N833" s="70" t="n"/>
      <c r="O833" s="70" t="n"/>
      <c r="P833" s="70" t="n"/>
      <c r="Q833" s="70" t="n"/>
      <c r="R833" s="123" t="n"/>
      <c r="S833" s="122" t="n"/>
      <c r="T833" s="70" t="n"/>
      <c r="U833" s="70" t="n"/>
      <c r="V833" s="70" t="n"/>
      <c r="W833" s="70" t="n"/>
      <c r="X833" s="70" t="n"/>
      <c r="Y833" s="70" t="n"/>
      <c r="Z833" s="70" t="n"/>
      <c r="AA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70" t="n"/>
      <c r="H834" s="70" t="n"/>
      <c r="I834" s="120" t="n"/>
      <c r="J834" s="121" t="n"/>
      <c r="K834" s="122" t="n"/>
      <c r="L834" s="70" t="n"/>
      <c r="M834" s="70" t="n"/>
      <c r="N834" s="70" t="n"/>
      <c r="O834" s="70" t="n"/>
      <c r="P834" s="70" t="n"/>
      <c r="Q834" s="70" t="n"/>
      <c r="R834" s="123" t="n"/>
      <c r="S834" s="122" t="n"/>
      <c r="T834" s="70" t="n"/>
      <c r="U834" s="70" t="n"/>
      <c r="V834" s="70" t="n"/>
      <c r="W834" s="70" t="n"/>
      <c r="X834" s="70" t="n"/>
      <c r="Y834" s="70" t="n"/>
      <c r="Z834" s="70" t="n"/>
      <c r="AA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70" t="n"/>
      <c r="H835" s="70" t="n"/>
      <c r="I835" s="120" t="n"/>
      <c r="J835" s="121" t="n"/>
      <c r="K835" s="122" t="n"/>
      <c r="L835" s="70" t="n"/>
      <c r="M835" s="70" t="n"/>
      <c r="N835" s="70" t="n"/>
      <c r="O835" s="70" t="n"/>
      <c r="P835" s="70" t="n"/>
      <c r="Q835" s="70" t="n"/>
      <c r="R835" s="123" t="n"/>
      <c r="S835" s="122" t="n"/>
      <c r="T835" s="70" t="n"/>
      <c r="U835" s="70" t="n"/>
      <c r="V835" s="70" t="n"/>
      <c r="W835" s="70" t="n"/>
      <c r="X835" s="70" t="n"/>
      <c r="Y835" s="70" t="n"/>
      <c r="Z835" s="70" t="n"/>
      <c r="AA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70" t="n"/>
      <c r="H836" s="70" t="n"/>
      <c r="I836" s="120" t="n"/>
      <c r="J836" s="121" t="n"/>
      <c r="K836" s="122" t="n"/>
      <c r="L836" s="70" t="n"/>
      <c r="M836" s="70" t="n"/>
      <c r="N836" s="70" t="n"/>
      <c r="O836" s="70" t="n"/>
      <c r="P836" s="70" t="n"/>
      <c r="Q836" s="70" t="n"/>
      <c r="R836" s="123" t="n"/>
      <c r="S836" s="122" t="n"/>
      <c r="T836" s="70" t="n"/>
      <c r="U836" s="70" t="n"/>
      <c r="V836" s="70" t="n"/>
      <c r="W836" s="70" t="n"/>
      <c r="X836" s="70" t="n"/>
      <c r="Y836" s="70" t="n"/>
      <c r="Z836" s="70" t="n"/>
      <c r="AA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70" t="n"/>
      <c r="H837" s="70" t="n"/>
      <c r="I837" s="120" t="n"/>
      <c r="J837" s="121" t="n"/>
      <c r="K837" s="122" t="n"/>
      <c r="L837" s="70" t="n"/>
      <c r="M837" s="70" t="n"/>
      <c r="N837" s="70" t="n"/>
      <c r="O837" s="70" t="n"/>
      <c r="P837" s="70" t="n"/>
      <c r="Q837" s="70" t="n"/>
      <c r="R837" s="123" t="n"/>
      <c r="S837" s="122" t="n"/>
      <c r="T837" s="70" t="n"/>
      <c r="U837" s="70" t="n"/>
      <c r="V837" s="70" t="n"/>
      <c r="W837" s="70" t="n"/>
      <c r="X837" s="70" t="n"/>
      <c r="Y837" s="70" t="n"/>
      <c r="Z837" s="70" t="n"/>
      <c r="AA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70" t="n"/>
      <c r="H838" s="70" t="n"/>
      <c r="I838" s="120" t="n"/>
      <c r="J838" s="121" t="n"/>
      <c r="K838" s="122" t="n"/>
      <c r="L838" s="70" t="n"/>
      <c r="M838" s="70" t="n"/>
      <c r="N838" s="70" t="n"/>
      <c r="O838" s="70" t="n"/>
      <c r="P838" s="70" t="n"/>
      <c r="Q838" s="70" t="n"/>
      <c r="R838" s="123" t="n"/>
      <c r="S838" s="122" t="n"/>
      <c r="T838" s="70" t="n"/>
      <c r="U838" s="70" t="n"/>
      <c r="V838" s="70" t="n"/>
      <c r="W838" s="70" t="n"/>
      <c r="X838" s="70" t="n"/>
      <c r="Y838" s="70" t="n"/>
      <c r="Z838" s="70" t="n"/>
      <c r="AA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70" t="n"/>
      <c r="H839" s="70" t="n"/>
      <c r="I839" s="120" t="n"/>
      <c r="J839" s="121" t="n"/>
      <c r="K839" s="122" t="n"/>
      <c r="L839" s="70" t="n"/>
      <c r="M839" s="70" t="n"/>
      <c r="N839" s="70" t="n"/>
      <c r="O839" s="70" t="n"/>
      <c r="P839" s="70" t="n"/>
      <c r="Q839" s="70" t="n"/>
      <c r="R839" s="123" t="n"/>
      <c r="S839" s="122" t="n"/>
      <c r="T839" s="70" t="n"/>
      <c r="U839" s="70" t="n"/>
      <c r="V839" s="70" t="n"/>
      <c r="W839" s="70" t="n"/>
      <c r="X839" s="70" t="n"/>
      <c r="Y839" s="70" t="n"/>
      <c r="Z839" s="70" t="n"/>
      <c r="AA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70" t="n"/>
      <c r="H840" s="70" t="n"/>
      <c r="I840" s="120" t="n"/>
      <c r="J840" s="121" t="n"/>
      <c r="K840" s="122" t="n"/>
      <c r="L840" s="70" t="n"/>
      <c r="M840" s="70" t="n"/>
      <c r="N840" s="70" t="n"/>
      <c r="O840" s="70" t="n"/>
      <c r="P840" s="70" t="n"/>
      <c r="Q840" s="70" t="n"/>
      <c r="R840" s="123" t="n"/>
      <c r="S840" s="122" t="n"/>
      <c r="T840" s="70" t="n"/>
      <c r="U840" s="70" t="n"/>
      <c r="V840" s="70" t="n"/>
      <c r="W840" s="70" t="n"/>
      <c r="X840" s="70" t="n"/>
      <c r="Y840" s="70" t="n"/>
      <c r="Z840" s="70" t="n"/>
      <c r="AA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70" t="n"/>
      <c r="H841" s="70" t="n"/>
      <c r="I841" s="120" t="n"/>
      <c r="J841" s="121" t="n"/>
      <c r="K841" s="122" t="n"/>
      <c r="L841" s="70" t="n"/>
      <c r="M841" s="70" t="n"/>
      <c r="N841" s="70" t="n"/>
      <c r="O841" s="70" t="n"/>
      <c r="P841" s="70" t="n"/>
      <c r="Q841" s="70" t="n"/>
      <c r="R841" s="123" t="n"/>
      <c r="S841" s="122" t="n"/>
      <c r="T841" s="70" t="n"/>
      <c r="U841" s="70" t="n"/>
      <c r="V841" s="70" t="n"/>
      <c r="W841" s="70" t="n"/>
      <c r="X841" s="70" t="n"/>
      <c r="Y841" s="70" t="n"/>
      <c r="Z841" s="70" t="n"/>
      <c r="AA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70" t="n"/>
      <c r="H842" s="70" t="n"/>
      <c r="I842" s="120" t="n"/>
      <c r="J842" s="121" t="n"/>
      <c r="K842" s="122" t="n"/>
      <c r="L842" s="70" t="n"/>
      <c r="M842" s="70" t="n"/>
      <c r="N842" s="70" t="n"/>
      <c r="O842" s="70" t="n"/>
      <c r="P842" s="70" t="n"/>
      <c r="Q842" s="70" t="n"/>
      <c r="R842" s="123" t="n"/>
      <c r="S842" s="122" t="n"/>
      <c r="T842" s="70" t="n"/>
      <c r="U842" s="70" t="n"/>
      <c r="V842" s="70" t="n"/>
      <c r="W842" s="70" t="n"/>
      <c r="X842" s="70" t="n"/>
      <c r="Y842" s="70" t="n"/>
      <c r="Z842" s="70" t="n"/>
      <c r="AA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70" t="n"/>
      <c r="H843" s="70" t="n"/>
      <c r="I843" s="120" t="n"/>
      <c r="J843" s="121" t="n"/>
      <c r="K843" s="122" t="n"/>
      <c r="L843" s="70" t="n"/>
      <c r="M843" s="70" t="n"/>
      <c r="N843" s="70" t="n"/>
      <c r="O843" s="70" t="n"/>
      <c r="P843" s="70" t="n"/>
      <c r="Q843" s="70" t="n"/>
      <c r="R843" s="123" t="n"/>
      <c r="S843" s="122" t="n"/>
      <c r="T843" s="70" t="n"/>
      <c r="U843" s="70" t="n"/>
      <c r="V843" s="70" t="n"/>
      <c r="W843" s="70" t="n"/>
      <c r="X843" s="70" t="n"/>
      <c r="Y843" s="70" t="n"/>
      <c r="Z843" s="70" t="n"/>
      <c r="AA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70" t="n"/>
      <c r="H844" s="70" t="n"/>
      <c r="I844" s="120" t="n"/>
      <c r="J844" s="121" t="n"/>
      <c r="K844" s="122" t="n"/>
      <c r="L844" s="70" t="n"/>
      <c r="M844" s="70" t="n"/>
      <c r="N844" s="70" t="n"/>
      <c r="O844" s="70" t="n"/>
      <c r="P844" s="70" t="n"/>
      <c r="Q844" s="70" t="n"/>
      <c r="R844" s="123" t="n"/>
      <c r="S844" s="122" t="n"/>
      <c r="T844" s="70" t="n"/>
      <c r="U844" s="70" t="n"/>
      <c r="V844" s="70" t="n"/>
      <c r="W844" s="70" t="n"/>
      <c r="X844" s="70" t="n"/>
      <c r="Y844" s="70" t="n"/>
      <c r="Z844" s="70" t="n"/>
      <c r="AA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70" t="n"/>
      <c r="H845" s="70" t="n"/>
      <c r="I845" s="120" t="n"/>
      <c r="J845" s="121" t="n"/>
      <c r="K845" s="122" t="n"/>
      <c r="L845" s="70" t="n"/>
      <c r="M845" s="70" t="n"/>
      <c r="N845" s="70" t="n"/>
      <c r="O845" s="70" t="n"/>
      <c r="P845" s="70" t="n"/>
      <c r="Q845" s="70" t="n"/>
      <c r="R845" s="123" t="n"/>
      <c r="S845" s="122" t="n"/>
      <c r="T845" s="70" t="n"/>
      <c r="U845" s="70" t="n"/>
      <c r="V845" s="70" t="n"/>
      <c r="W845" s="70" t="n"/>
      <c r="X845" s="70" t="n"/>
      <c r="Y845" s="70" t="n"/>
      <c r="Z845" s="70" t="n"/>
      <c r="AA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70" t="n"/>
      <c r="H846" s="70" t="n"/>
      <c r="I846" s="120" t="n"/>
      <c r="J846" s="121" t="n"/>
      <c r="K846" s="122" t="n"/>
      <c r="L846" s="70" t="n"/>
      <c r="M846" s="70" t="n"/>
      <c r="N846" s="70" t="n"/>
      <c r="O846" s="70" t="n"/>
      <c r="P846" s="70" t="n"/>
      <c r="Q846" s="70" t="n"/>
      <c r="R846" s="123" t="n"/>
      <c r="S846" s="122" t="n"/>
      <c r="T846" s="70" t="n"/>
      <c r="U846" s="70" t="n"/>
      <c r="V846" s="70" t="n"/>
      <c r="W846" s="70" t="n"/>
      <c r="X846" s="70" t="n"/>
      <c r="Y846" s="70" t="n"/>
      <c r="Z846" s="70" t="n"/>
      <c r="AA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70" t="n"/>
      <c r="H847" s="70" t="n"/>
      <c r="I847" s="120" t="n"/>
      <c r="J847" s="121" t="n"/>
      <c r="K847" s="122" t="n"/>
      <c r="L847" s="70" t="n"/>
      <c r="M847" s="70" t="n"/>
      <c r="N847" s="70" t="n"/>
      <c r="O847" s="70" t="n"/>
      <c r="P847" s="70" t="n"/>
      <c r="Q847" s="70" t="n"/>
      <c r="R847" s="123" t="n"/>
      <c r="S847" s="122" t="n"/>
      <c r="T847" s="70" t="n"/>
      <c r="U847" s="70" t="n"/>
      <c r="V847" s="70" t="n"/>
      <c r="W847" s="70" t="n"/>
      <c r="X847" s="70" t="n"/>
      <c r="Y847" s="70" t="n"/>
      <c r="Z847" s="70" t="n"/>
      <c r="AA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70" t="n"/>
      <c r="H848" s="70" t="n"/>
      <c r="I848" s="120" t="n"/>
      <c r="J848" s="121" t="n"/>
      <c r="K848" s="122" t="n"/>
      <c r="L848" s="70" t="n"/>
      <c r="M848" s="70" t="n"/>
      <c r="N848" s="70" t="n"/>
      <c r="O848" s="70" t="n"/>
      <c r="P848" s="70" t="n"/>
      <c r="Q848" s="70" t="n"/>
      <c r="R848" s="123" t="n"/>
      <c r="S848" s="122" t="n"/>
      <c r="T848" s="70" t="n"/>
      <c r="U848" s="70" t="n"/>
      <c r="V848" s="70" t="n"/>
      <c r="W848" s="70" t="n"/>
      <c r="X848" s="70" t="n"/>
      <c r="Y848" s="70" t="n"/>
      <c r="Z848" s="70" t="n"/>
      <c r="AA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70" t="n"/>
      <c r="H849" s="70" t="n"/>
      <c r="I849" s="120" t="n"/>
      <c r="J849" s="121" t="n"/>
      <c r="K849" s="122" t="n"/>
      <c r="L849" s="70" t="n"/>
      <c r="M849" s="70" t="n"/>
      <c r="N849" s="70" t="n"/>
      <c r="O849" s="70" t="n"/>
      <c r="P849" s="70" t="n"/>
      <c r="Q849" s="70" t="n"/>
      <c r="R849" s="123" t="n"/>
      <c r="S849" s="122" t="n"/>
      <c r="T849" s="70" t="n"/>
      <c r="U849" s="70" t="n"/>
      <c r="V849" s="70" t="n"/>
      <c r="W849" s="70" t="n"/>
      <c r="X849" s="70" t="n"/>
      <c r="Y849" s="70" t="n"/>
      <c r="Z849" s="70" t="n"/>
      <c r="AA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70" t="n"/>
      <c r="H850" s="70" t="n"/>
      <c r="I850" s="120" t="n"/>
      <c r="J850" s="121" t="n"/>
      <c r="K850" s="122" t="n"/>
      <c r="L850" s="70" t="n"/>
      <c r="M850" s="70" t="n"/>
      <c r="N850" s="70" t="n"/>
      <c r="O850" s="70" t="n"/>
      <c r="P850" s="70" t="n"/>
      <c r="Q850" s="70" t="n"/>
      <c r="R850" s="123" t="n"/>
      <c r="S850" s="122" t="n"/>
      <c r="T850" s="70" t="n"/>
      <c r="U850" s="70" t="n"/>
      <c r="V850" s="70" t="n"/>
      <c r="W850" s="70" t="n"/>
      <c r="X850" s="70" t="n"/>
      <c r="Y850" s="70" t="n"/>
      <c r="Z850" s="70" t="n"/>
      <c r="AA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70" t="n"/>
      <c r="H851" s="70" t="n"/>
      <c r="I851" s="120" t="n"/>
      <c r="J851" s="121" t="n"/>
      <c r="K851" s="122" t="n"/>
      <c r="L851" s="70" t="n"/>
      <c r="M851" s="70" t="n"/>
      <c r="N851" s="70" t="n"/>
      <c r="O851" s="70" t="n"/>
      <c r="P851" s="70" t="n"/>
      <c r="Q851" s="70" t="n"/>
      <c r="R851" s="123" t="n"/>
      <c r="S851" s="122" t="n"/>
      <c r="T851" s="70" t="n"/>
      <c r="U851" s="70" t="n"/>
      <c r="V851" s="70" t="n"/>
      <c r="W851" s="70" t="n"/>
      <c r="X851" s="70" t="n"/>
      <c r="Y851" s="70" t="n"/>
      <c r="Z851" s="70" t="n"/>
      <c r="AA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70" t="n"/>
      <c r="H852" s="70" t="n"/>
      <c r="I852" s="120" t="n"/>
      <c r="J852" s="121" t="n"/>
      <c r="K852" s="122" t="n"/>
      <c r="L852" s="70" t="n"/>
      <c r="M852" s="70" t="n"/>
      <c r="N852" s="70" t="n"/>
      <c r="O852" s="70" t="n"/>
      <c r="P852" s="70" t="n"/>
      <c r="Q852" s="70" t="n"/>
      <c r="R852" s="123" t="n"/>
      <c r="S852" s="122" t="n"/>
      <c r="T852" s="70" t="n"/>
      <c r="U852" s="70" t="n"/>
      <c r="V852" s="70" t="n"/>
      <c r="W852" s="70" t="n"/>
      <c r="X852" s="70" t="n"/>
      <c r="Y852" s="70" t="n"/>
      <c r="Z852" s="70" t="n"/>
      <c r="AA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70" t="n"/>
      <c r="H853" s="70" t="n"/>
      <c r="I853" s="120" t="n"/>
      <c r="J853" s="121" t="n"/>
      <c r="K853" s="122" t="n"/>
      <c r="L853" s="70" t="n"/>
      <c r="M853" s="70" t="n"/>
      <c r="N853" s="70" t="n"/>
      <c r="O853" s="70" t="n"/>
      <c r="P853" s="70" t="n"/>
      <c r="Q853" s="70" t="n"/>
      <c r="R853" s="123" t="n"/>
      <c r="S853" s="122" t="n"/>
      <c r="T853" s="70" t="n"/>
      <c r="U853" s="70" t="n"/>
      <c r="V853" s="70" t="n"/>
      <c r="W853" s="70" t="n"/>
      <c r="X853" s="70" t="n"/>
      <c r="Y853" s="70" t="n"/>
      <c r="Z853" s="70" t="n"/>
      <c r="AA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70" t="n"/>
      <c r="H854" s="70" t="n"/>
      <c r="I854" s="120" t="n"/>
      <c r="J854" s="121" t="n"/>
      <c r="K854" s="122" t="n"/>
      <c r="L854" s="70" t="n"/>
      <c r="M854" s="70" t="n"/>
      <c r="N854" s="70" t="n"/>
      <c r="O854" s="70" t="n"/>
      <c r="P854" s="70" t="n"/>
      <c r="Q854" s="70" t="n"/>
      <c r="R854" s="123" t="n"/>
      <c r="S854" s="122" t="n"/>
      <c r="T854" s="70" t="n"/>
      <c r="U854" s="70" t="n"/>
      <c r="V854" s="70" t="n"/>
      <c r="W854" s="70" t="n"/>
      <c r="X854" s="70" t="n"/>
      <c r="Y854" s="70" t="n"/>
      <c r="Z854" s="70" t="n"/>
      <c r="AA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70" t="n"/>
      <c r="H855" s="70" t="n"/>
      <c r="I855" s="120" t="n"/>
      <c r="J855" s="121" t="n"/>
      <c r="K855" s="122" t="n"/>
      <c r="L855" s="70" t="n"/>
      <c r="M855" s="70" t="n"/>
      <c r="N855" s="70" t="n"/>
      <c r="O855" s="70" t="n"/>
      <c r="P855" s="70" t="n"/>
      <c r="Q855" s="70" t="n"/>
      <c r="R855" s="123" t="n"/>
      <c r="S855" s="122" t="n"/>
      <c r="T855" s="70" t="n"/>
      <c r="U855" s="70" t="n"/>
      <c r="V855" s="70" t="n"/>
      <c r="W855" s="70" t="n"/>
      <c r="X855" s="70" t="n"/>
      <c r="Y855" s="70" t="n"/>
      <c r="Z855" s="70" t="n"/>
      <c r="AA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70" t="n"/>
      <c r="H856" s="70" t="n"/>
      <c r="I856" s="120" t="n"/>
      <c r="J856" s="121" t="n"/>
      <c r="K856" s="122" t="n"/>
      <c r="L856" s="70" t="n"/>
      <c r="M856" s="70" t="n"/>
      <c r="N856" s="70" t="n"/>
      <c r="O856" s="70" t="n"/>
      <c r="P856" s="70" t="n"/>
      <c r="Q856" s="70" t="n"/>
      <c r="R856" s="123" t="n"/>
      <c r="S856" s="122" t="n"/>
      <c r="T856" s="70" t="n"/>
      <c r="U856" s="70" t="n"/>
      <c r="V856" s="70" t="n"/>
      <c r="W856" s="70" t="n"/>
      <c r="X856" s="70" t="n"/>
      <c r="Y856" s="70" t="n"/>
      <c r="Z856" s="70" t="n"/>
      <c r="AA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70" t="n"/>
      <c r="H857" s="70" t="n"/>
      <c r="I857" s="120" t="n"/>
      <c r="J857" s="121" t="n"/>
      <c r="K857" s="122" t="n"/>
      <c r="L857" s="70" t="n"/>
      <c r="M857" s="70" t="n"/>
      <c r="N857" s="70" t="n"/>
      <c r="O857" s="70" t="n"/>
      <c r="P857" s="70" t="n"/>
      <c r="Q857" s="70" t="n"/>
      <c r="R857" s="123" t="n"/>
      <c r="S857" s="122" t="n"/>
      <c r="T857" s="70" t="n"/>
      <c r="U857" s="70" t="n"/>
      <c r="V857" s="70" t="n"/>
      <c r="W857" s="70" t="n"/>
      <c r="X857" s="70" t="n"/>
      <c r="Y857" s="70" t="n"/>
      <c r="Z857" s="70" t="n"/>
      <c r="AA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70" t="n"/>
      <c r="H858" s="70" t="n"/>
      <c r="I858" s="120" t="n"/>
      <c r="J858" s="121" t="n"/>
      <c r="K858" s="122" t="n"/>
      <c r="L858" s="70" t="n"/>
      <c r="M858" s="70" t="n"/>
      <c r="N858" s="70" t="n"/>
      <c r="O858" s="70" t="n"/>
      <c r="P858" s="70" t="n"/>
      <c r="Q858" s="70" t="n"/>
      <c r="R858" s="123" t="n"/>
      <c r="S858" s="122" t="n"/>
      <c r="T858" s="70" t="n"/>
      <c r="U858" s="70" t="n"/>
      <c r="V858" s="70" t="n"/>
      <c r="W858" s="70" t="n"/>
      <c r="X858" s="70" t="n"/>
      <c r="Y858" s="70" t="n"/>
      <c r="Z858" s="70" t="n"/>
      <c r="AA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70" t="n"/>
      <c r="H859" s="70" t="n"/>
      <c r="I859" s="120" t="n"/>
      <c r="J859" s="121" t="n"/>
      <c r="K859" s="122" t="n"/>
      <c r="L859" s="70" t="n"/>
      <c r="M859" s="70" t="n"/>
      <c r="N859" s="70" t="n"/>
      <c r="O859" s="70" t="n"/>
      <c r="P859" s="70" t="n"/>
      <c r="Q859" s="70" t="n"/>
      <c r="R859" s="123" t="n"/>
      <c r="S859" s="122" t="n"/>
      <c r="T859" s="70" t="n"/>
      <c r="U859" s="70" t="n"/>
      <c r="V859" s="70" t="n"/>
      <c r="W859" s="70" t="n"/>
      <c r="X859" s="70" t="n"/>
      <c r="Y859" s="70" t="n"/>
      <c r="Z859" s="70" t="n"/>
      <c r="AA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70" t="n"/>
      <c r="H860" s="70" t="n"/>
      <c r="I860" s="120" t="n"/>
      <c r="J860" s="121" t="n"/>
      <c r="K860" s="122" t="n"/>
      <c r="L860" s="70" t="n"/>
      <c r="M860" s="70" t="n"/>
      <c r="N860" s="70" t="n"/>
      <c r="O860" s="70" t="n"/>
      <c r="P860" s="70" t="n"/>
      <c r="Q860" s="70" t="n"/>
      <c r="R860" s="123" t="n"/>
      <c r="S860" s="122" t="n"/>
      <c r="T860" s="70" t="n"/>
      <c r="U860" s="70" t="n"/>
      <c r="V860" s="70" t="n"/>
      <c r="W860" s="70" t="n"/>
      <c r="X860" s="70" t="n"/>
      <c r="Y860" s="70" t="n"/>
      <c r="Z860" s="70" t="n"/>
      <c r="AA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70" t="n"/>
      <c r="H861" s="70" t="n"/>
      <c r="I861" s="120" t="n"/>
      <c r="J861" s="121" t="n"/>
      <c r="K861" s="122" t="n"/>
      <c r="L861" s="70" t="n"/>
      <c r="M861" s="70" t="n"/>
      <c r="N861" s="70" t="n"/>
      <c r="O861" s="70" t="n"/>
      <c r="P861" s="70" t="n"/>
      <c r="Q861" s="70" t="n"/>
      <c r="R861" s="123" t="n"/>
      <c r="S861" s="122" t="n"/>
      <c r="T861" s="70" t="n"/>
      <c r="U861" s="70" t="n"/>
      <c r="V861" s="70" t="n"/>
      <c r="W861" s="70" t="n"/>
      <c r="X861" s="70" t="n"/>
      <c r="Y861" s="70" t="n"/>
      <c r="Z861" s="70" t="n"/>
      <c r="AA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70" t="n"/>
      <c r="H862" s="70" t="n"/>
      <c r="I862" s="120" t="n"/>
      <c r="J862" s="121" t="n"/>
      <c r="K862" s="122" t="n"/>
      <c r="L862" s="70" t="n"/>
      <c r="M862" s="70" t="n"/>
      <c r="N862" s="70" t="n"/>
      <c r="O862" s="70" t="n"/>
      <c r="P862" s="70" t="n"/>
      <c r="Q862" s="70" t="n"/>
      <c r="R862" s="123" t="n"/>
      <c r="S862" s="122" t="n"/>
      <c r="T862" s="70" t="n"/>
      <c r="U862" s="70" t="n"/>
      <c r="V862" s="70" t="n"/>
      <c r="W862" s="70" t="n"/>
      <c r="X862" s="70" t="n"/>
      <c r="Y862" s="70" t="n"/>
      <c r="Z862" s="70" t="n"/>
      <c r="AA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70" t="n"/>
      <c r="H863" s="70" t="n"/>
      <c r="I863" s="120" t="n"/>
      <c r="J863" s="121" t="n"/>
      <c r="K863" s="122" t="n"/>
      <c r="L863" s="70" t="n"/>
      <c r="M863" s="70" t="n"/>
      <c r="N863" s="70" t="n"/>
      <c r="O863" s="70" t="n"/>
      <c r="P863" s="70" t="n"/>
      <c r="Q863" s="70" t="n"/>
      <c r="R863" s="123" t="n"/>
      <c r="S863" s="122" t="n"/>
      <c r="T863" s="70" t="n"/>
      <c r="U863" s="70" t="n"/>
      <c r="V863" s="70" t="n"/>
      <c r="W863" s="70" t="n"/>
      <c r="X863" s="70" t="n"/>
      <c r="Y863" s="70" t="n"/>
      <c r="Z863" s="70" t="n"/>
      <c r="AA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70" t="n"/>
      <c r="H864" s="70" t="n"/>
      <c r="I864" s="120" t="n"/>
      <c r="J864" s="121" t="n"/>
      <c r="K864" s="122" t="n"/>
      <c r="L864" s="70" t="n"/>
      <c r="M864" s="70" t="n"/>
      <c r="N864" s="70" t="n"/>
      <c r="O864" s="70" t="n"/>
      <c r="P864" s="70" t="n"/>
      <c r="Q864" s="70" t="n"/>
      <c r="R864" s="123" t="n"/>
      <c r="S864" s="122" t="n"/>
      <c r="T864" s="70" t="n"/>
      <c r="U864" s="70" t="n"/>
      <c r="V864" s="70" t="n"/>
      <c r="W864" s="70" t="n"/>
      <c r="X864" s="70" t="n"/>
      <c r="Y864" s="70" t="n"/>
      <c r="Z864" s="70" t="n"/>
      <c r="AA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70" t="n"/>
      <c r="H865" s="70" t="n"/>
      <c r="I865" s="120" t="n"/>
      <c r="J865" s="121" t="n"/>
      <c r="K865" s="122" t="n"/>
      <c r="L865" s="70" t="n"/>
      <c r="M865" s="70" t="n"/>
      <c r="N865" s="70" t="n"/>
      <c r="O865" s="70" t="n"/>
      <c r="P865" s="70" t="n"/>
      <c r="Q865" s="70" t="n"/>
      <c r="R865" s="123" t="n"/>
      <c r="S865" s="122" t="n"/>
      <c r="T865" s="70" t="n"/>
      <c r="U865" s="70" t="n"/>
      <c r="V865" s="70" t="n"/>
      <c r="W865" s="70" t="n"/>
      <c r="X865" s="70" t="n"/>
      <c r="Y865" s="70" t="n"/>
      <c r="Z865" s="70" t="n"/>
      <c r="AA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70" t="n"/>
      <c r="H866" s="70" t="n"/>
      <c r="I866" s="120" t="n"/>
      <c r="J866" s="121" t="n"/>
      <c r="K866" s="122" t="n"/>
      <c r="L866" s="70" t="n"/>
      <c r="M866" s="70" t="n"/>
      <c r="N866" s="70" t="n"/>
      <c r="O866" s="70" t="n"/>
      <c r="P866" s="70" t="n"/>
      <c r="Q866" s="70" t="n"/>
      <c r="R866" s="123" t="n"/>
      <c r="S866" s="122" t="n"/>
      <c r="T866" s="70" t="n"/>
      <c r="U866" s="70" t="n"/>
      <c r="V866" s="70" t="n"/>
      <c r="W866" s="70" t="n"/>
      <c r="X866" s="70" t="n"/>
      <c r="Y866" s="70" t="n"/>
      <c r="Z866" s="70" t="n"/>
      <c r="AA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70" t="n"/>
      <c r="H867" s="70" t="n"/>
      <c r="I867" s="120" t="n"/>
      <c r="J867" s="121" t="n"/>
      <c r="K867" s="122" t="n"/>
      <c r="L867" s="70" t="n"/>
      <c r="M867" s="70" t="n"/>
      <c r="N867" s="70" t="n"/>
      <c r="O867" s="70" t="n"/>
      <c r="P867" s="70" t="n"/>
      <c r="Q867" s="70" t="n"/>
      <c r="R867" s="123" t="n"/>
      <c r="S867" s="122" t="n"/>
      <c r="T867" s="70" t="n"/>
      <c r="U867" s="70" t="n"/>
      <c r="V867" s="70" t="n"/>
      <c r="W867" s="70" t="n"/>
      <c r="X867" s="70" t="n"/>
      <c r="Y867" s="70" t="n"/>
      <c r="Z867" s="70" t="n"/>
      <c r="AA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70" t="n"/>
      <c r="H868" s="70" t="n"/>
      <c r="I868" s="120" t="n"/>
      <c r="J868" s="121" t="n"/>
      <c r="K868" s="122" t="n"/>
      <c r="L868" s="70" t="n"/>
      <c r="M868" s="70" t="n"/>
      <c r="N868" s="70" t="n"/>
      <c r="O868" s="70" t="n"/>
      <c r="P868" s="70" t="n"/>
      <c r="Q868" s="70" t="n"/>
      <c r="R868" s="123" t="n"/>
      <c r="S868" s="122" t="n"/>
      <c r="T868" s="70" t="n"/>
      <c r="U868" s="70" t="n"/>
      <c r="V868" s="70" t="n"/>
      <c r="W868" s="70" t="n"/>
      <c r="X868" s="70" t="n"/>
      <c r="Y868" s="70" t="n"/>
      <c r="Z868" s="70" t="n"/>
      <c r="AA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70" t="n"/>
      <c r="H869" s="70" t="n"/>
      <c r="I869" s="120" t="n"/>
      <c r="J869" s="121" t="n"/>
      <c r="K869" s="122" t="n"/>
      <c r="L869" s="70" t="n"/>
      <c r="M869" s="70" t="n"/>
      <c r="N869" s="70" t="n"/>
      <c r="O869" s="70" t="n"/>
      <c r="P869" s="70" t="n"/>
      <c r="Q869" s="70" t="n"/>
      <c r="R869" s="123" t="n"/>
      <c r="S869" s="122" t="n"/>
      <c r="T869" s="70" t="n"/>
      <c r="U869" s="70" t="n"/>
      <c r="V869" s="70" t="n"/>
      <c r="W869" s="70" t="n"/>
      <c r="X869" s="70" t="n"/>
      <c r="Y869" s="70" t="n"/>
      <c r="Z869" s="70" t="n"/>
      <c r="AA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70" t="n"/>
      <c r="H870" s="70" t="n"/>
      <c r="I870" s="120" t="n"/>
      <c r="J870" s="121" t="n"/>
      <c r="K870" s="122" t="n"/>
      <c r="L870" s="70" t="n"/>
      <c r="M870" s="70" t="n"/>
      <c r="N870" s="70" t="n"/>
      <c r="O870" s="70" t="n"/>
      <c r="P870" s="70" t="n"/>
      <c r="Q870" s="70" t="n"/>
      <c r="R870" s="123" t="n"/>
      <c r="S870" s="122" t="n"/>
      <c r="T870" s="70" t="n"/>
      <c r="U870" s="70" t="n"/>
      <c r="V870" s="70" t="n"/>
      <c r="W870" s="70" t="n"/>
      <c r="X870" s="70" t="n"/>
      <c r="Y870" s="70" t="n"/>
      <c r="Z870" s="70" t="n"/>
      <c r="AA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70" t="n"/>
      <c r="H871" s="70" t="n"/>
      <c r="I871" s="120" t="n"/>
      <c r="J871" s="121" t="n"/>
      <c r="K871" s="122" t="n"/>
      <c r="L871" s="70" t="n"/>
      <c r="M871" s="70" t="n"/>
      <c r="N871" s="70" t="n"/>
      <c r="O871" s="70" t="n"/>
      <c r="P871" s="70" t="n"/>
      <c r="Q871" s="70" t="n"/>
      <c r="R871" s="123" t="n"/>
      <c r="S871" s="122" t="n"/>
      <c r="T871" s="70" t="n"/>
      <c r="U871" s="70" t="n"/>
      <c r="V871" s="70" t="n"/>
      <c r="W871" s="70" t="n"/>
      <c r="X871" s="70" t="n"/>
      <c r="Y871" s="70" t="n"/>
      <c r="Z871" s="70" t="n"/>
      <c r="AA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70" t="n"/>
      <c r="H872" s="70" t="n"/>
      <c r="I872" s="120" t="n"/>
      <c r="J872" s="121" t="n"/>
      <c r="K872" s="122" t="n"/>
      <c r="L872" s="70" t="n"/>
      <c r="M872" s="70" t="n"/>
      <c r="N872" s="70" t="n"/>
      <c r="O872" s="70" t="n"/>
      <c r="P872" s="70" t="n"/>
      <c r="Q872" s="70" t="n"/>
      <c r="R872" s="123" t="n"/>
      <c r="S872" s="122" t="n"/>
      <c r="T872" s="70" t="n"/>
      <c r="U872" s="70" t="n"/>
      <c r="V872" s="70" t="n"/>
      <c r="W872" s="70" t="n"/>
      <c r="X872" s="70" t="n"/>
      <c r="Y872" s="70" t="n"/>
      <c r="Z872" s="70" t="n"/>
      <c r="AA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70" t="n"/>
      <c r="H873" s="70" t="n"/>
      <c r="I873" s="120" t="n"/>
      <c r="J873" s="121" t="n"/>
      <c r="K873" s="122" t="n"/>
      <c r="L873" s="70" t="n"/>
      <c r="M873" s="70" t="n"/>
      <c r="N873" s="70" t="n"/>
      <c r="O873" s="70" t="n"/>
      <c r="P873" s="70" t="n"/>
      <c r="Q873" s="70" t="n"/>
      <c r="R873" s="123" t="n"/>
      <c r="S873" s="122" t="n"/>
      <c r="T873" s="70" t="n"/>
      <c r="U873" s="70" t="n"/>
      <c r="V873" s="70" t="n"/>
      <c r="W873" s="70" t="n"/>
      <c r="X873" s="70" t="n"/>
      <c r="Y873" s="70" t="n"/>
      <c r="Z873" s="70" t="n"/>
      <c r="AA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70" t="n"/>
      <c r="H874" s="70" t="n"/>
      <c r="I874" s="120" t="n"/>
      <c r="J874" s="121" t="n"/>
      <c r="K874" s="122" t="n"/>
      <c r="L874" s="70" t="n"/>
      <c r="M874" s="70" t="n"/>
      <c r="N874" s="70" t="n"/>
      <c r="O874" s="70" t="n"/>
      <c r="P874" s="70" t="n"/>
      <c r="Q874" s="70" t="n"/>
      <c r="R874" s="123" t="n"/>
      <c r="S874" s="122" t="n"/>
      <c r="T874" s="70" t="n"/>
      <c r="U874" s="70" t="n"/>
      <c r="V874" s="70" t="n"/>
      <c r="W874" s="70" t="n"/>
      <c r="X874" s="70" t="n"/>
      <c r="Y874" s="70" t="n"/>
      <c r="Z874" s="70" t="n"/>
      <c r="AA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70" t="n"/>
      <c r="H875" s="70" t="n"/>
      <c r="I875" s="120" t="n"/>
      <c r="J875" s="121" t="n"/>
      <c r="K875" s="122" t="n"/>
      <c r="L875" s="70" t="n"/>
      <c r="M875" s="70" t="n"/>
      <c r="N875" s="70" t="n"/>
      <c r="O875" s="70" t="n"/>
      <c r="P875" s="70" t="n"/>
      <c r="Q875" s="70" t="n"/>
      <c r="R875" s="123" t="n"/>
      <c r="S875" s="122" t="n"/>
      <c r="T875" s="70" t="n"/>
      <c r="U875" s="70" t="n"/>
      <c r="V875" s="70" t="n"/>
      <c r="W875" s="70" t="n"/>
      <c r="X875" s="70" t="n"/>
      <c r="Y875" s="70" t="n"/>
      <c r="Z875" s="70" t="n"/>
      <c r="AA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70" t="n"/>
      <c r="H876" s="70" t="n"/>
      <c r="I876" s="120" t="n"/>
      <c r="J876" s="121" t="n"/>
      <c r="K876" s="122" t="n"/>
      <c r="L876" s="70" t="n"/>
      <c r="M876" s="70" t="n"/>
      <c r="N876" s="70" t="n"/>
      <c r="O876" s="70" t="n"/>
      <c r="P876" s="70" t="n"/>
      <c r="Q876" s="70" t="n"/>
      <c r="R876" s="123" t="n"/>
      <c r="S876" s="122" t="n"/>
      <c r="T876" s="70" t="n"/>
      <c r="U876" s="70" t="n"/>
      <c r="V876" s="70" t="n"/>
      <c r="W876" s="70" t="n"/>
      <c r="X876" s="70" t="n"/>
      <c r="Y876" s="70" t="n"/>
      <c r="Z876" s="70" t="n"/>
      <c r="AA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70" t="n"/>
      <c r="H877" s="70" t="n"/>
      <c r="I877" s="120" t="n"/>
      <c r="J877" s="121" t="n"/>
      <c r="K877" s="122" t="n"/>
      <c r="L877" s="70" t="n"/>
      <c r="M877" s="70" t="n"/>
      <c r="N877" s="70" t="n"/>
      <c r="O877" s="70" t="n"/>
      <c r="P877" s="70" t="n"/>
      <c r="Q877" s="70" t="n"/>
      <c r="R877" s="123" t="n"/>
      <c r="S877" s="122" t="n"/>
      <c r="T877" s="70" t="n"/>
      <c r="U877" s="70" t="n"/>
      <c r="V877" s="70" t="n"/>
      <c r="W877" s="70" t="n"/>
      <c r="X877" s="70" t="n"/>
      <c r="Y877" s="70" t="n"/>
      <c r="Z877" s="70" t="n"/>
      <c r="AA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70" t="n"/>
      <c r="H878" s="70" t="n"/>
      <c r="I878" s="120" t="n"/>
      <c r="J878" s="121" t="n"/>
      <c r="K878" s="122" t="n"/>
      <c r="L878" s="70" t="n"/>
      <c r="M878" s="70" t="n"/>
      <c r="N878" s="70" t="n"/>
      <c r="O878" s="70" t="n"/>
      <c r="P878" s="70" t="n"/>
      <c r="Q878" s="70" t="n"/>
      <c r="R878" s="123" t="n"/>
      <c r="S878" s="122" t="n"/>
      <c r="T878" s="70" t="n"/>
      <c r="U878" s="70" t="n"/>
      <c r="V878" s="70" t="n"/>
      <c r="W878" s="70" t="n"/>
      <c r="X878" s="70" t="n"/>
      <c r="Y878" s="70" t="n"/>
      <c r="Z878" s="70" t="n"/>
      <c r="AA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70" t="n"/>
      <c r="H879" s="70" t="n"/>
      <c r="I879" s="120" t="n"/>
      <c r="J879" s="121" t="n"/>
      <c r="K879" s="122" t="n"/>
      <c r="L879" s="70" t="n"/>
      <c r="M879" s="70" t="n"/>
      <c r="N879" s="70" t="n"/>
      <c r="O879" s="70" t="n"/>
      <c r="P879" s="70" t="n"/>
      <c r="Q879" s="70" t="n"/>
      <c r="R879" s="123" t="n"/>
      <c r="S879" s="122" t="n"/>
      <c r="T879" s="70" t="n"/>
      <c r="U879" s="70" t="n"/>
      <c r="V879" s="70" t="n"/>
      <c r="W879" s="70" t="n"/>
      <c r="X879" s="70" t="n"/>
      <c r="Y879" s="70" t="n"/>
      <c r="Z879" s="70" t="n"/>
      <c r="AA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70" t="n"/>
      <c r="H880" s="70" t="n"/>
      <c r="I880" s="120" t="n"/>
      <c r="J880" s="121" t="n"/>
      <c r="K880" s="122" t="n"/>
      <c r="L880" s="70" t="n"/>
      <c r="M880" s="70" t="n"/>
      <c r="N880" s="70" t="n"/>
      <c r="O880" s="70" t="n"/>
      <c r="P880" s="70" t="n"/>
      <c r="Q880" s="70" t="n"/>
      <c r="R880" s="123" t="n"/>
      <c r="S880" s="122" t="n"/>
      <c r="T880" s="70" t="n"/>
      <c r="U880" s="70" t="n"/>
      <c r="V880" s="70" t="n"/>
      <c r="W880" s="70" t="n"/>
      <c r="X880" s="70" t="n"/>
      <c r="Y880" s="70" t="n"/>
      <c r="Z880" s="70" t="n"/>
      <c r="AA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70" t="n"/>
      <c r="H881" s="70" t="n"/>
      <c r="I881" s="120" t="n"/>
      <c r="J881" s="121" t="n"/>
      <c r="K881" s="122" t="n"/>
      <c r="L881" s="70" t="n"/>
      <c r="M881" s="70" t="n"/>
      <c r="N881" s="70" t="n"/>
      <c r="O881" s="70" t="n"/>
      <c r="P881" s="70" t="n"/>
      <c r="Q881" s="70" t="n"/>
      <c r="R881" s="123" t="n"/>
      <c r="S881" s="122" t="n"/>
      <c r="T881" s="70" t="n"/>
      <c r="U881" s="70" t="n"/>
      <c r="V881" s="70" t="n"/>
      <c r="W881" s="70" t="n"/>
      <c r="X881" s="70" t="n"/>
      <c r="Y881" s="70" t="n"/>
      <c r="Z881" s="70" t="n"/>
      <c r="AA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70" t="n"/>
      <c r="H882" s="70" t="n"/>
      <c r="I882" s="120" t="n"/>
      <c r="J882" s="121" t="n"/>
      <c r="K882" s="122" t="n"/>
      <c r="L882" s="70" t="n"/>
      <c r="M882" s="70" t="n"/>
      <c r="N882" s="70" t="n"/>
      <c r="O882" s="70" t="n"/>
      <c r="P882" s="70" t="n"/>
      <c r="Q882" s="70" t="n"/>
      <c r="R882" s="123" t="n"/>
      <c r="S882" s="122" t="n"/>
      <c r="T882" s="70" t="n"/>
      <c r="U882" s="70" t="n"/>
      <c r="V882" s="70" t="n"/>
      <c r="W882" s="70" t="n"/>
      <c r="X882" s="70" t="n"/>
      <c r="Y882" s="70" t="n"/>
      <c r="Z882" s="70" t="n"/>
      <c r="AA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70" t="n"/>
      <c r="H883" s="70" t="n"/>
      <c r="I883" s="120" t="n"/>
      <c r="J883" s="121" t="n"/>
      <c r="K883" s="122" t="n"/>
      <c r="L883" s="70" t="n"/>
      <c r="M883" s="70" t="n"/>
      <c r="N883" s="70" t="n"/>
      <c r="O883" s="70" t="n"/>
      <c r="P883" s="70" t="n"/>
      <c r="Q883" s="70" t="n"/>
      <c r="R883" s="123" t="n"/>
      <c r="S883" s="122" t="n"/>
      <c r="T883" s="70" t="n"/>
      <c r="U883" s="70" t="n"/>
      <c r="V883" s="70" t="n"/>
      <c r="W883" s="70" t="n"/>
      <c r="X883" s="70" t="n"/>
      <c r="Y883" s="70" t="n"/>
      <c r="Z883" s="70" t="n"/>
      <c r="AA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70" t="n"/>
      <c r="H884" s="70" t="n"/>
      <c r="I884" s="120" t="n"/>
      <c r="J884" s="121" t="n"/>
      <c r="K884" s="122" t="n"/>
      <c r="L884" s="70" t="n"/>
      <c r="M884" s="70" t="n"/>
      <c r="N884" s="70" t="n"/>
      <c r="O884" s="70" t="n"/>
      <c r="P884" s="70" t="n"/>
      <c r="Q884" s="70" t="n"/>
      <c r="R884" s="123" t="n"/>
      <c r="S884" s="122" t="n"/>
      <c r="T884" s="70" t="n"/>
      <c r="U884" s="70" t="n"/>
      <c r="V884" s="70" t="n"/>
      <c r="W884" s="70" t="n"/>
      <c r="X884" s="70" t="n"/>
      <c r="Y884" s="70" t="n"/>
      <c r="Z884" s="70" t="n"/>
      <c r="AA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70" t="n"/>
      <c r="H885" s="70" t="n"/>
      <c r="I885" s="120" t="n"/>
      <c r="J885" s="121" t="n"/>
      <c r="K885" s="122" t="n"/>
      <c r="L885" s="70" t="n"/>
      <c r="M885" s="70" t="n"/>
      <c r="N885" s="70" t="n"/>
      <c r="O885" s="70" t="n"/>
      <c r="P885" s="70" t="n"/>
      <c r="Q885" s="70" t="n"/>
      <c r="R885" s="123" t="n"/>
      <c r="S885" s="122" t="n"/>
      <c r="T885" s="70" t="n"/>
      <c r="U885" s="70" t="n"/>
      <c r="V885" s="70" t="n"/>
      <c r="W885" s="70" t="n"/>
      <c r="X885" s="70" t="n"/>
      <c r="Y885" s="70" t="n"/>
      <c r="Z885" s="70" t="n"/>
      <c r="AA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70" t="n"/>
      <c r="H886" s="70" t="n"/>
      <c r="I886" s="120" t="n"/>
      <c r="J886" s="121" t="n"/>
      <c r="K886" s="122" t="n"/>
      <c r="L886" s="70" t="n"/>
      <c r="M886" s="70" t="n"/>
      <c r="N886" s="70" t="n"/>
      <c r="O886" s="70" t="n"/>
      <c r="P886" s="70" t="n"/>
      <c r="Q886" s="70" t="n"/>
      <c r="R886" s="123" t="n"/>
      <c r="S886" s="122" t="n"/>
      <c r="T886" s="70" t="n"/>
      <c r="U886" s="70" t="n"/>
      <c r="V886" s="70" t="n"/>
      <c r="W886" s="70" t="n"/>
      <c r="X886" s="70" t="n"/>
      <c r="Y886" s="70" t="n"/>
      <c r="Z886" s="70" t="n"/>
      <c r="AA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70" t="n"/>
      <c r="H887" s="70" t="n"/>
      <c r="I887" s="120" t="n"/>
      <c r="J887" s="121" t="n"/>
      <c r="K887" s="122" t="n"/>
      <c r="L887" s="70" t="n"/>
      <c r="M887" s="70" t="n"/>
      <c r="N887" s="70" t="n"/>
      <c r="O887" s="70" t="n"/>
      <c r="P887" s="70" t="n"/>
      <c r="Q887" s="70" t="n"/>
      <c r="R887" s="123" t="n"/>
      <c r="S887" s="122" t="n"/>
      <c r="T887" s="70" t="n"/>
      <c r="U887" s="70" t="n"/>
      <c r="V887" s="70" t="n"/>
      <c r="W887" s="70" t="n"/>
      <c r="X887" s="70" t="n"/>
      <c r="Y887" s="70" t="n"/>
      <c r="Z887" s="70" t="n"/>
      <c r="AA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70" t="n"/>
      <c r="H888" s="70" t="n"/>
      <c r="I888" s="120" t="n"/>
      <c r="J888" s="121" t="n"/>
      <c r="K888" s="122" t="n"/>
      <c r="L888" s="70" t="n"/>
      <c r="M888" s="70" t="n"/>
      <c r="N888" s="70" t="n"/>
      <c r="O888" s="70" t="n"/>
      <c r="P888" s="70" t="n"/>
      <c r="Q888" s="70" t="n"/>
      <c r="R888" s="123" t="n"/>
      <c r="S888" s="122" t="n"/>
      <c r="T888" s="70" t="n"/>
      <c r="U888" s="70" t="n"/>
      <c r="V888" s="70" t="n"/>
      <c r="W888" s="70" t="n"/>
      <c r="X888" s="70" t="n"/>
      <c r="Y888" s="70" t="n"/>
      <c r="Z888" s="70" t="n"/>
      <c r="AA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70" t="n"/>
      <c r="H889" s="70" t="n"/>
      <c r="I889" s="120" t="n"/>
      <c r="J889" s="121" t="n"/>
      <c r="K889" s="122" t="n"/>
      <c r="L889" s="70" t="n"/>
      <c r="M889" s="70" t="n"/>
      <c r="N889" s="70" t="n"/>
      <c r="O889" s="70" t="n"/>
      <c r="P889" s="70" t="n"/>
      <c r="Q889" s="70" t="n"/>
      <c r="R889" s="123" t="n"/>
      <c r="S889" s="122" t="n"/>
      <c r="T889" s="70" t="n"/>
      <c r="U889" s="70" t="n"/>
      <c r="V889" s="70" t="n"/>
      <c r="W889" s="70" t="n"/>
      <c r="X889" s="70" t="n"/>
      <c r="Y889" s="70" t="n"/>
      <c r="Z889" s="70" t="n"/>
      <c r="AA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70" t="n"/>
      <c r="H890" s="70" t="n"/>
      <c r="I890" s="120" t="n"/>
      <c r="J890" s="121" t="n"/>
      <c r="K890" s="122" t="n"/>
      <c r="L890" s="70" t="n"/>
      <c r="M890" s="70" t="n"/>
      <c r="N890" s="70" t="n"/>
      <c r="O890" s="70" t="n"/>
      <c r="P890" s="70" t="n"/>
      <c r="Q890" s="70" t="n"/>
      <c r="R890" s="123" t="n"/>
      <c r="S890" s="122" t="n"/>
      <c r="T890" s="70" t="n"/>
      <c r="U890" s="70" t="n"/>
      <c r="V890" s="70" t="n"/>
      <c r="W890" s="70" t="n"/>
      <c r="X890" s="70" t="n"/>
      <c r="Y890" s="70" t="n"/>
      <c r="Z890" s="70" t="n"/>
      <c r="AA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70" t="n"/>
      <c r="H891" s="70" t="n"/>
      <c r="I891" s="120" t="n"/>
      <c r="J891" s="121" t="n"/>
      <c r="K891" s="122" t="n"/>
      <c r="L891" s="70" t="n"/>
      <c r="M891" s="70" t="n"/>
      <c r="N891" s="70" t="n"/>
      <c r="O891" s="70" t="n"/>
      <c r="P891" s="70" t="n"/>
      <c r="Q891" s="70" t="n"/>
      <c r="R891" s="123" t="n"/>
      <c r="S891" s="122" t="n"/>
      <c r="T891" s="70" t="n"/>
      <c r="U891" s="70" t="n"/>
      <c r="V891" s="70" t="n"/>
      <c r="W891" s="70" t="n"/>
      <c r="X891" s="70" t="n"/>
      <c r="Y891" s="70" t="n"/>
      <c r="Z891" s="70" t="n"/>
      <c r="AA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70" t="n"/>
      <c r="H892" s="70" t="n"/>
      <c r="I892" s="120" t="n"/>
      <c r="J892" s="121" t="n"/>
      <c r="K892" s="122" t="n"/>
      <c r="L892" s="70" t="n"/>
      <c r="M892" s="70" t="n"/>
      <c r="N892" s="70" t="n"/>
      <c r="O892" s="70" t="n"/>
      <c r="P892" s="70" t="n"/>
      <c r="Q892" s="70" t="n"/>
      <c r="R892" s="123" t="n"/>
      <c r="S892" s="122" t="n"/>
      <c r="T892" s="70" t="n"/>
      <c r="U892" s="70" t="n"/>
      <c r="V892" s="70" t="n"/>
      <c r="W892" s="70" t="n"/>
      <c r="X892" s="70" t="n"/>
      <c r="Y892" s="70" t="n"/>
      <c r="Z892" s="70" t="n"/>
      <c r="AA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70" t="n"/>
      <c r="H893" s="70" t="n"/>
      <c r="I893" s="120" t="n"/>
      <c r="J893" s="121" t="n"/>
      <c r="K893" s="122" t="n"/>
      <c r="L893" s="70" t="n"/>
      <c r="M893" s="70" t="n"/>
      <c r="N893" s="70" t="n"/>
      <c r="O893" s="70" t="n"/>
      <c r="P893" s="70" t="n"/>
      <c r="Q893" s="70" t="n"/>
      <c r="R893" s="123" t="n"/>
      <c r="S893" s="122" t="n"/>
      <c r="T893" s="70" t="n"/>
      <c r="U893" s="70" t="n"/>
      <c r="V893" s="70" t="n"/>
      <c r="W893" s="70" t="n"/>
      <c r="X893" s="70" t="n"/>
      <c r="Y893" s="70" t="n"/>
      <c r="Z893" s="70" t="n"/>
      <c r="AA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70" t="n"/>
      <c r="H894" s="70" t="n"/>
      <c r="I894" s="120" t="n"/>
      <c r="J894" s="121" t="n"/>
      <c r="K894" s="122" t="n"/>
      <c r="L894" s="70" t="n"/>
      <c r="M894" s="70" t="n"/>
      <c r="N894" s="70" t="n"/>
      <c r="O894" s="70" t="n"/>
      <c r="P894" s="70" t="n"/>
      <c r="Q894" s="70" t="n"/>
      <c r="R894" s="123" t="n"/>
      <c r="S894" s="122" t="n"/>
      <c r="T894" s="70" t="n"/>
      <c r="U894" s="70" t="n"/>
      <c r="V894" s="70" t="n"/>
      <c r="W894" s="70" t="n"/>
      <c r="X894" s="70" t="n"/>
      <c r="Y894" s="70" t="n"/>
      <c r="Z894" s="70" t="n"/>
      <c r="AA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70" t="n"/>
      <c r="H895" s="70" t="n"/>
      <c r="I895" s="120" t="n"/>
      <c r="J895" s="121" t="n"/>
      <c r="K895" s="122" t="n"/>
      <c r="L895" s="70" t="n"/>
      <c r="M895" s="70" t="n"/>
      <c r="N895" s="70" t="n"/>
      <c r="O895" s="70" t="n"/>
      <c r="P895" s="70" t="n"/>
      <c r="Q895" s="70" t="n"/>
      <c r="R895" s="123" t="n"/>
      <c r="S895" s="122" t="n"/>
      <c r="T895" s="70" t="n"/>
      <c r="U895" s="70" t="n"/>
      <c r="V895" s="70" t="n"/>
      <c r="W895" s="70" t="n"/>
      <c r="X895" s="70" t="n"/>
      <c r="Y895" s="70" t="n"/>
      <c r="Z895" s="70" t="n"/>
      <c r="AA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70" t="n"/>
      <c r="H896" s="70" t="n"/>
      <c r="I896" s="120" t="n"/>
      <c r="J896" s="121" t="n"/>
      <c r="K896" s="122" t="n"/>
      <c r="L896" s="70" t="n"/>
      <c r="M896" s="70" t="n"/>
      <c r="N896" s="70" t="n"/>
      <c r="O896" s="70" t="n"/>
      <c r="P896" s="70" t="n"/>
      <c r="Q896" s="70" t="n"/>
      <c r="R896" s="123" t="n"/>
      <c r="S896" s="122" t="n"/>
      <c r="T896" s="70" t="n"/>
      <c r="U896" s="70" t="n"/>
      <c r="V896" s="70" t="n"/>
      <c r="W896" s="70" t="n"/>
      <c r="X896" s="70" t="n"/>
      <c r="Y896" s="70" t="n"/>
      <c r="Z896" s="70" t="n"/>
      <c r="AA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70" t="n"/>
      <c r="H897" s="70" t="n"/>
      <c r="I897" s="120" t="n"/>
      <c r="J897" s="121" t="n"/>
      <c r="K897" s="122" t="n"/>
      <c r="L897" s="70" t="n"/>
      <c r="M897" s="70" t="n"/>
      <c r="N897" s="70" t="n"/>
      <c r="O897" s="70" t="n"/>
      <c r="P897" s="70" t="n"/>
      <c r="Q897" s="70" t="n"/>
      <c r="R897" s="123" t="n"/>
      <c r="S897" s="122" t="n"/>
      <c r="T897" s="70" t="n"/>
      <c r="U897" s="70" t="n"/>
      <c r="V897" s="70" t="n"/>
      <c r="W897" s="70" t="n"/>
      <c r="X897" s="70" t="n"/>
      <c r="Y897" s="70" t="n"/>
      <c r="Z897" s="70" t="n"/>
      <c r="AA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70" t="n"/>
      <c r="H898" s="70" t="n"/>
      <c r="I898" s="120" t="n"/>
      <c r="J898" s="121" t="n"/>
      <c r="K898" s="122" t="n"/>
      <c r="L898" s="70" t="n"/>
      <c r="M898" s="70" t="n"/>
      <c r="N898" s="70" t="n"/>
      <c r="O898" s="70" t="n"/>
      <c r="P898" s="70" t="n"/>
      <c r="Q898" s="70" t="n"/>
      <c r="R898" s="123" t="n"/>
      <c r="S898" s="122" t="n"/>
      <c r="T898" s="70" t="n"/>
      <c r="U898" s="70" t="n"/>
      <c r="V898" s="70" t="n"/>
      <c r="W898" s="70" t="n"/>
      <c r="X898" s="70" t="n"/>
      <c r="Y898" s="70" t="n"/>
      <c r="Z898" s="70" t="n"/>
      <c r="AA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70" t="n"/>
      <c r="H899" s="70" t="n"/>
      <c r="I899" s="120" t="n"/>
      <c r="J899" s="121" t="n"/>
      <c r="K899" s="122" t="n"/>
      <c r="L899" s="70" t="n"/>
      <c r="M899" s="70" t="n"/>
      <c r="N899" s="70" t="n"/>
      <c r="O899" s="70" t="n"/>
      <c r="P899" s="70" t="n"/>
      <c r="Q899" s="70" t="n"/>
      <c r="R899" s="123" t="n"/>
      <c r="S899" s="122" t="n"/>
      <c r="T899" s="70" t="n"/>
      <c r="U899" s="70" t="n"/>
      <c r="V899" s="70" t="n"/>
      <c r="W899" s="70" t="n"/>
      <c r="X899" s="70" t="n"/>
      <c r="Y899" s="70" t="n"/>
      <c r="Z899" s="70" t="n"/>
      <c r="AA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70" t="n"/>
      <c r="H900" s="70" t="n"/>
      <c r="I900" s="120" t="n"/>
      <c r="J900" s="121" t="n"/>
      <c r="K900" s="122" t="n"/>
      <c r="L900" s="70" t="n"/>
      <c r="M900" s="70" t="n"/>
      <c r="N900" s="70" t="n"/>
      <c r="O900" s="70" t="n"/>
      <c r="P900" s="70" t="n"/>
      <c r="Q900" s="70" t="n"/>
      <c r="R900" s="123" t="n"/>
      <c r="S900" s="122" t="n"/>
      <c r="T900" s="70" t="n"/>
      <c r="U900" s="70" t="n"/>
      <c r="V900" s="70" t="n"/>
      <c r="W900" s="70" t="n"/>
      <c r="X900" s="70" t="n"/>
      <c r="Y900" s="70" t="n"/>
      <c r="Z900" s="70" t="n"/>
      <c r="AA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70" t="n"/>
      <c r="H901" s="70" t="n"/>
      <c r="I901" s="120" t="n"/>
      <c r="J901" s="121" t="n"/>
      <c r="K901" s="122" t="n"/>
      <c r="L901" s="70" t="n"/>
      <c r="M901" s="70" t="n"/>
      <c r="N901" s="70" t="n"/>
      <c r="O901" s="70" t="n"/>
      <c r="P901" s="70" t="n"/>
      <c r="Q901" s="70" t="n"/>
      <c r="R901" s="123" t="n"/>
      <c r="S901" s="122" t="n"/>
      <c r="T901" s="70" t="n"/>
      <c r="U901" s="70" t="n"/>
      <c r="V901" s="70" t="n"/>
      <c r="W901" s="70" t="n"/>
      <c r="X901" s="70" t="n"/>
      <c r="Y901" s="70" t="n"/>
      <c r="Z901" s="70" t="n"/>
      <c r="AA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70" t="n"/>
      <c r="H902" s="70" t="n"/>
      <c r="I902" s="120" t="n"/>
      <c r="J902" s="121" t="n"/>
      <c r="K902" s="122" t="n"/>
      <c r="L902" s="70" t="n"/>
      <c r="M902" s="70" t="n"/>
      <c r="N902" s="70" t="n"/>
      <c r="O902" s="70" t="n"/>
      <c r="P902" s="70" t="n"/>
      <c r="Q902" s="70" t="n"/>
      <c r="R902" s="123" t="n"/>
      <c r="S902" s="122" t="n"/>
      <c r="T902" s="70" t="n"/>
      <c r="U902" s="70" t="n"/>
      <c r="V902" s="70" t="n"/>
      <c r="W902" s="70" t="n"/>
      <c r="X902" s="70" t="n"/>
      <c r="Y902" s="70" t="n"/>
      <c r="Z902" s="70" t="n"/>
      <c r="AA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70" t="n"/>
      <c r="H903" s="70" t="n"/>
      <c r="I903" s="120" t="n"/>
      <c r="J903" s="121" t="n"/>
      <c r="K903" s="122" t="n"/>
      <c r="L903" s="70" t="n"/>
      <c r="M903" s="70" t="n"/>
      <c r="N903" s="70" t="n"/>
      <c r="O903" s="70" t="n"/>
      <c r="P903" s="70" t="n"/>
      <c r="Q903" s="70" t="n"/>
      <c r="R903" s="123" t="n"/>
      <c r="S903" s="122" t="n"/>
      <c r="T903" s="70" t="n"/>
      <c r="U903" s="70" t="n"/>
      <c r="V903" s="70" t="n"/>
      <c r="W903" s="70" t="n"/>
      <c r="X903" s="70" t="n"/>
      <c r="Y903" s="70" t="n"/>
      <c r="Z903" s="70" t="n"/>
      <c r="AA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70" t="n"/>
      <c r="H904" s="70" t="n"/>
      <c r="I904" s="120" t="n"/>
      <c r="J904" s="121" t="n"/>
      <c r="K904" s="122" t="n"/>
      <c r="L904" s="70" t="n"/>
      <c r="M904" s="70" t="n"/>
      <c r="N904" s="70" t="n"/>
      <c r="O904" s="70" t="n"/>
      <c r="P904" s="70" t="n"/>
      <c r="Q904" s="70" t="n"/>
      <c r="R904" s="123" t="n"/>
      <c r="S904" s="122" t="n"/>
      <c r="T904" s="70" t="n"/>
      <c r="U904" s="70" t="n"/>
      <c r="V904" s="70" t="n"/>
      <c r="W904" s="70" t="n"/>
      <c r="X904" s="70" t="n"/>
      <c r="Y904" s="70" t="n"/>
      <c r="Z904" s="70" t="n"/>
      <c r="AA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70" t="n"/>
      <c r="H905" s="70" t="n"/>
      <c r="I905" s="120" t="n"/>
      <c r="J905" s="121" t="n"/>
      <c r="K905" s="122" t="n"/>
      <c r="L905" s="70" t="n"/>
      <c r="M905" s="70" t="n"/>
      <c r="N905" s="70" t="n"/>
      <c r="O905" s="70" t="n"/>
      <c r="P905" s="70" t="n"/>
      <c r="Q905" s="70" t="n"/>
      <c r="R905" s="123" t="n"/>
      <c r="S905" s="122" t="n"/>
      <c r="T905" s="70" t="n"/>
      <c r="U905" s="70" t="n"/>
      <c r="V905" s="70" t="n"/>
      <c r="W905" s="70" t="n"/>
      <c r="X905" s="70" t="n"/>
      <c r="Y905" s="70" t="n"/>
      <c r="Z905" s="70" t="n"/>
      <c r="AA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70" t="n"/>
      <c r="H906" s="70" t="n"/>
      <c r="I906" s="120" t="n"/>
      <c r="J906" s="121" t="n"/>
      <c r="K906" s="122" t="n"/>
      <c r="L906" s="70" t="n"/>
      <c r="M906" s="70" t="n"/>
      <c r="N906" s="70" t="n"/>
      <c r="O906" s="70" t="n"/>
      <c r="P906" s="70" t="n"/>
      <c r="Q906" s="70" t="n"/>
      <c r="R906" s="123" t="n"/>
      <c r="S906" s="122" t="n"/>
      <c r="T906" s="70" t="n"/>
      <c r="U906" s="70" t="n"/>
      <c r="V906" s="70" t="n"/>
      <c r="W906" s="70" t="n"/>
      <c r="X906" s="70" t="n"/>
      <c r="Y906" s="70" t="n"/>
      <c r="Z906" s="70" t="n"/>
      <c r="AA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70" t="n"/>
      <c r="H907" s="70" t="n"/>
      <c r="I907" s="120" t="n"/>
      <c r="J907" s="121" t="n"/>
      <c r="K907" s="122" t="n"/>
      <c r="L907" s="70" t="n"/>
      <c r="M907" s="70" t="n"/>
      <c r="N907" s="70" t="n"/>
      <c r="O907" s="70" t="n"/>
      <c r="P907" s="70" t="n"/>
      <c r="Q907" s="70" t="n"/>
      <c r="R907" s="123" t="n"/>
      <c r="S907" s="122" t="n"/>
      <c r="T907" s="70" t="n"/>
      <c r="U907" s="70" t="n"/>
      <c r="V907" s="70" t="n"/>
      <c r="W907" s="70" t="n"/>
      <c r="X907" s="70" t="n"/>
      <c r="Y907" s="70" t="n"/>
      <c r="Z907" s="70" t="n"/>
      <c r="AA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70" t="n"/>
      <c r="H908" s="70" t="n"/>
      <c r="I908" s="120" t="n"/>
      <c r="J908" s="121" t="n"/>
      <c r="K908" s="122" t="n"/>
      <c r="L908" s="70" t="n"/>
      <c r="M908" s="70" t="n"/>
      <c r="N908" s="70" t="n"/>
      <c r="O908" s="70" t="n"/>
      <c r="P908" s="70" t="n"/>
      <c r="Q908" s="70" t="n"/>
      <c r="R908" s="123" t="n"/>
      <c r="S908" s="122" t="n"/>
      <c r="T908" s="70" t="n"/>
      <c r="U908" s="70" t="n"/>
      <c r="V908" s="70" t="n"/>
      <c r="W908" s="70" t="n"/>
      <c r="X908" s="70" t="n"/>
      <c r="Y908" s="70" t="n"/>
      <c r="Z908" s="70" t="n"/>
      <c r="AA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70" t="n"/>
      <c r="H909" s="70" t="n"/>
      <c r="I909" s="120" t="n"/>
      <c r="J909" s="121" t="n"/>
      <c r="K909" s="122" t="n"/>
      <c r="L909" s="70" t="n"/>
      <c r="M909" s="70" t="n"/>
      <c r="N909" s="70" t="n"/>
      <c r="O909" s="70" t="n"/>
      <c r="P909" s="70" t="n"/>
      <c r="Q909" s="70" t="n"/>
      <c r="R909" s="123" t="n"/>
      <c r="S909" s="122" t="n"/>
      <c r="T909" s="70" t="n"/>
      <c r="U909" s="70" t="n"/>
      <c r="V909" s="70" t="n"/>
      <c r="W909" s="70" t="n"/>
      <c r="X909" s="70" t="n"/>
      <c r="Y909" s="70" t="n"/>
      <c r="Z909" s="70" t="n"/>
      <c r="AA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70" t="n"/>
      <c r="H910" s="70" t="n"/>
      <c r="I910" s="120" t="n"/>
      <c r="J910" s="121" t="n"/>
      <c r="K910" s="122" t="n"/>
      <c r="L910" s="70" t="n"/>
      <c r="M910" s="70" t="n"/>
      <c r="N910" s="70" t="n"/>
      <c r="O910" s="70" t="n"/>
      <c r="P910" s="70" t="n"/>
      <c r="Q910" s="70" t="n"/>
      <c r="R910" s="123" t="n"/>
      <c r="S910" s="122" t="n"/>
      <c r="T910" s="70" t="n"/>
      <c r="U910" s="70" t="n"/>
      <c r="V910" s="70" t="n"/>
      <c r="W910" s="70" t="n"/>
      <c r="X910" s="70" t="n"/>
      <c r="Y910" s="70" t="n"/>
      <c r="Z910" s="70" t="n"/>
      <c r="AA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70" t="n"/>
      <c r="H911" s="70" t="n"/>
      <c r="I911" s="120" t="n"/>
      <c r="J911" s="121" t="n"/>
      <c r="K911" s="122" t="n"/>
      <c r="L911" s="70" t="n"/>
      <c r="M911" s="70" t="n"/>
      <c r="N911" s="70" t="n"/>
      <c r="O911" s="70" t="n"/>
      <c r="P911" s="70" t="n"/>
      <c r="Q911" s="70" t="n"/>
      <c r="R911" s="123" t="n"/>
      <c r="S911" s="122" t="n"/>
      <c r="T911" s="70" t="n"/>
      <c r="U911" s="70" t="n"/>
      <c r="V911" s="70" t="n"/>
      <c r="W911" s="70" t="n"/>
      <c r="X911" s="70" t="n"/>
      <c r="Y911" s="70" t="n"/>
      <c r="Z911" s="70" t="n"/>
      <c r="AA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70" t="n"/>
      <c r="H912" s="70" t="n"/>
      <c r="I912" s="120" t="n"/>
      <c r="J912" s="121" t="n"/>
      <c r="K912" s="122" t="n"/>
      <c r="L912" s="70" t="n"/>
      <c r="M912" s="70" t="n"/>
      <c r="N912" s="70" t="n"/>
      <c r="O912" s="70" t="n"/>
      <c r="P912" s="70" t="n"/>
      <c r="Q912" s="70" t="n"/>
      <c r="R912" s="123" t="n"/>
      <c r="S912" s="122" t="n"/>
      <c r="T912" s="70" t="n"/>
      <c r="U912" s="70" t="n"/>
      <c r="V912" s="70" t="n"/>
      <c r="W912" s="70" t="n"/>
      <c r="X912" s="70" t="n"/>
      <c r="Y912" s="70" t="n"/>
      <c r="Z912" s="70" t="n"/>
      <c r="AA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70" t="n"/>
      <c r="H913" s="70" t="n"/>
      <c r="I913" s="120" t="n"/>
      <c r="J913" s="121" t="n"/>
      <c r="K913" s="122" t="n"/>
      <c r="L913" s="70" t="n"/>
      <c r="M913" s="70" t="n"/>
      <c r="N913" s="70" t="n"/>
      <c r="O913" s="70" t="n"/>
      <c r="P913" s="70" t="n"/>
      <c r="Q913" s="70" t="n"/>
      <c r="R913" s="123" t="n"/>
      <c r="S913" s="122" t="n"/>
      <c r="T913" s="70" t="n"/>
      <c r="U913" s="70" t="n"/>
      <c r="V913" s="70" t="n"/>
      <c r="W913" s="70" t="n"/>
      <c r="X913" s="70" t="n"/>
      <c r="Y913" s="70" t="n"/>
      <c r="Z913" s="70" t="n"/>
      <c r="AA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70" t="n"/>
      <c r="H914" s="70" t="n"/>
      <c r="I914" s="120" t="n"/>
      <c r="J914" s="121" t="n"/>
      <c r="K914" s="122" t="n"/>
      <c r="L914" s="70" t="n"/>
      <c r="M914" s="70" t="n"/>
      <c r="N914" s="70" t="n"/>
      <c r="O914" s="70" t="n"/>
      <c r="P914" s="70" t="n"/>
      <c r="Q914" s="70" t="n"/>
      <c r="R914" s="123" t="n"/>
      <c r="S914" s="122" t="n"/>
      <c r="T914" s="70" t="n"/>
      <c r="U914" s="70" t="n"/>
      <c r="V914" s="70" t="n"/>
      <c r="W914" s="70" t="n"/>
      <c r="X914" s="70" t="n"/>
      <c r="Y914" s="70" t="n"/>
      <c r="Z914" s="70" t="n"/>
      <c r="AA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70" t="n"/>
      <c r="H915" s="70" t="n"/>
      <c r="I915" s="120" t="n"/>
      <c r="J915" s="121" t="n"/>
      <c r="K915" s="122" t="n"/>
      <c r="L915" s="70" t="n"/>
      <c r="M915" s="70" t="n"/>
      <c r="N915" s="70" t="n"/>
      <c r="O915" s="70" t="n"/>
      <c r="P915" s="70" t="n"/>
      <c r="Q915" s="70" t="n"/>
      <c r="R915" s="123" t="n"/>
      <c r="S915" s="122" t="n"/>
      <c r="T915" s="70" t="n"/>
      <c r="U915" s="70" t="n"/>
      <c r="V915" s="70" t="n"/>
      <c r="W915" s="70" t="n"/>
      <c r="X915" s="70" t="n"/>
      <c r="Y915" s="70" t="n"/>
      <c r="Z915" s="70" t="n"/>
      <c r="AA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70" t="n"/>
      <c r="H916" s="70" t="n"/>
      <c r="I916" s="120" t="n"/>
      <c r="J916" s="121" t="n"/>
      <c r="K916" s="122" t="n"/>
      <c r="L916" s="70" t="n"/>
      <c r="M916" s="70" t="n"/>
      <c r="N916" s="70" t="n"/>
      <c r="O916" s="70" t="n"/>
      <c r="P916" s="70" t="n"/>
      <c r="Q916" s="70" t="n"/>
      <c r="R916" s="123" t="n"/>
      <c r="S916" s="122" t="n"/>
      <c r="T916" s="70" t="n"/>
      <c r="U916" s="70" t="n"/>
      <c r="V916" s="70" t="n"/>
      <c r="W916" s="70" t="n"/>
      <c r="X916" s="70" t="n"/>
      <c r="Y916" s="70" t="n"/>
      <c r="Z916" s="70" t="n"/>
      <c r="AA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70" t="n"/>
      <c r="H917" s="70" t="n"/>
      <c r="I917" s="120" t="n"/>
      <c r="J917" s="121" t="n"/>
      <c r="K917" s="122" t="n"/>
      <c r="L917" s="70" t="n"/>
      <c r="M917" s="70" t="n"/>
      <c r="N917" s="70" t="n"/>
      <c r="O917" s="70" t="n"/>
      <c r="P917" s="70" t="n"/>
      <c r="Q917" s="70" t="n"/>
      <c r="R917" s="123" t="n"/>
      <c r="S917" s="122" t="n"/>
      <c r="T917" s="70" t="n"/>
      <c r="U917" s="70" t="n"/>
      <c r="V917" s="70" t="n"/>
      <c r="W917" s="70" t="n"/>
      <c r="X917" s="70" t="n"/>
      <c r="Y917" s="70" t="n"/>
      <c r="Z917" s="70" t="n"/>
      <c r="AA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70" t="n"/>
      <c r="H918" s="70" t="n"/>
      <c r="I918" s="120" t="n"/>
      <c r="J918" s="121" t="n"/>
      <c r="K918" s="122" t="n"/>
      <c r="L918" s="70" t="n"/>
      <c r="M918" s="70" t="n"/>
      <c r="N918" s="70" t="n"/>
      <c r="O918" s="70" t="n"/>
      <c r="P918" s="70" t="n"/>
      <c r="Q918" s="70" t="n"/>
      <c r="R918" s="123" t="n"/>
      <c r="S918" s="122" t="n"/>
      <c r="T918" s="70" t="n"/>
      <c r="U918" s="70" t="n"/>
      <c r="V918" s="70" t="n"/>
      <c r="W918" s="70" t="n"/>
      <c r="X918" s="70" t="n"/>
      <c r="Y918" s="70" t="n"/>
      <c r="Z918" s="70" t="n"/>
      <c r="AA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70" t="n"/>
      <c r="H919" s="70" t="n"/>
      <c r="I919" s="120" t="n"/>
      <c r="J919" s="121" t="n"/>
      <c r="K919" s="122" t="n"/>
      <c r="L919" s="70" t="n"/>
      <c r="M919" s="70" t="n"/>
      <c r="N919" s="70" t="n"/>
      <c r="O919" s="70" t="n"/>
      <c r="P919" s="70" t="n"/>
      <c r="Q919" s="70" t="n"/>
      <c r="R919" s="123" t="n"/>
      <c r="S919" s="122" t="n"/>
      <c r="T919" s="70" t="n"/>
      <c r="U919" s="70" t="n"/>
      <c r="V919" s="70" t="n"/>
      <c r="W919" s="70" t="n"/>
      <c r="X919" s="70" t="n"/>
      <c r="Y919" s="70" t="n"/>
      <c r="Z919" s="70" t="n"/>
      <c r="AA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70" t="n"/>
      <c r="H920" s="70" t="n"/>
      <c r="I920" s="120" t="n"/>
      <c r="J920" s="121" t="n"/>
      <c r="K920" s="122" t="n"/>
      <c r="L920" s="70" t="n"/>
      <c r="M920" s="70" t="n"/>
      <c r="N920" s="70" t="n"/>
      <c r="O920" s="70" t="n"/>
      <c r="P920" s="70" t="n"/>
      <c r="Q920" s="70" t="n"/>
      <c r="R920" s="123" t="n"/>
      <c r="S920" s="122" t="n"/>
      <c r="T920" s="70" t="n"/>
      <c r="U920" s="70" t="n"/>
      <c r="V920" s="70" t="n"/>
      <c r="W920" s="70" t="n"/>
      <c r="X920" s="70" t="n"/>
      <c r="Y920" s="70" t="n"/>
      <c r="Z920" s="70" t="n"/>
      <c r="AA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70" t="n"/>
      <c r="H921" s="70" t="n"/>
      <c r="I921" s="120" t="n"/>
      <c r="J921" s="121" t="n"/>
      <c r="K921" s="122" t="n"/>
      <c r="L921" s="70" t="n"/>
      <c r="M921" s="70" t="n"/>
      <c r="N921" s="70" t="n"/>
      <c r="O921" s="70" t="n"/>
      <c r="P921" s="70" t="n"/>
      <c r="Q921" s="70" t="n"/>
      <c r="R921" s="123" t="n"/>
      <c r="S921" s="122" t="n"/>
      <c r="T921" s="70" t="n"/>
      <c r="U921" s="70" t="n"/>
      <c r="V921" s="70" t="n"/>
      <c r="W921" s="70" t="n"/>
      <c r="X921" s="70" t="n"/>
      <c r="Y921" s="70" t="n"/>
      <c r="Z921" s="70" t="n"/>
      <c r="AA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70" t="n"/>
      <c r="H922" s="70" t="n"/>
      <c r="I922" s="120" t="n"/>
      <c r="J922" s="121" t="n"/>
      <c r="K922" s="122" t="n"/>
      <c r="L922" s="70" t="n"/>
      <c r="M922" s="70" t="n"/>
      <c r="N922" s="70" t="n"/>
      <c r="O922" s="70" t="n"/>
      <c r="P922" s="70" t="n"/>
      <c r="Q922" s="70" t="n"/>
      <c r="R922" s="123" t="n"/>
      <c r="S922" s="122" t="n"/>
      <c r="T922" s="70" t="n"/>
      <c r="U922" s="70" t="n"/>
      <c r="V922" s="70" t="n"/>
      <c r="W922" s="70" t="n"/>
      <c r="X922" s="70" t="n"/>
      <c r="Y922" s="70" t="n"/>
      <c r="Z922" s="70" t="n"/>
      <c r="AA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70" t="n"/>
      <c r="H923" s="70" t="n"/>
      <c r="I923" s="120" t="n"/>
      <c r="J923" s="121" t="n"/>
      <c r="K923" s="122" t="n"/>
      <c r="L923" s="70" t="n"/>
      <c r="M923" s="70" t="n"/>
      <c r="N923" s="70" t="n"/>
      <c r="O923" s="70" t="n"/>
      <c r="P923" s="70" t="n"/>
      <c r="Q923" s="70" t="n"/>
      <c r="R923" s="123" t="n"/>
      <c r="S923" s="122" t="n"/>
      <c r="T923" s="70" t="n"/>
      <c r="U923" s="70" t="n"/>
      <c r="V923" s="70" t="n"/>
      <c r="W923" s="70" t="n"/>
      <c r="X923" s="70" t="n"/>
      <c r="Y923" s="70" t="n"/>
      <c r="Z923" s="70" t="n"/>
      <c r="AA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70" t="n"/>
      <c r="H924" s="70" t="n"/>
      <c r="I924" s="120" t="n"/>
      <c r="J924" s="121" t="n"/>
      <c r="K924" s="122" t="n"/>
      <c r="L924" s="70" t="n"/>
      <c r="M924" s="70" t="n"/>
      <c r="N924" s="70" t="n"/>
      <c r="O924" s="70" t="n"/>
      <c r="P924" s="70" t="n"/>
      <c r="Q924" s="70" t="n"/>
      <c r="R924" s="123" t="n"/>
      <c r="S924" s="122" t="n"/>
      <c r="T924" s="70" t="n"/>
      <c r="U924" s="70" t="n"/>
      <c r="V924" s="70" t="n"/>
      <c r="W924" s="70" t="n"/>
      <c r="X924" s="70" t="n"/>
      <c r="Y924" s="70" t="n"/>
      <c r="Z924" s="70" t="n"/>
      <c r="AA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70" t="n"/>
      <c r="H925" s="70" t="n"/>
      <c r="I925" s="120" t="n"/>
      <c r="J925" s="121" t="n"/>
      <c r="K925" s="122" t="n"/>
      <c r="L925" s="70" t="n"/>
      <c r="M925" s="70" t="n"/>
      <c r="N925" s="70" t="n"/>
      <c r="O925" s="70" t="n"/>
      <c r="P925" s="70" t="n"/>
      <c r="Q925" s="70" t="n"/>
      <c r="R925" s="123" t="n"/>
      <c r="S925" s="122" t="n"/>
      <c r="T925" s="70" t="n"/>
      <c r="U925" s="70" t="n"/>
      <c r="V925" s="70" t="n"/>
      <c r="W925" s="70" t="n"/>
      <c r="X925" s="70" t="n"/>
      <c r="Y925" s="70" t="n"/>
      <c r="Z925" s="70" t="n"/>
      <c r="AA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70" t="n"/>
      <c r="H926" s="70" t="n"/>
      <c r="I926" s="120" t="n"/>
      <c r="J926" s="121" t="n"/>
      <c r="K926" s="122" t="n"/>
      <c r="L926" s="70" t="n"/>
      <c r="M926" s="70" t="n"/>
      <c r="N926" s="70" t="n"/>
      <c r="O926" s="70" t="n"/>
      <c r="P926" s="70" t="n"/>
      <c r="Q926" s="70" t="n"/>
      <c r="R926" s="123" t="n"/>
      <c r="S926" s="122" t="n"/>
      <c r="T926" s="70" t="n"/>
      <c r="U926" s="70" t="n"/>
      <c r="V926" s="70" t="n"/>
      <c r="W926" s="70" t="n"/>
      <c r="X926" s="70" t="n"/>
      <c r="Y926" s="70" t="n"/>
      <c r="Z926" s="70" t="n"/>
      <c r="AA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70" t="n"/>
      <c r="H927" s="70" t="n"/>
      <c r="I927" s="120" t="n"/>
      <c r="J927" s="121" t="n"/>
      <c r="K927" s="122" t="n"/>
      <c r="L927" s="70" t="n"/>
      <c r="M927" s="70" t="n"/>
      <c r="N927" s="70" t="n"/>
      <c r="O927" s="70" t="n"/>
      <c r="P927" s="70" t="n"/>
      <c r="Q927" s="70" t="n"/>
      <c r="R927" s="123" t="n"/>
      <c r="S927" s="122" t="n"/>
      <c r="T927" s="70" t="n"/>
      <c r="U927" s="70" t="n"/>
      <c r="V927" s="70" t="n"/>
      <c r="W927" s="70" t="n"/>
      <c r="X927" s="70" t="n"/>
      <c r="Y927" s="70" t="n"/>
      <c r="Z927" s="70" t="n"/>
      <c r="AA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70" t="n"/>
      <c r="H928" s="70" t="n"/>
      <c r="I928" s="120" t="n"/>
      <c r="J928" s="121" t="n"/>
      <c r="K928" s="122" t="n"/>
      <c r="L928" s="70" t="n"/>
      <c r="M928" s="70" t="n"/>
      <c r="N928" s="70" t="n"/>
      <c r="O928" s="70" t="n"/>
      <c r="P928" s="70" t="n"/>
      <c r="Q928" s="70" t="n"/>
      <c r="R928" s="123" t="n"/>
      <c r="S928" s="122" t="n"/>
      <c r="T928" s="70" t="n"/>
      <c r="U928" s="70" t="n"/>
      <c r="V928" s="70" t="n"/>
      <c r="W928" s="70" t="n"/>
      <c r="X928" s="70" t="n"/>
      <c r="Y928" s="70" t="n"/>
      <c r="Z928" s="70" t="n"/>
      <c r="AA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70" t="n"/>
      <c r="H929" s="70" t="n"/>
      <c r="I929" s="120" t="n"/>
      <c r="J929" s="121" t="n"/>
      <c r="K929" s="122" t="n"/>
      <c r="L929" s="70" t="n"/>
      <c r="M929" s="70" t="n"/>
      <c r="N929" s="70" t="n"/>
      <c r="O929" s="70" t="n"/>
      <c r="P929" s="70" t="n"/>
      <c r="Q929" s="70" t="n"/>
      <c r="R929" s="123" t="n"/>
      <c r="S929" s="122" t="n"/>
      <c r="T929" s="70" t="n"/>
      <c r="U929" s="70" t="n"/>
      <c r="V929" s="70" t="n"/>
      <c r="W929" s="70" t="n"/>
      <c r="X929" s="70" t="n"/>
      <c r="Y929" s="70" t="n"/>
      <c r="Z929" s="70" t="n"/>
      <c r="AA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70" t="n"/>
      <c r="H930" s="70" t="n"/>
      <c r="I930" s="120" t="n"/>
      <c r="J930" s="121" t="n"/>
      <c r="K930" s="122" t="n"/>
      <c r="L930" s="70" t="n"/>
      <c r="M930" s="70" t="n"/>
      <c r="N930" s="70" t="n"/>
      <c r="O930" s="70" t="n"/>
      <c r="P930" s="70" t="n"/>
      <c r="Q930" s="70" t="n"/>
      <c r="R930" s="123" t="n"/>
      <c r="S930" s="122" t="n"/>
      <c r="T930" s="70" t="n"/>
      <c r="U930" s="70" t="n"/>
      <c r="V930" s="70" t="n"/>
      <c r="W930" s="70" t="n"/>
      <c r="X930" s="70" t="n"/>
      <c r="Y930" s="70" t="n"/>
      <c r="Z930" s="70" t="n"/>
      <c r="AA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70" t="n"/>
      <c r="H931" s="70" t="n"/>
      <c r="I931" s="120" t="n"/>
      <c r="J931" s="121" t="n"/>
      <c r="K931" s="122" t="n"/>
      <c r="L931" s="70" t="n"/>
      <c r="M931" s="70" t="n"/>
      <c r="N931" s="70" t="n"/>
      <c r="O931" s="70" t="n"/>
      <c r="P931" s="70" t="n"/>
      <c r="Q931" s="70" t="n"/>
      <c r="R931" s="123" t="n"/>
      <c r="S931" s="122" t="n"/>
      <c r="T931" s="70" t="n"/>
      <c r="U931" s="70" t="n"/>
      <c r="V931" s="70" t="n"/>
      <c r="W931" s="70" t="n"/>
      <c r="X931" s="70" t="n"/>
      <c r="Y931" s="70" t="n"/>
      <c r="Z931" s="70" t="n"/>
      <c r="AA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70" t="n"/>
      <c r="H932" s="70" t="n"/>
      <c r="I932" s="120" t="n"/>
      <c r="J932" s="121" t="n"/>
      <c r="K932" s="122" t="n"/>
      <c r="L932" s="70" t="n"/>
      <c r="M932" s="70" t="n"/>
      <c r="N932" s="70" t="n"/>
      <c r="O932" s="70" t="n"/>
      <c r="P932" s="70" t="n"/>
      <c r="Q932" s="70" t="n"/>
      <c r="R932" s="123" t="n"/>
      <c r="S932" s="122" t="n"/>
      <c r="T932" s="70" t="n"/>
      <c r="U932" s="70" t="n"/>
      <c r="V932" s="70" t="n"/>
      <c r="W932" s="70" t="n"/>
      <c r="X932" s="70" t="n"/>
      <c r="Y932" s="70" t="n"/>
      <c r="Z932" s="70" t="n"/>
      <c r="AA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70" t="n"/>
      <c r="H933" s="70" t="n"/>
      <c r="I933" s="120" t="n"/>
      <c r="J933" s="121" t="n"/>
      <c r="K933" s="122" t="n"/>
      <c r="L933" s="70" t="n"/>
      <c r="M933" s="70" t="n"/>
      <c r="N933" s="70" t="n"/>
      <c r="O933" s="70" t="n"/>
      <c r="P933" s="70" t="n"/>
      <c r="Q933" s="70" t="n"/>
      <c r="R933" s="123" t="n"/>
      <c r="S933" s="122" t="n"/>
      <c r="T933" s="70" t="n"/>
      <c r="U933" s="70" t="n"/>
      <c r="V933" s="70" t="n"/>
      <c r="W933" s="70" t="n"/>
      <c r="X933" s="70" t="n"/>
      <c r="Y933" s="70" t="n"/>
      <c r="Z933" s="70" t="n"/>
      <c r="AA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70" t="n"/>
      <c r="H934" s="70" t="n"/>
      <c r="I934" s="120" t="n"/>
      <c r="J934" s="121" t="n"/>
      <c r="K934" s="122" t="n"/>
      <c r="L934" s="70" t="n"/>
      <c r="M934" s="70" t="n"/>
      <c r="N934" s="70" t="n"/>
      <c r="O934" s="70" t="n"/>
      <c r="P934" s="70" t="n"/>
      <c r="Q934" s="70" t="n"/>
      <c r="R934" s="123" t="n"/>
      <c r="S934" s="122" t="n"/>
      <c r="T934" s="70" t="n"/>
      <c r="U934" s="70" t="n"/>
      <c r="V934" s="70" t="n"/>
      <c r="W934" s="70" t="n"/>
      <c r="X934" s="70" t="n"/>
      <c r="Y934" s="70" t="n"/>
      <c r="Z934" s="70" t="n"/>
      <c r="AA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70" t="n"/>
      <c r="H935" s="70" t="n"/>
      <c r="I935" s="120" t="n"/>
      <c r="J935" s="121" t="n"/>
      <c r="K935" s="122" t="n"/>
      <c r="L935" s="70" t="n"/>
      <c r="M935" s="70" t="n"/>
      <c r="N935" s="70" t="n"/>
      <c r="O935" s="70" t="n"/>
      <c r="P935" s="70" t="n"/>
      <c r="Q935" s="70" t="n"/>
      <c r="R935" s="123" t="n"/>
      <c r="S935" s="122" t="n"/>
      <c r="T935" s="70" t="n"/>
      <c r="U935" s="70" t="n"/>
      <c r="V935" s="70" t="n"/>
      <c r="W935" s="70" t="n"/>
      <c r="X935" s="70" t="n"/>
      <c r="Y935" s="70" t="n"/>
      <c r="Z935" s="70" t="n"/>
      <c r="AA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70" t="n"/>
      <c r="H936" s="70" t="n"/>
      <c r="I936" s="120" t="n"/>
      <c r="J936" s="121" t="n"/>
      <c r="K936" s="122" t="n"/>
      <c r="L936" s="70" t="n"/>
      <c r="M936" s="70" t="n"/>
      <c r="N936" s="70" t="n"/>
      <c r="O936" s="70" t="n"/>
      <c r="P936" s="70" t="n"/>
      <c r="Q936" s="70" t="n"/>
      <c r="R936" s="123" t="n"/>
      <c r="S936" s="122" t="n"/>
      <c r="T936" s="70" t="n"/>
      <c r="U936" s="70" t="n"/>
      <c r="V936" s="70" t="n"/>
      <c r="W936" s="70" t="n"/>
      <c r="X936" s="70" t="n"/>
      <c r="Y936" s="70" t="n"/>
      <c r="Z936" s="70" t="n"/>
      <c r="AA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70" t="n"/>
      <c r="H937" s="70" t="n"/>
      <c r="I937" s="120" t="n"/>
      <c r="J937" s="121" t="n"/>
      <c r="K937" s="122" t="n"/>
      <c r="L937" s="70" t="n"/>
      <c r="M937" s="70" t="n"/>
      <c r="N937" s="70" t="n"/>
      <c r="O937" s="70" t="n"/>
      <c r="P937" s="70" t="n"/>
      <c r="Q937" s="70" t="n"/>
      <c r="R937" s="123" t="n"/>
      <c r="S937" s="122" t="n"/>
      <c r="T937" s="70" t="n"/>
      <c r="U937" s="70" t="n"/>
      <c r="V937" s="70" t="n"/>
      <c r="W937" s="70" t="n"/>
      <c r="X937" s="70" t="n"/>
      <c r="Y937" s="70" t="n"/>
      <c r="Z937" s="70" t="n"/>
      <c r="AA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70" t="n"/>
      <c r="H938" s="70" t="n"/>
      <c r="I938" s="120" t="n"/>
      <c r="J938" s="121" t="n"/>
      <c r="K938" s="122" t="n"/>
      <c r="L938" s="70" t="n"/>
      <c r="M938" s="70" t="n"/>
      <c r="N938" s="70" t="n"/>
      <c r="O938" s="70" t="n"/>
      <c r="P938" s="70" t="n"/>
      <c r="Q938" s="70" t="n"/>
      <c r="R938" s="123" t="n"/>
      <c r="S938" s="122" t="n"/>
      <c r="T938" s="70" t="n"/>
      <c r="U938" s="70" t="n"/>
      <c r="V938" s="70" t="n"/>
      <c r="W938" s="70" t="n"/>
      <c r="X938" s="70" t="n"/>
      <c r="Y938" s="70" t="n"/>
      <c r="Z938" s="70" t="n"/>
      <c r="AA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70" t="n"/>
      <c r="H939" s="70" t="n"/>
      <c r="I939" s="120" t="n"/>
      <c r="J939" s="121" t="n"/>
      <c r="K939" s="122" t="n"/>
      <c r="L939" s="70" t="n"/>
      <c r="M939" s="70" t="n"/>
      <c r="N939" s="70" t="n"/>
      <c r="O939" s="70" t="n"/>
      <c r="P939" s="70" t="n"/>
      <c r="Q939" s="70" t="n"/>
      <c r="R939" s="123" t="n"/>
      <c r="S939" s="122" t="n"/>
      <c r="T939" s="70" t="n"/>
      <c r="U939" s="70" t="n"/>
      <c r="V939" s="70" t="n"/>
      <c r="W939" s="70" t="n"/>
      <c r="X939" s="70" t="n"/>
      <c r="Y939" s="70" t="n"/>
      <c r="Z939" s="70" t="n"/>
      <c r="AA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70" t="n"/>
      <c r="H940" s="70" t="n"/>
      <c r="I940" s="120" t="n"/>
      <c r="J940" s="121" t="n"/>
      <c r="K940" s="122" t="n"/>
      <c r="L940" s="70" t="n"/>
      <c r="M940" s="70" t="n"/>
      <c r="N940" s="70" t="n"/>
      <c r="O940" s="70" t="n"/>
      <c r="P940" s="70" t="n"/>
      <c r="Q940" s="70" t="n"/>
      <c r="R940" s="123" t="n"/>
      <c r="S940" s="122" t="n"/>
      <c r="T940" s="70" t="n"/>
      <c r="U940" s="70" t="n"/>
      <c r="V940" s="70" t="n"/>
      <c r="W940" s="70" t="n"/>
      <c r="X940" s="70" t="n"/>
      <c r="Y940" s="70" t="n"/>
      <c r="Z940" s="70" t="n"/>
      <c r="AA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70" t="n"/>
      <c r="H941" s="70" t="n"/>
      <c r="I941" s="120" t="n"/>
      <c r="J941" s="121" t="n"/>
      <c r="K941" s="122" t="n"/>
      <c r="L941" s="70" t="n"/>
      <c r="M941" s="70" t="n"/>
      <c r="N941" s="70" t="n"/>
      <c r="O941" s="70" t="n"/>
      <c r="P941" s="70" t="n"/>
      <c r="Q941" s="70" t="n"/>
      <c r="R941" s="123" t="n"/>
      <c r="S941" s="122" t="n"/>
      <c r="T941" s="70" t="n"/>
      <c r="U941" s="70" t="n"/>
      <c r="V941" s="70" t="n"/>
      <c r="W941" s="70" t="n"/>
      <c r="X941" s="70" t="n"/>
      <c r="Y941" s="70" t="n"/>
      <c r="Z941" s="70" t="n"/>
      <c r="AA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70" t="n"/>
      <c r="H942" s="70" t="n"/>
      <c r="I942" s="120" t="n"/>
      <c r="J942" s="121" t="n"/>
      <c r="K942" s="122" t="n"/>
      <c r="L942" s="70" t="n"/>
      <c r="M942" s="70" t="n"/>
      <c r="N942" s="70" t="n"/>
      <c r="O942" s="70" t="n"/>
      <c r="P942" s="70" t="n"/>
      <c r="Q942" s="70" t="n"/>
      <c r="R942" s="123" t="n"/>
      <c r="S942" s="122" t="n"/>
      <c r="T942" s="70" t="n"/>
      <c r="U942" s="70" t="n"/>
      <c r="V942" s="70" t="n"/>
      <c r="W942" s="70" t="n"/>
      <c r="X942" s="70" t="n"/>
      <c r="Y942" s="70" t="n"/>
      <c r="Z942" s="70" t="n"/>
      <c r="AA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70" t="n"/>
      <c r="H943" s="70" t="n"/>
      <c r="I943" s="120" t="n"/>
      <c r="J943" s="121" t="n"/>
      <c r="K943" s="122" t="n"/>
      <c r="L943" s="70" t="n"/>
      <c r="M943" s="70" t="n"/>
      <c r="N943" s="70" t="n"/>
      <c r="O943" s="70" t="n"/>
      <c r="P943" s="70" t="n"/>
      <c r="Q943" s="70" t="n"/>
      <c r="R943" s="123" t="n"/>
      <c r="S943" s="122" t="n"/>
      <c r="T943" s="70" t="n"/>
      <c r="U943" s="70" t="n"/>
      <c r="V943" s="70" t="n"/>
      <c r="W943" s="70" t="n"/>
      <c r="X943" s="70" t="n"/>
      <c r="Y943" s="70" t="n"/>
      <c r="Z943" s="70" t="n"/>
      <c r="AA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70" t="n"/>
      <c r="H944" s="70" t="n"/>
      <c r="I944" s="120" t="n"/>
      <c r="J944" s="121" t="n"/>
      <c r="K944" s="122" t="n"/>
      <c r="L944" s="70" t="n"/>
      <c r="M944" s="70" t="n"/>
      <c r="N944" s="70" t="n"/>
      <c r="O944" s="70" t="n"/>
      <c r="P944" s="70" t="n"/>
      <c r="Q944" s="70" t="n"/>
      <c r="R944" s="123" t="n"/>
      <c r="S944" s="122" t="n"/>
      <c r="T944" s="70" t="n"/>
      <c r="U944" s="70" t="n"/>
      <c r="V944" s="70" t="n"/>
      <c r="W944" s="70" t="n"/>
      <c r="X944" s="70" t="n"/>
      <c r="Y944" s="70" t="n"/>
      <c r="Z944" s="70" t="n"/>
      <c r="AA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70" t="n"/>
      <c r="H945" s="70" t="n"/>
      <c r="I945" s="120" t="n"/>
      <c r="J945" s="121" t="n"/>
      <c r="K945" s="122" t="n"/>
      <c r="L945" s="70" t="n"/>
      <c r="M945" s="70" t="n"/>
      <c r="N945" s="70" t="n"/>
      <c r="O945" s="70" t="n"/>
      <c r="P945" s="70" t="n"/>
      <c r="Q945" s="70" t="n"/>
      <c r="R945" s="123" t="n"/>
      <c r="S945" s="122" t="n"/>
      <c r="T945" s="70" t="n"/>
      <c r="U945" s="70" t="n"/>
      <c r="V945" s="70" t="n"/>
      <c r="W945" s="70" t="n"/>
      <c r="X945" s="70" t="n"/>
      <c r="Y945" s="70" t="n"/>
      <c r="Z945" s="70" t="n"/>
      <c r="AA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70" t="n"/>
      <c r="H946" s="70" t="n"/>
      <c r="I946" s="120" t="n"/>
      <c r="J946" s="121" t="n"/>
      <c r="K946" s="122" t="n"/>
      <c r="L946" s="70" t="n"/>
      <c r="M946" s="70" t="n"/>
      <c r="N946" s="70" t="n"/>
      <c r="O946" s="70" t="n"/>
      <c r="P946" s="70" t="n"/>
      <c r="Q946" s="70" t="n"/>
      <c r="R946" s="123" t="n"/>
      <c r="S946" s="122" t="n"/>
      <c r="T946" s="70" t="n"/>
      <c r="U946" s="70" t="n"/>
      <c r="V946" s="70" t="n"/>
      <c r="W946" s="70" t="n"/>
      <c r="X946" s="70" t="n"/>
      <c r="Y946" s="70" t="n"/>
      <c r="Z946" s="70" t="n"/>
      <c r="AA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70" t="n"/>
      <c r="H947" s="70" t="n"/>
      <c r="I947" s="120" t="n"/>
      <c r="J947" s="121" t="n"/>
      <c r="K947" s="122" t="n"/>
      <c r="L947" s="70" t="n"/>
      <c r="M947" s="70" t="n"/>
      <c r="N947" s="70" t="n"/>
      <c r="O947" s="70" t="n"/>
      <c r="P947" s="70" t="n"/>
      <c r="Q947" s="70" t="n"/>
      <c r="R947" s="123" t="n"/>
      <c r="S947" s="122" t="n"/>
      <c r="T947" s="70" t="n"/>
      <c r="U947" s="70" t="n"/>
      <c r="V947" s="70" t="n"/>
      <c r="W947" s="70" t="n"/>
      <c r="X947" s="70" t="n"/>
      <c r="Y947" s="70" t="n"/>
      <c r="Z947" s="70" t="n"/>
      <c r="AA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70" t="n"/>
      <c r="H948" s="70" t="n"/>
      <c r="I948" s="120" t="n"/>
      <c r="J948" s="121" t="n"/>
      <c r="K948" s="122" t="n"/>
      <c r="L948" s="70" t="n"/>
      <c r="M948" s="70" t="n"/>
      <c r="N948" s="70" t="n"/>
      <c r="O948" s="70" t="n"/>
      <c r="P948" s="70" t="n"/>
      <c r="Q948" s="70" t="n"/>
      <c r="R948" s="123" t="n"/>
      <c r="S948" s="122" t="n"/>
      <c r="T948" s="70" t="n"/>
      <c r="U948" s="70" t="n"/>
      <c r="V948" s="70" t="n"/>
      <c r="W948" s="70" t="n"/>
      <c r="X948" s="70" t="n"/>
      <c r="Y948" s="70" t="n"/>
      <c r="Z948" s="70" t="n"/>
      <c r="AA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70" t="n"/>
      <c r="H949" s="70" t="n"/>
      <c r="I949" s="120" t="n"/>
      <c r="J949" s="121" t="n"/>
      <c r="K949" s="122" t="n"/>
      <c r="L949" s="70" t="n"/>
      <c r="M949" s="70" t="n"/>
      <c r="N949" s="70" t="n"/>
      <c r="O949" s="70" t="n"/>
      <c r="P949" s="70" t="n"/>
      <c r="Q949" s="70" t="n"/>
      <c r="R949" s="123" t="n"/>
      <c r="S949" s="122" t="n"/>
      <c r="T949" s="70" t="n"/>
      <c r="U949" s="70" t="n"/>
      <c r="V949" s="70" t="n"/>
      <c r="W949" s="70" t="n"/>
      <c r="X949" s="70" t="n"/>
      <c r="Y949" s="70" t="n"/>
      <c r="Z949" s="70" t="n"/>
      <c r="AA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70" t="n"/>
      <c r="H950" s="70" t="n"/>
      <c r="I950" s="120" t="n"/>
      <c r="J950" s="121" t="n"/>
      <c r="K950" s="122" t="n"/>
      <c r="L950" s="70" t="n"/>
      <c r="M950" s="70" t="n"/>
      <c r="N950" s="70" t="n"/>
      <c r="O950" s="70" t="n"/>
      <c r="P950" s="70" t="n"/>
      <c r="Q950" s="70" t="n"/>
      <c r="R950" s="123" t="n"/>
      <c r="S950" s="122" t="n"/>
      <c r="T950" s="70" t="n"/>
      <c r="U950" s="70" t="n"/>
      <c r="V950" s="70" t="n"/>
      <c r="W950" s="70" t="n"/>
      <c r="X950" s="70" t="n"/>
      <c r="Y950" s="70" t="n"/>
      <c r="Z950" s="70" t="n"/>
      <c r="AA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70" t="n"/>
      <c r="H951" s="70" t="n"/>
      <c r="I951" s="120" t="n"/>
      <c r="J951" s="121" t="n"/>
      <c r="K951" s="122" t="n"/>
      <c r="L951" s="70" t="n"/>
      <c r="M951" s="70" t="n"/>
      <c r="N951" s="70" t="n"/>
      <c r="O951" s="70" t="n"/>
      <c r="P951" s="70" t="n"/>
      <c r="Q951" s="70" t="n"/>
      <c r="R951" s="123" t="n"/>
      <c r="S951" s="122" t="n"/>
      <c r="T951" s="70" t="n"/>
      <c r="U951" s="70" t="n"/>
      <c r="V951" s="70" t="n"/>
      <c r="W951" s="70" t="n"/>
      <c r="X951" s="70" t="n"/>
      <c r="Y951" s="70" t="n"/>
      <c r="Z951" s="70" t="n"/>
      <c r="AA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70" t="n"/>
      <c r="H952" s="70" t="n"/>
      <c r="I952" s="120" t="n"/>
      <c r="J952" s="121" t="n"/>
      <c r="K952" s="122" t="n"/>
      <c r="L952" s="70" t="n"/>
      <c r="M952" s="70" t="n"/>
      <c r="N952" s="70" t="n"/>
      <c r="O952" s="70" t="n"/>
      <c r="P952" s="70" t="n"/>
      <c r="Q952" s="70" t="n"/>
      <c r="R952" s="123" t="n"/>
      <c r="S952" s="122" t="n"/>
      <c r="T952" s="70" t="n"/>
      <c r="U952" s="70" t="n"/>
      <c r="V952" s="70" t="n"/>
      <c r="W952" s="70" t="n"/>
      <c r="X952" s="70" t="n"/>
      <c r="Y952" s="70" t="n"/>
      <c r="Z952" s="70" t="n"/>
      <c r="AA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70" t="n"/>
      <c r="H953" s="70" t="n"/>
      <c r="I953" s="120" t="n"/>
      <c r="J953" s="121" t="n"/>
      <c r="K953" s="122" t="n"/>
      <c r="L953" s="70" t="n"/>
      <c r="M953" s="70" t="n"/>
      <c r="N953" s="70" t="n"/>
      <c r="O953" s="70" t="n"/>
      <c r="P953" s="70" t="n"/>
      <c r="Q953" s="70" t="n"/>
      <c r="R953" s="123" t="n"/>
      <c r="S953" s="122" t="n"/>
      <c r="T953" s="70" t="n"/>
      <c r="U953" s="70" t="n"/>
      <c r="V953" s="70" t="n"/>
      <c r="W953" s="70" t="n"/>
      <c r="X953" s="70" t="n"/>
      <c r="Y953" s="70" t="n"/>
      <c r="Z953" s="70" t="n"/>
      <c r="AA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70" t="n"/>
      <c r="H954" s="70" t="n"/>
      <c r="I954" s="120" t="n"/>
      <c r="J954" s="121" t="n"/>
      <c r="K954" s="122" t="n"/>
      <c r="L954" s="70" t="n"/>
      <c r="M954" s="70" t="n"/>
      <c r="N954" s="70" t="n"/>
      <c r="O954" s="70" t="n"/>
      <c r="P954" s="70" t="n"/>
      <c r="Q954" s="70" t="n"/>
      <c r="R954" s="123" t="n"/>
      <c r="S954" s="122" t="n"/>
      <c r="T954" s="70" t="n"/>
      <c r="U954" s="70" t="n"/>
      <c r="V954" s="70" t="n"/>
      <c r="W954" s="70" t="n"/>
      <c r="X954" s="70" t="n"/>
      <c r="Y954" s="70" t="n"/>
      <c r="Z954" s="70" t="n"/>
      <c r="AA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70" t="n"/>
      <c r="H955" s="70" t="n"/>
      <c r="I955" s="120" t="n"/>
      <c r="J955" s="121" t="n"/>
      <c r="K955" s="122" t="n"/>
      <c r="L955" s="70" t="n"/>
      <c r="M955" s="70" t="n"/>
      <c r="N955" s="70" t="n"/>
      <c r="O955" s="70" t="n"/>
      <c r="P955" s="70" t="n"/>
      <c r="Q955" s="70" t="n"/>
      <c r="R955" s="123" t="n"/>
      <c r="S955" s="122" t="n"/>
      <c r="T955" s="70" t="n"/>
      <c r="U955" s="70" t="n"/>
      <c r="V955" s="70" t="n"/>
      <c r="W955" s="70" t="n"/>
      <c r="X955" s="70" t="n"/>
      <c r="Y955" s="70" t="n"/>
      <c r="Z955" s="70" t="n"/>
      <c r="AA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70" t="n"/>
      <c r="H956" s="70" t="n"/>
      <c r="I956" s="120" t="n"/>
      <c r="J956" s="121" t="n"/>
      <c r="K956" s="122" t="n"/>
      <c r="L956" s="70" t="n"/>
      <c r="M956" s="70" t="n"/>
      <c r="N956" s="70" t="n"/>
      <c r="O956" s="70" t="n"/>
      <c r="P956" s="70" t="n"/>
      <c r="Q956" s="70" t="n"/>
      <c r="R956" s="123" t="n"/>
      <c r="S956" s="122" t="n"/>
      <c r="T956" s="70" t="n"/>
      <c r="U956" s="70" t="n"/>
      <c r="V956" s="70" t="n"/>
      <c r="W956" s="70" t="n"/>
      <c r="X956" s="70" t="n"/>
      <c r="Y956" s="70" t="n"/>
      <c r="Z956" s="70" t="n"/>
      <c r="AA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70" t="n"/>
      <c r="H957" s="70" t="n"/>
      <c r="I957" s="120" t="n"/>
      <c r="J957" s="121" t="n"/>
      <c r="K957" s="122" t="n"/>
      <c r="L957" s="70" t="n"/>
      <c r="M957" s="70" t="n"/>
      <c r="N957" s="70" t="n"/>
      <c r="O957" s="70" t="n"/>
      <c r="P957" s="70" t="n"/>
      <c r="Q957" s="70" t="n"/>
      <c r="R957" s="123" t="n"/>
      <c r="S957" s="122" t="n"/>
      <c r="T957" s="70" t="n"/>
      <c r="U957" s="70" t="n"/>
      <c r="V957" s="70" t="n"/>
      <c r="W957" s="70" t="n"/>
      <c r="X957" s="70" t="n"/>
      <c r="Y957" s="70" t="n"/>
      <c r="Z957" s="70" t="n"/>
      <c r="AA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70" t="n"/>
      <c r="H958" s="70" t="n"/>
      <c r="I958" s="120" t="n"/>
      <c r="J958" s="121" t="n"/>
      <c r="K958" s="122" t="n"/>
      <c r="L958" s="70" t="n"/>
      <c r="M958" s="70" t="n"/>
      <c r="N958" s="70" t="n"/>
      <c r="O958" s="70" t="n"/>
      <c r="P958" s="70" t="n"/>
      <c r="Q958" s="70" t="n"/>
      <c r="R958" s="123" t="n"/>
      <c r="S958" s="122" t="n"/>
      <c r="T958" s="70" t="n"/>
      <c r="U958" s="70" t="n"/>
      <c r="V958" s="70" t="n"/>
      <c r="W958" s="70" t="n"/>
      <c r="X958" s="70" t="n"/>
      <c r="Y958" s="70" t="n"/>
      <c r="Z958" s="70" t="n"/>
      <c r="AA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70" t="n"/>
      <c r="H959" s="70" t="n"/>
      <c r="I959" s="120" t="n"/>
      <c r="J959" s="121" t="n"/>
      <c r="K959" s="122" t="n"/>
      <c r="L959" s="70" t="n"/>
      <c r="M959" s="70" t="n"/>
      <c r="N959" s="70" t="n"/>
      <c r="O959" s="70" t="n"/>
      <c r="P959" s="70" t="n"/>
      <c r="Q959" s="70" t="n"/>
      <c r="R959" s="123" t="n"/>
      <c r="S959" s="122" t="n"/>
      <c r="T959" s="70" t="n"/>
      <c r="U959" s="70" t="n"/>
      <c r="V959" s="70" t="n"/>
      <c r="W959" s="70" t="n"/>
      <c r="X959" s="70" t="n"/>
      <c r="Y959" s="70" t="n"/>
      <c r="Z959" s="70" t="n"/>
      <c r="AA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70" t="n"/>
      <c r="H960" s="70" t="n"/>
      <c r="I960" s="120" t="n"/>
      <c r="J960" s="121" t="n"/>
      <c r="K960" s="122" t="n"/>
      <c r="L960" s="70" t="n"/>
      <c r="M960" s="70" t="n"/>
      <c r="N960" s="70" t="n"/>
      <c r="O960" s="70" t="n"/>
      <c r="P960" s="70" t="n"/>
      <c r="Q960" s="70" t="n"/>
      <c r="R960" s="123" t="n"/>
      <c r="S960" s="122" t="n"/>
      <c r="T960" s="70" t="n"/>
      <c r="U960" s="70" t="n"/>
      <c r="V960" s="70" t="n"/>
      <c r="W960" s="70" t="n"/>
      <c r="X960" s="70" t="n"/>
      <c r="Y960" s="70" t="n"/>
      <c r="Z960" s="70" t="n"/>
      <c r="AA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70" t="n"/>
      <c r="H961" s="70" t="n"/>
      <c r="I961" s="120" t="n"/>
      <c r="J961" s="121" t="n"/>
      <c r="K961" s="122" t="n"/>
      <c r="L961" s="70" t="n"/>
      <c r="M961" s="70" t="n"/>
      <c r="N961" s="70" t="n"/>
      <c r="O961" s="70" t="n"/>
      <c r="P961" s="70" t="n"/>
      <c r="Q961" s="70" t="n"/>
      <c r="R961" s="123" t="n"/>
      <c r="S961" s="122" t="n"/>
      <c r="T961" s="70" t="n"/>
      <c r="U961" s="70" t="n"/>
      <c r="V961" s="70" t="n"/>
      <c r="W961" s="70" t="n"/>
      <c r="X961" s="70" t="n"/>
      <c r="Y961" s="70" t="n"/>
      <c r="Z961" s="70" t="n"/>
      <c r="AA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70" t="n"/>
      <c r="H962" s="70" t="n"/>
      <c r="I962" s="120" t="n"/>
      <c r="J962" s="121" t="n"/>
      <c r="K962" s="122" t="n"/>
      <c r="L962" s="70" t="n"/>
      <c r="M962" s="70" t="n"/>
      <c r="N962" s="70" t="n"/>
      <c r="O962" s="70" t="n"/>
      <c r="P962" s="70" t="n"/>
      <c r="Q962" s="70" t="n"/>
      <c r="R962" s="123" t="n"/>
      <c r="S962" s="122" t="n"/>
      <c r="T962" s="70" t="n"/>
      <c r="U962" s="70" t="n"/>
      <c r="V962" s="70" t="n"/>
      <c r="W962" s="70" t="n"/>
      <c r="X962" s="70" t="n"/>
      <c r="Y962" s="70" t="n"/>
      <c r="Z962" s="70" t="n"/>
      <c r="AA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70" t="n"/>
      <c r="H963" s="70" t="n"/>
      <c r="I963" s="120" t="n"/>
      <c r="J963" s="121" t="n"/>
      <c r="K963" s="122" t="n"/>
      <c r="L963" s="70" t="n"/>
      <c r="M963" s="70" t="n"/>
      <c r="N963" s="70" t="n"/>
      <c r="O963" s="70" t="n"/>
      <c r="P963" s="70" t="n"/>
      <c r="Q963" s="70" t="n"/>
      <c r="R963" s="123" t="n"/>
      <c r="S963" s="122" t="n"/>
      <c r="T963" s="70" t="n"/>
      <c r="U963" s="70" t="n"/>
      <c r="V963" s="70" t="n"/>
      <c r="W963" s="70" t="n"/>
      <c r="X963" s="70" t="n"/>
      <c r="Y963" s="70" t="n"/>
      <c r="Z963" s="70" t="n"/>
      <c r="AA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70" t="n"/>
      <c r="H964" s="70" t="n"/>
      <c r="I964" s="120" t="n"/>
      <c r="J964" s="121" t="n"/>
      <c r="K964" s="122" t="n"/>
      <c r="L964" s="70" t="n"/>
      <c r="M964" s="70" t="n"/>
      <c r="N964" s="70" t="n"/>
      <c r="O964" s="70" t="n"/>
      <c r="P964" s="70" t="n"/>
      <c r="Q964" s="70" t="n"/>
      <c r="R964" s="123" t="n"/>
      <c r="S964" s="122" t="n"/>
      <c r="T964" s="70" t="n"/>
      <c r="U964" s="70" t="n"/>
      <c r="V964" s="70" t="n"/>
      <c r="W964" s="70" t="n"/>
      <c r="X964" s="70" t="n"/>
      <c r="Y964" s="70" t="n"/>
      <c r="Z964" s="70" t="n"/>
      <c r="AA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70" t="n"/>
      <c r="H965" s="70" t="n"/>
      <c r="I965" s="120" t="n"/>
      <c r="J965" s="121" t="n"/>
      <c r="K965" s="122" t="n"/>
      <c r="L965" s="70" t="n"/>
      <c r="M965" s="70" t="n"/>
      <c r="N965" s="70" t="n"/>
      <c r="O965" s="70" t="n"/>
      <c r="P965" s="70" t="n"/>
      <c r="Q965" s="70" t="n"/>
      <c r="R965" s="123" t="n"/>
      <c r="S965" s="122" t="n"/>
      <c r="T965" s="70" t="n"/>
      <c r="U965" s="70" t="n"/>
      <c r="V965" s="70" t="n"/>
      <c r="W965" s="70" t="n"/>
      <c r="X965" s="70" t="n"/>
      <c r="Y965" s="70" t="n"/>
      <c r="Z965" s="70" t="n"/>
      <c r="AA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70" t="n"/>
      <c r="H966" s="70" t="n"/>
      <c r="I966" s="120" t="n"/>
      <c r="J966" s="121" t="n"/>
      <c r="K966" s="122" t="n"/>
      <c r="L966" s="70" t="n"/>
      <c r="M966" s="70" t="n"/>
      <c r="N966" s="70" t="n"/>
      <c r="O966" s="70" t="n"/>
      <c r="P966" s="70" t="n"/>
      <c r="Q966" s="70" t="n"/>
      <c r="R966" s="123" t="n"/>
      <c r="S966" s="122" t="n"/>
      <c r="T966" s="70" t="n"/>
      <c r="U966" s="70" t="n"/>
      <c r="V966" s="70" t="n"/>
      <c r="W966" s="70" t="n"/>
      <c r="X966" s="70" t="n"/>
      <c r="Y966" s="70" t="n"/>
      <c r="Z966" s="70" t="n"/>
      <c r="AA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70" t="n"/>
      <c r="H967" s="70" t="n"/>
      <c r="I967" s="120" t="n"/>
      <c r="J967" s="121" t="n"/>
      <c r="K967" s="122" t="n"/>
      <c r="L967" s="70" t="n"/>
      <c r="M967" s="70" t="n"/>
      <c r="N967" s="70" t="n"/>
      <c r="O967" s="70" t="n"/>
      <c r="P967" s="70" t="n"/>
      <c r="Q967" s="70" t="n"/>
      <c r="R967" s="123" t="n"/>
      <c r="S967" s="122" t="n"/>
      <c r="T967" s="70" t="n"/>
      <c r="U967" s="70" t="n"/>
      <c r="V967" s="70" t="n"/>
      <c r="W967" s="70" t="n"/>
      <c r="X967" s="70" t="n"/>
      <c r="Y967" s="70" t="n"/>
      <c r="Z967" s="70" t="n"/>
      <c r="AA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70" t="n"/>
      <c r="H968" s="70" t="n"/>
      <c r="I968" s="120" t="n"/>
      <c r="J968" s="121" t="n"/>
      <c r="K968" s="122" t="n"/>
      <c r="L968" s="70" t="n"/>
      <c r="M968" s="70" t="n"/>
      <c r="N968" s="70" t="n"/>
      <c r="O968" s="70" t="n"/>
      <c r="P968" s="70" t="n"/>
      <c r="Q968" s="70" t="n"/>
      <c r="R968" s="123" t="n"/>
      <c r="S968" s="122" t="n"/>
      <c r="T968" s="70" t="n"/>
      <c r="U968" s="70" t="n"/>
      <c r="V968" s="70" t="n"/>
      <c r="W968" s="70" t="n"/>
      <c r="X968" s="70" t="n"/>
      <c r="Y968" s="70" t="n"/>
      <c r="Z968" s="70" t="n"/>
      <c r="AA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70" t="n"/>
      <c r="H969" s="70" t="n"/>
      <c r="I969" s="120" t="n"/>
      <c r="J969" s="121" t="n"/>
      <c r="K969" s="122" t="n"/>
      <c r="L969" s="70" t="n"/>
      <c r="M969" s="70" t="n"/>
      <c r="N969" s="70" t="n"/>
      <c r="O969" s="70" t="n"/>
      <c r="P969" s="70" t="n"/>
      <c r="Q969" s="70" t="n"/>
      <c r="R969" s="123" t="n"/>
      <c r="S969" s="122" t="n"/>
      <c r="T969" s="70" t="n"/>
      <c r="U969" s="70" t="n"/>
      <c r="V969" s="70" t="n"/>
      <c r="W969" s="70" t="n"/>
      <c r="X969" s="70" t="n"/>
      <c r="Y969" s="70" t="n"/>
      <c r="Z969" s="70" t="n"/>
      <c r="AA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70" t="n"/>
      <c r="H970" s="70" t="n"/>
      <c r="I970" s="120" t="n"/>
      <c r="J970" s="121" t="n"/>
      <c r="K970" s="122" t="n"/>
      <c r="L970" s="70" t="n"/>
      <c r="M970" s="70" t="n"/>
      <c r="N970" s="70" t="n"/>
      <c r="O970" s="70" t="n"/>
      <c r="P970" s="70" t="n"/>
      <c r="Q970" s="70" t="n"/>
      <c r="R970" s="123" t="n"/>
      <c r="S970" s="122" t="n"/>
      <c r="T970" s="70" t="n"/>
      <c r="U970" s="70" t="n"/>
      <c r="V970" s="70" t="n"/>
      <c r="W970" s="70" t="n"/>
      <c r="X970" s="70" t="n"/>
      <c r="Y970" s="70" t="n"/>
      <c r="Z970" s="70" t="n"/>
      <c r="AA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70" t="n"/>
      <c r="H971" s="70" t="n"/>
      <c r="I971" s="120" t="n"/>
      <c r="J971" s="121" t="n"/>
      <c r="K971" s="122" t="n"/>
      <c r="L971" s="70" t="n"/>
      <c r="M971" s="70" t="n"/>
      <c r="N971" s="70" t="n"/>
      <c r="O971" s="70" t="n"/>
      <c r="P971" s="70" t="n"/>
      <c r="Q971" s="70" t="n"/>
      <c r="R971" s="123" t="n"/>
      <c r="S971" s="122" t="n"/>
      <c r="T971" s="70" t="n"/>
      <c r="U971" s="70" t="n"/>
      <c r="V971" s="70" t="n"/>
      <c r="W971" s="70" t="n"/>
      <c r="X971" s="70" t="n"/>
      <c r="Y971" s="70" t="n"/>
      <c r="Z971" s="70" t="n"/>
      <c r="AA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70" t="n"/>
      <c r="H972" s="70" t="n"/>
      <c r="I972" s="120" t="n"/>
      <c r="J972" s="121" t="n"/>
      <c r="K972" s="122" t="n"/>
      <c r="L972" s="70" t="n"/>
      <c r="M972" s="70" t="n"/>
      <c r="N972" s="70" t="n"/>
      <c r="O972" s="70" t="n"/>
      <c r="P972" s="70" t="n"/>
      <c r="Q972" s="70" t="n"/>
      <c r="R972" s="123" t="n"/>
      <c r="S972" s="122" t="n"/>
      <c r="T972" s="70" t="n"/>
      <c r="U972" s="70" t="n"/>
      <c r="V972" s="70" t="n"/>
      <c r="W972" s="70" t="n"/>
      <c r="X972" s="70" t="n"/>
      <c r="Y972" s="70" t="n"/>
      <c r="Z972" s="70" t="n"/>
      <c r="AA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70" t="n"/>
      <c r="H973" s="70" t="n"/>
      <c r="I973" s="120" t="n"/>
      <c r="J973" s="121" t="n"/>
      <c r="K973" s="122" t="n"/>
      <c r="L973" s="70" t="n"/>
      <c r="M973" s="70" t="n"/>
      <c r="N973" s="70" t="n"/>
      <c r="O973" s="70" t="n"/>
      <c r="P973" s="70" t="n"/>
      <c r="Q973" s="70" t="n"/>
      <c r="R973" s="123" t="n"/>
      <c r="S973" s="122" t="n"/>
      <c r="T973" s="70" t="n"/>
      <c r="U973" s="70" t="n"/>
      <c r="V973" s="70" t="n"/>
      <c r="W973" s="70" t="n"/>
      <c r="X973" s="70" t="n"/>
      <c r="Y973" s="70" t="n"/>
      <c r="Z973" s="70" t="n"/>
      <c r="AA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70" t="n"/>
      <c r="H974" s="70" t="n"/>
      <c r="I974" s="120" t="n"/>
      <c r="J974" s="121" t="n"/>
      <c r="K974" s="122" t="n"/>
      <c r="L974" s="70" t="n"/>
      <c r="M974" s="70" t="n"/>
      <c r="N974" s="70" t="n"/>
      <c r="O974" s="70" t="n"/>
      <c r="P974" s="70" t="n"/>
      <c r="Q974" s="70" t="n"/>
      <c r="R974" s="123" t="n"/>
      <c r="S974" s="122" t="n"/>
      <c r="T974" s="70" t="n"/>
      <c r="U974" s="70" t="n"/>
      <c r="V974" s="70" t="n"/>
      <c r="W974" s="70" t="n"/>
      <c r="X974" s="70" t="n"/>
      <c r="Y974" s="70" t="n"/>
      <c r="Z974" s="70" t="n"/>
      <c r="AA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70" t="n"/>
      <c r="H975" s="70" t="n"/>
      <c r="I975" s="120" t="n"/>
      <c r="J975" s="121" t="n"/>
      <c r="K975" s="122" t="n"/>
      <c r="L975" s="70" t="n"/>
      <c r="M975" s="70" t="n"/>
      <c r="N975" s="70" t="n"/>
      <c r="O975" s="70" t="n"/>
      <c r="P975" s="70" t="n"/>
      <c r="Q975" s="70" t="n"/>
      <c r="R975" s="123" t="n"/>
      <c r="S975" s="122" t="n"/>
      <c r="T975" s="70" t="n"/>
      <c r="U975" s="70" t="n"/>
      <c r="V975" s="70" t="n"/>
      <c r="W975" s="70" t="n"/>
      <c r="X975" s="70" t="n"/>
      <c r="Y975" s="70" t="n"/>
      <c r="Z975" s="70" t="n"/>
      <c r="AA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70" t="n"/>
      <c r="H976" s="70" t="n"/>
      <c r="I976" s="120" t="n"/>
      <c r="J976" s="121" t="n"/>
      <c r="K976" s="122" t="n"/>
      <c r="L976" s="70" t="n"/>
      <c r="M976" s="70" t="n"/>
      <c r="N976" s="70" t="n"/>
      <c r="O976" s="70" t="n"/>
      <c r="P976" s="70" t="n"/>
      <c r="Q976" s="70" t="n"/>
      <c r="R976" s="123" t="n"/>
      <c r="S976" s="122" t="n"/>
      <c r="T976" s="70" t="n"/>
      <c r="U976" s="70" t="n"/>
      <c r="V976" s="70" t="n"/>
      <c r="W976" s="70" t="n"/>
      <c r="X976" s="70" t="n"/>
      <c r="Y976" s="70" t="n"/>
      <c r="Z976" s="70" t="n"/>
      <c r="AA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70" t="n"/>
      <c r="H977" s="70" t="n"/>
      <c r="I977" s="120" t="n"/>
      <c r="J977" s="121" t="n"/>
      <c r="K977" s="122" t="n"/>
      <c r="L977" s="70" t="n"/>
      <c r="M977" s="70" t="n"/>
      <c r="N977" s="70" t="n"/>
      <c r="O977" s="70" t="n"/>
      <c r="P977" s="70" t="n"/>
      <c r="Q977" s="70" t="n"/>
      <c r="R977" s="123" t="n"/>
      <c r="S977" s="122" t="n"/>
      <c r="T977" s="70" t="n"/>
      <c r="U977" s="70" t="n"/>
      <c r="V977" s="70" t="n"/>
      <c r="W977" s="70" t="n"/>
      <c r="X977" s="70" t="n"/>
      <c r="Y977" s="70" t="n"/>
      <c r="Z977" s="70" t="n"/>
      <c r="AA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70" t="n"/>
      <c r="H978" s="70" t="n"/>
      <c r="I978" s="120" t="n"/>
      <c r="J978" s="121" t="n"/>
      <c r="K978" s="122" t="n"/>
      <c r="L978" s="70" t="n"/>
      <c r="M978" s="70" t="n"/>
      <c r="N978" s="70" t="n"/>
      <c r="O978" s="70" t="n"/>
      <c r="P978" s="70" t="n"/>
      <c r="Q978" s="70" t="n"/>
      <c r="R978" s="123" t="n"/>
      <c r="S978" s="122" t="n"/>
      <c r="T978" s="70" t="n"/>
      <c r="U978" s="70" t="n"/>
      <c r="V978" s="70" t="n"/>
      <c r="W978" s="70" t="n"/>
      <c r="X978" s="70" t="n"/>
      <c r="Y978" s="70" t="n"/>
      <c r="Z978" s="70" t="n"/>
      <c r="AA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70" t="n"/>
      <c r="H979" s="70" t="n"/>
      <c r="I979" s="120" t="n"/>
      <c r="J979" s="121" t="n"/>
      <c r="K979" s="122" t="n"/>
      <c r="L979" s="70" t="n"/>
      <c r="M979" s="70" t="n"/>
      <c r="N979" s="70" t="n"/>
      <c r="O979" s="70" t="n"/>
      <c r="P979" s="70" t="n"/>
      <c r="Q979" s="70" t="n"/>
      <c r="R979" s="123" t="n"/>
      <c r="S979" s="122" t="n"/>
      <c r="T979" s="70" t="n"/>
      <c r="U979" s="70" t="n"/>
      <c r="V979" s="70" t="n"/>
      <c r="W979" s="70" t="n"/>
      <c r="X979" s="70" t="n"/>
      <c r="Y979" s="70" t="n"/>
      <c r="Z979" s="70" t="n"/>
      <c r="AA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70" t="n"/>
      <c r="H980" s="70" t="n"/>
      <c r="I980" s="120" t="n"/>
      <c r="J980" s="121" t="n"/>
      <c r="K980" s="122" t="n"/>
      <c r="L980" s="70" t="n"/>
      <c r="M980" s="70" t="n"/>
      <c r="N980" s="70" t="n"/>
      <c r="O980" s="70" t="n"/>
      <c r="P980" s="70" t="n"/>
      <c r="Q980" s="70" t="n"/>
      <c r="R980" s="123" t="n"/>
      <c r="S980" s="122" t="n"/>
      <c r="T980" s="70" t="n"/>
      <c r="U980" s="70" t="n"/>
      <c r="V980" s="70" t="n"/>
      <c r="W980" s="70" t="n"/>
      <c r="X980" s="70" t="n"/>
      <c r="Y980" s="70" t="n"/>
      <c r="Z980" s="70" t="n"/>
      <c r="AA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70" t="n"/>
      <c r="H981" s="70" t="n"/>
      <c r="I981" s="120" t="n"/>
      <c r="J981" s="121" t="n"/>
      <c r="K981" s="122" t="n"/>
      <c r="L981" s="70" t="n"/>
      <c r="M981" s="70" t="n"/>
      <c r="N981" s="70" t="n"/>
      <c r="O981" s="70" t="n"/>
      <c r="P981" s="70" t="n"/>
      <c r="Q981" s="70" t="n"/>
      <c r="R981" s="123" t="n"/>
      <c r="S981" s="122" t="n"/>
      <c r="T981" s="70" t="n"/>
      <c r="U981" s="70" t="n"/>
      <c r="V981" s="70" t="n"/>
      <c r="W981" s="70" t="n"/>
      <c r="X981" s="70" t="n"/>
      <c r="Y981" s="70" t="n"/>
      <c r="Z981" s="70" t="n"/>
      <c r="AA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70" t="n"/>
      <c r="H982" s="70" t="n"/>
      <c r="I982" s="120" t="n"/>
      <c r="J982" s="121" t="n"/>
      <c r="K982" s="122" t="n"/>
      <c r="L982" s="70" t="n"/>
      <c r="M982" s="70" t="n"/>
      <c r="N982" s="70" t="n"/>
      <c r="O982" s="70" t="n"/>
      <c r="P982" s="70" t="n"/>
      <c r="Q982" s="70" t="n"/>
      <c r="R982" s="123" t="n"/>
      <c r="S982" s="122" t="n"/>
      <c r="T982" s="70" t="n"/>
      <c r="U982" s="70" t="n"/>
      <c r="V982" s="70" t="n"/>
      <c r="W982" s="70" t="n"/>
      <c r="X982" s="70" t="n"/>
      <c r="Y982" s="70" t="n"/>
      <c r="Z982" s="70" t="n"/>
      <c r="AA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70" t="n"/>
      <c r="H983" s="70" t="n"/>
      <c r="I983" s="120" t="n"/>
      <c r="J983" s="121" t="n"/>
      <c r="K983" s="122" t="n"/>
      <c r="L983" s="70" t="n"/>
      <c r="M983" s="70" t="n"/>
      <c r="N983" s="70" t="n"/>
      <c r="O983" s="70" t="n"/>
      <c r="P983" s="70" t="n"/>
      <c r="Q983" s="70" t="n"/>
      <c r="R983" s="123" t="n"/>
      <c r="S983" s="122" t="n"/>
      <c r="T983" s="70" t="n"/>
      <c r="U983" s="70" t="n"/>
      <c r="V983" s="70" t="n"/>
      <c r="W983" s="70" t="n"/>
      <c r="X983" s="70" t="n"/>
      <c r="Y983" s="70" t="n"/>
      <c r="Z983" s="70" t="n"/>
      <c r="AA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70" t="n"/>
      <c r="H984" s="70" t="n"/>
      <c r="I984" s="120" t="n"/>
      <c r="J984" s="121" t="n"/>
      <c r="K984" s="122" t="n"/>
      <c r="L984" s="70" t="n"/>
      <c r="M984" s="70" t="n"/>
      <c r="N984" s="70" t="n"/>
      <c r="O984" s="70" t="n"/>
      <c r="P984" s="70" t="n"/>
      <c r="Q984" s="70" t="n"/>
      <c r="R984" s="123" t="n"/>
      <c r="S984" s="122" t="n"/>
      <c r="T984" s="70" t="n"/>
      <c r="U984" s="70" t="n"/>
      <c r="V984" s="70" t="n"/>
      <c r="W984" s="70" t="n"/>
      <c r="X984" s="70" t="n"/>
      <c r="Y984" s="70" t="n"/>
      <c r="Z984" s="70" t="n"/>
      <c r="AA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70" t="n"/>
      <c r="H985" s="70" t="n"/>
      <c r="I985" s="120" t="n"/>
      <c r="J985" s="121" t="n"/>
      <c r="K985" s="122" t="n"/>
      <c r="L985" s="70" t="n"/>
      <c r="M985" s="70" t="n"/>
      <c r="N985" s="70" t="n"/>
      <c r="O985" s="70" t="n"/>
      <c r="P985" s="70" t="n"/>
      <c r="Q985" s="70" t="n"/>
      <c r="R985" s="123" t="n"/>
      <c r="S985" s="122" t="n"/>
      <c r="T985" s="70" t="n"/>
      <c r="U985" s="70" t="n"/>
      <c r="V985" s="70" t="n"/>
      <c r="W985" s="70" t="n"/>
      <c r="X985" s="70" t="n"/>
      <c r="Y985" s="70" t="n"/>
      <c r="Z985" s="70" t="n"/>
      <c r="AA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70" t="n"/>
      <c r="H986" s="70" t="n"/>
      <c r="I986" s="120" t="n"/>
      <c r="J986" s="121" t="n"/>
      <c r="K986" s="122" t="n"/>
      <c r="L986" s="70" t="n"/>
      <c r="M986" s="70" t="n"/>
      <c r="N986" s="70" t="n"/>
      <c r="O986" s="70" t="n"/>
      <c r="P986" s="70" t="n"/>
      <c r="Q986" s="70" t="n"/>
      <c r="R986" s="123" t="n"/>
      <c r="S986" s="122" t="n"/>
      <c r="T986" s="70" t="n"/>
      <c r="U986" s="70" t="n"/>
      <c r="V986" s="70" t="n"/>
      <c r="W986" s="70" t="n"/>
      <c r="X986" s="70" t="n"/>
      <c r="Y986" s="70" t="n"/>
      <c r="Z986" s="70" t="n"/>
      <c r="AA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70" t="n"/>
      <c r="H987" s="70" t="n"/>
      <c r="I987" s="120" t="n"/>
      <c r="J987" s="121" t="n"/>
      <c r="K987" s="122" t="n"/>
      <c r="L987" s="70" t="n"/>
      <c r="M987" s="70" t="n"/>
      <c r="N987" s="70" t="n"/>
      <c r="O987" s="70" t="n"/>
      <c r="P987" s="70" t="n"/>
      <c r="Q987" s="70" t="n"/>
      <c r="R987" s="123" t="n"/>
      <c r="S987" s="122" t="n"/>
      <c r="T987" s="70" t="n"/>
      <c r="U987" s="70" t="n"/>
      <c r="V987" s="70" t="n"/>
      <c r="W987" s="70" t="n"/>
      <c r="X987" s="70" t="n"/>
      <c r="Y987" s="70" t="n"/>
      <c r="Z987" s="70" t="n"/>
      <c r="AA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70" t="n"/>
      <c r="H988" s="70" t="n"/>
      <c r="I988" s="120" t="n"/>
      <c r="J988" s="121" t="n"/>
      <c r="K988" s="122" t="n"/>
      <c r="L988" s="70" t="n"/>
      <c r="M988" s="70" t="n"/>
      <c r="N988" s="70" t="n"/>
      <c r="O988" s="70" t="n"/>
      <c r="P988" s="70" t="n"/>
      <c r="Q988" s="70" t="n"/>
      <c r="R988" s="123" t="n"/>
      <c r="S988" s="122" t="n"/>
      <c r="T988" s="70" t="n"/>
      <c r="U988" s="70" t="n"/>
      <c r="V988" s="70" t="n"/>
      <c r="W988" s="70" t="n"/>
      <c r="X988" s="70" t="n"/>
      <c r="Y988" s="70" t="n"/>
      <c r="Z988" s="70" t="n"/>
      <c r="AA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70" t="n"/>
      <c r="H989" s="70" t="n"/>
      <c r="I989" s="120" t="n"/>
      <c r="J989" s="121" t="n"/>
      <c r="K989" s="122" t="n"/>
      <c r="L989" s="70" t="n"/>
      <c r="M989" s="70" t="n"/>
      <c r="N989" s="70" t="n"/>
      <c r="O989" s="70" t="n"/>
      <c r="P989" s="70" t="n"/>
      <c r="Q989" s="70" t="n"/>
      <c r="R989" s="123" t="n"/>
      <c r="S989" s="122" t="n"/>
      <c r="T989" s="70" t="n"/>
      <c r="U989" s="70" t="n"/>
      <c r="V989" s="70" t="n"/>
      <c r="W989" s="70" t="n"/>
      <c r="X989" s="70" t="n"/>
      <c r="Y989" s="70" t="n"/>
      <c r="Z989" s="70" t="n"/>
      <c r="AA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70" t="n"/>
      <c r="H990" s="70" t="n"/>
      <c r="I990" s="120" t="n"/>
      <c r="J990" s="121" t="n"/>
      <c r="K990" s="122" t="n"/>
      <c r="L990" s="70" t="n"/>
      <c r="M990" s="70" t="n"/>
      <c r="N990" s="70" t="n"/>
      <c r="O990" s="70" t="n"/>
      <c r="P990" s="70" t="n"/>
      <c r="Q990" s="70" t="n"/>
      <c r="R990" s="123" t="n"/>
      <c r="S990" s="122" t="n"/>
      <c r="T990" s="70" t="n"/>
      <c r="U990" s="70" t="n"/>
      <c r="V990" s="70" t="n"/>
      <c r="W990" s="70" t="n"/>
      <c r="X990" s="70" t="n"/>
      <c r="Y990" s="70" t="n"/>
      <c r="Z990" s="70" t="n"/>
      <c r="AA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70" t="n"/>
      <c r="H991" s="70" t="n"/>
      <c r="I991" s="120" t="n"/>
      <c r="J991" s="121" t="n"/>
      <c r="K991" s="122" t="n"/>
      <c r="L991" s="70" t="n"/>
      <c r="M991" s="70" t="n"/>
      <c r="N991" s="70" t="n"/>
      <c r="O991" s="70" t="n"/>
      <c r="P991" s="70" t="n"/>
      <c r="Q991" s="70" t="n"/>
      <c r="R991" s="123" t="n"/>
      <c r="S991" s="122" t="n"/>
      <c r="T991" s="70" t="n"/>
      <c r="U991" s="70" t="n"/>
      <c r="V991" s="70" t="n"/>
      <c r="W991" s="70" t="n"/>
      <c r="X991" s="70" t="n"/>
      <c r="Y991" s="70" t="n"/>
      <c r="Z991" s="70" t="n"/>
      <c r="AA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70" t="n"/>
      <c r="H992" s="70" t="n"/>
      <c r="I992" s="120" t="n"/>
      <c r="J992" s="121" t="n"/>
      <c r="K992" s="122" t="n"/>
      <c r="L992" s="70" t="n"/>
      <c r="M992" s="70" t="n"/>
      <c r="N992" s="70" t="n"/>
      <c r="O992" s="70" t="n"/>
      <c r="P992" s="70" t="n"/>
      <c r="Q992" s="70" t="n"/>
      <c r="R992" s="123" t="n"/>
      <c r="S992" s="122" t="n"/>
      <c r="T992" s="70" t="n"/>
      <c r="U992" s="70" t="n"/>
      <c r="V992" s="70" t="n"/>
      <c r="W992" s="70" t="n"/>
      <c r="X992" s="70" t="n"/>
      <c r="Y992" s="70" t="n"/>
      <c r="Z992" s="70" t="n"/>
      <c r="AA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70" t="n"/>
      <c r="H993" s="70" t="n"/>
      <c r="I993" s="120" t="n"/>
      <c r="J993" s="121" t="n"/>
      <c r="K993" s="122" t="n"/>
      <c r="L993" s="70" t="n"/>
      <c r="M993" s="70" t="n"/>
      <c r="N993" s="70" t="n"/>
      <c r="O993" s="70" t="n"/>
      <c r="P993" s="70" t="n"/>
      <c r="Q993" s="70" t="n"/>
      <c r="R993" s="123" t="n"/>
      <c r="S993" s="122" t="n"/>
      <c r="T993" s="70" t="n"/>
      <c r="U993" s="70" t="n"/>
      <c r="V993" s="70" t="n"/>
      <c r="W993" s="70" t="n"/>
      <c r="X993" s="70" t="n"/>
      <c r="Y993" s="70" t="n"/>
      <c r="Z993" s="70" t="n"/>
      <c r="AA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70" t="n"/>
      <c r="H994" s="70" t="n"/>
      <c r="I994" s="120" t="n"/>
      <c r="J994" s="121" t="n"/>
      <c r="K994" s="122" t="n"/>
      <c r="L994" s="70" t="n"/>
      <c r="M994" s="70" t="n"/>
      <c r="N994" s="70" t="n"/>
      <c r="O994" s="70" t="n"/>
      <c r="P994" s="70" t="n"/>
      <c r="Q994" s="70" t="n"/>
      <c r="R994" s="123" t="n"/>
      <c r="S994" s="122" t="n"/>
      <c r="T994" s="70" t="n"/>
      <c r="U994" s="70" t="n"/>
      <c r="V994" s="70" t="n"/>
      <c r="W994" s="70" t="n"/>
      <c r="X994" s="70" t="n"/>
      <c r="Y994" s="70" t="n"/>
      <c r="Z994" s="70" t="n"/>
      <c r="AA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70" t="n"/>
      <c r="H995" s="70" t="n"/>
      <c r="I995" s="120" t="n"/>
      <c r="J995" s="121" t="n"/>
      <c r="K995" s="122" t="n"/>
      <c r="L995" s="70" t="n"/>
      <c r="M995" s="70" t="n"/>
      <c r="N995" s="70" t="n"/>
      <c r="O995" s="70" t="n"/>
      <c r="P995" s="70" t="n"/>
      <c r="Q995" s="70" t="n"/>
      <c r="R995" s="123" t="n"/>
      <c r="S995" s="122" t="n"/>
      <c r="T995" s="70" t="n"/>
      <c r="U995" s="70" t="n"/>
      <c r="V995" s="70" t="n"/>
      <c r="W995" s="70" t="n"/>
      <c r="X995" s="70" t="n"/>
      <c r="Y995" s="70" t="n"/>
      <c r="Z995" s="70" t="n"/>
      <c r="AA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70" t="n"/>
      <c r="H996" s="70" t="n"/>
      <c r="I996" s="120" t="n"/>
      <c r="J996" s="121" t="n"/>
      <c r="K996" s="122" t="n"/>
      <c r="L996" s="70" t="n"/>
      <c r="M996" s="70" t="n"/>
      <c r="N996" s="70" t="n"/>
      <c r="O996" s="70" t="n"/>
      <c r="P996" s="70" t="n"/>
      <c r="Q996" s="70" t="n"/>
      <c r="R996" s="123" t="n"/>
      <c r="S996" s="122" t="n"/>
      <c r="T996" s="70" t="n"/>
      <c r="U996" s="70" t="n"/>
      <c r="V996" s="70" t="n"/>
      <c r="W996" s="70" t="n"/>
      <c r="X996" s="70" t="n"/>
      <c r="Y996" s="70" t="n"/>
      <c r="Z996" s="70" t="n"/>
      <c r="AA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70" t="n"/>
      <c r="H997" s="70" t="n"/>
      <c r="I997" s="120" t="n"/>
      <c r="J997" s="121" t="n"/>
      <c r="K997" s="122" t="n"/>
      <c r="L997" s="70" t="n"/>
      <c r="M997" s="70" t="n"/>
      <c r="N997" s="70" t="n"/>
      <c r="O997" s="70" t="n"/>
      <c r="P997" s="70" t="n"/>
      <c r="Q997" s="70" t="n"/>
      <c r="R997" s="123" t="n"/>
      <c r="S997" s="122" t="n"/>
      <c r="T997" s="70" t="n"/>
      <c r="U997" s="70" t="n"/>
      <c r="V997" s="70" t="n"/>
      <c r="W997" s="70" t="n"/>
      <c r="X997" s="70" t="n"/>
      <c r="Y997" s="70" t="n"/>
      <c r="Z997" s="70" t="n"/>
      <c r="AA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70" t="n"/>
      <c r="H998" s="70" t="n"/>
      <c r="I998" s="120" t="n"/>
      <c r="J998" s="121" t="n"/>
      <c r="K998" s="122" t="n"/>
      <c r="L998" s="70" t="n"/>
      <c r="M998" s="70" t="n"/>
      <c r="N998" s="70" t="n"/>
      <c r="O998" s="70" t="n"/>
      <c r="P998" s="70" t="n"/>
      <c r="Q998" s="70" t="n"/>
      <c r="R998" s="123" t="n"/>
      <c r="S998" s="122" t="n"/>
      <c r="T998" s="70" t="n"/>
      <c r="U998" s="70" t="n"/>
      <c r="V998" s="70" t="n"/>
      <c r="W998" s="70" t="n"/>
      <c r="X998" s="70" t="n"/>
      <c r="Y998" s="70" t="n"/>
      <c r="Z998" s="70" t="n"/>
      <c r="AA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70" t="n"/>
      <c r="H999" s="70" t="n"/>
      <c r="I999" s="120" t="n"/>
      <c r="J999" s="121" t="n"/>
      <c r="K999" s="122" t="n"/>
      <c r="L999" s="70" t="n"/>
      <c r="M999" s="70" t="n"/>
      <c r="N999" s="70" t="n"/>
      <c r="O999" s="70" t="n"/>
      <c r="P999" s="70" t="n"/>
      <c r="Q999" s="70" t="n"/>
      <c r="R999" s="123" t="n"/>
      <c r="S999" s="122" t="n"/>
      <c r="T999" s="70" t="n"/>
      <c r="U999" s="70" t="n"/>
      <c r="V999" s="70" t="n"/>
      <c r="W999" s="70" t="n"/>
      <c r="X999" s="70" t="n"/>
      <c r="Y999" s="70" t="n"/>
      <c r="Z999" s="70" t="n"/>
      <c r="AA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70" t="n"/>
      <c r="H1000" s="70" t="n"/>
      <c r="I1000" s="120" t="n"/>
      <c r="J1000" s="121" t="n"/>
      <c r="K1000" s="122" t="n"/>
      <c r="L1000" s="70" t="n"/>
      <c r="M1000" s="70" t="n"/>
      <c r="N1000" s="70" t="n"/>
      <c r="O1000" s="70" t="n"/>
      <c r="P1000" s="70" t="n"/>
      <c r="Q1000" s="70" t="n"/>
      <c r="R1000" s="123" t="n"/>
      <c r="S1000" s="122" t="n"/>
      <c r="T1000" s="70" t="n"/>
      <c r="U1000" s="70" t="n"/>
      <c r="V1000" s="70" t="n"/>
      <c r="W1000" s="70" t="n"/>
      <c r="X1000" s="70" t="n"/>
      <c r="Y1000" s="70" t="n"/>
      <c r="Z1000" s="70" t="n"/>
      <c r="AA1000" s="70" t="n"/>
    </row>
  </sheetData>
  <autoFilter ref="$C$9:$K$9"/>
  <mergeCells count="12">
    <mergeCell ref="M6:N6"/>
    <mergeCell ref="D1:E1"/>
    <mergeCell ref="W1:W5"/>
    <mergeCell ref="C2:G8"/>
    <mergeCell ref="U5:V5"/>
    <mergeCell ref="Z1:AA1"/>
    <mergeCell ref="U1:V1"/>
    <mergeCell ref="Z5:AA5"/>
    <mergeCell ref="M8:O8"/>
    <mergeCell ref="M5:N5"/>
    <mergeCell ref="P8:S8"/>
    <mergeCell ref="M4:N4"/>
  </mergeCells>
  <conditionalFormatting sqref="K1 K74:K1000 S1 S74:S1000">
    <cfRule type="expression" priority="1" dxfId="0">
      <formula>$L10&lt;4</formula>
    </cfRule>
  </conditionalFormatting>
  <conditionalFormatting sqref="K2:K4 S2:S4">
    <cfRule type="expression" priority="2" dxfId="0">
      <formula>$L13&lt;4</formula>
    </cfRule>
  </conditionalFormatting>
  <conditionalFormatting sqref="K10 K12:K18 K20:K25">
    <cfRule type="expression" priority="3" dxfId="1">
      <formula>J10=""</formula>
    </cfRule>
    <cfRule type="expression" priority="4" dxfId="2">
      <formula>$L10&lt;0</formula>
    </cfRule>
    <cfRule type="expression" priority="5" dxfId="3">
      <formula>AND($L10&gt;0,$L10&lt;4)</formula>
    </cfRule>
    <cfRule type="expression" priority="6" dxfId="4">
      <formula>$L10=0</formula>
    </cfRule>
    <cfRule type="expression" priority="7" dxfId="5">
      <formula>$L10&gt;=4</formula>
    </cfRule>
  </conditionalFormatting>
  <conditionalFormatting sqref="S10 S12:S18 S20:S25">
    <cfRule type="expression" priority="8" dxfId="6">
      <formula>R10=""</formula>
    </cfRule>
    <cfRule type="expression" priority="9" dxfId="5">
      <formula>$T10&gt;=4</formula>
    </cfRule>
    <cfRule type="expression" priority="10" dxfId="4">
      <formula>$T10=0</formula>
    </cfRule>
    <cfRule type="expression" priority="11" dxfId="2">
      <formula>$T10&lt;0</formula>
    </cfRule>
    <cfRule type="expression" priority="12" dxfId="3">
      <formula>AND($T10&gt;0,$T10&lt;4)</formula>
    </cfRule>
    <cfRule type="expression" priority="13" dxfId="1">
      <formula>R10=""</formula>
    </cfRule>
    <cfRule type="expression" priority="14" dxfId="2">
      <formula>$L10&lt;0</formula>
    </cfRule>
    <cfRule type="expression" priority="15" dxfId="3">
      <formula>AND($L10&gt;0,$L10&lt;4)</formula>
    </cfRule>
    <cfRule type="expression" priority="16" dxfId="4">
      <formula>$L10=0</formula>
    </cfRule>
    <cfRule type="expression" priority="17" dxfId="5">
      <formula>$L10&gt;=4</formula>
    </cfRule>
  </conditionalFormatting>
  <conditionalFormatting sqref="K8:K9 K17 K25 S9 S17 S25">
    <cfRule type="expression" priority="18" dxfId="0">
      <formula>#REF!&lt;4</formula>
    </cfRule>
  </conditionalFormatting>
  <conditionalFormatting sqref="K16 K32 K48 K64 S14:S16 S30:S32 S46:S48 S62:S64">
    <cfRule type="expression" priority="19" dxfId="0">
      <formula>$L20&lt;4</formula>
    </cfRule>
  </conditionalFormatting>
  <conditionalFormatting sqref="K15:K16 S16">
    <cfRule type="expression" priority="20" dxfId="0">
      <formula>$L22&lt;4</formula>
    </cfRule>
  </conditionalFormatting>
  <conditionalFormatting sqref="S6:S7">
    <cfRule type="expression" priority="21" dxfId="0">
      <formula>#REF!&lt;4</formula>
    </cfRule>
  </conditionalFormatting>
  <conditionalFormatting sqref="S5">
    <cfRule type="expression" priority="22" dxfId="0">
      <formula>$L16&lt;4</formula>
    </cfRule>
  </conditionalFormatting>
  <conditionalFormatting sqref="S15">
    <cfRule type="expression" priority="23" dxfId="0">
      <formula>$L22&lt;4</formula>
    </cfRule>
  </conditionalFormatting>
  <conditionalFormatting sqref="K10 K18 K21:K23 S10 S18 S21:S23">
    <cfRule type="expression" priority="24" dxfId="0">
      <formula>#REF!&lt;4</formula>
    </cfRule>
  </conditionalFormatting>
  <conditionalFormatting sqref="K11">
    <cfRule type="expression" priority="25" dxfId="1">
      <formula>J11=""</formula>
    </cfRule>
    <cfRule type="expression" priority="26" dxfId="2">
      <formula>$L11&lt;0</formula>
    </cfRule>
    <cfRule type="expression" priority="27" dxfId="3">
      <formula>AND($L11&gt;0,$L11&lt;4)</formula>
    </cfRule>
    <cfRule type="expression" priority="28" dxfId="4">
      <formula>$L11=0</formula>
    </cfRule>
    <cfRule type="expression" priority="29" dxfId="5">
      <formula>$L11&gt;=4</formula>
    </cfRule>
  </conditionalFormatting>
  <conditionalFormatting sqref="S11">
    <cfRule type="expression" priority="30" dxfId="6">
      <formula>R11=""</formula>
    </cfRule>
    <cfRule type="expression" priority="31" dxfId="5">
      <formula>$T11&gt;=4</formula>
    </cfRule>
    <cfRule type="expression" priority="32" dxfId="4">
      <formula>$T11=0</formula>
    </cfRule>
    <cfRule type="expression" priority="33" dxfId="2">
      <formula>$T11&lt;0</formula>
    </cfRule>
    <cfRule type="expression" priority="34" dxfId="3">
      <formula>AND($T11&gt;0,$T11&lt;4)</formula>
    </cfRule>
    <cfRule type="expression" priority="35" dxfId="1">
      <formula>R11=""</formula>
    </cfRule>
    <cfRule type="expression" priority="36" dxfId="2">
      <formula>$L11&lt;0</formula>
    </cfRule>
    <cfRule type="expression" priority="37" dxfId="3">
      <formula>AND($L11&gt;0,$L11&lt;4)</formula>
    </cfRule>
    <cfRule type="expression" priority="38" dxfId="4">
      <formula>$L11=0</formula>
    </cfRule>
    <cfRule type="expression" priority="39" dxfId="5">
      <formula>$L11&gt;=4</formula>
    </cfRule>
  </conditionalFormatting>
  <conditionalFormatting sqref="K12:K13 K20 K28:K29 K36 K44:K45 K52 K60:K61 K68 S12:S13 S20 S28:S29 S36 S44:S45 S52 S60:S61 S68">
    <cfRule type="expression" priority="40" dxfId="0">
      <formula>$L17&lt;4</formula>
    </cfRule>
  </conditionalFormatting>
  <conditionalFormatting sqref="K14:K15">
    <cfRule type="expression" priority="41" dxfId="0">
      <formula>$L20&lt;4</formula>
    </cfRule>
  </conditionalFormatting>
  <conditionalFormatting sqref="K19">
    <cfRule type="expression" priority="42" dxfId="1">
      <formula>J19=""</formula>
    </cfRule>
    <cfRule type="expression" priority="43" dxfId="2">
      <formula>$L19&lt;0</formula>
    </cfRule>
    <cfRule type="expression" priority="44" dxfId="3">
      <formula>AND($L19&gt;0,$L19&lt;4)</formula>
    </cfRule>
    <cfRule type="expression" priority="45" dxfId="4">
      <formula>$L19=0</formula>
    </cfRule>
    <cfRule type="expression" priority="46" dxfId="5">
      <formula>$L19&gt;=4</formula>
    </cfRule>
  </conditionalFormatting>
  <conditionalFormatting sqref="S19">
    <cfRule type="expression" priority="47" dxfId="6">
      <formula>R19=""</formula>
    </cfRule>
    <cfRule type="expression" priority="48" dxfId="5">
      <formula>$T19&gt;=4</formula>
    </cfRule>
    <cfRule type="expression" priority="49" dxfId="4">
      <formula>$T19=0</formula>
    </cfRule>
    <cfRule type="expression" priority="50" dxfId="2">
      <formula>$T19&lt;0</formula>
    </cfRule>
    <cfRule type="expression" priority="51" dxfId="3">
      <formula>AND($T19&gt;0,$T19&lt;4)</formula>
    </cfRule>
    <cfRule type="expression" priority="52" dxfId="1">
      <formula>R19=""</formula>
    </cfRule>
    <cfRule type="expression" priority="53" dxfId="2">
      <formula>$L19&lt;0</formula>
    </cfRule>
    <cfRule type="expression" priority="54" dxfId="3">
      <formula>AND($L19&gt;0,$L19&lt;4)</formula>
    </cfRule>
    <cfRule type="expression" priority="55" dxfId="4">
      <formula>$L19=0</formula>
    </cfRule>
    <cfRule type="expression" priority="56" dxfId="5">
      <formula>$L19&gt;=4</formula>
    </cfRule>
  </conditionalFormatting>
  <conditionalFormatting sqref="K17 K20:K21 K23 S17 S20:S21 S23">
    <cfRule type="expression" priority="57" dxfId="0">
      <formula>#REF!&lt;4</formula>
    </cfRule>
  </conditionalFormatting>
  <conditionalFormatting sqref="K19 K24 S19 S24">
    <cfRule type="expression" priority="58" dxfId="0">
      <formula>#REF!&lt;4</formula>
    </cfRule>
  </conditionalFormatting>
  <conditionalFormatting sqref="K25 S25">
    <cfRule type="expression" priority="59" dxfId="0">
      <formula>#REF!&lt;4</formula>
    </cfRule>
  </conditionalFormatting>
  <conditionalFormatting sqref="K11 K19 S11 S19">
    <cfRule type="expression" priority="60" dxfId="0">
      <formula>#REF!&lt;4</formula>
    </cfRule>
  </conditionalFormatting>
  <conditionalFormatting sqref="K11 K24 K27 K43 K59 S11 S24 S27 S43 S59">
    <cfRule type="expression" priority="61" dxfId="0">
      <formula>#REF!&lt;4</formula>
    </cfRule>
  </conditionalFormatting>
  <conditionalFormatting sqref="K31">
    <cfRule type="expression" priority="63" dxfId="0">
      <formula>$L38&lt;4</formula>
    </cfRule>
  </conditionalFormatting>
  <conditionalFormatting sqref="K26 K28:K34 K36:K41">
    <cfRule type="expression" priority="64" dxfId="1">
      <formula>J26=""</formula>
    </cfRule>
    <cfRule type="expression" priority="65" dxfId="2">
      <formula>$L26&lt;0</formula>
    </cfRule>
    <cfRule type="expression" priority="66" dxfId="3">
      <formula>AND($L26&gt;0,$L26&lt;4)</formula>
    </cfRule>
    <cfRule type="expression" priority="67" dxfId="4">
      <formula>$L26=0</formula>
    </cfRule>
    <cfRule type="expression" priority="68" dxfId="5">
      <formula>$L26&gt;=4</formula>
    </cfRule>
  </conditionalFormatting>
  <conditionalFormatting sqref="S26 S28:S34 S36:S41">
    <cfRule type="expression" priority="69" dxfId="6">
      <formula>R26=""</formula>
    </cfRule>
    <cfRule type="expression" priority="70" dxfId="5">
      <formula>$T26&gt;=4</formula>
    </cfRule>
    <cfRule type="expression" priority="71" dxfId="4">
      <formula>$T26=0</formula>
    </cfRule>
    <cfRule type="expression" priority="72" dxfId="2">
      <formula>$T26&lt;0</formula>
    </cfRule>
    <cfRule type="expression" priority="73" dxfId="3">
      <formula>AND($T26&gt;0,$T26&lt;4)</formula>
    </cfRule>
    <cfRule type="expression" priority="74" dxfId="1">
      <formula>R26=""</formula>
    </cfRule>
    <cfRule type="expression" priority="75" dxfId="2">
      <formula>$L26&lt;0</formula>
    </cfRule>
    <cfRule type="expression" priority="76" dxfId="3">
      <formula>AND($L26&gt;0,$L26&lt;4)</formula>
    </cfRule>
    <cfRule type="expression" priority="77" dxfId="4">
      <formula>$L26=0</formula>
    </cfRule>
    <cfRule type="expression" priority="78" dxfId="5">
      <formula>$L26&gt;=4</formula>
    </cfRule>
  </conditionalFormatting>
  <conditionalFormatting sqref="K33 K41 S33 S41">
    <cfRule type="expression" priority="79" dxfId="0">
      <formula>#REF!&lt;4</formula>
    </cfRule>
  </conditionalFormatting>
  <conditionalFormatting sqref="K32 S32">
    <cfRule type="expression" priority="80" dxfId="0">
      <formula>$L39&lt;4</formula>
    </cfRule>
  </conditionalFormatting>
  <conditionalFormatting sqref="S31">
    <cfRule type="expression" priority="81" dxfId="0">
      <formula>$L38&lt;4</formula>
    </cfRule>
  </conditionalFormatting>
  <conditionalFormatting sqref="K26 K34 K37:K39 S26 S34 S37:S39">
    <cfRule type="expression" priority="82" dxfId="0">
      <formula>#REF!&lt;4</formula>
    </cfRule>
  </conditionalFormatting>
  <conditionalFormatting sqref="K27">
    <cfRule type="expression" priority="83" dxfId="1">
      <formula>J27=""</formula>
    </cfRule>
    <cfRule type="expression" priority="84" dxfId="2">
      <formula>$L27&lt;0</formula>
    </cfRule>
    <cfRule type="expression" priority="85" dxfId="3">
      <formula>AND($L27&gt;0,$L27&lt;4)</formula>
    </cfRule>
    <cfRule type="expression" priority="86" dxfId="4">
      <formula>$L27=0</formula>
    </cfRule>
    <cfRule type="expression" priority="87" dxfId="5">
      <formula>$L27&gt;=4</formula>
    </cfRule>
  </conditionalFormatting>
  <conditionalFormatting sqref="S27">
    <cfRule type="expression" priority="88" dxfId="6">
      <formula>R27=""</formula>
    </cfRule>
    <cfRule type="expression" priority="89" dxfId="5">
      <formula>$T27&gt;=4</formula>
    </cfRule>
    <cfRule type="expression" priority="90" dxfId="4">
      <formula>$T27=0</formula>
    </cfRule>
    <cfRule type="expression" priority="91" dxfId="2">
      <formula>$T27&lt;0</formula>
    </cfRule>
    <cfRule type="expression" priority="92" dxfId="3">
      <formula>AND($T27&gt;0,$T27&lt;4)</formula>
    </cfRule>
    <cfRule type="expression" priority="93" dxfId="1">
      <formula>R27=""</formula>
    </cfRule>
    <cfRule type="expression" priority="94" dxfId="2">
      <formula>$L27&lt;0</formula>
    </cfRule>
    <cfRule type="expression" priority="95" dxfId="3">
      <formula>AND($L27&gt;0,$L27&lt;4)</formula>
    </cfRule>
    <cfRule type="expression" priority="96" dxfId="4">
      <formula>$L27=0</formula>
    </cfRule>
    <cfRule type="expression" priority="97" dxfId="5">
      <formula>$L27&gt;=4</formula>
    </cfRule>
  </conditionalFormatting>
  <conditionalFormatting sqref="K30:K31">
    <cfRule type="expression" priority="98" dxfId="0">
      <formula>$L36&lt;4</formula>
    </cfRule>
  </conditionalFormatting>
  <conditionalFormatting sqref="K35">
    <cfRule type="expression" priority="99" dxfId="1">
      <formula>J35=""</formula>
    </cfRule>
    <cfRule type="expression" priority="100" dxfId="2">
      <formula>$L35&lt;0</formula>
    </cfRule>
    <cfRule type="expression" priority="101" dxfId="3">
      <formula>AND($L35&gt;0,$L35&lt;4)</formula>
    </cfRule>
    <cfRule type="expression" priority="102" dxfId="4">
      <formula>$L35=0</formula>
    </cfRule>
    <cfRule type="expression" priority="103" dxfId="5">
      <formula>$L35&gt;=4</formula>
    </cfRule>
  </conditionalFormatting>
  <conditionalFormatting sqref="S35">
    <cfRule type="expression" priority="104" dxfId="6">
      <formula>R35=""</formula>
    </cfRule>
    <cfRule type="expression" priority="105" dxfId="5">
      <formula>$T35&gt;=4</formula>
    </cfRule>
    <cfRule type="expression" priority="106" dxfId="4">
      <formula>$T35=0</formula>
    </cfRule>
    <cfRule type="expression" priority="107" dxfId="2">
      <formula>$T35&lt;0</formula>
    </cfRule>
    <cfRule type="expression" priority="108" dxfId="3">
      <formula>AND($T35&gt;0,$T35&lt;4)</formula>
    </cfRule>
    <cfRule type="expression" priority="109" dxfId="1">
      <formula>R35=""</formula>
    </cfRule>
    <cfRule type="expression" priority="110" dxfId="2">
      <formula>$L35&lt;0</formula>
    </cfRule>
    <cfRule type="expression" priority="111" dxfId="3">
      <formula>AND($L35&gt;0,$L35&lt;4)</formula>
    </cfRule>
    <cfRule type="expression" priority="112" dxfId="4">
      <formula>$L35=0</formula>
    </cfRule>
    <cfRule type="expression" priority="113" dxfId="5">
      <formula>$L35&gt;=4</formula>
    </cfRule>
  </conditionalFormatting>
  <conditionalFormatting sqref="K33 K36:K37 K39 S33 S36:S37 S39">
    <cfRule type="expression" priority="114" dxfId="0">
      <formula>#REF!&lt;4</formula>
    </cfRule>
  </conditionalFormatting>
  <conditionalFormatting sqref="K35 K40 S35 S40">
    <cfRule type="expression" priority="115" dxfId="0">
      <formula>#REF!&lt;4</formula>
    </cfRule>
  </conditionalFormatting>
  <conditionalFormatting sqref="K41 S41">
    <cfRule type="expression" priority="116" dxfId="0">
      <formula>#REF!&lt;4</formula>
    </cfRule>
  </conditionalFormatting>
  <conditionalFormatting sqref="K27 K35 S27 S35">
    <cfRule type="expression" priority="117" dxfId="0">
      <formula>#REF!&lt;4</formula>
    </cfRule>
  </conditionalFormatting>
  <conditionalFormatting sqref="K40 S40">
    <cfRule type="expression" priority="118" dxfId="0">
      <formula>#REF!&lt;4</formula>
    </cfRule>
  </conditionalFormatting>
  <conditionalFormatting sqref="K47">
    <cfRule type="expression" priority="119" dxfId="0">
      <formula>$L54&lt;4</formula>
    </cfRule>
  </conditionalFormatting>
  <conditionalFormatting sqref="K42 K44:K50 K52:K57">
    <cfRule type="expression" priority="120" dxfId="1">
      <formula>J42=""</formula>
    </cfRule>
    <cfRule type="expression" priority="121" dxfId="2">
      <formula>$L42&lt;0</formula>
    </cfRule>
    <cfRule type="expression" priority="122" dxfId="3">
      <formula>AND($L42&gt;0,$L42&lt;4)</formula>
    </cfRule>
    <cfRule type="expression" priority="123" dxfId="4">
      <formula>$L42=0</formula>
    </cfRule>
    <cfRule type="expression" priority="124" dxfId="5">
      <formula>$L42&gt;=4</formula>
    </cfRule>
  </conditionalFormatting>
  <conditionalFormatting sqref="S42 S44:S50 S52:S57">
    <cfRule type="expression" priority="125" dxfId="6">
      <formula>R42=""</formula>
    </cfRule>
    <cfRule type="expression" priority="126" dxfId="5">
      <formula>$T42&gt;=4</formula>
    </cfRule>
    <cfRule type="expression" priority="127" dxfId="4">
      <formula>$T42=0</formula>
    </cfRule>
    <cfRule type="expression" priority="128" dxfId="2">
      <formula>$T42&lt;0</formula>
    </cfRule>
    <cfRule type="expression" priority="129" dxfId="3">
      <formula>AND($T42&gt;0,$T42&lt;4)</formula>
    </cfRule>
    <cfRule type="expression" priority="130" dxfId="1">
      <formula>R42=""</formula>
    </cfRule>
    <cfRule type="expression" priority="131" dxfId="2">
      <formula>$L42&lt;0</formula>
    </cfRule>
    <cfRule type="expression" priority="132" dxfId="3">
      <formula>AND($L42&gt;0,$L42&lt;4)</formula>
    </cfRule>
    <cfRule type="expression" priority="133" dxfId="4">
      <formula>$L42=0</formula>
    </cfRule>
    <cfRule type="expression" priority="134" dxfId="5">
      <formula>$L42&gt;=4</formula>
    </cfRule>
  </conditionalFormatting>
  <conditionalFormatting sqref="K49 K57 S49 S57">
    <cfRule type="expression" priority="135" dxfId="0">
      <formula>#REF!&lt;4</formula>
    </cfRule>
  </conditionalFormatting>
  <conditionalFormatting sqref="K48 S48">
    <cfRule type="expression" priority="136" dxfId="0">
      <formula>$L55&lt;4</formula>
    </cfRule>
  </conditionalFormatting>
  <conditionalFormatting sqref="S47">
    <cfRule type="expression" priority="137" dxfId="0">
      <formula>$L54&lt;4</formula>
    </cfRule>
  </conditionalFormatting>
  <conditionalFormatting sqref="K42 K50 K53:K55 S42 S50 S53:S55">
    <cfRule type="expression" priority="138" dxfId="0">
      <formula>#REF!&lt;4</formula>
    </cfRule>
  </conditionalFormatting>
  <conditionalFormatting sqref="K43">
    <cfRule type="expression" priority="139" dxfId="1">
      <formula>J43=""</formula>
    </cfRule>
    <cfRule type="expression" priority="140" dxfId="2">
      <formula>$L43&lt;0</formula>
    </cfRule>
    <cfRule type="expression" priority="141" dxfId="3">
      <formula>AND($L43&gt;0,$L43&lt;4)</formula>
    </cfRule>
    <cfRule type="expression" priority="142" dxfId="4">
      <formula>$L43=0</formula>
    </cfRule>
    <cfRule type="expression" priority="143" dxfId="5">
      <formula>$L43&gt;=4</formula>
    </cfRule>
  </conditionalFormatting>
  <conditionalFormatting sqref="S43">
    <cfRule type="expression" priority="144" dxfId="6">
      <formula>R43=""</formula>
    </cfRule>
    <cfRule type="expression" priority="145" dxfId="5">
      <formula>$T43&gt;=4</formula>
    </cfRule>
    <cfRule type="expression" priority="146" dxfId="4">
      <formula>$T43=0</formula>
    </cfRule>
    <cfRule type="expression" priority="147" dxfId="2">
      <formula>$T43&lt;0</formula>
    </cfRule>
    <cfRule type="expression" priority="148" dxfId="3">
      <formula>AND($T43&gt;0,$T43&lt;4)</formula>
    </cfRule>
    <cfRule type="expression" priority="149" dxfId="1">
      <formula>R43=""</formula>
    </cfRule>
    <cfRule type="expression" priority="150" dxfId="2">
      <formula>$L43&lt;0</formula>
    </cfRule>
    <cfRule type="expression" priority="151" dxfId="3">
      <formula>AND($L43&gt;0,$L43&lt;4)</formula>
    </cfRule>
    <cfRule type="expression" priority="152" dxfId="4">
      <formula>$L43=0</formula>
    </cfRule>
    <cfRule type="expression" priority="153" dxfId="5">
      <formula>$L43&gt;=4</formula>
    </cfRule>
  </conditionalFormatting>
  <conditionalFormatting sqref="K46:K47">
    <cfRule type="expression" priority="154" dxfId="0">
      <formula>$L52&lt;4</formula>
    </cfRule>
  </conditionalFormatting>
  <conditionalFormatting sqref="K51">
    <cfRule type="expression" priority="155" dxfId="1">
      <formula>J51=""</formula>
    </cfRule>
    <cfRule type="expression" priority="156" dxfId="2">
      <formula>$L51&lt;0</formula>
    </cfRule>
    <cfRule type="expression" priority="157" dxfId="3">
      <formula>AND($L51&gt;0,$L51&lt;4)</formula>
    </cfRule>
    <cfRule type="expression" priority="158" dxfId="4">
      <formula>$L51=0</formula>
    </cfRule>
    <cfRule type="expression" priority="159" dxfId="5">
      <formula>$L51&gt;=4</formula>
    </cfRule>
  </conditionalFormatting>
  <conditionalFormatting sqref="S51">
    <cfRule type="expression" priority="160" dxfId="6">
      <formula>R51=""</formula>
    </cfRule>
    <cfRule type="expression" priority="161" dxfId="5">
      <formula>$T51&gt;=4</formula>
    </cfRule>
    <cfRule type="expression" priority="162" dxfId="4">
      <formula>$T51=0</formula>
    </cfRule>
    <cfRule type="expression" priority="163" dxfId="2">
      <formula>$T51&lt;0</formula>
    </cfRule>
    <cfRule type="expression" priority="164" dxfId="3">
      <formula>AND($T51&gt;0,$T51&lt;4)</formula>
    </cfRule>
    <cfRule type="expression" priority="165" dxfId="1">
      <formula>R51=""</formula>
    </cfRule>
    <cfRule type="expression" priority="166" dxfId="2">
      <formula>$L51&lt;0</formula>
    </cfRule>
    <cfRule type="expression" priority="167" dxfId="3">
      <formula>AND($L51&gt;0,$L51&lt;4)</formula>
    </cfRule>
    <cfRule type="expression" priority="168" dxfId="4">
      <formula>$L51=0</formula>
    </cfRule>
    <cfRule type="expression" priority="169" dxfId="5">
      <formula>$L51&gt;=4</formula>
    </cfRule>
  </conditionalFormatting>
  <conditionalFormatting sqref="K49 K52:K53 K55 S49 S52:S53 S55">
    <cfRule type="expression" priority="170" dxfId="0">
      <formula>#REF!&lt;4</formula>
    </cfRule>
  </conditionalFormatting>
  <conditionalFormatting sqref="K51 K56 S51 S56">
    <cfRule type="expression" priority="171" dxfId="0">
      <formula>#REF!&lt;4</formula>
    </cfRule>
  </conditionalFormatting>
  <conditionalFormatting sqref="K57 S57">
    <cfRule type="expression" priority="172" dxfId="0">
      <formula>#REF!&lt;4</formula>
    </cfRule>
  </conditionalFormatting>
  <conditionalFormatting sqref="K43 K51 S43 S51">
    <cfRule type="expression" priority="173" dxfId="0">
      <formula>#REF!&lt;4</formula>
    </cfRule>
  </conditionalFormatting>
  <conditionalFormatting sqref="K56 S56">
    <cfRule type="expression" priority="174" dxfId="0">
      <formula>#REF!&lt;4</formula>
    </cfRule>
  </conditionalFormatting>
  <conditionalFormatting sqref="K63">
    <cfRule type="expression" priority="175" dxfId="0">
      <formula>$L70&lt;4</formula>
    </cfRule>
  </conditionalFormatting>
  <conditionalFormatting sqref="K58 K60:K66 K68:K73">
    <cfRule type="expression" priority="176" dxfId="1">
      <formula>J58=""</formula>
    </cfRule>
    <cfRule type="expression" priority="177" dxfId="2">
      <formula>$L58&lt;0</formula>
    </cfRule>
    <cfRule type="expression" priority="178" dxfId="3">
      <formula>AND($L58&gt;0,$L58&lt;4)</formula>
    </cfRule>
    <cfRule type="expression" priority="179" dxfId="4">
      <formula>$L58=0</formula>
    </cfRule>
    <cfRule type="expression" priority="180" dxfId="5">
      <formula>$L58&gt;=4</formula>
    </cfRule>
  </conditionalFormatting>
  <conditionalFormatting sqref="S58 S60:S66 S68:S73">
    <cfRule type="expression" priority="181" dxfId="6">
      <formula>R58=""</formula>
    </cfRule>
    <cfRule type="expression" priority="182" dxfId="5">
      <formula>$T58&gt;=4</formula>
    </cfRule>
    <cfRule type="expression" priority="183" dxfId="4">
      <formula>$T58=0</formula>
    </cfRule>
    <cfRule type="expression" priority="184" dxfId="2">
      <formula>$T58&lt;0</formula>
    </cfRule>
    <cfRule type="expression" priority="185" dxfId="3">
      <formula>AND($T58&gt;0,$T58&lt;4)</formula>
    </cfRule>
    <cfRule type="expression" priority="186" dxfId="1">
      <formula>R58=""</formula>
    </cfRule>
    <cfRule type="expression" priority="187" dxfId="2">
      <formula>$L58&lt;0</formula>
    </cfRule>
    <cfRule type="expression" priority="188" dxfId="3">
      <formula>AND($L58&gt;0,$L58&lt;4)</formula>
    </cfRule>
    <cfRule type="expression" priority="189" dxfId="4">
      <formula>$L58=0</formula>
    </cfRule>
    <cfRule type="expression" priority="190" dxfId="5">
      <formula>$L58&gt;=4</formula>
    </cfRule>
  </conditionalFormatting>
  <conditionalFormatting sqref="K65 K73 S65 S73">
    <cfRule type="expression" priority="191" dxfId="0">
      <formula>#REF!&lt;4</formula>
    </cfRule>
  </conditionalFormatting>
  <conditionalFormatting sqref="K64 S64">
    <cfRule type="expression" priority="192" dxfId="0">
      <formula>$L71&lt;4</formula>
    </cfRule>
  </conditionalFormatting>
  <conditionalFormatting sqref="S63">
    <cfRule type="expression" priority="193" dxfId="0">
      <formula>$L70&lt;4</formula>
    </cfRule>
  </conditionalFormatting>
  <conditionalFormatting sqref="K58 K66 K69:K71 S58 S66 S69:S71">
    <cfRule type="expression" priority="194" dxfId="0">
      <formula>#REF!&lt;4</formula>
    </cfRule>
  </conditionalFormatting>
  <conditionalFormatting sqref="K59">
    <cfRule type="expression" priority="195" dxfId="1">
      <formula>J59=""</formula>
    </cfRule>
    <cfRule type="expression" priority="196" dxfId="2">
      <formula>$L59&lt;0</formula>
    </cfRule>
    <cfRule type="expression" priority="197" dxfId="3">
      <formula>AND($L59&gt;0,$L59&lt;4)</formula>
    </cfRule>
    <cfRule type="expression" priority="198" dxfId="4">
      <formula>$L59=0</formula>
    </cfRule>
    <cfRule type="expression" priority="199" dxfId="5">
      <formula>$L59&gt;=4</formula>
    </cfRule>
  </conditionalFormatting>
  <conditionalFormatting sqref="S59">
    <cfRule type="expression" priority="200" dxfId="6">
      <formula>R59=""</formula>
    </cfRule>
    <cfRule type="expression" priority="201" dxfId="5">
      <formula>$T59&gt;=4</formula>
    </cfRule>
    <cfRule type="expression" priority="202" dxfId="4">
      <formula>$T59=0</formula>
    </cfRule>
    <cfRule type="expression" priority="203" dxfId="2">
      <formula>$T59&lt;0</formula>
    </cfRule>
    <cfRule type="expression" priority="204" dxfId="3">
      <formula>AND($T59&gt;0,$T59&lt;4)</formula>
    </cfRule>
    <cfRule type="expression" priority="205" dxfId="1">
      <formula>R59=""</formula>
    </cfRule>
    <cfRule type="expression" priority="206" dxfId="2">
      <formula>$L59&lt;0</formula>
    </cfRule>
    <cfRule type="expression" priority="207" dxfId="3">
      <formula>AND($L59&gt;0,$L59&lt;4)</formula>
    </cfRule>
    <cfRule type="expression" priority="208" dxfId="4">
      <formula>$L59=0</formula>
    </cfRule>
    <cfRule type="expression" priority="209" dxfId="5">
      <formula>$L59&gt;=4</formula>
    </cfRule>
  </conditionalFormatting>
  <conditionalFormatting sqref="K62:K63">
    <cfRule type="expression" priority="210" dxfId="0">
      <formula>$L68&lt;4</formula>
    </cfRule>
  </conditionalFormatting>
  <conditionalFormatting sqref="K67">
    <cfRule type="expression" priority="211" dxfId="1">
      <formula>J67=""</formula>
    </cfRule>
    <cfRule type="expression" priority="212" dxfId="2">
      <formula>$L67&lt;0</formula>
    </cfRule>
    <cfRule type="expression" priority="213" dxfId="3">
      <formula>AND($L67&gt;0,$L67&lt;4)</formula>
    </cfRule>
    <cfRule type="expression" priority="214" dxfId="4">
      <formula>$L67=0</formula>
    </cfRule>
    <cfRule type="expression" priority="215" dxfId="5">
      <formula>$L67&gt;=4</formula>
    </cfRule>
  </conditionalFormatting>
  <conditionalFormatting sqref="S67">
    <cfRule type="expression" priority="216" dxfId="6">
      <formula>R67=""</formula>
    </cfRule>
    <cfRule type="expression" priority="217" dxfId="5">
      <formula>$T67&gt;=4</formula>
    </cfRule>
    <cfRule type="expression" priority="218" dxfId="4">
      <formula>$T67=0</formula>
    </cfRule>
    <cfRule type="expression" priority="219" dxfId="2">
      <formula>$T67&lt;0</formula>
    </cfRule>
    <cfRule type="expression" priority="220" dxfId="3">
      <formula>AND($T67&gt;0,$T67&lt;4)</formula>
    </cfRule>
    <cfRule type="expression" priority="221" dxfId="1">
      <formula>R67=""</formula>
    </cfRule>
    <cfRule type="expression" priority="222" dxfId="2">
      <formula>$L67&lt;0</formula>
    </cfRule>
    <cfRule type="expression" priority="223" dxfId="3">
      <formula>AND($L67&gt;0,$L67&lt;4)</formula>
    </cfRule>
    <cfRule type="expression" priority="224" dxfId="4">
      <formula>$L67=0</formula>
    </cfRule>
    <cfRule type="expression" priority="225" dxfId="5">
      <formula>$L67&gt;=4</formula>
    </cfRule>
  </conditionalFormatting>
  <conditionalFormatting sqref="K65 K68:K69 K71 S65 S68:S69 S71">
    <cfRule type="expression" priority="226" dxfId="0">
      <formula>#REF!&lt;4</formula>
    </cfRule>
  </conditionalFormatting>
  <conditionalFormatting sqref="K67 K72 S67 S72">
    <cfRule type="expression" priority="227" dxfId="0">
      <formula>#REF!&lt;4</formula>
    </cfRule>
  </conditionalFormatting>
  <conditionalFormatting sqref="K73 S73">
    <cfRule type="expression" priority="228" dxfId="0">
      <formula>#REF!&lt;4</formula>
    </cfRule>
  </conditionalFormatting>
  <conditionalFormatting sqref="K59 K67 S59 S67">
    <cfRule type="expression" priority="229" dxfId="0">
      <formula>#REF!&lt;4</formula>
    </cfRule>
  </conditionalFormatting>
  <conditionalFormatting sqref="K72 S72">
    <cfRule type="expression" priority="230" dxfId="0">
      <formula>#REF!&lt;4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FF00759E"/>
    <outlinePr summaryBelow="1" summaryRight="1"/>
    <pageSetUpPr/>
  </sheetPr>
  <dimension ref="A1:AA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0.29" customWidth="1" style="339" min="3" max="3"/>
    <col width="12.43" customWidth="1" style="339" min="4" max="4"/>
    <col width="15.57" customWidth="1" style="339" min="5" max="5"/>
    <col width="8.43" customWidth="1" style="339" min="6" max="6"/>
    <col width="29.86" customWidth="1" style="339" min="7" max="7"/>
    <col width="14.14" customWidth="1" style="339" min="8" max="8"/>
    <col width="10.57" customWidth="1" style="339" min="9" max="9"/>
    <col width="17.14" customWidth="1" style="339" min="10" max="10"/>
    <col width="20.29" customWidth="1" style="339" min="11" max="11"/>
    <col hidden="1" width="10" customWidth="1" style="339" min="12" max="12"/>
    <col width="10.29" customWidth="1" style="339" min="13" max="13"/>
    <col width="12" customWidth="1" style="339" min="14" max="14"/>
    <col width="12.86" customWidth="1" style="339" min="15" max="15"/>
    <col width="14.71" customWidth="1" style="339" min="16" max="16"/>
    <col width="11.43" customWidth="1" style="339" min="17" max="17"/>
    <col width="15.71" customWidth="1" style="339" min="18" max="18"/>
    <col width="20.29" customWidth="1" style="339" min="19" max="19"/>
    <col hidden="1" width="9" customWidth="1" style="339" min="20" max="20"/>
    <col width="11.43" customWidth="1" style="339" min="21" max="27"/>
  </cols>
  <sheetData>
    <row r="1" ht="15.75" customHeight="1" s="339">
      <c r="A1" s="1" t="n"/>
      <c r="B1" s="1" t="n"/>
      <c r="C1" s="7" t="n"/>
      <c r="D1" s="2" t="n"/>
      <c r="F1" s="1" t="n"/>
      <c r="G1" s="1" t="n"/>
      <c r="H1" s="1" t="n"/>
      <c r="I1" s="3" t="n"/>
      <c r="J1" s="18" t="n"/>
      <c r="K1" s="5" t="n"/>
      <c r="L1" s="1" t="n"/>
      <c r="M1" s="1" t="n"/>
      <c r="N1" s="1" t="n"/>
      <c r="O1" s="1" t="n"/>
      <c r="P1" s="1" t="n"/>
      <c r="Q1" s="1" t="n"/>
      <c r="R1" s="6" t="n"/>
      <c r="S1" s="5" t="n"/>
      <c r="T1" s="7" t="n"/>
      <c r="U1" s="2" t="n"/>
      <c r="W1" s="8" t="n"/>
      <c r="X1" s="1" t="n"/>
      <c r="Y1" s="7" t="n"/>
      <c r="Z1" s="2" t="n"/>
    </row>
    <row r="2" ht="15.75" customHeight="1" s="339">
      <c r="A2" s="1" t="n"/>
      <c r="B2" s="1" t="n"/>
      <c r="C2" s="357" t="n"/>
      <c r="D2" s="349" t="n"/>
      <c r="E2" s="349" t="n"/>
      <c r="F2" s="349" t="n"/>
      <c r="G2" s="350" t="n"/>
      <c r="H2" s="1" t="n"/>
      <c r="I2" s="3" t="n"/>
      <c r="J2" s="18" t="n"/>
      <c r="K2" s="5" t="n"/>
      <c r="L2" s="1" t="n"/>
      <c r="M2" s="1" t="n"/>
      <c r="N2" s="1" t="n"/>
      <c r="O2" s="1" t="n"/>
      <c r="P2" s="1" t="n"/>
      <c r="Q2" s="1" t="n"/>
      <c r="R2" s="6" t="n"/>
      <c r="S2" s="5" t="n"/>
      <c r="T2" s="7" t="n"/>
      <c r="U2" s="2" t="n"/>
      <c r="V2" s="2" t="n"/>
      <c r="X2" s="1" t="n"/>
      <c r="Y2" s="7" t="n"/>
      <c r="Z2" s="2" t="n"/>
      <c r="AA2" s="2" t="n"/>
    </row>
    <row r="3" ht="15.75" customHeight="1" s="339">
      <c r="A3" s="1" t="n"/>
      <c r="B3" s="1" t="n"/>
      <c r="C3" s="351" t="n"/>
      <c r="G3" s="352" t="n"/>
      <c r="H3" s="1" t="n"/>
      <c r="I3" s="3" t="n"/>
      <c r="J3" s="18" t="n"/>
      <c r="K3" s="5" t="n"/>
      <c r="L3" s="1" t="n"/>
      <c r="M3" s="1" t="n"/>
      <c r="N3" s="1" t="n"/>
      <c r="O3" s="1" t="n"/>
      <c r="P3" s="1" t="n"/>
      <c r="Q3" s="1" t="n"/>
      <c r="R3" s="6" t="n"/>
      <c r="S3" s="5" t="n"/>
      <c r="T3" s="7" t="n"/>
      <c r="U3" s="2" t="n"/>
      <c r="V3" s="2" t="n"/>
      <c r="X3" s="1" t="n"/>
      <c r="Y3" s="7" t="n"/>
      <c r="Z3" s="2" t="n"/>
      <c r="AA3" s="2" t="n"/>
    </row>
    <row r="4" ht="17.25" customHeight="1" s="339">
      <c r="A4" s="1" t="n"/>
      <c r="B4" s="1" t="n"/>
      <c r="C4" s="351" t="n"/>
      <c r="G4" s="352" t="n"/>
      <c r="H4" s="1" t="n"/>
      <c r="I4" s="3" t="n"/>
      <c r="J4" s="18" t="n"/>
      <c r="K4" s="5" t="n"/>
      <c r="L4" s="1" t="n"/>
      <c r="M4" s="340" t="inlineStr">
        <is>
          <t>INGRESOS</t>
        </is>
      </c>
      <c r="N4" s="341" t="n"/>
      <c r="O4" s="21">
        <f>SUM(I10:I2000)</f>
        <v/>
      </c>
      <c r="P4" s="1" t="n"/>
      <c r="Q4" s="1" t="n"/>
      <c r="R4" s="6" t="n"/>
      <c r="S4" s="5" t="n"/>
      <c r="T4" s="7" t="n"/>
      <c r="U4" s="2" t="n"/>
      <c r="V4" s="2" t="n"/>
      <c r="X4" s="1" t="n"/>
      <c r="Y4" s="7" t="n"/>
      <c r="Z4" s="2" t="n"/>
      <c r="AA4" s="2" t="n"/>
    </row>
    <row r="5" ht="17.25" customHeight="1" s="339">
      <c r="A5" s="1" t="n"/>
      <c r="B5" s="1" t="n"/>
      <c r="C5" s="351" t="n"/>
      <c r="G5" s="352" t="n"/>
      <c r="H5" s="23" t="n"/>
      <c r="I5" s="1" t="n"/>
      <c r="J5" s="1" t="n"/>
      <c r="K5" s="1" t="n"/>
      <c r="L5" s="23" t="n"/>
      <c r="M5" s="342" t="inlineStr">
        <is>
          <t>EGRESOS</t>
        </is>
      </c>
      <c r="N5" s="341" t="n"/>
      <c r="O5" s="25">
        <f>SUM(Q10:Q2000)</f>
        <v/>
      </c>
      <c r="P5" s="23" t="n"/>
      <c r="Q5" s="1" t="n"/>
      <c r="R5" s="6" t="n"/>
      <c r="S5" s="26" t="n"/>
      <c r="T5" s="7" t="n"/>
      <c r="U5" s="27" t="n"/>
      <c r="X5" s="1" t="n"/>
      <c r="Y5" s="7" t="n"/>
      <c r="Z5" s="2" t="n"/>
    </row>
    <row r="6" ht="18" customHeight="1" s="339">
      <c r="A6" s="1" t="n"/>
      <c r="B6" s="1" t="n"/>
      <c r="C6" s="351" t="n"/>
      <c r="G6" s="352" t="n"/>
      <c r="H6" s="1" t="n"/>
      <c r="I6" s="1" t="n"/>
      <c r="J6" s="1" t="n"/>
      <c r="K6" s="1" t="n"/>
      <c r="L6" s="28" t="n"/>
      <c r="M6" s="343" t="inlineStr">
        <is>
          <t>GANANCIAS</t>
        </is>
      </c>
      <c r="N6" s="344" t="n"/>
      <c r="O6" s="31">
        <f>O4-O5</f>
        <v/>
      </c>
      <c r="P6" s="1" t="n"/>
      <c r="Q6" s="1" t="n"/>
      <c r="R6" s="6" t="n"/>
      <c r="S6" s="5" t="n"/>
      <c r="T6" s="1" t="n"/>
      <c r="U6" s="1" t="n"/>
      <c r="V6" s="1" t="n"/>
      <c r="W6" s="1" t="n"/>
      <c r="X6" s="1" t="n"/>
      <c r="Y6" s="1" t="n"/>
      <c r="Z6" s="1" t="n"/>
      <c r="AA6" s="1" t="n"/>
    </row>
    <row r="7" ht="15.75" customHeight="1" s="339">
      <c r="A7" s="1" t="n"/>
      <c r="B7" s="1" t="n"/>
      <c r="C7" s="351" t="n"/>
      <c r="G7" s="352" t="n"/>
      <c r="H7" s="1" t="n"/>
      <c r="I7" s="1" t="n"/>
      <c r="J7" s="1" t="n"/>
      <c r="K7" s="1" t="n"/>
      <c r="L7" s="27" t="n"/>
      <c r="M7" s="1" t="n"/>
      <c r="N7" s="1" t="n"/>
      <c r="O7" s="1" t="n"/>
      <c r="P7" s="1" t="n"/>
      <c r="Q7" s="1" t="n"/>
      <c r="R7" s="6" t="n"/>
      <c r="S7" s="5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.5" customHeight="1" s="339">
      <c r="A8" s="1" t="n"/>
      <c r="B8" s="1" t="n"/>
      <c r="C8" s="351" t="n"/>
      <c r="G8" s="352" t="n"/>
      <c r="H8" s="1" t="n"/>
      <c r="I8" s="3" t="n"/>
      <c r="J8" s="18" t="n"/>
      <c r="K8" s="5" t="n"/>
      <c r="L8" s="36">
        <f>TODAY()</f>
        <v/>
      </c>
      <c r="M8" s="345" t="inlineStr">
        <is>
          <t xml:space="preserve">  B O T O N E S   W H A T S A P P</t>
        </is>
      </c>
      <c r="N8" s="341" t="n"/>
      <c r="O8" s="346" t="n"/>
      <c r="P8" s="347" t="inlineStr">
        <is>
          <t xml:space="preserve">               D  A  T  O  S     D  E    L  A    C  U  E  N  T  A</t>
        </is>
      </c>
      <c r="Q8" s="341" t="n"/>
      <c r="R8" s="341" t="n"/>
      <c r="S8" s="346" t="n"/>
      <c r="T8" s="42" t="n"/>
      <c r="U8" s="1" t="n"/>
      <c r="V8" s="1" t="n"/>
      <c r="W8" s="1" t="n"/>
      <c r="X8" s="1" t="n"/>
      <c r="Y8" s="1" t="n"/>
      <c r="Z8" s="1" t="n"/>
      <c r="AA8" s="1" t="n"/>
    </row>
    <row r="9" ht="15.75" customHeight="1" s="339">
      <c r="A9" s="1" t="n"/>
      <c r="B9" s="1" t="n"/>
      <c r="C9" s="134" t="inlineStr">
        <is>
          <t>PERFIL</t>
        </is>
      </c>
      <c r="D9" s="134" t="inlineStr">
        <is>
          <t>NOMBRE</t>
        </is>
      </c>
      <c r="E9" s="134" t="inlineStr">
        <is>
          <t>CELULAR</t>
        </is>
      </c>
      <c r="F9" s="134" t="inlineStr">
        <is>
          <t>PIN</t>
        </is>
      </c>
      <c r="G9" s="134" t="inlineStr">
        <is>
          <t>CORREO</t>
        </is>
      </c>
      <c r="H9" s="134" t="inlineStr">
        <is>
          <t>CLAVE</t>
        </is>
      </c>
      <c r="I9" s="136" t="inlineStr">
        <is>
          <t>PRECIO</t>
        </is>
      </c>
      <c r="J9" s="138" t="inlineStr">
        <is>
          <t>EXPIRACIÓN</t>
        </is>
      </c>
      <c r="K9" s="140" t="inlineStr">
        <is>
          <t>ALERTA</t>
        </is>
      </c>
      <c r="L9" s="51" t="inlineStr">
        <is>
          <t>DIAS</t>
        </is>
      </c>
      <c r="M9" s="52" t="inlineStr">
        <is>
          <t>COBRAR</t>
        </is>
      </c>
      <c r="N9" s="54" t="inlineStr">
        <is>
          <t>ACTUALIZAR</t>
        </is>
      </c>
      <c r="O9" s="55" t="inlineStr">
        <is>
          <t>PERFILES</t>
        </is>
      </c>
      <c r="P9" s="57" t="inlineStr">
        <is>
          <t>PROVEEDOR</t>
        </is>
      </c>
      <c r="Q9" s="59" t="inlineStr">
        <is>
          <t>PRECIO</t>
        </is>
      </c>
      <c r="R9" s="61" t="inlineStr">
        <is>
          <t>EXPIRACIÓN</t>
        </is>
      </c>
      <c r="S9" s="63" t="inlineStr">
        <is>
          <t>ALERTA</t>
        </is>
      </c>
      <c r="T9" s="64" t="inlineStr">
        <is>
          <t>DIAS</t>
        </is>
      </c>
      <c r="U9" s="1" t="n"/>
      <c r="V9" s="1" t="n"/>
      <c r="W9" s="1" t="n"/>
      <c r="X9" s="1" t="n"/>
      <c r="Y9" s="1" t="n"/>
      <c r="Z9" s="1" t="n"/>
      <c r="AA9" s="1" t="n"/>
    </row>
    <row r="10" ht="15" customHeight="1" s="339">
      <c r="A10" s="1" t="n"/>
      <c r="B10" s="1" t="n"/>
      <c r="C10" s="91" t="n"/>
      <c r="D10" s="143" t="n"/>
      <c r="E10" s="91" t="n"/>
      <c r="F10" s="217" t="n"/>
      <c r="G10" s="91" t="n"/>
      <c r="H10" s="91" t="n"/>
      <c r="I10" s="92" t="n"/>
      <c r="J10" s="106" t="n"/>
      <c r="K10" s="81">
        <f>IF(J10="","",IF(L10&lt;0,"Vencido hace "&amp;L10*-1&amp;" días",IF(L10=0,"Vence hoy",IF(L10&gt;0,"Le quedan "&amp;L10&amp;" días",""))))</f>
        <v/>
      </c>
      <c r="L10" s="142">
        <f>J10-L$8</f>
        <v/>
      </c>
      <c r="M10" s="83">
        <f>HYPERLINK("https://api.whatsapp.com/send?phone=57"&amp;E10&amp;"&amp;text="&amp;(IF(L10&lt;=0,"🚨 Hola, *"&amp;D10&amp;".*"&amp;"%0A"&amp;"Su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"&amp;D10&amp;"."&amp;"%0A"&amp;"Le quedan "&amp;L10&amp;" días restantes de su membresía en *_PRIME VIDEO_*")),"💰")</f>
        <v/>
      </c>
      <c r="N10" s="83">
        <f>HYPERLINK("https://api.whatsapp.com/send?phone=57"&amp;E10&amp;"&amp;text=*_✅ ACTUALIZACIÓN DE CONTRASEÑA | PRIME VIDEO_*"&amp;"%0A"&amp;"%0A"&amp;"💻 Correo: *"&amp;G10&amp;"*"&amp;"%0A"&amp;"🔐 Nueva Contraseña: *"&amp;H10&amp;"*","🔐")</f>
        <v/>
      </c>
      <c r="O10" s="84">
        <f>HYPERLINK("https://api.whatsapp.com/send?phone=57"&amp;E10&amp;"&amp;text=*_🍿 PRIME VIDEO PANTALLA_*"&amp;"%0A"&amp;"%0A"&amp;"*📧 Correo:* "&amp;G10&amp;"%0A"&amp;"*🔑 Contraseña:* "&amp;H10&amp;"%0A"&amp;"%0A"&amp;"*☑️ Perfil:* "&amp;C10&amp;"%0A"&amp;"*🔐 PIN:* "&amp;F10&amp;"%0A"&amp;"%0A"&amp;"*📍 Vence:* "&amp;J10,"💻")</f>
        <v/>
      </c>
      <c r="P10" s="218" t="n"/>
      <c r="Q10" s="219" t="n"/>
      <c r="R10" s="220" t="n"/>
      <c r="S10" s="81">
        <f>IF(R10="","",IF(T10&lt;0,"Vencido hace "&amp;T10*-1&amp;" días",IF(T10=0,"Vence hoy",IF(T10&gt;0,"Le quedan "&amp;T10&amp;" días",""))))</f>
        <v/>
      </c>
      <c r="T10" s="144">
        <f>R10-TODAY()</f>
        <v/>
      </c>
      <c r="U10" s="1" t="n"/>
      <c r="V10" s="1" t="n"/>
      <c r="W10" s="1" t="n"/>
      <c r="X10" s="1" t="n"/>
      <c r="Y10" s="1" t="n"/>
      <c r="Z10" s="1" t="n"/>
      <c r="AA10" s="1" t="n"/>
    </row>
    <row r="11" ht="15" customHeight="1" s="339">
      <c r="A11" s="1" t="n"/>
      <c r="B11" s="1" t="n"/>
      <c r="C11" s="91" t="n"/>
      <c r="D11" s="143" t="n"/>
      <c r="E11" s="91" t="n"/>
      <c r="F11" s="217" t="n"/>
      <c r="G11" s="91" t="n"/>
      <c r="H11" s="91" t="n"/>
      <c r="I11" s="92" t="n"/>
      <c r="J11" s="106" t="n"/>
      <c r="K11" s="81">
        <f>IF(J11="","",IF(L11&lt;0,"Vencido hace "&amp;L11*-1&amp;" días",IF(L11=0,"Vence hoy",IF(L11&gt;0,"Le quedan "&amp;L11&amp;" días",""))))</f>
        <v/>
      </c>
      <c r="L11" s="142">
        <f>J11-L$8</f>
        <v/>
      </c>
      <c r="M11" s="83">
        <f>HYPERLINK("https://api.whatsapp.com/send?phone=57"&amp;E11&amp;"&amp;text="&amp;(IF(L11&lt;=0,"🚨 Hola, *"&amp;D11&amp;".*"&amp;"%0A"&amp;"Su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"&amp;D11&amp;"."&amp;"%0A"&amp;"Le quedan "&amp;L11&amp;" días restantes de su membresía en *_PRIME VIDEO_*")),"💰")</f>
        <v/>
      </c>
      <c r="N11" s="83">
        <f>HYPERLINK("https://api.whatsapp.com/send?phone=57"&amp;E11&amp;"&amp;text=*_✅ ACTUALIZACIÓN DE CONTRASEÑA | PRIME VIDEO_*"&amp;"%0A"&amp;"%0A"&amp;"💻 Correo: *"&amp;G11&amp;"*"&amp;"%0A"&amp;"🔐 Nueva Contraseña: *"&amp;H11&amp;"*","🔐")</f>
        <v/>
      </c>
      <c r="O11" s="84">
        <f>HYPERLINK("https://api.whatsapp.com/send?phone=57"&amp;E11&amp;"&amp;text=*_🍿 PRIME VIDEO PANTALLA_*"&amp;"%0A"&amp;"%0A"&amp;"*📧 Correo:* "&amp;G11&amp;"%0A"&amp;"*🔑 Contraseña:* "&amp;H11&amp;"%0A"&amp;"%0A"&amp;"*☑️ Perfil:* "&amp;C11&amp;"%0A"&amp;"*🔐 PIN:* "&amp;F11&amp;"%0A"&amp;"%0A"&amp;"*📍 Vence:* "&amp;J11,"💻")</f>
        <v/>
      </c>
      <c r="P11" s="255" t="n"/>
      <c r="Q11" s="256" t="n"/>
      <c r="R11" s="263" t="n"/>
      <c r="S11" s="97">
        <f>IF(R11="","",IF(T11&lt;0,"Vencido hace "&amp;T11*-1&amp;" días",IF(T11=0,"Vence hoy",IF(T11&gt;0,"Le quedan "&amp;T11&amp;" días",""))))</f>
        <v/>
      </c>
      <c r="T11" s="144">
        <f>R11-TODAY()</f>
        <v/>
      </c>
      <c r="U11" s="1" t="n"/>
      <c r="V11" s="1" t="n"/>
      <c r="W11" s="1" t="n"/>
      <c r="X11" s="1" t="n"/>
      <c r="Y11" s="1" t="n"/>
      <c r="Z11" s="1" t="n"/>
      <c r="AA11" s="1" t="n"/>
    </row>
    <row r="12" ht="15" customHeight="1" s="339">
      <c r="A12" s="1" t="n"/>
      <c r="B12" s="1" t="n"/>
      <c r="C12" s="91" t="n"/>
      <c r="D12" s="143" t="n"/>
      <c r="E12" s="91" t="n"/>
      <c r="F12" s="217" t="n"/>
      <c r="G12" s="91" t="n"/>
      <c r="H12" s="91" t="n"/>
      <c r="I12" s="92" t="n"/>
      <c r="J12" s="106" t="n"/>
      <c r="K12" s="81">
        <f>IF(J12="","",IF(L12&lt;0,"Vencido hace "&amp;L12*-1&amp;" días",IF(L12=0,"Vence hoy",IF(L12&gt;0,"Le quedan "&amp;L12&amp;" días",""))))</f>
        <v/>
      </c>
      <c r="L12" s="142">
        <f>J12-L$8</f>
        <v/>
      </c>
      <c r="M12" s="83">
        <f>HYPERLINK("https://api.whatsapp.com/send?phone=57"&amp;E12&amp;"&amp;text="&amp;(IF(L12&lt;=0,"🚨 Hola, *"&amp;D12&amp;".*"&amp;"%0A"&amp;"Su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"&amp;D12&amp;"."&amp;"%0A"&amp;"Le quedan "&amp;L12&amp;" días restantes de su membresía en *_PRIME VIDEO_*")),"💰")</f>
        <v/>
      </c>
      <c r="N12" s="83">
        <f>HYPERLINK("https://api.whatsapp.com/send?phone=57"&amp;E12&amp;"&amp;text=*_✅ ACTUALIZACIÓN DE CONTRASEÑA | PRIME VIDEO_*"&amp;"%0A"&amp;"%0A"&amp;"💻 Correo: *"&amp;G12&amp;"*"&amp;"%0A"&amp;"🔐 Nueva Contraseña: *"&amp;H12&amp;"*","🔐")</f>
        <v/>
      </c>
      <c r="O12" s="84">
        <f>HYPERLINK("https://api.whatsapp.com/send?phone=57"&amp;E12&amp;"&amp;text=*_🍿 PRIME VIDEO PANTALLA_*"&amp;"%0A"&amp;"%0A"&amp;"*📧 Correo:* "&amp;G12&amp;"%0A"&amp;"*🔑 Contraseña:* "&amp;H12&amp;"%0A"&amp;"%0A"&amp;"*☑️ Perfil:* "&amp;C12&amp;"%0A"&amp;"*🔐 PIN:* "&amp;F12&amp;"%0A"&amp;"%0A"&amp;"*📍 Vence:* "&amp;J12,"💻")</f>
        <v/>
      </c>
      <c r="P12" s="221" t="n"/>
      <c r="Q12" s="222" t="n"/>
      <c r="R12" s="223" t="n"/>
      <c r="S12" s="81">
        <f>IF(R12="","",IF(T12&lt;0,"Vencido hace "&amp;T12*-1&amp;" días",IF(T12=0,"Vence hoy",IF(T12&gt;0,"Le quedan "&amp;T12&amp;" días",""))))</f>
        <v/>
      </c>
      <c r="T12" s="144">
        <f>R12-TODAY()</f>
        <v/>
      </c>
      <c r="U12" s="1" t="n"/>
      <c r="V12" s="1" t="n"/>
      <c r="W12" s="1" t="n"/>
      <c r="X12" s="1" t="n"/>
      <c r="Y12" s="1" t="n"/>
      <c r="Z12" s="1" t="n"/>
      <c r="AA12" s="1" t="n"/>
    </row>
    <row r="13" ht="15" customHeight="1" s="339">
      <c r="A13" s="1" t="n"/>
      <c r="B13" s="1" t="n"/>
      <c r="C13" s="91" t="n"/>
      <c r="D13" s="143" t="n"/>
      <c r="E13" s="91" t="n"/>
      <c r="F13" s="217" t="n"/>
      <c r="G13" s="91" t="n"/>
      <c r="H13" s="91" t="n"/>
      <c r="I13" s="92" t="n"/>
      <c r="J13" s="106" t="n"/>
      <c r="K13" s="81">
        <f>IF(J13="","",IF(L13&lt;0,"Vencido hace "&amp;L13*-1&amp;" días",IF(L13=0,"Vence hoy",IF(L13&gt;0,"Le quedan "&amp;L13&amp;" días",""))))</f>
        <v/>
      </c>
      <c r="L13" s="142">
        <f>J13-L$8</f>
        <v/>
      </c>
      <c r="M13" s="83">
        <f>HYPERLINK("https://api.whatsapp.com/send?phone=57"&amp;E13&amp;"&amp;text="&amp;(IF(L13&lt;=0,"🚨 Hola, *"&amp;D13&amp;".*"&amp;"%0A"&amp;"Su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"&amp;D13&amp;"."&amp;"%0A"&amp;"Le quedan "&amp;L13&amp;" días restantes de su membresía en *_PRIME VIDEO_*")),"💰")</f>
        <v/>
      </c>
      <c r="N13" s="83">
        <f>HYPERLINK("https://api.whatsapp.com/send?phone=57"&amp;E13&amp;"&amp;text=*_✅ ACTUALIZACIÓN DE CONTRASEÑA | PRIME VIDEO_*"&amp;"%0A"&amp;"%0A"&amp;"💻 Correo: *"&amp;G13&amp;"*"&amp;"%0A"&amp;"🔐 Nueva Contraseña: *"&amp;H13&amp;"*","🔐")</f>
        <v/>
      </c>
      <c r="O13" s="84">
        <f>HYPERLINK("https://api.whatsapp.com/send?phone=57"&amp;E13&amp;"&amp;text=*_🍿 PRIME VIDEO PANTALLA_*"&amp;"%0A"&amp;"%0A"&amp;"*📧 Correo:* "&amp;G13&amp;"%0A"&amp;"*🔑 Contraseña:* "&amp;H13&amp;"%0A"&amp;"%0A"&amp;"*☑️ Perfil:* "&amp;C13&amp;"%0A"&amp;"*🔐 PIN:* "&amp;F13&amp;"%0A"&amp;"%0A"&amp;"*📍 Vence:* "&amp;J13,"💻")</f>
        <v/>
      </c>
      <c r="P13" s="224" t="n"/>
      <c r="Q13" s="225" t="n"/>
      <c r="R13" s="5" t="n"/>
      <c r="S13" s="81">
        <f>IF(R13="","",IF(T13&lt;0,"Vencido hace "&amp;T13*-1&amp;" días",IF(T13=0,"Vence hoy",IF(T13&gt;0,"Le quedan "&amp;T13&amp;" días",""))))</f>
        <v/>
      </c>
      <c r="T13" s="144">
        <f>R13-TODAY()</f>
        <v/>
      </c>
      <c r="U13" s="1" t="n"/>
      <c r="V13" s="1" t="n"/>
      <c r="W13" s="1" t="n"/>
      <c r="X13" s="1" t="n"/>
      <c r="Y13" s="1" t="n"/>
      <c r="Z13" s="1" t="n"/>
      <c r="AA13" s="1" t="n"/>
    </row>
    <row r="14" ht="15" customHeight="1" s="339">
      <c r="A14" s="1" t="n"/>
      <c r="B14" s="1" t="n"/>
      <c r="C14" s="91" t="n"/>
      <c r="D14" s="143" t="n"/>
      <c r="E14" s="91" t="n"/>
      <c r="F14" s="217" t="n"/>
      <c r="G14" s="91" t="n"/>
      <c r="H14" s="91" t="n"/>
      <c r="I14" s="92" t="n"/>
      <c r="J14" s="106" t="n"/>
      <c r="K14" s="81">
        <f>IF(J14="","",IF(L14&lt;0,"Vencido hace "&amp;L14*-1&amp;" días",IF(L14=0,"Vence hoy",IF(L14&gt;0,"Le quedan "&amp;L14&amp;" días",""))))</f>
        <v/>
      </c>
      <c r="L14" s="142">
        <f>J14-L$8</f>
        <v/>
      </c>
      <c r="M14" s="83">
        <f>HYPERLINK("https://api.whatsapp.com/send?phone=57"&amp;E14&amp;"&amp;text="&amp;(IF(L14&lt;=0,"🚨 Hola, *"&amp;D14&amp;".*"&amp;"%0A"&amp;"Su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"&amp;D14&amp;"."&amp;"%0A"&amp;"Le quedan "&amp;L14&amp;" días restantes de su membresía en *_PRIME VIDEO_*")),"💰")</f>
        <v/>
      </c>
      <c r="N14" s="83">
        <f>HYPERLINK("https://api.whatsapp.com/send?phone=57"&amp;E14&amp;"&amp;text=*_✅ ACTUALIZACIÓN DE CONTRASEÑA | PRIME VIDEO_*"&amp;"%0A"&amp;"%0A"&amp;"💻 Correo: *"&amp;G14&amp;"*"&amp;"%0A"&amp;"🔐 Nueva Contraseña: *"&amp;H14&amp;"*","🔐")</f>
        <v/>
      </c>
      <c r="O14" s="84">
        <f>HYPERLINK("https://api.whatsapp.com/send?phone=57"&amp;E14&amp;"&amp;text=*_🍿 PRIME VIDEO PANTALLA_*"&amp;"%0A"&amp;"%0A"&amp;"*📧 Correo:* "&amp;G14&amp;"%0A"&amp;"*🔑 Contraseña:* "&amp;H14&amp;"%0A"&amp;"%0A"&amp;"*☑️ Perfil:* "&amp;C14&amp;"%0A"&amp;"*🔐 PIN:* "&amp;F14&amp;"%0A"&amp;"%0A"&amp;"*📍 Vence:* "&amp;J14,"💻")</f>
        <v/>
      </c>
      <c r="P14" s="218" t="n"/>
      <c r="Q14" s="219" t="n"/>
      <c r="R14" s="220" t="n"/>
      <c r="S14" s="81">
        <f>IF(R14="","",IF(T14&lt;0,"Vencido hace "&amp;T14*-1&amp;" días",IF(T14=0,"Vence hoy",IF(T14&gt;0,"Le quedan "&amp;T14&amp;" días",""))))</f>
        <v/>
      </c>
      <c r="T14" s="144">
        <f>R14-TODAY()</f>
        <v/>
      </c>
      <c r="U14" s="1" t="n"/>
      <c r="V14" s="1" t="n"/>
      <c r="W14" s="1" t="n"/>
      <c r="X14" s="1" t="n"/>
      <c r="Y14" s="1" t="n"/>
      <c r="Z14" s="1" t="n"/>
      <c r="AA14" s="1" t="n"/>
    </row>
    <row r="15" ht="15" customHeight="1" s="339">
      <c r="A15" s="1" t="n"/>
      <c r="B15" s="1" t="n"/>
      <c r="C15" s="91" t="n"/>
      <c r="D15" s="143" t="n"/>
      <c r="E15" s="91" t="n"/>
      <c r="F15" s="217" t="n"/>
      <c r="G15" s="91" t="n"/>
      <c r="H15" s="91" t="n"/>
      <c r="I15" s="92" t="n"/>
      <c r="J15" s="106" t="n"/>
      <c r="K15" s="81">
        <f>IF(J15="","",IF(L15&lt;0,"Vencido hace "&amp;L15*-1&amp;" días",IF(L15=0,"Vence hoy",IF(L15&gt;0,"Le quedan "&amp;L15&amp;" días",""))))</f>
        <v/>
      </c>
      <c r="L15" s="142">
        <f>J15-L$8</f>
        <v/>
      </c>
      <c r="M15" s="83">
        <f>HYPERLINK("https://api.whatsapp.com/send?phone=57"&amp;E15&amp;"&amp;text="&amp;(IF(L15&lt;=0,"🚨 Hola, *"&amp;D15&amp;".*"&amp;"%0A"&amp;"Su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"&amp;D15&amp;"."&amp;"%0A"&amp;"Le quedan "&amp;L15&amp;" días restantes de su membresía en *_PRIME VIDEO_*")),"💰")</f>
        <v/>
      </c>
      <c r="N15" s="83">
        <f>HYPERLINK("https://api.whatsapp.com/send?phone=57"&amp;E15&amp;"&amp;text=*_✅ ACTUALIZACIÓN DE CONTRASEÑA | PRIME VIDEO_*"&amp;"%0A"&amp;"%0A"&amp;"💻 Correo: *"&amp;G15&amp;"*"&amp;"%0A"&amp;"🔐 Nueva Contraseña: *"&amp;H15&amp;"*","🔐")</f>
        <v/>
      </c>
      <c r="O15" s="84">
        <f>HYPERLINK("https://api.whatsapp.com/send?phone=57"&amp;E15&amp;"&amp;text=*_🍿 PRIME VIDEO PANTALLA_*"&amp;"%0A"&amp;"%0A"&amp;"*📧 Correo:* "&amp;G15&amp;"%0A"&amp;"*🔑 Contraseña:* "&amp;H15&amp;"%0A"&amp;"%0A"&amp;"*☑️ Perfil:* "&amp;C15&amp;"%0A"&amp;"*🔐 PIN:* "&amp;F15&amp;"%0A"&amp;"%0A"&amp;"*📍 Vence:* "&amp;J15,"💻")</f>
        <v/>
      </c>
      <c r="P15" s="221" t="n"/>
      <c r="Q15" s="222" t="n"/>
      <c r="R15" s="223" t="n"/>
      <c r="S15" s="81">
        <f>IF(R15="","",IF(T15&lt;0,"Vencido hace "&amp;T15*-1&amp;" días",IF(T15=0,"Vence hoy",IF(T15&gt;0,"Le quedan "&amp;T15&amp;" días",""))))</f>
        <v/>
      </c>
      <c r="T15" s="144">
        <f>R15-TODAY()</f>
        <v/>
      </c>
      <c r="U15" s="1" t="n"/>
      <c r="V15" s="1" t="n"/>
      <c r="W15" s="1" t="n"/>
      <c r="X15" s="1" t="n"/>
      <c r="Y15" s="1" t="n"/>
      <c r="Z15" s="1" t="n"/>
      <c r="AA15" s="1" t="n"/>
    </row>
    <row r="16" ht="6.75" customHeight="1" s="339">
      <c r="A16" s="1" t="n"/>
      <c r="B16" s="1" t="n"/>
      <c r="C16" s="226" t="n"/>
      <c r="D16" s="227" t="n"/>
      <c r="E16" s="226" t="n"/>
      <c r="F16" s="228" t="n"/>
      <c r="G16" s="226" t="n"/>
      <c r="H16" s="226" t="n"/>
      <c r="I16" s="229" t="n"/>
      <c r="J16" s="230" t="n"/>
      <c r="K16" s="81">
        <f>IF(J16="","",IF(L16&lt;0,"Vencido hace "&amp;L16*-1&amp;" días",IF(L16=0,"Vence hoy",IF(L16&gt;0,"Le quedan "&amp;L16&amp;" días",""))))</f>
        <v/>
      </c>
      <c r="L16" s="142">
        <f>J16-L$8</f>
        <v/>
      </c>
      <c r="M16" s="231" t="n"/>
      <c r="N16" s="232" t="n"/>
      <c r="O16" s="231" t="n"/>
      <c r="P16" s="258" t="n"/>
      <c r="Q16" s="259" t="n"/>
      <c r="R16" s="260" t="n"/>
      <c r="S16" s="81">
        <f>IF(R16="","",IF(T16&lt;0,"Vencido hace "&amp;T16*-1&amp;" días",IF(T16=0,"Vence hoy",IF(T16&gt;0,"Le quedan "&amp;T16&amp;" días",""))))</f>
        <v/>
      </c>
      <c r="T16" s="144">
        <f>R16-TODAY()</f>
        <v/>
      </c>
      <c r="U16" s="1" t="n"/>
      <c r="V16" s="1" t="n"/>
      <c r="W16" s="1" t="n"/>
      <c r="X16" s="1" t="n"/>
      <c r="Y16" s="1" t="n"/>
      <c r="Z16" s="1" t="n"/>
      <c r="AA16" s="1" t="n"/>
    </row>
    <row r="17" ht="15" customHeight="1" s="339">
      <c r="A17" s="1" t="n"/>
      <c r="B17" s="1" t="n"/>
      <c r="C17" s="91" t="n"/>
      <c r="D17" s="143" t="n"/>
      <c r="E17" s="91" t="n"/>
      <c r="F17" s="217" t="n"/>
      <c r="G17" s="91" t="n"/>
      <c r="H17" s="91" t="n"/>
      <c r="I17" s="92" t="n"/>
      <c r="J17" s="106" t="n"/>
      <c r="K17" s="81">
        <f>IF(J17="","",IF(L17&lt;0,"Vencido hace "&amp;L17*-1&amp;" días",IF(L17=0,"Vence hoy",IF(L17&gt;0,"Le quedan "&amp;L17&amp;" días",""))))</f>
        <v/>
      </c>
      <c r="L17" s="142">
        <f>J17-L$8</f>
        <v/>
      </c>
      <c r="M17" s="83">
        <f>HYPERLINK("https://api.whatsapp.com/send?phone=57"&amp;E17&amp;"&amp;text="&amp;(IF(L17&lt;=0,"🚨 Hola, *"&amp;D17&amp;".*"&amp;"%0A"&amp;"Su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"&amp;D17&amp;"."&amp;"%0A"&amp;"Le quedan "&amp;L17&amp;" días restantes de su membresía en *_PRIME VIDEO_*")),"💰")</f>
        <v/>
      </c>
      <c r="N17" s="83">
        <f>HYPERLINK("https://api.whatsapp.com/send?phone=57"&amp;E17&amp;"&amp;text=*_✅ ACTUALIZACIÓN DE CONTRASEÑA | PRIME VIDEO_*"&amp;"%0A"&amp;"%0A"&amp;"💻 Correo: *"&amp;G17&amp;"*"&amp;"%0A"&amp;"🔐 Nueva Contraseña: *"&amp;H17&amp;"*","🔐")</f>
        <v/>
      </c>
      <c r="O17" s="84">
        <f>HYPERLINK("https://api.whatsapp.com/send?phone=57"&amp;E17&amp;"&amp;text=*_🍿 PRIME VIDEO PANTALLA_*"&amp;"%0A"&amp;"%0A"&amp;"*📧 Correo:* "&amp;G17&amp;"%0A"&amp;"*🔑 Contraseña:* "&amp;H17&amp;"%0A"&amp;"%0A"&amp;"*☑️ Perfil:* "&amp;C17&amp;"%0A"&amp;"*🔐 PIN:* "&amp;F17&amp;"%0A"&amp;"%0A"&amp;"*📍 Vence:* "&amp;J17,"💻")</f>
        <v/>
      </c>
      <c r="P17" s="218" t="n"/>
      <c r="Q17" s="219" t="n"/>
      <c r="R17" s="220" t="n"/>
      <c r="S17" s="81">
        <f>IF(R17="","",IF(T17&lt;0,"Vencido hace "&amp;T17*-1&amp;" días",IF(T17=0,"Vence hoy",IF(T17&gt;0,"Le quedan "&amp;T17&amp;" días",""))))</f>
        <v/>
      </c>
      <c r="T17" s="144">
        <f>R17-TODAY()</f>
        <v/>
      </c>
      <c r="U17" s="1" t="n"/>
      <c r="V17" s="1" t="n"/>
      <c r="W17" s="1" t="n"/>
      <c r="X17" s="1" t="n"/>
      <c r="Y17" s="1" t="n"/>
      <c r="Z17" s="1" t="n"/>
      <c r="AA17" s="1" t="n"/>
    </row>
    <row r="18" ht="15" customHeight="1" s="339">
      <c r="A18" s="1" t="n"/>
      <c r="B18" s="1" t="n"/>
      <c r="C18" s="91" t="n"/>
      <c r="D18" s="143" t="n"/>
      <c r="E18" s="91" t="n"/>
      <c r="F18" s="217" t="n"/>
      <c r="G18" s="91" t="n"/>
      <c r="H18" s="91" t="n"/>
      <c r="I18" s="92" t="n"/>
      <c r="J18" s="106" t="n"/>
      <c r="K18" s="81">
        <f>IF(J18="","",IF(L18&lt;0,"Vencido hace "&amp;L18*-1&amp;" días",IF(L18=0,"Vence hoy",IF(L18&gt;0,"Le quedan "&amp;L18&amp;" días",""))))</f>
        <v/>
      </c>
      <c r="L18" s="142">
        <f>J18-L$8</f>
        <v/>
      </c>
      <c r="M18" s="83">
        <f>HYPERLINK("https://api.whatsapp.com/send?phone=57"&amp;E18&amp;"&amp;text="&amp;(IF(L18&lt;=0,"🚨 Hola, *"&amp;D18&amp;".*"&amp;"%0A"&amp;"Su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"&amp;D18&amp;"."&amp;"%0A"&amp;"Le quedan "&amp;L18&amp;" días restantes de su membresía en *_PRIME VIDEO_*")),"💰")</f>
        <v/>
      </c>
      <c r="N18" s="83">
        <f>HYPERLINK("https://api.whatsapp.com/send?phone=57"&amp;E18&amp;"&amp;text=*_✅ ACTUALIZACIÓN DE CONTRASEÑA | PRIME VIDEO_*"&amp;"%0A"&amp;"%0A"&amp;"💻 Correo: *"&amp;G18&amp;"*"&amp;"%0A"&amp;"🔐 Nueva Contraseña: *"&amp;H18&amp;"*","🔐")</f>
        <v/>
      </c>
      <c r="O18" s="84">
        <f>HYPERLINK("https://api.whatsapp.com/send?phone=57"&amp;E18&amp;"&amp;text=*_🍿 PRIME VIDEO PANTALLA_*"&amp;"%0A"&amp;"%0A"&amp;"*📧 Correo:* "&amp;G18&amp;"%0A"&amp;"*🔑 Contraseña:* "&amp;H18&amp;"%0A"&amp;"%0A"&amp;"*☑️ Perfil:* "&amp;C18&amp;"%0A"&amp;"*🔐 PIN:* "&amp;F18&amp;"%0A"&amp;"%0A"&amp;"*📍 Vence:* "&amp;J18,"💻")</f>
        <v/>
      </c>
      <c r="P18" s="255" t="n"/>
      <c r="Q18" s="256" t="n"/>
      <c r="R18" s="263" t="n"/>
      <c r="S18" s="97">
        <f>IF(R18="","",IF(T18&lt;0,"Vencido hace "&amp;T18*-1&amp;" días",IF(T18=0,"Vence hoy",IF(T18&gt;0,"Le quedan "&amp;T18&amp;" días",""))))</f>
        <v/>
      </c>
      <c r="T18" s="144">
        <f>R18-TODAY()</f>
        <v/>
      </c>
      <c r="U18" s="1" t="n"/>
      <c r="V18" s="1" t="n"/>
      <c r="W18" s="1" t="n"/>
      <c r="X18" s="1" t="n"/>
      <c r="Y18" s="1" t="n"/>
      <c r="Z18" s="1" t="n"/>
      <c r="AA18" s="1" t="n"/>
    </row>
    <row r="19" ht="15" customHeight="1" s="339">
      <c r="A19" s="1" t="n"/>
      <c r="B19" s="1" t="n"/>
      <c r="C19" s="91" t="n"/>
      <c r="D19" s="143" t="n"/>
      <c r="E19" s="91" t="n"/>
      <c r="F19" s="217" t="n"/>
      <c r="G19" s="91" t="n"/>
      <c r="H19" s="91" t="n"/>
      <c r="I19" s="92" t="n"/>
      <c r="J19" s="106" t="n"/>
      <c r="K19" s="81">
        <f>IF(J19="","",IF(L19&lt;0,"Vencido hace "&amp;L19*-1&amp;" días",IF(L19=0,"Vence hoy",IF(L19&gt;0,"Le quedan "&amp;L19&amp;" días",""))))</f>
        <v/>
      </c>
      <c r="L19" s="142">
        <f>J19-L$8</f>
        <v/>
      </c>
      <c r="M19" s="83">
        <f>HYPERLINK("https://api.whatsapp.com/send?phone=57"&amp;E19&amp;"&amp;text="&amp;(IF(L19&lt;=0,"🚨 Hola, *"&amp;D19&amp;".*"&amp;"%0A"&amp;"Su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"&amp;D19&amp;"."&amp;"%0A"&amp;"Le quedan "&amp;L19&amp;" días restantes de su membresía en *_PRIME VIDEO_*")),"💰")</f>
        <v/>
      </c>
      <c r="N19" s="83">
        <f>HYPERLINK("https://api.whatsapp.com/send?phone=57"&amp;E19&amp;"&amp;text=*_✅ ACTUALIZACIÓN DE CONTRASEÑA | PRIME VIDEO_*"&amp;"%0A"&amp;"%0A"&amp;"💻 Correo: *"&amp;G19&amp;"*"&amp;"%0A"&amp;"🔐 Nueva Contraseña: *"&amp;H19&amp;"*","🔐")</f>
        <v/>
      </c>
      <c r="O19" s="84">
        <f>HYPERLINK("https://api.whatsapp.com/send?phone=57"&amp;E19&amp;"&amp;text=*_🍿 PRIME VIDEO PANTALLA_*"&amp;"%0A"&amp;"%0A"&amp;"*📧 Correo:* "&amp;G19&amp;"%0A"&amp;"*🔑 Contraseña:* "&amp;H19&amp;"%0A"&amp;"%0A"&amp;"*☑️ Perfil:* "&amp;C19&amp;"%0A"&amp;"*🔐 PIN:* "&amp;F19&amp;"%0A"&amp;"%0A"&amp;"*📍 Vence:* "&amp;J19,"💻")</f>
        <v/>
      </c>
      <c r="P19" s="221" t="n"/>
      <c r="Q19" s="222" t="n"/>
      <c r="R19" s="223" t="n"/>
      <c r="S19" s="81">
        <f>IF(R19="","",IF(T19&lt;0,"Vencido hace "&amp;T19*-1&amp;" días",IF(T19=0,"Vence hoy",IF(T19&gt;0,"Le quedan "&amp;T19&amp;" días",""))))</f>
        <v/>
      </c>
      <c r="T19" s="144">
        <f>R19-TODAY()</f>
        <v/>
      </c>
      <c r="U19" s="1" t="n"/>
      <c r="V19" s="1" t="n"/>
      <c r="W19" s="1" t="n"/>
      <c r="X19" s="1" t="n"/>
      <c r="Y19" s="1" t="n"/>
      <c r="Z19" s="1" t="n"/>
      <c r="AA19" s="1" t="n"/>
    </row>
    <row r="20" ht="15" customHeight="1" s="339">
      <c r="A20" s="1" t="n"/>
      <c r="B20" s="1" t="n"/>
      <c r="C20" s="91" t="n"/>
      <c r="D20" s="143" t="n"/>
      <c r="E20" s="91" t="n"/>
      <c r="F20" s="217" t="n"/>
      <c r="G20" s="91" t="n"/>
      <c r="H20" s="91" t="n"/>
      <c r="I20" s="92" t="n"/>
      <c r="J20" s="106" t="n"/>
      <c r="K20" s="81">
        <f>IF(J20="","",IF(L20&lt;0,"Vencido hace "&amp;L20*-1&amp;" días",IF(L20=0,"Vence hoy",IF(L20&gt;0,"Le quedan "&amp;L20&amp;" días",""))))</f>
        <v/>
      </c>
      <c r="L20" s="142">
        <f>J20-L$8</f>
        <v/>
      </c>
      <c r="M20" s="83">
        <f>HYPERLINK("https://api.whatsapp.com/send?phone=57"&amp;E20&amp;"&amp;text="&amp;(IF(L20&lt;=0,"🚨 Hola, *"&amp;D20&amp;".*"&amp;"%0A"&amp;"Su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"&amp;D20&amp;"."&amp;"%0A"&amp;"Le quedan "&amp;L20&amp;" días restantes de su membresía en *_PRIME VIDEO_*")),"💰")</f>
        <v/>
      </c>
      <c r="N20" s="83">
        <f>HYPERLINK("https://api.whatsapp.com/send?phone=57"&amp;E20&amp;"&amp;text=*_✅ ACTUALIZACIÓN DE CONTRASEÑA | PRIME VIDEO_*"&amp;"%0A"&amp;"%0A"&amp;"💻 Correo: *"&amp;G20&amp;"*"&amp;"%0A"&amp;"🔐 Nueva Contraseña: *"&amp;H20&amp;"*","🔐")</f>
        <v/>
      </c>
      <c r="O20" s="84">
        <f>HYPERLINK("https://api.whatsapp.com/send?phone=57"&amp;E20&amp;"&amp;text=*_🍿 PRIME VIDEO PANTALLA_*"&amp;"%0A"&amp;"%0A"&amp;"*📧 Correo:* "&amp;G20&amp;"%0A"&amp;"*🔑 Contraseña:* "&amp;H20&amp;"%0A"&amp;"%0A"&amp;"*☑️ Perfil:* "&amp;C20&amp;"%0A"&amp;"*🔐 PIN:* "&amp;F20&amp;"%0A"&amp;"%0A"&amp;"*📍 Vence:* "&amp;J20,"💻")</f>
        <v/>
      </c>
      <c r="P20" s="224" t="n"/>
      <c r="Q20" s="225" t="n"/>
      <c r="R20" s="5" t="n"/>
      <c r="S20" s="81">
        <f>IF(R20="","",IF(T20&lt;0,"Vencido hace "&amp;T20*-1&amp;" días",IF(T20=0,"Vence hoy",IF(T20&gt;0,"Le quedan "&amp;T20&amp;" días",""))))</f>
        <v/>
      </c>
      <c r="T20" s="144">
        <f>R20-TODAY()</f>
        <v/>
      </c>
      <c r="U20" s="1" t="n"/>
      <c r="V20" s="1" t="n"/>
      <c r="W20" s="1" t="n"/>
      <c r="X20" s="1" t="n"/>
      <c r="Y20" s="1" t="n"/>
      <c r="Z20" s="1" t="n"/>
      <c r="AA20" s="1" t="n"/>
    </row>
    <row r="21" ht="15" customHeight="1" s="339">
      <c r="A21" s="1" t="n"/>
      <c r="B21" s="1" t="n"/>
      <c r="C21" s="91" t="n"/>
      <c r="D21" s="143" t="n"/>
      <c r="E21" s="91" t="n"/>
      <c r="F21" s="217" t="n"/>
      <c r="G21" s="91" t="n"/>
      <c r="H21" s="91" t="n"/>
      <c r="I21" s="92" t="n"/>
      <c r="J21" s="106" t="n"/>
      <c r="K21" s="81">
        <f>IF(J21="","",IF(L21&lt;0,"Vencido hace "&amp;L21*-1&amp;" días",IF(L21=0,"Vence hoy",IF(L21&gt;0,"Le quedan "&amp;L21&amp;" días",""))))</f>
        <v/>
      </c>
      <c r="L21" s="142">
        <f>J21-L$8</f>
        <v/>
      </c>
      <c r="M21" s="83">
        <f>HYPERLINK("https://api.whatsapp.com/send?phone=57"&amp;E21&amp;"&amp;text="&amp;(IF(L21&lt;=0,"🚨 Hola, *"&amp;D21&amp;".*"&amp;"%0A"&amp;"Su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"&amp;D21&amp;"."&amp;"%0A"&amp;"Le quedan "&amp;L21&amp;" días restantes de su membresía en *_PRIME VIDEO_*")),"💰")</f>
        <v/>
      </c>
      <c r="N21" s="83">
        <f>HYPERLINK("https://api.whatsapp.com/send?phone=57"&amp;E21&amp;"&amp;text=*_✅ ACTUALIZACIÓN DE CONTRASEÑA | PRIME VIDEO_*"&amp;"%0A"&amp;"%0A"&amp;"💻 Correo: *"&amp;G21&amp;"*"&amp;"%0A"&amp;"🔐 Nueva Contraseña: *"&amp;H21&amp;"*","🔐")</f>
        <v/>
      </c>
      <c r="O21" s="84">
        <f>HYPERLINK("https://api.whatsapp.com/send?phone=57"&amp;E21&amp;"&amp;text=*_🍿 PRIME VIDEO PANTALLA_*"&amp;"%0A"&amp;"%0A"&amp;"*📧 Correo:* "&amp;G21&amp;"%0A"&amp;"*🔑 Contraseña:* "&amp;H21&amp;"%0A"&amp;"%0A"&amp;"*☑️ Perfil:* "&amp;C21&amp;"%0A"&amp;"*🔐 PIN:* "&amp;F21&amp;"%0A"&amp;"%0A"&amp;"*📍 Vence:* "&amp;J21,"💻")</f>
        <v/>
      </c>
      <c r="P21" s="218" t="n"/>
      <c r="Q21" s="219" t="n"/>
      <c r="R21" s="220" t="n"/>
      <c r="S21" s="81">
        <f>IF(R21="","",IF(T21&lt;0,"Vencido hace "&amp;T21*-1&amp;" días",IF(T21=0,"Vence hoy",IF(T21&gt;0,"Le quedan "&amp;T21&amp;" días",""))))</f>
        <v/>
      </c>
      <c r="T21" s="144">
        <f>R21-TODAY()</f>
        <v/>
      </c>
      <c r="U21" s="1" t="n"/>
      <c r="V21" s="1" t="n"/>
      <c r="W21" s="1" t="n"/>
      <c r="X21" s="1" t="n"/>
      <c r="Y21" s="1" t="n"/>
      <c r="Z21" s="1" t="n"/>
      <c r="AA21" s="1" t="n"/>
    </row>
    <row r="22" ht="15" customHeight="1" s="339">
      <c r="A22" s="1" t="n"/>
      <c r="B22" s="1" t="n"/>
      <c r="C22" s="91" t="n"/>
      <c r="D22" s="143" t="n"/>
      <c r="E22" s="91" t="n"/>
      <c r="F22" s="217" t="n"/>
      <c r="G22" s="91" t="n"/>
      <c r="H22" s="91" t="n"/>
      <c r="I22" s="92" t="n"/>
      <c r="J22" s="106" t="n"/>
      <c r="K22" s="81">
        <f>IF(J22="","",IF(L22&lt;0,"Vencido hace "&amp;L22*-1&amp;" días",IF(L22=0,"Vence hoy",IF(L22&gt;0,"Le quedan "&amp;L22&amp;" días",""))))</f>
        <v/>
      </c>
      <c r="L22" s="142">
        <f>J22-L$8</f>
        <v/>
      </c>
      <c r="M22" s="83">
        <f>HYPERLINK("https://api.whatsapp.com/send?phone=57"&amp;E22&amp;"&amp;text="&amp;(IF(L22&lt;=0,"🚨 Hola, *"&amp;D22&amp;".*"&amp;"%0A"&amp;"Su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"&amp;D22&amp;"."&amp;"%0A"&amp;"Le quedan "&amp;L22&amp;" días restantes de su membresía en *_PRIME VIDEO_*")),"💰")</f>
        <v/>
      </c>
      <c r="N22" s="83">
        <f>HYPERLINK("https://api.whatsapp.com/send?phone=57"&amp;E22&amp;"&amp;text=*_✅ ACTUALIZACIÓN DE CONTRASEÑA | PRIME VIDEO_*"&amp;"%0A"&amp;"%0A"&amp;"💻 Correo: *"&amp;G22&amp;"*"&amp;"%0A"&amp;"🔐 Nueva Contraseña: *"&amp;H22&amp;"*","🔐")</f>
        <v/>
      </c>
      <c r="O22" s="84">
        <f>HYPERLINK("https://api.whatsapp.com/send?phone=57"&amp;E22&amp;"&amp;text=*_🍿 PRIME VIDEO PANTALLA_*"&amp;"%0A"&amp;"%0A"&amp;"*📧 Correo:* "&amp;G22&amp;"%0A"&amp;"*🔑 Contraseña:* "&amp;H22&amp;"%0A"&amp;"%0A"&amp;"*☑️ Perfil:* "&amp;C22&amp;"%0A"&amp;"*🔐 PIN:* "&amp;F22&amp;"%0A"&amp;"%0A"&amp;"*📍 Vence:* "&amp;J22,"💻")</f>
        <v/>
      </c>
      <c r="P22" s="221" t="n"/>
      <c r="Q22" s="222" t="n"/>
      <c r="R22" s="223" t="n"/>
      <c r="S22" s="81">
        <f>IF(R22="","",IF(T22&lt;0,"Vencido hace "&amp;T22*-1&amp;" días",IF(T22=0,"Vence hoy",IF(T22&gt;0,"Le quedan "&amp;T22&amp;" días",""))))</f>
        <v/>
      </c>
      <c r="T22" s="144">
        <f>R22-TODAY()</f>
        <v/>
      </c>
      <c r="U22" s="1" t="n"/>
      <c r="V22" s="1" t="n"/>
      <c r="W22" s="1" t="n"/>
      <c r="X22" s="1" t="n"/>
      <c r="Y22" s="1" t="n"/>
      <c r="Z22" s="1" t="n"/>
      <c r="AA22" s="1" t="n"/>
    </row>
    <row r="23" ht="6.75" customHeight="1" s="339">
      <c r="A23" s="1" t="n"/>
      <c r="B23" s="1" t="n"/>
      <c r="C23" s="226" t="n"/>
      <c r="D23" s="227" t="n"/>
      <c r="E23" s="226" t="n"/>
      <c r="F23" s="228" t="n"/>
      <c r="G23" s="226" t="n"/>
      <c r="H23" s="226" t="n"/>
      <c r="I23" s="229" t="n"/>
      <c r="J23" s="230" t="n"/>
      <c r="K23" s="81">
        <f>IF(J23="","",IF(L23&lt;0,"Vencido hace "&amp;L23*-1&amp;" días",IF(L23=0,"Vence hoy",IF(L23&gt;0,"Le quedan "&amp;L23&amp;" días",""))))</f>
        <v/>
      </c>
      <c r="L23" s="142">
        <f>J23-L$8</f>
        <v/>
      </c>
      <c r="M23" s="231" t="n"/>
      <c r="N23" s="232" t="n"/>
      <c r="O23" s="231" t="n"/>
      <c r="P23" s="231" t="n"/>
      <c r="Q23" s="232" t="n"/>
      <c r="R23" s="233" t="n"/>
      <c r="S23" s="81">
        <f>IF(R23="","",IF(T23&lt;0,"Vencido hace "&amp;T23*-1&amp;" días",IF(T23=0,"Vence hoy",IF(T23&gt;0,"Le quedan "&amp;T23&amp;" días",""))))</f>
        <v/>
      </c>
      <c r="T23" s="144">
        <f>R23-TODAY()</f>
        <v/>
      </c>
      <c r="U23" s="1" t="n"/>
      <c r="V23" s="1" t="n"/>
      <c r="W23" s="1" t="n"/>
      <c r="X23" s="1" t="n"/>
      <c r="Y23" s="1" t="n"/>
      <c r="Z23" s="1" t="n"/>
      <c r="AA23" s="1" t="n"/>
    </row>
    <row r="24" ht="15" customHeight="1" s="339">
      <c r="A24" s="1" t="n"/>
      <c r="B24" s="1" t="n"/>
      <c r="C24" s="91" t="n"/>
      <c r="D24" s="143" t="n"/>
      <c r="E24" s="91" t="n"/>
      <c r="F24" s="217" t="n"/>
      <c r="G24" s="91" t="n"/>
      <c r="H24" s="91" t="n"/>
      <c r="I24" s="92" t="n"/>
      <c r="J24" s="106" t="n"/>
      <c r="K24" s="81">
        <f>IF(J24="","",IF(L24&lt;0,"Vencido hace "&amp;L24*-1&amp;" días",IF(L24=0,"Vence hoy",IF(L24&gt;0,"Le quedan "&amp;L24&amp;" días",""))))</f>
        <v/>
      </c>
      <c r="L24" s="142">
        <f>J24-L$8</f>
        <v/>
      </c>
      <c r="M24" s="83">
        <f>HYPERLINK("https://api.whatsapp.com/send?phone=57"&amp;E24&amp;"&amp;text="&amp;(IF(L24&lt;=0,"🚨 Hola, *"&amp;D24&amp;".*"&amp;"%0A"&amp;"Su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"&amp;D24&amp;"."&amp;"%0A"&amp;"Le quedan "&amp;L24&amp;" días restantes de su membresía en *_PRIME VIDEO_*")),"💰")</f>
        <v/>
      </c>
      <c r="N24" s="83">
        <f>HYPERLINK("https://api.whatsapp.com/send?phone=57"&amp;E24&amp;"&amp;text=*_✅ ACTUALIZACIÓN DE CONTRASEÑA | PRIME VIDEO_*"&amp;"%0A"&amp;"%0A"&amp;"💻 Correo: *"&amp;G24&amp;"*"&amp;"%0A"&amp;"🔐 Nueva Contraseña: *"&amp;H24&amp;"*","🔐")</f>
        <v/>
      </c>
      <c r="O24" s="84">
        <f>HYPERLINK("https://api.whatsapp.com/send?phone=57"&amp;E24&amp;"&amp;text=*_🍿 PRIME VIDEO PANTALLA_*"&amp;"%0A"&amp;"%0A"&amp;"*📧 Correo:* "&amp;G24&amp;"%0A"&amp;"*🔑 Contraseña:* "&amp;H24&amp;"%0A"&amp;"%0A"&amp;"*☑️ Perfil:* "&amp;C24&amp;"%0A"&amp;"*🔐 PIN:* "&amp;F24&amp;"%0A"&amp;"%0A"&amp;"*📍 Vence:* "&amp;J24,"💻")</f>
        <v/>
      </c>
      <c r="P24" s="218" t="n"/>
      <c r="Q24" s="219" t="n"/>
      <c r="R24" s="220" t="n"/>
      <c r="S24" s="81">
        <f>IF(R24="","",IF(T24&lt;0,"Vencido hace "&amp;T24*-1&amp;" días",IF(T24=0,"Vence hoy",IF(T24&gt;0,"Le quedan "&amp;T24&amp;" días",""))))</f>
        <v/>
      </c>
      <c r="T24" s="144">
        <f>R24-TODAY()</f>
        <v/>
      </c>
      <c r="U24" s="1" t="n"/>
      <c r="V24" s="1" t="n"/>
      <c r="W24" s="1" t="n"/>
      <c r="X24" s="1" t="n"/>
      <c r="Y24" s="1" t="n"/>
      <c r="Z24" s="1" t="n"/>
      <c r="AA24" s="1" t="n"/>
    </row>
    <row r="25" ht="15" customHeight="1" s="339">
      <c r="A25" s="1" t="n"/>
      <c r="B25" s="1" t="n"/>
      <c r="C25" s="91" t="n"/>
      <c r="D25" s="143" t="n"/>
      <c r="E25" s="91" t="n"/>
      <c r="F25" s="217" t="n"/>
      <c r="G25" s="91" t="n"/>
      <c r="H25" s="91" t="n"/>
      <c r="I25" s="92" t="n"/>
      <c r="J25" s="106" t="n"/>
      <c r="K25" s="81">
        <f>IF(J25="","",IF(L25&lt;0,"Vencido hace "&amp;L25*-1&amp;" días",IF(L25=0,"Vence hoy",IF(L25&gt;0,"Le quedan "&amp;L25&amp;" días",""))))</f>
        <v/>
      </c>
      <c r="L25" s="142">
        <f>J25-L$8</f>
        <v/>
      </c>
      <c r="M25" s="83">
        <f>HYPERLINK("https://api.whatsapp.com/send?phone=57"&amp;E25&amp;"&amp;text="&amp;(IF(L25&lt;=0,"🚨 Hola, *"&amp;D25&amp;".*"&amp;"%0A"&amp;"Su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"&amp;D25&amp;"."&amp;"%0A"&amp;"Le quedan "&amp;L25&amp;" días restantes de su membresía en *_PRIME VIDEO_*")),"💰")</f>
        <v/>
      </c>
      <c r="N25" s="83">
        <f>HYPERLINK("https://api.whatsapp.com/send?phone=57"&amp;E25&amp;"&amp;text=*_✅ ACTUALIZACIÓN DE CONTRASEÑA | PRIME VIDEO_*"&amp;"%0A"&amp;"%0A"&amp;"💻 Correo: *"&amp;G25&amp;"*"&amp;"%0A"&amp;"🔐 Nueva Contraseña: *"&amp;H25&amp;"*","🔐")</f>
        <v/>
      </c>
      <c r="O25" s="84">
        <f>HYPERLINK("https://api.whatsapp.com/send?phone=57"&amp;E25&amp;"&amp;text=*_🍿 PRIME VIDEO PANTALLA_*"&amp;"%0A"&amp;"%0A"&amp;"*📧 Correo:* "&amp;G25&amp;"%0A"&amp;"*🔑 Contraseña:* "&amp;H25&amp;"%0A"&amp;"%0A"&amp;"*☑️ Perfil:* "&amp;C25&amp;"%0A"&amp;"*🔐 PIN:* "&amp;F25&amp;"%0A"&amp;"%0A"&amp;"*📍 Vence:* "&amp;J25,"💻")</f>
        <v/>
      </c>
      <c r="P25" s="255" t="n"/>
      <c r="Q25" s="256" t="n"/>
      <c r="R25" s="263" t="n"/>
      <c r="S25" s="97">
        <f>IF(R25="","",IF(T25&lt;0,"Vencido hace "&amp;T25*-1&amp;" días",IF(T25=0,"Vence hoy",IF(T25&gt;0,"Le quedan "&amp;T25&amp;" días",""))))</f>
        <v/>
      </c>
      <c r="T25" s="144">
        <f>R25-TODAY()</f>
        <v/>
      </c>
      <c r="U25" s="1" t="n"/>
      <c r="V25" s="1" t="n"/>
      <c r="W25" s="1" t="n"/>
      <c r="X25" s="1" t="n"/>
      <c r="Y25" s="1" t="n"/>
      <c r="Z25" s="1" t="n"/>
      <c r="AA25" s="1" t="n"/>
    </row>
    <row r="26" ht="15" customHeight="1" s="339">
      <c r="A26" s="1" t="n"/>
      <c r="B26" s="1" t="n"/>
      <c r="C26" s="91" t="n"/>
      <c r="D26" s="143" t="n"/>
      <c r="E26" s="91" t="n"/>
      <c r="F26" s="217" t="n"/>
      <c r="G26" s="91" t="n"/>
      <c r="H26" s="91" t="n"/>
      <c r="I26" s="92" t="n"/>
      <c r="J26" s="106" t="n"/>
      <c r="K26" s="81">
        <f>IF(J26="","",IF(L26&lt;0,"Vencido hace "&amp;L26*-1&amp;" días",IF(L26=0,"Vence hoy",IF(L26&gt;0,"Le quedan "&amp;L26&amp;" días",""))))</f>
        <v/>
      </c>
      <c r="L26" s="142">
        <f>J26-L$8</f>
        <v/>
      </c>
      <c r="M26" s="83">
        <f>HYPERLINK("https://api.whatsapp.com/send?phone=57"&amp;E26&amp;"&amp;text="&amp;(IF(L26&lt;=0,"🚨 Hola, *"&amp;D26&amp;".*"&amp;"%0A"&amp;"Su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"&amp;D26&amp;"."&amp;"%0A"&amp;"Le quedan "&amp;L26&amp;" días restantes de su membresía en *_PRIME VIDEO_*")),"💰")</f>
        <v/>
      </c>
      <c r="N26" s="83">
        <f>HYPERLINK("https://api.whatsapp.com/send?phone=57"&amp;E26&amp;"&amp;text=*_✅ ACTUALIZACIÓN DE CONTRASEÑA | PRIME VIDEO_*"&amp;"%0A"&amp;"%0A"&amp;"💻 Correo: *"&amp;G26&amp;"*"&amp;"%0A"&amp;"🔐 Nueva Contraseña: *"&amp;H26&amp;"*","🔐")</f>
        <v/>
      </c>
      <c r="O26" s="84">
        <f>HYPERLINK("https://api.whatsapp.com/send?phone=57"&amp;E26&amp;"&amp;text=*_🍿 PRIME VIDEO PANTALLA_*"&amp;"%0A"&amp;"%0A"&amp;"*📧 Correo:* "&amp;G26&amp;"%0A"&amp;"*🔑 Contraseña:* "&amp;H26&amp;"%0A"&amp;"%0A"&amp;"*☑️ Perfil:* "&amp;C26&amp;"%0A"&amp;"*🔐 PIN:* "&amp;F26&amp;"%0A"&amp;"%0A"&amp;"*📍 Vence:* "&amp;J26,"💻")</f>
        <v/>
      </c>
      <c r="P26" s="221" t="n"/>
      <c r="Q26" s="222" t="n"/>
      <c r="R26" s="223" t="n"/>
      <c r="S26" s="81">
        <f>IF(R26="","",IF(T26&lt;0,"Vencido hace "&amp;T26*-1&amp;" días",IF(T26=0,"Vence hoy",IF(T26&gt;0,"Le quedan "&amp;T26&amp;" días",""))))</f>
        <v/>
      </c>
      <c r="T26" s="144">
        <f>R26-TODAY()</f>
        <v/>
      </c>
      <c r="U26" s="1" t="n"/>
      <c r="V26" s="1" t="n"/>
      <c r="W26" s="1" t="n"/>
      <c r="X26" s="1" t="n"/>
      <c r="Y26" s="1" t="n"/>
      <c r="Z26" s="1" t="n"/>
      <c r="AA26" s="1" t="n"/>
    </row>
    <row r="27" ht="15" customHeight="1" s="339">
      <c r="A27" s="1" t="n"/>
      <c r="B27" s="1" t="n"/>
      <c r="C27" s="91" t="n"/>
      <c r="D27" s="143" t="n"/>
      <c r="E27" s="91" t="n"/>
      <c r="F27" s="217" t="n"/>
      <c r="G27" s="91" t="n"/>
      <c r="H27" s="91" t="n"/>
      <c r="I27" s="92" t="n"/>
      <c r="J27" s="106" t="n"/>
      <c r="K27" s="81">
        <f>IF(J27="","",IF(L27&lt;0,"Vencido hace "&amp;L27*-1&amp;" días",IF(L27=0,"Vence hoy",IF(L27&gt;0,"Le quedan "&amp;L27&amp;" días",""))))</f>
        <v/>
      </c>
      <c r="L27" s="142">
        <f>J27-L$8</f>
        <v/>
      </c>
      <c r="M27" s="83">
        <f>HYPERLINK("https://api.whatsapp.com/send?phone=57"&amp;E27&amp;"&amp;text="&amp;(IF(L27&lt;=0,"🚨 Hola, *"&amp;D27&amp;".*"&amp;"%0A"&amp;"Su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"&amp;D27&amp;"."&amp;"%0A"&amp;"Le quedan "&amp;L27&amp;" días restantes de su membresía en *_PRIME VIDEO_*")),"💰")</f>
        <v/>
      </c>
      <c r="N27" s="83">
        <f>HYPERLINK("https://api.whatsapp.com/send?phone=57"&amp;E27&amp;"&amp;text=*_✅ ACTUALIZACIÓN DE CONTRASEÑA | PRIME VIDEO_*"&amp;"%0A"&amp;"%0A"&amp;"💻 Correo: *"&amp;G27&amp;"*"&amp;"%0A"&amp;"🔐 Nueva Contraseña: *"&amp;H27&amp;"*","🔐")</f>
        <v/>
      </c>
      <c r="O27" s="84">
        <f>HYPERLINK("https://api.whatsapp.com/send?phone=57"&amp;E27&amp;"&amp;text=*_🍿 PRIME VIDEO PANTALLA_*"&amp;"%0A"&amp;"%0A"&amp;"*📧 Correo:* "&amp;G27&amp;"%0A"&amp;"*🔑 Contraseña:* "&amp;H27&amp;"%0A"&amp;"%0A"&amp;"*☑️ Perfil:* "&amp;C27&amp;"%0A"&amp;"*🔐 PIN:* "&amp;F27&amp;"%0A"&amp;"%0A"&amp;"*📍 Vence:* "&amp;J27,"💻")</f>
        <v/>
      </c>
      <c r="P27" s="224" t="n"/>
      <c r="Q27" s="225" t="n"/>
      <c r="R27" s="5" t="n"/>
      <c r="S27" s="81">
        <f>IF(R27="","",IF(T27&lt;0,"Vencido hace "&amp;T27*-1&amp;" días",IF(T27=0,"Vence hoy",IF(T27&gt;0,"Le quedan "&amp;T27&amp;" días",""))))</f>
        <v/>
      </c>
      <c r="T27" s="144">
        <f>R27-TODAY()</f>
        <v/>
      </c>
      <c r="U27" s="1" t="n"/>
      <c r="V27" s="1" t="n"/>
      <c r="W27" s="1" t="n"/>
      <c r="X27" s="1" t="n"/>
      <c r="Y27" s="1" t="n"/>
      <c r="Z27" s="1" t="n"/>
      <c r="AA27" s="1" t="n"/>
    </row>
    <row r="28" ht="15" customHeight="1" s="339">
      <c r="A28" s="1" t="n"/>
      <c r="B28" s="1" t="n"/>
      <c r="C28" s="91" t="n"/>
      <c r="D28" s="143" t="n"/>
      <c r="E28" s="91" t="n"/>
      <c r="F28" s="217" t="n"/>
      <c r="G28" s="91" t="n"/>
      <c r="H28" s="91" t="n"/>
      <c r="I28" s="92" t="n"/>
      <c r="J28" s="106" t="n"/>
      <c r="K28" s="81">
        <f>IF(J28="","",IF(L28&lt;0,"Vencido hace "&amp;L28*-1&amp;" días",IF(L28=0,"Vence hoy",IF(L28&gt;0,"Le quedan "&amp;L28&amp;" días",""))))</f>
        <v/>
      </c>
      <c r="L28" s="142">
        <f>J28-L$8</f>
        <v/>
      </c>
      <c r="M28" s="83">
        <f>HYPERLINK("https://api.whatsapp.com/send?phone=57"&amp;E28&amp;"&amp;text="&amp;(IF(L28&lt;=0,"🚨 Hola, *"&amp;D28&amp;".*"&amp;"%0A"&amp;"Su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"&amp;D28&amp;"."&amp;"%0A"&amp;"Le quedan "&amp;L28&amp;" días restantes de su membresía en *_PRIME VIDEO_*")),"💰")</f>
        <v/>
      </c>
      <c r="N28" s="83">
        <f>HYPERLINK("https://api.whatsapp.com/send?phone=57"&amp;E28&amp;"&amp;text=*_✅ ACTUALIZACIÓN DE CONTRASEÑA | PRIME VIDEO_*"&amp;"%0A"&amp;"%0A"&amp;"💻 Correo: *"&amp;G28&amp;"*"&amp;"%0A"&amp;"🔐 Nueva Contraseña: *"&amp;H28&amp;"*","🔐")</f>
        <v/>
      </c>
      <c r="O28" s="84">
        <f>HYPERLINK("https://api.whatsapp.com/send?phone=57"&amp;E28&amp;"&amp;text=*_🍿 PRIME VIDEO PANTALLA_*"&amp;"%0A"&amp;"%0A"&amp;"*📧 Correo:* "&amp;G28&amp;"%0A"&amp;"*🔑 Contraseña:* "&amp;H28&amp;"%0A"&amp;"%0A"&amp;"*☑️ Perfil:* "&amp;C28&amp;"%0A"&amp;"*🔐 PIN:* "&amp;F28&amp;"%0A"&amp;"%0A"&amp;"*📍 Vence:* "&amp;J28,"💻")</f>
        <v/>
      </c>
      <c r="P28" s="218" t="n"/>
      <c r="Q28" s="219" t="n"/>
      <c r="R28" s="220" t="n"/>
      <c r="S28" s="81">
        <f>IF(R28="","",IF(T28&lt;0,"Vencido hace "&amp;T28*-1&amp;" días",IF(T28=0,"Vence hoy",IF(T28&gt;0,"Le quedan "&amp;T28&amp;" días",""))))</f>
        <v/>
      </c>
      <c r="T28" s="144">
        <f>R28-TODAY()</f>
        <v/>
      </c>
      <c r="U28" s="1" t="n"/>
      <c r="V28" s="1" t="n"/>
      <c r="W28" s="1" t="n"/>
      <c r="X28" s="1" t="n"/>
      <c r="Y28" s="1" t="n"/>
      <c r="Z28" s="1" t="n"/>
      <c r="AA28" s="1" t="n"/>
    </row>
    <row r="29" ht="15" customHeight="1" s="339">
      <c r="A29" s="1" t="n"/>
      <c r="B29" s="1" t="n"/>
      <c r="C29" s="91" t="n"/>
      <c r="D29" s="143" t="n"/>
      <c r="E29" s="91" t="n"/>
      <c r="F29" s="217" t="n"/>
      <c r="G29" s="91" t="n"/>
      <c r="H29" s="91" t="n"/>
      <c r="I29" s="92" t="n"/>
      <c r="J29" s="106" t="n"/>
      <c r="K29" s="81">
        <f>IF(J29="","",IF(L29&lt;0,"Vencido hace "&amp;L29*-1&amp;" días",IF(L29=0,"Vence hoy",IF(L29&gt;0,"Le quedan "&amp;L29&amp;" días",""))))</f>
        <v/>
      </c>
      <c r="L29" s="142">
        <f>J29-L$8</f>
        <v/>
      </c>
      <c r="M29" s="83">
        <f>HYPERLINK("https://api.whatsapp.com/send?phone=57"&amp;E29&amp;"&amp;text="&amp;(IF(L29&lt;=0,"🚨 Hola, *"&amp;D29&amp;".*"&amp;"%0A"&amp;"Su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"&amp;D29&amp;"."&amp;"%0A"&amp;"Le quedan "&amp;L29&amp;" días restantes de su membresía en *_PRIME VIDEO_*")),"💰")</f>
        <v/>
      </c>
      <c r="N29" s="83">
        <f>HYPERLINK("https://api.whatsapp.com/send?phone=57"&amp;E29&amp;"&amp;text=*_✅ ACTUALIZACIÓN DE CONTRASEÑA | PRIME VIDEO_*"&amp;"%0A"&amp;"%0A"&amp;"💻 Correo: *"&amp;G29&amp;"*"&amp;"%0A"&amp;"🔐 Nueva Contraseña: *"&amp;H29&amp;"*","🔐")</f>
        <v/>
      </c>
      <c r="O29" s="84">
        <f>HYPERLINK("https://api.whatsapp.com/send?phone=57"&amp;E29&amp;"&amp;text=*_🍿 PRIME VIDEO PANTALLA_*"&amp;"%0A"&amp;"%0A"&amp;"*📧 Correo:* "&amp;G29&amp;"%0A"&amp;"*🔑 Contraseña:* "&amp;H29&amp;"%0A"&amp;"%0A"&amp;"*☑️ Perfil:* "&amp;C29&amp;"%0A"&amp;"*🔐 PIN:* "&amp;F29&amp;"%0A"&amp;"%0A"&amp;"*📍 Vence:* "&amp;J29,"💻")</f>
        <v/>
      </c>
      <c r="P29" s="221" t="n"/>
      <c r="Q29" s="222" t="n"/>
      <c r="R29" s="223" t="n"/>
      <c r="S29" s="81">
        <f>IF(R29="","",IF(T29&lt;0,"Vencido hace "&amp;T29*-1&amp;" días",IF(T29=0,"Vence hoy",IF(T29&gt;0,"Le quedan "&amp;T29&amp;" días",""))))</f>
        <v/>
      </c>
      <c r="T29" s="144">
        <f>R29-TODAY()</f>
        <v/>
      </c>
      <c r="U29" s="1" t="n"/>
      <c r="V29" s="1" t="n"/>
      <c r="W29" s="1" t="n"/>
      <c r="X29" s="1" t="n"/>
      <c r="Y29" s="1" t="n"/>
      <c r="Z29" s="1" t="n"/>
      <c r="AA29" s="1" t="n"/>
    </row>
    <row r="30" ht="6.75" customHeight="1" s="339">
      <c r="A30" s="1" t="n"/>
      <c r="B30" s="1" t="n"/>
      <c r="C30" s="226" t="n"/>
      <c r="D30" s="227" t="n"/>
      <c r="E30" s="226" t="n"/>
      <c r="F30" s="228" t="n"/>
      <c r="G30" s="226" t="n"/>
      <c r="H30" s="226" t="n"/>
      <c r="I30" s="229" t="n"/>
      <c r="J30" s="230" t="n"/>
      <c r="K30" s="81">
        <f>IF(J30="","",IF(L30&lt;0,"Vencido hace "&amp;L30*-1&amp;" días",IF(L30=0,"Vence hoy",IF(L30&gt;0,"Le quedan "&amp;L30&amp;" días",""))))</f>
        <v/>
      </c>
      <c r="L30" s="142">
        <f>J30-L$8</f>
        <v/>
      </c>
      <c r="M30" s="231" t="n"/>
      <c r="N30" s="232" t="n"/>
      <c r="O30" s="231" t="n"/>
      <c r="P30" s="258" t="n"/>
      <c r="Q30" s="259" t="n"/>
      <c r="R30" s="260" t="n"/>
      <c r="S30" s="81">
        <f>IF(R30="","",IF(T30&lt;0,"Vencido hace "&amp;T30*-1&amp;" días",IF(T30=0,"Vence hoy",IF(T30&gt;0,"Le quedan "&amp;T30&amp;" días",""))))</f>
        <v/>
      </c>
      <c r="T30" s="144">
        <f>R30-TODAY()</f>
        <v/>
      </c>
      <c r="U30" s="1" t="n"/>
      <c r="V30" s="1" t="n"/>
      <c r="W30" s="1" t="n"/>
      <c r="X30" s="1" t="n"/>
      <c r="Y30" s="1" t="n"/>
      <c r="Z30" s="1" t="n"/>
      <c r="AA30" s="1" t="n"/>
    </row>
    <row r="31" ht="15" customHeight="1" s="339">
      <c r="A31" s="1" t="n"/>
      <c r="B31" s="1" t="n"/>
      <c r="C31" s="91" t="n"/>
      <c r="D31" s="143" t="n"/>
      <c r="E31" s="91" t="n"/>
      <c r="F31" s="217" t="n"/>
      <c r="G31" s="91" t="n"/>
      <c r="H31" s="91" t="n"/>
      <c r="I31" s="92" t="n"/>
      <c r="J31" s="106" t="n"/>
      <c r="K31" s="81">
        <f>IF(J31="","",IF(L31&lt;0,"Vencido hace "&amp;L31*-1&amp;" días",IF(L31=0,"Vence hoy",IF(L31&gt;0,"Le quedan "&amp;L31&amp;" días",""))))</f>
        <v/>
      </c>
      <c r="L31" s="142">
        <f>J31-L$8</f>
        <v/>
      </c>
      <c r="M31" s="83">
        <f>HYPERLINK("https://api.whatsapp.com/send?phone=57"&amp;E31&amp;"&amp;text="&amp;(IF(L31&lt;=0,"🚨 Hola, *"&amp;D31&amp;".*"&amp;"%0A"&amp;"Su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"&amp;D31&amp;"."&amp;"%0A"&amp;"Le quedan "&amp;L31&amp;" días restantes de su membresía en *_PRIME VIDEO_*")),"💰")</f>
        <v/>
      </c>
      <c r="N31" s="83">
        <f>HYPERLINK("https://api.whatsapp.com/send?phone=57"&amp;E31&amp;"&amp;text=*_✅ ACTUALIZACIÓN DE CONTRASEÑA | PRIME VIDEO_*"&amp;"%0A"&amp;"%0A"&amp;"💻 Correo: *"&amp;G31&amp;"*"&amp;"%0A"&amp;"🔐 Nueva Contraseña: *"&amp;H31&amp;"*","🔐")</f>
        <v/>
      </c>
      <c r="O31" s="84">
        <f>HYPERLINK("https://api.whatsapp.com/send?phone=57"&amp;E31&amp;"&amp;text=*_🍿 PRIME VIDEO PANTALLA_*"&amp;"%0A"&amp;"%0A"&amp;"*📧 Correo:* "&amp;G31&amp;"%0A"&amp;"*🔑 Contraseña:* "&amp;H31&amp;"%0A"&amp;"%0A"&amp;"*☑️ Perfil:* "&amp;C31&amp;"%0A"&amp;"*🔐 PIN:* "&amp;F31&amp;"%0A"&amp;"%0A"&amp;"*📍 Vence:* "&amp;J31,"💻")</f>
        <v/>
      </c>
      <c r="P31" s="218" t="n"/>
      <c r="Q31" s="219" t="n"/>
      <c r="R31" s="220" t="n"/>
      <c r="S31" s="81">
        <f>IF(R31="","",IF(T31&lt;0,"Vencido hace "&amp;T31*-1&amp;" días",IF(T31=0,"Vence hoy",IF(T31&gt;0,"Le quedan "&amp;T31&amp;" días",""))))</f>
        <v/>
      </c>
      <c r="T31" s="144">
        <f>R31-TODAY()</f>
        <v/>
      </c>
      <c r="U31" s="1" t="n"/>
      <c r="V31" s="1" t="n"/>
      <c r="W31" s="1" t="n"/>
      <c r="X31" s="1" t="n"/>
      <c r="Y31" s="1" t="n"/>
      <c r="Z31" s="1" t="n"/>
      <c r="AA31" s="1" t="n"/>
    </row>
    <row r="32" ht="15" customHeight="1" s="339">
      <c r="A32" s="1" t="n"/>
      <c r="B32" s="1" t="n"/>
      <c r="C32" s="91" t="n"/>
      <c r="D32" s="143" t="n"/>
      <c r="E32" s="91" t="n"/>
      <c r="F32" s="217" t="n"/>
      <c r="G32" s="91" t="n"/>
      <c r="H32" s="91" t="n"/>
      <c r="I32" s="92" t="n"/>
      <c r="J32" s="106" t="n"/>
      <c r="K32" s="81">
        <f>IF(J32="","",IF(L32&lt;0,"Vencido hace "&amp;L32*-1&amp;" días",IF(L32=0,"Vence hoy",IF(L32&gt;0,"Le quedan "&amp;L32&amp;" días",""))))</f>
        <v/>
      </c>
      <c r="L32" s="142">
        <f>J32-L$8</f>
        <v/>
      </c>
      <c r="M32" s="83">
        <f>HYPERLINK("https://api.whatsapp.com/send?phone=57"&amp;E32&amp;"&amp;text="&amp;(IF(L32&lt;=0,"🚨 Hola, *"&amp;D32&amp;".*"&amp;"%0A"&amp;"Su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"&amp;D32&amp;"."&amp;"%0A"&amp;"Le quedan "&amp;L32&amp;" días restantes de su membresía en *_PRIME VIDEO_*")),"💰")</f>
        <v/>
      </c>
      <c r="N32" s="83">
        <f>HYPERLINK("https://api.whatsapp.com/send?phone=57"&amp;E32&amp;"&amp;text=*_✅ ACTUALIZACIÓN DE CONTRASEÑA | PRIME VIDEO_*"&amp;"%0A"&amp;"%0A"&amp;"💻 Correo: *"&amp;G32&amp;"*"&amp;"%0A"&amp;"🔐 Nueva Contraseña: *"&amp;H32&amp;"*","🔐")</f>
        <v/>
      </c>
      <c r="O32" s="84">
        <f>HYPERLINK("https://api.whatsapp.com/send?phone=57"&amp;E32&amp;"&amp;text=*_🍿 PRIME VIDEO PANTALLA_*"&amp;"%0A"&amp;"%0A"&amp;"*📧 Correo:* "&amp;G32&amp;"%0A"&amp;"*🔑 Contraseña:* "&amp;H32&amp;"%0A"&amp;"%0A"&amp;"*☑️ Perfil:* "&amp;C32&amp;"%0A"&amp;"*🔐 PIN:* "&amp;F32&amp;"%0A"&amp;"%0A"&amp;"*📍 Vence:* "&amp;J32,"💻")</f>
        <v/>
      </c>
      <c r="P32" s="255" t="n"/>
      <c r="Q32" s="256" t="n"/>
      <c r="R32" s="263" t="n"/>
      <c r="S32" s="97">
        <f>IF(R32="","",IF(T32&lt;0,"Vencido hace "&amp;T32*-1&amp;" días",IF(T32=0,"Vence hoy",IF(T32&gt;0,"Le quedan "&amp;T32&amp;" días",""))))</f>
        <v/>
      </c>
      <c r="T32" s="144">
        <f>R32-TODAY()</f>
        <v/>
      </c>
      <c r="U32" s="1" t="n"/>
      <c r="V32" s="1" t="n"/>
      <c r="W32" s="1" t="n"/>
      <c r="X32" s="1" t="n"/>
      <c r="Y32" s="1" t="n"/>
      <c r="Z32" s="1" t="n"/>
      <c r="AA32" s="1" t="n"/>
    </row>
    <row r="33" ht="15" customHeight="1" s="339">
      <c r="A33" s="1" t="n"/>
      <c r="B33" s="1" t="n"/>
      <c r="C33" s="91" t="n"/>
      <c r="D33" s="143" t="n"/>
      <c r="E33" s="91" t="n"/>
      <c r="F33" s="217" t="n"/>
      <c r="G33" s="91" t="n"/>
      <c r="H33" s="91" t="n"/>
      <c r="I33" s="92" t="n"/>
      <c r="J33" s="106" t="n"/>
      <c r="K33" s="81">
        <f>IF(J33="","",IF(L33&lt;0,"Vencido hace "&amp;L33*-1&amp;" días",IF(L33=0,"Vence hoy",IF(L33&gt;0,"Le quedan "&amp;L33&amp;" días",""))))</f>
        <v/>
      </c>
      <c r="L33" s="142">
        <f>J33-L$8</f>
        <v/>
      </c>
      <c r="M33" s="83">
        <f>HYPERLINK("https://api.whatsapp.com/send?phone=57"&amp;E33&amp;"&amp;text="&amp;(IF(L33&lt;=0,"🚨 Hola, *"&amp;D33&amp;".*"&amp;"%0A"&amp;"Su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"&amp;D33&amp;"."&amp;"%0A"&amp;"Le quedan "&amp;L33&amp;" días restantes de su membresía en *_PRIME VIDEO_*")),"💰")</f>
        <v/>
      </c>
      <c r="N33" s="83">
        <f>HYPERLINK("https://api.whatsapp.com/send?phone=57"&amp;E33&amp;"&amp;text=*_✅ ACTUALIZACIÓN DE CONTRASEÑA | PRIME VIDEO_*"&amp;"%0A"&amp;"%0A"&amp;"💻 Correo: *"&amp;G33&amp;"*"&amp;"%0A"&amp;"🔐 Nueva Contraseña: *"&amp;H33&amp;"*","🔐")</f>
        <v/>
      </c>
      <c r="O33" s="84">
        <f>HYPERLINK("https://api.whatsapp.com/send?phone=57"&amp;E33&amp;"&amp;text=*_🍿 PRIME VIDEO PANTALLA_*"&amp;"%0A"&amp;"%0A"&amp;"*📧 Correo:* "&amp;G33&amp;"%0A"&amp;"*🔑 Contraseña:* "&amp;H33&amp;"%0A"&amp;"%0A"&amp;"*☑️ Perfil:* "&amp;C33&amp;"%0A"&amp;"*🔐 PIN:* "&amp;F33&amp;"%0A"&amp;"%0A"&amp;"*📍 Vence:* "&amp;J33,"💻")</f>
        <v/>
      </c>
      <c r="P33" s="221" t="n"/>
      <c r="Q33" s="222" t="n"/>
      <c r="R33" s="223" t="n"/>
      <c r="S33" s="81">
        <f>IF(R33="","",IF(T33&lt;0,"Vencido hace "&amp;T33*-1&amp;" días",IF(T33=0,"Vence hoy",IF(T33&gt;0,"Le quedan "&amp;T33&amp;" días",""))))</f>
        <v/>
      </c>
      <c r="T33" s="144">
        <f>R33-TODAY()</f>
        <v/>
      </c>
      <c r="U33" s="1" t="n"/>
      <c r="V33" s="1" t="n"/>
      <c r="W33" s="1" t="n"/>
      <c r="X33" s="1" t="n"/>
      <c r="Y33" s="1" t="n"/>
      <c r="Z33" s="1" t="n"/>
      <c r="AA33" s="1" t="n"/>
    </row>
    <row r="34" ht="15" customHeight="1" s="339">
      <c r="A34" s="1" t="n"/>
      <c r="B34" s="1" t="n"/>
      <c r="C34" s="91" t="n"/>
      <c r="D34" s="143" t="n"/>
      <c r="E34" s="91" t="n"/>
      <c r="F34" s="217" t="n"/>
      <c r="G34" s="91" t="n"/>
      <c r="H34" s="91" t="n"/>
      <c r="I34" s="92" t="n"/>
      <c r="J34" s="106" t="n"/>
      <c r="K34" s="81">
        <f>IF(J34="","",IF(L34&lt;0,"Vencido hace "&amp;L34*-1&amp;" días",IF(L34=0,"Vence hoy",IF(L34&gt;0,"Le quedan "&amp;L34&amp;" días",""))))</f>
        <v/>
      </c>
      <c r="L34" s="142">
        <f>J34-L$8</f>
        <v/>
      </c>
      <c r="M34" s="83">
        <f>HYPERLINK("https://api.whatsapp.com/send?phone=57"&amp;E34&amp;"&amp;text="&amp;(IF(L34&lt;=0,"🚨 Hola, *"&amp;D34&amp;".*"&amp;"%0A"&amp;"Su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"&amp;D34&amp;"."&amp;"%0A"&amp;"Le quedan "&amp;L34&amp;" días restantes de su membresía en *_PRIME VIDEO_*")),"💰")</f>
        <v/>
      </c>
      <c r="N34" s="83">
        <f>HYPERLINK("https://api.whatsapp.com/send?phone=57"&amp;E34&amp;"&amp;text=*_✅ ACTUALIZACIÓN DE CONTRASEÑA | PRIME VIDEO_*"&amp;"%0A"&amp;"%0A"&amp;"💻 Correo: *"&amp;G34&amp;"*"&amp;"%0A"&amp;"🔐 Nueva Contraseña: *"&amp;H34&amp;"*","🔐")</f>
        <v/>
      </c>
      <c r="O34" s="84">
        <f>HYPERLINK("https://api.whatsapp.com/send?phone=57"&amp;E34&amp;"&amp;text=*_🍿 PRIME VIDEO PANTALLA_*"&amp;"%0A"&amp;"%0A"&amp;"*📧 Correo:* "&amp;G34&amp;"%0A"&amp;"*🔑 Contraseña:* "&amp;H34&amp;"%0A"&amp;"%0A"&amp;"*☑️ Perfil:* "&amp;C34&amp;"%0A"&amp;"*🔐 PIN:* "&amp;F34&amp;"%0A"&amp;"%0A"&amp;"*📍 Vence:* "&amp;J34,"💻")</f>
        <v/>
      </c>
      <c r="P34" s="224" t="n"/>
      <c r="Q34" s="225" t="n"/>
      <c r="R34" s="5" t="n"/>
      <c r="S34" s="81">
        <f>IF(R34="","",IF(T34&lt;0,"Vencido hace "&amp;T34*-1&amp;" días",IF(T34=0,"Vence hoy",IF(T34&gt;0,"Le quedan "&amp;T34&amp;" días",""))))</f>
        <v/>
      </c>
      <c r="T34" s="144">
        <f>R34-TODAY()</f>
        <v/>
      </c>
      <c r="U34" s="1" t="n"/>
      <c r="V34" s="1" t="n"/>
      <c r="W34" s="1" t="n"/>
      <c r="X34" s="1" t="n"/>
      <c r="Y34" s="1" t="n"/>
      <c r="Z34" s="1" t="n"/>
      <c r="AA34" s="1" t="n"/>
    </row>
    <row r="35" ht="15" customHeight="1" s="339">
      <c r="A35" s="1" t="n"/>
      <c r="B35" s="1" t="n"/>
      <c r="C35" s="91" t="n"/>
      <c r="D35" s="143" t="n"/>
      <c r="E35" s="91" t="n"/>
      <c r="F35" s="217" t="n"/>
      <c r="G35" s="91" t="n"/>
      <c r="H35" s="91" t="n"/>
      <c r="I35" s="92" t="n"/>
      <c r="J35" s="106" t="n"/>
      <c r="K35" s="81">
        <f>IF(J35="","",IF(L35&lt;0,"Vencido hace "&amp;L35*-1&amp;" días",IF(L35=0,"Vence hoy",IF(L35&gt;0,"Le quedan "&amp;L35&amp;" días",""))))</f>
        <v/>
      </c>
      <c r="L35" s="142">
        <f>J35-L$8</f>
        <v/>
      </c>
      <c r="M35" s="83">
        <f>HYPERLINK("https://api.whatsapp.com/send?phone=57"&amp;E35&amp;"&amp;text="&amp;(IF(L35&lt;=0,"🚨 Hola, *"&amp;D35&amp;".*"&amp;"%0A"&amp;"Su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"&amp;D35&amp;"."&amp;"%0A"&amp;"Le quedan "&amp;L35&amp;" días restantes de su membresía en *_PRIME VIDEO_*")),"💰")</f>
        <v/>
      </c>
      <c r="N35" s="83">
        <f>HYPERLINK("https://api.whatsapp.com/send?phone=57"&amp;E35&amp;"&amp;text=*_✅ ACTUALIZACIÓN DE CONTRASEÑA | PRIME VIDEO_*"&amp;"%0A"&amp;"%0A"&amp;"💻 Correo: *"&amp;G35&amp;"*"&amp;"%0A"&amp;"🔐 Nueva Contraseña: *"&amp;H35&amp;"*","🔐")</f>
        <v/>
      </c>
      <c r="O35" s="84">
        <f>HYPERLINK("https://api.whatsapp.com/send?phone=57"&amp;E35&amp;"&amp;text=*_🍿 PRIME VIDEO PANTALLA_*"&amp;"%0A"&amp;"%0A"&amp;"*📧 Correo:* "&amp;G35&amp;"%0A"&amp;"*🔑 Contraseña:* "&amp;H35&amp;"%0A"&amp;"%0A"&amp;"*☑️ Perfil:* "&amp;C35&amp;"%0A"&amp;"*🔐 PIN:* "&amp;F35&amp;"%0A"&amp;"%0A"&amp;"*📍 Vence:* "&amp;J35,"💻")</f>
        <v/>
      </c>
      <c r="P35" s="218" t="n"/>
      <c r="Q35" s="219" t="n"/>
      <c r="R35" s="220" t="n"/>
      <c r="S35" s="81">
        <f>IF(R35="","",IF(T35&lt;0,"Vencido hace "&amp;T35*-1&amp;" días",IF(T35=0,"Vence hoy",IF(T35&gt;0,"Le quedan "&amp;T35&amp;" días",""))))</f>
        <v/>
      </c>
      <c r="T35" s="144">
        <f>R35-TODAY()</f>
        <v/>
      </c>
      <c r="U35" s="1" t="n"/>
      <c r="V35" s="1" t="n"/>
      <c r="W35" s="1" t="n"/>
      <c r="X35" s="1" t="n"/>
      <c r="Y35" s="1" t="n"/>
      <c r="Z35" s="1" t="n"/>
      <c r="AA35" s="1" t="n"/>
    </row>
    <row r="36" ht="15" customHeight="1" s="339">
      <c r="A36" s="1" t="n"/>
      <c r="B36" s="1" t="n"/>
      <c r="C36" s="91" t="n"/>
      <c r="D36" s="143" t="n"/>
      <c r="E36" s="91" t="n"/>
      <c r="F36" s="217" t="n"/>
      <c r="G36" s="91" t="n"/>
      <c r="H36" s="91" t="n"/>
      <c r="I36" s="92" t="n"/>
      <c r="J36" s="106" t="n"/>
      <c r="K36" s="81">
        <f>IF(J36="","",IF(L36&lt;0,"Vencido hace "&amp;L36*-1&amp;" días",IF(L36=0,"Vence hoy",IF(L36&gt;0,"Le quedan "&amp;L36&amp;" días",""))))</f>
        <v/>
      </c>
      <c r="L36" s="142">
        <f>J36-L$8</f>
        <v/>
      </c>
      <c r="M36" s="83">
        <f>HYPERLINK("https://api.whatsapp.com/send?phone=57"&amp;E36&amp;"&amp;text="&amp;(IF(L36&lt;=0,"🚨 Hola, *"&amp;D36&amp;".*"&amp;"%0A"&amp;"Su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"&amp;D36&amp;"."&amp;"%0A"&amp;"Le quedan "&amp;L36&amp;" días restantes de su membresía en *_PRIME VIDEO_*")),"💰")</f>
        <v/>
      </c>
      <c r="N36" s="83">
        <f>HYPERLINK("https://api.whatsapp.com/send?phone=57"&amp;E36&amp;"&amp;text=*_✅ ACTUALIZACIÓN DE CONTRASEÑA | PRIME VIDEO_*"&amp;"%0A"&amp;"%0A"&amp;"💻 Correo: *"&amp;G36&amp;"*"&amp;"%0A"&amp;"🔐 Nueva Contraseña: *"&amp;H36&amp;"*","🔐")</f>
        <v/>
      </c>
      <c r="O36" s="84">
        <f>HYPERLINK("https://api.whatsapp.com/send?phone=57"&amp;E36&amp;"&amp;text=*_🍿 PRIME VIDEO PANTALLA_*"&amp;"%0A"&amp;"%0A"&amp;"*📧 Correo:* "&amp;G36&amp;"%0A"&amp;"*🔑 Contraseña:* "&amp;H36&amp;"%0A"&amp;"%0A"&amp;"*☑️ Perfil:* "&amp;C36&amp;"%0A"&amp;"*🔐 PIN:* "&amp;F36&amp;"%0A"&amp;"%0A"&amp;"*📍 Vence:* "&amp;J36,"💻")</f>
        <v/>
      </c>
      <c r="P36" s="221" t="n"/>
      <c r="Q36" s="222" t="n"/>
      <c r="R36" s="223" t="n"/>
      <c r="S36" s="81">
        <f>IF(R36="","",IF(T36&lt;0,"Vencido hace "&amp;T36*-1&amp;" días",IF(T36=0,"Vence hoy",IF(T36&gt;0,"Le quedan "&amp;T36&amp;" días",""))))</f>
        <v/>
      </c>
      <c r="T36" s="144">
        <f>R36-TODAY()</f>
        <v/>
      </c>
      <c r="U36" s="1" t="n"/>
      <c r="V36" s="1" t="n"/>
      <c r="W36" s="1" t="n"/>
      <c r="X36" s="1" t="n"/>
      <c r="Y36" s="1" t="n"/>
      <c r="Z36" s="1" t="n"/>
      <c r="AA36" s="1" t="n"/>
    </row>
    <row r="37" ht="6.75" customHeight="1" s="339">
      <c r="A37" s="1" t="n"/>
      <c r="B37" s="1" t="n"/>
      <c r="C37" s="226" t="n"/>
      <c r="D37" s="227" t="n"/>
      <c r="E37" s="226" t="n"/>
      <c r="F37" s="228" t="n"/>
      <c r="G37" s="226" t="n"/>
      <c r="H37" s="226" t="n"/>
      <c r="I37" s="229" t="n"/>
      <c r="J37" s="230" t="n"/>
      <c r="K37" s="81">
        <f>IF(J37="","",IF(L37&lt;0,"Vencido hace "&amp;L37*-1&amp;" días",IF(L37=0,"Vence hoy",IF(L37&gt;0,"Le quedan "&amp;L37&amp;" días",""))))</f>
        <v/>
      </c>
      <c r="L37" s="142">
        <f>J37-L$8</f>
        <v/>
      </c>
      <c r="M37" s="231" t="n"/>
      <c r="N37" s="232" t="n"/>
      <c r="O37" s="231" t="n"/>
      <c r="P37" s="231" t="n"/>
      <c r="Q37" s="232" t="n"/>
      <c r="R37" s="233" t="n"/>
      <c r="S37" s="81">
        <f>IF(R37="","",IF(T37&lt;0,"Vencido hace "&amp;T37*-1&amp;" días",IF(T37=0,"Vence hoy",IF(T37&gt;0,"Le quedan "&amp;T37&amp;" días",""))))</f>
        <v/>
      </c>
      <c r="T37" s="144">
        <f>R37-TODAY()</f>
        <v/>
      </c>
      <c r="U37" s="1" t="n"/>
      <c r="V37" s="1" t="n"/>
      <c r="W37" s="1" t="n"/>
      <c r="X37" s="1" t="n"/>
      <c r="Y37" s="1" t="n"/>
      <c r="Z37" s="1" t="n"/>
      <c r="AA37" s="1" t="n"/>
    </row>
    <row r="38" ht="15" customHeight="1" s="339">
      <c r="A38" s="1" t="n"/>
      <c r="B38" s="1" t="n"/>
      <c r="C38" s="91" t="n"/>
      <c r="D38" s="143" t="n"/>
      <c r="E38" s="91" t="n"/>
      <c r="F38" s="217" t="n"/>
      <c r="G38" s="91" t="n"/>
      <c r="H38" s="91" t="n"/>
      <c r="I38" s="92" t="n"/>
      <c r="J38" s="106" t="n"/>
      <c r="K38" s="81">
        <f>IF(J38="","",IF(L38&lt;0,"Vencido hace "&amp;L38*-1&amp;" días",IF(L38=0,"Vence hoy",IF(L38&gt;0,"Le quedan "&amp;L38&amp;" días",""))))</f>
        <v/>
      </c>
      <c r="L38" s="142">
        <f>J38-L$8</f>
        <v/>
      </c>
      <c r="M38" s="83">
        <f>HYPERLINK("https://api.whatsapp.com/send?phone=57"&amp;E38&amp;"&amp;text="&amp;(IF(L38&lt;=0,"🚨 Hola, *"&amp;D38&amp;".*"&amp;"%0A"&amp;"Su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"&amp;D38&amp;"."&amp;"%0A"&amp;"Le quedan "&amp;L38&amp;" días restantes de su membresía en *_PRIME VIDEO_*")),"💰")</f>
        <v/>
      </c>
      <c r="N38" s="83">
        <f>HYPERLINK("https://api.whatsapp.com/send?phone=57"&amp;E38&amp;"&amp;text=*_✅ ACTUALIZACIÓN DE CONTRASEÑA | PRIME VIDEO_*"&amp;"%0A"&amp;"%0A"&amp;"💻 Correo: *"&amp;G38&amp;"*"&amp;"%0A"&amp;"🔐 Nueva Contraseña: *"&amp;H38&amp;"*","🔐")</f>
        <v/>
      </c>
      <c r="O38" s="84">
        <f>HYPERLINK("https://api.whatsapp.com/send?phone=57"&amp;E38&amp;"&amp;text=*_🍿 PRIME VIDEO PANTALLA_*"&amp;"%0A"&amp;"%0A"&amp;"*📧 Correo:* "&amp;G38&amp;"%0A"&amp;"*🔑 Contraseña:* "&amp;H38&amp;"%0A"&amp;"%0A"&amp;"*☑️ Perfil:* "&amp;C38&amp;"%0A"&amp;"*🔐 PIN:* "&amp;F38&amp;"%0A"&amp;"%0A"&amp;"*📍 Vence:* "&amp;J38,"💻")</f>
        <v/>
      </c>
      <c r="P38" s="218" t="n"/>
      <c r="Q38" s="219" t="n"/>
      <c r="R38" s="220" t="n"/>
      <c r="S38" s="81">
        <f>IF(R38="","",IF(T38&lt;0,"Vencido hace "&amp;T38*-1&amp;" días",IF(T38=0,"Vence hoy",IF(T38&gt;0,"Le quedan "&amp;T38&amp;" días",""))))</f>
        <v/>
      </c>
      <c r="T38" s="144">
        <f>R38-TODAY()</f>
        <v/>
      </c>
      <c r="U38" s="1" t="n"/>
      <c r="V38" s="1" t="n"/>
      <c r="W38" s="1" t="n"/>
      <c r="X38" s="1" t="n"/>
      <c r="Y38" s="1" t="n"/>
      <c r="Z38" s="1" t="n"/>
      <c r="AA38" s="1" t="n"/>
    </row>
    <row r="39" ht="15" customHeight="1" s="339">
      <c r="A39" s="1" t="n"/>
      <c r="B39" s="1" t="n"/>
      <c r="C39" s="91" t="n"/>
      <c r="D39" s="143" t="n"/>
      <c r="E39" s="91" t="n"/>
      <c r="F39" s="217" t="n"/>
      <c r="G39" s="91" t="n"/>
      <c r="H39" s="91" t="n"/>
      <c r="I39" s="92" t="n"/>
      <c r="J39" s="106" t="n"/>
      <c r="K39" s="81">
        <f>IF(J39="","",IF(L39&lt;0,"Vencido hace "&amp;L39*-1&amp;" días",IF(L39=0,"Vence hoy",IF(L39&gt;0,"Le quedan "&amp;L39&amp;" días",""))))</f>
        <v/>
      </c>
      <c r="L39" s="142">
        <f>J39-L$8</f>
        <v/>
      </c>
      <c r="M39" s="83">
        <f>HYPERLINK("https://api.whatsapp.com/send?phone=57"&amp;E39&amp;"&amp;text="&amp;(IF(L39&lt;=0,"🚨 Hola, *"&amp;D39&amp;".*"&amp;"%0A"&amp;"Su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"&amp;D39&amp;"."&amp;"%0A"&amp;"Le quedan "&amp;L39&amp;" días restantes de su membresía en *_PRIME VIDEO_*")),"💰")</f>
        <v/>
      </c>
      <c r="N39" s="83">
        <f>HYPERLINK("https://api.whatsapp.com/send?phone=57"&amp;E39&amp;"&amp;text=*_✅ ACTUALIZACIÓN DE CONTRASEÑA | PRIME VIDEO_*"&amp;"%0A"&amp;"%0A"&amp;"💻 Correo: *"&amp;G39&amp;"*"&amp;"%0A"&amp;"🔐 Nueva Contraseña: *"&amp;H39&amp;"*","🔐")</f>
        <v/>
      </c>
      <c r="O39" s="84">
        <f>HYPERLINK("https://api.whatsapp.com/send?phone=57"&amp;E39&amp;"&amp;text=*_🍿 PRIME VIDEO PANTALLA_*"&amp;"%0A"&amp;"%0A"&amp;"*📧 Correo:* "&amp;G39&amp;"%0A"&amp;"*🔑 Contraseña:* "&amp;H39&amp;"%0A"&amp;"%0A"&amp;"*☑️ Perfil:* "&amp;C39&amp;"%0A"&amp;"*🔐 PIN:* "&amp;F39&amp;"%0A"&amp;"%0A"&amp;"*📍 Vence:* "&amp;J39,"💻")</f>
        <v/>
      </c>
      <c r="P39" s="255" t="n"/>
      <c r="Q39" s="256" t="n"/>
      <c r="R39" s="263" t="n"/>
      <c r="S39" s="97">
        <f>IF(R39="","",IF(T39&lt;0,"Vencido hace "&amp;T39*-1&amp;" días",IF(T39=0,"Vence hoy",IF(T39&gt;0,"Le quedan "&amp;T39&amp;" días",""))))</f>
        <v/>
      </c>
      <c r="T39" s="144">
        <f>R39-TODAY()</f>
        <v/>
      </c>
      <c r="U39" s="1" t="n"/>
      <c r="V39" s="1" t="n"/>
      <c r="W39" s="1" t="n"/>
      <c r="X39" s="1" t="n"/>
      <c r="Y39" s="1" t="n"/>
      <c r="Z39" s="1" t="n"/>
      <c r="AA39" s="1" t="n"/>
    </row>
    <row r="40" ht="15" customHeight="1" s="339">
      <c r="A40" s="1" t="n"/>
      <c r="B40" s="1" t="n"/>
      <c r="C40" s="91" t="n"/>
      <c r="D40" s="143" t="n"/>
      <c r="E40" s="91" t="n"/>
      <c r="F40" s="217" t="n"/>
      <c r="G40" s="91" t="n"/>
      <c r="H40" s="91" t="n"/>
      <c r="I40" s="92" t="n"/>
      <c r="J40" s="106" t="n"/>
      <c r="K40" s="81">
        <f>IF(J40="","",IF(L40&lt;0,"Vencido hace "&amp;L40*-1&amp;" días",IF(L40=0,"Vence hoy",IF(L40&gt;0,"Le quedan "&amp;L40&amp;" días",""))))</f>
        <v/>
      </c>
      <c r="L40" s="142">
        <f>J40-L$8</f>
        <v/>
      </c>
      <c r="M40" s="83">
        <f>HYPERLINK("https://api.whatsapp.com/send?phone=57"&amp;E40&amp;"&amp;text="&amp;(IF(L40&lt;=0,"🚨 Hola, *"&amp;D40&amp;".*"&amp;"%0A"&amp;"Su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"&amp;D40&amp;"."&amp;"%0A"&amp;"Le quedan "&amp;L40&amp;" días restantes de su membresía en *_PRIME VIDEO_*")),"💰")</f>
        <v/>
      </c>
      <c r="N40" s="83">
        <f>HYPERLINK("https://api.whatsapp.com/send?phone=57"&amp;E40&amp;"&amp;text=*_✅ ACTUALIZACIÓN DE CONTRASEÑA | PRIME VIDEO_*"&amp;"%0A"&amp;"%0A"&amp;"💻 Correo: *"&amp;G40&amp;"*"&amp;"%0A"&amp;"🔐 Nueva Contraseña: *"&amp;H40&amp;"*","🔐")</f>
        <v/>
      </c>
      <c r="O40" s="84">
        <f>HYPERLINK("https://api.whatsapp.com/send?phone=57"&amp;E40&amp;"&amp;text=*_🍿 PRIME VIDEO PANTALLA_*"&amp;"%0A"&amp;"%0A"&amp;"*📧 Correo:* "&amp;G40&amp;"%0A"&amp;"*🔑 Contraseña:* "&amp;H40&amp;"%0A"&amp;"%0A"&amp;"*☑️ Perfil:* "&amp;C40&amp;"%0A"&amp;"*🔐 PIN:* "&amp;F40&amp;"%0A"&amp;"%0A"&amp;"*📍 Vence:* "&amp;J40,"💻")</f>
        <v/>
      </c>
      <c r="P40" s="221" t="n"/>
      <c r="Q40" s="222" t="n"/>
      <c r="R40" s="223" t="n"/>
      <c r="S40" s="81">
        <f>IF(R40="","",IF(T40&lt;0,"Vencido hace "&amp;T40*-1&amp;" días",IF(T40=0,"Vence hoy",IF(T40&gt;0,"Le quedan "&amp;T40&amp;" días",""))))</f>
        <v/>
      </c>
      <c r="T40" s="144">
        <f>R40-TODAY()</f>
        <v/>
      </c>
      <c r="U40" s="1" t="n"/>
      <c r="V40" s="1" t="n"/>
      <c r="W40" s="1" t="n"/>
      <c r="X40" s="1" t="n"/>
      <c r="Y40" s="1" t="n"/>
      <c r="Z40" s="1" t="n"/>
      <c r="AA40" s="1" t="n"/>
    </row>
    <row r="41" ht="15" customHeight="1" s="339">
      <c r="A41" s="1" t="n"/>
      <c r="B41" s="1" t="n"/>
      <c r="C41" s="91" t="n"/>
      <c r="D41" s="143" t="n"/>
      <c r="E41" s="91" t="n"/>
      <c r="F41" s="217" t="n"/>
      <c r="G41" s="91" t="n"/>
      <c r="H41" s="91" t="n"/>
      <c r="I41" s="92" t="n"/>
      <c r="J41" s="106" t="n"/>
      <c r="K41" s="81">
        <f>IF(J41="","",IF(L41&lt;0,"Vencido hace "&amp;L41*-1&amp;" días",IF(L41=0,"Vence hoy",IF(L41&gt;0,"Le quedan "&amp;L41&amp;" días",""))))</f>
        <v/>
      </c>
      <c r="L41" s="142">
        <f>J41-L$8</f>
        <v/>
      </c>
      <c r="M41" s="83">
        <f>HYPERLINK("https://api.whatsapp.com/send?phone=57"&amp;E41&amp;"&amp;text="&amp;(IF(L41&lt;=0,"🚨 Hola, *"&amp;D41&amp;".*"&amp;"%0A"&amp;"Su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"&amp;D41&amp;"."&amp;"%0A"&amp;"Le quedan "&amp;L41&amp;" días restantes de su membresía en *_PRIME VIDEO_*")),"💰")</f>
        <v/>
      </c>
      <c r="N41" s="83">
        <f>HYPERLINK("https://api.whatsapp.com/send?phone=57"&amp;E41&amp;"&amp;text=*_✅ ACTUALIZACIÓN DE CONTRASEÑA | PRIME VIDEO_*"&amp;"%0A"&amp;"%0A"&amp;"💻 Correo: *"&amp;G41&amp;"*"&amp;"%0A"&amp;"🔐 Nueva Contraseña: *"&amp;H41&amp;"*","🔐")</f>
        <v/>
      </c>
      <c r="O41" s="84">
        <f>HYPERLINK("https://api.whatsapp.com/send?phone=57"&amp;E41&amp;"&amp;text=*_🍿 PRIME VIDEO PANTALLA_*"&amp;"%0A"&amp;"%0A"&amp;"*📧 Correo:* "&amp;G41&amp;"%0A"&amp;"*🔑 Contraseña:* "&amp;H41&amp;"%0A"&amp;"%0A"&amp;"*☑️ Perfil:* "&amp;C41&amp;"%0A"&amp;"*🔐 PIN:* "&amp;F41&amp;"%0A"&amp;"%0A"&amp;"*📍 Vence:* "&amp;J41,"💻")</f>
        <v/>
      </c>
      <c r="P41" s="224" t="n"/>
      <c r="Q41" s="225" t="n"/>
      <c r="R41" s="5" t="n"/>
      <c r="S41" s="81">
        <f>IF(R41="","",IF(T41&lt;0,"Vencido hace "&amp;T41*-1&amp;" días",IF(T41=0,"Vence hoy",IF(T41&gt;0,"Le quedan "&amp;T41&amp;" días",""))))</f>
        <v/>
      </c>
      <c r="T41" s="144">
        <f>R41-TODAY()</f>
        <v/>
      </c>
      <c r="U41" s="1" t="n"/>
      <c r="V41" s="1" t="n"/>
      <c r="W41" s="1" t="n"/>
      <c r="X41" s="1" t="n"/>
      <c r="Y41" s="1" t="n"/>
      <c r="Z41" s="1" t="n"/>
      <c r="AA41" s="1" t="n"/>
    </row>
    <row r="42" ht="15" customHeight="1" s="339">
      <c r="A42" s="1" t="n"/>
      <c r="B42" s="1" t="n"/>
      <c r="C42" s="91" t="n"/>
      <c r="D42" s="143" t="n"/>
      <c r="E42" s="91" t="n"/>
      <c r="F42" s="217" t="n"/>
      <c r="G42" s="91" t="n"/>
      <c r="H42" s="91" t="n"/>
      <c r="I42" s="92" t="n"/>
      <c r="J42" s="106" t="n"/>
      <c r="K42" s="81">
        <f>IF(J42="","",IF(L42&lt;0,"Vencido hace "&amp;L42*-1&amp;" días",IF(L42=0,"Vence hoy",IF(L42&gt;0,"Le quedan "&amp;L42&amp;" días",""))))</f>
        <v/>
      </c>
      <c r="L42" s="142">
        <f>J42-L$8</f>
        <v/>
      </c>
      <c r="M42" s="83">
        <f>HYPERLINK("https://api.whatsapp.com/send?phone=57"&amp;E42&amp;"&amp;text="&amp;(IF(L42&lt;=0,"🚨 Hola, *"&amp;D42&amp;".*"&amp;"%0A"&amp;"Su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"&amp;D42&amp;"."&amp;"%0A"&amp;"Le quedan "&amp;L42&amp;" días restantes de su membresía en *_PRIME VIDEO_*")),"💰")</f>
        <v/>
      </c>
      <c r="N42" s="83">
        <f>HYPERLINK("https://api.whatsapp.com/send?phone=57"&amp;E42&amp;"&amp;text=*_✅ ACTUALIZACIÓN DE CONTRASEÑA | PRIME VIDEO_*"&amp;"%0A"&amp;"%0A"&amp;"💻 Correo: *"&amp;G42&amp;"*"&amp;"%0A"&amp;"🔐 Nueva Contraseña: *"&amp;H42&amp;"*","🔐")</f>
        <v/>
      </c>
      <c r="O42" s="84">
        <f>HYPERLINK("https://api.whatsapp.com/send?phone=57"&amp;E42&amp;"&amp;text=*_🍿 PRIME VIDEO PANTALLA_*"&amp;"%0A"&amp;"%0A"&amp;"*📧 Correo:* "&amp;G42&amp;"%0A"&amp;"*🔑 Contraseña:* "&amp;H42&amp;"%0A"&amp;"%0A"&amp;"*☑️ Perfil:* "&amp;C42&amp;"%0A"&amp;"*🔐 PIN:* "&amp;F42&amp;"%0A"&amp;"%0A"&amp;"*📍 Vence:* "&amp;J42,"💻")</f>
        <v/>
      </c>
      <c r="P42" s="218" t="n"/>
      <c r="Q42" s="219" t="n"/>
      <c r="R42" s="220" t="n"/>
      <c r="S42" s="81">
        <f>IF(R42="","",IF(T42&lt;0,"Vencido hace "&amp;T42*-1&amp;" días",IF(T42=0,"Vence hoy",IF(T42&gt;0,"Le quedan "&amp;T42&amp;" días",""))))</f>
        <v/>
      </c>
      <c r="T42" s="144">
        <f>R42-TODAY()</f>
        <v/>
      </c>
      <c r="U42" s="1" t="n"/>
      <c r="V42" s="1" t="n"/>
      <c r="W42" s="1" t="n"/>
      <c r="X42" s="1" t="n"/>
      <c r="Y42" s="1" t="n"/>
      <c r="Z42" s="1" t="n"/>
      <c r="AA42" s="1" t="n"/>
    </row>
    <row r="43" ht="15" customHeight="1" s="339">
      <c r="A43" s="1" t="n"/>
      <c r="B43" s="1" t="n"/>
      <c r="C43" s="91" t="n"/>
      <c r="D43" s="143" t="n"/>
      <c r="E43" s="91" t="n"/>
      <c r="F43" s="217" t="n"/>
      <c r="G43" s="91" t="n"/>
      <c r="H43" s="91" t="n"/>
      <c r="I43" s="92" t="n"/>
      <c r="J43" s="106" t="n"/>
      <c r="K43" s="81">
        <f>IF(J43="","",IF(L43&lt;0,"Vencido hace "&amp;L43*-1&amp;" días",IF(L43=0,"Vence hoy",IF(L43&gt;0,"Le quedan "&amp;L43&amp;" días",""))))</f>
        <v/>
      </c>
      <c r="L43" s="142">
        <f>J43-L$8</f>
        <v/>
      </c>
      <c r="M43" s="83">
        <f>HYPERLINK("https://api.whatsapp.com/send?phone=57"&amp;E43&amp;"&amp;text="&amp;(IF(L43&lt;=0,"🚨 Hola, *"&amp;D43&amp;".*"&amp;"%0A"&amp;"Su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"&amp;D43&amp;"."&amp;"%0A"&amp;"Le quedan "&amp;L43&amp;" días restantes de su membresía en *_PRIME VIDEO_*")),"💰")</f>
        <v/>
      </c>
      <c r="N43" s="83">
        <f>HYPERLINK("https://api.whatsapp.com/send?phone=57"&amp;E43&amp;"&amp;text=*_✅ ACTUALIZACIÓN DE CONTRASEÑA | PRIME VIDEO_*"&amp;"%0A"&amp;"%0A"&amp;"💻 Correo: *"&amp;G43&amp;"*"&amp;"%0A"&amp;"🔐 Nueva Contraseña: *"&amp;H43&amp;"*","🔐")</f>
        <v/>
      </c>
      <c r="O43" s="84">
        <f>HYPERLINK("https://api.whatsapp.com/send?phone=57"&amp;E43&amp;"&amp;text=*_🍿 PRIME VIDEO PANTALLA_*"&amp;"%0A"&amp;"%0A"&amp;"*📧 Correo:* "&amp;G43&amp;"%0A"&amp;"*🔑 Contraseña:* "&amp;H43&amp;"%0A"&amp;"%0A"&amp;"*☑️ Perfil:* "&amp;C43&amp;"%0A"&amp;"*🔐 PIN:* "&amp;F43&amp;"%0A"&amp;"%0A"&amp;"*📍 Vence:* "&amp;J43,"💻")</f>
        <v/>
      </c>
      <c r="P43" s="221" t="n"/>
      <c r="Q43" s="222" t="n"/>
      <c r="R43" s="223" t="n"/>
      <c r="S43" s="81">
        <f>IF(R43="","",IF(T43&lt;0,"Vencido hace "&amp;T43*-1&amp;" días",IF(T43=0,"Vence hoy",IF(T43&gt;0,"Le quedan "&amp;T43&amp;" días",""))))</f>
        <v/>
      </c>
      <c r="T43" s="144">
        <f>R43-TODAY()</f>
        <v/>
      </c>
      <c r="U43" s="1" t="n"/>
      <c r="V43" s="1" t="n"/>
      <c r="W43" s="1" t="n"/>
      <c r="X43" s="1" t="n"/>
      <c r="Y43" s="1" t="n"/>
      <c r="Z43" s="1" t="n"/>
      <c r="AA43" s="1" t="n"/>
    </row>
    <row r="44" ht="6.75" customHeight="1" s="339">
      <c r="A44" s="1" t="n"/>
      <c r="B44" s="1" t="n"/>
      <c r="C44" s="226" t="n"/>
      <c r="D44" s="227" t="n"/>
      <c r="E44" s="226" t="n"/>
      <c r="F44" s="228" t="n"/>
      <c r="G44" s="226" t="n"/>
      <c r="H44" s="226" t="n"/>
      <c r="I44" s="229" t="n"/>
      <c r="J44" s="230" t="n"/>
      <c r="K44" s="81">
        <f>IF(J44="","",IF(L44&lt;0,"Vencido hace "&amp;L44*-1&amp;" días",IF(L44=0,"Vence hoy",IF(L44&gt;0,"Le quedan "&amp;L44&amp;" días",""))))</f>
        <v/>
      </c>
      <c r="L44" s="142">
        <f>J44-L$8</f>
        <v/>
      </c>
      <c r="M44" s="231" t="n"/>
      <c r="N44" s="232" t="n"/>
      <c r="O44" s="231" t="n"/>
      <c r="P44" s="258" t="n"/>
      <c r="Q44" s="259" t="n"/>
      <c r="R44" s="260" t="n"/>
      <c r="S44" s="81">
        <f>IF(R44="","",IF(T44&lt;0,"Vencido hace "&amp;T44*-1&amp;" días",IF(T44=0,"Vence hoy",IF(T44&gt;0,"Le quedan "&amp;T44&amp;" días",""))))</f>
        <v/>
      </c>
      <c r="T44" s="144">
        <f>R44-TODAY()</f>
        <v/>
      </c>
      <c r="U44" s="1" t="n"/>
      <c r="V44" s="1" t="n"/>
      <c r="W44" s="1" t="n"/>
      <c r="X44" s="1" t="n"/>
      <c r="Y44" s="1" t="n"/>
      <c r="Z44" s="1" t="n"/>
      <c r="AA44" s="1" t="n"/>
    </row>
    <row r="45" ht="15" customHeight="1" s="339">
      <c r="A45" s="1" t="n"/>
      <c r="B45" s="1" t="n"/>
      <c r="C45" s="91" t="n"/>
      <c r="D45" s="143" t="n"/>
      <c r="E45" s="91" t="n"/>
      <c r="F45" s="217" t="n"/>
      <c r="G45" s="91" t="n"/>
      <c r="H45" s="91" t="n"/>
      <c r="I45" s="92" t="n"/>
      <c r="J45" s="106" t="n"/>
      <c r="K45" s="81">
        <f>IF(J45="","",IF(L45&lt;0,"Vencido hace "&amp;L45*-1&amp;" días",IF(L45=0,"Vence hoy",IF(L45&gt;0,"Le quedan "&amp;L45&amp;" días",""))))</f>
        <v/>
      </c>
      <c r="L45" s="142">
        <f>J45-L$8</f>
        <v/>
      </c>
      <c r="M45" s="83">
        <f>HYPERLINK("https://api.whatsapp.com/send?phone=57"&amp;E45&amp;"&amp;text="&amp;(IF(L45&lt;=0,"🚨 Hola, *"&amp;D45&amp;".*"&amp;"%0A"&amp;"Su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"&amp;D45&amp;"."&amp;"%0A"&amp;"Le quedan "&amp;L45&amp;" días restantes de su membresía en *_PRIME VIDEO_*")),"💰")</f>
        <v/>
      </c>
      <c r="N45" s="83">
        <f>HYPERLINK("https://api.whatsapp.com/send?phone=57"&amp;E45&amp;"&amp;text=*_✅ ACTUALIZACIÓN DE CONTRASEÑA | PRIME VIDEO_*"&amp;"%0A"&amp;"%0A"&amp;"💻 Correo: *"&amp;G45&amp;"*"&amp;"%0A"&amp;"🔐 Nueva Contraseña: *"&amp;H45&amp;"*","🔐")</f>
        <v/>
      </c>
      <c r="O45" s="84">
        <f>HYPERLINK("https://api.whatsapp.com/send?phone=57"&amp;E45&amp;"&amp;text=*_🍿 PRIME VIDEO PANTALLA_*"&amp;"%0A"&amp;"%0A"&amp;"*📧 Correo:* "&amp;G45&amp;"%0A"&amp;"*🔑 Contraseña:* "&amp;H45&amp;"%0A"&amp;"%0A"&amp;"*☑️ Perfil:* "&amp;C45&amp;"%0A"&amp;"*🔐 PIN:* "&amp;F45&amp;"%0A"&amp;"%0A"&amp;"*📍 Vence:* "&amp;J45,"💻")</f>
        <v/>
      </c>
      <c r="P45" s="218" t="n"/>
      <c r="Q45" s="219" t="n"/>
      <c r="R45" s="220" t="n"/>
      <c r="S45" s="81">
        <f>IF(R45="","",IF(T45&lt;0,"Vencido hace "&amp;T45*-1&amp;" días",IF(T45=0,"Vence hoy",IF(T45&gt;0,"Le quedan "&amp;T45&amp;" días",""))))</f>
        <v/>
      </c>
      <c r="T45" s="144">
        <f>R45-TODAY()</f>
        <v/>
      </c>
      <c r="U45" s="1" t="n"/>
      <c r="V45" s="1" t="n"/>
      <c r="W45" s="1" t="n"/>
      <c r="X45" s="1" t="n"/>
      <c r="Y45" s="1" t="n"/>
      <c r="Z45" s="1" t="n"/>
      <c r="AA45" s="1" t="n"/>
    </row>
    <row r="46" ht="15" customHeight="1" s="339">
      <c r="A46" s="1" t="n"/>
      <c r="B46" s="1" t="n"/>
      <c r="C46" s="91" t="n"/>
      <c r="D46" s="143" t="n"/>
      <c r="E46" s="91" t="n"/>
      <c r="F46" s="217" t="n"/>
      <c r="G46" s="91" t="n"/>
      <c r="H46" s="91" t="n"/>
      <c r="I46" s="92" t="n"/>
      <c r="J46" s="106" t="n"/>
      <c r="K46" s="81">
        <f>IF(J46="","",IF(L46&lt;0,"Vencido hace "&amp;L46*-1&amp;" días",IF(L46=0,"Vence hoy",IF(L46&gt;0,"Le quedan "&amp;L46&amp;" días",""))))</f>
        <v/>
      </c>
      <c r="L46" s="142">
        <f>J46-L$8</f>
        <v/>
      </c>
      <c r="M46" s="83">
        <f>HYPERLINK("https://api.whatsapp.com/send?phone=57"&amp;E46&amp;"&amp;text="&amp;(IF(L46&lt;=0,"🚨 Hola, *"&amp;D46&amp;".*"&amp;"%0A"&amp;"Su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"&amp;D46&amp;"."&amp;"%0A"&amp;"Le quedan "&amp;L46&amp;" días restantes de su membresía en *_PRIME VIDEO_*")),"💰")</f>
        <v/>
      </c>
      <c r="N46" s="83">
        <f>HYPERLINK("https://api.whatsapp.com/send?phone=57"&amp;E46&amp;"&amp;text=*_✅ ACTUALIZACIÓN DE CONTRASEÑA | PRIME VIDEO_*"&amp;"%0A"&amp;"%0A"&amp;"💻 Correo: *"&amp;G46&amp;"*"&amp;"%0A"&amp;"🔐 Nueva Contraseña: *"&amp;H46&amp;"*","🔐")</f>
        <v/>
      </c>
      <c r="O46" s="84">
        <f>HYPERLINK("https://api.whatsapp.com/send?phone=57"&amp;E46&amp;"&amp;text=*_🍿 PRIME VIDEO PANTALLA_*"&amp;"%0A"&amp;"%0A"&amp;"*📧 Correo:* "&amp;G46&amp;"%0A"&amp;"*🔑 Contraseña:* "&amp;H46&amp;"%0A"&amp;"%0A"&amp;"*☑️ Perfil:* "&amp;C46&amp;"%0A"&amp;"*🔐 PIN:* "&amp;F46&amp;"%0A"&amp;"%0A"&amp;"*📍 Vence:* "&amp;J46,"💻")</f>
        <v/>
      </c>
      <c r="P46" s="255" t="n"/>
      <c r="Q46" s="256" t="n"/>
      <c r="R46" s="263" t="n"/>
      <c r="S46" s="97">
        <f>IF(R46="","",IF(T46&lt;0,"Vencido hace "&amp;T46*-1&amp;" días",IF(T46=0,"Vence hoy",IF(T46&gt;0,"Le quedan "&amp;T46&amp;" días",""))))</f>
        <v/>
      </c>
      <c r="T46" s="144">
        <f>R46-TODAY()</f>
        <v/>
      </c>
      <c r="U46" s="1" t="n"/>
      <c r="V46" s="1" t="n"/>
      <c r="W46" s="1" t="n"/>
      <c r="X46" s="1" t="n"/>
      <c r="Y46" s="1" t="n"/>
      <c r="Z46" s="1" t="n"/>
      <c r="AA46" s="1" t="n"/>
    </row>
    <row r="47" ht="15" customHeight="1" s="339">
      <c r="A47" s="1" t="n"/>
      <c r="B47" s="1" t="n"/>
      <c r="C47" s="91" t="n"/>
      <c r="D47" s="143" t="n"/>
      <c r="E47" s="91" t="n"/>
      <c r="F47" s="217" t="n"/>
      <c r="G47" s="91" t="n"/>
      <c r="H47" s="91" t="n"/>
      <c r="I47" s="92" t="n"/>
      <c r="J47" s="106" t="n"/>
      <c r="K47" s="81">
        <f>IF(J47="","",IF(L47&lt;0,"Vencido hace "&amp;L47*-1&amp;" días",IF(L47=0,"Vence hoy",IF(L47&gt;0,"Le quedan "&amp;L47&amp;" días",""))))</f>
        <v/>
      </c>
      <c r="L47" s="142">
        <f>J47-L$8</f>
        <v/>
      </c>
      <c r="M47" s="83">
        <f>HYPERLINK("https://api.whatsapp.com/send?phone=57"&amp;E47&amp;"&amp;text="&amp;(IF(L47&lt;=0,"🚨 Hola, *"&amp;D47&amp;".*"&amp;"%0A"&amp;"Su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"&amp;D47&amp;"."&amp;"%0A"&amp;"Le quedan "&amp;L47&amp;" días restantes de su membresía en *_PRIME VIDEO_*")),"💰")</f>
        <v/>
      </c>
      <c r="N47" s="83">
        <f>HYPERLINK("https://api.whatsapp.com/send?phone=57"&amp;E47&amp;"&amp;text=*_✅ ACTUALIZACIÓN DE CONTRASEÑA | PRIME VIDEO_*"&amp;"%0A"&amp;"%0A"&amp;"💻 Correo: *"&amp;G47&amp;"*"&amp;"%0A"&amp;"🔐 Nueva Contraseña: *"&amp;H47&amp;"*","🔐")</f>
        <v/>
      </c>
      <c r="O47" s="84">
        <f>HYPERLINK("https://api.whatsapp.com/send?phone=57"&amp;E47&amp;"&amp;text=*_🍿 PRIME VIDEO PANTALLA_*"&amp;"%0A"&amp;"%0A"&amp;"*📧 Correo:* "&amp;G47&amp;"%0A"&amp;"*🔑 Contraseña:* "&amp;H47&amp;"%0A"&amp;"%0A"&amp;"*☑️ Perfil:* "&amp;C47&amp;"%0A"&amp;"*🔐 PIN:* "&amp;F47&amp;"%0A"&amp;"%0A"&amp;"*📍 Vence:* "&amp;J47,"💻")</f>
        <v/>
      </c>
      <c r="P47" s="221" t="n"/>
      <c r="Q47" s="222" t="n"/>
      <c r="R47" s="223" t="n"/>
      <c r="S47" s="81">
        <f>IF(R47="","",IF(T47&lt;0,"Vencido hace "&amp;T47*-1&amp;" días",IF(T47=0,"Vence hoy",IF(T47&gt;0,"Le quedan "&amp;T47&amp;" días",""))))</f>
        <v/>
      </c>
      <c r="T47" s="144">
        <f>R47-TODAY()</f>
        <v/>
      </c>
      <c r="U47" s="1" t="n"/>
      <c r="V47" s="1" t="n"/>
      <c r="W47" s="1" t="n"/>
      <c r="X47" s="1" t="n"/>
      <c r="Y47" s="1" t="n"/>
      <c r="Z47" s="1" t="n"/>
      <c r="AA47" s="1" t="n"/>
    </row>
    <row r="48" ht="15" customHeight="1" s="339">
      <c r="A48" s="1" t="n"/>
      <c r="B48" s="1" t="n"/>
      <c r="C48" s="91" t="n"/>
      <c r="D48" s="143" t="n"/>
      <c r="E48" s="91" t="n"/>
      <c r="F48" s="217" t="n"/>
      <c r="G48" s="91" t="n"/>
      <c r="H48" s="91" t="n"/>
      <c r="I48" s="92" t="n"/>
      <c r="J48" s="106" t="n"/>
      <c r="K48" s="81">
        <f>IF(J48="","",IF(L48&lt;0,"Vencido hace "&amp;L48*-1&amp;" días",IF(L48=0,"Vence hoy",IF(L48&gt;0,"Le quedan "&amp;L48&amp;" días",""))))</f>
        <v/>
      </c>
      <c r="L48" s="142">
        <f>J48-L$8</f>
        <v/>
      </c>
      <c r="M48" s="83">
        <f>HYPERLINK("https://api.whatsapp.com/send?phone=57"&amp;E48&amp;"&amp;text="&amp;(IF(L48&lt;=0,"🚨 Hola, *"&amp;D48&amp;".*"&amp;"%0A"&amp;"Su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"&amp;D48&amp;"."&amp;"%0A"&amp;"Le quedan "&amp;L48&amp;" días restantes de su membresía en *_PRIME VIDEO_*")),"💰")</f>
        <v/>
      </c>
      <c r="N48" s="83">
        <f>HYPERLINK("https://api.whatsapp.com/send?phone=57"&amp;E48&amp;"&amp;text=*_✅ ACTUALIZACIÓN DE CONTRASEÑA | PRIME VIDEO_*"&amp;"%0A"&amp;"%0A"&amp;"💻 Correo: *"&amp;G48&amp;"*"&amp;"%0A"&amp;"🔐 Nueva Contraseña: *"&amp;H48&amp;"*","🔐")</f>
        <v/>
      </c>
      <c r="O48" s="84">
        <f>HYPERLINK("https://api.whatsapp.com/send?phone=57"&amp;E48&amp;"&amp;text=*_🍿 PRIME VIDEO PANTALLA_*"&amp;"%0A"&amp;"%0A"&amp;"*📧 Correo:* "&amp;G48&amp;"%0A"&amp;"*🔑 Contraseña:* "&amp;H48&amp;"%0A"&amp;"%0A"&amp;"*☑️ Perfil:* "&amp;C48&amp;"%0A"&amp;"*🔐 PIN:* "&amp;F48&amp;"%0A"&amp;"%0A"&amp;"*📍 Vence:* "&amp;J48,"💻")</f>
        <v/>
      </c>
      <c r="P48" s="224" t="n"/>
      <c r="Q48" s="225" t="n"/>
      <c r="R48" s="5" t="n"/>
      <c r="S48" s="81">
        <f>IF(R48="","",IF(T48&lt;0,"Vencido hace "&amp;T48*-1&amp;" días",IF(T48=0,"Vence hoy",IF(T48&gt;0,"Le quedan "&amp;T48&amp;" días",""))))</f>
        <v/>
      </c>
      <c r="T48" s="144">
        <f>R48-TODAY()</f>
        <v/>
      </c>
      <c r="U48" s="1" t="n"/>
      <c r="V48" s="1" t="n"/>
      <c r="W48" s="1" t="n"/>
      <c r="X48" s="1" t="n"/>
      <c r="Y48" s="1" t="n"/>
      <c r="Z48" s="1" t="n"/>
      <c r="AA48" s="1" t="n"/>
    </row>
    <row r="49" ht="15" customHeight="1" s="339">
      <c r="A49" s="1" t="n"/>
      <c r="B49" s="1" t="n"/>
      <c r="C49" s="91" t="n"/>
      <c r="D49" s="143" t="n"/>
      <c r="E49" s="91" t="n"/>
      <c r="F49" s="217" t="n"/>
      <c r="G49" s="91" t="n"/>
      <c r="H49" s="91" t="n"/>
      <c r="I49" s="92" t="n"/>
      <c r="J49" s="106" t="n"/>
      <c r="K49" s="81">
        <f>IF(J49="","",IF(L49&lt;0,"Vencido hace "&amp;L49*-1&amp;" días",IF(L49=0,"Vence hoy",IF(L49&gt;0,"Le quedan "&amp;L49&amp;" días",""))))</f>
        <v/>
      </c>
      <c r="L49" s="142">
        <f>J49-L$8</f>
        <v/>
      </c>
      <c r="M49" s="83">
        <f>HYPERLINK("https://api.whatsapp.com/send?phone=57"&amp;E49&amp;"&amp;text="&amp;(IF(L49&lt;=0,"🚨 Hola, *"&amp;D49&amp;".*"&amp;"%0A"&amp;"Su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"&amp;D49&amp;"."&amp;"%0A"&amp;"Le quedan "&amp;L49&amp;" días restantes de su membresía en *_PRIME VIDEO_*")),"💰")</f>
        <v/>
      </c>
      <c r="N49" s="83">
        <f>HYPERLINK("https://api.whatsapp.com/send?phone=57"&amp;E49&amp;"&amp;text=*_✅ ACTUALIZACIÓN DE CONTRASEÑA | PRIME VIDEO_*"&amp;"%0A"&amp;"%0A"&amp;"💻 Correo: *"&amp;G49&amp;"*"&amp;"%0A"&amp;"🔐 Nueva Contraseña: *"&amp;H49&amp;"*","🔐")</f>
        <v/>
      </c>
      <c r="O49" s="84">
        <f>HYPERLINK("https://api.whatsapp.com/send?phone=57"&amp;E49&amp;"&amp;text=*_🍿 PRIME VIDEO PANTALLA_*"&amp;"%0A"&amp;"%0A"&amp;"*📧 Correo:* "&amp;G49&amp;"%0A"&amp;"*🔑 Contraseña:* "&amp;H49&amp;"%0A"&amp;"%0A"&amp;"*☑️ Perfil:* "&amp;C49&amp;"%0A"&amp;"*🔐 PIN:* "&amp;F49&amp;"%0A"&amp;"%0A"&amp;"*📍 Vence:* "&amp;J49,"💻")</f>
        <v/>
      </c>
      <c r="P49" s="218" t="n"/>
      <c r="Q49" s="219" t="n"/>
      <c r="R49" s="220" t="n"/>
      <c r="S49" s="81">
        <f>IF(R49="","",IF(T49&lt;0,"Vencido hace "&amp;T49*-1&amp;" días",IF(T49=0,"Vence hoy",IF(T49&gt;0,"Le quedan "&amp;T49&amp;" días",""))))</f>
        <v/>
      </c>
      <c r="T49" s="144">
        <f>R49-TODAY()</f>
        <v/>
      </c>
      <c r="U49" s="1" t="n"/>
      <c r="V49" s="1" t="n"/>
      <c r="W49" s="1" t="n"/>
      <c r="X49" s="1" t="n"/>
      <c r="Y49" s="1" t="n"/>
      <c r="Z49" s="1" t="n"/>
      <c r="AA49" s="1" t="n"/>
    </row>
    <row r="50" ht="15" customHeight="1" s="339">
      <c r="A50" s="1" t="n"/>
      <c r="B50" s="1" t="n"/>
      <c r="C50" s="91" t="n"/>
      <c r="D50" s="143" t="n"/>
      <c r="E50" s="91" t="n"/>
      <c r="F50" s="217" t="n"/>
      <c r="G50" s="91" t="n"/>
      <c r="H50" s="91" t="n"/>
      <c r="I50" s="92" t="n"/>
      <c r="J50" s="106" t="n"/>
      <c r="K50" s="81">
        <f>IF(J50="","",IF(L50&lt;0,"Vencido hace "&amp;L50*-1&amp;" días",IF(L50=0,"Vence hoy",IF(L50&gt;0,"Le quedan "&amp;L50&amp;" días",""))))</f>
        <v/>
      </c>
      <c r="L50" s="142">
        <f>J50-L$8</f>
        <v/>
      </c>
      <c r="M50" s="83">
        <f>HYPERLINK("https://api.whatsapp.com/send?phone=57"&amp;E50&amp;"&amp;text="&amp;(IF(L50&lt;=0,"🚨 Hola, *"&amp;D50&amp;".*"&amp;"%0A"&amp;"Su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"&amp;D50&amp;"."&amp;"%0A"&amp;"Le quedan "&amp;L50&amp;" días restantes de su membresía en *_PRIME VIDEO_*")),"💰")</f>
        <v/>
      </c>
      <c r="N50" s="83">
        <f>HYPERLINK("https://api.whatsapp.com/send?phone=57"&amp;E50&amp;"&amp;text=*_✅ ACTUALIZACIÓN DE CONTRASEÑA | PRIME VIDEO_*"&amp;"%0A"&amp;"%0A"&amp;"💻 Correo: *"&amp;G50&amp;"*"&amp;"%0A"&amp;"🔐 Nueva Contraseña: *"&amp;H50&amp;"*","🔐")</f>
        <v/>
      </c>
      <c r="O50" s="84">
        <f>HYPERLINK("https://api.whatsapp.com/send?phone=57"&amp;E50&amp;"&amp;text=*_🍿 PRIME VIDEO PANTALLA_*"&amp;"%0A"&amp;"%0A"&amp;"*📧 Correo:* "&amp;G50&amp;"%0A"&amp;"*🔑 Contraseña:* "&amp;H50&amp;"%0A"&amp;"%0A"&amp;"*☑️ Perfil:* "&amp;C50&amp;"%0A"&amp;"*🔐 PIN:* "&amp;F50&amp;"%0A"&amp;"%0A"&amp;"*📍 Vence:* "&amp;J50,"💻")</f>
        <v/>
      </c>
      <c r="P50" s="221" t="n"/>
      <c r="Q50" s="222" t="n"/>
      <c r="R50" s="223" t="n"/>
      <c r="S50" s="81">
        <f>IF(R50="","",IF(T50&lt;0,"Vencido hace "&amp;T50*-1&amp;" días",IF(T50=0,"Vence hoy",IF(T50&gt;0,"Le quedan "&amp;T50&amp;" días",""))))</f>
        <v/>
      </c>
      <c r="T50" s="144">
        <f>R50-TODAY()</f>
        <v/>
      </c>
      <c r="U50" s="1" t="n"/>
      <c r="V50" s="1" t="n"/>
      <c r="W50" s="1" t="n"/>
      <c r="X50" s="1" t="n"/>
      <c r="Y50" s="1" t="n"/>
      <c r="Z50" s="1" t="n"/>
      <c r="AA50" s="1" t="n"/>
    </row>
    <row r="51" ht="6.75" customHeight="1" s="339">
      <c r="A51" s="1" t="n"/>
      <c r="B51" s="1" t="n"/>
      <c r="C51" s="226" t="n"/>
      <c r="D51" s="227" t="n"/>
      <c r="E51" s="226" t="n"/>
      <c r="F51" s="228" t="n"/>
      <c r="G51" s="226" t="n"/>
      <c r="H51" s="226" t="n"/>
      <c r="I51" s="229" t="n"/>
      <c r="J51" s="230" t="n"/>
      <c r="K51" s="81">
        <f>IF(J51="","",IF(L51&lt;0,"Vencido hace "&amp;L51*-1&amp;" días",IF(L51=0,"Vence hoy",IF(L51&gt;0,"Le quedan "&amp;L51&amp;" días",""))))</f>
        <v/>
      </c>
      <c r="L51" s="142">
        <f>J51-L$8</f>
        <v/>
      </c>
      <c r="M51" s="231" t="n"/>
      <c r="N51" s="232" t="n"/>
      <c r="O51" s="231" t="n"/>
      <c r="P51" s="231" t="n"/>
      <c r="Q51" s="232" t="n"/>
      <c r="R51" s="233" t="n"/>
      <c r="S51" s="81">
        <f>IF(R51="","",IF(T51&lt;0,"Vencido hace "&amp;T51*-1&amp;" días",IF(T51=0,"Vence hoy",IF(T51&gt;0,"Le quedan "&amp;T51&amp;" días",""))))</f>
        <v/>
      </c>
      <c r="T51" s="144">
        <f>R51-TODAY()</f>
        <v/>
      </c>
      <c r="U51" s="1" t="n"/>
      <c r="V51" s="1" t="n"/>
      <c r="W51" s="1" t="n"/>
      <c r="X51" s="1" t="n"/>
      <c r="Y51" s="1" t="n"/>
      <c r="Z51" s="1" t="n"/>
      <c r="AA51" s="1" t="n"/>
    </row>
    <row r="52" ht="15" customHeight="1" s="339">
      <c r="A52" s="1" t="n"/>
      <c r="B52" s="1" t="n"/>
      <c r="C52" s="91" t="n"/>
      <c r="D52" s="143" t="n"/>
      <c r="E52" s="91" t="n"/>
      <c r="F52" s="217" t="n"/>
      <c r="G52" s="91" t="n"/>
      <c r="H52" s="91" t="n"/>
      <c r="I52" s="92" t="n"/>
      <c r="J52" s="106" t="n"/>
      <c r="K52" s="81">
        <f>IF(J52="","",IF(L52&lt;0,"Vencido hace "&amp;L52*-1&amp;" días",IF(L52=0,"Vence hoy",IF(L52&gt;0,"Le quedan "&amp;L52&amp;" días",""))))</f>
        <v/>
      </c>
      <c r="L52" s="142">
        <f>J52-L$8</f>
        <v/>
      </c>
      <c r="M52" s="83">
        <f>HYPERLINK("https://api.whatsapp.com/send?phone=57"&amp;E52&amp;"&amp;text="&amp;(IF(L52&lt;=0,"🚨 Hola, *"&amp;D52&amp;".*"&amp;"%0A"&amp;"Su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"&amp;D52&amp;"."&amp;"%0A"&amp;"Le quedan "&amp;L52&amp;" días restantes de su membresía en *_PRIME VIDEO_*")),"💰")</f>
        <v/>
      </c>
      <c r="N52" s="83">
        <f>HYPERLINK("https://api.whatsapp.com/send?phone=57"&amp;E52&amp;"&amp;text=*_✅ ACTUALIZACIÓN DE CONTRASEÑA | PRIME VIDEO_*"&amp;"%0A"&amp;"%0A"&amp;"💻 Correo: *"&amp;G52&amp;"*"&amp;"%0A"&amp;"🔐 Nueva Contraseña: *"&amp;H52&amp;"*","🔐")</f>
        <v/>
      </c>
      <c r="O52" s="84">
        <f>HYPERLINK("https://api.whatsapp.com/send?phone=57"&amp;E52&amp;"&amp;text=*_🍿 PRIME VIDEO PANTALLA_*"&amp;"%0A"&amp;"%0A"&amp;"*📧 Correo:* "&amp;G52&amp;"%0A"&amp;"*🔑 Contraseña:* "&amp;H52&amp;"%0A"&amp;"%0A"&amp;"*☑️ Perfil:* "&amp;C52&amp;"%0A"&amp;"*🔐 PIN:* "&amp;F52&amp;"%0A"&amp;"%0A"&amp;"*📍 Vence:* "&amp;J52,"💻")</f>
        <v/>
      </c>
      <c r="P52" s="218" t="n"/>
      <c r="Q52" s="219" t="n"/>
      <c r="R52" s="220" t="n"/>
      <c r="S52" s="81">
        <f>IF(R52="","",IF(T52&lt;0,"Vencido hace "&amp;T52*-1&amp;" días",IF(T52=0,"Vence hoy",IF(T52&gt;0,"Le quedan "&amp;T52&amp;" días",""))))</f>
        <v/>
      </c>
      <c r="T52" s="144">
        <f>R52-TODAY()</f>
        <v/>
      </c>
      <c r="U52" s="1" t="n"/>
      <c r="V52" s="1" t="n"/>
      <c r="W52" s="1" t="n"/>
      <c r="X52" s="1" t="n"/>
      <c r="Y52" s="1" t="n"/>
      <c r="Z52" s="1" t="n"/>
      <c r="AA52" s="1" t="n"/>
    </row>
    <row r="53" ht="15" customHeight="1" s="339">
      <c r="A53" s="1" t="n"/>
      <c r="B53" s="1" t="n"/>
      <c r="C53" s="91" t="n"/>
      <c r="D53" s="143" t="n"/>
      <c r="E53" s="91" t="n"/>
      <c r="F53" s="217" t="n"/>
      <c r="G53" s="91" t="n"/>
      <c r="H53" s="91" t="n"/>
      <c r="I53" s="92" t="n"/>
      <c r="J53" s="106" t="n"/>
      <c r="K53" s="81">
        <f>IF(J53="","",IF(L53&lt;0,"Vencido hace "&amp;L53*-1&amp;" días",IF(L53=0,"Vence hoy",IF(L53&gt;0,"Le quedan "&amp;L53&amp;" días",""))))</f>
        <v/>
      </c>
      <c r="L53" s="142">
        <f>J53-L$8</f>
        <v/>
      </c>
      <c r="M53" s="83">
        <f>HYPERLINK("https://api.whatsapp.com/send?phone=57"&amp;E53&amp;"&amp;text="&amp;(IF(L53&lt;=0,"🚨 Hola, *"&amp;D53&amp;".*"&amp;"%0A"&amp;"Su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"&amp;D53&amp;"."&amp;"%0A"&amp;"Le quedan "&amp;L53&amp;" días restantes de su membresía en *_PRIME VIDEO_*")),"💰")</f>
        <v/>
      </c>
      <c r="N53" s="83">
        <f>HYPERLINK("https://api.whatsapp.com/send?phone=57"&amp;E53&amp;"&amp;text=*_✅ ACTUALIZACIÓN DE CONTRASEÑA | PRIME VIDEO_*"&amp;"%0A"&amp;"%0A"&amp;"💻 Correo: *"&amp;G53&amp;"*"&amp;"%0A"&amp;"🔐 Nueva Contraseña: *"&amp;H53&amp;"*","🔐")</f>
        <v/>
      </c>
      <c r="O53" s="84">
        <f>HYPERLINK("https://api.whatsapp.com/send?phone=57"&amp;E53&amp;"&amp;text=*_🍿 PRIME VIDEO PANTALLA_*"&amp;"%0A"&amp;"%0A"&amp;"*📧 Correo:* "&amp;G53&amp;"%0A"&amp;"*🔑 Contraseña:* "&amp;H53&amp;"%0A"&amp;"%0A"&amp;"*☑️ Perfil:* "&amp;C53&amp;"%0A"&amp;"*🔐 PIN:* "&amp;F53&amp;"%0A"&amp;"%0A"&amp;"*📍 Vence:* "&amp;J53,"💻")</f>
        <v/>
      </c>
      <c r="P53" s="255" t="n"/>
      <c r="Q53" s="256" t="n"/>
      <c r="R53" s="263" t="n"/>
      <c r="S53" s="97">
        <f>IF(R53="","",IF(T53&lt;0,"Vencido hace "&amp;T53*-1&amp;" días",IF(T53=0,"Vence hoy",IF(T53&gt;0,"Le quedan "&amp;T53&amp;" días",""))))</f>
        <v/>
      </c>
      <c r="T53" s="144">
        <f>R53-TODAY()</f>
        <v/>
      </c>
      <c r="U53" s="1" t="n"/>
      <c r="V53" s="1" t="n"/>
      <c r="W53" s="1" t="n"/>
      <c r="X53" s="1" t="n"/>
      <c r="Y53" s="1" t="n"/>
      <c r="Z53" s="1" t="n"/>
      <c r="AA53" s="1" t="n"/>
    </row>
    <row r="54" ht="15" customHeight="1" s="339">
      <c r="A54" s="1" t="n"/>
      <c r="B54" s="1" t="n"/>
      <c r="C54" s="91" t="n"/>
      <c r="D54" s="143" t="n"/>
      <c r="E54" s="91" t="n"/>
      <c r="F54" s="217" t="n"/>
      <c r="G54" s="91" t="n"/>
      <c r="H54" s="91" t="n"/>
      <c r="I54" s="92" t="n"/>
      <c r="J54" s="106" t="n"/>
      <c r="K54" s="81">
        <f>IF(J54="","",IF(L54&lt;0,"Vencido hace "&amp;L54*-1&amp;" días",IF(L54=0,"Vence hoy",IF(L54&gt;0,"Le quedan "&amp;L54&amp;" días",""))))</f>
        <v/>
      </c>
      <c r="L54" s="142">
        <f>J54-L$8</f>
        <v/>
      </c>
      <c r="M54" s="83">
        <f>HYPERLINK("https://api.whatsapp.com/send?phone=57"&amp;E54&amp;"&amp;text="&amp;(IF(L54&lt;=0,"🚨 Hola, *"&amp;D54&amp;".*"&amp;"%0A"&amp;"Su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"&amp;D54&amp;"."&amp;"%0A"&amp;"Le quedan "&amp;L54&amp;" días restantes de su membresía en *_PRIME VIDEO_*")),"💰")</f>
        <v/>
      </c>
      <c r="N54" s="83">
        <f>HYPERLINK("https://api.whatsapp.com/send?phone=57"&amp;E54&amp;"&amp;text=*_✅ ACTUALIZACIÓN DE CONTRASEÑA | PRIME VIDEO_*"&amp;"%0A"&amp;"%0A"&amp;"💻 Correo: *"&amp;G54&amp;"*"&amp;"%0A"&amp;"🔐 Nueva Contraseña: *"&amp;H54&amp;"*","🔐")</f>
        <v/>
      </c>
      <c r="O54" s="84">
        <f>HYPERLINK("https://api.whatsapp.com/send?phone=57"&amp;E54&amp;"&amp;text=*_🍿 PRIME VIDEO PANTALLA_*"&amp;"%0A"&amp;"%0A"&amp;"*📧 Correo:* "&amp;G54&amp;"%0A"&amp;"*🔑 Contraseña:* "&amp;H54&amp;"%0A"&amp;"%0A"&amp;"*☑️ Perfil:* "&amp;C54&amp;"%0A"&amp;"*🔐 PIN:* "&amp;F54&amp;"%0A"&amp;"%0A"&amp;"*📍 Vence:* "&amp;J54,"💻")</f>
        <v/>
      </c>
      <c r="P54" s="221" t="n"/>
      <c r="Q54" s="222" t="n"/>
      <c r="R54" s="223" t="n"/>
      <c r="S54" s="81">
        <f>IF(R54="","",IF(T54&lt;0,"Vencido hace "&amp;T54*-1&amp;" días",IF(T54=0,"Vence hoy",IF(T54&gt;0,"Le quedan "&amp;T54&amp;" días",""))))</f>
        <v/>
      </c>
      <c r="T54" s="144">
        <f>R54-TODAY()</f>
        <v/>
      </c>
      <c r="U54" s="1" t="n"/>
      <c r="V54" s="1" t="n"/>
      <c r="W54" s="1" t="n"/>
      <c r="X54" s="1" t="n"/>
      <c r="Y54" s="1" t="n"/>
      <c r="Z54" s="1" t="n"/>
      <c r="AA54" s="1" t="n"/>
    </row>
    <row r="55" ht="15" customHeight="1" s="339">
      <c r="A55" s="1" t="n"/>
      <c r="B55" s="1" t="n"/>
      <c r="C55" s="91" t="n"/>
      <c r="D55" s="143" t="n"/>
      <c r="E55" s="91" t="n"/>
      <c r="F55" s="217" t="n"/>
      <c r="G55" s="91" t="n"/>
      <c r="H55" s="91" t="n"/>
      <c r="I55" s="92" t="n"/>
      <c r="J55" s="106" t="n"/>
      <c r="K55" s="81">
        <f>IF(J55="","",IF(L55&lt;0,"Vencido hace "&amp;L55*-1&amp;" días",IF(L55=0,"Vence hoy",IF(L55&gt;0,"Le quedan "&amp;L55&amp;" días",""))))</f>
        <v/>
      </c>
      <c r="L55" s="142">
        <f>J55-L$8</f>
        <v/>
      </c>
      <c r="M55" s="83">
        <f>HYPERLINK("https://api.whatsapp.com/send?phone=57"&amp;E55&amp;"&amp;text="&amp;(IF(L55&lt;=0,"🚨 Hola, *"&amp;D55&amp;".*"&amp;"%0A"&amp;"Su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"&amp;D55&amp;"."&amp;"%0A"&amp;"Le quedan "&amp;L55&amp;" días restantes de su membresía en *_PRIME VIDEO_*")),"💰")</f>
        <v/>
      </c>
      <c r="N55" s="83">
        <f>HYPERLINK("https://api.whatsapp.com/send?phone=57"&amp;E55&amp;"&amp;text=*_✅ ACTUALIZACIÓN DE CONTRASEÑA | PRIME VIDEO_*"&amp;"%0A"&amp;"%0A"&amp;"💻 Correo: *"&amp;G55&amp;"*"&amp;"%0A"&amp;"🔐 Nueva Contraseña: *"&amp;H55&amp;"*","🔐")</f>
        <v/>
      </c>
      <c r="O55" s="84">
        <f>HYPERLINK("https://api.whatsapp.com/send?phone=57"&amp;E55&amp;"&amp;text=*_🍿 PRIME VIDEO PANTALLA_*"&amp;"%0A"&amp;"%0A"&amp;"*📧 Correo:* "&amp;G55&amp;"%0A"&amp;"*🔑 Contraseña:* "&amp;H55&amp;"%0A"&amp;"%0A"&amp;"*☑️ Perfil:* "&amp;C55&amp;"%0A"&amp;"*🔐 PIN:* "&amp;F55&amp;"%0A"&amp;"%0A"&amp;"*📍 Vence:* "&amp;J55,"💻")</f>
        <v/>
      </c>
      <c r="P55" s="224" t="n"/>
      <c r="Q55" s="225" t="n"/>
      <c r="R55" s="5" t="n"/>
      <c r="S55" s="81">
        <f>IF(R55="","",IF(T55&lt;0,"Vencido hace "&amp;T55*-1&amp;" días",IF(T55=0,"Vence hoy",IF(T55&gt;0,"Le quedan "&amp;T55&amp;" días",""))))</f>
        <v/>
      </c>
      <c r="T55" s="144">
        <f>R55-TODAY()</f>
        <v/>
      </c>
      <c r="U55" s="1" t="n"/>
      <c r="V55" s="1" t="n"/>
      <c r="W55" s="1" t="n"/>
      <c r="X55" s="1" t="n"/>
      <c r="Y55" s="1" t="n"/>
      <c r="Z55" s="1" t="n"/>
      <c r="AA55" s="1" t="n"/>
    </row>
    <row r="56" ht="15" customHeight="1" s="339">
      <c r="A56" s="1" t="n"/>
      <c r="B56" s="1" t="n"/>
      <c r="C56" s="91" t="n"/>
      <c r="D56" s="143" t="n"/>
      <c r="E56" s="91" t="n"/>
      <c r="F56" s="217" t="n"/>
      <c r="G56" s="91" t="n"/>
      <c r="H56" s="91" t="n"/>
      <c r="I56" s="92" t="n"/>
      <c r="J56" s="106" t="n"/>
      <c r="K56" s="81">
        <f>IF(J56="","",IF(L56&lt;0,"Vencido hace "&amp;L56*-1&amp;" días",IF(L56=0,"Vence hoy",IF(L56&gt;0,"Le quedan "&amp;L56&amp;" días",""))))</f>
        <v/>
      </c>
      <c r="L56" s="142">
        <f>J56-L$8</f>
        <v/>
      </c>
      <c r="M56" s="83">
        <f>HYPERLINK("https://api.whatsapp.com/send?phone=57"&amp;E56&amp;"&amp;text="&amp;(IF(L56&lt;=0,"🚨 Hola, *"&amp;D56&amp;".*"&amp;"%0A"&amp;"Su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"&amp;D56&amp;"."&amp;"%0A"&amp;"Le quedan "&amp;L56&amp;" días restantes de su membresía en *_PRIME VIDEO_*")),"💰")</f>
        <v/>
      </c>
      <c r="N56" s="83">
        <f>HYPERLINK("https://api.whatsapp.com/send?phone=57"&amp;E56&amp;"&amp;text=*_✅ ACTUALIZACIÓN DE CONTRASEÑA | PRIME VIDEO_*"&amp;"%0A"&amp;"%0A"&amp;"💻 Correo: *"&amp;G56&amp;"*"&amp;"%0A"&amp;"🔐 Nueva Contraseña: *"&amp;H56&amp;"*","🔐")</f>
        <v/>
      </c>
      <c r="O56" s="84">
        <f>HYPERLINK("https://api.whatsapp.com/send?phone=57"&amp;E56&amp;"&amp;text=*_🍿 PRIME VIDEO PANTALLA_*"&amp;"%0A"&amp;"%0A"&amp;"*📧 Correo:* "&amp;G56&amp;"%0A"&amp;"*🔑 Contraseña:* "&amp;H56&amp;"%0A"&amp;"%0A"&amp;"*☑️ Perfil:* "&amp;C56&amp;"%0A"&amp;"*🔐 PIN:* "&amp;F56&amp;"%0A"&amp;"%0A"&amp;"*📍 Vence:* "&amp;J56,"💻")</f>
        <v/>
      </c>
      <c r="P56" s="218" t="n"/>
      <c r="Q56" s="219" t="n"/>
      <c r="R56" s="220" t="n"/>
      <c r="S56" s="81">
        <f>IF(R56="","",IF(T56&lt;0,"Vencido hace "&amp;T56*-1&amp;" días",IF(T56=0,"Vence hoy",IF(T56&gt;0,"Le quedan "&amp;T56&amp;" días",""))))</f>
        <v/>
      </c>
      <c r="T56" s="144">
        <f>R56-TODAY()</f>
        <v/>
      </c>
      <c r="U56" s="1" t="n"/>
      <c r="V56" s="1" t="n"/>
      <c r="W56" s="1" t="n"/>
      <c r="X56" s="1" t="n"/>
      <c r="Y56" s="1" t="n"/>
      <c r="Z56" s="1" t="n"/>
      <c r="AA56" s="1" t="n"/>
    </row>
    <row r="57" ht="15" customHeight="1" s="339">
      <c r="A57" s="1" t="n"/>
      <c r="B57" s="1" t="n"/>
      <c r="C57" s="91" t="n"/>
      <c r="D57" s="143" t="n"/>
      <c r="E57" s="91" t="n"/>
      <c r="F57" s="217" t="n"/>
      <c r="G57" s="91" t="n"/>
      <c r="H57" s="91" t="n"/>
      <c r="I57" s="92" t="n"/>
      <c r="J57" s="106" t="n"/>
      <c r="K57" s="81">
        <f>IF(J57="","",IF(L57&lt;0,"Vencido hace "&amp;L57*-1&amp;" días",IF(L57=0,"Vence hoy",IF(L57&gt;0,"Le quedan "&amp;L57&amp;" días",""))))</f>
        <v/>
      </c>
      <c r="L57" s="142">
        <f>J57-L$8</f>
        <v/>
      </c>
      <c r="M57" s="83">
        <f>HYPERLINK("https://api.whatsapp.com/send?phone=57"&amp;E57&amp;"&amp;text="&amp;(IF(L57&lt;=0,"🚨 Hola, *"&amp;D57&amp;".*"&amp;"%0A"&amp;"Su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"&amp;D57&amp;"."&amp;"%0A"&amp;"Le quedan "&amp;L57&amp;" días restantes de su membresía en *_PRIME VIDEO_*")),"💰")</f>
        <v/>
      </c>
      <c r="N57" s="83">
        <f>HYPERLINK("https://api.whatsapp.com/send?phone=57"&amp;E57&amp;"&amp;text=*_✅ ACTUALIZACIÓN DE CONTRASEÑA | PRIME VIDEO_*"&amp;"%0A"&amp;"%0A"&amp;"💻 Correo: *"&amp;G57&amp;"*"&amp;"%0A"&amp;"🔐 Nueva Contraseña: *"&amp;H57&amp;"*","🔐")</f>
        <v/>
      </c>
      <c r="O57" s="84">
        <f>HYPERLINK("https://api.whatsapp.com/send?phone=57"&amp;E57&amp;"&amp;text=*_🍿 PRIME VIDEO PANTALLA_*"&amp;"%0A"&amp;"%0A"&amp;"*📧 Correo:* "&amp;G57&amp;"%0A"&amp;"*🔑 Contraseña:* "&amp;H57&amp;"%0A"&amp;"%0A"&amp;"*☑️ Perfil:* "&amp;C57&amp;"%0A"&amp;"*🔐 PIN:* "&amp;F57&amp;"%0A"&amp;"%0A"&amp;"*📍 Vence:* "&amp;J57,"💻")</f>
        <v/>
      </c>
      <c r="P57" s="221" t="n"/>
      <c r="Q57" s="222" t="n"/>
      <c r="R57" s="223" t="n"/>
      <c r="S57" s="81">
        <f>IF(R57="","",IF(T57&lt;0,"Vencido hace "&amp;T57*-1&amp;" días",IF(T57=0,"Vence hoy",IF(T57&gt;0,"Le quedan "&amp;T57&amp;" días",""))))</f>
        <v/>
      </c>
      <c r="T57" s="144">
        <f>R57-TODAY()</f>
        <v/>
      </c>
      <c r="U57" s="1" t="n"/>
      <c r="V57" s="1" t="n"/>
      <c r="W57" s="1" t="n"/>
      <c r="X57" s="1" t="n"/>
      <c r="Y57" s="1" t="n"/>
      <c r="Z57" s="1" t="n"/>
      <c r="AA57" s="1" t="n"/>
    </row>
    <row r="58" ht="6.75" customHeight="1" s="339">
      <c r="A58" s="1" t="n"/>
      <c r="B58" s="1" t="n"/>
      <c r="C58" s="226" t="n"/>
      <c r="D58" s="227" t="n"/>
      <c r="E58" s="226" t="n"/>
      <c r="F58" s="228" t="n"/>
      <c r="G58" s="226" t="n"/>
      <c r="H58" s="226" t="n"/>
      <c r="I58" s="229" t="n"/>
      <c r="J58" s="230" t="n"/>
      <c r="K58" s="81">
        <f>IF(J58="","",IF(L58&lt;0,"Vencido hace "&amp;L58*-1&amp;" días",IF(L58=0,"Vence hoy",IF(L58&gt;0,"Le quedan "&amp;L58&amp;" días",""))))</f>
        <v/>
      </c>
      <c r="L58" s="142">
        <f>J58-L$8</f>
        <v/>
      </c>
      <c r="M58" s="231" t="n"/>
      <c r="N58" s="232" t="n"/>
      <c r="O58" s="231" t="n"/>
      <c r="P58" s="258" t="n"/>
      <c r="Q58" s="259" t="n"/>
      <c r="R58" s="260" t="n"/>
      <c r="S58" s="81">
        <f>IF(R58="","",IF(T58&lt;0,"Vencido hace "&amp;T58*-1&amp;" días",IF(T58=0,"Vence hoy",IF(T58&gt;0,"Le quedan "&amp;T58&amp;" días",""))))</f>
        <v/>
      </c>
      <c r="T58" s="144">
        <f>R58-TODAY()</f>
        <v/>
      </c>
      <c r="U58" s="1" t="n"/>
      <c r="V58" s="1" t="n"/>
      <c r="W58" s="1" t="n"/>
      <c r="X58" s="1" t="n"/>
      <c r="Y58" s="1" t="n"/>
      <c r="Z58" s="1" t="n"/>
      <c r="AA58" s="1" t="n"/>
    </row>
    <row r="59" ht="15" customHeight="1" s="339">
      <c r="A59" s="1" t="n"/>
      <c r="B59" s="1" t="n"/>
      <c r="C59" s="91" t="n"/>
      <c r="D59" s="143" t="n"/>
      <c r="E59" s="91" t="n"/>
      <c r="F59" s="217" t="n"/>
      <c r="G59" s="91" t="n"/>
      <c r="H59" s="91" t="n"/>
      <c r="I59" s="92" t="n"/>
      <c r="J59" s="106" t="n"/>
      <c r="K59" s="81">
        <f>IF(J59="","",IF(L59&lt;0,"Vencido hace "&amp;L59*-1&amp;" días",IF(L59=0,"Vence hoy",IF(L59&gt;0,"Le quedan "&amp;L59&amp;" días",""))))</f>
        <v/>
      </c>
      <c r="L59" s="142">
        <f>J59-L$8</f>
        <v/>
      </c>
      <c r="M59" s="83">
        <f>HYPERLINK("https://api.whatsapp.com/send?phone=57"&amp;E59&amp;"&amp;text="&amp;(IF(L59&lt;=0,"🚨 Hola, *"&amp;D59&amp;".*"&amp;"%0A"&amp;"Su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"&amp;D59&amp;"."&amp;"%0A"&amp;"Le quedan "&amp;L59&amp;" días restantes de su membresía en *_PRIME VIDEO_*")),"💰")</f>
        <v/>
      </c>
      <c r="N59" s="83">
        <f>HYPERLINK("https://api.whatsapp.com/send?phone=57"&amp;E59&amp;"&amp;text=*_✅ ACTUALIZACIÓN DE CONTRASEÑA | PRIME VIDEO_*"&amp;"%0A"&amp;"%0A"&amp;"💻 Correo: *"&amp;G59&amp;"*"&amp;"%0A"&amp;"🔐 Nueva Contraseña: *"&amp;H59&amp;"*","🔐")</f>
        <v/>
      </c>
      <c r="O59" s="84">
        <f>HYPERLINK("https://api.whatsapp.com/send?phone=57"&amp;E59&amp;"&amp;text=*_🍿 PRIME VIDEO PANTALLA_*"&amp;"%0A"&amp;"%0A"&amp;"*📧 Correo:* "&amp;G59&amp;"%0A"&amp;"*🔑 Contraseña:* "&amp;H59&amp;"%0A"&amp;"%0A"&amp;"*☑️ Perfil:* "&amp;C59&amp;"%0A"&amp;"*🔐 PIN:* "&amp;F59&amp;"%0A"&amp;"%0A"&amp;"*📍 Vence:* "&amp;J59,"💻")</f>
        <v/>
      </c>
      <c r="P59" s="218" t="n"/>
      <c r="Q59" s="219" t="n"/>
      <c r="R59" s="220" t="n"/>
      <c r="S59" s="81">
        <f>IF(R59="","",IF(T59&lt;0,"Vencido hace "&amp;T59*-1&amp;" días",IF(T59=0,"Vence hoy",IF(T59&gt;0,"Le quedan "&amp;T59&amp;" días",""))))</f>
        <v/>
      </c>
      <c r="T59" s="144">
        <f>R59-TODAY()</f>
        <v/>
      </c>
      <c r="U59" s="1" t="n"/>
      <c r="V59" s="1" t="n"/>
      <c r="W59" s="1" t="n"/>
      <c r="X59" s="1" t="n"/>
      <c r="Y59" s="1" t="n"/>
      <c r="Z59" s="1" t="n"/>
      <c r="AA59" s="1" t="n"/>
    </row>
    <row r="60" ht="15" customHeight="1" s="339">
      <c r="A60" s="1" t="n"/>
      <c r="B60" s="1" t="n"/>
      <c r="C60" s="91" t="n"/>
      <c r="D60" s="143" t="n"/>
      <c r="E60" s="91" t="n"/>
      <c r="F60" s="217" t="n"/>
      <c r="G60" s="91" t="n"/>
      <c r="H60" s="91" t="n"/>
      <c r="I60" s="92" t="n"/>
      <c r="J60" s="106" t="n"/>
      <c r="K60" s="81">
        <f>IF(J60="","",IF(L60&lt;0,"Vencido hace "&amp;L60*-1&amp;" días",IF(L60=0,"Vence hoy",IF(L60&gt;0,"Le quedan "&amp;L60&amp;" días",""))))</f>
        <v/>
      </c>
      <c r="L60" s="142">
        <f>J60-L$8</f>
        <v/>
      </c>
      <c r="M60" s="83">
        <f>HYPERLINK("https://api.whatsapp.com/send?phone=57"&amp;E60&amp;"&amp;text="&amp;(IF(L60&lt;=0,"🚨 Hola, *"&amp;D60&amp;".*"&amp;"%0A"&amp;"Su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"&amp;D60&amp;"."&amp;"%0A"&amp;"Le quedan "&amp;L60&amp;" días restantes de su membresía en *_PRIME VIDEO_*")),"💰")</f>
        <v/>
      </c>
      <c r="N60" s="83">
        <f>HYPERLINK("https://api.whatsapp.com/send?phone=57"&amp;E60&amp;"&amp;text=*_✅ ACTUALIZACIÓN DE CONTRASEÑA | PRIME VIDEO_*"&amp;"%0A"&amp;"%0A"&amp;"💻 Correo: *"&amp;G60&amp;"*"&amp;"%0A"&amp;"🔐 Nueva Contraseña: *"&amp;H60&amp;"*","🔐")</f>
        <v/>
      </c>
      <c r="O60" s="84">
        <f>HYPERLINK("https://api.whatsapp.com/send?phone=57"&amp;E60&amp;"&amp;text=*_🍿 PRIME VIDEO PANTALLA_*"&amp;"%0A"&amp;"%0A"&amp;"*📧 Correo:* "&amp;G60&amp;"%0A"&amp;"*🔑 Contraseña:* "&amp;H60&amp;"%0A"&amp;"%0A"&amp;"*☑️ Perfil:* "&amp;C60&amp;"%0A"&amp;"*🔐 PIN:* "&amp;F60&amp;"%0A"&amp;"%0A"&amp;"*📍 Vence:* "&amp;J60,"💻")</f>
        <v/>
      </c>
      <c r="P60" s="255" t="n"/>
      <c r="Q60" s="256" t="n"/>
      <c r="R60" s="263" t="n"/>
      <c r="S60" s="97">
        <f>IF(R60="","",IF(T60&lt;0,"Vencido hace "&amp;T60*-1&amp;" días",IF(T60=0,"Vence hoy",IF(T60&gt;0,"Le quedan "&amp;T60&amp;" días",""))))</f>
        <v/>
      </c>
      <c r="T60" s="144">
        <f>R60-TODAY()</f>
        <v/>
      </c>
      <c r="U60" s="1" t="n"/>
      <c r="V60" s="1" t="n"/>
      <c r="W60" s="1" t="n"/>
      <c r="X60" s="1" t="n"/>
      <c r="Y60" s="1" t="n"/>
      <c r="Z60" s="1" t="n"/>
      <c r="AA60" s="1" t="n"/>
    </row>
    <row r="61" ht="15" customHeight="1" s="339">
      <c r="A61" s="1" t="n"/>
      <c r="B61" s="1" t="n"/>
      <c r="C61" s="91" t="n"/>
      <c r="D61" s="143" t="n"/>
      <c r="E61" s="91" t="n"/>
      <c r="F61" s="217" t="n"/>
      <c r="G61" s="91" t="n"/>
      <c r="H61" s="91" t="n"/>
      <c r="I61" s="92" t="n"/>
      <c r="J61" s="106" t="n"/>
      <c r="K61" s="81">
        <f>IF(J61="","",IF(L61&lt;0,"Vencido hace "&amp;L61*-1&amp;" días",IF(L61=0,"Vence hoy",IF(L61&gt;0,"Le quedan "&amp;L61&amp;" días",""))))</f>
        <v/>
      </c>
      <c r="L61" s="142">
        <f>J61-L$8</f>
        <v/>
      </c>
      <c r="M61" s="83">
        <f>HYPERLINK("https://api.whatsapp.com/send?phone=57"&amp;E61&amp;"&amp;text="&amp;(IF(L61&lt;=0,"🚨 Hola, *"&amp;D61&amp;".*"&amp;"%0A"&amp;"Su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"&amp;D61&amp;"."&amp;"%0A"&amp;"Le quedan "&amp;L61&amp;" días restantes de su membresía en *_PRIME VIDEO_*")),"💰")</f>
        <v/>
      </c>
      <c r="N61" s="83">
        <f>HYPERLINK("https://api.whatsapp.com/send?phone=57"&amp;E61&amp;"&amp;text=*_✅ ACTUALIZACIÓN DE CONTRASEÑA | PRIME VIDEO_*"&amp;"%0A"&amp;"%0A"&amp;"💻 Correo: *"&amp;G61&amp;"*"&amp;"%0A"&amp;"🔐 Nueva Contraseña: *"&amp;H61&amp;"*","🔐")</f>
        <v/>
      </c>
      <c r="O61" s="84">
        <f>HYPERLINK("https://api.whatsapp.com/send?phone=57"&amp;E61&amp;"&amp;text=*_🍿 PRIME VIDEO PANTALLA_*"&amp;"%0A"&amp;"%0A"&amp;"*📧 Correo:* "&amp;G61&amp;"%0A"&amp;"*🔑 Contraseña:* "&amp;H61&amp;"%0A"&amp;"%0A"&amp;"*☑️ Perfil:* "&amp;C61&amp;"%0A"&amp;"*🔐 PIN:* "&amp;F61&amp;"%0A"&amp;"%0A"&amp;"*📍 Vence:* "&amp;J61,"💻")</f>
        <v/>
      </c>
      <c r="P61" s="221" t="n"/>
      <c r="Q61" s="222" t="n"/>
      <c r="R61" s="223" t="n"/>
      <c r="S61" s="81">
        <f>IF(R61="","",IF(T61&lt;0,"Vencido hace "&amp;T61*-1&amp;" días",IF(T61=0,"Vence hoy",IF(T61&gt;0,"Le quedan "&amp;T61&amp;" días",""))))</f>
        <v/>
      </c>
      <c r="T61" s="144">
        <f>R61-TODAY()</f>
        <v/>
      </c>
      <c r="U61" s="1" t="n"/>
      <c r="V61" s="1" t="n"/>
      <c r="W61" s="1" t="n"/>
      <c r="X61" s="1" t="n"/>
      <c r="Y61" s="1" t="n"/>
      <c r="Z61" s="1" t="n"/>
      <c r="AA61" s="1" t="n"/>
    </row>
    <row r="62" ht="15" customHeight="1" s="339">
      <c r="A62" s="1" t="n"/>
      <c r="B62" s="1" t="n"/>
      <c r="C62" s="91" t="n"/>
      <c r="D62" s="143" t="n"/>
      <c r="E62" s="91" t="n"/>
      <c r="F62" s="217" t="n"/>
      <c r="G62" s="91" t="n"/>
      <c r="H62" s="91" t="n"/>
      <c r="I62" s="92" t="n"/>
      <c r="J62" s="106" t="n"/>
      <c r="K62" s="81">
        <f>IF(J62="","",IF(L62&lt;0,"Vencido hace "&amp;L62*-1&amp;" días",IF(L62=0,"Vence hoy",IF(L62&gt;0,"Le quedan "&amp;L62&amp;" días",""))))</f>
        <v/>
      </c>
      <c r="L62" s="142">
        <f>J62-L$8</f>
        <v/>
      </c>
      <c r="M62" s="83">
        <f>HYPERLINK("https://api.whatsapp.com/send?phone=57"&amp;E62&amp;"&amp;text="&amp;(IF(L62&lt;=0,"🚨 Hola, *"&amp;D62&amp;".*"&amp;"%0A"&amp;"Su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"&amp;D62&amp;"."&amp;"%0A"&amp;"Le quedan "&amp;L62&amp;" días restantes de su membresía en *_PRIME VIDEO_*")),"💰")</f>
        <v/>
      </c>
      <c r="N62" s="83">
        <f>HYPERLINK("https://api.whatsapp.com/send?phone=57"&amp;E62&amp;"&amp;text=*_✅ ACTUALIZACIÓN DE CONTRASEÑA | PRIME VIDEO_*"&amp;"%0A"&amp;"%0A"&amp;"💻 Correo: *"&amp;G62&amp;"*"&amp;"%0A"&amp;"🔐 Nueva Contraseña: *"&amp;H62&amp;"*","🔐")</f>
        <v/>
      </c>
      <c r="O62" s="84">
        <f>HYPERLINK("https://api.whatsapp.com/send?phone=57"&amp;E62&amp;"&amp;text=*_🍿 PRIME VIDEO PANTALLA_*"&amp;"%0A"&amp;"%0A"&amp;"*📧 Correo:* "&amp;G62&amp;"%0A"&amp;"*🔑 Contraseña:* "&amp;H62&amp;"%0A"&amp;"%0A"&amp;"*☑️ Perfil:* "&amp;C62&amp;"%0A"&amp;"*🔐 PIN:* "&amp;F62&amp;"%0A"&amp;"%0A"&amp;"*📍 Vence:* "&amp;J62,"💻")</f>
        <v/>
      </c>
      <c r="P62" s="224" t="n"/>
      <c r="Q62" s="225" t="n"/>
      <c r="R62" s="5" t="n"/>
      <c r="S62" s="81">
        <f>IF(R62="","",IF(T62&lt;0,"Vencido hace "&amp;T62*-1&amp;" días",IF(T62=0,"Vence hoy",IF(T62&gt;0,"Le quedan "&amp;T62&amp;" días",""))))</f>
        <v/>
      </c>
      <c r="T62" s="144">
        <f>R62-TODAY()</f>
        <v/>
      </c>
      <c r="U62" s="1" t="n"/>
      <c r="V62" s="1" t="n"/>
      <c r="W62" s="1" t="n"/>
      <c r="X62" s="1" t="n"/>
      <c r="Y62" s="1" t="n"/>
      <c r="Z62" s="1" t="n"/>
      <c r="AA62" s="1" t="n"/>
    </row>
    <row r="63" ht="15" customHeight="1" s="339">
      <c r="A63" s="1" t="n"/>
      <c r="B63" s="1" t="n"/>
      <c r="C63" s="91" t="n"/>
      <c r="D63" s="143" t="n"/>
      <c r="E63" s="91" t="n"/>
      <c r="F63" s="217" t="n"/>
      <c r="G63" s="91" t="n"/>
      <c r="H63" s="91" t="n"/>
      <c r="I63" s="92" t="n"/>
      <c r="J63" s="106" t="n"/>
      <c r="K63" s="81">
        <f>IF(J63="","",IF(L63&lt;0,"Vencido hace "&amp;L63*-1&amp;" días",IF(L63=0,"Vence hoy",IF(L63&gt;0,"Le quedan "&amp;L63&amp;" días",""))))</f>
        <v/>
      </c>
      <c r="L63" s="142">
        <f>J63-L$8</f>
        <v/>
      </c>
      <c r="M63" s="83">
        <f>HYPERLINK("https://api.whatsapp.com/send?phone=57"&amp;E63&amp;"&amp;text="&amp;(IF(L63&lt;=0,"🚨 Hola, *"&amp;D63&amp;".*"&amp;"%0A"&amp;"Su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"&amp;D63&amp;"."&amp;"%0A"&amp;"Le quedan "&amp;L63&amp;" días restantes de su membresía en *_PRIME VIDEO_*")),"💰")</f>
        <v/>
      </c>
      <c r="N63" s="83">
        <f>HYPERLINK("https://api.whatsapp.com/send?phone=57"&amp;E63&amp;"&amp;text=*_✅ ACTUALIZACIÓN DE CONTRASEÑA | PRIME VIDEO_*"&amp;"%0A"&amp;"%0A"&amp;"💻 Correo: *"&amp;G63&amp;"*"&amp;"%0A"&amp;"🔐 Nueva Contraseña: *"&amp;H63&amp;"*","🔐")</f>
        <v/>
      </c>
      <c r="O63" s="84">
        <f>HYPERLINK("https://api.whatsapp.com/send?phone=57"&amp;E63&amp;"&amp;text=*_🍿 PRIME VIDEO PANTALLA_*"&amp;"%0A"&amp;"%0A"&amp;"*📧 Correo:* "&amp;G63&amp;"%0A"&amp;"*🔑 Contraseña:* "&amp;H63&amp;"%0A"&amp;"%0A"&amp;"*☑️ Perfil:* "&amp;C63&amp;"%0A"&amp;"*🔐 PIN:* "&amp;F63&amp;"%0A"&amp;"%0A"&amp;"*📍 Vence:* "&amp;J63,"💻")</f>
        <v/>
      </c>
      <c r="P63" s="218" t="n"/>
      <c r="Q63" s="219" t="n"/>
      <c r="R63" s="220" t="n"/>
      <c r="S63" s="81">
        <f>IF(R63="","",IF(T63&lt;0,"Vencido hace "&amp;T63*-1&amp;" días",IF(T63=0,"Vence hoy",IF(T63&gt;0,"Le quedan "&amp;T63&amp;" días",""))))</f>
        <v/>
      </c>
      <c r="T63" s="144">
        <f>R63-TODAY()</f>
        <v/>
      </c>
      <c r="U63" s="1" t="n"/>
      <c r="V63" s="1" t="n"/>
      <c r="W63" s="1" t="n"/>
      <c r="X63" s="1" t="n"/>
      <c r="Y63" s="1" t="n"/>
      <c r="Z63" s="1" t="n"/>
      <c r="AA63" s="1" t="n"/>
    </row>
    <row r="64" ht="15" customHeight="1" s="339">
      <c r="A64" s="1" t="n"/>
      <c r="B64" s="1" t="n"/>
      <c r="C64" s="91" t="n"/>
      <c r="D64" s="143" t="n"/>
      <c r="E64" s="91" t="n"/>
      <c r="F64" s="217" t="n"/>
      <c r="G64" s="91" t="n"/>
      <c r="H64" s="91" t="n"/>
      <c r="I64" s="92" t="n"/>
      <c r="J64" s="106" t="n"/>
      <c r="K64" s="81">
        <f>IF(J64="","",IF(L64&lt;0,"Vencido hace "&amp;L64*-1&amp;" días",IF(L64=0,"Vence hoy",IF(L64&gt;0,"Le quedan "&amp;L64&amp;" días",""))))</f>
        <v/>
      </c>
      <c r="L64" s="142">
        <f>J64-L$8</f>
        <v/>
      </c>
      <c r="M64" s="83">
        <f>HYPERLINK("https://api.whatsapp.com/send?phone=57"&amp;E64&amp;"&amp;text="&amp;(IF(L64&lt;=0,"🚨 Hola, *"&amp;D64&amp;".*"&amp;"%0A"&amp;"Su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"&amp;D64&amp;"."&amp;"%0A"&amp;"Le quedan "&amp;L64&amp;" días restantes de su membresía en *_PRIME VIDEO_*")),"💰")</f>
        <v/>
      </c>
      <c r="N64" s="83">
        <f>HYPERLINK("https://api.whatsapp.com/send?phone=57"&amp;E64&amp;"&amp;text=*_✅ ACTUALIZACIÓN DE CONTRASEÑA | PRIME VIDEO_*"&amp;"%0A"&amp;"%0A"&amp;"💻 Correo: *"&amp;G64&amp;"*"&amp;"%0A"&amp;"🔐 Nueva Contraseña: *"&amp;H64&amp;"*","🔐")</f>
        <v/>
      </c>
      <c r="O64" s="84">
        <f>HYPERLINK("https://api.whatsapp.com/send?phone=57"&amp;E64&amp;"&amp;text=*_🍿 PRIME VIDEO PANTALLA_*"&amp;"%0A"&amp;"%0A"&amp;"*📧 Correo:* "&amp;G64&amp;"%0A"&amp;"*🔑 Contraseña:* "&amp;H64&amp;"%0A"&amp;"%0A"&amp;"*☑️ Perfil:* "&amp;C64&amp;"%0A"&amp;"*🔐 PIN:* "&amp;F64&amp;"%0A"&amp;"%0A"&amp;"*📍 Vence:* "&amp;J64,"💻")</f>
        <v/>
      </c>
      <c r="P64" s="221" t="n"/>
      <c r="Q64" s="222" t="n"/>
      <c r="R64" s="223" t="n"/>
      <c r="S64" s="81">
        <f>IF(R64="","",IF(T64&lt;0,"Vencido hace "&amp;T64*-1&amp;" días",IF(T64=0,"Vence hoy",IF(T64&gt;0,"Le quedan "&amp;T64&amp;" días",""))))</f>
        <v/>
      </c>
      <c r="T64" s="144">
        <f>R64-TODAY()</f>
        <v/>
      </c>
      <c r="U64" s="1" t="n"/>
      <c r="V64" s="1" t="n"/>
      <c r="W64" s="1" t="n"/>
      <c r="X64" s="1" t="n"/>
      <c r="Y64" s="1" t="n"/>
      <c r="Z64" s="1" t="n"/>
      <c r="AA64" s="1" t="n"/>
    </row>
    <row r="65" ht="6.75" customHeight="1" s="339">
      <c r="A65" s="1" t="n"/>
      <c r="B65" s="1" t="n"/>
      <c r="C65" s="226" t="n"/>
      <c r="D65" s="227" t="n"/>
      <c r="E65" s="226" t="n"/>
      <c r="F65" s="228" t="n"/>
      <c r="G65" s="226" t="n"/>
      <c r="H65" s="226" t="n"/>
      <c r="I65" s="229" t="n"/>
      <c r="J65" s="230" t="n"/>
      <c r="K65" s="81">
        <f>IF(J65="","",IF(L65&lt;0,"Vencido hace "&amp;L65*-1&amp;" días",IF(L65=0,"Vence hoy",IF(L65&gt;0,"Le quedan "&amp;L65&amp;" días",""))))</f>
        <v/>
      </c>
      <c r="L65" s="142">
        <f>J65-L$8</f>
        <v/>
      </c>
      <c r="M65" s="231" t="n"/>
      <c r="N65" s="232" t="n"/>
      <c r="O65" s="231" t="n"/>
      <c r="P65" s="231" t="n"/>
      <c r="Q65" s="232" t="n"/>
      <c r="R65" s="233" t="n"/>
      <c r="S65" s="81">
        <f>IF(R65="","",IF(T65&lt;0,"Vencido hace "&amp;T65*-1&amp;" días",IF(T65=0,"Vence hoy",IF(T65&gt;0,"Le quedan "&amp;T65&amp;" días",""))))</f>
        <v/>
      </c>
      <c r="T65" s="144">
        <f>R65-TODAY()</f>
        <v/>
      </c>
      <c r="U65" s="1" t="n"/>
      <c r="V65" s="1" t="n"/>
      <c r="W65" s="1" t="n"/>
      <c r="X65" s="1" t="n"/>
      <c r="Y65" s="1" t="n"/>
      <c r="Z65" s="1" t="n"/>
      <c r="AA65" s="1" t="n"/>
    </row>
    <row r="66" ht="15" customHeight="1" s="339">
      <c r="A66" s="1" t="n"/>
      <c r="B66" s="1" t="n"/>
      <c r="C66" s="91" t="n"/>
      <c r="D66" s="143" t="n"/>
      <c r="E66" s="91" t="n"/>
      <c r="F66" s="217" t="n"/>
      <c r="G66" s="91" t="n"/>
      <c r="H66" s="91" t="n"/>
      <c r="I66" s="92" t="n"/>
      <c r="J66" s="106" t="n"/>
      <c r="K66" s="81">
        <f>IF(J66="","",IF(L66&lt;0,"Vencido hace "&amp;L66*-1&amp;" días",IF(L66=0,"Vence hoy",IF(L66&gt;0,"Le quedan "&amp;L66&amp;" días",""))))</f>
        <v/>
      </c>
      <c r="L66" s="142">
        <f>J66-L$8</f>
        <v/>
      </c>
      <c r="M66" s="83">
        <f>HYPERLINK("https://api.whatsapp.com/send?phone=57"&amp;E66&amp;"&amp;text="&amp;(IF(L66&lt;=0,"🚨 Hola, *"&amp;D66&amp;".*"&amp;"%0A"&amp;"Su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"&amp;D66&amp;"."&amp;"%0A"&amp;"Le quedan "&amp;L66&amp;" días restantes de su membresía en *_PRIME VIDEO_*")),"💰")</f>
        <v/>
      </c>
      <c r="N66" s="83">
        <f>HYPERLINK("https://api.whatsapp.com/send?phone=57"&amp;E66&amp;"&amp;text=*_✅ ACTUALIZACIÓN DE CONTRASEÑA | PRIME VIDEO_*"&amp;"%0A"&amp;"%0A"&amp;"💻 Correo: *"&amp;G66&amp;"*"&amp;"%0A"&amp;"🔐 Nueva Contraseña: *"&amp;H66&amp;"*","🔐")</f>
        <v/>
      </c>
      <c r="O66" s="84">
        <f>HYPERLINK("https://api.whatsapp.com/send?phone=57"&amp;E66&amp;"&amp;text=*_🍿 PRIME VIDEO PANTALLA_*"&amp;"%0A"&amp;"%0A"&amp;"*📧 Correo:* "&amp;G66&amp;"%0A"&amp;"*🔑 Contraseña:* "&amp;H66&amp;"%0A"&amp;"%0A"&amp;"*☑️ Perfil:* "&amp;C66&amp;"%0A"&amp;"*🔐 PIN:* "&amp;F66&amp;"%0A"&amp;"%0A"&amp;"*📍 Vence:* "&amp;J66,"💻")</f>
        <v/>
      </c>
      <c r="P66" s="218" t="n"/>
      <c r="Q66" s="219" t="n"/>
      <c r="R66" s="220" t="n"/>
      <c r="S66" s="81">
        <f>IF(R66="","",IF(T66&lt;0,"Vencido hace "&amp;T66*-1&amp;" días",IF(T66=0,"Vence hoy",IF(T66&gt;0,"Le quedan "&amp;T66&amp;" días",""))))</f>
        <v/>
      </c>
      <c r="T66" s="144">
        <f>R66-TODAY()</f>
        <v/>
      </c>
      <c r="U66" s="1" t="n"/>
      <c r="V66" s="1" t="n"/>
      <c r="W66" s="1" t="n"/>
      <c r="X66" s="1" t="n"/>
      <c r="Y66" s="1" t="n"/>
      <c r="Z66" s="1" t="n"/>
      <c r="AA66" s="1" t="n"/>
    </row>
    <row r="67" ht="15" customHeight="1" s="339">
      <c r="A67" s="1" t="n"/>
      <c r="B67" s="1" t="n"/>
      <c r="C67" s="91" t="n"/>
      <c r="D67" s="143" t="n"/>
      <c r="E67" s="91" t="n"/>
      <c r="F67" s="217" t="n"/>
      <c r="G67" s="91" t="n"/>
      <c r="H67" s="91" t="n"/>
      <c r="I67" s="92" t="n"/>
      <c r="J67" s="106" t="n"/>
      <c r="K67" s="81">
        <f>IF(J67="","",IF(L67&lt;0,"Vencido hace "&amp;L67*-1&amp;" días",IF(L67=0,"Vence hoy",IF(L67&gt;0,"Le quedan "&amp;L67&amp;" días",""))))</f>
        <v/>
      </c>
      <c r="L67" s="142">
        <f>J67-L$8</f>
        <v/>
      </c>
      <c r="M67" s="83">
        <f>HYPERLINK("https://api.whatsapp.com/send?phone=57"&amp;E67&amp;"&amp;text="&amp;(IF(L67&lt;=0,"🚨 Hola, *"&amp;D67&amp;".*"&amp;"%0A"&amp;"Su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"&amp;D67&amp;"."&amp;"%0A"&amp;"Le quedan "&amp;L67&amp;" días restantes de su membresía en *_PRIME VIDEO_*")),"💰")</f>
        <v/>
      </c>
      <c r="N67" s="83">
        <f>HYPERLINK("https://api.whatsapp.com/send?phone=57"&amp;E67&amp;"&amp;text=*_✅ ACTUALIZACIÓN DE CONTRASEÑA | PRIME VIDEO_*"&amp;"%0A"&amp;"%0A"&amp;"💻 Correo: *"&amp;G67&amp;"*"&amp;"%0A"&amp;"🔐 Nueva Contraseña: *"&amp;H67&amp;"*","🔐")</f>
        <v/>
      </c>
      <c r="O67" s="84">
        <f>HYPERLINK("https://api.whatsapp.com/send?phone=57"&amp;E67&amp;"&amp;text=*_🍿 PRIME VIDEO PANTALLA_*"&amp;"%0A"&amp;"%0A"&amp;"*📧 Correo:* "&amp;G67&amp;"%0A"&amp;"*🔑 Contraseña:* "&amp;H67&amp;"%0A"&amp;"%0A"&amp;"*☑️ Perfil:* "&amp;C67&amp;"%0A"&amp;"*🔐 PIN:* "&amp;F67&amp;"%0A"&amp;"%0A"&amp;"*📍 Vence:* "&amp;J67,"💻")</f>
        <v/>
      </c>
      <c r="P67" s="255" t="n"/>
      <c r="Q67" s="256" t="n"/>
      <c r="R67" s="263" t="n"/>
      <c r="S67" s="97">
        <f>IF(R67="","",IF(T67&lt;0,"Vencido hace "&amp;T67*-1&amp;" días",IF(T67=0,"Vence hoy",IF(T67&gt;0,"Le quedan "&amp;T67&amp;" días",""))))</f>
        <v/>
      </c>
      <c r="T67" s="144">
        <f>R67-TODAY()</f>
        <v/>
      </c>
      <c r="U67" s="1" t="n"/>
      <c r="V67" s="1" t="n"/>
      <c r="W67" s="1" t="n"/>
      <c r="X67" s="1" t="n"/>
      <c r="Y67" s="1" t="n"/>
      <c r="Z67" s="1" t="n"/>
      <c r="AA67" s="1" t="n"/>
    </row>
    <row r="68" ht="15" customHeight="1" s="339">
      <c r="A68" s="1" t="n"/>
      <c r="B68" s="1" t="n"/>
      <c r="C68" s="91" t="n"/>
      <c r="D68" s="143" t="n"/>
      <c r="E68" s="91" t="n"/>
      <c r="F68" s="217" t="n"/>
      <c r="G68" s="91" t="n"/>
      <c r="H68" s="91" t="n"/>
      <c r="I68" s="92" t="n"/>
      <c r="J68" s="106" t="n"/>
      <c r="K68" s="81">
        <f>IF(J68="","",IF(L68&lt;0,"Vencido hace "&amp;L68*-1&amp;" días",IF(L68=0,"Vence hoy",IF(L68&gt;0,"Le quedan "&amp;L68&amp;" días",""))))</f>
        <v/>
      </c>
      <c r="L68" s="142">
        <f>J68-L$8</f>
        <v/>
      </c>
      <c r="M68" s="83">
        <f>HYPERLINK("https://api.whatsapp.com/send?phone=57"&amp;E68&amp;"&amp;text="&amp;(IF(L68&lt;=0,"🚨 Hola, *"&amp;D68&amp;".*"&amp;"%0A"&amp;"Su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"&amp;D68&amp;"."&amp;"%0A"&amp;"Le quedan "&amp;L68&amp;" días restantes de su membresía en *_PRIME VIDEO_*")),"💰")</f>
        <v/>
      </c>
      <c r="N68" s="83">
        <f>HYPERLINK("https://api.whatsapp.com/send?phone=57"&amp;E68&amp;"&amp;text=*_✅ ACTUALIZACIÓN DE CONTRASEÑA | PRIME VIDEO_*"&amp;"%0A"&amp;"%0A"&amp;"💻 Correo: *"&amp;G68&amp;"*"&amp;"%0A"&amp;"🔐 Nueva Contraseña: *"&amp;H68&amp;"*","🔐")</f>
        <v/>
      </c>
      <c r="O68" s="84">
        <f>HYPERLINK("https://api.whatsapp.com/send?phone=57"&amp;E68&amp;"&amp;text=*_🍿 PRIME VIDEO PANTALLA_*"&amp;"%0A"&amp;"%0A"&amp;"*📧 Correo:* "&amp;G68&amp;"%0A"&amp;"*🔑 Contraseña:* "&amp;H68&amp;"%0A"&amp;"%0A"&amp;"*☑️ Perfil:* "&amp;C68&amp;"%0A"&amp;"*🔐 PIN:* "&amp;F68&amp;"%0A"&amp;"%0A"&amp;"*📍 Vence:* "&amp;J68,"💻")</f>
        <v/>
      </c>
      <c r="P68" s="221" t="n"/>
      <c r="Q68" s="222" t="n"/>
      <c r="R68" s="223" t="n"/>
      <c r="S68" s="81">
        <f>IF(R68="","",IF(T68&lt;0,"Vencido hace "&amp;T68*-1&amp;" días",IF(T68=0,"Vence hoy",IF(T68&gt;0,"Le quedan "&amp;T68&amp;" días",""))))</f>
        <v/>
      </c>
      <c r="T68" s="144">
        <f>R68-TODAY()</f>
        <v/>
      </c>
      <c r="U68" s="1" t="n"/>
      <c r="V68" s="1" t="n"/>
      <c r="W68" s="1" t="n"/>
      <c r="X68" s="1" t="n"/>
      <c r="Y68" s="1" t="n"/>
      <c r="Z68" s="1" t="n"/>
      <c r="AA68" s="1" t="n"/>
    </row>
    <row r="69" ht="15" customHeight="1" s="339">
      <c r="A69" s="1" t="n"/>
      <c r="B69" s="1" t="n"/>
      <c r="C69" s="91" t="n"/>
      <c r="D69" s="143" t="n"/>
      <c r="E69" s="91" t="n"/>
      <c r="F69" s="217" t="n"/>
      <c r="G69" s="91" t="n"/>
      <c r="H69" s="91" t="n"/>
      <c r="I69" s="92" t="n"/>
      <c r="J69" s="106" t="n"/>
      <c r="K69" s="81">
        <f>IF(J69="","",IF(L69&lt;0,"Vencido hace "&amp;L69*-1&amp;" días",IF(L69=0,"Vence hoy",IF(L69&gt;0,"Le quedan "&amp;L69&amp;" días",""))))</f>
        <v/>
      </c>
      <c r="L69" s="142">
        <f>J69-L$8</f>
        <v/>
      </c>
      <c r="M69" s="83">
        <f>HYPERLINK("https://api.whatsapp.com/send?phone=57"&amp;E69&amp;"&amp;text="&amp;(IF(L69&lt;=0,"🚨 Hola, *"&amp;D69&amp;".*"&amp;"%0A"&amp;"Su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"&amp;D69&amp;"."&amp;"%0A"&amp;"Le quedan "&amp;L69&amp;" días restantes de su membresía en *_PRIME VIDEO_*")),"💰")</f>
        <v/>
      </c>
      <c r="N69" s="83">
        <f>HYPERLINK("https://api.whatsapp.com/send?phone=57"&amp;E69&amp;"&amp;text=*_✅ ACTUALIZACIÓN DE CONTRASEÑA | PRIME VIDEO_*"&amp;"%0A"&amp;"%0A"&amp;"💻 Correo: *"&amp;G69&amp;"*"&amp;"%0A"&amp;"🔐 Nueva Contraseña: *"&amp;H69&amp;"*","🔐")</f>
        <v/>
      </c>
      <c r="O69" s="84">
        <f>HYPERLINK("https://api.whatsapp.com/send?phone=57"&amp;E69&amp;"&amp;text=*_🍿 PRIME VIDEO PANTALLA_*"&amp;"%0A"&amp;"%0A"&amp;"*📧 Correo:* "&amp;G69&amp;"%0A"&amp;"*🔑 Contraseña:* "&amp;H69&amp;"%0A"&amp;"%0A"&amp;"*☑️ Perfil:* "&amp;C69&amp;"%0A"&amp;"*🔐 PIN:* "&amp;F69&amp;"%0A"&amp;"%0A"&amp;"*📍 Vence:* "&amp;J69,"💻")</f>
        <v/>
      </c>
      <c r="P69" s="224" t="n"/>
      <c r="Q69" s="225" t="n"/>
      <c r="R69" s="5" t="n"/>
      <c r="S69" s="81">
        <f>IF(R69="","",IF(T69&lt;0,"Vencido hace "&amp;T69*-1&amp;" días",IF(T69=0,"Vence hoy",IF(T69&gt;0,"Le quedan "&amp;T69&amp;" días",""))))</f>
        <v/>
      </c>
      <c r="T69" s="144">
        <f>R69-TODAY()</f>
        <v/>
      </c>
      <c r="U69" s="1" t="n"/>
      <c r="V69" s="1" t="n"/>
      <c r="W69" s="1" t="n"/>
      <c r="X69" s="1" t="n"/>
      <c r="Y69" s="1" t="n"/>
      <c r="Z69" s="1" t="n"/>
      <c r="AA69" s="1" t="n"/>
    </row>
    <row r="70" ht="15" customHeight="1" s="339">
      <c r="A70" s="1" t="n"/>
      <c r="B70" s="1" t="n"/>
      <c r="C70" s="91" t="n"/>
      <c r="D70" s="143" t="n"/>
      <c r="E70" s="91" t="n"/>
      <c r="F70" s="217" t="n"/>
      <c r="G70" s="91" t="n"/>
      <c r="H70" s="91" t="n"/>
      <c r="I70" s="92" t="n"/>
      <c r="J70" s="106" t="n"/>
      <c r="K70" s="81">
        <f>IF(J70="","",IF(L70&lt;0,"Vencido hace "&amp;L70*-1&amp;" días",IF(L70=0,"Vence hoy",IF(L70&gt;0,"Le quedan "&amp;L70&amp;" días",""))))</f>
        <v/>
      </c>
      <c r="L70" s="142">
        <f>J70-L$8</f>
        <v/>
      </c>
      <c r="M70" s="83">
        <f>HYPERLINK("https://api.whatsapp.com/send?phone=57"&amp;E70&amp;"&amp;text="&amp;(IF(L70&lt;=0,"🚨 Hola, *"&amp;D70&amp;".*"&amp;"%0A"&amp;"Su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"&amp;D70&amp;"."&amp;"%0A"&amp;"Le quedan "&amp;L70&amp;" días restantes de su membresía en *_PRIME VIDEO_*")),"💰")</f>
        <v/>
      </c>
      <c r="N70" s="83">
        <f>HYPERLINK("https://api.whatsapp.com/send?phone=57"&amp;E70&amp;"&amp;text=*_✅ ACTUALIZACIÓN DE CONTRASEÑA | PRIME VIDEO_*"&amp;"%0A"&amp;"%0A"&amp;"💻 Correo: *"&amp;G70&amp;"*"&amp;"%0A"&amp;"🔐 Nueva Contraseña: *"&amp;H70&amp;"*","🔐")</f>
        <v/>
      </c>
      <c r="O70" s="84">
        <f>HYPERLINK("https://api.whatsapp.com/send?phone=57"&amp;E70&amp;"&amp;text=*_🍿 PRIME VIDEO PANTALLA_*"&amp;"%0A"&amp;"%0A"&amp;"*📧 Correo:* "&amp;G70&amp;"%0A"&amp;"*🔑 Contraseña:* "&amp;H70&amp;"%0A"&amp;"%0A"&amp;"*☑️ Perfil:* "&amp;C70&amp;"%0A"&amp;"*🔐 PIN:* "&amp;F70&amp;"%0A"&amp;"%0A"&amp;"*📍 Vence:* "&amp;J70,"💻")</f>
        <v/>
      </c>
      <c r="P70" s="218" t="n"/>
      <c r="Q70" s="219" t="n"/>
      <c r="R70" s="220" t="n"/>
      <c r="S70" s="81">
        <f>IF(R70="","",IF(T70&lt;0,"Vencido hace "&amp;T70*-1&amp;" días",IF(T70=0,"Vence hoy",IF(T70&gt;0,"Le quedan "&amp;T70&amp;" días",""))))</f>
        <v/>
      </c>
      <c r="T70" s="144">
        <f>R70-TODAY()</f>
        <v/>
      </c>
      <c r="U70" s="1" t="n"/>
      <c r="V70" s="1" t="n"/>
      <c r="W70" s="1" t="n"/>
      <c r="X70" s="1" t="n"/>
      <c r="Y70" s="1" t="n"/>
      <c r="Z70" s="1" t="n"/>
      <c r="AA70" s="1" t="n"/>
    </row>
    <row r="71" ht="15" customHeight="1" s="339">
      <c r="A71" s="1" t="n"/>
      <c r="B71" s="1" t="n"/>
      <c r="C71" s="91" t="n"/>
      <c r="D71" s="143" t="n"/>
      <c r="E71" s="91" t="n"/>
      <c r="F71" s="217" t="n"/>
      <c r="G71" s="91" t="n"/>
      <c r="H71" s="91" t="n"/>
      <c r="I71" s="92" t="n"/>
      <c r="J71" s="106" t="n"/>
      <c r="K71" s="81">
        <f>IF(J71="","",IF(L71&lt;0,"Vencido hace "&amp;L71*-1&amp;" días",IF(L71=0,"Vence hoy",IF(L71&gt;0,"Le quedan "&amp;L71&amp;" días",""))))</f>
        <v/>
      </c>
      <c r="L71" s="142">
        <f>J71-L$8</f>
        <v/>
      </c>
      <c r="M71" s="83">
        <f>HYPERLINK("https://api.whatsapp.com/send?phone=57"&amp;E71&amp;"&amp;text="&amp;(IF(L71&lt;=0,"🚨 Hola, *"&amp;D71&amp;".*"&amp;"%0A"&amp;"Su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"&amp;D71&amp;"."&amp;"%0A"&amp;"Le quedan "&amp;L71&amp;" días restantes de su membresía en *_PRIME VIDEO_*")),"💰")</f>
        <v/>
      </c>
      <c r="N71" s="83">
        <f>HYPERLINK("https://api.whatsapp.com/send?phone=57"&amp;E71&amp;"&amp;text=*_✅ ACTUALIZACIÓN DE CONTRASEÑA | PRIME VIDEO_*"&amp;"%0A"&amp;"%0A"&amp;"💻 Correo: *"&amp;G71&amp;"*"&amp;"%0A"&amp;"🔐 Nueva Contraseña: *"&amp;H71&amp;"*","🔐")</f>
        <v/>
      </c>
      <c r="O71" s="84">
        <f>HYPERLINK("https://api.whatsapp.com/send?phone=57"&amp;E71&amp;"&amp;text=*_🍿 PRIME VIDEO PANTALLA_*"&amp;"%0A"&amp;"%0A"&amp;"*📧 Correo:* "&amp;G71&amp;"%0A"&amp;"*🔑 Contraseña:* "&amp;H71&amp;"%0A"&amp;"%0A"&amp;"*☑️ Perfil:* "&amp;C71&amp;"%0A"&amp;"*🔐 PIN:* "&amp;F71&amp;"%0A"&amp;"%0A"&amp;"*📍 Vence:* "&amp;J71,"💻")</f>
        <v/>
      </c>
      <c r="P71" s="221" t="n"/>
      <c r="Q71" s="222" t="n"/>
      <c r="R71" s="223" t="n"/>
      <c r="S71" s="81">
        <f>IF(R71="","",IF(T71&lt;0,"Vencido hace "&amp;T71*-1&amp;" días",IF(T71=0,"Vence hoy",IF(T71&gt;0,"Le quedan "&amp;T71&amp;" días",""))))</f>
        <v/>
      </c>
      <c r="T71" s="144">
        <f>R71-TODAY()</f>
        <v/>
      </c>
      <c r="U71" s="1" t="n"/>
      <c r="V71" s="1" t="n"/>
      <c r="W71" s="1" t="n"/>
      <c r="X71" s="1" t="n"/>
      <c r="Y71" s="1" t="n"/>
      <c r="Z71" s="1" t="n"/>
      <c r="AA71" s="1" t="n"/>
    </row>
    <row r="72" ht="6.75" customHeight="1" s="339">
      <c r="A72" s="1" t="n"/>
      <c r="B72" s="1" t="n"/>
      <c r="C72" s="226" t="n"/>
      <c r="D72" s="227" t="n"/>
      <c r="E72" s="226" t="n"/>
      <c r="F72" s="228" t="n"/>
      <c r="G72" s="226" t="n"/>
      <c r="H72" s="226" t="n"/>
      <c r="I72" s="229" t="n"/>
      <c r="J72" s="230" t="n"/>
      <c r="K72" s="81">
        <f>IF(J72="","",IF(L72&lt;0,"Vencido hace "&amp;L72*-1&amp;" días",IF(L72=0,"Vence hoy",IF(L72&gt;0,"Le quedan "&amp;L72&amp;" días",""))))</f>
        <v/>
      </c>
      <c r="L72" s="142">
        <f>J72-L$8</f>
        <v/>
      </c>
      <c r="M72" s="231" t="n"/>
      <c r="N72" s="232" t="n"/>
      <c r="O72" s="231" t="n"/>
      <c r="P72" s="258" t="n"/>
      <c r="Q72" s="259" t="n"/>
      <c r="R72" s="260" t="n"/>
      <c r="S72" s="81">
        <f>IF(R72="","",IF(T72&lt;0,"Vencido hace "&amp;T72*-1&amp;" días",IF(T72=0,"Vence hoy",IF(T72&gt;0,"Le quedan "&amp;T72&amp;" días",""))))</f>
        <v/>
      </c>
      <c r="T72" s="144">
        <f>R72-TODAY()</f>
        <v/>
      </c>
      <c r="U72" s="1" t="n"/>
      <c r="V72" s="1" t="n"/>
      <c r="W72" s="1" t="n"/>
      <c r="X72" s="1" t="n"/>
      <c r="Y72" s="1" t="n"/>
      <c r="Z72" s="1" t="n"/>
      <c r="AA72" s="1" t="n"/>
    </row>
    <row r="73" ht="15" customHeight="1" s="339">
      <c r="A73" s="1" t="n"/>
      <c r="B73" s="1" t="n"/>
      <c r="C73" s="91" t="n"/>
      <c r="D73" s="143" t="n"/>
      <c r="E73" s="91" t="n"/>
      <c r="F73" s="217" t="n"/>
      <c r="G73" s="91" t="n"/>
      <c r="H73" s="91" t="n"/>
      <c r="I73" s="92" t="n"/>
      <c r="J73" s="106" t="n"/>
      <c r="K73" s="81">
        <f>IF(J73="","",IF(L73&lt;0,"Vencido hace "&amp;L73*-1&amp;" días",IF(L73=0,"Vence hoy",IF(L73&gt;0,"Le quedan "&amp;L73&amp;" días",""))))</f>
        <v/>
      </c>
      <c r="L73" s="142">
        <f>J73-L$8</f>
        <v/>
      </c>
      <c r="M73" s="83">
        <f>HYPERLINK("https://api.whatsapp.com/send?phone=57"&amp;E73&amp;"&amp;text="&amp;(IF(L73&lt;=0,"🚨 Hola, *"&amp;D73&amp;".*"&amp;"%0A"&amp;"Su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"&amp;D73&amp;"."&amp;"%0A"&amp;"Le quedan "&amp;L73&amp;" días restantes de su membresía en *_PRIME VIDEO_*")),"💰")</f>
        <v/>
      </c>
      <c r="N73" s="83">
        <f>HYPERLINK("https://api.whatsapp.com/send?phone=57"&amp;E73&amp;"&amp;text=*_✅ ACTUALIZACIÓN DE CONTRASEÑA | PRIME VIDEO_*"&amp;"%0A"&amp;"%0A"&amp;"💻 Correo: *"&amp;G73&amp;"*"&amp;"%0A"&amp;"🔐 Nueva Contraseña: *"&amp;H73&amp;"*","🔐")</f>
        <v/>
      </c>
      <c r="O73" s="84">
        <f>HYPERLINK("https://api.whatsapp.com/send?phone=57"&amp;E73&amp;"&amp;text=*_🍿 PRIME VIDEO PANTALLA_*"&amp;"%0A"&amp;"%0A"&amp;"*📧 Correo:* "&amp;G73&amp;"%0A"&amp;"*🔑 Contraseña:* "&amp;H73&amp;"%0A"&amp;"%0A"&amp;"*☑️ Perfil:* "&amp;C73&amp;"%0A"&amp;"*🔐 PIN:* "&amp;F73&amp;"%0A"&amp;"%0A"&amp;"*📍 Vence:* "&amp;J73,"💻")</f>
        <v/>
      </c>
      <c r="P73" s="218" t="n"/>
      <c r="Q73" s="219" t="n"/>
      <c r="R73" s="220" t="n"/>
      <c r="S73" s="81">
        <f>IF(R73="","",IF(T73&lt;0,"Vencido hace "&amp;T73*-1&amp;" días",IF(T73=0,"Vence hoy",IF(T73&gt;0,"Le quedan "&amp;T73&amp;" días",""))))</f>
        <v/>
      </c>
      <c r="T73" s="144">
        <f>R73-TODAY()</f>
        <v/>
      </c>
      <c r="U73" s="1" t="n"/>
      <c r="V73" s="1" t="n"/>
      <c r="W73" s="1" t="n"/>
      <c r="X73" s="1" t="n"/>
      <c r="Y73" s="1" t="n"/>
      <c r="Z73" s="1" t="n"/>
      <c r="AA73" s="1" t="n"/>
    </row>
    <row r="74" ht="15" customHeight="1" s="339">
      <c r="A74" s="1" t="n"/>
      <c r="B74" s="1" t="n"/>
      <c r="C74" s="91" t="n"/>
      <c r="D74" s="143" t="n"/>
      <c r="E74" s="91" t="n"/>
      <c r="F74" s="217" t="n"/>
      <c r="G74" s="91" t="n"/>
      <c r="H74" s="91" t="n"/>
      <c r="I74" s="92" t="n"/>
      <c r="J74" s="106" t="n"/>
      <c r="K74" s="81">
        <f>IF(J74="","",IF(L74&lt;0,"Vencido hace "&amp;L74*-1&amp;" días",IF(L74=0,"Vence hoy",IF(L74&gt;0,"Le quedan "&amp;L74&amp;" días",""))))</f>
        <v/>
      </c>
      <c r="L74" s="142">
        <f>J74-L$8</f>
        <v/>
      </c>
      <c r="M74" s="83">
        <f>HYPERLINK("https://api.whatsapp.com/send?phone=57"&amp;E74&amp;"&amp;text="&amp;(IF(L74&lt;=0,"🚨 Hola, *"&amp;D74&amp;".*"&amp;"%0A"&amp;"Su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"&amp;D74&amp;"."&amp;"%0A"&amp;"Le quedan "&amp;L74&amp;" días restantes de su membresía en *_PRIME VIDEO_*")),"💰")</f>
        <v/>
      </c>
      <c r="N74" s="83">
        <f>HYPERLINK("https://api.whatsapp.com/send?phone=57"&amp;E74&amp;"&amp;text=*_✅ ACTUALIZACIÓN DE CONTRASEÑA | PRIME VIDEO_*"&amp;"%0A"&amp;"%0A"&amp;"💻 Correo: *"&amp;G74&amp;"*"&amp;"%0A"&amp;"🔐 Nueva Contraseña: *"&amp;H74&amp;"*","🔐")</f>
        <v/>
      </c>
      <c r="O74" s="84">
        <f>HYPERLINK("https://api.whatsapp.com/send?phone=57"&amp;E74&amp;"&amp;text=*_🍿 PRIME VIDEO PANTALLA_*"&amp;"%0A"&amp;"%0A"&amp;"*📧 Correo:* "&amp;G74&amp;"%0A"&amp;"*🔑 Contraseña:* "&amp;H74&amp;"%0A"&amp;"%0A"&amp;"*☑️ Perfil:* "&amp;C74&amp;"%0A"&amp;"*🔐 PIN:* "&amp;F74&amp;"%0A"&amp;"%0A"&amp;"*📍 Vence:* "&amp;J74,"💻")</f>
        <v/>
      </c>
      <c r="P74" s="255" t="n"/>
      <c r="Q74" s="256" t="n"/>
      <c r="R74" s="263" t="n"/>
      <c r="S74" s="97">
        <f>IF(R74="","",IF(T74&lt;0,"Vencido hace "&amp;T74*-1&amp;" días",IF(T74=0,"Vence hoy",IF(T74&gt;0,"Le quedan "&amp;T74&amp;" días",""))))</f>
        <v/>
      </c>
      <c r="T74" s="144">
        <f>R74-TODAY()</f>
        <v/>
      </c>
      <c r="U74" s="1" t="n"/>
      <c r="V74" s="1" t="n"/>
      <c r="W74" s="1" t="n"/>
      <c r="X74" s="1" t="n"/>
      <c r="Y74" s="1" t="n"/>
      <c r="Z74" s="1" t="n"/>
      <c r="AA74" s="1" t="n"/>
    </row>
    <row r="75" ht="15" customHeight="1" s="339">
      <c r="A75" s="1" t="n"/>
      <c r="B75" s="1" t="n"/>
      <c r="C75" s="91" t="n"/>
      <c r="D75" s="143" t="n"/>
      <c r="E75" s="91" t="n"/>
      <c r="F75" s="217" t="n"/>
      <c r="G75" s="91" t="n"/>
      <c r="H75" s="91" t="n"/>
      <c r="I75" s="92" t="n"/>
      <c r="J75" s="106" t="n"/>
      <c r="K75" s="81">
        <f>IF(J75="","",IF(L75&lt;0,"Vencido hace "&amp;L75*-1&amp;" días",IF(L75=0,"Vence hoy",IF(L75&gt;0,"Le quedan "&amp;L75&amp;" días",""))))</f>
        <v/>
      </c>
      <c r="L75" s="142">
        <f>J75-L$8</f>
        <v/>
      </c>
      <c r="M75" s="83">
        <f>HYPERLINK("https://api.whatsapp.com/send?phone=57"&amp;E75&amp;"&amp;text="&amp;(IF(L75&lt;=0,"🚨 Hola, *"&amp;D75&amp;".*"&amp;"%0A"&amp;"Su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"&amp;D75&amp;"."&amp;"%0A"&amp;"Le quedan "&amp;L75&amp;" días restantes de su membresía en *_PRIME VIDEO_*")),"💰")</f>
        <v/>
      </c>
      <c r="N75" s="83">
        <f>HYPERLINK("https://api.whatsapp.com/send?phone=57"&amp;E75&amp;"&amp;text=*_✅ ACTUALIZACIÓN DE CONTRASEÑA | PRIME VIDEO_*"&amp;"%0A"&amp;"%0A"&amp;"💻 Correo: *"&amp;G75&amp;"*"&amp;"%0A"&amp;"🔐 Nueva Contraseña: *"&amp;H75&amp;"*","🔐")</f>
        <v/>
      </c>
      <c r="O75" s="84">
        <f>HYPERLINK("https://api.whatsapp.com/send?phone=57"&amp;E75&amp;"&amp;text=*_🍿 PRIME VIDEO PANTALLA_*"&amp;"%0A"&amp;"%0A"&amp;"*📧 Correo:* "&amp;G75&amp;"%0A"&amp;"*🔑 Contraseña:* "&amp;H75&amp;"%0A"&amp;"%0A"&amp;"*☑️ Perfil:* "&amp;C75&amp;"%0A"&amp;"*🔐 PIN:* "&amp;F75&amp;"%0A"&amp;"%0A"&amp;"*📍 Vence:* "&amp;J75,"💻")</f>
        <v/>
      </c>
      <c r="P75" s="221" t="n"/>
      <c r="Q75" s="222" t="n"/>
      <c r="R75" s="223" t="n"/>
      <c r="S75" s="81">
        <f>IF(R75="","",IF(T75&lt;0,"Vencido hace "&amp;T75*-1&amp;" días",IF(T75=0,"Vence hoy",IF(T75&gt;0,"Le quedan "&amp;T75&amp;" días",""))))</f>
        <v/>
      </c>
      <c r="T75" s="144">
        <f>R75-TODAY()</f>
        <v/>
      </c>
      <c r="U75" s="1" t="n"/>
      <c r="V75" s="1" t="n"/>
      <c r="W75" s="1" t="n"/>
      <c r="X75" s="1" t="n"/>
      <c r="Y75" s="1" t="n"/>
      <c r="Z75" s="1" t="n"/>
      <c r="AA75" s="1" t="n"/>
    </row>
    <row r="76" ht="15" customHeight="1" s="339">
      <c r="A76" s="1" t="n"/>
      <c r="B76" s="1" t="n"/>
      <c r="C76" s="91" t="n"/>
      <c r="D76" s="143" t="n"/>
      <c r="E76" s="91" t="n"/>
      <c r="F76" s="217" t="n"/>
      <c r="G76" s="91" t="n"/>
      <c r="H76" s="91" t="n"/>
      <c r="I76" s="92" t="n"/>
      <c r="J76" s="106" t="n"/>
      <c r="K76" s="81">
        <f>IF(J76="","",IF(L76&lt;0,"Vencido hace "&amp;L76*-1&amp;" días",IF(L76=0,"Vence hoy",IF(L76&gt;0,"Le quedan "&amp;L76&amp;" días",""))))</f>
        <v/>
      </c>
      <c r="L76" s="142">
        <f>J76-L$8</f>
        <v/>
      </c>
      <c r="M76" s="83">
        <f>HYPERLINK("https://api.whatsapp.com/send?phone=57"&amp;E76&amp;"&amp;text="&amp;(IF(L76&lt;=0,"🚨 Hola, *"&amp;D76&amp;".*"&amp;"%0A"&amp;"Su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"&amp;D76&amp;"."&amp;"%0A"&amp;"Le quedan "&amp;L76&amp;" días restantes de su membresía en *_PRIME VIDEO_*")),"💰")</f>
        <v/>
      </c>
      <c r="N76" s="83">
        <f>HYPERLINK("https://api.whatsapp.com/send?phone=57"&amp;E76&amp;"&amp;text=*_✅ ACTUALIZACIÓN DE CONTRASEÑA | PRIME VIDEO_*"&amp;"%0A"&amp;"%0A"&amp;"💻 Correo: *"&amp;G76&amp;"*"&amp;"%0A"&amp;"🔐 Nueva Contraseña: *"&amp;H76&amp;"*","🔐")</f>
        <v/>
      </c>
      <c r="O76" s="84">
        <f>HYPERLINK("https://api.whatsapp.com/send?phone=57"&amp;E76&amp;"&amp;text=*_🍿 PRIME VIDEO PANTALLA_*"&amp;"%0A"&amp;"%0A"&amp;"*📧 Correo:* "&amp;G76&amp;"%0A"&amp;"*🔑 Contraseña:* "&amp;H76&amp;"%0A"&amp;"%0A"&amp;"*☑️ Perfil:* "&amp;C76&amp;"%0A"&amp;"*🔐 PIN:* "&amp;F76&amp;"%0A"&amp;"%0A"&amp;"*📍 Vence:* "&amp;J76,"💻")</f>
        <v/>
      </c>
      <c r="P76" s="224" t="n"/>
      <c r="Q76" s="225" t="n"/>
      <c r="R76" s="5" t="n"/>
      <c r="S76" s="81">
        <f>IF(R76="","",IF(T76&lt;0,"Vencido hace "&amp;T76*-1&amp;" días",IF(T76=0,"Vence hoy",IF(T76&gt;0,"Le quedan "&amp;T76&amp;" días",""))))</f>
        <v/>
      </c>
      <c r="T76" s="144">
        <f>R76-TODAY()</f>
        <v/>
      </c>
      <c r="U76" s="1" t="n"/>
      <c r="V76" s="1" t="n"/>
      <c r="W76" s="1" t="n"/>
      <c r="X76" s="1" t="n"/>
      <c r="Y76" s="1" t="n"/>
      <c r="Z76" s="1" t="n"/>
      <c r="AA76" s="1" t="n"/>
    </row>
    <row r="77" ht="15" customHeight="1" s="339">
      <c r="A77" s="1" t="n"/>
      <c r="B77" s="1" t="n"/>
      <c r="C77" s="91" t="n"/>
      <c r="D77" s="143" t="n"/>
      <c r="E77" s="91" t="n"/>
      <c r="F77" s="217" t="n"/>
      <c r="G77" s="91" t="n"/>
      <c r="H77" s="91" t="n"/>
      <c r="I77" s="92" t="n"/>
      <c r="J77" s="106" t="n"/>
      <c r="K77" s="81">
        <f>IF(J77="","",IF(L77&lt;0,"Vencido hace "&amp;L77*-1&amp;" días",IF(L77=0,"Vence hoy",IF(L77&gt;0,"Le quedan "&amp;L77&amp;" días",""))))</f>
        <v/>
      </c>
      <c r="L77" s="142">
        <f>J77-L$8</f>
        <v/>
      </c>
      <c r="M77" s="83">
        <f>HYPERLINK("https://api.whatsapp.com/send?phone=57"&amp;E77&amp;"&amp;text="&amp;(IF(L77&lt;=0,"🚨 Hola, *"&amp;D77&amp;".*"&amp;"%0A"&amp;"Su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"&amp;D77&amp;"."&amp;"%0A"&amp;"Le quedan "&amp;L77&amp;" días restantes de su membresía en *_PRIME VIDEO_*")),"💰")</f>
        <v/>
      </c>
      <c r="N77" s="83">
        <f>HYPERLINK("https://api.whatsapp.com/send?phone=57"&amp;E77&amp;"&amp;text=*_✅ ACTUALIZACIÓN DE CONTRASEÑA | PRIME VIDEO_*"&amp;"%0A"&amp;"%0A"&amp;"💻 Correo: *"&amp;G77&amp;"*"&amp;"%0A"&amp;"🔐 Nueva Contraseña: *"&amp;H77&amp;"*","🔐")</f>
        <v/>
      </c>
      <c r="O77" s="84">
        <f>HYPERLINK("https://api.whatsapp.com/send?phone=57"&amp;E77&amp;"&amp;text=*_🍿 PRIME VIDEO PANTALLA_*"&amp;"%0A"&amp;"%0A"&amp;"*📧 Correo:* "&amp;G77&amp;"%0A"&amp;"*🔑 Contraseña:* "&amp;H77&amp;"%0A"&amp;"%0A"&amp;"*☑️ Perfil:* "&amp;C77&amp;"%0A"&amp;"*🔐 PIN:* "&amp;F77&amp;"%0A"&amp;"%0A"&amp;"*📍 Vence:* "&amp;J77,"💻")</f>
        <v/>
      </c>
      <c r="P77" s="218" t="n"/>
      <c r="Q77" s="219" t="n"/>
      <c r="R77" s="220" t="n"/>
      <c r="S77" s="81">
        <f>IF(R77="","",IF(T77&lt;0,"Vencido hace "&amp;T77*-1&amp;" días",IF(T77=0,"Vence hoy",IF(T77&gt;0,"Le quedan "&amp;T77&amp;" días",""))))</f>
        <v/>
      </c>
      <c r="T77" s="144">
        <f>R77-TODAY()</f>
        <v/>
      </c>
      <c r="U77" s="1" t="n"/>
      <c r="V77" s="1" t="n"/>
      <c r="W77" s="1" t="n"/>
      <c r="X77" s="1" t="n"/>
      <c r="Y77" s="1" t="n"/>
      <c r="Z77" s="1" t="n"/>
      <c r="AA77" s="1" t="n"/>
    </row>
    <row r="78" ht="15" customHeight="1" s="339">
      <c r="A78" s="1" t="n"/>
      <c r="B78" s="1" t="n"/>
      <c r="C78" s="91" t="n"/>
      <c r="D78" s="143" t="n"/>
      <c r="E78" s="91" t="n"/>
      <c r="F78" s="217" t="n"/>
      <c r="G78" s="91" t="n"/>
      <c r="H78" s="91" t="n"/>
      <c r="I78" s="92" t="n"/>
      <c r="J78" s="106" t="n"/>
      <c r="K78" s="81">
        <f>IF(J78="","",IF(L78&lt;0,"Vencido hace "&amp;L78*-1&amp;" días",IF(L78=0,"Vence hoy",IF(L78&gt;0,"Le quedan "&amp;L78&amp;" días",""))))</f>
        <v/>
      </c>
      <c r="L78" s="142">
        <f>J78-L$8</f>
        <v/>
      </c>
      <c r="M78" s="83">
        <f>HYPERLINK("https://api.whatsapp.com/send?phone=57"&amp;E78&amp;"&amp;text="&amp;(IF(L78&lt;=0,"🚨 Hola, *"&amp;D78&amp;".*"&amp;"%0A"&amp;"Su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"&amp;D78&amp;"."&amp;"%0A"&amp;"Le quedan "&amp;L78&amp;" días restantes de su membresía en *_PRIME VIDEO_*")),"💰")</f>
        <v/>
      </c>
      <c r="N78" s="83">
        <f>HYPERLINK("https://api.whatsapp.com/send?phone=57"&amp;E78&amp;"&amp;text=*_✅ ACTUALIZACIÓN DE CONTRASEÑA | PRIME VIDEO_*"&amp;"%0A"&amp;"%0A"&amp;"💻 Correo: *"&amp;G78&amp;"*"&amp;"%0A"&amp;"🔐 Nueva Contraseña: *"&amp;H78&amp;"*","🔐")</f>
        <v/>
      </c>
      <c r="O78" s="84">
        <f>HYPERLINK("https://api.whatsapp.com/send?phone=57"&amp;E78&amp;"&amp;text=*_🍿 PRIME VIDEO PANTALLA_*"&amp;"%0A"&amp;"%0A"&amp;"*📧 Correo:* "&amp;G78&amp;"%0A"&amp;"*🔑 Contraseña:* "&amp;H78&amp;"%0A"&amp;"%0A"&amp;"*☑️ Perfil:* "&amp;C78&amp;"%0A"&amp;"*🔐 PIN:* "&amp;F78&amp;"%0A"&amp;"%0A"&amp;"*📍 Vence:* "&amp;J78,"💻")</f>
        <v/>
      </c>
      <c r="P78" s="221" t="n"/>
      <c r="Q78" s="222" t="n"/>
      <c r="R78" s="223" t="n"/>
      <c r="S78" s="81">
        <f>IF(R78="","",IF(T78&lt;0,"Vencido hace "&amp;T78*-1&amp;" días",IF(T78=0,"Vence hoy",IF(T78&gt;0,"Le quedan "&amp;T78&amp;" días",""))))</f>
        <v/>
      </c>
      <c r="T78" s="144">
        <f>R78-TODAY()</f>
        <v/>
      </c>
      <c r="U78" s="1" t="n"/>
      <c r="V78" s="1" t="n"/>
      <c r="W78" s="1" t="n"/>
      <c r="X78" s="1" t="n"/>
      <c r="Y78" s="1" t="n"/>
      <c r="Z78" s="1" t="n"/>
      <c r="AA78" s="1" t="n"/>
    </row>
    <row r="79" ht="6.75" customHeight="1" s="339">
      <c r="A79" s="1" t="n"/>
      <c r="B79" s="1" t="n"/>
      <c r="C79" s="226" t="n"/>
      <c r="D79" s="227" t="n"/>
      <c r="E79" s="226" t="n"/>
      <c r="F79" s="228" t="n"/>
      <c r="G79" s="226" t="n"/>
      <c r="H79" s="226" t="n"/>
      <c r="I79" s="229" t="n"/>
      <c r="J79" s="230" t="n"/>
      <c r="K79" s="81">
        <f>IF(J79="","",IF(L79&lt;0,"Vencido hace "&amp;L79*-1&amp;" días",IF(L79=0,"Vence hoy",IF(L79&gt;0,"Le quedan "&amp;L79&amp;" días",""))))</f>
        <v/>
      </c>
      <c r="L79" s="142">
        <f>J79-L$8</f>
        <v/>
      </c>
      <c r="M79" s="231" t="n"/>
      <c r="N79" s="232" t="n"/>
      <c r="O79" s="231" t="n"/>
      <c r="P79" s="231" t="n"/>
      <c r="Q79" s="232" t="n"/>
      <c r="R79" s="233" t="n"/>
      <c r="S79" s="81">
        <f>IF(R79="","",IF(T79&lt;0,"Vencido hace "&amp;T79*-1&amp;" días",IF(T79=0,"Vence hoy",IF(T79&gt;0,"Le quedan "&amp;T79&amp;" días",""))))</f>
        <v/>
      </c>
      <c r="T79" s="144">
        <f>R79-TODAY()</f>
        <v/>
      </c>
      <c r="U79" s="1" t="n"/>
      <c r="V79" s="1" t="n"/>
      <c r="W79" s="1" t="n"/>
      <c r="X79" s="1" t="n"/>
      <c r="Y79" s="1" t="n"/>
      <c r="Z79" s="1" t="n"/>
      <c r="AA79" s="1" t="n"/>
    </row>
    <row r="80" ht="15" customHeight="1" s="339">
      <c r="A80" s="1" t="n"/>
      <c r="B80" s="1" t="n"/>
      <c r="C80" s="91" t="n"/>
      <c r="D80" s="143" t="n"/>
      <c r="E80" s="91" t="n"/>
      <c r="F80" s="217" t="n"/>
      <c r="G80" s="91" t="n"/>
      <c r="H80" s="91" t="n"/>
      <c r="I80" s="92" t="n"/>
      <c r="J80" s="106" t="n"/>
      <c r="K80" s="81">
        <f>IF(J80="","",IF(L80&lt;0,"Vencido hace "&amp;L80*-1&amp;" días",IF(L80=0,"Vence hoy",IF(L80&gt;0,"Le quedan "&amp;L80&amp;" días",""))))</f>
        <v/>
      </c>
      <c r="L80" s="142">
        <f>J80-L$8</f>
        <v/>
      </c>
      <c r="M80" s="83">
        <f>HYPERLINK("https://api.whatsapp.com/send?phone=57"&amp;E80&amp;"&amp;text="&amp;(IF(L80&lt;=0,"🚨 Hola, *"&amp;D80&amp;".*"&amp;"%0A"&amp;"Su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"&amp;D80&amp;"."&amp;"%0A"&amp;"Le quedan "&amp;L80&amp;" días restantes de su membresía en *_PRIME VIDEO_*")),"💰")</f>
        <v/>
      </c>
      <c r="N80" s="83">
        <f>HYPERLINK("https://api.whatsapp.com/send?phone=57"&amp;E80&amp;"&amp;text=*_✅ ACTUALIZACIÓN DE CONTRASEÑA | PRIME VIDEO_*"&amp;"%0A"&amp;"%0A"&amp;"💻 Correo: *"&amp;G80&amp;"*"&amp;"%0A"&amp;"🔐 Nueva Contraseña: *"&amp;H80&amp;"*","🔐")</f>
        <v/>
      </c>
      <c r="O80" s="84">
        <f>HYPERLINK("https://api.whatsapp.com/send?phone=57"&amp;E80&amp;"&amp;text=*_🍿 PRIME VIDEO PANTALLA_*"&amp;"%0A"&amp;"%0A"&amp;"*📧 Correo:* "&amp;G80&amp;"%0A"&amp;"*🔑 Contraseña:* "&amp;H80&amp;"%0A"&amp;"%0A"&amp;"*☑️ Perfil:* "&amp;C80&amp;"%0A"&amp;"*🔐 PIN:* "&amp;F80&amp;"%0A"&amp;"%0A"&amp;"*📍 Vence:* "&amp;J80,"💻")</f>
        <v/>
      </c>
      <c r="P80" s="218" t="n"/>
      <c r="Q80" s="219" t="n"/>
      <c r="R80" s="220" t="n"/>
      <c r="S80" s="81">
        <f>IF(R80="","",IF(T80&lt;0,"Vencido hace "&amp;T80*-1&amp;" días",IF(T80=0,"Vence hoy",IF(T80&gt;0,"Le quedan "&amp;T80&amp;" días",""))))</f>
        <v/>
      </c>
      <c r="T80" s="144">
        <f>R80-TODAY()</f>
        <v/>
      </c>
      <c r="U80" s="1" t="n"/>
      <c r="V80" s="1" t="n"/>
      <c r="W80" s="1" t="n"/>
      <c r="X80" s="1" t="n"/>
      <c r="Y80" s="1" t="n"/>
      <c r="Z80" s="1" t="n"/>
      <c r="AA80" s="1" t="n"/>
    </row>
    <row r="81" ht="15" customHeight="1" s="339">
      <c r="A81" s="1" t="n"/>
      <c r="B81" s="1" t="n"/>
      <c r="C81" s="91" t="n"/>
      <c r="D81" s="143" t="n"/>
      <c r="E81" s="91" t="n"/>
      <c r="F81" s="217" t="n"/>
      <c r="G81" s="91" t="n"/>
      <c r="H81" s="91" t="n"/>
      <c r="I81" s="92" t="n"/>
      <c r="J81" s="106" t="n"/>
      <c r="K81" s="81">
        <f>IF(J81="","",IF(L81&lt;0,"Vencido hace "&amp;L81*-1&amp;" días",IF(L81=0,"Vence hoy",IF(L81&gt;0,"Le quedan "&amp;L81&amp;" días",""))))</f>
        <v/>
      </c>
      <c r="L81" s="142">
        <f>J81-L$8</f>
        <v/>
      </c>
      <c r="M81" s="83">
        <f>HYPERLINK("https://api.whatsapp.com/send?phone=57"&amp;E81&amp;"&amp;text="&amp;(IF(L81&lt;=0,"🚨 Hola, *"&amp;D81&amp;".*"&amp;"%0A"&amp;"Su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"&amp;D81&amp;"."&amp;"%0A"&amp;"Le quedan "&amp;L81&amp;" días restantes de su membresía en *_PRIME VIDEO_*")),"💰")</f>
        <v/>
      </c>
      <c r="N81" s="83">
        <f>HYPERLINK("https://api.whatsapp.com/send?phone=57"&amp;E81&amp;"&amp;text=*_✅ ACTUALIZACIÓN DE CONTRASEÑA | PRIME VIDEO_*"&amp;"%0A"&amp;"%0A"&amp;"💻 Correo: *"&amp;G81&amp;"*"&amp;"%0A"&amp;"🔐 Nueva Contraseña: *"&amp;H81&amp;"*","🔐")</f>
        <v/>
      </c>
      <c r="O81" s="84">
        <f>HYPERLINK("https://api.whatsapp.com/send?phone=57"&amp;E81&amp;"&amp;text=*_🍿 PRIME VIDEO PANTALLA_*"&amp;"%0A"&amp;"%0A"&amp;"*📧 Correo:* "&amp;G81&amp;"%0A"&amp;"*🔑 Contraseña:* "&amp;H81&amp;"%0A"&amp;"%0A"&amp;"*☑️ Perfil:* "&amp;C81&amp;"%0A"&amp;"*🔐 PIN:* "&amp;F81&amp;"%0A"&amp;"%0A"&amp;"*📍 Vence:* "&amp;J81,"💻")</f>
        <v/>
      </c>
      <c r="P81" s="255" t="n"/>
      <c r="Q81" s="256" t="n"/>
      <c r="R81" s="263" t="n"/>
      <c r="S81" s="97">
        <f>IF(R81="","",IF(T81&lt;0,"Vencido hace "&amp;T81*-1&amp;" días",IF(T81=0,"Vence hoy",IF(T81&gt;0,"Le quedan "&amp;T81&amp;" días",""))))</f>
        <v/>
      </c>
      <c r="T81" s="144">
        <f>R81-TODAY()</f>
        <v/>
      </c>
      <c r="U81" s="1" t="n"/>
      <c r="V81" s="1" t="n"/>
      <c r="W81" s="1" t="n"/>
      <c r="X81" s="1" t="n"/>
      <c r="Y81" s="1" t="n"/>
      <c r="Z81" s="1" t="n"/>
      <c r="AA81" s="1" t="n"/>
    </row>
    <row r="82" ht="15" customHeight="1" s="339">
      <c r="A82" s="1" t="n"/>
      <c r="B82" s="1" t="n"/>
      <c r="C82" s="91" t="n"/>
      <c r="D82" s="143" t="n"/>
      <c r="E82" s="91" t="n"/>
      <c r="F82" s="217" t="n"/>
      <c r="G82" s="91" t="n"/>
      <c r="H82" s="91" t="n"/>
      <c r="I82" s="92" t="n"/>
      <c r="J82" s="106" t="n"/>
      <c r="K82" s="81">
        <f>IF(J82="","",IF(L82&lt;0,"Vencido hace "&amp;L82*-1&amp;" días",IF(L82=0,"Vence hoy",IF(L82&gt;0,"Le quedan "&amp;L82&amp;" días",""))))</f>
        <v/>
      </c>
      <c r="L82" s="142">
        <f>J82-L$8</f>
        <v/>
      </c>
      <c r="M82" s="83">
        <f>HYPERLINK("https://api.whatsapp.com/send?phone=57"&amp;E82&amp;"&amp;text="&amp;(IF(L82&lt;=0,"🚨 Hola, *"&amp;D82&amp;".*"&amp;"%0A"&amp;"Su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"&amp;D82&amp;"."&amp;"%0A"&amp;"Le quedan "&amp;L82&amp;" días restantes de su membresía en *_PRIME VIDEO_*")),"💰")</f>
        <v/>
      </c>
      <c r="N82" s="83">
        <f>HYPERLINK("https://api.whatsapp.com/send?phone=57"&amp;E82&amp;"&amp;text=*_✅ ACTUALIZACIÓN DE CONTRASEÑA | PRIME VIDEO_*"&amp;"%0A"&amp;"%0A"&amp;"💻 Correo: *"&amp;G82&amp;"*"&amp;"%0A"&amp;"🔐 Nueva Contraseña: *"&amp;H82&amp;"*","🔐")</f>
        <v/>
      </c>
      <c r="O82" s="84">
        <f>HYPERLINK("https://api.whatsapp.com/send?phone=57"&amp;E82&amp;"&amp;text=*_🍿 PRIME VIDEO PANTALLA_*"&amp;"%0A"&amp;"%0A"&amp;"*📧 Correo:* "&amp;G82&amp;"%0A"&amp;"*🔑 Contraseña:* "&amp;H82&amp;"%0A"&amp;"%0A"&amp;"*☑️ Perfil:* "&amp;C82&amp;"%0A"&amp;"*🔐 PIN:* "&amp;F82&amp;"%0A"&amp;"%0A"&amp;"*📍 Vence:* "&amp;J82,"💻")</f>
        <v/>
      </c>
      <c r="P82" s="221" t="n"/>
      <c r="Q82" s="222" t="n"/>
      <c r="R82" s="223" t="n"/>
      <c r="S82" s="81">
        <f>IF(R82="","",IF(T82&lt;0,"Vencido hace "&amp;T82*-1&amp;" días",IF(T82=0,"Vence hoy",IF(T82&gt;0,"Le quedan "&amp;T82&amp;" días",""))))</f>
        <v/>
      </c>
      <c r="T82" s="144">
        <f>R82-TODAY()</f>
        <v/>
      </c>
      <c r="U82" s="1" t="n"/>
      <c r="V82" s="1" t="n"/>
      <c r="W82" s="1" t="n"/>
      <c r="X82" s="1" t="n"/>
      <c r="Y82" s="1" t="n"/>
      <c r="Z82" s="1" t="n"/>
      <c r="AA82" s="1" t="n"/>
    </row>
    <row r="83" ht="15" customHeight="1" s="339">
      <c r="A83" s="1" t="n"/>
      <c r="B83" s="1" t="n"/>
      <c r="C83" s="91" t="n"/>
      <c r="D83" s="143" t="n"/>
      <c r="E83" s="91" t="n"/>
      <c r="F83" s="217" t="n"/>
      <c r="G83" s="91" t="n"/>
      <c r="H83" s="91" t="n"/>
      <c r="I83" s="92" t="n"/>
      <c r="J83" s="106" t="n"/>
      <c r="K83" s="81">
        <f>IF(J83="","",IF(L83&lt;0,"Vencido hace "&amp;L83*-1&amp;" días",IF(L83=0,"Vence hoy",IF(L83&gt;0,"Le quedan "&amp;L83&amp;" días",""))))</f>
        <v/>
      </c>
      <c r="L83" s="142">
        <f>J83-L$8</f>
        <v/>
      </c>
      <c r="M83" s="83">
        <f>HYPERLINK("https://api.whatsapp.com/send?phone=57"&amp;E83&amp;"&amp;text="&amp;(IF(L83&lt;=0,"🚨 Hola, *"&amp;D83&amp;".*"&amp;"%0A"&amp;"Su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"&amp;D83&amp;"."&amp;"%0A"&amp;"Le quedan "&amp;L83&amp;" días restantes de su membresía en *_PRIME VIDEO_*")),"💰")</f>
        <v/>
      </c>
      <c r="N83" s="83">
        <f>HYPERLINK("https://api.whatsapp.com/send?phone=57"&amp;E83&amp;"&amp;text=*_✅ ACTUALIZACIÓN DE CONTRASEÑA | PRIME VIDEO_*"&amp;"%0A"&amp;"%0A"&amp;"💻 Correo: *"&amp;G83&amp;"*"&amp;"%0A"&amp;"🔐 Nueva Contraseña: *"&amp;H83&amp;"*","🔐")</f>
        <v/>
      </c>
      <c r="O83" s="84">
        <f>HYPERLINK("https://api.whatsapp.com/send?phone=57"&amp;E83&amp;"&amp;text=*_🍿 PRIME VIDEO PANTALLA_*"&amp;"%0A"&amp;"%0A"&amp;"*📧 Correo:* "&amp;G83&amp;"%0A"&amp;"*🔑 Contraseña:* "&amp;H83&amp;"%0A"&amp;"%0A"&amp;"*☑️ Perfil:* "&amp;C83&amp;"%0A"&amp;"*🔐 PIN:* "&amp;F83&amp;"%0A"&amp;"%0A"&amp;"*📍 Vence:* "&amp;J83,"💻")</f>
        <v/>
      </c>
      <c r="P83" s="224" t="n"/>
      <c r="Q83" s="225" t="n"/>
      <c r="R83" s="5" t="n"/>
      <c r="S83" s="81">
        <f>IF(R83="","",IF(T83&lt;0,"Vencido hace "&amp;T83*-1&amp;" días",IF(T83=0,"Vence hoy",IF(T83&gt;0,"Le quedan "&amp;T83&amp;" días",""))))</f>
        <v/>
      </c>
      <c r="T83" s="144">
        <f>R83-TODAY()</f>
        <v/>
      </c>
      <c r="U83" s="1" t="n"/>
      <c r="V83" s="1" t="n"/>
      <c r="W83" s="1" t="n"/>
      <c r="X83" s="1" t="n"/>
      <c r="Y83" s="1" t="n"/>
      <c r="Z83" s="1" t="n"/>
      <c r="AA83" s="1" t="n"/>
    </row>
    <row r="84" ht="15" customHeight="1" s="339">
      <c r="A84" s="1" t="n"/>
      <c r="B84" s="1" t="n"/>
      <c r="C84" s="91" t="n"/>
      <c r="D84" s="143" t="n"/>
      <c r="E84" s="91" t="n"/>
      <c r="F84" s="217" t="n"/>
      <c r="G84" s="91" t="n"/>
      <c r="H84" s="91" t="n"/>
      <c r="I84" s="92" t="n"/>
      <c r="J84" s="106" t="n"/>
      <c r="K84" s="81">
        <f>IF(J84="","",IF(L84&lt;0,"Vencido hace "&amp;L84*-1&amp;" días",IF(L84=0,"Vence hoy",IF(L84&gt;0,"Le quedan "&amp;L84&amp;" días",""))))</f>
        <v/>
      </c>
      <c r="L84" s="142">
        <f>J84-L$8</f>
        <v/>
      </c>
      <c r="M84" s="83">
        <f>HYPERLINK("https://api.whatsapp.com/send?phone=57"&amp;E84&amp;"&amp;text="&amp;(IF(L84&lt;=0,"🚨 Hola, *"&amp;D84&amp;".*"&amp;"%0A"&amp;"Su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"&amp;D84&amp;"."&amp;"%0A"&amp;"Le quedan "&amp;L84&amp;" días restantes de su membresía en *_PRIME VIDEO_*")),"💰")</f>
        <v/>
      </c>
      <c r="N84" s="83">
        <f>HYPERLINK("https://api.whatsapp.com/send?phone=57"&amp;E84&amp;"&amp;text=*_✅ ACTUALIZACIÓN DE CONTRASEÑA | PRIME VIDEO_*"&amp;"%0A"&amp;"%0A"&amp;"💻 Correo: *"&amp;G84&amp;"*"&amp;"%0A"&amp;"🔐 Nueva Contraseña: *"&amp;H84&amp;"*","🔐")</f>
        <v/>
      </c>
      <c r="O84" s="84">
        <f>HYPERLINK("https://api.whatsapp.com/send?phone=57"&amp;E84&amp;"&amp;text=*_🍿 PRIME VIDEO PANTALLA_*"&amp;"%0A"&amp;"%0A"&amp;"*📧 Correo:* "&amp;G84&amp;"%0A"&amp;"*🔑 Contraseña:* "&amp;H84&amp;"%0A"&amp;"%0A"&amp;"*☑️ Perfil:* "&amp;C84&amp;"%0A"&amp;"*🔐 PIN:* "&amp;F84&amp;"%0A"&amp;"%0A"&amp;"*📍 Vence:* "&amp;J84,"💻")</f>
        <v/>
      </c>
      <c r="P84" s="218" t="n"/>
      <c r="Q84" s="219" t="n"/>
      <c r="R84" s="220" t="n"/>
      <c r="S84" s="81">
        <f>IF(R84="","",IF(T84&lt;0,"Vencido hace "&amp;T84*-1&amp;" días",IF(T84=0,"Vence hoy",IF(T84&gt;0,"Le quedan "&amp;T84&amp;" días",""))))</f>
        <v/>
      </c>
      <c r="T84" s="144">
        <f>R84-TODAY()</f>
        <v/>
      </c>
      <c r="U84" s="1" t="n"/>
      <c r="V84" s="1" t="n"/>
      <c r="W84" s="1" t="n"/>
      <c r="X84" s="1" t="n"/>
      <c r="Y84" s="1" t="n"/>
      <c r="Z84" s="1" t="n"/>
      <c r="AA84" s="1" t="n"/>
    </row>
    <row r="85" ht="15" customHeight="1" s="339">
      <c r="A85" s="1" t="n"/>
      <c r="B85" s="1" t="n"/>
      <c r="C85" s="91" t="n"/>
      <c r="D85" s="143" t="n"/>
      <c r="E85" s="91" t="n"/>
      <c r="F85" s="217" t="n"/>
      <c r="G85" s="91" t="n"/>
      <c r="H85" s="91" t="n"/>
      <c r="I85" s="92" t="n"/>
      <c r="J85" s="106" t="n"/>
      <c r="K85" s="81">
        <f>IF(J85="","",IF(L85&lt;0,"Vencido hace "&amp;L85*-1&amp;" días",IF(L85=0,"Vence hoy",IF(L85&gt;0,"Le quedan "&amp;L85&amp;" días",""))))</f>
        <v/>
      </c>
      <c r="L85" s="142">
        <f>J85-L$8</f>
        <v/>
      </c>
      <c r="M85" s="83">
        <f>HYPERLINK("https://api.whatsapp.com/send?phone=57"&amp;E85&amp;"&amp;text="&amp;(IF(L85&lt;=0,"🚨 Hola, *"&amp;D85&amp;".*"&amp;"%0A"&amp;"Su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"&amp;D85&amp;"."&amp;"%0A"&amp;"Le quedan "&amp;L85&amp;" días restantes de su membresía en *_PRIME VIDEO_*")),"💰")</f>
        <v/>
      </c>
      <c r="N85" s="83">
        <f>HYPERLINK("https://api.whatsapp.com/send?phone=57"&amp;E85&amp;"&amp;text=*_✅ ACTUALIZACIÓN DE CONTRASEÑA | PRIME VIDEO_*"&amp;"%0A"&amp;"%0A"&amp;"💻 Correo: *"&amp;G85&amp;"*"&amp;"%0A"&amp;"🔐 Nueva Contraseña: *"&amp;H85&amp;"*","🔐")</f>
        <v/>
      </c>
      <c r="O85" s="84">
        <f>HYPERLINK("https://api.whatsapp.com/send?phone=57"&amp;E85&amp;"&amp;text=*_🍿 PRIME VIDEO PANTALLA_*"&amp;"%0A"&amp;"%0A"&amp;"*📧 Correo:* "&amp;G85&amp;"%0A"&amp;"*🔑 Contraseña:* "&amp;H85&amp;"%0A"&amp;"%0A"&amp;"*☑️ Perfil:* "&amp;C85&amp;"%0A"&amp;"*🔐 PIN:* "&amp;F85&amp;"%0A"&amp;"%0A"&amp;"*📍 Vence:* "&amp;J85,"💻")</f>
        <v/>
      </c>
      <c r="P85" s="221" t="n"/>
      <c r="Q85" s="222" t="n"/>
      <c r="R85" s="223" t="n"/>
      <c r="S85" s="81">
        <f>IF(R85="","",IF(T85&lt;0,"Vencido hace "&amp;T85*-1&amp;" días",IF(T85=0,"Vence hoy",IF(T85&gt;0,"Le quedan "&amp;T85&amp;" días",""))))</f>
        <v/>
      </c>
      <c r="T85" s="144">
        <f>R85-TODAY()</f>
        <v/>
      </c>
      <c r="U85" s="1" t="n"/>
      <c r="V85" s="1" t="n"/>
      <c r="W85" s="1" t="n"/>
      <c r="X85" s="1" t="n"/>
      <c r="Y85" s="1" t="n"/>
      <c r="Z85" s="1" t="n"/>
      <c r="AA85" s="1" t="n"/>
    </row>
    <row r="86" ht="6.75" customHeight="1" s="339">
      <c r="A86" s="1" t="n"/>
      <c r="B86" s="1" t="n"/>
      <c r="C86" s="226" t="n"/>
      <c r="D86" s="227" t="n"/>
      <c r="E86" s="226" t="n"/>
      <c r="F86" s="228" t="n"/>
      <c r="G86" s="226" t="n"/>
      <c r="H86" s="226" t="n"/>
      <c r="I86" s="229" t="n"/>
      <c r="J86" s="230" t="n"/>
      <c r="K86" s="81">
        <f>IF(J86="","",IF(L86&lt;0,"Vencido hace "&amp;L86*-1&amp;" días",IF(L86=0,"Vence hoy",IF(L86&gt;0,"Le quedan "&amp;L86&amp;" días",""))))</f>
        <v/>
      </c>
      <c r="L86" s="142">
        <f>J86-L$8</f>
        <v/>
      </c>
      <c r="M86" s="231" t="n"/>
      <c r="N86" s="232" t="n"/>
      <c r="O86" s="231" t="n"/>
      <c r="P86" s="258" t="n"/>
      <c r="Q86" s="259" t="n"/>
      <c r="R86" s="260" t="n"/>
      <c r="S86" s="81">
        <f>IF(R86="","",IF(T86&lt;0,"Vencido hace "&amp;T86*-1&amp;" días",IF(T86=0,"Vence hoy",IF(T86&gt;0,"Le quedan "&amp;T86&amp;" días",""))))</f>
        <v/>
      </c>
      <c r="T86" s="144">
        <f>R86-TODAY()</f>
        <v/>
      </c>
      <c r="U86" s="1" t="n"/>
      <c r="V86" s="1" t="n"/>
      <c r="W86" s="1" t="n"/>
      <c r="X86" s="1" t="n"/>
      <c r="Y86" s="1" t="n"/>
      <c r="Z86" s="1" t="n"/>
      <c r="AA86" s="1" t="n"/>
    </row>
    <row r="87" ht="15" customHeight="1" s="339">
      <c r="A87" s="1" t="n"/>
      <c r="B87" s="1" t="n"/>
      <c r="C87" s="91" t="n"/>
      <c r="D87" s="143" t="n"/>
      <c r="E87" s="91" t="n"/>
      <c r="F87" s="217" t="n"/>
      <c r="G87" s="91" t="n"/>
      <c r="H87" s="91" t="n"/>
      <c r="I87" s="92" t="n"/>
      <c r="J87" s="106" t="n"/>
      <c r="K87" s="81">
        <f>IF(J87="","",IF(L87&lt;0,"Vencido hace "&amp;L87*-1&amp;" días",IF(L87=0,"Vence hoy",IF(L87&gt;0,"Le quedan "&amp;L87&amp;" días",""))))</f>
        <v/>
      </c>
      <c r="L87" s="142">
        <f>J87-L$8</f>
        <v/>
      </c>
      <c r="M87" s="83">
        <f>HYPERLINK("https://api.whatsapp.com/send?phone=57"&amp;E87&amp;"&amp;text="&amp;(IF(L87&lt;=0,"🚨 Hola, *"&amp;D87&amp;".*"&amp;"%0A"&amp;"Su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"&amp;D87&amp;"."&amp;"%0A"&amp;"Le quedan "&amp;L87&amp;" días restantes de su membresía en *_PRIME VIDEO_*")),"💰")</f>
        <v/>
      </c>
      <c r="N87" s="83">
        <f>HYPERLINK("https://api.whatsapp.com/send?phone=57"&amp;E87&amp;"&amp;text=*_✅ ACTUALIZACIÓN DE CONTRASEÑA | PRIME VIDEO_*"&amp;"%0A"&amp;"%0A"&amp;"💻 Correo: *"&amp;G87&amp;"*"&amp;"%0A"&amp;"🔐 Nueva Contraseña: *"&amp;H87&amp;"*","🔐")</f>
        <v/>
      </c>
      <c r="O87" s="84">
        <f>HYPERLINK("https://api.whatsapp.com/send?phone=57"&amp;E87&amp;"&amp;text=*_🍿 PRIME VIDEO PANTALLA_*"&amp;"%0A"&amp;"%0A"&amp;"*📧 Correo:* "&amp;G87&amp;"%0A"&amp;"*🔑 Contraseña:* "&amp;H87&amp;"%0A"&amp;"%0A"&amp;"*☑️ Perfil:* "&amp;C87&amp;"%0A"&amp;"*🔐 PIN:* "&amp;F87&amp;"%0A"&amp;"%0A"&amp;"*📍 Vence:* "&amp;J87,"💻")</f>
        <v/>
      </c>
      <c r="P87" s="218" t="n"/>
      <c r="Q87" s="219" t="n"/>
      <c r="R87" s="220" t="n"/>
      <c r="S87" s="81">
        <f>IF(R87="","",IF(T87&lt;0,"Vencido hace "&amp;T87*-1&amp;" días",IF(T87=0,"Vence hoy",IF(T87&gt;0,"Le quedan "&amp;T87&amp;" días",""))))</f>
        <v/>
      </c>
      <c r="T87" s="144">
        <f>R87-TODAY()</f>
        <v/>
      </c>
      <c r="U87" s="1" t="n"/>
      <c r="V87" s="1" t="n"/>
      <c r="W87" s="1" t="n"/>
      <c r="X87" s="1" t="n"/>
      <c r="Y87" s="1" t="n"/>
      <c r="Z87" s="1" t="n"/>
      <c r="AA87" s="1" t="n"/>
    </row>
    <row r="88" ht="15" customHeight="1" s="339">
      <c r="A88" s="1" t="n"/>
      <c r="B88" s="1" t="n"/>
      <c r="C88" s="91" t="n"/>
      <c r="D88" s="143" t="n"/>
      <c r="E88" s="91" t="n"/>
      <c r="F88" s="217" t="n"/>
      <c r="G88" s="91" t="n"/>
      <c r="H88" s="91" t="n"/>
      <c r="I88" s="92" t="n"/>
      <c r="J88" s="106" t="n"/>
      <c r="K88" s="81">
        <f>IF(J88="","",IF(L88&lt;0,"Vencido hace "&amp;L88*-1&amp;" días",IF(L88=0,"Vence hoy",IF(L88&gt;0,"Le quedan "&amp;L88&amp;" días",""))))</f>
        <v/>
      </c>
      <c r="L88" s="142">
        <f>J88-L$8</f>
        <v/>
      </c>
      <c r="M88" s="83">
        <f>HYPERLINK("https://api.whatsapp.com/send?phone=57"&amp;E88&amp;"&amp;text="&amp;(IF(L88&lt;=0,"🚨 Hola, *"&amp;D88&amp;".*"&amp;"%0A"&amp;"Su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"&amp;D88&amp;"."&amp;"%0A"&amp;"Le quedan "&amp;L88&amp;" días restantes de su membresía en *_PRIME VIDEO_*")),"💰")</f>
        <v/>
      </c>
      <c r="N88" s="83">
        <f>HYPERLINK("https://api.whatsapp.com/send?phone=57"&amp;E88&amp;"&amp;text=*_✅ ACTUALIZACIÓN DE CONTRASEÑA | PRIME VIDEO_*"&amp;"%0A"&amp;"%0A"&amp;"💻 Correo: *"&amp;G88&amp;"*"&amp;"%0A"&amp;"🔐 Nueva Contraseña: *"&amp;H88&amp;"*","🔐")</f>
        <v/>
      </c>
      <c r="O88" s="84">
        <f>HYPERLINK("https://api.whatsapp.com/send?phone=57"&amp;E88&amp;"&amp;text=*_🍿 PRIME VIDEO PANTALLA_*"&amp;"%0A"&amp;"%0A"&amp;"*📧 Correo:* "&amp;G88&amp;"%0A"&amp;"*🔑 Contraseña:* "&amp;H88&amp;"%0A"&amp;"%0A"&amp;"*☑️ Perfil:* "&amp;C88&amp;"%0A"&amp;"*🔐 PIN:* "&amp;F88&amp;"%0A"&amp;"%0A"&amp;"*📍 Vence:* "&amp;J88,"💻")</f>
        <v/>
      </c>
      <c r="P88" s="255" t="n"/>
      <c r="Q88" s="256" t="n"/>
      <c r="R88" s="263" t="n"/>
      <c r="S88" s="97">
        <f>IF(R88="","",IF(T88&lt;0,"Vencido hace "&amp;T88*-1&amp;" días",IF(T88=0,"Vence hoy",IF(T88&gt;0,"Le quedan "&amp;T88&amp;" días",""))))</f>
        <v/>
      </c>
      <c r="T88" s="144">
        <f>R88-TODAY()</f>
        <v/>
      </c>
      <c r="U88" s="1" t="n"/>
      <c r="V88" s="1" t="n"/>
      <c r="W88" s="1" t="n"/>
      <c r="X88" s="1" t="n"/>
      <c r="Y88" s="1" t="n"/>
      <c r="Z88" s="1" t="n"/>
      <c r="AA88" s="1" t="n"/>
    </row>
    <row r="89" ht="15" customHeight="1" s="339">
      <c r="A89" s="1" t="n"/>
      <c r="B89" s="1" t="n"/>
      <c r="C89" s="91" t="n"/>
      <c r="D89" s="143" t="n"/>
      <c r="E89" s="91" t="n"/>
      <c r="F89" s="217" t="n"/>
      <c r="G89" s="91" t="n"/>
      <c r="H89" s="91" t="n"/>
      <c r="I89" s="92" t="n"/>
      <c r="J89" s="106" t="n"/>
      <c r="K89" s="81">
        <f>IF(J89="","",IF(L89&lt;0,"Vencido hace "&amp;L89*-1&amp;" días",IF(L89=0,"Vence hoy",IF(L89&gt;0,"Le quedan "&amp;L89&amp;" días",""))))</f>
        <v/>
      </c>
      <c r="L89" s="142">
        <f>J89-L$8</f>
        <v/>
      </c>
      <c r="M89" s="83">
        <f>HYPERLINK("https://api.whatsapp.com/send?phone=57"&amp;E89&amp;"&amp;text="&amp;(IF(L89&lt;=0,"🚨 Hola, *"&amp;D89&amp;".*"&amp;"%0A"&amp;"Su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"&amp;D89&amp;"."&amp;"%0A"&amp;"Le quedan "&amp;L89&amp;" días restantes de su membresía en *_PRIME VIDEO_*")),"💰")</f>
        <v/>
      </c>
      <c r="N89" s="83">
        <f>HYPERLINK("https://api.whatsapp.com/send?phone=57"&amp;E89&amp;"&amp;text=*_✅ ACTUALIZACIÓN DE CONTRASEÑA | PRIME VIDEO_*"&amp;"%0A"&amp;"%0A"&amp;"💻 Correo: *"&amp;G89&amp;"*"&amp;"%0A"&amp;"🔐 Nueva Contraseña: *"&amp;H89&amp;"*","🔐")</f>
        <v/>
      </c>
      <c r="O89" s="84">
        <f>HYPERLINK("https://api.whatsapp.com/send?phone=57"&amp;E89&amp;"&amp;text=*_🍿 PRIME VIDEO PANTALLA_*"&amp;"%0A"&amp;"%0A"&amp;"*📧 Correo:* "&amp;G89&amp;"%0A"&amp;"*🔑 Contraseña:* "&amp;H89&amp;"%0A"&amp;"%0A"&amp;"*☑️ Perfil:* "&amp;C89&amp;"%0A"&amp;"*🔐 PIN:* "&amp;F89&amp;"%0A"&amp;"%0A"&amp;"*📍 Vence:* "&amp;J89,"💻")</f>
        <v/>
      </c>
      <c r="P89" s="221" t="n"/>
      <c r="Q89" s="222" t="n"/>
      <c r="R89" s="223" t="n"/>
      <c r="S89" s="81">
        <f>IF(R89="","",IF(T89&lt;0,"Vencido hace "&amp;T89*-1&amp;" días",IF(T89=0,"Vence hoy",IF(T89&gt;0,"Le quedan "&amp;T89&amp;" días",""))))</f>
        <v/>
      </c>
      <c r="T89" s="144">
        <f>R89-TODAY()</f>
        <v/>
      </c>
      <c r="U89" s="1" t="n"/>
      <c r="V89" s="1" t="n"/>
      <c r="W89" s="1" t="n"/>
      <c r="X89" s="1" t="n"/>
      <c r="Y89" s="1" t="n"/>
      <c r="Z89" s="1" t="n"/>
      <c r="AA89" s="1" t="n"/>
    </row>
    <row r="90" ht="15" customHeight="1" s="339">
      <c r="A90" s="1" t="n"/>
      <c r="B90" s="1" t="n"/>
      <c r="C90" s="91" t="n"/>
      <c r="D90" s="143" t="n"/>
      <c r="E90" s="91" t="n"/>
      <c r="F90" s="217" t="n"/>
      <c r="G90" s="91" t="n"/>
      <c r="H90" s="91" t="n"/>
      <c r="I90" s="92" t="n"/>
      <c r="J90" s="106" t="n"/>
      <c r="K90" s="81">
        <f>IF(J90="","",IF(L90&lt;0,"Vencido hace "&amp;L90*-1&amp;" días",IF(L90=0,"Vence hoy",IF(L90&gt;0,"Le quedan "&amp;L90&amp;" días",""))))</f>
        <v/>
      </c>
      <c r="L90" s="142">
        <f>J90-L$8</f>
        <v/>
      </c>
      <c r="M90" s="83">
        <f>HYPERLINK("https://api.whatsapp.com/send?phone=57"&amp;E90&amp;"&amp;text="&amp;(IF(L90&lt;=0,"🚨 Hola, *"&amp;D90&amp;".*"&amp;"%0A"&amp;"Su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"&amp;D90&amp;"."&amp;"%0A"&amp;"Le quedan "&amp;L90&amp;" días restantes de su membresía en *_PRIME VIDEO_*")),"💰")</f>
        <v/>
      </c>
      <c r="N90" s="83">
        <f>HYPERLINK("https://api.whatsapp.com/send?phone=57"&amp;E90&amp;"&amp;text=*_✅ ACTUALIZACIÓN DE CONTRASEÑA | PRIME VIDEO_*"&amp;"%0A"&amp;"%0A"&amp;"💻 Correo: *"&amp;G90&amp;"*"&amp;"%0A"&amp;"🔐 Nueva Contraseña: *"&amp;H90&amp;"*","🔐")</f>
        <v/>
      </c>
      <c r="O90" s="84">
        <f>HYPERLINK("https://api.whatsapp.com/send?phone=57"&amp;E90&amp;"&amp;text=*_🍿 PRIME VIDEO PANTALLA_*"&amp;"%0A"&amp;"%0A"&amp;"*📧 Correo:* "&amp;G90&amp;"%0A"&amp;"*🔑 Contraseña:* "&amp;H90&amp;"%0A"&amp;"%0A"&amp;"*☑️ Perfil:* "&amp;C90&amp;"%0A"&amp;"*🔐 PIN:* "&amp;F90&amp;"%0A"&amp;"%0A"&amp;"*📍 Vence:* "&amp;J90,"💻")</f>
        <v/>
      </c>
      <c r="P90" s="224" t="n"/>
      <c r="Q90" s="225" t="n"/>
      <c r="R90" s="5" t="n"/>
      <c r="S90" s="81">
        <f>IF(R90="","",IF(T90&lt;0,"Vencido hace "&amp;T90*-1&amp;" días",IF(T90=0,"Vence hoy",IF(T90&gt;0,"Le quedan "&amp;T90&amp;" días",""))))</f>
        <v/>
      </c>
      <c r="T90" s="144">
        <f>R90-TODAY()</f>
        <v/>
      </c>
      <c r="U90" s="1" t="n"/>
      <c r="V90" s="1" t="n"/>
      <c r="W90" s="1" t="n"/>
      <c r="X90" s="1" t="n"/>
      <c r="Y90" s="1" t="n"/>
      <c r="Z90" s="1" t="n"/>
      <c r="AA90" s="1" t="n"/>
    </row>
    <row r="91" ht="15" customHeight="1" s="339">
      <c r="A91" s="1" t="n"/>
      <c r="B91" s="1" t="n"/>
      <c r="C91" s="91" t="n"/>
      <c r="D91" s="143" t="n"/>
      <c r="E91" s="91" t="n"/>
      <c r="F91" s="217" t="n"/>
      <c r="G91" s="91" t="n"/>
      <c r="H91" s="91" t="n"/>
      <c r="I91" s="92" t="n"/>
      <c r="J91" s="106" t="n"/>
      <c r="K91" s="81">
        <f>IF(J91="","",IF(L91&lt;0,"Vencido hace "&amp;L91*-1&amp;" días",IF(L91=0,"Vence hoy",IF(L91&gt;0,"Le quedan "&amp;L91&amp;" días",""))))</f>
        <v/>
      </c>
      <c r="L91" s="142">
        <f>J91-L$8</f>
        <v/>
      </c>
      <c r="M91" s="83">
        <f>HYPERLINK("https://api.whatsapp.com/send?phone=57"&amp;E91&amp;"&amp;text="&amp;(IF(L91&lt;=0,"🚨 Hola, *"&amp;D91&amp;".*"&amp;"%0A"&amp;"Su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"&amp;D91&amp;"."&amp;"%0A"&amp;"Le quedan "&amp;L91&amp;" días restantes de su membresía en *_PRIME VIDEO_*")),"💰")</f>
        <v/>
      </c>
      <c r="N91" s="83">
        <f>HYPERLINK("https://api.whatsapp.com/send?phone=57"&amp;E91&amp;"&amp;text=*_✅ ACTUALIZACIÓN DE CONTRASEÑA | PRIME VIDEO_*"&amp;"%0A"&amp;"%0A"&amp;"💻 Correo: *"&amp;G91&amp;"*"&amp;"%0A"&amp;"🔐 Nueva Contraseña: *"&amp;H91&amp;"*","🔐")</f>
        <v/>
      </c>
      <c r="O91" s="84">
        <f>HYPERLINK("https://api.whatsapp.com/send?phone=57"&amp;E91&amp;"&amp;text=*_🍿 PRIME VIDEO PANTALLA_*"&amp;"%0A"&amp;"%0A"&amp;"*📧 Correo:* "&amp;G91&amp;"%0A"&amp;"*🔑 Contraseña:* "&amp;H91&amp;"%0A"&amp;"%0A"&amp;"*☑️ Perfil:* "&amp;C91&amp;"%0A"&amp;"*🔐 PIN:* "&amp;F91&amp;"%0A"&amp;"%0A"&amp;"*📍 Vence:* "&amp;J91,"💻")</f>
        <v/>
      </c>
      <c r="P91" s="218" t="n"/>
      <c r="Q91" s="219" t="n"/>
      <c r="R91" s="220" t="n"/>
      <c r="S91" s="81">
        <f>IF(R91="","",IF(T91&lt;0,"Vencido hace "&amp;T91*-1&amp;" días",IF(T91=0,"Vence hoy",IF(T91&gt;0,"Le quedan "&amp;T91&amp;" días",""))))</f>
        <v/>
      </c>
      <c r="T91" s="144">
        <f>R91-TODAY()</f>
        <v/>
      </c>
      <c r="U91" s="1" t="n"/>
      <c r="V91" s="1" t="n"/>
      <c r="W91" s="1" t="n"/>
      <c r="X91" s="1" t="n"/>
      <c r="Y91" s="1" t="n"/>
      <c r="Z91" s="1" t="n"/>
      <c r="AA91" s="1" t="n"/>
    </row>
    <row r="92" ht="15" customHeight="1" s="339">
      <c r="A92" s="1" t="n"/>
      <c r="B92" s="1" t="n"/>
      <c r="C92" s="91" t="n"/>
      <c r="D92" s="143" t="n"/>
      <c r="E92" s="91" t="n"/>
      <c r="F92" s="217" t="n"/>
      <c r="G92" s="91" t="n"/>
      <c r="H92" s="91" t="n"/>
      <c r="I92" s="92" t="n"/>
      <c r="J92" s="106" t="n"/>
      <c r="K92" s="81">
        <f>IF(J92="","",IF(L92&lt;0,"Vencido hace "&amp;L92*-1&amp;" días",IF(L92=0,"Vence hoy",IF(L92&gt;0,"Le quedan "&amp;L92&amp;" días",""))))</f>
        <v/>
      </c>
      <c r="L92" s="142">
        <f>J92-L$8</f>
        <v/>
      </c>
      <c r="M92" s="83">
        <f>HYPERLINK("https://api.whatsapp.com/send?phone=57"&amp;E92&amp;"&amp;text="&amp;(IF(L92&lt;=0,"🚨 Hola, *"&amp;D92&amp;".*"&amp;"%0A"&amp;"Su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"&amp;D92&amp;"."&amp;"%0A"&amp;"Le quedan "&amp;L92&amp;" días restantes de su membresía en *_PRIME VIDEO_*")),"💰")</f>
        <v/>
      </c>
      <c r="N92" s="83">
        <f>HYPERLINK("https://api.whatsapp.com/send?phone=57"&amp;E92&amp;"&amp;text=*_✅ ACTUALIZACIÓN DE CONTRASEÑA | PRIME VIDEO_*"&amp;"%0A"&amp;"%0A"&amp;"💻 Correo: *"&amp;G92&amp;"*"&amp;"%0A"&amp;"🔐 Nueva Contraseña: *"&amp;H92&amp;"*","🔐")</f>
        <v/>
      </c>
      <c r="O92" s="84">
        <f>HYPERLINK("https://api.whatsapp.com/send?phone=57"&amp;E92&amp;"&amp;text=*_🍿 PRIME VIDEO PANTALLA_*"&amp;"%0A"&amp;"%0A"&amp;"*📧 Correo:* "&amp;G92&amp;"%0A"&amp;"*🔑 Contraseña:* "&amp;H92&amp;"%0A"&amp;"%0A"&amp;"*☑️ Perfil:* "&amp;C92&amp;"%0A"&amp;"*🔐 PIN:* "&amp;F92&amp;"%0A"&amp;"%0A"&amp;"*📍 Vence:* "&amp;J92,"💻")</f>
        <v/>
      </c>
      <c r="P92" s="221" t="n"/>
      <c r="Q92" s="222" t="n"/>
      <c r="R92" s="223" t="n"/>
      <c r="S92" s="81">
        <f>IF(R92="","",IF(T92&lt;0,"Vencido hace "&amp;T92*-1&amp;" días",IF(T92=0,"Vence hoy",IF(T92&gt;0,"Le quedan "&amp;T92&amp;" días",""))))</f>
        <v/>
      </c>
      <c r="T92" s="144">
        <f>R92-TODAY()</f>
        <v/>
      </c>
      <c r="U92" s="1" t="n"/>
      <c r="V92" s="1" t="n"/>
      <c r="W92" s="1" t="n"/>
      <c r="X92" s="1" t="n"/>
      <c r="Y92" s="1" t="n"/>
      <c r="Z92" s="1" t="n"/>
      <c r="AA92" s="1" t="n"/>
    </row>
    <row r="93" ht="6.75" customHeight="1" s="339">
      <c r="A93" s="1" t="n"/>
      <c r="B93" s="1" t="n"/>
      <c r="C93" s="226" t="n"/>
      <c r="D93" s="227" t="n"/>
      <c r="E93" s="226" t="n"/>
      <c r="F93" s="228" t="n"/>
      <c r="G93" s="226" t="n"/>
      <c r="H93" s="226" t="n"/>
      <c r="I93" s="229" t="n"/>
      <c r="J93" s="230" t="n"/>
      <c r="K93" s="81">
        <f>IF(J93="","",IF(L93&lt;0,"Vencido hace "&amp;L93*-1&amp;" días",IF(L93=0,"Vence hoy",IF(L93&gt;0,"Le quedan "&amp;L93&amp;" días",""))))</f>
        <v/>
      </c>
      <c r="L93" s="142">
        <f>J93-L$8</f>
        <v/>
      </c>
      <c r="M93" s="231" t="n"/>
      <c r="N93" s="232" t="n"/>
      <c r="O93" s="231" t="n"/>
      <c r="P93" s="231" t="n"/>
      <c r="Q93" s="232" t="n"/>
      <c r="R93" s="233" t="n"/>
      <c r="S93" s="81">
        <f>IF(R93="","",IF(T93&lt;0,"Vencido hace "&amp;T93*-1&amp;" días",IF(T93=0,"Vence hoy",IF(T93&gt;0,"Le quedan "&amp;T93&amp;" días",""))))</f>
        <v/>
      </c>
      <c r="T93" s="144">
        <f>R93-TODAY()</f>
        <v/>
      </c>
      <c r="U93" s="1" t="n"/>
      <c r="V93" s="1" t="n"/>
      <c r="W93" s="1" t="n"/>
      <c r="X93" s="1" t="n"/>
      <c r="Y93" s="1" t="n"/>
      <c r="Z93" s="1" t="n"/>
      <c r="AA93" s="1" t="n"/>
    </row>
    <row r="94" ht="15" customHeight="1" s="339">
      <c r="A94" s="1" t="n"/>
      <c r="B94" s="1" t="n"/>
      <c r="C94" s="91" t="n"/>
      <c r="D94" s="143" t="n"/>
      <c r="E94" s="91" t="n"/>
      <c r="F94" s="217" t="n"/>
      <c r="G94" s="91" t="n"/>
      <c r="H94" s="91" t="n"/>
      <c r="I94" s="92" t="n"/>
      <c r="J94" s="106" t="n"/>
      <c r="K94" s="81">
        <f>IF(J94="","",IF(L94&lt;0,"Vencido hace "&amp;L94*-1&amp;" días",IF(L94=0,"Vence hoy",IF(L94&gt;0,"Le quedan "&amp;L94&amp;" días",""))))</f>
        <v/>
      </c>
      <c r="L94" s="142">
        <f>J94-L$8</f>
        <v/>
      </c>
      <c r="M94" s="83">
        <f>HYPERLINK("https://api.whatsapp.com/send?phone=57"&amp;E94&amp;"&amp;text="&amp;(IF(L94&lt;=0,"🚨 Hola, *"&amp;D94&amp;".*"&amp;"%0A"&amp;"Su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"&amp;D94&amp;"."&amp;"%0A"&amp;"Le quedan "&amp;L94&amp;" días restantes de su membresía en *_PRIME VIDEO_*")),"💰")</f>
        <v/>
      </c>
      <c r="N94" s="83">
        <f>HYPERLINK("https://api.whatsapp.com/send?phone=57"&amp;E94&amp;"&amp;text=*_✅ ACTUALIZACIÓN DE CONTRASEÑA | PRIME VIDEO_*"&amp;"%0A"&amp;"%0A"&amp;"💻 Correo: *"&amp;G94&amp;"*"&amp;"%0A"&amp;"🔐 Nueva Contraseña: *"&amp;H94&amp;"*","🔐")</f>
        <v/>
      </c>
      <c r="O94" s="84">
        <f>HYPERLINK("https://api.whatsapp.com/send?phone=57"&amp;E94&amp;"&amp;text=*_🍿 PRIME VIDEO PANTALLA_*"&amp;"%0A"&amp;"%0A"&amp;"*📧 Correo:* "&amp;G94&amp;"%0A"&amp;"*🔑 Contraseña:* "&amp;H94&amp;"%0A"&amp;"%0A"&amp;"*☑️ Perfil:* "&amp;C94&amp;"%0A"&amp;"*🔐 PIN:* "&amp;F94&amp;"%0A"&amp;"%0A"&amp;"*📍 Vence:* "&amp;J94,"💻")</f>
        <v/>
      </c>
      <c r="P94" s="218" t="n"/>
      <c r="Q94" s="219" t="n"/>
      <c r="R94" s="220" t="n"/>
      <c r="S94" s="81">
        <f>IF(R94="","",IF(T94&lt;0,"Vencido hace "&amp;T94*-1&amp;" días",IF(T94=0,"Vence hoy",IF(T94&gt;0,"Le quedan "&amp;T94&amp;" días",""))))</f>
        <v/>
      </c>
      <c r="T94" s="144">
        <f>R94-TODAY()</f>
        <v/>
      </c>
      <c r="U94" s="1" t="n"/>
      <c r="V94" s="1" t="n"/>
      <c r="W94" s="1" t="n"/>
      <c r="X94" s="1" t="n"/>
      <c r="Y94" s="1" t="n"/>
      <c r="Z94" s="1" t="n"/>
      <c r="AA94" s="1" t="n"/>
    </row>
    <row r="95" ht="15" customHeight="1" s="339">
      <c r="A95" s="1" t="n"/>
      <c r="B95" s="1" t="n"/>
      <c r="C95" s="91" t="n"/>
      <c r="D95" s="143" t="n"/>
      <c r="E95" s="91" t="n"/>
      <c r="F95" s="217" t="n"/>
      <c r="G95" s="91" t="n"/>
      <c r="H95" s="91" t="n"/>
      <c r="I95" s="92" t="n"/>
      <c r="J95" s="106" t="n"/>
      <c r="K95" s="81">
        <f>IF(J95="","",IF(L95&lt;0,"Vencido hace "&amp;L95*-1&amp;" días",IF(L95=0,"Vence hoy",IF(L95&gt;0,"Le quedan "&amp;L95&amp;" días",""))))</f>
        <v/>
      </c>
      <c r="L95" s="142">
        <f>J95-L$8</f>
        <v/>
      </c>
      <c r="M95" s="83">
        <f>HYPERLINK("https://api.whatsapp.com/send?phone=57"&amp;E95&amp;"&amp;text="&amp;(IF(L95&lt;=0,"🚨 Hola, *"&amp;D95&amp;".*"&amp;"%0A"&amp;"Su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"&amp;D95&amp;"."&amp;"%0A"&amp;"Le quedan "&amp;L95&amp;" días restantes de su membresía en *_PRIME VIDEO_*")),"💰")</f>
        <v/>
      </c>
      <c r="N95" s="83">
        <f>HYPERLINK("https://api.whatsapp.com/send?phone=57"&amp;E95&amp;"&amp;text=*_✅ ACTUALIZACIÓN DE CONTRASEÑA | PRIME VIDEO_*"&amp;"%0A"&amp;"%0A"&amp;"💻 Correo: *"&amp;G95&amp;"*"&amp;"%0A"&amp;"🔐 Nueva Contraseña: *"&amp;H95&amp;"*","🔐")</f>
        <v/>
      </c>
      <c r="O95" s="84">
        <f>HYPERLINK("https://api.whatsapp.com/send?phone=57"&amp;E95&amp;"&amp;text=*_🍿 PRIME VIDEO PANTALLA_*"&amp;"%0A"&amp;"%0A"&amp;"*📧 Correo:* "&amp;G95&amp;"%0A"&amp;"*🔑 Contraseña:* "&amp;H95&amp;"%0A"&amp;"%0A"&amp;"*☑️ Perfil:* "&amp;C95&amp;"%0A"&amp;"*🔐 PIN:* "&amp;F95&amp;"%0A"&amp;"%0A"&amp;"*📍 Vence:* "&amp;J95,"💻")</f>
        <v/>
      </c>
      <c r="P95" s="255" t="n"/>
      <c r="Q95" s="256" t="n"/>
      <c r="R95" s="263" t="n"/>
      <c r="S95" s="97">
        <f>IF(R95="","",IF(T95&lt;0,"Vencido hace "&amp;T95*-1&amp;" días",IF(T95=0,"Vence hoy",IF(T95&gt;0,"Le quedan "&amp;T95&amp;" días",""))))</f>
        <v/>
      </c>
      <c r="T95" s="144">
        <f>R95-TODAY()</f>
        <v/>
      </c>
      <c r="U95" s="1" t="n"/>
      <c r="V95" s="1" t="n"/>
      <c r="W95" s="1" t="n"/>
      <c r="X95" s="1" t="n"/>
      <c r="Y95" s="1" t="n"/>
      <c r="Z95" s="1" t="n"/>
      <c r="AA95" s="1" t="n"/>
    </row>
    <row r="96" ht="15" customHeight="1" s="339">
      <c r="A96" s="1" t="n"/>
      <c r="B96" s="1" t="n"/>
      <c r="C96" s="91" t="n"/>
      <c r="D96" s="143" t="n"/>
      <c r="E96" s="91" t="n"/>
      <c r="F96" s="217" t="n"/>
      <c r="G96" s="91" t="n"/>
      <c r="H96" s="91" t="n"/>
      <c r="I96" s="92" t="n"/>
      <c r="J96" s="106" t="n"/>
      <c r="K96" s="81">
        <f>IF(J96="","",IF(L96&lt;0,"Vencido hace "&amp;L96*-1&amp;" días",IF(L96=0,"Vence hoy",IF(L96&gt;0,"Le quedan "&amp;L96&amp;" días",""))))</f>
        <v/>
      </c>
      <c r="L96" s="142">
        <f>J96-L$8</f>
        <v/>
      </c>
      <c r="M96" s="83">
        <f>HYPERLINK("https://api.whatsapp.com/send?phone=57"&amp;E96&amp;"&amp;text="&amp;(IF(L96&lt;=0,"🚨 Hola, *"&amp;D96&amp;".*"&amp;"%0A"&amp;"Su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"&amp;D96&amp;"."&amp;"%0A"&amp;"Le quedan "&amp;L96&amp;" días restantes de su membresía en *_PRIME VIDEO_*")),"💰")</f>
        <v/>
      </c>
      <c r="N96" s="83">
        <f>HYPERLINK("https://api.whatsapp.com/send?phone=57"&amp;E96&amp;"&amp;text=*_✅ ACTUALIZACIÓN DE CONTRASEÑA | PRIME VIDEO_*"&amp;"%0A"&amp;"%0A"&amp;"💻 Correo: *"&amp;G96&amp;"*"&amp;"%0A"&amp;"🔐 Nueva Contraseña: *"&amp;H96&amp;"*","🔐")</f>
        <v/>
      </c>
      <c r="O96" s="84">
        <f>HYPERLINK("https://api.whatsapp.com/send?phone=57"&amp;E96&amp;"&amp;text=*_🍿 PRIME VIDEO PANTALLA_*"&amp;"%0A"&amp;"%0A"&amp;"*📧 Correo:* "&amp;G96&amp;"%0A"&amp;"*🔑 Contraseña:* "&amp;H96&amp;"%0A"&amp;"%0A"&amp;"*☑️ Perfil:* "&amp;C96&amp;"%0A"&amp;"*🔐 PIN:* "&amp;F96&amp;"%0A"&amp;"%0A"&amp;"*📍 Vence:* "&amp;J96,"💻")</f>
        <v/>
      </c>
      <c r="P96" s="221" t="n"/>
      <c r="Q96" s="222" t="n"/>
      <c r="R96" s="223" t="n"/>
      <c r="S96" s="81">
        <f>IF(R96="","",IF(T96&lt;0,"Vencido hace "&amp;T96*-1&amp;" días",IF(T96=0,"Vence hoy",IF(T96&gt;0,"Le quedan "&amp;T96&amp;" días",""))))</f>
        <v/>
      </c>
      <c r="T96" s="144">
        <f>R96-TODAY()</f>
        <v/>
      </c>
      <c r="U96" s="1" t="n"/>
      <c r="V96" s="1" t="n"/>
      <c r="W96" s="1" t="n"/>
      <c r="X96" s="1" t="n"/>
      <c r="Y96" s="1" t="n"/>
      <c r="Z96" s="1" t="n"/>
      <c r="AA96" s="1" t="n"/>
    </row>
    <row r="97" ht="15" customHeight="1" s="339">
      <c r="A97" s="1" t="n"/>
      <c r="B97" s="1" t="n"/>
      <c r="C97" s="91" t="n"/>
      <c r="D97" s="143" t="n"/>
      <c r="E97" s="91" t="n"/>
      <c r="F97" s="217" t="n"/>
      <c r="G97" s="91" t="n"/>
      <c r="H97" s="91" t="n"/>
      <c r="I97" s="92" t="n"/>
      <c r="J97" s="106" t="n"/>
      <c r="K97" s="81">
        <f>IF(J97="","",IF(L97&lt;0,"Vencido hace "&amp;L97*-1&amp;" días",IF(L97=0,"Vence hoy",IF(L97&gt;0,"Le quedan "&amp;L97&amp;" días",""))))</f>
        <v/>
      </c>
      <c r="L97" s="142">
        <f>J97-L$8</f>
        <v/>
      </c>
      <c r="M97" s="83">
        <f>HYPERLINK("https://api.whatsapp.com/send?phone=57"&amp;E97&amp;"&amp;text="&amp;(IF(L97&lt;=0,"🚨 Hola, *"&amp;D97&amp;".*"&amp;"%0A"&amp;"Su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"&amp;D97&amp;"."&amp;"%0A"&amp;"Le quedan "&amp;L97&amp;" días restantes de su membresía en *_PRIME VIDEO_*")),"💰")</f>
        <v/>
      </c>
      <c r="N97" s="83">
        <f>HYPERLINK("https://api.whatsapp.com/send?phone=57"&amp;E97&amp;"&amp;text=*_✅ ACTUALIZACIÓN DE CONTRASEÑA | PRIME VIDEO_*"&amp;"%0A"&amp;"%0A"&amp;"💻 Correo: *"&amp;G97&amp;"*"&amp;"%0A"&amp;"🔐 Nueva Contraseña: *"&amp;H97&amp;"*","🔐")</f>
        <v/>
      </c>
      <c r="O97" s="84">
        <f>HYPERLINK("https://api.whatsapp.com/send?phone=57"&amp;E97&amp;"&amp;text=*_🍿 PRIME VIDEO PANTALLA_*"&amp;"%0A"&amp;"%0A"&amp;"*📧 Correo:* "&amp;G97&amp;"%0A"&amp;"*🔑 Contraseña:* "&amp;H97&amp;"%0A"&amp;"%0A"&amp;"*☑️ Perfil:* "&amp;C97&amp;"%0A"&amp;"*🔐 PIN:* "&amp;F97&amp;"%0A"&amp;"%0A"&amp;"*📍 Vence:* "&amp;J97,"💻")</f>
        <v/>
      </c>
      <c r="P97" s="224" t="n"/>
      <c r="Q97" s="225" t="n"/>
      <c r="R97" s="5" t="n"/>
      <c r="S97" s="81">
        <f>IF(R97="","",IF(T97&lt;0,"Vencido hace "&amp;T97*-1&amp;" días",IF(T97=0,"Vence hoy",IF(T97&gt;0,"Le quedan "&amp;T97&amp;" días",""))))</f>
        <v/>
      </c>
      <c r="T97" s="144">
        <f>R97-TODAY()</f>
        <v/>
      </c>
      <c r="U97" s="1" t="n"/>
      <c r="V97" s="1" t="n"/>
      <c r="W97" s="1" t="n"/>
      <c r="X97" s="1" t="n"/>
      <c r="Y97" s="1" t="n"/>
      <c r="Z97" s="1" t="n"/>
      <c r="AA97" s="1" t="n"/>
    </row>
    <row r="98" ht="15" customHeight="1" s="339">
      <c r="A98" s="1" t="n"/>
      <c r="B98" s="1" t="n"/>
      <c r="C98" s="91" t="n"/>
      <c r="D98" s="143" t="n"/>
      <c r="E98" s="91" t="n"/>
      <c r="F98" s="217" t="n"/>
      <c r="G98" s="91" t="n"/>
      <c r="H98" s="91" t="n"/>
      <c r="I98" s="92" t="n"/>
      <c r="J98" s="106" t="n"/>
      <c r="K98" s="81">
        <f>IF(J98="","",IF(L98&lt;0,"Vencido hace "&amp;L98*-1&amp;" días",IF(L98=0,"Vence hoy",IF(L98&gt;0,"Le quedan "&amp;L98&amp;" días",""))))</f>
        <v/>
      </c>
      <c r="L98" s="142">
        <f>J98-L$8</f>
        <v/>
      </c>
      <c r="M98" s="83">
        <f>HYPERLINK("https://api.whatsapp.com/send?phone=57"&amp;E98&amp;"&amp;text="&amp;(IF(L98&lt;=0,"🚨 Hola, *"&amp;D98&amp;".*"&amp;"%0A"&amp;"Su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"&amp;D98&amp;"."&amp;"%0A"&amp;"Le quedan "&amp;L98&amp;" días restantes de su membresía en *_PRIME VIDEO_*")),"💰")</f>
        <v/>
      </c>
      <c r="N98" s="83">
        <f>HYPERLINK("https://api.whatsapp.com/send?phone=57"&amp;E98&amp;"&amp;text=*_✅ ACTUALIZACIÓN DE CONTRASEÑA | PRIME VIDEO_*"&amp;"%0A"&amp;"%0A"&amp;"💻 Correo: *"&amp;G98&amp;"*"&amp;"%0A"&amp;"🔐 Nueva Contraseña: *"&amp;H98&amp;"*","🔐")</f>
        <v/>
      </c>
      <c r="O98" s="84">
        <f>HYPERLINK("https://api.whatsapp.com/send?phone=57"&amp;E98&amp;"&amp;text=*_🍿 PRIME VIDEO PANTALLA_*"&amp;"%0A"&amp;"%0A"&amp;"*📧 Correo:* "&amp;G98&amp;"%0A"&amp;"*🔑 Contraseña:* "&amp;H98&amp;"%0A"&amp;"%0A"&amp;"*☑️ Perfil:* "&amp;C98&amp;"%0A"&amp;"*🔐 PIN:* "&amp;F98&amp;"%0A"&amp;"%0A"&amp;"*📍 Vence:* "&amp;J98,"💻")</f>
        <v/>
      </c>
      <c r="P98" s="218" t="n"/>
      <c r="Q98" s="219" t="n"/>
      <c r="R98" s="220" t="n"/>
      <c r="S98" s="81">
        <f>IF(R98="","",IF(T98&lt;0,"Vencido hace "&amp;T98*-1&amp;" días",IF(T98=0,"Vence hoy",IF(T98&gt;0,"Le quedan "&amp;T98&amp;" días",""))))</f>
        <v/>
      </c>
      <c r="T98" s="144">
        <f>R98-TODAY()</f>
        <v/>
      </c>
      <c r="U98" s="1" t="n"/>
      <c r="V98" s="1" t="n"/>
      <c r="W98" s="1" t="n"/>
      <c r="X98" s="1" t="n"/>
      <c r="Y98" s="1" t="n"/>
      <c r="Z98" s="1" t="n"/>
      <c r="AA98" s="1" t="n"/>
    </row>
    <row r="99" ht="15" customHeight="1" s="339">
      <c r="A99" s="1" t="n"/>
      <c r="B99" s="1" t="n"/>
      <c r="C99" s="91" t="n"/>
      <c r="D99" s="143" t="n"/>
      <c r="E99" s="91" t="n"/>
      <c r="F99" s="217" t="n"/>
      <c r="G99" s="91" t="n"/>
      <c r="H99" s="91" t="n"/>
      <c r="I99" s="92" t="n"/>
      <c r="J99" s="106" t="n"/>
      <c r="K99" s="81">
        <f>IF(J99="","",IF(L99&lt;0,"Vencido hace "&amp;L99*-1&amp;" días",IF(L99=0,"Vence hoy",IF(L99&gt;0,"Le quedan "&amp;L99&amp;" días",""))))</f>
        <v/>
      </c>
      <c r="L99" s="142">
        <f>J99-L$8</f>
        <v/>
      </c>
      <c r="M99" s="83">
        <f>HYPERLINK("https://api.whatsapp.com/send?phone=57"&amp;E99&amp;"&amp;text="&amp;(IF(L99&lt;=0,"🚨 Hola, *"&amp;D99&amp;".*"&amp;"%0A"&amp;"Su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"&amp;D99&amp;"."&amp;"%0A"&amp;"Le quedan "&amp;L99&amp;" días restantes de su membresía en *_PRIME VIDEO_*")),"💰")</f>
        <v/>
      </c>
      <c r="N99" s="83">
        <f>HYPERLINK("https://api.whatsapp.com/send?phone=57"&amp;E99&amp;"&amp;text=*_✅ ACTUALIZACIÓN DE CONTRASEÑA | PRIME VIDEO_*"&amp;"%0A"&amp;"%0A"&amp;"💻 Correo: *"&amp;G99&amp;"*"&amp;"%0A"&amp;"🔐 Nueva Contraseña: *"&amp;H99&amp;"*","🔐")</f>
        <v/>
      </c>
      <c r="O99" s="84">
        <f>HYPERLINK("https://api.whatsapp.com/send?phone=57"&amp;E99&amp;"&amp;text=*_🍿 PRIME VIDEO PANTALLA_*"&amp;"%0A"&amp;"%0A"&amp;"*📧 Correo:* "&amp;G99&amp;"%0A"&amp;"*🔑 Contraseña:* "&amp;H99&amp;"%0A"&amp;"%0A"&amp;"*☑️ Perfil:* "&amp;C99&amp;"%0A"&amp;"*🔐 PIN:* "&amp;F99&amp;"%0A"&amp;"%0A"&amp;"*📍 Vence:* "&amp;J99,"💻")</f>
        <v/>
      </c>
      <c r="P99" s="221" t="n"/>
      <c r="Q99" s="222" t="n"/>
      <c r="R99" s="223" t="n"/>
      <c r="S99" s="81">
        <f>IF(R99="","",IF(T99&lt;0,"Vencido hace "&amp;T99*-1&amp;" días",IF(T99=0,"Vence hoy",IF(T99&gt;0,"Le quedan "&amp;T99&amp;" días",""))))</f>
        <v/>
      </c>
      <c r="T99" s="144">
        <f>R99-TODAY()</f>
        <v/>
      </c>
      <c r="U99" s="1" t="n"/>
      <c r="V99" s="1" t="n"/>
      <c r="W99" s="1" t="n"/>
      <c r="X99" s="1" t="n"/>
      <c r="Y99" s="1" t="n"/>
      <c r="Z99" s="1" t="n"/>
      <c r="AA99" s="1" t="n"/>
    </row>
    <row r="100" ht="6.75" customHeight="1" s="339">
      <c r="A100" s="1" t="n"/>
      <c r="B100" s="1" t="n"/>
      <c r="C100" s="226" t="n"/>
      <c r="D100" s="227" t="n"/>
      <c r="E100" s="226" t="n"/>
      <c r="F100" s="228" t="n"/>
      <c r="G100" s="226" t="n"/>
      <c r="H100" s="226" t="n"/>
      <c r="I100" s="229" t="n"/>
      <c r="J100" s="230" t="n"/>
      <c r="K100" s="81">
        <f>IF(J100="","",IF(L100&lt;0,"Vencido hace "&amp;L100*-1&amp;" días",IF(L100=0,"Vence hoy",IF(L100&gt;0,"Le quedan "&amp;L100&amp;" días",""))))</f>
        <v/>
      </c>
      <c r="L100" s="142">
        <f>J100-L$8</f>
        <v/>
      </c>
      <c r="M100" s="231" t="n"/>
      <c r="N100" s="232" t="n"/>
      <c r="O100" s="237" t="n"/>
      <c r="P100" s="270" t="n"/>
      <c r="Q100" s="271" t="n"/>
      <c r="R100" s="272" t="n"/>
      <c r="S100" s="97">
        <f>IF(R100="","",IF(T100&lt;0,"Vencido hace "&amp;T100*-1&amp;" días",IF(T100=0,"Vence hoy",IF(T100&gt;0,"Le quedan "&amp;T100&amp;" días",""))))</f>
        <v/>
      </c>
      <c r="T100" s="144">
        <f>R100-TODAY()</f>
        <v/>
      </c>
      <c r="U100" s="1" t="n"/>
      <c r="V100" s="1" t="n"/>
      <c r="W100" s="1" t="n"/>
      <c r="X100" s="1" t="n"/>
      <c r="Y100" s="1" t="n"/>
      <c r="Z100" s="1" t="n"/>
      <c r="AA100" s="1" t="n"/>
    </row>
    <row r="101" ht="15" customHeight="1" s="339">
      <c r="A101" s="1" t="n"/>
      <c r="B101" s="1" t="n"/>
      <c r="C101" s="91" t="n"/>
      <c r="D101" s="143" t="n"/>
      <c r="E101" s="91" t="n"/>
      <c r="F101" s="217" t="n"/>
      <c r="G101" s="91" t="n"/>
      <c r="H101" s="91" t="n"/>
      <c r="I101" s="92" t="n"/>
      <c r="J101" s="106" t="n"/>
      <c r="K101" s="81">
        <f>IF(J101="","",IF(L101&lt;0,"Vencido hace "&amp;L101*-1&amp;" días",IF(L101=0,"Vence hoy",IF(L101&gt;0,"Le quedan "&amp;L101&amp;" días",""))))</f>
        <v/>
      </c>
      <c r="L101" s="142">
        <f>J101-L$8</f>
        <v/>
      </c>
      <c r="M101" s="83">
        <f>HYPERLINK("https://api.whatsapp.com/send?phone=57"&amp;E101&amp;"&amp;text="&amp;(IF(L101&lt;=0,"🚨 Hola, *"&amp;D101&amp;".*"&amp;"%0A"&amp;"Su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"&amp;D101&amp;"."&amp;"%0A"&amp;"Le quedan "&amp;L101&amp;" días restantes de su membresía en *_PRIME VIDEO_*")),"💰")</f>
        <v/>
      </c>
      <c r="N101" s="83">
        <f>HYPERLINK("https://api.whatsapp.com/send?phone=57"&amp;E101&amp;"&amp;text=*_✅ ACTUALIZACIÓN DE CONTRASEÑA | PRIME VIDEO_*"&amp;"%0A"&amp;"%0A"&amp;"💻 Correo: *"&amp;G101&amp;"*"&amp;"%0A"&amp;"🔐 Nueva Contraseña: *"&amp;H101&amp;"*","🔐")</f>
        <v/>
      </c>
      <c r="O101" s="84">
        <f>HYPERLINK("https://api.whatsapp.com/send?phone=57"&amp;E101&amp;"&amp;text=*_🍿 PRIME VIDEO PANTALLA_*"&amp;"%0A"&amp;"%0A"&amp;"*📧 Correo:* "&amp;G101&amp;"%0A"&amp;"*🔑 Contraseña:* "&amp;H101&amp;"%0A"&amp;"%0A"&amp;"*☑️ Perfil:* "&amp;C101&amp;"%0A"&amp;"*🔐 PIN:* "&amp;F101&amp;"%0A"&amp;"%0A"&amp;"*📍 Vence:* "&amp;J101,"💻")</f>
        <v/>
      </c>
      <c r="P101" s="255" t="n"/>
      <c r="Q101" s="256" t="n"/>
      <c r="R101" s="263" t="n"/>
      <c r="S101" s="97">
        <f>IF(R101="","",IF(T101&lt;0,"Vencido hace "&amp;T101*-1&amp;" días",IF(T101=0,"Vence hoy",IF(T101&gt;0,"Le quedan "&amp;T101&amp;" días",""))))</f>
        <v/>
      </c>
      <c r="T101" s="144">
        <f>R101-TODAY()</f>
        <v/>
      </c>
      <c r="U101" s="1" t="n"/>
      <c r="V101" s="1" t="n"/>
      <c r="W101" s="1" t="n"/>
      <c r="X101" s="1" t="n"/>
      <c r="Y101" s="1" t="n"/>
      <c r="Z101" s="1" t="n"/>
      <c r="AA101" s="1" t="n"/>
    </row>
    <row r="102" ht="15" customHeight="1" s="339">
      <c r="A102" s="1" t="n"/>
      <c r="B102" s="1" t="n"/>
      <c r="C102" s="91" t="n"/>
      <c r="D102" s="143" t="n"/>
      <c r="E102" s="91" t="n"/>
      <c r="F102" s="217" t="n"/>
      <c r="G102" s="91" t="n"/>
      <c r="H102" s="91" t="n"/>
      <c r="I102" s="92" t="n"/>
      <c r="J102" s="106" t="n"/>
      <c r="K102" s="81">
        <f>IF(J102="","",IF(L102&lt;0,"Vencido hace "&amp;L102*-1&amp;" días",IF(L102=0,"Vence hoy",IF(L102&gt;0,"Le quedan "&amp;L102&amp;" días",""))))</f>
        <v/>
      </c>
      <c r="L102" s="142">
        <f>J102-L$8</f>
        <v/>
      </c>
      <c r="M102" s="83">
        <f>HYPERLINK("https://api.whatsapp.com/send?phone=57"&amp;E102&amp;"&amp;text="&amp;(IF(L102&lt;=0,"🚨 Hola, *"&amp;D102&amp;".*"&amp;"%0A"&amp;"Su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"&amp;D102&amp;"."&amp;"%0A"&amp;"Le quedan "&amp;L102&amp;" días restantes de su membresía en *_PRIME VIDEO_*")),"💰")</f>
        <v/>
      </c>
      <c r="N102" s="83">
        <f>HYPERLINK("https://api.whatsapp.com/send?phone=57"&amp;E102&amp;"&amp;text=*_✅ ACTUALIZACIÓN DE CONTRASEÑA | PRIME VIDEO_*"&amp;"%0A"&amp;"%0A"&amp;"💻 Correo: *"&amp;G102&amp;"*"&amp;"%0A"&amp;"🔐 Nueva Contraseña: *"&amp;H102&amp;"*","🔐")</f>
        <v/>
      </c>
      <c r="O102" s="84">
        <f>HYPERLINK("https://api.whatsapp.com/send?phone=57"&amp;E102&amp;"&amp;text=*_🍿 PRIME VIDEO PANTALLA_*"&amp;"%0A"&amp;"%0A"&amp;"*📧 Correo:* "&amp;G102&amp;"%0A"&amp;"*🔑 Contraseña:* "&amp;H102&amp;"%0A"&amp;"%0A"&amp;"*☑️ Perfil:* "&amp;C102&amp;"%0A"&amp;"*🔐 PIN:* "&amp;F102&amp;"%0A"&amp;"%0A"&amp;"*📍 Vence:* "&amp;J102,"💻")</f>
        <v/>
      </c>
      <c r="P102" s="255" t="n"/>
      <c r="Q102" s="256" t="n"/>
      <c r="R102" s="263" t="n"/>
      <c r="S102" s="97">
        <f>IF(R102="","",IF(T102&lt;0,"Vencido hace "&amp;T102*-1&amp;" días",IF(T102=0,"Vence hoy",IF(T102&gt;0,"Le quedan "&amp;T102&amp;" días",""))))</f>
        <v/>
      </c>
      <c r="T102" s="144">
        <f>R102-TODAY()</f>
        <v/>
      </c>
      <c r="U102" s="1" t="n"/>
      <c r="V102" s="1" t="n"/>
      <c r="W102" s="1" t="n"/>
      <c r="X102" s="1" t="n"/>
      <c r="Y102" s="1" t="n"/>
      <c r="Z102" s="1" t="n"/>
      <c r="AA102" s="1" t="n"/>
    </row>
    <row r="103" ht="15" customHeight="1" s="339">
      <c r="A103" s="1" t="n"/>
      <c r="B103" s="1" t="n"/>
      <c r="C103" s="91" t="n"/>
      <c r="D103" s="143" t="n"/>
      <c r="E103" s="91" t="n"/>
      <c r="F103" s="217" t="n"/>
      <c r="G103" s="91" t="n"/>
      <c r="H103" s="91" t="n"/>
      <c r="I103" s="92" t="n"/>
      <c r="J103" s="106" t="n"/>
      <c r="K103" s="81">
        <f>IF(J103="","",IF(L103&lt;0,"Vencido hace "&amp;L103*-1&amp;" días",IF(L103=0,"Vence hoy",IF(L103&gt;0,"Le quedan "&amp;L103&amp;" días",""))))</f>
        <v/>
      </c>
      <c r="L103" s="142">
        <f>J103-L$8</f>
        <v/>
      </c>
      <c r="M103" s="83">
        <f>HYPERLINK("https://api.whatsapp.com/send?phone=57"&amp;E103&amp;"&amp;text="&amp;(IF(L103&lt;=0,"🚨 Hola, *"&amp;D103&amp;".*"&amp;"%0A"&amp;"Su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"&amp;D103&amp;"."&amp;"%0A"&amp;"Le quedan "&amp;L103&amp;" días restantes de su membresía en *_PRIME VIDEO_*")),"💰")</f>
        <v/>
      </c>
      <c r="N103" s="83">
        <f>HYPERLINK("https://api.whatsapp.com/send?phone=57"&amp;E103&amp;"&amp;text=*_✅ ACTUALIZACIÓN DE CONTRASEÑA | PRIME VIDEO_*"&amp;"%0A"&amp;"%0A"&amp;"💻 Correo: *"&amp;G103&amp;"*"&amp;"%0A"&amp;"🔐 Nueva Contraseña: *"&amp;H103&amp;"*","🔐")</f>
        <v/>
      </c>
      <c r="O103" s="84">
        <f>HYPERLINK("https://api.whatsapp.com/send?phone=57"&amp;E103&amp;"&amp;text=*_🍿 PRIME VIDEO PANTALLA_*"&amp;"%0A"&amp;"%0A"&amp;"*📧 Correo:* "&amp;G103&amp;"%0A"&amp;"*🔑 Contraseña:* "&amp;H103&amp;"%0A"&amp;"%0A"&amp;"*☑️ Perfil:* "&amp;C103&amp;"%0A"&amp;"*🔐 PIN:* "&amp;F103&amp;"%0A"&amp;"%0A"&amp;"*📍 Vence:* "&amp;J103,"💻")</f>
        <v/>
      </c>
      <c r="P103" s="221" t="n"/>
      <c r="Q103" s="222" t="n"/>
      <c r="R103" s="264" t="n"/>
      <c r="S103" s="97">
        <f>IF(R103="","",IF(T103&lt;0,"Vencido hace "&amp;T103*-1&amp;" días",IF(T103=0,"Vence hoy",IF(T103&gt;0,"Le quedan "&amp;T103&amp;" días",""))))</f>
        <v/>
      </c>
      <c r="T103" s="144">
        <f>R103-TODAY()</f>
        <v/>
      </c>
      <c r="U103" s="1" t="n"/>
      <c r="V103" s="1" t="n"/>
      <c r="W103" s="1" t="n"/>
      <c r="X103" s="1" t="n"/>
      <c r="Y103" s="1" t="n"/>
      <c r="Z103" s="1" t="n"/>
      <c r="AA103" s="1" t="n"/>
    </row>
    <row r="104" ht="15" customHeight="1" s="339">
      <c r="A104" s="1" t="n"/>
      <c r="B104" s="1" t="n"/>
      <c r="C104" s="91" t="n"/>
      <c r="D104" s="143" t="n"/>
      <c r="E104" s="91" t="n"/>
      <c r="F104" s="217" t="n"/>
      <c r="G104" s="91" t="n"/>
      <c r="H104" s="91" t="n"/>
      <c r="I104" s="92" t="n"/>
      <c r="J104" s="106" t="n"/>
      <c r="K104" s="81">
        <f>IF(J104="","",IF(L104&lt;0,"Vencido hace "&amp;L104*-1&amp;" días",IF(L104=0,"Vence hoy",IF(L104&gt;0,"Le quedan "&amp;L104&amp;" días",""))))</f>
        <v/>
      </c>
      <c r="L104" s="142">
        <f>J104-L$8</f>
        <v/>
      </c>
      <c r="M104" s="83">
        <f>HYPERLINK("https://api.whatsapp.com/send?phone=57"&amp;E104&amp;"&amp;text="&amp;(IF(L104&lt;=0,"🚨 Hola, *"&amp;D104&amp;".*"&amp;"%0A"&amp;"Su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"&amp;D104&amp;"."&amp;"%0A"&amp;"Le quedan "&amp;L104&amp;" días restantes de su membresía en *_PRIME VIDEO_*")),"💰")</f>
        <v/>
      </c>
      <c r="N104" s="83">
        <f>HYPERLINK("https://api.whatsapp.com/send?phone=57"&amp;E104&amp;"&amp;text=*_✅ ACTUALIZACIÓN DE CONTRASEÑA | PRIME VIDEO_*"&amp;"%0A"&amp;"%0A"&amp;"💻 Correo: *"&amp;G104&amp;"*"&amp;"%0A"&amp;"🔐 Nueva Contraseña: *"&amp;H104&amp;"*","🔐")</f>
        <v/>
      </c>
      <c r="O104" s="84">
        <f>HYPERLINK("https://api.whatsapp.com/send?phone=57"&amp;E104&amp;"&amp;text=*_🍿 PRIME VIDEO PANTALLA_*"&amp;"%0A"&amp;"%0A"&amp;"*📧 Correo:* "&amp;G104&amp;"%0A"&amp;"*🔑 Contraseña:* "&amp;H104&amp;"%0A"&amp;"%0A"&amp;"*☑️ Perfil:* "&amp;C104&amp;"%0A"&amp;"*🔐 PIN:* "&amp;F104&amp;"%0A"&amp;"%0A"&amp;"*📍 Vence:* "&amp;J104,"💻")</f>
        <v/>
      </c>
      <c r="P104" s="224" t="n"/>
      <c r="Q104" s="225" t="n"/>
      <c r="R104" s="265" t="n"/>
      <c r="S104" s="97">
        <f>IF(R104="","",IF(T104&lt;0,"Vencido hace "&amp;T104*-1&amp;" días",IF(T104=0,"Vence hoy",IF(T104&gt;0,"Le quedan "&amp;T104&amp;" días",""))))</f>
        <v/>
      </c>
      <c r="T104" s="144">
        <f>R104-TODAY()</f>
        <v/>
      </c>
      <c r="U104" s="1" t="n"/>
      <c r="V104" s="1" t="n"/>
      <c r="W104" s="1" t="n"/>
      <c r="X104" s="1" t="n"/>
      <c r="Y104" s="1" t="n"/>
      <c r="Z104" s="1" t="n"/>
      <c r="AA104" s="1" t="n"/>
    </row>
    <row r="105" ht="15" customHeight="1" s="339">
      <c r="A105" s="1" t="n"/>
      <c r="B105" s="1" t="n"/>
      <c r="C105" s="91" t="n"/>
      <c r="D105" s="143" t="n"/>
      <c r="E105" s="91" t="n"/>
      <c r="F105" s="217" t="n"/>
      <c r="G105" s="91" t="n"/>
      <c r="H105" s="91" t="n"/>
      <c r="I105" s="92" t="n"/>
      <c r="J105" s="106" t="n"/>
      <c r="K105" s="81">
        <f>IF(J105="","",IF(L105&lt;0,"Vencido hace "&amp;L105*-1&amp;" días",IF(L105=0,"Vence hoy",IF(L105&gt;0,"Le quedan "&amp;L105&amp;" días",""))))</f>
        <v/>
      </c>
      <c r="L105" s="142">
        <f>J105-L$8</f>
        <v/>
      </c>
      <c r="M105" s="83">
        <f>HYPERLINK("https://api.whatsapp.com/send?phone=57"&amp;E105&amp;"&amp;text="&amp;(IF(L105&lt;=0,"🚨 Hola, *"&amp;D105&amp;".*"&amp;"%0A"&amp;"Su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"&amp;D105&amp;"."&amp;"%0A"&amp;"Le quedan "&amp;L105&amp;" días restantes de su membresía en *_PRIME VIDEO_*")),"💰")</f>
        <v/>
      </c>
      <c r="N105" s="83">
        <f>HYPERLINK("https://api.whatsapp.com/send?phone=57"&amp;E105&amp;"&amp;text=*_✅ ACTUALIZACIÓN DE CONTRASEÑA | PRIME VIDEO_*"&amp;"%0A"&amp;"%0A"&amp;"💻 Correo: *"&amp;G105&amp;"*"&amp;"%0A"&amp;"🔐 Nueva Contraseña: *"&amp;H105&amp;"*","🔐")</f>
        <v/>
      </c>
      <c r="O105" s="84">
        <f>HYPERLINK("https://api.whatsapp.com/send?phone=57"&amp;E105&amp;"&amp;text=*_🍿 PRIME VIDEO PANTALLA_*"&amp;"%0A"&amp;"%0A"&amp;"*📧 Correo:* "&amp;G105&amp;"%0A"&amp;"*🔑 Contraseña:* "&amp;H105&amp;"%0A"&amp;"%0A"&amp;"*☑️ Perfil:* "&amp;C105&amp;"%0A"&amp;"*🔐 PIN:* "&amp;F105&amp;"%0A"&amp;"%0A"&amp;"*📍 Vence:* "&amp;J105,"💻")</f>
        <v/>
      </c>
      <c r="P105" s="218" t="n"/>
      <c r="Q105" s="219" t="n"/>
      <c r="R105" s="262" t="n"/>
      <c r="S105" s="97">
        <f>IF(R105="","",IF(T105&lt;0,"Vencido hace "&amp;T105*-1&amp;" días",IF(T105=0,"Vence hoy",IF(T105&gt;0,"Le quedan "&amp;T105&amp;" días",""))))</f>
        <v/>
      </c>
      <c r="T105" s="144">
        <f>R105-TODAY()</f>
        <v/>
      </c>
      <c r="U105" s="1" t="n"/>
      <c r="V105" s="1" t="n"/>
      <c r="W105" s="1" t="n"/>
      <c r="X105" s="1" t="n"/>
      <c r="Y105" s="1" t="n"/>
      <c r="Z105" s="1" t="n"/>
      <c r="AA105" s="1" t="n"/>
    </row>
    <row r="106" ht="15" customHeight="1" s="339">
      <c r="A106" s="1" t="n"/>
      <c r="B106" s="1" t="n"/>
      <c r="C106" s="91" t="n"/>
      <c r="D106" s="143" t="n"/>
      <c r="E106" s="91" t="n"/>
      <c r="F106" s="217" t="n"/>
      <c r="G106" s="91" t="n"/>
      <c r="H106" s="91" t="n"/>
      <c r="I106" s="92" t="n"/>
      <c r="J106" s="106" t="n"/>
      <c r="K106" s="81">
        <f>IF(J106="","",IF(L106&lt;0,"Vencido hace "&amp;L106*-1&amp;" días",IF(L106=0,"Vence hoy",IF(L106&gt;0,"Le quedan "&amp;L106&amp;" días",""))))</f>
        <v/>
      </c>
      <c r="L106" s="142">
        <f>J106-L$8</f>
        <v/>
      </c>
      <c r="M106" s="83">
        <f>HYPERLINK("https://api.whatsapp.com/send?phone=57"&amp;E106&amp;"&amp;text="&amp;(IF(L106&lt;=0,"🚨 Hola, *"&amp;D106&amp;".*"&amp;"%0A"&amp;"Su cuenta _*PRIME VIDEO*_ venció, confirmar con la renovación de su servicio."&amp;"%0A"&amp;"*Envíar captura de pantalla de pago realizado.*"&amp;"%0A"&amp;"*Muchas gracias🫱🏼‍🫲🏼*","*MENSAJE RECORDATORIO 🚨*"&amp;"%0A"&amp;"%0A"&amp;"Hola, "&amp;D106&amp;"."&amp;"%0A"&amp;"Le quedan "&amp;L106&amp;" días restantes de su membresía en *_PRIME VIDEO_*")),"💰")</f>
        <v/>
      </c>
      <c r="N106" s="83">
        <f>HYPERLINK("https://api.whatsapp.com/send?phone=57"&amp;E106&amp;"&amp;text=*_✅ ACTUALIZACIÓN DE CONTRASEÑA | PRIME VIDEO_*"&amp;"%0A"&amp;"%0A"&amp;"💻 Correo: *"&amp;G106&amp;"*"&amp;"%0A"&amp;"🔐 Nueva Contraseña: *"&amp;H106&amp;"*","🔐")</f>
        <v/>
      </c>
      <c r="O106" s="84">
        <f>HYPERLINK("https://api.whatsapp.com/send?phone=57"&amp;E106&amp;"&amp;text=*_🍿 PRIME VIDEO PANTALLA_*"&amp;"%0A"&amp;"%0A"&amp;"*📧 Correo:* "&amp;G106&amp;"%0A"&amp;"*🔑 Contraseña:* "&amp;H106&amp;"%0A"&amp;"%0A"&amp;"*☑️ Perfil:* "&amp;C106&amp;"%0A"&amp;"*🔐 PIN:* "&amp;F106&amp;"%0A"&amp;"%0A"&amp;"*📍 Vence:* "&amp;J106,"💻")</f>
        <v/>
      </c>
      <c r="P106" s="221" t="n"/>
      <c r="Q106" s="222" t="n"/>
      <c r="R106" s="264" t="n"/>
      <c r="S106" s="97">
        <f>IF(R106="","",IF(T106&lt;0,"Vencido hace "&amp;T106*-1&amp;" días",IF(T106=0,"Vence hoy",IF(T106&gt;0,"Le quedan "&amp;T106&amp;" días",""))))</f>
        <v/>
      </c>
      <c r="T106" s="144">
        <f>R106-TODAY()</f>
        <v/>
      </c>
      <c r="U106" s="1" t="n"/>
      <c r="V106" s="1" t="n"/>
      <c r="W106" s="1" t="n"/>
      <c r="X106" s="1" t="n"/>
      <c r="Y106" s="1" t="n"/>
      <c r="Z106" s="1" t="n"/>
      <c r="AA106" s="1" t="n"/>
    </row>
    <row r="107" ht="6.75" customHeight="1" s="339">
      <c r="A107" s="1" t="n"/>
      <c r="B107" s="1" t="n"/>
      <c r="C107" s="226" t="n"/>
      <c r="D107" s="227" t="n"/>
      <c r="E107" s="226" t="n"/>
      <c r="F107" s="228" t="n"/>
      <c r="G107" s="226" t="n"/>
      <c r="H107" s="226" t="n"/>
      <c r="I107" s="229" t="n"/>
      <c r="J107" s="230" t="n"/>
      <c r="K107" s="81">
        <f>IF(J107="","",IF(L107&lt;0,"Vencido hace "&amp;L107*-1&amp;" días",IF(L107=0,"Vence hoy",IF(L107&gt;0,"Le quedan "&amp;L107&amp;" días",""))))</f>
        <v/>
      </c>
      <c r="L107" s="142">
        <f>J107-L$8</f>
        <v/>
      </c>
      <c r="M107" s="231" t="n"/>
      <c r="N107" s="232" t="n"/>
      <c r="O107" s="231" t="n"/>
      <c r="P107" s="231" t="n"/>
      <c r="Q107" s="232" t="n"/>
      <c r="R107" s="233" t="n"/>
      <c r="S107" s="81">
        <f>IF(R107="","",IF(T107&lt;0,"Vencido hace "&amp;T107*-1&amp;" días",IF(T107=0,"Vence hoy",IF(T107&gt;0,"Le quedan "&amp;T107&amp;" días",""))))</f>
        <v/>
      </c>
      <c r="T107" s="144">
        <f>R107-TODAY()</f>
        <v/>
      </c>
      <c r="U107" s="1" t="n"/>
      <c r="V107" s="1" t="n"/>
      <c r="W107" s="1" t="n"/>
      <c r="X107" s="1" t="n"/>
      <c r="Y107" s="1" t="n"/>
      <c r="Z107" s="1" t="n"/>
      <c r="AA107" s="1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70" t="n"/>
      <c r="H108" s="70" t="n"/>
      <c r="I108" s="120" t="n"/>
      <c r="J108" s="121" t="n"/>
      <c r="K108" s="122" t="n"/>
      <c r="L108" s="70" t="n"/>
      <c r="M108" s="70" t="n"/>
      <c r="N108" s="70" t="n"/>
      <c r="O108" s="70" t="n"/>
      <c r="P108" s="70" t="n"/>
      <c r="Q108" s="70" t="n"/>
      <c r="R108" s="123" t="n"/>
      <c r="S108" s="122" t="n"/>
      <c r="T108" s="70" t="n"/>
      <c r="U108" s="70" t="n"/>
      <c r="V108" s="70" t="n"/>
      <c r="W108" s="70" t="n"/>
      <c r="X108" s="70" t="n"/>
      <c r="Y108" s="70" t="n"/>
      <c r="Z108" s="70" t="n"/>
      <c r="AA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70" t="n"/>
      <c r="H109" s="70" t="n"/>
      <c r="I109" s="120" t="n"/>
      <c r="J109" s="121" t="n"/>
      <c r="K109" s="122" t="n"/>
      <c r="L109" s="70" t="n"/>
      <c r="M109" s="70" t="n"/>
      <c r="N109" s="70" t="n"/>
      <c r="O109" s="70" t="n"/>
      <c r="P109" s="70" t="n"/>
      <c r="Q109" s="70" t="n"/>
      <c r="R109" s="123" t="n"/>
      <c r="S109" s="122" t="n"/>
      <c r="T109" s="70" t="n"/>
      <c r="U109" s="70" t="n"/>
      <c r="V109" s="70" t="n"/>
      <c r="W109" s="70" t="n"/>
      <c r="X109" s="70" t="n"/>
      <c r="Y109" s="70" t="n"/>
      <c r="Z109" s="70" t="n"/>
      <c r="AA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70" t="n"/>
      <c r="H110" s="70" t="n"/>
      <c r="I110" s="120" t="n"/>
      <c r="J110" s="121" t="n"/>
      <c r="K110" s="122" t="n"/>
      <c r="L110" s="70" t="n"/>
      <c r="M110" s="70" t="n"/>
      <c r="N110" s="70" t="n"/>
      <c r="O110" s="70" t="n"/>
      <c r="P110" s="70" t="n"/>
      <c r="Q110" s="70" t="n"/>
      <c r="R110" s="123" t="n"/>
      <c r="S110" s="122" t="n"/>
      <c r="T110" s="70" t="n"/>
      <c r="U110" s="70" t="n"/>
      <c r="V110" s="70" t="n"/>
      <c r="W110" s="70" t="n"/>
      <c r="X110" s="70" t="n"/>
      <c r="Y110" s="70" t="n"/>
      <c r="Z110" s="70" t="n"/>
      <c r="AA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70" t="n"/>
      <c r="H111" s="70" t="n"/>
      <c r="I111" s="120" t="n"/>
      <c r="J111" s="121" t="n"/>
      <c r="K111" s="122" t="n"/>
      <c r="L111" s="70" t="n"/>
      <c r="M111" s="70" t="n"/>
      <c r="N111" s="70" t="n"/>
      <c r="O111" s="70" t="n"/>
      <c r="P111" s="70" t="n"/>
      <c r="Q111" s="70" t="n"/>
      <c r="R111" s="123" t="n"/>
      <c r="S111" s="122" t="n"/>
      <c r="T111" s="70" t="n"/>
      <c r="U111" s="70" t="n"/>
      <c r="V111" s="70" t="n"/>
      <c r="W111" s="70" t="n"/>
      <c r="X111" s="70" t="n"/>
      <c r="Y111" s="70" t="n"/>
      <c r="Z111" s="70" t="n"/>
      <c r="AA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70" t="n"/>
      <c r="H112" s="70" t="n"/>
      <c r="I112" s="120" t="n"/>
      <c r="J112" s="121" t="n"/>
      <c r="K112" s="122" t="n"/>
      <c r="L112" s="70" t="n"/>
      <c r="M112" s="70" t="n"/>
      <c r="N112" s="70" t="n"/>
      <c r="O112" s="70" t="n"/>
      <c r="P112" s="70" t="n"/>
      <c r="Q112" s="70" t="n"/>
      <c r="R112" s="123" t="n"/>
      <c r="S112" s="122" t="n"/>
      <c r="T112" s="70" t="n"/>
      <c r="U112" s="70" t="n"/>
      <c r="V112" s="70" t="n"/>
      <c r="W112" s="70" t="n"/>
      <c r="X112" s="70" t="n"/>
      <c r="Y112" s="70" t="n"/>
      <c r="Z112" s="70" t="n"/>
      <c r="AA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70" t="n"/>
      <c r="H113" s="70" t="n"/>
      <c r="I113" s="120" t="n"/>
      <c r="J113" s="121" t="n"/>
      <c r="K113" s="122" t="n"/>
      <c r="L113" s="70" t="n"/>
      <c r="M113" s="70" t="n"/>
      <c r="N113" s="70" t="n"/>
      <c r="O113" s="70" t="n"/>
      <c r="P113" s="70" t="n"/>
      <c r="Q113" s="70" t="n"/>
      <c r="R113" s="123" t="n"/>
      <c r="S113" s="122" t="n"/>
      <c r="T113" s="70" t="n"/>
      <c r="U113" s="70" t="n"/>
      <c r="V113" s="70" t="n"/>
      <c r="W113" s="70" t="n"/>
      <c r="X113" s="70" t="n"/>
      <c r="Y113" s="70" t="n"/>
      <c r="Z113" s="70" t="n"/>
      <c r="AA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70" t="n"/>
      <c r="H114" s="70" t="n"/>
      <c r="I114" s="120" t="n"/>
      <c r="J114" s="121" t="n"/>
      <c r="K114" s="122" t="n"/>
      <c r="L114" s="70" t="n"/>
      <c r="M114" s="70" t="n"/>
      <c r="N114" s="70" t="n"/>
      <c r="O114" s="70" t="n"/>
      <c r="P114" s="70" t="n"/>
      <c r="Q114" s="70" t="n"/>
      <c r="R114" s="123" t="n"/>
      <c r="S114" s="122" t="n"/>
      <c r="T114" s="70" t="n"/>
      <c r="U114" s="70" t="n"/>
      <c r="V114" s="70" t="n"/>
      <c r="W114" s="70" t="n"/>
      <c r="X114" s="70" t="n"/>
      <c r="Y114" s="70" t="n"/>
      <c r="Z114" s="70" t="n"/>
      <c r="AA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70" t="n"/>
      <c r="H115" s="70" t="n"/>
      <c r="I115" s="120" t="n"/>
      <c r="J115" s="121" t="n"/>
      <c r="K115" s="122" t="n"/>
      <c r="L115" s="70" t="n"/>
      <c r="M115" s="70" t="n"/>
      <c r="N115" s="70" t="n"/>
      <c r="O115" s="70" t="n"/>
      <c r="P115" s="70" t="n"/>
      <c r="Q115" s="70" t="n"/>
      <c r="R115" s="123" t="n"/>
      <c r="S115" s="122" t="n"/>
      <c r="T115" s="70" t="n"/>
      <c r="U115" s="70" t="n"/>
      <c r="V115" s="70" t="n"/>
      <c r="W115" s="70" t="n"/>
      <c r="X115" s="70" t="n"/>
      <c r="Y115" s="70" t="n"/>
      <c r="Z115" s="70" t="n"/>
      <c r="AA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70" t="n"/>
      <c r="H116" s="70" t="n"/>
      <c r="I116" s="120" t="n"/>
      <c r="J116" s="121" t="n"/>
      <c r="K116" s="122" t="n"/>
      <c r="L116" s="70" t="n"/>
      <c r="M116" s="70" t="n"/>
      <c r="N116" s="70" t="n"/>
      <c r="O116" s="70" t="n"/>
      <c r="P116" s="70" t="n"/>
      <c r="Q116" s="70" t="n"/>
      <c r="R116" s="123" t="n"/>
      <c r="S116" s="122" t="n"/>
      <c r="T116" s="70" t="n"/>
      <c r="U116" s="70" t="n"/>
      <c r="V116" s="70" t="n"/>
      <c r="W116" s="70" t="n"/>
      <c r="X116" s="70" t="n"/>
      <c r="Y116" s="70" t="n"/>
      <c r="Z116" s="70" t="n"/>
      <c r="AA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70" t="n"/>
      <c r="H117" s="70" t="n"/>
      <c r="I117" s="120" t="n"/>
      <c r="J117" s="121" t="n"/>
      <c r="K117" s="122" t="n"/>
      <c r="L117" s="70" t="n"/>
      <c r="M117" s="70" t="n"/>
      <c r="N117" s="70" t="n"/>
      <c r="O117" s="70" t="n"/>
      <c r="P117" s="70" t="n"/>
      <c r="Q117" s="70" t="n"/>
      <c r="R117" s="123" t="n"/>
      <c r="S117" s="122" t="n"/>
      <c r="T117" s="70" t="n"/>
      <c r="U117" s="70" t="n"/>
      <c r="V117" s="70" t="n"/>
      <c r="W117" s="70" t="n"/>
      <c r="X117" s="70" t="n"/>
      <c r="Y117" s="70" t="n"/>
      <c r="Z117" s="70" t="n"/>
      <c r="AA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70" t="n"/>
      <c r="H118" s="70" t="n"/>
      <c r="I118" s="120" t="n"/>
      <c r="J118" s="121" t="n"/>
      <c r="K118" s="122" t="n"/>
      <c r="L118" s="70" t="n"/>
      <c r="M118" s="70" t="n"/>
      <c r="N118" s="70" t="n"/>
      <c r="O118" s="70" t="n"/>
      <c r="P118" s="70" t="n"/>
      <c r="Q118" s="70" t="n"/>
      <c r="R118" s="123" t="n"/>
      <c r="S118" s="122" t="n"/>
      <c r="T118" s="70" t="n"/>
      <c r="U118" s="70" t="n"/>
      <c r="V118" s="70" t="n"/>
      <c r="W118" s="70" t="n"/>
      <c r="X118" s="70" t="n"/>
      <c r="Y118" s="70" t="n"/>
      <c r="Z118" s="70" t="n"/>
      <c r="AA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70" t="n"/>
      <c r="H119" s="70" t="n"/>
      <c r="I119" s="120" t="n"/>
      <c r="J119" s="121" t="n"/>
      <c r="K119" s="122" t="n"/>
      <c r="L119" s="70" t="n"/>
      <c r="M119" s="70" t="n"/>
      <c r="N119" s="70" t="n"/>
      <c r="O119" s="70" t="n"/>
      <c r="P119" s="70" t="n"/>
      <c r="Q119" s="70" t="n"/>
      <c r="R119" s="123" t="n"/>
      <c r="S119" s="122" t="n"/>
      <c r="T119" s="70" t="n"/>
      <c r="U119" s="70" t="n"/>
      <c r="V119" s="70" t="n"/>
      <c r="W119" s="70" t="n"/>
      <c r="X119" s="70" t="n"/>
      <c r="Y119" s="70" t="n"/>
      <c r="Z119" s="70" t="n"/>
      <c r="AA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70" t="n"/>
      <c r="H120" s="70" t="n"/>
      <c r="I120" s="120" t="n"/>
      <c r="J120" s="121" t="n"/>
      <c r="K120" s="122" t="n"/>
      <c r="L120" s="70" t="n"/>
      <c r="M120" s="70" t="n"/>
      <c r="N120" s="70" t="n"/>
      <c r="O120" s="70" t="n"/>
      <c r="P120" s="70" t="n"/>
      <c r="Q120" s="70" t="n"/>
      <c r="R120" s="123" t="n"/>
      <c r="S120" s="122" t="n"/>
      <c r="T120" s="70" t="n"/>
      <c r="U120" s="70" t="n"/>
      <c r="V120" s="70" t="n"/>
      <c r="W120" s="70" t="n"/>
      <c r="X120" s="70" t="n"/>
      <c r="Y120" s="70" t="n"/>
      <c r="Z120" s="70" t="n"/>
      <c r="AA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70" t="n"/>
      <c r="H121" s="70" t="n"/>
      <c r="I121" s="120" t="n"/>
      <c r="J121" s="121" t="n"/>
      <c r="K121" s="122" t="n"/>
      <c r="L121" s="70" t="n"/>
      <c r="M121" s="70" t="n"/>
      <c r="N121" s="70" t="n"/>
      <c r="O121" s="70" t="n"/>
      <c r="P121" s="70" t="n"/>
      <c r="Q121" s="70" t="n"/>
      <c r="R121" s="123" t="n"/>
      <c r="S121" s="122" t="n"/>
      <c r="T121" s="70" t="n"/>
      <c r="U121" s="70" t="n"/>
      <c r="V121" s="70" t="n"/>
      <c r="W121" s="70" t="n"/>
      <c r="X121" s="70" t="n"/>
      <c r="Y121" s="70" t="n"/>
      <c r="Z121" s="70" t="n"/>
      <c r="AA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70" t="n"/>
      <c r="H122" s="70" t="n"/>
      <c r="I122" s="120" t="n"/>
      <c r="J122" s="121" t="n"/>
      <c r="K122" s="122" t="n"/>
      <c r="L122" s="70" t="n"/>
      <c r="M122" s="70" t="n"/>
      <c r="N122" s="70" t="n"/>
      <c r="O122" s="70" t="n"/>
      <c r="P122" s="70" t="n"/>
      <c r="Q122" s="70" t="n"/>
      <c r="R122" s="123" t="n"/>
      <c r="S122" s="122" t="n"/>
      <c r="T122" s="70" t="n"/>
      <c r="U122" s="70" t="n"/>
      <c r="V122" s="70" t="n"/>
      <c r="W122" s="70" t="n"/>
      <c r="X122" s="70" t="n"/>
      <c r="Y122" s="70" t="n"/>
      <c r="Z122" s="70" t="n"/>
      <c r="AA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70" t="n"/>
      <c r="H123" s="70" t="n"/>
      <c r="I123" s="120" t="n"/>
      <c r="J123" s="121" t="n"/>
      <c r="K123" s="122" t="n"/>
      <c r="L123" s="70" t="n"/>
      <c r="M123" s="70" t="n"/>
      <c r="N123" s="70" t="n"/>
      <c r="O123" s="70" t="n"/>
      <c r="P123" s="70" t="n"/>
      <c r="Q123" s="70" t="n"/>
      <c r="R123" s="123" t="n"/>
      <c r="S123" s="122" t="n"/>
      <c r="T123" s="70" t="n"/>
      <c r="U123" s="70" t="n"/>
      <c r="V123" s="70" t="n"/>
      <c r="W123" s="70" t="n"/>
      <c r="X123" s="70" t="n"/>
      <c r="Y123" s="70" t="n"/>
      <c r="Z123" s="70" t="n"/>
      <c r="AA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70" t="n"/>
      <c r="H124" s="70" t="n"/>
      <c r="I124" s="120" t="n"/>
      <c r="J124" s="121" t="n"/>
      <c r="K124" s="122" t="n"/>
      <c r="L124" s="70" t="n"/>
      <c r="M124" s="70" t="n"/>
      <c r="N124" s="70" t="n"/>
      <c r="O124" s="70" t="n"/>
      <c r="P124" s="70" t="n"/>
      <c r="Q124" s="70" t="n"/>
      <c r="R124" s="123" t="n"/>
      <c r="S124" s="122" t="n"/>
      <c r="T124" s="70" t="n"/>
      <c r="U124" s="70" t="n"/>
      <c r="V124" s="70" t="n"/>
      <c r="W124" s="70" t="n"/>
      <c r="X124" s="70" t="n"/>
      <c r="Y124" s="70" t="n"/>
      <c r="Z124" s="70" t="n"/>
      <c r="AA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70" t="n"/>
      <c r="H125" s="70" t="n"/>
      <c r="I125" s="120" t="n"/>
      <c r="J125" s="121" t="n"/>
      <c r="K125" s="122" t="n"/>
      <c r="L125" s="70" t="n"/>
      <c r="M125" s="70" t="n"/>
      <c r="N125" s="70" t="n"/>
      <c r="O125" s="70" t="n"/>
      <c r="P125" s="70" t="n"/>
      <c r="Q125" s="70" t="n"/>
      <c r="R125" s="123" t="n"/>
      <c r="S125" s="122" t="n"/>
      <c r="T125" s="70" t="n"/>
      <c r="U125" s="70" t="n"/>
      <c r="V125" s="70" t="n"/>
      <c r="W125" s="70" t="n"/>
      <c r="X125" s="70" t="n"/>
      <c r="Y125" s="70" t="n"/>
      <c r="Z125" s="70" t="n"/>
      <c r="AA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70" t="n"/>
      <c r="H126" s="70" t="n"/>
      <c r="I126" s="120" t="n"/>
      <c r="J126" s="121" t="n"/>
      <c r="K126" s="122" t="n"/>
      <c r="L126" s="70" t="n"/>
      <c r="M126" s="70" t="n"/>
      <c r="N126" s="70" t="n"/>
      <c r="O126" s="70" t="n"/>
      <c r="P126" s="70" t="n"/>
      <c r="Q126" s="70" t="n"/>
      <c r="R126" s="123" t="n"/>
      <c r="S126" s="122" t="n"/>
      <c r="T126" s="70" t="n"/>
      <c r="U126" s="70" t="n"/>
      <c r="V126" s="70" t="n"/>
      <c r="W126" s="70" t="n"/>
      <c r="X126" s="70" t="n"/>
      <c r="Y126" s="70" t="n"/>
      <c r="Z126" s="70" t="n"/>
      <c r="AA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70" t="n"/>
      <c r="H127" s="70" t="n"/>
      <c r="I127" s="120" t="n"/>
      <c r="J127" s="121" t="n"/>
      <c r="K127" s="122" t="n"/>
      <c r="L127" s="70" t="n"/>
      <c r="M127" s="70" t="n"/>
      <c r="N127" s="70" t="n"/>
      <c r="O127" s="70" t="n"/>
      <c r="P127" s="70" t="n"/>
      <c r="Q127" s="70" t="n"/>
      <c r="R127" s="123" t="n"/>
      <c r="S127" s="122" t="n"/>
      <c r="T127" s="70" t="n"/>
      <c r="U127" s="70" t="n"/>
      <c r="V127" s="70" t="n"/>
      <c r="W127" s="70" t="n"/>
      <c r="X127" s="70" t="n"/>
      <c r="Y127" s="70" t="n"/>
      <c r="Z127" s="70" t="n"/>
      <c r="AA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70" t="n"/>
      <c r="H128" s="70" t="n"/>
      <c r="I128" s="120" t="n"/>
      <c r="J128" s="121" t="n"/>
      <c r="K128" s="122" t="n"/>
      <c r="L128" s="70" t="n"/>
      <c r="M128" s="70" t="n"/>
      <c r="N128" s="70" t="n"/>
      <c r="O128" s="70" t="n"/>
      <c r="P128" s="70" t="n"/>
      <c r="Q128" s="70" t="n"/>
      <c r="R128" s="123" t="n"/>
      <c r="S128" s="122" t="n"/>
      <c r="T128" s="70" t="n"/>
      <c r="U128" s="70" t="n"/>
      <c r="V128" s="70" t="n"/>
      <c r="W128" s="70" t="n"/>
      <c r="X128" s="70" t="n"/>
      <c r="Y128" s="70" t="n"/>
      <c r="Z128" s="70" t="n"/>
      <c r="AA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70" t="n"/>
      <c r="H129" s="70" t="n"/>
      <c r="I129" s="120" t="n"/>
      <c r="J129" s="121" t="n"/>
      <c r="K129" s="122" t="n"/>
      <c r="L129" s="70" t="n"/>
      <c r="M129" s="70" t="n"/>
      <c r="N129" s="70" t="n"/>
      <c r="O129" s="70" t="n"/>
      <c r="P129" s="70" t="n"/>
      <c r="Q129" s="70" t="n"/>
      <c r="R129" s="123" t="n"/>
      <c r="S129" s="122" t="n"/>
      <c r="T129" s="70" t="n"/>
      <c r="U129" s="70" t="n"/>
      <c r="V129" s="70" t="n"/>
      <c r="W129" s="70" t="n"/>
      <c r="X129" s="70" t="n"/>
      <c r="Y129" s="70" t="n"/>
      <c r="Z129" s="70" t="n"/>
      <c r="AA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70" t="n"/>
      <c r="H130" s="70" t="n"/>
      <c r="I130" s="120" t="n"/>
      <c r="J130" s="121" t="n"/>
      <c r="K130" s="122" t="n"/>
      <c r="L130" s="70" t="n"/>
      <c r="M130" s="70" t="n"/>
      <c r="N130" s="70" t="n"/>
      <c r="O130" s="70" t="n"/>
      <c r="P130" s="70" t="n"/>
      <c r="Q130" s="70" t="n"/>
      <c r="R130" s="123" t="n"/>
      <c r="S130" s="122" t="n"/>
      <c r="T130" s="70" t="n"/>
      <c r="U130" s="70" t="n"/>
      <c r="V130" s="70" t="n"/>
      <c r="W130" s="70" t="n"/>
      <c r="X130" s="70" t="n"/>
      <c r="Y130" s="70" t="n"/>
      <c r="Z130" s="70" t="n"/>
      <c r="AA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70" t="n"/>
      <c r="H131" s="70" t="n"/>
      <c r="I131" s="120" t="n"/>
      <c r="J131" s="121" t="n"/>
      <c r="K131" s="122" t="n"/>
      <c r="L131" s="70" t="n"/>
      <c r="M131" s="70" t="n"/>
      <c r="N131" s="70" t="n"/>
      <c r="O131" s="70" t="n"/>
      <c r="P131" s="70" t="n"/>
      <c r="Q131" s="70" t="n"/>
      <c r="R131" s="123" t="n"/>
      <c r="S131" s="122" t="n"/>
      <c r="T131" s="70" t="n"/>
      <c r="U131" s="70" t="n"/>
      <c r="V131" s="70" t="n"/>
      <c r="W131" s="70" t="n"/>
      <c r="X131" s="70" t="n"/>
      <c r="Y131" s="70" t="n"/>
      <c r="Z131" s="70" t="n"/>
      <c r="AA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70" t="n"/>
      <c r="H132" s="70" t="n"/>
      <c r="I132" s="120" t="n"/>
      <c r="J132" s="121" t="n"/>
      <c r="K132" s="122" t="n"/>
      <c r="L132" s="70" t="n"/>
      <c r="M132" s="70" t="n"/>
      <c r="N132" s="70" t="n"/>
      <c r="O132" s="70" t="n"/>
      <c r="P132" s="70" t="n"/>
      <c r="Q132" s="70" t="n"/>
      <c r="R132" s="123" t="n"/>
      <c r="S132" s="122" t="n"/>
      <c r="T132" s="70" t="n"/>
      <c r="U132" s="70" t="n"/>
      <c r="V132" s="70" t="n"/>
      <c r="W132" s="70" t="n"/>
      <c r="X132" s="70" t="n"/>
      <c r="Y132" s="70" t="n"/>
      <c r="Z132" s="70" t="n"/>
      <c r="AA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70" t="n"/>
      <c r="H133" s="70" t="n"/>
      <c r="I133" s="120" t="n"/>
      <c r="J133" s="121" t="n"/>
      <c r="K133" s="122" t="n"/>
      <c r="L133" s="70" t="n"/>
      <c r="M133" s="70" t="n"/>
      <c r="N133" s="70" t="n"/>
      <c r="O133" s="70" t="n"/>
      <c r="P133" s="70" t="n"/>
      <c r="Q133" s="70" t="n"/>
      <c r="R133" s="123" t="n"/>
      <c r="S133" s="122" t="n"/>
      <c r="T133" s="70" t="n"/>
      <c r="U133" s="70" t="n"/>
      <c r="V133" s="70" t="n"/>
      <c r="W133" s="70" t="n"/>
      <c r="X133" s="70" t="n"/>
      <c r="Y133" s="70" t="n"/>
      <c r="Z133" s="70" t="n"/>
      <c r="AA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70" t="n"/>
      <c r="H134" s="70" t="n"/>
      <c r="I134" s="120" t="n"/>
      <c r="J134" s="121" t="n"/>
      <c r="K134" s="122" t="n"/>
      <c r="L134" s="70" t="n"/>
      <c r="M134" s="70" t="n"/>
      <c r="N134" s="70" t="n"/>
      <c r="O134" s="70" t="n"/>
      <c r="P134" s="70" t="n"/>
      <c r="Q134" s="70" t="n"/>
      <c r="R134" s="123" t="n"/>
      <c r="S134" s="122" t="n"/>
      <c r="T134" s="70" t="n"/>
      <c r="U134" s="70" t="n"/>
      <c r="V134" s="70" t="n"/>
      <c r="W134" s="70" t="n"/>
      <c r="X134" s="70" t="n"/>
      <c r="Y134" s="70" t="n"/>
      <c r="Z134" s="70" t="n"/>
      <c r="AA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70" t="n"/>
      <c r="H135" s="70" t="n"/>
      <c r="I135" s="120" t="n"/>
      <c r="J135" s="121" t="n"/>
      <c r="K135" s="122" t="n"/>
      <c r="L135" s="70" t="n"/>
      <c r="M135" s="70" t="n"/>
      <c r="N135" s="70" t="n"/>
      <c r="O135" s="70" t="n"/>
      <c r="P135" s="70" t="n"/>
      <c r="Q135" s="70" t="n"/>
      <c r="R135" s="123" t="n"/>
      <c r="S135" s="122" t="n"/>
      <c r="T135" s="70" t="n"/>
      <c r="U135" s="70" t="n"/>
      <c r="V135" s="70" t="n"/>
      <c r="W135" s="70" t="n"/>
      <c r="X135" s="70" t="n"/>
      <c r="Y135" s="70" t="n"/>
      <c r="Z135" s="70" t="n"/>
      <c r="AA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70" t="n"/>
      <c r="H136" s="70" t="n"/>
      <c r="I136" s="120" t="n"/>
      <c r="J136" s="121" t="n"/>
      <c r="K136" s="122" t="n"/>
      <c r="L136" s="70" t="n"/>
      <c r="M136" s="70" t="n"/>
      <c r="N136" s="70" t="n"/>
      <c r="O136" s="70" t="n"/>
      <c r="P136" s="70" t="n"/>
      <c r="Q136" s="70" t="n"/>
      <c r="R136" s="123" t="n"/>
      <c r="S136" s="122" t="n"/>
      <c r="T136" s="70" t="n"/>
      <c r="U136" s="70" t="n"/>
      <c r="V136" s="70" t="n"/>
      <c r="W136" s="70" t="n"/>
      <c r="X136" s="70" t="n"/>
      <c r="Y136" s="70" t="n"/>
      <c r="Z136" s="70" t="n"/>
      <c r="AA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70" t="n"/>
      <c r="H137" s="70" t="n"/>
      <c r="I137" s="120" t="n"/>
      <c r="J137" s="121" t="n"/>
      <c r="K137" s="122" t="n"/>
      <c r="L137" s="70" t="n"/>
      <c r="M137" s="70" t="n"/>
      <c r="N137" s="70" t="n"/>
      <c r="O137" s="70" t="n"/>
      <c r="P137" s="70" t="n"/>
      <c r="Q137" s="70" t="n"/>
      <c r="R137" s="123" t="n"/>
      <c r="S137" s="122" t="n"/>
      <c r="T137" s="70" t="n"/>
      <c r="U137" s="70" t="n"/>
      <c r="V137" s="70" t="n"/>
      <c r="W137" s="70" t="n"/>
      <c r="X137" s="70" t="n"/>
      <c r="Y137" s="70" t="n"/>
      <c r="Z137" s="70" t="n"/>
      <c r="AA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70" t="n"/>
      <c r="H138" s="70" t="n"/>
      <c r="I138" s="120" t="n"/>
      <c r="J138" s="121" t="n"/>
      <c r="K138" s="122" t="n"/>
      <c r="L138" s="70" t="n"/>
      <c r="M138" s="70" t="n"/>
      <c r="N138" s="70" t="n"/>
      <c r="O138" s="70" t="n"/>
      <c r="P138" s="70" t="n"/>
      <c r="Q138" s="70" t="n"/>
      <c r="R138" s="123" t="n"/>
      <c r="S138" s="122" t="n"/>
      <c r="T138" s="70" t="n"/>
      <c r="U138" s="70" t="n"/>
      <c r="V138" s="70" t="n"/>
      <c r="W138" s="70" t="n"/>
      <c r="X138" s="70" t="n"/>
      <c r="Y138" s="70" t="n"/>
      <c r="Z138" s="70" t="n"/>
      <c r="AA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70" t="n"/>
      <c r="H139" s="70" t="n"/>
      <c r="I139" s="120" t="n"/>
      <c r="J139" s="121" t="n"/>
      <c r="K139" s="122" t="n"/>
      <c r="L139" s="70" t="n"/>
      <c r="M139" s="70" t="n"/>
      <c r="N139" s="70" t="n"/>
      <c r="O139" s="70" t="n"/>
      <c r="P139" s="70" t="n"/>
      <c r="Q139" s="70" t="n"/>
      <c r="R139" s="123" t="n"/>
      <c r="S139" s="122" t="n"/>
      <c r="T139" s="70" t="n"/>
      <c r="U139" s="70" t="n"/>
      <c r="V139" s="70" t="n"/>
      <c r="W139" s="70" t="n"/>
      <c r="X139" s="70" t="n"/>
      <c r="Y139" s="70" t="n"/>
      <c r="Z139" s="70" t="n"/>
      <c r="AA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70" t="n"/>
      <c r="H140" s="70" t="n"/>
      <c r="I140" s="120" t="n"/>
      <c r="J140" s="121" t="n"/>
      <c r="K140" s="122" t="n"/>
      <c r="L140" s="70" t="n"/>
      <c r="M140" s="70" t="n"/>
      <c r="N140" s="70" t="n"/>
      <c r="O140" s="70" t="n"/>
      <c r="P140" s="70" t="n"/>
      <c r="Q140" s="70" t="n"/>
      <c r="R140" s="123" t="n"/>
      <c r="S140" s="122" t="n"/>
      <c r="T140" s="70" t="n"/>
      <c r="U140" s="70" t="n"/>
      <c r="V140" s="70" t="n"/>
      <c r="W140" s="70" t="n"/>
      <c r="X140" s="70" t="n"/>
      <c r="Y140" s="70" t="n"/>
      <c r="Z140" s="70" t="n"/>
      <c r="AA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70" t="n"/>
      <c r="H141" s="70" t="n"/>
      <c r="I141" s="120" t="n"/>
      <c r="J141" s="121" t="n"/>
      <c r="K141" s="122" t="n"/>
      <c r="L141" s="70" t="n"/>
      <c r="M141" s="70" t="n"/>
      <c r="N141" s="70" t="n"/>
      <c r="O141" s="70" t="n"/>
      <c r="P141" s="70" t="n"/>
      <c r="Q141" s="70" t="n"/>
      <c r="R141" s="123" t="n"/>
      <c r="S141" s="122" t="n"/>
      <c r="T141" s="70" t="n"/>
      <c r="U141" s="70" t="n"/>
      <c r="V141" s="70" t="n"/>
      <c r="W141" s="70" t="n"/>
      <c r="X141" s="70" t="n"/>
      <c r="Y141" s="70" t="n"/>
      <c r="Z141" s="70" t="n"/>
      <c r="AA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70" t="n"/>
      <c r="H142" s="70" t="n"/>
      <c r="I142" s="120" t="n"/>
      <c r="J142" s="121" t="n"/>
      <c r="K142" s="122" t="n"/>
      <c r="L142" s="70" t="n"/>
      <c r="M142" s="70" t="n"/>
      <c r="N142" s="70" t="n"/>
      <c r="O142" s="70" t="n"/>
      <c r="P142" s="70" t="n"/>
      <c r="Q142" s="70" t="n"/>
      <c r="R142" s="123" t="n"/>
      <c r="S142" s="122" t="n"/>
      <c r="T142" s="70" t="n"/>
      <c r="U142" s="70" t="n"/>
      <c r="V142" s="70" t="n"/>
      <c r="W142" s="70" t="n"/>
      <c r="X142" s="70" t="n"/>
      <c r="Y142" s="70" t="n"/>
      <c r="Z142" s="70" t="n"/>
      <c r="AA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70" t="n"/>
      <c r="H143" s="70" t="n"/>
      <c r="I143" s="120" t="n"/>
      <c r="J143" s="121" t="n"/>
      <c r="K143" s="122" t="n"/>
      <c r="L143" s="70" t="n"/>
      <c r="M143" s="70" t="n"/>
      <c r="N143" s="70" t="n"/>
      <c r="O143" s="70" t="n"/>
      <c r="P143" s="70" t="n"/>
      <c r="Q143" s="70" t="n"/>
      <c r="R143" s="123" t="n"/>
      <c r="S143" s="122" t="n"/>
      <c r="T143" s="70" t="n"/>
      <c r="U143" s="70" t="n"/>
      <c r="V143" s="70" t="n"/>
      <c r="W143" s="70" t="n"/>
      <c r="X143" s="70" t="n"/>
      <c r="Y143" s="70" t="n"/>
      <c r="Z143" s="70" t="n"/>
      <c r="AA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70" t="n"/>
      <c r="H144" s="70" t="n"/>
      <c r="I144" s="120" t="n"/>
      <c r="J144" s="121" t="n"/>
      <c r="K144" s="122" t="n"/>
      <c r="L144" s="70" t="n"/>
      <c r="M144" s="70" t="n"/>
      <c r="N144" s="70" t="n"/>
      <c r="O144" s="70" t="n"/>
      <c r="P144" s="70" t="n"/>
      <c r="Q144" s="70" t="n"/>
      <c r="R144" s="123" t="n"/>
      <c r="S144" s="122" t="n"/>
      <c r="T144" s="70" t="n"/>
      <c r="U144" s="70" t="n"/>
      <c r="V144" s="70" t="n"/>
      <c r="W144" s="70" t="n"/>
      <c r="X144" s="70" t="n"/>
      <c r="Y144" s="70" t="n"/>
      <c r="Z144" s="70" t="n"/>
      <c r="AA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70" t="n"/>
      <c r="H145" s="70" t="n"/>
      <c r="I145" s="120" t="n"/>
      <c r="J145" s="121" t="n"/>
      <c r="K145" s="122" t="n"/>
      <c r="L145" s="70" t="n"/>
      <c r="M145" s="70" t="n"/>
      <c r="N145" s="70" t="n"/>
      <c r="O145" s="70" t="n"/>
      <c r="P145" s="70" t="n"/>
      <c r="Q145" s="70" t="n"/>
      <c r="R145" s="123" t="n"/>
      <c r="S145" s="122" t="n"/>
      <c r="T145" s="70" t="n"/>
      <c r="U145" s="70" t="n"/>
      <c r="V145" s="70" t="n"/>
      <c r="W145" s="70" t="n"/>
      <c r="X145" s="70" t="n"/>
      <c r="Y145" s="70" t="n"/>
      <c r="Z145" s="70" t="n"/>
      <c r="AA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70" t="n"/>
      <c r="H146" s="70" t="n"/>
      <c r="I146" s="120" t="n"/>
      <c r="J146" s="121" t="n"/>
      <c r="K146" s="122" t="n"/>
      <c r="L146" s="70" t="n"/>
      <c r="M146" s="70" t="n"/>
      <c r="N146" s="70" t="n"/>
      <c r="O146" s="70" t="n"/>
      <c r="P146" s="70" t="n"/>
      <c r="Q146" s="70" t="n"/>
      <c r="R146" s="123" t="n"/>
      <c r="S146" s="122" t="n"/>
      <c r="T146" s="70" t="n"/>
      <c r="U146" s="70" t="n"/>
      <c r="V146" s="70" t="n"/>
      <c r="W146" s="70" t="n"/>
      <c r="X146" s="70" t="n"/>
      <c r="Y146" s="70" t="n"/>
      <c r="Z146" s="70" t="n"/>
      <c r="AA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70" t="n"/>
      <c r="H147" s="70" t="n"/>
      <c r="I147" s="120" t="n"/>
      <c r="J147" s="121" t="n"/>
      <c r="K147" s="122" t="n"/>
      <c r="L147" s="70" t="n"/>
      <c r="M147" s="70" t="n"/>
      <c r="N147" s="70" t="n"/>
      <c r="O147" s="70" t="n"/>
      <c r="P147" s="70" t="n"/>
      <c r="Q147" s="70" t="n"/>
      <c r="R147" s="123" t="n"/>
      <c r="S147" s="122" t="n"/>
      <c r="T147" s="70" t="n"/>
      <c r="U147" s="70" t="n"/>
      <c r="V147" s="70" t="n"/>
      <c r="W147" s="70" t="n"/>
      <c r="X147" s="70" t="n"/>
      <c r="Y147" s="70" t="n"/>
      <c r="Z147" s="70" t="n"/>
      <c r="AA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70" t="n"/>
      <c r="H148" s="70" t="n"/>
      <c r="I148" s="120" t="n"/>
      <c r="J148" s="121" t="n"/>
      <c r="K148" s="122" t="n"/>
      <c r="L148" s="70" t="n"/>
      <c r="M148" s="70" t="n"/>
      <c r="N148" s="70" t="n"/>
      <c r="O148" s="70" t="n"/>
      <c r="P148" s="70" t="n"/>
      <c r="Q148" s="70" t="n"/>
      <c r="R148" s="123" t="n"/>
      <c r="S148" s="122" t="n"/>
      <c r="T148" s="70" t="n"/>
      <c r="U148" s="70" t="n"/>
      <c r="V148" s="70" t="n"/>
      <c r="W148" s="70" t="n"/>
      <c r="X148" s="70" t="n"/>
      <c r="Y148" s="70" t="n"/>
      <c r="Z148" s="70" t="n"/>
      <c r="AA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70" t="n"/>
      <c r="H149" s="70" t="n"/>
      <c r="I149" s="120" t="n"/>
      <c r="J149" s="121" t="n"/>
      <c r="K149" s="122" t="n"/>
      <c r="L149" s="70" t="n"/>
      <c r="M149" s="70" t="n"/>
      <c r="N149" s="70" t="n"/>
      <c r="O149" s="70" t="n"/>
      <c r="P149" s="70" t="n"/>
      <c r="Q149" s="70" t="n"/>
      <c r="R149" s="123" t="n"/>
      <c r="S149" s="122" t="n"/>
      <c r="T149" s="70" t="n"/>
      <c r="U149" s="70" t="n"/>
      <c r="V149" s="70" t="n"/>
      <c r="W149" s="70" t="n"/>
      <c r="X149" s="70" t="n"/>
      <c r="Y149" s="70" t="n"/>
      <c r="Z149" s="70" t="n"/>
      <c r="AA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70" t="n"/>
      <c r="H150" s="70" t="n"/>
      <c r="I150" s="120" t="n"/>
      <c r="J150" s="121" t="n"/>
      <c r="K150" s="122" t="n"/>
      <c r="L150" s="70" t="n"/>
      <c r="M150" s="70" t="n"/>
      <c r="N150" s="70" t="n"/>
      <c r="O150" s="70" t="n"/>
      <c r="P150" s="70" t="n"/>
      <c r="Q150" s="70" t="n"/>
      <c r="R150" s="123" t="n"/>
      <c r="S150" s="122" t="n"/>
      <c r="T150" s="70" t="n"/>
      <c r="U150" s="70" t="n"/>
      <c r="V150" s="70" t="n"/>
      <c r="W150" s="70" t="n"/>
      <c r="X150" s="70" t="n"/>
      <c r="Y150" s="70" t="n"/>
      <c r="Z150" s="70" t="n"/>
      <c r="AA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70" t="n"/>
      <c r="H151" s="70" t="n"/>
      <c r="I151" s="120" t="n"/>
      <c r="J151" s="121" t="n"/>
      <c r="K151" s="122" t="n"/>
      <c r="L151" s="70" t="n"/>
      <c r="M151" s="70" t="n"/>
      <c r="N151" s="70" t="n"/>
      <c r="O151" s="70" t="n"/>
      <c r="P151" s="70" t="n"/>
      <c r="Q151" s="70" t="n"/>
      <c r="R151" s="123" t="n"/>
      <c r="S151" s="122" t="n"/>
      <c r="T151" s="70" t="n"/>
      <c r="U151" s="70" t="n"/>
      <c r="V151" s="70" t="n"/>
      <c r="W151" s="70" t="n"/>
      <c r="X151" s="70" t="n"/>
      <c r="Y151" s="70" t="n"/>
      <c r="Z151" s="70" t="n"/>
      <c r="AA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70" t="n"/>
      <c r="H152" s="70" t="n"/>
      <c r="I152" s="120" t="n"/>
      <c r="J152" s="121" t="n"/>
      <c r="K152" s="122" t="n"/>
      <c r="L152" s="70" t="n"/>
      <c r="M152" s="70" t="n"/>
      <c r="N152" s="70" t="n"/>
      <c r="O152" s="70" t="n"/>
      <c r="P152" s="70" t="n"/>
      <c r="Q152" s="70" t="n"/>
      <c r="R152" s="123" t="n"/>
      <c r="S152" s="122" t="n"/>
      <c r="T152" s="70" t="n"/>
      <c r="U152" s="70" t="n"/>
      <c r="V152" s="70" t="n"/>
      <c r="W152" s="70" t="n"/>
      <c r="X152" s="70" t="n"/>
      <c r="Y152" s="70" t="n"/>
      <c r="Z152" s="70" t="n"/>
      <c r="AA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70" t="n"/>
      <c r="H153" s="70" t="n"/>
      <c r="I153" s="120" t="n"/>
      <c r="J153" s="121" t="n"/>
      <c r="K153" s="122" t="n"/>
      <c r="L153" s="70" t="n"/>
      <c r="M153" s="70" t="n"/>
      <c r="N153" s="70" t="n"/>
      <c r="O153" s="70" t="n"/>
      <c r="P153" s="70" t="n"/>
      <c r="Q153" s="70" t="n"/>
      <c r="R153" s="123" t="n"/>
      <c r="S153" s="122" t="n"/>
      <c r="T153" s="70" t="n"/>
      <c r="U153" s="70" t="n"/>
      <c r="V153" s="70" t="n"/>
      <c r="W153" s="70" t="n"/>
      <c r="X153" s="70" t="n"/>
      <c r="Y153" s="70" t="n"/>
      <c r="Z153" s="70" t="n"/>
      <c r="AA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70" t="n"/>
      <c r="H154" s="70" t="n"/>
      <c r="I154" s="120" t="n"/>
      <c r="J154" s="121" t="n"/>
      <c r="K154" s="122" t="n"/>
      <c r="L154" s="70" t="n"/>
      <c r="M154" s="70" t="n"/>
      <c r="N154" s="70" t="n"/>
      <c r="O154" s="70" t="n"/>
      <c r="P154" s="70" t="n"/>
      <c r="Q154" s="70" t="n"/>
      <c r="R154" s="123" t="n"/>
      <c r="S154" s="122" t="n"/>
      <c r="T154" s="70" t="n"/>
      <c r="U154" s="70" t="n"/>
      <c r="V154" s="70" t="n"/>
      <c r="W154" s="70" t="n"/>
      <c r="X154" s="70" t="n"/>
      <c r="Y154" s="70" t="n"/>
      <c r="Z154" s="70" t="n"/>
      <c r="AA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70" t="n"/>
      <c r="H155" s="70" t="n"/>
      <c r="I155" s="120" t="n"/>
      <c r="J155" s="121" t="n"/>
      <c r="K155" s="122" t="n"/>
      <c r="L155" s="70" t="n"/>
      <c r="M155" s="70" t="n"/>
      <c r="N155" s="70" t="n"/>
      <c r="O155" s="70" t="n"/>
      <c r="P155" s="70" t="n"/>
      <c r="Q155" s="70" t="n"/>
      <c r="R155" s="123" t="n"/>
      <c r="S155" s="122" t="n"/>
      <c r="T155" s="70" t="n"/>
      <c r="U155" s="70" t="n"/>
      <c r="V155" s="70" t="n"/>
      <c r="W155" s="70" t="n"/>
      <c r="X155" s="70" t="n"/>
      <c r="Y155" s="70" t="n"/>
      <c r="Z155" s="70" t="n"/>
      <c r="AA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70" t="n"/>
      <c r="H156" s="70" t="n"/>
      <c r="I156" s="120" t="n"/>
      <c r="J156" s="121" t="n"/>
      <c r="K156" s="122" t="n"/>
      <c r="L156" s="70" t="n"/>
      <c r="M156" s="70" t="n"/>
      <c r="N156" s="70" t="n"/>
      <c r="O156" s="70" t="n"/>
      <c r="P156" s="70" t="n"/>
      <c r="Q156" s="70" t="n"/>
      <c r="R156" s="123" t="n"/>
      <c r="S156" s="122" t="n"/>
      <c r="T156" s="70" t="n"/>
      <c r="U156" s="70" t="n"/>
      <c r="V156" s="70" t="n"/>
      <c r="W156" s="70" t="n"/>
      <c r="X156" s="70" t="n"/>
      <c r="Y156" s="70" t="n"/>
      <c r="Z156" s="70" t="n"/>
      <c r="AA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70" t="n"/>
      <c r="H157" s="70" t="n"/>
      <c r="I157" s="120" t="n"/>
      <c r="J157" s="121" t="n"/>
      <c r="K157" s="122" t="n"/>
      <c r="L157" s="70" t="n"/>
      <c r="M157" s="70" t="n"/>
      <c r="N157" s="70" t="n"/>
      <c r="O157" s="70" t="n"/>
      <c r="P157" s="70" t="n"/>
      <c r="Q157" s="70" t="n"/>
      <c r="R157" s="123" t="n"/>
      <c r="S157" s="122" t="n"/>
      <c r="T157" s="70" t="n"/>
      <c r="U157" s="70" t="n"/>
      <c r="V157" s="70" t="n"/>
      <c r="W157" s="70" t="n"/>
      <c r="X157" s="70" t="n"/>
      <c r="Y157" s="70" t="n"/>
      <c r="Z157" s="70" t="n"/>
      <c r="AA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70" t="n"/>
      <c r="H158" s="70" t="n"/>
      <c r="I158" s="120" t="n"/>
      <c r="J158" s="121" t="n"/>
      <c r="K158" s="122" t="n"/>
      <c r="L158" s="70" t="n"/>
      <c r="M158" s="70" t="n"/>
      <c r="N158" s="70" t="n"/>
      <c r="O158" s="70" t="n"/>
      <c r="P158" s="70" t="n"/>
      <c r="Q158" s="70" t="n"/>
      <c r="R158" s="123" t="n"/>
      <c r="S158" s="122" t="n"/>
      <c r="T158" s="70" t="n"/>
      <c r="U158" s="70" t="n"/>
      <c r="V158" s="70" t="n"/>
      <c r="W158" s="70" t="n"/>
      <c r="X158" s="70" t="n"/>
      <c r="Y158" s="70" t="n"/>
      <c r="Z158" s="70" t="n"/>
      <c r="AA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70" t="n"/>
      <c r="H159" s="70" t="n"/>
      <c r="I159" s="120" t="n"/>
      <c r="J159" s="121" t="n"/>
      <c r="K159" s="122" t="n"/>
      <c r="L159" s="70" t="n"/>
      <c r="M159" s="70" t="n"/>
      <c r="N159" s="70" t="n"/>
      <c r="O159" s="70" t="n"/>
      <c r="P159" s="70" t="n"/>
      <c r="Q159" s="70" t="n"/>
      <c r="R159" s="123" t="n"/>
      <c r="S159" s="122" t="n"/>
      <c r="T159" s="70" t="n"/>
      <c r="U159" s="70" t="n"/>
      <c r="V159" s="70" t="n"/>
      <c r="W159" s="70" t="n"/>
      <c r="X159" s="70" t="n"/>
      <c r="Y159" s="70" t="n"/>
      <c r="Z159" s="70" t="n"/>
      <c r="AA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70" t="n"/>
      <c r="H160" s="70" t="n"/>
      <c r="I160" s="120" t="n"/>
      <c r="J160" s="121" t="n"/>
      <c r="K160" s="122" t="n"/>
      <c r="L160" s="70" t="n"/>
      <c r="M160" s="70" t="n"/>
      <c r="N160" s="70" t="n"/>
      <c r="O160" s="70" t="n"/>
      <c r="P160" s="70" t="n"/>
      <c r="Q160" s="70" t="n"/>
      <c r="R160" s="123" t="n"/>
      <c r="S160" s="122" t="n"/>
      <c r="T160" s="70" t="n"/>
      <c r="U160" s="70" t="n"/>
      <c r="V160" s="70" t="n"/>
      <c r="W160" s="70" t="n"/>
      <c r="X160" s="70" t="n"/>
      <c r="Y160" s="70" t="n"/>
      <c r="Z160" s="70" t="n"/>
      <c r="AA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70" t="n"/>
      <c r="H161" s="70" t="n"/>
      <c r="I161" s="120" t="n"/>
      <c r="J161" s="121" t="n"/>
      <c r="K161" s="122" t="n"/>
      <c r="L161" s="70" t="n"/>
      <c r="M161" s="70" t="n"/>
      <c r="N161" s="70" t="n"/>
      <c r="O161" s="70" t="n"/>
      <c r="P161" s="70" t="n"/>
      <c r="Q161" s="70" t="n"/>
      <c r="R161" s="123" t="n"/>
      <c r="S161" s="122" t="n"/>
      <c r="T161" s="70" t="n"/>
      <c r="U161" s="70" t="n"/>
      <c r="V161" s="70" t="n"/>
      <c r="W161" s="70" t="n"/>
      <c r="X161" s="70" t="n"/>
      <c r="Y161" s="70" t="n"/>
      <c r="Z161" s="70" t="n"/>
      <c r="AA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70" t="n"/>
      <c r="H162" s="70" t="n"/>
      <c r="I162" s="120" t="n"/>
      <c r="J162" s="121" t="n"/>
      <c r="K162" s="122" t="n"/>
      <c r="L162" s="70" t="n"/>
      <c r="M162" s="70" t="n"/>
      <c r="N162" s="70" t="n"/>
      <c r="O162" s="70" t="n"/>
      <c r="P162" s="70" t="n"/>
      <c r="Q162" s="70" t="n"/>
      <c r="R162" s="123" t="n"/>
      <c r="S162" s="122" t="n"/>
      <c r="T162" s="70" t="n"/>
      <c r="U162" s="70" t="n"/>
      <c r="V162" s="70" t="n"/>
      <c r="W162" s="70" t="n"/>
      <c r="X162" s="70" t="n"/>
      <c r="Y162" s="70" t="n"/>
      <c r="Z162" s="70" t="n"/>
      <c r="AA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70" t="n"/>
      <c r="H163" s="70" t="n"/>
      <c r="I163" s="120" t="n"/>
      <c r="J163" s="121" t="n"/>
      <c r="K163" s="122" t="n"/>
      <c r="L163" s="70" t="n"/>
      <c r="M163" s="70" t="n"/>
      <c r="N163" s="70" t="n"/>
      <c r="O163" s="70" t="n"/>
      <c r="P163" s="70" t="n"/>
      <c r="Q163" s="70" t="n"/>
      <c r="R163" s="123" t="n"/>
      <c r="S163" s="122" t="n"/>
      <c r="T163" s="70" t="n"/>
      <c r="U163" s="70" t="n"/>
      <c r="V163" s="70" t="n"/>
      <c r="W163" s="70" t="n"/>
      <c r="X163" s="70" t="n"/>
      <c r="Y163" s="70" t="n"/>
      <c r="Z163" s="70" t="n"/>
      <c r="AA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70" t="n"/>
      <c r="H164" s="70" t="n"/>
      <c r="I164" s="120" t="n"/>
      <c r="J164" s="121" t="n"/>
      <c r="K164" s="122" t="n"/>
      <c r="L164" s="70" t="n"/>
      <c r="M164" s="70" t="n"/>
      <c r="N164" s="70" t="n"/>
      <c r="O164" s="70" t="n"/>
      <c r="P164" s="70" t="n"/>
      <c r="Q164" s="70" t="n"/>
      <c r="R164" s="123" t="n"/>
      <c r="S164" s="122" t="n"/>
      <c r="T164" s="70" t="n"/>
      <c r="U164" s="70" t="n"/>
      <c r="V164" s="70" t="n"/>
      <c r="W164" s="70" t="n"/>
      <c r="X164" s="70" t="n"/>
      <c r="Y164" s="70" t="n"/>
      <c r="Z164" s="70" t="n"/>
      <c r="AA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70" t="n"/>
      <c r="H165" s="70" t="n"/>
      <c r="I165" s="120" t="n"/>
      <c r="J165" s="121" t="n"/>
      <c r="K165" s="122" t="n"/>
      <c r="L165" s="70" t="n"/>
      <c r="M165" s="70" t="n"/>
      <c r="N165" s="70" t="n"/>
      <c r="O165" s="70" t="n"/>
      <c r="P165" s="70" t="n"/>
      <c r="Q165" s="70" t="n"/>
      <c r="R165" s="123" t="n"/>
      <c r="S165" s="122" t="n"/>
      <c r="T165" s="70" t="n"/>
      <c r="U165" s="70" t="n"/>
      <c r="V165" s="70" t="n"/>
      <c r="W165" s="70" t="n"/>
      <c r="X165" s="70" t="n"/>
      <c r="Y165" s="70" t="n"/>
      <c r="Z165" s="70" t="n"/>
      <c r="AA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70" t="n"/>
      <c r="H166" s="70" t="n"/>
      <c r="I166" s="120" t="n"/>
      <c r="J166" s="121" t="n"/>
      <c r="K166" s="122" t="n"/>
      <c r="L166" s="70" t="n"/>
      <c r="M166" s="70" t="n"/>
      <c r="N166" s="70" t="n"/>
      <c r="O166" s="70" t="n"/>
      <c r="P166" s="70" t="n"/>
      <c r="Q166" s="70" t="n"/>
      <c r="R166" s="123" t="n"/>
      <c r="S166" s="122" t="n"/>
      <c r="T166" s="70" t="n"/>
      <c r="U166" s="70" t="n"/>
      <c r="V166" s="70" t="n"/>
      <c r="W166" s="70" t="n"/>
      <c r="X166" s="70" t="n"/>
      <c r="Y166" s="70" t="n"/>
      <c r="Z166" s="70" t="n"/>
      <c r="AA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70" t="n"/>
      <c r="H167" s="70" t="n"/>
      <c r="I167" s="120" t="n"/>
      <c r="J167" s="121" t="n"/>
      <c r="K167" s="122" t="n"/>
      <c r="L167" s="70" t="n"/>
      <c r="M167" s="70" t="n"/>
      <c r="N167" s="70" t="n"/>
      <c r="O167" s="70" t="n"/>
      <c r="P167" s="70" t="n"/>
      <c r="Q167" s="70" t="n"/>
      <c r="R167" s="123" t="n"/>
      <c r="S167" s="122" t="n"/>
      <c r="T167" s="70" t="n"/>
      <c r="U167" s="70" t="n"/>
      <c r="V167" s="70" t="n"/>
      <c r="W167" s="70" t="n"/>
      <c r="X167" s="70" t="n"/>
      <c r="Y167" s="70" t="n"/>
      <c r="Z167" s="70" t="n"/>
      <c r="AA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70" t="n"/>
      <c r="H168" s="70" t="n"/>
      <c r="I168" s="120" t="n"/>
      <c r="J168" s="121" t="n"/>
      <c r="K168" s="122" t="n"/>
      <c r="L168" s="70" t="n"/>
      <c r="M168" s="70" t="n"/>
      <c r="N168" s="70" t="n"/>
      <c r="O168" s="70" t="n"/>
      <c r="P168" s="70" t="n"/>
      <c r="Q168" s="70" t="n"/>
      <c r="R168" s="123" t="n"/>
      <c r="S168" s="122" t="n"/>
      <c r="T168" s="70" t="n"/>
      <c r="U168" s="70" t="n"/>
      <c r="V168" s="70" t="n"/>
      <c r="W168" s="70" t="n"/>
      <c r="X168" s="70" t="n"/>
      <c r="Y168" s="70" t="n"/>
      <c r="Z168" s="70" t="n"/>
      <c r="AA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70" t="n"/>
      <c r="H169" s="70" t="n"/>
      <c r="I169" s="120" t="n"/>
      <c r="J169" s="121" t="n"/>
      <c r="K169" s="122" t="n"/>
      <c r="L169" s="70" t="n"/>
      <c r="M169" s="70" t="n"/>
      <c r="N169" s="70" t="n"/>
      <c r="O169" s="70" t="n"/>
      <c r="P169" s="70" t="n"/>
      <c r="Q169" s="70" t="n"/>
      <c r="R169" s="123" t="n"/>
      <c r="S169" s="122" t="n"/>
      <c r="T169" s="70" t="n"/>
      <c r="U169" s="70" t="n"/>
      <c r="V169" s="70" t="n"/>
      <c r="W169" s="70" t="n"/>
      <c r="X169" s="70" t="n"/>
      <c r="Y169" s="70" t="n"/>
      <c r="Z169" s="70" t="n"/>
      <c r="AA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70" t="n"/>
      <c r="H170" s="70" t="n"/>
      <c r="I170" s="120" t="n"/>
      <c r="J170" s="121" t="n"/>
      <c r="K170" s="122" t="n"/>
      <c r="L170" s="70" t="n"/>
      <c r="M170" s="70" t="n"/>
      <c r="N170" s="70" t="n"/>
      <c r="O170" s="70" t="n"/>
      <c r="P170" s="70" t="n"/>
      <c r="Q170" s="70" t="n"/>
      <c r="R170" s="123" t="n"/>
      <c r="S170" s="122" t="n"/>
      <c r="T170" s="70" t="n"/>
      <c r="U170" s="70" t="n"/>
      <c r="V170" s="70" t="n"/>
      <c r="W170" s="70" t="n"/>
      <c r="X170" s="70" t="n"/>
      <c r="Y170" s="70" t="n"/>
      <c r="Z170" s="70" t="n"/>
      <c r="AA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70" t="n"/>
      <c r="H171" s="70" t="n"/>
      <c r="I171" s="120" t="n"/>
      <c r="J171" s="121" t="n"/>
      <c r="K171" s="122" t="n"/>
      <c r="L171" s="70" t="n"/>
      <c r="M171" s="70" t="n"/>
      <c r="N171" s="70" t="n"/>
      <c r="O171" s="70" t="n"/>
      <c r="P171" s="70" t="n"/>
      <c r="Q171" s="70" t="n"/>
      <c r="R171" s="123" t="n"/>
      <c r="S171" s="122" t="n"/>
      <c r="T171" s="70" t="n"/>
      <c r="U171" s="70" t="n"/>
      <c r="V171" s="70" t="n"/>
      <c r="W171" s="70" t="n"/>
      <c r="X171" s="70" t="n"/>
      <c r="Y171" s="70" t="n"/>
      <c r="Z171" s="70" t="n"/>
      <c r="AA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70" t="n"/>
      <c r="H172" s="70" t="n"/>
      <c r="I172" s="120" t="n"/>
      <c r="J172" s="121" t="n"/>
      <c r="K172" s="122" t="n"/>
      <c r="L172" s="70" t="n"/>
      <c r="M172" s="70" t="n"/>
      <c r="N172" s="70" t="n"/>
      <c r="O172" s="70" t="n"/>
      <c r="P172" s="70" t="n"/>
      <c r="Q172" s="70" t="n"/>
      <c r="R172" s="123" t="n"/>
      <c r="S172" s="122" t="n"/>
      <c r="T172" s="70" t="n"/>
      <c r="U172" s="70" t="n"/>
      <c r="V172" s="70" t="n"/>
      <c r="W172" s="70" t="n"/>
      <c r="X172" s="70" t="n"/>
      <c r="Y172" s="70" t="n"/>
      <c r="Z172" s="70" t="n"/>
      <c r="AA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70" t="n"/>
      <c r="H173" s="70" t="n"/>
      <c r="I173" s="120" t="n"/>
      <c r="J173" s="121" t="n"/>
      <c r="K173" s="122" t="n"/>
      <c r="L173" s="70" t="n"/>
      <c r="M173" s="70" t="n"/>
      <c r="N173" s="70" t="n"/>
      <c r="O173" s="70" t="n"/>
      <c r="P173" s="70" t="n"/>
      <c r="Q173" s="70" t="n"/>
      <c r="R173" s="123" t="n"/>
      <c r="S173" s="122" t="n"/>
      <c r="T173" s="70" t="n"/>
      <c r="U173" s="70" t="n"/>
      <c r="V173" s="70" t="n"/>
      <c r="W173" s="70" t="n"/>
      <c r="X173" s="70" t="n"/>
      <c r="Y173" s="70" t="n"/>
      <c r="Z173" s="70" t="n"/>
      <c r="AA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70" t="n"/>
      <c r="H174" s="70" t="n"/>
      <c r="I174" s="120" t="n"/>
      <c r="J174" s="121" t="n"/>
      <c r="K174" s="122" t="n"/>
      <c r="L174" s="70" t="n"/>
      <c r="M174" s="70" t="n"/>
      <c r="N174" s="70" t="n"/>
      <c r="O174" s="70" t="n"/>
      <c r="P174" s="70" t="n"/>
      <c r="Q174" s="70" t="n"/>
      <c r="R174" s="123" t="n"/>
      <c r="S174" s="122" t="n"/>
      <c r="T174" s="70" t="n"/>
      <c r="U174" s="70" t="n"/>
      <c r="V174" s="70" t="n"/>
      <c r="W174" s="70" t="n"/>
      <c r="X174" s="70" t="n"/>
      <c r="Y174" s="70" t="n"/>
      <c r="Z174" s="70" t="n"/>
      <c r="AA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70" t="n"/>
      <c r="H175" s="70" t="n"/>
      <c r="I175" s="120" t="n"/>
      <c r="J175" s="121" t="n"/>
      <c r="K175" s="122" t="n"/>
      <c r="L175" s="70" t="n"/>
      <c r="M175" s="70" t="n"/>
      <c r="N175" s="70" t="n"/>
      <c r="O175" s="70" t="n"/>
      <c r="P175" s="70" t="n"/>
      <c r="Q175" s="70" t="n"/>
      <c r="R175" s="123" t="n"/>
      <c r="S175" s="122" t="n"/>
      <c r="T175" s="70" t="n"/>
      <c r="U175" s="70" t="n"/>
      <c r="V175" s="70" t="n"/>
      <c r="W175" s="70" t="n"/>
      <c r="X175" s="70" t="n"/>
      <c r="Y175" s="70" t="n"/>
      <c r="Z175" s="70" t="n"/>
      <c r="AA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70" t="n"/>
      <c r="H176" s="70" t="n"/>
      <c r="I176" s="120" t="n"/>
      <c r="J176" s="121" t="n"/>
      <c r="K176" s="122" t="n"/>
      <c r="L176" s="70" t="n"/>
      <c r="M176" s="70" t="n"/>
      <c r="N176" s="70" t="n"/>
      <c r="O176" s="70" t="n"/>
      <c r="P176" s="70" t="n"/>
      <c r="Q176" s="70" t="n"/>
      <c r="R176" s="123" t="n"/>
      <c r="S176" s="122" t="n"/>
      <c r="T176" s="70" t="n"/>
      <c r="U176" s="70" t="n"/>
      <c r="V176" s="70" t="n"/>
      <c r="W176" s="70" t="n"/>
      <c r="X176" s="70" t="n"/>
      <c r="Y176" s="70" t="n"/>
      <c r="Z176" s="70" t="n"/>
      <c r="AA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70" t="n"/>
      <c r="H177" s="70" t="n"/>
      <c r="I177" s="120" t="n"/>
      <c r="J177" s="121" t="n"/>
      <c r="K177" s="122" t="n"/>
      <c r="L177" s="70" t="n"/>
      <c r="M177" s="70" t="n"/>
      <c r="N177" s="70" t="n"/>
      <c r="O177" s="70" t="n"/>
      <c r="P177" s="70" t="n"/>
      <c r="Q177" s="70" t="n"/>
      <c r="R177" s="123" t="n"/>
      <c r="S177" s="122" t="n"/>
      <c r="T177" s="70" t="n"/>
      <c r="U177" s="70" t="n"/>
      <c r="V177" s="70" t="n"/>
      <c r="W177" s="70" t="n"/>
      <c r="X177" s="70" t="n"/>
      <c r="Y177" s="70" t="n"/>
      <c r="Z177" s="70" t="n"/>
      <c r="AA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70" t="n"/>
      <c r="H178" s="70" t="n"/>
      <c r="I178" s="120" t="n"/>
      <c r="J178" s="121" t="n"/>
      <c r="K178" s="122" t="n"/>
      <c r="L178" s="70" t="n"/>
      <c r="M178" s="70" t="n"/>
      <c r="N178" s="70" t="n"/>
      <c r="O178" s="70" t="n"/>
      <c r="P178" s="70" t="n"/>
      <c r="Q178" s="70" t="n"/>
      <c r="R178" s="123" t="n"/>
      <c r="S178" s="122" t="n"/>
      <c r="T178" s="70" t="n"/>
      <c r="U178" s="70" t="n"/>
      <c r="V178" s="70" t="n"/>
      <c r="W178" s="70" t="n"/>
      <c r="X178" s="70" t="n"/>
      <c r="Y178" s="70" t="n"/>
      <c r="Z178" s="70" t="n"/>
      <c r="AA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70" t="n"/>
      <c r="H179" s="70" t="n"/>
      <c r="I179" s="120" t="n"/>
      <c r="J179" s="121" t="n"/>
      <c r="K179" s="122" t="n"/>
      <c r="L179" s="70" t="n"/>
      <c r="M179" s="70" t="n"/>
      <c r="N179" s="70" t="n"/>
      <c r="O179" s="70" t="n"/>
      <c r="P179" s="70" t="n"/>
      <c r="Q179" s="70" t="n"/>
      <c r="R179" s="123" t="n"/>
      <c r="S179" s="122" t="n"/>
      <c r="T179" s="70" t="n"/>
      <c r="U179" s="70" t="n"/>
      <c r="V179" s="70" t="n"/>
      <c r="W179" s="70" t="n"/>
      <c r="X179" s="70" t="n"/>
      <c r="Y179" s="70" t="n"/>
      <c r="Z179" s="70" t="n"/>
      <c r="AA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70" t="n"/>
      <c r="H180" s="70" t="n"/>
      <c r="I180" s="120" t="n"/>
      <c r="J180" s="121" t="n"/>
      <c r="K180" s="122" t="n"/>
      <c r="L180" s="70" t="n"/>
      <c r="M180" s="70" t="n"/>
      <c r="N180" s="70" t="n"/>
      <c r="O180" s="70" t="n"/>
      <c r="P180" s="70" t="n"/>
      <c r="Q180" s="70" t="n"/>
      <c r="R180" s="123" t="n"/>
      <c r="S180" s="122" t="n"/>
      <c r="T180" s="70" t="n"/>
      <c r="U180" s="70" t="n"/>
      <c r="V180" s="70" t="n"/>
      <c r="W180" s="70" t="n"/>
      <c r="X180" s="70" t="n"/>
      <c r="Y180" s="70" t="n"/>
      <c r="Z180" s="70" t="n"/>
      <c r="AA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70" t="n"/>
      <c r="H181" s="70" t="n"/>
      <c r="I181" s="120" t="n"/>
      <c r="J181" s="121" t="n"/>
      <c r="K181" s="122" t="n"/>
      <c r="L181" s="70" t="n"/>
      <c r="M181" s="70" t="n"/>
      <c r="N181" s="70" t="n"/>
      <c r="O181" s="70" t="n"/>
      <c r="P181" s="70" t="n"/>
      <c r="Q181" s="70" t="n"/>
      <c r="R181" s="123" t="n"/>
      <c r="S181" s="122" t="n"/>
      <c r="T181" s="70" t="n"/>
      <c r="U181" s="70" t="n"/>
      <c r="V181" s="70" t="n"/>
      <c r="W181" s="70" t="n"/>
      <c r="X181" s="70" t="n"/>
      <c r="Y181" s="70" t="n"/>
      <c r="Z181" s="70" t="n"/>
      <c r="AA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70" t="n"/>
      <c r="H182" s="70" t="n"/>
      <c r="I182" s="120" t="n"/>
      <c r="J182" s="121" t="n"/>
      <c r="K182" s="122" t="n"/>
      <c r="L182" s="70" t="n"/>
      <c r="M182" s="70" t="n"/>
      <c r="N182" s="70" t="n"/>
      <c r="O182" s="70" t="n"/>
      <c r="P182" s="70" t="n"/>
      <c r="Q182" s="70" t="n"/>
      <c r="R182" s="123" t="n"/>
      <c r="S182" s="122" t="n"/>
      <c r="T182" s="70" t="n"/>
      <c r="U182" s="70" t="n"/>
      <c r="V182" s="70" t="n"/>
      <c r="W182" s="70" t="n"/>
      <c r="X182" s="70" t="n"/>
      <c r="Y182" s="70" t="n"/>
      <c r="Z182" s="70" t="n"/>
      <c r="AA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70" t="n"/>
      <c r="H183" s="70" t="n"/>
      <c r="I183" s="120" t="n"/>
      <c r="J183" s="121" t="n"/>
      <c r="K183" s="122" t="n"/>
      <c r="L183" s="70" t="n"/>
      <c r="M183" s="70" t="n"/>
      <c r="N183" s="70" t="n"/>
      <c r="O183" s="70" t="n"/>
      <c r="P183" s="70" t="n"/>
      <c r="Q183" s="70" t="n"/>
      <c r="R183" s="123" t="n"/>
      <c r="S183" s="122" t="n"/>
      <c r="T183" s="70" t="n"/>
      <c r="U183" s="70" t="n"/>
      <c r="V183" s="70" t="n"/>
      <c r="W183" s="70" t="n"/>
      <c r="X183" s="70" t="n"/>
      <c r="Y183" s="70" t="n"/>
      <c r="Z183" s="70" t="n"/>
      <c r="AA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70" t="n"/>
      <c r="H184" s="70" t="n"/>
      <c r="I184" s="120" t="n"/>
      <c r="J184" s="121" t="n"/>
      <c r="K184" s="122" t="n"/>
      <c r="L184" s="70" t="n"/>
      <c r="M184" s="70" t="n"/>
      <c r="N184" s="70" t="n"/>
      <c r="O184" s="70" t="n"/>
      <c r="P184" s="70" t="n"/>
      <c r="Q184" s="70" t="n"/>
      <c r="R184" s="123" t="n"/>
      <c r="S184" s="122" t="n"/>
      <c r="T184" s="70" t="n"/>
      <c r="U184" s="70" t="n"/>
      <c r="V184" s="70" t="n"/>
      <c r="W184" s="70" t="n"/>
      <c r="X184" s="70" t="n"/>
      <c r="Y184" s="70" t="n"/>
      <c r="Z184" s="70" t="n"/>
      <c r="AA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70" t="n"/>
      <c r="H185" s="70" t="n"/>
      <c r="I185" s="120" t="n"/>
      <c r="J185" s="121" t="n"/>
      <c r="K185" s="122" t="n"/>
      <c r="L185" s="70" t="n"/>
      <c r="M185" s="70" t="n"/>
      <c r="N185" s="70" t="n"/>
      <c r="O185" s="70" t="n"/>
      <c r="P185" s="70" t="n"/>
      <c r="Q185" s="70" t="n"/>
      <c r="R185" s="123" t="n"/>
      <c r="S185" s="122" t="n"/>
      <c r="T185" s="70" t="n"/>
      <c r="U185" s="70" t="n"/>
      <c r="V185" s="70" t="n"/>
      <c r="W185" s="70" t="n"/>
      <c r="X185" s="70" t="n"/>
      <c r="Y185" s="70" t="n"/>
      <c r="Z185" s="70" t="n"/>
      <c r="AA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70" t="n"/>
      <c r="H186" s="70" t="n"/>
      <c r="I186" s="120" t="n"/>
      <c r="J186" s="121" t="n"/>
      <c r="K186" s="122" t="n"/>
      <c r="L186" s="70" t="n"/>
      <c r="M186" s="70" t="n"/>
      <c r="N186" s="70" t="n"/>
      <c r="O186" s="70" t="n"/>
      <c r="P186" s="70" t="n"/>
      <c r="Q186" s="70" t="n"/>
      <c r="R186" s="123" t="n"/>
      <c r="S186" s="122" t="n"/>
      <c r="T186" s="70" t="n"/>
      <c r="U186" s="70" t="n"/>
      <c r="V186" s="70" t="n"/>
      <c r="W186" s="70" t="n"/>
      <c r="X186" s="70" t="n"/>
      <c r="Y186" s="70" t="n"/>
      <c r="Z186" s="70" t="n"/>
      <c r="AA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70" t="n"/>
      <c r="H187" s="70" t="n"/>
      <c r="I187" s="120" t="n"/>
      <c r="J187" s="121" t="n"/>
      <c r="K187" s="122" t="n"/>
      <c r="L187" s="70" t="n"/>
      <c r="M187" s="70" t="n"/>
      <c r="N187" s="70" t="n"/>
      <c r="O187" s="70" t="n"/>
      <c r="P187" s="70" t="n"/>
      <c r="Q187" s="70" t="n"/>
      <c r="R187" s="123" t="n"/>
      <c r="S187" s="122" t="n"/>
      <c r="T187" s="70" t="n"/>
      <c r="U187" s="70" t="n"/>
      <c r="V187" s="70" t="n"/>
      <c r="W187" s="70" t="n"/>
      <c r="X187" s="70" t="n"/>
      <c r="Y187" s="70" t="n"/>
      <c r="Z187" s="70" t="n"/>
      <c r="AA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70" t="n"/>
      <c r="H188" s="70" t="n"/>
      <c r="I188" s="120" t="n"/>
      <c r="J188" s="121" t="n"/>
      <c r="K188" s="122" t="n"/>
      <c r="L188" s="70" t="n"/>
      <c r="M188" s="70" t="n"/>
      <c r="N188" s="70" t="n"/>
      <c r="O188" s="70" t="n"/>
      <c r="P188" s="70" t="n"/>
      <c r="Q188" s="70" t="n"/>
      <c r="R188" s="123" t="n"/>
      <c r="S188" s="122" t="n"/>
      <c r="T188" s="70" t="n"/>
      <c r="U188" s="70" t="n"/>
      <c r="V188" s="70" t="n"/>
      <c r="W188" s="70" t="n"/>
      <c r="X188" s="70" t="n"/>
      <c r="Y188" s="70" t="n"/>
      <c r="Z188" s="70" t="n"/>
      <c r="AA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70" t="n"/>
      <c r="H189" s="70" t="n"/>
      <c r="I189" s="120" t="n"/>
      <c r="J189" s="121" t="n"/>
      <c r="K189" s="122" t="n"/>
      <c r="L189" s="70" t="n"/>
      <c r="M189" s="70" t="n"/>
      <c r="N189" s="70" t="n"/>
      <c r="O189" s="70" t="n"/>
      <c r="P189" s="70" t="n"/>
      <c r="Q189" s="70" t="n"/>
      <c r="R189" s="123" t="n"/>
      <c r="S189" s="122" t="n"/>
      <c r="T189" s="70" t="n"/>
      <c r="U189" s="70" t="n"/>
      <c r="V189" s="70" t="n"/>
      <c r="W189" s="70" t="n"/>
      <c r="X189" s="70" t="n"/>
      <c r="Y189" s="70" t="n"/>
      <c r="Z189" s="70" t="n"/>
      <c r="AA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70" t="n"/>
      <c r="H190" s="70" t="n"/>
      <c r="I190" s="120" t="n"/>
      <c r="J190" s="121" t="n"/>
      <c r="K190" s="122" t="n"/>
      <c r="L190" s="70" t="n"/>
      <c r="M190" s="70" t="n"/>
      <c r="N190" s="70" t="n"/>
      <c r="O190" s="70" t="n"/>
      <c r="P190" s="70" t="n"/>
      <c r="Q190" s="70" t="n"/>
      <c r="R190" s="123" t="n"/>
      <c r="S190" s="122" t="n"/>
      <c r="T190" s="70" t="n"/>
      <c r="U190" s="70" t="n"/>
      <c r="V190" s="70" t="n"/>
      <c r="W190" s="70" t="n"/>
      <c r="X190" s="70" t="n"/>
      <c r="Y190" s="70" t="n"/>
      <c r="Z190" s="70" t="n"/>
      <c r="AA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70" t="n"/>
      <c r="H191" s="70" t="n"/>
      <c r="I191" s="120" t="n"/>
      <c r="J191" s="121" t="n"/>
      <c r="K191" s="122" t="n"/>
      <c r="L191" s="70" t="n"/>
      <c r="M191" s="70" t="n"/>
      <c r="N191" s="70" t="n"/>
      <c r="O191" s="70" t="n"/>
      <c r="P191" s="70" t="n"/>
      <c r="Q191" s="70" t="n"/>
      <c r="R191" s="123" t="n"/>
      <c r="S191" s="122" t="n"/>
      <c r="T191" s="70" t="n"/>
      <c r="U191" s="70" t="n"/>
      <c r="V191" s="70" t="n"/>
      <c r="W191" s="70" t="n"/>
      <c r="X191" s="70" t="n"/>
      <c r="Y191" s="70" t="n"/>
      <c r="Z191" s="70" t="n"/>
      <c r="AA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70" t="n"/>
      <c r="H192" s="70" t="n"/>
      <c r="I192" s="120" t="n"/>
      <c r="J192" s="121" t="n"/>
      <c r="K192" s="122" t="n"/>
      <c r="L192" s="70" t="n"/>
      <c r="M192" s="70" t="n"/>
      <c r="N192" s="70" t="n"/>
      <c r="O192" s="70" t="n"/>
      <c r="P192" s="70" t="n"/>
      <c r="Q192" s="70" t="n"/>
      <c r="R192" s="123" t="n"/>
      <c r="S192" s="122" t="n"/>
      <c r="T192" s="70" t="n"/>
      <c r="U192" s="70" t="n"/>
      <c r="V192" s="70" t="n"/>
      <c r="W192" s="70" t="n"/>
      <c r="X192" s="70" t="n"/>
      <c r="Y192" s="70" t="n"/>
      <c r="Z192" s="70" t="n"/>
      <c r="AA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70" t="n"/>
      <c r="H193" s="70" t="n"/>
      <c r="I193" s="120" t="n"/>
      <c r="J193" s="121" t="n"/>
      <c r="K193" s="122" t="n"/>
      <c r="L193" s="70" t="n"/>
      <c r="M193" s="70" t="n"/>
      <c r="N193" s="70" t="n"/>
      <c r="O193" s="70" t="n"/>
      <c r="P193" s="70" t="n"/>
      <c r="Q193" s="70" t="n"/>
      <c r="R193" s="123" t="n"/>
      <c r="S193" s="122" t="n"/>
      <c r="T193" s="70" t="n"/>
      <c r="U193" s="70" t="n"/>
      <c r="V193" s="70" t="n"/>
      <c r="W193" s="70" t="n"/>
      <c r="X193" s="70" t="n"/>
      <c r="Y193" s="70" t="n"/>
      <c r="Z193" s="70" t="n"/>
      <c r="AA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70" t="n"/>
      <c r="H194" s="70" t="n"/>
      <c r="I194" s="120" t="n"/>
      <c r="J194" s="121" t="n"/>
      <c r="K194" s="122" t="n"/>
      <c r="L194" s="70" t="n"/>
      <c r="M194" s="70" t="n"/>
      <c r="N194" s="70" t="n"/>
      <c r="O194" s="70" t="n"/>
      <c r="P194" s="70" t="n"/>
      <c r="Q194" s="70" t="n"/>
      <c r="R194" s="123" t="n"/>
      <c r="S194" s="122" t="n"/>
      <c r="T194" s="70" t="n"/>
      <c r="U194" s="70" t="n"/>
      <c r="V194" s="70" t="n"/>
      <c r="W194" s="70" t="n"/>
      <c r="X194" s="70" t="n"/>
      <c r="Y194" s="70" t="n"/>
      <c r="Z194" s="70" t="n"/>
      <c r="AA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70" t="n"/>
      <c r="H195" s="70" t="n"/>
      <c r="I195" s="120" t="n"/>
      <c r="J195" s="121" t="n"/>
      <c r="K195" s="122" t="n"/>
      <c r="L195" s="70" t="n"/>
      <c r="M195" s="70" t="n"/>
      <c r="N195" s="70" t="n"/>
      <c r="O195" s="70" t="n"/>
      <c r="P195" s="70" t="n"/>
      <c r="Q195" s="70" t="n"/>
      <c r="R195" s="123" t="n"/>
      <c r="S195" s="122" t="n"/>
      <c r="T195" s="70" t="n"/>
      <c r="U195" s="70" t="n"/>
      <c r="V195" s="70" t="n"/>
      <c r="W195" s="70" t="n"/>
      <c r="X195" s="70" t="n"/>
      <c r="Y195" s="70" t="n"/>
      <c r="Z195" s="70" t="n"/>
      <c r="AA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70" t="n"/>
      <c r="H196" s="70" t="n"/>
      <c r="I196" s="120" t="n"/>
      <c r="J196" s="121" t="n"/>
      <c r="K196" s="122" t="n"/>
      <c r="L196" s="70" t="n"/>
      <c r="M196" s="70" t="n"/>
      <c r="N196" s="70" t="n"/>
      <c r="O196" s="70" t="n"/>
      <c r="P196" s="70" t="n"/>
      <c r="Q196" s="70" t="n"/>
      <c r="R196" s="123" t="n"/>
      <c r="S196" s="122" t="n"/>
      <c r="T196" s="70" t="n"/>
      <c r="U196" s="70" t="n"/>
      <c r="V196" s="70" t="n"/>
      <c r="W196" s="70" t="n"/>
      <c r="X196" s="70" t="n"/>
      <c r="Y196" s="70" t="n"/>
      <c r="Z196" s="70" t="n"/>
      <c r="AA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70" t="n"/>
      <c r="H197" s="70" t="n"/>
      <c r="I197" s="120" t="n"/>
      <c r="J197" s="121" t="n"/>
      <c r="K197" s="122" t="n"/>
      <c r="L197" s="70" t="n"/>
      <c r="M197" s="70" t="n"/>
      <c r="N197" s="70" t="n"/>
      <c r="O197" s="70" t="n"/>
      <c r="P197" s="70" t="n"/>
      <c r="Q197" s="70" t="n"/>
      <c r="R197" s="123" t="n"/>
      <c r="S197" s="122" t="n"/>
      <c r="T197" s="70" t="n"/>
      <c r="U197" s="70" t="n"/>
      <c r="V197" s="70" t="n"/>
      <c r="W197" s="70" t="n"/>
      <c r="X197" s="70" t="n"/>
      <c r="Y197" s="70" t="n"/>
      <c r="Z197" s="70" t="n"/>
      <c r="AA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70" t="n"/>
      <c r="H198" s="70" t="n"/>
      <c r="I198" s="120" t="n"/>
      <c r="J198" s="121" t="n"/>
      <c r="K198" s="122" t="n"/>
      <c r="L198" s="70" t="n"/>
      <c r="M198" s="70" t="n"/>
      <c r="N198" s="70" t="n"/>
      <c r="O198" s="70" t="n"/>
      <c r="P198" s="70" t="n"/>
      <c r="Q198" s="70" t="n"/>
      <c r="R198" s="123" t="n"/>
      <c r="S198" s="122" t="n"/>
      <c r="T198" s="70" t="n"/>
      <c r="U198" s="70" t="n"/>
      <c r="V198" s="70" t="n"/>
      <c r="W198" s="70" t="n"/>
      <c r="X198" s="70" t="n"/>
      <c r="Y198" s="70" t="n"/>
      <c r="Z198" s="70" t="n"/>
      <c r="AA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70" t="n"/>
      <c r="H199" s="70" t="n"/>
      <c r="I199" s="120" t="n"/>
      <c r="J199" s="121" t="n"/>
      <c r="K199" s="122" t="n"/>
      <c r="L199" s="70" t="n"/>
      <c r="M199" s="70" t="n"/>
      <c r="N199" s="70" t="n"/>
      <c r="O199" s="70" t="n"/>
      <c r="P199" s="70" t="n"/>
      <c r="Q199" s="70" t="n"/>
      <c r="R199" s="123" t="n"/>
      <c r="S199" s="122" t="n"/>
      <c r="T199" s="70" t="n"/>
      <c r="U199" s="70" t="n"/>
      <c r="V199" s="70" t="n"/>
      <c r="W199" s="70" t="n"/>
      <c r="X199" s="70" t="n"/>
      <c r="Y199" s="70" t="n"/>
      <c r="Z199" s="70" t="n"/>
      <c r="AA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70" t="n"/>
      <c r="H200" s="70" t="n"/>
      <c r="I200" s="120" t="n"/>
      <c r="J200" s="121" t="n"/>
      <c r="K200" s="122" t="n"/>
      <c r="L200" s="70" t="n"/>
      <c r="M200" s="70" t="n"/>
      <c r="N200" s="70" t="n"/>
      <c r="O200" s="70" t="n"/>
      <c r="P200" s="70" t="n"/>
      <c r="Q200" s="70" t="n"/>
      <c r="R200" s="123" t="n"/>
      <c r="S200" s="122" t="n"/>
      <c r="T200" s="70" t="n"/>
      <c r="U200" s="70" t="n"/>
      <c r="V200" s="70" t="n"/>
      <c r="W200" s="70" t="n"/>
      <c r="X200" s="70" t="n"/>
      <c r="Y200" s="70" t="n"/>
      <c r="Z200" s="70" t="n"/>
      <c r="AA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70" t="n"/>
      <c r="H201" s="70" t="n"/>
      <c r="I201" s="120" t="n"/>
      <c r="J201" s="121" t="n"/>
      <c r="K201" s="122" t="n"/>
      <c r="L201" s="70" t="n"/>
      <c r="M201" s="70" t="n"/>
      <c r="N201" s="70" t="n"/>
      <c r="O201" s="70" t="n"/>
      <c r="P201" s="70" t="n"/>
      <c r="Q201" s="70" t="n"/>
      <c r="R201" s="123" t="n"/>
      <c r="S201" s="122" t="n"/>
      <c r="T201" s="70" t="n"/>
      <c r="U201" s="70" t="n"/>
      <c r="V201" s="70" t="n"/>
      <c r="W201" s="70" t="n"/>
      <c r="X201" s="70" t="n"/>
      <c r="Y201" s="70" t="n"/>
      <c r="Z201" s="70" t="n"/>
      <c r="AA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70" t="n"/>
      <c r="H202" s="70" t="n"/>
      <c r="I202" s="120" t="n"/>
      <c r="J202" s="121" t="n"/>
      <c r="K202" s="122" t="n"/>
      <c r="L202" s="70" t="n"/>
      <c r="M202" s="70" t="n"/>
      <c r="N202" s="70" t="n"/>
      <c r="O202" s="70" t="n"/>
      <c r="P202" s="70" t="n"/>
      <c r="Q202" s="70" t="n"/>
      <c r="R202" s="123" t="n"/>
      <c r="S202" s="122" t="n"/>
      <c r="T202" s="70" t="n"/>
      <c r="U202" s="70" t="n"/>
      <c r="V202" s="70" t="n"/>
      <c r="W202" s="70" t="n"/>
      <c r="X202" s="70" t="n"/>
      <c r="Y202" s="70" t="n"/>
      <c r="Z202" s="70" t="n"/>
      <c r="AA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70" t="n"/>
      <c r="H203" s="70" t="n"/>
      <c r="I203" s="120" t="n"/>
      <c r="J203" s="121" t="n"/>
      <c r="K203" s="122" t="n"/>
      <c r="L203" s="70" t="n"/>
      <c r="M203" s="70" t="n"/>
      <c r="N203" s="70" t="n"/>
      <c r="O203" s="70" t="n"/>
      <c r="P203" s="70" t="n"/>
      <c r="Q203" s="70" t="n"/>
      <c r="R203" s="123" t="n"/>
      <c r="S203" s="122" t="n"/>
      <c r="T203" s="70" t="n"/>
      <c r="U203" s="70" t="n"/>
      <c r="V203" s="70" t="n"/>
      <c r="W203" s="70" t="n"/>
      <c r="X203" s="70" t="n"/>
      <c r="Y203" s="70" t="n"/>
      <c r="Z203" s="70" t="n"/>
      <c r="AA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70" t="n"/>
      <c r="H204" s="70" t="n"/>
      <c r="I204" s="120" t="n"/>
      <c r="J204" s="121" t="n"/>
      <c r="K204" s="122" t="n"/>
      <c r="L204" s="70" t="n"/>
      <c r="M204" s="70" t="n"/>
      <c r="N204" s="70" t="n"/>
      <c r="O204" s="70" t="n"/>
      <c r="P204" s="70" t="n"/>
      <c r="Q204" s="70" t="n"/>
      <c r="R204" s="123" t="n"/>
      <c r="S204" s="122" t="n"/>
      <c r="T204" s="70" t="n"/>
      <c r="U204" s="70" t="n"/>
      <c r="V204" s="70" t="n"/>
      <c r="W204" s="70" t="n"/>
      <c r="X204" s="70" t="n"/>
      <c r="Y204" s="70" t="n"/>
      <c r="Z204" s="70" t="n"/>
      <c r="AA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70" t="n"/>
      <c r="H205" s="70" t="n"/>
      <c r="I205" s="120" t="n"/>
      <c r="J205" s="121" t="n"/>
      <c r="K205" s="122" t="n"/>
      <c r="L205" s="70" t="n"/>
      <c r="M205" s="70" t="n"/>
      <c r="N205" s="70" t="n"/>
      <c r="O205" s="70" t="n"/>
      <c r="P205" s="70" t="n"/>
      <c r="Q205" s="70" t="n"/>
      <c r="R205" s="123" t="n"/>
      <c r="S205" s="122" t="n"/>
      <c r="T205" s="70" t="n"/>
      <c r="U205" s="70" t="n"/>
      <c r="V205" s="70" t="n"/>
      <c r="W205" s="70" t="n"/>
      <c r="X205" s="70" t="n"/>
      <c r="Y205" s="70" t="n"/>
      <c r="Z205" s="70" t="n"/>
      <c r="AA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70" t="n"/>
      <c r="H206" s="70" t="n"/>
      <c r="I206" s="120" t="n"/>
      <c r="J206" s="121" t="n"/>
      <c r="K206" s="122" t="n"/>
      <c r="L206" s="70" t="n"/>
      <c r="M206" s="70" t="n"/>
      <c r="N206" s="70" t="n"/>
      <c r="O206" s="70" t="n"/>
      <c r="P206" s="70" t="n"/>
      <c r="Q206" s="70" t="n"/>
      <c r="R206" s="123" t="n"/>
      <c r="S206" s="122" t="n"/>
      <c r="T206" s="70" t="n"/>
      <c r="U206" s="70" t="n"/>
      <c r="V206" s="70" t="n"/>
      <c r="W206" s="70" t="n"/>
      <c r="X206" s="70" t="n"/>
      <c r="Y206" s="70" t="n"/>
      <c r="Z206" s="70" t="n"/>
      <c r="AA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70" t="n"/>
      <c r="H207" s="70" t="n"/>
      <c r="I207" s="120" t="n"/>
      <c r="J207" s="121" t="n"/>
      <c r="K207" s="122" t="n"/>
      <c r="L207" s="70" t="n"/>
      <c r="M207" s="70" t="n"/>
      <c r="N207" s="70" t="n"/>
      <c r="O207" s="70" t="n"/>
      <c r="P207" s="70" t="n"/>
      <c r="Q207" s="70" t="n"/>
      <c r="R207" s="123" t="n"/>
      <c r="S207" s="122" t="n"/>
      <c r="T207" s="70" t="n"/>
      <c r="U207" s="70" t="n"/>
      <c r="V207" s="70" t="n"/>
      <c r="W207" s="70" t="n"/>
      <c r="X207" s="70" t="n"/>
      <c r="Y207" s="70" t="n"/>
      <c r="Z207" s="70" t="n"/>
      <c r="AA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70" t="n"/>
      <c r="H208" s="70" t="n"/>
      <c r="I208" s="120" t="n"/>
      <c r="J208" s="121" t="n"/>
      <c r="K208" s="122" t="n"/>
      <c r="L208" s="70" t="n"/>
      <c r="M208" s="70" t="n"/>
      <c r="N208" s="70" t="n"/>
      <c r="O208" s="70" t="n"/>
      <c r="P208" s="70" t="n"/>
      <c r="Q208" s="70" t="n"/>
      <c r="R208" s="123" t="n"/>
      <c r="S208" s="122" t="n"/>
      <c r="T208" s="70" t="n"/>
      <c r="U208" s="70" t="n"/>
      <c r="V208" s="70" t="n"/>
      <c r="W208" s="70" t="n"/>
      <c r="X208" s="70" t="n"/>
      <c r="Y208" s="70" t="n"/>
      <c r="Z208" s="70" t="n"/>
      <c r="AA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70" t="n"/>
      <c r="H209" s="70" t="n"/>
      <c r="I209" s="120" t="n"/>
      <c r="J209" s="121" t="n"/>
      <c r="K209" s="122" t="n"/>
      <c r="L209" s="70" t="n"/>
      <c r="M209" s="70" t="n"/>
      <c r="N209" s="70" t="n"/>
      <c r="O209" s="70" t="n"/>
      <c r="P209" s="70" t="n"/>
      <c r="Q209" s="70" t="n"/>
      <c r="R209" s="123" t="n"/>
      <c r="S209" s="122" t="n"/>
      <c r="T209" s="70" t="n"/>
      <c r="U209" s="70" t="n"/>
      <c r="V209" s="70" t="n"/>
      <c r="W209" s="70" t="n"/>
      <c r="X209" s="70" t="n"/>
      <c r="Y209" s="70" t="n"/>
      <c r="Z209" s="70" t="n"/>
      <c r="AA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70" t="n"/>
      <c r="H210" s="70" t="n"/>
      <c r="I210" s="120" t="n"/>
      <c r="J210" s="121" t="n"/>
      <c r="K210" s="122" t="n"/>
      <c r="L210" s="70" t="n"/>
      <c r="M210" s="70" t="n"/>
      <c r="N210" s="70" t="n"/>
      <c r="O210" s="70" t="n"/>
      <c r="P210" s="70" t="n"/>
      <c r="Q210" s="70" t="n"/>
      <c r="R210" s="123" t="n"/>
      <c r="S210" s="122" t="n"/>
      <c r="T210" s="70" t="n"/>
      <c r="U210" s="70" t="n"/>
      <c r="V210" s="70" t="n"/>
      <c r="W210" s="70" t="n"/>
      <c r="X210" s="70" t="n"/>
      <c r="Y210" s="70" t="n"/>
      <c r="Z210" s="70" t="n"/>
      <c r="AA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70" t="n"/>
      <c r="H211" s="70" t="n"/>
      <c r="I211" s="120" t="n"/>
      <c r="J211" s="121" t="n"/>
      <c r="K211" s="122" t="n"/>
      <c r="L211" s="70" t="n"/>
      <c r="M211" s="70" t="n"/>
      <c r="N211" s="70" t="n"/>
      <c r="O211" s="70" t="n"/>
      <c r="P211" s="70" t="n"/>
      <c r="Q211" s="70" t="n"/>
      <c r="R211" s="123" t="n"/>
      <c r="S211" s="122" t="n"/>
      <c r="T211" s="70" t="n"/>
      <c r="U211" s="70" t="n"/>
      <c r="V211" s="70" t="n"/>
      <c r="W211" s="70" t="n"/>
      <c r="X211" s="70" t="n"/>
      <c r="Y211" s="70" t="n"/>
      <c r="Z211" s="70" t="n"/>
      <c r="AA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70" t="n"/>
      <c r="H212" s="70" t="n"/>
      <c r="I212" s="120" t="n"/>
      <c r="J212" s="121" t="n"/>
      <c r="K212" s="122" t="n"/>
      <c r="L212" s="70" t="n"/>
      <c r="M212" s="70" t="n"/>
      <c r="N212" s="70" t="n"/>
      <c r="O212" s="70" t="n"/>
      <c r="P212" s="70" t="n"/>
      <c r="Q212" s="70" t="n"/>
      <c r="R212" s="123" t="n"/>
      <c r="S212" s="122" t="n"/>
      <c r="T212" s="70" t="n"/>
      <c r="U212" s="70" t="n"/>
      <c r="V212" s="70" t="n"/>
      <c r="W212" s="70" t="n"/>
      <c r="X212" s="70" t="n"/>
      <c r="Y212" s="70" t="n"/>
      <c r="Z212" s="70" t="n"/>
      <c r="AA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70" t="n"/>
      <c r="H213" s="70" t="n"/>
      <c r="I213" s="120" t="n"/>
      <c r="J213" s="121" t="n"/>
      <c r="K213" s="122" t="n"/>
      <c r="L213" s="70" t="n"/>
      <c r="M213" s="70" t="n"/>
      <c r="N213" s="70" t="n"/>
      <c r="O213" s="70" t="n"/>
      <c r="P213" s="70" t="n"/>
      <c r="Q213" s="70" t="n"/>
      <c r="R213" s="123" t="n"/>
      <c r="S213" s="122" t="n"/>
      <c r="T213" s="70" t="n"/>
      <c r="U213" s="70" t="n"/>
      <c r="V213" s="70" t="n"/>
      <c r="W213" s="70" t="n"/>
      <c r="X213" s="70" t="n"/>
      <c r="Y213" s="70" t="n"/>
      <c r="Z213" s="70" t="n"/>
      <c r="AA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70" t="n"/>
      <c r="H214" s="70" t="n"/>
      <c r="I214" s="120" t="n"/>
      <c r="J214" s="121" t="n"/>
      <c r="K214" s="122" t="n"/>
      <c r="L214" s="70" t="n"/>
      <c r="M214" s="70" t="n"/>
      <c r="N214" s="70" t="n"/>
      <c r="O214" s="70" t="n"/>
      <c r="P214" s="70" t="n"/>
      <c r="Q214" s="70" t="n"/>
      <c r="R214" s="123" t="n"/>
      <c r="S214" s="122" t="n"/>
      <c r="T214" s="70" t="n"/>
      <c r="U214" s="70" t="n"/>
      <c r="V214" s="70" t="n"/>
      <c r="W214" s="70" t="n"/>
      <c r="X214" s="70" t="n"/>
      <c r="Y214" s="70" t="n"/>
      <c r="Z214" s="70" t="n"/>
      <c r="AA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70" t="n"/>
      <c r="H215" s="70" t="n"/>
      <c r="I215" s="120" t="n"/>
      <c r="J215" s="121" t="n"/>
      <c r="K215" s="122" t="n"/>
      <c r="L215" s="70" t="n"/>
      <c r="M215" s="70" t="n"/>
      <c r="N215" s="70" t="n"/>
      <c r="O215" s="70" t="n"/>
      <c r="P215" s="70" t="n"/>
      <c r="Q215" s="70" t="n"/>
      <c r="R215" s="123" t="n"/>
      <c r="S215" s="122" t="n"/>
      <c r="T215" s="70" t="n"/>
      <c r="U215" s="70" t="n"/>
      <c r="V215" s="70" t="n"/>
      <c r="W215" s="70" t="n"/>
      <c r="X215" s="70" t="n"/>
      <c r="Y215" s="70" t="n"/>
      <c r="Z215" s="70" t="n"/>
      <c r="AA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70" t="n"/>
      <c r="H216" s="70" t="n"/>
      <c r="I216" s="120" t="n"/>
      <c r="J216" s="121" t="n"/>
      <c r="K216" s="122" t="n"/>
      <c r="L216" s="70" t="n"/>
      <c r="M216" s="70" t="n"/>
      <c r="N216" s="70" t="n"/>
      <c r="O216" s="70" t="n"/>
      <c r="P216" s="70" t="n"/>
      <c r="Q216" s="70" t="n"/>
      <c r="R216" s="123" t="n"/>
      <c r="S216" s="122" t="n"/>
      <c r="T216" s="70" t="n"/>
      <c r="U216" s="70" t="n"/>
      <c r="V216" s="70" t="n"/>
      <c r="W216" s="70" t="n"/>
      <c r="X216" s="70" t="n"/>
      <c r="Y216" s="70" t="n"/>
      <c r="Z216" s="70" t="n"/>
      <c r="AA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70" t="n"/>
      <c r="H217" s="70" t="n"/>
      <c r="I217" s="120" t="n"/>
      <c r="J217" s="121" t="n"/>
      <c r="K217" s="122" t="n"/>
      <c r="L217" s="70" t="n"/>
      <c r="M217" s="70" t="n"/>
      <c r="N217" s="70" t="n"/>
      <c r="O217" s="70" t="n"/>
      <c r="P217" s="70" t="n"/>
      <c r="Q217" s="70" t="n"/>
      <c r="R217" s="123" t="n"/>
      <c r="S217" s="122" t="n"/>
      <c r="T217" s="70" t="n"/>
      <c r="U217" s="70" t="n"/>
      <c r="V217" s="70" t="n"/>
      <c r="W217" s="70" t="n"/>
      <c r="X217" s="70" t="n"/>
      <c r="Y217" s="70" t="n"/>
      <c r="Z217" s="70" t="n"/>
      <c r="AA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70" t="n"/>
      <c r="H218" s="70" t="n"/>
      <c r="I218" s="120" t="n"/>
      <c r="J218" s="121" t="n"/>
      <c r="K218" s="122" t="n"/>
      <c r="L218" s="70" t="n"/>
      <c r="M218" s="70" t="n"/>
      <c r="N218" s="70" t="n"/>
      <c r="O218" s="70" t="n"/>
      <c r="P218" s="70" t="n"/>
      <c r="Q218" s="70" t="n"/>
      <c r="R218" s="123" t="n"/>
      <c r="S218" s="122" t="n"/>
      <c r="T218" s="70" t="n"/>
      <c r="U218" s="70" t="n"/>
      <c r="V218" s="70" t="n"/>
      <c r="W218" s="70" t="n"/>
      <c r="X218" s="70" t="n"/>
      <c r="Y218" s="70" t="n"/>
      <c r="Z218" s="70" t="n"/>
      <c r="AA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70" t="n"/>
      <c r="H219" s="70" t="n"/>
      <c r="I219" s="120" t="n"/>
      <c r="J219" s="121" t="n"/>
      <c r="K219" s="122" t="n"/>
      <c r="L219" s="70" t="n"/>
      <c r="M219" s="70" t="n"/>
      <c r="N219" s="70" t="n"/>
      <c r="O219" s="70" t="n"/>
      <c r="P219" s="70" t="n"/>
      <c r="Q219" s="70" t="n"/>
      <c r="R219" s="123" t="n"/>
      <c r="S219" s="122" t="n"/>
      <c r="T219" s="70" t="n"/>
      <c r="U219" s="70" t="n"/>
      <c r="V219" s="70" t="n"/>
      <c r="W219" s="70" t="n"/>
      <c r="X219" s="70" t="n"/>
      <c r="Y219" s="70" t="n"/>
      <c r="Z219" s="70" t="n"/>
      <c r="AA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70" t="n"/>
      <c r="H220" s="70" t="n"/>
      <c r="I220" s="120" t="n"/>
      <c r="J220" s="121" t="n"/>
      <c r="K220" s="122" t="n"/>
      <c r="L220" s="70" t="n"/>
      <c r="M220" s="70" t="n"/>
      <c r="N220" s="70" t="n"/>
      <c r="O220" s="70" t="n"/>
      <c r="P220" s="70" t="n"/>
      <c r="Q220" s="70" t="n"/>
      <c r="R220" s="123" t="n"/>
      <c r="S220" s="122" t="n"/>
      <c r="T220" s="70" t="n"/>
      <c r="U220" s="70" t="n"/>
      <c r="V220" s="70" t="n"/>
      <c r="W220" s="70" t="n"/>
      <c r="X220" s="70" t="n"/>
      <c r="Y220" s="70" t="n"/>
      <c r="Z220" s="70" t="n"/>
      <c r="AA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70" t="n"/>
      <c r="H221" s="70" t="n"/>
      <c r="I221" s="120" t="n"/>
      <c r="J221" s="121" t="n"/>
      <c r="K221" s="122" t="n"/>
      <c r="L221" s="70" t="n"/>
      <c r="M221" s="70" t="n"/>
      <c r="N221" s="70" t="n"/>
      <c r="O221" s="70" t="n"/>
      <c r="P221" s="70" t="n"/>
      <c r="Q221" s="70" t="n"/>
      <c r="R221" s="123" t="n"/>
      <c r="S221" s="122" t="n"/>
      <c r="T221" s="70" t="n"/>
      <c r="U221" s="70" t="n"/>
      <c r="V221" s="70" t="n"/>
      <c r="W221" s="70" t="n"/>
      <c r="X221" s="70" t="n"/>
      <c r="Y221" s="70" t="n"/>
      <c r="Z221" s="70" t="n"/>
      <c r="AA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70" t="n"/>
      <c r="H222" s="70" t="n"/>
      <c r="I222" s="120" t="n"/>
      <c r="J222" s="121" t="n"/>
      <c r="K222" s="122" t="n"/>
      <c r="L222" s="70" t="n"/>
      <c r="M222" s="70" t="n"/>
      <c r="N222" s="70" t="n"/>
      <c r="O222" s="70" t="n"/>
      <c r="P222" s="70" t="n"/>
      <c r="Q222" s="70" t="n"/>
      <c r="R222" s="123" t="n"/>
      <c r="S222" s="122" t="n"/>
      <c r="T222" s="70" t="n"/>
      <c r="U222" s="70" t="n"/>
      <c r="V222" s="70" t="n"/>
      <c r="W222" s="70" t="n"/>
      <c r="X222" s="70" t="n"/>
      <c r="Y222" s="70" t="n"/>
      <c r="Z222" s="70" t="n"/>
      <c r="AA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70" t="n"/>
      <c r="H223" s="70" t="n"/>
      <c r="I223" s="120" t="n"/>
      <c r="J223" s="121" t="n"/>
      <c r="K223" s="122" t="n"/>
      <c r="L223" s="70" t="n"/>
      <c r="M223" s="70" t="n"/>
      <c r="N223" s="70" t="n"/>
      <c r="O223" s="70" t="n"/>
      <c r="P223" s="70" t="n"/>
      <c r="Q223" s="70" t="n"/>
      <c r="R223" s="123" t="n"/>
      <c r="S223" s="122" t="n"/>
      <c r="T223" s="70" t="n"/>
      <c r="U223" s="70" t="n"/>
      <c r="V223" s="70" t="n"/>
      <c r="W223" s="70" t="n"/>
      <c r="X223" s="70" t="n"/>
      <c r="Y223" s="70" t="n"/>
      <c r="Z223" s="70" t="n"/>
      <c r="AA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70" t="n"/>
      <c r="H224" s="70" t="n"/>
      <c r="I224" s="120" t="n"/>
      <c r="J224" s="121" t="n"/>
      <c r="K224" s="122" t="n"/>
      <c r="L224" s="70" t="n"/>
      <c r="M224" s="70" t="n"/>
      <c r="N224" s="70" t="n"/>
      <c r="O224" s="70" t="n"/>
      <c r="P224" s="70" t="n"/>
      <c r="Q224" s="70" t="n"/>
      <c r="R224" s="123" t="n"/>
      <c r="S224" s="122" t="n"/>
      <c r="T224" s="70" t="n"/>
      <c r="U224" s="70" t="n"/>
      <c r="V224" s="70" t="n"/>
      <c r="W224" s="70" t="n"/>
      <c r="X224" s="70" t="n"/>
      <c r="Y224" s="70" t="n"/>
      <c r="Z224" s="70" t="n"/>
      <c r="AA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70" t="n"/>
      <c r="H225" s="70" t="n"/>
      <c r="I225" s="120" t="n"/>
      <c r="J225" s="121" t="n"/>
      <c r="K225" s="122" t="n"/>
      <c r="L225" s="70" t="n"/>
      <c r="M225" s="70" t="n"/>
      <c r="N225" s="70" t="n"/>
      <c r="O225" s="70" t="n"/>
      <c r="P225" s="70" t="n"/>
      <c r="Q225" s="70" t="n"/>
      <c r="R225" s="123" t="n"/>
      <c r="S225" s="122" t="n"/>
      <c r="T225" s="70" t="n"/>
      <c r="U225" s="70" t="n"/>
      <c r="V225" s="70" t="n"/>
      <c r="W225" s="70" t="n"/>
      <c r="X225" s="70" t="n"/>
      <c r="Y225" s="70" t="n"/>
      <c r="Z225" s="70" t="n"/>
      <c r="AA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70" t="n"/>
      <c r="H226" s="70" t="n"/>
      <c r="I226" s="120" t="n"/>
      <c r="J226" s="121" t="n"/>
      <c r="K226" s="122" t="n"/>
      <c r="L226" s="70" t="n"/>
      <c r="M226" s="70" t="n"/>
      <c r="N226" s="70" t="n"/>
      <c r="O226" s="70" t="n"/>
      <c r="P226" s="70" t="n"/>
      <c r="Q226" s="70" t="n"/>
      <c r="R226" s="123" t="n"/>
      <c r="S226" s="122" t="n"/>
      <c r="T226" s="70" t="n"/>
      <c r="U226" s="70" t="n"/>
      <c r="V226" s="70" t="n"/>
      <c r="W226" s="70" t="n"/>
      <c r="X226" s="70" t="n"/>
      <c r="Y226" s="70" t="n"/>
      <c r="Z226" s="70" t="n"/>
      <c r="AA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70" t="n"/>
      <c r="H227" s="70" t="n"/>
      <c r="I227" s="120" t="n"/>
      <c r="J227" s="121" t="n"/>
      <c r="K227" s="122" t="n"/>
      <c r="L227" s="70" t="n"/>
      <c r="M227" s="70" t="n"/>
      <c r="N227" s="70" t="n"/>
      <c r="O227" s="70" t="n"/>
      <c r="P227" s="70" t="n"/>
      <c r="Q227" s="70" t="n"/>
      <c r="R227" s="123" t="n"/>
      <c r="S227" s="122" t="n"/>
      <c r="T227" s="70" t="n"/>
      <c r="U227" s="70" t="n"/>
      <c r="V227" s="70" t="n"/>
      <c r="W227" s="70" t="n"/>
      <c r="X227" s="70" t="n"/>
      <c r="Y227" s="70" t="n"/>
      <c r="Z227" s="70" t="n"/>
      <c r="AA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70" t="n"/>
      <c r="H228" s="70" t="n"/>
      <c r="I228" s="120" t="n"/>
      <c r="J228" s="121" t="n"/>
      <c r="K228" s="122" t="n"/>
      <c r="L228" s="70" t="n"/>
      <c r="M228" s="70" t="n"/>
      <c r="N228" s="70" t="n"/>
      <c r="O228" s="70" t="n"/>
      <c r="P228" s="70" t="n"/>
      <c r="Q228" s="70" t="n"/>
      <c r="R228" s="123" t="n"/>
      <c r="S228" s="122" t="n"/>
      <c r="T228" s="70" t="n"/>
      <c r="U228" s="70" t="n"/>
      <c r="V228" s="70" t="n"/>
      <c r="W228" s="70" t="n"/>
      <c r="X228" s="70" t="n"/>
      <c r="Y228" s="70" t="n"/>
      <c r="Z228" s="70" t="n"/>
      <c r="AA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70" t="n"/>
      <c r="H229" s="70" t="n"/>
      <c r="I229" s="120" t="n"/>
      <c r="J229" s="121" t="n"/>
      <c r="K229" s="122" t="n"/>
      <c r="L229" s="70" t="n"/>
      <c r="M229" s="70" t="n"/>
      <c r="N229" s="70" t="n"/>
      <c r="O229" s="70" t="n"/>
      <c r="P229" s="70" t="n"/>
      <c r="Q229" s="70" t="n"/>
      <c r="R229" s="123" t="n"/>
      <c r="S229" s="122" t="n"/>
      <c r="T229" s="70" t="n"/>
      <c r="U229" s="70" t="n"/>
      <c r="V229" s="70" t="n"/>
      <c r="W229" s="70" t="n"/>
      <c r="X229" s="70" t="n"/>
      <c r="Y229" s="70" t="n"/>
      <c r="Z229" s="70" t="n"/>
      <c r="AA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70" t="n"/>
      <c r="H230" s="70" t="n"/>
      <c r="I230" s="120" t="n"/>
      <c r="J230" s="121" t="n"/>
      <c r="K230" s="122" t="n"/>
      <c r="L230" s="70" t="n"/>
      <c r="M230" s="70" t="n"/>
      <c r="N230" s="70" t="n"/>
      <c r="O230" s="70" t="n"/>
      <c r="P230" s="70" t="n"/>
      <c r="Q230" s="70" t="n"/>
      <c r="R230" s="123" t="n"/>
      <c r="S230" s="122" t="n"/>
      <c r="T230" s="70" t="n"/>
      <c r="U230" s="70" t="n"/>
      <c r="V230" s="70" t="n"/>
      <c r="W230" s="70" t="n"/>
      <c r="X230" s="70" t="n"/>
      <c r="Y230" s="70" t="n"/>
      <c r="Z230" s="70" t="n"/>
      <c r="AA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70" t="n"/>
      <c r="H231" s="70" t="n"/>
      <c r="I231" s="120" t="n"/>
      <c r="J231" s="121" t="n"/>
      <c r="K231" s="122" t="n"/>
      <c r="L231" s="70" t="n"/>
      <c r="M231" s="70" t="n"/>
      <c r="N231" s="70" t="n"/>
      <c r="O231" s="70" t="n"/>
      <c r="P231" s="70" t="n"/>
      <c r="Q231" s="70" t="n"/>
      <c r="R231" s="123" t="n"/>
      <c r="S231" s="122" t="n"/>
      <c r="T231" s="70" t="n"/>
      <c r="U231" s="70" t="n"/>
      <c r="V231" s="70" t="n"/>
      <c r="W231" s="70" t="n"/>
      <c r="X231" s="70" t="n"/>
      <c r="Y231" s="70" t="n"/>
      <c r="Z231" s="70" t="n"/>
      <c r="AA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70" t="n"/>
      <c r="H232" s="70" t="n"/>
      <c r="I232" s="120" t="n"/>
      <c r="J232" s="121" t="n"/>
      <c r="K232" s="122" t="n"/>
      <c r="L232" s="70" t="n"/>
      <c r="M232" s="70" t="n"/>
      <c r="N232" s="70" t="n"/>
      <c r="O232" s="70" t="n"/>
      <c r="P232" s="70" t="n"/>
      <c r="Q232" s="70" t="n"/>
      <c r="R232" s="123" t="n"/>
      <c r="S232" s="122" t="n"/>
      <c r="T232" s="70" t="n"/>
      <c r="U232" s="70" t="n"/>
      <c r="V232" s="70" t="n"/>
      <c r="W232" s="70" t="n"/>
      <c r="X232" s="70" t="n"/>
      <c r="Y232" s="70" t="n"/>
      <c r="Z232" s="70" t="n"/>
      <c r="AA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70" t="n"/>
      <c r="H233" s="70" t="n"/>
      <c r="I233" s="120" t="n"/>
      <c r="J233" s="121" t="n"/>
      <c r="K233" s="122" t="n"/>
      <c r="L233" s="70" t="n"/>
      <c r="M233" s="70" t="n"/>
      <c r="N233" s="70" t="n"/>
      <c r="O233" s="70" t="n"/>
      <c r="P233" s="70" t="n"/>
      <c r="Q233" s="70" t="n"/>
      <c r="R233" s="123" t="n"/>
      <c r="S233" s="122" t="n"/>
      <c r="T233" s="70" t="n"/>
      <c r="U233" s="70" t="n"/>
      <c r="V233" s="70" t="n"/>
      <c r="W233" s="70" t="n"/>
      <c r="X233" s="70" t="n"/>
      <c r="Y233" s="70" t="n"/>
      <c r="Z233" s="70" t="n"/>
      <c r="AA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70" t="n"/>
      <c r="H234" s="70" t="n"/>
      <c r="I234" s="120" t="n"/>
      <c r="J234" s="121" t="n"/>
      <c r="K234" s="122" t="n"/>
      <c r="L234" s="70" t="n"/>
      <c r="M234" s="70" t="n"/>
      <c r="N234" s="70" t="n"/>
      <c r="O234" s="70" t="n"/>
      <c r="P234" s="70" t="n"/>
      <c r="Q234" s="70" t="n"/>
      <c r="R234" s="123" t="n"/>
      <c r="S234" s="122" t="n"/>
      <c r="T234" s="70" t="n"/>
      <c r="U234" s="70" t="n"/>
      <c r="V234" s="70" t="n"/>
      <c r="W234" s="70" t="n"/>
      <c r="X234" s="70" t="n"/>
      <c r="Y234" s="70" t="n"/>
      <c r="Z234" s="70" t="n"/>
      <c r="AA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70" t="n"/>
      <c r="H235" s="70" t="n"/>
      <c r="I235" s="120" t="n"/>
      <c r="J235" s="121" t="n"/>
      <c r="K235" s="122" t="n"/>
      <c r="L235" s="70" t="n"/>
      <c r="M235" s="70" t="n"/>
      <c r="N235" s="70" t="n"/>
      <c r="O235" s="70" t="n"/>
      <c r="P235" s="70" t="n"/>
      <c r="Q235" s="70" t="n"/>
      <c r="R235" s="123" t="n"/>
      <c r="S235" s="122" t="n"/>
      <c r="T235" s="70" t="n"/>
      <c r="U235" s="70" t="n"/>
      <c r="V235" s="70" t="n"/>
      <c r="W235" s="70" t="n"/>
      <c r="X235" s="70" t="n"/>
      <c r="Y235" s="70" t="n"/>
      <c r="Z235" s="70" t="n"/>
      <c r="AA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70" t="n"/>
      <c r="H236" s="70" t="n"/>
      <c r="I236" s="120" t="n"/>
      <c r="J236" s="121" t="n"/>
      <c r="K236" s="122" t="n"/>
      <c r="L236" s="70" t="n"/>
      <c r="M236" s="70" t="n"/>
      <c r="N236" s="70" t="n"/>
      <c r="O236" s="70" t="n"/>
      <c r="P236" s="70" t="n"/>
      <c r="Q236" s="70" t="n"/>
      <c r="R236" s="123" t="n"/>
      <c r="S236" s="122" t="n"/>
      <c r="T236" s="70" t="n"/>
      <c r="U236" s="70" t="n"/>
      <c r="V236" s="70" t="n"/>
      <c r="W236" s="70" t="n"/>
      <c r="X236" s="70" t="n"/>
      <c r="Y236" s="70" t="n"/>
      <c r="Z236" s="70" t="n"/>
      <c r="AA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70" t="n"/>
      <c r="H237" s="70" t="n"/>
      <c r="I237" s="120" t="n"/>
      <c r="J237" s="121" t="n"/>
      <c r="K237" s="122" t="n"/>
      <c r="L237" s="70" t="n"/>
      <c r="M237" s="70" t="n"/>
      <c r="N237" s="70" t="n"/>
      <c r="O237" s="70" t="n"/>
      <c r="P237" s="70" t="n"/>
      <c r="Q237" s="70" t="n"/>
      <c r="R237" s="123" t="n"/>
      <c r="S237" s="122" t="n"/>
      <c r="T237" s="70" t="n"/>
      <c r="U237" s="70" t="n"/>
      <c r="V237" s="70" t="n"/>
      <c r="W237" s="70" t="n"/>
      <c r="X237" s="70" t="n"/>
      <c r="Y237" s="70" t="n"/>
      <c r="Z237" s="70" t="n"/>
      <c r="AA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70" t="n"/>
      <c r="H238" s="70" t="n"/>
      <c r="I238" s="120" t="n"/>
      <c r="J238" s="121" t="n"/>
      <c r="K238" s="122" t="n"/>
      <c r="L238" s="70" t="n"/>
      <c r="M238" s="70" t="n"/>
      <c r="N238" s="70" t="n"/>
      <c r="O238" s="70" t="n"/>
      <c r="P238" s="70" t="n"/>
      <c r="Q238" s="70" t="n"/>
      <c r="R238" s="123" t="n"/>
      <c r="S238" s="122" t="n"/>
      <c r="T238" s="70" t="n"/>
      <c r="U238" s="70" t="n"/>
      <c r="V238" s="70" t="n"/>
      <c r="W238" s="70" t="n"/>
      <c r="X238" s="70" t="n"/>
      <c r="Y238" s="70" t="n"/>
      <c r="Z238" s="70" t="n"/>
      <c r="AA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70" t="n"/>
      <c r="H239" s="70" t="n"/>
      <c r="I239" s="120" t="n"/>
      <c r="J239" s="121" t="n"/>
      <c r="K239" s="122" t="n"/>
      <c r="L239" s="70" t="n"/>
      <c r="M239" s="70" t="n"/>
      <c r="N239" s="70" t="n"/>
      <c r="O239" s="70" t="n"/>
      <c r="P239" s="70" t="n"/>
      <c r="Q239" s="70" t="n"/>
      <c r="R239" s="123" t="n"/>
      <c r="S239" s="122" t="n"/>
      <c r="T239" s="70" t="n"/>
      <c r="U239" s="70" t="n"/>
      <c r="V239" s="70" t="n"/>
      <c r="W239" s="70" t="n"/>
      <c r="X239" s="70" t="n"/>
      <c r="Y239" s="70" t="n"/>
      <c r="Z239" s="70" t="n"/>
      <c r="AA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70" t="n"/>
      <c r="H240" s="70" t="n"/>
      <c r="I240" s="120" t="n"/>
      <c r="J240" s="121" t="n"/>
      <c r="K240" s="122" t="n"/>
      <c r="L240" s="70" t="n"/>
      <c r="M240" s="70" t="n"/>
      <c r="N240" s="70" t="n"/>
      <c r="O240" s="70" t="n"/>
      <c r="P240" s="70" t="n"/>
      <c r="Q240" s="70" t="n"/>
      <c r="R240" s="123" t="n"/>
      <c r="S240" s="122" t="n"/>
      <c r="T240" s="70" t="n"/>
      <c r="U240" s="70" t="n"/>
      <c r="V240" s="70" t="n"/>
      <c r="W240" s="70" t="n"/>
      <c r="X240" s="70" t="n"/>
      <c r="Y240" s="70" t="n"/>
      <c r="Z240" s="70" t="n"/>
      <c r="AA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70" t="n"/>
      <c r="H241" s="70" t="n"/>
      <c r="I241" s="120" t="n"/>
      <c r="J241" s="121" t="n"/>
      <c r="K241" s="122" t="n"/>
      <c r="L241" s="70" t="n"/>
      <c r="M241" s="70" t="n"/>
      <c r="N241" s="70" t="n"/>
      <c r="O241" s="70" t="n"/>
      <c r="P241" s="70" t="n"/>
      <c r="Q241" s="70" t="n"/>
      <c r="R241" s="123" t="n"/>
      <c r="S241" s="122" t="n"/>
      <c r="T241" s="70" t="n"/>
      <c r="U241" s="70" t="n"/>
      <c r="V241" s="70" t="n"/>
      <c r="W241" s="70" t="n"/>
      <c r="X241" s="70" t="n"/>
      <c r="Y241" s="70" t="n"/>
      <c r="Z241" s="70" t="n"/>
      <c r="AA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70" t="n"/>
      <c r="H242" s="70" t="n"/>
      <c r="I242" s="120" t="n"/>
      <c r="J242" s="121" t="n"/>
      <c r="K242" s="122" t="n"/>
      <c r="L242" s="70" t="n"/>
      <c r="M242" s="70" t="n"/>
      <c r="N242" s="70" t="n"/>
      <c r="O242" s="70" t="n"/>
      <c r="P242" s="70" t="n"/>
      <c r="Q242" s="70" t="n"/>
      <c r="R242" s="123" t="n"/>
      <c r="S242" s="122" t="n"/>
      <c r="T242" s="70" t="n"/>
      <c r="U242" s="70" t="n"/>
      <c r="V242" s="70" t="n"/>
      <c r="W242" s="70" t="n"/>
      <c r="X242" s="70" t="n"/>
      <c r="Y242" s="70" t="n"/>
      <c r="Z242" s="70" t="n"/>
      <c r="AA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70" t="n"/>
      <c r="H243" s="70" t="n"/>
      <c r="I243" s="120" t="n"/>
      <c r="J243" s="121" t="n"/>
      <c r="K243" s="122" t="n"/>
      <c r="L243" s="70" t="n"/>
      <c r="M243" s="70" t="n"/>
      <c r="N243" s="70" t="n"/>
      <c r="O243" s="70" t="n"/>
      <c r="P243" s="70" t="n"/>
      <c r="Q243" s="70" t="n"/>
      <c r="R243" s="123" t="n"/>
      <c r="S243" s="122" t="n"/>
      <c r="T243" s="70" t="n"/>
      <c r="U243" s="70" t="n"/>
      <c r="V243" s="70" t="n"/>
      <c r="W243" s="70" t="n"/>
      <c r="X243" s="70" t="n"/>
      <c r="Y243" s="70" t="n"/>
      <c r="Z243" s="70" t="n"/>
      <c r="AA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70" t="n"/>
      <c r="H244" s="70" t="n"/>
      <c r="I244" s="120" t="n"/>
      <c r="J244" s="121" t="n"/>
      <c r="K244" s="122" t="n"/>
      <c r="L244" s="70" t="n"/>
      <c r="M244" s="70" t="n"/>
      <c r="N244" s="70" t="n"/>
      <c r="O244" s="70" t="n"/>
      <c r="P244" s="70" t="n"/>
      <c r="Q244" s="70" t="n"/>
      <c r="R244" s="123" t="n"/>
      <c r="S244" s="122" t="n"/>
      <c r="T244" s="70" t="n"/>
      <c r="U244" s="70" t="n"/>
      <c r="V244" s="70" t="n"/>
      <c r="W244" s="70" t="n"/>
      <c r="X244" s="70" t="n"/>
      <c r="Y244" s="70" t="n"/>
      <c r="Z244" s="70" t="n"/>
      <c r="AA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70" t="n"/>
      <c r="H245" s="70" t="n"/>
      <c r="I245" s="120" t="n"/>
      <c r="J245" s="121" t="n"/>
      <c r="K245" s="122" t="n"/>
      <c r="L245" s="70" t="n"/>
      <c r="M245" s="70" t="n"/>
      <c r="N245" s="70" t="n"/>
      <c r="O245" s="70" t="n"/>
      <c r="P245" s="70" t="n"/>
      <c r="Q245" s="70" t="n"/>
      <c r="R245" s="123" t="n"/>
      <c r="S245" s="122" t="n"/>
      <c r="T245" s="70" t="n"/>
      <c r="U245" s="70" t="n"/>
      <c r="V245" s="70" t="n"/>
      <c r="W245" s="70" t="n"/>
      <c r="X245" s="70" t="n"/>
      <c r="Y245" s="70" t="n"/>
      <c r="Z245" s="70" t="n"/>
      <c r="AA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70" t="n"/>
      <c r="H246" s="70" t="n"/>
      <c r="I246" s="120" t="n"/>
      <c r="J246" s="121" t="n"/>
      <c r="K246" s="122" t="n"/>
      <c r="L246" s="70" t="n"/>
      <c r="M246" s="70" t="n"/>
      <c r="N246" s="70" t="n"/>
      <c r="O246" s="70" t="n"/>
      <c r="P246" s="70" t="n"/>
      <c r="Q246" s="70" t="n"/>
      <c r="R246" s="123" t="n"/>
      <c r="S246" s="122" t="n"/>
      <c r="T246" s="70" t="n"/>
      <c r="U246" s="70" t="n"/>
      <c r="V246" s="70" t="n"/>
      <c r="W246" s="70" t="n"/>
      <c r="X246" s="70" t="n"/>
      <c r="Y246" s="70" t="n"/>
      <c r="Z246" s="70" t="n"/>
      <c r="AA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70" t="n"/>
      <c r="H247" s="70" t="n"/>
      <c r="I247" s="120" t="n"/>
      <c r="J247" s="121" t="n"/>
      <c r="K247" s="122" t="n"/>
      <c r="L247" s="70" t="n"/>
      <c r="M247" s="70" t="n"/>
      <c r="N247" s="70" t="n"/>
      <c r="O247" s="70" t="n"/>
      <c r="P247" s="70" t="n"/>
      <c r="Q247" s="70" t="n"/>
      <c r="R247" s="123" t="n"/>
      <c r="S247" s="122" t="n"/>
      <c r="T247" s="70" t="n"/>
      <c r="U247" s="70" t="n"/>
      <c r="V247" s="70" t="n"/>
      <c r="W247" s="70" t="n"/>
      <c r="X247" s="70" t="n"/>
      <c r="Y247" s="70" t="n"/>
      <c r="Z247" s="70" t="n"/>
      <c r="AA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70" t="n"/>
      <c r="H248" s="70" t="n"/>
      <c r="I248" s="120" t="n"/>
      <c r="J248" s="121" t="n"/>
      <c r="K248" s="122" t="n"/>
      <c r="L248" s="70" t="n"/>
      <c r="M248" s="70" t="n"/>
      <c r="N248" s="70" t="n"/>
      <c r="O248" s="70" t="n"/>
      <c r="P248" s="70" t="n"/>
      <c r="Q248" s="70" t="n"/>
      <c r="R248" s="123" t="n"/>
      <c r="S248" s="122" t="n"/>
      <c r="T248" s="70" t="n"/>
      <c r="U248" s="70" t="n"/>
      <c r="V248" s="70" t="n"/>
      <c r="W248" s="70" t="n"/>
      <c r="X248" s="70" t="n"/>
      <c r="Y248" s="70" t="n"/>
      <c r="Z248" s="70" t="n"/>
      <c r="AA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70" t="n"/>
      <c r="H249" s="70" t="n"/>
      <c r="I249" s="120" t="n"/>
      <c r="J249" s="121" t="n"/>
      <c r="K249" s="122" t="n"/>
      <c r="L249" s="70" t="n"/>
      <c r="M249" s="70" t="n"/>
      <c r="N249" s="70" t="n"/>
      <c r="O249" s="70" t="n"/>
      <c r="P249" s="70" t="n"/>
      <c r="Q249" s="70" t="n"/>
      <c r="R249" s="123" t="n"/>
      <c r="S249" s="122" t="n"/>
      <c r="T249" s="70" t="n"/>
      <c r="U249" s="70" t="n"/>
      <c r="V249" s="70" t="n"/>
      <c r="W249" s="70" t="n"/>
      <c r="X249" s="70" t="n"/>
      <c r="Y249" s="70" t="n"/>
      <c r="Z249" s="70" t="n"/>
      <c r="AA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70" t="n"/>
      <c r="H250" s="70" t="n"/>
      <c r="I250" s="120" t="n"/>
      <c r="J250" s="121" t="n"/>
      <c r="K250" s="122" t="n"/>
      <c r="L250" s="70" t="n"/>
      <c r="M250" s="70" t="n"/>
      <c r="N250" s="70" t="n"/>
      <c r="O250" s="70" t="n"/>
      <c r="P250" s="70" t="n"/>
      <c r="Q250" s="70" t="n"/>
      <c r="R250" s="123" t="n"/>
      <c r="S250" s="122" t="n"/>
      <c r="T250" s="70" t="n"/>
      <c r="U250" s="70" t="n"/>
      <c r="V250" s="70" t="n"/>
      <c r="W250" s="70" t="n"/>
      <c r="X250" s="70" t="n"/>
      <c r="Y250" s="70" t="n"/>
      <c r="Z250" s="70" t="n"/>
      <c r="AA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70" t="n"/>
      <c r="H251" s="70" t="n"/>
      <c r="I251" s="120" t="n"/>
      <c r="J251" s="121" t="n"/>
      <c r="K251" s="122" t="n"/>
      <c r="L251" s="70" t="n"/>
      <c r="M251" s="70" t="n"/>
      <c r="N251" s="70" t="n"/>
      <c r="O251" s="70" t="n"/>
      <c r="P251" s="70" t="n"/>
      <c r="Q251" s="70" t="n"/>
      <c r="R251" s="123" t="n"/>
      <c r="S251" s="122" t="n"/>
      <c r="T251" s="70" t="n"/>
      <c r="U251" s="70" t="n"/>
      <c r="V251" s="70" t="n"/>
      <c r="W251" s="70" t="n"/>
      <c r="X251" s="70" t="n"/>
      <c r="Y251" s="70" t="n"/>
      <c r="Z251" s="70" t="n"/>
      <c r="AA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70" t="n"/>
      <c r="H252" s="70" t="n"/>
      <c r="I252" s="120" t="n"/>
      <c r="J252" s="121" t="n"/>
      <c r="K252" s="122" t="n"/>
      <c r="L252" s="70" t="n"/>
      <c r="M252" s="70" t="n"/>
      <c r="N252" s="70" t="n"/>
      <c r="O252" s="70" t="n"/>
      <c r="P252" s="70" t="n"/>
      <c r="Q252" s="70" t="n"/>
      <c r="R252" s="123" t="n"/>
      <c r="S252" s="122" t="n"/>
      <c r="T252" s="70" t="n"/>
      <c r="U252" s="70" t="n"/>
      <c r="V252" s="70" t="n"/>
      <c r="W252" s="70" t="n"/>
      <c r="X252" s="70" t="n"/>
      <c r="Y252" s="70" t="n"/>
      <c r="Z252" s="70" t="n"/>
      <c r="AA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70" t="n"/>
      <c r="H253" s="70" t="n"/>
      <c r="I253" s="120" t="n"/>
      <c r="J253" s="121" t="n"/>
      <c r="K253" s="122" t="n"/>
      <c r="L253" s="70" t="n"/>
      <c r="M253" s="70" t="n"/>
      <c r="N253" s="70" t="n"/>
      <c r="O253" s="70" t="n"/>
      <c r="P253" s="70" t="n"/>
      <c r="Q253" s="70" t="n"/>
      <c r="R253" s="123" t="n"/>
      <c r="S253" s="122" t="n"/>
      <c r="T253" s="70" t="n"/>
      <c r="U253" s="70" t="n"/>
      <c r="V253" s="70" t="n"/>
      <c r="W253" s="70" t="n"/>
      <c r="X253" s="70" t="n"/>
      <c r="Y253" s="70" t="n"/>
      <c r="Z253" s="70" t="n"/>
      <c r="AA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70" t="n"/>
      <c r="H254" s="70" t="n"/>
      <c r="I254" s="120" t="n"/>
      <c r="J254" s="121" t="n"/>
      <c r="K254" s="122" t="n"/>
      <c r="L254" s="70" t="n"/>
      <c r="M254" s="70" t="n"/>
      <c r="N254" s="70" t="n"/>
      <c r="O254" s="70" t="n"/>
      <c r="P254" s="70" t="n"/>
      <c r="Q254" s="70" t="n"/>
      <c r="R254" s="123" t="n"/>
      <c r="S254" s="122" t="n"/>
      <c r="T254" s="70" t="n"/>
      <c r="U254" s="70" t="n"/>
      <c r="V254" s="70" t="n"/>
      <c r="W254" s="70" t="n"/>
      <c r="X254" s="70" t="n"/>
      <c r="Y254" s="70" t="n"/>
      <c r="Z254" s="70" t="n"/>
      <c r="AA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70" t="n"/>
      <c r="H255" s="70" t="n"/>
      <c r="I255" s="120" t="n"/>
      <c r="J255" s="121" t="n"/>
      <c r="K255" s="122" t="n"/>
      <c r="L255" s="70" t="n"/>
      <c r="M255" s="70" t="n"/>
      <c r="N255" s="70" t="n"/>
      <c r="O255" s="70" t="n"/>
      <c r="P255" s="70" t="n"/>
      <c r="Q255" s="70" t="n"/>
      <c r="R255" s="123" t="n"/>
      <c r="S255" s="122" t="n"/>
      <c r="T255" s="70" t="n"/>
      <c r="U255" s="70" t="n"/>
      <c r="V255" s="70" t="n"/>
      <c r="W255" s="70" t="n"/>
      <c r="X255" s="70" t="n"/>
      <c r="Y255" s="70" t="n"/>
      <c r="Z255" s="70" t="n"/>
      <c r="AA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70" t="n"/>
      <c r="H256" s="70" t="n"/>
      <c r="I256" s="120" t="n"/>
      <c r="J256" s="121" t="n"/>
      <c r="K256" s="122" t="n"/>
      <c r="L256" s="70" t="n"/>
      <c r="M256" s="70" t="n"/>
      <c r="N256" s="70" t="n"/>
      <c r="O256" s="70" t="n"/>
      <c r="P256" s="70" t="n"/>
      <c r="Q256" s="70" t="n"/>
      <c r="R256" s="123" t="n"/>
      <c r="S256" s="122" t="n"/>
      <c r="T256" s="70" t="n"/>
      <c r="U256" s="70" t="n"/>
      <c r="V256" s="70" t="n"/>
      <c r="W256" s="70" t="n"/>
      <c r="X256" s="70" t="n"/>
      <c r="Y256" s="70" t="n"/>
      <c r="Z256" s="70" t="n"/>
      <c r="AA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70" t="n"/>
      <c r="H257" s="70" t="n"/>
      <c r="I257" s="120" t="n"/>
      <c r="J257" s="121" t="n"/>
      <c r="K257" s="122" t="n"/>
      <c r="L257" s="70" t="n"/>
      <c r="M257" s="70" t="n"/>
      <c r="N257" s="70" t="n"/>
      <c r="O257" s="70" t="n"/>
      <c r="P257" s="70" t="n"/>
      <c r="Q257" s="70" t="n"/>
      <c r="R257" s="123" t="n"/>
      <c r="S257" s="122" t="n"/>
      <c r="T257" s="70" t="n"/>
      <c r="U257" s="70" t="n"/>
      <c r="V257" s="70" t="n"/>
      <c r="W257" s="70" t="n"/>
      <c r="X257" s="70" t="n"/>
      <c r="Y257" s="70" t="n"/>
      <c r="Z257" s="70" t="n"/>
      <c r="AA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70" t="n"/>
      <c r="H258" s="70" t="n"/>
      <c r="I258" s="120" t="n"/>
      <c r="J258" s="121" t="n"/>
      <c r="K258" s="122" t="n"/>
      <c r="L258" s="70" t="n"/>
      <c r="M258" s="70" t="n"/>
      <c r="N258" s="70" t="n"/>
      <c r="O258" s="70" t="n"/>
      <c r="P258" s="70" t="n"/>
      <c r="Q258" s="70" t="n"/>
      <c r="R258" s="123" t="n"/>
      <c r="S258" s="122" t="n"/>
      <c r="T258" s="70" t="n"/>
      <c r="U258" s="70" t="n"/>
      <c r="V258" s="70" t="n"/>
      <c r="W258" s="70" t="n"/>
      <c r="X258" s="70" t="n"/>
      <c r="Y258" s="70" t="n"/>
      <c r="Z258" s="70" t="n"/>
      <c r="AA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70" t="n"/>
      <c r="H259" s="70" t="n"/>
      <c r="I259" s="120" t="n"/>
      <c r="J259" s="121" t="n"/>
      <c r="K259" s="122" t="n"/>
      <c r="L259" s="70" t="n"/>
      <c r="M259" s="70" t="n"/>
      <c r="N259" s="70" t="n"/>
      <c r="O259" s="70" t="n"/>
      <c r="P259" s="70" t="n"/>
      <c r="Q259" s="70" t="n"/>
      <c r="R259" s="123" t="n"/>
      <c r="S259" s="122" t="n"/>
      <c r="T259" s="70" t="n"/>
      <c r="U259" s="70" t="n"/>
      <c r="V259" s="70" t="n"/>
      <c r="W259" s="70" t="n"/>
      <c r="X259" s="70" t="n"/>
      <c r="Y259" s="70" t="n"/>
      <c r="Z259" s="70" t="n"/>
      <c r="AA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70" t="n"/>
      <c r="H260" s="70" t="n"/>
      <c r="I260" s="120" t="n"/>
      <c r="J260" s="121" t="n"/>
      <c r="K260" s="122" t="n"/>
      <c r="L260" s="70" t="n"/>
      <c r="M260" s="70" t="n"/>
      <c r="N260" s="70" t="n"/>
      <c r="O260" s="70" t="n"/>
      <c r="P260" s="70" t="n"/>
      <c r="Q260" s="70" t="n"/>
      <c r="R260" s="123" t="n"/>
      <c r="S260" s="122" t="n"/>
      <c r="T260" s="70" t="n"/>
      <c r="U260" s="70" t="n"/>
      <c r="V260" s="70" t="n"/>
      <c r="W260" s="70" t="n"/>
      <c r="X260" s="70" t="n"/>
      <c r="Y260" s="70" t="n"/>
      <c r="Z260" s="70" t="n"/>
      <c r="AA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70" t="n"/>
      <c r="H261" s="70" t="n"/>
      <c r="I261" s="120" t="n"/>
      <c r="J261" s="121" t="n"/>
      <c r="K261" s="122" t="n"/>
      <c r="L261" s="70" t="n"/>
      <c r="M261" s="70" t="n"/>
      <c r="N261" s="70" t="n"/>
      <c r="O261" s="70" t="n"/>
      <c r="P261" s="70" t="n"/>
      <c r="Q261" s="70" t="n"/>
      <c r="R261" s="123" t="n"/>
      <c r="S261" s="122" t="n"/>
      <c r="T261" s="70" t="n"/>
      <c r="U261" s="70" t="n"/>
      <c r="V261" s="70" t="n"/>
      <c r="W261" s="70" t="n"/>
      <c r="X261" s="70" t="n"/>
      <c r="Y261" s="70" t="n"/>
      <c r="Z261" s="70" t="n"/>
      <c r="AA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70" t="n"/>
      <c r="H262" s="70" t="n"/>
      <c r="I262" s="120" t="n"/>
      <c r="J262" s="121" t="n"/>
      <c r="K262" s="122" t="n"/>
      <c r="L262" s="70" t="n"/>
      <c r="M262" s="70" t="n"/>
      <c r="N262" s="70" t="n"/>
      <c r="O262" s="70" t="n"/>
      <c r="P262" s="70" t="n"/>
      <c r="Q262" s="70" t="n"/>
      <c r="R262" s="123" t="n"/>
      <c r="S262" s="122" t="n"/>
      <c r="T262" s="70" t="n"/>
      <c r="U262" s="70" t="n"/>
      <c r="V262" s="70" t="n"/>
      <c r="W262" s="70" t="n"/>
      <c r="X262" s="70" t="n"/>
      <c r="Y262" s="70" t="n"/>
      <c r="Z262" s="70" t="n"/>
      <c r="AA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70" t="n"/>
      <c r="H263" s="70" t="n"/>
      <c r="I263" s="120" t="n"/>
      <c r="J263" s="121" t="n"/>
      <c r="K263" s="122" t="n"/>
      <c r="L263" s="70" t="n"/>
      <c r="M263" s="70" t="n"/>
      <c r="N263" s="70" t="n"/>
      <c r="O263" s="70" t="n"/>
      <c r="P263" s="70" t="n"/>
      <c r="Q263" s="70" t="n"/>
      <c r="R263" s="123" t="n"/>
      <c r="S263" s="122" t="n"/>
      <c r="T263" s="70" t="n"/>
      <c r="U263" s="70" t="n"/>
      <c r="V263" s="70" t="n"/>
      <c r="W263" s="70" t="n"/>
      <c r="X263" s="70" t="n"/>
      <c r="Y263" s="70" t="n"/>
      <c r="Z263" s="70" t="n"/>
      <c r="AA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70" t="n"/>
      <c r="H264" s="70" t="n"/>
      <c r="I264" s="120" t="n"/>
      <c r="J264" s="121" t="n"/>
      <c r="K264" s="122" t="n"/>
      <c r="L264" s="70" t="n"/>
      <c r="M264" s="70" t="n"/>
      <c r="N264" s="70" t="n"/>
      <c r="O264" s="70" t="n"/>
      <c r="P264" s="70" t="n"/>
      <c r="Q264" s="70" t="n"/>
      <c r="R264" s="123" t="n"/>
      <c r="S264" s="122" t="n"/>
      <c r="T264" s="70" t="n"/>
      <c r="U264" s="70" t="n"/>
      <c r="V264" s="70" t="n"/>
      <c r="W264" s="70" t="n"/>
      <c r="X264" s="70" t="n"/>
      <c r="Y264" s="70" t="n"/>
      <c r="Z264" s="70" t="n"/>
      <c r="AA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70" t="n"/>
      <c r="H265" s="70" t="n"/>
      <c r="I265" s="120" t="n"/>
      <c r="J265" s="121" t="n"/>
      <c r="K265" s="122" t="n"/>
      <c r="L265" s="70" t="n"/>
      <c r="M265" s="70" t="n"/>
      <c r="N265" s="70" t="n"/>
      <c r="O265" s="70" t="n"/>
      <c r="P265" s="70" t="n"/>
      <c r="Q265" s="70" t="n"/>
      <c r="R265" s="123" t="n"/>
      <c r="S265" s="122" t="n"/>
      <c r="T265" s="70" t="n"/>
      <c r="U265" s="70" t="n"/>
      <c r="V265" s="70" t="n"/>
      <c r="W265" s="70" t="n"/>
      <c r="X265" s="70" t="n"/>
      <c r="Y265" s="70" t="n"/>
      <c r="Z265" s="70" t="n"/>
      <c r="AA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70" t="n"/>
      <c r="H266" s="70" t="n"/>
      <c r="I266" s="120" t="n"/>
      <c r="J266" s="121" t="n"/>
      <c r="K266" s="122" t="n"/>
      <c r="L266" s="70" t="n"/>
      <c r="M266" s="70" t="n"/>
      <c r="N266" s="70" t="n"/>
      <c r="O266" s="70" t="n"/>
      <c r="P266" s="70" t="n"/>
      <c r="Q266" s="70" t="n"/>
      <c r="R266" s="123" t="n"/>
      <c r="S266" s="122" t="n"/>
      <c r="T266" s="70" t="n"/>
      <c r="U266" s="70" t="n"/>
      <c r="V266" s="70" t="n"/>
      <c r="W266" s="70" t="n"/>
      <c r="X266" s="70" t="n"/>
      <c r="Y266" s="70" t="n"/>
      <c r="Z266" s="70" t="n"/>
      <c r="AA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70" t="n"/>
      <c r="H267" s="70" t="n"/>
      <c r="I267" s="120" t="n"/>
      <c r="J267" s="121" t="n"/>
      <c r="K267" s="122" t="n"/>
      <c r="L267" s="70" t="n"/>
      <c r="M267" s="70" t="n"/>
      <c r="N267" s="70" t="n"/>
      <c r="O267" s="70" t="n"/>
      <c r="P267" s="70" t="n"/>
      <c r="Q267" s="70" t="n"/>
      <c r="R267" s="123" t="n"/>
      <c r="S267" s="122" t="n"/>
      <c r="T267" s="70" t="n"/>
      <c r="U267" s="70" t="n"/>
      <c r="V267" s="70" t="n"/>
      <c r="W267" s="70" t="n"/>
      <c r="X267" s="70" t="n"/>
      <c r="Y267" s="70" t="n"/>
      <c r="Z267" s="70" t="n"/>
      <c r="AA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70" t="n"/>
      <c r="H268" s="70" t="n"/>
      <c r="I268" s="120" t="n"/>
      <c r="J268" s="121" t="n"/>
      <c r="K268" s="122" t="n"/>
      <c r="L268" s="70" t="n"/>
      <c r="M268" s="70" t="n"/>
      <c r="N268" s="70" t="n"/>
      <c r="O268" s="70" t="n"/>
      <c r="P268" s="70" t="n"/>
      <c r="Q268" s="70" t="n"/>
      <c r="R268" s="123" t="n"/>
      <c r="S268" s="122" t="n"/>
      <c r="T268" s="70" t="n"/>
      <c r="U268" s="70" t="n"/>
      <c r="V268" s="70" t="n"/>
      <c r="W268" s="70" t="n"/>
      <c r="X268" s="70" t="n"/>
      <c r="Y268" s="70" t="n"/>
      <c r="Z268" s="70" t="n"/>
      <c r="AA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70" t="n"/>
      <c r="H269" s="70" t="n"/>
      <c r="I269" s="120" t="n"/>
      <c r="J269" s="121" t="n"/>
      <c r="K269" s="122" t="n"/>
      <c r="L269" s="70" t="n"/>
      <c r="M269" s="70" t="n"/>
      <c r="N269" s="70" t="n"/>
      <c r="O269" s="70" t="n"/>
      <c r="P269" s="70" t="n"/>
      <c r="Q269" s="70" t="n"/>
      <c r="R269" s="123" t="n"/>
      <c r="S269" s="122" t="n"/>
      <c r="T269" s="70" t="n"/>
      <c r="U269" s="70" t="n"/>
      <c r="V269" s="70" t="n"/>
      <c r="W269" s="70" t="n"/>
      <c r="X269" s="70" t="n"/>
      <c r="Y269" s="70" t="n"/>
      <c r="Z269" s="70" t="n"/>
      <c r="AA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70" t="n"/>
      <c r="H270" s="70" t="n"/>
      <c r="I270" s="120" t="n"/>
      <c r="J270" s="121" t="n"/>
      <c r="K270" s="122" t="n"/>
      <c r="L270" s="70" t="n"/>
      <c r="M270" s="70" t="n"/>
      <c r="N270" s="70" t="n"/>
      <c r="O270" s="70" t="n"/>
      <c r="P270" s="70" t="n"/>
      <c r="Q270" s="70" t="n"/>
      <c r="R270" s="123" t="n"/>
      <c r="S270" s="122" t="n"/>
      <c r="T270" s="70" t="n"/>
      <c r="U270" s="70" t="n"/>
      <c r="V270" s="70" t="n"/>
      <c r="W270" s="70" t="n"/>
      <c r="X270" s="70" t="n"/>
      <c r="Y270" s="70" t="n"/>
      <c r="Z270" s="70" t="n"/>
      <c r="AA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70" t="n"/>
      <c r="H271" s="70" t="n"/>
      <c r="I271" s="120" t="n"/>
      <c r="J271" s="121" t="n"/>
      <c r="K271" s="122" t="n"/>
      <c r="L271" s="70" t="n"/>
      <c r="M271" s="70" t="n"/>
      <c r="N271" s="70" t="n"/>
      <c r="O271" s="70" t="n"/>
      <c r="P271" s="70" t="n"/>
      <c r="Q271" s="70" t="n"/>
      <c r="R271" s="123" t="n"/>
      <c r="S271" s="122" t="n"/>
      <c r="T271" s="70" t="n"/>
      <c r="U271" s="70" t="n"/>
      <c r="V271" s="70" t="n"/>
      <c r="W271" s="70" t="n"/>
      <c r="X271" s="70" t="n"/>
      <c r="Y271" s="70" t="n"/>
      <c r="Z271" s="70" t="n"/>
      <c r="AA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70" t="n"/>
      <c r="H272" s="70" t="n"/>
      <c r="I272" s="120" t="n"/>
      <c r="J272" s="121" t="n"/>
      <c r="K272" s="122" t="n"/>
      <c r="L272" s="70" t="n"/>
      <c r="M272" s="70" t="n"/>
      <c r="N272" s="70" t="n"/>
      <c r="O272" s="70" t="n"/>
      <c r="P272" s="70" t="n"/>
      <c r="Q272" s="70" t="n"/>
      <c r="R272" s="123" t="n"/>
      <c r="S272" s="122" t="n"/>
      <c r="T272" s="70" t="n"/>
      <c r="U272" s="70" t="n"/>
      <c r="V272" s="70" t="n"/>
      <c r="W272" s="70" t="n"/>
      <c r="X272" s="70" t="n"/>
      <c r="Y272" s="70" t="n"/>
      <c r="Z272" s="70" t="n"/>
      <c r="AA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70" t="n"/>
      <c r="H273" s="70" t="n"/>
      <c r="I273" s="120" t="n"/>
      <c r="J273" s="121" t="n"/>
      <c r="K273" s="122" t="n"/>
      <c r="L273" s="70" t="n"/>
      <c r="M273" s="70" t="n"/>
      <c r="N273" s="70" t="n"/>
      <c r="O273" s="70" t="n"/>
      <c r="P273" s="70" t="n"/>
      <c r="Q273" s="70" t="n"/>
      <c r="R273" s="123" t="n"/>
      <c r="S273" s="122" t="n"/>
      <c r="T273" s="70" t="n"/>
      <c r="U273" s="70" t="n"/>
      <c r="V273" s="70" t="n"/>
      <c r="W273" s="70" t="n"/>
      <c r="X273" s="70" t="n"/>
      <c r="Y273" s="70" t="n"/>
      <c r="Z273" s="70" t="n"/>
      <c r="AA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70" t="n"/>
      <c r="H274" s="70" t="n"/>
      <c r="I274" s="120" t="n"/>
      <c r="J274" s="121" t="n"/>
      <c r="K274" s="122" t="n"/>
      <c r="L274" s="70" t="n"/>
      <c r="M274" s="70" t="n"/>
      <c r="N274" s="70" t="n"/>
      <c r="O274" s="70" t="n"/>
      <c r="P274" s="70" t="n"/>
      <c r="Q274" s="70" t="n"/>
      <c r="R274" s="123" t="n"/>
      <c r="S274" s="122" t="n"/>
      <c r="T274" s="70" t="n"/>
      <c r="U274" s="70" t="n"/>
      <c r="V274" s="70" t="n"/>
      <c r="W274" s="70" t="n"/>
      <c r="X274" s="70" t="n"/>
      <c r="Y274" s="70" t="n"/>
      <c r="Z274" s="70" t="n"/>
      <c r="AA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70" t="n"/>
      <c r="H275" s="70" t="n"/>
      <c r="I275" s="120" t="n"/>
      <c r="J275" s="121" t="n"/>
      <c r="K275" s="122" t="n"/>
      <c r="L275" s="70" t="n"/>
      <c r="M275" s="70" t="n"/>
      <c r="N275" s="70" t="n"/>
      <c r="O275" s="70" t="n"/>
      <c r="P275" s="70" t="n"/>
      <c r="Q275" s="70" t="n"/>
      <c r="R275" s="123" t="n"/>
      <c r="S275" s="122" t="n"/>
      <c r="T275" s="70" t="n"/>
      <c r="U275" s="70" t="n"/>
      <c r="V275" s="70" t="n"/>
      <c r="W275" s="70" t="n"/>
      <c r="X275" s="70" t="n"/>
      <c r="Y275" s="70" t="n"/>
      <c r="Z275" s="70" t="n"/>
      <c r="AA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70" t="n"/>
      <c r="H276" s="70" t="n"/>
      <c r="I276" s="120" t="n"/>
      <c r="J276" s="121" t="n"/>
      <c r="K276" s="122" t="n"/>
      <c r="L276" s="70" t="n"/>
      <c r="M276" s="70" t="n"/>
      <c r="N276" s="70" t="n"/>
      <c r="O276" s="70" t="n"/>
      <c r="P276" s="70" t="n"/>
      <c r="Q276" s="70" t="n"/>
      <c r="R276" s="123" t="n"/>
      <c r="S276" s="122" t="n"/>
      <c r="T276" s="70" t="n"/>
      <c r="U276" s="70" t="n"/>
      <c r="V276" s="70" t="n"/>
      <c r="W276" s="70" t="n"/>
      <c r="X276" s="70" t="n"/>
      <c r="Y276" s="70" t="n"/>
      <c r="Z276" s="70" t="n"/>
      <c r="AA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70" t="n"/>
      <c r="H277" s="70" t="n"/>
      <c r="I277" s="120" t="n"/>
      <c r="J277" s="121" t="n"/>
      <c r="K277" s="122" t="n"/>
      <c r="L277" s="70" t="n"/>
      <c r="M277" s="70" t="n"/>
      <c r="N277" s="70" t="n"/>
      <c r="O277" s="70" t="n"/>
      <c r="P277" s="70" t="n"/>
      <c r="Q277" s="70" t="n"/>
      <c r="R277" s="123" t="n"/>
      <c r="S277" s="122" t="n"/>
      <c r="T277" s="70" t="n"/>
      <c r="U277" s="70" t="n"/>
      <c r="V277" s="70" t="n"/>
      <c r="W277" s="70" t="n"/>
      <c r="X277" s="70" t="n"/>
      <c r="Y277" s="70" t="n"/>
      <c r="Z277" s="70" t="n"/>
      <c r="AA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70" t="n"/>
      <c r="H278" s="70" t="n"/>
      <c r="I278" s="120" t="n"/>
      <c r="J278" s="121" t="n"/>
      <c r="K278" s="122" t="n"/>
      <c r="L278" s="70" t="n"/>
      <c r="M278" s="70" t="n"/>
      <c r="N278" s="70" t="n"/>
      <c r="O278" s="70" t="n"/>
      <c r="P278" s="70" t="n"/>
      <c r="Q278" s="70" t="n"/>
      <c r="R278" s="123" t="n"/>
      <c r="S278" s="122" t="n"/>
      <c r="T278" s="70" t="n"/>
      <c r="U278" s="70" t="n"/>
      <c r="V278" s="70" t="n"/>
      <c r="W278" s="70" t="n"/>
      <c r="X278" s="70" t="n"/>
      <c r="Y278" s="70" t="n"/>
      <c r="Z278" s="70" t="n"/>
      <c r="AA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70" t="n"/>
      <c r="H279" s="70" t="n"/>
      <c r="I279" s="120" t="n"/>
      <c r="J279" s="121" t="n"/>
      <c r="K279" s="122" t="n"/>
      <c r="L279" s="70" t="n"/>
      <c r="M279" s="70" t="n"/>
      <c r="N279" s="70" t="n"/>
      <c r="O279" s="70" t="n"/>
      <c r="P279" s="70" t="n"/>
      <c r="Q279" s="70" t="n"/>
      <c r="R279" s="123" t="n"/>
      <c r="S279" s="122" t="n"/>
      <c r="T279" s="70" t="n"/>
      <c r="U279" s="70" t="n"/>
      <c r="V279" s="70" t="n"/>
      <c r="W279" s="70" t="n"/>
      <c r="X279" s="70" t="n"/>
      <c r="Y279" s="70" t="n"/>
      <c r="Z279" s="70" t="n"/>
      <c r="AA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70" t="n"/>
      <c r="H280" s="70" t="n"/>
      <c r="I280" s="120" t="n"/>
      <c r="J280" s="121" t="n"/>
      <c r="K280" s="122" t="n"/>
      <c r="L280" s="70" t="n"/>
      <c r="M280" s="70" t="n"/>
      <c r="N280" s="70" t="n"/>
      <c r="O280" s="70" t="n"/>
      <c r="P280" s="70" t="n"/>
      <c r="Q280" s="70" t="n"/>
      <c r="R280" s="123" t="n"/>
      <c r="S280" s="122" t="n"/>
      <c r="T280" s="70" t="n"/>
      <c r="U280" s="70" t="n"/>
      <c r="V280" s="70" t="n"/>
      <c r="W280" s="70" t="n"/>
      <c r="X280" s="70" t="n"/>
      <c r="Y280" s="70" t="n"/>
      <c r="Z280" s="70" t="n"/>
      <c r="AA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70" t="n"/>
      <c r="H281" s="70" t="n"/>
      <c r="I281" s="120" t="n"/>
      <c r="J281" s="121" t="n"/>
      <c r="K281" s="122" t="n"/>
      <c r="L281" s="70" t="n"/>
      <c r="M281" s="70" t="n"/>
      <c r="N281" s="70" t="n"/>
      <c r="O281" s="70" t="n"/>
      <c r="P281" s="70" t="n"/>
      <c r="Q281" s="70" t="n"/>
      <c r="R281" s="123" t="n"/>
      <c r="S281" s="122" t="n"/>
      <c r="T281" s="70" t="n"/>
      <c r="U281" s="70" t="n"/>
      <c r="V281" s="70" t="n"/>
      <c r="W281" s="70" t="n"/>
      <c r="X281" s="70" t="n"/>
      <c r="Y281" s="70" t="n"/>
      <c r="Z281" s="70" t="n"/>
      <c r="AA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70" t="n"/>
      <c r="H282" s="70" t="n"/>
      <c r="I282" s="120" t="n"/>
      <c r="J282" s="121" t="n"/>
      <c r="K282" s="122" t="n"/>
      <c r="L282" s="70" t="n"/>
      <c r="M282" s="70" t="n"/>
      <c r="N282" s="70" t="n"/>
      <c r="O282" s="70" t="n"/>
      <c r="P282" s="70" t="n"/>
      <c r="Q282" s="70" t="n"/>
      <c r="R282" s="123" t="n"/>
      <c r="S282" s="122" t="n"/>
      <c r="T282" s="70" t="n"/>
      <c r="U282" s="70" t="n"/>
      <c r="V282" s="70" t="n"/>
      <c r="W282" s="70" t="n"/>
      <c r="X282" s="70" t="n"/>
      <c r="Y282" s="70" t="n"/>
      <c r="Z282" s="70" t="n"/>
      <c r="AA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70" t="n"/>
      <c r="H283" s="70" t="n"/>
      <c r="I283" s="120" t="n"/>
      <c r="J283" s="121" t="n"/>
      <c r="K283" s="122" t="n"/>
      <c r="L283" s="70" t="n"/>
      <c r="M283" s="70" t="n"/>
      <c r="N283" s="70" t="n"/>
      <c r="O283" s="70" t="n"/>
      <c r="P283" s="70" t="n"/>
      <c r="Q283" s="70" t="n"/>
      <c r="R283" s="123" t="n"/>
      <c r="S283" s="122" t="n"/>
      <c r="T283" s="70" t="n"/>
      <c r="U283" s="70" t="n"/>
      <c r="V283" s="70" t="n"/>
      <c r="W283" s="70" t="n"/>
      <c r="X283" s="70" t="n"/>
      <c r="Y283" s="70" t="n"/>
      <c r="Z283" s="70" t="n"/>
      <c r="AA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70" t="n"/>
      <c r="H284" s="70" t="n"/>
      <c r="I284" s="120" t="n"/>
      <c r="J284" s="121" t="n"/>
      <c r="K284" s="122" t="n"/>
      <c r="L284" s="70" t="n"/>
      <c r="M284" s="70" t="n"/>
      <c r="N284" s="70" t="n"/>
      <c r="O284" s="70" t="n"/>
      <c r="P284" s="70" t="n"/>
      <c r="Q284" s="70" t="n"/>
      <c r="R284" s="123" t="n"/>
      <c r="S284" s="122" t="n"/>
      <c r="T284" s="70" t="n"/>
      <c r="U284" s="70" t="n"/>
      <c r="V284" s="70" t="n"/>
      <c r="W284" s="70" t="n"/>
      <c r="X284" s="70" t="n"/>
      <c r="Y284" s="70" t="n"/>
      <c r="Z284" s="70" t="n"/>
      <c r="AA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70" t="n"/>
      <c r="H285" s="70" t="n"/>
      <c r="I285" s="120" t="n"/>
      <c r="J285" s="121" t="n"/>
      <c r="K285" s="122" t="n"/>
      <c r="L285" s="70" t="n"/>
      <c r="M285" s="70" t="n"/>
      <c r="N285" s="70" t="n"/>
      <c r="O285" s="70" t="n"/>
      <c r="P285" s="70" t="n"/>
      <c r="Q285" s="70" t="n"/>
      <c r="R285" s="123" t="n"/>
      <c r="S285" s="122" t="n"/>
      <c r="T285" s="70" t="n"/>
      <c r="U285" s="70" t="n"/>
      <c r="V285" s="70" t="n"/>
      <c r="W285" s="70" t="n"/>
      <c r="X285" s="70" t="n"/>
      <c r="Y285" s="70" t="n"/>
      <c r="Z285" s="70" t="n"/>
      <c r="AA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70" t="n"/>
      <c r="H286" s="70" t="n"/>
      <c r="I286" s="120" t="n"/>
      <c r="J286" s="121" t="n"/>
      <c r="K286" s="122" t="n"/>
      <c r="L286" s="70" t="n"/>
      <c r="M286" s="70" t="n"/>
      <c r="N286" s="70" t="n"/>
      <c r="O286" s="70" t="n"/>
      <c r="P286" s="70" t="n"/>
      <c r="Q286" s="70" t="n"/>
      <c r="R286" s="123" t="n"/>
      <c r="S286" s="122" t="n"/>
      <c r="T286" s="70" t="n"/>
      <c r="U286" s="70" t="n"/>
      <c r="V286" s="70" t="n"/>
      <c r="W286" s="70" t="n"/>
      <c r="X286" s="70" t="n"/>
      <c r="Y286" s="70" t="n"/>
      <c r="Z286" s="70" t="n"/>
      <c r="AA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70" t="n"/>
      <c r="H287" s="70" t="n"/>
      <c r="I287" s="120" t="n"/>
      <c r="J287" s="121" t="n"/>
      <c r="K287" s="122" t="n"/>
      <c r="L287" s="70" t="n"/>
      <c r="M287" s="70" t="n"/>
      <c r="N287" s="70" t="n"/>
      <c r="O287" s="70" t="n"/>
      <c r="P287" s="70" t="n"/>
      <c r="Q287" s="70" t="n"/>
      <c r="R287" s="123" t="n"/>
      <c r="S287" s="122" t="n"/>
      <c r="T287" s="70" t="n"/>
      <c r="U287" s="70" t="n"/>
      <c r="V287" s="70" t="n"/>
      <c r="W287" s="70" t="n"/>
      <c r="X287" s="70" t="n"/>
      <c r="Y287" s="70" t="n"/>
      <c r="Z287" s="70" t="n"/>
      <c r="AA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70" t="n"/>
      <c r="H288" s="70" t="n"/>
      <c r="I288" s="120" t="n"/>
      <c r="J288" s="121" t="n"/>
      <c r="K288" s="122" t="n"/>
      <c r="L288" s="70" t="n"/>
      <c r="M288" s="70" t="n"/>
      <c r="N288" s="70" t="n"/>
      <c r="O288" s="70" t="n"/>
      <c r="P288" s="70" t="n"/>
      <c r="Q288" s="70" t="n"/>
      <c r="R288" s="123" t="n"/>
      <c r="S288" s="122" t="n"/>
      <c r="T288" s="70" t="n"/>
      <c r="U288" s="70" t="n"/>
      <c r="V288" s="70" t="n"/>
      <c r="W288" s="70" t="n"/>
      <c r="X288" s="70" t="n"/>
      <c r="Y288" s="70" t="n"/>
      <c r="Z288" s="70" t="n"/>
      <c r="AA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70" t="n"/>
      <c r="H289" s="70" t="n"/>
      <c r="I289" s="120" t="n"/>
      <c r="J289" s="121" t="n"/>
      <c r="K289" s="122" t="n"/>
      <c r="L289" s="70" t="n"/>
      <c r="M289" s="70" t="n"/>
      <c r="N289" s="70" t="n"/>
      <c r="O289" s="70" t="n"/>
      <c r="P289" s="70" t="n"/>
      <c r="Q289" s="70" t="n"/>
      <c r="R289" s="123" t="n"/>
      <c r="S289" s="122" t="n"/>
      <c r="T289" s="70" t="n"/>
      <c r="U289" s="70" t="n"/>
      <c r="V289" s="70" t="n"/>
      <c r="W289" s="70" t="n"/>
      <c r="X289" s="70" t="n"/>
      <c r="Y289" s="70" t="n"/>
      <c r="Z289" s="70" t="n"/>
      <c r="AA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70" t="n"/>
      <c r="H290" s="70" t="n"/>
      <c r="I290" s="120" t="n"/>
      <c r="J290" s="121" t="n"/>
      <c r="K290" s="122" t="n"/>
      <c r="L290" s="70" t="n"/>
      <c r="M290" s="70" t="n"/>
      <c r="N290" s="70" t="n"/>
      <c r="O290" s="70" t="n"/>
      <c r="P290" s="70" t="n"/>
      <c r="Q290" s="70" t="n"/>
      <c r="R290" s="123" t="n"/>
      <c r="S290" s="122" t="n"/>
      <c r="T290" s="70" t="n"/>
      <c r="U290" s="70" t="n"/>
      <c r="V290" s="70" t="n"/>
      <c r="W290" s="70" t="n"/>
      <c r="X290" s="70" t="n"/>
      <c r="Y290" s="70" t="n"/>
      <c r="Z290" s="70" t="n"/>
      <c r="AA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70" t="n"/>
      <c r="H291" s="70" t="n"/>
      <c r="I291" s="120" t="n"/>
      <c r="J291" s="121" t="n"/>
      <c r="K291" s="122" t="n"/>
      <c r="L291" s="70" t="n"/>
      <c r="M291" s="70" t="n"/>
      <c r="N291" s="70" t="n"/>
      <c r="O291" s="70" t="n"/>
      <c r="P291" s="70" t="n"/>
      <c r="Q291" s="70" t="n"/>
      <c r="R291" s="123" t="n"/>
      <c r="S291" s="122" t="n"/>
      <c r="T291" s="70" t="n"/>
      <c r="U291" s="70" t="n"/>
      <c r="V291" s="70" t="n"/>
      <c r="W291" s="70" t="n"/>
      <c r="X291" s="70" t="n"/>
      <c r="Y291" s="70" t="n"/>
      <c r="Z291" s="70" t="n"/>
      <c r="AA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70" t="n"/>
      <c r="H292" s="70" t="n"/>
      <c r="I292" s="120" t="n"/>
      <c r="J292" s="121" t="n"/>
      <c r="K292" s="122" t="n"/>
      <c r="L292" s="70" t="n"/>
      <c r="M292" s="70" t="n"/>
      <c r="N292" s="70" t="n"/>
      <c r="O292" s="70" t="n"/>
      <c r="P292" s="70" t="n"/>
      <c r="Q292" s="70" t="n"/>
      <c r="R292" s="123" t="n"/>
      <c r="S292" s="122" t="n"/>
      <c r="T292" s="70" t="n"/>
      <c r="U292" s="70" t="n"/>
      <c r="V292" s="70" t="n"/>
      <c r="W292" s="70" t="n"/>
      <c r="X292" s="70" t="n"/>
      <c r="Y292" s="70" t="n"/>
      <c r="Z292" s="70" t="n"/>
      <c r="AA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70" t="n"/>
      <c r="H293" s="70" t="n"/>
      <c r="I293" s="120" t="n"/>
      <c r="J293" s="121" t="n"/>
      <c r="K293" s="122" t="n"/>
      <c r="L293" s="70" t="n"/>
      <c r="M293" s="70" t="n"/>
      <c r="N293" s="70" t="n"/>
      <c r="O293" s="70" t="n"/>
      <c r="P293" s="70" t="n"/>
      <c r="Q293" s="70" t="n"/>
      <c r="R293" s="123" t="n"/>
      <c r="S293" s="122" t="n"/>
      <c r="T293" s="70" t="n"/>
      <c r="U293" s="70" t="n"/>
      <c r="V293" s="70" t="n"/>
      <c r="W293" s="70" t="n"/>
      <c r="X293" s="70" t="n"/>
      <c r="Y293" s="70" t="n"/>
      <c r="Z293" s="70" t="n"/>
      <c r="AA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70" t="n"/>
      <c r="H294" s="70" t="n"/>
      <c r="I294" s="120" t="n"/>
      <c r="J294" s="121" t="n"/>
      <c r="K294" s="122" t="n"/>
      <c r="L294" s="70" t="n"/>
      <c r="M294" s="70" t="n"/>
      <c r="N294" s="70" t="n"/>
      <c r="O294" s="70" t="n"/>
      <c r="P294" s="70" t="n"/>
      <c r="Q294" s="70" t="n"/>
      <c r="R294" s="123" t="n"/>
      <c r="S294" s="122" t="n"/>
      <c r="T294" s="70" t="n"/>
      <c r="U294" s="70" t="n"/>
      <c r="V294" s="70" t="n"/>
      <c r="W294" s="70" t="n"/>
      <c r="X294" s="70" t="n"/>
      <c r="Y294" s="70" t="n"/>
      <c r="Z294" s="70" t="n"/>
      <c r="AA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70" t="n"/>
      <c r="H295" s="70" t="n"/>
      <c r="I295" s="120" t="n"/>
      <c r="J295" s="121" t="n"/>
      <c r="K295" s="122" t="n"/>
      <c r="L295" s="70" t="n"/>
      <c r="M295" s="70" t="n"/>
      <c r="N295" s="70" t="n"/>
      <c r="O295" s="70" t="n"/>
      <c r="P295" s="70" t="n"/>
      <c r="Q295" s="70" t="n"/>
      <c r="R295" s="123" t="n"/>
      <c r="S295" s="122" t="n"/>
      <c r="T295" s="70" t="n"/>
      <c r="U295" s="70" t="n"/>
      <c r="V295" s="70" t="n"/>
      <c r="W295" s="70" t="n"/>
      <c r="X295" s="70" t="n"/>
      <c r="Y295" s="70" t="n"/>
      <c r="Z295" s="70" t="n"/>
      <c r="AA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70" t="n"/>
      <c r="H296" s="70" t="n"/>
      <c r="I296" s="120" t="n"/>
      <c r="J296" s="121" t="n"/>
      <c r="K296" s="122" t="n"/>
      <c r="L296" s="70" t="n"/>
      <c r="M296" s="70" t="n"/>
      <c r="N296" s="70" t="n"/>
      <c r="O296" s="70" t="n"/>
      <c r="P296" s="70" t="n"/>
      <c r="Q296" s="70" t="n"/>
      <c r="R296" s="123" t="n"/>
      <c r="S296" s="122" t="n"/>
      <c r="T296" s="70" t="n"/>
      <c r="U296" s="70" t="n"/>
      <c r="V296" s="70" t="n"/>
      <c r="W296" s="70" t="n"/>
      <c r="X296" s="70" t="n"/>
      <c r="Y296" s="70" t="n"/>
      <c r="Z296" s="70" t="n"/>
      <c r="AA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70" t="n"/>
      <c r="H297" s="70" t="n"/>
      <c r="I297" s="120" t="n"/>
      <c r="J297" s="121" t="n"/>
      <c r="K297" s="122" t="n"/>
      <c r="L297" s="70" t="n"/>
      <c r="M297" s="70" t="n"/>
      <c r="N297" s="70" t="n"/>
      <c r="O297" s="70" t="n"/>
      <c r="P297" s="70" t="n"/>
      <c r="Q297" s="70" t="n"/>
      <c r="R297" s="123" t="n"/>
      <c r="S297" s="122" t="n"/>
      <c r="T297" s="70" t="n"/>
      <c r="U297" s="70" t="n"/>
      <c r="V297" s="70" t="n"/>
      <c r="W297" s="70" t="n"/>
      <c r="X297" s="70" t="n"/>
      <c r="Y297" s="70" t="n"/>
      <c r="Z297" s="70" t="n"/>
      <c r="AA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70" t="n"/>
      <c r="H298" s="70" t="n"/>
      <c r="I298" s="120" t="n"/>
      <c r="J298" s="121" t="n"/>
      <c r="K298" s="122" t="n"/>
      <c r="L298" s="70" t="n"/>
      <c r="M298" s="70" t="n"/>
      <c r="N298" s="70" t="n"/>
      <c r="O298" s="70" t="n"/>
      <c r="P298" s="70" t="n"/>
      <c r="Q298" s="70" t="n"/>
      <c r="R298" s="123" t="n"/>
      <c r="S298" s="122" t="n"/>
      <c r="T298" s="70" t="n"/>
      <c r="U298" s="70" t="n"/>
      <c r="V298" s="70" t="n"/>
      <c r="W298" s="70" t="n"/>
      <c r="X298" s="70" t="n"/>
      <c r="Y298" s="70" t="n"/>
      <c r="Z298" s="70" t="n"/>
      <c r="AA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70" t="n"/>
      <c r="H299" s="70" t="n"/>
      <c r="I299" s="120" t="n"/>
      <c r="J299" s="121" t="n"/>
      <c r="K299" s="122" t="n"/>
      <c r="L299" s="70" t="n"/>
      <c r="M299" s="70" t="n"/>
      <c r="N299" s="70" t="n"/>
      <c r="O299" s="70" t="n"/>
      <c r="P299" s="70" t="n"/>
      <c r="Q299" s="70" t="n"/>
      <c r="R299" s="123" t="n"/>
      <c r="S299" s="122" t="n"/>
      <c r="T299" s="70" t="n"/>
      <c r="U299" s="70" t="n"/>
      <c r="V299" s="70" t="n"/>
      <c r="W299" s="70" t="n"/>
      <c r="X299" s="70" t="n"/>
      <c r="Y299" s="70" t="n"/>
      <c r="Z299" s="70" t="n"/>
      <c r="AA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70" t="n"/>
      <c r="H300" s="70" t="n"/>
      <c r="I300" s="120" t="n"/>
      <c r="J300" s="121" t="n"/>
      <c r="K300" s="122" t="n"/>
      <c r="L300" s="70" t="n"/>
      <c r="M300" s="70" t="n"/>
      <c r="N300" s="70" t="n"/>
      <c r="O300" s="70" t="n"/>
      <c r="P300" s="70" t="n"/>
      <c r="Q300" s="70" t="n"/>
      <c r="R300" s="123" t="n"/>
      <c r="S300" s="122" t="n"/>
      <c r="T300" s="70" t="n"/>
      <c r="U300" s="70" t="n"/>
      <c r="V300" s="70" t="n"/>
      <c r="W300" s="70" t="n"/>
      <c r="X300" s="70" t="n"/>
      <c r="Y300" s="70" t="n"/>
      <c r="Z300" s="70" t="n"/>
      <c r="AA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70" t="n"/>
      <c r="H301" s="70" t="n"/>
      <c r="I301" s="120" t="n"/>
      <c r="J301" s="121" t="n"/>
      <c r="K301" s="122" t="n"/>
      <c r="L301" s="70" t="n"/>
      <c r="M301" s="70" t="n"/>
      <c r="N301" s="70" t="n"/>
      <c r="O301" s="70" t="n"/>
      <c r="P301" s="70" t="n"/>
      <c r="Q301" s="70" t="n"/>
      <c r="R301" s="123" t="n"/>
      <c r="S301" s="122" t="n"/>
      <c r="T301" s="70" t="n"/>
      <c r="U301" s="70" t="n"/>
      <c r="V301" s="70" t="n"/>
      <c r="W301" s="70" t="n"/>
      <c r="X301" s="70" t="n"/>
      <c r="Y301" s="70" t="n"/>
      <c r="Z301" s="70" t="n"/>
      <c r="AA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70" t="n"/>
      <c r="H302" s="70" t="n"/>
      <c r="I302" s="120" t="n"/>
      <c r="J302" s="121" t="n"/>
      <c r="K302" s="122" t="n"/>
      <c r="L302" s="70" t="n"/>
      <c r="M302" s="70" t="n"/>
      <c r="N302" s="70" t="n"/>
      <c r="O302" s="70" t="n"/>
      <c r="P302" s="70" t="n"/>
      <c r="Q302" s="70" t="n"/>
      <c r="R302" s="123" t="n"/>
      <c r="S302" s="122" t="n"/>
      <c r="T302" s="70" t="n"/>
      <c r="U302" s="70" t="n"/>
      <c r="V302" s="70" t="n"/>
      <c r="W302" s="70" t="n"/>
      <c r="X302" s="70" t="n"/>
      <c r="Y302" s="70" t="n"/>
      <c r="Z302" s="70" t="n"/>
      <c r="AA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70" t="n"/>
      <c r="H303" s="70" t="n"/>
      <c r="I303" s="120" t="n"/>
      <c r="J303" s="121" t="n"/>
      <c r="K303" s="122" t="n"/>
      <c r="L303" s="70" t="n"/>
      <c r="M303" s="70" t="n"/>
      <c r="N303" s="70" t="n"/>
      <c r="O303" s="70" t="n"/>
      <c r="P303" s="70" t="n"/>
      <c r="Q303" s="70" t="n"/>
      <c r="R303" s="123" t="n"/>
      <c r="S303" s="122" t="n"/>
      <c r="T303" s="70" t="n"/>
      <c r="U303" s="70" t="n"/>
      <c r="V303" s="70" t="n"/>
      <c r="W303" s="70" t="n"/>
      <c r="X303" s="70" t="n"/>
      <c r="Y303" s="70" t="n"/>
      <c r="Z303" s="70" t="n"/>
      <c r="AA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70" t="n"/>
      <c r="H304" s="70" t="n"/>
      <c r="I304" s="120" t="n"/>
      <c r="J304" s="121" t="n"/>
      <c r="K304" s="122" t="n"/>
      <c r="L304" s="70" t="n"/>
      <c r="M304" s="70" t="n"/>
      <c r="N304" s="70" t="n"/>
      <c r="O304" s="70" t="n"/>
      <c r="P304" s="70" t="n"/>
      <c r="Q304" s="70" t="n"/>
      <c r="R304" s="123" t="n"/>
      <c r="S304" s="122" t="n"/>
      <c r="T304" s="70" t="n"/>
      <c r="U304" s="70" t="n"/>
      <c r="V304" s="70" t="n"/>
      <c r="W304" s="70" t="n"/>
      <c r="X304" s="70" t="n"/>
      <c r="Y304" s="70" t="n"/>
      <c r="Z304" s="70" t="n"/>
      <c r="AA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70" t="n"/>
      <c r="H305" s="70" t="n"/>
      <c r="I305" s="120" t="n"/>
      <c r="J305" s="121" t="n"/>
      <c r="K305" s="122" t="n"/>
      <c r="L305" s="70" t="n"/>
      <c r="M305" s="70" t="n"/>
      <c r="N305" s="70" t="n"/>
      <c r="O305" s="70" t="n"/>
      <c r="P305" s="70" t="n"/>
      <c r="Q305" s="70" t="n"/>
      <c r="R305" s="123" t="n"/>
      <c r="S305" s="122" t="n"/>
      <c r="T305" s="70" t="n"/>
      <c r="U305" s="70" t="n"/>
      <c r="V305" s="70" t="n"/>
      <c r="W305" s="70" t="n"/>
      <c r="X305" s="70" t="n"/>
      <c r="Y305" s="70" t="n"/>
      <c r="Z305" s="70" t="n"/>
      <c r="AA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70" t="n"/>
      <c r="H306" s="70" t="n"/>
      <c r="I306" s="120" t="n"/>
      <c r="J306" s="121" t="n"/>
      <c r="K306" s="122" t="n"/>
      <c r="L306" s="70" t="n"/>
      <c r="M306" s="70" t="n"/>
      <c r="N306" s="70" t="n"/>
      <c r="O306" s="70" t="n"/>
      <c r="P306" s="70" t="n"/>
      <c r="Q306" s="70" t="n"/>
      <c r="R306" s="123" t="n"/>
      <c r="S306" s="122" t="n"/>
      <c r="T306" s="70" t="n"/>
      <c r="U306" s="70" t="n"/>
      <c r="V306" s="70" t="n"/>
      <c r="W306" s="70" t="n"/>
      <c r="X306" s="70" t="n"/>
      <c r="Y306" s="70" t="n"/>
      <c r="Z306" s="70" t="n"/>
      <c r="AA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70" t="n"/>
      <c r="H307" s="70" t="n"/>
      <c r="I307" s="120" t="n"/>
      <c r="J307" s="121" t="n"/>
      <c r="K307" s="122" t="n"/>
      <c r="L307" s="70" t="n"/>
      <c r="M307" s="70" t="n"/>
      <c r="N307" s="70" t="n"/>
      <c r="O307" s="70" t="n"/>
      <c r="P307" s="70" t="n"/>
      <c r="Q307" s="70" t="n"/>
      <c r="R307" s="123" t="n"/>
      <c r="S307" s="122" t="n"/>
      <c r="T307" s="70" t="n"/>
      <c r="U307" s="70" t="n"/>
      <c r="V307" s="70" t="n"/>
      <c r="W307" s="70" t="n"/>
      <c r="X307" s="70" t="n"/>
      <c r="Y307" s="70" t="n"/>
      <c r="Z307" s="70" t="n"/>
      <c r="AA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70" t="n"/>
      <c r="H308" s="70" t="n"/>
      <c r="I308" s="120" t="n"/>
      <c r="J308" s="121" t="n"/>
      <c r="K308" s="122" t="n"/>
      <c r="L308" s="70" t="n"/>
      <c r="M308" s="70" t="n"/>
      <c r="N308" s="70" t="n"/>
      <c r="O308" s="70" t="n"/>
      <c r="P308" s="70" t="n"/>
      <c r="Q308" s="70" t="n"/>
      <c r="R308" s="123" t="n"/>
      <c r="S308" s="122" t="n"/>
      <c r="T308" s="70" t="n"/>
      <c r="U308" s="70" t="n"/>
      <c r="V308" s="70" t="n"/>
      <c r="W308" s="70" t="n"/>
      <c r="X308" s="70" t="n"/>
      <c r="Y308" s="70" t="n"/>
      <c r="Z308" s="70" t="n"/>
      <c r="AA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70" t="n"/>
      <c r="H309" s="70" t="n"/>
      <c r="I309" s="120" t="n"/>
      <c r="J309" s="121" t="n"/>
      <c r="K309" s="122" t="n"/>
      <c r="L309" s="70" t="n"/>
      <c r="M309" s="70" t="n"/>
      <c r="N309" s="70" t="n"/>
      <c r="O309" s="70" t="n"/>
      <c r="P309" s="70" t="n"/>
      <c r="Q309" s="70" t="n"/>
      <c r="R309" s="123" t="n"/>
      <c r="S309" s="122" t="n"/>
      <c r="T309" s="70" t="n"/>
      <c r="U309" s="70" t="n"/>
      <c r="V309" s="70" t="n"/>
      <c r="W309" s="70" t="n"/>
      <c r="X309" s="70" t="n"/>
      <c r="Y309" s="70" t="n"/>
      <c r="Z309" s="70" t="n"/>
      <c r="AA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70" t="n"/>
      <c r="H310" s="70" t="n"/>
      <c r="I310" s="120" t="n"/>
      <c r="J310" s="121" t="n"/>
      <c r="K310" s="122" t="n"/>
      <c r="L310" s="70" t="n"/>
      <c r="M310" s="70" t="n"/>
      <c r="N310" s="70" t="n"/>
      <c r="O310" s="70" t="n"/>
      <c r="P310" s="70" t="n"/>
      <c r="Q310" s="70" t="n"/>
      <c r="R310" s="123" t="n"/>
      <c r="S310" s="122" t="n"/>
      <c r="T310" s="70" t="n"/>
      <c r="U310" s="70" t="n"/>
      <c r="V310" s="70" t="n"/>
      <c r="W310" s="70" t="n"/>
      <c r="X310" s="70" t="n"/>
      <c r="Y310" s="70" t="n"/>
      <c r="Z310" s="70" t="n"/>
      <c r="AA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70" t="n"/>
      <c r="H311" s="70" t="n"/>
      <c r="I311" s="120" t="n"/>
      <c r="J311" s="121" t="n"/>
      <c r="K311" s="122" t="n"/>
      <c r="L311" s="70" t="n"/>
      <c r="M311" s="70" t="n"/>
      <c r="N311" s="70" t="n"/>
      <c r="O311" s="70" t="n"/>
      <c r="P311" s="70" t="n"/>
      <c r="Q311" s="70" t="n"/>
      <c r="R311" s="123" t="n"/>
      <c r="S311" s="122" t="n"/>
      <c r="T311" s="70" t="n"/>
      <c r="U311" s="70" t="n"/>
      <c r="V311" s="70" t="n"/>
      <c r="W311" s="70" t="n"/>
      <c r="X311" s="70" t="n"/>
      <c r="Y311" s="70" t="n"/>
      <c r="Z311" s="70" t="n"/>
      <c r="AA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70" t="n"/>
      <c r="H312" s="70" t="n"/>
      <c r="I312" s="120" t="n"/>
      <c r="J312" s="121" t="n"/>
      <c r="K312" s="122" t="n"/>
      <c r="L312" s="70" t="n"/>
      <c r="M312" s="70" t="n"/>
      <c r="N312" s="70" t="n"/>
      <c r="O312" s="70" t="n"/>
      <c r="P312" s="70" t="n"/>
      <c r="Q312" s="70" t="n"/>
      <c r="R312" s="123" t="n"/>
      <c r="S312" s="122" t="n"/>
      <c r="T312" s="70" t="n"/>
      <c r="U312" s="70" t="n"/>
      <c r="V312" s="70" t="n"/>
      <c r="W312" s="70" t="n"/>
      <c r="X312" s="70" t="n"/>
      <c r="Y312" s="70" t="n"/>
      <c r="Z312" s="70" t="n"/>
      <c r="AA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70" t="n"/>
      <c r="H313" s="70" t="n"/>
      <c r="I313" s="120" t="n"/>
      <c r="J313" s="121" t="n"/>
      <c r="K313" s="122" t="n"/>
      <c r="L313" s="70" t="n"/>
      <c r="M313" s="70" t="n"/>
      <c r="N313" s="70" t="n"/>
      <c r="O313" s="70" t="n"/>
      <c r="P313" s="70" t="n"/>
      <c r="Q313" s="70" t="n"/>
      <c r="R313" s="123" t="n"/>
      <c r="S313" s="122" t="n"/>
      <c r="T313" s="70" t="n"/>
      <c r="U313" s="70" t="n"/>
      <c r="V313" s="70" t="n"/>
      <c r="W313" s="70" t="n"/>
      <c r="X313" s="70" t="n"/>
      <c r="Y313" s="70" t="n"/>
      <c r="Z313" s="70" t="n"/>
      <c r="AA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70" t="n"/>
      <c r="H314" s="70" t="n"/>
      <c r="I314" s="120" t="n"/>
      <c r="J314" s="121" t="n"/>
      <c r="K314" s="122" t="n"/>
      <c r="L314" s="70" t="n"/>
      <c r="M314" s="70" t="n"/>
      <c r="N314" s="70" t="n"/>
      <c r="O314" s="70" t="n"/>
      <c r="P314" s="70" t="n"/>
      <c r="Q314" s="70" t="n"/>
      <c r="R314" s="123" t="n"/>
      <c r="S314" s="122" t="n"/>
      <c r="T314" s="70" t="n"/>
      <c r="U314" s="70" t="n"/>
      <c r="V314" s="70" t="n"/>
      <c r="W314" s="70" t="n"/>
      <c r="X314" s="70" t="n"/>
      <c r="Y314" s="70" t="n"/>
      <c r="Z314" s="70" t="n"/>
      <c r="AA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70" t="n"/>
      <c r="H315" s="70" t="n"/>
      <c r="I315" s="120" t="n"/>
      <c r="J315" s="121" t="n"/>
      <c r="K315" s="122" t="n"/>
      <c r="L315" s="70" t="n"/>
      <c r="M315" s="70" t="n"/>
      <c r="N315" s="70" t="n"/>
      <c r="O315" s="70" t="n"/>
      <c r="P315" s="70" t="n"/>
      <c r="Q315" s="70" t="n"/>
      <c r="R315" s="123" t="n"/>
      <c r="S315" s="122" t="n"/>
      <c r="T315" s="70" t="n"/>
      <c r="U315" s="70" t="n"/>
      <c r="V315" s="70" t="n"/>
      <c r="W315" s="70" t="n"/>
      <c r="X315" s="70" t="n"/>
      <c r="Y315" s="70" t="n"/>
      <c r="Z315" s="70" t="n"/>
      <c r="AA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70" t="n"/>
      <c r="H316" s="70" t="n"/>
      <c r="I316" s="120" t="n"/>
      <c r="J316" s="121" t="n"/>
      <c r="K316" s="122" t="n"/>
      <c r="L316" s="70" t="n"/>
      <c r="M316" s="70" t="n"/>
      <c r="N316" s="70" t="n"/>
      <c r="O316" s="70" t="n"/>
      <c r="P316" s="70" t="n"/>
      <c r="Q316" s="70" t="n"/>
      <c r="R316" s="123" t="n"/>
      <c r="S316" s="122" t="n"/>
      <c r="T316" s="70" t="n"/>
      <c r="U316" s="70" t="n"/>
      <c r="V316" s="70" t="n"/>
      <c r="W316" s="70" t="n"/>
      <c r="X316" s="70" t="n"/>
      <c r="Y316" s="70" t="n"/>
      <c r="Z316" s="70" t="n"/>
      <c r="AA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70" t="n"/>
      <c r="H317" s="70" t="n"/>
      <c r="I317" s="120" t="n"/>
      <c r="J317" s="121" t="n"/>
      <c r="K317" s="122" t="n"/>
      <c r="L317" s="70" t="n"/>
      <c r="M317" s="70" t="n"/>
      <c r="N317" s="70" t="n"/>
      <c r="O317" s="70" t="n"/>
      <c r="P317" s="70" t="n"/>
      <c r="Q317" s="70" t="n"/>
      <c r="R317" s="123" t="n"/>
      <c r="S317" s="122" t="n"/>
      <c r="T317" s="70" t="n"/>
      <c r="U317" s="70" t="n"/>
      <c r="V317" s="70" t="n"/>
      <c r="W317" s="70" t="n"/>
      <c r="X317" s="70" t="n"/>
      <c r="Y317" s="70" t="n"/>
      <c r="Z317" s="70" t="n"/>
      <c r="AA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70" t="n"/>
      <c r="H318" s="70" t="n"/>
      <c r="I318" s="120" t="n"/>
      <c r="J318" s="121" t="n"/>
      <c r="K318" s="122" t="n"/>
      <c r="L318" s="70" t="n"/>
      <c r="M318" s="70" t="n"/>
      <c r="N318" s="70" t="n"/>
      <c r="O318" s="70" t="n"/>
      <c r="P318" s="70" t="n"/>
      <c r="Q318" s="70" t="n"/>
      <c r="R318" s="123" t="n"/>
      <c r="S318" s="122" t="n"/>
      <c r="T318" s="70" t="n"/>
      <c r="U318" s="70" t="n"/>
      <c r="V318" s="70" t="n"/>
      <c r="W318" s="70" t="n"/>
      <c r="X318" s="70" t="n"/>
      <c r="Y318" s="70" t="n"/>
      <c r="Z318" s="70" t="n"/>
      <c r="AA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70" t="n"/>
      <c r="H319" s="70" t="n"/>
      <c r="I319" s="120" t="n"/>
      <c r="J319" s="121" t="n"/>
      <c r="K319" s="122" t="n"/>
      <c r="L319" s="70" t="n"/>
      <c r="M319" s="70" t="n"/>
      <c r="N319" s="70" t="n"/>
      <c r="O319" s="70" t="n"/>
      <c r="P319" s="70" t="n"/>
      <c r="Q319" s="70" t="n"/>
      <c r="R319" s="123" t="n"/>
      <c r="S319" s="122" t="n"/>
      <c r="T319" s="70" t="n"/>
      <c r="U319" s="70" t="n"/>
      <c r="V319" s="70" t="n"/>
      <c r="W319" s="70" t="n"/>
      <c r="X319" s="70" t="n"/>
      <c r="Y319" s="70" t="n"/>
      <c r="Z319" s="70" t="n"/>
      <c r="AA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70" t="n"/>
      <c r="H320" s="70" t="n"/>
      <c r="I320" s="120" t="n"/>
      <c r="J320" s="121" t="n"/>
      <c r="K320" s="122" t="n"/>
      <c r="L320" s="70" t="n"/>
      <c r="M320" s="70" t="n"/>
      <c r="N320" s="70" t="n"/>
      <c r="O320" s="70" t="n"/>
      <c r="P320" s="70" t="n"/>
      <c r="Q320" s="70" t="n"/>
      <c r="R320" s="123" t="n"/>
      <c r="S320" s="122" t="n"/>
      <c r="T320" s="70" t="n"/>
      <c r="U320" s="70" t="n"/>
      <c r="V320" s="70" t="n"/>
      <c r="W320" s="70" t="n"/>
      <c r="X320" s="70" t="n"/>
      <c r="Y320" s="70" t="n"/>
      <c r="Z320" s="70" t="n"/>
      <c r="AA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70" t="n"/>
      <c r="H321" s="70" t="n"/>
      <c r="I321" s="120" t="n"/>
      <c r="J321" s="121" t="n"/>
      <c r="K321" s="122" t="n"/>
      <c r="L321" s="70" t="n"/>
      <c r="M321" s="70" t="n"/>
      <c r="N321" s="70" t="n"/>
      <c r="O321" s="70" t="n"/>
      <c r="P321" s="70" t="n"/>
      <c r="Q321" s="70" t="n"/>
      <c r="R321" s="123" t="n"/>
      <c r="S321" s="122" t="n"/>
      <c r="T321" s="70" t="n"/>
      <c r="U321" s="70" t="n"/>
      <c r="V321" s="70" t="n"/>
      <c r="W321" s="70" t="n"/>
      <c r="X321" s="70" t="n"/>
      <c r="Y321" s="70" t="n"/>
      <c r="Z321" s="70" t="n"/>
      <c r="AA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70" t="n"/>
      <c r="H322" s="70" t="n"/>
      <c r="I322" s="120" t="n"/>
      <c r="J322" s="121" t="n"/>
      <c r="K322" s="122" t="n"/>
      <c r="L322" s="70" t="n"/>
      <c r="M322" s="70" t="n"/>
      <c r="N322" s="70" t="n"/>
      <c r="O322" s="70" t="n"/>
      <c r="P322" s="70" t="n"/>
      <c r="Q322" s="70" t="n"/>
      <c r="R322" s="123" t="n"/>
      <c r="S322" s="122" t="n"/>
      <c r="T322" s="70" t="n"/>
      <c r="U322" s="70" t="n"/>
      <c r="V322" s="70" t="n"/>
      <c r="W322" s="70" t="n"/>
      <c r="X322" s="70" t="n"/>
      <c r="Y322" s="70" t="n"/>
      <c r="Z322" s="70" t="n"/>
      <c r="AA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70" t="n"/>
      <c r="H323" s="70" t="n"/>
      <c r="I323" s="120" t="n"/>
      <c r="J323" s="121" t="n"/>
      <c r="K323" s="122" t="n"/>
      <c r="L323" s="70" t="n"/>
      <c r="M323" s="70" t="n"/>
      <c r="N323" s="70" t="n"/>
      <c r="O323" s="70" t="n"/>
      <c r="P323" s="70" t="n"/>
      <c r="Q323" s="70" t="n"/>
      <c r="R323" s="123" t="n"/>
      <c r="S323" s="122" t="n"/>
      <c r="T323" s="70" t="n"/>
      <c r="U323" s="70" t="n"/>
      <c r="V323" s="70" t="n"/>
      <c r="W323" s="70" t="n"/>
      <c r="X323" s="70" t="n"/>
      <c r="Y323" s="70" t="n"/>
      <c r="Z323" s="70" t="n"/>
      <c r="AA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70" t="n"/>
      <c r="H324" s="70" t="n"/>
      <c r="I324" s="120" t="n"/>
      <c r="J324" s="121" t="n"/>
      <c r="K324" s="122" t="n"/>
      <c r="L324" s="70" t="n"/>
      <c r="M324" s="70" t="n"/>
      <c r="N324" s="70" t="n"/>
      <c r="O324" s="70" t="n"/>
      <c r="P324" s="70" t="n"/>
      <c r="Q324" s="70" t="n"/>
      <c r="R324" s="123" t="n"/>
      <c r="S324" s="122" t="n"/>
      <c r="T324" s="70" t="n"/>
      <c r="U324" s="70" t="n"/>
      <c r="V324" s="70" t="n"/>
      <c r="W324" s="70" t="n"/>
      <c r="X324" s="70" t="n"/>
      <c r="Y324" s="70" t="n"/>
      <c r="Z324" s="70" t="n"/>
      <c r="AA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70" t="n"/>
      <c r="H325" s="70" t="n"/>
      <c r="I325" s="120" t="n"/>
      <c r="J325" s="121" t="n"/>
      <c r="K325" s="122" t="n"/>
      <c r="L325" s="70" t="n"/>
      <c r="M325" s="70" t="n"/>
      <c r="N325" s="70" t="n"/>
      <c r="O325" s="70" t="n"/>
      <c r="P325" s="70" t="n"/>
      <c r="Q325" s="70" t="n"/>
      <c r="R325" s="123" t="n"/>
      <c r="S325" s="122" t="n"/>
      <c r="T325" s="70" t="n"/>
      <c r="U325" s="70" t="n"/>
      <c r="V325" s="70" t="n"/>
      <c r="W325" s="70" t="n"/>
      <c r="X325" s="70" t="n"/>
      <c r="Y325" s="70" t="n"/>
      <c r="Z325" s="70" t="n"/>
      <c r="AA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70" t="n"/>
      <c r="H326" s="70" t="n"/>
      <c r="I326" s="120" t="n"/>
      <c r="J326" s="121" t="n"/>
      <c r="K326" s="122" t="n"/>
      <c r="L326" s="70" t="n"/>
      <c r="M326" s="70" t="n"/>
      <c r="N326" s="70" t="n"/>
      <c r="O326" s="70" t="n"/>
      <c r="P326" s="70" t="n"/>
      <c r="Q326" s="70" t="n"/>
      <c r="R326" s="123" t="n"/>
      <c r="S326" s="122" t="n"/>
      <c r="T326" s="70" t="n"/>
      <c r="U326" s="70" t="n"/>
      <c r="V326" s="70" t="n"/>
      <c r="W326" s="70" t="n"/>
      <c r="X326" s="70" t="n"/>
      <c r="Y326" s="70" t="n"/>
      <c r="Z326" s="70" t="n"/>
      <c r="AA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70" t="n"/>
      <c r="H327" s="70" t="n"/>
      <c r="I327" s="120" t="n"/>
      <c r="J327" s="121" t="n"/>
      <c r="K327" s="122" t="n"/>
      <c r="L327" s="70" t="n"/>
      <c r="M327" s="70" t="n"/>
      <c r="N327" s="70" t="n"/>
      <c r="O327" s="70" t="n"/>
      <c r="P327" s="70" t="n"/>
      <c r="Q327" s="70" t="n"/>
      <c r="R327" s="123" t="n"/>
      <c r="S327" s="122" t="n"/>
      <c r="T327" s="70" t="n"/>
      <c r="U327" s="70" t="n"/>
      <c r="V327" s="70" t="n"/>
      <c r="W327" s="70" t="n"/>
      <c r="X327" s="70" t="n"/>
      <c r="Y327" s="70" t="n"/>
      <c r="Z327" s="70" t="n"/>
      <c r="AA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70" t="n"/>
      <c r="H328" s="70" t="n"/>
      <c r="I328" s="120" t="n"/>
      <c r="J328" s="121" t="n"/>
      <c r="K328" s="122" t="n"/>
      <c r="L328" s="70" t="n"/>
      <c r="M328" s="70" t="n"/>
      <c r="N328" s="70" t="n"/>
      <c r="O328" s="70" t="n"/>
      <c r="P328" s="70" t="n"/>
      <c r="Q328" s="70" t="n"/>
      <c r="R328" s="123" t="n"/>
      <c r="S328" s="122" t="n"/>
      <c r="T328" s="70" t="n"/>
      <c r="U328" s="70" t="n"/>
      <c r="V328" s="70" t="n"/>
      <c r="W328" s="70" t="n"/>
      <c r="X328" s="70" t="n"/>
      <c r="Y328" s="70" t="n"/>
      <c r="Z328" s="70" t="n"/>
      <c r="AA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70" t="n"/>
      <c r="H329" s="70" t="n"/>
      <c r="I329" s="120" t="n"/>
      <c r="J329" s="121" t="n"/>
      <c r="K329" s="122" t="n"/>
      <c r="L329" s="70" t="n"/>
      <c r="M329" s="70" t="n"/>
      <c r="N329" s="70" t="n"/>
      <c r="O329" s="70" t="n"/>
      <c r="P329" s="70" t="n"/>
      <c r="Q329" s="70" t="n"/>
      <c r="R329" s="123" t="n"/>
      <c r="S329" s="122" t="n"/>
      <c r="T329" s="70" t="n"/>
      <c r="U329" s="70" t="n"/>
      <c r="V329" s="70" t="n"/>
      <c r="W329" s="70" t="n"/>
      <c r="X329" s="70" t="n"/>
      <c r="Y329" s="70" t="n"/>
      <c r="Z329" s="70" t="n"/>
      <c r="AA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70" t="n"/>
      <c r="H330" s="70" t="n"/>
      <c r="I330" s="120" t="n"/>
      <c r="J330" s="121" t="n"/>
      <c r="K330" s="122" t="n"/>
      <c r="L330" s="70" t="n"/>
      <c r="M330" s="70" t="n"/>
      <c r="N330" s="70" t="n"/>
      <c r="O330" s="70" t="n"/>
      <c r="P330" s="70" t="n"/>
      <c r="Q330" s="70" t="n"/>
      <c r="R330" s="123" t="n"/>
      <c r="S330" s="122" t="n"/>
      <c r="T330" s="70" t="n"/>
      <c r="U330" s="70" t="n"/>
      <c r="V330" s="70" t="n"/>
      <c r="W330" s="70" t="n"/>
      <c r="X330" s="70" t="n"/>
      <c r="Y330" s="70" t="n"/>
      <c r="Z330" s="70" t="n"/>
      <c r="AA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70" t="n"/>
      <c r="H331" s="70" t="n"/>
      <c r="I331" s="120" t="n"/>
      <c r="J331" s="121" t="n"/>
      <c r="K331" s="122" t="n"/>
      <c r="L331" s="70" t="n"/>
      <c r="M331" s="70" t="n"/>
      <c r="N331" s="70" t="n"/>
      <c r="O331" s="70" t="n"/>
      <c r="P331" s="70" t="n"/>
      <c r="Q331" s="70" t="n"/>
      <c r="R331" s="123" t="n"/>
      <c r="S331" s="122" t="n"/>
      <c r="T331" s="70" t="n"/>
      <c r="U331" s="70" t="n"/>
      <c r="V331" s="70" t="n"/>
      <c r="W331" s="70" t="n"/>
      <c r="X331" s="70" t="n"/>
      <c r="Y331" s="70" t="n"/>
      <c r="Z331" s="70" t="n"/>
      <c r="AA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70" t="n"/>
      <c r="H332" s="70" t="n"/>
      <c r="I332" s="120" t="n"/>
      <c r="J332" s="121" t="n"/>
      <c r="K332" s="122" t="n"/>
      <c r="L332" s="70" t="n"/>
      <c r="M332" s="70" t="n"/>
      <c r="N332" s="70" t="n"/>
      <c r="O332" s="70" t="n"/>
      <c r="P332" s="70" t="n"/>
      <c r="Q332" s="70" t="n"/>
      <c r="R332" s="123" t="n"/>
      <c r="S332" s="122" t="n"/>
      <c r="T332" s="70" t="n"/>
      <c r="U332" s="70" t="n"/>
      <c r="V332" s="70" t="n"/>
      <c r="W332" s="70" t="n"/>
      <c r="X332" s="70" t="n"/>
      <c r="Y332" s="70" t="n"/>
      <c r="Z332" s="70" t="n"/>
      <c r="AA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70" t="n"/>
      <c r="H333" s="70" t="n"/>
      <c r="I333" s="120" t="n"/>
      <c r="J333" s="121" t="n"/>
      <c r="K333" s="122" t="n"/>
      <c r="L333" s="70" t="n"/>
      <c r="M333" s="70" t="n"/>
      <c r="N333" s="70" t="n"/>
      <c r="O333" s="70" t="n"/>
      <c r="P333" s="70" t="n"/>
      <c r="Q333" s="70" t="n"/>
      <c r="R333" s="123" t="n"/>
      <c r="S333" s="122" t="n"/>
      <c r="T333" s="70" t="n"/>
      <c r="U333" s="70" t="n"/>
      <c r="V333" s="70" t="n"/>
      <c r="W333" s="70" t="n"/>
      <c r="X333" s="70" t="n"/>
      <c r="Y333" s="70" t="n"/>
      <c r="Z333" s="70" t="n"/>
      <c r="AA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70" t="n"/>
      <c r="H334" s="70" t="n"/>
      <c r="I334" s="120" t="n"/>
      <c r="J334" s="121" t="n"/>
      <c r="K334" s="122" t="n"/>
      <c r="L334" s="70" t="n"/>
      <c r="M334" s="70" t="n"/>
      <c r="N334" s="70" t="n"/>
      <c r="O334" s="70" t="n"/>
      <c r="P334" s="70" t="n"/>
      <c r="Q334" s="70" t="n"/>
      <c r="R334" s="123" t="n"/>
      <c r="S334" s="122" t="n"/>
      <c r="T334" s="70" t="n"/>
      <c r="U334" s="70" t="n"/>
      <c r="V334" s="70" t="n"/>
      <c r="W334" s="70" t="n"/>
      <c r="X334" s="70" t="n"/>
      <c r="Y334" s="70" t="n"/>
      <c r="Z334" s="70" t="n"/>
      <c r="AA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70" t="n"/>
      <c r="H335" s="70" t="n"/>
      <c r="I335" s="120" t="n"/>
      <c r="J335" s="121" t="n"/>
      <c r="K335" s="122" t="n"/>
      <c r="L335" s="70" t="n"/>
      <c r="M335" s="70" t="n"/>
      <c r="N335" s="70" t="n"/>
      <c r="O335" s="70" t="n"/>
      <c r="P335" s="70" t="n"/>
      <c r="Q335" s="70" t="n"/>
      <c r="R335" s="123" t="n"/>
      <c r="S335" s="122" t="n"/>
      <c r="T335" s="70" t="n"/>
      <c r="U335" s="70" t="n"/>
      <c r="V335" s="70" t="n"/>
      <c r="W335" s="70" t="n"/>
      <c r="X335" s="70" t="n"/>
      <c r="Y335" s="70" t="n"/>
      <c r="Z335" s="70" t="n"/>
      <c r="AA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70" t="n"/>
      <c r="H336" s="70" t="n"/>
      <c r="I336" s="120" t="n"/>
      <c r="J336" s="121" t="n"/>
      <c r="K336" s="122" t="n"/>
      <c r="L336" s="70" t="n"/>
      <c r="M336" s="70" t="n"/>
      <c r="N336" s="70" t="n"/>
      <c r="O336" s="70" t="n"/>
      <c r="P336" s="70" t="n"/>
      <c r="Q336" s="70" t="n"/>
      <c r="R336" s="123" t="n"/>
      <c r="S336" s="122" t="n"/>
      <c r="T336" s="70" t="n"/>
      <c r="U336" s="70" t="n"/>
      <c r="V336" s="70" t="n"/>
      <c r="W336" s="70" t="n"/>
      <c r="X336" s="70" t="n"/>
      <c r="Y336" s="70" t="n"/>
      <c r="Z336" s="70" t="n"/>
      <c r="AA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70" t="n"/>
      <c r="H337" s="70" t="n"/>
      <c r="I337" s="120" t="n"/>
      <c r="J337" s="121" t="n"/>
      <c r="K337" s="122" t="n"/>
      <c r="L337" s="70" t="n"/>
      <c r="M337" s="70" t="n"/>
      <c r="N337" s="70" t="n"/>
      <c r="O337" s="70" t="n"/>
      <c r="P337" s="70" t="n"/>
      <c r="Q337" s="70" t="n"/>
      <c r="R337" s="123" t="n"/>
      <c r="S337" s="122" t="n"/>
      <c r="T337" s="70" t="n"/>
      <c r="U337" s="70" t="n"/>
      <c r="V337" s="70" t="n"/>
      <c r="W337" s="70" t="n"/>
      <c r="X337" s="70" t="n"/>
      <c r="Y337" s="70" t="n"/>
      <c r="Z337" s="70" t="n"/>
      <c r="AA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70" t="n"/>
      <c r="H338" s="70" t="n"/>
      <c r="I338" s="120" t="n"/>
      <c r="J338" s="121" t="n"/>
      <c r="K338" s="122" t="n"/>
      <c r="L338" s="70" t="n"/>
      <c r="M338" s="70" t="n"/>
      <c r="N338" s="70" t="n"/>
      <c r="O338" s="70" t="n"/>
      <c r="P338" s="70" t="n"/>
      <c r="Q338" s="70" t="n"/>
      <c r="R338" s="123" t="n"/>
      <c r="S338" s="122" t="n"/>
      <c r="T338" s="70" t="n"/>
      <c r="U338" s="70" t="n"/>
      <c r="V338" s="70" t="n"/>
      <c r="W338" s="70" t="n"/>
      <c r="X338" s="70" t="n"/>
      <c r="Y338" s="70" t="n"/>
      <c r="Z338" s="70" t="n"/>
      <c r="AA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70" t="n"/>
      <c r="H339" s="70" t="n"/>
      <c r="I339" s="120" t="n"/>
      <c r="J339" s="121" t="n"/>
      <c r="K339" s="122" t="n"/>
      <c r="L339" s="70" t="n"/>
      <c r="M339" s="70" t="n"/>
      <c r="N339" s="70" t="n"/>
      <c r="O339" s="70" t="n"/>
      <c r="P339" s="70" t="n"/>
      <c r="Q339" s="70" t="n"/>
      <c r="R339" s="123" t="n"/>
      <c r="S339" s="122" t="n"/>
      <c r="T339" s="70" t="n"/>
      <c r="U339" s="70" t="n"/>
      <c r="V339" s="70" t="n"/>
      <c r="W339" s="70" t="n"/>
      <c r="X339" s="70" t="n"/>
      <c r="Y339" s="70" t="n"/>
      <c r="Z339" s="70" t="n"/>
      <c r="AA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70" t="n"/>
      <c r="H340" s="70" t="n"/>
      <c r="I340" s="120" t="n"/>
      <c r="J340" s="121" t="n"/>
      <c r="K340" s="122" t="n"/>
      <c r="L340" s="70" t="n"/>
      <c r="M340" s="70" t="n"/>
      <c r="N340" s="70" t="n"/>
      <c r="O340" s="70" t="n"/>
      <c r="P340" s="70" t="n"/>
      <c r="Q340" s="70" t="n"/>
      <c r="R340" s="123" t="n"/>
      <c r="S340" s="122" t="n"/>
      <c r="T340" s="70" t="n"/>
      <c r="U340" s="70" t="n"/>
      <c r="V340" s="70" t="n"/>
      <c r="W340" s="70" t="n"/>
      <c r="X340" s="70" t="n"/>
      <c r="Y340" s="70" t="n"/>
      <c r="Z340" s="70" t="n"/>
      <c r="AA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70" t="n"/>
      <c r="H341" s="70" t="n"/>
      <c r="I341" s="120" t="n"/>
      <c r="J341" s="121" t="n"/>
      <c r="K341" s="122" t="n"/>
      <c r="L341" s="70" t="n"/>
      <c r="M341" s="70" t="n"/>
      <c r="N341" s="70" t="n"/>
      <c r="O341" s="70" t="n"/>
      <c r="P341" s="70" t="n"/>
      <c r="Q341" s="70" t="n"/>
      <c r="R341" s="123" t="n"/>
      <c r="S341" s="122" t="n"/>
      <c r="T341" s="70" t="n"/>
      <c r="U341" s="70" t="n"/>
      <c r="V341" s="70" t="n"/>
      <c r="W341" s="70" t="n"/>
      <c r="X341" s="70" t="n"/>
      <c r="Y341" s="70" t="n"/>
      <c r="Z341" s="70" t="n"/>
      <c r="AA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70" t="n"/>
      <c r="H342" s="70" t="n"/>
      <c r="I342" s="120" t="n"/>
      <c r="J342" s="121" t="n"/>
      <c r="K342" s="122" t="n"/>
      <c r="L342" s="70" t="n"/>
      <c r="M342" s="70" t="n"/>
      <c r="N342" s="70" t="n"/>
      <c r="O342" s="70" t="n"/>
      <c r="P342" s="70" t="n"/>
      <c r="Q342" s="70" t="n"/>
      <c r="R342" s="123" t="n"/>
      <c r="S342" s="122" t="n"/>
      <c r="T342" s="70" t="n"/>
      <c r="U342" s="70" t="n"/>
      <c r="V342" s="70" t="n"/>
      <c r="W342" s="70" t="n"/>
      <c r="X342" s="70" t="n"/>
      <c r="Y342" s="70" t="n"/>
      <c r="Z342" s="70" t="n"/>
      <c r="AA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70" t="n"/>
      <c r="H343" s="70" t="n"/>
      <c r="I343" s="120" t="n"/>
      <c r="J343" s="121" t="n"/>
      <c r="K343" s="122" t="n"/>
      <c r="L343" s="70" t="n"/>
      <c r="M343" s="70" t="n"/>
      <c r="N343" s="70" t="n"/>
      <c r="O343" s="70" t="n"/>
      <c r="P343" s="70" t="n"/>
      <c r="Q343" s="70" t="n"/>
      <c r="R343" s="123" t="n"/>
      <c r="S343" s="122" t="n"/>
      <c r="T343" s="70" t="n"/>
      <c r="U343" s="70" t="n"/>
      <c r="V343" s="70" t="n"/>
      <c r="W343" s="70" t="n"/>
      <c r="X343" s="70" t="n"/>
      <c r="Y343" s="70" t="n"/>
      <c r="Z343" s="70" t="n"/>
      <c r="AA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70" t="n"/>
      <c r="H344" s="70" t="n"/>
      <c r="I344" s="120" t="n"/>
      <c r="J344" s="121" t="n"/>
      <c r="K344" s="122" t="n"/>
      <c r="L344" s="70" t="n"/>
      <c r="M344" s="70" t="n"/>
      <c r="N344" s="70" t="n"/>
      <c r="O344" s="70" t="n"/>
      <c r="P344" s="70" t="n"/>
      <c r="Q344" s="70" t="n"/>
      <c r="R344" s="123" t="n"/>
      <c r="S344" s="122" t="n"/>
      <c r="T344" s="70" t="n"/>
      <c r="U344" s="70" t="n"/>
      <c r="V344" s="70" t="n"/>
      <c r="W344" s="70" t="n"/>
      <c r="X344" s="70" t="n"/>
      <c r="Y344" s="70" t="n"/>
      <c r="Z344" s="70" t="n"/>
      <c r="AA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70" t="n"/>
      <c r="H345" s="70" t="n"/>
      <c r="I345" s="120" t="n"/>
      <c r="J345" s="121" t="n"/>
      <c r="K345" s="122" t="n"/>
      <c r="L345" s="70" t="n"/>
      <c r="M345" s="70" t="n"/>
      <c r="N345" s="70" t="n"/>
      <c r="O345" s="70" t="n"/>
      <c r="P345" s="70" t="n"/>
      <c r="Q345" s="70" t="n"/>
      <c r="R345" s="123" t="n"/>
      <c r="S345" s="122" t="n"/>
      <c r="T345" s="70" t="n"/>
      <c r="U345" s="70" t="n"/>
      <c r="V345" s="70" t="n"/>
      <c r="W345" s="70" t="n"/>
      <c r="X345" s="70" t="n"/>
      <c r="Y345" s="70" t="n"/>
      <c r="Z345" s="70" t="n"/>
      <c r="AA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70" t="n"/>
      <c r="H346" s="70" t="n"/>
      <c r="I346" s="120" t="n"/>
      <c r="J346" s="121" t="n"/>
      <c r="K346" s="122" t="n"/>
      <c r="L346" s="70" t="n"/>
      <c r="M346" s="70" t="n"/>
      <c r="N346" s="70" t="n"/>
      <c r="O346" s="70" t="n"/>
      <c r="P346" s="70" t="n"/>
      <c r="Q346" s="70" t="n"/>
      <c r="R346" s="123" t="n"/>
      <c r="S346" s="122" t="n"/>
      <c r="T346" s="70" t="n"/>
      <c r="U346" s="70" t="n"/>
      <c r="V346" s="70" t="n"/>
      <c r="W346" s="70" t="n"/>
      <c r="X346" s="70" t="n"/>
      <c r="Y346" s="70" t="n"/>
      <c r="Z346" s="70" t="n"/>
      <c r="AA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70" t="n"/>
      <c r="H347" s="70" t="n"/>
      <c r="I347" s="120" t="n"/>
      <c r="J347" s="121" t="n"/>
      <c r="K347" s="122" t="n"/>
      <c r="L347" s="70" t="n"/>
      <c r="M347" s="70" t="n"/>
      <c r="N347" s="70" t="n"/>
      <c r="O347" s="70" t="n"/>
      <c r="P347" s="70" t="n"/>
      <c r="Q347" s="70" t="n"/>
      <c r="R347" s="123" t="n"/>
      <c r="S347" s="122" t="n"/>
      <c r="T347" s="70" t="n"/>
      <c r="U347" s="70" t="n"/>
      <c r="V347" s="70" t="n"/>
      <c r="W347" s="70" t="n"/>
      <c r="X347" s="70" t="n"/>
      <c r="Y347" s="70" t="n"/>
      <c r="Z347" s="70" t="n"/>
      <c r="AA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70" t="n"/>
      <c r="H348" s="70" t="n"/>
      <c r="I348" s="120" t="n"/>
      <c r="J348" s="121" t="n"/>
      <c r="K348" s="122" t="n"/>
      <c r="L348" s="70" t="n"/>
      <c r="M348" s="70" t="n"/>
      <c r="N348" s="70" t="n"/>
      <c r="O348" s="70" t="n"/>
      <c r="P348" s="70" t="n"/>
      <c r="Q348" s="70" t="n"/>
      <c r="R348" s="123" t="n"/>
      <c r="S348" s="122" t="n"/>
      <c r="T348" s="70" t="n"/>
      <c r="U348" s="70" t="n"/>
      <c r="V348" s="70" t="n"/>
      <c r="W348" s="70" t="n"/>
      <c r="X348" s="70" t="n"/>
      <c r="Y348" s="70" t="n"/>
      <c r="Z348" s="70" t="n"/>
      <c r="AA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70" t="n"/>
      <c r="H349" s="70" t="n"/>
      <c r="I349" s="120" t="n"/>
      <c r="J349" s="121" t="n"/>
      <c r="K349" s="122" t="n"/>
      <c r="L349" s="70" t="n"/>
      <c r="M349" s="70" t="n"/>
      <c r="N349" s="70" t="n"/>
      <c r="O349" s="70" t="n"/>
      <c r="P349" s="70" t="n"/>
      <c r="Q349" s="70" t="n"/>
      <c r="R349" s="123" t="n"/>
      <c r="S349" s="122" t="n"/>
      <c r="T349" s="70" t="n"/>
      <c r="U349" s="70" t="n"/>
      <c r="V349" s="70" t="n"/>
      <c r="W349" s="70" t="n"/>
      <c r="X349" s="70" t="n"/>
      <c r="Y349" s="70" t="n"/>
      <c r="Z349" s="70" t="n"/>
      <c r="AA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70" t="n"/>
      <c r="H350" s="70" t="n"/>
      <c r="I350" s="120" t="n"/>
      <c r="J350" s="121" t="n"/>
      <c r="K350" s="122" t="n"/>
      <c r="L350" s="70" t="n"/>
      <c r="M350" s="70" t="n"/>
      <c r="N350" s="70" t="n"/>
      <c r="O350" s="70" t="n"/>
      <c r="P350" s="70" t="n"/>
      <c r="Q350" s="70" t="n"/>
      <c r="R350" s="123" t="n"/>
      <c r="S350" s="122" t="n"/>
      <c r="T350" s="70" t="n"/>
      <c r="U350" s="70" t="n"/>
      <c r="V350" s="70" t="n"/>
      <c r="W350" s="70" t="n"/>
      <c r="X350" s="70" t="n"/>
      <c r="Y350" s="70" t="n"/>
      <c r="Z350" s="70" t="n"/>
      <c r="AA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70" t="n"/>
      <c r="H351" s="70" t="n"/>
      <c r="I351" s="120" t="n"/>
      <c r="J351" s="121" t="n"/>
      <c r="K351" s="122" t="n"/>
      <c r="L351" s="70" t="n"/>
      <c r="M351" s="70" t="n"/>
      <c r="N351" s="70" t="n"/>
      <c r="O351" s="70" t="n"/>
      <c r="P351" s="70" t="n"/>
      <c r="Q351" s="70" t="n"/>
      <c r="R351" s="123" t="n"/>
      <c r="S351" s="122" t="n"/>
      <c r="T351" s="70" t="n"/>
      <c r="U351" s="70" t="n"/>
      <c r="V351" s="70" t="n"/>
      <c r="W351" s="70" t="n"/>
      <c r="X351" s="70" t="n"/>
      <c r="Y351" s="70" t="n"/>
      <c r="Z351" s="70" t="n"/>
      <c r="AA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70" t="n"/>
      <c r="H352" s="70" t="n"/>
      <c r="I352" s="120" t="n"/>
      <c r="J352" s="121" t="n"/>
      <c r="K352" s="122" t="n"/>
      <c r="L352" s="70" t="n"/>
      <c r="M352" s="70" t="n"/>
      <c r="N352" s="70" t="n"/>
      <c r="O352" s="70" t="n"/>
      <c r="P352" s="70" t="n"/>
      <c r="Q352" s="70" t="n"/>
      <c r="R352" s="123" t="n"/>
      <c r="S352" s="122" t="n"/>
      <c r="T352" s="70" t="n"/>
      <c r="U352" s="70" t="n"/>
      <c r="V352" s="70" t="n"/>
      <c r="W352" s="70" t="n"/>
      <c r="X352" s="70" t="n"/>
      <c r="Y352" s="70" t="n"/>
      <c r="Z352" s="70" t="n"/>
      <c r="AA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70" t="n"/>
      <c r="H353" s="70" t="n"/>
      <c r="I353" s="120" t="n"/>
      <c r="J353" s="121" t="n"/>
      <c r="K353" s="122" t="n"/>
      <c r="L353" s="70" t="n"/>
      <c r="M353" s="70" t="n"/>
      <c r="N353" s="70" t="n"/>
      <c r="O353" s="70" t="n"/>
      <c r="P353" s="70" t="n"/>
      <c r="Q353" s="70" t="n"/>
      <c r="R353" s="123" t="n"/>
      <c r="S353" s="122" t="n"/>
      <c r="T353" s="70" t="n"/>
      <c r="U353" s="70" t="n"/>
      <c r="V353" s="70" t="n"/>
      <c r="W353" s="70" t="n"/>
      <c r="X353" s="70" t="n"/>
      <c r="Y353" s="70" t="n"/>
      <c r="Z353" s="70" t="n"/>
      <c r="AA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70" t="n"/>
      <c r="H354" s="70" t="n"/>
      <c r="I354" s="120" t="n"/>
      <c r="J354" s="121" t="n"/>
      <c r="K354" s="122" t="n"/>
      <c r="L354" s="70" t="n"/>
      <c r="M354" s="70" t="n"/>
      <c r="N354" s="70" t="n"/>
      <c r="O354" s="70" t="n"/>
      <c r="P354" s="70" t="n"/>
      <c r="Q354" s="70" t="n"/>
      <c r="R354" s="123" t="n"/>
      <c r="S354" s="122" t="n"/>
      <c r="T354" s="70" t="n"/>
      <c r="U354" s="70" t="n"/>
      <c r="V354" s="70" t="n"/>
      <c r="W354" s="70" t="n"/>
      <c r="X354" s="70" t="n"/>
      <c r="Y354" s="70" t="n"/>
      <c r="Z354" s="70" t="n"/>
      <c r="AA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70" t="n"/>
      <c r="H355" s="70" t="n"/>
      <c r="I355" s="120" t="n"/>
      <c r="J355" s="121" t="n"/>
      <c r="K355" s="122" t="n"/>
      <c r="L355" s="70" t="n"/>
      <c r="M355" s="70" t="n"/>
      <c r="N355" s="70" t="n"/>
      <c r="O355" s="70" t="n"/>
      <c r="P355" s="70" t="n"/>
      <c r="Q355" s="70" t="n"/>
      <c r="R355" s="123" t="n"/>
      <c r="S355" s="122" t="n"/>
      <c r="T355" s="70" t="n"/>
      <c r="U355" s="70" t="n"/>
      <c r="V355" s="70" t="n"/>
      <c r="W355" s="70" t="n"/>
      <c r="X355" s="70" t="n"/>
      <c r="Y355" s="70" t="n"/>
      <c r="Z355" s="70" t="n"/>
      <c r="AA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70" t="n"/>
      <c r="H356" s="70" t="n"/>
      <c r="I356" s="120" t="n"/>
      <c r="J356" s="121" t="n"/>
      <c r="K356" s="122" t="n"/>
      <c r="L356" s="70" t="n"/>
      <c r="M356" s="70" t="n"/>
      <c r="N356" s="70" t="n"/>
      <c r="O356" s="70" t="n"/>
      <c r="P356" s="70" t="n"/>
      <c r="Q356" s="70" t="n"/>
      <c r="R356" s="123" t="n"/>
      <c r="S356" s="122" t="n"/>
      <c r="T356" s="70" t="n"/>
      <c r="U356" s="70" t="n"/>
      <c r="V356" s="70" t="n"/>
      <c r="W356" s="70" t="n"/>
      <c r="X356" s="70" t="n"/>
      <c r="Y356" s="70" t="n"/>
      <c r="Z356" s="70" t="n"/>
      <c r="AA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70" t="n"/>
      <c r="H357" s="70" t="n"/>
      <c r="I357" s="120" t="n"/>
      <c r="J357" s="121" t="n"/>
      <c r="K357" s="122" t="n"/>
      <c r="L357" s="70" t="n"/>
      <c r="M357" s="70" t="n"/>
      <c r="N357" s="70" t="n"/>
      <c r="O357" s="70" t="n"/>
      <c r="P357" s="70" t="n"/>
      <c r="Q357" s="70" t="n"/>
      <c r="R357" s="123" t="n"/>
      <c r="S357" s="122" t="n"/>
      <c r="T357" s="70" t="n"/>
      <c r="U357" s="70" t="n"/>
      <c r="V357" s="70" t="n"/>
      <c r="W357" s="70" t="n"/>
      <c r="X357" s="70" t="n"/>
      <c r="Y357" s="70" t="n"/>
      <c r="Z357" s="70" t="n"/>
      <c r="AA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70" t="n"/>
      <c r="H358" s="70" t="n"/>
      <c r="I358" s="120" t="n"/>
      <c r="J358" s="121" t="n"/>
      <c r="K358" s="122" t="n"/>
      <c r="L358" s="70" t="n"/>
      <c r="M358" s="70" t="n"/>
      <c r="N358" s="70" t="n"/>
      <c r="O358" s="70" t="n"/>
      <c r="P358" s="70" t="n"/>
      <c r="Q358" s="70" t="n"/>
      <c r="R358" s="123" t="n"/>
      <c r="S358" s="122" t="n"/>
      <c r="T358" s="70" t="n"/>
      <c r="U358" s="70" t="n"/>
      <c r="V358" s="70" t="n"/>
      <c r="W358" s="70" t="n"/>
      <c r="X358" s="70" t="n"/>
      <c r="Y358" s="70" t="n"/>
      <c r="Z358" s="70" t="n"/>
      <c r="AA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70" t="n"/>
      <c r="H359" s="70" t="n"/>
      <c r="I359" s="120" t="n"/>
      <c r="J359" s="121" t="n"/>
      <c r="K359" s="122" t="n"/>
      <c r="L359" s="70" t="n"/>
      <c r="M359" s="70" t="n"/>
      <c r="N359" s="70" t="n"/>
      <c r="O359" s="70" t="n"/>
      <c r="P359" s="70" t="n"/>
      <c r="Q359" s="70" t="n"/>
      <c r="R359" s="123" t="n"/>
      <c r="S359" s="122" t="n"/>
      <c r="T359" s="70" t="n"/>
      <c r="U359" s="70" t="n"/>
      <c r="V359" s="70" t="n"/>
      <c r="W359" s="70" t="n"/>
      <c r="X359" s="70" t="n"/>
      <c r="Y359" s="70" t="n"/>
      <c r="Z359" s="70" t="n"/>
      <c r="AA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70" t="n"/>
      <c r="H360" s="70" t="n"/>
      <c r="I360" s="120" t="n"/>
      <c r="J360" s="121" t="n"/>
      <c r="K360" s="122" t="n"/>
      <c r="L360" s="70" t="n"/>
      <c r="M360" s="70" t="n"/>
      <c r="N360" s="70" t="n"/>
      <c r="O360" s="70" t="n"/>
      <c r="P360" s="70" t="n"/>
      <c r="Q360" s="70" t="n"/>
      <c r="R360" s="123" t="n"/>
      <c r="S360" s="122" t="n"/>
      <c r="T360" s="70" t="n"/>
      <c r="U360" s="70" t="n"/>
      <c r="V360" s="70" t="n"/>
      <c r="W360" s="70" t="n"/>
      <c r="X360" s="70" t="n"/>
      <c r="Y360" s="70" t="n"/>
      <c r="Z360" s="70" t="n"/>
      <c r="AA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70" t="n"/>
      <c r="H361" s="70" t="n"/>
      <c r="I361" s="120" t="n"/>
      <c r="J361" s="121" t="n"/>
      <c r="K361" s="122" t="n"/>
      <c r="L361" s="70" t="n"/>
      <c r="M361" s="70" t="n"/>
      <c r="N361" s="70" t="n"/>
      <c r="O361" s="70" t="n"/>
      <c r="P361" s="70" t="n"/>
      <c r="Q361" s="70" t="n"/>
      <c r="R361" s="123" t="n"/>
      <c r="S361" s="122" t="n"/>
      <c r="T361" s="70" t="n"/>
      <c r="U361" s="70" t="n"/>
      <c r="V361" s="70" t="n"/>
      <c r="W361" s="70" t="n"/>
      <c r="X361" s="70" t="n"/>
      <c r="Y361" s="70" t="n"/>
      <c r="Z361" s="70" t="n"/>
      <c r="AA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70" t="n"/>
      <c r="H362" s="70" t="n"/>
      <c r="I362" s="120" t="n"/>
      <c r="J362" s="121" t="n"/>
      <c r="K362" s="122" t="n"/>
      <c r="L362" s="70" t="n"/>
      <c r="M362" s="70" t="n"/>
      <c r="N362" s="70" t="n"/>
      <c r="O362" s="70" t="n"/>
      <c r="P362" s="70" t="n"/>
      <c r="Q362" s="70" t="n"/>
      <c r="R362" s="123" t="n"/>
      <c r="S362" s="122" t="n"/>
      <c r="T362" s="70" t="n"/>
      <c r="U362" s="70" t="n"/>
      <c r="V362" s="70" t="n"/>
      <c r="W362" s="70" t="n"/>
      <c r="X362" s="70" t="n"/>
      <c r="Y362" s="70" t="n"/>
      <c r="Z362" s="70" t="n"/>
      <c r="AA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70" t="n"/>
      <c r="H363" s="70" t="n"/>
      <c r="I363" s="120" t="n"/>
      <c r="J363" s="121" t="n"/>
      <c r="K363" s="122" t="n"/>
      <c r="L363" s="70" t="n"/>
      <c r="M363" s="70" t="n"/>
      <c r="N363" s="70" t="n"/>
      <c r="O363" s="70" t="n"/>
      <c r="P363" s="70" t="n"/>
      <c r="Q363" s="70" t="n"/>
      <c r="R363" s="123" t="n"/>
      <c r="S363" s="122" t="n"/>
      <c r="T363" s="70" t="n"/>
      <c r="U363" s="70" t="n"/>
      <c r="V363" s="70" t="n"/>
      <c r="W363" s="70" t="n"/>
      <c r="X363" s="70" t="n"/>
      <c r="Y363" s="70" t="n"/>
      <c r="Z363" s="70" t="n"/>
      <c r="AA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70" t="n"/>
      <c r="H364" s="70" t="n"/>
      <c r="I364" s="120" t="n"/>
      <c r="J364" s="121" t="n"/>
      <c r="K364" s="122" t="n"/>
      <c r="L364" s="70" t="n"/>
      <c r="M364" s="70" t="n"/>
      <c r="N364" s="70" t="n"/>
      <c r="O364" s="70" t="n"/>
      <c r="P364" s="70" t="n"/>
      <c r="Q364" s="70" t="n"/>
      <c r="R364" s="123" t="n"/>
      <c r="S364" s="122" t="n"/>
      <c r="T364" s="70" t="n"/>
      <c r="U364" s="70" t="n"/>
      <c r="V364" s="70" t="n"/>
      <c r="W364" s="70" t="n"/>
      <c r="X364" s="70" t="n"/>
      <c r="Y364" s="70" t="n"/>
      <c r="Z364" s="70" t="n"/>
      <c r="AA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70" t="n"/>
      <c r="H365" s="70" t="n"/>
      <c r="I365" s="120" t="n"/>
      <c r="J365" s="121" t="n"/>
      <c r="K365" s="122" t="n"/>
      <c r="L365" s="70" t="n"/>
      <c r="M365" s="70" t="n"/>
      <c r="N365" s="70" t="n"/>
      <c r="O365" s="70" t="n"/>
      <c r="P365" s="70" t="n"/>
      <c r="Q365" s="70" t="n"/>
      <c r="R365" s="123" t="n"/>
      <c r="S365" s="122" t="n"/>
      <c r="T365" s="70" t="n"/>
      <c r="U365" s="70" t="n"/>
      <c r="V365" s="70" t="n"/>
      <c r="W365" s="70" t="n"/>
      <c r="X365" s="70" t="n"/>
      <c r="Y365" s="70" t="n"/>
      <c r="Z365" s="70" t="n"/>
      <c r="AA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70" t="n"/>
      <c r="H366" s="70" t="n"/>
      <c r="I366" s="120" t="n"/>
      <c r="J366" s="121" t="n"/>
      <c r="K366" s="122" t="n"/>
      <c r="L366" s="70" t="n"/>
      <c r="M366" s="70" t="n"/>
      <c r="N366" s="70" t="n"/>
      <c r="O366" s="70" t="n"/>
      <c r="P366" s="70" t="n"/>
      <c r="Q366" s="70" t="n"/>
      <c r="R366" s="123" t="n"/>
      <c r="S366" s="122" t="n"/>
      <c r="T366" s="70" t="n"/>
      <c r="U366" s="70" t="n"/>
      <c r="V366" s="70" t="n"/>
      <c r="W366" s="70" t="n"/>
      <c r="X366" s="70" t="n"/>
      <c r="Y366" s="70" t="n"/>
      <c r="Z366" s="70" t="n"/>
      <c r="AA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70" t="n"/>
      <c r="H367" s="70" t="n"/>
      <c r="I367" s="120" t="n"/>
      <c r="J367" s="121" t="n"/>
      <c r="K367" s="122" t="n"/>
      <c r="L367" s="70" t="n"/>
      <c r="M367" s="70" t="n"/>
      <c r="N367" s="70" t="n"/>
      <c r="O367" s="70" t="n"/>
      <c r="P367" s="70" t="n"/>
      <c r="Q367" s="70" t="n"/>
      <c r="R367" s="123" t="n"/>
      <c r="S367" s="122" t="n"/>
      <c r="T367" s="70" t="n"/>
      <c r="U367" s="70" t="n"/>
      <c r="V367" s="70" t="n"/>
      <c r="W367" s="70" t="n"/>
      <c r="X367" s="70" t="n"/>
      <c r="Y367" s="70" t="n"/>
      <c r="Z367" s="70" t="n"/>
      <c r="AA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70" t="n"/>
      <c r="H368" s="70" t="n"/>
      <c r="I368" s="120" t="n"/>
      <c r="J368" s="121" t="n"/>
      <c r="K368" s="122" t="n"/>
      <c r="L368" s="70" t="n"/>
      <c r="M368" s="70" t="n"/>
      <c r="N368" s="70" t="n"/>
      <c r="O368" s="70" t="n"/>
      <c r="P368" s="70" t="n"/>
      <c r="Q368" s="70" t="n"/>
      <c r="R368" s="123" t="n"/>
      <c r="S368" s="122" t="n"/>
      <c r="T368" s="70" t="n"/>
      <c r="U368" s="70" t="n"/>
      <c r="V368" s="70" t="n"/>
      <c r="W368" s="70" t="n"/>
      <c r="X368" s="70" t="n"/>
      <c r="Y368" s="70" t="n"/>
      <c r="Z368" s="70" t="n"/>
      <c r="AA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70" t="n"/>
      <c r="H369" s="70" t="n"/>
      <c r="I369" s="120" t="n"/>
      <c r="J369" s="121" t="n"/>
      <c r="K369" s="122" t="n"/>
      <c r="L369" s="70" t="n"/>
      <c r="M369" s="70" t="n"/>
      <c r="N369" s="70" t="n"/>
      <c r="O369" s="70" t="n"/>
      <c r="P369" s="70" t="n"/>
      <c r="Q369" s="70" t="n"/>
      <c r="R369" s="123" t="n"/>
      <c r="S369" s="122" t="n"/>
      <c r="T369" s="70" t="n"/>
      <c r="U369" s="70" t="n"/>
      <c r="V369" s="70" t="n"/>
      <c r="W369" s="70" t="n"/>
      <c r="X369" s="70" t="n"/>
      <c r="Y369" s="70" t="n"/>
      <c r="Z369" s="70" t="n"/>
      <c r="AA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70" t="n"/>
      <c r="H370" s="70" t="n"/>
      <c r="I370" s="120" t="n"/>
      <c r="J370" s="121" t="n"/>
      <c r="K370" s="122" t="n"/>
      <c r="L370" s="70" t="n"/>
      <c r="M370" s="70" t="n"/>
      <c r="N370" s="70" t="n"/>
      <c r="O370" s="70" t="n"/>
      <c r="P370" s="70" t="n"/>
      <c r="Q370" s="70" t="n"/>
      <c r="R370" s="123" t="n"/>
      <c r="S370" s="122" t="n"/>
      <c r="T370" s="70" t="n"/>
      <c r="U370" s="70" t="n"/>
      <c r="V370" s="70" t="n"/>
      <c r="W370" s="70" t="n"/>
      <c r="X370" s="70" t="n"/>
      <c r="Y370" s="70" t="n"/>
      <c r="Z370" s="70" t="n"/>
      <c r="AA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70" t="n"/>
      <c r="H371" s="70" t="n"/>
      <c r="I371" s="120" t="n"/>
      <c r="J371" s="121" t="n"/>
      <c r="K371" s="122" t="n"/>
      <c r="L371" s="70" t="n"/>
      <c r="M371" s="70" t="n"/>
      <c r="N371" s="70" t="n"/>
      <c r="O371" s="70" t="n"/>
      <c r="P371" s="70" t="n"/>
      <c r="Q371" s="70" t="n"/>
      <c r="R371" s="123" t="n"/>
      <c r="S371" s="122" t="n"/>
      <c r="T371" s="70" t="n"/>
      <c r="U371" s="70" t="n"/>
      <c r="V371" s="70" t="n"/>
      <c r="W371" s="70" t="n"/>
      <c r="X371" s="70" t="n"/>
      <c r="Y371" s="70" t="n"/>
      <c r="Z371" s="70" t="n"/>
      <c r="AA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70" t="n"/>
      <c r="H372" s="70" t="n"/>
      <c r="I372" s="120" t="n"/>
      <c r="J372" s="121" t="n"/>
      <c r="K372" s="122" t="n"/>
      <c r="L372" s="70" t="n"/>
      <c r="M372" s="70" t="n"/>
      <c r="N372" s="70" t="n"/>
      <c r="O372" s="70" t="n"/>
      <c r="P372" s="70" t="n"/>
      <c r="Q372" s="70" t="n"/>
      <c r="R372" s="123" t="n"/>
      <c r="S372" s="122" t="n"/>
      <c r="T372" s="70" t="n"/>
      <c r="U372" s="70" t="n"/>
      <c r="V372" s="70" t="n"/>
      <c r="W372" s="70" t="n"/>
      <c r="X372" s="70" t="n"/>
      <c r="Y372" s="70" t="n"/>
      <c r="Z372" s="70" t="n"/>
      <c r="AA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70" t="n"/>
      <c r="H373" s="70" t="n"/>
      <c r="I373" s="120" t="n"/>
      <c r="J373" s="121" t="n"/>
      <c r="K373" s="122" t="n"/>
      <c r="L373" s="70" t="n"/>
      <c r="M373" s="70" t="n"/>
      <c r="N373" s="70" t="n"/>
      <c r="O373" s="70" t="n"/>
      <c r="P373" s="70" t="n"/>
      <c r="Q373" s="70" t="n"/>
      <c r="R373" s="123" t="n"/>
      <c r="S373" s="122" t="n"/>
      <c r="T373" s="70" t="n"/>
      <c r="U373" s="70" t="n"/>
      <c r="V373" s="70" t="n"/>
      <c r="W373" s="70" t="n"/>
      <c r="X373" s="70" t="n"/>
      <c r="Y373" s="70" t="n"/>
      <c r="Z373" s="70" t="n"/>
      <c r="AA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70" t="n"/>
      <c r="H374" s="70" t="n"/>
      <c r="I374" s="120" t="n"/>
      <c r="J374" s="121" t="n"/>
      <c r="K374" s="122" t="n"/>
      <c r="L374" s="70" t="n"/>
      <c r="M374" s="70" t="n"/>
      <c r="N374" s="70" t="n"/>
      <c r="O374" s="70" t="n"/>
      <c r="P374" s="70" t="n"/>
      <c r="Q374" s="70" t="n"/>
      <c r="R374" s="123" t="n"/>
      <c r="S374" s="122" t="n"/>
      <c r="T374" s="70" t="n"/>
      <c r="U374" s="70" t="n"/>
      <c r="V374" s="70" t="n"/>
      <c r="W374" s="70" t="n"/>
      <c r="X374" s="70" t="n"/>
      <c r="Y374" s="70" t="n"/>
      <c r="Z374" s="70" t="n"/>
      <c r="AA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70" t="n"/>
      <c r="H375" s="70" t="n"/>
      <c r="I375" s="120" t="n"/>
      <c r="J375" s="121" t="n"/>
      <c r="K375" s="122" t="n"/>
      <c r="L375" s="70" t="n"/>
      <c r="M375" s="70" t="n"/>
      <c r="N375" s="70" t="n"/>
      <c r="O375" s="70" t="n"/>
      <c r="P375" s="70" t="n"/>
      <c r="Q375" s="70" t="n"/>
      <c r="R375" s="123" t="n"/>
      <c r="S375" s="122" t="n"/>
      <c r="T375" s="70" t="n"/>
      <c r="U375" s="70" t="n"/>
      <c r="V375" s="70" t="n"/>
      <c r="W375" s="70" t="n"/>
      <c r="X375" s="70" t="n"/>
      <c r="Y375" s="70" t="n"/>
      <c r="Z375" s="70" t="n"/>
      <c r="AA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70" t="n"/>
      <c r="H376" s="70" t="n"/>
      <c r="I376" s="120" t="n"/>
      <c r="J376" s="121" t="n"/>
      <c r="K376" s="122" t="n"/>
      <c r="L376" s="70" t="n"/>
      <c r="M376" s="70" t="n"/>
      <c r="N376" s="70" t="n"/>
      <c r="O376" s="70" t="n"/>
      <c r="P376" s="70" t="n"/>
      <c r="Q376" s="70" t="n"/>
      <c r="R376" s="123" t="n"/>
      <c r="S376" s="122" t="n"/>
      <c r="T376" s="70" t="n"/>
      <c r="U376" s="70" t="n"/>
      <c r="V376" s="70" t="n"/>
      <c r="W376" s="70" t="n"/>
      <c r="X376" s="70" t="n"/>
      <c r="Y376" s="70" t="n"/>
      <c r="Z376" s="70" t="n"/>
      <c r="AA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70" t="n"/>
      <c r="H377" s="70" t="n"/>
      <c r="I377" s="120" t="n"/>
      <c r="J377" s="121" t="n"/>
      <c r="K377" s="122" t="n"/>
      <c r="L377" s="70" t="n"/>
      <c r="M377" s="70" t="n"/>
      <c r="N377" s="70" t="n"/>
      <c r="O377" s="70" t="n"/>
      <c r="P377" s="70" t="n"/>
      <c r="Q377" s="70" t="n"/>
      <c r="R377" s="123" t="n"/>
      <c r="S377" s="122" t="n"/>
      <c r="T377" s="70" t="n"/>
      <c r="U377" s="70" t="n"/>
      <c r="V377" s="70" t="n"/>
      <c r="W377" s="70" t="n"/>
      <c r="X377" s="70" t="n"/>
      <c r="Y377" s="70" t="n"/>
      <c r="Z377" s="70" t="n"/>
      <c r="AA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70" t="n"/>
      <c r="H378" s="70" t="n"/>
      <c r="I378" s="120" t="n"/>
      <c r="J378" s="121" t="n"/>
      <c r="K378" s="122" t="n"/>
      <c r="L378" s="70" t="n"/>
      <c r="M378" s="70" t="n"/>
      <c r="N378" s="70" t="n"/>
      <c r="O378" s="70" t="n"/>
      <c r="P378" s="70" t="n"/>
      <c r="Q378" s="70" t="n"/>
      <c r="R378" s="123" t="n"/>
      <c r="S378" s="122" t="n"/>
      <c r="T378" s="70" t="n"/>
      <c r="U378" s="70" t="n"/>
      <c r="V378" s="70" t="n"/>
      <c r="W378" s="70" t="n"/>
      <c r="X378" s="70" t="n"/>
      <c r="Y378" s="70" t="n"/>
      <c r="Z378" s="70" t="n"/>
      <c r="AA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70" t="n"/>
      <c r="H379" s="70" t="n"/>
      <c r="I379" s="120" t="n"/>
      <c r="J379" s="121" t="n"/>
      <c r="K379" s="122" t="n"/>
      <c r="L379" s="70" t="n"/>
      <c r="M379" s="70" t="n"/>
      <c r="N379" s="70" t="n"/>
      <c r="O379" s="70" t="n"/>
      <c r="P379" s="70" t="n"/>
      <c r="Q379" s="70" t="n"/>
      <c r="R379" s="123" t="n"/>
      <c r="S379" s="122" t="n"/>
      <c r="T379" s="70" t="n"/>
      <c r="U379" s="70" t="n"/>
      <c r="V379" s="70" t="n"/>
      <c r="W379" s="70" t="n"/>
      <c r="X379" s="70" t="n"/>
      <c r="Y379" s="70" t="n"/>
      <c r="Z379" s="70" t="n"/>
      <c r="AA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70" t="n"/>
      <c r="H380" s="70" t="n"/>
      <c r="I380" s="120" t="n"/>
      <c r="J380" s="121" t="n"/>
      <c r="K380" s="122" t="n"/>
      <c r="L380" s="70" t="n"/>
      <c r="M380" s="70" t="n"/>
      <c r="N380" s="70" t="n"/>
      <c r="O380" s="70" t="n"/>
      <c r="P380" s="70" t="n"/>
      <c r="Q380" s="70" t="n"/>
      <c r="R380" s="123" t="n"/>
      <c r="S380" s="122" t="n"/>
      <c r="T380" s="70" t="n"/>
      <c r="U380" s="70" t="n"/>
      <c r="V380" s="70" t="n"/>
      <c r="W380" s="70" t="n"/>
      <c r="X380" s="70" t="n"/>
      <c r="Y380" s="70" t="n"/>
      <c r="Z380" s="70" t="n"/>
      <c r="AA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70" t="n"/>
      <c r="H381" s="70" t="n"/>
      <c r="I381" s="120" t="n"/>
      <c r="J381" s="121" t="n"/>
      <c r="K381" s="122" t="n"/>
      <c r="L381" s="70" t="n"/>
      <c r="M381" s="70" t="n"/>
      <c r="N381" s="70" t="n"/>
      <c r="O381" s="70" t="n"/>
      <c r="P381" s="70" t="n"/>
      <c r="Q381" s="70" t="n"/>
      <c r="R381" s="123" t="n"/>
      <c r="S381" s="122" t="n"/>
      <c r="T381" s="70" t="n"/>
      <c r="U381" s="70" t="n"/>
      <c r="V381" s="70" t="n"/>
      <c r="W381" s="70" t="n"/>
      <c r="X381" s="70" t="n"/>
      <c r="Y381" s="70" t="n"/>
      <c r="Z381" s="70" t="n"/>
      <c r="AA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70" t="n"/>
      <c r="H382" s="70" t="n"/>
      <c r="I382" s="120" t="n"/>
      <c r="J382" s="121" t="n"/>
      <c r="K382" s="122" t="n"/>
      <c r="L382" s="70" t="n"/>
      <c r="M382" s="70" t="n"/>
      <c r="N382" s="70" t="n"/>
      <c r="O382" s="70" t="n"/>
      <c r="P382" s="70" t="n"/>
      <c r="Q382" s="70" t="n"/>
      <c r="R382" s="123" t="n"/>
      <c r="S382" s="122" t="n"/>
      <c r="T382" s="70" t="n"/>
      <c r="U382" s="70" t="n"/>
      <c r="V382" s="70" t="n"/>
      <c r="W382" s="70" t="n"/>
      <c r="X382" s="70" t="n"/>
      <c r="Y382" s="70" t="n"/>
      <c r="Z382" s="70" t="n"/>
      <c r="AA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70" t="n"/>
      <c r="H383" s="70" t="n"/>
      <c r="I383" s="120" t="n"/>
      <c r="J383" s="121" t="n"/>
      <c r="K383" s="122" t="n"/>
      <c r="L383" s="70" t="n"/>
      <c r="M383" s="70" t="n"/>
      <c r="N383" s="70" t="n"/>
      <c r="O383" s="70" t="n"/>
      <c r="P383" s="70" t="n"/>
      <c r="Q383" s="70" t="n"/>
      <c r="R383" s="123" t="n"/>
      <c r="S383" s="122" t="n"/>
      <c r="T383" s="70" t="n"/>
      <c r="U383" s="70" t="n"/>
      <c r="V383" s="70" t="n"/>
      <c r="W383" s="70" t="n"/>
      <c r="X383" s="70" t="n"/>
      <c r="Y383" s="70" t="n"/>
      <c r="Z383" s="70" t="n"/>
      <c r="AA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70" t="n"/>
      <c r="H384" s="70" t="n"/>
      <c r="I384" s="120" t="n"/>
      <c r="J384" s="121" t="n"/>
      <c r="K384" s="122" t="n"/>
      <c r="L384" s="70" t="n"/>
      <c r="M384" s="70" t="n"/>
      <c r="N384" s="70" t="n"/>
      <c r="O384" s="70" t="n"/>
      <c r="P384" s="70" t="n"/>
      <c r="Q384" s="70" t="n"/>
      <c r="R384" s="123" t="n"/>
      <c r="S384" s="122" t="n"/>
      <c r="T384" s="70" t="n"/>
      <c r="U384" s="70" t="n"/>
      <c r="V384" s="70" t="n"/>
      <c r="W384" s="70" t="n"/>
      <c r="X384" s="70" t="n"/>
      <c r="Y384" s="70" t="n"/>
      <c r="Z384" s="70" t="n"/>
      <c r="AA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70" t="n"/>
      <c r="H385" s="70" t="n"/>
      <c r="I385" s="120" t="n"/>
      <c r="J385" s="121" t="n"/>
      <c r="K385" s="122" t="n"/>
      <c r="L385" s="70" t="n"/>
      <c r="M385" s="70" t="n"/>
      <c r="N385" s="70" t="n"/>
      <c r="O385" s="70" t="n"/>
      <c r="P385" s="70" t="n"/>
      <c r="Q385" s="70" t="n"/>
      <c r="R385" s="123" t="n"/>
      <c r="S385" s="122" t="n"/>
      <c r="T385" s="70" t="n"/>
      <c r="U385" s="70" t="n"/>
      <c r="V385" s="70" t="n"/>
      <c r="W385" s="70" t="n"/>
      <c r="X385" s="70" t="n"/>
      <c r="Y385" s="70" t="n"/>
      <c r="Z385" s="70" t="n"/>
      <c r="AA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70" t="n"/>
      <c r="H386" s="70" t="n"/>
      <c r="I386" s="120" t="n"/>
      <c r="J386" s="121" t="n"/>
      <c r="K386" s="122" t="n"/>
      <c r="L386" s="70" t="n"/>
      <c r="M386" s="70" t="n"/>
      <c r="N386" s="70" t="n"/>
      <c r="O386" s="70" t="n"/>
      <c r="P386" s="70" t="n"/>
      <c r="Q386" s="70" t="n"/>
      <c r="R386" s="123" t="n"/>
      <c r="S386" s="122" t="n"/>
      <c r="T386" s="70" t="n"/>
      <c r="U386" s="70" t="n"/>
      <c r="V386" s="70" t="n"/>
      <c r="W386" s="70" t="n"/>
      <c r="X386" s="70" t="n"/>
      <c r="Y386" s="70" t="n"/>
      <c r="Z386" s="70" t="n"/>
      <c r="AA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70" t="n"/>
      <c r="H387" s="70" t="n"/>
      <c r="I387" s="120" t="n"/>
      <c r="J387" s="121" t="n"/>
      <c r="K387" s="122" t="n"/>
      <c r="L387" s="70" t="n"/>
      <c r="M387" s="70" t="n"/>
      <c r="N387" s="70" t="n"/>
      <c r="O387" s="70" t="n"/>
      <c r="P387" s="70" t="n"/>
      <c r="Q387" s="70" t="n"/>
      <c r="R387" s="123" t="n"/>
      <c r="S387" s="122" t="n"/>
      <c r="T387" s="70" t="n"/>
      <c r="U387" s="70" t="n"/>
      <c r="V387" s="70" t="n"/>
      <c r="W387" s="70" t="n"/>
      <c r="X387" s="70" t="n"/>
      <c r="Y387" s="70" t="n"/>
      <c r="Z387" s="70" t="n"/>
      <c r="AA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70" t="n"/>
      <c r="H388" s="70" t="n"/>
      <c r="I388" s="120" t="n"/>
      <c r="J388" s="121" t="n"/>
      <c r="K388" s="122" t="n"/>
      <c r="L388" s="70" t="n"/>
      <c r="M388" s="70" t="n"/>
      <c r="N388" s="70" t="n"/>
      <c r="O388" s="70" t="n"/>
      <c r="P388" s="70" t="n"/>
      <c r="Q388" s="70" t="n"/>
      <c r="R388" s="123" t="n"/>
      <c r="S388" s="122" t="n"/>
      <c r="T388" s="70" t="n"/>
      <c r="U388" s="70" t="n"/>
      <c r="V388" s="70" t="n"/>
      <c r="W388" s="70" t="n"/>
      <c r="X388" s="70" t="n"/>
      <c r="Y388" s="70" t="n"/>
      <c r="Z388" s="70" t="n"/>
      <c r="AA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70" t="n"/>
      <c r="H389" s="70" t="n"/>
      <c r="I389" s="120" t="n"/>
      <c r="J389" s="121" t="n"/>
      <c r="K389" s="122" t="n"/>
      <c r="L389" s="70" t="n"/>
      <c r="M389" s="70" t="n"/>
      <c r="N389" s="70" t="n"/>
      <c r="O389" s="70" t="n"/>
      <c r="P389" s="70" t="n"/>
      <c r="Q389" s="70" t="n"/>
      <c r="R389" s="123" t="n"/>
      <c r="S389" s="122" t="n"/>
      <c r="T389" s="70" t="n"/>
      <c r="U389" s="70" t="n"/>
      <c r="V389" s="70" t="n"/>
      <c r="W389" s="70" t="n"/>
      <c r="X389" s="70" t="n"/>
      <c r="Y389" s="70" t="n"/>
      <c r="Z389" s="70" t="n"/>
      <c r="AA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70" t="n"/>
      <c r="H390" s="70" t="n"/>
      <c r="I390" s="120" t="n"/>
      <c r="J390" s="121" t="n"/>
      <c r="K390" s="122" t="n"/>
      <c r="L390" s="70" t="n"/>
      <c r="M390" s="70" t="n"/>
      <c r="N390" s="70" t="n"/>
      <c r="O390" s="70" t="n"/>
      <c r="P390" s="70" t="n"/>
      <c r="Q390" s="70" t="n"/>
      <c r="R390" s="123" t="n"/>
      <c r="S390" s="122" t="n"/>
      <c r="T390" s="70" t="n"/>
      <c r="U390" s="70" t="n"/>
      <c r="V390" s="70" t="n"/>
      <c r="W390" s="70" t="n"/>
      <c r="X390" s="70" t="n"/>
      <c r="Y390" s="70" t="n"/>
      <c r="Z390" s="70" t="n"/>
      <c r="AA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70" t="n"/>
      <c r="H391" s="70" t="n"/>
      <c r="I391" s="120" t="n"/>
      <c r="J391" s="121" t="n"/>
      <c r="K391" s="122" t="n"/>
      <c r="L391" s="70" t="n"/>
      <c r="M391" s="70" t="n"/>
      <c r="N391" s="70" t="n"/>
      <c r="O391" s="70" t="n"/>
      <c r="P391" s="70" t="n"/>
      <c r="Q391" s="70" t="n"/>
      <c r="R391" s="123" t="n"/>
      <c r="S391" s="122" t="n"/>
      <c r="T391" s="70" t="n"/>
      <c r="U391" s="70" t="n"/>
      <c r="V391" s="70" t="n"/>
      <c r="W391" s="70" t="n"/>
      <c r="X391" s="70" t="n"/>
      <c r="Y391" s="70" t="n"/>
      <c r="Z391" s="70" t="n"/>
      <c r="AA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70" t="n"/>
      <c r="H392" s="70" t="n"/>
      <c r="I392" s="120" t="n"/>
      <c r="J392" s="121" t="n"/>
      <c r="K392" s="122" t="n"/>
      <c r="L392" s="70" t="n"/>
      <c r="M392" s="70" t="n"/>
      <c r="N392" s="70" t="n"/>
      <c r="O392" s="70" t="n"/>
      <c r="P392" s="70" t="n"/>
      <c r="Q392" s="70" t="n"/>
      <c r="R392" s="123" t="n"/>
      <c r="S392" s="122" t="n"/>
      <c r="T392" s="70" t="n"/>
      <c r="U392" s="70" t="n"/>
      <c r="V392" s="70" t="n"/>
      <c r="W392" s="70" t="n"/>
      <c r="X392" s="70" t="n"/>
      <c r="Y392" s="70" t="n"/>
      <c r="Z392" s="70" t="n"/>
      <c r="AA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70" t="n"/>
      <c r="H393" s="70" t="n"/>
      <c r="I393" s="120" t="n"/>
      <c r="J393" s="121" t="n"/>
      <c r="K393" s="122" t="n"/>
      <c r="L393" s="70" t="n"/>
      <c r="M393" s="70" t="n"/>
      <c r="N393" s="70" t="n"/>
      <c r="O393" s="70" t="n"/>
      <c r="P393" s="70" t="n"/>
      <c r="Q393" s="70" t="n"/>
      <c r="R393" s="123" t="n"/>
      <c r="S393" s="122" t="n"/>
      <c r="T393" s="70" t="n"/>
      <c r="U393" s="70" t="n"/>
      <c r="V393" s="70" t="n"/>
      <c r="W393" s="70" t="n"/>
      <c r="X393" s="70" t="n"/>
      <c r="Y393" s="70" t="n"/>
      <c r="Z393" s="70" t="n"/>
      <c r="AA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70" t="n"/>
      <c r="H394" s="70" t="n"/>
      <c r="I394" s="120" t="n"/>
      <c r="J394" s="121" t="n"/>
      <c r="K394" s="122" t="n"/>
      <c r="L394" s="70" t="n"/>
      <c r="M394" s="70" t="n"/>
      <c r="N394" s="70" t="n"/>
      <c r="O394" s="70" t="n"/>
      <c r="P394" s="70" t="n"/>
      <c r="Q394" s="70" t="n"/>
      <c r="R394" s="123" t="n"/>
      <c r="S394" s="122" t="n"/>
      <c r="T394" s="70" t="n"/>
      <c r="U394" s="70" t="n"/>
      <c r="V394" s="70" t="n"/>
      <c r="W394" s="70" t="n"/>
      <c r="X394" s="70" t="n"/>
      <c r="Y394" s="70" t="n"/>
      <c r="Z394" s="70" t="n"/>
      <c r="AA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70" t="n"/>
      <c r="H395" s="70" t="n"/>
      <c r="I395" s="120" t="n"/>
      <c r="J395" s="121" t="n"/>
      <c r="K395" s="122" t="n"/>
      <c r="L395" s="70" t="n"/>
      <c r="M395" s="70" t="n"/>
      <c r="N395" s="70" t="n"/>
      <c r="O395" s="70" t="n"/>
      <c r="P395" s="70" t="n"/>
      <c r="Q395" s="70" t="n"/>
      <c r="R395" s="123" t="n"/>
      <c r="S395" s="122" t="n"/>
      <c r="T395" s="70" t="n"/>
      <c r="U395" s="70" t="n"/>
      <c r="V395" s="70" t="n"/>
      <c r="W395" s="70" t="n"/>
      <c r="X395" s="70" t="n"/>
      <c r="Y395" s="70" t="n"/>
      <c r="Z395" s="70" t="n"/>
      <c r="AA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70" t="n"/>
      <c r="H396" s="70" t="n"/>
      <c r="I396" s="120" t="n"/>
      <c r="J396" s="121" t="n"/>
      <c r="K396" s="122" t="n"/>
      <c r="L396" s="70" t="n"/>
      <c r="M396" s="70" t="n"/>
      <c r="N396" s="70" t="n"/>
      <c r="O396" s="70" t="n"/>
      <c r="P396" s="70" t="n"/>
      <c r="Q396" s="70" t="n"/>
      <c r="R396" s="123" t="n"/>
      <c r="S396" s="122" t="n"/>
      <c r="T396" s="70" t="n"/>
      <c r="U396" s="70" t="n"/>
      <c r="V396" s="70" t="n"/>
      <c r="W396" s="70" t="n"/>
      <c r="X396" s="70" t="n"/>
      <c r="Y396" s="70" t="n"/>
      <c r="Z396" s="70" t="n"/>
      <c r="AA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70" t="n"/>
      <c r="H397" s="70" t="n"/>
      <c r="I397" s="120" t="n"/>
      <c r="J397" s="121" t="n"/>
      <c r="K397" s="122" t="n"/>
      <c r="L397" s="70" t="n"/>
      <c r="M397" s="70" t="n"/>
      <c r="N397" s="70" t="n"/>
      <c r="O397" s="70" t="n"/>
      <c r="P397" s="70" t="n"/>
      <c r="Q397" s="70" t="n"/>
      <c r="R397" s="123" t="n"/>
      <c r="S397" s="122" t="n"/>
      <c r="T397" s="70" t="n"/>
      <c r="U397" s="70" t="n"/>
      <c r="V397" s="70" t="n"/>
      <c r="W397" s="70" t="n"/>
      <c r="X397" s="70" t="n"/>
      <c r="Y397" s="70" t="n"/>
      <c r="Z397" s="70" t="n"/>
      <c r="AA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70" t="n"/>
      <c r="H398" s="70" t="n"/>
      <c r="I398" s="120" t="n"/>
      <c r="J398" s="121" t="n"/>
      <c r="K398" s="122" t="n"/>
      <c r="L398" s="70" t="n"/>
      <c r="M398" s="70" t="n"/>
      <c r="N398" s="70" t="n"/>
      <c r="O398" s="70" t="n"/>
      <c r="P398" s="70" t="n"/>
      <c r="Q398" s="70" t="n"/>
      <c r="R398" s="123" t="n"/>
      <c r="S398" s="122" t="n"/>
      <c r="T398" s="70" t="n"/>
      <c r="U398" s="70" t="n"/>
      <c r="V398" s="70" t="n"/>
      <c r="W398" s="70" t="n"/>
      <c r="X398" s="70" t="n"/>
      <c r="Y398" s="70" t="n"/>
      <c r="Z398" s="70" t="n"/>
      <c r="AA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70" t="n"/>
      <c r="H399" s="70" t="n"/>
      <c r="I399" s="120" t="n"/>
      <c r="J399" s="121" t="n"/>
      <c r="K399" s="122" t="n"/>
      <c r="L399" s="70" t="n"/>
      <c r="M399" s="70" t="n"/>
      <c r="N399" s="70" t="n"/>
      <c r="O399" s="70" t="n"/>
      <c r="P399" s="70" t="n"/>
      <c r="Q399" s="70" t="n"/>
      <c r="R399" s="123" t="n"/>
      <c r="S399" s="122" t="n"/>
      <c r="T399" s="70" t="n"/>
      <c r="U399" s="70" t="n"/>
      <c r="V399" s="70" t="n"/>
      <c r="W399" s="70" t="n"/>
      <c r="X399" s="70" t="n"/>
      <c r="Y399" s="70" t="n"/>
      <c r="Z399" s="70" t="n"/>
      <c r="AA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70" t="n"/>
      <c r="H400" s="70" t="n"/>
      <c r="I400" s="120" t="n"/>
      <c r="J400" s="121" t="n"/>
      <c r="K400" s="122" t="n"/>
      <c r="L400" s="70" t="n"/>
      <c r="M400" s="70" t="n"/>
      <c r="N400" s="70" t="n"/>
      <c r="O400" s="70" t="n"/>
      <c r="P400" s="70" t="n"/>
      <c r="Q400" s="70" t="n"/>
      <c r="R400" s="123" t="n"/>
      <c r="S400" s="122" t="n"/>
      <c r="T400" s="70" t="n"/>
      <c r="U400" s="70" t="n"/>
      <c r="V400" s="70" t="n"/>
      <c r="W400" s="70" t="n"/>
      <c r="X400" s="70" t="n"/>
      <c r="Y400" s="70" t="n"/>
      <c r="Z400" s="70" t="n"/>
      <c r="AA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70" t="n"/>
      <c r="H401" s="70" t="n"/>
      <c r="I401" s="120" t="n"/>
      <c r="J401" s="121" t="n"/>
      <c r="K401" s="122" t="n"/>
      <c r="L401" s="70" t="n"/>
      <c r="M401" s="70" t="n"/>
      <c r="N401" s="70" t="n"/>
      <c r="O401" s="70" t="n"/>
      <c r="P401" s="70" t="n"/>
      <c r="Q401" s="70" t="n"/>
      <c r="R401" s="123" t="n"/>
      <c r="S401" s="122" t="n"/>
      <c r="T401" s="70" t="n"/>
      <c r="U401" s="70" t="n"/>
      <c r="V401" s="70" t="n"/>
      <c r="W401" s="70" t="n"/>
      <c r="X401" s="70" t="n"/>
      <c r="Y401" s="70" t="n"/>
      <c r="Z401" s="70" t="n"/>
      <c r="AA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70" t="n"/>
      <c r="H402" s="70" t="n"/>
      <c r="I402" s="120" t="n"/>
      <c r="J402" s="121" t="n"/>
      <c r="K402" s="122" t="n"/>
      <c r="L402" s="70" t="n"/>
      <c r="M402" s="70" t="n"/>
      <c r="N402" s="70" t="n"/>
      <c r="O402" s="70" t="n"/>
      <c r="P402" s="70" t="n"/>
      <c r="Q402" s="70" t="n"/>
      <c r="R402" s="123" t="n"/>
      <c r="S402" s="122" t="n"/>
      <c r="T402" s="70" t="n"/>
      <c r="U402" s="70" t="n"/>
      <c r="V402" s="70" t="n"/>
      <c r="W402" s="70" t="n"/>
      <c r="X402" s="70" t="n"/>
      <c r="Y402" s="70" t="n"/>
      <c r="Z402" s="70" t="n"/>
      <c r="AA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70" t="n"/>
      <c r="H403" s="70" t="n"/>
      <c r="I403" s="120" t="n"/>
      <c r="J403" s="121" t="n"/>
      <c r="K403" s="122" t="n"/>
      <c r="L403" s="70" t="n"/>
      <c r="M403" s="70" t="n"/>
      <c r="N403" s="70" t="n"/>
      <c r="O403" s="70" t="n"/>
      <c r="P403" s="70" t="n"/>
      <c r="Q403" s="70" t="n"/>
      <c r="R403" s="123" t="n"/>
      <c r="S403" s="122" t="n"/>
      <c r="T403" s="70" t="n"/>
      <c r="U403" s="70" t="n"/>
      <c r="V403" s="70" t="n"/>
      <c r="W403" s="70" t="n"/>
      <c r="X403" s="70" t="n"/>
      <c r="Y403" s="70" t="n"/>
      <c r="Z403" s="70" t="n"/>
      <c r="AA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70" t="n"/>
      <c r="H404" s="70" t="n"/>
      <c r="I404" s="120" t="n"/>
      <c r="J404" s="121" t="n"/>
      <c r="K404" s="122" t="n"/>
      <c r="L404" s="70" t="n"/>
      <c r="M404" s="70" t="n"/>
      <c r="N404" s="70" t="n"/>
      <c r="O404" s="70" t="n"/>
      <c r="P404" s="70" t="n"/>
      <c r="Q404" s="70" t="n"/>
      <c r="R404" s="123" t="n"/>
      <c r="S404" s="122" t="n"/>
      <c r="T404" s="70" t="n"/>
      <c r="U404" s="70" t="n"/>
      <c r="V404" s="70" t="n"/>
      <c r="W404" s="70" t="n"/>
      <c r="X404" s="70" t="n"/>
      <c r="Y404" s="70" t="n"/>
      <c r="Z404" s="70" t="n"/>
      <c r="AA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70" t="n"/>
      <c r="H405" s="70" t="n"/>
      <c r="I405" s="120" t="n"/>
      <c r="J405" s="121" t="n"/>
      <c r="K405" s="122" t="n"/>
      <c r="L405" s="70" t="n"/>
      <c r="M405" s="70" t="n"/>
      <c r="N405" s="70" t="n"/>
      <c r="O405" s="70" t="n"/>
      <c r="P405" s="70" t="n"/>
      <c r="Q405" s="70" t="n"/>
      <c r="R405" s="123" t="n"/>
      <c r="S405" s="122" t="n"/>
      <c r="T405" s="70" t="n"/>
      <c r="U405" s="70" t="n"/>
      <c r="V405" s="70" t="n"/>
      <c r="W405" s="70" t="n"/>
      <c r="X405" s="70" t="n"/>
      <c r="Y405" s="70" t="n"/>
      <c r="Z405" s="70" t="n"/>
      <c r="AA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70" t="n"/>
      <c r="H406" s="70" t="n"/>
      <c r="I406" s="120" t="n"/>
      <c r="J406" s="121" t="n"/>
      <c r="K406" s="122" t="n"/>
      <c r="L406" s="70" t="n"/>
      <c r="M406" s="70" t="n"/>
      <c r="N406" s="70" t="n"/>
      <c r="O406" s="70" t="n"/>
      <c r="P406" s="70" t="n"/>
      <c r="Q406" s="70" t="n"/>
      <c r="R406" s="123" t="n"/>
      <c r="S406" s="122" t="n"/>
      <c r="T406" s="70" t="n"/>
      <c r="U406" s="70" t="n"/>
      <c r="V406" s="70" t="n"/>
      <c r="W406" s="70" t="n"/>
      <c r="X406" s="70" t="n"/>
      <c r="Y406" s="70" t="n"/>
      <c r="Z406" s="70" t="n"/>
      <c r="AA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70" t="n"/>
      <c r="H407" s="70" t="n"/>
      <c r="I407" s="120" t="n"/>
      <c r="J407" s="121" t="n"/>
      <c r="K407" s="122" t="n"/>
      <c r="L407" s="70" t="n"/>
      <c r="M407" s="70" t="n"/>
      <c r="N407" s="70" t="n"/>
      <c r="O407" s="70" t="n"/>
      <c r="P407" s="70" t="n"/>
      <c r="Q407" s="70" t="n"/>
      <c r="R407" s="123" t="n"/>
      <c r="S407" s="122" t="n"/>
      <c r="T407" s="70" t="n"/>
      <c r="U407" s="70" t="n"/>
      <c r="V407" s="70" t="n"/>
      <c r="W407" s="70" t="n"/>
      <c r="X407" s="70" t="n"/>
      <c r="Y407" s="70" t="n"/>
      <c r="Z407" s="70" t="n"/>
      <c r="AA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70" t="n"/>
      <c r="H408" s="70" t="n"/>
      <c r="I408" s="120" t="n"/>
      <c r="J408" s="121" t="n"/>
      <c r="K408" s="122" t="n"/>
      <c r="L408" s="70" t="n"/>
      <c r="M408" s="70" t="n"/>
      <c r="N408" s="70" t="n"/>
      <c r="O408" s="70" t="n"/>
      <c r="P408" s="70" t="n"/>
      <c r="Q408" s="70" t="n"/>
      <c r="R408" s="123" t="n"/>
      <c r="S408" s="122" t="n"/>
      <c r="T408" s="70" t="n"/>
      <c r="U408" s="70" t="n"/>
      <c r="V408" s="70" t="n"/>
      <c r="W408" s="70" t="n"/>
      <c r="X408" s="70" t="n"/>
      <c r="Y408" s="70" t="n"/>
      <c r="Z408" s="70" t="n"/>
      <c r="AA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70" t="n"/>
      <c r="H409" s="70" t="n"/>
      <c r="I409" s="120" t="n"/>
      <c r="J409" s="121" t="n"/>
      <c r="K409" s="122" t="n"/>
      <c r="L409" s="70" t="n"/>
      <c r="M409" s="70" t="n"/>
      <c r="N409" s="70" t="n"/>
      <c r="O409" s="70" t="n"/>
      <c r="P409" s="70" t="n"/>
      <c r="Q409" s="70" t="n"/>
      <c r="R409" s="123" t="n"/>
      <c r="S409" s="122" t="n"/>
      <c r="T409" s="70" t="n"/>
      <c r="U409" s="70" t="n"/>
      <c r="V409" s="70" t="n"/>
      <c r="W409" s="70" t="n"/>
      <c r="X409" s="70" t="n"/>
      <c r="Y409" s="70" t="n"/>
      <c r="Z409" s="70" t="n"/>
      <c r="AA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70" t="n"/>
      <c r="H410" s="70" t="n"/>
      <c r="I410" s="120" t="n"/>
      <c r="J410" s="121" t="n"/>
      <c r="K410" s="122" t="n"/>
      <c r="L410" s="70" t="n"/>
      <c r="M410" s="70" t="n"/>
      <c r="N410" s="70" t="n"/>
      <c r="O410" s="70" t="n"/>
      <c r="P410" s="70" t="n"/>
      <c r="Q410" s="70" t="n"/>
      <c r="R410" s="123" t="n"/>
      <c r="S410" s="122" t="n"/>
      <c r="T410" s="70" t="n"/>
      <c r="U410" s="70" t="n"/>
      <c r="V410" s="70" t="n"/>
      <c r="W410" s="70" t="n"/>
      <c r="X410" s="70" t="n"/>
      <c r="Y410" s="70" t="n"/>
      <c r="Z410" s="70" t="n"/>
      <c r="AA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70" t="n"/>
      <c r="H411" s="70" t="n"/>
      <c r="I411" s="120" t="n"/>
      <c r="J411" s="121" t="n"/>
      <c r="K411" s="122" t="n"/>
      <c r="L411" s="70" t="n"/>
      <c r="M411" s="70" t="n"/>
      <c r="N411" s="70" t="n"/>
      <c r="O411" s="70" t="n"/>
      <c r="P411" s="70" t="n"/>
      <c r="Q411" s="70" t="n"/>
      <c r="R411" s="123" t="n"/>
      <c r="S411" s="122" t="n"/>
      <c r="T411" s="70" t="n"/>
      <c r="U411" s="70" t="n"/>
      <c r="V411" s="70" t="n"/>
      <c r="W411" s="70" t="n"/>
      <c r="X411" s="70" t="n"/>
      <c r="Y411" s="70" t="n"/>
      <c r="Z411" s="70" t="n"/>
      <c r="AA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70" t="n"/>
      <c r="H412" s="70" t="n"/>
      <c r="I412" s="120" t="n"/>
      <c r="J412" s="121" t="n"/>
      <c r="K412" s="122" t="n"/>
      <c r="L412" s="70" t="n"/>
      <c r="M412" s="70" t="n"/>
      <c r="N412" s="70" t="n"/>
      <c r="O412" s="70" t="n"/>
      <c r="P412" s="70" t="n"/>
      <c r="Q412" s="70" t="n"/>
      <c r="R412" s="123" t="n"/>
      <c r="S412" s="122" t="n"/>
      <c r="T412" s="70" t="n"/>
      <c r="U412" s="70" t="n"/>
      <c r="V412" s="70" t="n"/>
      <c r="W412" s="70" t="n"/>
      <c r="X412" s="70" t="n"/>
      <c r="Y412" s="70" t="n"/>
      <c r="Z412" s="70" t="n"/>
      <c r="AA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70" t="n"/>
      <c r="H413" s="70" t="n"/>
      <c r="I413" s="120" t="n"/>
      <c r="J413" s="121" t="n"/>
      <c r="K413" s="122" t="n"/>
      <c r="L413" s="70" t="n"/>
      <c r="M413" s="70" t="n"/>
      <c r="N413" s="70" t="n"/>
      <c r="O413" s="70" t="n"/>
      <c r="P413" s="70" t="n"/>
      <c r="Q413" s="70" t="n"/>
      <c r="R413" s="123" t="n"/>
      <c r="S413" s="122" t="n"/>
      <c r="T413" s="70" t="n"/>
      <c r="U413" s="70" t="n"/>
      <c r="V413" s="70" t="n"/>
      <c r="W413" s="70" t="n"/>
      <c r="X413" s="70" t="n"/>
      <c r="Y413" s="70" t="n"/>
      <c r="Z413" s="70" t="n"/>
      <c r="AA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70" t="n"/>
      <c r="H414" s="70" t="n"/>
      <c r="I414" s="120" t="n"/>
      <c r="J414" s="121" t="n"/>
      <c r="K414" s="122" t="n"/>
      <c r="L414" s="70" t="n"/>
      <c r="M414" s="70" t="n"/>
      <c r="N414" s="70" t="n"/>
      <c r="O414" s="70" t="n"/>
      <c r="P414" s="70" t="n"/>
      <c r="Q414" s="70" t="n"/>
      <c r="R414" s="123" t="n"/>
      <c r="S414" s="122" t="n"/>
      <c r="T414" s="70" t="n"/>
      <c r="U414" s="70" t="n"/>
      <c r="V414" s="70" t="n"/>
      <c r="W414" s="70" t="n"/>
      <c r="X414" s="70" t="n"/>
      <c r="Y414" s="70" t="n"/>
      <c r="Z414" s="70" t="n"/>
      <c r="AA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70" t="n"/>
      <c r="H415" s="70" t="n"/>
      <c r="I415" s="120" t="n"/>
      <c r="J415" s="121" t="n"/>
      <c r="K415" s="122" t="n"/>
      <c r="L415" s="70" t="n"/>
      <c r="M415" s="70" t="n"/>
      <c r="N415" s="70" t="n"/>
      <c r="O415" s="70" t="n"/>
      <c r="P415" s="70" t="n"/>
      <c r="Q415" s="70" t="n"/>
      <c r="R415" s="123" t="n"/>
      <c r="S415" s="122" t="n"/>
      <c r="T415" s="70" t="n"/>
      <c r="U415" s="70" t="n"/>
      <c r="V415" s="70" t="n"/>
      <c r="W415" s="70" t="n"/>
      <c r="X415" s="70" t="n"/>
      <c r="Y415" s="70" t="n"/>
      <c r="Z415" s="70" t="n"/>
      <c r="AA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70" t="n"/>
      <c r="H416" s="70" t="n"/>
      <c r="I416" s="120" t="n"/>
      <c r="J416" s="121" t="n"/>
      <c r="K416" s="122" t="n"/>
      <c r="L416" s="70" t="n"/>
      <c r="M416" s="70" t="n"/>
      <c r="N416" s="70" t="n"/>
      <c r="O416" s="70" t="n"/>
      <c r="P416" s="70" t="n"/>
      <c r="Q416" s="70" t="n"/>
      <c r="R416" s="123" t="n"/>
      <c r="S416" s="122" t="n"/>
      <c r="T416" s="70" t="n"/>
      <c r="U416" s="70" t="n"/>
      <c r="V416" s="70" t="n"/>
      <c r="W416" s="70" t="n"/>
      <c r="X416" s="70" t="n"/>
      <c r="Y416" s="70" t="n"/>
      <c r="Z416" s="70" t="n"/>
      <c r="AA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70" t="n"/>
      <c r="H417" s="70" t="n"/>
      <c r="I417" s="120" t="n"/>
      <c r="J417" s="121" t="n"/>
      <c r="K417" s="122" t="n"/>
      <c r="L417" s="70" t="n"/>
      <c r="M417" s="70" t="n"/>
      <c r="N417" s="70" t="n"/>
      <c r="O417" s="70" t="n"/>
      <c r="P417" s="70" t="n"/>
      <c r="Q417" s="70" t="n"/>
      <c r="R417" s="123" t="n"/>
      <c r="S417" s="122" t="n"/>
      <c r="T417" s="70" t="n"/>
      <c r="U417" s="70" t="n"/>
      <c r="V417" s="70" t="n"/>
      <c r="W417" s="70" t="n"/>
      <c r="X417" s="70" t="n"/>
      <c r="Y417" s="70" t="n"/>
      <c r="Z417" s="70" t="n"/>
      <c r="AA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70" t="n"/>
      <c r="H418" s="70" t="n"/>
      <c r="I418" s="120" t="n"/>
      <c r="J418" s="121" t="n"/>
      <c r="K418" s="122" t="n"/>
      <c r="L418" s="70" t="n"/>
      <c r="M418" s="70" t="n"/>
      <c r="N418" s="70" t="n"/>
      <c r="O418" s="70" t="n"/>
      <c r="P418" s="70" t="n"/>
      <c r="Q418" s="70" t="n"/>
      <c r="R418" s="123" t="n"/>
      <c r="S418" s="122" t="n"/>
      <c r="T418" s="70" t="n"/>
      <c r="U418" s="70" t="n"/>
      <c r="V418" s="70" t="n"/>
      <c r="W418" s="70" t="n"/>
      <c r="X418" s="70" t="n"/>
      <c r="Y418" s="70" t="n"/>
      <c r="Z418" s="70" t="n"/>
      <c r="AA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70" t="n"/>
      <c r="H419" s="70" t="n"/>
      <c r="I419" s="120" t="n"/>
      <c r="J419" s="121" t="n"/>
      <c r="K419" s="122" t="n"/>
      <c r="L419" s="70" t="n"/>
      <c r="M419" s="70" t="n"/>
      <c r="N419" s="70" t="n"/>
      <c r="O419" s="70" t="n"/>
      <c r="P419" s="70" t="n"/>
      <c r="Q419" s="70" t="n"/>
      <c r="R419" s="123" t="n"/>
      <c r="S419" s="122" t="n"/>
      <c r="T419" s="70" t="n"/>
      <c r="U419" s="70" t="n"/>
      <c r="V419" s="70" t="n"/>
      <c r="W419" s="70" t="n"/>
      <c r="X419" s="70" t="n"/>
      <c r="Y419" s="70" t="n"/>
      <c r="Z419" s="70" t="n"/>
      <c r="AA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70" t="n"/>
      <c r="H420" s="70" t="n"/>
      <c r="I420" s="120" t="n"/>
      <c r="J420" s="121" t="n"/>
      <c r="K420" s="122" t="n"/>
      <c r="L420" s="70" t="n"/>
      <c r="M420" s="70" t="n"/>
      <c r="N420" s="70" t="n"/>
      <c r="O420" s="70" t="n"/>
      <c r="P420" s="70" t="n"/>
      <c r="Q420" s="70" t="n"/>
      <c r="R420" s="123" t="n"/>
      <c r="S420" s="122" t="n"/>
      <c r="T420" s="70" t="n"/>
      <c r="U420" s="70" t="n"/>
      <c r="V420" s="70" t="n"/>
      <c r="W420" s="70" t="n"/>
      <c r="X420" s="70" t="n"/>
      <c r="Y420" s="70" t="n"/>
      <c r="Z420" s="70" t="n"/>
      <c r="AA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70" t="n"/>
      <c r="H421" s="70" t="n"/>
      <c r="I421" s="120" t="n"/>
      <c r="J421" s="121" t="n"/>
      <c r="K421" s="122" t="n"/>
      <c r="L421" s="70" t="n"/>
      <c r="M421" s="70" t="n"/>
      <c r="N421" s="70" t="n"/>
      <c r="O421" s="70" t="n"/>
      <c r="P421" s="70" t="n"/>
      <c r="Q421" s="70" t="n"/>
      <c r="R421" s="123" t="n"/>
      <c r="S421" s="122" t="n"/>
      <c r="T421" s="70" t="n"/>
      <c r="U421" s="70" t="n"/>
      <c r="V421" s="70" t="n"/>
      <c r="W421" s="70" t="n"/>
      <c r="X421" s="70" t="n"/>
      <c r="Y421" s="70" t="n"/>
      <c r="Z421" s="70" t="n"/>
      <c r="AA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70" t="n"/>
      <c r="H422" s="70" t="n"/>
      <c r="I422" s="120" t="n"/>
      <c r="J422" s="121" t="n"/>
      <c r="K422" s="122" t="n"/>
      <c r="L422" s="70" t="n"/>
      <c r="M422" s="70" t="n"/>
      <c r="N422" s="70" t="n"/>
      <c r="O422" s="70" t="n"/>
      <c r="P422" s="70" t="n"/>
      <c r="Q422" s="70" t="n"/>
      <c r="R422" s="123" t="n"/>
      <c r="S422" s="122" t="n"/>
      <c r="T422" s="70" t="n"/>
      <c r="U422" s="70" t="n"/>
      <c r="V422" s="70" t="n"/>
      <c r="W422" s="70" t="n"/>
      <c r="X422" s="70" t="n"/>
      <c r="Y422" s="70" t="n"/>
      <c r="Z422" s="70" t="n"/>
      <c r="AA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70" t="n"/>
      <c r="H423" s="70" t="n"/>
      <c r="I423" s="120" t="n"/>
      <c r="J423" s="121" t="n"/>
      <c r="K423" s="122" t="n"/>
      <c r="L423" s="70" t="n"/>
      <c r="M423" s="70" t="n"/>
      <c r="N423" s="70" t="n"/>
      <c r="O423" s="70" t="n"/>
      <c r="P423" s="70" t="n"/>
      <c r="Q423" s="70" t="n"/>
      <c r="R423" s="123" t="n"/>
      <c r="S423" s="122" t="n"/>
      <c r="T423" s="70" t="n"/>
      <c r="U423" s="70" t="n"/>
      <c r="V423" s="70" t="n"/>
      <c r="W423" s="70" t="n"/>
      <c r="X423" s="70" t="n"/>
      <c r="Y423" s="70" t="n"/>
      <c r="Z423" s="70" t="n"/>
      <c r="AA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70" t="n"/>
      <c r="H424" s="70" t="n"/>
      <c r="I424" s="120" t="n"/>
      <c r="J424" s="121" t="n"/>
      <c r="K424" s="122" t="n"/>
      <c r="L424" s="70" t="n"/>
      <c r="M424" s="70" t="n"/>
      <c r="N424" s="70" t="n"/>
      <c r="O424" s="70" t="n"/>
      <c r="P424" s="70" t="n"/>
      <c r="Q424" s="70" t="n"/>
      <c r="R424" s="123" t="n"/>
      <c r="S424" s="122" t="n"/>
      <c r="T424" s="70" t="n"/>
      <c r="U424" s="70" t="n"/>
      <c r="V424" s="70" t="n"/>
      <c r="W424" s="70" t="n"/>
      <c r="X424" s="70" t="n"/>
      <c r="Y424" s="70" t="n"/>
      <c r="Z424" s="70" t="n"/>
      <c r="AA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70" t="n"/>
      <c r="H425" s="70" t="n"/>
      <c r="I425" s="120" t="n"/>
      <c r="J425" s="121" t="n"/>
      <c r="K425" s="122" t="n"/>
      <c r="L425" s="70" t="n"/>
      <c r="M425" s="70" t="n"/>
      <c r="N425" s="70" t="n"/>
      <c r="O425" s="70" t="n"/>
      <c r="P425" s="70" t="n"/>
      <c r="Q425" s="70" t="n"/>
      <c r="R425" s="123" t="n"/>
      <c r="S425" s="122" t="n"/>
      <c r="T425" s="70" t="n"/>
      <c r="U425" s="70" t="n"/>
      <c r="V425" s="70" t="n"/>
      <c r="W425" s="70" t="n"/>
      <c r="X425" s="70" t="n"/>
      <c r="Y425" s="70" t="n"/>
      <c r="Z425" s="70" t="n"/>
      <c r="AA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70" t="n"/>
      <c r="H426" s="70" t="n"/>
      <c r="I426" s="120" t="n"/>
      <c r="J426" s="121" t="n"/>
      <c r="K426" s="122" t="n"/>
      <c r="L426" s="70" t="n"/>
      <c r="M426" s="70" t="n"/>
      <c r="N426" s="70" t="n"/>
      <c r="O426" s="70" t="n"/>
      <c r="P426" s="70" t="n"/>
      <c r="Q426" s="70" t="n"/>
      <c r="R426" s="123" t="n"/>
      <c r="S426" s="122" t="n"/>
      <c r="T426" s="70" t="n"/>
      <c r="U426" s="70" t="n"/>
      <c r="V426" s="70" t="n"/>
      <c r="W426" s="70" t="n"/>
      <c r="X426" s="70" t="n"/>
      <c r="Y426" s="70" t="n"/>
      <c r="Z426" s="70" t="n"/>
      <c r="AA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70" t="n"/>
      <c r="H427" s="70" t="n"/>
      <c r="I427" s="120" t="n"/>
      <c r="J427" s="121" t="n"/>
      <c r="K427" s="122" t="n"/>
      <c r="L427" s="70" t="n"/>
      <c r="M427" s="70" t="n"/>
      <c r="N427" s="70" t="n"/>
      <c r="O427" s="70" t="n"/>
      <c r="P427" s="70" t="n"/>
      <c r="Q427" s="70" t="n"/>
      <c r="R427" s="123" t="n"/>
      <c r="S427" s="122" t="n"/>
      <c r="T427" s="70" t="n"/>
      <c r="U427" s="70" t="n"/>
      <c r="V427" s="70" t="n"/>
      <c r="W427" s="70" t="n"/>
      <c r="X427" s="70" t="n"/>
      <c r="Y427" s="70" t="n"/>
      <c r="Z427" s="70" t="n"/>
      <c r="AA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70" t="n"/>
      <c r="H428" s="70" t="n"/>
      <c r="I428" s="120" t="n"/>
      <c r="J428" s="121" t="n"/>
      <c r="K428" s="122" t="n"/>
      <c r="L428" s="70" t="n"/>
      <c r="M428" s="70" t="n"/>
      <c r="N428" s="70" t="n"/>
      <c r="O428" s="70" t="n"/>
      <c r="P428" s="70" t="n"/>
      <c r="Q428" s="70" t="n"/>
      <c r="R428" s="123" t="n"/>
      <c r="S428" s="122" t="n"/>
      <c r="T428" s="70" t="n"/>
      <c r="U428" s="70" t="n"/>
      <c r="V428" s="70" t="n"/>
      <c r="W428" s="70" t="n"/>
      <c r="X428" s="70" t="n"/>
      <c r="Y428" s="70" t="n"/>
      <c r="Z428" s="70" t="n"/>
      <c r="AA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70" t="n"/>
      <c r="H429" s="70" t="n"/>
      <c r="I429" s="120" t="n"/>
      <c r="J429" s="121" t="n"/>
      <c r="K429" s="122" t="n"/>
      <c r="L429" s="70" t="n"/>
      <c r="M429" s="70" t="n"/>
      <c r="N429" s="70" t="n"/>
      <c r="O429" s="70" t="n"/>
      <c r="P429" s="70" t="n"/>
      <c r="Q429" s="70" t="n"/>
      <c r="R429" s="123" t="n"/>
      <c r="S429" s="122" t="n"/>
      <c r="T429" s="70" t="n"/>
      <c r="U429" s="70" t="n"/>
      <c r="V429" s="70" t="n"/>
      <c r="W429" s="70" t="n"/>
      <c r="X429" s="70" t="n"/>
      <c r="Y429" s="70" t="n"/>
      <c r="Z429" s="70" t="n"/>
      <c r="AA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70" t="n"/>
      <c r="H430" s="70" t="n"/>
      <c r="I430" s="120" t="n"/>
      <c r="J430" s="121" t="n"/>
      <c r="K430" s="122" t="n"/>
      <c r="L430" s="70" t="n"/>
      <c r="M430" s="70" t="n"/>
      <c r="N430" s="70" t="n"/>
      <c r="O430" s="70" t="n"/>
      <c r="P430" s="70" t="n"/>
      <c r="Q430" s="70" t="n"/>
      <c r="R430" s="123" t="n"/>
      <c r="S430" s="122" t="n"/>
      <c r="T430" s="70" t="n"/>
      <c r="U430" s="70" t="n"/>
      <c r="V430" s="70" t="n"/>
      <c r="W430" s="70" t="n"/>
      <c r="X430" s="70" t="n"/>
      <c r="Y430" s="70" t="n"/>
      <c r="Z430" s="70" t="n"/>
      <c r="AA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70" t="n"/>
      <c r="H431" s="70" t="n"/>
      <c r="I431" s="120" t="n"/>
      <c r="J431" s="121" t="n"/>
      <c r="K431" s="122" t="n"/>
      <c r="L431" s="70" t="n"/>
      <c r="M431" s="70" t="n"/>
      <c r="N431" s="70" t="n"/>
      <c r="O431" s="70" t="n"/>
      <c r="P431" s="70" t="n"/>
      <c r="Q431" s="70" t="n"/>
      <c r="R431" s="123" t="n"/>
      <c r="S431" s="122" t="n"/>
      <c r="T431" s="70" t="n"/>
      <c r="U431" s="70" t="n"/>
      <c r="V431" s="70" t="n"/>
      <c r="W431" s="70" t="n"/>
      <c r="X431" s="70" t="n"/>
      <c r="Y431" s="70" t="n"/>
      <c r="Z431" s="70" t="n"/>
      <c r="AA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70" t="n"/>
      <c r="H432" s="70" t="n"/>
      <c r="I432" s="120" t="n"/>
      <c r="J432" s="121" t="n"/>
      <c r="K432" s="122" t="n"/>
      <c r="L432" s="70" t="n"/>
      <c r="M432" s="70" t="n"/>
      <c r="N432" s="70" t="n"/>
      <c r="O432" s="70" t="n"/>
      <c r="P432" s="70" t="n"/>
      <c r="Q432" s="70" t="n"/>
      <c r="R432" s="123" t="n"/>
      <c r="S432" s="122" t="n"/>
      <c r="T432" s="70" t="n"/>
      <c r="U432" s="70" t="n"/>
      <c r="V432" s="70" t="n"/>
      <c r="W432" s="70" t="n"/>
      <c r="X432" s="70" t="n"/>
      <c r="Y432" s="70" t="n"/>
      <c r="Z432" s="70" t="n"/>
      <c r="AA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70" t="n"/>
      <c r="H433" s="70" t="n"/>
      <c r="I433" s="120" t="n"/>
      <c r="J433" s="121" t="n"/>
      <c r="K433" s="122" t="n"/>
      <c r="L433" s="70" t="n"/>
      <c r="M433" s="70" t="n"/>
      <c r="N433" s="70" t="n"/>
      <c r="O433" s="70" t="n"/>
      <c r="P433" s="70" t="n"/>
      <c r="Q433" s="70" t="n"/>
      <c r="R433" s="123" t="n"/>
      <c r="S433" s="122" t="n"/>
      <c r="T433" s="70" t="n"/>
      <c r="U433" s="70" t="n"/>
      <c r="V433" s="70" t="n"/>
      <c r="W433" s="70" t="n"/>
      <c r="X433" s="70" t="n"/>
      <c r="Y433" s="70" t="n"/>
      <c r="Z433" s="70" t="n"/>
      <c r="AA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70" t="n"/>
      <c r="H434" s="70" t="n"/>
      <c r="I434" s="120" t="n"/>
      <c r="J434" s="121" t="n"/>
      <c r="K434" s="122" t="n"/>
      <c r="L434" s="70" t="n"/>
      <c r="M434" s="70" t="n"/>
      <c r="N434" s="70" t="n"/>
      <c r="O434" s="70" t="n"/>
      <c r="P434" s="70" t="n"/>
      <c r="Q434" s="70" t="n"/>
      <c r="R434" s="123" t="n"/>
      <c r="S434" s="122" t="n"/>
      <c r="T434" s="70" t="n"/>
      <c r="U434" s="70" t="n"/>
      <c r="V434" s="70" t="n"/>
      <c r="W434" s="70" t="n"/>
      <c r="X434" s="70" t="n"/>
      <c r="Y434" s="70" t="n"/>
      <c r="Z434" s="70" t="n"/>
      <c r="AA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70" t="n"/>
      <c r="H435" s="70" t="n"/>
      <c r="I435" s="120" t="n"/>
      <c r="J435" s="121" t="n"/>
      <c r="K435" s="122" t="n"/>
      <c r="L435" s="70" t="n"/>
      <c r="M435" s="70" t="n"/>
      <c r="N435" s="70" t="n"/>
      <c r="O435" s="70" t="n"/>
      <c r="P435" s="70" t="n"/>
      <c r="Q435" s="70" t="n"/>
      <c r="R435" s="123" t="n"/>
      <c r="S435" s="122" t="n"/>
      <c r="T435" s="70" t="n"/>
      <c r="U435" s="70" t="n"/>
      <c r="V435" s="70" t="n"/>
      <c r="W435" s="70" t="n"/>
      <c r="X435" s="70" t="n"/>
      <c r="Y435" s="70" t="n"/>
      <c r="Z435" s="70" t="n"/>
      <c r="AA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70" t="n"/>
      <c r="H436" s="70" t="n"/>
      <c r="I436" s="120" t="n"/>
      <c r="J436" s="121" t="n"/>
      <c r="K436" s="122" t="n"/>
      <c r="L436" s="70" t="n"/>
      <c r="M436" s="70" t="n"/>
      <c r="N436" s="70" t="n"/>
      <c r="O436" s="70" t="n"/>
      <c r="P436" s="70" t="n"/>
      <c r="Q436" s="70" t="n"/>
      <c r="R436" s="123" t="n"/>
      <c r="S436" s="122" t="n"/>
      <c r="T436" s="70" t="n"/>
      <c r="U436" s="70" t="n"/>
      <c r="V436" s="70" t="n"/>
      <c r="W436" s="70" t="n"/>
      <c r="X436" s="70" t="n"/>
      <c r="Y436" s="70" t="n"/>
      <c r="Z436" s="70" t="n"/>
      <c r="AA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70" t="n"/>
      <c r="H437" s="70" t="n"/>
      <c r="I437" s="120" t="n"/>
      <c r="J437" s="121" t="n"/>
      <c r="K437" s="122" t="n"/>
      <c r="L437" s="70" t="n"/>
      <c r="M437" s="70" t="n"/>
      <c r="N437" s="70" t="n"/>
      <c r="O437" s="70" t="n"/>
      <c r="P437" s="70" t="n"/>
      <c r="Q437" s="70" t="n"/>
      <c r="R437" s="123" t="n"/>
      <c r="S437" s="122" t="n"/>
      <c r="T437" s="70" t="n"/>
      <c r="U437" s="70" t="n"/>
      <c r="V437" s="70" t="n"/>
      <c r="W437" s="70" t="n"/>
      <c r="X437" s="70" t="n"/>
      <c r="Y437" s="70" t="n"/>
      <c r="Z437" s="70" t="n"/>
      <c r="AA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70" t="n"/>
      <c r="H438" s="70" t="n"/>
      <c r="I438" s="120" t="n"/>
      <c r="J438" s="121" t="n"/>
      <c r="K438" s="122" t="n"/>
      <c r="L438" s="70" t="n"/>
      <c r="M438" s="70" t="n"/>
      <c r="N438" s="70" t="n"/>
      <c r="O438" s="70" t="n"/>
      <c r="P438" s="70" t="n"/>
      <c r="Q438" s="70" t="n"/>
      <c r="R438" s="123" t="n"/>
      <c r="S438" s="122" t="n"/>
      <c r="T438" s="70" t="n"/>
      <c r="U438" s="70" t="n"/>
      <c r="V438" s="70" t="n"/>
      <c r="W438" s="70" t="n"/>
      <c r="X438" s="70" t="n"/>
      <c r="Y438" s="70" t="n"/>
      <c r="Z438" s="70" t="n"/>
      <c r="AA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70" t="n"/>
      <c r="H439" s="70" t="n"/>
      <c r="I439" s="120" t="n"/>
      <c r="J439" s="121" t="n"/>
      <c r="K439" s="122" t="n"/>
      <c r="L439" s="70" t="n"/>
      <c r="M439" s="70" t="n"/>
      <c r="N439" s="70" t="n"/>
      <c r="O439" s="70" t="n"/>
      <c r="P439" s="70" t="n"/>
      <c r="Q439" s="70" t="n"/>
      <c r="R439" s="123" t="n"/>
      <c r="S439" s="122" t="n"/>
      <c r="T439" s="70" t="n"/>
      <c r="U439" s="70" t="n"/>
      <c r="V439" s="70" t="n"/>
      <c r="W439" s="70" t="n"/>
      <c r="X439" s="70" t="n"/>
      <c r="Y439" s="70" t="n"/>
      <c r="Z439" s="70" t="n"/>
      <c r="AA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70" t="n"/>
      <c r="H440" s="70" t="n"/>
      <c r="I440" s="120" t="n"/>
      <c r="J440" s="121" t="n"/>
      <c r="K440" s="122" t="n"/>
      <c r="L440" s="70" t="n"/>
      <c r="M440" s="70" t="n"/>
      <c r="N440" s="70" t="n"/>
      <c r="O440" s="70" t="n"/>
      <c r="P440" s="70" t="n"/>
      <c r="Q440" s="70" t="n"/>
      <c r="R440" s="123" t="n"/>
      <c r="S440" s="122" t="n"/>
      <c r="T440" s="70" t="n"/>
      <c r="U440" s="70" t="n"/>
      <c r="V440" s="70" t="n"/>
      <c r="W440" s="70" t="n"/>
      <c r="X440" s="70" t="n"/>
      <c r="Y440" s="70" t="n"/>
      <c r="Z440" s="70" t="n"/>
      <c r="AA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70" t="n"/>
      <c r="H441" s="70" t="n"/>
      <c r="I441" s="120" t="n"/>
      <c r="J441" s="121" t="n"/>
      <c r="K441" s="122" t="n"/>
      <c r="L441" s="70" t="n"/>
      <c r="M441" s="70" t="n"/>
      <c r="N441" s="70" t="n"/>
      <c r="O441" s="70" t="n"/>
      <c r="P441" s="70" t="n"/>
      <c r="Q441" s="70" t="n"/>
      <c r="R441" s="123" t="n"/>
      <c r="S441" s="122" t="n"/>
      <c r="T441" s="70" t="n"/>
      <c r="U441" s="70" t="n"/>
      <c r="V441" s="70" t="n"/>
      <c r="W441" s="70" t="n"/>
      <c r="X441" s="70" t="n"/>
      <c r="Y441" s="70" t="n"/>
      <c r="Z441" s="70" t="n"/>
      <c r="AA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70" t="n"/>
      <c r="H442" s="70" t="n"/>
      <c r="I442" s="120" t="n"/>
      <c r="J442" s="121" t="n"/>
      <c r="K442" s="122" t="n"/>
      <c r="L442" s="70" t="n"/>
      <c r="M442" s="70" t="n"/>
      <c r="N442" s="70" t="n"/>
      <c r="O442" s="70" t="n"/>
      <c r="P442" s="70" t="n"/>
      <c r="Q442" s="70" t="n"/>
      <c r="R442" s="123" t="n"/>
      <c r="S442" s="122" t="n"/>
      <c r="T442" s="70" t="n"/>
      <c r="U442" s="70" t="n"/>
      <c r="V442" s="70" t="n"/>
      <c r="W442" s="70" t="n"/>
      <c r="X442" s="70" t="n"/>
      <c r="Y442" s="70" t="n"/>
      <c r="Z442" s="70" t="n"/>
      <c r="AA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70" t="n"/>
      <c r="H443" s="70" t="n"/>
      <c r="I443" s="120" t="n"/>
      <c r="J443" s="121" t="n"/>
      <c r="K443" s="122" t="n"/>
      <c r="L443" s="70" t="n"/>
      <c r="M443" s="70" t="n"/>
      <c r="N443" s="70" t="n"/>
      <c r="O443" s="70" t="n"/>
      <c r="P443" s="70" t="n"/>
      <c r="Q443" s="70" t="n"/>
      <c r="R443" s="123" t="n"/>
      <c r="S443" s="122" t="n"/>
      <c r="T443" s="70" t="n"/>
      <c r="U443" s="70" t="n"/>
      <c r="V443" s="70" t="n"/>
      <c r="W443" s="70" t="n"/>
      <c r="X443" s="70" t="n"/>
      <c r="Y443" s="70" t="n"/>
      <c r="Z443" s="70" t="n"/>
      <c r="AA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70" t="n"/>
      <c r="H444" s="70" t="n"/>
      <c r="I444" s="120" t="n"/>
      <c r="J444" s="121" t="n"/>
      <c r="K444" s="122" t="n"/>
      <c r="L444" s="70" t="n"/>
      <c r="M444" s="70" t="n"/>
      <c r="N444" s="70" t="n"/>
      <c r="O444" s="70" t="n"/>
      <c r="P444" s="70" t="n"/>
      <c r="Q444" s="70" t="n"/>
      <c r="R444" s="123" t="n"/>
      <c r="S444" s="122" t="n"/>
      <c r="T444" s="70" t="n"/>
      <c r="U444" s="70" t="n"/>
      <c r="V444" s="70" t="n"/>
      <c r="W444" s="70" t="n"/>
      <c r="X444" s="70" t="n"/>
      <c r="Y444" s="70" t="n"/>
      <c r="Z444" s="70" t="n"/>
      <c r="AA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70" t="n"/>
      <c r="H445" s="70" t="n"/>
      <c r="I445" s="120" t="n"/>
      <c r="J445" s="121" t="n"/>
      <c r="K445" s="122" t="n"/>
      <c r="L445" s="70" t="n"/>
      <c r="M445" s="70" t="n"/>
      <c r="N445" s="70" t="n"/>
      <c r="O445" s="70" t="n"/>
      <c r="P445" s="70" t="n"/>
      <c r="Q445" s="70" t="n"/>
      <c r="R445" s="123" t="n"/>
      <c r="S445" s="122" t="n"/>
      <c r="T445" s="70" t="n"/>
      <c r="U445" s="70" t="n"/>
      <c r="V445" s="70" t="n"/>
      <c r="W445" s="70" t="n"/>
      <c r="X445" s="70" t="n"/>
      <c r="Y445" s="70" t="n"/>
      <c r="Z445" s="70" t="n"/>
      <c r="AA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70" t="n"/>
      <c r="H446" s="70" t="n"/>
      <c r="I446" s="120" t="n"/>
      <c r="J446" s="121" t="n"/>
      <c r="K446" s="122" t="n"/>
      <c r="L446" s="70" t="n"/>
      <c r="M446" s="70" t="n"/>
      <c r="N446" s="70" t="n"/>
      <c r="O446" s="70" t="n"/>
      <c r="P446" s="70" t="n"/>
      <c r="Q446" s="70" t="n"/>
      <c r="R446" s="123" t="n"/>
      <c r="S446" s="122" t="n"/>
      <c r="T446" s="70" t="n"/>
      <c r="U446" s="70" t="n"/>
      <c r="V446" s="70" t="n"/>
      <c r="W446" s="70" t="n"/>
      <c r="X446" s="70" t="n"/>
      <c r="Y446" s="70" t="n"/>
      <c r="Z446" s="70" t="n"/>
      <c r="AA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70" t="n"/>
      <c r="H447" s="70" t="n"/>
      <c r="I447" s="120" t="n"/>
      <c r="J447" s="121" t="n"/>
      <c r="K447" s="122" t="n"/>
      <c r="L447" s="70" t="n"/>
      <c r="M447" s="70" t="n"/>
      <c r="N447" s="70" t="n"/>
      <c r="O447" s="70" t="n"/>
      <c r="P447" s="70" t="n"/>
      <c r="Q447" s="70" t="n"/>
      <c r="R447" s="123" t="n"/>
      <c r="S447" s="122" t="n"/>
      <c r="T447" s="70" t="n"/>
      <c r="U447" s="70" t="n"/>
      <c r="V447" s="70" t="n"/>
      <c r="W447" s="70" t="n"/>
      <c r="X447" s="70" t="n"/>
      <c r="Y447" s="70" t="n"/>
      <c r="Z447" s="70" t="n"/>
      <c r="AA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70" t="n"/>
      <c r="H448" s="70" t="n"/>
      <c r="I448" s="120" t="n"/>
      <c r="J448" s="121" t="n"/>
      <c r="K448" s="122" t="n"/>
      <c r="L448" s="70" t="n"/>
      <c r="M448" s="70" t="n"/>
      <c r="N448" s="70" t="n"/>
      <c r="O448" s="70" t="n"/>
      <c r="P448" s="70" t="n"/>
      <c r="Q448" s="70" t="n"/>
      <c r="R448" s="123" t="n"/>
      <c r="S448" s="122" t="n"/>
      <c r="T448" s="70" t="n"/>
      <c r="U448" s="70" t="n"/>
      <c r="V448" s="70" t="n"/>
      <c r="W448" s="70" t="n"/>
      <c r="X448" s="70" t="n"/>
      <c r="Y448" s="70" t="n"/>
      <c r="Z448" s="70" t="n"/>
      <c r="AA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70" t="n"/>
      <c r="H449" s="70" t="n"/>
      <c r="I449" s="120" t="n"/>
      <c r="J449" s="121" t="n"/>
      <c r="K449" s="122" t="n"/>
      <c r="L449" s="70" t="n"/>
      <c r="M449" s="70" t="n"/>
      <c r="N449" s="70" t="n"/>
      <c r="O449" s="70" t="n"/>
      <c r="P449" s="70" t="n"/>
      <c r="Q449" s="70" t="n"/>
      <c r="R449" s="123" t="n"/>
      <c r="S449" s="122" t="n"/>
      <c r="T449" s="70" t="n"/>
      <c r="U449" s="70" t="n"/>
      <c r="V449" s="70" t="n"/>
      <c r="W449" s="70" t="n"/>
      <c r="X449" s="70" t="n"/>
      <c r="Y449" s="70" t="n"/>
      <c r="Z449" s="70" t="n"/>
      <c r="AA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70" t="n"/>
      <c r="H450" s="70" t="n"/>
      <c r="I450" s="120" t="n"/>
      <c r="J450" s="121" t="n"/>
      <c r="K450" s="122" t="n"/>
      <c r="L450" s="70" t="n"/>
      <c r="M450" s="70" t="n"/>
      <c r="N450" s="70" t="n"/>
      <c r="O450" s="70" t="n"/>
      <c r="P450" s="70" t="n"/>
      <c r="Q450" s="70" t="n"/>
      <c r="R450" s="123" t="n"/>
      <c r="S450" s="122" t="n"/>
      <c r="T450" s="70" t="n"/>
      <c r="U450" s="70" t="n"/>
      <c r="V450" s="70" t="n"/>
      <c r="W450" s="70" t="n"/>
      <c r="X450" s="70" t="n"/>
      <c r="Y450" s="70" t="n"/>
      <c r="Z450" s="70" t="n"/>
      <c r="AA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70" t="n"/>
      <c r="H451" s="70" t="n"/>
      <c r="I451" s="120" t="n"/>
      <c r="J451" s="121" t="n"/>
      <c r="K451" s="122" t="n"/>
      <c r="L451" s="70" t="n"/>
      <c r="M451" s="70" t="n"/>
      <c r="N451" s="70" t="n"/>
      <c r="O451" s="70" t="n"/>
      <c r="P451" s="70" t="n"/>
      <c r="Q451" s="70" t="n"/>
      <c r="R451" s="123" t="n"/>
      <c r="S451" s="122" t="n"/>
      <c r="T451" s="70" t="n"/>
      <c r="U451" s="70" t="n"/>
      <c r="V451" s="70" t="n"/>
      <c r="W451" s="70" t="n"/>
      <c r="X451" s="70" t="n"/>
      <c r="Y451" s="70" t="n"/>
      <c r="Z451" s="70" t="n"/>
      <c r="AA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70" t="n"/>
      <c r="H452" s="70" t="n"/>
      <c r="I452" s="120" t="n"/>
      <c r="J452" s="121" t="n"/>
      <c r="K452" s="122" t="n"/>
      <c r="L452" s="70" t="n"/>
      <c r="M452" s="70" t="n"/>
      <c r="N452" s="70" t="n"/>
      <c r="O452" s="70" t="n"/>
      <c r="P452" s="70" t="n"/>
      <c r="Q452" s="70" t="n"/>
      <c r="R452" s="123" t="n"/>
      <c r="S452" s="122" t="n"/>
      <c r="T452" s="70" t="n"/>
      <c r="U452" s="70" t="n"/>
      <c r="V452" s="70" t="n"/>
      <c r="W452" s="70" t="n"/>
      <c r="X452" s="70" t="n"/>
      <c r="Y452" s="70" t="n"/>
      <c r="Z452" s="70" t="n"/>
      <c r="AA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70" t="n"/>
      <c r="H453" s="70" t="n"/>
      <c r="I453" s="120" t="n"/>
      <c r="J453" s="121" t="n"/>
      <c r="K453" s="122" t="n"/>
      <c r="L453" s="70" t="n"/>
      <c r="M453" s="70" t="n"/>
      <c r="N453" s="70" t="n"/>
      <c r="O453" s="70" t="n"/>
      <c r="P453" s="70" t="n"/>
      <c r="Q453" s="70" t="n"/>
      <c r="R453" s="123" t="n"/>
      <c r="S453" s="122" t="n"/>
      <c r="T453" s="70" t="n"/>
      <c r="U453" s="70" t="n"/>
      <c r="V453" s="70" t="n"/>
      <c r="W453" s="70" t="n"/>
      <c r="X453" s="70" t="n"/>
      <c r="Y453" s="70" t="n"/>
      <c r="Z453" s="70" t="n"/>
      <c r="AA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70" t="n"/>
      <c r="H454" s="70" t="n"/>
      <c r="I454" s="120" t="n"/>
      <c r="J454" s="121" t="n"/>
      <c r="K454" s="122" t="n"/>
      <c r="L454" s="70" t="n"/>
      <c r="M454" s="70" t="n"/>
      <c r="N454" s="70" t="n"/>
      <c r="O454" s="70" t="n"/>
      <c r="P454" s="70" t="n"/>
      <c r="Q454" s="70" t="n"/>
      <c r="R454" s="123" t="n"/>
      <c r="S454" s="122" t="n"/>
      <c r="T454" s="70" t="n"/>
      <c r="U454" s="70" t="n"/>
      <c r="V454" s="70" t="n"/>
      <c r="W454" s="70" t="n"/>
      <c r="X454" s="70" t="n"/>
      <c r="Y454" s="70" t="n"/>
      <c r="Z454" s="70" t="n"/>
      <c r="AA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70" t="n"/>
      <c r="H455" s="70" t="n"/>
      <c r="I455" s="120" t="n"/>
      <c r="J455" s="121" t="n"/>
      <c r="K455" s="122" t="n"/>
      <c r="L455" s="70" t="n"/>
      <c r="M455" s="70" t="n"/>
      <c r="N455" s="70" t="n"/>
      <c r="O455" s="70" t="n"/>
      <c r="P455" s="70" t="n"/>
      <c r="Q455" s="70" t="n"/>
      <c r="R455" s="123" t="n"/>
      <c r="S455" s="122" t="n"/>
      <c r="T455" s="70" t="n"/>
      <c r="U455" s="70" t="n"/>
      <c r="V455" s="70" t="n"/>
      <c r="W455" s="70" t="n"/>
      <c r="X455" s="70" t="n"/>
      <c r="Y455" s="70" t="n"/>
      <c r="Z455" s="70" t="n"/>
      <c r="AA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70" t="n"/>
      <c r="H456" s="70" t="n"/>
      <c r="I456" s="120" t="n"/>
      <c r="J456" s="121" t="n"/>
      <c r="K456" s="122" t="n"/>
      <c r="L456" s="70" t="n"/>
      <c r="M456" s="70" t="n"/>
      <c r="N456" s="70" t="n"/>
      <c r="O456" s="70" t="n"/>
      <c r="P456" s="70" t="n"/>
      <c r="Q456" s="70" t="n"/>
      <c r="R456" s="123" t="n"/>
      <c r="S456" s="122" t="n"/>
      <c r="T456" s="70" t="n"/>
      <c r="U456" s="70" t="n"/>
      <c r="V456" s="70" t="n"/>
      <c r="W456" s="70" t="n"/>
      <c r="X456" s="70" t="n"/>
      <c r="Y456" s="70" t="n"/>
      <c r="Z456" s="70" t="n"/>
      <c r="AA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70" t="n"/>
      <c r="H457" s="70" t="n"/>
      <c r="I457" s="120" t="n"/>
      <c r="J457" s="121" t="n"/>
      <c r="K457" s="122" t="n"/>
      <c r="L457" s="70" t="n"/>
      <c r="M457" s="70" t="n"/>
      <c r="N457" s="70" t="n"/>
      <c r="O457" s="70" t="n"/>
      <c r="P457" s="70" t="n"/>
      <c r="Q457" s="70" t="n"/>
      <c r="R457" s="123" t="n"/>
      <c r="S457" s="122" t="n"/>
      <c r="T457" s="70" t="n"/>
      <c r="U457" s="70" t="n"/>
      <c r="V457" s="70" t="n"/>
      <c r="W457" s="70" t="n"/>
      <c r="X457" s="70" t="n"/>
      <c r="Y457" s="70" t="n"/>
      <c r="Z457" s="70" t="n"/>
      <c r="AA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70" t="n"/>
      <c r="H458" s="70" t="n"/>
      <c r="I458" s="120" t="n"/>
      <c r="J458" s="121" t="n"/>
      <c r="K458" s="122" t="n"/>
      <c r="L458" s="70" t="n"/>
      <c r="M458" s="70" t="n"/>
      <c r="N458" s="70" t="n"/>
      <c r="O458" s="70" t="n"/>
      <c r="P458" s="70" t="n"/>
      <c r="Q458" s="70" t="n"/>
      <c r="R458" s="123" t="n"/>
      <c r="S458" s="122" t="n"/>
      <c r="T458" s="70" t="n"/>
      <c r="U458" s="70" t="n"/>
      <c r="V458" s="70" t="n"/>
      <c r="W458" s="70" t="n"/>
      <c r="X458" s="70" t="n"/>
      <c r="Y458" s="70" t="n"/>
      <c r="Z458" s="70" t="n"/>
      <c r="AA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70" t="n"/>
      <c r="H459" s="70" t="n"/>
      <c r="I459" s="120" t="n"/>
      <c r="J459" s="121" t="n"/>
      <c r="K459" s="122" t="n"/>
      <c r="L459" s="70" t="n"/>
      <c r="M459" s="70" t="n"/>
      <c r="N459" s="70" t="n"/>
      <c r="O459" s="70" t="n"/>
      <c r="P459" s="70" t="n"/>
      <c r="Q459" s="70" t="n"/>
      <c r="R459" s="123" t="n"/>
      <c r="S459" s="122" t="n"/>
      <c r="T459" s="70" t="n"/>
      <c r="U459" s="70" t="n"/>
      <c r="V459" s="70" t="n"/>
      <c r="W459" s="70" t="n"/>
      <c r="X459" s="70" t="n"/>
      <c r="Y459" s="70" t="n"/>
      <c r="Z459" s="70" t="n"/>
      <c r="AA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70" t="n"/>
      <c r="H460" s="70" t="n"/>
      <c r="I460" s="120" t="n"/>
      <c r="J460" s="121" t="n"/>
      <c r="K460" s="122" t="n"/>
      <c r="L460" s="70" t="n"/>
      <c r="M460" s="70" t="n"/>
      <c r="N460" s="70" t="n"/>
      <c r="O460" s="70" t="n"/>
      <c r="P460" s="70" t="n"/>
      <c r="Q460" s="70" t="n"/>
      <c r="R460" s="123" t="n"/>
      <c r="S460" s="122" t="n"/>
      <c r="T460" s="70" t="n"/>
      <c r="U460" s="70" t="n"/>
      <c r="V460" s="70" t="n"/>
      <c r="W460" s="70" t="n"/>
      <c r="X460" s="70" t="n"/>
      <c r="Y460" s="70" t="n"/>
      <c r="Z460" s="70" t="n"/>
      <c r="AA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70" t="n"/>
      <c r="H461" s="70" t="n"/>
      <c r="I461" s="120" t="n"/>
      <c r="J461" s="121" t="n"/>
      <c r="K461" s="122" t="n"/>
      <c r="L461" s="70" t="n"/>
      <c r="M461" s="70" t="n"/>
      <c r="N461" s="70" t="n"/>
      <c r="O461" s="70" t="n"/>
      <c r="P461" s="70" t="n"/>
      <c r="Q461" s="70" t="n"/>
      <c r="R461" s="123" t="n"/>
      <c r="S461" s="122" t="n"/>
      <c r="T461" s="70" t="n"/>
      <c r="U461" s="70" t="n"/>
      <c r="V461" s="70" t="n"/>
      <c r="W461" s="70" t="n"/>
      <c r="X461" s="70" t="n"/>
      <c r="Y461" s="70" t="n"/>
      <c r="Z461" s="70" t="n"/>
      <c r="AA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70" t="n"/>
      <c r="H462" s="70" t="n"/>
      <c r="I462" s="120" t="n"/>
      <c r="J462" s="121" t="n"/>
      <c r="K462" s="122" t="n"/>
      <c r="L462" s="70" t="n"/>
      <c r="M462" s="70" t="n"/>
      <c r="N462" s="70" t="n"/>
      <c r="O462" s="70" t="n"/>
      <c r="P462" s="70" t="n"/>
      <c r="Q462" s="70" t="n"/>
      <c r="R462" s="123" t="n"/>
      <c r="S462" s="122" t="n"/>
      <c r="T462" s="70" t="n"/>
      <c r="U462" s="70" t="n"/>
      <c r="V462" s="70" t="n"/>
      <c r="W462" s="70" t="n"/>
      <c r="X462" s="70" t="n"/>
      <c r="Y462" s="70" t="n"/>
      <c r="Z462" s="70" t="n"/>
      <c r="AA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70" t="n"/>
      <c r="H463" s="70" t="n"/>
      <c r="I463" s="120" t="n"/>
      <c r="J463" s="121" t="n"/>
      <c r="K463" s="122" t="n"/>
      <c r="L463" s="70" t="n"/>
      <c r="M463" s="70" t="n"/>
      <c r="N463" s="70" t="n"/>
      <c r="O463" s="70" t="n"/>
      <c r="P463" s="70" t="n"/>
      <c r="Q463" s="70" t="n"/>
      <c r="R463" s="123" t="n"/>
      <c r="S463" s="122" t="n"/>
      <c r="T463" s="70" t="n"/>
      <c r="U463" s="70" t="n"/>
      <c r="V463" s="70" t="n"/>
      <c r="W463" s="70" t="n"/>
      <c r="X463" s="70" t="n"/>
      <c r="Y463" s="70" t="n"/>
      <c r="Z463" s="70" t="n"/>
      <c r="AA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70" t="n"/>
      <c r="H464" s="70" t="n"/>
      <c r="I464" s="120" t="n"/>
      <c r="J464" s="121" t="n"/>
      <c r="K464" s="122" t="n"/>
      <c r="L464" s="70" t="n"/>
      <c r="M464" s="70" t="n"/>
      <c r="N464" s="70" t="n"/>
      <c r="O464" s="70" t="n"/>
      <c r="P464" s="70" t="n"/>
      <c r="Q464" s="70" t="n"/>
      <c r="R464" s="123" t="n"/>
      <c r="S464" s="122" t="n"/>
      <c r="T464" s="70" t="n"/>
      <c r="U464" s="70" t="n"/>
      <c r="V464" s="70" t="n"/>
      <c r="W464" s="70" t="n"/>
      <c r="X464" s="70" t="n"/>
      <c r="Y464" s="70" t="n"/>
      <c r="Z464" s="70" t="n"/>
      <c r="AA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70" t="n"/>
      <c r="H465" s="70" t="n"/>
      <c r="I465" s="120" t="n"/>
      <c r="J465" s="121" t="n"/>
      <c r="K465" s="122" t="n"/>
      <c r="L465" s="70" t="n"/>
      <c r="M465" s="70" t="n"/>
      <c r="N465" s="70" t="n"/>
      <c r="O465" s="70" t="n"/>
      <c r="P465" s="70" t="n"/>
      <c r="Q465" s="70" t="n"/>
      <c r="R465" s="123" t="n"/>
      <c r="S465" s="122" t="n"/>
      <c r="T465" s="70" t="n"/>
      <c r="U465" s="70" t="n"/>
      <c r="V465" s="70" t="n"/>
      <c r="W465" s="70" t="n"/>
      <c r="X465" s="70" t="n"/>
      <c r="Y465" s="70" t="n"/>
      <c r="Z465" s="70" t="n"/>
      <c r="AA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70" t="n"/>
      <c r="H466" s="70" t="n"/>
      <c r="I466" s="120" t="n"/>
      <c r="J466" s="121" t="n"/>
      <c r="K466" s="122" t="n"/>
      <c r="L466" s="70" t="n"/>
      <c r="M466" s="70" t="n"/>
      <c r="N466" s="70" t="n"/>
      <c r="O466" s="70" t="n"/>
      <c r="P466" s="70" t="n"/>
      <c r="Q466" s="70" t="n"/>
      <c r="R466" s="123" t="n"/>
      <c r="S466" s="122" t="n"/>
      <c r="T466" s="70" t="n"/>
      <c r="U466" s="70" t="n"/>
      <c r="V466" s="70" t="n"/>
      <c r="W466" s="70" t="n"/>
      <c r="X466" s="70" t="n"/>
      <c r="Y466" s="70" t="n"/>
      <c r="Z466" s="70" t="n"/>
      <c r="AA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70" t="n"/>
      <c r="H467" s="70" t="n"/>
      <c r="I467" s="120" t="n"/>
      <c r="J467" s="121" t="n"/>
      <c r="K467" s="122" t="n"/>
      <c r="L467" s="70" t="n"/>
      <c r="M467" s="70" t="n"/>
      <c r="N467" s="70" t="n"/>
      <c r="O467" s="70" t="n"/>
      <c r="P467" s="70" t="n"/>
      <c r="Q467" s="70" t="n"/>
      <c r="R467" s="123" t="n"/>
      <c r="S467" s="122" t="n"/>
      <c r="T467" s="70" t="n"/>
      <c r="U467" s="70" t="n"/>
      <c r="V467" s="70" t="n"/>
      <c r="W467" s="70" t="n"/>
      <c r="X467" s="70" t="n"/>
      <c r="Y467" s="70" t="n"/>
      <c r="Z467" s="70" t="n"/>
      <c r="AA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70" t="n"/>
      <c r="H468" s="70" t="n"/>
      <c r="I468" s="120" t="n"/>
      <c r="J468" s="121" t="n"/>
      <c r="K468" s="122" t="n"/>
      <c r="L468" s="70" t="n"/>
      <c r="M468" s="70" t="n"/>
      <c r="N468" s="70" t="n"/>
      <c r="O468" s="70" t="n"/>
      <c r="P468" s="70" t="n"/>
      <c r="Q468" s="70" t="n"/>
      <c r="R468" s="123" t="n"/>
      <c r="S468" s="122" t="n"/>
      <c r="T468" s="70" t="n"/>
      <c r="U468" s="70" t="n"/>
      <c r="V468" s="70" t="n"/>
      <c r="W468" s="70" t="n"/>
      <c r="X468" s="70" t="n"/>
      <c r="Y468" s="70" t="n"/>
      <c r="Z468" s="70" t="n"/>
      <c r="AA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70" t="n"/>
      <c r="H469" s="70" t="n"/>
      <c r="I469" s="120" t="n"/>
      <c r="J469" s="121" t="n"/>
      <c r="K469" s="122" t="n"/>
      <c r="L469" s="70" t="n"/>
      <c r="M469" s="70" t="n"/>
      <c r="N469" s="70" t="n"/>
      <c r="O469" s="70" t="n"/>
      <c r="P469" s="70" t="n"/>
      <c r="Q469" s="70" t="n"/>
      <c r="R469" s="123" t="n"/>
      <c r="S469" s="122" t="n"/>
      <c r="T469" s="70" t="n"/>
      <c r="U469" s="70" t="n"/>
      <c r="V469" s="70" t="n"/>
      <c r="W469" s="70" t="n"/>
      <c r="X469" s="70" t="n"/>
      <c r="Y469" s="70" t="n"/>
      <c r="Z469" s="70" t="n"/>
      <c r="AA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70" t="n"/>
      <c r="H470" s="70" t="n"/>
      <c r="I470" s="120" t="n"/>
      <c r="J470" s="121" t="n"/>
      <c r="K470" s="122" t="n"/>
      <c r="L470" s="70" t="n"/>
      <c r="M470" s="70" t="n"/>
      <c r="N470" s="70" t="n"/>
      <c r="O470" s="70" t="n"/>
      <c r="P470" s="70" t="n"/>
      <c r="Q470" s="70" t="n"/>
      <c r="R470" s="123" t="n"/>
      <c r="S470" s="122" t="n"/>
      <c r="T470" s="70" t="n"/>
      <c r="U470" s="70" t="n"/>
      <c r="V470" s="70" t="n"/>
      <c r="W470" s="70" t="n"/>
      <c r="X470" s="70" t="n"/>
      <c r="Y470" s="70" t="n"/>
      <c r="Z470" s="70" t="n"/>
      <c r="AA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70" t="n"/>
      <c r="H471" s="70" t="n"/>
      <c r="I471" s="120" t="n"/>
      <c r="J471" s="121" t="n"/>
      <c r="K471" s="122" t="n"/>
      <c r="L471" s="70" t="n"/>
      <c r="M471" s="70" t="n"/>
      <c r="N471" s="70" t="n"/>
      <c r="O471" s="70" t="n"/>
      <c r="P471" s="70" t="n"/>
      <c r="Q471" s="70" t="n"/>
      <c r="R471" s="123" t="n"/>
      <c r="S471" s="122" t="n"/>
      <c r="T471" s="70" t="n"/>
      <c r="U471" s="70" t="n"/>
      <c r="V471" s="70" t="n"/>
      <c r="W471" s="70" t="n"/>
      <c r="X471" s="70" t="n"/>
      <c r="Y471" s="70" t="n"/>
      <c r="Z471" s="70" t="n"/>
      <c r="AA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70" t="n"/>
      <c r="H472" s="70" t="n"/>
      <c r="I472" s="120" t="n"/>
      <c r="J472" s="121" t="n"/>
      <c r="K472" s="122" t="n"/>
      <c r="L472" s="70" t="n"/>
      <c r="M472" s="70" t="n"/>
      <c r="N472" s="70" t="n"/>
      <c r="O472" s="70" t="n"/>
      <c r="P472" s="70" t="n"/>
      <c r="Q472" s="70" t="n"/>
      <c r="R472" s="123" t="n"/>
      <c r="S472" s="122" t="n"/>
      <c r="T472" s="70" t="n"/>
      <c r="U472" s="70" t="n"/>
      <c r="V472" s="70" t="n"/>
      <c r="W472" s="70" t="n"/>
      <c r="X472" s="70" t="n"/>
      <c r="Y472" s="70" t="n"/>
      <c r="Z472" s="70" t="n"/>
      <c r="AA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70" t="n"/>
      <c r="H473" s="70" t="n"/>
      <c r="I473" s="120" t="n"/>
      <c r="J473" s="121" t="n"/>
      <c r="K473" s="122" t="n"/>
      <c r="L473" s="70" t="n"/>
      <c r="M473" s="70" t="n"/>
      <c r="N473" s="70" t="n"/>
      <c r="O473" s="70" t="n"/>
      <c r="P473" s="70" t="n"/>
      <c r="Q473" s="70" t="n"/>
      <c r="R473" s="123" t="n"/>
      <c r="S473" s="122" t="n"/>
      <c r="T473" s="70" t="n"/>
      <c r="U473" s="70" t="n"/>
      <c r="V473" s="70" t="n"/>
      <c r="W473" s="70" t="n"/>
      <c r="X473" s="70" t="n"/>
      <c r="Y473" s="70" t="n"/>
      <c r="Z473" s="70" t="n"/>
      <c r="AA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70" t="n"/>
      <c r="H474" s="70" t="n"/>
      <c r="I474" s="120" t="n"/>
      <c r="J474" s="121" t="n"/>
      <c r="K474" s="122" t="n"/>
      <c r="L474" s="70" t="n"/>
      <c r="M474" s="70" t="n"/>
      <c r="N474" s="70" t="n"/>
      <c r="O474" s="70" t="n"/>
      <c r="P474" s="70" t="n"/>
      <c r="Q474" s="70" t="n"/>
      <c r="R474" s="123" t="n"/>
      <c r="S474" s="122" t="n"/>
      <c r="T474" s="70" t="n"/>
      <c r="U474" s="70" t="n"/>
      <c r="V474" s="70" t="n"/>
      <c r="W474" s="70" t="n"/>
      <c r="X474" s="70" t="n"/>
      <c r="Y474" s="70" t="n"/>
      <c r="Z474" s="70" t="n"/>
      <c r="AA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70" t="n"/>
      <c r="H475" s="70" t="n"/>
      <c r="I475" s="120" t="n"/>
      <c r="J475" s="121" t="n"/>
      <c r="K475" s="122" t="n"/>
      <c r="L475" s="70" t="n"/>
      <c r="M475" s="70" t="n"/>
      <c r="N475" s="70" t="n"/>
      <c r="O475" s="70" t="n"/>
      <c r="P475" s="70" t="n"/>
      <c r="Q475" s="70" t="n"/>
      <c r="R475" s="123" t="n"/>
      <c r="S475" s="122" t="n"/>
      <c r="T475" s="70" t="n"/>
      <c r="U475" s="70" t="n"/>
      <c r="V475" s="70" t="n"/>
      <c r="W475" s="70" t="n"/>
      <c r="X475" s="70" t="n"/>
      <c r="Y475" s="70" t="n"/>
      <c r="Z475" s="70" t="n"/>
      <c r="AA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70" t="n"/>
      <c r="H476" s="70" t="n"/>
      <c r="I476" s="120" t="n"/>
      <c r="J476" s="121" t="n"/>
      <c r="K476" s="122" t="n"/>
      <c r="L476" s="70" t="n"/>
      <c r="M476" s="70" t="n"/>
      <c r="N476" s="70" t="n"/>
      <c r="O476" s="70" t="n"/>
      <c r="P476" s="70" t="n"/>
      <c r="Q476" s="70" t="n"/>
      <c r="R476" s="123" t="n"/>
      <c r="S476" s="122" t="n"/>
      <c r="T476" s="70" t="n"/>
      <c r="U476" s="70" t="n"/>
      <c r="V476" s="70" t="n"/>
      <c r="W476" s="70" t="n"/>
      <c r="X476" s="70" t="n"/>
      <c r="Y476" s="70" t="n"/>
      <c r="Z476" s="70" t="n"/>
      <c r="AA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70" t="n"/>
      <c r="H477" s="70" t="n"/>
      <c r="I477" s="120" t="n"/>
      <c r="J477" s="121" t="n"/>
      <c r="K477" s="122" t="n"/>
      <c r="L477" s="70" t="n"/>
      <c r="M477" s="70" t="n"/>
      <c r="N477" s="70" t="n"/>
      <c r="O477" s="70" t="n"/>
      <c r="P477" s="70" t="n"/>
      <c r="Q477" s="70" t="n"/>
      <c r="R477" s="123" t="n"/>
      <c r="S477" s="122" t="n"/>
      <c r="T477" s="70" t="n"/>
      <c r="U477" s="70" t="n"/>
      <c r="V477" s="70" t="n"/>
      <c r="W477" s="70" t="n"/>
      <c r="X477" s="70" t="n"/>
      <c r="Y477" s="70" t="n"/>
      <c r="Z477" s="70" t="n"/>
      <c r="AA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70" t="n"/>
      <c r="H478" s="70" t="n"/>
      <c r="I478" s="120" t="n"/>
      <c r="J478" s="121" t="n"/>
      <c r="K478" s="122" t="n"/>
      <c r="L478" s="70" t="n"/>
      <c r="M478" s="70" t="n"/>
      <c r="N478" s="70" t="n"/>
      <c r="O478" s="70" t="n"/>
      <c r="P478" s="70" t="n"/>
      <c r="Q478" s="70" t="n"/>
      <c r="R478" s="123" t="n"/>
      <c r="S478" s="122" t="n"/>
      <c r="T478" s="70" t="n"/>
      <c r="U478" s="70" t="n"/>
      <c r="V478" s="70" t="n"/>
      <c r="W478" s="70" t="n"/>
      <c r="X478" s="70" t="n"/>
      <c r="Y478" s="70" t="n"/>
      <c r="Z478" s="70" t="n"/>
      <c r="AA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70" t="n"/>
      <c r="H479" s="70" t="n"/>
      <c r="I479" s="120" t="n"/>
      <c r="J479" s="121" t="n"/>
      <c r="K479" s="122" t="n"/>
      <c r="L479" s="70" t="n"/>
      <c r="M479" s="70" t="n"/>
      <c r="N479" s="70" t="n"/>
      <c r="O479" s="70" t="n"/>
      <c r="P479" s="70" t="n"/>
      <c r="Q479" s="70" t="n"/>
      <c r="R479" s="123" t="n"/>
      <c r="S479" s="122" t="n"/>
      <c r="T479" s="70" t="n"/>
      <c r="U479" s="70" t="n"/>
      <c r="V479" s="70" t="n"/>
      <c r="W479" s="70" t="n"/>
      <c r="X479" s="70" t="n"/>
      <c r="Y479" s="70" t="n"/>
      <c r="Z479" s="70" t="n"/>
      <c r="AA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70" t="n"/>
      <c r="H480" s="70" t="n"/>
      <c r="I480" s="120" t="n"/>
      <c r="J480" s="121" t="n"/>
      <c r="K480" s="122" t="n"/>
      <c r="L480" s="70" t="n"/>
      <c r="M480" s="70" t="n"/>
      <c r="N480" s="70" t="n"/>
      <c r="O480" s="70" t="n"/>
      <c r="P480" s="70" t="n"/>
      <c r="Q480" s="70" t="n"/>
      <c r="R480" s="123" t="n"/>
      <c r="S480" s="122" t="n"/>
      <c r="T480" s="70" t="n"/>
      <c r="U480" s="70" t="n"/>
      <c r="V480" s="70" t="n"/>
      <c r="W480" s="70" t="n"/>
      <c r="X480" s="70" t="n"/>
      <c r="Y480" s="70" t="n"/>
      <c r="Z480" s="70" t="n"/>
      <c r="AA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70" t="n"/>
      <c r="H481" s="70" t="n"/>
      <c r="I481" s="120" t="n"/>
      <c r="J481" s="121" t="n"/>
      <c r="K481" s="122" t="n"/>
      <c r="L481" s="70" t="n"/>
      <c r="M481" s="70" t="n"/>
      <c r="N481" s="70" t="n"/>
      <c r="O481" s="70" t="n"/>
      <c r="P481" s="70" t="n"/>
      <c r="Q481" s="70" t="n"/>
      <c r="R481" s="123" t="n"/>
      <c r="S481" s="122" t="n"/>
      <c r="T481" s="70" t="n"/>
      <c r="U481" s="70" t="n"/>
      <c r="V481" s="70" t="n"/>
      <c r="W481" s="70" t="n"/>
      <c r="X481" s="70" t="n"/>
      <c r="Y481" s="70" t="n"/>
      <c r="Z481" s="70" t="n"/>
      <c r="AA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70" t="n"/>
      <c r="H482" s="70" t="n"/>
      <c r="I482" s="120" t="n"/>
      <c r="J482" s="121" t="n"/>
      <c r="K482" s="122" t="n"/>
      <c r="L482" s="70" t="n"/>
      <c r="M482" s="70" t="n"/>
      <c r="N482" s="70" t="n"/>
      <c r="O482" s="70" t="n"/>
      <c r="P482" s="70" t="n"/>
      <c r="Q482" s="70" t="n"/>
      <c r="R482" s="123" t="n"/>
      <c r="S482" s="122" t="n"/>
      <c r="T482" s="70" t="n"/>
      <c r="U482" s="70" t="n"/>
      <c r="V482" s="70" t="n"/>
      <c r="W482" s="70" t="n"/>
      <c r="X482" s="70" t="n"/>
      <c r="Y482" s="70" t="n"/>
      <c r="Z482" s="70" t="n"/>
      <c r="AA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70" t="n"/>
      <c r="H483" s="70" t="n"/>
      <c r="I483" s="120" t="n"/>
      <c r="J483" s="121" t="n"/>
      <c r="K483" s="122" t="n"/>
      <c r="L483" s="70" t="n"/>
      <c r="M483" s="70" t="n"/>
      <c r="N483" s="70" t="n"/>
      <c r="O483" s="70" t="n"/>
      <c r="P483" s="70" t="n"/>
      <c r="Q483" s="70" t="n"/>
      <c r="R483" s="123" t="n"/>
      <c r="S483" s="122" t="n"/>
      <c r="T483" s="70" t="n"/>
      <c r="U483" s="70" t="n"/>
      <c r="V483" s="70" t="n"/>
      <c r="W483" s="70" t="n"/>
      <c r="X483" s="70" t="n"/>
      <c r="Y483" s="70" t="n"/>
      <c r="Z483" s="70" t="n"/>
      <c r="AA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70" t="n"/>
      <c r="H484" s="70" t="n"/>
      <c r="I484" s="120" t="n"/>
      <c r="J484" s="121" t="n"/>
      <c r="K484" s="122" t="n"/>
      <c r="L484" s="70" t="n"/>
      <c r="M484" s="70" t="n"/>
      <c r="N484" s="70" t="n"/>
      <c r="O484" s="70" t="n"/>
      <c r="P484" s="70" t="n"/>
      <c r="Q484" s="70" t="n"/>
      <c r="R484" s="123" t="n"/>
      <c r="S484" s="122" t="n"/>
      <c r="T484" s="70" t="n"/>
      <c r="U484" s="70" t="n"/>
      <c r="V484" s="70" t="n"/>
      <c r="W484" s="70" t="n"/>
      <c r="X484" s="70" t="n"/>
      <c r="Y484" s="70" t="n"/>
      <c r="Z484" s="70" t="n"/>
      <c r="AA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70" t="n"/>
      <c r="H485" s="70" t="n"/>
      <c r="I485" s="120" t="n"/>
      <c r="J485" s="121" t="n"/>
      <c r="K485" s="122" t="n"/>
      <c r="L485" s="70" t="n"/>
      <c r="M485" s="70" t="n"/>
      <c r="N485" s="70" t="n"/>
      <c r="O485" s="70" t="n"/>
      <c r="P485" s="70" t="n"/>
      <c r="Q485" s="70" t="n"/>
      <c r="R485" s="123" t="n"/>
      <c r="S485" s="122" t="n"/>
      <c r="T485" s="70" t="n"/>
      <c r="U485" s="70" t="n"/>
      <c r="V485" s="70" t="n"/>
      <c r="W485" s="70" t="n"/>
      <c r="X485" s="70" t="n"/>
      <c r="Y485" s="70" t="n"/>
      <c r="Z485" s="70" t="n"/>
      <c r="AA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70" t="n"/>
      <c r="H486" s="70" t="n"/>
      <c r="I486" s="120" t="n"/>
      <c r="J486" s="121" t="n"/>
      <c r="K486" s="122" t="n"/>
      <c r="L486" s="70" t="n"/>
      <c r="M486" s="70" t="n"/>
      <c r="N486" s="70" t="n"/>
      <c r="O486" s="70" t="n"/>
      <c r="P486" s="70" t="n"/>
      <c r="Q486" s="70" t="n"/>
      <c r="R486" s="123" t="n"/>
      <c r="S486" s="122" t="n"/>
      <c r="T486" s="70" t="n"/>
      <c r="U486" s="70" t="n"/>
      <c r="V486" s="70" t="n"/>
      <c r="W486" s="70" t="n"/>
      <c r="X486" s="70" t="n"/>
      <c r="Y486" s="70" t="n"/>
      <c r="Z486" s="70" t="n"/>
      <c r="AA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70" t="n"/>
      <c r="H487" s="70" t="n"/>
      <c r="I487" s="120" t="n"/>
      <c r="J487" s="121" t="n"/>
      <c r="K487" s="122" t="n"/>
      <c r="L487" s="70" t="n"/>
      <c r="M487" s="70" t="n"/>
      <c r="N487" s="70" t="n"/>
      <c r="O487" s="70" t="n"/>
      <c r="P487" s="70" t="n"/>
      <c r="Q487" s="70" t="n"/>
      <c r="R487" s="123" t="n"/>
      <c r="S487" s="122" t="n"/>
      <c r="T487" s="70" t="n"/>
      <c r="U487" s="70" t="n"/>
      <c r="V487" s="70" t="n"/>
      <c r="W487" s="70" t="n"/>
      <c r="X487" s="70" t="n"/>
      <c r="Y487" s="70" t="n"/>
      <c r="Z487" s="70" t="n"/>
      <c r="AA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70" t="n"/>
      <c r="H488" s="70" t="n"/>
      <c r="I488" s="120" t="n"/>
      <c r="J488" s="121" t="n"/>
      <c r="K488" s="122" t="n"/>
      <c r="L488" s="70" t="n"/>
      <c r="M488" s="70" t="n"/>
      <c r="N488" s="70" t="n"/>
      <c r="O488" s="70" t="n"/>
      <c r="P488" s="70" t="n"/>
      <c r="Q488" s="70" t="n"/>
      <c r="R488" s="123" t="n"/>
      <c r="S488" s="122" t="n"/>
      <c r="T488" s="70" t="n"/>
      <c r="U488" s="70" t="n"/>
      <c r="V488" s="70" t="n"/>
      <c r="W488" s="70" t="n"/>
      <c r="X488" s="70" t="n"/>
      <c r="Y488" s="70" t="n"/>
      <c r="Z488" s="70" t="n"/>
      <c r="AA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70" t="n"/>
      <c r="H489" s="70" t="n"/>
      <c r="I489" s="120" t="n"/>
      <c r="J489" s="121" t="n"/>
      <c r="K489" s="122" t="n"/>
      <c r="L489" s="70" t="n"/>
      <c r="M489" s="70" t="n"/>
      <c r="N489" s="70" t="n"/>
      <c r="O489" s="70" t="n"/>
      <c r="P489" s="70" t="n"/>
      <c r="Q489" s="70" t="n"/>
      <c r="R489" s="123" t="n"/>
      <c r="S489" s="122" t="n"/>
      <c r="T489" s="70" t="n"/>
      <c r="U489" s="70" t="n"/>
      <c r="V489" s="70" t="n"/>
      <c r="W489" s="70" t="n"/>
      <c r="X489" s="70" t="n"/>
      <c r="Y489" s="70" t="n"/>
      <c r="Z489" s="70" t="n"/>
      <c r="AA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70" t="n"/>
      <c r="H490" s="70" t="n"/>
      <c r="I490" s="120" t="n"/>
      <c r="J490" s="121" t="n"/>
      <c r="K490" s="122" t="n"/>
      <c r="L490" s="70" t="n"/>
      <c r="M490" s="70" t="n"/>
      <c r="N490" s="70" t="n"/>
      <c r="O490" s="70" t="n"/>
      <c r="P490" s="70" t="n"/>
      <c r="Q490" s="70" t="n"/>
      <c r="R490" s="123" t="n"/>
      <c r="S490" s="122" t="n"/>
      <c r="T490" s="70" t="n"/>
      <c r="U490" s="70" t="n"/>
      <c r="V490" s="70" t="n"/>
      <c r="W490" s="70" t="n"/>
      <c r="X490" s="70" t="n"/>
      <c r="Y490" s="70" t="n"/>
      <c r="Z490" s="70" t="n"/>
      <c r="AA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70" t="n"/>
      <c r="H491" s="70" t="n"/>
      <c r="I491" s="120" t="n"/>
      <c r="J491" s="121" t="n"/>
      <c r="K491" s="122" t="n"/>
      <c r="L491" s="70" t="n"/>
      <c r="M491" s="70" t="n"/>
      <c r="N491" s="70" t="n"/>
      <c r="O491" s="70" t="n"/>
      <c r="P491" s="70" t="n"/>
      <c r="Q491" s="70" t="n"/>
      <c r="R491" s="123" t="n"/>
      <c r="S491" s="122" t="n"/>
      <c r="T491" s="70" t="n"/>
      <c r="U491" s="70" t="n"/>
      <c r="V491" s="70" t="n"/>
      <c r="W491" s="70" t="n"/>
      <c r="X491" s="70" t="n"/>
      <c r="Y491" s="70" t="n"/>
      <c r="Z491" s="70" t="n"/>
      <c r="AA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70" t="n"/>
      <c r="H492" s="70" t="n"/>
      <c r="I492" s="120" t="n"/>
      <c r="J492" s="121" t="n"/>
      <c r="K492" s="122" t="n"/>
      <c r="L492" s="70" t="n"/>
      <c r="M492" s="70" t="n"/>
      <c r="N492" s="70" t="n"/>
      <c r="O492" s="70" t="n"/>
      <c r="P492" s="70" t="n"/>
      <c r="Q492" s="70" t="n"/>
      <c r="R492" s="123" t="n"/>
      <c r="S492" s="122" t="n"/>
      <c r="T492" s="70" t="n"/>
      <c r="U492" s="70" t="n"/>
      <c r="V492" s="70" t="n"/>
      <c r="W492" s="70" t="n"/>
      <c r="X492" s="70" t="n"/>
      <c r="Y492" s="70" t="n"/>
      <c r="Z492" s="70" t="n"/>
      <c r="AA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70" t="n"/>
      <c r="H493" s="70" t="n"/>
      <c r="I493" s="120" t="n"/>
      <c r="J493" s="121" t="n"/>
      <c r="K493" s="122" t="n"/>
      <c r="L493" s="70" t="n"/>
      <c r="M493" s="70" t="n"/>
      <c r="N493" s="70" t="n"/>
      <c r="O493" s="70" t="n"/>
      <c r="P493" s="70" t="n"/>
      <c r="Q493" s="70" t="n"/>
      <c r="R493" s="123" t="n"/>
      <c r="S493" s="122" t="n"/>
      <c r="T493" s="70" t="n"/>
      <c r="U493" s="70" t="n"/>
      <c r="V493" s="70" t="n"/>
      <c r="W493" s="70" t="n"/>
      <c r="X493" s="70" t="n"/>
      <c r="Y493" s="70" t="n"/>
      <c r="Z493" s="70" t="n"/>
      <c r="AA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70" t="n"/>
      <c r="H494" s="70" t="n"/>
      <c r="I494" s="120" t="n"/>
      <c r="J494" s="121" t="n"/>
      <c r="K494" s="122" t="n"/>
      <c r="L494" s="70" t="n"/>
      <c r="M494" s="70" t="n"/>
      <c r="N494" s="70" t="n"/>
      <c r="O494" s="70" t="n"/>
      <c r="P494" s="70" t="n"/>
      <c r="Q494" s="70" t="n"/>
      <c r="R494" s="123" t="n"/>
      <c r="S494" s="122" t="n"/>
      <c r="T494" s="70" t="n"/>
      <c r="U494" s="70" t="n"/>
      <c r="V494" s="70" t="n"/>
      <c r="W494" s="70" t="n"/>
      <c r="X494" s="70" t="n"/>
      <c r="Y494" s="70" t="n"/>
      <c r="Z494" s="70" t="n"/>
      <c r="AA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70" t="n"/>
      <c r="H495" s="70" t="n"/>
      <c r="I495" s="120" t="n"/>
      <c r="J495" s="121" t="n"/>
      <c r="K495" s="122" t="n"/>
      <c r="L495" s="70" t="n"/>
      <c r="M495" s="70" t="n"/>
      <c r="N495" s="70" t="n"/>
      <c r="O495" s="70" t="n"/>
      <c r="P495" s="70" t="n"/>
      <c r="Q495" s="70" t="n"/>
      <c r="R495" s="123" t="n"/>
      <c r="S495" s="122" t="n"/>
      <c r="T495" s="70" t="n"/>
      <c r="U495" s="70" t="n"/>
      <c r="V495" s="70" t="n"/>
      <c r="W495" s="70" t="n"/>
      <c r="X495" s="70" t="n"/>
      <c r="Y495" s="70" t="n"/>
      <c r="Z495" s="70" t="n"/>
      <c r="AA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70" t="n"/>
      <c r="H496" s="70" t="n"/>
      <c r="I496" s="120" t="n"/>
      <c r="J496" s="121" t="n"/>
      <c r="K496" s="122" t="n"/>
      <c r="L496" s="70" t="n"/>
      <c r="M496" s="70" t="n"/>
      <c r="N496" s="70" t="n"/>
      <c r="O496" s="70" t="n"/>
      <c r="P496" s="70" t="n"/>
      <c r="Q496" s="70" t="n"/>
      <c r="R496" s="123" t="n"/>
      <c r="S496" s="122" t="n"/>
      <c r="T496" s="70" t="n"/>
      <c r="U496" s="70" t="n"/>
      <c r="V496" s="70" t="n"/>
      <c r="W496" s="70" t="n"/>
      <c r="X496" s="70" t="n"/>
      <c r="Y496" s="70" t="n"/>
      <c r="Z496" s="70" t="n"/>
      <c r="AA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70" t="n"/>
      <c r="H497" s="70" t="n"/>
      <c r="I497" s="120" t="n"/>
      <c r="J497" s="121" t="n"/>
      <c r="K497" s="122" t="n"/>
      <c r="L497" s="70" t="n"/>
      <c r="M497" s="70" t="n"/>
      <c r="N497" s="70" t="n"/>
      <c r="O497" s="70" t="n"/>
      <c r="P497" s="70" t="n"/>
      <c r="Q497" s="70" t="n"/>
      <c r="R497" s="123" t="n"/>
      <c r="S497" s="122" t="n"/>
      <c r="T497" s="70" t="n"/>
      <c r="U497" s="70" t="n"/>
      <c r="V497" s="70" t="n"/>
      <c r="W497" s="70" t="n"/>
      <c r="X497" s="70" t="n"/>
      <c r="Y497" s="70" t="n"/>
      <c r="Z497" s="70" t="n"/>
      <c r="AA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70" t="n"/>
      <c r="H498" s="70" t="n"/>
      <c r="I498" s="120" t="n"/>
      <c r="J498" s="121" t="n"/>
      <c r="K498" s="122" t="n"/>
      <c r="L498" s="70" t="n"/>
      <c r="M498" s="70" t="n"/>
      <c r="N498" s="70" t="n"/>
      <c r="O498" s="70" t="n"/>
      <c r="P498" s="70" t="n"/>
      <c r="Q498" s="70" t="n"/>
      <c r="R498" s="123" t="n"/>
      <c r="S498" s="122" t="n"/>
      <c r="T498" s="70" t="n"/>
      <c r="U498" s="70" t="n"/>
      <c r="V498" s="70" t="n"/>
      <c r="W498" s="70" t="n"/>
      <c r="X498" s="70" t="n"/>
      <c r="Y498" s="70" t="n"/>
      <c r="Z498" s="70" t="n"/>
      <c r="AA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70" t="n"/>
      <c r="H499" s="70" t="n"/>
      <c r="I499" s="120" t="n"/>
      <c r="J499" s="121" t="n"/>
      <c r="K499" s="122" t="n"/>
      <c r="L499" s="70" t="n"/>
      <c r="M499" s="70" t="n"/>
      <c r="N499" s="70" t="n"/>
      <c r="O499" s="70" t="n"/>
      <c r="P499" s="70" t="n"/>
      <c r="Q499" s="70" t="n"/>
      <c r="R499" s="123" t="n"/>
      <c r="S499" s="122" t="n"/>
      <c r="T499" s="70" t="n"/>
      <c r="U499" s="70" t="n"/>
      <c r="V499" s="70" t="n"/>
      <c r="W499" s="70" t="n"/>
      <c r="X499" s="70" t="n"/>
      <c r="Y499" s="70" t="n"/>
      <c r="Z499" s="70" t="n"/>
      <c r="AA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70" t="n"/>
      <c r="H500" s="70" t="n"/>
      <c r="I500" s="120" t="n"/>
      <c r="J500" s="121" t="n"/>
      <c r="K500" s="122" t="n"/>
      <c r="L500" s="70" t="n"/>
      <c r="M500" s="70" t="n"/>
      <c r="N500" s="70" t="n"/>
      <c r="O500" s="70" t="n"/>
      <c r="P500" s="70" t="n"/>
      <c r="Q500" s="70" t="n"/>
      <c r="R500" s="123" t="n"/>
      <c r="S500" s="122" t="n"/>
      <c r="T500" s="70" t="n"/>
      <c r="U500" s="70" t="n"/>
      <c r="V500" s="70" t="n"/>
      <c r="W500" s="70" t="n"/>
      <c r="X500" s="70" t="n"/>
      <c r="Y500" s="70" t="n"/>
      <c r="Z500" s="70" t="n"/>
      <c r="AA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70" t="n"/>
      <c r="H501" s="70" t="n"/>
      <c r="I501" s="120" t="n"/>
      <c r="J501" s="121" t="n"/>
      <c r="K501" s="122" t="n"/>
      <c r="L501" s="70" t="n"/>
      <c r="M501" s="70" t="n"/>
      <c r="N501" s="70" t="n"/>
      <c r="O501" s="70" t="n"/>
      <c r="P501" s="70" t="n"/>
      <c r="Q501" s="70" t="n"/>
      <c r="R501" s="123" t="n"/>
      <c r="S501" s="122" t="n"/>
      <c r="T501" s="70" t="n"/>
      <c r="U501" s="70" t="n"/>
      <c r="V501" s="70" t="n"/>
      <c r="W501" s="70" t="n"/>
      <c r="X501" s="70" t="n"/>
      <c r="Y501" s="70" t="n"/>
      <c r="Z501" s="70" t="n"/>
      <c r="AA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70" t="n"/>
      <c r="H502" s="70" t="n"/>
      <c r="I502" s="120" t="n"/>
      <c r="J502" s="121" t="n"/>
      <c r="K502" s="122" t="n"/>
      <c r="L502" s="70" t="n"/>
      <c r="M502" s="70" t="n"/>
      <c r="N502" s="70" t="n"/>
      <c r="O502" s="70" t="n"/>
      <c r="P502" s="70" t="n"/>
      <c r="Q502" s="70" t="n"/>
      <c r="R502" s="123" t="n"/>
      <c r="S502" s="122" t="n"/>
      <c r="T502" s="70" t="n"/>
      <c r="U502" s="70" t="n"/>
      <c r="V502" s="70" t="n"/>
      <c r="W502" s="70" t="n"/>
      <c r="X502" s="70" t="n"/>
      <c r="Y502" s="70" t="n"/>
      <c r="Z502" s="70" t="n"/>
      <c r="AA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70" t="n"/>
      <c r="H503" s="70" t="n"/>
      <c r="I503" s="120" t="n"/>
      <c r="J503" s="121" t="n"/>
      <c r="K503" s="122" t="n"/>
      <c r="L503" s="70" t="n"/>
      <c r="M503" s="70" t="n"/>
      <c r="N503" s="70" t="n"/>
      <c r="O503" s="70" t="n"/>
      <c r="P503" s="70" t="n"/>
      <c r="Q503" s="70" t="n"/>
      <c r="R503" s="123" t="n"/>
      <c r="S503" s="122" t="n"/>
      <c r="T503" s="70" t="n"/>
      <c r="U503" s="70" t="n"/>
      <c r="V503" s="70" t="n"/>
      <c r="W503" s="70" t="n"/>
      <c r="X503" s="70" t="n"/>
      <c r="Y503" s="70" t="n"/>
      <c r="Z503" s="70" t="n"/>
      <c r="AA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70" t="n"/>
      <c r="H504" s="70" t="n"/>
      <c r="I504" s="120" t="n"/>
      <c r="J504" s="121" t="n"/>
      <c r="K504" s="122" t="n"/>
      <c r="L504" s="70" t="n"/>
      <c r="M504" s="70" t="n"/>
      <c r="N504" s="70" t="n"/>
      <c r="O504" s="70" t="n"/>
      <c r="P504" s="70" t="n"/>
      <c r="Q504" s="70" t="n"/>
      <c r="R504" s="123" t="n"/>
      <c r="S504" s="122" t="n"/>
      <c r="T504" s="70" t="n"/>
      <c r="U504" s="70" t="n"/>
      <c r="V504" s="70" t="n"/>
      <c r="W504" s="70" t="n"/>
      <c r="X504" s="70" t="n"/>
      <c r="Y504" s="70" t="n"/>
      <c r="Z504" s="70" t="n"/>
      <c r="AA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70" t="n"/>
      <c r="H505" s="70" t="n"/>
      <c r="I505" s="120" t="n"/>
      <c r="J505" s="121" t="n"/>
      <c r="K505" s="122" t="n"/>
      <c r="L505" s="70" t="n"/>
      <c r="M505" s="70" t="n"/>
      <c r="N505" s="70" t="n"/>
      <c r="O505" s="70" t="n"/>
      <c r="P505" s="70" t="n"/>
      <c r="Q505" s="70" t="n"/>
      <c r="R505" s="123" t="n"/>
      <c r="S505" s="122" t="n"/>
      <c r="T505" s="70" t="n"/>
      <c r="U505" s="70" t="n"/>
      <c r="V505" s="70" t="n"/>
      <c r="W505" s="70" t="n"/>
      <c r="X505" s="70" t="n"/>
      <c r="Y505" s="70" t="n"/>
      <c r="Z505" s="70" t="n"/>
      <c r="AA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70" t="n"/>
      <c r="H506" s="70" t="n"/>
      <c r="I506" s="120" t="n"/>
      <c r="J506" s="121" t="n"/>
      <c r="K506" s="122" t="n"/>
      <c r="L506" s="70" t="n"/>
      <c r="M506" s="70" t="n"/>
      <c r="N506" s="70" t="n"/>
      <c r="O506" s="70" t="n"/>
      <c r="P506" s="70" t="n"/>
      <c r="Q506" s="70" t="n"/>
      <c r="R506" s="123" t="n"/>
      <c r="S506" s="122" t="n"/>
      <c r="T506" s="70" t="n"/>
      <c r="U506" s="70" t="n"/>
      <c r="V506" s="70" t="n"/>
      <c r="W506" s="70" t="n"/>
      <c r="X506" s="70" t="n"/>
      <c r="Y506" s="70" t="n"/>
      <c r="Z506" s="70" t="n"/>
      <c r="AA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70" t="n"/>
      <c r="H507" s="70" t="n"/>
      <c r="I507" s="120" t="n"/>
      <c r="J507" s="121" t="n"/>
      <c r="K507" s="122" t="n"/>
      <c r="L507" s="70" t="n"/>
      <c r="M507" s="70" t="n"/>
      <c r="N507" s="70" t="n"/>
      <c r="O507" s="70" t="n"/>
      <c r="P507" s="70" t="n"/>
      <c r="Q507" s="70" t="n"/>
      <c r="R507" s="123" t="n"/>
      <c r="S507" s="122" t="n"/>
      <c r="T507" s="70" t="n"/>
      <c r="U507" s="70" t="n"/>
      <c r="V507" s="70" t="n"/>
      <c r="W507" s="70" t="n"/>
      <c r="X507" s="70" t="n"/>
      <c r="Y507" s="70" t="n"/>
      <c r="Z507" s="70" t="n"/>
      <c r="AA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70" t="n"/>
      <c r="H508" s="70" t="n"/>
      <c r="I508" s="120" t="n"/>
      <c r="J508" s="121" t="n"/>
      <c r="K508" s="122" t="n"/>
      <c r="L508" s="70" t="n"/>
      <c r="M508" s="70" t="n"/>
      <c r="N508" s="70" t="n"/>
      <c r="O508" s="70" t="n"/>
      <c r="P508" s="70" t="n"/>
      <c r="Q508" s="70" t="n"/>
      <c r="R508" s="123" t="n"/>
      <c r="S508" s="122" t="n"/>
      <c r="T508" s="70" t="n"/>
      <c r="U508" s="70" t="n"/>
      <c r="V508" s="70" t="n"/>
      <c r="W508" s="70" t="n"/>
      <c r="X508" s="70" t="n"/>
      <c r="Y508" s="70" t="n"/>
      <c r="Z508" s="70" t="n"/>
      <c r="AA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70" t="n"/>
      <c r="H509" s="70" t="n"/>
      <c r="I509" s="120" t="n"/>
      <c r="J509" s="121" t="n"/>
      <c r="K509" s="122" t="n"/>
      <c r="L509" s="70" t="n"/>
      <c r="M509" s="70" t="n"/>
      <c r="N509" s="70" t="n"/>
      <c r="O509" s="70" t="n"/>
      <c r="P509" s="70" t="n"/>
      <c r="Q509" s="70" t="n"/>
      <c r="R509" s="123" t="n"/>
      <c r="S509" s="122" t="n"/>
      <c r="T509" s="70" t="n"/>
      <c r="U509" s="70" t="n"/>
      <c r="V509" s="70" t="n"/>
      <c r="W509" s="70" t="n"/>
      <c r="X509" s="70" t="n"/>
      <c r="Y509" s="70" t="n"/>
      <c r="Z509" s="70" t="n"/>
      <c r="AA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70" t="n"/>
      <c r="H510" s="70" t="n"/>
      <c r="I510" s="120" t="n"/>
      <c r="J510" s="121" t="n"/>
      <c r="K510" s="122" t="n"/>
      <c r="L510" s="70" t="n"/>
      <c r="M510" s="70" t="n"/>
      <c r="N510" s="70" t="n"/>
      <c r="O510" s="70" t="n"/>
      <c r="P510" s="70" t="n"/>
      <c r="Q510" s="70" t="n"/>
      <c r="R510" s="123" t="n"/>
      <c r="S510" s="122" t="n"/>
      <c r="T510" s="70" t="n"/>
      <c r="U510" s="70" t="n"/>
      <c r="V510" s="70" t="n"/>
      <c r="W510" s="70" t="n"/>
      <c r="X510" s="70" t="n"/>
      <c r="Y510" s="70" t="n"/>
      <c r="Z510" s="70" t="n"/>
      <c r="AA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70" t="n"/>
      <c r="H511" s="70" t="n"/>
      <c r="I511" s="120" t="n"/>
      <c r="J511" s="121" t="n"/>
      <c r="K511" s="122" t="n"/>
      <c r="L511" s="70" t="n"/>
      <c r="M511" s="70" t="n"/>
      <c r="N511" s="70" t="n"/>
      <c r="O511" s="70" t="n"/>
      <c r="P511" s="70" t="n"/>
      <c r="Q511" s="70" t="n"/>
      <c r="R511" s="123" t="n"/>
      <c r="S511" s="122" t="n"/>
      <c r="T511" s="70" t="n"/>
      <c r="U511" s="70" t="n"/>
      <c r="V511" s="70" t="n"/>
      <c r="W511" s="70" t="n"/>
      <c r="X511" s="70" t="n"/>
      <c r="Y511" s="70" t="n"/>
      <c r="Z511" s="70" t="n"/>
      <c r="AA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70" t="n"/>
      <c r="H512" s="70" t="n"/>
      <c r="I512" s="120" t="n"/>
      <c r="J512" s="121" t="n"/>
      <c r="K512" s="122" t="n"/>
      <c r="L512" s="70" t="n"/>
      <c r="M512" s="70" t="n"/>
      <c r="N512" s="70" t="n"/>
      <c r="O512" s="70" t="n"/>
      <c r="P512" s="70" t="n"/>
      <c r="Q512" s="70" t="n"/>
      <c r="R512" s="123" t="n"/>
      <c r="S512" s="122" t="n"/>
      <c r="T512" s="70" t="n"/>
      <c r="U512" s="70" t="n"/>
      <c r="V512" s="70" t="n"/>
      <c r="W512" s="70" t="n"/>
      <c r="X512" s="70" t="n"/>
      <c r="Y512" s="70" t="n"/>
      <c r="Z512" s="70" t="n"/>
      <c r="AA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70" t="n"/>
      <c r="H513" s="70" t="n"/>
      <c r="I513" s="120" t="n"/>
      <c r="J513" s="121" t="n"/>
      <c r="K513" s="122" t="n"/>
      <c r="L513" s="70" t="n"/>
      <c r="M513" s="70" t="n"/>
      <c r="N513" s="70" t="n"/>
      <c r="O513" s="70" t="n"/>
      <c r="P513" s="70" t="n"/>
      <c r="Q513" s="70" t="n"/>
      <c r="R513" s="123" t="n"/>
      <c r="S513" s="122" t="n"/>
      <c r="T513" s="70" t="n"/>
      <c r="U513" s="70" t="n"/>
      <c r="V513" s="70" t="n"/>
      <c r="W513" s="70" t="n"/>
      <c r="X513" s="70" t="n"/>
      <c r="Y513" s="70" t="n"/>
      <c r="Z513" s="70" t="n"/>
      <c r="AA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70" t="n"/>
      <c r="H514" s="70" t="n"/>
      <c r="I514" s="120" t="n"/>
      <c r="J514" s="121" t="n"/>
      <c r="K514" s="122" t="n"/>
      <c r="L514" s="70" t="n"/>
      <c r="M514" s="70" t="n"/>
      <c r="N514" s="70" t="n"/>
      <c r="O514" s="70" t="n"/>
      <c r="P514" s="70" t="n"/>
      <c r="Q514" s="70" t="n"/>
      <c r="R514" s="123" t="n"/>
      <c r="S514" s="122" t="n"/>
      <c r="T514" s="70" t="n"/>
      <c r="U514" s="70" t="n"/>
      <c r="V514" s="70" t="n"/>
      <c r="W514" s="70" t="n"/>
      <c r="X514" s="70" t="n"/>
      <c r="Y514" s="70" t="n"/>
      <c r="Z514" s="70" t="n"/>
      <c r="AA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70" t="n"/>
      <c r="H515" s="70" t="n"/>
      <c r="I515" s="120" t="n"/>
      <c r="J515" s="121" t="n"/>
      <c r="K515" s="122" t="n"/>
      <c r="L515" s="70" t="n"/>
      <c r="M515" s="70" t="n"/>
      <c r="N515" s="70" t="n"/>
      <c r="O515" s="70" t="n"/>
      <c r="P515" s="70" t="n"/>
      <c r="Q515" s="70" t="n"/>
      <c r="R515" s="123" t="n"/>
      <c r="S515" s="122" t="n"/>
      <c r="T515" s="70" t="n"/>
      <c r="U515" s="70" t="n"/>
      <c r="V515" s="70" t="n"/>
      <c r="W515" s="70" t="n"/>
      <c r="X515" s="70" t="n"/>
      <c r="Y515" s="70" t="n"/>
      <c r="Z515" s="70" t="n"/>
      <c r="AA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70" t="n"/>
      <c r="H516" s="70" t="n"/>
      <c r="I516" s="120" t="n"/>
      <c r="J516" s="121" t="n"/>
      <c r="K516" s="122" t="n"/>
      <c r="L516" s="70" t="n"/>
      <c r="M516" s="70" t="n"/>
      <c r="N516" s="70" t="n"/>
      <c r="O516" s="70" t="n"/>
      <c r="P516" s="70" t="n"/>
      <c r="Q516" s="70" t="n"/>
      <c r="R516" s="123" t="n"/>
      <c r="S516" s="122" t="n"/>
      <c r="T516" s="70" t="n"/>
      <c r="U516" s="70" t="n"/>
      <c r="V516" s="70" t="n"/>
      <c r="W516" s="70" t="n"/>
      <c r="X516" s="70" t="n"/>
      <c r="Y516" s="70" t="n"/>
      <c r="Z516" s="70" t="n"/>
      <c r="AA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70" t="n"/>
      <c r="H517" s="70" t="n"/>
      <c r="I517" s="120" t="n"/>
      <c r="J517" s="121" t="n"/>
      <c r="K517" s="122" t="n"/>
      <c r="L517" s="70" t="n"/>
      <c r="M517" s="70" t="n"/>
      <c r="N517" s="70" t="n"/>
      <c r="O517" s="70" t="n"/>
      <c r="P517" s="70" t="n"/>
      <c r="Q517" s="70" t="n"/>
      <c r="R517" s="123" t="n"/>
      <c r="S517" s="122" t="n"/>
      <c r="T517" s="70" t="n"/>
      <c r="U517" s="70" t="n"/>
      <c r="V517" s="70" t="n"/>
      <c r="W517" s="70" t="n"/>
      <c r="X517" s="70" t="n"/>
      <c r="Y517" s="70" t="n"/>
      <c r="Z517" s="70" t="n"/>
      <c r="AA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70" t="n"/>
      <c r="H518" s="70" t="n"/>
      <c r="I518" s="120" t="n"/>
      <c r="J518" s="121" t="n"/>
      <c r="K518" s="122" t="n"/>
      <c r="L518" s="70" t="n"/>
      <c r="M518" s="70" t="n"/>
      <c r="N518" s="70" t="n"/>
      <c r="O518" s="70" t="n"/>
      <c r="P518" s="70" t="n"/>
      <c r="Q518" s="70" t="n"/>
      <c r="R518" s="123" t="n"/>
      <c r="S518" s="122" t="n"/>
      <c r="T518" s="70" t="n"/>
      <c r="U518" s="70" t="n"/>
      <c r="V518" s="70" t="n"/>
      <c r="W518" s="70" t="n"/>
      <c r="X518" s="70" t="n"/>
      <c r="Y518" s="70" t="n"/>
      <c r="Z518" s="70" t="n"/>
      <c r="AA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70" t="n"/>
      <c r="H519" s="70" t="n"/>
      <c r="I519" s="120" t="n"/>
      <c r="J519" s="121" t="n"/>
      <c r="K519" s="122" t="n"/>
      <c r="L519" s="70" t="n"/>
      <c r="M519" s="70" t="n"/>
      <c r="N519" s="70" t="n"/>
      <c r="O519" s="70" t="n"/>
      <c r="P519" s="70" t="n"/>
      <c r="Q519" s="70" t="n"/>
      <c r="R519" s="123" t="n"/>
      <c r="S519" s="122" t="n"/>
      <c r="T519" s="70" t="n"/>
      <c r="U519" s="70" t="n"/>
      <c r="V519" s="70" t="n"/>
      <c r="W519" s="70" t="n"/>
      <c r="X519" s="70" t="n"/>
      <c r="Y519" s="70" t="n"/>
      <c r="Z519" s="70" t="n"/>
      <c r="AA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70" t="n"/>
      <c r="H520" s="70" t="n"/>
      <c r="I520" s="120" t="n"/>
      <c r="J520" s="121" t="n"/>
      <c r="K520" s="122" t="n"/>
      <c r="L520" s="70" t="n"/>
      <c r="M520" s="70" t="n"/>
      <c r="N520" s="70" t="n"/>
      <c r="O520" s="70" t="n"/>
      <c r="P520" s="70" t="n"/>
      <c r="Q520" s="70" t="n"/>
      <c r="R520" s="123" t="n"/>
      <c r="S520" s="122" t="n"/>
      <c r="T520" s="70" t="n"/>
      <c r="U520" s="70" t="n"/>
      <c r="V520" s="70" t="n"/>
      <c r="W520" s="70" t="n"/>
      <c r="X520" s="70" t="n"/>
      <c r="Y520" s="70" t="n"/>
      <c r="Z520" s="70" t="n"/>
      <c r="AA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70" t="n"/>
      <c r="H521" s="70" t="n"/>
      <c r="I521" s="120" t="n"/>
      <c r="J521" s="121" t="n"/>
      <c r="K521" s="122" t="n"/>
      <c r="L521" s="70" t="n"/>
      <c r="M521" s="70" t="n"/>
      <c r="N521" s="70" t="n"/>
      <c r="O521" s="70" t="n"/>
      <c r="P521" s="70" t="n"/>
      <c r="Q521" s="70" t="n"/>
      <c r="R521" s="123" t="n"/>
      <c r="S521" s="122" t="n"/>
      <c r="T521" s="70" t="n"/>
      <c r="U521" s="70" t="n"/>
      <c r="V521" s="70" t="n"/>
      <c r="W521" s="70" t="n"/>
      <c r="X521" s="70" t="n"/>
      <c r="Y521" s="70" t="n"/>
      <c r="Z521" s="70" t="n"/>
      <c r="AA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70" t="n"/>
      <c r="H522" s="70" t="n"/>
      <c r="I522" s="120" t="n"/>
      <c r="J522" s="121" t="n"/>
      <c r="K522" s="122" t="n"/>
      <c r="L522" s="70" t="n"/>
      <c r="M522" s="70" t="n"/>
      <c r="N522" s="70" t="n"/>
      <c r="O522" s="70" t="n"/>
      <c r="P522" s="70" t="n"/>
      <c r="Q522" s="70" t="n"/>
      <c r="R522" s="123" t="n"/>
      <c r="S522" s="122" t="n"/>
      <c r="T522" s="70" t="n"/>
      <c r="U522" s="70" t="n"/>
      <c r="V522" s="70" t="n"/>
      <c r="W522" s="70" t="n"/>
      <c r="X522" s="70" t="n"/>
      <c r="Y522" s="70" t="n"/>
      <c r="Z522" s="70" t="n"/>
      <c r="AA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70" t="n"/>
      <c r="H523" s="70" t="n"/>
      <c r="I523" s="120" t="n"/>
      <c r="J523" s="121" t="n"/>
      <c r="K523" s="122" t="n"/>
      <c r="L523" s="70" t="n"/>
      <c r="M523" s="70" t="n"/>
      <c r="N523" s="70" t="n"/>
      <c r="O523" s="70" t="n"/>
      <c r="P523" s="70" t="n"/>
      <c r="Q523" s="70" t="n"/>
      <c r="R523" s="123" t="n"/>
      <c r="S523" s="122" t="n"/>
      <c r="T523" s="70" t="n"/>
      <c r="U523" s="70" t="n"/>
      <c r="V523" s="70" t="n"/>
      <c r="W523" s="70" t="n"/>
      <c r="X523" s="70" t="n"/>
      <c r="Y523" s="70" t="n"/>
      <c r="Z523" s="70" t="n"/>
      <c r="AA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70" t="n"/>
      <c r="H524" s="70" t="n"/>
      <c r="I524" s="120" t="n"/>
      <c r="J524" s="121" t="n"/>
      <c r="K524" s="122" t="n"/>
      <c r="L524" s="70" t="n"/>
      <c r="M524" s="70" t="n"/>
      <c r="N524" s="70" t="n"/>
      <c r="O524" s="70" t="n"/>
      <c r="P524" s="70" t="n"/>
      <c r="Q524" s="70" t="n"/>
      <c r="R524" s="123" t="n"/>
      <c r="S524" s="122" t="n"/>
      <c r="T524" s="70" t="n"/>
      <c r="U524" s="70" t="n"/>
      <c r="V524" s="70" t="n"/>
      <c r="W524" s="70" t="n"/>
      <c r="X524" s="70" t="n"/>
      <c r="Y524" s="70" t="n"/>
      <c r="Z524" s="70" t="n"/>
      <c r="AA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70" t="n"/>
      <c r="H525" s="70" t="n"/>
      <c r="I525" s="120" t="n"/>
      <c r="J525" s="121" t="n"/>
      <c r="K525" s="122" t="n"/>
      <c r="L525" s="70" t="n"/>
      <c r="M525" s="70" t="n"/>
      <c r="N525" s="70" t="n"/>
      <c r="O525" s="70" t="n"/>
      <c r="P525" s="70" t="n"/>
      <c r="Q525" s="70" t="n"/>
      <c r="R525" s="123" t="n"/>
      <c r="S525" s="122" t="n"/>
      <c r="T525" s="70" t="n"/>
      <c r="U525" s="70" t="n"/>
      <c r="V525" s="70" t="n"/>
      <c r="W525" s="70" t="n"/>
      <c r="X525" s="70" t="n"/>
      <c r="Y525" s="70" t="n"/>
      <c r="Z525" s="70" t="n"/>
      <c r="AA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70" t="n"/>
      <c r="H526" s="70" t="n"/>
      <c r="I526" s="120" t="n"/>
      <c r="J526" s="121" t="n"/>
      <c r="K526" s="122" t="n"/>
      <c r="L526" s="70" t="n"/>
      <c r="M526" s="70" t="n"/>
      <c r="N526" s="70" t="n"/>
      <c r="O526" s="70" t="n"/>
      <c r="P526" s="70" t="n"/>
      <c r="Q526" s="70" t="n"/>
      <c r="R526" s="123" t="n"/>
      <c r="S526" s="122" t="n"/>
      <c r="T526" s="70" t="n"/>
      <c r="U526" s="70" t="n"/>
      <c r="V526" s="70" t="n"/>
      <c r="W526" s="70" t="n"/>
      <c r="X526" s="70" t="n"/>
      <c r="Y526" s="70" t="n"/>
      <c r="Z526" s="70" t="n"/>
      <c r="AA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70" t="n"/>
      <c r="H527" s="70" t="n"/>
      <c r="I527" s="120" t="n"/>
      <c r="J527" s="121" t="n"/>
      <c r="K527" s="122" t="n"/>
      <c r="L527" s="70" t="n"/>
      <c r="M527" s="70" t="n"/>
      <c r="N527" s="70" t="n"/>
      <c r="O527" s="70" t="n"/>
      <c r="P527" s="70" t="n"/>
      <c r="Q527" s="70" t="n"/>
      <c r="R527" s="123" t="n"/>
      <c r="S527" s="122" t="n"/>
      <c r="T527" s="70" t="n"/>
      <c r="U527" s="70" t="n"/>
      <c r="V527" s="70" t="n"/>
      <c r="W527" s="70" t="n"/>
      <c r="X527" s="70" t="n"/>
      <c r="Y527" s="70" t="n"/>
      <c r="Z527" s="70" t="n"/>
      <c r="AA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70" t="n"/>
      <c r="H528" s="70" t="n"/>
      <c r="I528" s="120" t="n"/>
      <c r="J528" s="121" t="n"/>
      <c r="K528" s="122" t="n"/>
      <c r="L528" s="70" t="n"/>
      <c r="M528" s="70" t="n"/>
      <c r="N528" s="70" t="n"/>
      <c r="O528" s="70" t="n"/>
      <c r="P528" s="70" t="n"/>
      <c r="Q528" s="70" t="n"/>
      <c r="R528" s="123" t="n"/>
      <c r="S528" s="122" t="n"/>
      <c r="T528" s="70" t="n"/>
      <c r="U528" s="70" t="n"/>
      <c r="V528" s="70" t="n"/>
      <c r="W528" s="70" t="n"/>
      <c r="X528" s="70" t="n"/>
      <c r="Y528" s="70" t="n"/>
      <c r="Z528" s="70" t="n"/>
      <c r="AA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70" t="n"/>
      <c r="H529" s="70" t="n"/>
      <c r="I529" s="120" t="n"/>
      <c r="J529" s="121" t="n"/>
      <c r="K529" s="122" t="n"/>
      <c r="L529" s="70" t="n"/>
      <c r="M529" s="70" t="n"/>
      <c r="N529" s="70" t="n"/>
      <c r="O529" s="70" t="n"/>
      <c r="P529" s="70" t="n"/>
      <c r="Q529" s="70" t="n"/>
      <c r="R529" s="123" t="n"/>
      <c r="S529" s="122" t="n"/>
      <c r="T529" s="70" t="n"/>
      <c r="U529" s="70" t="n"/>
      <c r="V529" s="70" t="n"/>
      <c r="W529" s="70" t="n"/>
      <c r="X529" s="70" t="n"/>
      <c r="Y529" s="70" t="n"/>
      <c r="Z529" s="70" t="n"/>
      <c r="AA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70" t="n"/>
      <c r="H530" s="70" t="n"/>
      <c r="I530" s="120" t="n"/>
      <c r="J530" s="121" t="n"/>
      <c r="K530" s="122" t="n"/>
      <c r="L530" s="70" t="n"/>
      <c r="M530" s="70" t="n"/>
      <c r="N530" s="70" t="n"/>
      <c r="O530" s="70" t="n"/>
      <c r="P530" s="70" t="n"/>
      <c r="Q530" s="70" t="n"/>
      <c r="R530" s="123" t="n"/>
      <c r="S530" s="122" t="n"/>
      <c r="T530" s="70" t="n"/>
      <c r="U530" s="70" t="n"/>
      <c r="V530" s="70" t="n"/>
      <c r="W530" s="70" t="n"/>
      <c r="X530" s="70" t="n"/>
      <c r="Y530" s="70" t="n"/>
      <c r="Z530" s="70" t="n"/>
      <c r="AA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70" t="n"/>
      <c r="H531" s="70" t="n"/>
      <c r="I531" s="120" t="n"/>
      <c r="J531" s="121" t="n"/>
      <c r="K531" s="122" t="n"/>
      <c r="L531" s="70" t="n"/>
      <c r="M531" s="70" t="n"/>
      <c r="N531" s="70" t="n"/>
      <c r="O531" s="70" t="n"/>
      <c r="P531" s="70" t="n"/>
      <c r="Q531" s="70" t="n"/>
      <c r="R531" s="123" t="n"/>
      <c r="S531" s="122" t="n"/>
      <c r="T531" s="70" t="n"/>
      <c r="U531" s="70" t="n"/>
      <c r="V531" s="70" t="n"/>
      <c r="W531" s="70" t="n"/>
      <c r="X531" s="70" t="n"/>
      <c r="Y531" s="70" t="n"/>
      <c r="Z531" s="70" t="n"/>
      <c r="AA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70" t="n"/>
      <c r="H532" s="70" t="n"/>
      <c r="I532" s="120" t="n"/>
      <c r="J532" s="121" t="n"/>
      <c r="K532" s="122" t="n"/>
      <c r="L532" s="70" t="n"/>
      <c r="M532" s="70" t="n"/>
      <c r="N532" s="70" t="n"/>
      <c r="O532" s="70" t="n"/>
      <c r="P532" s="70" t="n"/>
      <c r="Q532" s="70" t="n"/>
      <c r="R532" s="123" t="n"/>
      <c r="S532" s="122" t="n"/>
      <c r="T532" s="70" t="n"/>
      <c r="U532" s="70" t="n"/>
      <c r="V532" s="70" t="n"/>
      <c r="W532" s="70" t="n"/>
      <c r="X532" s="70" t="n"/>
      <c r="Y532" s="70" t="n"/>
      <c r="Z532" s="70" t="n"/>
      <c r="AA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70" t="n"/>
      <c r="H533" s="70" t="n"/>
      <c r="I533" s="120" t="n"/>
      <c r="J533" s="121" t="n"/>
      <c r="K533" s="122" t="n"/>
      <c r="L533" s="70" t="n"/>
      <c r="M533" s="70" t="n"/>
      <c r="N533" s="70" t="n"/>
      <c r="O533" s="70" t="n"/>
      <c r="P533" s="70" t="n"/>
      <c r="Q533" s="70" t="n"/>
      <c r="R533" s="123" t="n"/>
      <c r="S533" s="122" t="n"/>
      <c r="T533" s="70" t="n"/>
      <c r="U533" s="70" t="n"/>
      <c r="V533" s="70" t="n"/>
      <c r="W533" s="70" t="n"/>
      <c r="X533" s="70" t="n"/>
      <c r="Y533" s="70" t="n"/>
      <c r="Z533" s="70" t="n"/>
      <c r="AA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70" t="n"/>
      <c r="H534" s="70" t="n"/>
      <c r="I534" s="120" t="n"/>
      <c r="J534" s="121" t="n"/>
      <c r="K534" s="122" t="n"/>
      <c r="L534" s="70" t="n"/>
      <c r="M534" s="70" t="n"/>
      <c r="N534" s="70" t="n"/>
      <c r="O534" s="70" t="n"/>
      <c r="P534" s="70" t="n"/>
      <c r="Q534" s="70" t="n"/>
      <c r="R534" s="123" t="n"/>
      <c r="S534" s="122" t="n"/>
      <c r="T534" s="70" t="n"/>
      <c r="U534" s="70" t="n"/>
      <c r="V534" s="70" t="n"/>
      <c r="W534" s="70" t="n"/>
      <c r="X534" s="70" t="n"/>
      <c r="Y534" s="70" t="n"/>
      <c r="Z534" s="70" t="n"/>
      <c r="AA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70" t="n"/>
      <c r="H535" s="70" t="n"/>
      <c r="I535" s="120" t="n"/>
      <c r="J535" s="121" t="n"/>
      <c r="K535" s="122" t="n"/>
      <c r="L535" s="70" t="n"/>
      <c r="M535" s="70" t="n"/>
      <c r="N535" s="70" t="n"/>
      <c r="O535" s="70" t="n"/>
      <c r="P535" s="70" t="n"/>
      <c r="Q535" s="70" t="n"/>
      <c r="R535" s="123" t="n"/>
      <c r="S535" s="122" t="n"/>
      <c r="T535" s="70" t="n"/>
      <c r="U535" s="70" t="n"/>
      <c r="V535" s="70" t="n"/>
      <c r="W535" s="70" t="n"/>
      <c r="X535" s="70" t="n"/>
      <c r="Y535" s="70" t="n"/>
      <c r="Z535" s="70" t="n"/>
      <c r="AA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70" t="n"/>
      <c r="H536" s="70" t="n"/>
      <c r="I536" s="120" t="n"/>
      <c r="J536" s="121" t="n"/>
      <c r="K536" s="122" t="n"/>
      <c r="L536" s="70" t="n"/>
      <c r="M536" s="70" t="n"/>
      <c r="N536" s="70" t="n"/>
      <c r="O536" s="70" t="n"/>
      <c r="P536" s="70" t="n"/>
      <c r="Q536" s="70" t="n"/>
      <c r="R536" s="123" t="n"/>
      <c r="S536" s="122" t="n"/>
      <c r="T536" s="70" t="n"/>
      <c r="U536" s="70" t="n"/>
      <c r="V536" s="70" t="n"/>
      <c r="W536" s="70" t="n"/>
      <c r="X536" s="70" t="n"/>
      <c r="Y536" s="70" t="n"/>
      <c r="Z536" s="70" t="n"/>
      <c r="AA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70" t="n"/>
      <c r="H537" s="70" t="n"/>
      <c r="I537" s="120" t="n"/>
      <c r="J537" s="121" t="n"/>
      <c r="K537" s="122" t="n"/>
      <c r="L537" s="70" t="n"/>
      <c r="M537" s="70" t="n"/>
      <c r="N537" s="70" t="n"/>
      <c r="O537" s="70" t="n"/>
      <c r="P537" s="70" t="n"/>
      <c r="Q537" s="70" t="n"/>
      <c r="R537" s="123" t="n"/>
      <c r="S537" s="122" t="n"/>
      <c r="T537" s="70" t="n"/>
      <c r="U537" s="70" t="n"/>
      <c r="V537" s="70" t="n"/>
      <c r="W537" s="70" t="n"/>
      <c r="X537" s="70" t="n"/>
      <c r="Y537" s="70" t="n"/>
      <c r="Z537" s="70" t="n"/>
      <c r="AA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70" t="n"/>
      <c r="H538" s="70" t="n"/>
      <c r="I538" s="120" t="n"/>
      <c r="J538" s="121" t="n"/>
      <c r="K538" s="122" t="n"/>
      <c r="L538" s="70" t="n"/>
      <c r="M538" s="70" t="n"/>
      <c r="N538" s="70" t="n"/>
      <c r="O538" s="70" t="n"/>
      <c r="P538" s="70" t="n"/>
      <c r="Q538" s="70" t="n"/>
      <c r="R538" s="123" t="n"/>
      <c r="S538" s="122" t="n"/>
      <c r="T538" s="70" t="n"/>
      <c r="U538" s="70" t="n"/>
      <c r="V538" s="70" t="n"/>
      <c r="W538" s="70" t="n"/>
      <c r="X538" s="70" t="n"/>
      <c r="Y538" s="70" t="n"/>
      <c r="Z538" s="70" t="n"/>
      <c r="AA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70" t="n"/>
      <c r="H539" s="70" t="n"/>
      <c r="I539" s="120" t="n"/>
      <c r="J539" s="121" t="n"/>
      <c r="K539" s="122" t="n"/>
      <c r="L539" s="70" t="n"/>
      <c r="M539" s="70" t="n"/>
      <c r="N539" s="70" t="n"/>
      <c r="O539" s="70" t="n"/>
      <c r="P539" s="70" t="n"/>
      <c r="Q539" s="70" t="n"/>
      <c r="R539" s="123" t="n"/>
      <c r="S539" s="122" t="n"/>
      <c r="T539" s="70" t="n"/>
      <c r="U539" s="70" t="n"/>
      <c r="V539" s="70" t="n"/>
      <c r="W539" s="70" t="n"/>
      <c r="X539" s="70" t="n"/>
      <c r="Y539" s="70" t="n"/>
      <c r="Z539" s="70" t="n"/>
      <c r="AA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70" t="n"/>
      <c r="H540" s="70" t="n"/>
      <c r="I540" s="120" t="n"/>
      <c r="J540" s="121" t="n"/>
      <c r="K540" s="122" t="n"/>
      <c r="L540" s="70" t="n"/>
      <c r="M540" s="70" t="n"/>
      <c r="N540" s="70" t="n"/>
      <c r="O540" s="70" t="n"/>
      <c r="P540" s="70" t="n"/>
      <c r="Q540" s="70" t="n"/>
      <c r="R540" s="123" t="n"/>
      <c r="S540" s="122" t="n"/>
      <c r="T540" s="70" t="n"/>
      <c r="U540" s="70" t="n"/>
      <c r="V540" s="70" t="n"/>
      <c r="W540" s="70" t="n"/>
      <c r="X540" s="70" t="n"/>
      <c r="Y540" s="70" t="n"/>
      <c r="Z540" s="70" t="n"/>
      <c r="AA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70" t="n"/>
      <c r="H541" s="70" t="n"/>
      <c r="I541" s="120" t="n"/>
      <c r="J541" s="121" t="n"/>
      <c r="K541" s="122" t="n"/>
      <c r="L541" s="70" t="n"/>
      <c r="M541" s="70" t="n"/>
      <c r="N541" s="70" t="n"/>
      <c r="O541" s="70" t="n"/>
      <c r="P541" s="70" t="n"/>
      <c r="Q541" s="70" t="n"/>
      <c r="R541" s="123" t="n"/>
      <c r="S541" s="122" t="n"/>
      <c r="T541" s="70" t="n"/>
      <c r="U541" s="70" t="n"/>
      <c r="V541" s="70" t="n"/>
      <c r="W541" s="70" t="n"/>
      <c r="X541" s="70" t="n"/>
      <c r="Y541" s="70" t="n"/>
      <c r="Z541" s="70" t="n"/>
      <c r="AA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70" t="n"/>
      <c r="H542" s="70" t="n"/>
      <c r="I542" s="120" t="n"/>
      <c r="J542" s="121" t="n"/>
      <c r="K542" s="122" t="n"/>
      <c r="L542" s="70" t="n"/>
      <c r="M542" s="70" t="n"/>
      <c r="N542" s="70" t="n"/>
      <c r="O542" s="70" t="n"/>
      <c r="P542" s="70" t="n"/>
      <c r="Q542" s="70" t="n"/>
      <c r="R542" s="123" t="n"/>
      <c r="S542" s="122" t="n"/>
      <c r="T542" s="70" t="n"/>
      <c r="U542" s="70" t="n"/>
      <c r="V542" s="70" t="n"/>
      <c r="W542" s="70" t="n"/>
      <c r="X542" s="70" t="n"/>
      <c r="Y542" s="70" t="n"/>
      <c r="Z542" s="70" t="n"/>
      <c r="AA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70" t="n"/>
      <c r="H543" s="70" t="n"/>
      <c r="I543" s="120" t="n"/>
      <c r="J543" s="121" t="n"/>
      <c r="K543" s="122" t="n"/>
      <c r="L543" s="70" t="n"/>
      <c r="M543" s="70" t="n"/>
      <c r="N543" s="70" t="n"/>
      <c r="O543" s="70" t="n"/>
      <c r="P543" s="70" t="n"/>
      <c r="Q543" s="70" t="n"/>
      <c r="R543" s="123" t="n"/>
      <c r="S543" s="122" t="n"/>
      <c r="T543" s="70" t="n"/>
      <c r="U543" s="70" t="n"/>
      <c r="V543" s="70" t="n"/>
      <c r="W543" s="70" t="n"/>
      <c r="X543" s="70" t="n"/>
      <c r="Y543" s="70" t="n"/>
      <c r="Z543" s="70" t="n"/>
      <c r="AA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70" t="n"/>
      <c r="H544" s="70" t="n"/>
      <c r="I544" s="120" t="n"/>
      <c r="J544" s="121" t="n"/>
      <c r="K544" s="122" t="n"/>
      <c r="L544" s="70" t="n"/>
      <c r="M544" s="70" t="n"/>
      <c r="N544" s="70" t="n"/>
      <c r="O544" s="70" t="n"/>
      <c r="P544" s="70" t="n"/>
      <c r="Q544" s="70" t="n"/>
      <c r="R544" s="123" t="n"/>
      <c r="S544" s="122" t="n"/>
      <c r="T544" s="70" t="n"/>
      <c r="U544" s="70" t="n"/>
      <c r="V544" s="70" t="n"/>
      <c r="W544" s="70" t="n"/>
      <c r="X544" s="70" t="n"/>
      <c r="Y544" s="70" t="n"/>
      <c r="Z544" s="70" t="n"/>
      <c r="AA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70" t="n"/>
      <c r="H545" s="70" t="n"/>
      <c r="I545" s="120" t="n"/>
      <c r="J545" s="121" t="n"/>
      <c r="K545" s="122" t="n"/>
      <c r="L545" s="70" t="n"/>
      <c r="M545" s="70" t="n"/>
      <c r="N545" s="70" t="n"/>
      <c r="O545" s="70" t="n"/>
      <c r="P545" s="70" t="n"/>
      <c r="Q545" s="70" t="n"/>
      <c r="R545" s="123" t="n"/>
      <c r="S545" s="122" t="n"/>
      <c r="T545" s="70" t="n"/>
      <c r="U545" s="70" t="n"/>
      <c r="V545" s="70" t="n"/>
      <c r="W545" s="70" t="n"/>
      <c r="X545" s="70" t="n"/>
      <c r="Y545" s="70" t="n"/>
      <c r="Z545" s="70" t="n"/>
      <c r="AA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70" t="n"/>
      <c r="H546" s="70" t="n"/>
      <c r="I546" s="120" t="n"/>
      <c r="J546" s="121" t="n"/>
      <c r="K546" s="122" t="n"/>
      <c r="L546" s="70" t="n"/>
      <c r="M546" s="70" t="n"/>
      <c r="N546" s="70" t="n"/>
      <c r="O546" s="70" t="n"/>
      <c r="P546" s="70" t="n"/>
      <c r="Q546" s="70" t="n"/>
      <c r="R546" s="123" t="n"/>
      <c r="S546" s="122" t="n"/>
      <c r="T546" s="70" t="n"/>
      <c r="U546" s="70" t="n"/>
      <c r="V546" s="70" t="n"/>
      <c r="W546" s="70" t="n"/>
      <c r="X546" s="70" t="n"/>
      <c r="Y546" s="70" t="n"/>
      <c r="Z546" s="70" t="n"/>
      <c r="AA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70" t="n"/>
      <c r="H547" s="70" t="n"/>
      <c r="I547" s="120" t="n"/>
      <c r="J547" s="121" t="n"/>
      <c r="K547" s="122" t="n"/>
      <c r="L547" s="70" t="n"/>
      <c r="M547" s="70" t="n"/>
      <c r="N547" s="70" t="n"/>
      <c r="O547" s="70" t="n"/>
      <c r="P547" s="70" t="n"/>
      <c r="Q547" s="70" t="n"/>
      <c r="R547" s="123" t="n"/>
      <c r="S547" s="122" t="n"/>
      <c r="T547" s="70" t="n"/>
      <c r="U547" s="70" t="n"/>
      <c r="V547" s="70" t="n"/>
      <c r="W547" s="70" t="n"/>
      <c r="X547" s="70" t="n"/>
      <c r="Y547" s="70" t="n"/>
      <c r="Z547" s="70" t="n"/>
      <c r="AA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70" t="n"/>
      <c r="H548" s="70" t="n"/>
      <c r="I548" s="120" t="n"/>
      <c r="J548" s="121" t="n"/>
      <c r="K548" s="122" t="n"/>
      <c r="L548" s="70" t="n"/>
      <c r="M548" s="70" t="n"/>
      <c r="N548" s="70" t="n"/>
      <c r="O548" s="70" t="n"/>
      <c r="P548" s="70" t="n"/>
      <c r="Q548" s="70" t="n"/>
      <c r="R548" s="123" t="n"/>
      <c r="S548" s="122" t="n"/>
      <c r="T548" s="70" t="n"/>
      <c r="U548" s="70" t="n"/>
      <c r="V548" s="70" t="n"/>
      <c r="W548" s="70" t="n"/>
      <c r="X548" s="70" t="n"/>
      <c r="Y548" s="70" t="n"/>
      <c r="Z548" s="70" t="n"/>
      <c r="AA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70" t="n"/>
      <c r="H549" s="70" t="n"/>
      <c r="I549" s="120" t="n"/>
      <c r="J549" s="121" t="n"/>
      <c r="K549" s="122" t="n"/>
      <c r="L549" s="70" t="n"/>
      <c r="M549" s="70" t="n"/>
      <c r="N549" s="70" t="n"/>
      <c r="O549" s="70" t="n"/>
      <c r="P549" s="70" t="n"/>
      <c r="Q549" s="70" t="n"/>
      <c r="R549" s="123" t="n"/>
      <c r="S549" s="122" t="n"/>
      <c r="T549" s="70" t="n"/>
      <c r="U549" s="70" t="n"/>
      <c r="V549" s="70" t="n"/>
      <c r="W549" s="70" t="n"/>
      <c r="X549" s="70" t="n"/>
      <c r="Y549" s="70" t="n"/>
      <c r="Z549" s="70" t="n"/>
      <c r="AA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70" t="n"/>
      <c r="H550" s="70" t="n"/>
      <c r="I550" s="120" t="n"/>
      <c r="J550" s="121" t="n"/>
      <c r="K550" s="122" t="n"/>
      <c r="L550" s="70" t="n"/>
      <c r="M550" s="70" t="n"/>
      <c r="N550" s="70" t="n"/>
      <c r="O550" s="70" t="n"/>
      <c r="P550" s="70" t="n"/>
      <c r="Q550" s="70" t="n"/>
      <c r="R550" s="123" t="n"/>
      <c r="S550" s="122" t="n"/>
      <c r="T550" s="70" t="n"/>
      <c r="U550" s="70" t="n"/>
      <c r="V550" s="70" t="n"/>
      <c r="W550" s="70" t="n"/>
      <c r="X550" s="70" t="n"/>
      <c r="Y550" s="70" t="n"/>
      <c r="Z550" s="70" t="n"/>
      <c r="AA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70" t="n"/>
      <c r="H551" s="70" t="n"/>
      <c r="I551" s="120" t="n"/>
      <c r="J551" s="121" t="n"/>
      <c r="K551" s="122" t="n"/>
      <c r="L551" s="70" t="n"/>
      <c r="M551" s="70" t="n"/>
      <c r="N551" s="70" t="n"/>
      <c r="O551" s="70" t="n"/>
      <c r="P551" s="70" t="n"/>
      <c r="Q551" s="70" t="n"/>
      <c r="R551" s="123" t="n"/>
      <c r="S551" s="122" t="n"/>
      <c r="T551" s="70" t="n"/>
      <c r="U551" s="70" t="n"/>
      <c r="V551" s="70" t="n"/>
      <c r="W551" s="70" t="n"/>
      <c r="X551" s="70" t="n"/>
      <c r="Y551" s="70" t="n"/>
      <c r="Z551" s="70" t="n"/>
      <c r="AA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70" t="n"/>
      <c r="H552" s="70" t="n"/>
      <c r="I552" s="120" t="n"/>
      <c r="J552" s="121" t="n"/>
      <c r="K552" s="122" t="n"/>
      <c r="L552" s="70" t="n"/>
      <c r="M552" s="70" t="n"/>
      <c r="N552" s="70" t="n"/>
      <c r="O552" s="70" t="n"/>
      <c r="P552" s="70" t="n"/>
      <c r="Q552" s="70" t="n"/>
      <c r="R552" s="123" t="n"/>
      <c r="S552" s="122" t="n"/>
      <c r="T552" s="70" t="n"/>
      <c r="U552" s="70" t="n"/>
      <c r="V552" s="70" t="n"/>
      <c r="W552" s="70" t="n"/>
      <c r="X552" s="70" t="n"/>
      <c r="Y552" s="70" t="n"/>
      <c r="Z552" s="70" t="n"/>
      <c r="AA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70" t="n"/>
      <c r="H553" s="70" t="n"/>
      <c r="I553" s="120" t="n"/>
      <c r="J553" s="121" t="n"/>
      <c r="K553" s="122" t="n"/>
      <c r="L553" s="70" t="n"/>
      <c r="M553" s="70" t="n"/>
      <c r="N553" s="70" t="n"/>
      <c r="O553" s="70" t="n"/>
      <c r="P553" s="70" t="n"/>
      <c r="Q553" s="70" t="n"/>
      <c r="R553" s="123" t="n"/>
      <c r="S553" s="122" t="n"/>
      <c r="T553" s="70" t="n"/>
      <c r="U553" s="70" t="n"/>
      <c r="V553" s="70" t="n"/>
      <c r="W553" s="70" t="n"/>
      <c r="X553" s="70" t="n"/>
      <c r="Y553" s="70" t="n"/>
      <c r="Z553" s="70" t="n"/>
      <c r="AA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70" t="n"/>
      <c r="H554" s="70" t="n"/>
      <c r="I554" s="120" t="n"/>
      <c r="J554" s="121" t="n"/>
      <c r="K554" s="122" t="n"/>
      <c r="L554" s="70" t="n"/>
      <c r="M554" s="70" t="n"/>
      <c r="N554" s="70" t="n"/>
      <c r="O554" s="70" t="n"/>
      <c r="P554" s="70" t="n"/>
      <c r="Q554" s="70" t="n"/>
      <c r="R554" s="123" t="n"/>
      <c r="S554" s="122" t="n"/>
      <c r="T554" s="70" t="n"/>
      <c r="U554" s="70" t="n"/>
      <c r="V554" s="70" t="n"/>
      <c r="W554" s="70" t="n"/>
      <c r="X554" s="70" t="n"/>
      <c r="Y554" s="70" t="n"/>
      <c r="Z554" s="70" t="n"/>
      <c r="AA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70" t="n"/>
      <c r="H555" s="70" t="n"/>
      <c r="I555" s="120" t="n"/>
      <c r="J555" s="121" t="n"/>
      <c r="K555" s="122" t="n"/>
      <c r="L555" s="70" t="n"/>
      <c r="M555" s="70" t="n"/>
      <c r="N555" s="70" t="n"/>
      <c r="O555" s="70" t="n"/>
      <c r="P555" s="70" t="n"/>
      <c r="Q555" s="70" t="n"/>
      <c r="R555" s="123" t="n"/>
      <c r="S555" s="122" t="n"/>
      <c r="T555" s="70" t="n"/>
      <c r="U555" s="70" t="n"/>
      <c r="V555" s="70" t="n"/>
      <c r="W555" s="70" t="n"/>
      <c r="X555" s="70" t="n"/>
      <c r="Y555" s="70" t="n"/>
      <c r="Z555" s="70" t="n"/>
      <c r="AA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70" t="n"/>
      <c r="H556" s="70" t="n"/>
      <c r="I556" s="120" t="n"/>
      <c r="J556" s="121" t="n"/>
      <c r="K556" s="122" t="n"/>
      <c r="L556" s="70" t="n"/>
      <c r="M556" s="70" t="n"/>
      <c r="N556" s="70" t="n"/>
      <c r="O556" s="70" t="n"/>
      <c r="P556" s="70" t="n"/>
      <c r="Q556" s="70" t="n"/>
      <c r="R556" s="123" t="n"/>
      <c r="S556" s="122" t="n"/>
      <c r="T556" s="70" t="n"/>
      <c r="U556" s="70" t="n"/>
      <c r="V556" s="70" t="n"/>
      <c r="W556" s="70" t="n"/>
      <c r="X556" s="70" t="n"/>
      <c r="Y556" s="70" t="n"/>
      <c r="Z556" s="70" t="n"/>
      <c r="AA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70" t="n"/>
      <c r="H557" s="70" t="n"/>
      <c r="I557" s="120" t="n"/>
      <c r="J557" s="121" t="n"/>
      <c r="K557" s="122" t="n"/>
      <c r="L557" s="70" t="n"/>
      <c r="M557" s="70" t="n"/>
      <c r="N557" s="70" t="n"/>
      <c r="O557" s="70" t="n"/>
      <c r="P557" s="70" t="n"/>
      <c r="Q557" s="70" t="n"/>
      <c r="R557" s="123" t="n"/>
      <c r="S557" s="122" t="n"/>
      <c r="T557" s="70" t="n"/>
      <c r="U557" s="70" t="n"/>
      <c r="V557" s="70" t="n"/>
      <c r="W557" s="70" t="n"/>
      <c r="X557" s="70" t="n"/>
      <c r="Y557" s="70" t="n"/>
      <c r="Z557" s="70" t="n"/>
      <c r="AA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70" t="n"/>
      <c r="H558" s="70" t="n"/>
      <c r="I558" s="120" t="n"/>
      <c r="J558" s="121" t="n"/>
      <c r="K558" s="122" t="n"/>
      <c r="L558" s="70" t="n"/>
      <c r="M558" s="70" t="n"/>
      <c r="N558" s="70" t="n"/>
      <c r="O558" s="70" t="n"/>
      <c r="P558" s="70" t="n"/>
      <c r="Q558" s="70" t="n"/>
      <c r="R558" s="123" t="n"/>
      <c r="S558" s="122" t="n"/>
      <c r="T558" s="70" t="n"/>
      <c r="U558" s="70" t="n"/>
      <c r="V558" s="70" t="n"/>
      <c r="W558" s="70" t="n"/>
      <c r="X558" s="70" t="n"/>
      <c r="Y558" s="70" t="n"/>
      <c r="Z558" s="70" t="n"/>
      <c r="AA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70" t="n"/>
      <c r="H559" s="70" t="n"/>
      <c r="I559" s="120" t="n"/>
      <c r="J559" s="121" t="n"/>
      <c r="K559" s="122" t="n"/>
      <c r="L559" s="70" t="n"/>
      <c r="M559" s="70" t="n"/>
      <c r="N559" s="70" t="n"/>
      <c r="O559" s="70" t="n"/>
      <c r="P559" s="70" t="n"/>
      <c r="Q559" s="70" t="n"/>
      <c r="R559" s="123" t="n"/>
      <c r="S559" s="122" t="n"/>
      <c r="T559" s="70" t="n"/>
      <c r="U559" s="70" t="n"/>
      <c r="V559" s="70" t="n"/>
      <c r="W559" s="70" t="n"/>
      <c r="X559" s="70" t="n"/>
      <c r="Y559" s="70" t="n"/>
      <c r="Z559" s="70" t="n"/>
      <c r="AA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70" t="n"/>
      <c r="H560" s="70" t="n"/>
      <c r="I560" s="120" t="n"/>
      <c r="J560" s="121" t="n"/>
      <c r="K560" s="122" t="n"/>
      <c r="L560" s="70" t="n"/>
      <c r="M560" s="70" t="n"/>
      <c r="N560" s="70" t="n"/>
      <c r="O560" s="70" t="n"/>
      <c r="P560" s="70" t="n"/>
      <c r="Q560" s="70" t="n"/>
      <c r="R560" s="123" t="n"/>
      <c r="S560" s="122" t="n"/>
      <c r="T560" s="70" t="n"/>
      <c r="U560" s="70" t="n"/>
      <c r="V560" s="70" t="n"/>
      <c r="W560" s="70" t="n"/>
      <c r="X560" s="70" t="n"/>
      <c r="Y560" s="70" t="n"/>
      <c r="Z560" s="70" t="n"/>
      <c r="AA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70" t="n"/>
      <c r="H561" s="70" t="n"/>
      <c r="I561" s="120" t="n"/>
      <c r="J561" s="121" t="n"/>
      <c r="K561" s="122" t="n"/>
      <c r="L561" s="70" t="n"/>
      <c r="M561" s="70" t="n"/>
      <c r="N561" s="70" t="n"/>
      <c r="O561" s="70" t="n"/>
      <c r="P561" s="70" t="n"/>
      <c r="Q561" s="70" t="n"/>
      <c r="R561" s="123" t="n"/>
      <c r="S561" s="122" t="n"/>
      <c r="T561" s="70" t="n"/>
      <c r="U561" s="70" t="n"/>
      <c r="V561" s="70" t="n"/>
      <c r="W561" s="70" t="n"/>
      <c r="X561" s="70" t="n"/>
      <c r="Y561" s="70" t="n"/>
      <c r="Z561" s="70" t="n"/>
      <c r="AA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70" t="n"/>
      <c r="H562" s="70" t="n"/>
      <c r="I562" s="120" t="n"/>
      <c r="J562" s="121" t="n"/>
      <c r="K562" s="122" t="n"/>
      <c r="L562" s="70" t="n"/>
      <c r="M562" s="70" t="n"/>
      <c r="N562" s="70" t="n"/>
      <c r="O562" s="70" t="n"/>
      <c r="P562" s="70" t="n"/>
      <c r="Q562" s="70" t="n"/>
      <c r="R562" s="123" t="n"/>
      <c r="S562" s="122" t="n"/>
      <c r="T562" s="70" t="n"/>
      <c r="U562" s="70" t="n"/>
      <c r="V562" s="70" t="n"/>
      <c r="W562" s="70" t="n"/>
      <c r="X562" s="70" t="n"/>
      <c r="Y562" s="70" t="n"/>
      <c r="Z562" s="70" t="n"/>
      <c r="AA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70" t="n"/>
      <c r="H563" s="70" t="n"/>
      <c r="I563" s="120" t="n"/>
      <c r="J563" s="121" t="n"/>
      <c r="K563" s="122" t="n"/>
      <c r="L563" s="70" t="n"/>
      <c r="M563" s="70" t="n"/>
      <c r="N563" s="70" t="n"/>
      <c r="O563" s="70" t="n"/>
      <c r="P563" s="70" t="n"/>
      <c r="Q563" s="70" t="n"/>
      <c r="R563" s="123" t="n"/>
      <c r="S563" s="122" t="n"/>
      <c r="T563" s="70" t="n"/>
      <c r="U563" s="70" t="n"/>
      <c r="V563" s="70" t="n"/>
      <c r="W563" s="70" t="n"/>
      <c r="X563" s="70" t="n"/>
      <c r="Y563" s="70" t="n"/>
      <c r="Z563" s="70" t="n"/>
      <c r="AA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70" t="n"/>
      <c r="H564" s="70" t="n"/>
      <c r="I564" s="120" t="n"/>
      <c r="J564" s="121" t="n"/>
      <c r="K564" s="122" t="n"/>
      <c r="L564" s="70" t="n"/>
      <c r="M564" s="70" t="n"/>
      <c r="N564" s="70" t="n"/>
      <c r="O564" s="70" t="n"/>
      <c r="P564" s="70" t="n"/>
      <c r="Q564" s="70" t="n"/>
      <c r="R564" s="123" t="n"/>
      <c r="S564" s="122" t="n"/>
      <c r="T564" s="70" t="n"/>
      <c r="U564" s="70" t="n"/>
      <c r="V564" s="70" t="n"/>
      <c r="W564" s="70" t="n"/>
      <c r="X564" s="70" t="n"/>
      <c r="Y564" s="70" t="n"/>
      <c r="Z564" s="70" t="n"/>
      <c r="AA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70" t="n"/>
      <c r="H565" s="70" t="n"/>
      <c r="I565" s="120" t="n"/>
      <c r="J565" s="121" t="n"/>
      <c r="K565" s="122" t="n"/>
      <c r="L565" s="70" t="n"/>
      <c r="M565" s="70" t="n"/>
      <c r="N565" s="70" t="n"/>
      <c r="O565" s="70" t="n"/>
      <c r="P565" s="70" t="n"/>
      <c r="Q565" s="70" t="n"/>
      <c r="R565" s="123" t="n"/>
      <c r="S565" s="122" t="n"/>
      <c r="T565" s="70" t="n"/>
      <c r="U565" s="70" t="n"/>
      <c r="V565" s="70" t="n"/>
      <c r="W565" s="70" t="n"/>
      <c r="X565" s="70" t="n"/>
      <c r="Y565" s="70" t="n"/>
      <c r="Z565" s="70" t="n"/>
      <c r="AA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70" t="n"/>
      <c r="H566" s="70" t="n"/>
      <c r="I566" s="120" t="n"/>
      <c r="J566" s="121" t="n"/>
      <c r="K566" s="122" t="n"/>
      <c r="L566" s="70" t="n"/>
      <c r="M566" s="70" t="n"/>
      <c r="N566" s="70" t="n"/>
      <c r="O566" s="70" t="n"/>
      <c r="P566" s="70" t="n"/>
      <c r="Q566" s="70" t="n"/>
      <c r="R566" s="123" t="n"/>
      <c r="S566" s="122" t="n"/>
      <c r="T566" s="70" t="n"/>
      <c r="U566" s="70" t="n"/>
      <c r="V566" s="70" t="n"/>
      <c r="W566" s="70" t="n"/>
      <c r="X566" s="70" t="n"/>
      <c r="Y566" s="70" t="n"/>
      <c r="Z566" s="70" t="n"/>
      <c r="AA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70" t="n"/>
      <c r="H567" s="70" t="n"/>
      <c r="I567" s="120" t="n"/>
      <c r="J567" s="121" t="n"/>
      <c r="K567" s="122" t="n"/>
      <c r="L567" s="70" t="n"/>
      <c r="M567" s="70" t="n"/>
      <c r="N567" s="70" t="n"/>
      <c r="O567" s="70" t="n"/>
      <c r="P567" s="70" t="n"/>
      <c r="Q567" s="70" t="n"/>
      <c r="R567" s="123" t="n"/>
      <c r="S567" s="122" t="n"/>
      <c r="T567" s="70" t="n"/>
      <c r="U567" s="70" t="n"/>
      <c r="V567" s="70" t="n"/>
      <c r="W567" s="70" t="n"/>
      <c r="X567" s="70" t="n"/>
      <c r="Y567" s="70" t="n"/>
      <c r="Z567" s="70" t="n"/>
      <c r="AA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70" t="n"/>
      <c r="H568" s="70" t="n"/>
      <c r="I568" s="120" t="n"/>
      <c r="J568" s="121" t="n"/>
      <c r="K568" s="122" t="n"/>
      <c r="L568" s="70" t="n"/>
      <c r="M568" s="70" t="n"/>
      <c r="N568" s="70" t="n"/>
      <c r="O568" s="70" t="n"/>
      <c r="P568" s="70" t="n"/>
      <c r="Q568" s="70" t="n"/>
      <c r="R568" s="123" t="n"/>
      <c r="S568" s="122" t="n"/>
      <c r="T568" s="70" t="n"/>
      <c r="U568" s="70" t="n"/>
      <c r="V568" s="70" t="n"/>
      <c r="W568" s="70" t="n"/>
      <c r="X568" s="70" t="n"/>
      <c r="Y568" s="70" t="n"/>
      <c r="Z568" s="70" t="n"/>
      <c r="AA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70" t="n"/>
      <c r="H569" s="70" t="n"/>
      <c r="I569" s="120" t="n"/>
      <c r="J569" s="121" t="n"/>
      <c r="K569" s="122" t="n"/>
      <c r="L569" s="70" t="n"/>
      <c r="M569" s="70" t="n"/>
      <c r="N569" s="70" t="n"/>
      <c r="O569" s="70" t="n"/>
      <c r="P569" s="70" t="n"/>
      <c r="Q569" s="70" t="n"/>
      <c r="R569" s="123" t="n"/>
      <c r="S569" s="122" t="n"/>
      <c r="T569" s="70" t="n"/>
      <c r="U569" s="70" t="n"/>
      <c r="V569" s="70" t="n"/>
      <c r="W569" s="70" t="n"/>
      <c r="X569" s="70" t="n"/>
      <c r="Y569" s="70" t="n"/>
      <c r="Z569" s="70" t="n"/>
      <c r="AA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70" t="n"/>
      <c r="H570" s="70" t="n"/>
      <c r="I570" s="120" t="n"/>
      <c r="J570" s="121" t="n"/>
      <c r="K570" s="122" t="n"/>
      <c r="L570" s="70" t="n"/>
      <c r="M570" s="70" t="n"/>
      <c r="N570" s="70" t="n"/>
      <c r="O570" s="70" t="n"/>
      <c r="P570" s="70" t="n"/>
      <c r="Q570" s="70" t="n"/>
      <c r="R570" s="123" t="n"/>
      <c r="S570" s="122" t="n"/>
      <c r="T570" s="70" t="n"/>
      <c r="U570" s="70" t="n"/>
      <c r="V570" s="70" t="n"/>
      <c r="W570" s="70" t="n"/>
      <c r="X570" s="70" t="n"/>
      <c r="Y570" s="70" t="n"/>
      <c r="Z570" s="70" t="n"/>
      <c r="AA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70" t="n"/>
      <c r="H571" s="70" t="n"/>
      <c r="I571" s="120" t="n"/>
      <c r="J571" s="121" t="n"/>
      <c r="K571" s="122" t="n"/>
      <c r="L571" s="70" t="n"/>
      <c r="M571" s="70" t="n"/>
      <c r="N571" s="70" t="n"/>
      <c r="O571" s="70" t="n"/>
      <c r="P571" s="70" t="n"/>
      <c r="Q571" s="70" t="n"/>
      <c r="R571" s="123" t="n"/>
      <c r="S571" s="122" t="n"/>
      <c r="T571" s="70" t="n"/>
      <c r="U571" s="70" t="n"/>
      <c r="V571" s="70" t="n"/>
      <c r="W571" s="70" t="n"/>
      <c r="X571" s="70" t="n"/>
      <c r="Y571" s="70" t="n"/>
      <c r="Z571" s="70" t="n"/>
      <c r="AA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70" t="n"/>
      <c r="H572" s="70" t="n"/>
      <c r="I572" s="120" t="n"/>
      <c r="J572" s="121" t="n"/>
      <c r="K572" s="122" t="n"/>
      <c r="L572" s="70" t="n"/>
      <c r="M572" s="70" t="n"/>
      <c r="N572" s="70" t="n"/>
      <c r="O572" s="70" t="n"/>
      <c r="P572" s="70" t="n"/>
      <c r="Q572" s="70" t="n"/>
      <c r="R572" s="123" t="n"/>
      <c r="S572" s="122" t="n"/>
      <c r="T572" s="70" t="n"/>
      <c r="U572" s="70" t="n"/>
      <c r="V572" s="70" t="n"/>
      <c r="W572" s="70" t="n"/>
      <c r="X572" s="70" t="n"/>
      <c r="Y572" s="70" t="n"/>
      <c r="Z572" s="70" t="n"/>
      <c r="AA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70" t="n"/>
      <c r="H573" s="70" t="n"/>
      <c r="I573" s="120" t="n"/>
      <c r="J573" s="121" t="n"/>
      <c r="K573" s="122" t="n"/>
      <c r="L573" s="70" t="n"/>
      <c r="M573" s="70" t="n"/>
      <c r="N573" s="70" t="n"/>
      <c r="O573" s="70" t="n"/>
      <c r="P573" s="70" t="n"/>
      <c r="Q573" s="70" t="n"/>
      <c r="R573" s="123" t="n"/>
      <c r="S573" s="122" t="n"/>
      <c r="T573" s="70" t="n"/>
      <c r="U573" s="70" t="n"/>
      <c r="V573" s="70" t="n"/>
      <c r="W573" s="70" t="n"/>
      <c r="X573" s="70" t="n"/>
      <c r="Y573" s="70" t="n"/>
      <c r="Z573" s="70" t="n"/>
      <c r="AA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70" t="n"/>
      <c r="H574" s="70" t="n"/>
      <c r="I574" s="120" t="n"/>
      <c r="J574" s="121" t="n"/>
      <c r="K574" s="122" t="n"/>
      <c r="L574" s="70" t="n"/>
      <c r="M574" s="70" t="n"/>
      <c r="N574" s="70" t="n"/>
      <c r="O574" s="70" t="n"/>
      <c r="P574" s="70" t="n"/>
      <c r="Q574" s="70" t="n"/>
      <c r="R574" s="123" t="n"/>
      <c r="S574" s="122" t="n"/>
      <c r="T574" s="70" t="n"/>
      <c r="U574" s="70" t="n"/>
      <c r="V574" s="70" t="n"/>
      <c r="W574" s="70" t="n"/>
      <c r="X574" s="70" t="n"/>
      <c r="Y574" s="70" t="n"/>
      <c r="Z574" s="70" t="n"/>
      <c r="AA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70" t="n"/>
      <c r="H575" s="70" t="n"/>
      <c r="I575" s="120" t="n"/>
      <c r="J575" s="121" t="n"/>
      <c r="K575" s="122" t="n"/>
      <c r="L575" s="70" t="n"/>
      <c r="M575" s="70" t="n"/>
      <c r="N575" s="70" t="n"/>
      <c r="O575" s="70" t="n"/>
      <c r="P575" s="70" t="n"/>
      <c r="Q575" s="70" t="n"/>
      <c r="R575" s="123" t="n"/>
      <c r="S575" s="122" t="n"/>
      <c r="T575" s="70" t="n"/>
      <c r="U575" s="70" t="n"/>
      <c r="V575" s="70" t="n"/>
      <c r="W575" s="70" t="n"/>
      <c r="X575" s="70" t="n"/>
      <c r="Y575" s="70" t="n"/>
      <c r="Z575" s="70" t="n"/>
      <c r="AA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70" t="n"/>
      <c r="H576" s="70" t="n"/>
      <c r="I576" s="120" t="n"/>
      <c r="J576" s="121" t="n"/>
      <c r="K576" s="122" t="n"/>
      <c r="L576" s="70" t="n"/>
      <c r="M576" s="70" t="n"/>
      <c r="N576" s="70" t="n"/>
      <c r="O576" s="70" t="n"/>
      <c r="P576" s="70" t="n"/>
      <c r="Q576" s="70" t="n"/>
      <c r="R576" s="123" t="n"/>
      <c r="S576" s="122" t="n"/>
      <c r="T576" s="70" t="n"/>
      <c r="U576" s="70" t="n"/>
      <c r="V576" s="70" t="n"/>
      <c r="W576" s="70" t="n"/>
      <c r="X576" s="70" t="n"/>
      <c r="Y576" s="70" t="n"/>
      <c r="Z576" s="70" t="n"/>
      <c r="AA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70" t="n"/>
      <c r="H577" s="70" t="n"/>
      <c r="I577" s="120" t="n"/>
      <c r="J577" s="121" t="n"/>
      <c r="K577" s="122" t="n"/>
      <c r="L577" s="70" t="n"/>
      <c r="M577" s="70" t="n"/>
      <c r="N577" s="70" t="n"/>
      <c r="O577" s="70" t="n"/>
      <c r="P577" s="70" t="n"/>
      <c r="Q577" s="70" t="n"/>
      <c r="R577" s="123" t="n"/>
      <c r="S577" s="122" t="n"/>
      <c r="T577" s="70" t="n"/>
      <c r="U577" s="70" t="n"/>
      <c r="V577" s="70" t="n"/>
      <c r="W577" s="70" t="n"/>
      <c r="X577" s="70" t="n"/>
      <c r="Y577" s="70" t="n"/>
      <c r="Z577" s="70" t="n"/>
      <c r="AA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70" t="n"/>
      <c r="H578" s="70" t="n"/>
      <c r="I578" s="120" t="n"/>
      <c r="J578" s="121" t="n"/>
      <c r="K578" s="122" t="n"/>
      <c r="L578" s="70" t="n"/>
      <c r="M578" s="70" t="n"/>
      <c r="N578" s="70" t="n"/>
      <c r="O578" s="70" t="n"/>
      <c r="P578" s="70" t="n"/>
      <c r="Q578" s="70" t="n"/>
      <c r="R578" s="123" t="n"/>
      <c r="S578" s="122" t="n"/>
      <c r="T578" s="70" t="n"/>
      <c r="U578" s="70" t="n"/>
      <c r="V578" s="70" t="n"/>
      <c r="W578" s="70" t="n"/>
      <c r="X578" s="70" t="n"/>
      <c r="Y578" s="70" t="n"/>
      <c r="Z578" s="70" t="n"/>
      <c r="AA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70" t="n"/>
      <c r="H579" s="70" t="n"/>
      <c r="I579" s="120" t="n"/>
      <c r="J579" s="121" t="n"/>
      <c r="K579" s="122" t="n"/>
      <c r="L579" s="70" t="n"/>
      <c r="M579" s="70" t="n"/>
      <c r="N579" s="70" t="n"/>
      <c r="O579" s="70" t="n"/>
      <c r="P579" s="70" t="n"/>
      <c r="Q579" s="70" t="n"/>
      <c r="R579" s="123" t="n"/>
      <c r="S579" s="122" t="n"/>
      <c r="T579" s="70" t="n"/>
      <c r="U579" s="70" t="n"/>
      <c r="V579" s="70" t="n"/>
      <c r="W579" s="70" t="n"/>
      <c r="X579" s="70" t="n"/>
      <c r="Y579" s="70" t="n"/>
      <c r="Z579" s="70" t="n"/>
      <c r="AA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70" t="n"/>
      <c r="H580" s="70" t="n"/>
      <c r="I580" s="120" t="n"/>
      <c r="J580" s="121" t="n"/>
      <c r="K580" s="122" t="n"/>
      <c r="L580" s="70" t="n"/>
      <c r="M580" s="70" t="n"/>
      <c r="N580" s="70" t="n"/>
      <c r="O580" s="70" t="n"/>
      <c r="P580" s="70" t="n"/>
      <c r="Q580" s="70" t="n"/>
      <c r="R580" s="123" t="n"/>
      <c r="S580" s="122" t="n"/>
      <c r="T580" s="70" t="n"/>
      <c r="U580" s="70" t="n"/>
      <c r="V580" s="70" t="n"/>
      <c r="W580" s="70" t="n"/>
      <c r="X580" s="70" t="n"/>
      <c r="Y580" s="70" t="n"/>
      <c r="Z580" s="70" t="n"/>
      <c r="AA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70" t="n"/>
      <c r="H581" s="70" t="n"/>
      <c r="I581" s="120" t="n"/>
      <c r="J581" s="121" t="n"/>
      <c r="K581" s="122" t="n"/>
      <c r="L581" s="70" t="n"/>
      <c r="M581" s="70" t="n"/>
      <c r="N581" s="70" t="n"/>
      <c r="O581" s="70" t="n"/>
      <c r="P581" s="70" t="n"/>
      <c r="Q581" s="70" t="n"/>
      <c r="R581" s="123" t="n"/>
      <c r="S581" s="122" t="n"/>
      <c r="T581" s="70" t="n"/>
      <c r="U581" s="70" t="n"/>
      <c r="V581" s="70" t="n"/>
      <c r="W581" s="70" t="n"/>
      <c r="X581" s="70" t="n"/>
      <c r="Y581" s="70" t="n"/>
      <c r="Z581" s="70" t="n"/>
      <c r="AA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70" t="n"/>
      <c r="H582" s="70" t="n"/>
      <c r="I582" s="120" t="n"/>
      <c r="J582" s="121" t="n"/>
      <c r="K582" s="122" t="n"/>
      <c r="L582" s="70" t="n"/>
      <c r="M582" s="70" t="n"/>
      <c r="N582" s="70" t="n"/>
      <c r="O582" s="70" t="n"/>
      <c r="P582" s="70" t="n"/>
      <c r="Q582" s="70" t="n"/>
      <c r="R582" s="123" t="n"/>
      <c r="S582" s="122" t="n"/>
      <c r="T582" s="70" t="n"/>
      <c r="U582" s="70" t="n"/>
      <c r="V582" s="70" t="n"/>
      <c r="W582" s="70" t="n"/>
      <c r="X582" s="70" t="n"/>
      <c r="Y582" s="70" t="n"/>
      <c r="Z582" s="70" t="n"/>
      <c r="AA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70" t="n"/>
      <c r="H583" s="70" t="n"/>
      <c r="I583" s="120" t="n"/>
      <c r="J583" s="121" t="n"/>
      <c r="K583" s="122" t="n"/>
      <c r="L583" s="70" t="n"/>
      <c r="M583" s="70" t="n"/>
      <c r="N583" s="70" t="n"/>
      <c r="O583" s="70" t="n"/>
      <c r="P583" s="70" t="n"/>
      <c r="Q583" s="70" t="n"/>
      <c r="R583" s="123" t="n"/>
      <c r="S583" s="122" t="n"/>
      <c r="T583" s="70" t="n"/>
      <c r="U583" s="70" t="n"/>
      <c r="V583" s="70" t="n"/>
      <c r="W583" s="70" t="n"/>
      <c r="X583" s="70" t="n"/>
      <c r="Y583" s="70" t="n"/>
      <c r="Z583" s="70" t="n"/>
      <c r="AA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70" t="n"/>
      <c r="H584" s="70" t="n"/>
      <c r="I584" s="120" t="n"/>
      <c r="J584" s="121" t="n"/>
      <c r="K584" s="122" t="n"/>
      <c r="L584" s="70" t="n"/>
      <c r="M584" s="70" t="n"/>
      <c r="N584" s="70" t="n"/>
      <c r="O584" s="70" t="n"/>
      <c r="P584" s="70" t="n"/>
      <c r="Q584" s="70" t="n"/>
      <c r="R584" s="123" t="n"/>
      <c r="S584" s="122" t="n"/>
      <c r="T584" s="70" t="n"/>
      <c r="U584" s="70" t="n"/>
      <c r="V584" s="70" t="n"/>
      <c r="W584" s="70" t="n"/>
      <c r="X584" s="70" t="n"/>
      <c r="Y584" s="70" t="n"/>
      <c r="Z584" s="70" t="n"/>
      <c r="AA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70" t="n"/>
      <c r="H585" s="70" t="n"/>
      <c r="I585" s="120" t="n"/>
      <c r="J585" s="121" t="n"/>
      <c r="K585" s="122" t="n"/>
      <c r="L585" s="70" t="n"/>
      <c r="M585" s="70" t="n"/>
      <c r="N585" s="70" t="n"/>
      <c r="O585" s="70" t="n"/>
      <c r="P585" s="70" t="n"/>
      <c r="Q585" s="70" t="n"/>
      <c r="R585" s="123" t="n"/>
      <c r="S585" s="122" t="n"/>
      <c r="T585" s="70" t="n"/>
      <c r="U585" s="70" t="n"/>
      <c r="V585" s="70" t="n"/>
      <c r="W585" s="70" t="n"/>
      <c r="X585" s="70" t="n"/>
      <c r="Y585" s="70" t="n"/>
      <c r="Z585" s="70" t="n"/>
      <c r="AA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70" t="n"/>
      <c r="H586" s="70" t="n"/>
      <c r="I586" s="120" t="n"/>
      <c r="J586" s="121" t="n"/>
      <c r="K586" s="122" t="n"/>
      <c r="L586" s="70" t="n"/>
      <c r="M586" s="70" t="n"/>
      <c r="N586" s="70" t="n"/>
      <c r="O586" s="70" t="n"/>
      <c r="P586" s="70" t="n"/>
      <c r="Q586" s="70" t="n"/>
      <c r="R586" s="123" t="n"/>
      <c r="S586" s="122" t="n"/>
      <c r="T586" s="70" t="n"/>
      <c r="U586" s="70" t="n"/>
      <c r="V586" s="70" t="n"/>
      <c r="W586" s="70" t="n"/>
      <c r="X586" s="70" t="n"/>
      <c r="Y586" s="70" t="n"/>
      <c r="Z586" s="70" t="n"/>
      <c r="AA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70" t="n"/>
      <c r="H587" s="70" t="n"/>
      <c r="I587" s="120" t="n"/>
      <c r="J587" s="121" t="n"/>
      <c r="K587" s="122" t="n"/>
      <c r="L587" s="70" t="n"/>
      <c r="M587" s="70" t="n"/>
      <c r="N587" s="70" t="n"/>
      <c r="O587" s="70" t="n"/>
      <c r="P587" s="70" t="n"/>
      <c r="Q587" s="70" t="n"/>
      <c r="R587" s="123" t="n"/>
      <c r="S587" s="122" t="n"/>
      <c r="T587" s="70" t="n"/>
      <c r="U587" s="70" t="n"/>
      <c r="V587" s="70" t="n"/>
      <c r="W587" s="70" t="n"/>
      <c r="X587" s="70" t="n"/>
      <c r="Y587" s="70" t="n"/>
      <c r="Z587" s="70" t="n"/>
      <c r="AA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70" t="n"/>
      <c r="H588" s="70" t="n"/>
      <c r="I588" s="120" t="n"/>
      <c r="J588" s="121" t="n"/>
      <c r="K588" s="122" t="n"/>
      <c r="L588" s="70" t="n"/>
      <c r="M588" s="70" t="n"/>
      <c r="N588" s="70" t="n"/>
      <c r="O588" s="70" t="n"/>
      <c r="P588" s="70" t="n"/>
      <c r="Q588" s="70" t="n"/>
      <c r="R588" s="123" t="n"/>
      <c r="S588" s="122" t="n"/>
      <c r="T588" s="70" t="n"/>
      <c r="U588" s="70" t="n"/>
      <c r="V588" s="70" t="n"/>
      <c r="W588" s="70" t="n"/>
      <c r="X588" s="70" t="n"/>
      <c r="Y588" s="70" t="n"/>
      <c r="Z588" s="70" t="n"/>
      <c r="AA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70" t="n"/>
      <c r="H589" s="70" t="n"/>
      <c r="I589" s="120" t="n"/>
      <c r="J589" s="121" t="n"/>
      <c r="K589" s="122" t="n"/>
      <c r="L589" s="70" t="n"/>
      <c r="M589" s="70" t="n"/>
      <c r="N589" s="70" t="n"/>
      <c r="O589" s="70" t="n"/>
      <c r="P589" s="70" t="n"/>
      <c r="Q589" s="70" t="n"/>
      <c r="R589" s="123" t="n"/>
      <c r="S589" s="122" t="n"/>
      <c r="T589" s="70" t="n"/>
      <c r="U589" s="70" t="n"/>
      <c r="V589" s="70" t="n"/>
      <c r="W589" s="70" t="n"/>
      <c r="X589" s="70" t="n"/>
      <c r="Y589" s="70" t="n"/>
      <c r="Z589" s="70" t="n"/>
      <c r="AA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70" t="n"/>
      <c r="H590" s="70" t="n"/>
      <c r="I590" s="120" t="n"/>
      <c r="J590" s="121" t="n"/>
      <c r="K590" s="122" t="n"/>
      <c r="L590" s="70" t="n"/>
      <c r="M590" s="70" t="n"/>
      <c r="N590" s="70" t="n"/>
      <c r="O590" s="70" t="n"/>
      <c r="P590" s="70" t="n"/>
      <c r="Q590" s="70" t="n"/>
      <c r="R590" s="123" t="n"/>
      <c r="S590" s="122" t="n"/>
      <c r="T590" s="70" t="n"/>
      <c r="U590" s="70" t="n"/>
      <c r="V590" s="70" t="n"/>
      <c r="W590" s="70" t="n"/>
      <c r="X590" s="70" t="n"/>
      <c r="Y590" s="70" t="n"/>
      <c r="Z590" s="70" t="n"/>
      <c r="AA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70" t="n"/>
      <c r="H591" s="70" t="n"/>
      <c r="I591" s="120" t="n"/>
      <c r="J591" s="121" t="n"/>
      <c r="K591" s="122" t="n"/>
      <c r="L591" s="70" t="n"/>
      <c r="M591" s="70" t="n"/>
      <c r="N591" s="70" t="n"/>
      <c r="O591" s="70" t="n"/>
      <c r="P591" s="70" t="n"/>
      <c r="Q591" s="70" t="n"/>
      <c r="R591" s="123" t="n"/>
      <c r="S591" s="122" t="n"/>
      <c r="T591" s="70" t="n"/>
      <c r="U591" s="70" t="n"/>
      <c r="V591" s="70" t="n"/>
      <c r="W591" s="70" t="n"/>
      <c r="X591" s="70" t="n"/>
      <c r="Y591" s="70" t="n"/>
      <c r="Z591" s="70" t="n"/>
      <c r="AA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70" t="n"/>
      <c r="H592" s="70" t="n"/>
      <c r="I592" s="120" t="n"/>
      <c r="J592" s="121" t="n"/>
      <c r="K592" s="122" t="n"/>
      <c r="L592" s="70" t="n"/>
      <c r="M592" s="70" t="n"/>
      <c r="N592" s="70" t="n"/>
      <c r="O592" s="70" t="n"/>
      <c r="P592" s="70" t="n"/>
      <c r="Q592" s="70" t="n"/>
      <c r="R592" s="123" t="n"/>
      <c r="S592" s="122" t="n"/>
      <c r="T592" s="70" t="n"/>
      <c r="U592" s="70" t="n"/>
      <c r="V592" s="70" t="n"/>
      <c r="W592" s="70" t="n"/>
      <c r="X592" s="70" t="n"/>
      <c r="Y592" s="70" t="n"/>
      <c r="Z592" s="70" t="n"/>
      <c r="AA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70" t="n"/>
      <c r="H593" s="70" t="n"/>
      <c r="I593" s="120" t="n"/>
      <c r="J593" s="121" t="n"/>
      <c r="K593" s="122" t="n"/>
      <c r="L593" s="70" t="n"/>
      <c r="M593" s="70" t="n"/>
      <c r="N593" s="70" t="n"/>
      <c r="O593" s="70" t="n"/>
      <c r="P593" s="70" t="n"/>
      <c r="Q593" s="70" t="n"/>
      <c r="R593" s="123" t="n"/>
      <c r="S593" s="122" t="n"/>
      <c r="T593" s="70" t="n"/>
      <c r="U593" s="70" t="n"/>
      <c r="V593" s="70" t="n"/>
      <c r="W593" s="70" t="n"/>
      <c r="X593" s="70" t="n"/>
      <c r="Y593" s="70" t="n"/>
      <c r="Z593" s="70" t="n"/>
      <c r="AA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70" t="n"/>
      <c r="H594" s="70" t="n"/>
      <c r="I594" s="120" t="n"/>
      <c r="J594" s="121" t="n"/>
      <c r="K594" s="122" t="n"/>
      <c r="L594" s="70" t="n"/>
      <c r="M594" s="70" t="n"/>
      <c r="N594" s="70" t="n"/>
      <c r="O594" s="70" t="n"/>
      <c r="P594" s="70" t="n"/>
      <c r="Q594" s="70" t="n"/>
      <c r="R594" s="123" t="n"/>
      <c r="S594" s="122" t="n"/>
      <c r="T594" s="70" t="n"/>
      <c r="U594" s="70" t="n"/>
      <c r="V594" s="70" t="n"/>
      <c r="W594" s="70" t="n"/>
      <c r="X594" s="70" t="n"/>
      <c r="Y594" s="70" t="n"/>
      <c r="Z594" s="70" t="n"/>
      <c r="AA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70" t="n"/>
      <c r="H595" s="70" t="n"/>
      <c r="I595" s="120" t="n"/>
      <c r="J595" s="121" t="n"/>
      <c r="K595" s="122" t="n"/>
      <c r="L595" s="70" t="n"/>
      <c r="M595" s="70" t="n"/>
      <c r="N595" s="70" t="n"/>
      <c r="O595" s="70" t="n"/>
      <c r="P595" s="70" t="n"/>
      <c r="Q595" s="70" t="n"/>
      <c r="R595" s="123" t="n"/>
      <c r="S595" s="122" t="n"/>
      <c r="T595" s="70" t="n"/>
      <c r="U595" s="70" t="n"/>
      <c r="V595" s="70" t="n"/>
      <c r="W595" s="70" t="n"/>
      <c r="X595" s="70" t="n"/>
      <c r="Y595" s="70" t="n"/>
      <c r="Z595" s="70" t="n"/>
      <c r="AA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70" t="n"/>
      <c r="H596" s="70" t="n"/>
      <c r="I596" s="120" t="n"/>
      <c r="J596" s="121" t="n"/>
      <c r="K596" s="122" t="n"/>
      <c r="L596" s="70" t="n"/>
      <c r="M596" s="70" t="n"/>
      <c r="N596" s="70" t="n"/>
      <c r="O596" s="70" t="n"/>
      <c r="P596" s="70" t="n"/>
      <c r="Q596" s="70" t="n"/>
      <c r="R596" s="123" t="n"/>
      <c r="S596" s="122" t="n"/>
      <c r="T596" s="70" t="n"/>
      <c r="U596" s="70" t="n"/>
      <c r="V596" s="70" t="n"/>
      <c r="W596" s="70" t="n"/>
      <c r="X596" s="70" t="n"/>
      <c r="Y596" s="70" t="n"/>
      <c r="Z596" s="70" t="n"/>
      <c r="AA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70" t="n"/>
      <c r="H597" s="70" t="n"/>
      <c r="I597" s="120" t="n"/>
      <c r="J597" s="121" t="n"/>
      <c r="K597" s="122" t="n"/>
      <c r="L597" s="70" t="n"/>
      <c r="M597" s="70" t="n"/>
      <c r="N597" s="70" t="n"/>
      <c r="O597" s="70" t="n"/>
      <c r="P597" s="70" t="n"/>
      <c r="Q597" s="70" t="n"/>
      <c r="R597" s="123" t="n"/>
      <c r="S597" s="122" t="n"/>
      <c r="T597" s="70" t="n"/>
      <c r="U597" s="70" t="n"/>
      <c r="V597" s="70" t="n"/>
      <c r="W597" s="70" t="n"/>
      <c r="X597" s="70" t="n"/>
      <c r="Y597" s="70" t="n"/>
      <c r="Z597" s="70" t="n"/>
      <c r="AA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70" t="n"/>
      <c r="H598" s="70" t="n"/>
      <c r="I598" s="120" t="n"/>
      <c r="J598" s="121" t="n"/>
      <c r="K598" s="122" t="n"/>
      <c r="L598" s="70" t="n"/>
      <c r="M598" s="70" t="n"/>
      <c r="N598" s="70" t="n"/>
      <c r="O598" s="70" t="n"/>
      <c r="P598" s="70" t="n"/>
      <c r="Q598" s="70" t="n"/>
      <c r="R598" s="123" t="n"/>
      <c r="S598" s="122" t="n"/>
      <c r="T598" s="70" t="n"/>
      <c r="U598" s="70" t="n"/>
      <c r="V598" s="70" t="n"/>
      <c r="W598" s="70" t="n"/>
      <c r="X598" s="70" t="n"/>
      <c r="Y598" s="70" t="n"/>
      <c r="Z598" s="70" t="n"/>
      <c r="AA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70" t="n"/>
      <c r="H599" s="70" t="n"/>
      <c r="I599" s="120" t="n"/>
      <c r="J599" s="121" t="n"/>
      <c r="K599" s="122" t="n"/>
      <c r="L599" s="70" t="n"/>
      <c r="M599" s="70" t="n"/>
      <c r="N599" s="70" t="n"/>
      <c r="O599" s="70" t="n"/>
      <c r="P599" s="70" t="n"/>
      <c r="Q599" s="70" t="n"/>
      <c r="R599" s="123" t="n"/>
      <c r="S599" s="122" t="n"/>
      <c r="T599" s="70" t="n"/>
      <c r="U599" s="70" t="n"/>
      <c r="V599" s="70" t="n"/>
      <c r="W599" s="70" t="n"/>
      <c r="X599" s="70" t="n"/>
      <c r="Y599" s="70" t="n"/>
      <c r="Z599" s="70" t="n"/>
      <c r="AA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70" t="n"/>
      <c r="H600" s="70" t="n"/>
      <c r="I600" s="120" t="n"/>
      <c r="J600" s="121" t="n"/>
      <c r="K600" s="122" t="n"/>
      <c r="L600" s="70" t="n"/>
      <c r="M600" s="70" t="n"/>
      <c r="N600" s="70" t="n"/>
      <c r="O600" s="70" t="n"/>
      <c r="P600" s="70" t="n"/>
      <c r="Q600" s="70" t="n"/>
      <c r="R600" s="123" t="n"/>
      <c r="S600" s="122" t="n"/>
      <c r="T600" s="70" t="n"/>
      <c r="U600" s="70" t="n"/>
      <c r="V600" s="70" t="n"/>
      <c r="W600" s="70" t="n"/>
      <c r="X600" s="70" t="n"/>
      <c r="Y600" s="70" t="n"/>
      <c r="Z600" s="70" t="n"/>
      <c r="AA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70" t="n"/>
      <c r="H601" s="70" t="n"/>
      <c r="I601" s="120" t="n"/>
      <c r="J601" s="121" t="n"/>
      <c r="K601" s="122" t="n"/>
      <c r="L601" s="70" t="n"/>
      <c r="M601" s="70" t="n"/>
      <c r="N601" s="70" t="n"/>
      <c r="O601" s="70" t="n"/>
      <c r="P601" s="70" t="n"/>
      <c r="Q601" s="70" t="n"/>
      <c r="R601" s="123" t="n"/>
      <c r="S601" s="122" t="n"/>
      <c r="T601" s="70" t="n"/>
      <c r="U601" s="70" t="n"/>
      <c r="V601" s="70" t="n"/>
      <c r="W601" s="70" t="n"/>
      <c r="X601" s="70" t="n"/>
      <c r="Y601" s="70" t="n"/>
      <c r="Z601" s="70" t="n"/>
      <c r="AA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70" t="n"/>
      <c r="H602" s="70" t="n"/>
      <c r="I602" s="120" t="n"/>
      <c r="J602" s="121" t="n"/>
      <c r="K602" s="122" t="n"/>
      <c r="L602" s="70" t="n"/>
      <c r="M602" s="70" t="n"/>
      <c r="N602" s="70" t="n"/>
      <c r="O602" s="70" t="n"/>
      <c r="P602" s="70" t="n"/>
      <c r="Q602" s="70" t="n"/>
      <c r="R602" s="123" t="n"/>
      <c r="S602" s="122" t="n"/>
      <c r="T602" s="70" t="n"/>
      <c r="U602" s="70" t="n"/>
      <c r="V602" s="70" t="n"/>
      <c r="W602" s="70" t="n"/>
      <c r="X602" s="70" t="n"/>
      <c r="Y602" s="70" t="n"/>
      <c r="Z602" s="70" t="n"/>
      <c r="AA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70" t="n"/>
      <c r="H603" s="70" t="n"/>
      <c r="I603" s="120" t="n"/>
      <c r="J603" s="121" t="n"/>
      <c r="K603" s="122" t="n"/>
      <c r="L603" s="70" t="n"/>
      <c r="M603" s="70" t="n"/>
      <c r="N603" s="70" t="n"/>
      <c r="O603" s="70" t="n"/>
      <c r="P603" s="70" t="n"/>
      <c r="Q603" s="70" t="n"/>
      <c r="R603" s="123" t="n"/>
      <c r="S603" s="122" t="n"/>
      <c r="T603" s="70" t="n"/>
      <c r="U603" s="70" t="n"/>
      <c r="V603" s="70" t="n"/>
      <c r="W603" s="70" t="n"/>
      <c r="X603" s="70" t="n"/>
      <c r="Y603" s="70" t="n"/>
      <c r="Z603" s="70" t="n"/>
      <c r="AA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70" t="n"/>
      <c r="H604" s="70" t="n"/>
      <c r="I604" s="120" t="n"/>
      <c r="J604" s="121" t="n"/>
      <c r="K604" s="122" t="n"/>
      <c r="L604" s="70" t="n"/>
      <c r="M604" s="70" t="n"/>
      <c r="N604" s="70" t="n"/>
      <c r="O604" s="70" t="n"/>
      <c r="P604" s="70" t="n"/>
      <c r="Q604" s="70" t="n"/>
      <c r="R604" s="123" t="n"/>
      <c r="S604" s="122" t="n"/>
      <c r="T604" s="70" t="n"/>
      <c r="U604" s="70" t="n"/>
      <c r="V604" s="70" t="n"/>
      <c r="W604" s="70" t="n"/>
      <c r="X604" s="70" t="n"/>
      <c r="Y604" s="70" t="n"/>
      <c r="Z604" s="70" t="n"/>
      <c r="AA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70" t="n"/>
      <c r="H605" s="70" t="n"/>
      <c r="I605" s="120" t="n"/>
      <c r="J605" s="121" t="n"/>
      <c r="K605" s="122" t="n"/>
      <c r="L605" s="70" t="n"/>
      <c r="M605" s="70" t="n"/>
      <c r="N605" s="70" t="n"/>
      <c r="O605" s="70" t="n"/>
      <c r="P605" s="70" t="n"/>
      <c r="Q605" s="70" t="n"/>
      <c r="R605" s="123" t="n"/>
      <c r="S605" s="122" t="n"/>
      <c r="T605" s="70" t="n"/>
      <c r="U605" s="70" t="n"/>
      <c r="V605" s="70" t="n"/>
      <c r="W605" s="70" t="n"/>
      <c r="X605" s="70" t="n"/>
      <c r="Y605" s="70" t="n"/>
      <c r="Z605" s="70" t="n"/>
      <c r="AA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70" t="n"/>
      <c r="H606" s="70" t="n"/>
      <c r="I606" s="120" t="n"/>
      <c r="J606" s="121" t="n"/>
      <c r="K606" s="122" t="n"/>
      <c r="L606" s="70" t="n"/>
      <c r="M606" s="70" t="n"/>
      <c r="N606" s="70" t="n"/>
      <c r="O606" s="70" t="n"/>
      <c r="P606" s="70" t="n"/>
      <c r="Q606" s="70" t="n"/>
      <c r="R606" s="123" t="n"/>
      <c r="S606" s="122" t="n"/>
      <c r="T606" s="70" t="n"/>
      <c r="U606" s="70" t="n"/>
      <c r="V606" s="70" t="n"/>
      <c r="W606" s="70" t="n"/>
      <c r="X606" s="70" t="n"/>
      <c r="Y606" s="70" t="n"/>
      <c r="Z606" s="70" t="n"/>
      <c r="AA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70" t="n"/>
      <c r="H607" s="70" t="n"/>
      <c r="I607" s="120" t="n"/>
      <c r="J607" s="121" t="n"/>
      <c r="K607" s="122" t="n"/>
      <c r="L607" s="70" t="n"/>
      <c r="M607" s="70" t="n"/>
      <c r="N607" s="70" t="n"/>
      <c r="O607" s="70" t="n"/>
      <c r="P607" s="70" t="n"/>
      <c r="Q607" s="70" t="n"/>
      <c r="R607" s="123" t="n"/>
      <c r="S607" s="122" t="n"/>
      <c r="T607" s="70" t="n"/>
      <c r="U607" s="70" t="n"/>
      <c r="V607" s="70" t="n"/>
      <c r="W607" s="70" t="n"/>
      <c r="X607" s="70" t="n"/>
      <c r="Y607" s="70" t="n"/>
      <c r="Z607" s="70" t="n"/>
      <c r="AA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70" t="n"/>
      <c r="H608" s="70" t="n"/>
      <c r="I608" s="120" t="n"/>
      <c r="J608" s="121" t="n"/>
      <c r="K608" s="122" t="n"/>
      <c r="L608" s="70" t="n"/>
      <c r="M608" s="70" t="n"/>
      <c r="N608" s="70" t="n"/>
      <c r="O608" s="70" t="n"/>
      <c r="P608" s="70" t="n"/>
      <c r="Q608" s="70" t="n"/>
      <c r="R608" s="123" t="n"/>
      <c r="S608" s="122" t="n"/>
      <c r="T608" s="70" t="n"/>
      <c r="U608" s="70" t="n"/>
      <c r="V608" s="70" t="n"/>
      <c r="W608" s="70" t="n"/>
      <c r="X608" s="70" t="n"/>
      <c r="Y608" s="70" t="n"/>
      <c r="Z608" s="70" t="n"/>
      <c r="AA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70" t="n"/>
      <c r="H609" s="70" t="n"/>
      <c r="I609" s="120" t="n"/>
      <c r="J609" s="121" t="n"/>
      <c r="K609" s="122" t="n"/>
      <c r="L609" s="70" t="n"/>
      <c r="M609" s="70" t="n"/>
      <c r="N609" s="70" t="n"/>
      <c r="O609" s="70" t="n"/>
      <c r="P609" s="70" t="n"/>
      <c r="Q609" s="70" t="n"/>
      <c r="R609" s="123" t="n"/>
      <c r="S609" s="122" t="n"/>
      <c r="T609" s="70" t="n"/>
      <c r="U609" s="70" t="n"/>
      <c r="V609" s="70" t="n"/>
      <c r="W609" s="70" t="n"/>
      <c r="X609" s="70" t="n"/>
      <c r="Y609" s="70" t="n"/>
      <c r="Z609" s="70" t="n"/>
      <c r="AA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70" t="n"/>
      <c r="H610" s="70" t="n"/>
      <c r="I610" s="120" t="n"/>
      <c r="J610" s="121" t="n"/>
      <c r="K610" s="122" t="n"/>
      <c r="L610" s="70" t="n"/>
      <c r="M610" s="70" t="n"/>
      <c r="N610" s="70" t="n"/>
      <c r="O610" s="70" t="n"/>
      <c r="P610" s="70" t="n"/>
      <c r="Q610" s="70" t="n"/>
      <c r="R610" s="123" t="n"/>
      <c r="S610" s="122" t="n"/>
      <c r="T610" s="70" t="n"/>
      <c r="U610" s="70" t="n"/>
      <c r="V610" s="70" t="n"/>
      <c r="W610" s="70" t="n"/>
      <c r="X610" s="70" t="n"/>
      <c r="Y610" s="70" t="n"/>
      <c r="Z610" s="70" t="n"/>
      <c r="AA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70" t="n"/>
      <c r="H611" s="70" t="n"/>
      <c r="I611" s="120" t="n"/>
      <c r="J611" s="121" t="n"/>
      <c r="K611" s="122" t="n"/>
      <c r="L611" s="70" t="n"/>
      <c r="M611" s="70" t="n"/>
      <c r="N611" s="70" t="n"/>
      <c r="O611" s="70" t="n"/>
      <c r="P611" s="70" t="n"/>
      <c r="Q611" s="70" t="n"/>
      <c r="R611" s="123" t="n"/>
      <c r="S611" s="122" t="n"/>
      <c r="T611" s="70" t="n"/>
      <c r="U611" s="70" t="n"/>
      <c r="V611" s="70" t="n"/>
      <c r="W611" s="70" t="n"/>
      <c r="X611" s="70" t="n"/>
      <c r="Y611" s="70" t="n"/>
      <c r="Z611" s="70" t="n"/>
      <c r="AA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70" t="n"/>
      <c r="H612" s="70" t="n"/>
      <c r="I612" s="120" t="n"/>
      <c r="J612" s="121" t="n"/>
      <c r="K612" s="122" t="n"/>
      <c r="L612" s="70" t="n"/>
      <c r="M612" s="70" t="n"/>
      <c r="N612" s="70" t="n"/>
      <c r="O612" s="70" t="n"/>
      <c r="P612" s="70" t="n"/>
      <c r="Q612" s="70" t="n"/>
      <c r="R612" s="123" t="n"/>
      <c r="S612" s="122" t="n"/>
      <c r="T612" s="70" t="n"/>
      <c r="U612" s="70" t="n"/>
      <c r="V612" s="70" t="n"/>
      <c r="W612" s="70" t="n"/>
      <c r="X612" s="70" t="n"/>
      <c r="Y612" s="70" t="n"/>
      <c r="Z612" s="70" t="n"/>
      <c r="AA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70" t="n"/>
      <c r="H613" s="70" t="n"/>
      <c r="I613" s="120" t="n"/>
      <c r="J613" s="121" t="n"/>
      <c r="K613" s="122" t="n"/>
      <c r="L613" s="70" t="n"/>
      <c r="M613" s="70" t="n"/>
      <c r="N613" s="70" t="n"/>
      <c r="O613" s="70" t="n"/>
      <c r="P613" s="70" t="n"/>
      <c r="Q613" s="70" t="n"/>
      <c r="R613" s="123" t="n"/>
      <c r="S613" s="122" t="n"/>
      <c r="T613" s="70" t="n"/>
      <c r="U613" s="70" t="n"/>
      <c r="V613" s="70" t="n"/>
      <c r="W613" s="70" t="n"/>
      <c r="X613" s="70" t="n"/>
      <c r="Y613" s="70" t="n"/>
      <c r="Z613" s="70" t="n"/>
      <c r="AA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70" t="n"/>
      <c r="H614" s="70" t="n"/>
      <c r="I614" s="120" t="n"/>
      <c r="J614" s="121" t="n"/>
      <c r="K614" s="122" t="n"/>
      <c r="L614" s="70" t="n"/>
      <c r="M614" s="70" t="n"/>
      <c r="N614" s="70" t="n"/>
      <c r="O614" s="70" t="n"/>
      <c r="P614" s="70" t="n"/>
      <c r="Q614" s="70" t="n"/>
      <c r="R614" s="123" t="n"/>
      <c r="S614" s="122" t="n"/>
      <c r="T614" s="70" t="n"/>
      <c r="U614" s="70" t="n"/>
      <c r="V614" s="70" t="n"/>
      <c r="W614" s="70" t="n"/>
      <c r="X614" s="70" t="n"/>
      <c r="Y614" s="70" t="n"/>
      <c r="Z614" s="70" t="n"/>
      <c r="AA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70" t="n"/>
      <c r="H615" s="70" t="n"/>
      <c r="I615" s="120" t="n"/>
      <c r="J615" s="121" t="n"/>
      <c r="K615" s="122" t="n"/>
      <c r="L615" s="70" t="n"/>
      <c r="M615" s="70" t="n"/>
      <c r="N615" s="70" t="n"/>
      <c r="O615" s="70" t="n"/>
      <c r="P615" s="70" t="n"/>
      <c r="Q615" s="70" t="n"/>
      <c r="R615" s="123" t="n"/>
      <c r="S615" s="122" t="n"/>
      <c r="T615" s="70" t="n"/>
      <c r="U615" s="70" t="n"/>
      <c r="V615" s="70" t="n"/>
      <c r="W615" s="70" t="n"/>
      <c r="X615" s="70" t="n"/>
      <c r="Y615" s="70" t="n"/>
      <c r="Z615" s="70" t="n"/>
      <c r="AA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70" t="n"/>
      <c r="H616" s="70" t="n"/>
      <c r="I616" s="120" t="n"/>
      <c r="J616" s="121" t="n"/>
      <c r="K616" s="122" t="n"/>
      <c r="L616" s="70" t="n"/>
      <c r="M616" s="70" t="n"/>
      <c r="N616" s="70" t="n"/>
      <c r="O616" s="70" t="n"/>
      <c r="P616" s="70" t="n"/>
      <c r="Q616" s="70" t="n"/>
      <c r="R616" s="123" t="n"/>
      <c r="S616" s="122" t="n"/>
      <c r="T616" s="70" t="n"/>
      <c r="U616" s="70" t="n"/>
      <c r="V616" s="70" t="n"/>
      <c r="W616" s="70" t="n"/>
      <c r="X616" s="70" t="n"/>
      <c r="Y616" s="70" t="n"/>
      <c r="Z616" s="70" t="n"/>
      <c r="AA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70" t="n"/>
      <c r="H617" s="70" t="n"/>
      <c r="I617" s="120" t="n"/>
      <c r="J617" s="121" t="n"/>
      <c r="K617" s="122" t="n"/>
      <c r="L617" s="70" t="n"/>
      <c r="M617" s="70" t="n"/>
      <c r="N617" s="70" t="n"/>
      <c r="O617" s="70" t="n"/>
      <c r="P617" s="70" t="n"/>
      <c r="Q617" s="70" t="n"/>
      <c r="R617" s="123" t="n"/>
      <c r="S617" s="122" t="n"/>
      <c r="T617" s="70" t="n"/>
      <c r="U617" s="70" t="n"/>
      <c r="V617" s="70" t="n"/>
      <c r="W617" s="70" t="n"/>
      <c r="X617" s="70" t="n"/>
      <c r="Y617" s="70" t="n"/>
      <c r="Z617" s="70" t="n"/>
      <c r="AA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70" t="n"/>
      <c r="H618" s="70" t="n"/>
      <c r="I618" s="120" t="n"/>
      <c r="J618" s="121" t="n"/>
      <c r="K618" s="122" t="n"/>
      <c r="L618" s="70" t="n"/>
      <c r="M618" s="70" t="n"/>
      <c r="N618" s="70" t="n"/>
      <c r="O618" s="70" t="n"/>
      <c r="P618" s="70" t="n"/>
      <c r="Q618" s="70" t="n"/>
      <c r="R618" s="123" t="n"/>
      <c r="S618" s="122" t="n"/>
      <c r="T618" s="70" t="n"/>
      <c r="U618" s="70" t="n"/>
      <c r="V618" s="70" t="n"/>
      <c r="W618" s="70" t="n"/>
      <c r="X618" s="70" t="n"/>
      <c r="Y618" s="70" t="n"/>
      <c r="Z618" s="70" t="n"/>
      <c r="AA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70" t="n"/>
      <c r="H619" s="70" t="n"/>
      <c r="I619" s="120" t="n"/>
      <c r="J619" s="121" t="n"/>
      <c r="K619" s="122" t="n"/>
      <c r="L619" s="70" t="n"/>
      <c r="M619" s="70" t="n"/>
      <c r="N619" s="70" t="n"/>
      <c r="O619" s="70" t="n"/>
      <c r="P619" s="70" t="n"/>
      <c r="Q619" s="70" t="n"/>
      <c r="R619" s="123" t="n"/>
      <c r="S619" s="122" t="n"/>
      <c r="T619" s="70" t="n"/>
      <c r="U619" s="70" t="n"/>
      <c r="V619" s="70" t="n"/>
      <c r="W619" s="70" t="n"/>
      <c r="X619" s="70" t="n"/>
      <c r="Y619" s="70" t="n"/>
      <c r="Z619" s="70" t="n"/>
      <c r="AA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70" t="n"/>
      <c r="H620" s="70" t="n"/>
      <c r="I620" s="120" t="n"/>
      <c r="J620" s="121" t="n"/>
      <c r="K620" s="122" t="n"/>
      <c r="L620" s="70" t="n"/>
      <c r="M620" s="70" t="n"/>
      <c r="N620" s="70" t="n"/>
      <c r="O620" s="70" t="n"/>
      <c r="P620" s="70" t="n"/>
      <c r="Q620" s="70" t="n"/>
      <c r="R620" s="123" t="n"/>
      <c r="S620" s="122" t="n"/>
      <c r="T620" s="70" t="n"/>
      <c r="U620" s="70" t="n"/>
      <c r="V620" s="70" t="n"/>
      <c r="W620" s="70" t="n"/>
      <c r="X620" s="70" t="n"/>
      <c r="Y620" s="70" t="n"/>
      <c r="Z620" s="70" t="n"/>
      <c r="AA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70" t="n"/>
      <c r="H621" s="70" t="n"/>
      <c r="I621" s="120" t="n"/>
      <c r="J621" s="121" t="n"/>
      <c r="K621" s="122" t="n"/>
      <c r="L621" s="70" t="n"/>
      <c r="M621" s="70" t="n"/>
      <c r="N621" s="70" t="n"/>
      <c r="O621" s="70" t="n"/>
      <c r="P621" s="70" t="n"/>
      <c r="Q621" s="70" t="n"/>
      <c r="R621" s="123" t="n"/>
      <c r="S621" s="122" t="n"/>
      <c r="T621" s="70" t="n"/>
      <c r="U621" s="70" t="n"/>
      <c r="V621" s="70" t="n"/>
      <c r="W621" s="70" t="n"/>
      <c r="X621" s="70" t="n"/>
      <c r="Y621" s="70" t="n"/>
      <c r="Z621" s="70" t="n"/>
      <c r="AA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70" t="n"/>
      <c r="H622" s="70" t="n"/>
      <c r="I622" s="120" t="n"/>
      <c r="J622" s="121" t="n"/>
      <c r="K622" s="122" t="n"/>
      <c r="L622" s="70" t="n"/>
      <c r="M622" s="70" t="n"/>
      <c r="N622" s="70" t="n"/>
      <c r="O622" s="70" t="n"/>
      <c r="P622" s="70" t="n"/>
      <c r="Q622" s="70" t="n"/>
      <c r="R622" s="123" t="n"/>
      <c r="S622" s="122" t="n"/>
      <c r="T622" s="70" t="n"/>
      <c r="U622" s="70" t="n"/>
      <c r="V622" s="70" t="n"/>
      <c r="W622" s="70" t="n"/>
      <c r="X622" s="70" t="n"/>
      <c r="Y622" s="70" t="n"/>
      <c r="Z622" s="70" t="n"/>
      <c r="AA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70" t="n"/>
      <c r="H623" s="70" t="n"/>
      <c r="I623" s="120" t="n"/>
      <c r="J623" s="121" t="n"/>
      <c r="K623" s="122" t="n"/>
      <c r="L623" s="70" t="n"/>
      <c r="M623" s="70" t="n"/>
      <c r="N623" s="70" t="n"/>
      <c r="O623" s="70" t="n"/>
      <c r="P623" s="70" t="n"/>
      <c r="Q623" s="70" t="n"/>
      <c r="R623" s="123" t="n"/>
      <c r="S623" s="122" t="n"/>
      <c r="T623" s="70" t="n"/>
      <c r="U623" s="70" t="n"/>
      <c r="V623" s="70" t="n"/>
      <c r="W623" s="70" t="n"/>
      <c r="X623" s="70" t="n"/>
      <c r="Y623" s="70" t="n"/>
      <c r="Z623" s="70" t="n"/>
      <c r="AA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70" t="n"/>
      <c r="H624" s="70" t="n"/>
      <c r="I624" s="120" t="n"/>
      <c r="J624" s="121" t="n"/>
      <c r="K624" s="122" t="n"/>
      <c r="L624" s="70" t="n"/>
      <c r="M624" s="70" t="n"/>
      <c r="N624" s="70" t="n"/>
      <c r="O624" s="70" t="n"/>
      <c r="P624" s="70" t="n"/>
      <c r="Q624" s="70" t="n"/>
      <c r="R624" s="123" t="n"/>
      <c r="S624" s="122" t="n"/>
      <c r="T624" s="70" t="n"/>
      <c r="U624" s="70" t="n"/>
      <c r="V624" s="70" t="n"/>
      <c r="W624" s="70" t="n"/>
      <c r="X624" s="70" t="n"/>
      <c r="Y624" s="70" t="n"/>
      <c r="Z624" s="70" t="n"/>
      <c r="AA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70" t="n"/>
      <c r="H625" s="70" t="n"/>
      <c r="I625" s="120" t="n"/>
      <c r="J625" s="121" t="n"/>
      <c r="K625" s="122" t="n"/>
      <c r="L625" s="70" t="n"/>
      <c r="M625" s="70" t="n"/>
      <c r="N625" s="70" t="n"/>
      <c r="O625" s="70" t="n"/>
      <c r="P625" s="70" t="n"/>
      <c r="Q625" s="70" t="n"/>
      <c r="R625" s="123" t="n"/>
      <c r="S625" s="122" t="n"/>
      <c r="T625" s="70" t="n"/>
      <c r="U625" s="70" t="n"/>
      <c r="V625" s="70" t="n"/>
      <c r="W625" s="70" t="n"/>
      <c r="X625" s="70" t="n"/>
      <c r="Y625" s="70" t="n"/>
      <c r="Z625" s="70" t="n"/>
      <c r="AA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70" t="n"/>
      <c r="H626" s="70" t="n"/>
      <c r="I626" s="120" t="n"/>
      <c r="J626" s="121" t="n"/>
      <c r="K626" s="122" t="n"/>
      <c r="L626" s="70" t="n"/>
      <c r="M626" s="70" t="n"/>
      <c r="N626" s="70" t="n"/>
      <c r="O626" s="70" t="n"/>
      <c r="P626" s="70" t="n"/>
      <c r="Q626" s="70" t="n"/>
      <c r="R626" s="123" t="n"/>
      <c r="S626" s="122" t="n"/>
      <c r="T626" s="70" t="n"/>
      <c r="U626" s="70" t="n"/>
      <c r="V626" s="70" t="n"/>
      <c r="W626" s="70" t="n"/>
      <c r="X626" s="70" t="n"/>
      <c r="Y626" s="70" t="n"/>
      <c r="Z626" s="70" t="n"/>
      <c r="AA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70" t="n"/>
      <c r="H627" s="70" t="n"/>
      <c r="I627" s="120" t="n"/>
      <c r="J627" s="121" t="n"/>
      <c r="K627" s="122" t="n"/>
      <c r="L627" s="70" t="n"/>
      <c r="M627" s="70" t="n"/>
      <c r="N627" s="70" t="n"/>
      <c r="O627" s="70" t="n"/>
      <c r="P627" s="70" t="n"/>
      <c r="Q627" s="70" t="n"/>
      <c r="R627" s="123" t="n"/>
      <c r="S627" s="122" t="n"/>
      <c r="T627" s="70" t="n"/>
      <c r="U627" s="70" t="n"/>
      <c r="V627" s="70" t="n"/>
      <c r="W627" s="70" t="n"/>
      <c r="X627" s="70" t="n"/>
      <c r="Y627" s="70" t="n"/>
      <c r="Z627" s="70" t="n"/>
      <c r="AA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70" t="n"/>
      <c r="H628" s="70" t="n"/>
      <c r="I628" s="120" t="n"/>
      <c r="J628" s="121" t="n"/>
      <c r="K628" s="122" t="n"/>
      <c r="L628" s="70" t="n"/>
      <c r="M628" s="70" t="n"/>
      <c r="N628" s="70" t="n"/>
      <c r="O628" s="70" t="n"/>
      <c r="P628" s="70" t="n"/>
      <c r="Q628" s="70" t="n"/>
      <c r="R628" s="123" t="n"/>
      <c r="S628" s="122" t="n"/>
      <c r="T628" s="70" t="n"/>
      <c r="U628" s="70" t="n"/>
      <c r="V628" s="70" t="n"/>
      <c r="W628" s="70" t="n"/>
      <c r="X628" s="70" t="n"/>
      <c r="Y628" s="70" t="n"/>
      <c r="Z628" s="70" t="n"/>
      <c r="AA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70" t="n"/>
      <c r="H629" s="70" t="n"/>
      <c r="I629" s="120" t="n"/>
      <c r="J629" s="121" t="n"/>
      <c r="K629" s="122" t="n"/>
      <c r="L629" s="70" t="n"/>
      <c r="M629" s="70" t="n"/>
      <c r="N629" s="70" t="n"/>
      <c r="O629" s="70" t="n"/>
      <c r="P629" s="70" t="n"/>
      <c r="Q629" s="70" t="n"/>
      <c r="R629" s="123" t="n"/>
      <c r="S629" s="122" t="n"/>
      <c r="T629" s="70" t="n"/>
      <c r="U629" s="70" t="n"/>
      <c r="V629" s="70" t="n"/>
      <c r="W629" s="70" t="n"/>
      <c r="X629" s="70" t="n"/>
      <c r="Y629" s="70" t="n"/>
      <c r="Z629" s="70" t="n"/>
      <c r="AA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70" t="n"/>
      <c r="H630" s="70" t="n"/>
      <c r="I630" s="120" t="n"/>
      <c r="J630" s="121" t="n"/>
      <c r="K630" s="122" t="n"/>
      <c r="L630" s="70" t="n"/>
      <c r="M630" s="70" t="n"/>
      <c r="N630" s="70" t="n"/>
      <c r="O630" s="70" t="n"/>
      <c r="P630" s="70" t="n"/>
      <c r="Q630" s="70" t="n"/>
      <c r="R630" s="123" t="n"/>
      <c r="S630" s="122" t="n"/>
      <c r="T630" s="70" t="n"/>
      <c r="U630" s="70" t="n"/>
      <c r="V630" s="70" t="n"/>
      <c r="W630" s="70" t="n"/>
      <c r="X630" s="70" t="n"/>
      <c r="Y630" s="70" t="n"/>
      <c r="Z630" s="70" t="n"/>
      <c r="AA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70" t="n"/>
      <c r="H631" s="70" t="n"/>
      <c r="I631" s="120" t="n"/>
      <c r="J631" s="121" t="n"/>
      <c r="K631" s="122" t="n"/>
      <c r="L631" s="70" t="n"/>
      <c r="M631" s="70" t="n"/>
      <c r="N631" s="70" t="n"/>
      <c r="O631" s="70" t="n"/>
      <c r="P631" s="70" t="n"/>
      <c r="Q631" s="70" t="n"/>
      <c r="R631" s="123" t="n"/>
      <c r="S631" s="122" t="n"/>
      <c r="T631" s="70" t="n"/>
      <c r="U631" s="70" t="n"/>
      <c r="V631" s="70" t="n"/>
      <c r="W631" s="70" t="n"/>
      <c r="X631" s="70" t="n"/>
      <c r="Y631" s="70" t="n"/>
      <c r="Z631" s="70" t="n"/>
      <c r="AA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70" t="n"/>
      <c r="H632" s="70" t="n"/>
      <c r="I632" s="120" t="n"/>
      <c r="J632" s="121" t="n"/>
      <c r="K632" s="122" t="n"/>
      <c r="L632" s="70" t="n"/>
      <c r="M632" s="70" t="n"/>
      <c r="N632" s="70" t="n"/>
      <c r="O632" s="70" t="n"/>
      <c r="P632" s="70" t="n"/>
      <c r="Q632" s="70" t="n"/>
      <c r="R632" s="123" t="n"/>
      <c r="S632" s="122" t="n"/>
      <c r="T632" s="70" t="n"/>
      <c r="U632" s="70" t="n"/>
      <c r="V632" s="70" t="n"/>
      <c r="W632" s="70" t="n"/>
      <c r="X632" s="70" t="n"/>
      <c r="Y632" s="70" t="n"/>
      <c r="Z632" s="70" t="n"/>
      <c r="AA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70" t="n"/>
      <c r="H633" s="70" t="n"/>
      <c r="I633" s="120" t="n"/>
      <c r="J633" s="121" t="n"/>
      <c r="K633" s="122" t="n"/>
      <c r="L633" s="70" t="n"/>
      <c r="M633" s="70" t="n"/>
      <c r="N633" s="70" t="n"/>
      <c r="O633" s="70" t="n"/>
      <c r="P633" s="70" t="n"/>
      <c r="Q633" s="70" t="n"/>
      <c r="R633" s="123" t="n"/>
      <c r="S633" s="122" t="n"/>
      <c r="T633" s="70" t="n"/>
      <c r="U633" s="70" t="n"/>
      <c r="V633" s="70" t="n"/>
      <c r="W633" s="70" t="n"/>
      <c r="X633" s="70" t="n"/>
      <c r="Y633" s="70" t="n"/>
      <c r="Z633" s="70" t="n"/>
      <c r="AA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70" t="n"/>
      <c r="H634" s="70" t="n"/>
      <c r="I634" s="120" t="n"/>
      <c r="J634" s="121" t="n"/>
      <c r="K634" s="122" t="n"/>
      <c r="L634" s="70" t="n"/>
      <c r="M634" s="70" t="n"/>
      <c r="N634" s="70" t="n"/>
      <c r="O634" s="70" t="n"/>
      <c r="P634" s="70" t="n"/>
      <c r="Q634" s="70" t="n"/>
      <c r="R634" s="123" t="n"/>
      <c r="S634" s="122" t="n"/>
      <c r="T634" s="70" t="n"/>
      <c r="U634" s="70" t="n"/>
      <c r="V634" s="70" t="n"/>
      <c r="W634" s="70" t="n"/>
      <c r="X634" s="70" t="n"/>
      <c r="Y634" s="70" t="n"/>
      <c r="Z634" s="70" t="n"/>
      <c r="AA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70" t="n"/>
      <c r="H635" s="70" t="n"/>
      <c r="I635" s="120" t="n"/>
      <c r="J635" s="121" t="n"/>
      <c r="K635" s="122" t="n"/>
      <c r="L635" s="70" t="n"/>
      <c r="M635" s="70" t="n"/>
      <c r="N635" s="70" t="n"/>
      <c r="O635" s="70" t="n"/>
      <c r="P635" s="70" t="n"/>
      <c r="Q635" s="70" t="n"/>
      <c r="R635" s="123" t="n"/>
      <c r="S635" s="122" t="n"/>
      <c r="T635" s="70" t="n"/>
      <c r="U635" s="70" t="n"/>
      <c r="V635" s="70" t="n"/>
      <c r="W635" s="70" t="n"/>
      <c r="X635" s="70" t="n"/>
      <c r="Y635" s="70" t="n"/>
      <c r="Z635" s="70" t="n"/>
      <c r="AA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70" t="n"/>
      <c r="H636" s="70" t="n"/>
      <c r="I636" s="120" t="n"/>
      <c r="J636" s="121" t="n"/>
      <c r="K636" s="122" t="n"/>
      <c r="L636" s="70" t="n"/>
      <c r="M636" s="70" t="n"/>
      <c r="N636" s="70" t="n"/>
      <c r="O636" s="70" t="n"/>
      <c r="P636" s="70" t="n"/>
      <c r="Q636" s="70" t="n"/>
      <c r="R636" s="123" t="n"/>
      <c r="S636" s="122" t="n"/>
      <c r="T636" s="70" t="n"/>
      <c r="U636" s="70" t="n"/>
      <c r="V636" s="70" t="n"/>
      <c r="W636" s="70" t="n"/>
      <c r="X636" s="70" t="n"/>
      <c r="Y636" s="70" t="n"/>
      <c r="Z636" s="70" t="n"/>
      <c r="AA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70" t="n"/>
      <c r="H637" s="70" t="n"/>
      <c r="I637" s="120" t="n"/>
      <c r="J637" s="121" t="n"/>
      <c r="K637" s="122" t="n"/>
      <c r="L637" s="70" t="n"/>
      <c r="M637" s="70" t="n"/>
      <c r="N637" s="70" t="n"/>
      <c r="O637" s="70" t="n"/>
      <c r="P637" s="70" t="n"/>
      <c r="Q637" s="70" t="n"/>
      <c r="R637" s="123" t="n"/>
      <c r="S637" s="122" t="n"/>
      <c r="T637" s="70" t="n"/>
      <c r="U637" s="70" t="n"/>
      <c r="V637" s="70" t="n"/>
      <c r="W637" s="70" t="n"/>
      <c r="X637" s="70" t="n"/>
      <c r="Y637" s="70" t="n"/>
      <c r="Z637" s="70" t="n"/>
      <c r="AA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70" t="n"/>
      <c r="H638" s="70" t="n"/>
      <c r="I638" s="120" t="n"/>
      <c r="J638" s="121" t="n"/>
      <c r="K638" s="122" t="n"/>
      <c r="L638" s="70" t="n"/>
      <c r="M638" s="70" t="n"/>
      <c r="N638" s="70" t="n"/>
      <c r="O638" s="70" t="n"/>
      <c r="P638" s="70" t="n"/>
      <c r="Q638" s="70" t="n"/>
      <c r="R638" s="123" t="n"/>
      <c r="S638" s="122" t="n"/>
      <c r="T638" s="70" t="n"/>
      <c r="U638" s="70" t="n"/>
      <c r="V638" s="70" t="n"/>
      <c r="W638" s="70" t="n"/>
      <c r="X638" s="70" t="n"/>
      <c r="Y638" s="70" t="n"/>
      <c r="Z638" s="70" t="n"/>
      <c r="AA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70" t="n"/>
      <c r="H639" s="70" t="n"/>
      <c r="I639" s="120" t="n"/>
      <c r="J639" s="121" t="n"/>
      <c r="K639" s="122" t="n"/>
      <c r="L639" s="70" t="n"/>
      <c r="M639" s="70" t="n"/>
      <c r="N639" s="70" t="n"/>
      <c r="O639" s="70" t="n"/>
      <c r="P639" s="70" t="n"/>
      <c r="Q639" s="70" t="n"/>
      <c r="R639" s="123" t="n"/>
      <c r="S639" s="122" t="n"/>
      <c r="T639" s="70" t="n"/>
      <c r="U639" s="70" t="n"/>
      <c r="V639" s="70" t="n"/>
      <c r="W639" s="70" t="n"/>
      <c r="X639" s="70" t="n"/>
      <c r="Y639" s="70" t="n"/>
      <c r="Z639" s="70" t="n"/>
      <c r="AA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70" t="n"/>
      <c r="H640" s="70" t="n"/>
      <c r="I640" s="120" t="n"/>
      <c r="J640" s="121" t="n"/>
      <c r="K640" s="122" t="n"/>
      <c r="L640" s="70" t="n"/>
      <c r="M640" s="70" t="n"/>
      <c r="N640" s="70" t="n"/>
      <c r="O640" s="70" t="n"/>
      <c r="P640" s="70" t="n"/>
      <c r="Q640" s="70" t="n"/>
      <c r="R640" s="123" t="n"/>
      <c r="S640" s="122" t="n"/>
      <c r="T640" s="70" t="n"/>
      <c r="U640" s="70" t="n"/>
      <c r="V640" s="70" t="n"/>
      <c r="W640" s="70" t="n"/>
      <c r="X640" s="70" t="n"/>
      <c r="Y640" s="70" t="n"/>
      <c r="Z640" s="70" t="n"/>
      <c r="AA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70" t="n"/>
      <c r="H641" s="70" t="n"/>
      <c r="I641" s="120" t="n"/>
      <c r="J641" s="121" t="n"/>
      <c r="K641" s="122" t="n"/>
      <c r="L641" s="70" t="n"/>
      <c r="M641" s="70" t="n"/>
      <c r="N641" s="70" t="n"/>
      <c r="O641" s="70" t="n"/>
      <c r="P641" s="70" t="n"/>
      <c r="Q641" s="70" t="n"/>
      <c r="R641" s="123" t="n"/>
      <c r="S641" s="122" t="n"/>
      <c r="T641" s="70" t="n"/>
      <c r="U641" s="70" t="n"/>
      <c r="V641" s="70" t="n"/>
      <c r="W641" s="70" t="n"/>
      <c r="X641" s="70" t="n"/>
      <c r="Y641" s="70" t="n"/>
      <c r="Z641" s="70" t="n"/>
      <c r="AA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70" t="n"/>
      <c r="H642" s="70" t="n"/>
      <c r="I642" s="120" t="n"/>
      <c r="J642" s="121" t="n"/>
      <c r="K642" s="122" t="n"/>
      <c r="L642" s="70" t="n"/>
      <c r="M642" s="70" t="n"/>
      <c r="N642" s="70" t="n"/>
      <c r="O642" s="70" t="n"/>
      <c r="P642" s="70" t="n"/>
      <c r="Q642" s="70" t="n"/>
      <c r="R642" s="123" t="n"/>
      <c r="S642" s="122" t="n"/>
      <c r="T642" s="70" t="n"/>
      <c r="U642" s="70" t="n"/>
      <c r="V642" s="70" t="n"/>
      <c r="W642" s="70" t="n"/>
      <c r="X642" s="70" t="n"/>
      <c r="Y642" s="70" t="n"/>
      <c r="Z642" s="70" t="n"/>
      <c r="AA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70" t="n"/>
      <c r="H643" s="70" t="n"/>
      <c r="I643" s="120" t="n"/>
      <c r="J643" s="121" t="n"/>
      <c r="K643" s="122" t="n"/>
      <c r="L643" s="70" t="n"/>
      <c r="M643" s="70" t="n"/>
      <c r="N643" s="70" t="n"/>
      <c r="O643" s="70" t="n"/>
      <c r="P643" s="70" t="n"/>
      <c r="Q643" s="70" t="n"/>
      <c r="R643" s="123" t="n"/>
      <c r="S643" s="122" t="n"/>
      <c r="T643" s="70" t="n"/>
      <c r="U643" s="70" t="n"/>
      <c r="V643" s="70" t="n"/>
      <c r="W643" s="70" t="n"/>
      <c r="X643" s="70" t="n"/>
      <c r="Y643" s="70" t="n"/>
      <c r="Z643" s="70" t="n"/>
      <c r="AA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70" t="n"/>
      <c r="H644" s="70" t="n"/>
      <c r="I644" s="120" t="n"/>
      <c r="J644" s="121" t="n"/>
      <c r="K644" s="122" t="n"/>
      <c r="L644" s="70" t="n"/>
      <c r="M644" s="70" t="n"/>
      <c r="N644" s="70" t="n"/>
      <c r="O644" s="70" t="n"/>
      <c r="P644" s="70" t="n"/>
      <c r="Q644" s="70" t="n"/>
      <c r="R644" s="123" t="n"/>
      <c r="S644" s="122" t="n"/>
      <c r="T644" s="70" t="n"/>
      <c r="U644" s="70" t="n"/>
      <c r="V644" s="70" t="n"/>
      <c r="W644" s="70" t="n"/>
      <c r="X644" s="70" t="n"/>
      <c r="Y644" s="70" t="n"/>
      <c r="Z644" s="70" t="n"/>
      <c r="AA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70" t="n"/>
      <c r="H645" s="70" t="n"/>
      <c r="I645" s="120" t="n"/>
      <c r="J645" s="121" t="n"/>
      <c r="K645" s="122" t="n"/>
      <c r="L645" s="70" t="n"/>
      <c r="M645" s="70" t="n"/>
      <c r="N645" s="70" t="n"/>
      <c r="O645" s="70" t="n"/>
      <c r="P645" s="70" t="n"/>
      <c r="Q645" s="70" t="n"/>
      <c r="R645" s="123" t="n"/>
      <c r="S645" s="122" t="n"/>
      <c r="T645" s="70" t="n"/>
      <c r="U645" s="70" t="n"/>
      <c r="V645" s="70" t="n"/>
      <c r="W645" s="70" t="n"/>
      <c r="X645" s="70" t="n"/>
      <c r="Y645" s="70" t="n"/>
      <c r="Z645" s="70" t="n"/>
      <c r="AA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70" t="n"/>
      <c r="H646" s="70" t="n"/>
      <c r="I646" s="120" t="n"/>
      <c r="J646" s="121" t="n"/>
      <c r="K646" s="122" t="n"/>
      <c r="L646" s="70" t="n"/>
      <c r="M646" s="70" t="n"/>
      <c r="N646" s="70" t="n"/>
      <c r="O646" s="70" t="n"/>
      <c r="P646" s="70" t="n"/>
      <c r="Q646" s="70" t="n"/>
      <c r="R646" s="123" t="n"/>
      <c r="S646" s="122" t="n"/>
      <c r="T646" s="70" t="n"/>
      <c r="U646" s="70" t="n"/>
      <c r="V646" s="70" t="n"/>
      <c r="W646" s="70" t="n"/>
      <c r="X646" s="70" t="n"/>
      <c r="Y646" s="70" t="n"/>
      <c r="Z646" s="70" t="n"/>
      <c r="AA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70" t="n"/>
      <c r="H647" s="70" t="n"/>
      <c r="I647" s="120" t="n"/>
      <c r="J647" s="121" t="n"/>
      <c r="K647" s="122" t="n"/>
      <c r="L647" s="70" t="n"/>
      <c r="M647" s="70" t="n"/>
      <c r="N647" s="70" t="n"/>
      <c r="O647" s="70" t="n"/>
      <c r="P647" s="70" t="n"/>
      <c r="Q647" s="70" t="n"/>
      <c r="R647" s="123" t="n"/>
      <c r="S647" s="122" t="n"/>
      <c r="T647" s="70" t="n"/>
      <c r="U647" s="70" t="n"/>
      <c r="V647" s="70" t="n"/>
      <c r="W647" s="70" t="n"/>
      <c r="X647" s="70" t="n"/>
      <c r="Y647" s="70" t="n"/>
      <c r="Z647" s="70" t="n"/>
      <c r="AA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70" t="n"/>
      <c r="H648" s="70" t="n"/>
      <c r="I648" s="120" t="n"/>
      <c r="J648" s="121" t="n"/>
      <c r="K648" s="122" t="n"/>
      <c r="L648" s="70" t="n"/>
      <c r="M648" s="70" t="n"/>
      <c r="N648" s="70" t="n"/>
      <c r="O648" s="70" t="n"/>
      <c r="P648" s="70" t="n"/>
      <c r="Q648" s="70" t="n"/>
      <c r="R648" s="123" t="n"/>
      <c r="S648" s="122" t="n"/>
      <c r="T648" s="70" t="n"/>
      <c r="U648" s="70" t="n"/>
      <c r="V648" s="70" t="n"/>
      <c r="W648" s="70" t="n"/>
      <c r="X648" s="70" t="n"/>
      <c r="Y648" s="70" t="n"/>
      <c r="Z648" s="70" t="n"/>
      <c r="AA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70" t="n"/>
      <c r="H649" s="70" t="n"/>
      <c r="I649" s="120" t="n"/>
      <c r="J649" s="121" t="n"/>
      <c r="K649" s="122" t="n"/>
      <c r="L649" s="70" t="n"/>
      <c r="M649" s="70" t="n"/>
      <c r="N649" s="70" t="n"/>
      <c r="O649" s="70" t="n"/>
      <c r="P649" s="70" t="n"/>
      <c r="Q649" s="70" t="n"/>
      <c r="R649" s="123" t="n"/>
      <c r="S649" s="122" t="n"/>
      <c r="T649" s="70" t="n"/>
      <c r="U649" s="70" t="n"/>
      <c r="V649" s="70" t="n"/>
      <c r="W649" s="70" t="n"/>
      <c r="X649" s="70" t="n"/>
      <c r="Y649" s="70" t="n"/>
      <c r="Z649" s="70" t="n"/>
      <c r="AA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70" t="n"/>
      <c r="H650" s="70" t="n"/>
      <c r="I650" s="120" t="n"/>
      <c r="J650" s="121" t="n"/>
      <c r="K650" s="122" t="n"/>
      <c r="L650" s="70" t="n"/>
      <c r="M650" s="70" t="n"/>
      <c r="N650" s="70" t="n"/>
      <c r="O650" s="70" t="n"/>
      <c r="P650" s="70" t="n"/>
      <c r="Q650" s="70" t="n"/>
      <c r="R650" s="123" t="n"/>
      <c r="S650" s="122" t="n"/>
      <c r="T650" s="70" t="n"/>
      <c r="U650" s="70" t="n"/>
      <c r="V650" s="70" t="n"/>
      <c r="W650" s="70" t="n"/>
      <c r="X650" s="70" t="n"/>
      <c r="Y650" s="70" t="n"/>
      <c r="Z650" s="70" t="n"/>
      <c r="AA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70" t="n"/>
      <c r="H651" s="70" t="n"/>
      <c r="I651" s="120" t="n"/>
      <c r="J651" s="121" t="n"/>
      <c r="K651" s="122" t="n"/>
      <c r="L651" s="70" t="n"/>
      <c r="M651" s="70" t="n"/>
      <c r="N651" s="70" t="n"/>
      <c r="O651" s="70" t="n"/>
      <c r="P651" s="70" t="n"/>
      <c r="Q651" s="70" t="n"/>
      <c r="R651" s="123" t="n"/>
      <c r="S651" s="122" t="n"/>
      <c r="T651" s="70" t="n"/>
      <c r="U651" s="70" t="n"/>
      <c r="V651" s="70" t="n"/>
      <c r="W651" s="70" t="n"/>
      <c r="X651" s="70" t="n"/>
      <c r="Y651" s="70" t="n"/>
      <c r="Z651" s="70" t="n"/>
      <c r="AA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70" t="n"/>
      <c r="H652" s="70" t="n"/>
      <c r="I652" s="120" t="n"/>
      <c r="J652" s="121" t="n"/>
      <c r="K652" s="122" t="n"/>
      <c r="L652" s="70" t="n"/>
      <c r="M652" s="70" t="n"/>
      <c r="N652" s="70" t="n"/>
      <c r="O652" s="70" t="n"/>
      <c r="P652" s="70" t="n"/>
      <c r="Q652" s="70" t="n"/>
      <c r="R652" s="123" t="n"/>
      <c r="S652" s="122" t="n"/>
      <c r="T652" s="70" t="n"/>
      <c r="U652" s="70" t="n"/>
      <c r="V652" s="70" t="n"/>
      <c r="W652" s="70" t="n"/>
      <c r="X652" s="70" t="n"/>
      <c r="Y652" s="70" t="n"/>
      <c r="Z652" s="70" t="n"/>
      <c r="AA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70" t="n"/>
      <c r="H653" s="70" t="n"/>
      <c r="I653" s="120" t="n"/>
      <c r="J653" s="121" t="n"/>
      <c r="K653" s="122" t="n"/>
      <c r="L653" s="70" t="n"/>
      <c r="M653" s="70" t="n"/>
      <c r="N653" s="70" t="n"/>
      <c r="O653" s="70" t="n"/>
      <c r="P653" s="70" t="n"/>
      <c r="Q653" s="70" t="n"/>
      <c r="R653" s="123" t="n"/>
      <c r="S653" s="122" t="n"/>
      <c r="T653" s="70" t="n"/>
      <c r="U653" s="70" t="n"/>
      <c r="V653" s="70" t="n"/>
      <c r="W653" s="70" t="n"/>
      <c r="X653" s="70" t="n"/>
      <c r="Y653" s="70" t="n"/>
      <c r="Z653" s="70" t="n"/>
      <c r="AA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70" t="n"/>
      <c r="H654" s="70" t="n"/>
      <c r="I654" s="120" t="n"/>
      <c r="J654" s="121" t="n"/>
      <c r="K654" s="122" t="n"/>
      <c r="L654" s="70" t="n"/>
      <c r="M654" s="70" t="n"/>
      <c r="N654" s="70" t="n"/>
      <c r="O654" s="70" t="n"/>
      <c r="P654" s="70" t="n"/>
      <c r="Q654" s="70" t="n"/>
      <c r="R654" s="123" t="n"/>
      <c r="S654" s="122" t="n"/>
      <c r="T654" s="70" t="n"/>
      <c r="U654" s="70" t="n"/>
      <c r="V654" s="70" t="n"/>
      <c r="W654" s="70" t="n"/>
      <c r="X654" s="70" t="n"/>
      <c r="Y654" s="70" t="n"/>
      <c r="Z654" s="70" t="n"/>
      <c r="AA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70" t="n"/>
      <c r="H655" s="70" t="n"/>
      <c r="I655" s="120" t="n"/>
      <c r="J655" s="121" t="n"/>
      <c r="K655" s="122" t="n"/>
      <c r="L655" s="70" t="n"/>
      <c r="M655" s="70" t="n"/>
      <c r="N655" s="70" t="n"/>
      <c r="O655" s="70" t="n"/>
      <c r="P655" s="70" t="n"/>
      <c r="Q655" s="70" t="n"/>
      <c r="R655" s="123" t="n"/>
      <c r="S655" s="122" t="n"/>
      <c r="T655" s="70" t="n"/>
      <c r="U655" s="70" t="n"/>
      <c r="V655" s="70" t="n"/>
      <c r="W655" s="70" t="n"/>
      <c r="X655" s="70" t="n"/>
      <c r="Y655" s="70" t="n"/>
      <c r="Z655" s="70" t="n"/>
      <c r="AA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70" t="n"/>
      <c r="H656" s="70" t="n"/>
      <c r="I656" s="120" t="n"/>
      <c r="J656" s="121" t="n"/>
      <c r="K656" s="122" t="n"/>
      <c r="L656" s="70" t="n"/>
      <c r="M656" s="70" t="n"/>
      <c r="N656" s="70" t="n"/>
      <c r="O656" s="70" t="n"/>
      <c r="P656" s="70" t="n"/>
      <c r="Q656" s="70" t="n"/>
      <c r="R656" s="123" t="n"/>
      <c r="S656" s="122" t="n"/>
      <c r="T656" s="70" t="n"/>
      <c r="U656" s="70" t="n"/>
      <c r="V656" s="70" t="n"/>
      <c r="W656" s="70" t="n"/>
      <c r="X656" s="70" t="n"/>
      <c r="Y656" s="70" t="n"/>
      <c r="Z656" s="70" t="n"/>
      <c r="AA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70" t="n"/>
      <c r="H657" s="70" t="n"/>
      <c r="I657" s="120" t="n"/>
      <c r="J657" s="121" t="n"/>
      <c r="K657" s="122" t="n"/>
      <c r="L657" s="70" t="n"/>
      <c r="M657" s="70" t="n"/>
      <c r="N657" s="70" t="n"/>
      <c r="O657" s="70" t="n"/>
      <c r="P657" s="70" t="n"/>
      <c r="Q657" s="70" t="n"/>
      <c r="R657" s="123" t="n"/>
      <c r="S657" s="122" t="n"/>
      <c r="T657" s="70" t="n"/>
      <c r="U657" s="70" t="n"/>
      <c r="V657" s="70" t="n"/>
      <c r="W657" s="70" t="n"/>
      <c r="X657" s="70" t="n"/>
      <c r="Y657" s="70" t="n"/>
      <c r="Z657" s="70" t="n"/>
      <c r="AA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70" t="n"/>
      <c r="H658" s="70" t="n"/>
      <c r="I658" s="120" t="n"/>
      <c r="J658" s="121" t="n"/>
      <c r="K658" s="122" t="n"/>
      <c r="L658" s="70" t="n"/>
      <c r="M658" s="70" t="n"/>
      <c r="N658" s="70" t="n"/>
      <c r="O658" s="70" t="n"/>
      <c r="P658" s="70" t="n"/>
      <c r="Q658" s="70" t="n"/>
      <c r="R658" s="123" t="n"/>
      <c r="S658" s="122" t="n"/>
      <c r="T658" s="70" t="n"/>
      <c r="U658" s="70" t="n"/>
      <c r="V658" s="70" t="n"/>
      <c r="W658" s="70" t="n"/>
      <c r="X658" s="70" t="n"/>
      <c r="Y658" s="70" t="n"/>
      <c r="Z658" s="70" t="n"/>
      <c r="AA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70" t="n"/>
      <c r="H659" s="70" t="n"/>
      <c r="I659" s="120" t="n"/>
      <c r="J659" s="121" t="n"/>
      <c r="K659" s="122" t="n"/>
      <c r="L659" s="70" t="n"/>
      <c r="M659" s="70" t="n"/>
      <c r="N659" s="70" t="n"/>
      <c r="O659" s="70" t="n"/>
      <c r="P659" s="70" t="n"/>
      <c r="Q659" s="70" t="n"/>
      <c r="R659" s="123" t="n"/>
      <c r="S659" s="122" t="n"/>
      <c r="T659" s="70" t="n"/>
      <c r="U659" s="70" t="n"/>
      <c r="V659" s="70" t="n"/>
      <c r="W659" s="70" t="n"/>
      <c r="X659" s="70" t="n"/>
      <c r="Y659" s="70" t="n"/>
      <c r="Z659" s="70" t="n"/>
      <c r="AA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70" t="n"/>
      <c r="H660" s="70" t="n"/>
      <c r="I660" s="120" t="n"/>
      <c r="J660" s="121" t="n"/>
      <c r="K660" s="122" t="n"/>
      <c r="L660" s="70" t="n"/>
      <c r="M660" s="70" t="n"/>
      <c r="N660" s="70" t="n"/>
      <c r="O660" s="70" t="n"/>
      <c r="P660" s="70" t="n"/>
      <c r="Q660" s="70" t="n"/>
      <c r="R660" s="123" t="n"/>
      <c r="S660" s="122" t="n"/>
      <c r="T660" s="70" t="n"/>
      <c r="U660" s="70" t="n"/>
      <c r="V660" s="70" t="n"/>
      <c r="W660" s="70" t="n"/>
      <c r="X660" s="70" t="n"/>
      <c r="Y660" s="70" t="n"/>
      <c r="Z660" s="70" t="n"/>
      <c r="AA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70" t="n"/>
      <c r="H661" s="70" t="n"/>
      <c r="I661" s="120" t="n"/>
      <c r="J661" s="121" t="n"/>
      <c r="K661" s="122" t="n"/>
      <c r="L661" s="70" t="n"/>
      <c r="M661" s="70" t="n"/>
      <c r="N661" s="70" t="n"/>
      <c r="O661" s="70" t="n"/>
      <c r="P661" s="70" t="n"/>
      <c r="Q661" s="70" t="n"/>
      <c r="R661" s="123" t="n"/>
      <c r="S661" s="122" t="n"/>
      <c r="T661" s="70" t="n"/>
      <c r="U661" s="70" t="n"/>
      <c r="V661" s="70" t="n"/>
      <c r="W661" s="70" t="n"/>
      <c r="X661" s="70" t="n"/>
      <c r="Y661" s="70" t="n"/>
      <c r="Z661" s="70" t="n"/>
      <c r="AA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70" t="n"/>
      <c r="H662" s="70" t="n"/>
      <c r="I662" s="120" t="n"/>
      <c r="J662" s="121" t="n"/>
      <c r="K662" s="122" t="n"/>
      <c r="L662" s="70" t="n"/>
      <c r="M662" s="70" t="n"/>
      <c r="N662" s="70" t="n"/>
      <c r="O662" s="70" t="n"/>
      <c r="P662" s="70" t="n"/>
      <c r="Q662" s="70" t="n"/>
      <c r="R662" s="123" t="n"/>
      <c r="S662" s="122" t="n"/>
      <c r="T662" s="70" t="n"/>
      <c r="U662" s="70" t="n"/>
      <c r="V662" s="70" t="n"/>
      <c r="W662" s="70" t="n"/>
      <c r="X662" s="70" t="n"/>
      <c r="Y662" s="70" t="n"/>
      <c r="Z662" s="70" t="n"/>
      <c r="AA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70" t="n"/>
      <c r="H663" s="70" t="n"/>
      <c r="I663" s="120" t="n"/>
      <c r="J663" s="121" t="n"/>
      <c r="K663" s="122" t="n"/>
      <c r="L663" s="70" t="n"/>
      <c r="M663" s="70" t="n"/>
      <c r="N663" s="70" t="n"/>
      <c r="O663" s="70" t="n"/>
      <c r="P663" s="70" t="n"/>
      <c r="Q663" s="70" t="n"/>
      <c r="R663" s="123" t="n"/>
      <c r="S663" s="122" t="n"/>
      <c r="T663" s="70" t="n"/>
      <c r="U663" s="70" t="n"/>
      <c r="V663" s="70" t="n"/>
      <c r="W663" s="70" t="n"/>
      <c r="X663" s="70" t="n"/>
      <c r="Y663" s="70" t="n"/>
      <c r="Z663" s="70" t="n"/>
      <c r="AA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70" t="n"/>
      <c r="H664" s="70" t="n"/>
      <c r="I664" s="120" t="n"/>
      <c r="J664" s="121" t="n"/>
      <c r="K664" s="122" t="n"/>
      <c r="L664" s="70" t="n"/>
      <c r="M664" s="70" t="n"/>
      <c r="N664" s="70" t="n"/>
      <c r="O664" s="70" t="n"/>
      <c r="P664" s="70" t="n"/>
      <c r="Q664" s="70" t="n"/>
      <c r="R664" s="123" t="n"/>
      <c r="S664" s="122" t="n"/>
      <c r="T664" s="70" t="n"/>
      <c r="U664" s="70" t="n"/>
      <c r="V664" s="70" t="n"/>
      <c r="W664" s="70" t="n"/>
      <c r="X664" s="70" t="n"/>
      <c r="Y664" s="70" t="n"/>
      <c r="Z664" s="70" t="n"/>
      <c r="AA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70" t="n"/>
      <c r="H665" s="70" t="n"/>
      <c r="I665" s="120" t="n"/>
      <c r="J665" s="121" t="n"/>
      <c r="K665" s="122" t="n"/>
      <c r="L665" s="70" t="n"/>
      <c r="M665" s="70" t="n"/>
      <c r="N665" s="70" t="n"/>
      <c r="O665" s="70" t="n"/>
      <c r="P665" s="70" t="n"/>
      <c r="Q665" s="70" t="n"/>
      <c r="R665" s="123" t="n"/>
      <c r="S665" s="122" t="n"/>
      <c r="T665" s="70" t="n"/>
      <c r="U665" s="70" t="n"/>
      <c r="V665" s="70" t="n"/>
      <c r="W665" s="70" t="n"/>
      <c r="X665" s="70" t="n"/>
      <c r="Y665" s="70" t="n"/>
      <c r="Z665" s="70" t="n"/>
      <c r="AA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70" t="n"/>
      <c r="H666" s="70" t="n"/>
      <c r="I666" s="120" t="n"/>
      <c r="J666" s="121" t="n"/>
      <c r="K666" s="122" t="n"/>
      <c r="L666" s="70" t="n"/>
      <c r="M666" s="70" t="n"/>
      <c r="N666" s="70" t="n"/>
      <c r="O666" s="70" t="n"/>
      <c r="P666" s="70" t="n"/>
      <c r="Q666" s="70" t="n"/>
      <c r="R666" s="123" t="n"/>
      <c r="S666" s="122" t="n"/>
      <c r="T666" s="70" t="n"/>
      <c r="U666" s="70" t="n"/>
      <c r="V666" s="70" t="n"/>
      <c r="W666" s="70" t="n"/>
      <c r="X666" s="70" t="n"/>
      <c r="Y666" s="70" t="n"/>
      <c r="Z666" s="70" t="n"/>
      <c r="AA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70" t="n"/>
      <c r="H667" s="70" t="n"/>
      <c r="I667" s="120" t="n"/>
      <c r="J667" s="121" t="n"/>
      <c r="K667" s="122" t="n"/>
      <c r="L667" s="70" t="n"/>
      <c r="M667" s="70" t="n"/>
      <c r="N667" s="70" t="n"/>
      <c r="O667" s="70" t="n"/>
      <c r="P667" s="70" t="n"/>
      <c r="Q667" s="70" t="n"/>
      <c r="R667" s="123" t="n"/>
      <c r="S667" s="122" t="n"/>
      <c r="T667" s="70" t="n"/>
      <c r="U667" s="70" t="n"/>
      <c r="V667" s="70" t="n"/>
      <c r="W667" s="70" t="n"/>
      <c r="X667" s="70" t="n"/>
      <c r="Y667" s="70" t="n"/>
      <c r="Z667" s="70" t="n"/>
      <c r="AA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70" t="n"/>
      <c r="H668" s="70" t="n"/>
      <c r="I668" s="120" t="n"/>
      <c r="J668" s="121" t="n"/>
      <c r="K668" s="122" t="n"/>
      <c r="L668" s="70" t="n"/>
      <c r="M668" s="70" t="n"/>
      <c r="N668" s="70" t="n"/>
      <c r="O668" s="70" t="n"/>
      <c r="P668" s="70" t="n"/>
      <c r="Q668" s="70" t="n"/>
      <c r="R668" s="123" t="n"/>
      <c r="S668" s="122" t="n"/>
      <c r="T668" s="70" t="n"/>
      <c r="U668" s="70" t="n"/>
      <c r="V668" s="70" t="n"/>
      <c r="W668" s="70" t="n"/>
      <c r="X668" s="70" t="n"/>
      <c r="Y668" s="70" t="n"/>
      <c r="Z668" s="70" t="n"/>
      <c r="AA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70" t="n"/>
      <c r="H669" s="70" t="n"/>
      <c r="I669" s="120" t="n"/>
      <c r="J669" s="121" t="n"/>
      <c r="K669" s="122" t="n"/>
      <c r="L669" s="70" t="n"/>
      <c r="M669" s="70" t="n"/>
      <c r="N669" s="70" t="n"/>
      <c r="O669" s="70" t="n"/>
      <c r="P669" s="70" t="n"/>
      <c r="Q669" s="70" t="n"/>
      <c r="R669" s="123" t="n"/>
      <c r="S669" s="122" t="n"/>
      <c r="T669" s="70" t="n"/>
      <c r="U669" s="70" t="n"/>
      <c r="V669" s="70" t="n"/>
      <c r="W669" s="70" t="n"/>
      <c r="X669" s="70" t="n"/>
      <c r="Y669" s="70" t="n"/>
      <c r="Z669" s="70" t="n"/>
      <c r="AA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70" t="n"/>
      <c r="H670" s="70" t="n"/>
      <c r="I670" s="120" t="n"/>
      <c r="J670" s="121" t="n"/>
      <c r="K670" s="122" t="n"/>
      <c r="L670" s="70" t="n"/>
      <c r="M670" s="70" t="n"/>
      <c r="N670" s="70" t="n"/>
      <c r="O670" s="70" t="n"/>
      <c r="P670" s="70" t="n"/>
      <c r="Q670" s="70" t="n"/>
      <c r="R670" s="123" t="n"/>
      <c r="S670" s="122" t="n"/>
      <c r="T670" s="70" t="n"/>
      <c r="U670" s="70" t="n"/>
      <c r="V670" s="70" t="n"/>
      <c r="W670" s="70" t="n"/>
      <c r="X670" s="70" t="n"/>
      <c r="Y670" s="70" t="n"/>
      <c r="Z670" s="70" t="n"/>
      <c r="AA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70" t="n"/>
      <c r="H671" s="70" t="n"/>
      <c r="I671" s="120" t="n"/>
      <c r="J671" s="121" t="n"/>
      <c r="K671" s="122" t="n"/>
      <c r="L671" s="70" t="n"/>
      <c r="M671" s="70" t="n"/>
      <c r="N671" s="70" t="n"/>
      <c r="O671" s="70" t="n"/>
      <c r="P671" s="70" t="n"/>
      <c r="Q671" s="70" t="n"/>
      <c r="R671" s="123" t="n"/>
      <c r="S671" s="122" t="n"/>
      <c r="T671" s="70" t="n"/>
      <c r="U671" s="70" t="n"/>
      <c r="V671" s="70" t="n"/>
      <c r="W671" s="70" t="n"/>
      <c r="X671" s="70" t="n"/>
      <c r="Y671" s="70" t="n"/>
      <c r="Z671" s="70" t="n"/>
      <c r="AA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70" t="n"/>
      <c r="H672" s="70" t="n"/>
      <c r="I672" s="120" t="n"/>
      <c r="J672" s="121" t="n"/>
      <c r="K672" s="122" t="n"/>
      <c r="L672" s="70" t="n"/>
      <c r="M672" s="70" t="n"/>
      <c r="N672" s="70" t="n"/>
      <c r="O672" s="70" t="n"/>
      <c r="P672" s="70" t="n"/>
      <c r="Q672" s="70" t="n"/>
      <c r="R672" s="123" t="n"/>
      <c r="S672" s="122" t="n"/>
      <c r="T672" s="70" t="n"/>
      <c r="U672" s="70" t="n"/>
      <c r="V672" s="70" t="n"/>
      <c r="W672" s="70" t="n"/>
      <c r="X672" s="70" t="n"/>
      <c r="Y672" s="70" t="n"/>
      <c r="Z672" s="70" t="n"/>
      <c r="AA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70" t="n"/>
      <c r="H673" s="70" t="n"/>
      <c r="I673" s="120" t="n"/>
      <c r="J673" s="121" t="n"/>
      <c r="K673" s="122" t="n"/>
      <c r="L673" s="70" t="n"/>
      <c r="M673" s="70" t="n"/>
      <c r="N673" s="70" t="n"/>
      <c r="O673" s="70" t="n"/>
      <c r="P673" s="70" t="n"/>
      <c r="Q673" s="70" t="n"/>
      <c r="R673" s="123" t="n"/>
      <c r="S673" s="122" t="n"/>
      <c r="T673" s="70" t="n"/>
      <c r="U673" s="70" t="n"/>
      <c r="V673" s="70" t="n"/>
      <c r="W673" s="70" t="n"/>
      <c r="X673" s="70" t="n"/>
      <c r="Y673" s="70" t="n"/>
      <c r="Z673" s="70" t="n"/>
      <c r="AA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70" t="n"/>
      <c r="H674" s="70" t="n"/>
      <c r="I674" s="120" t="n"/>
      <c r="J674" s="121" t="n"/>
      <c r="K674" s="122" t="n"/>
      <c r="L674" s="70" t="n"/>
      <c r="M674" s="70" t="n"/>
      <c r="N674" s="70" t="n"/>
      <c r="O674" s="70" t="n"/>
      <c r="P674" s="70" t="n"/>
      <c r="Q674" s="70" t="n"/>
      <c r="R674" s="123" t="n"/>
      <c r="S674" s="122" t="n"/>
      <c r="T674" s="70" t="n"/>
      <c r="U674" s="70" t="n"/>
      <c r="V674" s="70" t="n"/>
      <c r="W674" s="70" t="n"/>
      <c r="X674" s="70" t="n"/>
      <c r="Y674" s="70" t="n"/>
      <c r="Z674" s="70" t="n"/>
      <c r="AA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70" t="n"/>
      <c r="H675" s="70" t="n"/>
      <c r="I675" s="120" t="n"/>
      <c r="J675" s="121" t="n"/>
      <c r="K675" s="122" t="n"/>
      <c r="L675" s="70" t="n"/>
      <c r="M675" s="70" t="n"/>
      <c r="N675" s="70" t="n"/>
      <c r="O675" s="70" t="n"/>
      <c r="P675" s="70" t="n"/>
      <c r="Q675" s="70" t="n"/>
      <c r="R675" s="123" t="n"/>
      <c r="S675" s="122" t="n"/>
      <c r="T675" s="70" t="n"/>
      <c r="U675" s="70" t="n"/>
      <c r="V675" s="70" t="n"/>
      <c r="W675" s="70" t="n"/>
      <c r="X675" s="70" t="n"/>
      <c r="Y675" s="70" t="n"/>
      <c r="Z675" s="70" t="n"/>
      <c r="AA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70" t="n"/>
      <c r="H676" s="70" t="n"/>
      <c r="I676" s="120" t="n"/>
      <c r="J676" s="121" t="n"/>
      <c r="K676" s="122" t="n"/>
      <c r="L676" s="70" t="n"/>
      <c r="M676" s="70" t="n"/>
      <c r="N676" s="70" t="n"/>
      <c r="O676" s="70" t="n"/>
      <c r="P676" s="70" t="n"/>
      <c r="Q676" s="70" t="n"/>
      <c r="R676" s="123" t="n"/>
      <c r="S676" s="122" t="n"/>
      <c r="T676" s="70" t="n"/>
      <c r="U676" s="70" t="n"/>
      <c r="V676" s="70" t="n"/>
      <c r="W676" s="70" t="n"/>
      <c r="X676" s="70" t="n"/>
      <c r="Y676" s="70" t="n"/>
      <c r="Z676" s="70" t="n"/>
      <c r="AA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70" t="n"/>
      <c r="H677" s="70" t="n"/>
      <c r="I677" s="120" t="n"/>
      <c r="J677" s="121" t="n"/>
      <c r="K677" s="122" t="n"/>
      <c r="L677" s="70" t="n"/>
      <c r="M677" s="70" t="n"/>
      <c r="N677" s="70" t="n"/>
      <c r="O677" s="70" t="n"/>
      <c r="P677" s="70" t="n"/>
      <c r="Q677" s="70" t="n"/>
      <c r="R677" s="123" t="n"/>
      <c r="S677" s="122" t="n"/>
      <c r="T677" s="70" t="n"/>
      <c r="U677" s="70" t="n"/>
      <c r="V677" s="70" t="n"/>
      <c r="W677" s="70" t="n"/>
      <c r="X677" s="70" t="n"/>
      <c r="Y677" s="70" t="n"/>
      <c r="Z677" s="70" t="n"/>
      <c r="AA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70" t="n"/>
      <c r="H678" s="70" t="n"/>
      <c r="I678" s="120" t="n"/>
      <c r="J678" s="121" t="n"/>
      <c r="K678" s="122" t="n"/>
      <c r="L678" s="70" t="n"/>
      <c r="M678" s="70" t="n"/>
      <c r="N678" s="70" t="n"/>
      <c r="O678" s="70" t="n"/>
      <c r="P678" s="70" t="n"/>
      <c r="Q678" s="70" t="n"/>
      <c r="R678" s="123" t="n"/>
      <c r="S678" s="122" t="n"/>
      <c r="T678" s="70" t="n"/>
      <c r="U678" s="70" t="n"/>
      <c r="V678" s="70" t="n"/>
      <c r="W678" s="70" t="n"/>
      <c r="X678" s="70" t="n"/>
      <c r="Y678" s="70" t="n"/>
      <c r="Z678" s="70" t="n"/>
      <c r="AA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70" t="n"/>
      <c r="H679" s="70" t="n"/>
      <c r="I679" s="120" t="n"/>
      <c r="J679" s="121" t="n"/>
      <c r="K679" s="122" t="n"/>
      <c r="L679" s="70" t="n"/>
      <c r="M679" s="70" t="n"/>
      <c r="N679" s="70" t="n"/>
      <c r="O679" s="70" t="n"/>
      <c r="P679" s="70" t="n"/>
      <c r="Q679" s="70" t="n"/>
      <c r="R679" s="123" t="n"/>
      <c r="S679" s="122" t="n"/>
      <c r="T679" s="70" t="n"/>
      <c r="U679" s="70" t="n"/>
      <c r="V679" s="70" t="n"/>
      <c r="W679" s="70" t="n"/>
      <c r="X679" s="70" t="n"/>
      <c r="Y679" s="70" t="n"/>
      <c r="Z679" s="70" t="n"/>
      <c r="AA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70" t="n"/>
      <c r="H680" s="70" t="n"/>
      <c r="I680" s="120" t="n"/>
      <c r="J680" s="121" t="n"/>
      <c r="K680" s="122" t="n"/>
      <c r="L680" s="70" t="n"/>
      <c r="M680" s="70" t="n"/>
      <c r="N680" s="70" t="n"/>
      <c r="O680" s="70" t="n"/>
      <c r="P680" s="70" t="n"/>
      <c r="Q680" s="70" t="n"/>
      <c r="R680" s="123" t="n"/>
      <c r="S680" s="122" t="n"/>
      <c r="T680" s="70" t="n"/>
      <c r="U680" s="70" t="n"/>
      <c r="V680" s="70" t="n"/>
      <c r="W680" s="70" t="n"/>
      <c r="X680" s="70" t="n"/>
      <c r="Y680" s="70" t="n"/>
      <c r="Z680" s="70" t="n"/>
      <c r="AA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70" t="n"/>
      <c r="H681" s="70" t="n"/>
      <c r="I681" s="120" t="n"/>
      <c r="J681" s="121" t="n"/>
      <c r="K681" s="122" t="n"/>
      <c r="L681" s="70" t="n"/>
      <c r="M681" s="70" t="n"/>
      <c r="N681" s="70" t="n"/>
      <c r="O681" s="70" t="n"/>
      <c r="P681" s="70" t="n"/>
      <c r="Q681" s="70" t="n"/>
      <c r="R681" s="123" t="n"/>
      <c r="S681" s="122" t="n"/>
      <c r="T681" s="70" t="n"/>
      <c r="U681" s="70" t="n"/>
      <c r="V681" s="70" t="n"/>
      <c r="W681" s="70" t="n"/>
      <c r="X681" s="70" t="n"/>
      <c r="Y681" s="70" t="n"/>
      <c r="Z681" s="70" t="n"/>
      <c r="AA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70" t="n"/>
      <c r="H682" s="70" t="n"/>
      <c r="I682" s="120" t="n"/>
      <c r="J682" s="121" t="n"/>
      <c r="K682" s="122" t="n"/>
      <c r="L682" s="70" t="n"/>
      <c r="M682" s="70" t="n"/>
      <c r="N682" s="70" t="n"/>
      <c r="O682" s="70" t="n"/>
      <c r="P682" s="70" t="n"/>
      <c r="Q682" s="70" t="n"/>
      <c r="R682" s="123" t="n"/>
      <c r="S682" s="122" t="n"/>
      <c r="T682" s="70" t="n"/>
      <c r="U682" s="70" t="n"/>
      <c r="V682" s="70" t="n"/>
      <c r="W682" s="70" t="n"/>
      <c r="X682" s="70" t="n"/>
      <c r="Y682" s="70" t="n"/>
      <c r="Z682" s="70" t="n"/>
      <c r="AA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70" t="n"/>
      <c r="H683" s="70" t="n"/>
      <c r="I683" s="120" t="n"/>
      <c r="J683" s="121" t="n"/>
      <c r="K683" s="122" t="n"/>
      <c r="L683" s="70" t="n"/>
      <c r="M683" s="70" t="n"/>
      <c r="N683" s="70" t="n"/>
      <c r="O683" s="70" t="n"/>
      <c r="P683" s="70" t="n"/>
      <c r="Q683" s="70" t="n"/>
      <c r="R683" s="123" t="n"/>
      <c r="S683" s="122" t="n"/>
      <c r="T683" s="70" t="n"/>
      <c r="U683" s="70" t="n"/>
      <c r="V683" s="70" t="n"/>
      <c r="W683" s="70" t="n"/>
      <c r="X683" s="70" t="n"/>
      <c r="Y683" s="70" t="n"/>
      <c r="Z683" s="70" t="n"/>
      <c r="AA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70" t="n"/>
      <c r="H684" s="70" t="n"/>
      <c r="I684" s="120" t="n"/>
      <c r="J684" s="121" t="n"/>
      <c r="K684" s="122" t="n"/>
      <c r="L684" s="70" t="n"/>
      <c r="M684" s="70" t="n"/>
      <c r="N684" s="70" t="n"/>
      <c r="O684" s="70" t="n"/>
      <c r="P684" s="70" t="n"/>
      <c r="Q684" s="70" t="n"/>
      <c r="R684" s="123" t="n"/>
      <c r="S684" s="122" t="n"/>
      <c r="T684" s="70" t="n"/>
      <c r="U684" s="70" t="n"/>
      <c r="V684" s="70" t="n"/>
      <c r="W684" s="70" t="n"/>
      <c r="X684" s="70" t="n"/>
      <c r="Y684" s="70" t="n"/>
      <c r="Z684" s="70" t="n"/>
      <c r="AA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70" t="n"/>
      <c r="H685" s="70" t="n"/>
      <c r="I685" s="120" t="n"/>
      <c r="J685" s="121" t="n"/>
      <c r="K685" s="122" t="n"/>
      <c r="L685" s="70" t="n"/>
      <c r="M685" s="70" t="n"/>
      <c r="N685" s="70" t="n"/>
      <c r="O685" s="70" t="n"/>
      <c r="P685" s="70" t="n"/>
      <c r="Q685" s="70" t="n"/>
      <c r="R685" s="123" t="n"/>
      <c r="S685" s="122" t="n"/>
      <c r="T685" s="70" t="n"/>
      <c r="U685" s="70" t="n"/>
      <c r="V685" s="70" t="n"/>
      <c r="W685" s="70" t="n"/>
      <c r="X685" s="70" t="n"/>
      <c r="Y685" s="70" t="n"/>
      <c r="Z685" s="70" t="n"/>
      <c r="AA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70" t="n"/>
      <c r="H686" s="70" t="n"/>
      <c r="I686" s="120" t="n"/>
      <c r="J686" s="121" t="n"/>
      <c r="K686" s="122" t="n"/>
      <c r="L686" s="70" t="n"/>
      <c r="M686" s="70" t="n"/>
      <c r="N686" s="70" t="n"/>
      <c r="O686" s="70" t="n"/>
      <c r="P686" s="70" t="n"/>
      <c r="Q686" s="70" t="n"/>
      <c r="R686" s="123" t="n"/>
      <c r="S686" s="122" t="n"/>
      <c r="T686" s="70" t="n"/>
      <c r="U686" s="70" t="n"/>
      <c r="V686" s="70" t="n"/>
      <c r="W686" s="70" t="n"/>
      <c r="X686" s="70" t="n"/>
      <c r="Y686" s="70" t="n"/>
      <c r="Z686" s="70" t="n"/>
      <c r="AA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70" t="n"/>
      <c r="H687" s="70" t="n"/>
      <c r="I687" s="120" t="n"/>
      <c r="J687" s="121" t="n"/>
      <c r="K687" s="122" t="n"/>
      <c r="L687" s="70" t="n"/>
      <c r="M687" s="70" t="n"/>
      <c r="N687" s="70" t="n"/>
      <c r="O687" s="70" t="n"/>
      <c r="P687" s="70" t="n"/>
      <c r="Q687" s="70" t="n"/>
      <c r="R687" s="123" t="n"/>
      <c r="S687" s="122" t="n"/>
      <c r="T687" s="70" t="n"/>
      <c r="U687" s="70" t="n"/>
      <c r="V687" s="70" t="n"/>
      <c r="W687" s="70" t="n"/>
      <c r="X687" s="70" t="n"/>
      <c r="Y687" s="70" t="n"/>
      <c r="Z687" s="70" t="n"/>
      <c r="AA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70" t="n"/>
      <c r="H688" s="70" t="n"/>
      <c r="I688" s="120" t="n"/>
      <c r="J688" s="121" t="n"/>
      <c r="K688" s="122" t="n"/>
      <c r="L688" s="70" t="n"/>
      <c r="M688" s="70" t="n"/>
      <c r="N688" s="70" t="n"/>
      <c r="O688" s="70" t="n"/>
      <c r="P688" s="70" t="n"/>
      <c r="Q688" s="70" t="n"/>
      <c r="R688" s="123" t="n"/>
      <c r="S688" s="122" t="n"/>
      <c r="T688" s="70" t="n"/>
      <c r="U688" s="70" t="n"/>
      <c r="V688" s="70" t="n"/>
      <c r="W688" s="70" t="n"/>
      <c r="X688" s="70" t="n"/>
      <c r="Y688" s="70" t="n"/>
      <c r="Z688" s="70" t="n"/>
      <c r="AA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70" t="n"/>
      <c r="H689" s="70" t="n"/>
      <c r="I689" s="120" t="n"/>
      <c r="J689" s="121" t="n"/>
      <c r="K689" s="122" t="n"/>
      <c r="L689" s="70" t="n"/>
      <c r="M689" s="70" t="n"/>
      <c r="N689" s="70" t="n"/>
      <c r="O689" s="70" t="n"/>
      <c r="P689" s="70" t="n"/>
      <c r="Q689" s="70" t="n"/>
      <c r="R689" s="123" t="n"/>
      <c r="S689" s="122" t="n"/>
      <c r="T689" s="70" t="n"/>
      <c r="U689" s="70" t="n"/>
      <c r="V689" s="70" t="n"/>
      <c r="W689" s="70" t="n"/>
      <c r="X689" s="70" t="n"/>
      <c r="Y689" s="70" t="n"/>
      <c r="Z689" s="70" t="n"/>
      <c r="AA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70" t="n"/>
      <c r="H690" s="70" t="n"/>
      <c r="I690" s="120" t="n"/>
      <c r="J690" s="121" t="n"/>
      <c r="K690" s="122" t="n"/>
      <c r="L690" s="70" t="n"/>
      <c r="M690" s="70" t="n"/>
      <c r="N690" s="70" t="n"/>
      <c r="O690" s="70" t="n"/>
      <c r="P690" s="70" t="n"/>
      <c r="Q690" s="70" t="n"/>
      <c r="R690" s="123" t="n"/>
      <c r="S690" s="122" t="n"/>
      <c r="T690" s="70" t="n"/>
      <c r="U690" s="70" t="n"/>
      <c r="V690" s="70" t="n"/>
      <c r="W690" s="70" t="n"/>
      <c r="X690" s="70" t="n"/>
      <c r="Y690" s="70" t="n"/>
      <c r="Z690" s="70" t="n"/>
      <c r="AA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70" t="n"/>
      <c r="H691" s="70" t="n"/>
      <c r="I691" s="120" t="n"/>
      <c r="J691" s="121" t="n"/>
      <c r="K691" s="122" t="n"/>
      <c r="L691" s="70" t="n"/>
      <c r="M691" s="70" t="n"/>
      <c r="N691" s="70" t="n"/>
      <c r="O691" s="70" t="n"/>
      <c r="P691" s="70" t="n"/>
      <c r="Q691" s="70" t="n"/>
      <c r="R691" s="123" t="n"/>
      <c r="S691" s="122" t="n"/>
      <c r="T691" s="70" t="n"/>
      <c r="U691" s="70" t="n"/>
      <c r="V691" s="70" t="n"/>
      <c r="W691" s="70" t="n"/>
      <c r="X691" s="70" t="n"/>
      <c r="Y691" s="70" t="n"/>
      <c r="Z691" s="70" t="n"/>
      <c r="AA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70" t="n"/>
      <c r="H692" s="70" t="n"/>
      <c r="I692" s="120" t="n"/>
      <c r="J692" s="121" t="n"/>
      <c r="K692" s="122" t="n"/>
      <c r="L692" s="70" t="n"/>
      <c r="M692" s="70" t="n"/>
      <c r="N692" s="70" t="n"/>
      <c r="O692" s="70" t="n"/>
      <c r="P692" s="70" t="n"/>
      <c r="Q692" s="70" t="n"/>
      <c r="R692" s="123" t="n"/>
      <c r="S692" s="122" t="n"/>
      <c r="T692" s="70" t="n"/>
      <c r="U692" s="70" t="n"/>
      <c r="V692" s="70" t="n"/>
      <c r="W692" s="70" t="n"/>
      <c r="X692" s="70" t="n"/>
      <c r="Y692" s="70" t="n"/>
      <c r="Z692" s="70" t="n"/>
      <c r="AA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70" t="n"/>
      <c r="H693" s="70" t="n"/>
      <c r="I693" s="120" t="n"/>
      <c r="J693" s="121" t="n"/>
      <c r="K693" s="122" t="n"/>
      <c r="L693" s="70" t="n"/>
      <c r="M693" s="70" t="n"/>
      <c r="N693" s="70" t="n"/>
      <c r="O693" s="70" t="n"/>
      <c r="P693" s="70" t="n"/>
      <c r="Q693" s="70" t="n"/>
      <c r="R693" s="123" t="n"/>
      <c r="S693" s="122" t="n"/>
      <c r="T693" s="70" t="n"/>
      <c r="U693" s="70" t="n"/>
      <c r="V693" s="70" t="n"/>
      <c r="W693" s="70" t="n"/>
      <c r="X693" s="70" t="n"/>
      <c r="Y693" s="70" t="n"/>
      <c r="Z693" s="70" t="n"/>
      <c r="AA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70" t="n"/>
      <c r="H694" s="70" t="n"/>
      <c r="I694" s="120" t="n"/>
      <c r="J694" s="121" t="n"/>
      <c r="K694" s="122" t="n"/>
      <c r="L694" s="70" t="n"/>
      <c r="M694" s="70" t="n"/>
      <c r="N694" s="70" t="n"/>
      <c r="O694" s="70" t="n"/>
      <c r="P694" s="70" t="n"/>
      <c r="Q694" s="70" t="n"/>
      <c r="R694" s="123" t="n"/>
      <c r="S694" s="122" t="n"/>
      <c r="T694" s="70" t="n"/>
      <c r="U694" s="70" t="n"/>
      <c r="V694" s="70" t="n"/>
      <c r="W694" s="70" t="n"/>
      <c r="X694" s="70" t="n"/>
      <c r="Y694" s="70" t="n"/>
      <c r="Z694" s="70" t="n"/>
      <c r="AA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70" t="n"/>
      <c r="H695" s="70" t="n"/>
      <c r="I695" s="120" t="n"/>
      <c r="J695" s="121" t="n"/>
      <c r="K695" s="122" t="n"/>
      <c r="L695" s="70" t="n"/>
      <c r="M695" s="70" t="n"/>
      <c r="N695" s="70" t="n"/>
      <c r="O695" s="70" t="n"/>
      <c r="P695" s="70" t="n"/>
      <c r="Q695" s="70" t="n"/>
      <c r="R695" s="123" t="n"/>
      <c r="S695" s="122" t="n"/>
      <c r="T695" s="70" t="n"/>
      <c r="U695" s="70" t="n"/>
      <c r="V695" s="70" t="n"/>
      <c r="W695" s="70" t="n"/>
      <c r="X695" s="70" t="n"/>
      <c r="Y695" s="70" t="n"/>
      <c r="Z695" s="70" t="n"/>
      <c r="AA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70" t="n"/>
      <c r="H696" s="70" t="n"/>
      <c r="I696" s="120" t="n"/>
      <c r="J696" s="121" t="n"/>
      <c r="K696" s="122" t="n"/>
      <c r="L696" s="70" t="n"/>
      <c r="M696" s="70" t="n"/>
      <c r="N696" s="70" t="n"/>
      <c r="O696" s="70" t="n"/>
      <c r="P696" s="70" t="n"/>
      <c r="Q696" s="70" t="n"/>
      <c r="R696" s="123" t="n"/>
      <c r="S696" s="122" t="n"/>
      <c r="T696" s="70" t="n"/>
      <c r="U696" s="70" t="n"/>
      <c r="V696" s="70" t="n"/>
      <c r="W696" s="70" t="n"/>
      <c r="X696" s="70" t="n"/>
      <c r="Y696" s="70" t="n"/>
      <c r="Z696" s="70" t="n"/>
      <c r="AA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70" t="n"/>
      <c r="H697" s="70" t="n"/>
      <c r="I697" s="120" t="n"/>
      <c r="J697" s="121" t="n"/>
      <c r="K697" s="122" t="n"/>
      <c r="L697" s="70" t="n"/>
      <c r="M697" s="70" t="n"/>
      <c r="N697" s="70" t="n"/>
      <c r="O697" s="70" t="n"/>
      <c r="P697" s="70" t="n"/>
      <c r="Q697" s="70" t="n"/>
      <c r="R697" s="123" t="n"/>
      <c r="S697" s="122" t="n"/>
      <c r="T697" s="70" t="n"/>
      <c r="U697" s="70" t="n"/>
      <c r="V697" s="70" t="n"/>
      <c r="W697" s="70" t="n"/>
      <c r="X697" s="70" t="n"/>
      <c r="Y697" s="70" t="n"/>
      <c r="Z697" s="70" t="n"/>
      <c r="AA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70" t="n"/>
      <c r="H698" s="70" t="n"/>
      <c r="I698" s="120" t="n"/>
      <c r="J698" s="121" t="n"/>
      <c r="K698" s="122" t="n"/>
      <c r="L698" s="70" t="n"/>
      <c r="M698" s="70" t="n"/>
      <c r="N698" s="70" t="n"/>
      <c r="O698" s="70" t="n"/>
      <c r="P698" s="70" t="n"/>
      <c r="Q698" s="70" t="n"/>
      <c r="R698" s="123" t="n"/>
      <c r="S698" s="122" t="n"/>
      <c r="T698" s="70" t="n"/>
      <c r="U698" s="70" t="n"/>
      <c r="V698" s="70" t="n"/>
      <c r="W698" s="70" t="n"/>
      <c r="X698" s="70" t="n"/>
      <c r="Y698" s="70" t="n"/>
      <c r="Z698" s="70" t="n"/>
      <c r="AA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70" t="n"/>
      <c r="H699" s="70" t="n"/>
      <c r="I699" s="120" t="n"/>
      <c r="J699" s="121" t="n"/>
      <c r="K699" s="122" t="n"/>
      <c r="L699" s="70" t="n"/>
      <c r="M699" s="70" t="n"/>
      <c r="N699" s="70" t="n"/>
      <c r="O699" s="70" t="n"/>
      <c r="P699" s="70" t="n"/>
      <c r="Q699" s="70" t="n"/>
      <c r="R699" s="123" t="n"/>
      <c r="S699" s="122" t="n"/>
      <c r="T699" s="70" t="n"/>
      <c r="U699" s="70" t="n"/>
      <c r="V699" s="70" t="n"/>
      <c r="W699" s="70" t="n"/>
      <c r="X699" s="70" t="n"/>
      <c r="Y699" s="70" t="n"/>
      <c r="Z699" s="70" t="n"/>
      <c r="AA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70" t="n"/>
      <c r="H700" s="70" t="n"/>
      <c r="I700" s="120" t="n"/>
      <c r="J700" s="121" t="n"/>
      <c r="K700" s="122" t="n"/>
      <c r="L700" s="70" t="n"/>
      <c r="M700" s="70" t="n"/>
      <c r="N700" s="70" t="n"/>
      <c r="O700" s="70" t="n"/>
      <c r="P700" s="70" t="n"/>
      <c r="Q700" s="70" t="n"/>
      <c r="R700" s="123" t="n"/>
      <c r="S700" s="122" t="n"/>
      <c r="T700" s="70" t="n"/>
      <c r="U700" s="70" t="n"/>
      <c r="V700" s="70" t="n"/>
      <c r="W700" s="70" t="n"/>
      <c r="X700" s="70" t="n"/>
      <c r="Y700" s="70" t="n"/>
      <c r="Z700" s="70" t="n"/>
      <c r="AA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70" t="n"/>
      <c r="H701" s="70" t="n"/>
      <c r="I701" s="120" t="n"/>
      <c r="J701" s="121" t="n"/>
      <c r="K701" s="122" t="n"/>
      <c r="L701" s="70" t="n"/>
      <c r="M701" s="70" t="n"/>
      <c r="N701" s="70" t="n"/>
      <c r="O701" s="70" t="n"/>
      <c r="P701" s="70" t="n"/>
      <c r="Q701" s="70" t="n"/>
      <c r="R701" s="123" t="n"/>
      <c r="S701" s="122" t="n"/>
      <c r="T701" s="70" t="n"/>
      <c r="U701" s="70" t="n"/>
      <c r="V701" s="70" t="n"/>
      <c r="W701" s="70" t="n"/>
      <c r="X701" s="70" t="n"/>
      <c r="Y701" s="70" t="n"/>
      <c r="Z701" s="70" t="n"/>
      <c r="AA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70" t="n"/>
      <c r="H702" s="70" t="n"/>
      <c r="I702" s="120" t="n"/>
      <c r="J702" s="121" t="n"/>
      <c r="K702" s="122" t="n"/>
      <c r="L702" s="70" t="n"/>
      <c r="M702" s="70" t="n"/>
      <c r="N702" s="70" t="n"/>
      <c r="O702" s="70" t="n"/>
      <c r="P702" s="70" t="n"/>
      <c r="Q702" s="70" t="n"/>
      <c r="R702" s="123" t="n"/>
      <c r="S702" s="122" t="n"/>
      <c r="T702" s="70" t="n"/>
      <c r="U702" s="70" t="n"/>
      <c r="V702" s="70" t="n"/>
      <c r="W702" s="70" t="n"/>
      <c r="X702" s="70" t="n"/>
      <c r="Y702" s="70" t="n"/>
      <c r="Z702" s="70" t="n"/>
      <c r="AA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70" t="n"/>
      <c r="H703" s="70" t="n"/>
      <c r="I703" s="120" t="n"/>
      <c r="J703" s="121" t="n"/>
      <c r="K703" s="122" t="n"/>
      <c r="L703" s="70" t="n"/>
      <c r="M703" s="70" t="n"/>
      <c r="N703" s="70" t="n"/>
      <c r="O703" s="70" t="n"/>
      <c r="P703" s="70" t="n"/>
      <c r="Q703" s="70" t="n"/>
      <c r="R703" s="123" t="n"/>
      <c r="S703" s="122" t="n"/>
      <c r="T703" s="70" t="n"/>
      <c r="U703" s="70" t="n"/>
      <c r="V703" s="70" t="n"/>
      <c r="W703" s="70" t="n"/>
      <c r="X703" s="70" t="n"/>
      <c r="Y703" s="70" t="n"/>
      <c r="Z703" s="70" t="n"/>
      <c r="AA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70" t="n"/>
      <c r="H704" s="70" t="n"/>
      <c r="I704" s="120" t="n"/>
      <c r="J704" s="121" t="n"/>
      <c r="K704" s="122" t="n"/>
      <c r="L704" s="70" t="n"/>
      <c r="M704" s="70" t="n"/>
      <c r="N704" s="70" t="n"/>
      <c r="O704" s="70" t="n"/>
      <c r="P704" s="70" t="n"/>
      <c r="Q704" s="70" t="n"/>
      <c r="R704" s="123" t="n"/>
      <c r="S704" s="122" t="n"/>
      <c r="T704" s="70" t="n"/>
      <c r="U704" s="70" t="n"/>
      <c r="V704" s="70" t="n"/>
      <c r="W704" s="70" t="n"/>
      <c r="X704" s="70" t="n"/>
      <c r="Y704" s="70" t="n"/>
      <c r="Z704" s="70" t="n"/>
      <c r="AA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70" t="n"/>
      <c r="H705" s="70" t="n"/>
      <c r="I705" s="120" t="n"/>
      <c r="J705" s="121" t="n"/>
      <c r="K705" s="122" t="n"/>
      <c r="L705" s="70" t="n"/>
      <c r="M705" s="70" t="n"/>
      <c r="N705" s="70" t="n"/>
      <c r="O705" s="70" t="n"/>
      <c r="P705" s="70" t="n"/>
      <c r="Q705" s="70" t="n"/>
      <c r="R705" s="123" t="n"/>
      <c r="S705" s="122" t="n"/>
      <c r="T705" s="70" t="n"/>
      <c r="U705" s="70" t="n"/>
      <c r="V705" s="70" t="n"/>
      <c r="W705" s="70" t="n"/>
      <c r="X705" s="70" t="n"/>
      <c r="Y705" s="70" t="n"/>
      <c r="Z705" s="70" t="n"/>
      <c r="AA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70" t="n"/>
      <c r="H706" s="70" t="n"/>
      <c r="I706" s="120" t="n"/>
      <c r="J706" s="121" t="n"/>
      <c r="K706" s="122" t="n"/>
      <c r="L706" s="70" t="n"/>
      <c r="M706" s="70" t="n"/>
      <c r="N706" s="70" t="n"/>
      <c r="O706" s="70" t="n"/>
      <c r="P706" s="70" t="n"/>
      <c r="Q706" s="70" t="n"/>
      <c r="R706" s="123" t="n"/>
      <c r="S706" s="122" t="n"/>
      <c r="T706" s="70" t="n"/>
      <c r="U706" s="70" t="n"/>
      <c r="V706" s="70" t="n"/>
      <c r="W706" s="70" t="n"/>
      <c r="X706" s="70" t="n"/>
      <c r="Y706" s="70" t="n"/>
      <c r="Z706" s="70" t="n"/>
      <c r="AA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70" t="n"/>
      <c r="H707" s="70" t="n"/>
      <c r="I707" s="120" t="n"/>
      <c r="J707" s="121" t="n"/>
      <c r="K707" s="122" t="n"/>
      <c r="L707" s="70" t="n"/>
      <c r="M707" s="70" t="n"/>
      <c r="N707" s="70" t="n"/>
      <c r="O707" s="70" t="n"/>
      <c r="P707" s="70" t="n"/>
      <c r="Q707" s="70" t="n"/>
      <c r="R707" s="123" t="n"/>
      <c r="S707" s="122" t="n"/>
      <c r="T707" s="70" t="n"/>
      <c r="U707" s="70" t="n"/>
      <c r="V707" s="70" t="n"/>
      <c r="W707" s="70" t="n"/>
      <c r="X707" s="70" t="n"/>
      <c r="Y707" s="70" t="n"/>
      <c r="Z707" s="70" t="n"/>
      <c r="AA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70" t="n"/>
      <c r="H708" s="70" t="n"/>
      <c r="I708" s="120" t="n"/>
      <c r="J708" s="121" t="n"/>
      <c r="K708" s="122" t="n"/>
      <c r="L708" s="70" t="n"/>
      <c r="M708" s="70" t="n"/>
      <c r="N708" s="70" t="n"/>
      <c r="O708" s="70" t="n"/>
      <c r="P708" s="70" t="n"/>
      <c r="Q708" s="70" t="n"/>
      <c r="R708" s="123" t="n"/>
      <c r="S708" s="122" t="n"/>
      <c r="T708" s="70" t="n"/>
      <c r="U708" s="70" t="n"/>
      <c r="V708" s="70" t="n"/>
      <c r="W708" s="70" t="n"/>
      <c r="X708" s="70" t="n"/>
      <c r="Y708" s="70" t="n"/>
      <c r="Z708" s="70" t="n"/>
      <c r="AA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70" t="n"/>
      <c r="H709" s="70" t="n"/>
      <c r="I709" s="120" t="n"/>
      <c r="J709" s="121" t="n"/>
      <c r="K709" s="122" t="n"/>
      <c r="L709" s="70" t="n"/>
      <c r="M709" s="70" t="n"/>
      <c r="N709" s="70" t="n"/>
      <c r="O709" s="70" t="n"/>
      <c r="P709" s="70" t="n"/>
      <c r="Q709" s="70" t="n"/>
      <c r="R709" s="123" t="n"/>
      <c r="S709" s="122" t="n"/>
      <c r="T709" s="70" t="n"/>
      <c r="U709" s="70" t="n"/>
      <c r="V709" s="70" t="n"/>
      <c r="W709" s="70" t="n"/>
      <c r="X709" s="70" t="n"/>
      <c r="Y709" s="70" t="n"/>
      <c r="Z709" s="70" t="n"/>
      <c r="AA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70" t="n"/>
      <c r="H710" s="70" t="n"/>
      <c r="I710" s="120" t="n"/>
      <c r="J710" s="121" t="n"/>
      <c r="K710" s="122" t="n"/>
      <c r="L710" s="70" t="n"/>
      <c r="M710" s="70" t="n"/>
      <c r="N710" s="70" t="n"/>
      <c r="O710" s="70" t="n"/>
      <c r="P710" s="70" t="n"/>
      <c r="Q710" s="70" t="n"/>
      <c r="R710" s="123" t="n"/>
      <c r="S710" s="122" t="n"/>
      <c r="T710" s="70" t="n"/>
      <c r="U710" s="70" t="n"/>
      <c r="V710" s="70" t="n"/>
      <c r="W710" s="70" t="n"/>
      <c r="X710" s="70" t="n"/>
      <c r="Y710" s="70" t="n"/>
      <c r="Z710" s="70" t="n"/>
      <c r="AA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70" t="n"/>
      <c r="H711" s="70" t="n"/>
      <c r="I711" s="120" t="n"/>
      <c r="J711" s="121" t="n"/>
      <c r="K711" s="122" t="n"/>
      <c r="L711" s="70" t="n"/>
      <c r="M711" s="70" t="n"/>
      <c r="N711" s="70" t="n"/>
      <c r="O711" s="70" t="n"/>
      <c r="P711" s="70" t="n"/>
      <c r="Q711" s="70" t="n"/>
      <c r="R711" s="123" t="n"/>
      <c r="S711" s="122" t="n"/>
      <c r="T711" s="70" t="n"/>
      <c r="U711" s="70" t="n"/>
      <c r="V711" s="70" t="n"/>
      <c r="W711" s="70" t="n"/>
      <c r="X711" s="70" t="n"/>
      <c r="Y711" s="70" t="n"/>
      <c r="Z711" s="70" t="n"/>
      <c r="AA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70" t="n"/>
      <c r="H712" s="70" t="n"/>
      <c r="I712" s="120" t="n"/>
      <c r="J712" s="121" t="n"/>
      <c r="K712" s="122" t="n"/>
      <c r="L712" s="70" t="n"/>
      <c r="M712" s="70" t="n"/>
      <c r="N712" s="70" t="n"/>
      <c r="O712" s="70" t="n"/>
      <c r="P712" s="70" t="n"/>
      <c r="Q712" s="70" t="n"/>
      <c r="R712" s="123" t="n"/>
      <c r="S712" s="122" t="n"/>
      <c r="T712" s="70" t="n"/>
      <c r="U712" s="70" t="n"/>
      <c r="V712" s="70" t="n"/>
      <c r="W712" s="70" t="n"/>
      <c r="X712" s="70" t="n"/>
      <c r="Y712" s="70" t="n"/>
      <c r="Z712" s="70" t="n"/>
      <c r="AA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70" t="n"/>
      <c r="H713" s="70" t="n"/>
      <c r="I713" s="120" t="n"/>
      <c r="J713" s="121" t="n"/>
      <c r="K713" s="122" t="n"/>
      <c r="L713" s="70" t="n"/>
      <c r="M713" s="70" t="n"/>
      <c r="N713" s="70" t="n"/>
      <c r="O713" s="70" t="n"/>
      <c r="P713" s="70" t="n"/>
      <c r="Q713" s="70" t="n"/>
      <c r="R713" s="123" t="n"/>
      <c r="S713" s="122" t="n"/>
      <c r="T713" s="70" t="n"/>
      <c r="U713" s="70" t="n"/>
      <c r="V713" s="70" t="n"/>
      <c r="W713" s="70" t="n"/>
      <c r="X713" s="70" t="n"/>
      <c r="Y713" s="70" t="n"/>
      <c r="Z713" s="70" t="n"/>
      <c r="AA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70" t="n"/>
      <c r="H714" s="70" t="n"/>
      <c r="I714" s="120" t="n"/>
      <c r="J714" s="121" t="n"/>
      <c r="K714" s="122" t="n"/>
      <c r="L714" s="70" t="n"/>
      <c r="M714" s="70" t="n"/>
      <c r="N714" s="70" t="n"/>
      <c r="O714" s="70" t="n"/>
      <c r="P714" s="70" t="n"/>
      <c r="Q714" s="70" t="n"/>
      <c r="R714" s="123" t="n"/>
      <c r="S714" s="122" t="n"/>
      <c r="T714" s="70" t="n"/>
      <c r="U714" s="70" t="n"/>
      <c r="V714" s="70" t="n"/>
      <c r="W714" s="70" t="n"/>
      <c r="X714" s="70" t="n"/>
      <c r="Y714" s="70" t="n"/>
      <c r="Z714" s="70" t="n"/>
      <c r="AA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70" t="n"/>
      <c r="H715" s="70" t="n"/>
      <c r="I715" s="120" t="n"/>
      <c r="J715" s="121" t="n"/>
      <c r="K715" s="122" t="n"/>
      <c r="L715" s="70" t="n"/>
      <c r="M715" s="70" t="n"/>
      <c r="N715" s="70" t="n"/>
      <c r="O715" s="70" t="n"/>
      <c r="P715" s="70" t="n"/>
      <c r="Q715" s="70" t="n"/>
      <c r="R715" s="123" t="n"/>
      <c r="S715" s="122" t="n"/>
      <c r="T715" s="70" t="n"/>
      <c r="U715" s="70" t="n"/>
      <c r="V715" s="70" t="n"/>
      <c r="W715" s="70" t="n"/>
      <c r="X715" s="70" t="n"/>
      <c r="Y715" s="70" t="n"/>
      <c r="Z715" s="70" t="n"/>
      <c r="AA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70" t="n"/>
      <c r="H716" s="70" t="n"/>
      <c r="I716" s="120" t="n"/>
      <c r="J716" s="121" t="n"/>
      <c r="K716" s="122" t="n"/>
      <c r="L716" s="70" t="n"/>
      <c r="M716" s="70" t="n"/>
      <c r="N716" s="70" t="n"/>
      <c r="O716" s="70" t="n"/>
      <c r="P716" s="70" t="n"/>
      <c r="Q716" s="70" t="n"/>
      <c r="R716" s="123" t="n"/>
      <c r="S716" s="122" t="n"/>
      <c r="T716" s="70" t="n"/>
      <c r="U716" s="70" t="n"/>
      <c r="V716" s="70" t="n"/>
      <c r="W716" s="70" t="n"/>
      <c r="X716" s="70" t="n"/>
      <c r="Y716" s="70" t="n"/>
      <c r="Z716" s="70" t="n"/>
      <c r="AA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70" t="n"/>
      <c r="H717" s="70" t="n"/>
      <c r="I717" s="120" t="n"/>
      <c r="J717" s="121" t="n"/>
      <c r="K717" s="122" t="n"/>
      <c r="L717" s="70" t="n"/>
      <c r="M717" s="70" t="n"/>
      <c r="N717" s="70" t="n"/>
      <c r="O717" s="70" t="n"/>
      <c r="P717" s="70" t="n"/>
      <c r="Q717" s="70" t="n"/>
      <c r="R717" s="123" t="n"/>
      <c r="S717" s="122" t="n"/>
      <c r="T717" s="70" t="n"/>
      <c r="U717" s="70" t="n"/>
      <c r="V717" s="70" t="n"/>
      <c r="W717" s="70" t="n"/>
      <c r="X717" s="70" t="n"/>
      <c r="Y717" s="70" t="n"/>
      <c r="Z717" s="70" t="n"/>
      <c r="AA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70" t="n"/>
      <c r="H718" s="70" t="n"/>
      <c r="I718" s="120" t="n"/>
      <c r="J718" s="121" t="n"/>
      <c r="K718" s="122" t="n"/>
      <c r="L718" s="70" t="n"/>
      <c r="M718" s="70" t="n"/>
      <c r="N718" s="70" t="n"/>
      <c r="O718" s="70" t="n"/>
      <c r="P718" s="70" t="n"/>
      <c r="Q718" s="70" t="n"/>
      <c r="R718" s="123" t="n"/>
      <c r="S718" s="122" t="n"/>
      <c r="T718" s="70" t="n"/>
      <c r="U718" s="70" t="n"/>
      <c r="V718" s="70" t="n"/>
      <c r="W718" s="70" t="n"/>
      <c r="X718" s="70" t="n"/>
      <c r="Y718" s="70" t="n"/>
      <c r="Z718" s="70" t="n"/>
      <c r="AA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70" t="n"/>
      <c r="H719" s="70" t="n"/>
      <c r="I719" s="120" t="n"/>
      <c r="J719" s="121" t="n"/>
      <c r="K719" s="122" t="n"/>
      <c r="L719" s="70" t="n"/>
      <c r="M719" s="70" t="n"/>
      <c r="N719" s="70" t="n"/>
      <c r="O719" s="70" t="n"/>
      <c r="P719" s="70" t="n"/>
      <c r="Q719" s="70" t="n"/>
      <c r="R719" s="123" t="n"/>
      <c r="S719" s="122" t="n"/>
      <c r="T719" s="70" t="n"/>
      <c r="U719" s="70" t="n"/>
      <c r="V719" s="70" t="n"/>
      <c r="W719" s="70" t="n"/>
      <c r="X719" s="70" t="n"/>
      <c r="Y719" s="70" t="n"/>
      <c r="Z719" s="70" t="n"/>
      <c r="AA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70" t="n"/>
      <c r="H720" s="70" t="n"/>
      <c r="I720" s="120" t="n"/>
      <c r="J720" s="121" t="n"/>
      <c r="K720" s="122" t="n"/>
      <c r="L720" s="70" t="n"/>
      <c r="M720" s="70" t="n"/>
      <c r="N720" s="70" t="n"/>
      <c r="O720" s="70" t="n"/>
      <c r="P720" s="70" t="n"/>
      <c r="Q720" s="70" t="n"/>
      <c r="R720" s="123" t="n"/>
      <c r="S720" s="122" t="n"/>
      <c r="T720" s="70" t="n"/>
      <c r="U720" s="70" t="n"/>
      <c r="V720" s="70" t="n"/>
      <c r="W720" s="70" t="n"/>
      <c r="X720" s="70" t="n"/>
      <c r="Y720" s="70" t="n"/>
      <c r="Z720" s="70" t="n"/>
      <c r="AA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70" t="n"/>
      <c r="H721" s="70" t="n"/>
      <c r="I721" s="120" t="n"/>
      <c r="J721" s="121" t="n"/>
      <c r="K721" s="122" t="n"/>
      <c r="L721" s="70" t="n"/>
      <c r="M721" s="70" t="n"/>
      <c r="N721" s="70" t="n"/>
      <c r="O721" s="70" t="n"/>
      <c r="P721" s="70" t="n"/>
      <c r="Q721" s="70" t="n"/>
      <c r="R721" s="123" t="n"/>
      <c r="S721" s="122" t="n"/>
      <c r="T721" s="70" t="n"/>
      <c r="U721" s="70" t="n"/>
      <c r="V721" s="70" t="n"/>
      <c r="W721" s="70" t="n"/>
      <c r="X721" s="70" t="n"/>
      <c r="Y721" s="70" t="n"/>
      <c r="Z721" s="70" t="n"/>
      <c r="AA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70" t="n"/>
      <c r="H722" s="70" t="n"/>
      <c r="I722" s="120" t="n"/>
      <c r="J722" s="121" t="n"/>
      <c r="K722" s="122" t="n"/>
      <c r="L722" s="70" t="n"/>
      <c r="M722" s="70" t="n"/>
      <c r="N722" s="70" t="n"/>
      <c r="O722" s="70" t="n"/>
      <c r="P722" s="70" t="n"/>
      <c r="Q722" s="70" t="n"/>
      <c r="R722" s="123" t="n"/>
      <c r="S722" s="122" t="n"/>
      <c r="T722" s="70" t="n"/>
      <c r="U722" s="70" t="n"/>
      <c r="V722" s="70" t="n"/>
      <c r="W722" s="70" t="n"/>
      <c r="X722" s="70" t="n"/>
      <c r="Y722" s="70" t="n"/>
      <c r="Z722" s="70" t="n"/>
      <c r="AA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70" t="n"/>
      <c r="H723" s="70" t="n"/>
      <c r="I723" s="120" t="n"/>
      <c r="J723" s="121" t="n"/>
      <c r="K723" s="122" t="n"/>
      <c r="L723" s="70" t="n"/>
      <c r="M723" s="70" t="n"/>
      <c r="N723" s="70" t="n"/>
      <c r="O723" s="70" t="n"/>
      <c r="P723" s="70" t="n"/>
      <c r="Q723" s="70" t="n"/>
      <c r="R723" s="123" t="n"/>
      <c r="S723" s="122" t="n"/>
      <c r="T723" s="70" t="n"/>
      <c r="U723" s="70" t="n"/>
      <c r="V723" s="70" t="n"/>
      <c r="W723" s="70" t="n"/>
      <c r="X723" s="70" t="n"/>
      <c r="Y723" s="70" t="n"/>
      <c r="Z723" s="70" t="n"/>
      <c r="AA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70" t="n"/>
      <c r="H724" s="70" t="n"/>
      <c r="I724" s="120" t="n"/>
      <c r="J724" s="121" t="n"/>
      <c r="K724" s="122" t="n"/>
      <c r="L724" s="70" t="n"/>
      <c r="M724" s="70" t="n"/>
      <c r="N724" s="70" t="n"/>
      <c r="O724" s="70" t="n"/>
      <c r="P724" s="70" t="n"/>
      <c r="Q724" s="70" t="n"/>
      <c r="R724" s="123" t="n"/>
      <c r="S724" s="122" t="n"/>
      <c r="T724" s="70" t="n"/>
      <c r="U724" s="70" t="n"/>
      <c r="V724" s="70" t="n"/>
      <c r="W724" s="70" t="n"/>
      <c r="X724" s="70" t="n"/>
      <c r="Y724" s="70" t="n"/>
      <c r="Z724" s="70" t="n"/>
      <c r="AA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70" t="n"/>
      <c r="H725" s="70" t="n"/>
      <c r="I725" s="120" t="n"/>
      <c r="J725" s="121" t="n"/>
      <c r="K725" s="122" t="n"/>
      <c r="L725" s="70" t="n"/>
      <c r="M725" s="70" t="n"/>
      <c r="N725" s="70" t="n"/>
      <c r="O725" s="70" t="n"/>
      <c r="P725" s="70" t="n"/>
      <c r="Q725" s="70" t="n"/>
      <c r="R725" s="123" t="n"/>
      <c r="S725" s="122" t="n"/>
      <c r="T725" s="70" t="n"/>
      <c r="U725" s="70" t="n"/>
      <c r="V725" s="70" t="n"/>
      <c r="W725" s="70" t="n"/>
      <c r="X725" s="70" t="n"/>
      <c r="Y725" s="70" t="n"/>
      <c r="Z725" s="70" t="n"/>
      <c r="AA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70" t="n"/>
      <c r="H726" s="70" t="n"/>
      <c r="I726" s="120" t="n"/>
      <c r="J726" s="121" t="n"/>
      <c r="K726" s="122" t="n"/>
      <c r="L726" s="70" t="n"/>
      <c r="M726" s="70" t="n"/>
      <c r="N726" s="70" t="n"/>
      <c r="O726" s="70" t="n"/>
      <c r="P726" s="70" t="n"/>
      <c r="Q726" s="70" t="n"/>
      <c r="R726" s="123" t="n"/>
      <c r="S726" s="122" t="n"/>
      <c r="T726" s="70" t="n"/>
      <c r="U726" s="70" t="n"/>
      <c r="V726" s="70" t="n"/>
      <c r="W726" s="70" t="n"/>
      <c r="X726" s="70" t="n"/>
      <c r="Y726" s="70" t="n"/>
      <c r="Z726" s="70" t="n"/>
      <c r="AA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70" t="n"/>
      <c r="H727" s="70" t="n"/>
      <c r="I727" s="120" t="n"/>
      <c r="J727" s="121" t="n"/>
      <c r="K727" s="122" t="n"/>
      <c r="L727" s="70" t="n"/>
      <c r="M727" s="70" t="n"/>
      <c r="N727" s="70" t="n"/>
      <c r="O727" s="70" t="n"/>
      <c r="P727" s="70" t="n"/>
      <c r="Q727" s="70" t="n"/>
      <c r="R727" s="123" t="n"/>
      <c r="S727" s="122" t="n"/>
      <c r="T727" s="70" t="n"/>
      <c r="U727" s="70" t="n"/>
      <c r="V727" s="70" t="n"/>
      <c r="W727" s="70" t="n"/>
      <c r="X727" s="70" t="n"/>
      <c r="Y727" s="70" t="n"/>
      <c r="Z727" s="70" t="n"/>
      <c r="AA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70" t="n"/>
      <c r="H728" s="70" t="n"/>
      <c r="I728" s="120" t="n"/>
      <c r="J728" s="121" t="n"/>
      <c r="K728" s="122" t="n"/>
      <c r="L728" s="70" t="n"/>
      <c r="M728" s="70" t="n"/>
      <c r="N728" s="70" t="n"/>
      <c r="O728" s="70" t="n"/>
      <c r="P728" s="70" t="n"/>
      <c r="Q728" s="70" t="n"/>
      <c r="R728" s="123" t="n"/>
      <c r="S728" s="122" t="n"/>
      <c r="T728" s="70" t="n"/>
      <c r="U728" s="70" t="n"/>
      <c r="V728" s="70" t="n"/>
      <c r="W728" s="70" t="n"/>
      <c r="X728" s="70" t="n"/>
      <c r="Y728" s="70" t="n"/>
      <c r="Z728" s="70" t="n"/>
      <c r="AA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70" t="n"/>
      <c r="H729" s="70" t="n"/>
      <c r="I729" s="120" t="n"/>
      <c r="J729" s="121" t="n"/>
      <c r="K729" s="122" t="n"/>
      <c r="L729" s="70" t="n"/>
      <c r="M729" s="70" t="n"/>
      <c r="N729" s="70" t="n"/>
      <c r="O729" s="70" t="n"/>
      <c r="P729" s="70" t="n"/>
      <c r="Q729" s="70" t="n"/>
      <c r="R729" s="123" t="n"/>
      <c r="S729" s="122" t="n"/>
      <c r="T729" s="70" t="n"/>
      <c r="U729" s="70" t="n"/>
      <c r="V729" s="70" t="n"/>
      <c r="W729" s="70" t="n"/>
      <c r="X729" s="70" t="n"/>
      <c r="Y729" s="70" t="n"/>
      <c r="Z729" s="70" t="n"/>
      <c r="AA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70" t="n"/>
      <c r="H730" s="70" t="n"/>
      <c r="I730" s="120" t="n"/>
      <c r="J730" s="121" t="n"/>
      <c r="K730" s="122" t="n"/>
      <c r="L730" s="70" t="n"/>
      <c r="M730" s="70" t="n"/>
      <c r="N730" s="70" t="n"/>
      <c r="O730" s="70" t="n"/>
      <c r="P730" s="70" t="n"/>
      <c r="Q730" s="70" t="n"/>
      <c r="R730" s="123" t="n"/>
      <c r="S730" s="122" t="n"/>
      <c r="T730" s="70" t="n"/>
      <c r="U730" s="70" t="n"/>
      <c r="V730" s="70" t="n"/>
      <c r="W730" s="70" t="n"/>
      <c r="X730" s="70" t="n"/>
      <c r="Y730" s="70" t="n"/>
      <c r="Z730" s="70" t="n"/>
      <c r="AA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70" t="n"/>
      <c r="H731" s="70" t="n"/>
      <c r="I731" s="120" t="n"/>
      <c r="J731" s="121" t="n"/>
      <c r="K731" s="122" t="n"/>
      <c r="L731" s="70" t="n"/>
      <c r="M731" s="70" t="n"/>
      <c r="N731" s="70" t="n"/>
      <c r="O731" s="70" t="n"/>
      <c r="P731" s="70" t="n"/>
      <c r="Q731" s="70" t="n"/>
      <c r="R731" s="123" t="n"/>
      <c r="S731" s="122" t="n"/>
      <c r="T731" s="70" t="n"/>
      <c r="U731" s="70" t="n"/>
      <c r="V731" s="70" t="n"/>
      <c r="W731" s="70" t="n"/>
      <c r="X731" s="70" t="n"/>
      <c r="Y731" s="70" t="n"/>
      <c r="Z731" s="70" t="n"/>
      <c r="AA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70" t="n"/>
      <c r="H732" s="70" t="n"/>
      <c r="I732" s="120" t="n"/>
      <c r="J732" s="121" t="n"/>
      <c r="K732" s="122" t="n"/>
      <c r="L732" s="70" t="n"/>
      <c r="M732" s="70" t="n"/>
      <c r="N732" s="70" t="n"/>
      <c r="O732" s="70" t="n"/>
      <c r="P732" s="70" t="n"/>
      <c r="Q732" s="70" t="n"/>
      <c r="R732" s="123" t="n"/>
      <c r="S732" s="122" t="n"/>
      <c r="T732" s="70" t="n"/>
      <c r="U732" s="70" t="n"/>
      <c r="V732" s="70" t="n"/>
      <c r="W732" s="70" t="n"/>
      <c r="X732" s="70" t="n"/>
      <c r="Y732" s="70" t="n"/>
      <c r="Z732" s="70" t="n"/>
      <c r="AA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70" t="n"/>
      <c r="H733" s="70" t="n"/>
      <c r="I733" s="120" t="n"/>
      <c r="J733" s="121" t="n"/>
      <c r="K733" s="122" t="n"/>
      <c r="L733" s="70" t="n"/>
      <c r="M733" s="70" t="n"/>
      <c r="N733" s="70" t="n"/>
      <c r="O733" s="70" t="n"/>
      <c r="P733" s="70" t="n"/>
      <c r="Q733" s="70" t="n"/>
      <c r="R733" s="123" t="n"/>
      <c r="S733" s="122" t="n"/>
      <c r="T733" s="70" t="n"/>
      <c r="U733" s="70" t="n"/>
      <c r="V733" s="70" t="n"/>
      <c r="W733" s="70" t="n"/>
      <c r="X733" s="70" t="n"/>
      <c r="Y733" s="70" t="n"/>
      <c r="Z733" s="70" t="n"/>
      <c r="AA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70" t="n"/>
      <c r="H734" s="70" t="n"/>
      <c r="I734" s="120" t="n"/>
      <c r="J734" s="121" t="n"/>
      <c r="K734" s="122" t="n"/>
      <c r="L734" s="70" t="n"/>
      <c r="M734" s="70" t="n"/>
      <c r="N734" s="70" t="n"/>
      <c r="O734" s="70" t="n"/>
      <c r="P734" s="70" t="n"/>
      <c r="Q734" s="70" t="n"/>
      <c r="R734" s="123" t="n"/>
      <c r="S734" s="122" t="n"/>
      <c r="T734" s="70" t="n"/>
      <c r="U734" s="70" t="n"/>
      <c r="V734" s="70" t="n"/>
      <c r="W734" s="70" t="n"/>
      <c r="X734" s="70" t="n"/>
      <c r="Y734" s="70" t="n"/>
      <c r="Z734" s="70" t="n"/>
      <c r="AA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70" t="n"/>
      <c r="H735" s="70" t="n"/>
      <c r="I735" s="120" t="n"/>
      <c r="J735" s="121" t="n"/>
      <c r="K735" s="122" t="n"/>
      <c r="L735" s="70" t="n"/>
      <c r="M735" s="70" t="n"/>
      <c r="N735" s="70" t="n"/>
      <c r="O735" s="70" t="n"/>
      <c r="P735" s="70" t="n"/>
      <c r="Q735" s="70" t="n"/>
      <c r="R735" s="123" t="n"/>
      <c r="S735" s="122" t="n"/>
      <c r="T735" s="70" t="n"/>
      <c r="U735" s="70" t="n"/>
      <c r="V735" s="70" t="n"/>
      <c r="W735" s="70" t="n"/>
      <c r="X735" s="70" t="n"/>
      <c r="Y735" s="70" t="n"/>
      <c r="Z735" s="70" t="n"/>
      <c r="AA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70" t="n"/>
      <c r="H736" s="70" t="n"/>
      <c r="I736" s="120" t="n"/>
      <c r="J736" s="121" t="n"/>
      <c r="K736" s="122" t="n"/>
      <c r="L736" s="70" t="n"/>
      <c r="M736" s="70" t="n"/>
      <c r="N736" s="70" t="n"/>
      <c r="O736" s="70" t="n"/>
      <c r="P736" s="70" t="n"/>
      <c r="Q736" s="70" t="n"/>
      <c r="R736" s="123" t="n"/>
      <c r="S736" s="122" t="n"/>
      <c r="T736" s="70" t="n"/>
      <c r="U736" s="70" t="n"/>
      <c r="V736" s="70" t="n"/>
      <c r="W736" s="70" t="n"/>
      <c r="X736" s="70" t="n"/>
      <c r="Y736" s="70" t="n"/>
      <c r="Z736" s="70" t="n"/>
      <c r="AA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70" t="n"/>
      <c r="H737" s="70" t="n"/>
      <c r="I737" s="120" t="n"/>
      <c r="J737" s="121" t="n"/>
      <c r="K737" s="122" t="n"/>
      <c r="L737" s="70" t="n"/>
      <c r="M737" s="70" t="n"/>
      <c r="N737" s="70" t="n"/>
      <c r="O737" s="70" t="n"/>
      <c r="P737" s="70" t="n"/>
      <c r="Q737" s="70" t="n"/>
      <c r="R737" s="123" t="n"/>
      <c r="S737" s="122" t="n"/>
      <c r="T737" s="70" t="n"/>
      <c r="U737" s="70" t="n"/>
      <c r="V737" s="70" t="n"/>
      <c r="W737" s="70" t="n"/>
      <c r="X737" s="70" t="n"/>
      <c r="Y737" s="70" t="n"/>
      <c r="Z737" s="70" t="n"/>
      <c r="AA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70" t="n"/>
      <c r="H738" s="70" t="n"/>
      <c r="I738" s="120" t="n"/>
      <c r="J738" s="121" t="n"/>
      <c r="K738" s="122" t="n"/>
      <c r="L738" s="70" t="n"/>
      <c r="M738" s="70" t="n"/>
      <c r="N738" s="70" t="n"/>
      <c r="O738" s="70" t="n"/>
      <c r="P738" s="70" t="n"/>
      <c r="Q738" s="70" t="n"/>
      <c r="R738" s="123" t="n"/>
      <c r="S738" s="122" t="n"/>
      <c r="T738" s="70" t="n"/>
      <c r="U738" s="70" t="n"/>
      <c r="V738" s="70" t="n"/>
      <c r="W738" s="70" t="n"/>
      <c r="X738" s="70" t="n"/>
      <c r="Y738" s="70" t="n"/>
      <c r="Z738" s="70" t="n"/>
      <c r="AA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70" t="n"/>
      <c r="H739" s="70" t="n"/>
      <c r="I739" s="120" t="n"/>
      <c r="J739" s="121" t="n"/>
      <c r="K739" s="122" t="n"/>
      <c r="L739" s="70" t="n"/>
      <c r="M739" s="70" t="n"/>
      <c r="N739" s="70" t="n"/>
      <c r="O739" s="70" t="n"/>
      <c r="P739" s="70" t="n"/>
      <c r="Q739" s="70" t="n"/>
      <c r="R739" s="123" t="n"/>
      <c r="S739" s="122" t="n"/>
      <c r="T739" s="70" t="n"/>
      <c r="U739" s="70" t="n"/>
      <c r="V739" s="70" t="n"/>
      <c r="W739" s="70" t="n"/>
      <c r="X739" s="70" t="n"/>
      <c r="Y739" s="70" t="n"/>
      <c r="Z739" s="70" t="n"/>
      <c r="AA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70" t="n"/>
      <c r="H740" s="70" t="n"/>
      <c r="I740" s="120" t="n"/>
      <c r="J740" s="121" t="n"/>
      <c r="K740" s="122" t="n"/>
      <c r="L740" s="70" t="n"/>
      <c r="M740" s="70" t="n"/>
      <c r="N740" s="70" t="n"/>
      <c r="O740" s="70" t="n"/>
      <c r="P740" s="70" t="n"/>
      <c r="Q740" s="70" t="n"/>
      <c r="R740" s="123" t="n"/>
      <c r="S740" s="122" t="n"/>
      <c r="T740" s="70" t="n"/>
      <c r="U740" s="70" t="n"/>
      <c r="V740" s="70" t="n"/>
      <c r="W740" s="70" t="n"/>
      <c r="X740" s="70" t="n"/>
      <c r="Y740" s="70" t="n"/>
      <c r="Z740" s="70" t="n"/>
      <c r="AA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70" t="n"/>
      <c r="H741" s="70" t="n"/>
      <c r="I741" s="120" t="n"/>
      <c r="J741" s="121" t="n"/>
      <c r="K741" s="122" t="n"/>
      <c r="L741" s="70" t="n"/>
      <c r="M741" s="70" t="n"/>
      <c r="N741" s="70" t="n"/>
      <c r="O741" s="70" t="n"/>
      <c r="P741" s="70" t="n"/>
      <c r="Q741" s="70" t="n"/>
      <c r="R741" s="123" t="n"/>
      <c r="S741" s="122" t="n"/>
      <c r="T741" s="70" t="n"/>
      <c r="U741" s="70" t="n"/>
      <c r="V741" s="70" t="n"/>
      <c r="W741" s="70" t="n"/>
      <c r="X741" s="70" t="n"/>
      <c r="Y741" s="70" t="n"/>
      <c r="Z741" s="70" t="n"/>
      <c r="AA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70" t="n"/>
      <c r="H742" s="70" t="n"/>
      <c r="I742" s="120" t="n"/>
      <c r="J742" s="121" t="n"/>
      <c r="K742" s="122" t="n"/>
      <c r="L742" s="70" t="n"/>
      <c r="M742" s="70" t="n"/>
      <c r="N742" s="70" t="n"/>
      <c r="O742" s="70" t="n"/>
      <c r="P742" s="70" t="n"/>
      <c r="Q742" s="70" t="n"/>
      <c r="R742" s="123" t="n"/>
      <c r="S742" s="122" t="n"/>
      <c r="T742" s="70" t="n"/>
      <c r="U742" s="70" t="n"/>
      <c r="V742" s="70" t="n"/>
      <c r="W742" s="70" t="n"/>
      <c r="X742" s="70" t="n"/>
      <c r="Y742" s="70" t="n"/>
      <c r="Z742" s="70" t="n"/>
      <c r="AA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70" t="n"/>
      <c r="H743" s="70" t="n"/>
      <c r="I743" s="120" t="n"/>
      <c r="J743" s="121" t="n"/>
      <c r="K743" s="122" t="n"/>
      <c r="L743" s="70" t="n"/>
      <c r="M743" s="70" t="n"/>
      <c r="N743" s="70" t="n"/>
      <c r="O743" s="70" t="n"/>
      <c r="P743" s="70" t="n"/>
      <c r="Q743" s="70" t="n"/>
      <c r="R743" s="123" t="n"/>
      <c r="S743" s="122" t="n"/>
      <c r="T743" s="70" t="n"/>
      <c r="U743" s="70" t="n"/>
      <c r="V743" s="70" t="n"/>
      <c r="W743" s="70" t="n"/>
      <c r="X743" s="70" t="n"/>
      <c r="Y743" s="70" t="n"/>
      <c r="Z743" s="70" t="n"/>
      <c r="AA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70" t="n"/>
      <c r="H744" s="70" t="n"/>
      <c r="I744" s="120" t="n"/>
      <c r="J744" s="121" t="n"/>
      <c r="K744" s="122" t="n"/>
      <c r="L744" s="70" t="n"/>
      <c r="M744" s="70" t="n"/>
      <c r="N744" s="70" t="n"/>
      <c r="O744" s="70" t="n"/>
      <c r="P744" s="70" t="n"/>
      <c r="Q744" s="70" t="n"/>
      <c r="R744" s="123" t="n"/>
      <c r="S744" s="122" t="n"/>
      <c r="T744" s="70" t="n"/>
      <c r="U744" s="70" t="n"/>
      <c r="V744" s="70" t="n"/>
      <c r="W744" s="70" t="n"/>
      <c r="X744" s="70" t="n"/>
      <c r="Y744" s="70" t="n"/>
      <c r="Z744" s="70" t="n"/>
      <c r="AA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70" t="n"/>
      <c r="H745" s="70" t="n"/>
      <c r="I745" s="120" t="n"/>
      <c r="J745" s="121" t="n"/>
      <c r="K745" s="122" t="n"/>
      <c r="L745" s="70" t="n"/>
      <c r="M745" s="70" t="n"/>
      <c r="N745" s="70" t="n"/>
      <c r="O745" s="70" t="n"/>
      <c r="P745" s="70" t="n"/>
      <c r="Q745" s="70" t="n"/>
      <c r="R745" s="123" t="n"/>
      <c r="S745" s="122" t="n"/>
      <c r="T745" s="70" t="n"/>
      <c r="U745" s="70" t="n"/>
      <c r="V745" s="70" t="n"/>
      <c r="W745" s="70" t="n"/>
      <c r="X745" s="70" t="n"/>
      <c r="Y745" s="70" t="n"/>
      <c r="Z745" s="70" t="n"/>
      <c r="AA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70" t="n"/>
      <c r="H746" s="70" t="n"/>
      <c r="I746" s="120" t="n"/>
      <c r="J746" s="121" t="n"/>
      <c r="K746" s="122" t="n"/>
      <c r="L746" s="70" t="n"/>
      <c r="M746" s="70" t="n"/>
      <c r="N746" s="70" t="n"/>
      <c r="O746" s="70" t="n"/>
      <c r="P746" s="70" t="n"/>
      <c r="Q746" s="70" t="n"/>
      <c r="R746" s="123" t="n"/>
      <c r="S746" s="122" t="n"/>
      <c r="T746" s="70" t="n"/>
      <c r="U746" s="70" t="n"/>
      <c r="V746" s="70" t="n"/>
      <c r="W746" s="70" t="n"/>
      <c r="X746" s="70" t="n"/>
      <c r="Y746" s="70" t="n"/>
      <c r="Z746" s="70" t="n"/>
      <c r="AA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70" t="n"/>
      <c r="H747" s="70" t="n"/>
      <c r="I747" s="120" t="n"/>
      <c r="J747" s="121" t="n"/>
      <c r="K747" s="122" t="n"/>
      <c r="L747" s="70" t="n"/>
      <c r="M747" s="70" t="n"/>
      <c r="N747" s="70" t="n"/>
      <c r="O747" s="70" t="n"/>
      <c r="P747" s="70" t="n"/>
      <c r="Q747" s="70" t="n"/>
      <c r="R747" s="123" t="n"/>
      <c r="S747" s="122" t="n"/>
      <c r="T747" s="70" t="n"/>
      <c r="U747" s="70" t="n"/>
      <c r="V747" s="70" t="n"/>
      <c r="W747" s="70" t="n"/>
      <c r="X747" s="70" t="n"/>
      <c r="Y747" s="70" t="n"/>
      <c r="Z747" s="70" t="n"/>
      <c r="AA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70" t="n"/>
      <c r="H748" s="70" t="n"/>
      <c r="I748" s="120" t="n"/>
      <c r="J748" s="121" t="n"/>
      <c r="K748" s="122" t="n"/>
      <c r="L748" s="70" t="n"/>
      <c r="M748" s="70" t="n"/>
      <c r="N748" s="70" t="n"/>
      <c r="O748" s="70" t="n"/>
      <c r="P748" s="70" t="n"/>
      <c r="Q748" s="70" t="n"/>
      <c r="R748" s="123" t="n"/>
      <c r="S748" s="122" t="n"/>
      <c r="T748" s="70" t="n"/>
      <c r="U748" s="70" t="n"/>
      <c r="V748" s="70" t="n"/>
      <c r="W748" s="70" t="n"/>
      <c r="X748" s="70" t="n"/>
      <c r="Y748" s="70" t="n"/>
      <c r="Z748" s="70" t="n"/>
      <c r="AA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70" t="n"/>
      <c r="H749" s="70" t="n"/>
      <c r="I749" s="120" t="n"/>
      <c r="J749" s="121" t="n"/>
      <c r="K749" s="122" t="n"/>
      <c r="L749" s="70" t="n"/>
      <c r="M749" s="70" t="n"/>
      <c r="N749" s="70" t="n"/>
      <c r="O749" s="70" t="n"/>
      <c r="P749" s="70" t="n"/>
      <c r="Q749" s="70" t="n"/>
      <c r="R749" s="123" t="n"/>
      <c r="S749" s="122" t="n"/>
      <c r="T749" s="70" t="n"/>
      <c r="U749" s="70" t="n"/>
      <c r="V749" s="70" t="n"/>
      <c r="W749" s="70" t="n"/>
      <c r="X749" s="70" t="n"/>
      <c r="Y749" s="70" t="n"/>
      <c r="Z749" s="70" t="n"/>
      <c r="AA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70" t="n"/>
      <c r="H750" s="70" t="n"/>
      <c r="I750" s="120" t="n"/>
      <c r="J750" s="121" t="n"/>
      <c r="K750" s="122" t="n"/>
      <c r="L750" s="70" t="n"/>
      <c r="M750" s="70" t="n"/>
      <c r="N750" s="70" t="n"/>
      <c r="O750" s="70" t="n"/>
      <c r="P750" s="70" t="n"/>
      <c r="Q750" s="70" t="n"/>
      <c r="R750" s="123" t="n"/>
      <c r="S750" s="122" t="n"/>
      <c r="T750" s="70" t="n"/>
      <c r="U750" s="70" t="n"/>
      <c r="V750" s="70" t="n"/>
      <c r="W750" s="70" t="n"/>
      <c r="X750" s="70" t="n"/>
      <c r="Y750" s="70" t="n"/>
      <c r="Z750" s="70" t="n"/>
      <c r="AA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70" t="n"/>
      <c r="H751" s="70" t="n"/>
      <c r="I751" s="120" t="n"/>
      <c r="J751" s="121" t="n"/>
      <c r="K751" s="122" t="n"/>
      <c r="L751" s="70" t="n"/>
      <c r="M751" s="70" t="n"/>
      <c r="N751" s="70" t="n"/>
      <c r="O751" s="70" t="n"/>
      <c r="P751" s="70" t="n"/>
      <c r="Q751" s="70" t="n"/>
      <c r="R751" s="123" t="n"/>
      <c r="S751" s="122" t="n"/>
      <c r="T751" s="70" t="n"/>
      <c r="U751" s="70" t="n"/>
      <c r="V751" s="70" t="n"/>
      <c r="W751" s="70" t="n"/>
      <c r="X751" s="70" t="n"/>
      <c r="Y751" s="70" t="n"/>
      <c r="Z751" s="70" t="n"/>
      <c r="AA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70" t="n"/>
      <c r="H752" s="70" t="n"/>
      <c r="I752" s="120" t="n"/>
      <c r="J752" s="121" t="n"/>
      <c r="K752" s="122" t="n"/>
      <c r="L752" s="70" t="n"/>
      <c r="M752" s="70" t="n"/>
      <c r="N752" s="70" t="n"/>
      <c r="O752" s="70" t="n"/>
      <c r="P752" s="70" t="n"/>
      <c r="Q752" s="70" t="n"/>
      <c r="R752" s="123" t="n"/>
      <c r="S752" s="122" t="n"/>
      <c r="T752" s="70" t="n"/>
      <c r="U752" s="70" t="n"/>
      <c r="V752" s="70" t="n"/>
      <c r="W752" s="70" t="n"/>
      <c r="X752" s="70" t="n"/>
      <c r="Y752" s="70" t="n"/>
      <c r="Z752" s="70" t="n"/>
      <c r="AA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70" t="n"/>
      <c r="H753" s="70" t="n"/>
      <c r="I753" s="120" t="n"/>
      <c r="J753" s="121" t="n"/>
      <c r="K753" s="122" t="n"/>
      <c r="L753" s="70" t="n"/>
      <c r="M753" s="70" t="n"/>
      <c r="N753" s="70" t="n"/>
      <c r="O753" s="70" t="n"/>
      <c r="P753" s="70" t="n"/>
      <c r="Q753" s="70" t="n"/>
      <c r="R753" s="123" t="n"/>
      <c r="S753" s="122" t="n"/>
      <c r="T753" s="70" t="n"/>
      <c r="U753" s="70" t="n"/>
      <c r="V753" s="70" t="n"/>
      <c r="W753" s="70" t="n"/>
      <c r="X753" s="70" t="n"/>
      <c r="Y753" s="70" t="n"/>
      <c r="Z753" s="70" t="n"/>
      <c r="AA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70" t="n"/>
      <c r="H754" s="70" t="n"/>
      <c r="I754" s="120" t="n"/>
      <c r="J754" s="121" t="n"/>
      <c r="K754" s="122" t="n"/>
      <c r="L754" s="70" t="n"/>
      <c r="M754" s="70" t="n"/>
      <c r="N754" s="70" t="n"/>
      <c r="O754" s="70" t="n"/>
      <c r="P754" s="70" t="n"/>
      <c r="Q754" s="70" t="n"/>
      <c r="R754" s="123" t="n"/>
      <c r="S754" s="122" t="n"/>
      <c r="T754" s="70" t="n"/>
      <c r="U754" s="70" t="n"/>
      <c r="V754" s="70" t="n"/>
      <c r="W754" s="70" t="n"/>
      <c r="X754" s="70" t="n"/>
      <c r="Y754" s="70" t="n"/>
      <c r="Z754" s="70" t="n"/>
      <c r="AA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70" t="n"/>
      <c r="H755" s="70" t="n"/>
      <c r="I755" s="120" t="n"/>
      <c r="J755" s="121" t="n"/>
      <c r="K755" s="122" t="n"/>
      <c r="L755" s="70" t="n"/>
      <c r="M755" s="70" t="n"/>
      <c r="N755" s="70" t="n"/>
      <c r="O755" s="70" t="n"/>
      <c r="P755" s="70" t="n"/>
      <c r="Q755" s="70" t="n"/>
      <c r="R755" s="123" t="n"/>
      <c r="S755" s="122" t="n"/>
      <c r="T755" s="70" t="n"/>
      <c r="U755" s="70" t="n"/>
      <c r="V755" s="70" t="n"/>
      <c r="W755" s="70" t="n"/>
      <c r="X755" s="70" t="n"/>
      <c r="Y755" s="70" t="n"/>
      <c r="Z755" s="70" t="n"/>
      <c r="AA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70" t="n"/>
      <c r="H756" s="70" t="n"/>
      <c r="I756" s="120" t="n"/>
      <c r="J756" s="121" t="n"/>
      <c r="K756" s="122" t="n"/>
      <c r="L756" s="70" t="n"/>
      <c r="M756" s="70" t="n"/>
      <c r="N756" s="70" t="n"/>
      <c r="O756" s="70" t="n"/>
      <c r="P756" s="70" t="n"/>
      <c r="Q756" s="70" t="n"/>
      <c r="R756" s="123" t="n"/>
      <c r="S756" s="122" t="n"/>
      <c r="T756" s="70" t="n"/>
      <c r="U756" s="70" t="n"/>
      <c r="V756" s="70" t="n"/>
      <c r="W756" s="70" t="n"/>
      <c r="X756" s="70" t="n"/>
      <c r="Y756" s="70" t="n"/>
      <c r="Z756" s="70" t="n"/>
      <c r="AA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70" t="n"/>
      <c r="H757" s="70" t="n"/>
      <c r="I757" s="120" t="n"/>
      <c r="J757" s="121" t="n"/>
      <c r="K757" s="122" t="n"/>
      <c r="L757" s="70" t="n"/>
      <c r="M757" s="70" t="n"/>
      <c r="N757" s="70" t="n"/>
      <c r="O757" s="70" t="n"/>
      <c r="P757" s="70" t="n"/>
      <c r="Q757" s="70" t="n"/>
      <c r="R757" s="123" t="n"/>
      <c r="S757" s="122" t="n"/>
      <c r="T757" s="70" t="n"/>
      <c r="U757" s="70" t="n"/>
      <c r="V757" s="70" t="n"/>
      <c r="W757" s="70" t="n"/>
      <c r="X757" s="70" t="n"/>
      <c r="Y757" s="70" t="n"/>
      <c r="Z757" s="70" t="n"/>
      <c r="AA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70" t="n"/>
      <c r="H758" s="70" t="n"/>
      <c r="I758" s="120" t="n"/>
      <c r="J758" s="121" t="n"/>
      <c r="K758" s="122" t="n"/>
      <c r="L758" s="70" t="n"/>
      <c r="M758" s="70" t="n"/>
      <c r="N758" s="70" t="n"/>
      <c r="O758" s="70" t="n"/>
      <c r="P758" s="70" t="n"/>
      <c r="Q758" s="70" t="n"/>
      <c r="R758" s="123" t="n"/>
      <c r="S758" s="122" t="n"/>
      <c r="T758" s="70" t="n"/>
      <c r="U758" s="70" t="n"/>
      <c r="V758" s="70" t="n"/>
      <c r="W758" s="70" t="n"/>
      <c r="X758" s="70" t="n"/>
      <c r="Y758" s="70" t="n"/>
      <c r="Z758" s="70" t="n"/>
      <c r="AA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70" t="n"/>
      <c r="H759" s="70" t="n"/>
      <c r="I759" s="120" t="n"/>
      <c r="J759" s="121" t="n"/>
      <c r="K759" s="122" t="n"/>
      <c r="L759" s="70" t="n"/>
      <c r="M759" s="70" t="n"/>
      <c r="N759" s="70" t="n"/>
      <c r="O759" s="70" t="n"/>
      <c r="P759" s="70" t="n"/>
      <c r="Q759" s="70" t="n"/>
      <c r="R759" s="123" t="n"/>
      <c r="S759" s="122" t="n"/>
      <c r="T759" s="70" t="n"/>
      <c r="U759" s="70" t="n"/>
      <c r="V759" s="70" t="n"/>
      <c r="W759" s="70" t="n"/>
      <c r="X759" s="70" t="n"/>
      <c r="Y759" s="70" t="n"/>
      <c r="Z759" s="70" t="n"/>
      <c r="AA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70" t="n"/>
      <c r="H760" s="70" t="n"/>
      <c r="I760" s="120" t="n"/>
      <c r="J760" s="121" t="n"/>
      <c r="K760" s="122" t="n"/>
      <c r="L760" s="70" t="n"/>
      <c r="M760" s="70" t="n"/>
      <c r="N760" s="70" t="n"/>
      <c r="O760" s="70" t="n"/>
      <c r="P760" s="70" t="n"/>
      <c r="Q760" s="70" t="n"/>
      <c r="R760" s="123" t="n"/>
      <c r="S760" s="122" t="n"/>
      <c r="T760" s="70" t="n"/>
      <c r="U760" s="70" t="n"/>
      <c r="V760" s="70" t="n"/>
      <c r="W760" s="70" t="n"/>
      <c r="X760" s="70" t="n"/>
      <c r="Y760" s="70" t="n"/>
      <c r="Z760" s="70" t="n"/>
      <c r="AA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70" t="n"/>
      <c r="H761" s="70" t="n"/>
      <c r="I761" s="120" t="n"/>
      <c r="J761" s="121" t="n"/>
      <c r="K761" s="122" t="n"/>
      <c r="L761" s="70" t="n"/>
      <c r="M761" s="70" t="n"/>
      <c r="N761" s="70" t="n"/>
      <c r="O761" s="70" t="n"/>
      <c r="P761" s="70" t="n"/>
      <c r="Q761" s="70" t="n"/>
      <c r="R761" s="123" t="n"/>
      <c r="S761" s="122" t="n"/>
      <c r="T761" s="70" t="n"/>
      <c r="U761" s="70" t="n"/>
      <c r="V761" s="70" t="n"/>
      <c r="W761" s="70" t="n"/>
      <c r="X761" s="70" t="n"/>
      <c r="Y761" s="70" t="n"/>
      <c r="Z761" s="70" t="n"/>
      <c r="AA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70" t="n"/>
      <c r="H762" s="70" t="n"/>
      <c r="I762" s="120" t="n"/>
      <c r="J762" s="121" t="n"/>
      <c r="K762" s="122" t="n"/>
      <c r="L762" s="70" t="n"/>
      <c r="M762" s="70" t="n"/>
      <c r="N762" s="70" t="n"/>
      <c r="O762" s="70" t="n"/>
      <c r="P762" s="70" t="n"/>
      <c r="Q762" s="70" t="n"/>
      <c r="R762" s="123" t="n"/>
      <c r="S762" s="122" t="n"/>
      <c r="T762" s="70" t="n"/>
      <c r="U762" s="70" t="n"/>
      <c r="V762" s="70" t="n"/>
      <c r="W762" s="70" t="n"/>
      <c r="X762" s="70" t="n"/>
      <c r="Y762" s="70" t="n"/>
      <c r="Z762" s="70" t="n"/>
      <c r="AA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70" t="n"/>
      <c r="H763" s="70" t="n"/>
      <c r="I763" s="120" t="n"/>
      <c r="J763" s="121" t="n"/>
      <c r="K763" s="122" t="n"/>
      <c r="L763" s="70" t="n"/>
      <c r="M763" s="70" t="n"/>
      <c r="N763" s="70" t="n"/>
      <c r="O763" s="70" t="n"/>
      <c r="P763" s="70" t="n"/>
      <c r="Q763" s="70" t="n"/>
      <c r="R763" s="123" t="n"/>
      <c r="S763" s="122" t="n"/>
      <c r="T763" s="70" t="n"/>
      <c r="U763" s="70" t="n"/>
      <c r="V763" s="70" t="n"/>
      <c r="W763" s="70" t="n"/>
      <c r="X763" s="70" t="n"/>
      <c r="Y763" s="70" t="n"/>
      <c r="Z763" s="70" t="n"/>
      <c r="AA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70" t="n"/>
      <c r="H764" s="70" t="n"/>
      <c r="I764" s="120" t="n"/>
      <c r="J764" s="121" t="n"/>
      <c r="K764" s="122" t="n"/>
      <c r="L764" s="70" t="n"/>
      <c r="M764" s="70" t="n"/>
      <c r="N764" s="70" t="n"/>
      <c r="O764" s="70" t="n"/>
      <c r="P764" s="70" t="n"/>
      <c r="Q764" s="70" t="n"/>
      <c r="R764" s="123" t="n"/>
      <c r="S764" s="122" t="n"/>
      <c r="T764" s="70" t="n"/>
      <c r="U764" s="70" t="n"/>
      <c r="V764" s="70" t="n"/>
      <c r="W764" s="70" t="n"/>
      <c r="X764" s="70" t="n"/>
      <c r="Y764" s="70" t="n"/>
      <c r="Z764" s="70" t="n"/>
      <c r="AA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70" t="n"/>
      <c r="H765" s="70" t="n"/>
      <c r="I765" s="120" t="n"/>
      <c r="J765" s="121" t="n"/>
      <c r="K765" s="122" t="n"/>
      <c r="L765" s="70" t="n"/>
      <c r="M765" s="70" t="n"/>
      <c r="N765" s="70" t="n"/>
      <c r="O765" s="70" t="n"/>
      <c r="P765" s="70" t="n"/>
      <c r="Q765" s="70" t="n"/>
      <c r="R765" s="123" t="n"/>
      <c r="S765" s="122" t="n"/>
      <c r="T765" s="70" t="n"/>
      <c r="U765" s="70" t="n"/>
      <c r="V765" s="70" t="n"/>
      <c r="W765" s="70" t="n"/>
      <c r="X765" s="70" t="n"/>
      <c r="Y765" s="70" t="n"/>
      <c r="Z765" s="70" t="n"/>
      <c r="AA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70" t="n"/>
      <c r="H766" s="70" t="n"/>
      <c r="I766" s="120" t="n"/>
      <c r="J766" s="121" t="n"/>
      <c r="K766" s="122" t="n"/>
      <c r="L766" s="70" t="n"/>
      <c r="M766" s="70" t="n"/>
      <c r="N766" s="70" t="n"/>
      <c r="O766" s="70" t="n"/>
      <c r="P766" s="70" t="n"/>
      <c r="Q766" s="70" t="n"/>
      <c r="R766" s="123" t="n"/>
      <c r="S766" s="122" t="n"/>
      <c r="T766" s="70" t="n"/>
      <c r="U766" s="70" t="n"/>
      <c r="V766" s="70" t="n"/>
      <c r="W766" s="70" t="n"/>
      <c r="X766" s="70" t="n"/>
      <c r="Y766" s="70" t="n"/>
      <c r="Z766" s="70" t="n"/>
      <c r="AA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70" t="n"/>
      <c r="H767" s="70" t="n"/>
      <c r="I767" s="120" t="n"/>
      <c r="J767" s="121" t="n"/>
      <c r="K767" s="122" t="n"/>
      <c r="L767" s="70" t="n"/>
      <c r="M767" s="70" t="n"/>
      <c r="N767" s="70" t="n"/>
      <c r="O767" s="70" t="n"/>
      <c r="P767" s="70" t="n"/>
      <c r="Q767" s="70" t="n"/>
      <c r="R767" s="123" t="n"/>
      <c r="S767" s="122" t="n"/>
      <c r="T767" s="70" t="n"/>
      <c r="U767" s="70" t="n"/>
      <c r="V767" s="70" t="n"/>
      <c r="W767" s="70" t="n"/>
      <c r="X767" s="70" t="n"/>
      <c r="Y767" s="70" t="n"/>
      <c r="Z767" s="70" t="n"/>
      <c r="AA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70" t="n"/>
      <c r="H768" s="70" t="n"/>
      <c r="I768" s="120" t="n"/>
      <c r="J768" s="121" t="n"/>
      <c r="K768" s="122" t="n"/>
      <c r="L768" s="70" t="n"/>
      <c r="M768" s="70" t="n"/>
      <c r="N768" s="70" t="n"/>
      <c r="O768" s="70" t="n"/>
      <c r="P768" s="70" t="n"/>
      <c r="Q768" s="70" t="n"/>
      <c r="R768" s="123" t="n"/>
      <c r="S768" s="122" t="n"/>
      <c r="T768" s="70" t="n"/>
      <c r="U768" s="70" t="n"/>
      <c r="V768" s="70" t="n"/>
      <c r="W768" s="70" t="n"/>
      <c r="X768" s="70" t="n"/>
      <c r="Y768" s="70" t="n"/>
      <c r="Z768" s="70" t="n"/>
      <c r="AA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70" t="n"/>
      <c r="H769" s="70" t="n"/>
      <c r="I769" s="120" t="n"/>
      <c r="J769" s="121" t="n"/>
      <c r="K769" s="122" t="n"/>
      <c r="L769" s="70" t="n"/>
      <c r="M769" s="70" t="n"/>
      <c r="N769" s="70" t="n"/>
      <c r="O769" s="70" t="n"/>
      <c r="P769" s="70" t="n"/>
      <c r="Q769" s="70" t="n"/>
      <c r="R769" s="123" t="n"/>
      <c r="S769" s="122" t="n"/>
      <c r="T769" s="70" t="n"/>
      <c r="U769" s="70" t="n"/>
      <c r="V769" s="70" t="n"/>
      <c r="W769" s="70" t="n"/>
      <c r="X769" s="70" t="n"/>
      <c r="Y769" s="70" t="n"/>
      <c r="Z769" s="70" t="n"/>
      <c r="AA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70" t="n"/>
      <c r="H770" s="70" t="n"/>
      <c r="I770" s="120" t="n"/>
      <c r="J770" s="121" t="n"/>
      <c r="K770" s="122" t="n"/>
      <c r="L770" s="70" t="n"/>
      <c r="M770" s="70" t="n"/>
      <c r="N770" s="70" t="n"/>
      <c r="O770" s="70" t="n"/>
      <c r="P770" s="70" t="n"/>
      <c r="Q770" s="70" t="n"/>
      <c r="R770" s="123" t="n"/>
      <c r="S770" s="122" t="n"/>
      <c r="T770" s="70" t="n"/>
      <c r="U770" s="70" t="n"/>
      <c r="V770" s="70" t="n"/>
      <c r="W770" s="70" t="n"/>
      <c r="X770" s="70" t="n"/>
      <c r="Y770" s="70" t="n"/>
      <c r="Z770" s="70" t="n"/>
      <c r="AA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70" t="n"/>
      <c r="H771" s="70" t="n"/>
      <c r="I771" s="120" t="n"/>
      <c r="J771" s="121" t="n"/>
      <c r="K771" s="122" t="n"/>
      <c r="L771" s="70" t="n"/>
      <c r="M771" s="70" t="n"/>
      <c r="N771" s="70" t="n"/>
      <c r="O771" s="70" t="n"/>
      <c r="P771" s="70" t="n"/>
      <c r="Q771" s="70" t="n"/>
      <c r="R771" s="123" t="n"/>
      <c r="S771" s="122" t="n"/>
      <c r="T771" s="70" t="n"/>
      <c r="U771" s="70" t="n"/>
      <c r="V771" s="70" t="n"/>
      <c r="W771" s="70" t="n"/>
      <c r="X771" s="70" t="n"/>
      <c r="Y771" s="70" t="n"/>
      <c r="Z771" s="70" t="n"/>
      <c r="AA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70" t="n"/>
      <c r="H772" s="70" t="n"/>
      <c r="I772" s="120" t="n"/>
      <c r="J772" s="121" t="n"/>
      <c r="K772" s="122" t="n"/>
      <c r="L772" s="70" t="n"/>
      <c r="M772" s="70" t="n"/>
      <c r="N772" s="70" t="n"/>
      <c r="O772" s="70" t="n"/>
      <c r="P772" s="70" t="n"/>
      <c r="Q772" s="70" t="n"/>
      <c r="R772" s="123" t="n"/>
      <c r="S772" s="122" t="n"/>
      <c r="T772" s="70" t="n"/>
      <c r="U772" s="70" t="n"/>
      <c r="V772" s="70" t="n"/>
      <c r="W772" s="70" t="n"/>
      <c r="X772" s="70" t="n"/>
      <c r="Y772" s="70" t="n"/>
      <c r="Z772" s="70" t="n"/>
      <c r="AA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70" t="n"/>
      <c r="H773" s="70" t="n"/>
      <c r="I773" s="120" t="n"/>
      <c r="J773" s="121" t="n"/>
      <c r="K773" s="122" t="n"/>
      <c r="L773" s="70" t="n"/>
      <c r="M773" s="70" t="n"/>
      <c r="N773" s="70" t="n"/>
      <c r="O773" s="70" t="n"/>
      <c r="P773" s="70" t="n"/>
      <c r="Q773" s="70" t="n"/>
      <c r="R773" s="123" t="n"/>
      <c r="S773" s="122" t="n"/>
      <c r="T773" s="70" t="n"/>
      <c r="U773" s="70" t="n"/>
      <c r="V773" s="70" t="n"/>
      <c r="W773" s="70" t="n"/>
      <c r="X773" s="70" t="n"/>
      <c r="Y773" s="70" t="n"/>
      <c r="Z773" s="70" t="n"/>
      <c r="AA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70" t="n"/>
      <c r="H774" s="70" t="n"/>
      <c r="I774" s="120" t="n"/>
      <c r="J774" s="121" t="n"/>
      <c r="K774" s="122" t="n"/>
      <c r="L774" s="70" t="n"/>
      <c r="M774" s="70" t="n"/>
      <c r="N774" s="70" t="n"/>
      <c r="O774" s="70" t="n"/>
      <c r="P774" s="70" t="n"/>
      <c r="Q774" s="70" t="n"/>
      <c r="R774" s="123" t="n"/>
      <c r="S774" s="122" t="n"/>
      <c r="T774" s="70" t="n"/>
      <c r="U774" s="70" t="n"/>
      <c r="V774" s="70" t="n"/>
      <c r="W774" s="70" t="n"/>
      <c r="X774" s="70" t="n"/>
      <c r="Y774" s="70" t="n"/>
      <c r="Z774" s="70" t="n"/>
      <c r="AA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70" t="n"/>
      <c r="H775" s="70" t="n"/>
      <c r="I775" s="120" t="n"/>
      <c r="J775" s="121" t="n"/>
      <c r="K775" s="122" t="n"/>
      <c r="L775" s="70" t="n"/>
      <c r="M775" s="70" t="n"/>
      <c r="N775" s="70" t="n"/>
      <c r="O775" s="70" t="n"/>
      <c r="P775" s="70" t="n"/>
      <c r="Q775" s="70" t="n"/>
      <c r="R775" s="123" t="n"/>
      <c r="S775" s="122" t="n"/>
      <c r="T775" s="70" t="n"/>
      <c r="U775" s="70" t="n"/>
      <c r="V775" s="70" t="n"/>
      <c r="W775" s="70" t="n"/>
      <c r="X775" s="70" t="n"/>
      <c r="Y775" s="70" t="n"/>
      <c r="Z775" s="70" t="n"/>
      <c r="AA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70" t="n"/>
      <c r="H776" s="70" t="n"/>
      <c r="I776" s="120" t="n"/>
      <c r="J776" s="121" t="n"/>
      <c r="K776" s="122" t="n"/>
      <c r="L776" s="70" t="n"/>
      <c r="M776" s="70" t="n"/>
      <c r="N776" s="70" t="n"/>
      <c r="O776" s="70" t="n"/>
      <c r="P776" s="70" t="n"/>
      <c r="Q776" s="70" t="n"/>
      <c r="R776" s="123" t="n"/>
      <c r="S776" s="122" t="n"/>
      <c r="T776" s="70" t="n"/>
      <c r="U776" s="70" t="n"/>
      <c r="V776" s="70" t="n"/>
      <c r="W776" s="70" t="n"/>
      <c r="X776" s="70" t="n"/>
      <c r="Y776" s="70" t="n"/>
      <c r="Z776" s="70" t="n"/>
      <c r="AA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70" t="n"/>
      <c r="H777" s="70" t="n"/>
      <c r="I777" s="120" t="n"/>
      <c r="J777" s="121" t="n"/>
      <c r="K777" s="122" t="n"/>
      <c r="L777" s="70" t="n"/>
      <c r="M777" s="70" t="n"/>
      <c r="N777" s="70" t="n"/>
      <c r="O777" s="70" t="n"/>
      <c r="P777" s="70" t="n"/>
      <c r="Q777" s="70" t="n"/>
      <c r="R777" s="123" t="n"/>
      <c r="S777" s="122" t="n"/>
      <c r="T777" s="70" t="n"/>
      <c r="U777" s="70" t="n"/>
      <c r="V777" s="70" t="n"/>
      <c r="W777" s="70" t="n"/>
      <c r="X777" s="70" t="n"/>
      <c r="Y777" s="70" t="n"/>
      <c r="Z777" s="70" t="n"/>
      <c r="AA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70" t="n"/>
      <c r="H778" s="70" t="n"/>
      <c r="I778" s="120" t="n"/>
      <c r="J778" s="121" t="n"/>
      <c r="K778" s="122" t="n"/>
      <c r="L778" s="70" t="n"/>
      <c r="M778" s="70" t="n"/>
      <c r="N778" s="70" t="n"/>
      <c r="O778" s="70" t="n"/>
      <c r="P778" s="70" t="n"/>
      <c r="Q778" s="70" t="n"/>
      <c r="R778" s="123" t="n"/>
      <c r="S778" s="122" t="n"/>
      <c r="T778" s="70" t="n"/>
      <c r="U778" s="70" t="n"/>
      <c r="V778" s="70" t="n"/>
      <c r="W778" s="70" t="n"/>
      <c r="X778" s="70" t="n"/>
      <c r="Y778" s="70" t="n"/>
      <c r="Z778" s="70" t="n"/>
      <c r="AA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70" t="n"/>
      <c r="H779" s="70" t="n"/>
      <c r="I779" s="120" t="n"/>
      <c r="J779" s="121" t="n"/>
      <c r="K779" s="122" t="n"/>
      <c r="L779" s="70" t="n"/>
      <c r="M779" s="70" t="n"/>
      <c r="N779" s="70" t="n"/>
      <c r="O779" s="70" t="n"/>
      <c r="P779" s="70" t="n"/>
      <c r="Q779" s="70" t="n"/>
      <c r="R779" s="123" t="n"/>
      <c r="S779" s="122" t="n"/>
      <c r="T779" s="70" t="n"/>
      <c r="U779" s="70" t="n"/>
      <c r="V779" s="70" t="n"/>
      <c r="W779" s="70" t="n"/>
      <c r="X779" s="70" t="n"/>
      <c r="Y779" s="70" t="n"/>
      <c r="Z779" s="70" t="n"/>
      <c r="AA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70" t="n"/>
      <c r="H780" s="70" t="n"/>
      <c r="I780" s="120" t="n"/>
      <c r="J780" s="121" t="n"/>
      <c r="K780" s="122" t="n"/>
      <c r="L780" s="70" t="n"/>
      <c r="M780" s="70" t="n"/>
      <c r="N780" s="70" t="n"/>
      <c r="O780" s="70" t="n"/>
      <c r="P780" s="70" t="n"/>
      <c r="Q780" s="70" t="n"/>
      <c r="R780" s="123" t="n"/>
      <c r="S780" s="122" t="n"/>
      <c r="T780" s="70" t="n"/>
      <c r="U780" s="70" t="n"/>
      <c r="V780" s="70" t="n"/>
      <c r="W780" s="70" t="n"/>
      <c r="X780" s="70" t="n"/>
      <c r="Y780" s="70" t="n"/>
      <c r="Z780" s="70" t="n"/>
      <c r="AA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70" t="n"/>
      <c r="H781" s="70" t="n"/>
      <c r="I781" s="120" t="n"/>
      <c r="J781" s="121" t="n"/>
      <c r="K781" s="122" t="n"/>
      <c r="L781" s="70" t="n"/>
      <c r="M781" s="70" t="n"/>
      <c r="N781" s="70" t="n"/>
      <c r="O781" s="70" t="n"/>
      <c r="P781" s="70" t="n"/>
      <c r="Q781" s="70" t="n"/>
      <c r="R781" s="123" t="n"/>
      <c r="S781" s="122" t="n"/>
      <c r="T781" s="70" t="n"/>
      <c r="U781" s="70" t="n"/>
      <c r="V781" s="70" t="n"/>
      <c r="W781" s="70" t="n"/>
      <c r="X781" s="70" t="n"/>
      <c r="Y781" s="70" t="n"/>
      <c r="Z781" s="70" t="n"/>
      <c r="AA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70" t="n"/>
      <c r="H782" s="70" t="n"/>
      <c r="I782" s="120" t="n"/>
      <c r="J782" s="121" t="n"/>
      <c r="K782" s="122" t="n"/>
      <c r="L782" s="70" t="n"/>
      <c r="M782" s="70" t="n"/>
      <c r="N782" s="70" t="n"/>
      <c r="O782" s="70" t="n"/>
      <c r="P782" s="70" t="n"/>
      <c r="Q782" s="70" t="n"/>
      <c r="R782" s="123" t="n"/>
      <c r="S782" s="122" t="n"/>
      <c r="T782" s="70" t="n"/>
      <c r="U782" s="70" t="n"/>
      <c r="V782" s="70" t="n"/>
      <c r="W782" s="70" t="n"/>
      <c r="X782" s="70" t="n"/>
      <c r="Y782" s="70" t="n"/>
      <c r="Z782" s="70" t="n"/>
      <c r="AA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70" t="n"/>
      <c r="H783" s="70" t="n"/>
      <c r="I783" s="120" t="n"/>
      <c r="J783" s="121" t="n"/>
      <c r="K783" s="122" t="n"/>
      <c r="L783" s="70" t="n"/>
      <c r="M783" s="70" t="n"/>
      <c r="N783" s="70" t="n"/>
      <c r="O783" s="70" t="n"/>
      <c r="P783" s="70" t="n"/>
      <c r="Q783" s="70" t="n"/>
      <c r="R783" s="123" t="n"/>
      <c r="S783" s="122" t="n"/>
      <c r="T783" s="70" t="n"/>
      <c r="U783" s="70" t="n"/>
      <c r="V783" s="70" t="n"/>
      <c r="W783" s="70" t="n"/>
      <c r="X783" s="70" t="n"/>
      <c r="Y783" s="70" t="n"/>
      <c r="Z783" s="70" t="n"/>
      <c r="AA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70" t="n"/>
      <c r="H784" s="70" t="n"/>
      <c r="I784" s="120" t="n"/>
      <c r="J784" s="121" t="n"/>
      <c r="K784" s="122" t="n"/>
      <c r="L784" s="70" t="n"/>
      <c r="M784" s="70" t="n"/>
      <c r="N784" s="70" t="n"/>
      <c r="O784" s="70" t="n"/>
      <c r="P784" s="70" t="n"/>
      <c r="Q784" s="70" t="n"/>
      <c r="R784" s="123" t="n"/>
      <c r="S784" s="122" t="n"/>
      <c r="T784" s="70" t="n"/>
      <c r="U784" s="70" t="n"/>
      <c r="V784" s="70" t="n"/>
      <c r="W784" s="70" t="n"/>
      <c r="X784" s="70" t="n"/>
      <c r="Y784" s="70" t="n"/>
      <c r="Z784" s="70" t="n"/>
      <c r="AA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70" t="n"/>
      <c r="H785" s="70" t="n"/>
      <c r="I785" s="120" t="n"/>
      <c r="J785" s="121" t="n"/>
      <c r="K785" s="122" t="n"/>
      <c r="L785" s="70" t="n"/>
      <c r="M785" s="70" t="n"/>
      <c r="N785" s="70" t="n"/>
      <c r="O785" s="70" t="n"/>
      <c r="P785" s="70" t="n"/>
      <c r="Q785" s="70" t="n"/>
      <c r="R785" s="123" t="n"/>
      <c r="S785" s="122" t="n"/>
      <c r="T785" s="70" t="n"/>
      <c r="U785" s="70" t="n"/>
      <c r="V785" s="70" t="n"/>
      <c r="W785" s="70" t="n"/>
      <c r="X785" s="70" t="n"/>
      <c r="Y785" s="70" t="n"/>
      <c r="Z785" s="70" t="n"/>
      <c r="AA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70" t="n"/>
      <c r="H786" s="70" t="n"/>
      <c r="I786" s="120" t="n"/>
      <c r="J786" s="121" t="n"/>
      <c r="K786" s="122" t="n"/>
      <c r="L786" s="70" t="n"/>
      <c r="M786" s="70" t="n"/>
      <c r="N786" s="70" t="n"/>
      <c r="O786" s="70" t="n"/>
      <c r="P786" s="70" t="n"/>
      <c r="Q786" s="70" t="n"/>
      <c r="R786" s="123" t="n"/>
      <c r="S786" s="122" t="n"/>
      <c r="T786" s="70" t="n"/>
      <c r="U786" s="70" t="n"/>
      <c r="V786" s="70" t="n"/>
      <c r="W786" s="70" t="n"/>
      <c r="X786" s="70" t="n"/>
      <c r="Y786" s="70" t="n"/>
      <c r="Z786" s="70" t="n"/>
      <c r="AA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70" t="n"/>
      <c r="H787" s="70" t="n"/>
      <c r="I787" s="120" t="n"/>
      <c r="J787" s="121" t="n"/>
      <c r="K787" s="122" t="n"/>
      <c r="L787" s="70" t="n"/>
      <c r="M787" s="70" t="n"/>
      <c r="N787" s="70" t="n"/>
      <c r="O787" s="70" t="n"/>
      <c r="P787" s="70" t="n"/>
      <c r="Q787" s="70" t="n"/>
      <c r="R787" s="123" t="n"/>
      <c r="S787" s="122" t="n"/>
      <c r="T787" s="70" t="n"/>
      <c r="U787" s="70" t="n"/>
      <c r="V787" s="70" t="n"/>
      <c r="W787" s="70" t="n"/>
      <c r="X787" s="70" t="n"/>
      <c r="Y787" s="70" t="n"/>
      <c r="Z787" s="70" t="n"/>
      <c r="AA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70" t="n"/>
      <c r="H788" s="70" t="n"/>
      <c r="I788" s="120" t="n"/>
      <c r="J788" s="121" t="n"/>
      <c r="K788" s="122" t="n"/>
      <c r="L788" s="70" t="n"/>
      <c r="M788" s="70" t="n"/>
      <c r="N788" s="70" t="n"/>
      <c r="O788" s="70" t="n"/>
      <c r="P788" s="70" t="n"/>
      <c r="Q788" s="70" t="n"/>
      <c r="R788" s="123" t="n"/>
      <c r="S788" s="122" t="n"/>
      <c r="T788" s="70" t="n"/>
      <c r="U788" s="70" t="n"/>
      <c r="V788" s="70" t="n"/>
      <c r="W788" s="70" t="n"/>
      <c r="X788" s="70" t="n"/>
      <c r="Y788" s="70" t="n"/>
      <c r="Z788" s="70" t="n"/>
      <c r="AA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70" t="n"/>
      <c r="H789" s="70" t="n"/>
      <c r="I789" s="120" t="n"/>
      <c r="J789" s="121" t="n"/>
      <c r="K789" s="122" t="n"/>
      <c r="L789" s="70" t="n"/>
      <c r="M789" s="70" t="n"/>
      <c r="N789" s="70" t="n"/>
      <c r="O789" s="70" t="n"/>
      <c r="P789" s="70" t="n"/>
      <c r="Q789" s="70" t="n"/>
      <c r="R789" s="123" t="n"/>
      <c r="S789" s="122" t="n"/>
      <c r="T789" s="70" t="n"/>
      <c r="U789" s="70" t="n"/>
      <c r="V789" s="70" t="n"/>
      <c r="W789" s="70" t="n"/>
      <c r="X789" s="70" t="n"/>
      <c r="Y789" s="70" t="n"/>
      <c r="Z789" s="70" t="n"/>
      <c r="AA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70" t="n"/>
      <c r="H790" s="70" t="n"/>
      <c r="I790" s="120" t="n"/>
      <c r="J790" s="121" t="n"/>
      <c r="K790" s="122" t="n"/>
      <c r="L790" s="70" t="n"/>
      <c r="M790" s="70" t="n"/>
      <c r="N790" s="70" t="n"/>
      <c r="O790" s="70" t="n"/>
      <c r="P790" s="70" t="n"/>
      <c r="Q790" s="70" t="n"/>
      <c r="R790" s="123" t="n"/>
      <c r="S790" s="122" t="n"/>
      <c r="T790" s="70" t="n"/>
      <c r="U790" s="70" t="n"/>
      <c r="V790" s="70" t="n"/>
      <c r="W790" s="70" t="n"/>
      <c r="X790" s="70" t="n"/>
      <c r="Y790" s="70" t="n"/>
      <c r="Z790" s="70" t="n"/>
      <c r="AA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70" t="n"/>
      <c r="H791" s="70" t="n"/>
      <c r="I791" s="120" t="n"/>
      <c r="J791" s="121" t="n"/>
      <c r="K791" s="122" t="n"/>
      <c r="L791" s="70" t="n"/>
      <c r="M791" s="70" t="n"/>
      <c r="N791" s="70" t="n"/>
      <c r="O791" s="70" t="n"/>
      <c r="P791" s="70" t="n"/>
      <c r="Q791" s="70" t="n"/>
      <c r="R791" s="123" t="n"/>
      <c r="S791" s="122" t="n"/>
      <c r="T791" s="70" t="n"/>
      <c r="U791" s="70" t="n"/>
      <c r="V791" s="70" t="n"/>
      <c r="W791" s="70" t="n"/>
      <c r="X791" s="70" t="n"/>
      <c r="Y791" s="70" t="n"/>
      <c r="Z791" s="70" t="n"/>
      <c r="AA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70" t="n"/>
      <c r="H792" s="70" t="n"/>
      <c r="I792" s="120" t="n"/>
      <c r="J792" s="121" t="n"/>
      <c r="K792" s="122" t="n"/>
      <c r="L792" s="70" t="n"/>
      <c r="M792" s="70" t="n"/>
      <c r="N792" s="70" t="n"/>
      <c r="O792" s="70" t="n"/>
      <c r="P792" s="70" t="n"/>
      <c r="Q792" s="70" t="n"/>
      <c r="R792" s="123" t="n"/>
      <c r="S792" s="122" t="n"/>
      <c r="T792" s="70" t="n"/>
      <c r="U792" s="70" t="n"/>
      <c r="V792" s="70" t="n"/>
      <c r="W792" s="70" t="n"/>
      <c r="X792" s="70" t="n"/>
      <c r="Y792" s="70" t="n"/>
      <c r="Z792" s="70" t="n"/>
      <c r="AA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70" t="n"/>
      <c r="H793" s="70" t="n"/>
      <c r="I793" s="120" t="n"/>
      <c r="J793" s="121" t="n"/>
      <c r="K793" s="122" t="n"/>
      <c r="L793" s="70" t="n"/>
      <c r="M793" s="70" t="n"/>
      <c r="N793" s="70" t="n"/>
      <c r="O793" s="70" t="n"/>
      <c r="P793" s="70" t="n"/>
      <c r="Q793" s="70" t="n"/>
      <c r="R793" s="123" t="n"/>
      <c r="S793" s="122" t="n"/>
      <c r="T793" s="70" t="n"/>
      <c r="U793" s="70" t="n"/>
      <c r="V793" s="70" t="n"/>
      <c r="W793" s="70" t="n"/>
      <c r="X793" s="70" t="n"/>
      <c r="Y793" s="70" t="n"/>
      <c r="Z793" s="70" t="n"/>
      <c r="AA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70" t="n"/>
      <c r="H794" s="70" t="n"/>
      <c r="I794" s="120" t="n"/>
      <c r="J794" s="121" t="n"/>
      <c r="K794" s="122" t="n"/>
      <c r="L794" s="70" t="n"/>
      <c r="M794" s="70" t="n"/>
      <c r="N794" s="70" t="n"/>
      <c r="O794" s="70" t="n"/>
      <c r="P794" s="70" t="n"/>
      <c r="Q794" s="70" t="n"/>
      <c r="R794" s="123" t="n"/>
      <c r="S794" s="122" t="n"/>
      <c r="T794" s="70" t="n"/>
      <c r="U794" s="70" t="n"/>
      <c r="V794" s="70" t="n"/>
      <c r="W794" s="70" t="n"/>
      <c r="X794" s="70" t="n"/>
      <c r="Y794" s="70" t="n"/>
      <c r="Z794" s="70" t="n"/>
      <c r="AA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70" t="n"/>
      <c r="H795" s="70" t="n"/>
      <c r="I795" s="120" t="n"/>
      <c r="J795" s="121" t="n"/>
      <c r="K795" s="122" t="n"/>
      <c r="L795" s="70" t="n"/>
      <c r="M795" s="70" t="n"/>
      <c r="N795" s="70" t="n"/>
      <c r="O795" s="70" t="n"/>
      <c r="P795" s="70" t="n"/>
      <c r="Q795" s="70" t="n"/>
      <c r="R795" s="123" t="n"/>
      <c r="S795" s="122" t="n"/>
      <c r="T795" s="70" t="n"/>
      <c r="U795" s="70" t="n"/>
      <c r="V795" s="70" t="n"/>
      <c r="W795" s="70" t="n"/>
      <c r="X795" s="70" t="n"/>
      <c r="Y795" s="70" t="n"/>
      <c r="Z795" s="70" t="n"/>
      <c r="AA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70" t="n"/>
      <c r="H796" s="70" t="n"/>
      <c r="I796" s="120" t="n"/>
      <c r="J796" s="121" t="n"/>
      <c r="K796" s="122" t="n"/>
      <c r="L796" s="70" t="n"/>
      <c r="M796" s="70" t="n"/>
      <c r="N796" s="70" t="n"/>
      <c r="O796" s="70" t="n"/>
      <c r="P796" s="70" t="n"/>
      <c r="Q796" s="70" t="n"/>
      <c r="R796" s="123" t="n"/>
      <c r="S796" s="122" t="n"/>
      <c r="T796" s="70" t="n"/>
      <c r="U796" s="70" t="n"/>
      <c r="V796" s="70" t="n"/>
      <c r="W796" s="70" t="n"/>
      <c r="X796" s="70" t="n"/>
      <c r="Y796" s="70" t="n"/>
      <c r="Z796" s="70" t="n"/>
      <c r="AA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70" t="n"/>
      <c r="H797" s="70" t="n"/>
      <c r="I797" s="120" t="n"/>
      <c r="J797" s="121" t="n"/>
      <c r="K797" s="122" t="n"/>
      <c r="L797" s="70" t="n"/>
      <c r="M797" s="70" t="n"/>
      <c r="N797" s="70" t="n"/>
      <c r="O797" s="70" t="n"/>
      <c r="P797" s="70" t="n"/>
      <c r="Q797" s="70" t="n"/>
      <c r="R797" s="123" t="n"/>
      <c r="S797" s="122" t="n"/>
      <c r="T797" s="70" t="n"/>
      <c r="U797" s="70" t="n"/>
      <c r="V797" s="70" t="n"/>
      <c r="W797" s="70" t="n"/>
      <c r="X797" s="70" t="n"/>
      <c r="Y797" s="70" t="n"/>
      <c r="Z797" s="70" t="n"/>
      <c r="AA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70" t="n"/>
      <c r="H798" s="70" t="n"/>
      <c r="I798" s="120" t="n"/>
      <c r="J798" s="121" t="n"/>
      <c r="K798" s="122" t="n"/>
      <c r="L798" s="70" t="n"/>
      <c r="M798" s="70" t="n"/>
      <c r="N798" s="70" t="n"/>
      <c r="O798" s="70" t="n"/>
      <c r="P798" s="70" t="n"/>
      <c r="Q798" s="70" t="n"/>
      <c r="R798" s="123" t="n"/>
      <c r="S798" s="122" t="n"/>
      <c r="T798" s="70" t="n"/>
      <c r="U798" s="70" t="n"/>
      <c r="V798" s="70" t="n"/>
      <c r="W798" s="70" t="n"/>
      <c r="X798" s="70" t="n"/>
      <c r="Y798" s="70" t="n"/>
      <c r="Z798" s="70" t="n"/>
      <c r="AA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70" t="n"/>
      <c r="H799" s="70" t="n"/>
      <c r="I799" s="120" t="n"/>
      <c r="J799" s="121" t="n"/>
      <c r="K799" s="122" t="n"/>
      <c r="L799" s="70" t="n"/>
      <c r="M799" s="70" t="n"/>
      <c r="N799" s="70" t="n"/>
      <c r="O799" s="70" t="n"/>
      <c r="P799" s="70" t="n"/>
      <c r="Q799" s="70" t="n"/>
      <c r="R799" s="123" t="n"/>
      <c r="S799" s="122" t="n"/>
      <c r="T799" s="70" t="n"/>
      <c r="U799" s="70" t="n"/>
      <c r="V799" s="70" t="n"/>
      <c r="W799" s="70" t="n"/>
      <c r="X799" s="70" t="n"/>
      <c r="Y799" s="70" t="n"/>
      <c r="Z799" s="70" t="n"/>
      <c r="AA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70" t="n"/>
      <c r="H800" s="70" t="n"/>
      <c r="I800" s="120" t="n"/>
      <c r="J800" s="121" t="n"/>
      <c r="K800" s="122" t="n"/>
      <c r="L800" s="70" t="n"/>
      <c r="M800" s="70" t="n"/>
      <c r="N800" s="70" t="n"/>
      <c r="O800" s="70" t="n"/>
      <c r="P800" s="70" t="n"/>
      <c r="Q800" s="70" t="n"/>
      <c r="R800" s="123" t="n"/>
      <c r="S800" s="122" t="n"/>
      <c r="T800" s="70" t="n"/>
      <c r="U800" s="70" t="n"/>
      <c r="V800" s="70" t="n"/>
      <c r="W800" s="70" t="n"/>
      <c r="X800" s="70" t="n"/>
      <c r="Y800" s="70" t="n"/>
      <c r="Z800" s="70" t="n"/>
      <c r="AA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70" t="n"/>
      <c r="H801" s="70" t="n"/>
      <c r="I801" s="120" t="n"/>
      <c r="J801" s="121" t="n"/>
      <c r="K801" s="122" t="n"/>
      <c r="L801" s="70" t="n"/>
      <c r="M801" s="70" t="n"/>
      <c r="N801" s="70" t="n"/>
      <c r="O801" s="70" t="n"/>
      <c r="P801" s="70" t="n"/>
      <c r="Q801" s="70" t="n"/>
      <c r="R801" s="123" t="n"/>
      <c r="S801" s="122" t="n"/>
      <c r="T801" s="70" t="n"/>
      <c r="U801" s="70" t="n"/>
      <c r="V801" s="70" t="n"/>
      <c r="W801" s="70" t="n"/>
      <c r="X801" s="70" t="n"/>
      <c r="Y801" s="70" t="n"/>
      <c r="Z801" s="70" t="n"/>
      <c r="AA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70" t="n"/>
      <c r="H802" s="70" t="n"/>
      <c r="I802" s="120" t="n"/>
      <c r="J802" s="121" t="n"/>
      <c r="K802" s="122" t="n"/>
      <c r="L802" s="70" t="n"/>
      <c r="M802" s="70" t="n"/>
      <c r="N802" s="70" t="n"/>
      <c r="O802" s="70" t="n"/>
      <c r="P802" s="70" t="n"/>
      <c r="Q802" s="70" t="n"/>
      <c r="R802" s="123" t="n"/>
      <c r="S802" s="122" t="n"/>
      <c r="T802" s="70" t="n"/>
      <c r="U802" s="70" t="n"/>
      <c r="V802" s="70" t="n"/>
      <c r="W802" s="70" t="n"/>
      <c r="X802" s="70" t="n"/>
      <c r="Y802" s="70" t="n"/>
      <c r="Z802" s="70" t="n"/>
      <c r="AA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70" t="n"/>
      <c r="H803" s="70" t="n"/>
      <c r="I803" s="120" t="n"/>
      <c r="J803" s="121" t="n"/>
      <c r="K803" s="122" t="n"/>
      <c r="L803" s="70" t="n"/>
      <c r="M803" s="70" t="n"/>
      <c r="N803" s="70" t="n"/>
      <c r="O803" s="70" t="n"/>
      <c r="P803" s="70" t="n"/>
      <c r="Q803" s="70" t="n"/>
      <c r="R803" s="123" t="n"/>
      <c r="S803" s="122" t="n"/>
      <c r="T803" s="70" t="n"/>
      <c r="U803" s="70" t="n"/>
      <c r="V803" s="70" t="n"/>
      <c r="W803" s="70" t="n"/>
      <c r="X803" s="70" t="n"/>
      <c r="Y803" s="70" t="n"/>
      <c r="Z803" s="70" t="n"/>
      <c r="AA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70" t="n"/>
      <c r="H804" s="70" t="n"/>
      <c r="I804" s="120" t="n"/>
      <c r="J804" s="121" t="n"/>
      <c r="K804" s="122" t="n"/>
      <c r="L804" s="70" t="n"/>
      <c r="M804" s="70" t="n"/>
      <c r="N804" s="70" t="n"/>
      <c r="O804" s="70" t="n"/>
      <c r="P804" s="70" t="n"/>
      <c r="Q804" s="70" t="n"/>
      <c r="R804" s="123" t="n"/>
      <c r="S804" s="122" t="n"/>
      <c r="T804" s="70" t="n"/>
      <c r="U804" s="70" t="n"/>
      <c r="V804" s="70" t="n"/>
      <c r="W804" s="70" t="n"/>
      <c r="X804" s="70" t="n"/>
      <c r="Y804" s="70" t="n"/>
      <c r="Z804" s="70" t="n"/>
      <c r="AA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70" t="n"/>
      <c r="H805" s="70" t="n"/>
      <c r="I805" s="120" t="n"/>
      <c r="J805" s="121" t="n"/>
      <c r="K805" s="122" t="n"/>
      <c r="L805" s="70" t="n"/>
      <c r="M805" s="70" t="n"/>
      <c r="N805" s="70" t="n"/>
      <c r="O805" s="70" t="n"/>
      <c r="P805" s="70" t="n"/>
      <c r="Q805" s="70" t="n"/>
      <c r="R805" s="123" t="n"/>
      <c r="S805" s="122" t="n"/>
      <c r="T805" s="70" t="n"/>
      <c r="U805" s="70" t="n"/>
      <c r="V805" s="70" t="n"/>
      <c r="W805" s="70" t="n"/>
      <c r="X805" s="70" t="n"/>
      <c r="Y805" s="70" t="n"/>
      <c r="Z805" s="70" t="n"/>
      <c r="AA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70" t="n"/>
      <c r="H806" s="70" t="n"/>
      <c r="I806" s="120" t="n"/>
      <c r="J806" s="121" t="n"/>
      <c r="K806" s="122" t="n"/>
      <c r="L806" s="70" t="n"/>
      <c r="M806" s="70" t="n"/>
      <c r="N806" s="70" t="n"/>
      <c r="O806" s="70" t="n"/>
      <c r="P806" s="70" t="n"/>
      <c r="Q806" s="70" t="n"/>
      <c r="R806" s="123" t="n"/>
      <c r="S806" s="122" t="n"/>
      <c r="T806" s="70" t="n"/>
      <c r="U806" s="70" t="n"/>
      <c r="V806" s="70" t="n"/>
      <c r="W806" s="70" t="n"/>
      <c r="X806" s="70" t="n"/>
      <c r="Y806" s="70" t="n"/>
      <c r="Z806" s="70" t="n"/>
      <c r="AA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70" t="n"/>
      <c r="H807" s="70" t="n"/>
      <c r="I807" s="120" t="n"/>
      <c r="J807" s="121" t="n"/>
      <c r="K807" s="122" t="n"/>
      <c r="L807" s="70" t="n"/>
      <c r="M807" s="70" t="n"/>
      <c r="N807" s="70" t="n"/>
      <c r="O807" s="70" t="n"/>
      <c r="P807" s="70" t="n"/>
      <c r="Q807" s="70" t="n"/>
      <c r="R807" s="123" t="n"/>
      <c r="S807" s="122" t="n"/>
      <c r="T807" s="70" t="n"/>
      <c r="U807" s="70" t="n"/>
      <c r="V807" s="70" t="n"/>
      <c r="W807" s="70" t="n"/>
      <c r="X807" s="70" t="n"/>
      <c r="Y807" s="70" t="n"/>
      <c r="Z807" s="70" t="n"/>
      <c r="AA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70" t="n"/>
      <c r="H808" s="70" t="n"/>
      <c r="I808" s="120" t="n"/>
      <c r="J808" s="121" t="n"/>
      <c r="K808" s="122" t="n"/>
      <c r="L808" s="70" t="n"/>
      <c r="M808" s="70" t="n"/>
      <c r="N808" s="70" t="n"/>
      <c r="O808" s="70" t="n"/>
      <c r="P808" s="70" t="n"/>
      <c r="Q808" s="70" t="n"/>
      <c r="R808" s="123" t="n"/>
      <c r="S808" s="122" t="n"/>
      <c r="T808" s="70" t="n"/>
      <c r="U808" s="70" t="n"/>
      <c r="V808" s="70" t="n"/>
      <c r="W808" s="70" t="n"/>
      <c r="X808" s="70" t="n"/>
      <c r="Y808" s="70" t="n"/>
      <c r="Z808" s="70" t="n"/>
      <c r="AA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70" t="n"/>
      <c r="H809" s="70" t="n"/>
      <c r="I809" s="120" t="n"/>
      <c r="J809" s="121" t="n"/>
      <c r="K809" s="122" t="n"/>
      <c r="L809" s="70" t="n"/>
      <c r="M809" s="70" t="n"/>
      <c r="N809" s="70" t="n"/>
      <c r="O809" s="70" t="n"/>
      <c r="P809" s="70" t="n"/>
      <c r="Q809" s="70" t="n"/>
      <c r="R809" s="123" t="n"/>
      <c r="S809" s="122" t="n"/>
      <c r="T809" s="70" t="n"/>
      <c r="U809" s="70" t="n"/>
      <c r="V809" s="70" t="n"/>
      <c r="W809" s="70" t="n"/>
      <c r="X809" s="70" t="n"/>
      <c r="Y809" s="70" t="n"/>
      <c r="Z809" s="70" t="n"/>
      <c r="AA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70" t="n"/>
      <c r="H810" s="70" t="n"/>
      <c r="I810" s="120" t="n"/>
      <c r="J810" s="121" t="n"/>
      <c r="K810" s="122" t="n"/>
      <c r="L810" s="70" t="n"/>
      <c r="M810" s="70" t="n"/>
      <c r="N810" s="70" t="n"/>
      <c r="O810" s="70" t="n"/>
      <c r="P810" s="70" t="n"/>
      <c r="Q810" s="70" t="n"/>
      <c r="R810" s="123" t="n"/>
      <c r="S810" s="122" t="n"/>
      <c r="T810" s="70" t="n"/>
      <c r="U810" s="70" t="n"/>
      <c r="V810" s="70" t="n"/>
      <c r="W810" s="70" t="n"/>
      <c r="X810" s="70" t="n"/>
      <c r="Y810" s="70" t="n"/>
      <c r="Z810" s="70" t="n"/>
      <c r="AA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70" t="n"/>
      <c r="H811" s="70" t="n"/>
      <c r="I811" s="120" t="n"/>
      <c r="J811" s="121" t="n"/>
      <c r="K811" s="122" t="n"/>
      <c r="L811" s="70" t="n"/>
      <c r="M811" s="70" t="n"/>
      <c r="N811" s="70" t="n"/>
      <c r="O811" s="70" t="n"/>
      <c r="P811" s="70" t="n"/>
      <c r="Q811" s="70" t="n"/>
      <c r="R811" s="123" t="n"/>
      <c r="S811" s="122" t="n"/>
      <c r="T811" s="70" t="n"/>
      <c r="U811" s="70" t="n"/>
      <c r="V811" s="70" t="n"/>
      <c r="W811" s="70" t="n"/>
      <c r="X811" s="70" t="n"/>
      <c r="Y811" s="70" t="n"/>
      <c r="Z811" s="70" t="n"/>
      <c r="AA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70" t="n"/>
      <c r="H812" s="70" t="n"/>
      <c r="I812" s="120" t="n"/>
      <c r="J812" s="121" t="n"/>
      <c r="K812" s="122" t="n"/>
      <c r="L812" s="70" t="n"/>
      <c r="M812" s="70" t="n"/>
      <c r="N812" s="70" t="n"/>
      <c r="O812" s="70" t="n"/>
      <c r="P812" s="70" t="n"/>
      <c r="Q812" s="70" t="n"/>
      <c r="R812" s="123" t="n"/>
      <c r="S812" s="122" t="n"/>
      <c r="T812" s="70" t="n"/>
      <c r="U812" s="70" t="n"/>
      <c r="V812" s="70" t="n"/>
      <c r="W812" s="70" t="n"/>
      <c r="X812" s="70" t="n"/>
      <c r="Y812" s="70" t="n"/>
      <c r="Z812" s="70" t="n"/>
      <c r="AA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70" t="n"/>
      <c r="H813" s="70" t="n"/>
      <c r="I813" s="120" t="n"/>
      <c r="J813" s="121" t="n"/>
      <c r="K813" s="122" t="n"/>
      <c r="L813" s="70" t="n"/>
      <c r="M813" s="70" t="n"/>
      <c r="N813" s="70" t="n"/>
      <c r="O813" s="70" t="n"/>
      <c r="P813" s="70" t="n"/>
      <c r="Q813" s="70" t="n"/>
      <c r="R813" s="123" t="n"/>
      <c r="S813" s="122" t="n"/>
      <c r="T813" s="70" t="n"/>
      <c r="U813" s="70" t="n"/>
      <c r="V813" s="70" t="n"/>
      <c r="W813" s="70" t="n"/>
      <c r="X813" s="70" t="n"/>
      <c r="Y813" s="70" t="n"/>
      <c r="Z813" s="70" t="n"/>
      <c r="AA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70" t="n"/>
      <c r="H814" s="70" t="n"/>
      <c r="I814" s="120" t="n"/>
      <c r="J814" s="121" t="n"/>
      <c r="K814" s="122" t="n"/>
      <c r="L814" s="70" t="n"/>
      <c r="M814" s="70" t="n"/>
      <c r="N814" s="70" t="n"/>
      <c r="O814" s="70" t="n"/>
      <c r="P814" s="70" t="n"/>
      <c r="Q814" s="70" t="n"/>
      <c r="R814" s="123" t="n"/>
      <c r="S814" s="122" t="n"/>
      <c r="T814" s="70" t="n"/>
      <c r="U814" s="70" t="n"/>
      <c r="V814" s="70" t="n"/>
      <c r="W814" s="70" t="n"/>
      <c r="X814" s="70" t="n"/>
      <c r="Y814" s="70" t="n"/>
      <c r="Z814" s="70" t="n"/>
      <c r="AA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70" t="n"/>
      <c r="H815" s="70" t="n"/>
      <c r="I815" s="120" t="n"/>
      <c r="J815" s="121" t="n"/>
      <c r="K815" s="122" t="n"/>
      <c r="L815" s="70" t="n"/>
      <c r="M815" s="70" t="n"/>
      <c r="N815" s="70" t="n"/>
      <c r="O815" s="70" t="n"/>
      <c r="P815" s="70" t="n"/>
      <c r="Q815" s="70" t="n"/>
      <c r="R815" s="123" t="n"/>
      <c r="S815" s="122" t="n"/>
      <c r="T815" s="70" t="n"/>
      <c r="U815" s="70" t="n"/>
      <c r="V815" s="70" t="n"/>
      <c r="W815" s="70" t="n"/>
      <c r="X815" s="70" t="n"/>
      <c r="Y815" s="70" t="n"/>
      <c r="Z815" s="70" t="n"/>
      <c r="AA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70" t="n"/>
      <c r="H816" s="70" t="n"/>
      <c r="I816" s="120" t="n"/>
      <c r="J816" s="121" t="n"/>
      <c r="K816" s="122" t="n"/>
      <c r="L816" s="70" t="n"/>
      <c r="M816" s="70" t="n"/>
      <c r="N816" s="70" t="n"/>
      <c r="O816" s="70" t="n"/>
      <c r="P816" s="70" t="n"/>
      <c r="Q816" s="70" t="n"/>
      <c r="R816" s="123" t="n"/>
      <c r="S816" s="122" t="n"/>
      <c r="T816" s="70" t="n"/>
      <c r="U816" s="70" t="n"/>
      <c r="V816" s="70" t="n"/>
      <c r="W816" s="70" t="n"/>
      <c r="X816" s="70" t="n"/>
      <c r="Y816" s="70" t="n"/>
      <c r="Z816" s="70" t="n"/>
      <c r="AA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70" t="n"/>
      <c r="H817" s="70" t="n"/>
      <c r="I817" s="120" t="n"/>
      <c r="J817" s="121" t="n"/>
      <c r="K817" s="122" t="n"/>
      <c r="L817" s="70" t="n"/>
      <c r="M817" s="70" t="n"/>
      <c r="N817" s="70" t="n"/>
      <c r="O817" s="70" t="n"/>
      <c r="P817" s="70" t="n"/>
      <c r="Q817" s="70" t="n"/>
      <c r="R817" s="123" t="n"/>
      <c r="S817" s="122" t="n"/>
      <c r="T817" s="70" t="n"/>
      <c r="U817" s="70" t="n"/>
      <c r="V817" s="70" t="n"/>
      <c r="W817" s="70" t="n"/>
      <c r="X817" s="70" t="n"/>
      <c r="Y817" s="70" t="n"/>
      <c r="Z817" s="70" t="n"/>
      <c r="AA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70" t="n"/>
      <c r="H818" s="70" t="n"/>
      <c r="I818" s="120" t="n"/>
      <c r="J818" s="121" t="n"/>
      <c r="K818" s="122" t="n"/>
      <c r="L818" s="70" t="n"/>
      <c r="M818" s="70" t="n"/>
      <c r="N818" s="70" t="n"/>
      <c r="O818" s="70" t="n"/>
      <c r="P818" s="70" t="n"/>
      <c r="Q818" s="70" t="n"/>
      <c r="R818" s="123" t="n"/>
      <c r="S818" s="122" t="n"/>
      <c r="T818" s="70" t="n"/>
      <c r="U818" s="70" t="n"/>
      <c r="V818" s="70" t="n"/>
      <c r="W818" s="70" t="n"/>
      <c r="X818" s="70" t="n"/>
      <c r="Y818" s="70" t="n"/>
      <c r="Z818" s="70" t="n"/>
      <c r="AA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70" t="n"/>
      <c r="H819" s="70" t="n"/>
      <c r="I819" s="120" t="n"/>
      <c r="J819" s="121" t="n"/>
      <c r="K819" s="122" t="n"/>
      <c r="L819" s="70" t="n"/>
      <c r="M819" s="70" t="n"/>
      <c r="N819" s="70" t="n"/>
      <c r="O819" s="70" t="n"/>
      <c r="P819" s="70" t="n"/>
      <c r="Q819" s="70" t="n"/>
      <c r="R819" s="123" t="n"/>
      <c r="S819" s="122" t="n"/>
      <c r="T819" s="70" t="n"/>
      <c r="U819" s="70" t="n"/>
      <c r="V819" s="70" t="n"/>
      <c r="W819" s="70" t="n"/>
      <c r="X819" s="70" t="n"/>
      <c r="Y819" s="70" t="n"/>
      <c r="Z819" s="70" t="n"/>
      <c r="AA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70" t="n"/>
      <c r="H820" s="70" t="n"/>
      <c r="I820" s="120" t="n"/>
      <c r="J820" s="121" t="n"/>
      <c r="K820" s="122" t="n"/>
      <c r="L820" s="70" t="n"/>
      <c r="M820" s="70" t="n"/>
      <c r="N820" s="70" t="n"/>
      <c r="O820" s="70" t="n"/>
      <c r="P820" s="70" t="n"/>
      <c r="Q820" s="70" t="n"/>
      <c r="R820" s="123" t="n"/>
      <c r="S820" s="122" t="n"/>
      <c r="T820" s="70" t="n"/>
      <c r="U820" s="70" t="n"/>
      <c r="V820" s="70" t="n"/>
      <c r="W820" s="70" t="n"/>
      <c r="X820" s="70" t="n"/>
      <c r="Y820" s="70" t="n"/>
      <c r="Z820" s="70" t="n"/>
      <c r="AA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70" t="n"/>
      <c r="H821" s="70" t="n"/>
      <c r="I821" s="120" t="n"/>
      <c r="J821" s="121" t="n"/>
      <c r="K821" s="122" t="n"/>
      <c r="L821" s="70" t="n"/>
      <c r="M821" s="70" t="n"/>
      <c r="N821" s="70" t="n"/>
      <c r="O821" s="70" t="n"/>
      <c r="P821" s="70" t="n"/>
      <c r="Q821" s="70" t="n"/>
      <c r="R821" s="123" t="n"/>
      <c r="S821" s="122" t="n"/>
      <c r="T821" s="70" t="n"/>
      <c r="U821" s="70" t="n"/>
      <c r="V821" s="70" t="n"/>
      <c r="W821" s="70" t="n"/>
      <c r="X821" s="70" t="n"/>
      <c r="Y821" s="70" t="n"/>
      <c r="Z821" s="70" t="n"/>
      <c r="AA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70" t="n"/>
      <c r="H822" s="70" t="n"/>
      <c r="I822" s="120" t="n"/>
      <c r="J822" s="121" t="n"/>
      <c r="K822" s="122" t="n"/>
      <c r="L822" s="70" t="n"/>
      <c r="M822" s="70" t="n"/>
      <c r="N822" s="70" t="n"/>
      <c r="O822" s="70" t="n"/>
      <c r="P822" s="70" t="n"/>
      <c r="Q822" s="70" t="n"/>
      <c r="R822" s="123" t="n"/>
      <c r="S822" s="122" t="n"/>
      <c r="T822" s="70" t="n"/>
      <c r="U822" s="70" t="n"/>
      <c r="V822" s="70" t="n"/>
      <c r="W822" s="70" t="n"/>
      <c r="X822" s="70" t="n"/>
      <c r="Y822" s="70" t="n"/>
      <c r="Z822" s="70" t="n"/>
      <c r="AA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70" t="n"/>
      <c r="H823" s="70" t="n"/>
      <c r="I823" s="120" t="n"/>
      <c r="J823" s="121" t="n"/>
      <c r="K823" s="122" t="n"/>
      <c r="L823" s="70" t="n"/>
      <c r="M823" s="70" t="n"/>
      <c r="N823" s="70" t="n"/>
      <c r="O823" s="70" t="n"/>
      <c r="P823" s="70" t="n"/>
      <c r="Q823" s="70" t="n"/>
      <c r="R823" s="123" t="n"/>
      <c r="S823" s="122" t="n"/>
      <c r="T823" s="70" t="n"/>
      <c r="U823" s="70" t="n"/>
      <c r="V823" s="70" t="n"/>
      <c r="W823" s="70" t="n"/>
      <c r="X823" s="70" t="n"/>
      <c r="Y823" s="70" t="n"/>
      <c r="Z823" s="70" t="n"/>
      <c r="AA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70" t="n"/>
      <c r="H824" s="70" t="n"/>
      <c r="I824" s="120" t="n"/>
      <c r="J824" s="121" t="n"/>
      <c r="K824" s="122" t="n"/>
      <c r="L824" s="70" t="n"/>
      <c r="M824" s="70" t="n"/>
      <c r="N824" s="70" t="n"/>
      <c r="O824" s="70" t="n"/>
      <c r="P824" s="70" t="n"/>
      <c r="Q824" s="70" t="n"/>
      <c r="R824" s="123" t="n"/>
      <c r="S824" s="122" t="n"/>
      <c r="T824" s="70" t="n"/>
      <c r="U824" s="70" t="n"/>
      <c r="V824" s="70" t="n"/>
      <c r="W824" s="70" t="n"/>
      <c r="X824" s="70" t="n"/>
      <c r="Y824" s="70" t="n"/>
      <c r="Z824" s="70" t="n"/>
      <c r="AA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70" t="n"/>
      <c r="H825" s="70" t="n"/>
      <c r="I825" s="120" t="n"/>
      <c r="J825" s="121" t="n"/>
      <c r="K825" s="122" t="n"/>
      <c r="L825" s="70" t="n"/>
      <c r="M825" s="70" t="n"/>
      <c r="N825" s="70" t="n"/>
      <c r="O825" s="70" t="n"/>
      <c r="P825" s="70" t="n"/>
      <c r="Q825" s="70" t="n"/>
      <c r="R825" s="123" t="n"/>
      <c r="S825" s="122" t="n"/>
      <c r="T825" s="70" t="n"/>
      <c r="U825" s="70" t="n"/>
      <c r="V825" s="70" t="n"/>
      <c r="W825" s="70" t="n"/>
      <c r="X825" s="70" t="n"/>
      <c r="Y825" s="70" t="n"/>
      <c r="Z825" s="70" t="n"/>
      <c r="AA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70" t="n"/>
      <c r="H826" s="70" t="n"/>
      <c r="I826" s="120" t="n"/>
      <c r="J826" s="121" t="n"/>
      <c r="K826" s="122" t="n"/>
      <c r="L826" s="70" t="n"/>
      <c r="M826" s="70" t="n"/>
      <c r="N826" s="70" t="n"/>
      <c r="O826" s="70" t="n"/>
      <c r="P826" s="70" t="n"/>
      <c r="Q826" s="70" t="n"/>
      <c r="R826" s="123" t="n"/>
      <c r="S826" s="122" t="n"/>
      <c r="T826" s="70" t="n"/>
      <c r="U826" s="70" t="n"/>
      <c r="V826" s="70" t="n"/>
      <c r="W826" s="70" t="n"/>
      <c r="X826" s="70" t="n"/>
      <c r="Y826" s="70" t="n"/>
      <c r="Z826" s="70" t="n"/>
      <c r="AA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70" t="n"/>
      <c r="H827" s="70" t="n"/>
      <c r="I827" s="120" t="n"/>
      <c r="J827" s="121" t="n"/>
      <c r="K827" s="122" t="n"/>
      <c r="L827" s="70" t="n"/>
      <c r="M827" s="70" t="n"/>
      <c r="N827" s="70" t="n"/>
      <c r="O827" s="70" t="n"/>
      <c r="P827" s="70" t="n"/>
      <c r="Q827" s="70" t="n"/>
      <c r="R827" s="123" t="n"/>
      <c r="S827" s="122" t="n"/>
      <c r="T827" s="70" t="n"/>
      <c r="U827" s="70" t="n"/>
      <c r="V827" s="70" t="n"/>
      <c r="W827" s="70" t="n"/>
      <c r="X827" s="70" t="n"/>
      <c r="Y827" s="70" t="n"/>
      <c r="Z827" s="70" t="n"/>
      <c r="AA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70" t="n"/>
      <c r="H828" s="70" t="n"/>
      <c r="I828" s="120" t="n"/>
      <c r="J828" s="121" t="n"/>
      <c r="K828" s="122" t="n"/>
      <c r="L828" s="70" t="n"/>
      <c r="M828" s="70" t="n"/>
      <c r="N828" s="70" t="n"/>
      <c r="O828" s="70" t="n"/>
      <c r="P828" s="70" t="n"/>
      <c r="Q828" s="70" t="n"/>
      <c r="R828" s="123" t="n"/>
      <c r="S828" s="122" t="n"/>
      <c r="T828" s="70" t="n"/>
      <c r="U828" s="70" t="n"/>
      <c r="V828" s="70" t="n"/>
      <c r="W828" s="70" t="n"/>
      <c r="X828" s="70" t="n"/>
      <c r="Y828" s="70" t="n"/>
      <c r="Z828" s="70" t="n"/>
      <c r="AA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70" t="n"/>
      <c r="H829" s="70" t="n"/>
      <c r="I829" s="120" t="n"/>
      <c r="J829" s="121" t="n"/>
      <c r="K829" s="122" t="n"/>
      <c r="L829" s="70" t="n"/>
      <c r="M829" s="70" t="n"/>
      <c r="N829" s="70" t="n"/>
      <c r="O829" s="70" t="n"/>
      <c r="P829" s="70" t="n"/>
      <c r="Q829" s="70" t="n"/>
      <c r="R829" s="123" t="n"/>
      <c r="S829" s="122" t="n"/>
      <c r="T829" s="70" t="n"/>
      <c r="U829" s="70" t="n"/>
      <c r="V829" s="70" t="n"/>
      <c r="W829" s="70" t="n"/>
      <c r="X829" s="70" t="n"/>
      <c r="Y829" s="70" t="n"/>
      <c r="Z829" s="70" t="n"/>
      <c r="AA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70" t="n"/>
      <c r="H830" s="70" t="n"/>
      <c r="I830" s="120" t="n"/>
      <c r="J830" s="121" t="n"/>
      <c r="K830" s="122" t="n"/>
      <c r="L830" s="70" t="n"/>
      <c r="M830" s="70" t="n"/>
      <c r="N830" s="70" t="n"/>
      <c r="O830" s="70" t="n"/>
      <c r="P830" s="70" t="n"/>
      <c r="Q830" s="70" t="n"/>
      <c r="R830" s="123" t="n"/>
      <c r="S830" s="122" t="n"/>
      <c r="T830" s="70" t="n"/>
      <c r="U830" s="70" t="n"/>
      <c r="V830" s="70" t="n"/>
      <c r="W830" s="70" t="n"/>
      <c r="X830" s="70" t="n"/>
      <c r="Y830" s="70" t="n"/>
      <c r="Z830" s="70" t="n"/>
      <c r="AA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70" t="n"/>
      <c r="H831" s="70" t="n"/>
      <c r="I831" s="120" t="n"/>
      <c r="J831" s="121" t="n"/>
      <c r="K831" s="122" t="n"/>
      <c r="L831" s="70" t="n"/>
      <c r="M831" s="70" t="n"/>
      <c r="N831" s="70" t="n"/>
      <c r="O831" s="70" t="n"/>
      <c r="P831" s="70" t="n"/>
      <c r="Q831" s="70" t="n"/>
      <c r="R831" s="123" t="n"/>
      <c r="S831" s="122" t="n"/>
      <c r="T831" s="70" t="n"/>
      <c r="U831" s="70" t="n"/>
      <c r="V831" s="70" t="n"/>
      <c r="W831" s="70" t="n"/>
      <c r="X831" s="70" t="n"/>
      <c r="Y831" s="70" t="n"/>
      <c r="Z831" s="70" t="n"/>
      <c r="AA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70" t="n"/>
      <c r="H832" s="70" t="n"/>
      <c r="I832" s="120" t="n"/>
      <c r="J832" s="121" t="n"/>
      <c r="K832" s="122" t="n"/>
      <c r="L832" s="70" t="n"/>
      <c r="M832" s="70" t="n"/>
      <c r="N832" s="70" t="n"/>
      <c r="O832" s="70" t="n"/>
      <c r="P832" s="70" t="n"/>
      <c r="Q832" s="70" t="n"/>
      <c r="R832" s="123" t="n"/>
      <c r="S832" s="122" t="n"/>
      <c r="T832" s="70" t="n"/>
      <c r="U832" s="70" t="n"/>
      <c r="V832" s="70" t="n"/>
      <c r="W832" s="70" t="n"/>
      <c r="X832" s="70" t="n"/>
      <c r="Y832" s="70" t="n"/>
      <c r="Z832" s="70" t="n"/>
      <c r="AA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70" t="n"/>
      <c r="H833" s="70" t="n"/>
      <c r="I833" s="120" t="n"/>
      <c r="J833" s="121" t="n"/>
      <c r="K833" s="122" t="n"/>
      <c r="L833" s="70" t="n"/>
      <c r="M833" s="70" t="n"/>
      <c r="N833" s="70" t="n"/>
      <c r="O833" s="70" t="n"/>
      <c r="P833" s="70" t="n"/>
      <c r="Q833" s="70" t="n"/>
      <c r="R833" s="123" t="n"/>
      <c r="S833" s="122" t="n"/>
      <c r="T833" s="70" t="n"/>
      <c r="U833" s="70" t="n"/>
      <c r="V833" s="70" t="n"/>
      <c r="W833" s="70" t="n"/>
      <c r="X833" s="70" t="n"/>
      <c r="Y833" s="70" t="n"/>
      <c r="Z833" s="70" t="n"/>
      <c r="AA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70" t="n"/>
      <c r="H834" s="70" t="n"/>
      <c r="I834" s="120" t="n"/>
      <c r="J834" s="121" t="n"/>
      <c r="K834" s="122" t="n"/>
      <c r="L834" s="70" t="n"/>
      <c r="M834" s="70" t="n"/>
      <c r="N834" s="70" t="n"/>
      <c r="O834" s="70" t="n"/>
      <c r="P834" s="70" t="n"/>
      <c r="Q834" s="70" t="n"/>
      <c r="R834" s="123" t="n"/>
      <c r="S834" s="122" t="n"/>
      <c r="T834" s="70" t="n"/>
      <c r="U834" s="70" t="n"/>
      <c r="V834" s="70" t="n"/>
      <c r="W834" s="70" t="n"/>
      <c r="X834" s="70" t="n"/>
      <c r="Y834" s="70" t="n"/>
      <c r="Z834" s="70" t="n"/>
      <c r="AA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70" t="n"/>
      <c r="H835" s="70" t="n"/>
      <c r="I835" s="120" t="n"/>
      <c r="J835" s="121" t="n"/>
      <c r="K835" s="122" t="n"/>
      <c r="L835" s="70" t="n"/>
      <c r="M835" s="70" t="n"/>
      <c r="N835" s="70" t="n"/>
      <c r="O835" s="70" t="n"/>
      <c r="P835" s="70" t="n"/>
      <c r="Q835" s="70" t="n"/>
      <c r="R835" s="123" t="n"/>
      <c r="S835" s="122" t="n"/>
      <c r="T835" s="70" t="n"/>
      <c r="U835" s="70" t="n"/>
      <c r="V835" s="70" t="n"/>
      <c r="W835" s="70" t="n"/>
      <c r="X835" s="70" t="n"/>
      <c r="Y835" s="70" t="n"/>
      <c r="Z835" s="70" t="n"/>
      <c r="AA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70" t="n"/>
      <c r="H836" s="70" t="n"/>
      <c r="I836" s="120" t="n"/>
      <c r="J836" s="121" t="n"/>
      <c r="K836" s="122" t="n"/>
      <c r="L836" s="70" t="n"/>
      <c r="M836" s="70" t="n"/>
      <c r="N836" s="70" t="n"/>
      <c r="O836" s="70" t="n"/>
      <c r="P836" s="70" t="n"/>
      <c r="Q836" s="70" t="n"/>
      <c r="R836" s="123" t="n"/>
      <c r="S836" s="122" t="n"/>
      <c r="T836" s="70" t="n"/>
      <c r="U836" s="70" t="n"/>
      <c r="V836" s="70" t="n"/>
      <c r="W836" s="70" t="n"/>
      <c r="X836" s="70" t="n"/>
      <c r="Y836" s="70" t="n"/>
      <c r="Z836" s="70" t="n"/>
      <c r="AA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70" t="n"/>
      <c r="H837" s="70" t="n"/>
      <c r="I837" s="120" t="n"/>
      <c r="J837" s="121" t="n"/>
      <c r="K837" s="122" t="n"/>
      <c r="L837" s="70" t="n"/>
      <c r="M837" s="70" t="n"/>
      <c r="N837" s="70" t="n"/>
      <c r="O837" s="70" t="n"/>
      <c r="P837" s="70" t="n"/>
      <c r="Q837" s="70" t="n"/>
      <c r="R837" s="123" t="n"/>
      <c r="S837" s="122" t="n"/>
      <c r="T837" s="70" t="n"/>
      <c r="U837" s="70" t="n"/>
      <c r="V837" s="70" t="n"/>
      <c r="W837" s="70" t="n"/>
      <c r="X837" s="70" t="n"/>
      <c r="Y837" s="70" t="n"/>
      <c r="Z837" s="70" t="n"/>
      <c r="AA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70" t="n"/>
      <c r="H838" s="70" t="n"/>
      <c r="I838" s="120" t="n"/>
      <c r="J838" s="121" t="n"/>
      <c r="K838" s="122" t="n"/>
      <c r="L838" s="70" t="n"/>
      <c r="M838" s="70" t="n"/>
      <c r="N838" s="70" t="n"/>
      <c r="O838" s="70" t="n"/>
      <c r="P838" s="70" t="n"/>
      <c r="Q838" s="70" t="n"/>
      <c r="R838" s="123" t="n"/>
      <c r="S838" s="122" t="n"/>
      <c r="T838" s="70" t="n"/>
      <c r="U838" s="70" t="n"/>
      <c r="V838" s="70" t="n"/>
      <c r="W838" s="70" t="n"/>
      <c r="X838" s="70" t="n"/>
      <c r="Y838" s="70" t="n"/>
      <c r="Z838" s="70" t="n"/>
      <c r="AA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70" t="n"/>
      <c r="H839" s="70" t="n"/>
      <c r="I839" s="120" t="n"/>
      <c r="J839" s="121" t="n"/>
      <c r="K839" s="122" t="n"/>
      <c r="L839" s="70" t="n"/>
      <c r="M839" s="70" t="n"/>
      <c r="N839" s="70" t="n"/>
      <c r="O839" s="70" t="n"/>
      <c r="P839" s="70" t="n"/>
      <c r="Q839" s="70" t="n"/>
      <c r="R839" s="123" t="n"/>
      <c r="S839" s="122" t="n"/>
      <c r="T839" s="70" t="n"/>
      <c r="U839" s="70" t="n"/>
      <c r="V839" s="70" t="n"/>
      <c r="W839" s="70" t="n"/>
      <c r="X839" s="70" t="n"/>
      <c r="Y839" s="70" t="n"/>
      <c r="Z839" s="70" t="n"/>
      <c r="AA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70" t="n"/>
      <c r="H840" s="70" t="n"/>
      <c r="I840" s="120" t="n"/>
      <c r="J840" s="121" t="n"/>
      <c r="K840" s="122" t="n"/>
      <c r="L840" s="70" t="n"/>
      <c r="M840" s="70" t="n"/>
      <c r="N840" s="70" t="n"/>
      <c r="O840" s="70" t="n"/>
      <c r="P840" s="70" t="n"/>
      <c r="Q840" s="70" t="n"/>
      <c r="R840" s="123" t="n"/>
      <c r="S840" s="122" t="n"/>
      <c r="T840" s="70" t="n"/>
      <c r="U840" s="70" t="n"/>
      <c r="V840" s="70" t="n"/>
      <c r="W840" s="70" t="n"/>
      <c r="X840" s="70" t="n"/>
      <c r="Y840" s="70" t="n"/>
      <c r="Z840" s="70" t="n"/>
      <c r="AA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70" t="n"/>
      <c r="H841" s="70" t="n"/>
      <c r="I841" s="120" t="n"/>
      <c r="J841" s="121" t="n"/>
      <c r="K841" s="122" t="n"/>
      <c r="L841" s="70" t="n"/>
      <c r="M841" s="70" t="n"/>
      <c r="N841" s="70" t="n"/>
      <c r="O841" s="70" t="n"/>
      <c r="P841" s="70" t="n"/>
      <c r="Q841" s="70" t="n"/>
      <c r="R841" s="123" t="n"/>
      <c r="S841" s="122" t="n"/>
      <c r="T841" s="70" t="n"/>
      <c r="U841" s="70" t="n"/>
      <c r="V841" s="70" t="n"/>
      <c r="W841" s="70" t="n"/>
      <c r="X841" s="70" t="n"/>
      <c r="Y841" s="70" t="n"/>
      <c r="Z841" s="70" t="n"/>
      <c r="AA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70" t="n"/>
      <c r="H842" s="70" t="n"/>
      <c r="I842" s="120" t="n"/>
      <c r="J842" s="121" t="n"/>
      <c r="K842" s="122" t="n"/>
      <c r="L842" s="70" t="n"/>
      <c r="M842" s="70" t="n"/>
      <c r="N842" s="70" t="n"/>
      <c r="O842" s="70" t="n"/>
      <c r="P842" s="70" t="n"/>
      <c r="Q842" s="70" t="n"/>
      <c r="R842" s="123" t="n"/>
      <c r="S842" s="122" t="n"/>
      <c r="T842" s="70" t="n"/>
      <c r="U842" s="70" t="n"/>
      <c r="V842" s="70" t="n"/>
      <c r="W842" s="70" t="n"/>
      <c r="X842" s="70" t="n"/>
      <c r="Y842" s="70" t="n"/>
      <c r="Z842" s="70" t="n"/>
      <c r="AA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70" t="n"/>
      <c r="H843" s="70" t="n"/>
      <c r="I843" s="120" t="n"/>
      <c r="J843" s="121" t="n"/>
      <c r="K843" s="122" t="n"/>
      <c r="L843" s="70" t="n"/>
      <c r="M843" s="70" t="n"/>
      <c r="N843" s="70" t="n"/>
      <c r="O843" s="70" t="n"/>
      <c r="P843" s="70" t="n"/>
      <c r="Q843" s="70" t="n"/>
      <c r="R843" s="123" t="n"/>
      <c r="S843" s="122" t="n"/>
      <c r="T843" s="70" t="n"/>
      <c r="U843" s="70" t="n"/>
      <c r="V843" s="70" t="n"/>
      <c r="W843" s="70" t="n"/>
      <c r="X843" s="70" t="n"/>
      <c r="Y843" s="70" t="n"/>
      <c r="Z843" s="70" t="n"/>
      <c r="AA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70" t="n"/>
      <c r="H844" s="70" t="n"/>
      <c r="I844" s="120" t="n"/>
      <c r="J844" s="121" t="n"/>
      <c r="K844" s="122" t="n"/>
      <c r="L844" s="70" t="n"/>
      <c r="M844" s="70" t="n"/>
      <c r="N844" s="70" t="n"/>
      <c r="O844" s="70" t="n"/>
      <c r="P844" s="70" t="n"/>
      <c r="Q844" s="70" t="n"/>
      <c r="R844" s="123" t="n"/>
      <c r="S844" s="122" t="n"/>
      <c r="T844" s="70" t="n"/>
      <c r="U844" s="70" t="n"/>
      <c r="V844" s="70" t="n"/>
      <c r="W844" s="70" t="n"/>
      <c r="X844" s="70" t="n"/>
      <c r="Y844" s="70" t="n"/>
      <c r="Z844" s="70" t="n"/>
      <c r="AA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70" t="n"/>
      <c r="H845" s="70" t="n"/>
      <c r="I845" s="120" t="n"/>
      <c r="J845" s="121" t="n"/>
      <c r="K845" s="122" t="n"/>
      <c r="L845" s="70" t="n"/>
      <c r="M845" s="70" t="n"/>
      <c r="N845" s="70" t="n"/>
      <c r="O845" s="70" t="n"/>
      <c r="P845" s="70" t="n"/>
      <c r="Q845" s="70" t="n"/>
      <c r="R845" s="123" t="n"/>
      <c r="S845" s="122" t="n"/>
      <c r="T845" s="70" t="n"/>
      <c r="U845" s="70" t="n"/>
      <c r="V845" s="70" t="n"/>
      <c r="W845" s="70" t="n"/>
      <c r="X845" s="70" t="n"/>
      <c r="Y845" s="70" t="n"/>
      <c r="Z845" s="70" t="n"/>
      <c r="AA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70" t="n"/>
      <c r="H846" s="70" t="n"/>
      <c r="I846" s="120" t="n"/>
      <c r="J846" s="121" t="n"/>
      <c r="K846" s="122" t="n"/>
      <c r="L846" s="70" t="n"/>
      <c r="M846" s="70" t="n"/>
      <c r="N846" s="70" t="n"/>
      <c r="O846" s="70" t="n"/>
      <c r="P846" s="70" t="n"/>
      <c r="Q846" s="70" t="n"/>
      <c r="R846" s="123" t="n"/>
      <c r="S846" s="122" t="n"/>
      <c r="T846" s="70" t="n"/>
      <c r="U846" s="70" t="n"/>
      <c r="V846" s="70" t="n"/>
      <c r="W846" s="70" t="n"/>
      <c r="X846" s="70" t="n"/>
      <c r="Y846" s="70" t="n"/>
      <c r="Z846" s="70" t="n"/>
      <c r="AA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70" t="n"/>
      <c r="H847" s="70" t="n"/>
      <c r="I847" s="120" t="n"/>
      <c r="J847" s="121" t="n"/>
      <c r="K847" s="122" t="n"/>
      <c r="L847" s="70" t="n"/>
      <c r="M847" s="70" t="n"/>
      <c r="N847" s="70" t="n"/>
      <c r="O847" s="70" t="n"/>
      <c r="P847" s="70" t="n"/>
      <c r="Q847" s="70" t="n"/>
      <c r="R847" s="123" t="n"/>
      <c r="S847" s="122" t="n"/>
      <c r="T847" s="70" t="n"/>
      <c r="U847" s="70" t="n"/>
      <c r="V847" s="70" t="n"/>
      <c r="W847" s="70" t="n"/>
      <c r="X847" s="70" t="n"/>
      <c r="Y847" s="70" t="n"/>
      <c r="Z847" s="70" t="n"/>
      <c r="AA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70" t="n"/>
      <c r="H848" s="70" t="n"/>
      <c r="I848" s="120" t="n"/>
      <c r="J848" s="121" t="n"/>
      <c r="K848" s="122" t="n"/>
      <c r="L848" s="70" t="n"/>
      <c r="M848" s="70" t="n"/>
      <c r="N848" s="70" t="n"/>
      <c r="O848" s="70" t="n"/>
      <c r="P848" s="70" t="n"/>
      <c r="Q848" s="70" t="n"/>
      <c r="R848" s="123" t="n"/>
      <c r="S848" s="122" t="n"/>
      <c r="T848" s="70" t="n"/>
      <c r="U848" s="70" t="n"/>
      <c r="V848" s="70" t="n"/>
      <c r="W848" s="70" t="n"/>
      <c r="X848" s="70" t="n"/>
      <c r="Y848" s="70" t="n"/>
      <c r="Z848" s="70" t="n"/>
      <c r="AA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70" t="n"/>
      <c r="H849" s="70" t="n"/>
      <c r="I849" s="120" t="n"/>
      <c r="J849" s="121" t="n"/>
      <c r="K849" s="122" t="n"/>
      <c r="L849" s="70" t="n"/>
      <c r="M849" s="70" t="n"/>
      <c r="N849" s="70" t="n"/>
      <c r="O849" s="70" t="n"/>
      <c r="P849" s="70" t="n"/>
      <c r="Q849" s="70" t="n"/>
      <c r="R849" s="123" t="n"/>
      <c r="S849" s="122" t="n"/>
      <c r="T849" s="70" t="n"/>
      <c r="U849" s="70" t="n"/>
      <c r="V849" s="70" t="n"/>
      <c r="W849" s="70" t="n"/>
      <c r="X849" s="70" t="n"/>
      <c r="Y849" s="70" t="n"/>
      <c r="Z849" s="70" t="n"/>
      <c r="AA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70" t="n"/>
      <c r="H850" s="70" t="n"/>
      <c r="I850" s="120" t="n"/>
      <c r="J850" s="121" t="n"/>
      <c r="K850" s="122" t="n"/>
      <c r="L850" s="70" t="n"/>
      <c r="M850" s="70" t="n"/>
      <c r="N850" s="70" t="n"/>
      <c r="O850" s="70" t="n"/>
      <c r="P850" s="70" t="n"/>
      <c r="Q850" s="70" t="n"/>
      <c r="R850" s="123" t="n"/>
      <c r="S850" s="122" t="n"/>
      <c r="T850" s="70" t="n"/>
      <c r="U850" s="70" t="n"/>
      <c r="V850" s="70" t="n"/>
      <c r="W850" s="70" t="n"/>
      <c r="X850" s="70" t="n"/>
      <c r="Y850" s="70" t="n"/>
      <c r="Z850" s="70" t="n"/>
      <c r="AA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70" t="n"/>
      <c r="H851" s="70" t="n"/>
      <c r="I851" s="120" t="n"/>
      <c r="J851" s="121" t="n"/>
      <c r="K851" s="122" t="n"/>
      <c r="L851" s="70" t="n"/>
      <c r="M851" s="70" t="n"/>
      <c r="N851" s="70" t="n"/>
      <c r="O851" s="70" t="n"/>
      <c r="P851" s="70" t="n"/>
      <c r="Q851" s="70" t="n"/>
      <c r="R851" s="123" t="n"/>
      <c r="S851" s="122" t="n"/>
      <c r="T851" s="70" t="n"/>
      <c r="U851" s="70" t="n"/>
      <c r="V851" s="70" t="n"/>
      <c r="W851" s="70" t="n"/>
      <c r="X851" s="70" t="n"/>
      <c r="Y851" s="70" t="n"/>
      <c r="Z851" s="70" t="n"/>
      <c r="AA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70" t="n"/>
      <c r="H852" s="70" t="n"/>
      <c r="I852" s="120" t="n"/>
      <c r="J852" s="121" t="n"/>
      <c r="K852" s="122" t="n"/>
      <c r="L852" s="70" t="n"/>
      <c r="M852" s="70" t="n"/>
      <c r="N852" s="70" t="n"/>
      <c r="O852" s="70" t="n"/>
      <c r="P852" s="70" t="n"/>
      <c r="Q852" s="70" t="n"/>
      <c r="R852" s="123" t="n"/>
      <c r="S852" s="122" t="n"/>
      <c r="T852" s="70" t="n"/>
      <c r="U852" s="70" t="n"/>
      <c r="V852" s="70" t="n"/>
      <c r="W852" s="70" t="n"/>
      <c r="X852" s="70" t="n"/>
      <c r="Y852" s="70" t="n"/>
      <c r="Z852" s="70" t="n"/>
      <c r="AA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70" t="n"/>
      <c r="H853" s="70" t="n"/>
      <c r="I853" s="120" t="n"/>
      <c r="J853" s="121" t="n"/>
      <c r="K853" s="122" t="n"/>
      <c r="L853" s="70" t="n"/>
      <c r="M853" s="70" t="n"/>
      <c r="N853" s="70" t="n"/>
      <c r="O853" s="70" t="n"/>
      <c r="P853" s="70" t="n"/>
      <c r="Q853" s="70" t="n"/>
      <c r="R853" s="123" t="n"/>
      <c r="S853" s="122" t="n"/>
      <c r="T853" s="70" t="n"/>
      <c r="U853" s="70" t="n"/>
      <c r="V853" s="70" t="n"/>
      <c r="W853" s="70" t="n"/>
      <c r="X853" s="70" t="n"/>
      <c r="Y853" s="70" t="n"/>
      <c r="Z853" s="70" t="n"/>
      <c r="AA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70" t="n"/>
      <c r="H854" s="70" t="n"/>
      <c r="I854" s="120" t="n"/>
      <c r="J854" s="121" t="n"/>
      <c r="K854" s="122" t="n"/>
      <c r="L854" s="70" t="n"/>
      <c r="M854" s="70" t="n"/>
      <c r="N854" s="70" t="n"/>
      <c r="O854" s="70" t="n"/>
      <c r="P854" s="70" t="n"/>
      <c r="Q854" s="70" t="n"/>
      <c r="R854" s="123" t="n"/>
      <c r="S854" s="122" t="n"/>
      <c r="T854" s="70" t="n"/>
      <c r="U854" s="70" t="n"/>
      <c r="V854" s="70" t="n"/>
      <c r="W854" s="70" t="n"/>
      <c r="X854" s="70" t="n"/>
      <c r="Y854" s="70" t="n"/>
      <c r="Z854" s="70" t="n"/>
      <c r="AA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70" t="n"/>
      <c r="H855" s="70" t="n"/>
      <c r="I855" s="120" t="n"/>
      <c r="J855" s="121" t="n"/>
      <c r="K855" s="122" t="n"/>
      <c r="L855" s="70" t="n"/>
      <c r="M855" s="70" t="n"/>
      <c r="N855" s="70" t="n"/>
      <c r="O855" s="70" t="n"/>
      <c r="P855" s="70" t="n"/>
      <c r="Q855" s="70" t="n"/>
      <c r="R855" s="123" t="n"/>
      <c r="S855" s="122" t="n"/>
      <c r="T855" s="70" t="n"/>
      <c r="U855" s="70" t="n"/>
      <c r="V855" s="70" t="n"/>
      <c r="W855" s="70" t="n"/>
      <c r="X855" s="70" t="n"/>
      <c r="Y855" s="70" t="n"/>
      <c r="Z855" s="70" t="n"/>
      <c r="AA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70" t="n"/>
      <c r="H856" s="70" t="n"/>
      <c r="I856" s="120" t="n"/>
      <c r="J856" s="121" t="n"/>
      <c r="K856" s="122" t="n"/>
      <c r="L856" s="70" t="n"/>
      <c r="M856" s="70" t="n"/>
      <c r="N856" s="70" t="n"/>
      <c r="O856" s="70" t="n"/>
      <c r="P856" s="70" t="n"/>
      <c r="Q856" s="70" t="n"/>
      <c r="R856" s="123" t="n"/>
      <c r="S856" s="122" t="n"/>
      <c r="T856" s="70" t="n"/>
      <c r="U856" s="70" t="n"/>
      <c r="V856" s="70" t="n"/>
      <c r="W856" s="70" t="n"/>
      <c r="X856" s="70" t="n"/>
      <c r="Y856" s="70" t="n"/>
      <c r="Z856" s="70" t="n"/>
      <c r="AA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70" t="n"/>
      <c r="H857" s="70" t="n"/>
      <c r="I857" s="120" t="n"/>
      <c r="J857" s="121" t="n"/>
      <c r="K857" s="122" t="n"/>
      <c r="L857" s="70" t="n"/>
      <c r="M857" s="70" t="n"/>
      <c r="N857" s="70" t="n"/>
      <c r="O857" s="70" t="n"/>
      <c r="P857" s="70" t="n"/>
      <c r="Q857" s="70" t="n"/>
      <c r="R857" s="123" t="n"/>
      <c r="S857" s="122" t="n"/>
      <c r="T857" s="70" t="n"/>
      <c r="U857" s="70" t="n"/>
      <c r="V857" s="70" t="n"/>
      <c r="W857" s="70" t="n"/>
      <c r="X857" s="70" t="n"/>
      <c r="Y857" s="70" t="n"/>
      <c r="Z857" s="70" t="n"/>
      <c r="AA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70" t="n"/>
      <c r="H858" s="70" t="n"/>
      <c r="I858" s="120" t="n"/>
      <c r="J858" s="121" t="n"/>
      <c r="K858" s="122" t="n"/>
      <c r="L858" s="70" t="n"/>
      <c r="M858" s="70" t="n"/>
      <c r="N858" s="70" t="n"/>
      <c r="O858" s="70" t="n"/>
      <c r="P858" s="70" t="n"/>
      <c r="Q858" s="70" t="n"/>
      <c r="R858" s="123" t="n"/>
      <c r="S858" s="122" t="n"/>
      <c r="T858" s="70" t="n"/>
      <c r="U858" s="70" t="n"/>
      <c r="V858" s="70" t="n"/>
      <c r="W858" s="70" t="n"/>
      <c r="X858" s="70" t="n"/>
      <c r="Y858" s="70" t="n"/>
      <c r="Z858" s="70" t="n"/>
      <c r="AA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70" t="n"/>
      <c r="H859" s="70" t="n"/>
      <c r="I859" s="120" t="n"/>
      <c r="J859" s="121" t="n"/>
      <c r="K859" s="122" t="n"/>
      <c r="L859" s="70" t="n"/>
      <c r="M859" s="70" t="n"/>
      <c r="N859" s="70" t="n"/>
      <c r="O859" s="70" t="n"/>
      <c r="P859" s="70" t="n"/>
      <c r="Q859" s="70" t="n"/>
      <c r="R859" s="123" t="n"/>
      <c r="S859" s="122" t="n"/>
      <c r="T859" s="70" t="n"/>
      <c r="U859" s="70" t="n"/>
      <c r="V859" s="70" t="n"/>
      <c r="W859" s="70" t="n"/>
      <c r="X859" s="70" t="n"/>
      <c r="Y859" s="70" t="n"/>
      <c r="Z859" s="70" t="n"/>
      <c r="AA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70" t="n"/>
      <c r="H860" s="70" t="n"/>
      <c r="I860" s="120" t="n"/>
      <c r="J860" s="121" t="n"/>
      <c r="K860" s="122" t="n"/>
      <c r="L860" s="70" t="n"/>
      <c r="M860" s="70" t="n"/>
      <c r="N860" s="70" t="n"/>
      <c r="O860" s="70" t="n"/>
      <c r="P860" s="70" t="n"/>
      <c r="Q860" s="70" t="n"/>
      <c r="R860" s="123" t="n"/>
      <c r="S860" s="122" t="n"/>
      <c r="T860" s="70" t="n"/>
      <c r="U860" s="70" t="n"/>
      <c r="V860" s="70" t="n"/>
      <c r="W860" s="70" t="n"/>
      <c r="X860" s="70" t="n"/>
      <c r="Y860" s="70" t="n"/>
      <c r="Z860" s="70" t="n"/>
      <c r="AA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70" t="n"/>
      <c r="H861" s="70" t="n"/>
      <c r="I861" s="120" t="n"/>
      <c r="J861" s="121" t="n"/>
      <c r="K861" s="122" t="n"/>
      <c r="L861" s="70" t="n"/>
      <c r="M861" s="70" t="n"/>
      <c r="N861" s="70" t="n"/>
      <c r="O861" s="70" t="n"/>
      <c r="P861" s="70" t="n"/>
      <c r="Q861" s="70" t="n"/>
      <c r="R861" s="123" t="n"/>
      <c r="S861" s="122" t="n"/>
      <c r="T861" s="70" t="n"/>
      <c r="U861" s="70" t="n"/>
      <c r="V861" s="70" t="n"/>
      <c r="W861" s="70" t="n"/>
      <c r="X861" s="70" t="n"/>
      <c r="Y861" s="70" t="n"/>
      <c r="Z861" s="70" t="n"/>
      <c r="AA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70" t="n"/>
      <c r="H862" s="70" t="n"/>
      <c r="I862" s="120" t="n"/>
      <c r="J862" s="121" t="n"/>
      <c r="K862" s="122" t="n"/>
      <c r="L862" s="70" t="n"/>
      <c r="M862" s="70" t="n"/>
      <c r="N862" s="70" t="n"/>
      <c r="O862" s="70" t="n"/>
      <c r="P862" s="70" t="n"/>
      <c r="Q862" s="70" t="n"/>
      <c r="R862" s="123" t="n"/>
      <c r="S862" s="122" t="n"/>
      <c r="T862" s="70" t="n"/>
      <c r="U862" s="70" t="n"/>
      <c r="V862" s="70" t="n"/>
      <c r="W862" s="70" t="n"/>
      <c r="X862" s="70" t="n"/>
      <c r="Y862" s="70" t="n"/>
      <c r="Z862" s="70" t="n"/>
      <c r="AA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70" t="n"/>
      <c r="H863" s="70" t="n"/>
      <c r="I863" s="120" t="n"/>
      <c r="J863" s="121" t="n"/>
      <c r="K863" s="122" t="n"/>
      <c r="L863" s="70" t="n"/>
      <c r="M863" s="70" t="n"/>
      <c r="N863" s="70" t="n"/>
      <c r="O863" s="70" t="n"/>
      <c r="P863" s="70" t="n"/>
      <c r="Q863" s="70" t="n"/>
      <c r="R863" s="123" t="n"/>
      <c r="S863" s="122" t="n"/>
      <c r="T863" s="70" t="n"/>
      <c r="U863" s="70" t="n"/>
      <c r="V863" s="70" t="n"/>
      <c r="W863" s="70" t="n"/>
      <c r="X863" s="70" t="n"/>
      <c r="Y863" s="70" t="n"/>
      <c r="Z863" s="70" t="n"/>
      <c r="AA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70" t="n"/>
      <c r="H864" s="70" t="n"/>
      <c r="I864" s="120" t="n"/>
      <c r="J864" s="121" t="n"/>
      <c r="K864" s="122" t="n"/>
      <c r="L864" s="70" t="n"/>
      <c r="M864" s="70" t="n"/>
      <c r="N864" s="70" t="n"/>
      <c r="O864" s="70" t="n"/>
      <c r="P864" s="70" t="n"/>
      <c r="Q864" s="70" t="n"/>
      <c r="R864" s="123" t="n"/>
      <c r="S864" s="122" t="n"/>
      <c r="T864" s="70" t="n"/>
      <c r="U864" s="70" t="n"/>
      <c r="V864" s="70" t="n"/>
      <c r="W864" s="70" t="n"/>
      <c r="X864" s="70" t="n"/>
      <c r="Y864" s="70" t="n"/>
      <c r="Z864" s="70" t="n"/>
      <c r="AA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70" t="n"/>
      <c r="H865" s="70" t="n"/>
      <c r="I865" s="120" t="n"/>
      <c r="J865" s="121" t="n"/>
      <c r="K865" s="122" t="n"/>
      <c r="L865" s="70" t="n"/>
      <c r="M865" s="70" t="n"/>
      <c r="N865" s="70" t="n"/>
      <c r="O865" s="70" t="n"/>
      <c r="P865" s="70" t="n"/>
      <c r="Q865" s="70" t="n"/>
      <c r="R865" s="123" t="n"/>
      <c r="S865" s="122" t="n"/>
      <c r="T865" s="70" t="n"/>
      <c r="U865" s="70" t="n"/>
      <c r="V865" s="70" t="n"/>
      <c r="W865" s="70" t="n"/>
      <c r="X865" s="70" t="n"/>
      <c r="Y865" s="70" t="n"/>
      <c r="Z865" s="70" t="n"/>
      <c r="AA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70" t="n"/>
      <c r="H866" s="70" t="n"/>
      <c r="I866" s="120" t="n"/>
      <c r="J866" s="121" t="n"/>
      <c r="K866" s="122" t="n"/>
      <c r="L866" s="70" t="n"/>
      <c r="M866" s="70" t="n"/>
      <c r="N866" s="70" t="n"/>
      <c r="O866" s="70" t="n"/>
      <c r="P866" s="70" t="n"/>
      <c r="Q866" s="70" t="n"/>
      <c r="R866" s="123" t="n"/>
      <c r="S866" s="122" t="n"/>
      <c r="T866" s="70" t="n"/>
      <c r="U866" s="70" t="n"/>
      <c r="V866" s="70" t="n"/>
      <c r="W866" s="70" t="n"/>
      <c r="X866" s="70" t="n"/>
      <c r="Y866" s="70" t="n"/>
      <c r="Z866" s="70" t="n"/>
      <c r="AA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70" t="n"/>
      <c r="H867" s="70" t="n"/>
      <c r="I867" s="120" t="n"/>
      <c r="J867" s="121" t="n"/>
      <c r="K867" s="122" t="n"/>
      <c r="L867" s="70" t="n"/>
      <c r="M867" s="70" t="n"/>
      <c r="N867" s="70" t="n"/>
      <c r="O867" s="70" t="n"/>
      <c r="P867" s="70" t="n"/>
      <c r="Q867" s="70" t="n"/>
      <c r="R867" s="123" t="n"/>
      <c r="S867" s="122" t="n"/>
      <c r="T867" s="70" t="n"/>
      <c r="U867" s="70" t="n"/>
      <c r="V867" s="70" t="n"/>
      <c r="W867" s="70" t="n"/>
      <c r="X867" s="70" t="n"/>
      <c r="Y867" s="70" t="n"/>
      <c r="Z867" s="70" t="n"/>
      <c r="AA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70" t="n"/>
      <c r="H868" s="70" t="n"/>
      <c r="I868" s="120" t="n"/>
      <c r="J868" s="121" t="n"/>
      <c r="K868" s="122" t="n"/>
      <c r="L868" s="70" t="n"/>
      <c r="M868" s="70" t="n"/>
      <c r="N868" s="70" t="n"/>
      <c r="O868" s="70" t="n"/>
      <c r="P868" s="70" t="n"/>
      <c r="Q868" s="70" t="n"/>
      <c r="R868" s="123" t="n"/>
      <c r="S868" s="122" t="n"/>
      <c r="T868" s="70" t="n"/>
      <c r="U868" s="70" t="n"/>
      <c r="V868" s="70" t="n"/>
      <c r="W868" s="70" t="n"/>
      <c r="X868" s="70" t="n"/>
      <c r="Y868" s="70" t="n"/>
      <c r="Z868" s="70" t="n"/>
      <c r="AA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70" t="n"/>
      <c r="H869" s="70" t="n"/>
      <c r="I869" s="120" t="n"/>
      <c r="J869" s="121" t="n"/>
      <c r="K869" s="122" t="n"/>
      <c r="L869" s="70" t="n"/>
      <c r="M869" s="70" t="n"/>
      <c r="N869" s="70" t="n"/>
      <c r="O869" s="70" t="n"/>
      <c r="P869" s="70" t="n"/>
      <c r="Q869" s="70" t="n"/>
      <c r="R869" s="123" t="n"/>
      <c r="S869" s="122" t="n"/>
      <c r="T869" s="70" t="n"/>
      <c r="U869" s="70" t="n"/>
      <c r="V869" s="70" t="n"/>
      <c r="W869" s="70" t="n"/>
      <c r="X869" s="70" t="n"/>
      <c r="Y869" s="70" t="n"/>
      <c r="Z869" s="70" t="n"/>
      <c r="AA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70" t="n"/>
      <c r="H870" s="70" t="n"/>
      <c r="I870" s="120" t="n"/>
      <c r="J870" s="121" t="n"/>
      <c r="K870" s="122" t="n"/>
      <c r="L870" s="70" t="n"/>
      <c r="M870" s="70" t="n"/>
      <c r="N870" s="70" t="n"/>
      <c r="O870" s="70" t="n"/>
      <c r="P870" s="70" t="n"/>
      <c r="Q870" s="70" t="n"/>
      <c r="R870" s="123" t="n"/>
      <c r="S870" s="122" t="n"/>
      <c r="T870" s="70" t="n"/>
      <c r="U870" s="70" t="n"/>
      <c r="V870" s="70" t="n"/>
      <c r="W870" s="70" t="n"/>
      <c r="X870" s="70" t="n"/>
      <c r="Y870" s="70" t="n"/>
      <c r="Z870" s="70" t="n"/>
      <c r="AA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70" t="n"/>
      <c r="H871" s="70" t="n"/>
      <c r="I871" s="120" t="n"/>
      <c r="J871" s="121" t="n"/>
      <c r="K871" s="122" t="n"/>
      <c r="L871" s="70" t="n"/>
      <c r="M871" s="70" t="n"/>
      <c r="N871" s="70" t="n"/>
      <c r="O871" s="70" t="n"/>
      <c r="P871" s="70" t="n"/>
      <c r="Q871" s="70" t="n"/>
      <c r="R871" s="123" t="n"/>
      <c r="S871" s="122" t="n"/>
      <c r="T871" s="70" t="n"/>
      <c r="U871" s="70" t="n"/>
      <c r="V871" s="70" t="n"/>
      <c r="W871" s="70" t="n"/>
      <c r="X871" s="70" t="n"/>
      <c r="Y871" s="70" t="n"/>
      <c r="Z871" s="70" t="n"/>
      <c r="AA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70" t="n"/>
      <c r="H872" s="70" t="n"/>
      <c r="I872" s="120" t="n"/>
      <c r="J872" s="121" t="n"/>
      <c r="K872" s="122" t="n"/>
      <c r="L872" s="70" t="n"/>
      <c r="M872" s="70" t="n"/>
      <c r="N872" s="70" t="n"/>
      <c r="O872" s="70" t="n"/>
      <c r="P872" s="70" t="n"/>
      <c r="Q872" s="70" t="n"/>
      <c r="R872" s="123" t="n"/>
      <c r="S872" s="122" t="n"/>
      <c r="T872" s="70" t="n"/>
      <c r="U872" s="70" t="n"/>
      <c r="V872" s="70" t="n"/>
      <c r="W872" s="70" t="n"/>
      <c r="X872" s="70" t="n"/>
      <c r="Y872" s="70" t="n"/>
      <c r="Z872" s="70" t="n"/>
      <c r="AA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70" t="n"/>
      <c r="H873" s="70" t="n"/>
      <c r="I873" s="120" t="n"/>
      <c r="J873" s="121" t="n"/>
      <c r="K873" s="122" t="n"/>
      <c r="L873" s="70" t="n"/>
      <c r="M873" s="70" t="n"/>
      <c r="N873" s="70" t="n"/>
      <c r="O873" s="70" t="n"/>
      <c r="P873" s="70" t="n"/>
      <c r="Q873" s="70" t="n"/>
      <c r="R873" s="123" t="n"/>
      <c r="S873" s="122" t="n"/>
      <c r="T873" s="70" t="n"/>
      <c r="U873" s="70" t="n"/>
      <c r="V873" s="70" t="n"/>
      <c r="W873" s="70" t="n"/>
      <c r="X873" s="70" t="n"/>
      <c r="Y873" s="70" t="n"/>
      <c r="Z873" s="70" t="n"/>
      <c r="AA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70" t="n"/>
      <c r="H874" s="70" t="n"/>
      <c r="I874" s="120" t="n"/>
      <c r="J874" s="121" t="n"/>
      <c r="K874" s="122" t="n"/>
      <c r="L874" s="70" t="n"/>
      <c r="M874" s="70" t="n"/>
      <c r="N874" s="70" t="n"/>
      <c r="O874" s="70" t="n"/>
      <c r="P874" s="70" t="n"/>
      <c r="Q874" s="70" t="n"/>
      <c r="R874" s="123" t="n"/>
      <c r="S874" s="122" t="n"/>
      <c r="T874" s="70" t="n"/>
      <c r="U874" s="70" t="n"/>
      <c r="V874" s="70" t="n"/>
      <c r="W874" s="70" t="n"/>
      <c r="X874" s="70" t="n"/>
      <c r="Y874" s="70" t="n"/>
      <c r="Z874" s="70" t="n"/>
      <c r="AA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70" t="n"/>
      <c r="H875" s="70" t="n"/>
      <c r="I875" s="120" t="n"/>
      <c r="J875" s="121" t="n"/>
      <c r="K875" s="122" t="n"/>
      <c r="L875" s="70" t="n"/>
      <c r="M875" s="70" t="n"/>
      <c r="N875" s="70" t="n"/>
      <c r="O875" s="70" t="n"/>
      <c r="P875" s="70" t="n"/>
      <c r="Q875" s="70" t="n"/>
      <c r="R875" s="123" t="n"/>
      <c r="S875" s="122" t="n"/>
      <c r="T875" s="70" t="n"/>
      <c r="U875" s="70" t="n"/>
      <c r="V875" s="70" t="n"/>
      <c r="W875" s="70" t="n"/>
      <c r="X875" s="70" t="n"/>
      <c r="Y875" s="70" t="n"/>
      <c r="Z875" s="70" t="n"/>
      <c r="AA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70" t="n"/>
      <c r="H876" s="70" t="n"/>
      <c r="I876" s="120" t="n"/>
      <c r="J876" s="121" t="n"/>
      <c r="K876" s="122" t="n"/>
      <c r="L876" s="70" t="n"/>
      <c r="M876" s="70" t="n"/>
      <c r="N876" s="70" t="n"/>
      <c r="O876" s="70" t="n"/>
      <c r="P876" s="70" t="n"/>
      <c r="Q876" s="70" t="n"/>
      <c r="R876" s="123" t="n"/>
      <c r="S876" s="122" t="n"/>
      <c r="T876" s="70" t="n"/>
      <c r="U876" s="70" t="n"/>
      <c r="V876" s="70" t="n"/>
      <c r="W876" s="70" t="n"/>
      <c r="X876" s="70" t="n"/>
      <c r="Y876" s="70" t="n"/>
      <c r="Z876" s="70" t="n"/>
      <c r="AA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70" t="n"/>
      <c r="H877" s="70" t="n"/>
      <c r="I877" s="120" t="n"/>
      <c r="J877" s="121" t="n"/>
      <c r="K877" s="122" t="n"/>
      <c r="L877" s="70" t="n"/>
      <c r="M877" s="70" t="n"/>
      <c r="N877" s="70" t="n"/>
      <c r="O877" s="70" t="n"/>
      <c r="P877" s="70" t="n"/>
      <c r="Q877" s="70" t="n"/>
      <c r="R877" s="123" t="n"/>
      <c r="S877" s="122" t="n"/>
      <c r="T877" s="70" t="n"/>
      <c r="U877" s="70" t="n"/>
      <c r="V877" s="70" t="n"/>
      <c r="W877" s="70" t="n"/>
      <c r="X877" s="70" t="n"/>
      <c r="Y877" s="70" t="n"/>
      <c r="Z877" s="70" t="n"/>
      <c r="AA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70" t="n"/>
      <c r="H878" s="70" t="n"/>
      <c r="I878" s="120" t="n"/>
      <c r="J878" s="121" t="n"/>
      <c r="K878" s="122" t="n"/>
      <c r="L878" s="70" t="n"/>
      <c r="M878" s="70" t="n"/>
      <c r="N878" s="70" t="n"/>
      <c r="O878" s="70" t="n"/>
      <c r="P878" s="70" t="n"/>
      <c r="Q878" s="70" t="n"/>
      <c r="R878" s="123" t="n"/>
      <c r="S878" s="122" t="n"/>
      <c r="T878" s="70" t="n"/>
      <c r="U878" s="70" t="n"/>
      <c r="V878" s="70" t="n"/>
      <c r="W878" s="70" t="n"/>
      <c r="X878" s="70" t="n"/>
      <c r="Y878" s="70" t="n"/>
      <c r="Z878" s="70" t="n"/>
      <c r="AA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70" t="n"/>
      <c r="H879" s="70" t="n"/>
      <c r="I879" s="120" t="n"/>
      <c r="J879" s="121" t="n"/>
      <c r="K879" s="122" t="n"/>
      <c r="L879" s="70" t="n"/>
      <c r="M879" s="70" t="n"/>
      <c r="N879" s="70" t="n"/>
      <c r="O879" s="70" t="n"/>
      <c r="P879" s="70" t="n"/>
      <c r="Q879" s="70" t="n"/>
      <c r="R879" s="123" t="n"/>
      <c r="S879" s="122" t="n"/>
      <c r="T879" s="70" t="n"/>
      <c r="U879" s="70" t="n"/>
      <c r="V879" s="70" t="n"/>
      <c r="W879" s="70" t="n"/>
      <c r="X879" s="70" t="n"/>
      <c r="Y879" s="70" t="n"/>
      <c r="Z879" s="70" t="n"/>
      <c r="AA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70" t="n"/>
      <c r="H880" s="70" t="n"/>
      <c r="I880" s="120" t="n"/>
      <c r="J880" s="121" t="n"/>
      <c r="K880" s="122" t="n"/>
      <c r="L880" s="70" t="n"/>
      <c r="M880" s="70" t="n"/>
      <c r="N880" s="70" t="n"/>
      <c r="O880" s="70" t="n"/>
      <c r="P880" s="70" t="n"/>
      <c r="Q880" s="70" t="n"/>
      <c r="R880" s="123" t="n"/>
      <c r="S880" s="122" t="n"/>
      <c r="T880" s="70" t="n"/>
      <c r="U880" s="70" t="n"/>
      <c r="V880" s="70" t="n"/>
      <c r="W880" s="70" t="n"/>
      <c r="X880" s="70" t="n"/>
      <c r="Y880" s="70" t="n"/>
      <c r="Z880" s="70" t="n"/>
      <c r="AA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70" t="n"/>
      <c r="H881" s="70" t="n"/>
      <c r="I881" s="120" t="n"/>
      <c r="J881" s="121" t="n"/>
      <c r="K881" s="122" t="n"/>
      <c r="L881" s="70" t="n"/>
      <c r="M881" s="70" t="n"/>
      <c r="N881" s="70" t="n"/>
      <c r="O881" s="70" t="n"/>
      <c r="P881" s="70" t="n"/>
      <c r="Q881" s="70" t="n"/>
      <c r="R881" s="123" t="n"/>
      <c r="S881" s="122" t="n"/>
      <c r="T881" s="70" t="n"/>
      <c r="U881" s="70" t="n"/>
      <c r="V881" s="70" t="n"/>
      <c r="W881" s="70" t="n"/>
      <c r="X881" s="70" t="n"/>
      <c r="Y881" s="70" t="n"/>
      <c r="Z881" s="70" t="n"/>
      <c r="AA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70" t="n"/>
      <c r="H882" s="70" t="n"/>
      <c r="I882" s="120" t="n"/>
      <c r="J882" s="121" t="n"/>
      <c r="K882" s="122" t="n"/>
      <c r="L882" s="70" t="n"/>
      <c r="M882" s="70" t="n"/>
      <c r="N882" s="70" t="n"/>
      <c r="O882" s="70" t="n"/>
      <c r="P882" s="70" t="n"/>
      <c r="Q882" s="70" t="n"/>
      <c r="R882" s="123" t="n"/>
      <c r="S882" s="122" t="n"/>
      <c r="T882" s="70" t="n"/>
      <c r="U882" s="70" t="n"/>
      <c r="V882" s="70" t="n"/>
      <c r="W882" s="70" t="n"/>
      <c r="X882" s="70" t="n"/>
      <c r="Y882" s="70" t="n"/>
      <c r="Z882" s="70" t="n"/>
      <c r="AA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70" t="n"/>
      <c r="H883" s="70" t="n"/>
      <c r="I883" s="120" t="n"/>
      <c r="J883" s="121" t="n"/>
      <c r="K883" s="122" t="n"/>
      <c r="L883" s="70" t="n"/>
      <c r="M883" s="70" t="n"/>
      <c r="N883" s="70" t="n"/>
      <c r="O883" s="70" t="n"/>
      <c r="P883" s="70" t="n"/>
      <c r="Q883" s="70" t="n"/>
      <c r="R883" s="123" t="n"/>
      <c r="S883" s="122" t="n"/>
      <c r="T883" s="70" t="n"/>
      <c r="U883" s="70" t="n"/>
      <c r="V883" s="70" t="n"/>
      <c r="W883" s="70" t="n"/>
      <c r="X883" s="70" t="n"/>
      <c r="Y883" s="70" t="n"/>
      <c r="Z883" s="70" t="n"/>
      <c r="AA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70" t="n"/>
      <c r="H884" s="70" t="n"/>
      <c r="I884" s="120" t="n"/>
      <c r="J884" s="121" t="n"/>
      <c r="K884" s="122" t="n"/>
      <c r="L884" s="70" t="n"/>
      <c r="M884" s="70" t="n"/>
      <c r="N884" s="70" t="n"/>
      <c r="O884" s="70" t="n"/>
      <c r="P884" s="70" t="n"/>
      <c r="Q884" s="70" t="n"/>
      <c r="R884" s="123" t="n"/>
      <c r="S884" s="122" t="n"/>
      <c r="T884" s="70" t="n"/>
      <c r="U884" s="70" t="n"/>
      <c r="V884" s="70" t="n"/>
      <c r="W884" s="70" t="n"/>
      <c r="X884" s="70" t="n"/>
      <c r="Y884" s="70" t="n"/>
      <c r="Z884" s="70" t="n"/>
      <c r="AA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70" t="n"/>
      <c r="H885" s="70" t="n"/>
      <c r="I885" s="120" t="n"/>
      <c r="J885" s="121" t="n"/>
      <c r="K885" s="122" t="n"/>
      <c r="L885" s="70" t="n"/>
      <c r="M885" s="70" t="n"/>
      <c r="N885" s="70" t="n"/>
      <c r="O885" s="70" t="n"/>
      <c r="P885" s="70" t="n"/>
      <c r="Q885" s="70" t="n"/>
      <c r="R885" s="123" t="n"/>
      <c r="S885" s="122" t="n"/>
      <c r="T885" s="70" t="n"/>
      <c r="U885" s="70" t="n"/>
      <c r="V885" s="70" t="n"/>
      <c r="W885" s="70" t="n"/>
      <c r="X885" s="70" t="n"/>
      <c r="Y885" s="70" t="n"/>
      <c r="Z885" s="70" t="n"/>
      <c r="AA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70" t="n"/>
      <c r="H886" s="70" t="n"/>
      <c r="I886" s="120" t="n"/>
      <c r="J886" s="121" t="n"/>
      <c r="K886" s="122" t="n"/>
      <c r="L886" s="70" t="n"/>
      <c r="M886" s="70" t="n"/>
      <c r="N886" s="70" t="n"/>
      <c r="O886" s="70" t="n"/>
      <c r="P886" s="70" t="n"/>
      <c r="Q886" s="70" t="n"/>
      <c r="R886" s="123" t="n"/>
      <c r="S886" s="122" t="n"/>
      <c r="T886" s="70" t="n"/>
      <c r="U886" s="70" t="n"/>
      <c r="V886" s="70" t="n"/>
      <c r="W886" s="70" t="n"/>
      <c r="X886" s="70" t="n"/>
      <c r="Y886" s="70" t="n"/>
      <c r="Z886" s="70" t="n"/>
      <c r="AA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70" t="n"/>
      <c r="H887" s="70" t="n"/>
      <c r="I887" s="120" t="n"/>
      <c r="J887" s="121" t="n"/>
      <c r="K887" s="122" t="n"/>
      <c r="L887" s="70" t="n"/>
      <c r="M887" s="70" t="n"/>
      <c r="N887" s="70" t="n"/>
      <c r="O887" s="70" t="n"/>
      <c r="P887" s="70" t="n"/>
      <c r="Q887" s="70" t="n"/>
      <c r="R887" s="123" t="n"/>
      <c r="S887" s="122" t="n"/>
      <c r="T887" s="70" t="n"/>
      <c r="U887" s="70" t="n"/>
      <c r="V887" s="70" t="n"/>
      <c r="W887" s="70" t="n"/>
      <c r="X887" s="70" t="n"/>
      <c r="Y887" s="70" t="n"/>
      <c r="Z887" s="70" t="n"/>
      <c r="AA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70" t="n"/>
      <c r="H888" s="70" t="n"/>
      <c r="I888" s="120" t="n"/>
      <c r="J888" s="121" t="n"/>
      <c r="K888" s="122" t="n"/>
      <c r="L888" s="70" t="n"/>
      <c r="M888" s="70" t="n"/>
      <c r="N888" s="70" t="n"/>
      <c r="O888" s="70" t="n"/>
      <c r="P888" s="70" t="n"/>
      <c r="Q888" s="70" t="n"/>
      <c r="R888" s="123" t="n"/>
      <c r="S888" s="122" t="n"/>
      <c r="T888" s="70" t="n"/>
      <c r="U888" s="70" t="n"/>
      <c r="V888" s="70" t="n"/>
      <c r="W888" s="70" t="n"/>
      <c r="X888" s="70" t="n"/>
      <c r="Y888" s="70" t="n"/>
      <c r="Z888" s="70" t="n"/>
      <c r="AA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70" t="n"/>
      <c r="H889" s="70" t="n"/>
      <c r="I889" s="120" t="n"/>
      <c r="J889" s="121" t="n"/>
      <c r="K889" s="122" t="n"/>
      <c r="L889" s="70" t="n"/>
      <c r="M889" s="70" t="n"/>
      <c r="N889" s="70" t="n"/>
      <c r="O889" s="70" t="n"/>
      <c r="P889" s="70" t="n"/>
      <c r="Q889" s="70" t="n"/>
      <c r="R889" s="123" t="n"/>
      <c r="S889" s="122" t="n"/>
      <c r="T889" s="70" t="n"/>
      <c r="U889" s="70" t="n"/>
      <c r="V889" s="70" t="n"/>
      <c r="W889" s="70" t="n"/>
      <c r="X889" s="70" t="n"/>
      <c r="Y889" s="70" t="n"/>
      <c r="Z889" s="70" t="n"/>
      <c r="AA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70" t="n"/>
      <c r="H890" s="70" t="n"/>
      <c r="I890" s="120" t="n"/>
      <c r="J890" s="121" t="n"/>
      <c r="K890" s="122" t="n"/>
      <c r="L890" s="70" t="n"/>
      <c r="M890" s="70" t="n"/>
      <c r="N890" s="70" t="n"/>
      <c r="O890" s="70" t="n"/>
      <c r="P890" s="70" t="n"/>
      <c r="Q890" s="70" t="n"/>
      <c r="R890" s="123" t="n"/>
      <c r="S890" s="122" t="n"/>
      <c r="T890" s="70" t="n"/>
      <c r="U890" s="70" t="n"/>
      <c r="V890" s="70" t="n"/>
      <c r="W890" s="70" t="n"/>
      <c r="X890" s="70" t="n"/>
      <c r="Y890" s="70" t="n"/>
      <c r="Z890" s="70" t="n"/>
      <c r="AA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70" t="n"/>
      <c r="H891" s="70" t="n"/>
      <c r="I891" s="120" t="n"/>
      <c r="J891" s="121" t="n"/>
      <c r="K891" s="122" t="n"/>
      <c r="L891" s="70" t="n"/>
      <c r="M891" s="70" t="n"/>
      <c r="N891" s="70" t="n"/>
      <c r="O891" s="70" t="n"/>
      <c r="P891" s="70" t="n"/>
      <c r="Q891" s="70" t="n"/>
      <c r="R891" s="123" t="n"/>
      <c r="S891" s="122" t="n"/>
      <c r="T891" s="70" t="n"/>
      <c r="U891" s="70" t="n"/>
      <c r="V891" s="70" t="n"/>
      <c r="W891" s="70" t="n"/>
      <c r="X891" s="70" t="n"/>
      <c r="Y891" s="70" t="n"/>
      <c r="Z891" s="70" t="n"/>
      <c r="AA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70" t="n"/>
      <c r="H892" s="70" t="n"/>
      <c r="I892" s="120" t="n"/>
      <c r="J892" s="121" t="n"/>
      <c r="K892" s="122" t="n"/>
      <c r="L892" s="70" t="n"/>
      <c r="M892" s="70" t="n"/>
      <c r="N892" s="70" t="n"/>
      <c r="O892" s="70" t="n"/>
      <c r="P892" s="70" t="n"/>
      <c r="Q892" s="70" t="n"/>
      <c r="R892" s="123" t="n"/>
      <c r="S892" s="122" t="n"/>
      <c r="T892" s="70" t="n"/>
      <c r="U892" s="70" t="n"/>
      <c r="V892" s="70" t="n"/>
      <c r="W892" s="70" t="n"/>
      <c r="X892" s="70" t="n"/>
      <c r="Y892" s="70" t="n"/>
      <c r="Z892" s="70" t="n"/>
      <c r="AA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70" t="n"/>
      <c r="H893" s="70" t="n"/>
      <c r="I893" s="120" t="n"/>
      <c r="J893" s="121" t="n"/>
      <c r="K893" s="122" t="n"/>
      <c r="L893" s="70" t="n"/>
      <c r="M893" s="70" t="n"/>
      <c r="N893" s="70" t="n"/>
      <c r="O893" s="70" t="n"/>
      <c r="P893" s="70" t="n"/>
      <c r="Q893" s="70" t="n"/>
      <c r="R893" s="123" t="n"/>
      <c r="S893" s="122" t="n"/>
      <c r="T893" s="70" t="n"/>
      <c r="U893" s="70" t="n"/>
      <c r="V893" s="70" t="n"/>
      <c r="W893" s="70" t="n"/>
      <c r="X893" s="70" t="n"/>
      <c r="Y893" s="70" t="n"/>
      <c r="Z893" s="70" t="n"/>
      <c r="AA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70" t="n"/>
      <c r="H894" s="70" t="n"/>
      <c r="I894" s="120" t="n"/>
      <c r="J894" s="121" t="n"/>
      <c r="K894" s="122" t="n"/>
      <c r="L894" s="70" t="n"/>
      <c r="M894" s="70" t="n"/>
      <c r="N894" s="70" t="n"/>
      <c r="O894" s="70" t="n"/>
      <c r="P894" s="70" t="n"/>
      <c r="Q894" s="70" t="n"/>
      <c r="R894" s="123" t="n"/>
      <c r="S894" s="122" t="n"/>
      <c r="T894" s="70" t="n"/>
      <c r="U894" s="70" t="n"/>
      <c r="V894" s="70" t="n"/>
      <c r="W894" s="70" t="n"/>
      <c r="X894" s="70" t="n"/>
      <c r="Y894" s="70" t="n"/>
      <c r="Z894" s="70" t="n"/>
      <c r="AA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70" t="n"/>
      <c r="H895" s="70" t="n"/>
      <c r="I895" s="120" t="n"/>
      <c r="J895" s="121" t="n"/>
      <c r="K895" s="122" t="n"/>
      <c r="L895" s="70" t="n"/>
      <c r="M895" s="70" t="n"/>
      <c r="N895" s="70" t="n"/>
      <c r="O895" s="70" t="n"/>
      <c r="P895" s="70" t="n"/>
      <c r="Q895" s="70" t="n"/>
      <c r="R895" s="123" t="n"/>
      <c r="S895" s="122" t="n"/>
      <c r="T895" s="70" t="n"/>
      <c r="U895" s="70" t="n"/>
      <c r="V895" s="70" t="n"/>
      <c r="W895" s="70" t="n"/>
      <c r="X895" s="70" t="n"/>
      <c r="Y895" s="70" t="n"/>
      <c r="Z895" s="70" t="n"/>
      <c r="AA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70" t="n"/>
      <c r="H896" s="70" t="n"/>
      <c r="I896" s="120" t="n"/>
      <c r="J896" s="121" t="n"/>
      <c r="K896" s="122" t="n"/>
      <c r="L896" s="70" t="n"/>
      <c r="M896" s="70" t="n"/>
      <c r="N896" s="70" t="n"/>
      <c r="O896" s="70" t="n"/>
      <c r="P896" s="70" t="n"/>
      <c r="Q896" s="70" t="n"/>
      <c r="R896" s="123" t="n"/>
      <c r="S896" s="122" t="n"/>
      <c r="T896" s="70" t="n"/>
      <c r="U896" s="70" t="n"/>
      <c r="V896" s="70" t="n"/>
      <c r="W896" s="70" t="n"/>
      <c r="X896" s="70" t="n"/>
      <c r="Y896" s="70" t="n"/>
      <c r="Z896" s="70" t="n"/>
      <c r="AA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70" t="n"/>
      <c r="H897" s="70" t="n"/>
      <c r="I897" s="120" t="n"/>
      <c r="J897" s="121" t="n"/>
      <c r="K897" s="122" t="n"/>
      <c r="L897" s="70" t="n"/>
      <c r="M897" s="70" t="n"/>
      <c r="N897" s="70" t="n"/>
      <c r="O897" s="70" t="n"/>
      <c r="P897" s="70" t="n"/>
      <c r="Q897" s="70" t="n"/>
      <c r="R897" s="123" t="n"/>
      <c r="S897" s="122" t="n"/>
      <c r="T897" s="70" t="n"/>
      <c r="U897" s="70" t="n"/>
      <c r="V897" s="70" t="n"/>
      <c r="W897" s="70" t="n"/>
      <c r="X897" s="70" t="n"/>
      <c r="Y897" s="70" t="n"/>
      <c r="Z897" s="70" t="n"/>
      <c r="AA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70" t="n"/>
      <c r="H898" s="70" t="n"/>
      <c r="I898" s="120" t="n"/>
      <c r="J898" s="121" t="n"/>
      <c r="K898" s="122" t="n"/>
      <c r="L898" s="70" t="n"/>
      <c r="M898" s="70" t="n"/>
      <c r="N898" s="70" t="n"/>
      <c r="O898" s="70" t="n"/>
      <c r="P898" s="70" t="n"/>
      <c r="Q898" s="70" t="n"/>
      <c r="R898" s="123" t="n"/>
      <c r="S898" s="122" t="n"/>
      <c r="T898" s="70" t="n"/>
      <c r="U898" s="70" t="n"/>
      <c r="V898" s="70" t="n"/>
      <c r="W898" s="70" t="n"/>
      <c r="X898" s="70" t="n"/>
      <c r="Y898" s="70" t="n"/>
      <c r="Z898" s="70" t="n"/>
      <c r="AA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70" t="n"/>
      <c r="H899" s="70" t="n"/>
      <c r="I899" s="120" t="n"/>
      <c r="J899" s="121" t="n"/>
      <c r="K899" s="122" t="n"/>
      <c r="L899" s="70" t="n"/>
      <c r="M899" s="70" t="n"/>
      <c r="N899" s="70" t="n"/>
      <c r="O899" s="70" t="n"/>
      <c r="P899" s="70" t="n"/>
      <c r="Q899" s="70" t="n"/>
      <c r="R899" s="123" t="n"/>
      <c r="S899" s="122" t="n"/>
      <c r="T899" s="70" t="n"/>
      <c r="U899" s="70" t="n"/>
      <c r="V899" s="70" t="n"/>
      <c r="W899" s="70" t="n"/>
      <c r="X899" s="70" t="n"/>
      <c r="Y899" s="70" t="n"/>
      <c r="Z899" s="70" t="n"/>
      <c r="AA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70" t="n"/>
      <c r="H900" s="70" t="n"/>
      <c r="I900" s="120" t="n"/>
      <c r="J900" s="121" t="n"/>
      <c r="K900" s="122" t="n"/>
      <c r="L900" s="70" t="n"/>
      <c r="M900" s="70" t="n"/>
      <c r="N900" s="70" t="n"/>
      <c r="O900" s="70" t="n"/>
      <c r="P900" s="70" t="n"/>
      <c r="Q900" s="70" t="n"/>
      <c r="R900" s="123" t="n"/>
      <c r="S900" s="122" t="n"/>
      <c r="T900" s="70" t="n"/>
      <c r="U900" s="70" t="n"/>
      <c r="V900" s="70" t="n"/>
      <c r="W900" s="70" t="n"/>
      <c r="X900" s="70" t="n"/>
      <c r="Y900" s="70" t="n"/>
      <c r="Z900" s="70" t="n"/>
      <c r="AA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70" t="n"/>
      <c r="H901" s="70" t="n"/>
      <c r="I901" s="120" t="n"/>
      <c r="J901" s="121" t="n"/>
      <c r="K901" s="122" t="n"/>
      <c r="L901" s="70" t="n"/>
      <c r="M901" s="70" t="n"/>
      <c r="N901" s="70" t="n"/>
      <c r="O901" s="70" t="n"/>
      <c r="P901" s="70" t="n"/>
      <c r="Q901" s="70" t="n"/>
      <c r="R901" s="123" t="n"/>
      <c r="S901" s="122" t="n"/>
      <c r="T901" s="70" t="n"/>
      <c r="U901" s="70" t="n"/>
      <c r="V901" s="70" t="n"/>
      <c r="W901" s="70" t="n"/>
      <c r="X901" s="70" t="n"/>
      <c r="Y901" s="70" t="n"/>
      <c r="Z901" s="70" t="n"/>
      <c r="AA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70" t="n"/>
      <c r="H902" s="70" t="n"/>
      <c r="I902" s="120" t="n"/>
      <c r="J902" s="121" t="n"/>
      <c r="K902" s="122" t="n"/>
      <c r="L902" s="70" t="n"/>
      <c r="M902" s="70" t="n"/>
      <c r="N902" s="70" t="n"/>
      <c r="O902" s="70" t="n"/>
      <c r="P902" s="70" t="n"/>
      <c r="Q902" s="70" t="n"/>
      <c r="R902" s="123" t="n"/>
      <c r="S902" s="122" t="n"/>
      <c r="T902" s="70" t="n"/>
      <c r="U902" s="70" t="n"/>
      <c r="V902" s="70" t="n"/>
      <c r="W902" s="70" t="n"/>
      <c r="X902" s="70" t="n"/>
      <c r="Y902" s="70" t="n"/>
      <c r="Z902" s="70" t="n"/>
      <c r="AA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70" t="n"/>
      <c r="H903" s="70" t="n"/>
      <c r="I903" s="120" t="n"/>
      <c r="J903" s="121" t="n"/>
      <c r="K903" s="122" t="n"/>
      <c r="L903" s="70" t="n"/>
      <c r="M903" s="70" t="n"/>
      <c r="N903" s="70" t="n"/>
      <c r="O903" s="70" t="n"/>
      <c r="P903" s="70" t="n"/>
      <c r="Q903" s="70" t="n"/>
      <c r="R903" s="123" t="n"/>
      <c r="S903" s="122" t="n"/>
      <c r="T903" s="70" t="n"/>
      <c r="U903" s="70" t="n"/>
      <c r="V903" s="70" t="n"/>
      <c r="W903" s="70" t="n"/>
      <c r="X903" s="70" t="n"/>
      <c r="Y903" s="70" t="n"/>
      <c r="Z903" s="70" t="n"/>
      <c r="AA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70" t="n"/>
      <c r="H904" s="70" t="n"/>
      <c r="I904" s="120" t="n"/>
      <c r="J904" s="121" t="n"/>
      <c r="K904" s="122" t="n"/>
      <c r="L904" s="70" t="n"/>
      <c r="M904" s="70" t="n"/>
      <c r="N904" s="70" t="n"/>
      <c r="O904" s="70" t="n"/>
      <c r="P904" s="70" t="n"/>
      <c r="Q904" s="70" t="n"/>
      <c r="R904" s="123" t="n"/>
      <c r="S904" s="122" t="n"/>
      <c r="T904" s="70" t="n"/>
      <c r="U904" s="70" t="n"/>
      <c r="V904" s="70" t="n"/>
      <c r="W904" s="70" t="n"/>
      <c r="X904" s="70" t="n"/>
      <c r="Y904" s="70" t="n"/>
      <c r="Z904" s="70" t="n"/>
      <c r="AA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70" t="n"/>
      <c r="H905" s="70" t="n"/>
      <c r="I905" s="120" t="n"/>
      <c r="J905" s="121" t="n"/>
      <c r="K905" s="122" t="n"/>
      <c r="L905" s="70" t="n"/>
      <c r="M905" s="70" t="n"/>
      <c r="N905" s="70" t="n"/>
      <c r="O905" s="70" t="n"/>
      <c r="P905" s="70" t="n"/>
      <c r="Q905" s="70" t="n"/>
      <c r="R905" s="123" t="n"/>
      <c r="S905" s="122" t="n"/>
      <c r="T905" s="70" t="n"/>
      <c r="U905" s="70" t="n"/>
      <c r="V905" s="70" t="n"/>
      <c r="W905" s="70" t="n"/>
      <c r="X905" s="70" t="n"/>
      <c r="Y905" s="70" t="n"/>
      <c r="Z905" s="70" t="n"/>
      <c r="AA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70" t="n"/>
      <c r="H906" s="70" t="n"/>
      <c r="I906" s="120" t="n"/>
      <c r="J906" s="121" t="n"/>
      <c r="K906" s="122" t="n"/>
      <c r="L906" s="70" t="n"/>
      <c r="M906" s="70" t="n"/>
      <c r="N906" s="70" t="n"/>
      <c r="O906" s="70" t="n"/>
      <c r="P906" s="70" t="n"/>
      <c r="Q906" s="70" t="n"/>
      <c r="R906" s="123" t="n"/>
      <c r="S906" s="122" t="n"/>
      <c r="T906" s="70" t="n"/>
      <c r="U906" s="70" t="n"/>
      <c r="V906" s="70" t="n"/>
      <c r="W906" s="70" t="n"/>
      <c r="X906" s="70" t="n"/>
      <c r="Y906" s="70" t="n"/>
      <c r="Z906" s="70" t="n"/>
      <c r="AA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70" t="n"/>
      <c r="H907" s="70" t="n"/>
      <c r="I907" s="120" t="n"/>
      <c r="J907" s="121" t="n"/>
      <c r="K907" s="122" t="n"/>
      <c r="L907" s="70" t="n"/>
      <c r="M907" s="70" t="n"/>
      <c r="N907" s="70" t="n"/>
      <c r="O907" s="70" t="n"/>
      <c r="P907" s="70" t="n"/>
      <c r="Q907" s="70" t="n"/>
      <c r="R907" s="123" t="n"/>
      <c r="S907" s="122" t="n"/>
      <c r="T907" s="70" t="n"/>
      <c r="U907" s="70" t="n"/>
      <c r="V907" s="70" t="n"/>
      <c r="W907" s="70" t="n"/>
      <c r="X907" s="70" t="n"/>
      <c r="Y907" s="70" t="n"/>
      <c r="Z907" s="70" t="n"/>
      <c r="AA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70" t="n"/>
      <c r="H908" s="70" t="n"/>
      <c r="I908" s="120" t="n"/>
      <c r="J908" s="121" t="n"/>
      <c r="K908" s="122" t="n"/>
      <c r="L908" s="70" t="n"/>
      <c r="M908" s="70" t="n"/>
      <c r="N908" s="70" t="n"/>
      <c r="O908" s="70" t="n"/>
      <c r="P908" s="70" t="n"/>
      <c r="Q908" s="70" t="n"/>
      <c r="R908" s="123" t="n"/>
      <c r="S908" s="122" t="n"/>
      <c r="T908" s="70" t="n"/>
      <c r="U908" s="70" t="n"/>
      <c r="V908" s="70" t="n"/>
      <c r="W908" s="70" t="n"/>
      <c r="X908" s="70" t="n"/>
      <c r="Y908" s="70" t="n"/>
      <c r="Z908" s="70" t="n"/>
      <c r="AA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70" t="n"/>
      <c r="H909" s="70" t="n"/>
      <c r="I909" s="120" t="n"/>
      <c r="J909" s="121" t="n"/>
      <c r="K909" s="122" t="n"/>
      <c r="L909" s="70" t="n"/>
      <c r="M909" s="70" t="n"/>
      <c r="N909" s="70" t="n"/>
      <c r="O909" s="70" t="n"/>
      <c r="P909" s="70" t="n"/>
      <c r="Q909" s="70" t="n"/>
      <c r="R909" s="123" t="n"/>
      <c r="S909" s="122" t="n"/>
      <c r="T909" s="70" t="n"/>
      <c r="U909" s="70" t="n"/>
      <c r="V909" s="70" t="n"/>
      <c r="W909" s="70" t="n"/>
      <c r="X909" s="70" t="n"/>
      <c r="Y909" s="70" t="n"/>
      <c r="Z909" s="70" t="n"/>
      <c r="AA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70" t="n"/>
      <c r="H910" s="70" t="n"/>
      <c r="I910" s="120" t="n"/>
      <c r="J910" s="121" t="n"/>
      <c r="K910" s="122" t="n"/>
      <c r="L910" s="70" t="n"/>
      <c r="M910" s="70" t="n"/>
      <c r="N910" s="70" t="n"/>
      <c r="O910" s="70" t="n"/>
      <c r="P910" s="70" t="n"/>
      <c r="Q910" s="70" t="n"/>
      <c r="R910" s="123" t="n"/>
      <c r="S910" s="122" t="n"/>
      <c r="T910" s="70" t="n"/>
      <c r="U910" s="70" t="n"/>
      <c r="V910" s="70" t="n"/>
      <c r="W910" s="70" t="n"/>
      <c r="X910" s="70" t="n"/>
      <c r="Y910" s="70" t="n"/>
      <c r="Z910" s="70" t="n"/>
      <c r="AA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70" t="n"/>
      <c r="H911" s="70" t="n"/>
      <c r="I911" s="120" t="n"/>
      <c r="J911" s="121" t="n"/>
      <c r="K911" s="122" t="n"/>
      <c r="L911" s="70" t="n"/>
      <c r="M911" s="70" t="n"/>
      <c r="N911" s="70" t="n"/>
      <c r="O911" s="70" t="n"/>
      <c r="P911" s="70" t="n"/>
      <c r="Q911" s="70" t="n"/>
      <c r="R911" s="123" t="n"/>
      <c r="S911" s="122" t="n"/>
      <c r="T911" s="70" t="n"/>
      <c r="U911" s="70" t="n"/>
      <c r="V911" s="70" t="n"/>
      <c r="W911" s="70" t="n"/>
      <c r="X911" s="70" t="n"/>
      <c r="Y911" s="70" t="n"/>
      <c r="Z911" s="70" t="n"/>
      <c r="AA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70" t="n"/>
      <c r="H912" s="70" t="n"/>
      <c r="I912" s="120" t="n"/>
      <c r="J912" s="121" t="n"/>
      <c r="K912" s="122" t="n"/>
      <c r="L912" s="70" t="n"/>
      <c r="M912" s="70" t="n"/>
      <c r="N912" s="70" t="n"/>
      <c r="O912" s="70" t="n"/>
      <c r="P912" s="70" t="n"/>
      <c r="Q912" s="70" t="n"/>
      <c r="R912" s="123" t="n"/>
      <c r="S912" s="122" t="n"/>
      <c r="T912" s="70" t="n"/>
      <c r="U912" s="70" t="n"/>
      <c r="V912" s="70" t="n"/>
      <c r="W912" s="70" t="n"/>
      <c r="X912" s="70" t="n"/>
      <c r="Y912" s="70" t="n"/>
      <c r="Z912" s="70" t="n"/>
      <c r="AA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70" t="n"/>
      <c r="H913" s="70" t="n"/>
      <c r="I913" s="120" t="n"/>
      <c r="J913" s="121" t="n"/>
      <c r="K913" s="122" t="n"/>
      <c r="L913" s="70" t="n"/>
      <c r="M913" s="70" t="n"/>
      <c r="N913" s="70" t="n"/>
      <c r="O913" s="70" t="n"/>
      <c r="P913" s="70" t="n"/>
      <c r="Q913" s="70" t="n"/>
      <c r="R913" s="123" t="n"/>
      <c r="S913" s="122" t="n"/>
      <c r="T913" s="70" t="n"/>
      <c r="U913" s="70" t="n"/>
      <c r="V913" s="70" t="n"/>
      <c r="W913" s="70" t="n"/>
      <c r="X913" s="70" t="n"/>
      <c r="Y913" s="70" t="n"/>
      <c r="Z913" s="70" t="n"/>
      <c r="AA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70" t="n"/>
      <c r="H914" s="70" t="n"/>
      <c r="I914" s="120" t="n"/>
      <c r="J914" s="121" t="n"/>
      <c r="K914" s="122" t="n"/>
      <c r="L914" s="70" t="n"/>
      <c r="M914" s="70" t="n"/>
      <c r="N914" s="70" t="n"/>
      <c r="O914" s="70" t="n"/>
      <c r="P914" s="70" t="n"/>
      <c r="Q914" s="70" t="n"/>
      <c r="R914" s="123" t="n"/>
      <c r="S914" s="122" t="n"/>
      <c r="T914" s="70" t="n"/>
      <c r="U914" s="70" t="n"/>
      <c r="V914" s="70" t="n"/>
      <c r="W914" s="70" t="n"/>
      <c r="X914" s="70" t="n"/>
      <c r="Y914" s="70" t="n"/>
      <c r="Z914" s="70" t="n"/>
      <c r="AA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70" t="n"/>
      <c r="H915" s="70" t="n"/>
      <c r="I915" s="120" t="n"/>
      <c r="J915" s="121" t="n"/>
      <c r="K915" s="122" t="n"/>
      <c r="L915" s="70" t="n"/>
      <c r="M915" s="70" t="n"/>
      <c r="N915" s="70" t="n"/>
      <c r="O915" s="70" t="n"/>
      <c r="P915" s="70" t="n"/>
      <c r="Q915" s="70" t="n"/>
      <c r="R915" s="123" t="n"/>
      <c r="S915" s="122" t="n"/>
      <c r="T915" s="70" t="n"/>
      <c r="U915" s="70" t="n"/>
      <c r="V915" s="70" t="n"/>
      <c r="W915" s="70" t="n"/>
      <c r="X915" s="70" t="n"/>
      <c r="Y915" s="70" t="n"/>
      <c r="Z915" s="70" t="n"/>
      <c r="AA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70" t="n"/>
      <c r="H916" s="70" t="n"/>
      <c r="I916" s="120" t="n"/>
      <c r="J916" s="121" t="n"/>
      <c r="K916" s="122" t="n"/>
      <c r="L916" s="70" t="n"/>
      <c r="M916" s="70" t="n"/>
      <c r="N916" s="70" t="n"/>
      <c r="O916" s="70" t="n"/>
      <c r="P916" s="70" t="n"/>
      <c r="Q916" s="70" t="n"/>
      <c r="R916" s="123" t="n"/>
      <c r="S916" s="122" t="n"/>
      <c r="T916" s="70" t="n"/>
      <c r="U916" s="70" t="n"/>
      <c r="V916" s="70" t="n"/>
      <c r="W916" s="70" t="n"/>
      <c r="X916" s="70" t="n"/>
      <c r="Y916" s="70" t="n"/>
      <c r="Z916" s="70" t="n"/>
      <c r="AA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70" t="n"/>
      <c r="H917" s="70" t="n"/>
      <c r="I917" s="120" t="n"/>
      <c r="J917" s="121" t="n"/>
      <c r="K917" s="122" t="n"/>
      <c r="L917" s="70" t="n"/>
      <c r="M917" s="70" t="n"/>
      <c r="N917" s="70" t="n"/>
      <c r="O917" s="70" t="n"/>
      <c r="P917" s="70" t="n"/>
      <c r="Q917" s="70" t="n"/>
      <c r="R917" s="123" t="n"/>
      <c r="S917" s="122" t="n"/>
      <c r="T917" s="70" t="n"/>
      <c r="U917" s="70" t="n"/>
      <c r="V917" s="70" t="n"/>
      <c r="W917" s="70" t="n"/>
      <c r="X917" s="70" t="n"/>
      <c r="Y917" s="70" t="n"/>
      <c r="Z917" s="70" t="n"/>
      <c r="AA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70" t="n"/>
      <c r="H918" s="70" t="n"/>
      <c r="I918" s="120" t="n"/>
      <c r="J918" s="121" t="n"/>
      <c r="K918" s="122" t="n"/>
      <c r="L918" s="70" t="n"/>
      <c r="M918" s="70" t="n"/>
      <c r="N918" s="70" t="n"/>
      <c r="O918" s="70" t="n"/>
      <c r="P918" s="70" t="n"/>
      <c r="Q918" s="70" t="n"/>
      <c r="R918" s="123" t="n"/>
      <c r="S918" s="122" t="n"/>
      <c r="T918" s="70" t="n"/>
      <c r="U918" s="70" t="n"/>
      <c r="V918" s="70" t="n"/>
      <c r="W918" s="70" t="n"/>
      <c r="X918" s="70" t="n"/>
      <c r="Y918" s="70" t="n"/>
      <c r="Z918" s="70" t="n"/>
      <c r="AA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70" t="n"/>
      <c r="H919" s="70" t="n"/>
      <c r="I919" s="120" t="n"/>
      <c r="J919" s="121" t="n"/>
      <c r="K919" s="122" t="n"/>
      <c r="L919" s="70" t="n"/>
      <c r="M919" s="70" t="n"/>
      <c r="N919" s="70" t="n"/>
      <c r="O919" s="70" t="n"/>
      <c r="P919" s="70" t="n"/>
      <c r="Q919" s="70" t="n"/>
      <c r="R919" s="123" t="n"/>
      <c r="S919" s="122" t="n"/>
      <c r="T919" s="70" t="n"/>
      <c r="U919" s="70" t="n"/>
      <c r="V919" s="70" t="n"/>
      <c r="W919" s="70" t="n"/>
      <c r="X919" s="70" t="n"/>
      <c r="Y919" s="70" t="n"/>
      <c r="Z919" s="70" t="n"/>
      <c r="AA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70" t="n"/>
      <c r="H920" s="70" t="n"/>
      <c r="I920" s="120" t="n"/>
      <c r="J920" s="121" t="n"/>
      <c r="K920" s="122" t="n"/>
      <c r="L920" s="70" t="n"/>
      <c r="M920" s="70" t="n"/>
      <c r="N920" s="70" t="n"/>
      <c r="O920" s="70" t="n"/>
      <c r="P920" s="70" t="n"/>
      <c r="Q920" s="70" t="n"/>
      <c r="R920" s="123" t="n"/>
      <c r="S920" s="122" t="n"/>
      <c r="T920" s="70" t="n"/>
      <c r="U920" s="70" t="n"/>
      <c r="V920" s="70" t="n"/>
      <c r="W920" s="70" t="n"/>
      <c r="X920" s="70" t="n"/>
      <c r="Y920" s="70" t="n"/>
      <c r="Z920" s="70" t="n"/>
      <c r="AA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70" t="n"/>
      <c r="H921" s="70" t="n"/>
      <c r="I921" s="120" t="n"/>
      <c r="J921" s="121" t="n"/>
      <c r="K921" s="122" t="n"/>
      <c r="L921" s="70" t="n"/>
      <c r="M921" s="70" t="n"/>
      <c r="N921" s="70" t="n"/>
      <c r="O921" s="70" t="n"/>
      <c r="P921" s="70" t="n"/>
      <c r="Q921" s="70" t="n"/>
      <c r="R921" s="123" t="n"/>
      <c r="S921" s="122" t="n"/>
      <c r="T921" s="70" t="n"/>
      <c r="U921" s="70" t="n"/>
      <c r="V921" s="70" t="n"/>
      <c r="W921" s="70" t="n"/>
      <c r="X921" s="70" t="n"/>
      <c r="Y921" s="70" t="n"/>
      <c r="Z921" s="70" t="n"/>
      <c r="AA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70" t="n"/>
      <c r="H922" s="70" t="n"/>
      <c r="I922" s="120" t="n"/>
      <c r="J922" s="121" t="n"/>
      <c r="K922" s="122" t="n"/>
      <c r="L922" s="70" t="n"/>
      <c r="M922" s="70" t="n"/>
      <c r="N922" s="70" t="n"/>
      <c r="O922" s="70" t="n"/>
      <c r="P922" s="70" t="n"/>
      <c r="Q922" s="70" t="n"/>
      <c r="R922" s="123" t="n"/>
      <c r="S922" s="122" t="n"/>
      <c r="T922" s="70" t="n"/>
      <c r="U922" s="70" t="n"/>
      <c r="V922" s="70" t="n"/>
      <c r="W922" s="70" t="n"/>
      <c r="X922" s="70" t="n"/>
      <c r="Y922" s="70" t="n"/>
      <c r="Z922" s="70" t="n"/>
      <c r="AA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70" t="n"/>
      <c r="H923" s="70" t="n"/>
      <c r="I923" s="120" t="n"/>
      <c r="J923" s="121" t="n"/>
      <c r="K923" s="122" t="n"/>
      <c r="L923" s="70" t="n"/>
      <c r="M923" s="70" t="n"/>
      <c r="N923" s="70" t="n"/>
      <c r="O923" s="70" t="n"/>
      <c r="P923" s="70" t="n"/>
      <c r="Q923" s="70" t="n"/>
      <c r="R923" s="123" t="n"/>
      <c r="S923" s="122" t="n"/>
      <c r="T923" s="70" t="n"/>
      <c r="U923" s="70" t="n"/>
      <c r="V923" s="70" t="n"/>
      <c r="W923" s="70" t="n"/>
      <c r="X923" s="70" t="n"/>
      <c r="Y923" s="70" t="n"/>
      <c r="Z923" s="70" t="n"/>
      <c r="AA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70" t="n"/>
      <c r="H924" s="70" t="n"/>
      <c r="I924" s="120" t="n"/>
      <c r="J924" s="121" t="n"/>
      <c r="K924" s="122" t="n"/>
      <c r="L924" s="70" t="n"/>
      <c r="M924" s="70" t="n"/>
      <c r="N924" s="70" t="n"/>
      <c r="O924" s="70" t="n"/>
      <c r="P924" s="70" t="n"/>
      <c r="Q924" s="70" t="n"/>
      <c r="R924" s="123" t="n"/>
      <c r="S924" s="122" t="n"/>
      <c r="T924" s="70" t="n"/>
      <c r="U924" s="70" t="n"/>
      <c r="V924" s="70" t="n"/>
      <c r="W924" s="70" t="n"/>
      <c r="X924" s="70" t="n"/>
      <c r="Y924" s="70" t="n"/>
      <c r="Z924" s="70" t="n"/>
      <c r="AA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70" t="n"/>
      <c r="H925" s="70" t="n"/>
      <c r="I925" s="120" t="n"/>
      <c r="J925" s="121" t="n"/>
      <c r="K925" s="122" t="n"/>
      <c r="L925" s="70" t="n"/>
      <c r="M925" s="70" t="n"/>
      <c r="N925" s="70" t="n"/>
      <c r="O925" s="70" t="n"/>
      <c r="P925" s="70" t="n"/>
      <c r="Q925" s="70" t="n"/>
      <c r="R925" s="123" t="n"/>
      <c r="S925" s="122" t="n"/>
      <c r="T925" s="70" t="n"/>
      <c r="U925" s="70" t="n"/>
      <c r="V925" s="70" t="n"/>
      <c r="W925" s="70" t="n"/>
      <c r="X925" s="70" t="n"/>
      <c r="Y925" s="70" t="n"/>
      <c r="Z925" s="70" t="n"/>
      <c r="AA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70" t="n"/>
      <c r="H926" s="70" t="n"/>
      <c r="I926" s="120" t="n"/>
      <c r="J926" s="121" t="n"/>
      <c r="K926" s="122" t="n"/>
      <c r="L926" s="70" t="n"/>
      <c r="M926" s="70" t="n"/>
      <c r="N926" s="70" t="n"/>
      <c r="O926" s="70" t="n"/>
      <c r="P926" s="70" t="n"/>
      <c r="Q926" s="70" t="n"/>
      <c r="R926" s="123" t="n"/>
      <c r="S926" s="122" t="n"/>
      <c r="T926" s="70" t="n"/>
      <c r="U926" s="70" t="n"/>
      <c r="V926" s="70" t="n"/>
      <c r="W926" s="70" t="n"/>
      <c r="X926" s="70" t="n"/>
      <c r="Y926" s="70" t="n"/>
      <c r="Z926" s="70" t="n"/>
      <c r="AA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70" t="n"/>
      <c r="H927" s="70" t="n"/>
      <c r="I927" s="120" t="n"/>
      <c r="J927" s="121" t="n"/>
      <c r="K927" s="122" t="n"/>
      <c r="L927" s="70" t="n"/>
      <c r="M927" s="70" t="n"/>
      <c r="N927" s="70" t="n"/>
      <c r="O927" s="70" t="n"/>
      <c r="P927" s="70" t="n"/>
      <c r="Q927" s="70" t="n"/>
      <c r="R927" s="123" t="n"/>
      <c r="S927" s="122" t="n"/>
      <c r="T927" s="70" t="n"/>
      <c r="U927" s="70" t="n"/>
      <c r="V927" s="70" t="n"/>
      <c r="W927" s="70" t="n"/>
      <c r="X927" s="70" t="n"/>
      <c r="Y927" s="70" t="n"/>
      <c r="Z927" s="70" t="n"/>
      <c r="AA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70" t="n"/>
      <c r="H928" s="70" t="n"/>
      <c r="I928" s="120" t="n"/>
      <c r="J928" s="121" t="n"/>
      <c r="K928" s="122" t="n"/>
      <c r="L928" s="70" t="n"/>
      <c r="M928" s="70" t="n"/>
      <c r="N928" s="70" t="n"/>
      <c r="O928" s="70" t="n"/>
      <c r="P928" s="70" t="n"/>
      <c r="Q928" s="70" t="n"/>
      <c r="R928" s="123" t="n"/>
      <c r="S928" s="122" t="n"/>
      <c r="T928" s="70" t="n"/>
      <c r="U928" s="70" t="n"/>
      <c r="V928" s="70" t="n"/>
      <c r="W928" s="70" t="n"/>
      <c r="X928" s="70" t="n"/>
      <c r="Y928" s="70" t="n"/>
      <c r="Z928" s="70" t="n"/>
      <c r="AA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70" t="n"/>
      <c r="H929" s="70" t="n"/>
      <c r="I929" s="120" t="n"/>
      <c r="J929" s="121" t="n"/>
      <c r="K929" s="122" t="n"/>
      <c r="L929" s="70" t="n"/>
      <c r="M929" s="70" t="n"/>
      <c r="N929" s="70" t="n"/>
      <c r="O929" s="70" t="n"/>
      <c r="P929" s="70" t="n"/>
      <c r="Q929" s="70" t="n"/>
      <c r="R929" s="123" t="n"/>
      <c r="S929" s="122" t="n"/>
      <c r="T929" s="70" t="n"/>
      <c r="U929" s="70" t="n"/>
      <c r="V929" s="70" t="n"/>
      <c r="W929" s="70" t="n"/>
      <c r="X929" s="70" t="n"/>
      <c r="Y929" s="70" t="n"/>
      <c r="Z929" s="70" t="n"/>
      <c r="AA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70" t="n"/>
      <c r="H930" s="70" t="n"/>
      <c r="I930" s="120" t="n"/>
      <c r="J930" s="121" t="n"/>
      <c r="K930" s="122" t="n"/>
      <c r="L930" s="70" t="n"/>
      <c r="M930" s="70" t="n"/>
      <c r="N930" s="70" t="n"/>
      <c r="O930" s="70" t="n"/>
      <c r="P930" s="70" t="n"/>
      <c r="Q930" s="70" t="n"/>
      <c r="R930" s="123" t="n"/>
      <c r="S930" s="122" t="n"/>
      <c r="T930" s="70" t="n"/>
      <c r="U930" s="70" t="n"/>
      <c r="V930" s="70" t="n"/>
      <c r="W930" s="70" t="n"/>
      <c r="X930" s="70" t="n"/>
      <c r="Y930" s="70" t="n"/>
      <c r="Z930" s="70" t="n"/>
      <c r="AA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70" t="n"/>
      <c r="H931" s="70" t="n"/>
      <c r="I931" s="120" t="n"/>
      <c r="J931" s="121" t="n"/>
      <c r="K931" s="122" t="n"/>
      <c r="L931" s="70" t="n"/>
      <c r="M931" s="70" t="n"/>
      <c r="N931" s="70" t="n"/>
      <c r="O931" s="70" t="n"/>
      <c r="P931" s="70" t="n"/>
      <c r="Q931" s="70" t="n"/>
      <c r="R931" s="123" t="n"/>
      <c r="S931" s="122" t="n"/>
      <c r="T931" s="70" t="n"/>
      <c r="U931" s="70" t="n"/>
      <c r="V931" s="70" t="n"/>
      <c r="W931" s="70" t="n"/>
      <c r="X931" s="70" t="n"/>
      <c r="Y931" s="70" t="n"/>
      <c r="Z931" s="70" t="n"/>
      <c r="AA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70" t="n"/>
      <c r="H932" s="70" t="n"/>
      <c r="I932" s="120" t="n"/>
      <c r="J932" s="121" t="n"/>
      <c r="K932" s="122" t="n"/>
      <c r="L932" s="70" t="n"/>
      <c r="M932" s="70" t="n"/>
      <c r="N932" s="70" t="n"/>
      <c r="O932" s="70" t="n"/>
      <c r="P932" s="70" t="n"/>
      <c r="Q932" s="70" t="n"/>
      <c r="R932" s="123" t="n"/>
      <c r="S932" s="122" t="n"/>
      <c r="T932" s="70" t="n"/>
      <c r="U932" s="70" t="n"/>
      <c r="V932" s="70" t="n"/>
      <c r="W932" s="70" t="n"/>
      <c r="X932" s="70" t="n"/>
      <c r="Y932" s="70" t="n"/>
      <c r="Z932" s="70" t="n"/>
      <c r="AA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70" t="n"/>
      <c r="H933" s="70" t="n"/>
      <c r="I933" s="120" t="n"/>
      <c r="J933" s="121" t="n"/>
      <c r="K933" s="122" t="n"/>
      <c r="L933" s="70" t="n"/>
      <c r="M933" s="70" t="n"/>
      <c r="N933" s="70" t="n"/>
      <c r="O933" s="70" t="n"/>
      <c r="P933" s="70" t="n"/>
      <c r="Q933" s="70" t="n"/>
      <c r="R933" s="123" t="n"/>
      <c r="S933" s="122" t="n"/>
      <c r="T933" s="70" t="n"/>
      <c r="U933" s="70" t="n"/>
      <c r="V933" s="70" t="n"/>
      <c r="W933" s="70" t="n"/>
      <c r="X933" s="70" t="n"/>
      <c r="Y933" s="70" t="n"/>
      <c r="Z933" s="70" t="n"/>
      <c r="AA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70" t="n"/>
      <c r="H934" s="70" t="n"/>
      <c r="I934" s="120" t="n"/>
      <c r="J934" s="121" t="n"/>
      <c r="K934" s="122" t="n"/>
      <c r="L934" s="70" t="n"/>
      <c r="M934" s="70" t="n"/>
      <c r="N934" s="70" t="n"/>
      <c r="O934" s="70" t="n"/>
      <c r="P934" s="70" t="n"/>
      <c r="Q934" s="70" t="n"/>
      <c r="R934" s="123" t="n"/>
      <c r="S934" s="122" t="n"/>
      <c r="T934" s="70" t="n"/>
      <c r="U934" s="70" t="n"/>
      <c r="V934" s="70" t="n"/>
      <c r="W934" s="70" t="n"/>
      <c r="X934" s="70" t="n"/>
      <c r="Y934" s="70" t="n"/>
      <c r="Z934" s="70" t="n"/>
      <c r="AA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70" t="n"/>
      <c r="H935" s="70" t="n"/>
      <c r="I935" s="120" t="n"/>
      <c r="J935" s="121" t="n"/>
      <c r="K935" s="122" t="n"/>
      <c r="L935" s="70" t="n"/>
      <c r="M935" s="70" t="n"/>
      <c r="N935" s="70" t="n"/>
      <c r="O935" s="70" t="n"/>
      <c r="P935" s="70" t="n"/>
      <c r="Q935" s="70" t="n"/>
      <c r="R935" s="123" t="n"/>
      <c r="S935" s="122" t="n"/>
      <c r="T935" s="70" t="n"/>
      <c r="U935" s="70" t="n"/>
      <c r="V935" s="70" t="n"/>
      <c r="W935" s="70" t="n"/>
      <c r="X935" s="70" t="n"/>
      <c r="Y935" s="70" t="n"/>
      <c r="Z935" s="70" t="n"/>
      <c r="AA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70" t="n"/>
      <c r="H936" s="70" t="n"/>
      <c r="I936" s="120" t="n"/>
      <c r="J936" s="121" t="n"/>
      <c r="K936" s="122" t="n"/>
      <c r="L936" s="70" t="n"/>
      <c r="M936" s="70" t="n"/>
      <c r="N936" s="70" t="n"/>
      <c r="O936" s="70" t="n"/>
      <c r="P936" s="70" t="n"/>
      <c r="Q936" s="70" t="n"/>
      <c r="R936" s="123" t="n"/>
      <c r="S936" s="122" t="n"/>
      <c r="T936" s="70" t="n"/>
      <c r="U936" s="70" t="n"/>
      <c r="V936" s="70" t="n"/>
      <c r="W936" s="70" t="n"/>
      <c r="X936" s="70" t="n"/>
      <c r="Y936" s="70" t="n"/>
      <c r="Z936" s="70" t="n"/>
      <c r="AA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70" t="n"/>
      <c r="H937" s="70" t="n"/>
      <c r="I937" s="120" t="n"/>
      <c r="J937" s="121" t="n"/>
      <c r="K937" s="122" t="n"/>
      <c r="L937" s="70" t="n"/>
      <c r="M937" s="70" t="n"/>
      <c r="N937" s="70" t="n"/>
      <c r="O937" s="70" t="n"/>
      <c r="P937" s="70" t="n"/>
      <c r="Q937" s="70" t="n"/>
      <c r="R937" s="123" t="n"/>
      <c r="S937" s="122" t="n"/>
      <c r="T937" s="70" t="n"/>
      <c r="U937" s="70" t="n"/>
      <c r="V937" s="70" t="n"/>
      <c r="W937" s="70" t="n"/>
      <c r="X937" s="70" t="n"/>
      <c r="Y937" s="70" t="n"/>
      <c r="Z937" s="70" t="n"/>
      <c r="AA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70" t="n"/>
      <c r="H938" s="70" t="n"/>
      <c r="I938" s="120" t="n"/>
      <c r="J938" s="121" t="n"/>
      <c r="K938" s="122" t="n"/>
      <c r="L938" s="70" t="n"/>
      <c r="M938" s="70" t="n"/>
      <c r="N938" s="70" t="n"/>
      <c r="O938" s="70" t="n"/>
      <c r="P938" s="70" t="n"/>
      <c r="Q938" s="70" t="n"/>
      <c r="R938" s="123" t="n"/>
      <c r="S938" s="122" t="n"/>
      <c r="T938" s="70" t="n"/>
      <c r="U938" s="70" t="n"/>
      <c r="V938" s="70" t="n"/>
      <c r="W938" s="70" t="n"/>
      <c r="X938" s="70" t="n"/>
      <c r="Y938" s="70" t="n"/>
      <c r="Z938" s="70" t="n"/>
      <c r="AA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70" t="n"/>
      <c r="H939" s="70" t="n"/>
      <c r="I939" s="120" t="n"/>
      <c r="J939" s="121" t="n"/>
      <c r="K939" s="122" t="n"/>
      <c r="L939" s="70" t="n"/>
      <c r="M939" s="70" t="n"/>
      <c r="N939" s="70" t="n"/>
      <c r="O939" s="70" t="n"/>
      <c r="P939" s="70" t="n"/>
      <c r="Q939" s="70" t="n"/>
      <c r="R939" s="123" t="n"/>
      <c r="S939" s="122" t="n"/>
      <c r="T939" s="70" t="n"/>
      <c r="U939" s="70" t="n"/>
      <c r="V939" s="70" t="n"/>
      <c r="W939" s="70" t="n"/>
      <c r="X939" s="70" t="n"/>
      <c r="Y939" s="70" t="n"/>
      <c r="Z939" s="70" t="n"/>
      <c r="AA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70" t="n"/>
      <c r="H940" s="70" t="n"/>
      <c r="I940" s="120" t="n"/>
      <c r="J940" s="121" t="n"/>
      <c r="K940" s="122" t="n"/>
      <c r="L940" s="70" t="n"/>
      <c r="M940" s="70" t="n"/>
      <c r="N940" s="70" t="n"/>
      <c r="O940" s="70" t="n"/>
      <c r="P940" s="70" t="n"/>
      <c r="Q940" s="70" t="n"/>
      <c r="R940" s="123" t="n"/>
      <c r="S940" s="122" t="n"/>
      <c r="T940" s="70" t="n"/>
      <c r="U940" s="70" t="n"/>
      <c r="V940" s="70" t="n"/>
      <c r="W940" s="70" t="n"/>
      <c r="X940" s="70" t="n"/>
      <c r="Y940" s="70" t="n"/>
      <c r="Z940" s="70" t="n"/>
      <c r="AA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70" t="n"/>
      <c r="H941" s="70" t="n"/>
      <c r="I941" s="120" t="n"/>
      <c r="J941" s="121" t="n"/>
      <c r="K941" s="122" t="n"/>
      <c r="L941" s="70" t="n"/>
      <c r="M941" s="70" t="n"/>
      <c r="N941" s="70" t="n"/>
      <c r="O941" s="70" t="n"/>
      <c r="P941" s="70" t="n"/>
      <c r="Q941" s="70" t="n"/>
      <c r="R941" s="123" t="n"/>
      <c r="S941" s="122" t="n"/>
      <c r="T941" s="70" t="n"/>
      <c r="U941" s="70" t="n"/>
      <c r="V941" s="70" t="n"/>
      <c r="W941" s="70" t="n"/>
      <c r="X941" s="70" t="n"/>
      <c r="Y941" s="70" t="n"/>
      <c r="Z941" s="70" t="n"/>
      <c r="AA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70" t="n"/>
      <c r="H942" s="70" t="n"/>
      <c r="I942" s="120" t="n"/>
      <c r="J942" s="121" t="n"/>
      <c r="K942" s="122" t="n"/>
      <c r="L942" s="70" t="n"/>
      <c r="M942" s="70" t="n"/>
      <c r="N942" s="70" t="n"/>
      <c r="O942" s="70" t="n"/>
      <c r="P942" s="70" t="n"/>
      <c r="Q942" s="70" t="n"/>
      <c r="R942" s="123" t="n"/>
      <c r="S942" s="122" t="n"/>
      <c r="T942" s="70" t="n"/>
      <c r="U942" s="70" t="n"/>
      <c r="V942" s="70" t="n"/>
      <c r="W942" s="70" t="n"/>
      <c r="X942" s="70" t="n"/>
      <c r="Y942" s="70" t="n"/>
      <c r="Z942" s="70" t="n"/>
      <c r="AA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70" t="n"/>
      <c r="H943" s="70" t="n"/>
      <c r="I943" s="120" t="n"/>
      <c r="J943" s="121" t="n"/>
      <c r="K943" s="122" t="n"/>
      <c r="L943" s="70" t="n"/>
      <c r="M943" s="70" t="n"/>
      <c r="N943" s="70" t="n"/>
      <c r="O943" s="70" t="n"/>
      <c r="P943" s="70" t="n"/>
      <c r="Q943" s="70" t="n"/>
      <c r="R943" s="123" t="n"/>
      <c r="S943" s="122" t="n"/>
      <c r="T943" s="70" t="n"/>
      <c r="U943" s="70" t="n"/>
      <c r="V943" s="70" t="n"/>
      <c r="W943" s="70" t="n"/>
      <c r="X943" s="70" t="n"/>
      <c r="Y943" s="70" t="n"/>
      <c r="Z943" s="70" t="n"/>
      <c r="AA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70" t="n"/>
      <c r="H944" s="70" t="n"/>
      <c r="I944" s="120" t="n"/>
      <c r="J944" s="121" t="n"/>
      <c r="K944" s="122" t="n"/>
      <c r="L944" s="70" t="n"/>
      <c r="M944" s="70" t="n"/>
      <c r="N944" s="70" t="n"/>
      <c r="O944" s="70" t="n"/>
      <c r="P944" s="70" t="n"/>
      <c r="Q944" s="70" t="n"/>
      <c r="R944" s="123" t="n"/>
      <c r="S944" s="122" t="n"/>
      <c r="T944" s="70" t="n"/>
      <c r="U944" s="70" t="n"/>
      <c r="V944" s="70" t="n"/>
      <c r="W944" s="70" t="n"/>
      <c r="X944" s="70" t="n"/>
      <c r="Y944" s="70" t="n"/>
      <c r="Z944" s="70" t="n"/>
      <c r="AA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70" t="n"/>
      <c r="H945" s="70" t="n"/>
      <c r="I945" s="120" t="n"/>
      <c r="J945" s="121" t="n"/>
      <c r="K945" s="122" t="n"/>
      <c r="L945" s="70" t="n"/>
      <c r="M945" s="70" t="n"/>
      <c r="N945" s="70" t="n"/>
      <c r="O945" s="70" t="n"/>
      <c r="P945" s="70" t="n"/>
      <c r="Q945" s="70" t="n"/>
      <c r="R945" s="123" t="n"/>
      <c r="S945" s="122" t="n"/>
      <c r="T945" s="70" t="n"/>
      <c r="U945" s="70" t="n"/>
      <c r="V945" s="70" t="n"/>
      <c r="W945" s="70" t="n"/>
      <c r="X945" s="70" t="n"/>
      <c r="Y945" s="70" t="n"/>
      <c r="Z945" s="70" t="n"/>
      <c r="AA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70" t="n"/>
      <c r="H946" s="70" t="n"/>
      <c r="I946" s="120" t="n"/>
      <c r="J946" s="121" t="n"/>
      <c r="K946" s="122" t="n"/>
      <c r="L946" s="70" t="n"/>
      <c r="M946" s="70" t="n"/>
      <c r="N946" s="70" t="n"/>
      <c r="O946" s="70" t="n"/>
      <c r="P946" s="70" t="n"/>
      <c r="Q946" s="70" t="n"/>
      <c r="R946" s="123" t="n"/>
      <c r="S946" s="122" t="n"/>
      <c r="T946" s="70" t="n"/>
      <c r="U946" s="70" t="n"/>
      <c r="V946" s="70" t="n"/>
      <c r="W946" s="70" t="n"/>
      <c r="X946" s="70" t="n"/>
      <c r="Y946" s="70" t="n"/>
      <c r="Z946" s="70" t="n"/>
      <c r="AA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70" t="n"/>
      <c r="H947" s="70" t="n"/>
      <c r="I947" s="120" t="n"/>
      <c r="J947" s="121" t="n"/>
      <c r="K947" s="122" t="n"/>
      <c r="L947" s="70" t="n"/>
      <c r="M947" s="70" t="n"/>
      <c r="N947" s="70" t="n"/>
      <c r="O947" s="70" t="n"/>
      <c r="P947" s="70" t="n"/>
      <c r="Q947" s="70" t="n"/>
      <c r="R947" s="123" t="n"/>
      <c r="S947" s="122" t="n"/>
      <c r="T947" s="70" t="n"/>
      <c r="U947" s="70" t="n"/>
      <c r="V947" s="70" t="n"/>
      <c r="W947" s="70" t="n"/>
      <c r="X947" s="70" t="n"/>
      <c r="Y947" s="70" t="n"/>
      <c r="Z947" s="70" t="n"/>
      <c r="AA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70" t="n"/>
      <c r="H948" s="70" t="n"/>
      <c r="I948" s="120" t="n"/>
      <c r="J948" s="121" t="n"/>
      <c r="K948" s="122" t="n"/>
      <c r="L948" s="70" t="n"/>
      <c r="M948" s="70" t="n"/>
      <c r="N948" s="70" t="n"/>
      <c r="O948" s="70" t="n"/>
      <c r="P948" s="70" t="n"/>
      <c r="Q948" s="70" t="n"/>
      <c r="R948" s="123" t="n"/>
      <c r="S948" s="122" t="n"/>
      <c r="T948" s="70" t="n"/>
      <c r="U948" s="70" t="n"/>
      <c r="V948" s="70" t="n"/>
      <c r="W948" s="70" t="n"/>
      <c r="X948" s="70" t="n"/>
      <c r="Y948" s="70" t="n"/>
      <c r="Z948" s="70" t="n"/>
      <c r="AA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70" t="n"/>
      <c r="H949" s="70" t="n"/>
      <c r="I949" s="120" t="n"/>
      <c r="J949" s="121" t="n"/>
      <c r="K949" s="122" t="n"/>
      <c r="L949" s="70" t="n"/>
      <c r="M949" s="70" t="n"/>
      <c r="N949" s="70" t="n"/>
      <c r="O949" s="70" t="n"/>
      <c r="P949" s="70" t="n"/>
      <c r="Q949" s="70" t="n"/>
      <c r="R949" s="123" t="n"/>
      <c r="S949" s="122" t="n"/>
      <c r="T949" s="70" t="n"/>
      <c r="U949" s="70" t="n"/>
      <c r="V949" s="70" t="n"/>
      <c r="W949" s="70" t="n"/>
      <c r="X949" s="70" t="n"/>
      <c r="Y949" s="70" t="n"/>
      <c r="Z949" s="70" t="n"/>
      <c r="AA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70" t="n"/>
      <c r="H950" s="70" t="n"/>
      <c r="I950" s="120" t="n"/>
      <c r="J950" s="121" t="n"/>
      <c r="K950" s="122" t="n"/>
      <c r="L950" s="70" t="n"/>
      <c r="M950" s="70" t="n"/>
      <c r="N950" s="70" t="n"/>
      <c r="O950" s="70" t="n"/>
      <c r="P950" s="70" t="n"/>
      <c r="Q950" s="70" t="n"/>
      <c r="R950" s="123" t="n"/>
      <c r="S950" s="122" t="n"/>
      <c r="T950" s="70" t="n"/>
      <c r="U950" s="70" t="n"/>
      <c r="V950" s="70" t="n"/>
      <c r="W950" s="70" t="n"/>
      <c r="X950" s="70" t="n"/>
      <c r="Y950" s="70" t="n"/>
      <c r="Z950" s="70" t="n"/>
      <c r="AA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70" t="n"/>
      <c r="H951" s="70" t="n"/>
      <c r="I951" s="120" t="n"/>
      <c r="J951" s="121" t="n"/>
      <c r="K951" s="122" t="n"/>
      <c r="L951" s="70" t="n"/>
      <c r="M951" s="70" t="n"/>
      <c r="N951" s="70" t="n"/>
      <c r="O951" s="70" t="n"/>
      <c r="P951" s="70" t="n"/>
      <c r="Q951" s="70" t="n"/>
      <c r="R951" s="123" t="n"/>
      <c r="S951" s="122" t="n"/>
      <c r="T951" s="70" t="n"/>
      <c r="U951" s="70" t="n"/>
      <c r="V951" s="70" t="n"/>
      <c r="W951" s="70" t="n"/>
      <c r="X951" s="70" t="n"/>
      <c r="Y951" s="70" t="n"/>
      <c r="Z951" s="70" t="n"/>
      <c r="AA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70" t="n"/>
      <c r="H952" s="70" t="n"/>
      <c r="I952" s="120" t="n"/>
      <c r="J952" s="121" t="n"/>
      <c r="K952" s="122" t="n"/>
      <c r="L952" s="70" t="n"/>
      <c r="M952" s="70" t="n"/>
      <c r="N952" s="70" t="n"/>
      <c r="O952" s="70" t="n"/>
      <c r="P952" s="70" t="n"/>
      <c r="Q952" s="70" t="n"/>
      <c r="R952" s="123" t="n"/>
      <c r="S952" s="122" t="n"/>
      <c r="T952" s="70" t="n"/>
      <c r="U952" s="70" t="n"/>
      <c r="V952" s="70" t="n"/>
      <c r="W952" s="70" t="n"/>
      <c r="X952" s="70" t="n"/>
      <c r="Y952" s="70" t="n"/>
      <c r="Z952" s="70" t="n"/>
      <c r="AA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70" t="n"/>
      <c r="H953" s="70" t="n"/>
      <c r="I953" s="120" t="n"/>
      <c r="J953" s="121" t="n"/>
      <c r="K953" s="122" t="n"/>
      <c r="L953" s="70" t="n"/>
      <c r="M953" s="70" t="n"/>
      <c r="N953" s="70" t="n"/>
      <c r="O953" s="70" t="n"/>
      <c r="P953" s="70" t="n"/>
      <c r="Q953" s="70" t="n"/>
      <c r="R953" s="123" t="n"/>
      <c r="S953" s="122" t="n"/>
      <c r="T953" s="70" t="n"/>
      <c r="U953" s="70" t="n"/>
      <c r="V953" s="70" t="n"/>
      <c r="W953" s="70" t="n"/>
      <c r="X953" s="70" t="n"/>
      <c r="Y953" s="70" t="n"/>
      <c r="Z953" s="70" t="n"/>
      <c r="AA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70" t="n"/>
      <c r="H954" s="70" t="n"/>
      <c r="I954" s="120" t="n"/>
      <c r="J954" s="121" t="n"/>
      <c r="K954" s="122" t="n"/>
      <c r="L954" s="70" t="n"/>
      <c r="M954" s="70" t="n"/>
      <c r="N954" s="70" t="n"/>
      <c r="O954" s="70" t="n"/>
      <c r="P954" s="70" t="n"/>
      <c r="Q954" s="70" t="n"/>
      <c r="R954" s="123" t="n"/>
      <c r="S954" s="122" t="n"/>
      <c r="T954" s="70" t="n"/>
      <c r="U954" s="70" t="n"/>
      <c r="V954" s="70" t="n"/>
      <c r="W954" s="70" t="n"/>
      <c r="X954" s="70" t="n"/>
      <c r="Y954" s="70" t="n"/>
      <c r="Z954" s="70" t="n"/>
      <c r="AA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70" t="n"/>
      <c r="H955" s="70" t="n"/>
      <c r="I955" s="120" t="n"/>
      <c r="J955" s="121" t="n"/>
      <c r="K955" s="122" t="n"/>
      <c r="L955" s="70" t="n"/>
      <c r="M955" s="70" t="n"/>
      <c r="N955" s="70" t="n"/>
      <c r="O955" s="70" t="n"/>
      <c r="P955" s="70" t="n"/>
      <c r="Q955" s="70" t="n"/>
      <c r="R955" s="123" t="n"/>
      <c r="S955" s="122" t="n"/>
      <c r="T955" s="70" t="n"/>
      <c r="U955" s="70" t="n"/>
      <c r="V955" s="70" t="n"/>
      <c r="W955" s="70" t="n"/>
      <c r="X955" s="70" t="n"/>
      <c r="Y955" s="70" t="n"/>
      <c r="Z955" s="70" t="n"/>
      <c r="AA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70" t="n"/>
      <c r="H956" s="70" t="n"/>
      <c r="I956" s="120" t="n"/>
      <c r="J956" s="121" t="n"/>
      <c r="K956" s="122" t="n"/>
      <c r="L956" s="70" t="n"/>
      <c r="M956" s="70" t="n"/>
      <c r="N956" s="70" t="n"/>
      <c r="O956" s="70" t="n"/>
      <c r="P956" s="70" t="n"/>
      <c r="Q956" s="70" t="n"/>
      <c r="R956" s="123" t="n"/>
      <c r="S956" s="122" t="n"/>
      <c r="T956" s="70" t="n"/>
      <c r="U956" s="70" t="n"/>
      <c r="V956" s="70" t="n"/>
      <c r="W956" s="70" t="n"/>
      <c r="X956" s="70" t="n"/>
      <c r="Y956" s="70" t="n"/>
      <c r="Z956" s="70" t="n"/>
      <c r="AA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70" t="n"/>
      <c r="H957" s="70" t="n"/>
      <c r="I957" s="120" t="n"/>
      <c r="J957" s="121" t="n"/>
      <c r="K957" s="122" t="n"/>
      <c r="L957" s="70" t="n"/>
      <c r="M957" s="70" t="n"/>
      <c r="N957" s="70" t="n"/>
      <c r="O957" s="70" t="n"/>
      <c r="P957" s="70" t="n"/>
      <c r="Q957" s="70" t="n"/>
      <c r="R957" s="123" t="n"/>
      <c r="S957" s="122" t="n"/>
      <c r="T957" s="70" t="n"/>
      <c r="U957" s="70" t="n"/>
      <c r="V957" s="70" t="n"/>
      <c r="W957" s="70" t="n"/>
      <c r="X957" s="70" t="n"/>
      <c r="Y957" s="70" t="n"/>
      <c r="Z957" s="70" t="n"/>
      <c r="AA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70" t="n"/>
      <c r="H958" s="70" t="n"/>
      <c r="I958" s="120" t="n"/>
      <c r="J958" s="121" t="n"/>
      <c r="K958" s="122" t="n"/>
      <c r="L958" s="70" t="n"/>
      <c r="M958" s="70" t="n"/>
      <c r="N958" s="70" t="n"/>
      <c r="O958" s="70" t="n"/>
      <c r="P958" s="70" t="n"/>
      <c r="Q958" s="70" t="n"/>
      <c r="R958" s="123" t="n"/>
      <c r="S958" s="122" t="n"/>
      <c r="T958" s="70" t="n"/>
      <c r="U958" s="70" t="n"/>
      <c r="V958" s="70" t="n"/>
      <c r="W958" s="70" t="n"/>
      <c r="X958" s="70" t="n"/>
      <c r="Y958" s="70" t="n"/>
      <c r="Z958" s="70" t="n"/>
      <c r="AA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70" t="n"/>
      <c r="H959" s="70" t="n"/>
      <c r="I959" s="120" t="n"/>
      <c r="J959" s="121" t="n"/>
      <c r="K959" s="122" t="n"/>
      <c r="L959" s="70" t="n"/>
      <c r="M959" s="70" t="n"/>
      <c r="N959" s="70" t="n"/>
      <c r="O959" s="70" t="n"/>
      <c r="P959" s="70" t="n"/>
      <c r="Q959" s="70" t="n"/>
      <c r="R959" s="123" t="n"/>
      <c r="S959" s="122" t="n"/>
      <c r="T959" s="70" t="n"/>
      <c r="U959" s="70" t="n"/>
      <c r="V959" s="70" t="n"/>
      <c r="W959" s="70" t="n"/>
      <c r="X959" s="70" t="n"/>
      <c r="Y959" s="70" t="n"/>
      <c r="Z959" s="70" t="n"/>
      <c r="AA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70" t="n"/>
      <c r="H960" s="70" t="n"/>
      <c r="I960" s="120" t="n"/>
      <c r="J960" s="121" t="n"/>
      <c r="K960" s="122" t="n"/>
      <c r="L960" s="70" t="n"/>
      <c r="M960" s="70" t="n"/>
      <c r="N960" s="70" t="n"/>
      <c r="O960" s="70" t="n"/>
      <c r="P960" s="70" t="n"/>
      <c r="Q960" s="70" t="n"/>
      <c r="R960" s="123" t="n"/>
      <c r="S960" s="122" t="n"/>
      <c r="T960" s="70" t="n"/>
      <c r="U960" s="70" t="n"/>
      <c r="V960" s="70" t="n"/>
      <c r="W960" s="70" t="n"/>
      <c r="X960" s="70" t="n"/>
      <c r="Y960" s="70" t="n"/>
      <c r="Z960" s="70" t="n"/>
      <c r="AA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70" t="n"/>
      <c r="H961" s="70" t="n"/>
      <c r="I961" s="120" t="n"/>
      <c r="J961" s="121" t="n"/>
      <c r="K961" s="122" t="n"/>
      <c r="L961" s="70" t="n"/>
      <c r="M961" s="70" t="n"/>
      <c r="N961" s="70" t="n"/>
      <c r="O961" s="70" t="n"/>
      <c r="P961" s="70" t="n"/>
      <c r="Q961" s="70" t="n"/>
      <c r="R961" s="123" t="n"/>
      <c r="S961" s="122" t="n"/>
      <c r="T961" s="70" t="n"/>
      <c r="U961" s="70" t="n"/>
      <c r="V961" s="70" t="n"/>
      <c r="W961" s="70" t="n"/>
      <c r="X961" s="70" t="n"/>
      <c r="Y961" s="70" t="n"/>
      <c r="Z961" s="70" t="n"/>
      <c r="AA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70" t="n"/>
      <c r="H962" s="70" t="n"/>
      <c r="I962" s="120" t="n"/>
      <c r="J962" s="121" t="n"/>
      <c r="K962" s="122" t="n"/>
      <c r="L962" s="70" t="n"/>
      <c r="M962" s="70" t="n"/>
      <c r="N962" s="70" t="n"/>
      <c r="O962" s="70" t="n"/>
      <c r="P962" s="70" t="n"/>
      <c r="Q962" s="70" t="n"/>
      <c r="R962" s="123" t="n"/>
      <c r="S962" s="122" t="n"/>
      <c r="T962" s="70" t="n"/>
      <c r="U962" s="70" t="n"/>
      <c r="V962" s="70" t="n"/>
      <c r="W962" s="70" t="n"/>
      <c r="X962" s="70" t="n"/>
      <c r="Y962" s="70" t="n"/>
      <c r="Z962" s="70" t="n"/>
      <c r="AA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70" t="n"/>
      <c r="H963" s="70" t="n"/>
      <c r="I963" s="120" t="n"/>
      <c r="J963" s="121" t="n"/>
      <c r="K963" s="122" t="n"/>
      <c r="L963" s="70" t="n"/>
      <c r="M963" s="70" t="n"/>
      <c r="N963" s="70" t="n"/>
      <c r="O963" s="70" t="n"/>
      <c r="P963" s="70" t="n"/>
      <c r="Q963" s="70" t="n"/>
      <c r="R963" s="123" t="n"/>
      <c r="S963" s="122" t="n"/>
      <c r="T963" s="70" t="n"/>
      <c r="U963" s="70" t="n"/>
      <c r="V963" s="70" t="n"/>
      <c r="W963" s="70" t="n"/>
      <c r="X963" s="70" t="n"/>
      <c r="Y963" s="70" t="n"/>
      <c r="Z963" s="70" t="n"/>
      <c r="AA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70" t="n"/>
      <c r="H964" s="70" t="n"/>
      <c r="I964" s="120" t="n"/>
      <c r="J964" s="121" t="n"/>
      <c r="K964" s="122" t="n"/>
      <c r="L964" s="70" t="n"/>
      <c r="M964" s="70" t="n"/>
      <c r="N964" s="70" t="n"/>
      <c r="O964" s="70" t="n"/>
      <c r="P964" s="70" t="n"/>
      <c r="Q964" s="70" t="n"/>
      <c r="R964" s="123" t="n"/>
      <c r="S964" s="122" t="n"/>
      <c r="T964" s="70" t="n"/>
      <c r="U964" s="70" t="n"/>
      <c r="V964" s="70" t="n"/>
      <c r="W964" s="70" t="n"/>
      <c r="X964" s="70" t="n"/>
      <c r="Y964" s="70" t="n"/>
      <c r="Z964" s="70" t="n"/>
      <c r="AA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70" t="n"/>
      <c r="H965" s="70" t="n"/>
      <c r="I965" s="120" t="n"/>
      <c r="J965" s="121" t="n"/>
      <c r="K965" s="122" t="n"/>
      <c r="L965" s="70" t="n"/>
      <c r="M965" s="70" t="n"/>
      <c r="N965" s="70" t="n"/>
      <c r="O965" s="70" t="n"/>
      <c r="P965" s="70" t="n"/>
      <c r="Q965" s="70" t="n"/>
      <c r="R965" s="123" t="n"/>
      <c r="S965" s="122" t="n"/>
      <c r="T965" s="70" t="n"/>
      <c r="U965" s="70" t="n"/>
      <c r="V965" s="70" t="n"/>
      <c r="W965" s="70" t="n"/>
      <c r="X965" s="70" t="n"/>
      <c r="Y965" s="70" t="n"/>
      <c r="Z965" s="70" t="n"/>
      <c r="AA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70" t="n"/>
      <c r="H966" s="70" t="n"/>
      <c r="I966" s="120" t="n"/>
      <c r="J966" s="121" t="n"/>
      <c r="K966" s="122" t="n"/>
      <c r="L966" s="70" t="n"/>
      <c r="M966" s="70" t="n"/>
      <c r="N966" s="70" t="n"/>
      <c r="O966" s="70" t="n"/>
      <c r="P966" s="70" t="n"/>
      <c r="Q966" s="70" t="n"/>
      <c r="R966" s="123" t="n"/>
      <c r="S966" s="122" t="n"/>
      <c r="T966" s="70" t="n"/>
      <c r="U966" s="70" t="n"/>
      <c r="V966" s="70" t="n"/>
      <c r="W966" s="70" t="n"/>
      <c r="X966" s="70" t="n"/>
      <c r="Y966" s="70" t="n"/>
      <c r="Z966" s="70" t="n"/>
      <c r="AA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70" t="n"/>
      <c r="H967" s="70" t="n"/>
      <c r="I967" s="120" t="n"/>
      <c r="J967" s="121" t="n"/>
      <c r="K967" s="122" t="n"/>
      <c r="L967" s="70" t="n"/>
      <c r="M967" s="70" t="n"/>
      <c r="N967" s="70" t="n"/>
      <c r="O967" s="70" t="n"/>
      <c r="P967" s="70" t="n"/>
      <c r="Q967" s="70" t="n"/>
      <c r="R967" s="123" t="n"/>
      <c r="S967" s="122" t="n"/>
      <c r="T967" s="70" t="n"/>
      <c r="U967" s="70" t="n"/>
      <c r="V967" s="70" t="n"/>
      <c r="W967" s="70" t="n"/>
      <c r="X967" s="70" t="n"/>
      <c r="Y967" s="70" t="n"/>
      <c r="Z967" s="70" t="n"/>
      <c r="AA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70" t="n"/>
      <c r="H968" s="70" t="n"/>
      <c r="I968" s="120" t="n"/>
      <c r="J968" s="121" t="n"/>
      <c r="K968" s="122" t="n"/>
      <c r="L968" s="70" t="n"/>
      <c r="M968" s="70" t="n"/>
      <c r="N968" s="70" t="n"/>
      <c r="O968" s="70" t="n"/>
      <c r="P968" s="70" t="n"/>
      <c r="Q968" s="70" t="n"/>
      <c r="R968" s="123" t="n"/>
      <c r="S968" s="122" t="n"/>
      <c r="T968" s="70" t="n"/>
      <c r="U968" s="70" t="n"/>
      <c r="V968" s="70" t="n"/>
      <c r="W968" s="70" t="n"/>
      <c r="X968" s="70" t="n"/>
      <c r="Y968" s="70" t="n"/>
      <c r="Z968" s="70" t="n"/>
      <c r="AA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70" t="n"/>
      <c r="H969" s="70" t="n"/>
      <c r="I969" s="120" t="n"/>
      <c r="J969" s="121" t="n"/>
      <c r="K969" s="122" t="n"/>
      <c r="L969" s="70" t="n"/>
      <c r="M969" s="70" t="n"/>
      <c r="N969" s="70" t="n"/>
      <c r="O969" s="70" t="n"/>
      <c r="P969" s="70" t="n"/>
      <c r="Q969" s="70" t="n"/>
      <c r="R969" s="123" t="n"/>
      <c r="S969" s="122" t="n"/>
      <c r="T969" s="70" t="n"/>
      <c r="U969" s="70" t="n"/>
      <c r="V969" s="70" t="n"/>
      <c r="W969" s="70" t="n"/>
      <c r="X969" s="70" t="n"/>
      <c r="Y969" s="70" t="n"/>
      <c r="Z969" s="70" t="n"/>
      <c r="AA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70" t="n"/>
      <c r="H970" s="70" t="n"/>
      <c r="I970" s="120" t="n"/>
      <c r="J970" s="121" t="n"/>
      <c r="K970" s="122" t="n"/>
      <c r="L970" s="70" t="n"/>
      <c r="M970" s="70" t="n"/>
      <c r="N970" s="70" t="n"/>
      <c r="O970" s="70" t="n"/>
      <c r="P970" s="70" t="n"/>
      <c r="Q970" s="70" t="n"/>
      <c r="R970" s="123" t="n"/>
      <c r="S970" s="122" t="n"/>
      <c r="T970" s="70" t="n"/>
      <c r="U970" s="70" t="n"/>
      <c r="V970" s="70" t="n"/>
      <c r="W970" s="70" t="n"/>
      <c r="X970" s="70" t="n"/>
      <c r="Y970" s="70" t="n"/>
      <c r="Z970" s="70" t="n"/>
      <c r="AA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70" t="n"/>
      <c r="H971" s="70" t="n"/>
      <c r="I971" s="120" t="n"/>
      <c r="J971" s="121" t="n"/>
      <c r="K971" s="122" t="n"/>
      <c r="L971" s="70" t="n"/>
      <c r="M971" s="70" t="n"/>
      <c r="N971" s="70" t="n"/>
      <c r="O971" s="70" t="n"/>
      <c r="P971" s="70" t="n"/>
      <c r="Q971" s="70" t="n"/>
      <c r="R971" s="123" t="n"/>
      <c r="S971" s="122" t="n"/>
      <c r="T971" s="70" t="n"/>
      <c r="U971" s="70" t="n"/>
      <c r="V971" s="70" t="n"/>
      <c r="W971" s="70" t="n"/>
      <c r="X971" s="70" t="n"/>
      <c r="Y971" s="70" t="n"/>
      <c r="Z971" s="70" t="n"/>
      <c r="AA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70" t="n"/>
      <c r="H972" s="70" t="n"/>
      <c r="I972" s="120" t="n"/>
      <c r="J972" s="121" t="n"/>
      <c r="K972" s="122" t="n"/>
      <c r="L972" s="70" t="n"/>
      <c r="M972" s="70" t="n"/>
      <c r="N972" s="70" t="n"/>
      <c r="O972" s="70" t="n"/>
      <c r="P972" s="70" t="n"/>
      <c r="Q972" s="70" t="n"/>
      <c r="R972" s="123" t="n"/>
      <c r="S972" s="122" t="n"/>
      <c r="T972" s="70" t="n"/>
      <c r="U972" s="70" t="n"/>
      <c r="V972" s="70" t="n"/>
      <c r="W972" s="70" t="n"/>
      <c r="X972" s="70" t="n"/>
      <c r="Y972" s="70" t="n"/>
      <c r="Z972" s="70" t="n"/>
      <c r="AA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70" t="n"/>
      <c r="H973" s="70" t="n"/>
      <c r="I973" s="120" t="n"/>
      <c r="J973" s="121" t="n"/>
      <c r="K973" s="122" t="n"/>
      <c r="L973" s="70" t="n"/>
      <c r="M973" s="70" t="n"/>
      <c r="N973" s="70" t="n"/>
      <c r="O973" s="70" t="n"/>
      <c r="P973" s="70" t="n"/>
      <c r="Q973" s="70" t="n"/>
      <c r="R973" s="123" t="n"/>
      <c r="S973" s="122" t="n"/>
      <c r="T973" s="70" t="n"/>
      <c r="U973" s="70" t="n"/>
      <c r="V973" s="70" t="n"/>
      <c r="W973" s="70" t="n"/>
      <c r="X973" s="70" t="n"/>
      <c r="Y973" s="70" t="n"/>
      <c r="Z973" s="70" t="n"/>
      <c r="AA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70" t="n"/>
      <c r="H974" s="70" t="n"/>
      <c r="I974" s="120" t="n"/>
      <c r="J974" s="121" t="n"/>
      <c r="K974" s="122" t="n"/>
      <c r="L974" s="70" t="n"/>
      <c r="M974" s="70" t="n"/>
      <c r="N974" s="70" t="n"/>
      <c r="O974" s="70" t="n"/>
      <c r="P974" s="70" t="n"/>
      <c r="Q974" s="70" t="n"/>
      <c r="R974" s="123" t="n"/>
      <c r="S974" s="122" t="n"/>
      <c r="T974" s="70" t="n"/>
      <c r="U974" s="70" t="n"/>
      <c r="V974" s="70" t="n"/>
      <c r="W974" s="70" t="n"/>
      <c r="X974" s="70" t="n"/>
      <c r="Y974" s="70" t="n"/>
      <c r="Z974" s="70" t="n"/>
      <c r="AA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70" t="n"/>
      <c r="H975" s="70" t="n"/>
      <c r="I975" s="120" t="n"/>
      <c r="J975" s="121" t="n"/>
      <c r="K975" s="122" t="n"/>
      <c r="L975" s="70" t="n"/>
      <c r="M975" s="70" t="n"/>
      <c r="N975" s="70" t="n"/>
      <c r="O975" s="70" t="n"/>
      <c r="P975" s="70" t="n"/>
      <c r="Q975" s="70" t="n"/>
      <c r="R975" s="123" t="n"/>
      <c r="S975" s="122" t="n"/>
      <c r="T975" s="70" t="n"/>
      <c r="U975" s="70" t="n"/>
      <c r="V975" s="70" t="n"/>
      <c r="W975" s="70" t="n"/>
      <c r="X975" s="70" t="n"/>
      <c r="Y975" s="70" t="n"/>
      <c r="Z975" s="70" t="n"/>
      <c r="AA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70" t="n"/>
      <c r="H976" s="70" t="n"/>
      <c r="I976" s="120" t="n"/>
      <c r="J976" s="121" t="n"/>
      <c r="K976" s="122" t="n"/>
      <c r="L976" s="70" t="n"/>
      <c r="M976" s="70" t="n"/>
      <c r="N976" s="70" t="n"/>
      <c r="O976" s="70" t="n"/>
      <c r="P976" s="70" t="n"/>
      <c r="Q976" s="70" t="n"/>
      <c r="R976" s="123" t="n"/>
      <c r="S976" s="122" t="n"/>
      <c r="T976" s="70" t="n"/>
      <c r="U976" s="70" t="n"/>
      <c r="V976" s="70" t="n"/>
      <c r="W976" s="70" t="n"/>
      <c r="X976" s="70" t="n"/>
      <c r="Y976" s="70" t="n"/>
      <c r="Z976" s="70" t="n"/>
      <c r="AA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70" t="n"/>
      <c r="H977" s="70" t="n"/>
      <c r="I977" s="120" t="n"/>
      <c r="J977" s="121" t="n"/>
      <c r="K977" s="122" t="n"/>
      <c r="L977" s="70" t="n"/>
      <c r="M977" s="70" t="n"/>
      <c r="N977" s="70" t="n"/>
      <c r="O977" s="70" t="n"/>
      <c r="P977" s="70" t="n"/>
      <c r="Q977" s="70" t="n"/>
      <c r="R977" s="123" t="n"/>
      <c r="S977" s="122" t="n"/>
      <c r="T977" s="70" t="n"/>
      <c r="U977" s="70" t="n"/>
      <c r="V977" s="70" t="n"/>
      <c r="W977" s="70" t="n"/>
      <c r="X977" s="70" t="n"/>
      <c r="Y977" s="70" t="n"/>
      <c r="Z977" s="70" t="n"/>
      <c r="AA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70" t="n"/>
      <c r="H978" s="70" t="n"/>
      <c r="I978" s="120" t="n"/>
      <c r="J978" s="121" t="n"/>
      <c r="K978" s="122" t="n"/>
      <c r="L978" s="70" t="n"/>
      <c r="M978" s="70" t="n"/>
      <c r="N978" s="70" t="n"/>
      <c r="O978" s="70" t="n"/>
      <c r="P978" s="70" t="n"/>
      <c r="Q978" s="70" t="n"/>
      <c r="R978" s="123" t="n"/>
      <c r="S978" s="122" t="n"/>
      <c r="T978" s="70" t="n"/>
      <c r="U978" s="70" t="n"/>
      <c r="V978" s="70" t="n"/>
      <c r="W978" s="70" t="n"/>
      <c r="X978" s="70" t="n"/>
      <c r="Y978" s="70" t="n"/>
      <c r="Z978" s="70" t="n"/>
      <c r="AA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70" t="n"/>
      <c r="H979" s="70" t="n"/>
      <c r="I979" s="120" t="n"/>
      <c r="J979" s="121" t="n"/>
      <c r="K979" s="122" t="n"/>
      <c r="L979" s="70" t="n"/>
      <c r="M979" s="70" t="n"/>
      <c r="N979" s="70" t="n"/>
      <c r="O979" s="70" t="n"/>
      <c r="P979" s="70" t="n"/>
      <c r="Q979" s="70" t="n"/>
      <c r="R979" s="123" t="n"/>
      <c r="S979" s="122" t="n"/>
      <c r="T979" s="70" t="n"/>
      <c r="U979" s="70" t="n"/>
      <c r="V979" s="70" t="n"/>
      <c r="W979" s="70" t="n"/>
      <c r="X979" s="70" t="n"/>
      <c r="Y979" s="70" t="n"/>
      <c r="Z979" s="70" t="n"/>
      <c r="AA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70" t="n"/>
      <c r="H980" s="70" t="n"/>
      <c r="I980" s="120" t="n"/>
      <c r="J980" s="121" t="n"/>
      <c r="K980" s="122" t="n"/>
      <c r="L980" s="70" t="n"/>
      <c r="M980" s="70" t="n"/>
      <c r="N980" s="70" t="n"/>
      <c r="O980" s="70" t="n"/>
      <c r="P980" s="70" t="n"/>
      <c r="Q980" s="70" t="n"/>
      <c r="R980" s="123" t="n"/>
      <c r="S980" s="122" t="n"/>
      <c r="T980" s="70" t="n"/>
      <c r="U980" s="70" t="n"/>
      <c r="V980" s="70" t="n"/>
      <c r="W980" s="70" t="n"/>
      <c r="X980" s="70" t="n"/>
      <c r="Y980" s="70" t="n"/>
      <c r="Z980" s="70" t="n"/>
      <c r="AA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70" t="n"/>
      <c r="H981" s="70" t="n"/>
      <c r="I981" s="120" t="n"/>
      <c r="J981" s="121" t="n"/>
      <c r="K981" s="122" t="n"/>
      <c r="L981" s="70" t="n"/>
      <c r="M981" s="70" t="n"/>
      <c r="N981" s="70" t="n"/>
      <c r="O981" s="70" t="n"/>
      <c r="P981" s="70" t="n"/>
      <c r="Q981" s="70" t="n"/>
      <c r="R981" s="123" t="n"/>
      <c r="S981" s="122" t="n"/>
      <c r="T981" s="70" t="n"/>
      <c r="U981" s="70" t="n"/>
      <c r="V981" s="70" t="n"/>
      <c r="W981" s="70" t="n"/>
      <c r="X981" s="70" t="n"/>
      <c r="Y981" s="70" t="n"/>
      <c r="Z981" s="70" t="n"/>
      <c r="AA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70" t="n"/>
      <c r="H982" s="70" t="n"/>
      <c r="I982" s="120" t="n"/>
      <c r="J982" s="121" t="n"/>
      <c r="K982" s="122" t="n"/>
      <c r="L982" s="70" t="n"/>
      <c r="M982" s="70" t="n"/>
      <c r="N982" s="70" t="n"/>
      <c r="O982" s="70" t="n"/>
      <c r="P982" s="70" t="n"/>
      <c r="Q982" s="70" t="n"/>
      <c r="R982" s="123" t="n"/>
      <c r="S982" s="122" t="n"/>
      <c r="T982" s="70" t="n"/>
      <c r="U982" s="70" t="n"/>
      <c r="V982" s="70" t="n"/>
      <c r="W982" s="70" t="n"/>
      <c r="X982" s="70" t="n"/>
      <c r="Y982" s="70" t="n"/>
      <c r="Z982" s="70" t="n"/>
      <c r="AA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70" t="n"/>
      <c r="H983" s="70" t="n"/>
      <c r="I983" s="120" t="n"/>
      <c r="J983" s="121" t="n"/>
      <c r="K983" s="122" t="n"/>
      <c r="L983" s="70" t="n"/>
      <c r="M983" s="70" t="n"/>
      <c r="N983" s="70" t="n"/>
      <c r="O983" s="70" t="n"/>
      <c r="P983" s="70" t="n"/>
      <c r="Q983" s="70" t="n"/>
      <c r="R983" s="123" t="n"/>
      <c r="S983" s="122" t="n"/>
      <c r="T983" s="70" t="n"/>
      <c r="U983" s="70" t="n"/>
      <c r="V983" s="70" t="n"/>
      <c r="W983" s="70" t="n"/>
      <c r="X983" s="70" t="n"/>
      <c r="Y983" s="70" t="n"/>
      <c r="Z983" s="70" t="n"/>
      <c r="AA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70" t="n"/>
      <c r="H984" s="70" t="n"/>
      <c r="I984" s="120" t="n"/>
      <c r="J984" s="121" t="n"/>
      <c r="K984" s="122" t="n"/>
      <c r="L984" s="70" t="n"/>
      <c r="M984" s="70" t="n"/>
      <c r="N984" s="70" t="n"/>
      <c r="O984" s="70" t="n"/>
      <c r="P984" s="70" t="n"/>
      <c r="Q984" s="70" t="n"/>
      <c r="R984" s="123" t="n"/>
      <c r="S984" s="122" t="n"/>
      <c r="T984" s="70" t="n"/>
      <c r="U984" s="70" t="n"/>
      <c r="V984" s="70" t="n"/>
      <c r="W984" s="70" t="n"/>
      <c r="X984" s="70" t="n"/>
      <c r="Y984" s="70" t="n"/>
      <c r="Z984" s="70" t="n"/>
      <c r="AA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70" t="n"/>
      <c r="H985" s="70" t="n"/>
      <c r="I985" s="120" t="n"/>
      <c r="J985" s="121" t="n"/>
      <c r="K985" s="122" t="n"/>
      <c r="L985" s="70" t="n"/>
      <c r="M985" s="70" t="n"/>
      <c r="N985" s="70" t="n"/>
      <c r="O985" s="70" t="n"/>
      <c r="P985" s="70" t="n"/>
      <c r="Q985" s="70" t="n"/>
      <c r="R985" s="123" t="n"/>
      <c r="S985" s="122" t="n"/>
      <c r="T985" s="70" t="n"/>
      <c r="U985" s="70" t="n"/>
      <c r="V985" s="70" t="n"/>
      <c r="W985" s="70" t="n"/>
      <c r="X985" s="70" t="n"/>
      <c r="Y985" s="70" t="n"/>
      <c r="Z985" s="70" t="n"/>
      <c r="AA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70" t="n"/>
      <c r="H986" s="70" t="n"/>
      <c r="I986" s="120" t="n"/>
      <c r="J986" s="121" t="n"/>
      <c r="K986" s="122" t="n"/>
      <c r="L986" s="70" t="n"/>
      <c r="M986" s="70" t="n"/>
      <c r="N986" s="70" t="n"/>
      <c r="O986" s="70" t="n"/>
      <c r="P986" s="70" t="n"/>
      <c r="Q986" s="70" t="n"/>
      <c r="R986" s="123" t="n"/>
      <c r="S986" s="122" t="n"/>
      <c r="T986" s="70" t="n"/>
      <c r="U986" s="70" t="n"/>
      <c r="V986" s="70" t="n"/>
      <c r="W986" s="70" t="n"/>
      <c r="X986" s="70" t="n"/>
      <c r="Y986" s="70" t="n"/>
      <c r="Z986" s="70" t="n"/>
      <c r="AA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70" t="n"/>
      <c r="H987" s="70" t="n"/>
      <c r="I987" s="120" t="n"/>
      <c r="J987" s="121" t="n"/>
      <c r="K987" s="122" t="n"/>
      <c r="L987" s="70" t="n"/>
      <c r="M987" s="70" t="n"/>
      <c r="N987" s="70" t="n"/>
      <c r="O987" s="70" t="n"/>
      <c r="P987" s="70" t="n"/>
      <c r="Q987" s="70" t="n"/>
      <c r="R987" s="123" t="n"/>
      <c r="S987" s="122" t="n"/>
      <c r="T987" s="70" t="n"/>
      <c r="U987" s="70" t="n"/>
      <c r="V987" s="70" t="n"/>
      <c r="W987" s="70" t="n"/>
      <c r="X987" s="70" t="n"/>
      <c r="Y987" s="70" t="n"/>
      <c r="Z987" s="70" t="n"/>
      <c r="AA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70" t="n"/>
      <c r="H988" s="70" t="n"/>
      <c r="I988" s="120" t="n"/>
      <c r="J988" s="121" t="n"/>
      <c r="K988" s="122" t="n"/>
      <c r="L988" s="70" t="n"/>
      <c r="M988" s="70" t="n"/>
      <c r="N988" s="70" t="n"/>
      <c r="O988" s="70" t="n"/>
      <c r="P988" s="70" t="n"/>
      <c r="Q988" s="70" t="n"/>
      <c r="R988" s="123" t="n"/>
      <c r="S988" s="122" t="n"/>
      <c r="T988" s="70" t="n"/>
      <c r="U988" s="70" t="n"/>
      <c r="V988" s="70" t="n"/>
      <c r="W988" s="70" t="n"/>
      <c r="X988" s="70" t="n"/>
      <c r="Y988" s="70" t="n"/>
      <c r="Z988" s="70" t="n"/>
      <c r="AA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70" t="n"/>
      <c r="H989" s="70" t="n"/>
      <c r="I989" s="120" t="n"/>
      <c r="J989" s="121" t="n"/>
      <c r="K989" s="122" t="n"/>
      <c r="L989" s="70" t="n"/>
      <c r="M989" s="70" t="n"/>
      <c r="N989" s="70" t="n"/>
      <c r="O989" s="70" t="n"/>
      <c r="P989" s="70" t="n"/>
      <c r="Q989" s="70" t="n"/>
      <c r="R989" s="123" t="n"/>
      <c r="S989" s="122" t="n"/>
      <c r="T989" s="70" t="n"/>
      <c r="U989" s="70" t="n"/>
      <c r="V989" s="70" t="n"/>
      <c r="W989" s="70" t="n"/>
      <c r="X989" s="70" t="n"/>
      <c r="Y989" s="70" t="n"/>
      <c r="Z989" s="70" t="n"/>
      <c r="AA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70" t="n"/>
      <c r="H990" s="70" t="n"/>
      <c r="I990" s="120" t="n"/>
      <c r="J990" s="121" t="n"/>
      <c r="K990" s="122" t="n"/>
      <c r="L990" s="70" t="n"/>
      <c r="M990" s="70" t="n"/>
      <c r="N990" s="70" t="n"/>
      <c r="O990" s="70" t="n"/>
      <c r="P990" s="70" t="n"/>
      <c r="Q990" s="70" t="n"/>
      <c r="R990" s="123" t="n"/>
      <c r="S990" s="122" t="n"/>
      <c r="T990" s="70" t="n"/>
      <c r="U990" s="70" t="n"/>
      <c r="V990" s="70" t="n"/>
      <c r="W990" s="70" t="n"/>
      <c r="X990" s="70" t="n"/>
      <c r="Y990" s="70" t="n"/>
      <c r="Z990" s="70" t="n"/>
      <c r="AA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70" t="n"/>
      <c r="H991" s="70" t="n"/>
      <c r="I991" s="120" t="n"/>
      <c r="J991" s="121" t="n"/>
      <c r="K991" s="122" t="n"/>
      <c r="L991" s="70" t="n"/>
      <c r="M991" s="70" t="n"/>
      <c r="N991" s="70" t="n"/>
      <c r="O991" s="70" t="n"/>
      <c r="P991" s="70" t="n"/>
      <c r="Q991" s="70" t="n"/>
      <c r="R991" s="123" t="n"/>
      <c r="S991" s="122" t="n"/>
      <c r="T991" s="70" t="n"/>
      <c r="U991" s="70" t="n"/>
      <c r="V991" s="70" t="n"/>
      <c r="W991" s="70" t="n"/>
      <c r="X991" s="70" t="n"/>
      <c r="Y991" s="70" t="n"/>
      <c r="Z991" s="70" t="n"/>
      <c r="AA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70" t="n"/>
      <c r="H992" s="70" t="n"/>
      <c r="I992" s="120" t="n"/>
      <c r="J992" s="121" t="n"/>
      <c r="K992" s="122" t="n"/>
      <c r="L992" s="70" t="n"/>
      <c r="M992" s="70" t="n"/>
      <c r="N992" s="70" t="n"/>
      <c r="O992" s="70" t="n"/>
      <c r="P992" s="70" t="n"/>
      <c r="Q992" s="70" t="n"/>
      <c r="R992" s="123" t="n"/>
      <c r="S992" s="122" t="n"/>
      <c r="T992" s="70" t="n"/>
      <c r="U992" s="70" t="n"/>
      <c r="V992" s="70" t="n"/>
      <c r="W992" s="70" t="n"/>
      <c r="X992" s="70" t="n"/>
      <c r="Y992" s="70" t="n"/>
      <c r="Z992" s="70" t="n"/>
      <c r="AA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70" t="n"/>
      <c r="H993" s="70" t="n"/>
      <c r="I993" s="120" t="n"/>
      <c r="J993" s="121" t="n"/>
      <c r="K993" s="122" t="n"/>
      <c r="L993" s="70" t="n"/>
      <c r="M993" s="70" t="n"/>
      <c r="N993" s="70" t="n"/>
      <c r="O993" s="70" t="n"/>
      <c r="P993" s="70" t="n"/>
      <c r="Q993" s="70" t="n"/>
      <c r="R993" s="123" t="n"/>
      <c r="S993" s="122" t="n"/>
      <c r="T993" s="70" t="n"/>
      <c r="U993" s="70" t="n"/>
      <c r="V993" s="70" t="n"/>
      <c r="W993" s="70" t="n"/>
      <c r="X993" s="70" t="n"/>
      <c r="Y993" s="70" t="n"/>
      <c r="Z993" s="70" t="n"/>
      <c r="AA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70" t="n"/>
      <c r="H994" s="70" t="n"/>
      <c r="I994" s="120" t="n"/>
      <c r="J994" s="121" t="n"/>
      <c r="K994" s="122" t="n"/>
      <c r="L994" s="70" t="n"/>
      <c r="M994" s="70" t="n"/>
      <c r="N994" s="70" t="n"/>
      <c r="O994" s="70" t="n"/>
      <c r="P994" s="70" t="n"/>
      <c r="Q994" s="70" t="n"/>
      <c r="R994" s="123" t="n"/>
      <c r="S994" s="122" t="n"/>
      <c r="T994" s="70" t="n"/>
      <c r="U994" s="70" t="n"/>
      <c r="V994" s="70" t="n"/>
      <c r="W994" s="70" t="n"/>
      <c r="X994" s="70" t="n"/>
      <c r="Y994" s="70" t="n"/>
      <c r="Z994" s="70" t="n"/>
      <c r="AA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70" t="n"/>
      <c r="H995" s="70" t="n"/>
      <c r="I995" s="120" t="n"/>
      <c r="J995" s="121" t="n"/>
      <c r="K995" s="122" t="n"/>
      <c r="L995" s="70" t="n"/>
      <c r="M995" s="70" t="n"/>
      <c r="N995" s="70" t="n"/>
      <c r="O995" s="70" t="n"/>
      <c r="P995" s="70" t="n"/>
      <c r="Q995" s="70" t="n"/>
      <c r="R995" s="123" t="n"/>
      <c r="S995" s="122" t="n"/>
      <c r="T995" s="70" t="n"/>
      <c r="U995" s="70" t="n"/>
      <c r="V995" s="70" t="n"/>
      <c r="W995" s="70" t="n"/>
      <c r="X995" s="70" t="n"/>
      <c r="Y995" s="70" t="n"/>
      <c r="Z995" s="70" t="n"/>
      <c r="AA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70" t="n"/>
      <c r="H996" s="70" t="n"/>
      <c r="I996" s="120" t="n"/>
      <c r="J996" s="121" t="n"/>
      <c r="K996" s="122" t="n"/>
      <c r="L996" s="70" t="n"/>
      <c r="M996" s="70" t="n"/>
      <c r="N996" s="70" t="n"/>
      <c r="O996" s="70" t="n"/>
      <c r="P996" s="70" t="n"/>
      <c r="Q996" s="70" t="n"/>
      <c r="R996" s="123" t="n"/>
      <c r="S996" s="122" t="n"/>
      <c r="T996" s="70" t="n"/>
      <c r="U996" s="70" t="n"/>
      <c r="V996" s="70" t="n"/>
      <c r="W996" s="70" t="n"/>
      <c r="X996" s="70" t="n"/>
      <c r="Y996" s="70" t="n"/>
      <c r="Z996" s="70" t="n"/>
      <c r="AA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70" t="n"/>
      <c r="H997" s="70" t="n"/>
      <c r="I997" s="120" t="n"/>
      <c r="J997" s="121" t="n"/>
      <c r="K997" s="122" t="n"/>
      <c r="L997" s="70" t="n"/>
      <c r="M997" s="70" t="n"/>
      <c r="N997" s="70" t="n"/>
      <c r="O997" s="70" t="n"/>
      <c r="P997" s="70" t="n"/>
      <c r="Q997" s="70" t="n"/>
      <c r="R997" s="123" t="n"/>
      <c r="S997" s="122" t="n"/>
      <c r="T997" s="70" t="n"/>
      <c r="U997" s="70" t="n"/>
      <c r="V997" s="70" t="n"/>
      <c r="W997" s="70" t="n"/>
      <c r="X997" s="70" t="n"/>
      <c r="Y997" s="70" t="n"/>
      <c r="Z997" s="70" t="n"/>
      <c r="AA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70" t="n"/>
      <c r="H998" s="70" t="n"/>
      <c r="I998" s="120" t="n"/>
      <c r="J998" s="121" t="n"/>
      <c r="K998" s="122" t="n"/>
      <c r="L998" s="70" t="n"/>
      <c r="M998" s="70" t="n"/>
      <c r="N998" s="70" t="n"/>
      <c r="O998" s="70" t="n"/>
      <c r="P998" s="70" t="n"/>
      <c r="Q998" s="70" t="n"/>
      <c r="R998" s="123" t="n"/>
      <c r="S998" s="122" t="n"/>
      <c r="T998" s="70" t="n"/>
      <c r="U998" s="70" t="n"/>
      <c r="V998" s="70" t="n"/>
      <c r="W998" s="70" t="n"/>
      <c r="X998" s="70" t="n"/>
      <c r="Y998" s="70" t="n"/>
      <c r="Z998" s="70" t="n"/>
      <c r="AA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70" t="n"/>
      <c r="H999" s="70" t="n"/>
      <c r="I999" s="120" t="n"/>
      <c r="J999" s="121" t="n"/>
      <c r="K999" s="122" t="n"/>
      <c r="L999" s="70" t="n"/>
      <c r="M999" s="70" t="n"/>
      <c r="N999" s="70" t="n"/>
      <c r="O999" s="70" t="n"/>
      <c r="P999" s="70" t="n"/>
      <c r="Q999" s="70" t="n"/>
      <c r="R999" s="123" t="n"/>
      <c r="S999" s="122" t="n"/>
      <c r="T999" s="70" t="n"/>
      <c r="U999" s="70" t="n"/>
      <c r="V999" s="70" t="n"/>
      <c r="W999" s="70" t="n"/>
      <c r="X999" s="70" t="n"/>
      <c r="Y999" s="70" t="n"/>
      <c r="Z999" s="70" t="n"/>
      <c r="AA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70" t="n"/>
      <c r="H1000" s="70" t="n"/>
      <c r="I1000" s="120" t="n"/>
      <c r="J1000" s="121" t="n"/>
      <c r="K1000" s="122" t="n"/>
      <c r="L1000" s="70" t="n"/>
      <c r="M1000" s="70" t="n"/>
      <c r="N1000" s="70" t="n"/>
      <c r="O1000" s="70" t="n"/>
      <c r="P1000" s="70" t="n"/>
      <c r="Q1000" s="70" t="n"/>
      <c r="R1000" s="123" t="n"/>
      <c r="S1000" s="122" t="n"/>
      <c r="T1000" s="70" t="n"/>
      <c r="U1000" s="70" t="n"/>
      <c r="V1000" s="70" t="n"/>
      <c r="W1000" s="70" t="n"/>
      <c r="X1000" s="70" t="n"/>
      <c r="Y1000" s="70" t="n"/>
      <c r="Z1000" s="70" t="n"/>
      <c r="AA1000" s="70" t="n"/>
    </row>
  </sheetData>
  <autoFilter ref="$C$9:$K$9"/>
  <mergeCells count="12">
    <mergeCell ref="M6:N6"/>
    <mergeCell ref="D1:E1"/>
    <mergeCell ref="W1:W5"/>
    <mergeCell ref="C2:G8"/>
    <mergeCell ref="U5:V5"/>
    <mergeCell ref="Z1:AA1"/>
    <mergeCell ref="U1:V1"/>
    <mergeCell ref="Z5:AA5"/>
    <mergeCell ref="M8:O8"/>
    <mergeCell ref="M5:N5"/>
    <mergeCell ref="P8:S8"/>
    <mergeCell ref="M4:N4"/>
  </mergeCells>
  <conditionalFormatting sqref="K108:K1000 S108:S1000">
    <cfRule type="expression" priority="1" dxfId="0">
      <formula>$L117&lt;4</formula>
    </cfRule>
  </conditionalFormatting>
  <conditionalFormatting sqref="K10 K12:K17 K19:K23">
    <cfRule type="expression" priority="2" dxfId="1">
      <formula>J10=""</formula>
    </cfRule>
    <cfRule type="expression" priority="3" dxfId="2">
      <formula>$L10&lt;0</formula>
    </cfRule>
    <cfRule type="expression" priority="4" dxfId="3">
      <formula>AND($L10&gt;0,$L10&lt;4)</formula>
    </cfRule>
    <cfRule type="expression" priority="5" dxfId="4">
      <formula>$L10=0</formula>
    </cfRule>
    <cfRule type="expression" priority="6" dxfId="5">
      <formula>$L10&gt;=4</formula>
    </cfRule>
  </conditionalFormatting>
  <conditionalFormatting sqref="K13 K27 K41 K55 K69 K83 S6 S13 S27 S41 S55 S69 S83">
    <cfRule type="expression" priority="7" dxfId="0">
      <formula>$L10&lt;4</formula>
    </cfRule>
  </conditionalFormatting>
  <conditionalFormatting sqref="S10 S12:S17 S19:S23">
    <cfRule type="expression" priority="8" dxfId="6">
      <formula>R10=""</formula>
    </cfRule>
    <cfRule type="expression" priority="9" dxfId="5">
      <formula>$T10&gt;=4</formula>
    </cfRule>
    <cfRule type="expression" priority="10" dxfId="4">
      <formula>$T10=0</formula>
    </cfRule>
    <cfRule type="expression" priority="11" dxfId="2">
      <formula>$T10&lt;0</formula>
    </cfRule>
    <cfRule type="expression" priority="12" dxfId="3">
      <formula>AND($T10&gt;0,$T10&lt;4)</formula>
    </cfRule>
    <cfRule type="expression" priority="13" dxfId="1">
      <formula>R10=""</formula>
    </cfRule>
    <cfRule type="expression" priority="14" dxfId="2">
      <formula>$L10&lt;0</formula>
    </cfRule>
    <cfRule type="expression" priority="15" dxfId="3">
      <formula>AND($L10&gt;0,$L10&lt;4)</formula>
    </cfRule>
    <cfRule type="expression" priority="16" dxfId="4">
      <formula>$L10=0</formula>
    </cfRule>
    <cfRule type="expression" priority="17" dxfId="5">
      <formula>$L10&gt;=4</formula>
    </cfRule>
  </conditionalFormatting>
  <conditionalFormatting sqref="K4 S4">
    <cfRule type="expression" priority="18" dxfId="0">
      <formula>#REF!&lt;4</formula>
    </cfRule>
  </conditionalFormatting>
  <conditionalFormatting sqref="K23 S23">
    <cfRule type="expression" priority="19" dxfId="0">
      <formula>#REF!&lt;4</formula>
    </cfRule>
  </conditionalFormatting>
  <conditionalFormatting sqref="K1:K3 K10 K12 K17 K19:K23 S1:S3 S10 S12 S17 S19:S23">
    <cfRule type="expression" priority="20" dxfId="0">
      <formula>#REF!&lt;4</formula>
    </cfRule>
  </conditionalFormatting>
  <conditionalFormatting sqref="S5">
    <cfRule type="expression" priority="21" dxfId="0">
      <formula>#REF!&lt;4</formula>
    </cfRule>
  </conditionalFormatting>
  <conditionalFormatting sqref="K8:K9 K12 K14:K16 K26 K28:K30 K40 K42:K44 K54 K56:K58 K68 K70:K72 K82 K84:K86 S7 S9 S12 S14:S16 S26 S28:S30 S40 S42:S44 S54 S56:S58 S68 S70:S72 S82 S84:S86 S97:S100">
    <cfRule type="expression" priority="22" dxfId="0">
      <formula>$L12&lt;4</formula>
    </cfRule>
  </conditionalFormatting>
  <conditionalFormatting sqref="K19:K22 S19:S22">
    <cfRule type="expression" priority="23" dxfId="0">
      <formula>#REF!&lt;4</formula>
    </cfRule>
  </conditionalFormatting>
  <conditionalFormatting sqref="K24 K26:K31 K33:K37">
    <cfRule type="expression" priority="24" dxfId="1">
      <formula>J24=""</formula>
    </cfRule>
    <cfRule type="expression" priority="25" dxfId="2">
      <formula>$L24&lt;0</formula>
    </cfRule>
    <cfRule type="expression" priority="26" dxfId="3">
      <formula>AND($L24&gt;0,$L24&lt;4)</formula>
    </cfRule>
    <cfRule type="expression" priority="27" dxfId="4">
      <formula>$L24=0</formula>
    </cfRule>
    <cfRule type="expression" priority="28" dxfId="5">
      <formula>$L24&gt;=4</formula>
    </cfRule>
  </conditionalFormatting>
  <conditionalFormatting sqref="S24 S26:S31 S33:S37">
    <cfRule type="expression" priority="29" dxfId="6">
      <formula>R24=""</formula>
    </cfRule>
    <cfRule type="expression" priority="30" dxfId="5">
      <formula>$T24&gt;=4</formula>
    </cfRule>
    <cfRule type="expression" priority="31" dxfId="4">
      <formula>$T24=0</formula>
    </cfRule>
    <cfRule type="expression" priority="32" dxfId="2">
      <formula>$T24&lt;0</formula>
    </cfRule>
    <cfRule type="expression" priority="33" dxfId="3">
      <formula>AND($T24&gt;0,$T24&lt;4)</formula>
    </cfRule>
    <cfRule type="expression" priority="34" dxfId="1">
      <formula>R24=""</formula>
    </cfRule>
    <cfRule type="expression" priority="35" dxfId="2">
      <formula>$L24&lt;0</formula>
    </cfRule>
    <cfRule type="expression" priority="36" dxfId="3">
      <formula>AND($L24&gt;0,$L24&lt;4)</formula>
    </cfRule>
    <cfRule type="expression" priority="37" dxfId="4">
      <formula>$L24=0</formula>
    </cfRule>
    <cfRule type="expression" priority="38" dxfId="5">
      <formula>$L24&gt;=4</formula>
    </cfRule>
  </conditionalFormatting>
  <conditionalFormatting sqref="K37 S37">
    <cfRule type="expression" priority="39" dxfId="0">
      <formula>#REF!&lt;4</formula>
    </cfRule>
  </conditionalFormatting>
  <conditionalFormatting sqref="K24 K26 K31 K33:K37 S24 S26 S31 S33:S37">
    <cfRule type="expression" priority="40" dxfId="0">
      <formula>#REF!&lt;4</formula>
    </cfRule>
  </conditionalFormatting>
  <conditionalFormatting sqref="K33:K36 S33:S36">
    <cfRule type="expression" priority="41" dxfId="0">
      <formula>#REF!&lt;4</formula>
    </cfRule>
  </conditionalFormatting>
  <conditionalFormatting sqref="K38 K40:K45 K47:K51">
    <cfRule type="expression" priority="42" dxfId="1">
      <formula>J38=""</formula>
    </cfRule>
    <cfRule type="expression" priority="43" dxfId="2">
      <formula>$L38&lt;0</formula>
    </cfRule>
    <cfRule type="expression" priority="44" dxfId="3">
      <formula>AND($L38&gt;0,$L38&lt;4)</formula>
    </cfRule>
    <cfRule type="expression" priority="45" dxfId="4">
      <formula>$L38=0</formula>
    </cfRule>
    <cfRule type="expression" priority="46" dxfId="5">
      <formula>$L38&gt;=4</formula>
    </cfRule>
  </conditionalFormatting>
  <conditionalFormatting sqref="S38 S40:S45 S47:S51">
    <cfRule type="expression" priority="47" dxfId="6">
      <formula>R38=""</formula>
    </cfRule>
    <cfRule type="expression" priority="48" dxfId="5">
      <formula>$T38&gt;=4</formula>
    </cfRule>
    <cfRule type="expression" priority="49" dxfId="4">
      <formula>$T38=0</formula>
    </cfRule>
    <cfRule type="expression" priority="50" dxfId="2">
      <formula>$T38&lt;0</formula>
    </cfRule>
    <cfRule type="expression" priority="51" dxfId="3">
      <formula>AND($T38&gt;0,$T38&lt;4)</formula>
    </cfRule>
    <cfRule type="expression" priority="52" dxfId="1">
      <formula>R38=""</formula>
    </cfRule>
    <cfRule type="expression" priority="53" dxfId="2">
      <formula>$L38&lt;0</formula>
    </cfRule>
    <cfRule type="expression" priority="54" dxfId="3">
      <formula>AND($L38&gt;0,$L38&lt;4)</formula>
    </cfRule>
    <cfRule type="expression" priority="55" dxfId="4">
      <formula>$L38=0</formula>
    </cfRule>
    <cfRule type="expression" priority="56" dxfId="5">
      <formula>$L38&gt;=4</formula>
    </cfRule>
  </conditionalFormatting>
  <conditionalFormatting sqref="K51 S51">
    <cfRule type="expression" priority="57" dxfId="0">
      <formula>#REF!&lt;4</formula>
    </cfRule>
  </conditionalFormatting>
  <conditionalFormatting sqref="K38 K40 K45 K47:K51 S38 S40 S45 S47:S51">
    <cfRule type="expression" priority="58" dxfId="0">
      <formula>#REF!&lt;4</formula>
    </cfRule>
  </conditionalFormatting>
  <conditionalFormatting sqref="K47:K50 S47:S50">
    <cfRule type="expression" priority="59" dxfId="0">
      <formula>#REF!&lt;4</formula>
    </cfRule>
  </conditionalFormatting>
  <conditionalFormatting sqref="K52 K54:K59 K61:K65">
    <cfRule type="expression" priority="60" dxfId="1">
      <formula>J52=""</formula>
    </cfRule>
    <cfRule type="expression" priority="61" dxfId="2">
      <formula>$L52&lt;0</formula>
    </cfRule>
    <cfRule type="expression" priority="62" dxfId="3">
      <formula>AND($L52&gt;0,$L52&lt;4)</formula>
    </cfRule>
    <cfRule type="expression" priority="63" dxfId="4">
      <formula>$L52=0</formula>
    </cfRule>
    <cfRule type="expression" priority="64" dxfId="5">
      <formula>$L52&gt;=4</formula>
    </cfRule>
  </conditionalFormatting>
  <conditionalFormatting sqref="S52 S54:S59 S61:S65">
    <cfRule type="expression" priority="65" dxfId="6">
      <formula>R52=""</formula>
    </cfRule>
    <cfRule type="expression" priority="66" dxfId="5">
      <formula>$T52&gt;=4</formula>
    </cfRule>
    <cfRule type="expression" priority="67" dxfId="4">
      <formula>$T52=0</formula>
    </cfRule>
    <cfRule type="expression" priority="68" dxfId="2">
      <formula>$T52&lt;0</formula>
    </cfRule>
    <cfRule type="expression" priority="69" dxfId="3">
      <formula>AND($T52&gt;0,$T52&lt;4)</formula>
    </cfRule>
    <cfRule type="expression" priority="70" dxfId="1">
      <formula>R52=""</formula>
    </cfRule>
    <cfRule type="expression" priority="71" dxfId="2">
      <formula>$L52&lt;0</formula>
    </cfRule>
    <cfRule type="expression" priority="72" dxfId="3">
      <formula>AND($L52&gt;0,$L52&lt;4)</formula>
    </cfRule>
    <cfRule type="expression" priority="73" dxfId="4">
      <formula>$L52=0</formula>
    </cfRule>
    <cfRule type="expression" priority="74" dxfId="5">
      <formula>$L52&gt;=4</formula>
    </cfRule>
  </conditionalFormatting>
  <conditionalFormatting sqref="K65 S65">
    <cfRule type="expression" priority="75" dxfId="0">
      <formula>#REF!&lt;4</formula>
    </cfRule>
  </conditionalFormatting>
  <conditionalFormatting sqref="K52 K54 K59 K61:K65 S52 S54 S59 S61:S65">
    <cfRule type="expression" priority="76" dxfId="0">
      <formula>#REF!&lt;4</formula>
    </cfRule>
  </conditionalFormatting>
  <conditionalFormatting sqref="K61:K64 S61:S64">
    <cfRule type="expression" priority="77" dxfId="0">
      <formula>#REF!&lt;4</formula>
    </cfRule>
  </conditionalFormatting>
  <conditionalFormatting sqref="K66 K68:K73 K75:K79">
    <cfRule type="expression" priority="78" dxfId="1">
      <formula>J66=""</formula>
    </cfRule>
    <cfRule type="expression" priority="79" dxfId="2">
      <formula>$L66&lt;0</formula>
    </cfRule>
    <cfRule type="expression" priority="80" dxfId="3">
      <formula>AND($L66&gt;0,$L66&lt;4)</formula>
    </cfRule>
    <cfRule type="expression" priority="81" dxfId="4">
      <formula>$L66=0</formula>
    </cfRule>
    <cfRule type="expression" priority="82" dxfId="5">
      <formula>$L66&gt;=4</formula>
    </cfRule>
  </conditionalFormatting>
  <conditionalFormatting sqref="S66 S68:S73 S75:S79">
    <cfRule type="expression" priority="83" dxfId="6">
      <formula>R66=""</formula>
    </cfRule>
    <cfRule type="expression" priority="84" dxfId="5">
      <formula>$T66&gt;=4</formula>
    </cfRule>
    <cfRule type="expression" priority="85" dxfId="4">
      <formula>$T66=0</formula>
    </cfRule>
    <cfRule type="expression" priority="86" dxfId="2">
      <formula>$T66&lt;0</formula>
    </cfRule>
    <cfRule type="expression" priority="87" dxfId="3">
      <formula>AND($T66&gt;0,$T66&lt;4)</formula>
    </cfRule>
    <cfRule type="expression" priority="88" dxfId="1">
      <formula>R66=""</formula>
    </cfRule>
    <cfRule type="expression" priority="89" dxfId="2">
      <formula>$L66&lt;0</formula>
    </cfRule>
    <cfRule type="expression" priority="90" dxfId="3">
      <formula>AND($L66&gt;0,$L66&lt;4)</formula>
    </cfRule>
    <cfRule type="expression" priority="91" dxfId="4">
      <formula>$L66=0</formula>
    </cfRule>
    <cfRule type="expression" priority="92" dxfId="5">
      <formula>$L66&gt;=4</formula>
    </cfRule>
  </conditionalFormatting>
  <conditionalFormatting sqref="K79 S79">
    <cfRule type="expression" priority="93" dxfId="0">
      <formula>#REF!&lt;4</formula>
    </cfRule>
  </conditionalFormatting>
  <conditionalFormatting sqref="K66 K68 K73 K75:K79 S66 S68 S73 S75:S79">
    <cfRule type="expression" priority="94" dxfId="0">
      <formula>#REF!&lt;4</formula>
    </cfRule>
  </conditionalFormatting>
  <conditionalFormatting sqref="K75:K78 S75:S78">
    <cfRule type="expression" priority="95" dxfId="0">
      <formula>#REF!&lt;4</formula>
    </cfRule>
  </conditionalFormatting>
  <conditionalFormatting sqref="K80 K82:K87 K89:K93">
    <cfRule type="expression" priority="96" dxfId="1">
      <formula>J80=""</formula>
    </cfRule>
    <cfRule type="expression" priority="97" dxfId="2">
      <formula>$L80&lt;0</formula>
    </cfRule>
    <cfRule type="expression" priority="98" dxfId="3">
      <formula>AND($L80&gt;0,$L80&lt;4)</formula>
    </cfRule>
    <cfRule type="expression" priority="99" dxfId="4">
      <formula>$L80=0</formula>
    </cfRule>
    <cfRule type="expression" priority="100" dxfId="5">
      <formula>$L80&gt;=4</formula>
    </cfRule>
  </conditionalFormatting>
  <conditionalFormatting sqref="S80 S82:S87 S89:S93">
    <cfRule type="expression" priority="101" dxfId="6">
      <formula>R80=""</formula>
    </cfRule>
    <cfRule type="expression" priority="102" dxfId="5">
      <formula>$T80&gt;=4</formula>
    </cfRule>
    <cfRule type="expression" priority="103" dxfId="4">
      <formula>$T80=0</formula>
    </cfRule>
    <cfRule type="expression" priority="104" dxfId="2">
      <formula>$T80&lt;0</formula>
    </cfRule>
    <cfRule type="expression" priority="105" dxfId="3">
      <formula>AND($T80&gt;0,$T80&lt;4)</formula>
    </cfRule>
    <cfRule type="expression" priority="106" dxfId="1">
      <formula>R80=""</formula>
    </cfRule>
    <cfRule type="expression" priority="107" dxfId="2">
      <formula>$L80&lt;0</formula>
    </cfRule>
    <cfRule type="expression" priority="108" dxfId="3">
      <formula>AND($L80&gt;0,$L80&lt;4)</formula>
    </cfRule>
    <cfRule type="expression" priority="109" dxfId="4">
      <formula>$L80=0</formula>
    </cfRule>
    <cfRule type="expression" priority="110" dxfId="5">
      <formula>$L80&gt;=4</formula>
    </cfRule>
  </conditionalFormatting>
  <conditionalFormatting sqref="K93 S93">
    <cfRule type="expression" priority="111" dxfId="0">
      <formula>#REF!&lt;4</formula>
    </cfRule>
  </conditionalFormatting>
  <conditionalFormatting sqref="K80 K82 K87 K89:K93 S80 S82 S87 S89:S93">
    <cfRule type="expression" priority="112" dxfId="0">
      <formula>#REF!&lt;4</formula>
    </cfRule>
  </conditionalFormatting>
  <conditionalFormatting sqref="K89:K92 S89:S92">
    <cfRule type="expression" priority="113" dxfId="0">
      <formula>#REF!&lt;4</formula>
    </cfRule>
  </conditionalFormatting>
  <conditionalFormatting sqref="K94 K96:K100 K102:K107">
    <cfRule type="expression" priority="114" dxfId="1">
      <formula>J94=""</formula>
    </cfRule>
    <cfRule type="expression" priority="115" dxfId="2">
      <formula>$L94&lt;0</formula>
    </cfRule>
    <cfRule type="expression" priority="116" dxfId="3">
      <formula>AND($L94&gt;0,$L94&lt;4)</formula>
    </cfRule>
    <cfRule type="expression" priority="117" dxfId="4">
      <formula>$L94=0</formula>
    </cfRule>
    <cfRule type="expression" priority="118" dxfId="5">
      <formula>$L94&gt;=4</formula>
    </cfRule>
  </conditionalFormatting>
  <conditionalFormatting sqref="K97:K100">
    <cfRule type="expression" priority="119" dxfId="0">
      <formula>$L102&lt;4</formula>
    </cfRule>
  </conditionalFormatting>
  <conditionalFormatting sqref="S94 S96:S100 S102:S107">
    <cfRule type="expression" priority="120" dxfId="6">
      <formula>R94=""</formula>
    </cfRule>
    <cfRule type="expression" priority="121" dxfId="5">
      <formula>$T94&gt;=4</formula>
    </cfRule>
    <cfRule type="expression" priority="122" dxfId="4">
      <formula>$T94=0</formula>
    </cfRule>
    <cfRule type="expression" priority="123" dxfId="2">
      <formula>$T94&lt;0</formula>
    </cfRule>
    <cfRule type="expression" priority="124" dxfId="3">
      <formula>AND($T94&gt;0,$T94&lt;4)</formula>
    </cfRule>
    <cfRule type="expression" priority="125" dxfId="1">
      <formula>R94=""</formula>
    </cfRule>
    <cfRule type="expression" priority="126" dxfId="2">
      <formula>$L94&lt;0</formula>
    </cfRule>
    <cfRule type="expression" priority="127" dxfId="3">
      <formula>AND($L94&gt;0,$L94&lt;4)</formula>
    </cfRule>
    <cfRule type="expression" priority="128" dxfId="4">
      <formula>$L94=0</formula>
    </cfRule>
    <cfRule type="expression" priority="129" dxfId="5">
      <formula>$L94&gt;=4</formula>
    </cfRule>
  </conditionalFormatting>
  <conditionalFormatting sqref="K107 S107">
    <cfRule type="expression" priority="130" dxfId="0">
      <formula>#REF!&lt;4</formula>
    </cfRule>
  </conditionalFormatting>
  <conditionalFormatting sqref="K94 K96 K102:K107 S94 S96 S102:S107">
    <cfRule type="expression" priority="131" dxfId="0">
      <formula>#REF!&lt;4</formula>
    </cfRule>
  </conditionalFormatting>
  <conditionalFormatting sqref="K13:K16 K27:K30 K41:K44 K55:K58 K69:K72 K83:K86 K96:K100 S13:S16 S27:S30 S41:S44 S55:S58 S69:S72 S83:S86 S96:S100">
    <cfRule type="expression" priority="132" dxfId="0">
      <formula>$L19&lt;4</formula>
    </cfRule>
  </conditionalFormatting>
  <conditionalFormatting sqref="K103:K106 S103:S106">
    <cfRule type="expression" priority="133" dxfId="0">
      <formula>#REF!&lt;4</formula>
    </cfRule>
  </conditionalFormatting>
  <conditionalFormatting sqref="K101">
    <cfRule type="expression" priority="134" dxfId="1">
      <formula>J101=""</formula>
    </cfRule>
    <cfRule type="expression" priority="135" dxfId="2">
      <formula>$L101&lt;0</formula>
    </cfRule>
    <cfRule type="expression" priority="136" dxfId="3">
      <formula>AND($L101&gt;0,$L101&lt;4)</formula>
    </cfRule>
    <cfRule type="expression" priority="137" dxfId="4">
      <formula>$L101=0</formula>
    </cfRule>
    <cfRule type="expression" priority="138" dxfId="5">
      <formula>$L101&gt;=4</formula>
    </cfRule>
  </conditionalFormatting>
  <conditionalFormatting sqref="S101">
    <cfRule type="expression" priority="139" dxfId="6">
      <formula>R101=""</formula>
    </cfRule>
    <cfRule type="expression" priority="140" dxfId="5">
      <formula>$T101&gt;=4</formula>
    </cfRule>
    <cfRule type="expression" priority="141" dxfId="4">
      <formula>$T101=0</formula>
    </cfRule>
    <cfRule type="expression" priority="142" dxfId="2">
      <formula>$T101&lt;0</formula>
    </cfRule>
    <cfRule type="expression" priority="143" dxfId="3">
      <formula>AND($T101&gt;0,$T101&lt;4)</formula>
    </cfRule>
    <cfRule type="expression" priority="144" dxfId="1">
      <formula>R101=""</formula>
    </cfRule>
    <cfRule type="expression" priority="145" dxfId="2">
      <formula>$L101&lt;0</formula>
    </cfRule>
    <cfRule type="expression" priority="146" dxfId="3">
      <formula>AND($L101&gt;0,$L101&lt;4)</formula>
    </cfRule>
    <cfRule type="expression" priority="147" dxfId="4">
      <formula>$L101=0</formula>
    </cfRule>
    <cfRule type="expression" priority="148" dxfId="5">
      <formula>$L101&gt;=4</formula>
    </cfRule>
  </conditionalFormatting>
  <conditionalFormatting sqref="K101 S101">
    <cfRule type="expression" priority="149" dxfId="0">
      <formula>#REF!&lt;4</formula>
    </cfRule>
  </conditionalFormatting>
  <conditionalFormatting sqref="K95">
    <cfRule type="expression" priority="150" dxfId="1">
      <formula>J95=""</formula>
    </cfRule>
    <cfRule type="expression" priority="151" dxfId="2">
      <formula>$L95&lt;0</formula>
    </cfRule>
    <cfRule type="expression" priority="152" dxfId="3">
      <formula>AND($L95&gt;0,$L95&lt;4)</formula>
    </cfRule>
    <cfRule type="expression" priority="153" dxfId="4">
      <formula>$L95=0</formula>
    </cfRule>
    <cfRule type="expression" priority="154" dxfId="5">
      <formula>$L95&gt;=4</formula>
    </cfRule>
  </conditionalFormatting>
  <conditionalFormatting sqref="S95">
    <cfRule type="expression" priority="155" dxfId="6">
      <formula>R95=""</formula>
    </cfRule>
    <cfRule type="expression" priority="156" dxfId="5">
      <formula>$T95&gt;=4</formula>
    </cfRule>
    <cfRule type="expression" priority="157" dxfId="4">
      <formula>$T95=0</formula>
    </cfRule>
    <cfRule type="expression" priority="158" dxfId="2">
      <formula>$T95&lt;0</formula>
    </cfRule>
    <cfRule type="expression" priority="159" dxfId="3">
      <formula>AND($T95&gt;0,$T95&lt;4)</formula>
    </cfRule>
    <cfRule type="expression" priority="160" dxfId="1">
      <formula>R95=""</formula>
    </cfRule>
    <cfRule type="expression" priority="161" dxfId="2">
      <formula>$L95&lt;0</formula>
    </cfRule>
    <cfRule type="expression" priority="162" dxfId="3">
      <formula>AND($L95&gt;0,$L95&lt;4)</formula>
    </cfRule>
    <cfRule type="expression" priority="163" dxfId="4">
      <formula>$L95=0</formula>
    </cfRule>
    <cfRule type="expression" priority="164" dxfId="5">
      <formula>$L95&gt;=4</formula>
    </cfRule>
  </conditionalFormatting>
  <conditionalFormatting sqref="K95 S95">
    <cfRule type="expression" priority="165" dxfId="0">
      <formula>#REF!&lt;4</formula>
    </cfRule>
  </conditionalFormatting>
  <conditionalFormatting sqref="K88">
    <cfRule type="expression" priority="166" dxfId="1">
      <formula>J88=""</formula>
    </cfRule>
    <cfRule type="expression" priority="167" dxfId="2">
      <formula>$L88&lt;0</formula>
    </cfRule>
    <cfRule type="expression" priority="168" dxfId="3">
      <formula>AND($L88&gt;0,$L88&lt;4)</formula>
    </cfRule>
    <cfRule type="expression" priority="169" dxfId="4">
      <formula>$L88=0</formula>
    </cfRule>
    <cfRule type="expression" priority="170" dxfId="5">
      <formula>$L88&gt;=4</formula>
    </cfRule>
  </conditionalFormatting>
  <conditionalFormatting sqref="S88">
    <cfRule type="expression" priority="171" dxfId="6">
      <formula>R88=""</formula>
    </cfRule>
    <cfRule type="expression" priority="172" dxfId="5">
      <formula>$T88&gt;=4</formula>
    </cfRule>
    <cfRule type="expression" priority="173" dxfId="4">
      <formula>$T88=0</formula>
    </cfRule>
    <cfRule type="expression" priority="174" dxfId="2">
      <formula>$T88&lt;0</formula>
    </cfRule>
    <cfRule type="expression" priority="175" dxfId="3">
      <formula>AND($T88&gt;0,$T88&lt;4)</formula>
    </cfRule>
    <cfRule type="expression" priority="176" dxfId="1">
      <formula>R88=""</formula>
    </cfRule>
    <cfRule type="expression" priority="177" dxfId="2">
      <formula>$L88&lt;0</formula>
    </cfRule>
    <cfRule type="expression" priority="178" dxfId="3">
      <formula>AND($L88&gt;0,$L88&lt;4)</formula>
    </cfRule>
    <cfRule type="expression" priority="179" dxfId="4">
      <formula>$L88=0</formula>
    </cfRule>
    <cfRule type="expression" priority="180" dxfId="5">
      <formula>$L88&gt;=4</formula>
    </cfRule>
  </conditionalFormatting>
  <conditionalFormatting sqref="K88 S88">
    <cfRule type="expression" priority="181" dxfId="0">
      <formula>#REF!&lt;4</formula>
    </cfRule>
  </conditionalFormatting>
  <conditionalFormatting sqref="K81">
    <cfRule type="expression" priority="182" dxfId="1">
      <formula>J81=""</formula>
    </cfRule>
    <cfRule type="expression" priority="183" dxfId="2">
      <formula>$L81&lt;0</formula>
    </cfRule>
    <cfRule type="expression" priority="184" dxfId="3">
      <formula>AND($L81&gt;0,$L81&lt;4)</formula>
    </cfRule>
    <cfRule type="expression" priority="185" dxfId="4">
      <formula>$L81=0</formula>
    </cfRule>
    <cfRule type="expression" priority="186" dxfId="5">
      <formula>$L81&gt;=4</formula>
    </cfRule>
  </conditionalFormatting>
  <conditionalFormatting sqref="S81">
    <cfRule type="expression" priority="187" dxfId="6">
      <formula>R81=""</formula>
    </cfRule>
    <cfRule type="expression" priority="188" dxfId="5">
      <formula>$T81&gt;=4</formula>
    </cfRule>
    <cfRule type="expression" priority="189" dxfId="4">
      <formula>$T81=0</formula>
    </cfRule>
    <cfRule type="expression" priority="190" dxfId="2">
      <formula>$T81&lt;0</formula>
    </cfRule>
    <cfRule type="expression" priority="191" dxfId="3">
      <formula>AND($T81&gt;0,$T81&lt;4)</formula>
    </cfRule>
    <cfRule type="expression" priority="192" dxfId="1">
      <formula>R81=""</formula>
    </cfRule>
    <cfRule type="expression" priority="193" dxfId="2">
      <formula>$L81&lt;0</formula>
    </cfRule>
    <cfRule type="expression" priority="194" dxfId="3">
      <formula>AND($L81&gt;0,$L81&lt;4)</formula>
    </cfRule>
    <cfRule type="expression" priority="195" dxfId="4">
      <formula>$L81=0</formula>
    </cfRule>
    <cfRule type="expression" priority="196" dxfId="5">
      <formula>$L81&gt;=4</formula>
    </cfRule>
  </conditionalFormatting>
  <conditionalFormatting sqref="K81 S81">
    <cfRule type="expression" priority="197" dxfId="0">
      <formula>#REF!&lt;4</formula>
    </cfRule>
  </conditionalFormatting>
  <conditionalFormatting sqref="K74">
    <cfRule type="expression" priority="198" dxfId="1">
      <formula>J74=""</formula>
    </cfRule>
    <cfRule type="expression" priority="199" dxfId="2">
      <formula>$L74&lt;0</formula>
    </cfRule>
    <cfRule type="expression" priority="200" dxfId="3">
      <formula>AND($L74&gt;0,$L74&lt;4)</formula>
    </cfRule>
    <cfRule type="expression" priority="201" dxfId="4">
      <formula>$L74=0</formula>
    </cfRule>
    <cfRule type="expression" priority="202" dxfId="5">
      <formula>$L74&gt;=4</formula>
    </cfRule>
  </conditionalFormatting>
  <conditionalFormatting sqref="S74">
    <cfRule type="expression" priority="203" dxfId="6">
      <formula>R74=""</formula>
    </cfRule>
    <cfRule type="expression" priority="204" dxfId="5">
      <formula>$T74&gt;=4</formula>
    </cfRule>
    <cfRule type="expression" priority="205" dxfId="4">
      <formula>$T74=0</formula>
    </cfRule>
    <cfRule type="expression" priority="206" dxfId="2">
      <formula>$T74&lt;0</formula>
    </cfRule>
    <cfRule type="expression" priority="207" dxfId="3">
      <formula>AND($T74&gt;0,$T74&lt;4)</formula>
    </cfRule>
    <cfRule type="expression" priority="208" dxfId="1">
      <formula>R74=""</formula>
    </cfRule>
    <cfRule type="expression" priority="209" dxfId="2">
      <formula>$L74&lt;0</formula>
    </cfRule>
    <cfRule type="expression" priority="210" dxfId="3">
      <formula>AND($L74&gt;0,$L74&lt;4)</formula>
    </cfRule>
    <cfRule type="expression" priority="211" dxfId="4">
      <formula>$L74=0</formula>
    </cfRule>
    <cfRule type="expression" priority="212" dxfId="5">
      <formula>$L74&gt;=4</formula>
    </cfRule>
  </conditionalFormatting>
  <conditionalFormatting sqref="K74 S74">
    <cfRule type="expression" priority="213" dxfId="0">
      <formula>#REF!&lt;4</formula>
    </cfRule>
  </conditionalFormatting>
  <conditionalFormatting sqref="K67">
    <cfRule type="expression" priority="214" dxfId="1">
      <formula>J67=""</formula>
    </cfRule>
    <cfRule type="expression" priority="215" dxfId="2">
      <formula>$L67&lt;0</formula>
    </cfRule>
    <cfRule type="expression" priority="216" dxfId="3">
      <formula>AND($L67&gt;0,$L67&lt;4)</formula>
    </cfRule>
    <cfRule type="expression" priority="217" dxfId="4">
      <formula>$L67=0</formula>
    </cfRule>
    <cfRule type="expression" priority="218" dxfId="5">
      <formula>$L67&gt;=4</formula>
    </cfRule>
  </conditionalFormatting>
  <conditionalFormatting sqref="S67">
    <cfRule type="expression" priority="219" dxfId="6">
      <formula>R67=""</formula>
    </cfRule>
    <cfRule type="expression" priority="220" dxfId="5">
      <formula>$T67&gt;=4</formula>
    </cfRule>
    <cfRule type="expression" priority="221" dxfId="4">
      <formula>$T67=0</formula>
    </cfRule>
    <cfRule type="expression" priority="222" dxfId="2">
      <formula>$T67&lt;0</formula>
    </cfRule>
    <cfRule type="expression" priority="223" dxfId="3">
      <formula>AND($T67&gt;0,$T67&lt;4)</formula>
    </cfRule>
    <cfRule type="expression" priority="224" dxfId="1">
      <formula>R67=""</formula>
    </cfRule>
    <cfRule type="expression" priority="225" dxfId="2">
      <formula>$L67&lt;0</formula>
    </cfRule>
    <cfRule type="expression" priority="226" dxfId="3">
      <formula>AND($L67&gt;0,$L67&lt;4)</formula>
    </cfRule>
    <cfRule type="expression" priority="227" dxfId="4">
      <formula>$L67=0</formula>
    </cfRule>
    <cfRule type="expression" priority="228" dxfId="5">
      <formula>$L67&gt;=4</formula>
    </cfRule>
  </conditionalFormatting>
  <conditionalFormatting sqref="K67 S67">
    <cfRule type="expression" priority="229" dxfId="0">
      <formula>#REF!&lt;4</formula>
    </cfRule>
  </conditionalFormatting>
  <conditionalFormatting sqref="K60">
    <cfRule type="expression" priority="230" dxfId="1">
      <formula>J60=""</formula>
    </cfRule>
    <cfRule type="expression" priority="231" dxfId="2">
      <formula>$L60&lt;0</formula>
    </cfRule>
    <cfRule type="expression" priority="232" dxfId="3">
      <formula>AND($L60&gt;0,$L60&lt;4)</formula>
    </cfRule>
    <cfRule type="expression" priority="233" dxfId="4">
      <formula>$L60=0</formula>
    </cfRule>
    <cfRule type="expression" priority="234" dxfId="5">
      <formula>$L60&gt;=4</formula>
    </cfRule>
  </conditionalFormatting>
  <conditionalFormatting sqref="S60">
    <cfRule type="expression" priority="235" dxfId="6">
      <formula>R60=""</formula>
    </cfRule>
    <cfRule type="expression" priority="236" dxfId="5">
      <formula>$T60&gt;=4</formula>
    </cfRule>
    <cfRule type="expression" priority="237" dxfId="4">
      <formula>$T60=0</formula>
    </cfRule>
    <cfRule type="expression" priority="238" dxfId="2">
      <formula>$T60&lt;0</formula>
    </cfRule>
    <cfRule type="expression" priority="239" dxfId="3">
      <formula>AND($T60&gt;0,$T60&lt;4)</formula>
    </cfRule>
    <cfRule type="expression" priority="240" dxfId="1">
      <formula>R60=""</formula>
    </cfRule>
    <cfRule type="expression" priority="241" dxfId="2">
      <formula>$L60&lt;0</formula>
    </cfRule>
    <cfRule type="expression" priority="242" dxfId="3">
      <formula>AND($L60&gt;0,$L60&lt;4)</formula>
    </cfRule>
    <cfRule type="expression" priority="243" dxfId="4">
      <formula>$L60=0</formula>
    </cfRule>
    <cfRule type="expression" priority="244" dxfId="5">
      <formula>$L60&gt;=4</formula>
    </cfRule>
  </conditionalFormatting>
  <conditionalFormatting sqref="K60 S60">
    <cfRule type="expression" priority="245" dxfId="0">
      <formula>#REF!&lt;4</formula>
    </cfRule>
  </conditionalFormatting>
  <conditionalFormatting sqref="K53">
    <cfRule type="expression" priority="246" dxfId="1">
      <formula>J53=""</formula>
    </cfRule>
    <cfRule type="expression" priority="247" dxfId="2">
      <formula>$L53&lt;0</formula>
    </cfRule>
    <cfRule type="expression" priority="248" dxfId="3">
      <formula>AND($L53&gt;0,$L53&lt;4)</formula>
    </cfRule>
    <cfRule type="expression" priority="249" dxfId="4">
      <formula>$L53=0</formula>
    </cfRule>
    <cfRule type="expression" priority="250" dxfId="5">
      <formula>$L53&gt;=4</formula>
    </cfRule>
  </conditionalFormatting>
  <conditionalFormatting sqref="S53">
    <cfRule type="expression" priority="251" dxfId="6">
      <formula>R53=""</formula>
    </cfRule>
    <cfRule type="expression" priority="252" dxfId="5">
      <formula>$T53&gt;=4</formula>
    </cfRule>
    <cfRule type="expression" priority="253" dxfId="4">
      <formula>$T53=0</formula>
    </cfRule>
    <cfRule type="expression" priority="254" dxfId="2">
      <formula>$T53&lt;0</formula>
    </cfRule>
    <cfRule type="expression" priority="255" dxfId="3">
      <formula>AND($T53&gt;0,$T53&lt;4)</formula>
    </cfRule>
    <cfRule type="expression" priority="256" dxfId="1">
      <formula>R53=""</formula>
    </cfRule>
    <cfRule type="expression" priority="257" dxfId="2">
      <formula>$L53&lt;0</formula>
    </cfRule>
    <cfRule type="expression" priority="258" dxfId="3">
      <formula>AND($L53&gt;0,$L53&lt;4)</formula>
    </cfRule>
    <cfRule type="expression" priority="259" dxfId="4">
      <formula>$L53=0</formula>
    </cfRule>
    <cfRule type="expression" priority="260" dxfId="5">
      <formula>$L53&gt;=4</formula>
    </cfRule>
  </conditionalFormatting>
  <conditionalFormatting sqref="K53 S53">
    <cfRule type="expression" priority="261" dxfId="0">
      <formula>#REF!&lt;4</formula>
    </cfRule>
  </conditionalFormatting>
  <conditionalFormatting sqref="K46">
    <cfRule type="expression" priority="262" dxfId="1">
      <formula>J46=""</formula>
    </cfRule>
    <cfRule type="expression" priority="263" dxfId="2">
      <formula>$L46&lt;0</formula>
    </cfRule>
    <cfRule type="expression" priority="264" dxfId="3">
      <formula>AND($L46&gt;0,$L46&lt;4)</formula>
    </cfRule>
    <cfRule type="expression" priority="265" dxfId="4">
      <formula>$L46=0</formula>
    </cfRule>
    <cfRule type="expression" priority="266" dxfId="5">
      <formula>$L46&gt;=4</formula>
    </cfRule>
  </conditionalFormatting>
  <conditionalFormatting sqref="S46">
    <cfRule type="expression" priority="267" dxfId="6">
      <formula>R46=""</formula>
    </cfRule>
    <cfRule type="expression" priority="268" dxfId="5">
      <formula>$T46&gt;=4</formula>
    </cfRule>
    <cfRule type="expression" priority="269" dxfId="4">
      <formula>$T46=0</formula>
    </cfRule>
    <cfRule type="expression" priority="270" dxfId="2">
      <formula>$T46&lt;0</formula>
    </cfRule>
    <cfRule type="expression" priority="271" dxfId="3">
      <formula>AND($T46&gt;0,$T46&lt;4)</formula>
    </cfRule>
    <cfRule type="expression" priority="272" dxfId="1">
      <formula>R46=""</formula>
    </cfRule>
    <cfRule type="expression" priority="273" dxfId="2">
      <formula>$L46&lt;0</formula>
    </cfRule>
    <cfRule type="expression" priority="274" dxfId="3">
      <formula>AND($L46&gt;0,$L46&lt;4)</formula>
    </cfRule>
    <cfRule type="expression" priority="275" dxfId="4">
      <formula>$L46=0</formula>
    </cfRule>
    <cfRule type="expression" priority="276" dxfId="5">
      <formula>$L46&gt;=4</formula>
    </cfRule>
  </conditionalFormatting>
  <conditionalFormatting sqref="K46 S46">
    <cfRule type="expression" priority="277" dxfId="0">
      <formula>#REF!&lt;4</formula>
    </cfRule>
  </conditionalFormatting>
  <conditionalFormatting sqref="K39">
    <cfRule type="expression" priority="278" dxfId="1">
      <formula>J39=""</formula>
    </cfRule>
    <cfRule type="expression" priority="279" dxfId="2">
      <formula>$L39&lt;0</formula>
    </cfRule>
    <cfRule type="expression" priority="280" dxfId="3">
      <formula>AND($L39&gt;0,$L39&lt;4)</formula>
    </cfRule>
    <cfRule type="expression" priority="281" dxfId="4">
      <formula>$L39=0</formula>
    </cfRule>
    <cfRule type="expression" priority="282" dxfId="5">
      <formula>$L39&gt;=4</formula>
    </cfRule>
  </conditionalFormatting>
  <conditionalFormatting sqref="S39">
    <cfRule type="expression" priority="283" dxfId="6">
      <formula>R39=""</formula>
    </cfRule>
    <cfRule type="expression" priority="284" dxfId="5">
      <formula>$T39&gt;=4</formula>
    </cfRule>
    <cfRule type="expression" priority="285" dxfId="4">
      <formula>$T39=0</formula>
    </cfRule>
    <cfRule type="expression" priority="286" dxfId="2">
      <formula>$T39&lt;0</formula>
    </cfRule>
    <cfRule type="expression" priority="287" dxfId="3">
      <formula>AND($T39&gt;0,$T39&lt;4)</formula>
    </cfRule>
    <cfRule type="expression" priority="288" dxfId="1">
      <formula>R39=""</formula>
    </cfRule>
    <cfRule type="expression" priority="289" dxfId="2">
      <formula>$L39&lt;0</formula>
    </cfRule>
    <cfRule type="expression" priority="290" dxfId="3">
      <formula>AND($L39&gt;0,$L39&lt;4)</formula>
    </cfRule>
    <cfRule type="expression" priority="291" dxfId="4">
      <formula>$L39=0</formula>
    </cfRule>
    <cfRule type="expression" priority="292" dxfId="5">
      <formula>$L39&gt;=4</formula>
    </cfRule>
  </conditionalFormatting>
  <conditionalFormatting sqref="K39 S39">
    <cfRule type="expression" priority="293" dxfId="0">
      <formula>#REF!&lt;4</formula>
    </cfRule>
  </conditionalFormatting>
  <conditionalFormatting sqref="K32">
    <cfRule type="expression" priority="294" dxfId="1">
      <formula>J32=""</formula>
    </cfRule>
    <cfRule type="expression" priority="295" dxfId="2">
      <formula>$L32&lt;0</formula>
    </cfRule>
    <cfRule type="expression" priority="296" dxfId="3">
      <formula>AND($L32&gt;0,$L32&lt;4)</formula>
    </cfRule>
    <cfRule type="expression" priority="297" dxfId="4">
      <formula>$L32=0</formula>
    </cfRule>
    <cfRule type="expression" priority="298" dxfId="5">
      <formula>$L32&gt;=4</formula>
    </cfRule>
  </conditionalFormatting>
  <conditionalFormatting sqref="S32">
    <cfRule type="expression" priority="299" dxfId="6">
      <formula>R32=""</formula>
    </cfRule>
    <cfRule type="expression" priority="300" dxfId="5">
      <formula>$T32&gt;=4</formula>
    </cfRule>
    <cfRule type="expression" priority="301" dxfId="4">
      <formula>$T32=0</formula>
    </cfRule>
    <cfRule type="expression" priority="302" dxfId="2">
      <formula>$T32&lt;0</formula>
    </cfRule>
    <cfRule type="expression" priority="303" dxfId="3">
      <formula>AND($T32&gt;0,$T32&lt;4)</formula>
    </cfRule>
    <cfRule type="expression" priority="304" dxfId="1">
      <formula>R32=""</formula>
    </cfRule>
    <cfRule type="expression" priority="305" dxfId="2">
      <formula>$L32&lt;0</formula>
    </cfRule>
    <cfRule type="expression" priority="306" dxfId="3">
      <formula>AND($L32&gt;0,$L32&lt;4)</formula>
    </cfRule>
    <cfRule type="expression" priority="307" dxfId="4">
      <formula>$L32=0</formula>
    </cfRule>
    <cfRule type="expression" priority="308" dxfId="5">
      <formula>$L32&gt;=4</formula>
    </cfRule>
  </conditionalFormatting>
  <conditionalFormatting sqref="K32 S32">
    <cfRule type="expression" priority="309" dxfId="0">
      <formula>#REF!&lt;4</formula>
    </cfRule>
  </conditionalFormatting>
  <conditionalFormatting sqref="K25">
    <cfRule type="expression" priority="310" dxfId="1">
      <formula>J25=""</formula>
    </cfRule>
    <cfRule type="expression" priority="311" dxfId="2">
      <formula>$L25&lt;0</formula>
    </cfRule>
    <cfRule type="expression" priority="312" dxfId="3">
      <formula>AND($L25&gt;0,$L25&lt;4)</formula>
    </cfRule>
    <cfRule type="expression" priority="313" dxfId="4">
      <formula>$L25=0</formula>
    </cfRule>
    <cfRule type="expression" priority="314" dxfId="5">
      <formula>$L25&gt;=4</formula>
    </cfRule>
  </conditionalFormatting>
  <conditionalFormatting sqref="S25">
    <cfRule type="expression" priority="315" dxfId="6">
      <formula>R25=""</formula>
    </cfRule>
    <cfRule type="expression" priority="316" dxfId="5">
      <formula>$T25&gt;=4</formula>
    </cfRule>
    <cfRule type="expression" priority="317" dxfId="4">
      <formula>$T25=0</formula>
    </cfRule>
    <cfRule type="expression" priority="318" dxfId="2">
      <formula>$T25&lt;0</formula>
    </cfRule>
    <cfRule type="expression" priority="319" dxfId="3">
      <formula>AND($T25&gt;0,$T25&lt;4)</formula>
    </cfRule>
    <cfRule type="expression" priority="320" dxfId="1">
      <formula>R25=""</formula>
    </cfRule>
    <cfRule type="expression" priority="321" dxfId="2">
      <formula>$L25&lt;0</formula>
    </cfRule>
    <cfRule type="expression" priority="322" dxfId="3">
      <formula>AND($L25&gt;0,$L25&lt;4)</formula>
    </cfRule>
    <cfRule type="expression" priority="323" dxfId="4">
      <formula>$L25=0</formula>
    </cfRule>
    <cfRule type="expression" priority="324" dxfId="5">
      <formula>$L25&gt;=4</formula>
    </cfRule>
  </conditionalFormatting>
  <conditionalFormatting sqref="K25 S25">
    <cfRule type="expression" priority="325" dxfId="0">
      <formula>#REF!&lt;4</formula>
    </cfRule>
  </conditionalFormatting>
  <conditionalFormatting sqref="K18">
    <cfRule type="expression" priority="326" dxfId="1">
      <formula>J18=""</formula>
    </cfRule>
    <cfRule type="expression" priority="327" dxfId="2">
      <formula>$L18&lt;0</formula>
    </cfRule>
    <cfRule type="expression" priority="328" dxfId="3">
      <formula>AND($L18&gt;0,$L18&lt;4)</formula>
    </cfRule>
    <cfRule type="expression" priority="329" dxfId="4">
      <formula>$L18=0</formula>
    </cfRule>
    <cfRule type="expression" priority="330" dxfId="5">
      <formula>$L18&gt;=4</formula>
    </cfRule>
  </conditionalFormatting>
  <conditionalFormatting sqref="S18">
    <cfRule type="expression" priority="331" dxfId="6">
      <formula>R18=""</formula>
    </cfRule>
    <cfRule type="expression" priority="332" dxfId="5">
      <formula>$T18&gt;=4</formula>
    </cfRule>
    <cfRule type="expression" priority="333" dxfId="4">
      <formula>$T18=0</formula>
    </cfRule>
    <cfRule type="expression" priority="334" dxfId="2">
      <formula>$T18&lt;0</formula>
    </cfRule>
    <cfRule type="expression" priority="335" dxfId="3">
      <formula>AND($T18&gt;0,$T18&lt;4)</formula>
    </cfRule>
    <cfRule type="expression" priority="336" dxfId="1">
      <formula>R18=""</formula>
    </cfRule>
    <cfRule type="expression" priority="337" dxfId="2">
      <formula>$L18&lt;0</formula>
    </cfRule>
    <cfRule type="expression" priority="338" dxfId="3">
      <formula>AND($L18&gt;0,$L18&lt;4)</formula>
    </cfRule>
    <cfRule type="expression" priority="339" dxfId="4">
      <formula>$L18=0</formula>
    </cfRule>
    <cfRule type="expression" priority="340" dxfId="5">
      <formula>$L18&gt;=4</formula>
    </cfRule>
  </conditionalFormatting>
  <conditionalFormatting sqref="K18 S18">
    <cfRule type="expression" priority="341" dxfId="0">
      <formula>#REF!&lt;4</formula>
    </cfRule>
  </conditionalFormatting>
  <conditionalFormatting sqref="K11">
    <cfRule type="expression" priority="342" dxfId="1">
      <formula>J11=""</formula>
    </cfRule>
    <cfRule type="expression" priority="343" dxfId="2">
      <formula>$L11&lt;0</formula>
    </cfRule>
    <cfRule type="expression" priority="344" dxfId="3">
      <formula>AND($L11&gt;0,$L11&lt;4)</formula>
    </cfRule>
    <cfRule type="expression" priority="345" dxfId="4">
      <formula>$L11=0</formula>
    </cfRule>
    <cfRule type="expression" priority="346" dxfId="5">
      <formula>$L11&gt;=4</formula>
    </cfRule>
  </conditionalFormatting>
  <conditionalFormatting sqref="S11">
    <cfRule type="expression" priority="347" dxfId="6">
      <formula>R11=""</formula>
    </cfRule>
    <cfRule type="expression" priority="348" dxfId="5">
      <formula>$T11&gt;=4</formula>
    </cfRule>
    <cfRule type="expression" priority="349" dxfId="4">
      <formula>$T11=0</formula>
    </cfRule>
    <cfRule type="expression" priority="350" dxfId="2">
      <formula>$T11&lt;0</formula>
    </cfRule>
    <cfRule type="expression" priority="351" dxfId="3">
      <formula>AND($T11&gt;0,$T11&lt;4)</formula>
    </cfRule>
    <cfRule type="expression" priority="352" dxfId="1">
      <formula>R11=""</formula>
    </cfRule>
    <cfRule type="expression" priority="353" dxfId="2">
      <formula>$L11&lt;0</formula>
    </cfRule>
    <cfRule type="expression" priority="354" dxfId="3">
      <formula>AND($L11&gt;0,$L11&lt;4)</formula>
    </cfRule>
    <cfRule type="expression" priority="355" dxfId="4">
      <formula>$L11=0</formula>
    </cfRule>
    <cfRule type="expression" priority="356" dxfId="5">
      <formula>$L11&gt;=4</formula>
    </cfRule>
  </conditionalFormatting>
  <conditionalFormatting sqref="K11 S11">
    <cfRule type="expression" priority="357" dxfId="0">
      <formula>#REF!&lt;4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FF7030A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0.29" customWidth="1" style="339" min="3" max="3"/>
    <col width="12.43" customWidth="1" style="339" min="4" max="4"/>
    <col width="15.57" customWidth="1" style="339" min="5" max="5"/>
    <col width="29.86" customWidth="1" style="339" min="6" max="6"/>
    <col width="14.14" customWidth="1" style="339" min="7" max="7"/>
    <col width="11.86" customWidth="1" style="339" min="8" max="8"/>
    <col width="17.14" customWidth="1" style="339" min="9" max="9"/>
    <col width="20.29" customWidth="1" style="339" min="10" max="10"/>
    <col hidden="1" width="10" customWidth="1" style="339" min="11" max="11"/>
    <col width="10.29" customWidth="1" style="339" min="12" max="12"/>
    <col width="12" customWidth="1" style="339" min="13" max="13"/>
    <col width="13.43" customWidth="1" style="339" min="14" max="14"/>
    <col width="14.71" customWidth="1" style="339" min="15" max="15"/>
    <col width="11.43" customWidth="1" style="339" min="16" max="16"/>
    <col width="15.71" customWidth="1" style="339" min="17" max="17"/>
    <col width="20.29" customWidth="1" style="339" min="18" max="18"/>
    <col hidden="1" width="9" customWidth="1" style="339" min="19" max="19"/>
    <col width="11.43" customWidth="1" style="339" min="20" max="26"/>
  </cols>
  <sheetData>
    <row r="1" ht="15.75" customHeight="1" s="339">
      <c r="A1" s="1" t="n"/>
      <c r="B1" s="1" t="n"/>
      <c r="C1" s="7" t="n"/>
      <c r="D1" s="2" t="n"/>
      <c r="F1" s="1" t="n"/>
      <c r="G1" s="1" t="n"/>
      <c r="H1" s="3" t="n"/>
      <c r="I1" s="18" t="n"/>
      <c r="J1" s="5" t="n"/>
      <c r="K1" s="1" t="n"/>
      <c r="L1" s="1" t="n"/>
      <c r="M1" s="1" t="n"/>
      <c r="N1" s="1" t="n"/>
      <c r="O1" s="1" t="n"/>
      <c r="P1" s="1" t="n"/>
      <c r="Q1" s="6" t="n"/>
      <c r="R1" s="5" t="n"/>
      <c r="S1" s="7" t="n"/>
      <c r="T1" s="2" t="n"/>
      <c r="V1" s="8" t="n"/>
      <c r="W1" s="1" t="n"/>
      <c r="X1" s="7" t="n"/>
      <c r="Y1" s="2" t="n"/>
    </row>
    <row r="2" ht="15.75" customHeight="1" s="339">
      <c r="A2" s="1" t="n"/>
      <c r="B2" s="1" t="n"/>
      <c r="C2" s="359" t="n"/>
      <c r="D2" s="349" t="n"/>
      <c r="E2" s="349" t="n"/>
      <c r="F2" s="350" t="n"/>
      <c r="G2" s="1" t="n"/>
      <c r="H2" s="3" t="n"/>
      <c r="I2" s="18" t="n"/>
      <c r="J2" s="5" t="n"/>
      <c r="K2" s="1" t="n"/>
      <c r="L2" s="1" t="n"/>
      <c r="M2" s="1" t="n"/>
      <c r="N2" s="1" t="n"/>
      <c r="O2" s="1" t="n"/>
      <c r="P2" s="1" t="n"/>
      <c r="Q2" s="6" t="n"/>
      <c r="R2" s="5" t="n"/>
      <c r="S2" s="7" t="n"/>
      <c r="T2" s="2" t="n"/>
      <c r="U2" s="2" t="n"/>
      <c r="W2" s="1" t="n"/>
      <c r="X2" s="7" t="n"/>
      <c r="Y2" s="2" t="n"/>
      <c r="Z2" s="2" t="n"/>
    </row>
    <row r="3" ht="15.75" customHeight="1" s="339">
      <c r="A3" s="1" t="n"/>
      <c r="B3" s="1" t="n"/>
      <c r="C3" s="351" t="n"/>
      <c r="F3" s="352" t="n"/>
      <c r="G3" s="1" t="n"/>
      <c r="H3" s="3" t="n"/>
      <c r="I3" s="18" t="n"/>
      <c r="J3" s="5" t="n"/>
      <c r="K3" s="1" t="n"/>
      <c r="L3" s="1" t="n"/>
      <c r="M3" s="1" t="n"/>
      <c r="N3" s="1" t="n"/>
      <c r="O3" s="1" t="n"/>
      <c r="P3" s="1" t="n"/>
      <c r="Q3" s="6" t="n"/>
      <c r="R3" s="5" t="n"/>
      <c r="S3" s="7" t="n"/>
      <c r="T3" s="2" t="n"/>
      <c r="U3" s="2" t="n"/>
      <c r="W3" s="1" t="n"/>
      <c r="X3" s="7" t="n"/>
      <c r="Y3" s="2" t="n"/>
      <c r="Z3" s="2" t="n"/>
    </row>
    <row r="4" ht="17.25" customHeight="1" s="339">
      <c r="A4" s="1" t="n"/>
      <c r="B4" s="1" t="n"/>
      <c r="C4" s="351" t="n"/>
      <c r="F4" s="352" t="n"/>
      <c r="G4" s="1" t="n"/>
      <c r="H4" s="3" t="n"/>
      <c r="I4" s="18" t="n"/>
      <c r="J4" s="5" t="n"/>
      <c r="K4" s="1" t="n"/>
      <c r="L4" s="340" t="inlineStr">
        <is>
          <t>INGRESOS</t>
        </is>
      </c>
      <c r="M4" s="341" t="n"/>
      <c r="N4" s="21">
        <f>SUM(H10:H2000)</f>
        <v/>
      </c>
      <c r="O4" s="1" t="n"/>
      <c r="P4" s="1" t="n"/>
      <c r="Q4" s="6" t="n"/>
      <c r="R4" s="5" t="n"/>
      <c r="S4" s="7" t="n"/>
      <c r="T4" s="2" t="n"/>
      <c r="U4" s="2" t="n"/>
      <c r="W4" s="1" t="n"/>
      <c r="X4" s="7" t="n"/>
      <c r="Y4" s="2" t="n"/>
      <c r="Z4" s="2" t="n"/>
    </row>
    <row r="5" ht="17.25" customHeight="1" s="339">
      <c r="A5" s="1" t="n"/>
      <c r="B5" s="1" t="n"/>
      <c r="C5" s="351" t="n"/>
      <c r="F5" s="352" t="n"/>
      <c r="G5" s="23" t="n"/>
      <c r="H5" s="1" t="n"/>
      <c r="I5" s="1" t="n"/>
      <c r="J5" s="1" t="n"/>
      <c r="K5" s="23" t="n"/>
      <c r="L5" s="342" t="inlineStr">
        <is>
          <t>EGRESOS</t>
        </is>
      </c>
      <c r="M5" s="341" t="n"/>
      <c r="N5" s="25">
        <f>SUM(P10:P2000)</f>
        <v/>
      </c>
      <c r="O5" s="23" t="n"/>
      <c r="P5" s="1" t="n"/>
      <c r="Q5" s="6" t="n"/>
      <c r="R5" s="26" t="n"/>
      <c r="S5" s="7" t="n"/>
      <c r="T5" s="27" t="n"/>
      <c r="W5" s="1" t="n"/>
      <c r="X5" s="7" t="n"/>
      <c r="Y5" s="2" t="n"/>
    </row>
    <row r="6" ht="18" customHeight="1" s="339">
      <c r="A6" s="1" t="n"/>
      <c r="B6" s="1" t="n"/>
      <c r="C6" s="351" t="n"/>
      <c r="F6" s="352" t="n"/>
      <c r="G6" s="1" t="n"/>
      <c r="H6" s="1" t="n"/>
      <c r="I6" s="1" t="n"/>
      <c r="J6" s="1" t="n"/>
      <c r="K6" s="28" t="n"/>
      <c r="L6" s="343" t="inlineStr">
        <is>
          <t>GANANCIAS</t>
        </is>
      </c>
      <c r="M6" s="344" t="n"/>
      <c r="N6" s="31">
        <f>N4-N5</f>
        <v/>
      </c>
      <c r="O6" s="1" t="n"/>
      <c r="P6" s="1" t="n"/>
      <c r="Q6" s="6" t="n"/>
      <c r="R6" s="5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339">
      <c r="A7" s="1" t="n"/>
      <c r="B7" s="1" t="n"/>
      <c r="C7" s="351" t="n"/>
      <c r="F7" s="352" t="n"/>
      <c r="G7" s="1" t="n"/>
      <c r="H7" s="1" t="n"/>
      <c r="I7" s="1" t="n"/>
      <c r="J7" s="1" t="n"/>
      <c r="K7" s="27" t="n"/>
      <c r="L7" s="1" t="n"/>
      <c r="M7" s="1" t="n"/>
      <c r="N7" s="1" t="n"/>
      <c r="O7" s="1" t="n"/>
      <c r="P7" s="1" t="n"/>
      <c r="Q7" s="6" t="n"/>
      <c r="R7" s="5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339">
      <c r="A8" s="1" t="n"/>
      <c r="B8" s="1" t="n"/>
      <c r="C8" s="351" t="n"/>
      <c r="F8" s="352" t="n"/>
      <c r="G8" s="1" t="n"/>
      <c r="H8" s="3" t="n"/>
      <c r="I8" s="18" t="n"/>
      <c r="J8" s="5" t="n"/>
      <c r="K8" s="36">
        <f>TODAY()</f>
        <v/>
      </c>
      <c r="L8" s="345" t="inlineStr">
        <is>
          <t xml:space="preserve">  B O T O N E S   W H A T S A P P</t>
        </is>
      </c>
      <c r="M8" s="341" t="n"/>
      <c r="N8" s="346" t="n"/>
      <c r="O8" s="347" t="inlineStr">
        <is>
          <t xml:space="preserve">               D  A  T  O  S     D  E    L  A    C  U  E  N  T  A</t>
        </is>
      </c>
      <c r="P8" s="341" t="n"/>
      <c r="Q8" s="341" t="n"/>
      <c r="R8" s="346" t="n"/>
      <c r="S8" s="42" t="n"/>
      <c r="T8" s="1" t="n"/>
      <c r="U8" s="1" t="n"/>
      <c r="V8" s="1" t="n"/>
      <c r="W8" s="1" t="n"/>
      <c r="X8" s="1" t="n"/>
      <c r="Y8" s="1" t="n"/>
      <c r="Z8" s="1" t="n"/>
    </row>
    <row r="9" ht="15.75" customHeight="1" s="339">
      <c r="A9" s="1" t="n"/>
      <c r="B9" s="1" t="n"/>
      <c r="C9" s="133" t="inlineStr">
        <is>
          <t>PERFIL</t>
        </is>
      </c>
      <c r="D9" s="133" t="inlineStr">
        <is>
          <t>NOMBRE</t>
        </is>
      </c>
      <c r="E9" s="133" t="inlineStr">
        <is>
          <t>CELULAR</t>
        </is>
      </c>
      <c r="F9" s="133" t="inlineStr">
        <is>
          <t>CORREO</t>
        </is>
      </c>
      <c r="G9" s="133" t="inlineStr">
        <is>
          <t>CLAVE</t>
        </is>
      </c>
      <c r="H9" s="135" t="inlineStr">
        <is>
          <t>PRECIO</t>
        </is>
      </c>
      <c r="I9" s="137" t="inlineStr">
        <is>
          <t>EXPIRACIÓN</t>
        </is>
      </c>
      <c r="J9" s="139" t="inlineStr">
        <is>
          <t>ALERTA</t>
        </is>
      </c>
      <c r="K9" s="51" t="inlineStr">
        <is>
          <t>DIAS</t>
        </is>
      </c>
      <c r="L9" s="204" t="inlineStr">
        <is>
          <t>COBRAR</t>
        </is>
      </c>
      <c r="M9" s="205" t="inlineStr">
        <is>
          <t>ACTUALIZAR</t>
        </is>
      </c>
      <c r="N9" s="206" t="inlineStr">
        <is>
          <t>PERFILES</t>
        </is>
      </c>
      <c r="O9" s="57" t="inlineStr">
        <is>
          <t>PROVEEDOR</t>
        </is>
      </c>
      <c r="P9" s="59" t="inlineStr">
        <is>
          <t>PRECIO</t>
        </is>
      </c>
      <c r="Q9" s="61" t="inlineStr">
        <is>
          <t>EXPIRACIÓN</t>
        </is>
      </c>
      <c r="R9" s="63" t="inlineStr">
        <is>
          <t>ALERTA</t>
        </is>
      </c>
      <c r="S9" s="64" t="inlineStr">
        <is>
          <t>DIAS</t>
        </is>
      </c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66" t="n"/>
      <c r="D10" s="141" t="n"/>
      <c r="E10" s="66" t="n"/>
      <c r="F10" s="66" t="n"/>
      <c r="G10" s="66" t="n"/>
      <c r="H10" s="68" t="n"/>
      <c r="I10" s="69" t="n"/>
      <c r="J10" s="76">
        <f>IF(I10="","",IF(K10&lt;0,"Vencido hace "&amp;K10*-1&amp;" días",IF(K10=0,"Vence hoy",IF(K10&gt;0,"Le quedan "&amp;K10&amp;" días",""))))</f>
        <v/>
      </c>
      <c r="K10" s="77">
        <f>I10-K$8</f>
        <v/>
      </c>
      <c r="L10" s="83">
        <f>HYPERLINK("https://api.whatsapp.com/send?phone=57"&amp;E10&amp;"&amp;text="&amp;(IF(K10&lt;=0,"🚨 Hola, *"&amp;D10&amp;".*"&amp;"%0A"&amp;"Su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"&amp;D10&amp;"."&amp;"%0A"&amp;"Le quedan "&amp;K10&amp;" días restantes de su membresía en *_HBO MAX_*")),"💰")</f>
        <v/>
      </c>
      <c r="M10" s="83">
        <f>HYPERLINK("https://api.whatsapp.com/send?phone=57"&amp;E10&amp;"&amp;text=*_✅ ACTUALIZACIÓN DE CONTRASEÑA | HBO MAX_*"&amp;"%0A"&amp;"%0A"&amp;"💻 Correo: *"&amp;F10&amp;"*"&amp;"%0A"&amp;"🔐 Nueva Contraseña: *"&amp;G10&amp;"*","🔐")</f>
        <v/>
      </c>
      <c r="N10" s="84">
        <f>HYPERLINK("https://api.whatsapp.com/send?phone=57"&amp;E10&amp;"&amp;text=*_🍿 HBO MAX PANTALLA_*"&amp;"%0A"&amp;"%0A"&amp;"*📧 Correo:* "&amp;G10&amp;"%0A"&amp;"*🔑 Contraseña:* "&amp;H10&amp;"%0A"&amp;"%0A"&amp;"*☑️ Perfil:* "&amp;C10&amp;"%0A"&amp;"*🔐 PIN:* "&amp;F10&amp;"%0A"&amp;"%0A"&amp;"*📍 Vence:* "&amp;J10,"💻")</f>
        <v/>
      </c>
      <c r="O10" s="218" t="n"/>
      <c r="P10" s="219" t="n"/>
      <c r="Q10" s="262" t="n"/>
      <c r="R10" s="88">
        <f>IF(Q10="","",IF(S10&lt;0,"Vencido hace "&amp;S10*-1&amp;" días",IF(S10=0,"Vence hoy",IF(S10&gt;0,"Le quedan "&amp;S10&amp;" días",""))))</f>
        <v/>
      </c>
      <c r="S10" s="89">
        <f>Q10-TODAY()</f>
        <v/>
      </c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1" t="n"/>
      <c r="C11" s="91" t="n"/>
      <c r="D11" s="143" t="n"/>
      <c r="E11" s="91" t="n"/>
      <c r="F11" s="91" t="n"/>
      <c r="G11" s="91" t="n"/>
      <c r="H11" s="92" t="n"/>
      <c r="I11" s="106" t="n"/>
      <c r="J11" s="81">
        <f>IF(I11="","",IF(K11&lt;0,"Vencido hace "&amp;K11*-1&amp;" días",IF(K11=0,"Vence hoy",IF(K11&gt;0,"Le quedan "&amp;K11&amp;" días",""))))</f>
        <v/>
      </c>
      <c r="K11" s="142">
        <f>I11-K$8</f>
        <v/>
      </c>
      <c r="L11" s="83">
        <f>HYPERLINK("https://api.whatsapp.com/send?phone=57"&amp;E11&amp;"&amp;text="&amp;(IF(K11&lt;=0,"🚨 Hola, *"&amp;D11&amp;".*"&amp;"%0A"&amp;"Su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"&amp;D11&amp;"."&amp;"%0A"&amp;"Le quedan "&amp;K11&amp;" días restantes de su membresía en *_HBO MAX_*")),"💰")</f>
        <v/>
      </c>
      <c r="M11" s="83">
        <f>HYPERLINK("https://api.whatsapp.com/send?phone=57"&amp;E11&amp;"&amp;text=*_✅ ACTUALIZACIÓN DE CONTRASEÑA | HBO MAX_*"&amp;"%0A"&amp;"%0A"&amp;"💻 Correo: *"&amp;F11&amp;"*"&amp;"%0A"&amp;"🔐 Nueva Contraseña: *"&amp;G11&amp;"*","🔐")</f>
        <v/>
      </c>
      <c r="N11" s="84">
        <f>HYPERLINK("https://api.whatsapp.com/send?phone=57"&amp;E11&amp;"&amp;text=*_🍿 HBO MAX PANTALLA_*"&amp;"%0A"&amp;"%0A"&amp;"*📧 Correo:* "&amp;G11&amp;"%0A"&amp;"*🔑 Contraseña:* "&amp;H11&amp;"%0A"&amp;"%0A"&amp;"*☑️ Perfil:* "&amp;C11&amp;"%0A"&amp;"*🔐 PIN:* "&amp;F11&amp;"%0A"&amp;"%0A"&amp;"*📍 Vence:* "&amp;J11,"💻")</f>
        <v/>
      </c>
      <c r="O11" s="221" t="n"/>
      <c r="P11" s="222" t="n"/>
      <c r="Q11" s="264" t="n"/>
      <c r="R11" s="97">
        <f>IF(Q11="","",IF(S11&lt;0,"Vencido hace "&amp;S11*-1&amp;" días",IF(S11=0,"Vence hoy",IF(S11&gt;0,"Le quedan "&amp;S11&amp;" días",""))))</f>
        <v/>
      </c>
      <c r="S11" s="144">
        <f>Q11-TODAY()</f>
        <v/>
      </c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1" t="n"/>
      <c r="C12" s="91" t="n"/>
      <c r="D12" s="143" t="n"/>
      <c r="E12" s="91" t="n"/>
      <c r="F12" s="91" t="n"/>
      <c r="G12" s="91" t="n"/>
      <c r="H12" s="92" t="n"/>
      <c r="I12" s="106" t="n"/>
      <c r="J12" s="81">
        <f>IF(I12="","",IF(K12&lt;0,"Vencido hace "&amp;K12*-1&amp;" días",IF(K12=0,"Vence hoy",IF(K12&gt;0,"Le quedan "&amp;K12&amp;" días",""))))</f>
        <v/>
      </c>
      <c r="K12" s="142">
        <f>I12-K$8</f>
        <v/>
      </c>
      <c r="L12" s="83">
        <f>HYPERLINK("https://api.whatsapp.com/send?phone=57"&amp;E12&amp;"&amp;text="&amp;(IF(K12&lt;=0,"🚨 Hola, *"&amp;D12&amp;".*"&amp;"%0A"&amp;"Su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"&amp;D12&amp;"."&amp;"%0A"&amp;"Le quedan "&amp;K12&amp;" días restantes de su membresía en *_HBO MAX_*")),"💰")</f>
        <v/>
      </c>
      <c r="M12" s="83">
        <f>HYPERLINK("https://api.whatsapp.com/send?phone=57"&amp;E12&amp;"&amp;text=*_✅ ACTUALIZACIÓN DE CONTRASEÑA | HBO MAX_*"&amp;"%0A"&amp;"%0A"&amp;"💻 Correo: *"&amp;F12&amp;"*"&amp;"%0A"&amp;"🔐 Nueva Contraseña: *"&amp;G12&amp;"*","🔐")</f>
        <v/>
      </c>
      <c r="N12" s="84">
        <f>HYPERLINK("https://api.whatsapp.com/send?phone=57"&amp;E12&amp;"&amp;text=*_🍿 HBO MAX PANTALLA_*"&amp;"%0A"&amp;"%0A"&amp;"*📧 Correo:* "&amp;G12&amp;"%0A"&amp;"*🔑 Contraseña:* "&amp;H12&amp;"%0A"&amp;"%0A"&amp;"*☑️ Perfil:* "&amp;C12&amp;"%0A"&amp;"*🔐 PIN:* "&amp;F12&amp;"%0A"&amp;"%0A"&amp;"*📍 Vence:* "&amp;J12,"💻")</f>
        <v/>
      </c>
      <c r="O12" s="224" t="n"/>
      <c r="P12" s="225" t="n"/>
      <c r="Q12" s="273" t="n"/>
      <c r="R12" s="97">
        <f>IF(Q12="","",IF(S12&lt;0,"Vencido hace "&amp;S12*-1&amp;" días",IF(S12=0,"Vence hoy",IF(S12&gt;0,"Le quedan "&amp;S12&amp;" días",""))))</f>
        <v/>
      </c>
      <c r="S12" s="144">
        <f>Q12-TODAY()</f>
        <v/>
      </c>
      <c r="T12" s="1" t="n"/>
      <c r="U12" s="1" t="n"/>
      <c r="V12" s="1" t="n"/>
      <c r="W12" s="1" t="n"/>
      <c r="X12" s="1" t="n"/>
      <c r="Y12" s="1" t="n"/>
      <c r="Z12" s="1" t="n"/>
    </row>
    <row r="13" ht="15.75" customHeight="1" s="339">
      <c r="A13" s="70" t="n"/>
      <c r="B13" s="70" t="n"/>
      <c r="C13" s="91" t="n"/>
      <c r="D13" s="143" t="n"/>
      <c r="E13" s="91" t="n"/>
      <c r="F13" s="91" t="n"/>
      <c r="G13" s="91" t="n"/>
      <c r="H13" s="92" t="n"/>
      <c r="I13" s="106" t="n"/>
      <c r="J13" s="81">
        <f>IF(I13="","",IF(K13&lt;0,"Vencido hace "&amp;K13*-1&amp;" días",IF(K13=0,"Vence hoy",IF(K13&gt;0,"Le quedan "&amp;K13&amp;" días",""))))</f>
        <v/>
      </c>
      <c r="K13" s="142">
        <f>I13-K$8</f>
        <v/>
      </c>
      <c r="L13" s="83">
        <f>HYPERLINK("https://api.whatsapp.com/send?phone=57"&amp;E13&amp;"&amp;text="&amp;(IF(K13&lt;=0,"🚨 Hola, *"&amp;D13&amp;".*"&amp;"%0A"&amp;"Su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"&amp;D13&amp;"."&amp;"%0A"&amp;"Le quedan "&amp;K13&amp;" días restantes de su membresía en *_HBO MAX_*")),"💰")</f>
        <v/>
      </c>
      <c r="M13" s="83">
        <f>HYPERLINK("https://api.whatsapp.com/send?phone=57"&amp;E13&amp;"&amp;text=*_✅ ACTUALIZACIÓN DE CONTRASEÑA | HBO MAX_*"&amp;"%0A"&amp;"%0A"&amp;"💻 Correo: *"&amp;F13&amp;"*"&amp;"%0A"&amp;"🔐 Nueva Contraseña: *"&amp;G13&amp;"*","🔐")</f>
        <v/>
      </c>
      <c r="N13" s="84">
        <f>HYPERLINK("https://api.whatsapp.com/send?phone=57"&amp;E13&amp;"&amp;text=*_🍿 HBO MAX PANTALLA_*"&amp;"%0A"&amp;"%0A"&amp;"*📧 Correo:* "&amp;G13&amp;"%0A"&amp;"*🔑 Contraseña:* "&amp;H13&amp;"%0A"&amp;"%0A"&amp;"*☑️ Perfil:* "&amp;C13&amp;"%0A"&amp;"*🔐 PIN:* "&amp;F13&amp;"%0A"&amp;"%0A"&amp;"*📍 Vence:* "&amp;J13,"💻")</f>
        <v/>
      </c>
      <c r="O13" s="255" t="n"/>
      <c r="P13" s="256" t="n"/>
      <c r="Q13" s="263" t="n"/>
      <c r="R13" s="97">
        <f>IF(Q13="","",IF(S13&lt;0,"Vencido hace "&amp;S13*-1&amp;" días",IF(S13=0,"Vence hoy",IF(S13&gt;0,"Le quedan "&amp;S13&amp;" días",""))))</f>
        <v/>
      </c>
      <c r="S13" s="144">
        <f>Q13-TODAY()</f>
        <v/>
      </c>
      <c r="T13" s="70" t="n"/>
      <c r="U13" s="70" t="n"/>
      <c r="V13" s="70" t="n"/>
      <c r="W13" s="70" t="n"/>
      <c r="X13" s="70" t="n"/>
      <c r="Y13" s="70" t="n"/>
      <c r="Z13" s="70" t="n"/>
    </row>
    <row r="14" ht="15" customHeight="1" s="339">
      <c r="A14" s="1" t="n"/>
      <c r="B14" s="1" t="n"/>
      <c r="C14" s="91" t="n"/>
      <c r="D14" s="143" t="n"/>
      <c r="E14" s="91" t="n"/>
      <c r="F14" s="91" t="n"/>
      <c r="G14" s="91" t="n"/>
      <c r="H14" s="92" t="n"/>
      <c r="I14" s="106" t="n"/>
      <c r="J14" s="81">
        <f>IF(I14="","",IF(K14&lt;0,"Vencido hace "&amp;K14*-1&amp;" días",IF(K14=0,"Vence hoy",IF(K14&gt;0,"Le quedan "&amp;K14&amp;" días",""))))</f>
        <v/>
      </c>
      <c r="K14" s="142">
        <f>I14-K$8</f>
        <v/>
      </c>
      <c r="L14" s="83">
        <f>HYPERLINK("https://api.whatsapp.com/send?phone=57"&amp;E14&amp;"&amp;text="&amp;(IF(K14&lt;=0,"🚨 Hola, *"&amp;D14&amp;".*"&amp;"%0A"&amp;"Su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"&amp;D14&amp;"."&amp;"%0A"&amp;"Le quedan "&amp;K14&amp;" días restantes de su membresía en *_HBO MAX_*")),"💰")</f>
        <v/>
      </c>
      <c r="M14" s="83">
        <f>HYPERLINK("https://api.whatsapp.com/send?phone=57"&amp;E14&amp;"&amp;text=*_✅ ACTUALIZACIÓN DE CONTRASEÑA | HBO MAX_*"&amp;"%0A"&amp;"%0A"&amp;"💻 Correo: *"&amp;F14&amp;"*"&amp;"%0A"&amp;"🔐 Nueva Contraseña: *"&amp;G14&amp;"*","🔐")</f>
        <v/>
      </c>
      <c r="N14" s="84">
        <f>HYPERLINK("https://api.whatsapp.com/send?phone=57"&amp;E14&amp;"&amp;text=*_🍿 HBO MAX PANTALLA_*"&amp;"%0A"&amp;"%0A"&amp;"*📧 Correo:* "&amp;G14&amp;"%0A"&amp;"*🔑 Contraseña:* "&amp;H14&amp;"%0A"&amp;"%0A"&amp;"*☑️ Perfil:* "&amp;C14&amp;"%0A"&amp;"*🔐 PIN:* "&amp;F14&amp;"%0A"&amp;"%0A"&amp;"*📍 Vence:* "&amp;J14,"💻")</f>
        <v/>
      </c>
      <c r="O14" s="221" t="n"/>
      <c r="P14" s="222" t="n"/>
      <c r="Q14" s="264" t="n"/>
      <c r="R14" s="97">
        <f>IF(Q14="","",IF(S14&lt;0,"Vencido hace "&amp;S14*-1&amp;" días",IF(S14=0,"Vence hoy",IF(S14&gt;0,"Le quedan "&amp;S14&amp;" días",""))))</f>
        <v/>
      </c>
      <c r="S14" s="144">
        <f>Q14-TODAY()</f>
        <v/>
      </c>
      <c r="T14" s="1" t="n"/>
      <c r="U14" s="1" t="n"/>
      <c r="V14" s="1" t="n"/>
      <c r="W14" s="1" t="n"/>
      <c r="X14" s="1" t="n"/>
      <c r="Y14" s="1" t="n"/>
      <c r="Z14" s="1" t="n"/>
    </row>
    <row r="15" ht="6" customHeight="1" s="339">
      <c r="A15" s="1" t="n"/>
      <c r="B15" s="1" t="n"/>
      <c r="C15" s="226" t="n"/>
      <c r="D15" s="227" t="n"/>
      <c r="E15" s="226" t="n"/>
      <c r="F15" s="226" t="n"/>
      <c r="G15" s="226" t="n"/>
      <c r="H15" s="229" t="n"/>
      <c r="I15" s="230" t="n"/>
      <c r="J15" s="81">
        <f>IF(I15="","",IF(K15&lt;0,"Vencido hace "&amp;K15*-1&amp;" días",IF(K15=0,"Vence hoy",IF(K15&gt;0,"Le quedan "&amp;K15&amp;" días",""))))</f>
        <v/>
      </c>
      <c r="K15" s="142">
        <f>I15-K$8</f>
        <v/>
      </c>
      <c r="L15" s="231" t="n"/>
      <c r="M15" s="232" t="n"/>
      <c r="N15" s="231" t="n"/>
      <c r="O15" s="258" t="n"/>
      <c r="P15" s="259" t="n"/>
      <c r="Q15" s="260" t="n"/>
      <c r="R15" s="81">
        <f>IF(Q15="","",IF(S15&lt;0,"Vencido hace "&amp;S15*-1&amp;" días",IF(S15=0,"Vence hoy",IF(S15&gt;0,"Le quedan "&amp;S15&amp;" días",""))))</f>
        <v/>
      </c>
      <c r="S15" s="144">
        <f>Q15-TODAY()</f>
        <v/>
      </c>
      <c r="T15" s="1" t="n"/>
      <c r="U15" s="1" t="n"/>
      <c r="V15" s="1" t="n"/>
      <c r="W15" s="1" t="n"/>
      <c r="X15" s="1" t="n"/>
      <c r="Y15" s="1" t="n"/>
      <c r="Z15" s="1" t="n"/>
    </row>
    <row r="16" ht="15.75" customHeight="1" s="339">
      <c r="A16" s="70" t="n"/>
      <c r="B16" s="70" t="n"/>
      <c r="C16" s="91" t="n"/>
      <c r="D16" s="143" t="n"/>
      <c r="E16" s="91" t="n"/>
      <c r="F16" s="91" t="n"/>
      <c r="G16" s="91" t="n"/>
      <c r="H16" s="92" t="n"/>
      <c r="I16" s="106" t="n"/>
      <c r="J16" s="81">
        <f>IF(I16="","",IF(K16&lt;0,"Vencido hace "&amp;K16*-1&amp;" días",IF(K16=0,"Vence hoy",IF(K16&gt;0,"Le quedan "&amp;K16&amp;" días",""))))</f>
        <v/>
      </c>
      <c r="K16" s="142">
        <f>I16-K$8</f>
        <v/>
      </c>
      <c r="L16" s="83">
        <f>HYPERLINK("https://api.whatsapp.com/send?phone=57"&amp;E16&amp;"&amp;text="&amp;(IF(K16&lt;=0,"🚨 Hola, *"&amp;D16&amp;".*"&amp;"%0A"&amp;"Su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"&amp;D16&amp;"."&amp;"%0A"&amp;"Le quedan "&amp;K16&amp;" días restantes de su membresía en *_HBO MAX_*")),"💰")</f>
        <v/>
      </c>
      <c r="M16" s="83">
        <f>HYPERLINK("https://api.whatsapp.com/send?phone=57"&amp;E16&amp;"&amp;text=*_✅ ACTUALIZACIÓN DE CONTRASEÑA | HBO MAX_*"&amp;"%0A"&amp;"%0A"&amp;"💻 Correo: *"&amp;F16&amp;"*"&amp;"%0A"&amp;"🔐 Nueva Contraseña: *"&amp;G16&amp;"*","🔐")</f>
        <v/>
      </c>
      <c r="N16" s="84">
        <f>HYPERLINK("https://api.whatsapp.com/send?phone=57"&amp;E16&amp;"&amp;text=*_🍿 HBO MAX PANTALLA_*"&amp;"%0A"&amp;"%0A"&amp;"*📧 Correo:* "&amp;G16&amp;"%0A"&amp;"*🔑 Contraseña:* "&amp;H16&amp;"%0A"&amp;"%0A"&amp;"*☑️ Perfil:* "&amp;C16&amp;"%0A"&amp;"*🔐 PIN:* "&amp;F16&amp;"%0A"&amp;"%0A"&amp;"*📍 Vence:* "&amp;J16,"💻")</f>
        <v/>
      </c>
      <c r="O16" s="255" t="n"/>
      <c r="P16" s="256" t="n"/>
      <c r="Q16" s="257" t="n"/>
      <c r="R16" s="81">
        <f>IF(Q16="","",IF(S16&lt;0,"Vencido hace "&amp;S16*-1&amp;" días",IF(S16=0,"Vence hoy",IF(S16&gt;0,"Le quedan "&amp;S16&amp;" días",""))))</f>
        <v/>
      </c>
      <c r="S16" s="144">
        <f>Q16-TODAY()</f>
        <v/>
      </c>
      <c r="T16" s="70" t="n"/>
      <c r="U16" s="70" t="n"/>
      <c r="V16" s="70" t="n"/>
      <c r="W16" s="70" t="n"/>
      <c r="X16" s="70" t="n"/>
      <c r="Y16" s="70" t="n"/>
      <c r="Z16" s="70" t="n"/>
    </row>
    <row r="17" ht="15" customHeight="1" s="339">
      <c r="A17" s="1" t="n"/>
      <c r="B17" s="1" t="n"/>
      <c r="C17" s="91" t="n"/>
      <c r="D17" s="143" t="n"/>
      <c r="E17" s="91" t="n"/>
      <c r="F17" s="91" t="n"/>
      <c r="G17" s="91" t="n"/>
      <c r="H17" s="92" t="n"/>
      <c r="I17" s="106" t="n"/>
      <c r="J17" s="81">
        <f>IF(I17="","",IF(K17&lt;0,"Vencido hace "&amp;K17*-1&amp;" días",IF(K17=0,"Vence hoy",IF(K17&gt;0,"Le quedan "&amp;K17&amp;" días",""))))</f>
        <v/>
      </c>
      <c r="K17" s="142">
        <f>I17-K$8</f>
        <v/>
      </c>
      <c r="L17" s="83">
        <f>HYPERLINK("https://api.whatsapp.com/send?phone=57"&amp;E17&amp;"&amp;text="&amp;(IF(K17&lt;=0,"🚨 Hola, *"&amp;D17&amp;".*"&amp;"%0A"&amp;"Su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"&amp;D17&amp;"."&amp;"%0A"&amp;"Le quedan "&amp;K17&amp;" días restantes de su membresía en *_HBO MAX_*")),"💰")</f>
        <v/>
      </c>
      <c r="M17" s="83">
        <f>HYPERLINK("https://api.whatsapp.com/send?phone=57"&amp;E17&amp;"&amp;text=*_✅ ACTUALIZACIÓN DE CONTRASEÑA | HBO MAX_*"&amp;"%0A"&amp;"%0A"&amp;"💻 Correo: *"&amp;F17&amp;"*"&amp;"%0A"&amp;"🔐 Nueva Contraseña: *"&amp;G17&amp;"*","🔐")</f>
        <v/>
      </c>
      <c r="N17" s="84">
        <f>HYPERLINK("https://api.whatsapp.com/send?phone=57"&amp;E17&amp;"&amp;text=*_🍿 HBO MAX PANTALLA_*"&amp;"%0A"&amp;"%0A"&amp;"*📧 Correo:* "&amp;G17&amp;"%0A"&amp;"*🔑 Contraseña:* "&amp;H17&amp;"%0A"&amp;"%0A"&amp;"*☑️ Perfil:* "&amp;C17&amp;"%0A"&amp;"*🔐 PIN:* "&amp;F17&amp;"%0A"&amp;"%0A"&amp;"*📍 Vence:* "&amp;J17,"💻")</f>
        <v/>
      </c>
      <c r="O17" s="221" t="n"/>
      <c r="P17" s="222" t="n"/>
      <c r="Q17" s="223" t="n"/>
      <c r="R17" s="81">
        <f>IF(Q17="","",IF(S17&lt;0,"Vencido hace "&amp;S17*-1&amp;" días",IF(S17=0,"Vence hoy",IF(S17&gt;0,"Le quedan "&amp;S17&amp;" días",""))))</f>
        <v/>
      </c>
      <c r="S17" s="144">
        <f>Q17-TODAY()</f>
        <v/>
      </c>
      <c r="T17" s="1" t="n"/>
      <c r="U17" s="1" t="n"/>
      <c r="V17" s="1" t="n"/>
      <c r="W17" s="1" t="n"/>
      <c r="X17" s="1" t="n"/>
      <c r="Y17" s="1" t="n"/>
      <c r="Z17" s="1" t="n"/>
    </row>
    <row r="18" ht="15" customHeight="1" s="339">
      <c r="A18" s="1" t="n"/>
      <c r="B18" s="1" t="n"/>
      <c r="C18" s="91" t="n"/>
      <c r="D18" s="143" t="n"/>
      <c r="E18" s="91" t="n"/>
      <c r="F18" s="91" t="n"/>
      <c r="G18" s="91" t="n"/>
      <c r="H18" s="92" t="n"/>
      <c r="I18" s="106" t="n"/>
      <c r="J18" s="81">
        <f>IF(I18="","",IF(K18&lt;0,"Vencido hace "&amp;K18*-1&amp;" días",IF(K18=0,"Vence hoy",IF(K18&gt;0,"Le quedan "&amp;K18&amp;" días",""))))</f>
        <v/>
      </c>
      <c r="K18" s="142">
        <f>I18-K$8</f>
        <v/>
      </c>
      <c r="L18" s="83">
        <f>HYPERLINK("https://api.whatsapp.com/send?phone=57"&amp;E18&amp;"&amp;text="&amp;(IF(K18&lt;=0,"🚨 Hola, *"&amp;D18&amp;".*"&amp;"%0A"&amp;"Su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"&amp;D18&amp;"."&amp;"%0A"&amp;"Le quedan "&amp;K18&amp;" días restantes de su membresía en *_HBO MAX_*")),"💰")</f>
        <v/>
      </c>
      <c r="M18" s="83">
        <f>HYPERLINK("https://api.whatsapp.com/send?phone=57"&amp;E18&amp;"&amp;text=*_✅ ACTUALIZACIÓN DE CONTRASEÑA | HBO MAX_*"&amp;"%0A"&amp;"%0A"&amp;"💻 Correo: *"&amp;F18&amp;"*"&amp;"%0A"&amp;"🔐 Nueva Contraseña: *"&amp;G18&amp;"*","🔐")</f>
        <v/>
      </c>
      <c r="N18" s="84">
        <f>HYPERLINK("https://api.whatsapp.com/send?phone=57"&amp;E18&amp;"&amp;text=*_🍿 HBO MAX PANTALLA_*"&amp;"%0A"&amp;"%0A"&amp;"*📧 Correo:* "&amp;G18&amp;"%0A"&amp;"*🔑 Contraseña:* "&amp;H18&amp;"%0A"&amp;"%0A"&amp;"*☑️ Perfil:* "&amp;C18&amp;"%0A"&amp;"*🔐 PIN:* "&amp;F18&amp;"%0A"&amp;"%0A"&amp;"*📍 Vence:* "&amp;J18,"💻")</f>
        <v/>
      </c>
      <c r="O18" s="224" t="n"/>
      <c r="P18" s="225" t="n"/>
      <c r="Q18" s="5" t="n"/>
      <c r="R18" s="81">
        <f>IF(Q18="","",IF(S18&lt;0,"Vencido hace "&amp;S18*-1&amp;" días",IF(S18=0,"Vence hoy",IF(S18&gt;0,"Le quedan "&amp;S18&amp;" días",""))))</f>
        <v/>
      </c>
      <c r="S18" s="144">
        <f>Q18-TODAY()</f>
        <v/>
      </c>
      <c r="T18" s="1" t="n"/>
      <c r="U18" s="1" t="n"/>
      <c r="V18" s="1" t="n"/>
      <c r="W18" s="1" t="n"/>
      <c r="X18" s="1" t="n"/>
      <c r="Y18" s="1" t="n"/>
      <c r="Z18" s="1" t="n"/>
    </row>
    <row r="19" ht="15" customHeight="1" s="339">
      <c r="A19" s="1" t="n"/>
      <c r="B19" s="1" t="n"/>
      <c r="C19" s="91" t="n"/>
      <c r="D19" s="143" t="n"/>
      <c r="E19" s="91" t="n"/>
      <c r="F19" s="91" t="n"/>
      <c r="G19" s="91" t="n"/>
      <c r="H19" s="92" t="n"/>
      <c r="I19" s="106" t="n"/>
      <c r="J19" s="81">
        <f>IF(I19="","",IF(K19&lt;0,"Vencido hace "&amp;K19*-1&amp;" días",IF(K19=0,"Vence hoy",IF(K19&gt;0,"Le quedan "&amp;K19&amp;" días",""))))</f>
        <v/>
      </c>
      <c r="K19" s="142">
        <f>I19-K$8</f>
        <v/>
      </c>
      <c r="L19" s="83">
        <f>HYPERLINK("https://api.whatsapp.com/send?phone=57"&amp;E19&amp;"&amp;text="&amp;(IF(K19&lt;=0,"🚨 Hola, *"&amp;D19&amp;".*"&amp;"%0A"&amp;"Su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"&amp;D19&amp;"."&amp;"%0A"&amp;"Le quedan "&amp;K19&amp;" días restantes de su membresía en *_HBO MAX_*")),"💰")</f>
        <v/>
      </c>
      <c r="M19" s="83">
        <f>HYPERLINK("https://api.whatsapp.com/send?phone=57"&amp;E19&amp;"&amp;text=*_✅ ACTUALIZACIÓN DE CONTRASEÑA | HBO MAX_*"&amp;"%0A"&amp;"%0A"&amp;"💻 Correo: *"&amp;F19&amp;"*"&amp;"%0A"&amp;"🔐 Nueva Contraseña: *"&amp;G19&amp;"*","🔐")</f>
        <v/>
      </c>
      <c r="N19" s="84">
        <f>HYPERLINK("https://api.whatsapp.com/send?phone=57"&amp;E19&amp;"&amp;text=*_🍿 HBO MAX PANTALLA_*"&amp;"%0A"&amp;"%0A"&amp;"*📧 Correo:* "&amp;G19&amp;"%0A"&amp;"*🔑 Contraseña:* "&amp;H19&amp;"%0A"&amp;"%0A"&amp;"*☑️ Perfil:* "&amp;C19&amp;"%0A"&amp;"*🔐 PIN:* "&amp;F19&amp;"%0A"&amp;"%0A"&amp;"*📍 Vence:* "&amp;J19,"💻")</f>
        <v/>
      </c>
      <c r="O19" s="218" t="n"/>
      <c r="P19" s="219" t="n"/>
      <c r="Q19" s="220" t="n"/>
      <c r="R19" s="81">
        <f>IF(Q19="","",IF(S19&lt;0,"Vencido hace "&amp;S19*-1&amp;" días",IF(S19=0,"Vence hoy",IF(S19&gt;0,"Le quedan "&amp;S19&amp;" días",""))))</f>
        <v/>
      </c>
      <c r="S19" s="144">
        <f>Q19-TODAY()</f>
        <v/>
      </c>
      <c r="T19" s="1" t="n"/>
      <c r="U19" s="1" t="n"/>
      <c r="V19" s="1" t="n"/>
      <c r="W19" s="1" t="n"/>
      <c r="X19" s="1" t="n"/>
      <c r="Y19" s="1" t="n"/>
      <c r="Z19" s="1" t="n"/>
    </row>
    <row r="20" ht="15" customHeight="1" s="339">
      <c r="A20" s="1" t="n"/>
      <c r="B20" s="1" t="n"/>
      <c r="C20" s="91" t="n"/>
      <c r="D20" s="143" t="n"/>
      <c r="E20" s="91" t="n"/>
      <c r="F20" s="91" t="n"/>
      <c r="G20" s="91" t="n"/>
      <c r="H20" s="92" t="n"/>
      <c r="I20" s="106" t="n"/>
      <c r="J20" s="81">
        <f>IF(I20="","",IF(K20&lt;0,"Vencido hace "&amp;K20*-1&amp;" días",IF(K20=0,"Vence hoy",IF(K20&gt;0,"Le quedan "&amp;K20&amp;" días",""))))</f>
        <v/>
      </c>
      <c r="K20" s="142">
        <f>I20-K$8</f>
        <v/>
      </c>
      <c r="L20" s="83">
        <f>HYPERLINK("https://api.whatsapp.com/send?phone=57"&amp;E20&amp;"&amp;text="&amp;(IF(K20&lt;=0,"🚨 Hola, *"&amp;D20&amp;".*"&amp;"%0A"&amp;"Su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"&amp;D20&amp;"."&amp;"%0A"&amp;"Le quedan "&amp;K20&amp;" días restantes de su membresía en *_HBO MAX_*")),"💰")</f>
        <v/>
      </c>
      <c r="M20" s="83">
        <f>HYPERLINK("https://api.whatsapp.com/send?phone=57"&amp;E20&amp;"&amp;text=*_✅ ACTUALIZACIÓN DE CONTRASEÑA | HBO MAX_*"&amp;"%0A"&amp;"%0A"&amp;"💻 Correo: *"&amp;F20&amp;"*"&amp;"%0A"&amp;"🔐 Nueva Contraseña: *"&amp;G20&amp;"*","🔐")</f>
        <v/>
      </c>
      <c r="N20" s="84">
        <f>HYPERLINK("https://api.whatsapp.com/send?phone=57"&amp;E20&amp;"&amp;text=*_🍿 HBO MAX PANTALLA_*"&amp;"%0A"&amp;"%0A"&amp;"*📧 Correo:* "&amp;G20&amp;"%0A"&amp;"*🔑 Contraseña:* "&amp;H20&amp;"%0A"&amp;"%0A"&amp;"*☑️ Perfil:* "&amp;C20&amp;"%0A"&amp;"*🔐 PIN:* "&amp;F20&amp;"%0A"&amp;"%0A"&amp;"*📍 Vence:* "&amp;J20,"💻")</f>
        <v/>
      </c>
      <c r="O20" s="221" t="n"/>
      <c r="P20" s="222" t="n"/>
      <c r="Q20" s="223" t="n"/>
      <c r="R20" s="81">
        <f>IF(Q20="","",IF(S20&lt;0,"Vencido hace "&amp;S20*-1&amp;" días",IF(S20=0,"Vence hoy",IF(S20&gt;0,"Le quedan "&amp;S20&amp;" días",""))))</f>
        <v/>
      </c>
      <c r="S20" s="144">
        <f>Q20-TODAY()</f>
        <v/>
      </c>
      <c r="T20" s="1" t="n"/>
      <c r="U20" s="1" t="n"/>
      <c r="V20" s="1" t="n"/>
      <c r="W20" s="1" t="n"/>
      <c r="X20" s="1" t="n"/>
      <c r="Y20" s="1" t="n"/>
      <c r="Z20" s="1" t="n"/>
    </row>
    <row r="21" ht="6.75" customHeight="1" s="339">
      <c r="A21" s="1" t="n"/>
      <c r="B21" s="1" t="n"/>
      <c r="C21" s="226" t="n"/>
      <c r="D21" s="227" t="n"/>
      <c r="E21" s="226" t="n"/>
      <c r="F21" s="226" t="n"/>
      <c r="G21" s="226" t="n"/>
      <c r="H21" s="229" t="n"/>
      <c r="I21" s="230" t="n"/>
      <c r="J21" s="81">
        <f>IF(I21="","",IF(K21&lt;0,"Vencido hace "&amp;K21*-1&amp;" días",IF(K21=0,"Vence hoy",IF(K21&gt;0,"Le quedan "&amp;K21&amp;" días",""))))</f>
        <v/>
      </c>
      <c r="K21" s="142">
        <f>I21-K$8</f>
        <v/>
      </c>
      <c r="L21" s="231" t="n"/>
      <c r="M21" s="232" t="n"/>
      <c r="N21" s="231" t="n"/>
      <c r="O21" s="258" t="n"/>
      <c r="P21" s="259" t="n"/>
      <c r="Q21" s="260" t="n"/>
      <c r="R21" s="81">
        <f>IF(Q21="","",IF(S21&lt;0,"Vencido hace "&amp;S21*-1&amp;" días",IF(S21=0,"Vence hoy",IF(S21&gt;0,"Le quedan "&amp;S21&amp;" días",""))))</f>
        <v/>
      </c>
      <c r="S21" s="144">
        <f>Q21-TODAY()</f>
        <v/>
      </c>
      <c r="T21" s="1" t="n"/>
      <c r="U21" s="1" t="n"/>
      <c r="V21" s="1" t="n"/>
      <c r="W21" s="1" t="n"/>
      <c r="X21" s="1" t="n"/>
      <c r="Y21" s="1" t="n"/>
      <c r="Z21" s="1" t="n"/>
    </row>
    <row r="22" ht="15" customHeight="1" s="339">
      <c r="A22" s="1" t="n"/>
      <c r="B22" s="1" t="n"/>
      <c r="C22" s="91" t="n"/>
      <c r="D22" s="143" t="n"/>
      <c r="E22" s="91" t="n"/>
      <c r="F22" s="91" t="n"/>
      <c r="G22" s="91" t="n"/>
      <c r="H22" s="92" t="n"/>
      <c r="I22" s="106" t="n"/>
      <c r="J22" s="81">
        <f>IF(I22="","",IF(K22&lt;0,"Vencido hace "&amp;K22*-1&amp;" días",IF(K22=0,"Vence hoy",IF(K22&gt;0,"Le quedan "&amp;K22&amp;" días",""))))</f>
        <v/>
      </c>
      <c r="K22" s="142">
        <f>I22-K$8</f>
        <v/>
      </c>
      <c r="L22" s="83">
        <f>HYPERLINK("https://api.whatsapp.com/send?phone=57"&amp;E22&amp;"&amp;text="&amp;(IF(K22&lt;=0,"🚨 Hola, *"&amp;D22&amp;".*"&amp;"%0A"&amp;"Su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"&amp;D22&amp;"."&amp;"%0A"&amp;"Le quedan "&amp;K22&amp;" días restantes de su membresía en *_HBO MAX_*")),"💰")</f>
        <v/>
      </c>
      <c r="M22" s="83">
        <f>HYPERLINK("https://api.whatsapp.com/send?phone=57"&amp;E22&amp;"&amp;text=*_✅ ACTUALIZACIÓN DE CONTRASEÑA | HBO MAX_*"&amp;"%0A"&amp;"%0A"&amp;"💻 Correo: *"&amp;F22&amp;"*"&amp;"%0A"&amp;"🔐 Nueva Contraseña: *"&amp;G22&amp;"*","🔐")</f>
        <v/>
      </c>
      <c r="N22" s="84">
        <f>HYPERLINK("https://api.whatsapp.com/send?phone=57"&amp;E22&amp;"&amp;text=*_🍿 HBO MAX PANTALLA_*"&amp;"%0A"&amp;"%0A"&amp;"*📧 Correo:* "&amp;G22&amp;"%0A"&amp;"*🔑 Contraseña:* "&amp;H22&amp;"%0A"&amp;"%0A"&amp;"*☑️ Perfil:* "&amp;C22&amp;"%0A"&amp;"*🔐 PIN:* "&amp;F22&amp;"%0A"&amp;"%0A"&amp;"*📍 Vence:* "&amp;J22,"💻")</f>
        <v/>
      </c>
      <c r="O22" s="218" t="n"/>
      <c r="P22" s="219" t="n"/>
      <c r="Q22" s="262" t="n"/>
      <c r="R22" s="97">
        <f>IF(Q22="","",IF(S22&lt;0,"Vencido hace "&amp;S22*-1&amp;" días",IF(S22=0,"Vence hoy",IF(S22&gt;0,"Le quedan "&amp;S22&amp;" días",""))))</f>
        <v/>
      </c>
      <c r="S22" s="144">
        <f>Q22-TODAY()</f>
        <v/>
      </c>
      <c r="T22" s="1" t="n"/>
      <c r="U22" s="1" t="n"/>
      <c r="V22" s="1" t="n"/>
      <c r="W22" s="1" t="n"/>
      <c r="X22" s="1" t="n"/>
      <c r="Y22" s="1" t="n"/>
      <c r="Z22" s="1" t="n"/>
    </row>
    <row r="23" ht="15" customHeight="1" s="339">
      <c r="A23" s="1" t="n"/>
      <c r="B23" s="1" t="n"/>
      <c r="C23" s="91" t="n"/>
      <c r="D23" s="143" t="n"/>
      <c r="E23" s="91" t="n"/>
      <c r="F23" s="91" t="n"/>
      <c r="G23" s="91" t="n"/>
      <c r="H23" s="92" t="n"/>
      <c r="I23" s="106" t="n"/>
      <c r="J23" s="81">
        <f>IF(I23="","",IF(K23&lt;0,"Vencido hace "&amp;K23*-1&amp;" días",IF(K23=0,"Vence hoy",IF(K23&gt;0,"Le quedan "&amp;K23&amp;" días",""))))</f>
        <v/>
      </c>
      <c r="K23" s="142">
        <f>I23-K$8</f>
        <v/>
      </c>
      <c r="L23" s="83">
        <f>HYPERLINK("https://api.whatsapp.com/send?phone=57"&amp;E23&amp;"&amp;text="&amp;(IF(K23&lt;=0,"🚨 Hola, *"&amp;D23&amp;".*"&amp;"%0A"&amp;"Su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"&amp;D23&amp;"."&amp;"%0A"&amp;"Le quedan "&amp;K23&amp;" días restantes de su membresía en *_HBO MAX_*")),"💰")</f>
        <v/>
      </c>
      <c r="M23" s="83">
        <f>HYPERLINK("https://api.whatsapp.com/send?phone=57"&amp;E23&amp;"&amp;text=*_✅ ACTUALIZACIÓN DE CONTRASEÑA | HBO MAX_*"&amp;"%0A"&amp;"%0A"&amp;"💻 Correo: *"&amp;F23&amp;"*"&amp;"%0A"&amp;"🔐 Nueva Contraseña: *"&amp;G23&amp;"*","🔐")</f>
        <v/>
      </c>
      <c r="N23" s="84">
        <f>HYPERLINK("https://api.whatsapp.com/send?phone=57"&amp;E23&amp;"&amp;text=*_🍿 HBO MAX PANTALLA_*"&amp;"%0A"&amp;"%0A"&amp;"*📧 Correo:* "&amp;G23&amp;"%0A"&amp;"*🔑 Contraseña:* "&amp;H23&amp;"%0A"&amp;"%0A"&amp;"*☑️ Perfil:* "&amp;C23&amp;"%0A"&amp;"*🔐 PIN:* "&amp;F23&amp;"%0A"&amp;"%0A"&amp;"*📍 Vence:* "&amp;J23,"💻")</f>
        <v/>
      </c>
      <c r="O23" s="221" t="n"/>
      <c r="P23" s="222" t="n"/>
      <c r="Q23" s="264" t="n"/>
      <c r="R23" s="97">
        <f>IF(Q23="","",IF(S23&lt;0,"Vencido hace "&amp;S23*-1&amp;" días",IF(S23=0,"Vence hoy",IF(S23&gt;0,"Le quedan "&amp;S23&amp;" días",""))))</f>
        <v/>
      </c>
      <c r="S23" s="144">
        <f>Q23-TODAY()</f>
        <v/>
      </c>
      <c r="T23" s="1" t="n"/>
      <c r="U23" s="1" t="n"/>
      <c r="V23" s="1" t="n"/>
      <c r="W23" s="1" t="n"/>
      <c r="X23" s="1" t="n"/>
      <c r="Y23" s="1" t="n"/>
      <c r="Z23" s="1" t="n"/>
    </row>
    <row r="24" ht="15" customHeight="1" s="339">
      <c r="A24" s="1" t="n"/>
      <c r="B24" s="1" t="n"/>
      <c r="C24" s="91" t="n"/>
      <c r="D24" s="143" t="n"/>
      <c r="E24" s="91" t="n"/>
      <c r="F24" s="91" t="n"/>
      <c r="G24" s="91" t="n"/>
      <c r="H24" s="92" t="n"/>
      <c r="I24" s="106" t="n"/>
      <c r="J24" s="81">
        <f>IF(I24="","",IF(K24&lt;0,"Vencido hace "&amp;K24*-1&amp;" días",IF(K24=0,"Vence hoy",IF(K24&gt;0,"Le quedan "&amp;K24&amp;" días",""))))</f>
        <v/>
      </c>
      <c r="K24" s="142">
        <f>I24-K$8</f>
        <v/>
      </c>
      <c r="L24" s="83">
        <f>HYPERLINK("https://api.whatsapp.com/send?phone=57"&amp;E24&amp;"&amp;text="&amp;(IF(K24&lt;=0,"🚨 Hola, *"&amp;D24&amp;".*"&amp;"%0A"&amp;"Su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"&amp;D24&amp;"."&amp;"%0A"&amp;"Le quedan "&amp;K24&amp;" días restantes de su membresía en *_HBO MAX_*")),"💰")</f>
        <v/>
      </c>
      <c r="M24" s="83">
        <f>HYPERLINK("https://api.whatsapp.com/send?phone=57"&amp;E24&amp;"&amp;text=*_✅ ACTUALIZACIÓN DE CONTRASEÑA | HBO MAX_*"&amp;"%0A"&amp;"%0A"&amp;"💻 Correo: *"&amp;F24&amp;"*"&amp;"%0A"&amp;"🔐 Nueva Contraseña: *"&amp;G24&amp;"*","🔐")</f>
        <v/>
      </c>
      <c r="N24" s="84">
        <f>HYPERLINK("https://api.whatsapp.com/send?phone=57"&amp;E24&amp;"&amp;text=*_🍿 HBO MAX PANTALLA_*"&amp;"%0A"&amp;"%0A"&amp;"*📧 Correo:* "&amp;G24&amp;"%0A"&amp;"*🔑 Contraseña:* "&amp;H24&amp;"%0A"&amp;"%0A"&amp;"*☑️ Perfil:* "&amp;C24&amp;"%0A"&amp;"*🔐 PIN:* "&amp;F24&amp;"%0A"&amp;"%0A"&amp;"*📍 Vence:* "&amp;J24,"💻")</f>
        <v/>
      </c>
      <c r="O24" s="224" t="n"/>
      <c r="P24" s="225" t="n"/>
      <c r="Q24" s="273" t="n"/>
      <c r="R24" s="97">
        <f>IF(Q24="","",IF(S24&lt;0,"Vencido hace "&amp;S24*-1&amp;" días",IF(S24=0,"Vence hoy",IF(S24&gt;0,"Le quedan "&amp;S24&amp;" días",""))))</f>
        <v/>
      </c>
      <c r="S24" s="144">
        <f>Q24-TODAY()</f>
        <v/>
      </c>
      <c r="T24" s="1" t="n"/>
      <c r="U24" s="1" t="n"/>
      <c r="V24" s="1" t="n"/>
      <c r="W24" s="1" t="n"/>
      <c r="X24" s="1" t="n"/>
      <c r="Y24" s="1" t="n"/>
      <c r="Z24" s="1" t="n"/>
    </row>
    <row r="25" ht="15.75" customHeight="1" s="339">
      <c r="A25" s="70" t="n"/>
      <c r="B25" s="70" t="n"/>
      <c r="C25" s="91" t="n"/>
      <c r="D25" s="143" t="n"/>
      <c r="E25" s="91" t="n"/>
      <c r="F25" s="91" t="n"/>
      <c r="G25" s="91" t="n"/>
      <c r="H25" s="92" t="n"/>
      <c r="I25" s="106" t="n"/>
      <c r="J25" s="81">
        <f>IF(I25="","",IF(K25&lt;0,"Vencido hace "&amp;K25*-1&amp;" días",IF(K25=0,"Vence hoy",IF(K25&gt;0,"Le quedan "&amp;K25&amp;" días",""))))</f>
        <v/>
      </c>
      <c r="K25" s="142">
        <f>I25-K$8</f>
        <v/>
      </c>
      <c r="L25" s="83">
        <f>HYPERLINK("https://api.whatsapp.com/send?phone=57"&amp;E25&amp;"&amp;text="&amp;(IF(K25&lt;=0,"🚨 Hola, *"&amp;D25&amp;".*"&amp;"%0A"&amp;"Su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"&amp;D25&amp;"."&amp;"%0A"&amp;"Le quedan "&amp;K25&amp;" días restantes de su membresía en *_HBO MAX_*")),"💰")</f>
        <v/>
      </c>
      <c r="M25" s="83">
        <f>HYPERLINK("https://api.whatsapp.com/send?phone=57"&amp;E25&amp;"&amp;text=*_✅ ACTUALIZACIÓN DE CONTRASEÑA | HBO MAX_*"&amp;"%0A"&amp;"%0A"&amp;"💻 Correo: *"&amp;F25&amp;"*"&amp;"%0A"&amp;"🔐 Nueva Contraseña: *"&amp;G25&amp;"*","🔐")</f>
        <v/>
      </c>
      <c r="N25" s="84">
        <f>HYPERLINK("https://api.whatsapp.com/send?phone=57"&amp;E25&amp;"&amp;text=*_🍿 HBO MAX PANTALLA_*"&amp;"%0A"&amp;"%0A"&amp;"*📧 Correo:* "&amp;G25&amp;"%0A"&amp;"*🔑 Contraseña:* "&amp;H25&amp;"%0A"&amp;"%0A"&amp;"*☑️ Perfil:* "&amp;C25&amp;"%0A"&amp;"*🔐 PIN:* "&amp;F25&amp;"%0A"&amp;"%0A"&amp;"*📍 Vence:* "&amp;J25,"💻")</f>
        <v/>
      </c>
      <c r="O25" s="255" t="n"/>
      <c r="P25" s="256" t="n"/>
      <c r="Q25" s="263" t="n"/>
      <c r="R25" s="97">
        <f>IF(Q25="","",IF(S25&lt;0,"Vencido hace "&amp;S25*-1&amp;" días",IF(S25=0,"Vence hoy",IF(S25&gt;0,"Le quedan "&amp;S25&amp;" días",""))))</f>
        <v/>
      </c>
      <c r="S25" s="144">
        <f>Q25-TODAY()</f>
        <v/>
      </c>
      <c r="T25" s="70" t="n"/>
      <c r="U25" s="70" t="n"/>
      <c r="V25" s="70" t="n"/>
      <c r="W25" s="70" t="n"/>
      <c r="X25" s="70" t="n"/>
      <c r="Y25" s="70" t="n"/>
      <c r="Z25" s="70" t="n"/>
    </row>
    <row r="26" ht="15" customHeight="1" s="339">
      <c r="A26" s="1" t="n"/>
      <c r="B26" s="1" t="n"/>
      <c r="C26" s="91" t="n"/>
      <c r="D26" s="143" t="n"/>
      <c r="E26" s="91" t="n"/>
      <c r="F26" s="91" t="n"/>
      <c r="G26" s="91" t="n"/>
      <c r="H26" s="92" t="n"/>
      <c r="I26" s="106" t="n"/>
      <c r="J26" s="81">
        <f>IF(I26="","",IF(K26&lt;0,"Vencido hace "&amp;K26*-1&amp;" días",IF(K26=0,"Vence hoy",IF(K26&gt;0,"Le quedan "&amp;K26&amp;" días",""))))</f>
        <v/>
      </c>
      <c r="K26" s="142">
        <f>I26-K$8</f>
        <v/>
      </c>
      <c r="L26" s="83">
        <f>HYPERLINK("https://api.whatsapp.com/send?phone=57"&amp;E26&amp;"&amp;text="&amp;(IF(K26&lt;=0,"🚨 Hola, *"&amp;D26&amp;".*"&amp;"%0A"&amp;"Su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"&amp;D26&amp;"."&amp;"%0A"&amp;"Le quedan "&amp;K26&amp;" días restantes de su membresía en *_HBO MAX_*")),"💰")</f>
        <v/>
      </c>
      <c r="M26" s="83">
        <f>HYPERLINK("https://api.whatsapp.com/send?phone=57"&amp;E26&amp;"&amp;text=*_✅ ACTUALIZACIÓN DE CONTRASEÑA | HBO MAX_*"&amp;"%0A"&amp;"%0A"&amp;"💻 Correo: *"&amp;F26&amp;"*"&amp;"%0A"&amp;"🔐 Nueva Contraseña: *"&amp;G26&amp;"*","🔐")</f>
        <v/>
      </c>
      <c r="N26" s="84">
        <f>HYPERLINK("https://api.whatsapp.com/send?phone=57"&amp;E26&amp;"&amp;text=*_🍿 HBO MAX PANTALLA_*"&amp;"%0A"&amp;"%0A"&amp;"*📧 Correo:* "&amp;G26&amp;"%0A"&amp;"*🔑 Contraseña:* "&amp;H26&amp;"%0A"&amp;"%0A"&amp;"*☑️ Perfil:* "&amp;C26&amp;"%0A"&amp;"*🔐 PIN:* "&amp;F26&amp;"%0A"&amp;"%0A"&amp;"*📍 Vence:* "&amp;J26,"💻")</f>
        <v/>
      </c>
      <c r="O26" s="221" t="n"/>
      <c r="P26" s="222" t="n"/>
      <c r="Q26" s="264" t="n"/>
      <c r="R26" s="97">
        <f>IF(Q26="","",IF(S26&lt;0,"Vencido hace "&amp;S26*-1&amp;" días",IF(S26=0,"Vence hoy",IF(S26&gt;0,"Le quedan "&amp;S26&amp;" días",""))))</f>
        <v/>
      </c>
      <c r="S26" s="144">
        <f>Q26-TODAY()</f>
        <v/>
      </c>
      <c r="T26" s="1" t="n"/>
      <c r="U26" s="1" t="n"/>
      <c r="V26" s="1" t="n"/>
      <c r="W26" s="1" t="n"/>
      <c r="X26" s="1" t="n"/>
      <c r="Y26" s="1" t="n"/>
      <c r="Z26" s="1" t="n"/>
    </row>
    <row r="27" ht="6" customHeight="1" s="339">
      <c r="A27" s="1" t="n"/>
      <c r="B27" s="1" t="n"/>
      <c r="C27" s="226" t="n"/>
      <c r="D27" s="227" t="n"/>
      <c r="E27" s="226" t="n"/>
      <c r="F27" s="226" t="n"/>
      <c r="G27" s="226" t="n"/>
      <c r="H27" s="229" t="n"/>
      <c r="I27" s="230" t="n"/>
      <c r="J27" s="81">
        <f>IF(I27="","",IF(K27&lt;0,"Vencido hace "&amp;K27*-1&amp;" días",IF(K27=0,"Vence hoy",IF(K27&gt;0,"Le quedan "&amp;K27&amp;" días",""))))</f>
        <v/>
      </c>
      <c r="K27" s="142">
        <f>I27-K$8</f>
        <v/>
      </c>
      <c r="L27" s="231" t="n"/>
      <c r="M27" s="232" t="n"/>
      <c r="N27" s="231" t="n"/>
      <c r="O27" s="258" t="n"/>
      <c r="P27" s="259" t="n"/>
      <c r="Q27" s="260" t="n"/>
      <c r="R27" s="81">
        <f>IF(Q27="","",IF(S27&lt;0,"Vencido hace "&amp;S27*-1&amp;" días",IF(S27=0,"Vence hoy",IF(S27&gt;0,"Le quedan "&amp;S27&amp;" días",""))))</f>
        <v/>
      </c>
      <c r="S27" s="144">
        <f>Q27-TODAY()</f>
        <v/>
      </c>
      <c r="T27" s="1" t="n"/>
      <c r="U27" s="1" t="n"/>
      <c r="V27" s="1" t="n"/>
      <c r="W27" s="1" t="n"/>
      <c r="X27" s="1" t="n"/>
      <c r="Y27" s="1" t="n"/>
      <c r="Z27" s="1" t="n"/>
    </row>
    <row r="28" ht="15" customHeight="1" s="339">
      <c r="A28" s="1" t="n"/>
      <c r="B28" s="1" t="n"/>
      <c r="C28" s="91" t="n"/>
      <c r="D28" s="143" t="n"/>
      <c r="E28" s="91" t="n"/>
      <c r="F28" s="91" t="n"/>
      <c r="G28" s="91" t="n"/>
      <c r="H28" s="92" t="n"/>
      <c r="I28" s="106" t="n"/>
      <c r="J28" s="81">
        <f>IF(I28="","",IF(K28&lt;0,"Vencido hace "&amp;K28*-1&amp;" días",IF(K28=0,"Vence hoy",IF(K28&gt;0,"Le quedan "&amp;K28&amp;" días",""))))</f>
        <v/>
      </c>
      <c r="K28" s="142">
        <f>I28-K$8</f>
        <v/>
      </c>
      <c r="L28" s="83">
        <f>HYPERLINK("https://api.whatsapp.com/send?phone=57"&amp;E28&amp;"&amp;text="&amp;(IF(K28&lt;=0,"🚨 Hola, *"&amp;D28&amp;".*"&amp;"%0A"&amp;"Su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"&amp;D28&amp;"."&amp;"%0A"&amp;"Le quedan "&amp;K28&amp;" días restantes de su membresía en *_HBO MAX_*")),"💰")</f>
        <v/>
      </c>
      <c r="M28" s="83">
        <f>HYPERLINK("https://api.whatsapp.com/send?phone=57"&amp;E28&amp;"&amp;text=*_✅ ACTUALIZACIÓN DE CONTRASEÑA | HBO MAX_*"&amp;"%0A"&amp;"%0A"&amp;"💻 Correo: *"&amp;F28&amp;"*"&amp;"%0A"&amp;"🔐 Nueva Contraseña: *"&amp;G28&amp;"*","🔐")</f>
        <v/>
      </c>
      <c r="N28" s="84">
        <f>HYPERLINK("https://api.whatsapp.com/send?phone=57"&amp;E28&amp;"&amp;text=*_🍿 HBO MAX PANTALLA_*"&amp;"%0A"&amp;"%0A"&amp;"*📧 Correo:* "&amp;G28&amp;"%0A"&amp;"*🔑 Contraseña:* "&amp;H28&amp;"%0A"&amp;"%0A"&amp;"*☑️ Perfil:* "&amp;C28&amp;"%0A"&amp;"*🔐 PIN:* "&amp;F28&amp;"%0A"&amp;"%0A"&amp;"*📍 Vence:* "&amp;J28,"💻")</f>
        <v/>
      </c>
      <c r="O28" s="218" t="n"/>
      <c r="P28" s="219" t="n"/>
      <c r="Q28" s="262" t="n"/>
      <c r="R28" s="97">
        <f>IF(Q28="","",IF(S28&lt;0,"Vencido hace "&amp;S28*-1&amp;" días",IF(S28=0,"Vence hoy",IF(S28&gt;0,"Le quedan "&amp;S28&amp;" días",""))))</f>
        <v/>
      </c>
      <c r="S28" s="144">
        <f>Q28-TODAY()</f>
        <v/>
      </c>
      <c r="T28" s="1" t="n"/>
      <c r="U28" s="1" t="n"/>
      <c r="V28" s="1" t="n"/>
      <c r="W28" s="1" t="n"/>
      <c r="X28" s="1" t="n"/>
      <c r="Y28" s="1" t="n"/>
      <c r="Z28" s="1" t="n"/>
    </row>
    <row r="29" ht="15" customHeight="1" s="339">
      <c r="A29" s="1" t="n"/>
      <c r="B29" s="1" t="n"/>
      <c r="C29" s="91" t="n"/>
      <c r="D29" s="143" t="n"/>
      <c r="E29" s="91" t="n"/>
      <c r="F29" s="91" t="n"/>
      <c r="G29" s="91" t="n"/>
      <c r="H29" s="92" t="n"/>
      <c r="I29" s="106" t="n"/>
      <c r="J29" s="81">
        <f>IF(I29="","",IF(K29&lt;0,"Vencido hace "&amp;K29*-1&amp;" días",IF(K29=0,"Vence hoy",IF(K29&gt;0,"Le quedan "&amp;K29&amp;" días",""))))</f>
        <v/>
      </c>
      <c r="K29" s="142">
        <f>I29-K$8</f>
        <v/>
      </c>
      <c r="L29" s="83">
        <f>HYPERLINK("https://api.whatsapp.com/send?phone=57"&amp;E29&amp;"&amp;text="&amp;(IF(K29&lt;=0,"🚨 Hola, *"&amp;D29&amp;".*"&amp;"%0A"&amp;"Su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"&amp;D29&amp;"."&amp;"%0A"&amp;"Le quedan "&amp;K29&amp;" días restantes de su membresía en *_HBO MAX_*")),"💰")</f>
        <v/>
      </c>
      <c r="M29" s="83">
        <f>HYPERLINK("https://api.whatsapp.com/send?phone=57"&amp;E29&amp;"&amp;text=*_✅ ACTUALIZACIÓN DE CONTRASEÑA | HBO MAX_*"&amp;"%0A"&amp;"%0A"&amp;"💻 Correo: *"&amp;F29&amp;"*"&amp;"%0A"&amp;"🔐 Nueva Contraseña: *"&amp;G29&amp;"*","🔐")</f>
        <v/>
      </c>
      <c r="N29" s="84">
        <f>HYPERLINK("https://api.whatsapp.com/send?phone=57"&amp;E29&amp;"&amp;text=*_🍿 HBO MAX PANTALLA_*"&amp;"%0A"&amp;"%0A"&amp;"*📧 Correo:* "&amp;G29&amp;"%0A"&amp;"*🔑 Contraseña:* "&amp;H29&amp;"%0A"&amp;"%0A"&amp;"*☑️ Perfil:* "&amp;C29&amp;"%0A"&amp;"*🔐 PIN:* "&amp;F29&amp;"%0A"&amp;"%0A"&amp;"*📍 Vence:* "&amp;J29,"💻")</f>
        <v/>
      </c>
      <c r="O29" s="221" t="n"/>
      <c r="P29" s="222" t="n"/>
      <c r="Q29" s="264" t="n"/>
      <c r="R29" s="97">
        <f>IF(Q29="","",IF(S29&lt;0,"Vencido hace "&amp;S29*-1&amp;" días",IF(S29=0,"Vence hoy",IF(S29&gt;0,"Le quedan "&amp;S29&amp;" días",""))))</f>
        <v/>
      </c>
      <c r="S29" s="144">
        <f>Q29-TODAY()</f>
        <v/>
      </c>
      <c r="T29" s="1" t="n"/>
      <c r="U29" s="1" t="n"/>
      <c r="V29" s="1" t="n"/>
      <c r="W29" s="1" t="n"/>
      <c r="X29" s="1" t="n"/>
      <c r="Y29" s="1" t="n"/>
      <c r="Z29" s="1" t="n"/>
    </row>
    <row r="30" ht="15" customHeight="1" s="339">
      <c r="A30" s="1" t="n"/>
      <c r="B30" s="1" t="n"/>
      <c r="C30" s="91" t="n"/>
      <c r="D30" s="143" t="n"/>
      <c r="E30" s="91" t="n"/>
      <c r="F30" s="91" t="n"/>
      <c r="G30" s="91" t="n"/>
      <c r="H30" s="92" t="n"/>
      <c r="I30" s="106" t="n"/>
      <c r="J30" s="81">
        <f>IF(I30="","",IF(K30&lt;0,"Vencido hace "&amp;K30*-1&amp;" días",IF(K30=0,"Vence hoy",IF(K30&gt;0,"Le quedan "&amp;K30&amp;" días",""))))</f>
        <v/>
      </c>
      <c r="K30" s="142">
        <f>I30-K$8</f>
        <v/>
      </c>
      <c r="L30" s="83">
        <f>HYPERLINK("https://api.whatsapp.com/send?phone=57"&amp;E30&amp;"&amp;text="&amp;(IF(K30&lt;=0,"🚨 Hola, *"&amp;D30&amp;".*"&amp;"%0A"&amp;"Su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"&amp;D30&amp;"."&amp;"%0A"&amp;"Le quedan "&amp;K30&amp;" días restantes de su membresía en *_HBO MAX_*")),"💰")</f>
        <v/>
      </c>
      <c r="M30" s="83">
        <f>HYPERLINK("https://api.whatsapp.com/send?phone=57"&amp;E30&amp;"&amp;text=*_✅ ACTUALIZACIÓN DE CONTRASEÑA | HBO MAX_*"&amp;"%0A"&amp;"%0A"&amp;"💻 Correo: *"&amp;F30&amp;"*"&amp;"%0A"&amp;"🔐 Nueva Contraseña: *"&amp;G30&amp;"*","🔐")</f>
        <v/>
      </c>
      <c r="N30" s="84">
        <f>HYPERLINK("https://api.whatsapp.com/send?phone=57"&amp;E30&amp;"&amp;text=*_🍿 HBO MAX PANTALLA_*"&amp;"%0A"&amp;"%0A"&amp;"*📧 Correo:* "&amp;G30&amp;"%0A"&amp;"*🔑 Contraseña:* "&amp;H30&amp;"%0A"&amp;"%0A"&amp;"*☑️ Perfil:* "&amp;C30&amp;"%0A"&amp;"*🔐 PIN:* "&amp;F30&amp;"%0A"&amp;"%0A"&amp;"*📍 Vence:* "&amp;J30,"💻")</f>
        <v/>
      </c>
      <c r="O30" s="224" t="n"/>
      <c r="P30" s="225" t="n"/>
      <c r="Q30" s="273" t="n"/>
      <c r="R30" s="97">
        <f>IF(Q30="","",IF(S30&lt;0,"Vencido hace "&amp;S30*-1&amp;" días",IF(S30=0,"Vence hoy",IF(S30&gt;0,"Le quedan "&amp;S30&amp;" días",""))))</f>
        <v/>
      </c>
      <c r="S30" s="144">
        <f>Q30-TODAY()</f>
        <v/>
      </c>
      <c r="T30" s="1" t="n"/>
      <c r="U30" s="1" t="n"/>
      <c r="V30" s="1" t="n"/>
      <c r="W30" s="1" t="n"/>
      <c r="X30" s="1" t="n"/>
      <c r="Y30" s="1" t="n"/>
      <c r="Z30" s="1" t="n"/>
    </row>
    <row r="31" ht="15.75" customHeight="1" s="339">
      <c r="A31" s="70" t="n"/>
      <c r="B31" s="70" t="n"/>
      <c r="C31" s="91" t="n"/>
      <c r="D31" s="143" t="n"/>
      <c r="E31" s="91" t="n"/>
      <c r="F31" s="91" t="n"/>
      <c r="G31" s="91" t="n"/>
      <c r="H31" s="92" t="n"/>
      <c r="I31" s="106" t="n"/>
      <c r="J31" s="81">
        <f>IF(I31="","",IF(K31&lt;0,"Vencido hace "&amp;K31*-1&amp;" días",IF(K31=0,"Vence hoy",IF(K31&gt;0,"Le quedan "&amp;K31&amp;" días",""))))</f>
        <v/>
      </c>
      <c r="K31" s="142">
        <f>I31-K$8</f>
        <v/>
      </c>
      <c r="L31" s="83">
        <f>HYPERLINK("https://api.whatsapp.com/send?phone=57"&amp;E31&amp;"&amp;text="&amp;(IF(K31&lt;=0,"🚨 Hola, *"&amp;D31&amp;".*"&amp;"%0A"&amp;"Su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"&amp;D31&amp;"."&amp;"%0A"&amp;"Le quedan "&amp;K31&amp;" días restantes de su membresía en *_HBO MAX_*")),"💰")</f>
        <v/>
      </c>
      <c r="M31" s="83">
        <f>HYPERLINK("https://api.whatsapp.com/send?phone=57"&amp;E31&amp;"&amp;text=*_✅ ACTUALIZACIÓN DE CONTRASEÑA | HBO MAX_*"&amp;"%0A"&amp;"%0A"&amp;"💻 Correo: *"&amp;F31&amp;"*"&amp;"%0A"&amp;"🔐 Nueva Contraseña: *"&amp;G31&amp;"*","🔐")</f>
        <v/>
      </c>
      <c r="N31" s="84">
        <f>HYPERLINK("https://api.whatsapp.com/send?phone=57"&amp;E31&amp;"&amp;text=*_🍿 HBO MAX PANTALLA_*"&amp;"%0A"&amp;"%0A"&amp;"*📧 Correo:* "&amp;G31&amp;"%0A"&amp;"*🔑 Contraseña:* "&amp;H31&amp;"%0A"&amp;"%0A"&amp;"*☑️ Perfil:* "&amp;C31&amp;"%0A"&amp;"*🔐 PIN:* "&amp;F31&amp;"%0A"&amp;"%0A"&amp;"*📍 Vence:* "&amp;J31,"💻")</f>
        <v/>
      </c>
      <c r="O31" s="255" t="n"/>
      <c r="P31" s="256" t="n"/>
      <c r="Q31" s="263" t="n"/>
      <c r="R31" s="97">
        <f>IF(Q31="","",IF(S31&lt;0,"Vencido hace "&amp;S31*-1&amp;" días",IF(S31=0,"Vence hoy",IF(S31&gt;0,"Le quedan "&amp;S31&amp;" días",""))))</f>
        <v/>
      </c>
      <c r="S31" s="144">
        <f>Q31-TODAY()</f>
        <v/>
      </c>
      <c r="T31" s="70" t="n"/>
      <c r="U31" s="70" t="n"/>
      <c r="V31" s="70" t="n"/>
      <c r="W31" s="70" t="n"/>
      <c r="X31" s="70" t="n"/>
      <c r="Y31" s="70" t="n"/>
      <c r="Z31" s="70" t="n"/>
    </row>
    <row r="32" ht="15" customHeight="1" s="339">
      <c r="A32" s="1" t="n"/>
      <c r="B32" s="1" t="n"/>
      <c r="C32" s="91" t="n"/>
      <c r="D32" s="143" t="n"/>
      <c r="E32" s="91" t="n"/>
      <c r="F32" s="91" t="n"/>
      <c r="G32" s="91" t="n"/>
      <c r="H32" s="92" t="n"/>
      <c r="I32" s="106" t="n"/>
      <c r="J32" s="81">
        <f>IF(I32="","",IF(K32&lt;0,"Vencido hace "&amp;K32*-1&amp;" días",IF(K32=0,"Vence hoy",IF(K32&gt;0,"Le quedan "&amp;K32&amp;" días",""))))</f>
        <v/>
      </c>
      <c r="K32" s="142">
        <f>I32-K$8</f>
        <v/>
      </c>
      <c r="L32" s="83">
        <f>HYPERLINK("https://api.whatsapp.com/send?phone=57"&amp;E32&amp;"&amp;text="&amp;(IF(K32&lt;=0,"🚨 Hola, *"&amp;D32&amp;".*"&amp;"%0A"&amp;"Su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"&amp;D32&amp;"."&amp;"%0A"&amp;"Le quedan "&amp;K32&amp;" días restantes de su membresía en *_HBO MAX_*")),"💰")</f>
        <v/>
      </c>
      <c r="M32" s="83">
        <f>HYPERLINK("https://api.whatsapp.com/send?phone=57"&amp;E32&amp;"&amp;text=*_✅ ACTUALIZACIÓN DE CONTRASEÑA | HBO MAX_*"&amp;"%0A"&amp;"%0A"&amp;"💻 Correo: *"&amp;F32&amp;"*"&amp;"%0A"&amp;"🔐 Nueva Contraseña: *"&amp;G32&amp;"*","🔐")</f>
        <v/>
      </c>
      <c r="N32" s="84">
        <f>HYPERLINK("https://api.whatsapp.com/send?phone=57"&amp;E32&amp;"&amp;text=*_🍿 HBO MAX PANTALLA_*"&amp;"%0A"&amp;"%0A"&amp;"*📧 Correo:* "&amp;G32&amp;"%0A"&amp;"*🔑 Contraseña:* "&amp;H32&amp;"%0A"&amp;"%0A"&amp;"*☑️ Perfil:* "&amp;C32&amp;"%0A"&amp;"*🔐 PIN:* "&amp;F32&amp;"%0A"&amp;"%0A"&amp;"*📍 Vence:* "&amp;J32,"💻")</f>
        <v/>
      </c>
      <c r="O32" s="221" t="n"/>
      <c r="P32" s="222" t="n"/>
      <c r="Q32" s="264" t="n"/>
      <c r="R32" s="97">
        <f>IF(Q32="","",IF(S32&lt;0,"Vencido hace "&amp;S32*-1&amp;" días",IF(S32=0,"Vence hoy",IF(S32&gt;0,"Le quedan "&amp;S32&amp;" días",""))))</f>
        <v/>
      </c>
      <c r="S32" s="144">
        <f>Q32-TODAY()</f>
        <v/>
      </c>
      <c r="T32" s="1" t="n"/>
      <c r="U32" s="1" t="n"/>
      <c r="V32" s="1" t="n"/>
      <c r="W32" s="1" t="n"/>
      <c r="X32" s="1" t="n"/>
      <c r="Y32" s="1" t="n"/>
      <c r="Z32" s="1" t="n"/>
    </row>
    <row r="33" ht="6.75" customHeight="1" s="339">
      <c r="A33" s="1" t="n"/>
      <c r="B33" s="1" t="n"/>
      <c r="C33" s="226" t="n"/>
      <c r="D33" s="227" t="n"/>
      <c r="E33" s="226" t="n"/>
      <c r="F33" s="226" t="n"/>
      <c r="G33" s="226" t="n"/>
      <c r="H33" s="229" t="n"/>
      <c r="I33" s="230" t="n"/>
      <c r="J33" s="81">
        <f>IF(I33="","",IF(K33&lt;0,"Vencido hace "&amp;K33*-1&amp;" días",IF(K33=0,"Vence hoy",IF(K33&gt;0,"Le quedan "&amp;K33&amp;" días",""))))</f>
        <v/>
      </c>
      <c r="K33" s="142">
        <f>I33-K$8</f>
        <v/>
      </c>
      <c r="L33" s="231" t="n"/>
      <c r="M33" s="232" t="n"/>
      <c r="N33" s="231" t="n"/>
      <c r="O33" s="258" t="n"/>
      <c r="P33" s="259" t="n"/>
      <c r="Q33" s="260" t="n"/>
      <c r="R33" s="81">
        <f>IF(Q33="","",IF(S33&lt;0,"Vencido hace "&amp;S33*-1&amp;" días",IF(S33=0,"Vence hoy",IF(S33&gt;0,"Le quedan "&amp;S33&amp;" días",""))))</f>
        <v/>
      </c>
      <c r="S33" s="144">
        <f>Q33-TODAY()</f>
        <v/>
      </c>
      <c r="T33" s="1" t="n"/>
      <c r="U33" s="1" t="n"/>
      <c r="V33" s="1" t="n"/>
      <c r="W33" s="1" t="n"/>
      <c r="X33" s="1" t="n"/>
      <c r="Y33" s="1" t="n"/>
      <c r="Z33" s="1" t="n"/>
    </row>
    <row r="34" ht="15.75" customHeight="1" s="339">
      <c r="A34" s="70" t="n"/>
      <c r="B34" s="70" t="n"/>
      <c r="C34" s="91" t="n"/>
      <c r="D34" s="143" t="n"/>
      <c r="E34" s="91" t="n"/>
      <c r="F34" s="91" t="n"/>
      <c r="G34" s="91" t="n"/>
      <c r="H34" s="92" t="n"/>
      <c r="I34" s="106" t="n"/>
      <c r="J34" s="81">
        <f>IF(I34="","",IF(K34&lt;0,"Vencido hace "&amp;K34*-1&amp;" días",IF(K34=0,"Vence hoy",IF(K34&gt;0,"Le quedan "&amp;K34&amp;" días",""))))</f>
        <v/>
      </c>
      <c r="K34" s="142">
        <f>I34-K$8</f>
        <v/>
      </c>
      <c r="L34" s="83">
        <f>HYPERLINK("https://api.whatsapp.com/send?phone=57"&amp;E34&amp;"&amp;text="&amp;(IF(K34&lt;=0,"🚨 Hola, *"&amp;D34&amp;".*"&amp;"%0A"&amp;"Su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"&amp;D34&amp;"."&amp;"%0A"&amp;"Le quedan "&amp;K34&amp;" días restantes de su membresía en *_HBO MAX_*")),"💰")</f>
        <v/>
      </c>
      <c r="M34" s="83">
        <f>HYPERLINK("https://api.whatsapp.com/send?phone=57"&amp;E34&amp;"&amp;text=*_✅ ACTUALIZACIÓN DE CONTRASEÑA | HBO MAX_*"&amp;"%0A"&amp;"%0A"&amp;"💻 Correo: *"&amp;F34&amp;"*"&amp;"%0A"&amp;"🔐 Nueva Contraseña: *"&amp;G34&amp;"*","🔐")</f>
        <v/>
      </c>
      <c r="N34" s="84">
        <f>HYPERLINK("https://api.whatsapp.com/send?phone=57"&amp;E34&amp;"&amp;text=*_🍿 HBO MAX PANTALLA_*"&amp;"%0A"&amp;"%0A"&amp;"*📧 Correo:* "&amp;G34&amp;"%0A"&amp;"*🔑 Contraseña:* "&amp;H34&amp;"%0A"&amp;"%0A"&amp;"*☑️ Perfil:* "&amp;C34&amp;"%0A"&amp;"*🔐 PIN:* "&amp;F34&amp;"%0A"&amp;"%0A"&amp;"*📍 Vence:* "&amp;J34,"💻")</f>
        <v/>
      </c>
      <c r="O34" s="255" t="n"/>
      <c r="P34" s="256" t="n"/>
      <c r="Q34" s="257" t="n"/>
      <c r="R34" s="81">
        <f>IF(Q34="","",IF(S34&lt;0,"Vencido hace "&amp;S34*-1&amp;" días",IF(S34=0,"Vence hoy",IF(S34&gt;0,"Le quedan "&amp;S34&amp;" días",""))))</f>
        <v/>
      </c>
      <c r="S34" s="144">
        <f>Q34-TODAY()</f>
        <v/>
      </c>
      <c r="T34" s="70" t="n"/>
      <c r="U34" s="70" t="n"/>
      <c r="V34" s="70" t="n"/>
      <c r="W34" s="70" t="n"/>
      <c r="X34" s="70" t="n"/>
      <c r="Y34" s="70" t="n"/>
      <c r="Z34" s="70" t="n"/>
    </row>
    <row r="35" ht="15" customHeight="1" s="339">
      <c r="A35" s="1" t="n"/>
      <c r="B35" s="1" t="n"/>
      <c r="C35" s="91" t="n"/>
      <c r="D35" s="143" t="n"/>
      <c r="E35" s="91" t="n"/>
      <c r="F35" s="91" t="n"/>
      <c r="G35" s="91" t="n"/>
      <c r="H35" s="92" t="n"/>
      <c r="I35" s="106" t="n"/>
      <c r="J35" s="81">
        <f>IF(I35="","",IF(K35&lt;0,"Vencido hace "&amp;K35*-1&amp;" días",IF(K35=0,"Vence hoy",IF(K35&gt;0,"Le quedan "&amp;K35&amp;" días",""))))</f>
        <v/>
      </c>
      <c r="K35" s="142">
        <f>I35-K$8</f>
        <v/>
      </c>
      <c r="L35" s="83">
        <f>HYPERLINK("https://api.whatsapp.com/send?phone=57"&amp;E35&amp;"&amp;text="&amp;(IF(K35&lt;=0,"🚨 Hola, *"&amp;D35&amp;".*"&amp;"%0A"&amp;"Su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"&amp;D35&amp;"."&amp;"%0A"&amp;"Le quedan "&amp;K35&amp;" días restantes de su membresía en *_HBO MAX_*")),"💰")</f>
        <v/>
      </c>
      <c r="M35" s="83">
        <f>HYPERLINK("https://api.whatsapp.com/send?phone=57"&amp;E35&amp;"&amp;text=*_✅ ACTUALIZACIÓN DE CONTRASEÑA | HBO MAX_*"&amp;"%0A"&amp;"%0A"&amp;"💻 Correo: *"&amp;F35&amp;"*"&amp;"%0A"&amp;"🔐 Nueva Contraseña: *"&amp;G35&amp;"*","🔐")</f>
        <v/>
      </c>
      <c r="N35" s="84">
        <f>HYPERLINK("https://api.whatsapp.com/send?phone=57"&amp;E35&amp;"&amp;text=*_🍿 HBO MAX PANTALLA_*"&amp;"%0A"&amp;"%0A"&amp;"*📧 Correo:* "&amp;G35&amp;"%0A"&amp;"*🔑 Contraseña:* "&amp;H35&amp;"%0A"&amp;"%0A"&amp;"*☑️ Perfil:* "&amp;C35&amp;"%0A"&amp;"*🔐 PIN:* "&amp;F35&amp;"%0A"&amp;"%0A"&amp;"*📍 Vence:* "&amp;J35,"💻")</f>
        <v/>
      </c>
      <c r="O35" s="221" t="n"/>
      <c r="P35" s="222" t="n"/>
      <c r="Q35" s="223" t="n"/>
      <c r="R35" s="81">
        <f>IF(Q35="","",IF(S35&lt;0,"Vencido hace "&amp;S35*-1&amp;" días",IF(S35=0,"Vence hoy",IF(S35&gt;0,"Le quedan "&amp;S35&amp;" días",""))))</f>
        <v/>
      </c>
      <c r="S35" s="144">
        <f>Q35-TODAY()</f>
        <v/>
      </c>
      <c r="T35" s="1" t="n"/>
      <c r="U35" s="1" t="n"/>
      <c r="V35" s="1" t="n"/>
      <c r="W35" s="1" t="n"/>
      <c r="X35" s="1" t="n"/>
      <c r="Y35" s="1" t="n"/>
      <c r="Z35" s="1" t="n"/>
    </row>
    <row r="36" ht="15" customHeight="1" s="339">
      <c r="A36" s="1" t="n"/>
      <c r="B36" s="1" t="n"/>
      <c r="C36" s="91" t="n"/>
      <c r="D36" s="143" t="n"/>
      <c r="E36" s="91" t="n"/>
      <c r="F36" s="91" t="n"/>
      <c r="G36" s="91" t="n"/>
      <c r="H36" s="92" t="n"/>
      <c r="I36" s="106" t="n"/>
      <c r="J36" s="81">
        <f>IF(I36="","",IF(K36&lt;0,"Vencido hace "&amp;K36*-1&amp;" días",IF(K36=0,"Vence hoy",IF(K36&gt;0,"Le quedan "&amp;K36&amp;" días",""))))</f>
        <v/>
      </c>
      <c r="K36" s="142">
        <f>I36-K$8</f>
        <v/>
      </c>
      <c r="L36" s="83">
        <f>HYPERLINK("https://api.whatsapp.com/send?phone=57"&amp;E36&amp;"&amp;text="&amp;(IF(K36&lt;=0,"🚨 Hola, *"&amp;D36&amp;".*"&amp;"%0A"&amp;"Su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"&amp;D36&amp;"."&amp;"%0A"&amp;"Le quedan "&amp;K36&amp;" días restantes de su membresía en *_HBO MAX_*")),"💰")</f>
        <v/>
      </c>
      <c r="M36" s="83">
        <f>HYPERLINK("https://api.whatsapp.com/send?phone=57"&amp;E36&amp;"&amp;text=*_✅ ACTUALIZACIÓN DE CONTRASEÑA | HBO MAX_*"&amp;"%0A"&amp;"%0A"&amp;"💻 Correo: *"&amp;F36&amp;"*"&amp;"%0A"&amp;"🔐 Nueva Contraseña: *"&amp;G36&amp;"*","🔐")</f>
        <v/>
      </c>
      <c r="N36" s="84">
        <f>HYPERLINK("https://api.whatsapp.com/send?phone=57"&amp;E36&amp;"&amp;text=*_🍿 HBO MAX PANTALLA_*"&amp;"%0A"&amp;"%0A"&amp;"*📧 Correo:* "&amp;G36&amp;"%0A"&amp;"*🔑 Contraseña:* "&amp;H36&amp;"%0A"&amp;"%0A"&amp;"*☑️ Perfil:* "&amp;C36&amp;"%0A"&amp;"*🔐 PIN:* "&amp;F36&amp;"%0A"&amp;"%0A"&amp;"*📍 Vence:* "&amp;J36,"💻")</f>
        <v/>
      </c>
      <c r="O36" s="224" t="n"/>
      <c r="P36" s="225" t="n"/>
      <c r="Q36" s="5" t="n"/>
      <c r="R36" s="81">
        <f>IF(Q36="","",IF(S36&lt;0,"Vencido hace "&amp;S36*-1&amp;" días",IF(S36=0,"Vence hoy",IF(S36&gt;0,"Le quedan "&amp;S36&amp;" días",""))))</f>
        <v/>
      </c>
      <c r="S36" s="144">
        <f>Q36-TODAY()</f>
        <v/>
      </c>
      <c r="T36" s="1" t="n"/>
      <c r="U36" s="1" t="n"/>
      <c r="V36" s="1" t="n"/>
      <c r="W36" s="1" t="n"/>
      <c r="X36" s="1" t="n"/>
      <c r="Y36" s="1" t="n"/>
      <c r="Z36" s="1" t="n"/>
    </row>
    <row r="37" ht="15" customHeight="1" s="339">
      <c r="A37" s="1" t="n"/>
      <c r="B37" s="1" t="n"/>
      <c r="C37" s="91" t="n"/>
      <c r="D37" s="143" t="n"/>
      <c r="E37" s="91" t="n"/>
      <c r="F37" s="91" t="n"/>
      <c r="G37" s="91" t="n"/>
      <c r="H37" s="92" t="n"/>
      <c r="I37" s="106" t="n"/>
      <c r="J37" s="81">
        <f>IF(I37="","",IF(K37&lt;0,"Vencido hace "&amp;K37*-1&amp;" días",IF(K37=0,"Vence hoy",IF(K37&gt;0,"Le quedan "&amp;K37&amp;" días",""))))</f>
        <v/>
      </c>
      <c r="K37" s="142">
        <f>I37-K$8</f>
        <v/>
      </c>
      <c r="L37" s="83">
        <f>HYPERLINK("https://api.whatsapp.com/send?phone=57"&amp;E37&amp;"&amp;text="&amp;(IF(K37&lt;=0,"🚨 Hola, *"&amp;D37&amp;".*"&amp;"%0A"&amp;"Su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"&amp;D37&amp;"."&amp;"%0A"&amp;"Le quedan "&amp;K37&amp;" días restantes de su membresía en *_HBO MAX_*")),"💰")</f>
        <v/>
      </c>
      <c r="M37" s="83">
        <f>HYPERLINK("https://api.whatsapp.com/send?phone=57"&amp;E37&amp;"&amp;text=*_✅ ACTUALIZACIÓN DE CONTRASEÑA | HBO MAX_*"&amp;"%0A"&amp;"%0A"&amp;"💻 Correo: *"&amp;F37&amp;"*"&amp;"%0A"&amp;"🔐 Nueva Contraseña: *"&amp;G37&amp;"*","🔐")</f>
        <v/>
      </c>
      <c r="N37" s="84">
        <f>HYPERLINK("https://api.whatsapp.com/send?phone=57"&amp;E37&amp;"&amp;text=*_🍿 HBO MAX PANTALLA_*"&amp;"%0A"&amp;"%0A"&amp;"*📧 Correo:* "&amp;G37&amp;"%0A"&amp;"*🔑 Contraseña:* "&amp;H37&amp;"%0A"&amp;"%0A"&amp;"*☑️ Perfil:* "&amp;C37&amp;"%0A"&amp;"*🔐 PIN:* "&amp;F37&amp;"%0A"&amp;"%0A"&amp;"*📍 Vence:* "&amp;J37,"💻")</f>
        <v/>
      </c>
      <c r="O37" s="218" t="n"/>
      <c r="P37" s="219" t="n"/>
      <c r="Q37" s="220" t="n"/>
      <c r="R37" s="81">
        <f>IF(Q37="","",IF(S37&lt;0,"Vencido hace "&amp;S37*-1&amp;" días",IF(S37=0,"Vence hoy",IF(S37&gt;0,"Le quedan "&amp;S37&amp;" días",""))))</f>
        <v/>
      </c>
      <c r="S37" s="144">
        <f>Q37-TODAY()</f>
        <v/>
      </c>
      <c r="T37" s="1" t="n"/>
      <c r="U37" s="1" t="n"/>
      <c r="V37" s="1" t="n"/>
      <c r="W37" s="1" t="n"/>
      <c r="X37" s="1" t="n"/>
      <c r="Y37" s="1" t="n"/>
      <c r="Z37" s="1" t="n"/>
    </row>
    <row r="38" ht="15" customHeight="1" s="339">
      <c r="A38" s="1" t="n"/>
      <c r="B38" s="1" t="n"/>
      <c r="C38" s="91" t="n"/>
      <c r="D38" s="143" t="n"/>
      <c r="E38" s="91" t="n"/>
      <c r="F38" s="91" t="n"/>
      <c r="G38" s="91" t="n"/>
      <c r="H38" s="92" t="n"/>
      <c r="I38" s="106" t="n"/>
      <c r="J38" s="81">
        <f>IF(I38="","",IF(K38&lt;0,"Vencido hace "&amp;K38*-1&amp;" días",IF(K38=0,"Vence hoy",IF(K38&gt;0,"Le quedan "&amp;K38&amp;" días",""))))</f>
        <v/>
      </c>
      <c r="K38" s="142">
        <f>I38-K$8</f>
        <v/>
      </c>
      <c r="L38" s="83">
        <f>HYPERLINK("https://api.whatsapp.com/send?phone=57"&amp;E38&amp;"&amp;text="&amp;(IF(K38&lt;=0,"🚨 Hola, *"&amp;D38&amp;".*"&amp;"%0A"&amp;"Su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"&amp;D38&amp;"."&amp;"%0A"&amp;"Le quedan "&amp;K38&amp;" días restantes de su membresía en *_HBO MAX_*")),"💰")</f>
        <v/>
      </c>
      <c r="M38" s="83">
        <f>HYPERLINK("https://api.whatsapp.com/send?phone=57"&amp;E38&amp;"&amp;text=*_✅ ACTUALIZACIÓN DE CONTRASEÑA | HBO MAX_*"&amp;"%0A"&amp;"%0A"&amp;"💻 Correo: *"&amp;F38&amp;"*"&amp;"%0A"&amp;"🔐 Nueva Contraseña: *"&amp;G38&amp;"*","🔐")</f>
        <v/>
      </c>
      <c r="N38" s="84">
        <f>HYPERLINK("https://api.whatsapp.com/send?phone=57"&amp;E38&amp;"&amp;text=*_🍿 HBO MAX PANTALLA_*"&amp;"%0A"&amp;"%0A"&amp;"*📧 Correo:* "&amp;G38&amp;"%0A"&amp;"*🔑 Contraseña:* "&amp;H38&amp;"%0A"&amp;"%0A"&amp;"*☑️ Perfil:* "&amp;C38&amp;"%0A"&amp;"*🔐 PIN:* "&amp;F38&amp;"%0A"&amp;"%0A"&amp;"*📍 Vence:* "&amp;J38,"💻")</f>
        <v/>
      </c>
      <c r="O38" s="221" t="n"/>
      <c r="P38" s="222" t="n"/>
      <c r="Q38" s="223" t="n"/>
      <c r="R38" s="81">
        <f>IF(Q38="","",IF(S38&lt;0,"Vencido hace "&amp;S38*-1&amp;" días",IF(S38=0,"Vence hoy",IF(S38&gt;0,"Le quedan "&amp;S38&amp;" días",""))))</f>
        <v/>
      </c>
      <c r="S38" s="144">
        <f>Q38-TODAY()</f>
        <v/>
      </c>
      <c r="T38" s="1" t="n"/>
      <c r="U38" s="1" t="n"/>
      <c r="V38" s="1" t="n"/>
      <c r="W38" s="1" t="n"/>
      <c r="X38" s="1" t="n"/>
      <c r="Y38" s="1" t="n"/>
      <c r="Z38" s="1" t="n"/>
    </row>
    <row r="39" ht="6.75" customHeight="1" s="339">
      <c r="A39" s="1" t="n"/>
      <c r="B39" s="1" t="n"/>
      <c r="C39" s="226" t="n"/>
      <c r="D39" s="227" t="n"/>
      <c r="E39" s="226" t="n"/>
      <c r="F39" s="226" t="n"/>
      <c r="G39" s="226" t="n"/>
      <c r="H39" s="229" t="n"/>
      <c r="I39" s="230" t="n"/>
      <c r="J39" s="81">
        <f>IF(I39="","",IF(K39&lt;0,"Vencido hace "&amp;K39*-1&amp;" días",IF(K39=0,"Vence hoy",IF(K39&gt;0,"Le quedan "&amp;K39&amp;" días",""))))</f>
        <v/>
      </c>
      <c r="K39" s="142">
        <f>I39-K$8</f>
        <v/>
      </c>
      <c r="L39" s="231" t="n"/>
      <c r="M39" s="232" t="n"/>
      <c r="N39" s="231" t="n"/>
      <c r="O39" s="231" t="n"/>
      <c r="P39" s="232" t="n"/>
      <c r="Q39" s="233" t="n"/>
      <c r="R39" s="81">
        <f>IF(Q39="","",IF(S39&lt;0,"Vencido hace "&amp;S39*-1&amp;" días",IF(S39=0,"Vence hoy",IF(S39&gt;0,"Le quedan "&amp;S39&amp;" días",""))))</f>
        <v/>
      </c>
      <c r="S39" s="144">
        <f>Q39-TODAY()</f>
        <v/>
      </c>
      <c r="T39" s="1" t="n"/>
      <c r="U39" s="1" t="n"/>
      <c r="V39" s="1" t="n"/>
      <c r="W39" s="1" t="n"/>
      <c r="X39" s="1" t="n"/>
      <c r="Y39" s="1" t="n"/>
      <c r="Z39" s="1" t="n"/>
    </row>
    <row r="40" ht="15.75" customHeight="1" s="339">
      <c r="A40" s="70" t="n"/>
      <c r="B40" s="70" t="n"/>
      <c r="C40" s="91" t="n"/>
      <c r="D40" s="143" t="n"/>
      <c r="E40" s="91" t="n"/>
      <c r="F40" s="91" t="n"/>
      <c r="G40" s="91" t="n"/>
      <c r="H40" s="92" t="n"/>
      <c r="I40" s="106" t="n"/>
      <c r="J40" s="81">
        <f>IF(I40="","",IF(K40&lt;0,"Vencido hace "&amp;K40*-1&amp;" días",IF(K40=0,"Vence hoy",IF(K40&gt;0,"Le quedan "&amp;K40&amp;" días",""))))</f>
        <v/>
      </c>
      <c r="K40" s="142">
        <f>I40-K$8</f>
        <v/>
      </c>
      <c r="L40" s="83">
        <f>HYPERLINK("https://api.whatsapp.com/send?phone=57"&amp;E40&amp;"&amp;text="&amp;(IF(K40&lt;=0,"🚨 Hola, *"&amp;D40&amp;".*"&amp;"%0A"&amp;"Su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"&amp;D40&amp;"."&amp;"%0A"&amp;"Le quedan "&amp;K40&amp;" días restantes de su membresía en *_HBO MAX_*")),"💰")</f>
        <v/>
      </c>
      <c r="M40" s="83">
        <f>HYPERLINK("https://api.whatsapp.com/send?phone=57"&amp;E40&amp;"&amp;text=*_✅ ACTUALIZACIÓN DE CONTRASEÑA | HBO MAX_*"&amp;"%0A"&amp;"%0A"&amp;"💻 Correo: *"&amp;F40&amp;"*"&amp;"%0A"&amp;"🔐 Nueva Contraseña: *"&amp;G40&amp;"*","🔐")</f>
        <v/>
      </c>
      <c r="N40" s="84">
        <f>HYPERLINK("https://api.whatsapp.com/send?phone=57"&amp;E40&amp;"&amp;text=*_🍿 HBO MAX PANTALLA_*"&amp;"%0A"&amp;"%0A"&amp;"*📧 Correo:* "&amp;G40&amp;"%0A"&amp;"*🔑 Contraseña:* "&amp;H40&amp;"%0A"&amp;"%0A"&amp;"*☑️ Perfil:* "&amp;C40&amp;"%0A"&amp;"*🔐 PIN:* "&amp;F40&amp;"%0A"&amp;"%0A"&amp;"*📍 Vence:* "&amp;J40,"💻")</f>
        <v/>
      </c>
      <c r="O40" s="255" t="n"/>
      <c r="P40" s="256" t="n"/>
      <c r="Q40" s="257" t="n"/>
      <c r="R40" s="81">
        <f>IF(Q40="","",IF(S40&lt;0,"Vencido hace "&amp;S40*-1&amp;" días",IF(S40=0,"Vence hoy",IF(S40&gt;0,"Le quedan "&amp;S40&amp;" días",""))))</f>
        <v/>
      </c>
      <c r="S40" s="144">
        <f>Q40-TODAY()</f>
        <v/>
      </c>
      <c r="T40" s="70" t="n"/>
      <c r="U40" s="70" t="n"/>
      <c r="V40" s="70" t="n"/>
      <c r="W40" s="70" t="n"/>
      <c r="X40" s="70" t="n"/>
      <c r="Y40" s="70" t="n"/>
      <c r="Z40" s="70" t="n"/>
    </row>
    <row r="41" ht="15" customHeight="1" s="339">
      <c r="A41" s="1" t="n"/>
      <c r="B41" s="1" t="n"/>
      <c r="C41" s="91" t="n"/>
      <c r="D41" s="143" t="n"/>
      <c r="E41" s="91" t="n"/>
      <c r="F41" s="91" t="n"/>
      <c r="G41" s="91" t="n"/>
      <c r="H41" s="92" t="n"/>
      <c r="I41" s="106" t="n"/>
      <c r="J41" s="81">
        <f>IF(I41="","",IF(K41&lt;0,"Vencido hace "&amp;K41*-1&amp;" días",IF(K41=0,"Vence hoy",IF(K41&gt;0,"Le quedan "&amp;K41&amp;" días",""))))</f>
        <v/>
      </c>
      <c r="K41" s="142">
        <f>I41-K$8</f>
        <v/>
      </c>
      <c r="L41" s="83">
        <f>HYPERLINK("https://api.whatsapp.com/send?phone=57"&amp;E41&amp;"&amp;text="&amp;(IF(K41&lt;=0,"🚨 Hola, *"&amp;D41&amp;".*"&amp;"%0A"&amp;"Su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"&amp;D41&amp;"."&amp;"%0A"&amp;"Le quedan "&amp;K41&amp;" días restantes de su membresía en *_HBO MAX_*")),"💰")</f>
        <v/>
      </c>
      <c r="M41" s="83">
        <f>HYPERLINK("https://api.whatsapp.com/send?phone=57"&amp;E41&amp;"&amp;text=*_✅ ACTUALIZACIÓN DE CONTRASEÑA | HBO MAX_*"&amp;"%0A"&amp;"%0A"&amp;"💻 Correo: *"&amp;F41&amp;"*"&amp;"%0A"&amp;"🔐 Nueva Contraseña: *"&amp;G41&amp;"*","🔐")</f>
        <v/>
      </c>
      <c r="N41" s="84">
        <f>HYPERLINK("https://api.whatsapp.com/send?phone=57"&amp;E41&amp;"&amp;text=*_🍿 HBO MAX PANTALLA_*"&amp;"%0A"&amp;"%0A"&amp;"*📧 Correo:* "&amp;G41&amp;"%0A"&amp;"*🔑 Contraseña:* "&amp;H41&amp;"%0A"&amp;"%0A"&amp;"*☑️ Perfil:* "&amp;C41&amp;"%0A"&amp;"*🔐 PIN:* "&amp;F41&amp;"%0A"&amp;"%0A"&amp;"*📍 Vence:* "&amp;J41,"💻")</f>
        <v/>
      </c>
      <c r="O41" s="221" t="n"/>
      <c r="P41" s="222" t="n"/>
      <c r="Q41" s="223" t="n"/>
      <c r="R41" s="81">
        <f>IF(Q41="","",IF(S41&lt;0,"Vencido hace "&amp;S41*-1&amp;" días",IF(S41=0,"Vence hoy",IF(S41&gt;0,"Le quedan "&amp;S41&amp;" días",""))))</f>
        <v/>
      </c>
      <c r="S41" s="144">
        <f>Q41-TODAY()</f>
        <v/>
      </c>
      <c r="T41" s="1" t="n"/>
      <c r="U41" s="1" t="n"/>
      <c r="V41" s="1" t="n"/>
      <c r="W41" s="1" t="n"/>
      <c r="X41" s="1" t="n"/>
      <c r="Y41" s="1" t="n"/>
      <c r="Z41" s="1" t="n"/>
    </row>
    <row r="42" ht="15" customHeight="1" s="339">
      <c r="A42" s="1" t="n"/>
      <c r="B42" s="1" t="n"/>
      <c r="C42" s="91" t="n"/>
      <c r="D42" s="143" t="n"/>
      <c r="E42" s="91" t="n"/>
      <c r="F42" s="91" t="n"/>
      <c r="G42" s="91" t="n"/>
      <c r="H42" s="92" t="n"/>
      <c r="I42" s="106" t="n"/>
      <c r="J42" s="81">
        <f>IF(I42="","",IF(K42&lt;0,"Vencido hace "&amp;K42*-1&amp;" días",IF(K42=0,"Vence hoy",IF(K42&gt;0,"Le quedan "&amp;K42&amp;" días",""))))</f>
        <v/>
      </c>
      <c r="K42" s="142">
        <f>I42-K$8</f>
        <v/>
      </c>
      <c r="L42" s="83">
        <f>HYPERLINK("https://api.whatsapp.com/send?phone=57"&amp;E42&amp;"&amp;text="&amp;(IF(K42&lt;=0,"🚨 Hola, *"&amp;D42&amp;".*"&amp;"%0A"&amp;"Su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"&amp;D42&amp;"."&amp;"%0A"&amp;"Le quedan "&amp;K42&amp;" días restantes de su membresía en *_HBO MAX_*")),"💰")</f>
        <v/>
      </c>
      <c r="M42" s="83">
        <f>HYPERLINK("https://api.whatsapp.com/send?phone=57"&amp;E42&amp;"&amp;text=*_✅ ACTUALIZACIÓN DE CONTRASEÑA | HBO MAX_*"&amp;"%0A"&amp;"%0A"&amp;"💻 Correo: *"&amp;F42&amp;"*"&amp;"%0A"&amp;"🔐 Nueva Contraseña: *"&amp;G42&amp;"*","🔐")</f>
        <v/>
      </c>
      <c r="N42" s="84">
        <f>HYPERLINK("https://api.whatsapp.com/send?phone=57"&amp;E42&amp;"&amp;text=*_🍿 HBO MAX PANTALLA_*"&amp;"%0A"&amp;"%0A"&amp;"*📧 Correo:* "&amp;G42&amp;"%0A"&amp;"*🔑 Contraseña:* "&amp;H42&amp;"%0A"&amp;"%0A"&amp;"*☑️ Perfil:* "&amp;C42&amp;"%0A"&amp;"*🔐 PIN:* "&amp;F42&amp;"%0A"&amp;"%0A"&amp;"*📍 Vence:* "&amp;J42,"💻")</f>
        <v/>
      </c>
      <c r="O42" s="224" t="n"/>
      <c r="P42" s="225" t="n"/>
      <c r="Q42" s="5" t="n"/>
      <c r="R42" s="81">
        <f>IF(Q42="","",IF(S42&lt;0,"Vencido hace "&amp;S42*-1&amp;" días",IF(S42=0,"Vence hoy",IF(S42&gt;0,"Le quedan "&amp;S42&amp;" días",""))))</f>
        <v/>
      </c>
      <c r="S42" s="144">
        <f>Q42-TODAY()</f>
        <v/>
      </c>
      <c r="T42" s="1" t="n"/>
      <c r="U42" s="1" t="n"/>
      <c r="V42" s="1" t="n"/>
      <c r="W42" s="1" t="n"/>
      <c r="X42" s="1" t="n"/>
      <c r="Y42" s="1" t="n"/>
      <c r="Z42" s="1" t="n"/>
    </row>
    <row r="43" ht="15" customHeight="1" s="339">
      <c r="A43" s="1" t="n"/>
      <c r="B43" s="1" t="n"/>
      <c r="C43" s="91" t="n"/>
      <c r="D43" s="143" t="n"/>
      <c r="E43" s="91" t="n"/>
      <c r="F43" s="91" t="n"/>
      <c r="G43" s="91" t="n"/>
      <c r="H43" s="92" t="n"/>
      <c r="I43" s="106" t="n"/>
      <c r="J43" s="81">
        <f>IF(I43="","",IF(K43&lt;0,"Vencido hace "&amp;K43*-1&amp;" días",IF(K43=0,"Vence hoy",IF(K43&gt;0,"Le quedan "&amp;K43&amp;" días",""))))</f>
        <v/>
      </c>
      <c r="K43" s="142">
        <f>I43-K$8</f>
        <v/>
      </c>
      <c r="L43" s="83">
        <f>HYPERLINK("https://api.whatsapp.com/send?phone=57"&amp;E43&amp;"&amp;text="&amp;(IF(K43&lt;=0,"🚨 Hola, *"&amp;D43&amp;".*"&amp;"%0A"&amp;"Su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"&amp;D43&amp;"."&amp;"%0A"&amp;"Le quedan "&amp;K43&amp;" días restantes de su membresía en *_HBO MAX_*")),"💰")</f>
        <v/>
      </c>
      <c r="M43" s="83">
        <f>HYPERLINK("https://api.whatsapp.com/send?phone=57"&amp;E43&amp;"&amp;text=*_✅ ACTUALIZACIÓN DE CONTRASEÑA | HBO MAX_*"&amp;"%0A"&amp;"%0A"&amp;"💻 Correo: *"&amp;F43&amp;"*"&amp;"%0A"&amp;"🔐 Nueva Contraseña: *"&amp;G43&amp;"*","🔐")</f>
        <v/>
      </c>
      <c r="N43" s="84">
        <f>HYPERLINK("https://api.whatsapp.com/send?phone=57"&amp;E43&amp;"&amp;text=*_🍿 HBO MAX PANTALLA_*"&amp;"%0A"&amp;"%0A"&amp;"*📧 Correo:* "&amp;G43&amp;"%0A"&amp;"*🔑 Contraseña:* "&amp;H43&amp;"%0A"&amp;"%0A"&amp;"*☑️ Perfil:* "&amp;C43&amp;"%0A"&amp;"*🔐 PIN:* "&amp;F43&amp;"%0A"&amp;"%0A"&amp;"*📍 Vence:* "&amp;J43,"💻")</f>
        <v/>
      </c>
      <c r="O43" s="218" t="n"/>
      <c r="P43" s="219" t="n"/>
      <c r="Q43" s="220" t="n"/>
      <c r="R43" s="81">
        <f>IF(Q43="","",IF(S43&lt;0,"Vencido hace "&amp;S43*-1&amp;" días",IF(S43=0,"Vence hoy",IF(S43&gt;0,"Le quedan "&amp;S43&amp;" días",""))))</f>
        <v/>
      </c>
      <c r="S43" s="144">
        <f>Q43-TODAY()</f>
        <v/>
      </c>
      <c r="T43" s="1" t="n"/>
      <c r="U43" s="1" t="n"/>
      <c r="V43" s="1" t="n"/>
      <c r="W43" s="1" t="n"/>
      <c r="X43" s="1" t="n"/>
      <c r="Y43" s="1" t="n"/>
      <c r="Z43" s="1" t="n"/>
    </row>
    <row r="44" ht="15" customHeight="1" s="339">
      <c r="A44" s="1" t="n"/>
      <c r="B44" s="1" t="n"/>
      <c r="C44" s="91" t="n"/>
      <c r="D44" s="143" t="n"/>
      <c r="E44" s="91" t="n"/>
      <c r="F44" s="91" t="n"/>
      <c r="G44" s="91" t="n"/>
      <c r="H44" s="92" t="n"/>
      <c r="I44" s="106" t="n"/>
      <c r="J44" s="81">
        <f>IF(I44="","",IF(K44&lt;0,"Vencido hace "&amp;K44*-1&amp;" días",IF(K44=0,"Vence hoy",IF(K44&gt;0,"Le quedan "&amp;K44&amp;" días",""))))</f>
        <v/>
      </c>
      <c r="K44" s="142">
        <f>I44-K$8</f>
        <v/>
      </c>
      <c r="L44" s="83">
        <f>HYPERLINK("https://api.whatsapp.com/send?phone=57"&amp;E44&amp;"&amp;text="&amp;(IF(K44&lt;=0,"🚨 Hola, *"&amp;D44&amp;".*"&amp;"%0A"&amp;"Su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"&amp;D44&amp;"."&amp;"%0A"&amp;"Le quedan "&amp;K44&amp;" días restantes de su membresía en *_HBO MAX_*")),"💰")</f>
        <v/>
      </c>
      <c r="M44" s="83">
        <f>HYPERLINK("https://api.whatsapp.com/send?phone=57"&amp;E44&amp;"&amp;text=*_✅ ACTUALIZACIÓN DE CONTRASEÑA | HBO MAX_*"&amp;"%0A"&amp;"%0A"&amp;"💻 Correo: *"&amp;F44&amp;"*"&amp;"%0A"&amp;"🔐 Nueva Contraseña: *"&amp;G44&amp;"*","🔐")</f>
        <v/>
      </c>
      <c r="N44" s="84">
        <f>HYPERLINK("https://api.whatsapp.com/send?phone=57"&amp;E44&amp;"&amp;text=*_🍿 HBO MAX PANTALLA_*"&amp;"%0A"&amp;"%0A"&amp;"*📧 Correo:* "&amp;G44&amp;"%0A"&amp;"*🔑 Contraseña:* "&amp;H44&amp;"%0A"&amp;"%0A"&amp;"*☑️ Perfil:* "&amp;C44&amp;"%0A"&amp;"*🔐 PIN:* "&amp;F44&amp;"%0A"&amp;"%0A"&amp;"*📍 Vence:* "&amp;J44,"💻")</f>
        <v/>
      </c>
      <c r="O44" s="221" t="n"/>
      <c r="P44" s="222" t="n"/>
      <c r="Q44" s="223" t="n"/>
      <c r="R44" s="81">
        <f>IF(Q44="","",IF(S44&lt;0,"Vencido hace "&amp;S44*-1&amp;" días",IF(S44=0,"Vence hoy",IF(S44&gt;0,"Le quedan "&amp;S44&amp;" días",""))))</f>
        <v/>
      </c>
      <c r="S44" s="144">
        <f>Q44-TODAY()</f>
        <v/>
      </c>
      <c r="T44" s="1" t="n"/>
      <c r="U44" s="1" t="n"/>
      <c r="V44" s="1" t="n"/>
      <c r="W44" s="1" t="n"/>
      <c r="X44" s="1" t="n"/>
      <c r="Y44" s="1" t="n"/>
      <c r="Z44" s="1" t="n"/>
    </row>
    <row r="45" ht="6.75" customHeight="1" s="339">
      <c r="A45" s="1" t="n"/>
      <c r="B45" s="1" t="n"/>
      <c r="C45" s="226" t="n"/>
      <c r="D45" s="227" t="n"/>
      <c r="E45" s="226" t="n"/>
      <c r="F45" s="226" t="n"/>
      <c r="G45" s="226" t="n"/>
      <c r="H45" s="229" t="n"/>
      <c r="I45" s="230" t="n"/>
      <c r="J45" s="81">
        <f>IF(I45="","",IF(K45&lt;0,"Vencido hace "&amp;K45*-1&amp;" días",IF(K45=0,"Vence hoy",IF(K45&gt;0,"Le quedan "&amp;K45&amp;" días",""))))</f>
        <v/>
      </c>
      <c r="K45" s="142">
        <f>I45-K$8</f>
        <v/>
      </c>
      <c r="L45" s="231" t="n"/>
      <c r="M45" s="232" t="n"/>
      <c r="N45" s="231" t="n"/>
      <c r="O45" s="231" t="n"/>
      <c r="P45" s="232" t="n"/>
      <c r="Q45" s="233" t="n"/>
      <c r="R45" s="81">
        <f>IF(Q45="","",IF(S45&lt;0,"Vencido hace "&amp;S45*-1&amp;" días",IF(S45=0,"Vence hoy",IF(S45&gt;0,"Le quedan "&amp;S45&amp;" días",""))))</f>
        <v/>
      </c>
      <c r="S45" s="144">
        <f>Q45-TODAY()</f>
        <v/>
      </c>
      <c r="T45" s="1" t="n"/>
      <c r="U45" s="1" t="n"/>
      <c r="V45" s="1" t="n"/>
      <c r="W45" s="1" t="n"/>
      <c r="X45" s="1" t="n"/>
      <c r="Y45" s="1" t="n"/>
      <c r="Z45" s="1" t="n"/>
    </row>
    <row r="46" ht="15.75" customHeight="1" s="339">
      <c r="A46" s="70" t="n"/>
      <c r="B46" s="70" t="n"/>
      <c r="C46" s="91" t="n"/>
      <c r="D46" s="143" t="n"/>
      <c r="E46" s="91" t="n"/>
      <c r="F46" s="91" t="n"/>
      <c r="G46" s="91" t="n"/>
      <c r="H46" s="92" t="n"/>
      <c r="I46" s="106" t="n"/>
      <c r="J46" s="81">
        <f>IF(I46="","",IF(K46&lt;0,"Vencido hace "&amp;K46*-1&amp;" días",IF(K46=0,"Vence hoy",IF(K46&gt;0,"Le quedan "&amp;K46&amp;" días",""))))</f>
        <v/>
      </c>
      <c r="K46" s="142">
        <f>I46-K$8</f>
        <v/>
      </c>
      <c r="L46" s="83">
        <f>HYPERLINK("https://api.whatsapp.com/send?phone=57"&amp;E46&amp;"&amp;text="&amp;(IF(K46&lt;=0,"🚨 Hola, *"&amp;D46&amp;".*"&amp;"%0A"&amp;"Su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"&amp;D46&amp;"."&amp;"%0A"&amp;"Le quedan "&amp;K46&amp;" días restantes de su membresía en *_HBO MAX_*")),"💰")</f>
        <v/>
      </c>
      <c r="M46" s="83">
        <f>HYPERLINK("https://api.whatsapp.com/send?phone=57"&amp;E46&amp;"&amp;text=*_✅ ACTUALIZACIÓN DE CONTRASEÑA | HBO MAX_*"&amp;"%0A"&amp;"%0A"&amp;"💻 Correo: *"&amp;F46&amp;"*"&amp;"%0A"&amp;"🔐 Nueva Contraseña: *"&amp;G46&amp;"*","🔐")</f>
        <v/>
      </c>
      <c r="N46" s="84">
        <f>HYPERLINK("https://api.whatsapp.com/send?phone=57"&amp;E46&amp;"&amp;text=*_🍿 HBO MAX PANTALLA_*"&amp;"%0A"&amp;"%0A"&amp;"*📧 Correo:* "&amp;G46&amp;"%0A"&amp;"*🔑 Contraseña:* "&amp;H46&amp;"%0A"&amp;"%0A"&amp;"*☑️ Perfil:* "&amp;C46&amp;"%0A"&amp;"*🔐 PIN:* "&amp;F46&amp;"%0A"&amp;"%0A"&amp;"*📍 Vence:* "&amp;J46,"💻")</f>
        <v/>
      </c>
      <c r="O46" s="255" t="n"/>
      <c r="P46" s="256" t="n"/>
      <c r="Q46" s="257" t="n"/>
      <c r="R46" s="81">
        <f>IF(Q46="","",IF(S46&lt;0,"Vencido hace "&amp;S46*-1&amp;" días",IF(S46=0,"Vence hoy",IF(S46&gt;0,"Le quedan "&amp;S46&amp;" días",""))))</f>
        <v/>
      </c>
      <c r="S46" s="144">
        <f>Q46-TODAY()</f>
        <v/>
      </c>
      <c r="T46" s="70" t="n"/>
      <c r="U46" s="70" t="n"/>
      <c r="V46" s="70" t="n"/>
      <c r="W46" s="70" t="n"/>
      <c r="X46" s="70" t="n"/>
      <c r="Y46" s="70" t="n"/>
      <c r="Z46" s="70" t="n"/>
    </row>
    <row r="47" ht="15" customHeight="1" s="339">
      <c r="A47" s="1" t="n"/>
      <c r="B47" s="1" t="n"/>
      <c r="C47" s="91" t="n"/>
      <c r="D47" s="143" t="n"/>
      <c r="E47" s="91" t="n"/>
      <c r="F47" s="91" t="n"/>
      <c r="G47" s="91" t="n"/>
      <c r="H47" s="92" t="n"/>
      <c r="I47" s="106" t="n"/>
      <c r="J47" s="81">
        <f>IF(I47="","",IF(K47&lt;0,"Vencido hace "&amp;K47*-1&amp;" días",IF(K47=0,"Vence hoy",IF(K47&gt;0,"Le quedan "&amp;K47&amp;" días",""))))</f>
        <v/>
      </c>
      <c r="K47" s="142">
        <f>I47-K$8</f>
        <v/>
      </c>
      <c r="L47" s="83">
        <f>HYPERLINK("https://api.whatsapp.com/send?phone=57"&amp;E47&amp;"&amp;text="&amp;(IF(K47&lt;=0,"🚨 Hola, *"&amp;D47&amp;".*"&amp;"%0A"&amp;"Su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"&amp;D47&amp;"."&amp;"%0A"&amp;"Le quedan "&amp;K47&amp;" días restantes de su membresía en *_HBO MAX_*")),"💰")</f>
        <v/>
      </c>
      <c r="M47" s="83">
        <f>HYPERLINK("https://api.whatsapp.com/send?phone=57"&amp;E47&amp;"&amp;text=*_✅ ACTUALIZACIÓN DE CONTRASEÑA | HBO MAX_*"&amp;"%0A"&amp;"%0A"&amp;"💻 Correo: *"&amp;F47&amp;"*"&amp;"%0A"&amp;"🔐 Nueva Contraseña: *"&amp;G47&amp;"*","🔐")</f>
        <v/>
      </c>
      <c r="N47" s="84">
        <f>HYPERLINK("https://api.whatsapp.com/send?phone=57"&amp;E47&amp;"&amp;text=*_🍿 HBO MAX PANTALLA_*"&amp;"%0A"&amp;"%0A"&amp;"*📧 Correo:* "&amp;G47&amp;"%0A"&amp;"*🔑 Contraseña:* "&amp;H47&amp;"%0A"&amp;"%0A"&amp;"*☑️ Perfil:* "&amp;C47&amp;"%0A"&amp;"*🔐 PIN:* "&amp;F47&amp;"%0A"&amp;"%0A"&amp;"*📍 Vence:* "&amp;J47,"💻")</f>
        <v/>
      </c>
      <c r="O47" s="221" t="n"/>
      <c r="P47" s="222" t="n"/>
      <c r="Q47" s="223" t="n"/>
      <c r="R47" s="81">
        <f>IF(Q47="","",IF(S47&lt;0,"Vencido hace "&amp;S47*-1&amp;" días",IF(S47=0,"Vence hoy",IF(S47&gt;0,"Le quedan "&amp;S47&amp;" días",""))))</f>
        <v/>
      </c>
      <c r="S47" s="144">
        <f>Q47-TODAY()</f>
        <v/>
      </c>
      <c r="T47" s="1" t="n"/>
      <c r="U47" s="1" t="n"/>
      <c r="V47" s="1" t="n"/>
      <c r="W47" s="1" t="n"/>
      <c r="X47" s="1" t="n"/>
      <c r="Y47" s="1" t="n"/>
      <c r="Z47" s="1" t="n"/>
    </row>
    <row r="48" ht="15" customHeight="1" s="339">
      <c r="A48" s="1" t="n"/>
      <c r="B48" s="1" t="n"/>
      <c r="C48" s="91" t="n"/>
      <c r="D48" s="143" t="n"/>
      <c r="E48" s="91" t="n"/>
      <c r="F48" s="91" t="n"/>
      <c r="G48" s="91" t="n"/>
      <c r="H48" s="92" t="n"/>
      <c r="I48" s="106" t="n"/>
      <c r="J48" s="81">
        <f>IF(I48="","",IF(K48&lt;0,"Vencido hace "&amp;K48*-1&amp;" días",IF(K48=0,"Vence hoy",IF(K48&gt;0,"Le quedan "&amp;K48&amp;" días",""))))</f>
        <v/>
      </c>
      <c r="K48" s="142">
        <f>I48-K$8</f>
        <v/>
      </c>
      <c r="L48" s="83">
        <f>HYPERLINK("https://api.whatsapp.com/send?phone=57"&amp;E48&amp;"&amp;text="&amp;(IF(K48&lt;=0,"🚨 Hola, *"&amp;D48&amp;".*"&amp;"%0A"&amp;"Su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"&amp;D48&amp;"."&amp;"%0A"&amp;"Le quedan "&amp;K48&amp;" días restantes de su membresía en *_HBO MAX_*")),"💰")</f>
        <v/>
      </c>
      <c r="M48" s="83">
        <f>HYPERLINK("https://api.whatsapp.com/send?phone=57"&amp;E48&amp;"&amp;text=*_✅ ACTUALIZACIÓN DE CONTRASEÑA | HBO MAX_*"&amp;"%0A"&amp;"%0A"&amp;"💻 Correo: *"&amp;F48&amp;"*"&amp;"%0A"&amp;"🔐 Nueva Contraseña: *"&amp;G48&amp;"*","🔐")</f>
        <v/>
      </c>
      <c r="N48" s="84">
        <f>HYPERLINK("https://api.whatsapp.com/send?phone=57"&amp;E48&amp;"&amp;text=*_🍿 HBO MAX PANTALLA_*"&amp;"%0A"&amp;"%0A"&amp;"*📧 Correo:* "&amp;G48&amp;"%0A"&amp;"*🔑 Contraseña:* "&amp;H48&amp;"%0A"&amp;"%0A"&amp;"*☑️ Perfil:* "&amp;C48&amp;"%0A"&amp;"*🔐 PIN:* "&amp;F48&amp;"%0A"&amp;"%0A"&amp;"*📍 Vence:* "&amp;J48,"💻")</f>
        <v/>
      </c>
      <c r="O48" s="224" t="n"/>
      <c r="P48" s="225" t="n"/>
      <c r="Q48" s="5" t="n"/>
      <c r="R48" s="81">
        <f>IF(Q48="","",IF(S48&lt;0,"Vencido hace "&amp;S48*-1&amp;" días",IF(S48=0,"Vence hoy",IF(S48&gt;0,"Le quedan "&amp;S48&amp;" días",""))))</f>
        <v/>
      </c>
      <c r="S48" s="144">
        <f>Q48-TODAY()</f>
        <v/>
      </c>
      <c r="T48" s="1" t="n"/>
      <c r="U48" s="1" t="n"/>
      <c r="V48" s="1" t="n"/>
      <c r="W48" s="1" t="n"/>
      <c r="X48" s="1" t="n"/>
      <c r="Y48" s="1" t="n"/>
      <c r="Z48" s="1" t="n"/>
    </row>
    <row r="49" ht="15" customHeight="1" s="339">
      <c r="A49" s="1" t="n"/>
      <c r="B49" s="1" t="n"/>
      <c r="C49" s="91" t="n"/>
      <c r="D49" s="143" t="n"/>
      <c r="E49" s="91" t="n"/>
      <c r="F49" s="91" t="n"/>
      <c r="G49" s="91" t="n"/>
      <c r="H49" s="92" t="n"/>
      <c r="I49" s="106" t="n"/>
      <c r="J49" s="81">
        <f>IF(I49="","",IF(K49&lt;0,"Vencido hace "&amp;K49*-1&amp;" días",IF(K49=0,"Vence hoy",IF(K49&gt;0,"Le quedan "&amp;K49&amp;" días",""))))</f>
        <v/>
      </c>
      <c r="K49" s="142">
        <f>I49-K$8</f>
        <v/>
      </c>
      <c r="L49" s="83">
        <f>HYPERLINK("https://api.whatsapp.com/send?phone=57"&amp;E49&amp;"&amp;text="&amp;(IF(K49&lt;=0,"🚨 Hola, *"&amp;D49&amp;".*"&amp;"%0A"&amp;"Su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"&amp;D49&amp;"."&amp;"%0A"&amp;"Le quedan "&amp;K49&amp;" días restantes de su membresía en *_HBO MAX_*")),"💰")</f>
        <v/>
      </c>
      <c r="M49" s="83">
        <f>HYPERLINK("https://api.whatsapp.com/send?phone=57"&amp;E49&amp;"&amp;text=*_✅ ACTUALIZACIÓN DE CONTRASEÑA | HBO MAX_*"&amp;"%0A"&amp;"%0A"&amp;"💻 Correo: *"&amp;F49&amp;"*"&amp;"%0A"&amp;"🔐 Nueva Contraseña: *"&amp;G49&amp;"*","🔐")</f>
        <v/>
      </c>
      <c r="N49" s="84">
        <f>HYPERLINK("https://api.whatsapp.com/send?phone=57"&amp;E49&amp;"&amp;text=*_🍿 HBO MAX PANTALLA_*"&amp;"%0A"&amp;"%0A"&amp;"*📧 Correo:* "&amp;G49&amp;"%0A"&amp;"*🔑 Contraseña:* "&amp;H49&amp;"%0A"&amp;"%0A"&amp;"*☑️ Perfil:* "&amp;C49&amp;"%0A"&amp;"*🔐 PIN:* "&amp;F49&amp;"%0A"&amp;"%0A"&amp;"*📍 Vence:* "&amp;J49,"💻")</f>
        <v/>
      </c>
      <c r="O49" s="218" t="n"/>
      <c r="P49" s="219" t="n"/>
      <c r="Q49" s="220" t="n"/>
      <c r="R49" s="81">
        <f>IF(Q49="","",IF(S49&lt;0,"Vencido hace "&amp;S49*-1&amp;" días",IF(S49=0,"Vence hoy",IF(S49&gt;0,"Le quedan "&amp;S49&amp;" días",""))))</f>
        <v/>
      </c>
      <c r="S49" s="144">
        <f>Q49-TODAY()</f>
        <v/>
      </c>
      <c r="T49" s="1" t="n"/>
      <c r="U49" s="1" t="n"/>
      <c r="V49" s="1" t="n"/>
      <c r="W49" s="1" t="n"/>
      <c r="X49" s="1" t="n"/>
      <c r="Y49" s="1" t="n"/>
      <c r="Z49" s="1" t="n"/>
    </row>
    <row r="50" ht="15" customHeight="1" s="339">
      <c r="A50" s="1" t="n"/>
      <c r="B50" s="1" t="n"/>
      <c r="C50" s="91" t="n"/>
      <c r="D50" s="143" t="n"/>
      <c r="E50" s="91" t="n"/>
      <c r="F50" s="91" t="n"/>
      <c r="G50" s="91" t="n"/>
      <c r="H50" s="92" t="n"/>
      <c r="I50" s="106" t="n"/>
      <c r="J50" s="81">
        <f>IF(I50="","",IF(K50&lt;0,"Vencido hace "&amp;K50*-1&amp;" días",IF(K50=0,"Vence hoy",IF(K50&gt;0,"Le quedan "&amp;K50&amp;" días",""))))</f>
        <v/>
      </c>
      <c r="K50" s="142">
        <f>I50-K$8</f>
        <v/>
      </c>
      <c r="L50" s="83">
        <f>HYPERLINK("https://api.whatsapp.com/send?phone=57"&amp;E50&amp;"&amp;text="&amp;(IF(K50&lt;=0,"🚨 Hola, *"&amp;D50&amp;".*"&amp;"%0A"&amp;"Su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"&amp;D50&amp;"."&amp;"%0A"&amp;"Le quedan "&amp;K50&amp;" días restantes de su membresía en *_HBO MAX_*")),"💰")</f>
        <v/>
      </c>
      <c r="M50" s="83">
        <f>HYPERLINK("https://api.whatsapp.com/send?phone=57"&amp;E50&amp;"&amp;text=*_✅ ACTUALIZACIÓN DE CONTRASEÑA | HBO MAX_*"&amp;"%0A"&amp;"%0A"&amp;"💻 Correo: *"&amp;F50&amp;"*"&amp;"%0A"&amp;"🔐 Nueva Contraseña: *"&amp;G50&amp;"*","🔐")</f>
        <v/>
      </c>
      <c r="N50" s="84">
        <f>HYPERLINK("https://api.whatsapp.com/send?phone=57"&amp;E50&amp;"&amp;text=*_🍿 HBO MAX PANTALLA_*"&amp;"%0A"&amp;"%0A"&amp;"*📧 Correo:* "&amp;G50&amp;"%0A"&amp;"*🔑 Contraseña:* "&amp;H50&amp;"%0A"&amp;"%0A"&amp;"*☑️ Perfil:* "&amp;C50&amp;"%0A"&amp;"*🔐 PIN:* "&amp;F50&amp;"%0A"&amp;"%0A"&amp;"*📍 Vence:* "&amp;J50,"💻")</f>
        <v/>
      </c>
      <c r="O50" s="221" t="n"/>
      <c r="P50" s="222" t="n"/>
      <c r="Q50" s="223" t="n"/>
      <c r="R50" s="81">
        <f>IF(Q50="","",IF(S50&lt;0,"Vencido hace "&amp;S50*-1&amp;" días",IF(S50=0,"Vence hoy",IF(S50&gt;0,"Le quedan "&amp;S50&amp;" días",""))))</f>
        <v/>
      </c>
      <c r="S50" s="144">
        <f>Q50-TODAY()</f>
        <v/>
      </c>
      <c r="T50" s="1" t="n"/>
      <c r="U50" s="1" t="n"/>
      <c r="V50" s="1" t="n"/>
      <c r="W50" s="1" t="n"/>
      <c r="X50" s="1" t="n"/>
      <c r="Y50" s="1" t="n"/>
      <c r="Z50" s="1" t="n"/>
    </row>
    <row r="51" ht="6.75" customHeight="1" s="339">
      <c r="A51" s="1" t="n"/>
      <c r="B51" s="1" t="n"/>
      <c r="C51" s="226" t="n"/>
      <c r="D51" s="227" t="n"/>
      <c r="E51" s="226" t="n"/>
      <c r="F51" s="226" t="n"/>
      <c r="G51" s="226" t="n"/>
      <c r="H51" s="229" t="n"/>
      <c r="I51" s="230" t="n"/>
      <c r="J51" s="81">
        <f>IF(I51="","",IF(K51&lt;0,"Vencido hace "&amp;K51*-1&amp;" días",IF(K51=0,"Vence hoy",IF(K51&gt;0,"Le quedan "&amp;K51&amp;" días",""))))</f>
        <v/>
      </c>
      <c r="K51" s="142">
        <f>I51-K$8</f>
        <v/>
      </c>
      <c r="L51" s="231" t="n"/>
      <c r="M51" s="232" t="n"/>
      <c r="N51" s="231" t="n"/>
      <c r="O51" s="231" t="n"/>
      <c r="P51" s="232" t="n"/>
      <c r="Q51" s="233" t="n"/>
      <c r="R51" s="81">
        <f>IF(Q51="","",IF(S51&lt;0,"Vencido hace "&amp;S51*-1&amp;" días",IF(S51=0,"Vence hoy",IF(S51&gt;0,"Le quedan "&amp;S51&amp;" días",""))))</f>
        <v/>
      </c>
      <c r="S51" s="144">
        <f>Q51-TODAY()</f>
        <v/>
      </c>
      <c r="T51" s="1" t="n"/>
      <c r="U51" s="1" t="n"/>
      <c r="V51" s="1" t="n"/>
      <c r="W51" s="1" t="n"/>
      <c r="X51" s="1" t="n"/>
      <c r="Y51" s="1" t="n"/>
      <c r="Z51" s="1" t="n"/>
    </row>
    <row r="52" ht="15.75" customHeight="1" s="339">
      <c r="A52" s="70" t="n"/>
      <c r="B52" s="70" t="n"/>
      <c r="C52" s="91" t="n"/>
      <c r="D52" s="143" t="n"/>
      <c r="E52" s="91" t="n"/>
      <c r="F52" s="91" t="n"/>
      <c r="G52" s="91" t="n"/>
      <c r="H52" s="92" t="n"/>
      <c r="I52" s="106" t="n"/>
      <c r="J52" s="81">
        <f>IF(I52="","",IF(K52&lt;0,"Vencido hace "&amp;K52*-1&amp;" días",IF(K52=0,"Vence hoy",IF(K52&gt;0,"Le quedan "&amp;K52&amp;" días",""))))</f>
        <v/>
      </c>
      <c r="K52" s="142">
        <f>I52-K$8</f>
        <v/>
      </c>
      <c r="L52" s="83">
        <f>HYPERLINK("https://api.whatsapp.com/send?phone=57"&amp;E52&amp;"&amp;text="&amp;(IF(K52&lt;=0,"🚨 Hola, *"&amp;D52&amp;".*"&amp;"%0A"&amp;"Su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"&amp;D52&amp;"."&amp;"%0A"&amp;"Le quedan "&amp;K52&amp;" días restantes de su membresía en *_HBO MAX_*")),"💰")</f>
        <v/>
      </c>
      <c r="M52" s="83">
        <f>HYPERLINK("https://api.whatsapp.com/send?phone=57"&amp;E52&amp;"&amp;text=*_✅ ACTUALIZACIÓN DE CONTRASEÑA | HBO MAX_*"&amp;"%0A"&amp;"%0A"&amp;"💻 Correo: *"&amp;F52&amp;"*"&amp;"%0A"&amp;"🔐 Nueva Contraseña: *"&amp;G52&amp;"*","🔐")</f>
        <v/>
      </c>
      <c r="N52" s="84">
        <f>HYPERLINK("https://api.whatsapp.com/send?phone=57"&amp;E52&amp;"&amp;text=*_🍿 HBO MAX PANTALLA_*"&amp;"%0A"&amp;"%0A"&amp;"*📧 Correo:* "&amp;G52&amp;"%0A"&amp;"*🔑 Contraseña:* "&amp;H52&amp;"%0A"&amp;"%0A"&amp;"*☑️ Perfil:* "&amp;C52&amp;"%0A"&amp;"*🔐 PIN:* "&amp;F52&amp;"%0A"&amp;"%0A"&amp;"*📍 Vence:* "&amp;J52,"💻")</f>
        <v/>
      </c>
      <c r="O52" s="255" t="n"/>
      <c r="P52" s="256" t="n"/>
      <c r="Q52" s="257" t="n"/>
      <c r="R52" s="81">
        <f>IF(Q52="","",IF(S52&lt;0,"Vencido hace "&amp;S52*-1&amp;" días",IF(S52=0,"Vence hoy",IF(S52&gt;0,"Le quedan "&amp;S52&amp;" días",""))))</f>
        <v/>
      </c>
      <c r="S52" s="144">
        <f>Q52-TODAY()</f>
        <v/>
      </c>
      <c r="T52" s="70" t="n"/>
      <c r="U52" s="70" t="n"/>
      <c r="V52" s="70" t="n"/>
      <c r="W52" s="70" t="n"/>
      <c r="X52" s="70" t="n"/>
      <c r="Y52" s="70" t="n"/>
      <c r="Z52" s="70" t="n"/>
    </row>
    <row r="53" ht="15" customHeight="1" s="339">
      <c r="A53" s="1" t="n"/>
      <c r="B53" s="1" t="n"/>
      <c r="C53" s="91" t="n"/>
      <c r="D53" s="143" t="n"/>
      <c r="E53" s="91" t="n"/>
      <c r="F53" s="91" t="n"/>
      <c r="G53" s="91" t="n"/>
      <c r="H53" s="92" t="n"/>
      <c r="I53" s="106" t="n"/>
      <c r="J53" s="81">
        <f>IF(I53="","",IF(K53&lt;0,"Vencido hace "&amp;K53*-1&amp;" días",IF(K53=0,"Vence hoy",IF(K53&gt;0,"Le quedan "&amp;K53&amp;" días",""))))</f>
        <v/>
      </c>
      <c r="K53" s="142">
        <f>I53-K$8</f>
        <v/>
      </c>
      <c r="L53" s="83">
        <f>HYPERLINK("https://api.whatsapp.com/send?phone=57"&amp;E53&amp;"&amp;text="&amp;(IF(K53&lt;=0,"🚨 Hola, *"&amp;D53&amp;".*"&amp;"%0A"&amp;"Su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"&amp;D53&amp;"."&amp;"%0A"&amp;"Le quedan "&amp;K53&amp;" días restantes de su membresía en *_HBO MAX_*")),"💰")</f>
        <v/>
      </c>
      <c r="M53" s="83">
        <f>HYPERLINK("https://api.whatsapp.com/send?phone=57"&amp;E53&amp;"&amp;text=*_✅ ACTUALIZACIÓN DE CONTRASEÑA | HBO MAX_*"&amp;"%0A"&amp;"%0A"&amp;"💻 Correo: *"&amp;F53&amp;"*"&amp;"%0A"&amp;"🔐 Nueva Contraseña: *"&amp;G53&amp;"*","🔐")</f>
        <v/>
      </c>
      <c r="N53" s="84">
        <f>HYPERLINK("https://api.whatsapp.com/send?phone=57"&amp;E53&amp;"&amp;text=*_🍿 HBO MAX PANTALLA_*"&amp;"%0A"&amp;"%0A"&amp;"*📧 Correo:* "&amp;G53&amp;"%0A"&amp;"*🔑 Contraseña:* "&amp;H53&amp;"%0A"&amp;"%0A"&amp;"*☑️ Perfil:* "&amp;C53&amp;"%0A"&amp;"*🔐 PIN:* "&amp;F53&amp;"%0A"&amp;"%0A"&amp;"*📍 Vence:* "&amp;J53,"💻")</f>
        <v/>
      </c>
      <c r="O53" s="221" t="n"/>
      <c r="P53" s="222" t="n"/>
      <c r="Q53" s="223" t="n"/>
      <c r="R53" s="81">
        <f>IF(Q53="","",IF(S53&lt;0,"Vencido hace "&amp;S53*-1&amp;" días",IF(S53=0,"Vence hoy",IF(S53&gt;0,"Le quedan "&amp;S53&amp;" días",""))))</f>
        <v/>
      </c>
      <c r="S53" s="144">
        <f>Q53-TODAY()</f>
        <v/>
      </c>
      <c r="T53" s="1" t="n"/>
      <c r="U53" s="1" t="n"/>
      <c r="V53" s="1" t="n"/>
      <c r="W53" s="1" t="n"/>
      <c r="X53" s="1" t="n"/>
      <c r="Y53" s="1" t="n"/>
      <c r="Z53" s="1" t="n"/>
    </row>
    <row r="54" ht="15" customHeight="1" s="339">
      <c r="A54" s="1" t="n"/>
      <c r="B54" s="1" t="n"/>
      <c r="C54" s="91" t="n"/>
      <c r="D54" s="143" t="n"/>
      <c r="E54" s="91" t="n"/>
      <c r="F54" s="91" t="n"/>
      <c r="G54" s="91" t="n"/>
      <c r="H54" s="92" t="n"/>
      <c r="I54" s="106" t="n"/>
      <c r="J54" s="81">
        <f>IF(I54="","",IF(K54&lt;0,"Vencido hace "&amp;K54*-1&amp;" días",IF(K54=0,"Vence hoy",IF(K54&gt;0,"Le quedan "&amp;K54&amp;" días",""))))</f>
        <v/>
      </c>
      <c r="K54" s="142">
        <f>I54-K$8</f>
        <v/>
      </c>
      <c r="L54" s="83">
        <f>HYPERLINK("https://api.whatsapp.com/send?phone=57"&amp;E54&amp;"&amp;text="&amp;(IF(K54&lt;=0,"🚨 Hola, *"&amp;D54&amp;".*"&amp;"%0A"&amp;"Su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"&amp;D54&amp;"."&amp;"%0A"&amp;"Le quedan "&amp;K54&amp;" días restantes de su membresía en *_HBO MAX_*")),"💰")</f>
        <v/>
      </c>
      <c r="M54" s="83">
        <f>HYPERLINK("https://api.whatsapp.com/send?phone=57"&amp;E54&amp;"&amp;text=*_✅ ACTUALIZACIÓN DE CONTRASEÑA | HBO MAX_*"&amp;"%0A"&amp;"%0A"&amp;"💻 Correo: *"&amp;F54&amp;"*"&amp;"%0A"&amp;"🔐 Nueva Contraseña: *"&amp;G54&amp;"*","🔐")</f>
        <v/>
      </c>
      <c r="N54" s="84">
        <f>HYPERLINK("https://api.whatsapp.com/send?phone=57"&amp;E54&amp;"&amp;text=*_🍿 HBO MAX PANTALLA_*"&amp;"%0A"&amp;"%0A"&amp;"*📧 Correo:* "&amp;G54&amp;"%0A"&amp;"*🔑 Contraseña:* "&amp;H54&amp;"%0A"&amp;"%0A"&amp;"*☑️ Perfil:* "&amp;C54&amp;"%0A"&amp;"*🔐 PIN:* "&amp;F54&amp;"%0A"&amp;"%0A"&amp;"*📍 Vence:* "&amp;J54,"💻")</f>
        <v/>
      </c>
      <c r="O54" s="224" t="n"/>
      <c r="P54" s="225" t="n"/>
      <c r="Q54" s="5" t="n"/>
      <c r="R54" s="81">
        <f>IF(Q54="","",IF(S54&lt;0,"Vencido hace "&amp;S54*-1&amp;" días",IF(S54=0,"Vence hoy",IF(S54&gt;0,"Le quedan "&amp;S54&amp;" días",""))))</f>
        <v/>
      </c>
      <c r="S54" s="144">
        <f>Q54-TODAY()</f>
        <v/>
      </c>
      <c r="T54" s="1" t="n"/>
      <c r="U54" s="1" t="n"/>
      <c r="V54" s="1" t="n"/>
      <c r="W54" s="1" t="n"/>
      <c r="X54" s="1" t="n"/>
      <c r="Y54" s="1" t="n"/>
      <c r="Z54" s="1" t="n"/>
    </row>
    <row r="55" ht="15" customHeight="1" s="339">
      <c r="A55" s="1" t="n"/>
      <c r="B55" s="1" t="n"/>
      <c r="C55" s="91" t="n"/>
      <c r="D55" s="143" t="n"/>
      <c r="E55" s="91" t="n"/>
      <c r="F55" s="91" t="n"/>
      <c r="G55" s="91" t="n"/>
      <c r="H55" s="92" t="n"/>
      <c r="I55" s="106" t="n"/>
      <c r="J55" s="81">
        <f>IF(I55="","",IF(K55&lt;0,"Vencido hace "&amp;K55*-1&amp;" días",IF(K55=0,"Vence hoy",IF(K55&gt;0,"Le quedan "&amp;K55&amp;" días",""))))</f>
        <v/>
      </c>
      <c r="K55" s="142">
        <f>I55-K$8</f>
        <v/>
      </c>
      <c r="L55" s="83">
        <f>HYPERLINK("https://api.whatsapp.com/send?phone=57"&amp;E55&amp;"&amp;text="&amp;(IF(K55&lt;=0,"🚨 Hola, *"&amp;D55&amp;".*"&amp;"%0A"&amp;"Su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"&amp;D55&amp;"."&amp;"%0A"&amp;"Le quedan "&amp;K55&amp;" días restantes de su membresía en *_HBO MAX_*")),"💰")</f>
        <v/>
      </c>
      <c r="M55" s="83">
        <f>HYPERLINK("https://api.whatsapp.com/send?phone=57"&amp;E55&amp;"&amp;text=*_✅ ACTUALIZACIÓN DE CONTRASEÑA | HBO MAX_*"&amp;"%0A"&amp;"%0A"&amp;"💻 Correo: *"&amp;F55&amp;"*"&amp;"%0A"&amp;"🔐 Nueva Contraseña: *"&amp;G55&amp;"*","🔐")</f>
        <v/>
      </c>
      <c r="N55" s="84">
        <f>HYPERLINK("https://api.whatsapp.com/send?phone=57"&amp;E55&amp;"&amp;text=*_🍿 HBO MAX PANTALLA_*"&amp;"%0A"&amp;"%0A"&amp;"*📧 Correo:* "&amp;G55&amp;"%0A"&amp;"*🔑 Contraseña:* "&amp;H55&amp;"%0A"&amp;"%0A"&amp;"*☑️ Perfil:* "&amp;C55&amp;"%0A"&amp;"*🔐 PIN:* "&amp;F55&amp;"%0A"&amp;"%0A"&amp;"*📍 Vence:* "&amp;J55,"💻")</f>
        <v/>
      </c>
      <c r="O55" s="218" t="n"/>
      <c r="P55" s="219" t="n"/>
      <c r="Q55" s="220" t="n"/>
      <c r="R55" s="81">
        <f>IF(Q55="","",IF(S55&lt;0,"Vencido hace "&amp;S55*-1&amp;" días",IF(S55=0,"Vence hoy",IF(S55&gt;0,"Le quedan "&amp;S55&amp;" días",""))))</f>
        <v/>
      </c>
      <c r="S55" s="144">
        <f>Q55-TODAY()</f>
        <v/>
      </c>
      <c r="T55" s="1" t="n"/>
      <c r="U55" s="1" t="n"/>
      <c r="V55" s="1" t="n"/>
      <c r="W55" s="1" t="n"/>
      <c r="X55" s="1" t="n"/>
      <c r="Y55" s="1" t="n"/>
      <c r="Z55" s="1" t="n"/>
    </row>
    <row r="56" ht="15" customHeight="1" s="339">
      <c r="A56" s="1" t="n"/>
      <c r="B56" s="1" t="n"/>
      <c r="C56" s="91" t="n"/>
      <c r="D56" s="143" t="n"/>
      <c r="E56" s="91" t="n"/>
      <c r="F56" s="91" t="n"/>
      <c r="G56" s="91" t="n"/>
      <c r="H56" s="92" t="n"/>
      <c r="I56" s="106" t="n"/>
      <c r="J56" s="81">
        <f>IF(I56="","",IF(K56&lt;0,"Vencido hace "&amp;K56*-1&amp;" días",IF(K56=0,"Vence hoy",IF(K56&gt;0,"Le quedan "&amp;K56&amp;" días",""))))</f>
        <v/>
      </c>
      <c r="K56" s="142">
        <f>I56-K$8</f>
        <v/>
      </c>
      <c r="L56" s="83">
        <f>HYPERLINK("https://api.whatsapp.com/send?phone=57"&amp;E56&amp;"&amp;text="&amp;(IF(K56&lt;=0,"🚨 Hola, *"&amp;D56&amp;".*"&amp;"%0A"&amp;"Su cuenta _*HBO MAX*_ venció, confirmar con la renovación de su servicio."&amp;"%0A"&amp;"*Envíar captura de pantalla de pago realizado.*"&amp;"%0A"&amp;"*Muchas gracias🫱🏼‍🫲🏼*","*MENSAJE RECORDATORIO 🚨*"&amp;"%0A"&amp;"%0A"&amp;"Hola, "&amp;D56&amp;"."&amp;"%0A"&amp;"Le quedan "&amp;K56&amp;" días restantes de su membresía en *_HBO MAX_*")),"💰")</f>
        <v/>
      </c>
      <c r="M56" s="83">
        <f>HYPERLINK("https://api.whatsapp.com/send?phone=57"&amp;E56&amp;"&amp;text=*_✅ ACTUALIZACIÓN DE CONTRASEÑA | HBO MAX_*"&amp;"%0A"&amp;"%0A"&amp;"💻 Correo: *"&amp;F56&amp;"*"&amp;"%0A"&amp;"🔐 Nueva Contraseña: *"&amp;G56&amp;"*","🔐")</f>
        <v/>
      </c>
      <c r="N56" s="84">
        <f>HYPERLINK("https://api.whatsapp.com/send?phone=57"&amp;E56&amp;"&amp;text=*_🍿 HBO MAX PANTALLA_*"&amp;"%0A"&amp;"%0A"&amp;"*📧 Correo:* "&amp;G56&amp;"%0A"&amp;"*🔑 Contraseña:* "&amp;H56&amp;"%0A"&amp;"%0A"&amp;"*☑️ Perfil:* "&amp;C56&amp;"%0A"&amp;"*🔐 PIN:* "&amp;F56&amp;"%0A"&amp;"%0A"&amp;"*📍 Vence:* "&amp;J56,"💻")</f>
        <v/>
      </c>
      <c r="O56" s="221" t="n"/>
      <c r="P56" s="222" t="n"/>
      <c r="Q56" s="223" t="n"/>
      <c r="R56" s="81">
        <f>IF(Q56="","",IF(S56&lt;0,"Vencido hace "&amp;S56*-1&amp;" días",IF(S56=0,"Vence hoy",IF(S56&gt;0,"Le quedan "&amp;S56&amp;" días",""))))</f>
        <v/>
      </c>
      <c r="S56" s="144">
        <f>Q56-TODAY()</f>
        <v/>
      </c>
      <c r="T56" s="1" t="n"/>
      <c r="U56" s="1" t="n"/>
      <c r="V56" s="1" t="n"/>
      <c r="W56" s="1" t="n"/>
      <c r="X56" s="1" t="n"/>
      <c r="Y56" s="1" t="n"/>
      <c r="Z56" s="1" t="n"/>
    </row>
    <row r="57" ht="6.75" customHeight="1" s="339">
      <c r="A57" s="1" t="n"/>
      <c r="B57" s="1" t="n"/>
      <c r="C57" s="226" t="n"/>
      <c r="D57" s="227" t="n"/>
      <c r="E57" s="226" t="n"/>
      <c r="F57" s="226" t="n"/>
      <c r="G57" s="226" t="n"/>
      <c r="H57" s="229" t="n"/>
      <c r="I57" s="230" t="n"/>
      <c r="J57" s="81">
        <f>IF(I57="","",IF(K57&lt;0,"Vencido hace "&amp;K57*-1&amp;" días",IF(K57=0,"Vence hoy",IF(K57&gt;0,"Le quedan "&amp;K57&amp;" días",""))))</f>
        <v/>
      </c>
      <c r="K57" s="142">
        <f>I57-K$8</f>
        <v/>
      </c>
      <c r="L57" s="231" t="n"/>
      <c r="M57" s="232" t="n"/>
      <c r="N57" s="231" t="n"/>
      <c r="O57" s="231" t="n"/>
      <c r="P57" s="232" t="n"/>
      <c r="Q57" s="233" t="n"/>
      <c r="R57" s="81">
        <f>IF(Q57="","",IF(S57&lt;0,"Vencido hace "&amp;S57*-1&amp;" días",IF(S57=0,"Vence hoy",IF(S57&gt;0,"Le quedan "&amp;S57&amp;" días",""))))</f>
        <v/>
      </c>
      <c r="S57" s="144">
        <f>Q57-TODAY()</f>
        <v/>
      </c>
      <c r="T57" s="1" t="n"/>
      <c r="U57" s="1" t="n"/>
      <c r="V57" s="1" t="n"/>
      <c r="W57" s="1" t="n"/>
      <c r="X57" s="1" t="n"/>
      <c r="Y57" s="1" t="n"/>
      <c r="Z57" s="1" t="n"/>
    </row>
    <row r="58" ht="15.75" customHeight="1" s="339">
      <c r="A58" s="70" t="n"/>
      <c r="B58" s="70" t="n"/>
      <c r="C58" s="70" t="n"/>
      <c r="D58" s="70" t="n"/>
      <c r="E58" s="70" t="n"/>
      <c r="F58" s="70" t="n"/>
      <c r="G58" s="70" t="n"/>
      <c r="H58" s="120" t="n"/>
      <c r="I58" s="121" t="n"/>
      <c r="J58" s="122" t="n"/>
      <c r="K58" s="70" t="n"/>
      <c r="L58" s="70" t="n"/>
      <c r="M58" s="70" t="n"/>
      <c r="N58" s="70" t="n"/>
      <c r="O58" s="70" t="n"/>
      <c r="P58" s="70" t="n"/>
      <c r="Q58" s="123" t="n"/>
      <c r="R58" s="122" t="n"/>
      <c r="S58" s="70" t="n"/>
      <c r="T58" s="70" t="n"/>
      <c r="U58" s="70" t="n"/>
      <c r="V58" s="70" t="n"/>
      <c r="W58" s="70" t="n"/>
      <c r="X58" s="70" t="n"/>
      <c r="Y58" s="70" t="n"/>
      <c r="Z58" s="70" t="n"/>
    </row>
    <row r="59" ht="15.75" customHeight="1" s="339">
      <c r="A59" s="70" t="n"/>
      <c r="B59" s="70" t="n"/>
      <c r="C59" s="70" t="n"/>
      <c r="D59" s="70" t="n"/>
      <c r="E59" s="70" t="n"/>
      <c r="F59" s="70" t="n"/>
      <c r="G59" s="70" t="n"/>
      <c r="H59" s="120" t="n"/>
      <c r="I59" s="121" t="n"/>
      <c r="J59" s="122" t="n"/>
      <c r="K59" s="70" t="n"/>
      <c r="L59" s="70" t="n"/>
      <c r="M59" s="70" t="n"/>
      <c r="N59" s="70" t="n"/>
      <c r="O59" s="70" t="n"/>
      <c r="P59" s="70" t="n"/>
      <c r="Q59" s="123" t="n"/>
      <c r="R59" s="122" t="n"/>
      <c r="S59" s="70" t="n"/>
      <c r="T59" s="70" t="n"/>
      <c r="U59" s="70" t="n"/>
      <c r="V59" s="70" t="n"/>
      <c r="W59" s="70" t="n"/>
      <c r="X59" s="70" t="n"/>
      <c r="Y59" s="70" t="n"/>
      <c r="Z59" s="70" t="n"/>
    </row>
    <row r="60" ht="15.75" customHeight="1" s="339">
      <c r="A60" s="70" t="n"/>
      <c r="B60" s="70" t="n"/>
      <c r="C60" s="70" t="n"/>
      <c r="D60" s="70" t="n"/>
      <c r="E60" s="70" t="n"/>
      <c r="F60" s="70" t="n"/>
      <c r="G60" s="70" t="n"/>
      <c r="H60" s="120" t="n"/>
      <c r="I60" s="121" t="n"/>
      <c r="J60" s="122" t="n"/>
      <c r="K60" s="70" t="n"/>
      <c r="L60" s="70" t="n"/>
      <c r="M60" s="70" t="n"/>
      <c r="N60" s="70" t="n"/>
      <c r="O60" s="70" t="n"/>
      <c r="P60" s="70" t="n"/>
      <c r="Q60" s="123" t="n"/>
      <c r="R60" s="122" t="n"/>
      <c r="S60" s="70" t="n"/>
      <c r="T60" s="70" t="n"/>
      <c r="U60" s="70" t="n"/>
      <c r="V60" s="70" t="n"/>
      <c r="W60" s="70" t="n"/>
      <c r="X60" s="70" t="n"/>
      <c r="Y60" s="70" t="n"/>
      <c r="Z60" s="70" t="n"/>
    </row>
    <row r="61" ht="15.75" customHeight="1" s="339">
      <c r="A61" s="70" t="n"/>
      <c r="B61" s="70" t="n"/>
      <c r="C61" s="70" t="n"/>
      <c r="D61" s="70" t="n"/>
      <c r="E61" s="70" t="n"/>
      <c r="F61" s="70" t="n"/>
      <c r="G61" s="70" t="n"/>
      <c r="H61" s="120" t="n"/>
      <c r="I61" s="121" t="n"/>
      <c r="J61" s="122" t="n"/>
      <c r="K61" s="70" t="n"/>
      <c r="L61" s="70" t="n"/>
      <c r="M61" s="70" t="n"/>
      <c r="N61" s="70" t="n"/>
      <c r="O61" s="70" t="n"/>
      <c r="P61" s="70" t="n"/>
      <c r="Q61" s="123" t="n"/>
      <c r="R61" s="122" t="n"/>
      <c r="S61" s="70" t="n"/>
      <c r="T61" s="70" t="n"/>
      <c r="U61" s="70" t="n"/>
      <c r="V61" s="70" t="n"/>
      <c r="W61" s="70" t="n"/>
      <c r="X61" s="70" t="n"/>
      <c r="Y61" s="70" t="n"/>
      <c r="Z61" s="70" t="n"/>
    </row>
    <row r="62" ht="15.75" customHeight="1" s="339">
      <c r="A62" s="70" t="n"/>
      <c r="B62" s="70" t="n"/>
      <c r="C62" s="70" t="n"/>
      <c r="D62" s="70" t="n"/>
      <c r="E62" s="70" t="n"/>
      <c r="F62" s="70" t="n"/>
      <c r="G62" s="70" t="n"/>
      <c r="H62" s="120" t="n"/>
      <c r="I62" s="121" t="n"/>
      <c r="J62" s="122" t="n"/>
      <c r="K62" s="70" t="n"/>
      <c r="L62" s="70" t="n"/>
      <c r="M62" s="70" t="n"/>
      <c r="N62" s="70" t="n"/>
      <c r="O62" s="70" t="n"/>
      <c r="P62" s="70" t="n"/>
      <c r="Q62" s="123" t="n"/>
      <c r="R62" s="122" t="n"/>
      <c r="S62" s="70" t="n"/>
      <c r="T62" s="70" t="n"/>
      <c r="U62" s="70" t="n"/>
      <c r="V62" s="70" t="n"/>
      <c r="W62" s="70" t="n"/>
      <c r="X62" s="70" t="n"/>
      <c r="Y62" s="70" t="n"/>
      <c r="Z62" s="70" t="n"/>
    </row>
    <row r="63" ht="15.75" customHeight="1" s="339">
      <c r="A63" s="70" t="n"/>
      <c r="B63" s="70" t="n"/>
      <c r="C63" s="70" t="n"/>
      <c r="D63" s="70" t="n"/>
      <c r="E63" s="70" t="n"/>
      <c r="F63" s="70" t="n"/>
      <c r="G63" s="70" t="n"/>
      <c r="H63" s="120" t="n"/>
      <c r="I63" s="121" t="n"/>
      <c r="J63" s="122" t="n"/>
      <c r="K63" s="70" t="n"/>
      <c r="L63" s="70" t="n"/>
      <c r="M63" s="70" t="n"/>
      <c r="N63" s="70" t="n"/>
      <c r="O63" s="70" t="n"/>
      <c r="P63" s="70" t="n"/>
      <c r="Q63" s="123" t="n"/>
      <c r="R63" s="122" t="n"/>
      <c r="S63" s="70" t="n"/>
      <c r="T63" s="70" t="n"/>
      <c r="U63" s="70" t="n"/>
      <c r="V63" s="70" t="n"/>
      <c r="W63" s="70" t="n"/>
      <c r="X63" s="70" t="n"/>
      <c r="Y63" s="70" t="n"/>
      <c r="Z63" s="70" t="n"/>
    </row>
    <row r="64" ht="15.75" customHeight="1" s="339">
      <c r="A64" s="70" t="n"/>
      <c r="B64" s="70" t="n"/>
      <c r="C64" s="70" t="n"/>
      <c r="D64" s="70" t="n"/>
      <c r="E64" s="70" t="n"/>
      <c r="F64" s="70" t="n"/>
      <c r="G64" s="70" t="n"/>
      <c r="H64" s="120" t="n"/>
      <c r="I64" s="121" t="n"/>
      <c r="J64" s="122" t="n"/>
      <c r="K64" s="70" t="n"/>
      <c r="L64" s="70" t="n"/>
      <c r="M64" s="70" t="n"/>
      <c r="N64" s="70" t="n"/>
      <c r="O64" s="70" t="n"/>
      <c r="P64" s="70" t="n"/>
      <c r="Q64" s="123" t="n"/>
      <c r="R64" s="122" t="n"/>
      <c r="S64" s="70" t="n"/>
      <c r="T64" s="70" t="n"/>
      <c r="U64" s="70" t="n"/>
      <c r="V64" s="70" t="n"/>
      <c r="W64" s="70" t="n"/>
      <c r="X64" s="70" t="n"/>
      <c r="Y64" s="70" t="n"/>
      <c r="Z64" s="70" t="n"/>
    </row>
    <row r="65" ht="15.75" customHeight="1" s="339">
      <c r="A65" s="70" t="n"/>
      <c r="B65" s="70" t="n"/>
      <c r="C65" s="70" t="n"/>
      <c r="D65" s="70" t="n"/>
      <c r="E65" s="70" t="n"/>
      <c r="F65" s="70" t="n"/>
      <c r="G65" s="70" t="n"/>
      <c r="H65" s="120" t="n"/>
      <c r="I65" s="121" t="n"/>
      <c r="J65" s="122" t="n"/>
      <c r="K65" s="70" t="n"/>
      <c r="L65" s="70" t="n"/>
      <c r="M65" s="70" t="n"/>
      <c r="N65" s="70" t="n"/>
      <c r="O65" s="70" t="n"/>
      <c r="P65" s="70" t="n"/>
      <c r="Q65" s="123" t="n"/>
      <c r="R65" s="122" t="n"/>
      <c r="S65" s="70" t="n"/>
      <c r="T65" s="70" t="n"/>
      <c r="U65" s="70" t="n"/>
      <c r="V65" s="70" t="n"/>
      <c r="W65" s="70" t="n"/>
      <c r="X65" s="70" t="n"/>
      <c r="Y65" s="70" t="n"/>
      <c r="Z65" s="70" t="n"/>
    </row>
    <row r="66" ht="15.75" customHeight="1" s="339">
      <c r="A66" s="70" t="n"/>
      <c r="B66" s="70" t="n"/>
      <c r="C66" s="70" t="n"/>
      <c r="D66" s="70" t="n"/>
      <c r="E66" s="70" t="n"/>
      <c r="F66" s="70" t="n"/>
      <c r="G66" s="70" t="n"/>
      <c r="H66" s="120" t="n"/>
      <c r="I66" s="121" t="n"/>
      <c r="J66" s="122" t="n"/>
      <c r="K66" s="70" t="n"/>
      <c r="L66" s="70" t="n"/>
      <c r="M66" s="70" t="n"/>
      <c r="N66" s="70" t="n"/>
      <c r="O66" s="70" t="n"/>
      <c r="P66" s="70" t="n"/>
      <c r="Q66" s="123" t="n"/>
      <c r="R66" s="122" t="n"/>
      <c r="S66" s="70" t="n"/>
      <c r="T66" s="70" t="n"/>
      <c r="U66" s="70" t="n"/>
      <c r="V66" s="70" t="n"/>
      <c r="W66" s="70" t="n"/>
      <c r="X66" s="70" t="n"/>
      <c r="Y66" s="70" t="n"/>
      <c r="Z66" s="70" t="n"/>
    </row>
    <row r="67" ht="15.75" customHeight="1" s="339">
      <c r="A67" s="70" t="n"/>
      <c r="B67" s="70" t="n"/>
      <c r="C67" s="70" t="n"/>
      <c r="D67" s="70" t="n"/>
      <c r="E67" s="70" t="n"/>
      <c r="F67" s="70" t="n"/>
      <c r="G67" s="70" t="n"/>
      <c r="H67" s="120" t="n"/>
      <c r="I67" s="121" t="n"/>
      <c r="J67" s="122" t="n"/>
      <c r="K67" s="70" t="n"/>
      <c r="L67" s="70" t="n"/>
      <c r="M67" s="70" t="n"/>
      <c r="N67" s="70" t="n"/>
      <c r="O67" s="70" t="n"/>
      <c r="P67" s="70" t="n"/>
      <c r="Q67" s="123" t="n"/>
      <c r="R67" s="122" t="n"/>
      <c r="S67" s="70" t="n"/>
      <c r="T67" s="70" t="n"/>
      <c r="U67" s="70" t="n"/>
      <c r="V67" s="70" t="n"/>
      <c r="W67" s="70" t="n"/>
      <c r="X67" s="70" t="n"/>
      <c r="Y67" s="70" t="n"/>
      <c r="Z67" s="70" t="n"/>
    </row>
    <row r="68" ht="15.75" customHeight="1" s="339">
      <c r="A68" s="70" t="n"/>
      <c r="B68" s="70" t="n"/>
      <c r="C68" s="70" t="n"/>
      <c r="D68" s="70" t="n"/>
      <c r="E68" s="70" t="n"/>
      <c r="F68" s="70" t="n"/>
      <c r="G68" s="70" t="n"/>
      <c r="H68" s="120" t="n"/>
      <c r="I68" s="121" t="n"/>
      <c r="J68" s="122" t="n"/>
      <c r="K68" s="70" t="n"/>
      <c r="L68" s="70" t="n"/>
      <c r="M68" s="70" t="n"/>
      <c r="N68" s="70" t="n"/>
      <c r="O68" s="70" t="n"/>
      <c r="P68" s="70" t="n"/>
      <c r="Q68" s="123" t="n"/>
      <c r="R68" s="122" t="n"/>
      <c r="S68" s="70" t="n"/>
      <c r="T68" s="70" t="n"/>
      <c r="U68" s="70" t="n"/>
      <c r="V68" s="70" t="n"/>
      <c r="W68" s="70" t="n"/>
      <c r="X68" s="70" t="n"/>
      <c r="Y68" s="70" t="n"/>
      <c r="Z68" s="70" t="n"/>
    </row>
    <row r="69" ht="15.75" customHeight="1" s="339">
      <c r="A69" s="70" t="n"/>
      <c r="B69" s="70" t="n"/>
      <c r="C69" s="70" t="n"/>
      <c r="D69" s="70" t="n"/>
      <c r="E69" s="70" t="n"/>
      <c r="F69" s="70" t="n"/>
      <c r="G69" s="70" t="n"/>
      <c r="H69" s="120" t="n"/>
      <c r="I69" s="121" t="n"/>
      <c r="J69" s="122" t="n"/>
      <c r="K69" s="70" t="n"/>
      <c r="L69" s="70" t="n"/>
      <c r="M69" s="70" t="n"/>
      <c r="N69" s="70" t="n"/>
      <c r="O69" s="70" t="n"/>
      <c r="P69" s="70" t="n"/>
      <c r="Q69" s="123" t="n"/>
      <c r="R69" s="122" t="n"/>
      <c r="S69" s="70" t="n"/>
      <c r="T69" s="70" t="n"/>
      <c r="U69" s="70" t="n"/>
      <c r="V69" s="70" t="n"/>
      <c r="W69" s="70" t="n"/>
      <c r="X69" s="70" t="n"/>
      <c r="Y69" s="70" t="n"/>
      <c r="Z69" s="70" t="n"/>
    </row>
    <row r="70" ht="15.75" customHeight="1" s="339">
      <c r="A70" s="70" t="n"/>
      <c r="B70" s="70" t="n"/>
      <c r="C70" s="70" t="n"/>
      <c r="D70" s="70" t="n"/>
      <c r="E70" s="70" t="n"/>
      <c r="F70" s="70" t="n"/>
      <c r="G70" s="70" t="n"/>
      <c r="H70" s="120" t="n"/>
      <c r="I70" s="121" t="n"/>
      <c r="J70" s="122" t="n"/>
      <c r="K70" s="70" t="n"/>
      <c r="L70" s="70" t="n"/>
      <c r="M70" s="70" t="n"/>
      <c r="N70" s="70" t="n"/>
      <c r="O70" s="70" t="n"/>
      <c r="P70" s="70" t="n"/>
      <c r="Q70" s="123" t="n"/>
      <c r="R70" s="122" t="n"/>
      <c r="S70" s="70" t="n"/>
      <c r="T70" s="70" t="n"/>
      <c r="U70" s="70" t="n"/>
      <c r="V70" s="70" t="n"/>
      <c r="W70" s="70" t="n"/>
      <c r="X70" s="70" t="n"/>
      <c r="Y70" s="70" t="n"/>
      <c r="Z70" s="70" t="n"/>
    </row>
    <row r="71" ht="15.75" customHeight="1" s="339">
      <c r="A71" s="70" t="n"/>
      <c r="B71" s="70" t="n"/>
      <c r="C71" s="70" t="n"/>
      <c r="D71" s="70" t="n"/>
      <c r="E71" s="70" t="n"/>
      <c r="F71" s="70" t="n"/>
      <c r="G71" s="70" t="n"/>
      <c r="H71" s="120" t="n"/>
      <c r="I71" s="121" t="n"/>
      <c r="J71" s="122" t="n"/>
      <c r="K71" s="70" t="n"/>
      <c r="L71" s="70" t="n"/>
      <c r="M71" s="70" t="n"/>
      <c r="N71" s="70" t="n"/>
      <c r="O71" s="70" t="n"/>
      <c r="P71" s="70" t="n"/>
      <c r="Q71" s="123" t="n"/>
      <c r="R71" s="122" t="n"/>
      <c r="S71" s="70" t="n"/>
      <c r="T71" s="70" t="n"/>
      <c r="U71" s="70" t="n"/>
      <c r="V71" s="70" t="n"/>
      <c r="W71" s="70" t="n"/>
      <c r="X71" s="70" t="n"/>
      <c r="Y71" s="70" t="n"/>
      <c r="Z71" s="70" t="n"/>
    </row>
    <row r="72" ht="15.75" customHeight="1" s="339">
      <c r="A72" s="70" t="n"/>
      <c r="B72" s="70" t="n"/>
      <c r="C72" s="70" t="n"/>
      <c r="D72" s="70" t="n"/>
      <c r="E72" s="70" t="n"/>
      <c r="F72" s="70" t="n"/>
      <c r="G72" s="70" t="n"/>
      <c r="H72" s="120" t="n"/>
      <c r="I72" s="121" t="n"/>
      <c r="J72" s="122" t="n"/>
      <c r="K72" s="70" t="n"/>
      <c r="L72" s="70" t="n"/>
      <c r="M72" s="70" t="n"/>
      <c r="N72" s="70" t="n"/>
      <c r="O72" s="70" t="n"/>
      <c r="P72" s="70" t="n"/>
      <c r="Q72" s="123" t="n"/>
      <c r="R72" s="122" t="n"/>
      <c r="S72" s="70" t="n"/>
      <c r="T72" s="70" t="n"/>
      <c r="U72" s="70" t="n"/>
      <c r="V72" s="70" t="n"/>
      <c r="W72" s="70" t="n"/>
      <c r="X72" s="70" t="n"/>
      <c r="Y72" s="70" t="n"/>
      <c r="Z72" s="70" t="n"/>
    </row>
    <row r="73" ht="15.75" customHeight="1" s="339">
      <c r="A73" s="70" t="n"/>
      <c r="B73" s="70" t="n"/>
      <c r="C73" s="70" t="n"/>
      <c r="D73" s="70" t="n"/>
      <c r="E73" s="70" t="n"/>
      <c r="F73" s="70" t="n"/>
      <c r="G73" s="70" t="n"/>
      <c r="H73" s="120" t="n"/>
      <c r="I73" s="121" t="n"/>
      <c r="J73" s="122" t="n"/>
      <c r="K73" s="70" t="n"/>
      <c r="L73" s="70" t="n"/>
      <c r="M73" s="70" t="n"/>
      <c r="N73" s="70" t="n"/>
      <c r="O73" s="70" t="n"/>
      <c r="P73" s="70" t="n"/>
      <c r="Q73" s="123" t="n"/>
      <c r="R73" s="122" t="n"/>
      <c r="S73" s="70" t="n"/>
      <c r="T73" s="70" t="n"/>
      <c r="U73" s="70" t="n"/>
      <c r="V73" s="70" t="n"/>
      <c r="W73" s="70" t="n"/>
      <c r="X73" s="70" t="n"/>
      <c r="Y73" s="70" t="n"/>
      <c r="Z73" s="70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70" t="n"/>
      <c r="H74" s="120" t="n"/>
      <c r="I74" s="121" t="n"/>
      <c r="J74" s="122" t="n"/>
      <c r="K74" s="70" t="n"/>
      <c r="L74" s="70" t="n"/>
      <c r="M74" s="70" t="n"/>
      <c r="N74" s="70" t="n"/>
      <c r="O74" s="70" t="n"/>
      <c r="P74" s="70" t="n"/>
      <c r="Q74" s="123" t="n"/>
      <c r="R74" s="122" t="n"/>
      <c r="S74" s="70" t="n"/>
      <c r="T74" s="70" t="n"/>
      <c r="U74" s="70" t="n"/>
      <c r="V74" s="70" t="n"/>
      <c r="W74" s="70" t="n"/>
      <c r="X74" s="70" t="n"/>
      <c r="Y74" s="70" t="n"/>
      <c r="Z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70" t="n"/>
      <c r="H75" s="120" t="n"/>
      <c r="I75" s="121" t="n"/>
      <c r="J75" s="122" t="n"/>
      <c r="K75" s="70" t="n"/>
      <c r="L75" s="70" t="n"/>
      <c r="M75" s="70" t="n"/>
      <c r="N75" s="70" t="n"/>
      <c r="O75" s="70" t="n"/>
      <c r="P75" s="70" t="n"/>
      <c r="Q75" s="123" t="n"/>
      <c r="R75" s="122" t="n"/>
      <c r="S75" s="70" t="n"/>
      <c r="T75" s="70" t="n"/>
      <c r="U75" s="70" t="n"/>
      <c r="V75" s="70" t="n"/>
      <c r="W75" s="70" t="n"/>
      <c r="X75" s="70" t="n"/>
      <c r="Y75" s="70" t="n"/>
      <c r="Z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70" t="n"/>
      <c r="H76" s="120" t="n"/>
      <c r="I76" s="121" t="n"/>
      <c r="J76" s="122" t="n"/>
      <c r="K76" s="70" t="n"/>
      <c r="L76" s="70" t="n"/>
      <c r="M76" s="70" t="n"/>
      <c r="N76" s="70" t="n"/>
      <c r="O76" s="70" t="n"/>
      <c r="P76" s="70" t="n"/>
      <c r="Q76" s="123" t="n"/>
      <c r="R76" s="122" t="n"/>
      <c r="S76" s="70" t="n"/>
      <c r="T76" s="70" t="n"/>
      <c r="U76" s="70" t="n"/>
      <c r="V76" s="70" t="n"/>
      <c r="W76" s="70" t="n"/>
      <c r="X76" s="70" t="n"/>
      <c r="Y76" s="70" t="n"/>
      <c r="Z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70" t="n"/>
      <c r="H77" s="120" t="n"/>
      <c r="I77" s="121" t="n"/>
      <c r="J77" s="122" t="n"/>
      <c r="K77" s="70" t="n"/>
      <c r="L77" s="70" t="n"/>
      <c r="M77" s="70" t="n"/>
      <c r="N77" s="70" t="n"/>
      <c r="O77" s="70" t="n"/>
      <c r="P77" s="70" t="n"/>
      <c r="Q77" s="123" t="n"/>
      <c r="R77" s="122" t="n"/>
      <c r="S77" s="70" t="n"/>
      <c r="T77" s="70" t="n"/>
      <c r="U77" s="70" t="n"/>
      <c r="V77" s="70" t="n"/>
      <c r="W77" s="70" t="n"/>
      <c r="X77" s="70" t="n"/>
      <c r="Y77" s="70" t="n"/>
      <c r="Z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70" t="n"/>
      <c r="H78" s="120" t="n"/>
      <c r="I78" s="121" t="n"/>
      <c r="J78" s="122" t="n"/>
      <c r="K78" s="70" t="n"/>
      <c r="L78" s="70" t="n"/>
      <c r="M78" s="70" t="n"/>
      <c r="N78" s="70" t="n"/>
      <c r="O78" s="70" t="n"/>
      <c r="P78" s="70" t="n"/>
      <c r="Q78" s="123" t="n"/>
      <c r="R78" s="122" t="n"/>
      <c r="S78" s="70" t="n"/>
      <c r="T78" s="70" t="n"/>
      <c r="U78" s="70" t="n"/>
      <c r="V78" s="70" t="n"/>
      <c r="W78" s="70" t="n"/>
      <c r="X78" s="70" t="n"/>
      <c r="Y78" s="70" t="n"/>
      <c r="Z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70" t="n"/>
      <c r="H79" s="120" t="n"/>
      <c r="I79" s="121" t="n"/>
      <c r="J79" s="122" t="n"/>
      <c r="K79" s="70" t="n"/>
      <c r="L79" s="70" t="n"/>
      <c r="M79" s="70" t="n"/>
      <c r="N79" s="70" t="n"/>
      <c r="O79" s="70" t="n"/>
      <c r="P79" s="70" t="n"/>
      <c r="Q79" s="123" t="n"/>
      <c r="R79" s="122" t="n"/>
      <c r="S79" s="70" t="n"/>
      <c r="T79" s="70" t="n"/>
      <c r="U79" s="70" t="n"/>
      <c r="V79" s="70" t="n"/>
      <c r="W79" s="70" t="n"/>
      <c r="X79" s="70" t="n"/>
      <c r="Y79" s="70" t="n"/>
      <c r="Z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70" t="n"/>
      <c r="H80" s="120" t="n"/>
      <c r="I80" s="121" t="n"/>
      <c r="J80" s="122" t="n"/>
      <c r="K80" s="70" t="n"/>
      <c r="L80" s="70" t="n"/>
      <c r="M80" s="70" t="n"/>
      <c r="N80" s="70" t="n"/>
      <c r="O80" s="70" t="n"/>
      <c r="P80" s="70" t="n"/>
      <c r="Q80" s="123" t="n"/>
      <c r="R80" s="122" t="n"/>
      <c r="S80" s="70" t="n"/>
      <c r="T80" s="70" t="n"/>
      <c r="U80" s="70" t="n"/>
      <c r="V80" s="70" t="n"/>
      <c r="W80" s="70" t="n"/>
      <c r="X80" s="70" t="n"/>
      <c r="Y80" s="70" t="n"/>
      <c r="Z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70" t="n"/>
      <c r="H81" s="120" t="n"/>
      <c r="I81" s="121" t="n"/>
      <c r="J81" s="122" t="n"/>
      <c r="K81" s="70" t="n"/>
      <c r="L81" s="70" t="n"/>
      <c r="M81" s="70" t="n"/>
      <c r="N81" s="70" t="n"/>
      <c r="O81" s="70" t="n"/>
      <c r="P81" s="70" t="n"/>
      <c r="Q81" s="123" t="n"/>
      <c r="R81" s="122" t="n"/>
      <c r="S81" s="70" t="n"/>
      <c r="T81" s="70" t="n"/>
      <c r="U81" s="70" t="n"/>
      <c r="V81" s="70" t="n"/>
      <c r="W81" s="70" t="n"/>
      <c r="X81" s="70" t="n"/>
      <c r="Y81" s="70" t="n"/>
      <c r="Z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70" t="n"/>
      <c r="H82" s="120" t="n"/>
      <c r="I82" s="121" t="n"/>
      <c r="J82" s="122" t="n"/>
      <c r="K82" s="70" t="n"/>
      <c r="L82" s="70" t="n"/>
      <c r="M82" s="70" t="n"/>
      <c r="N82" s="70" t="n"/>
      <c r="O82" s="70" t="n"/>
      <c r="P82" s="70" t="n"/>
      <c r="Q82" s="123" t="n"/>
      <c r="R82" s="122" t="n"/>
      <c r="S82" s="70" t="n"/>
      <c r="T82" s="70" t="n"/>
      <c r="U82" s="70" t="n"/>
      <c r="V82" s="70" t="n"/>
      <c r="W82" s="70" t="n"/>
      <c r="X82" s="70" t="n"/>
      <c r="Y82" s="70" t="n"/>
      <c r="Z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70" t="n"/>
      <c r="H83" s="120" t="n"/>
      <c r="I83" s="121" t="n"/>
      <c r="J83" s="122" t="n"/>
      <c r="K83" s="70" t="n"/>
      <c r="L83" s="70" t="n"/>
      <c r="M83" s="70" t="n"/>
      <c r="N83" s="70" t="n"/>
      <c r="O83" s="70" t="n"/>
      <c r="P83" s="70" t="n"/>
      <c r="Q83" s="123" t="n"/>
      <c r="R83" s="122" t="n"/>
      <c r="S83" s="70" t="n"/>
      <c r="T83" s="70" t="n"/>
      <c r="U83" s="70" t="n"/>
      <c r="V83" s="70" t="n"/>
      <c r="W83" s="70" t="n"/>
      <c r="X83" s="70" t="n"/>
      <c r="Y83" s="70" t="n"/>
      <c r="Z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70" t="n"/>
      <c r="H84" s="120" t="n"/>
      <c r="I84" s="121" t="n"/>
      <c r="J84" s="122" t="n"/>
      <c r="K84" s="70" t="n"/>
      <c r="L84" s="70" t="n"/>
      <c r="M84" s="70" t="n"/>
      <c r="N84" s="70" t="n"/>
      <c r="O84" s="70" t="n"/>
      <c r="P84" s="70" t="n"/>
      <c r="Q84" s="123" t="n"/>
      <c r="R84" s="122" t="n"/>
      <c r="S84" s="70" t="n"/>
      <c r="T84" s="70" t="n"/>
      <c r="U84" s="70" t="n"/>
      <c r="V84" s="70" t="n"/>
      <c r="W84" s="70" t="n"/>
      <c r="X84" s="70" t="n"/>
      <c r="Y84" s="70" t="n"/>
      <c r="Z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70" t="n"/>
      <c r="H85" s="120" t="n"/>
      <c r="I85" s="121" t="n"/>
      <c r="J85" s="122" t="n"/>
      <c r="K85" s="70" t="n"/>
      <c r="L85" s="70" t="n"/>
      <c r="M85" s="70" t="n"/>
      <c r="N85" s="70" t="n"/>
      <c r="O85" s="70" t="n"/>
      <c r="P85" s="70" t="n"/>
      <c r="Q85" s="123" t="n"/>
      <c r="R85" s="122" t="n"/>
      <c r="S85" s="70" t="n"/>
      <c r="T85" s="70" t="n"/>
      <c r="U85" s="70" t="n"/>
      <c r="V85" s="70" t="n"/>
      <c r="W85" s="70" t="n"/>
      <c r="X85" s="70" t="n"/>
      <c r="Y85" s="70" t="n"/>
      <c r="Z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70" t="n"/>
      <c r="H86" s="120" t="n"/>
      <c r="I86" s="121" t="n"/>
      <c r="J86" s="122" t="n"/>
      <c r="K86" s="70" t="n"/>
      <c r="L86" s="70" t="n"/>
      <c r="M86" s="70" t="n"/>
      <c r="N86" s="70" t="n"/>
      <c r="O86" s="70" t="n"/>
      <c r="P86" s="70" t="n"/>
      <c r="Q86" s="123" t="n"/>
      <c r="R86" s="122" t="n"/>
      <c r="S86" s="70" t="n"/>
      <c r="T86" s="70" t="n"/>
      <c r="U86" s="70" t="n"/>
      <c r="V86" s="70" t="n"/>
      <c r="W86" s="70" t="n"/>
      <c r="X86" s="70" t="n"/>
      <c r="Y86" s="70" t="n"/>
      <c r="Z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70" t="n"/>
      <c r="H87" s="120" t="n"/>
      <c r="I87" s="121" t="n"/>
      <c r="J87" s="122" t="n"/>
      <c r="K87" s="70" t="n"/>
      <c r="L87" s="70" t="n"/>
      <c r="M87" s="70" t="n"/>
      <c r="N87" s="70" t="n"/>
      <c r="O87" s="70" t="n"/>
      <c r="P87" s="70" t="n"/>
      <c r="Q87" s="123" t="n"/>
      <c r="R87" s="122" t="n"/>
      <c r="S87" s="70" t="n"/>
      <c r="T87" s="70" t="n"/>
      <c r="U87" s="70" t="n"/>
      <c r="V87" s="70" t="n"/>
      <c r="W87" s="70" t="n"/>
      <c r="X87" s="70" t="n"/>
      <c r="Y87" s="70" t="n"/>
      <c r="Z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70" t="n"/>
      <c r="H88" s="120" t="n"/>
      <c r="I88" s="121" t="n"/>
      <c r="J88" s="122" t="n"/>
      <c r="K88" s="70" t="n"/>
      <c r="L88" s="70" t="n"/>
      <c r="M88" s="70" t="n"/>
      <c r="N88" s="70" t="n"/>
      <c r="O88" s="70" t="n"/>
      <c r="P88" s="70" t="n"/>
      <c r="Q88" s="123" t="n"/>
      <c r="R88" s="122" t="n"/>
      <c r="S88" s="70" t="n"/>
      <c r="T88" s="70" t="n"/>
      <c r="U88" s="70" t="n"/>
      <c r="V88" s="70" t="n"/>
      <c r="W88" s="70" t="n"/>
      <c r="X88" s="70" t="n"/>
      <c r="Y88" s="70" t="n"/>
      <c r="Z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70" t="n"/>
      <c r="H89" s="120" t="n"/>
      <c r="I89" s="121" t="n"/>
      <c r="J89" s="122" t="n"/>
      <c r="K89" s="70" t="n"/>
      <c r="L89" s="70" t="n"/>
      <c r="M89" s="70" t="n"/>
      <c r="N89" s="70" t="n"/>
      <c r="O89" s="70" t="n"/>
      <c r="P89" s="70" t="n"/>
      <c r="Q89" s="123" t="n"/>
      <c r="R89" s="122" t="n"/>
      <c r="S89" s="70" t="n"/>
      <c r="T89" s="70" t="n"/>
      <c r="U89" s="70" t="n"/>
      <c r="V89" s="70" t="n"/>
      <c r="W89" s="70" t="n"/>
      <c r="X89" s="70" t="n"/>
      <c r="Y89" s="70" t="n"/>
      <c r="Z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70" t="n"/>
      <c r="H90" s="120" t="n"/>
      <c r="I90" s="121" t="n"/>
      <c r="J90" s="122" t="n"/>
      <c r="K90" s="70" t="n"/>
      <c r="L90" s="70" t="n"/>
      <c r="M90" s="70" t="n"/>
      <c r="N90" s="70" t="n"/>
      <c r="O90" s="70" t="n"/>
      <c r="P90" s="70" t="n"/>
      <c r="Q90" s="123" t="n"/>
      <c r="R90" s="122" t="n"/>
      <c r="S90" s="70" t="n"/>
      <c r="T90" s="70" t="n"/>
      <c r="U90" s="70" t="n"/>
      <c r="V90" s="70" t="n"/>
      <c r="W90" s="70" t="n"/>
      <c r="X90" s="70" t="n"/>
      <c r="Y90" s="70" t="n"/>
      <c r="Z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70" t="n"/>
      <c r="H91" s="120" t="n"/>
      <c r="I91" s="121" t="n"/>
      <c r="J91" s="122" t="n"/>
      <c r="K91" s="70" t="n"/>
      <c r="L91" s="70" t="n"/>
      <c r="M91" s="70" t="n"/>
      <c r="N91" s="70" t="n"/>
      <c r="O91" s="70" t="n"/>
      <c r="P91" s="70" t="n"/>
      <c r="Q91" s="123" t="n"/>
      <c r="R91" s="122" t="n"/>
      <c r="S91" s="70" t="n"/>
      <c r="T91" s="70" t="n"/>
      <c r="U91" s="70" t="n"/>
      <c r="V91" s="70" t="n"/>
      <c r="W91" s="70" t="n"/>
      <c r="X91" s="70" t="n"/>
      <c r="Y91" s="70" t="n"/>
      <c r="Z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70" t="n"/>
      <c r="H92" s="120" t="n"/>
      <c r="I92" s="121" t="n"/>
      <c r="J92" s="122" t="n"/>
      <c r="K92" s="70" t="n"/>
      <c r="L92" s="70" t="n"/>
      <c r="M92" s="70" t="n"/>
      <c r="N92" s="70" t="n"/>
      <c r="O92" s="70" t="n"/>
      <c r="P92" s="70" t="n"/>
      <c r="Q92" s="123" t="n"/>
      <c r="R92" s="122" t="n"/>
      <c r="S92" s="70" t="n"/>
      <c r="T92" s="70" t="n"/>
      <c r="U92" s="70" t="n"/>
      <c r="V92" s="70" t="n"/>
      <c r="W92" s="70" t="n"/>
      <c r="X92" s="70" t="n"/>
      <c r="Y92" s="70" t="n"/>
      <c r="Z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70" t="n"/>
      <c r="H93" s="120" t="n"/>
      <c r="I93" s="121" t="n"/>
      <c r="J93" s="122" t="n"/>
      <c r="K93" s="70" t="n"/>
      <c r="L93" s="70" t="n"/>
      <c r="M93" s="70" t="n"/>
      <c r="N93" s="70" t="n"/>
      <c r="O93" s="70" t="n"/>
      <c r="P93" s="70" t="n"/>
      <c r="Q93" s="123" t="n"/>
      <c r="R93" s="122" t="n"/>
      <c r="S93" s="70" t="n"/>
      <c r="T93" s="70" t="n"/>
      <c r="U93" s="70" t="n"/>
      <c r="V93" s="70" t="n"/>
      <c r="W93" s="70" t="n"/>
      <c r="X93" s="70" t="n"/>
      <c r="Y93" s="70" t="n"/>
      <c r="Z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70" t="n"/>
      <c r="H94" s="120" t="n"/>
      <c r="I94" s="121" t="n"/>
      <c r="J94" s="122" t="n"/>
      <c r="K94" s="70" t="n"/>
      <c r="L94" s="70" t="n"/>
      <c r="M94" s="70" t="n"/>
      <c r="N94" s="70" t="n"/>
      <c r="O94" s="70" t="n"/>
      <c r="P94" s="70" t="n"/>
      <c r="Q94" s="123" t="n"/>
      <c r="R94" s="122" t="n"/>
      <c r="S94" s="70" t="n"/>
      <c r="T94" s="70" t="n"/>
      <c r="U94" s="70" t="n"/>
      <c r="V94" s="70" t="n"/>
      <c r="W94" s="70" t="n"/>
      <c r="X94" s="70" t="n"/>
      <c r="Y94" s="70" t="n"/>
      <c r="Z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70" t="n"/>
      <c r="H95" s="120" t="n"/>
      <c r="I95" s="121" t="n"/>
      <c r="J95" s="122" t="n"/>
      <c r="K95" s="70" t="n"/>
      <c r="L95" s="70" t="n"/>
      <c r="M95" s="70" t="n"/>
      <c r="N95" s="70" t="n"/>
      <c r="O95" s="70" t="n"/>
      <c r="P95" s="70" t="n"/>
      <c r="Q95" s="123" t="n"/>
      <c r="R95" s="122" t="n"/>
      <c r="S95" s="70" t="n"/>
      <c r="T95" s="70" t="n"/>
      <c r="U95" s="70" t="n"/>
      <c r="V95" s="70" t="n"/>
      <c r="W95" s="70" t="n"/>
      <c r="X95" s="70" t="n"/>
      <c r="Y95" s="70" t="n"/>
      <c r="Z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70" t="n"/>
      <c r="H96" s="120" t="n"/>
      <c r="I96" s="121" t="n"/>
      <c r="J96" s="122" t="n"/>
      <c r="K96" s="70" t="n"/>
      <c r="L96" s="70" t="n"/>
      <c r="M96" s="70" t="n"/>
      <c r="N96" s="70" t="n"/>
      <c r="O96" s="70" t="n"/>
      <c r="P96" s="70" t="n"/>
      <c r="Q96" s="123" t="n"/>
      <c r="R96" s="122" t="n"/>
      <c r="S96" s="70" t="n"/>
      <c r="T96" s="70" t="n"/>
      <c r="U96" s="70" t="n"/>
      <c r="V96" s="70" t="n"/>
      <c r="W96" s="70" t="n"/>
      <c r="X96" s="70" t="n"/>
      <c r="Y96" s="70" t="n"/>
      <c r="Z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70" t="n"/>
      <c r="H97" s="120" t="n"/>
      <c r="I97" s="121" t="n"/>
      <c r="J97" s="122" t="n"/>
      <c r="K97" s="70" t="n"/>
      <c r="L97" s="70" t="n"/>
      <c r="M97" s="70" t="n"/>
      <c r="N97" s="70" t="n"/>
      <c r="O97" s="70" t="n"/>
      <c r="P97" s="70" t="n"/>
      <c r="Q97" s="123" t="n"/>
      <c r="R97" s="122" t="n"/>
      <c r="S97" s="70" t="n"/>
      <c r="T97" s="70" t="n"/>
      <c r="U97" s="70" t="n"/>
      <c r="V97" s="70" t="n"/>
      <c r="W97" s="70" t="n"/>
      <c r="X97" s="70" t="n"/>
      <c r="Y97" s="70" t="n"/>
      <c r="Z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70" t="n"/>
      <c r="H98" s="120" t="n"/>
      <c r="I98" s="121" t="n"/>
      <c r="J98" s="122" t="n"/>
      <c r="K98" s="70" t="n"/>
      <c r="L98" s="70" t="n"/>
      <c r="M98" s="70" t="n"/>
      <c r="N98" s="70" t="n"/>
      <c r="O98" s="70" t="n"/>
      <c r="P98" s="70" t="n"/>
      <c r="Q98" s="123" t="n"/>
      <c r="R98" s="122" t="n"/>
      <c r="S98" s="70" t="n"/>
      <c r="T98" s="70" t="n"/>
      <c r="U98" s="70" t="n"/>
      <c r="V98" s="70" t="n"/>
      <c r="W98" s="70" t="n"/>
      <c r="X98" s="70" t="n"/>
      <c r="Y98" s="70" t="n"/>
      <c r="Z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70" t="n"/>
      <c r="H99" s="120" t="n"/>
      <c r="I99" s="121" t="n"/>
      <c r="J99" s="122" t="n"/>
      <c r="K99" s="70" t="n"/>
      <c r="L99" s="70" t="n"/>
      <c r="M99" s="70" t="n"/>
      <c r="N99" s="70" t="n"/>
      <c r="O99" s="70" t="n"/>
      <c r="P99" s="70" t="n"/>
      <c r="Q99" s="123" t="n"/>
      <c r="R99" s="122" t="n"/>
      <c r="S99" s="70" t="n"/>
      <c r="T99" s="70" t="n"/>
      <c r="U99" s="70" t="n"/>
      <c r="V99" s="70" t="n"/>
      <c r="W99" s="70" t="n"/>
      <c r="X99" s="70" t="n"/>
      <c r="Y99" s="70" t="n"/>
      <c r="Z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70" t="n"/>
      <c r="H100" s="120" t="n"/>
      <c r="I100" s="121" t="n"/>
      <c r="J100" s="122" t="n"/>
      <c r="K100" s="70" t="n"/>
      <c r="L100" s="70" t="n"/>
      <c r="M100" s="70" t="n"/>
      <c r="N100" s="70" t="n"/>
      <c r="O100" s="70" t="n"/>
      <c r="P100" s="70" t="n"/>
      <c r="Q100" s="123" t="n"/>
      <c r="R100" s="122" t="n"/>
      <c r="S100" s="70" t="n"/>
      <c r="T100" s="70" t="n"/>
      <c r="U100" s="70" t="n"/>
      <c r="V100" s="70" t="n"/>
      <c r="W100" s="70" t="n"/>
      <c r="X100" s="70" t="n"/>
      <c r="Y100" s="70" t="n"/>
      <c r="Z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70" t="n"/>
      <c r="H101" s="120" t="n"/>
      <c r="I101" s="121" t="n"/>
      <c r="J101" s="122" t="n"/>
      <c r="K101" s="70" t="n"/>
      <c r="L101" s="70" t="n"/>
      <c r="M101" s="70" t="n"/>
      <c r="N101" s="70" t="n"/>
      <c r="O101" s="70" t="n"/>
      <c r="P101" s="70" t="n"/>
      <c r="Q101" s="123" t="n"/>
      <c r="R101" s="122" t="n"/>
      <c r="S101" s="70" t="n"/>
      <c r="T101" s="70" t="n"/>
      <c r="U101" s="70" t="n"/>
      <c r="V101" s="70" t="n"/>
      <c r="W101" s="70" t="n"/>
      <c r="X101" s="70" t="n"/>
      <c r="Y101" s="70" t="n"/>
      <c r="Z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70" t="n"/>
      <c r="H102" s="120" t="n"/>
      <c r="I102" s="121" t="n"/>
      <c r="J102" s="122" t="n"/>
      <c r="K102" s="70" t="n"/>
      <c r="L102" s="70" t="n"/>
      <c r="M102" s="70" t="n"/>
      <c r="N102" s="70" t="n"/>
      <c r="O102" s="70" t="n"/>
      <c r="P102" s="70" t="n"/>
      <c r="Q102" s="123" t="n"/>
      <c r="R102" s="122" t="n"/>
      <c r="S102" s="70" t="n"/>
      <c r="T102" s="70" t="n"/>
      <c r="U102" s="70" t="n"/>
      <c r="V102" s="70" t="n"/>
      <c r="W102" s="70" t="n"/>
      <c r="X102" s="70" t="n"/>
      <c r="Y102" s="70" t="n"/>
      <c r="Z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70" t="n"/>
      <c r="H103" s="120" t="n"/>
      <c r="I103" s="121" t="n"/>
      <c r="J103" s="122" t="n"/>
      <c r="K103" s="70" t="n"/>
      <c r="L103" s="70" t="n"/>
      <c r="M103" s="70" t="n"/>
      <c r="N103" s="70" t="n"/>
      <c r="O103" s="70" t="n"/>
      <c r="P103" s="70" t="n"/>
      <c r="Q103" s="123" t="n"/>
      <c r="R103" s="122" t="n"/>
      <c r="S103" s="70" t="n"/>
      <c r="T103" s="70" t="n"/>
      <c r="U103" s="70" t="n"/>
      <c r="V103" s="70" t="n"/>
      <c r="W103" s="70" t="n"/>
      <c r="X103" s="70" t="n"/>
      <c r="Y103" s="70" t="n"/>
      <c r="Z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70" t="n"/>
      <c r="H104" s="120" t="n"/>
      <c r="I104" s="121" t="n"/>
      <c r="J104" s="122" t="n"/>
      <c r="K104" s="70" t="n"/>
      <c r="L104" s="70" t="n"/>
      <c r="M104" s="70" t="n"/>
      <c r="N104" s="70" t="n"/>
      <c r="O104" s="70" t="n"/>
      <c r="P104" s="70" t="n"/>
      <c r="Q104" s="123" t="n"/>
      <c r="R104" s="122" t="n"/>
      <c r="S104" s="70" t="n"/>
      <c r="T104" s="70" t="n"/>
      <c r="U104" s="70" t="n"/>
      <c r="V104" s="70" t="n"/>
      <c r="W104" s="70" t="n"/>
      <c r="X104" s="70" t="n"/>
      <c r="Y104" s="70" t="n"/>
      <c r="Z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70" t="n"/>
      <c r="H105" s="120" t="n"/>
      <c r="I105" s="121" t="n"/>
      <c r="J105" s="122" t="n"/>
      <c r="K105" s="70" t="n"/>
      <c r="L105" s="70" t="n"/>
      <c r="M105" s="70" t="n"/>
      <c r="N105" s="70" t="n"/>
      <c r="O105" s="70" t="n"/>
      <c r="P105" s="70" t="n"/>
      <c r="Q105" s="123" t="n"/>
      <c r="R105" s="122" t="n"/>
      <c r="S105" s="70" t="n"/>
      <c r="T105" s="70" t="n"/>
      <c r="U105" s="70" t="n"/>
      <c r="V105" s="70" t="n"/>
      <c r="W105" s="70" t="n"/>
      <c r="X105" s="70" t="n"/>
      <c r="Y105" s="70" t="n"/>
      <c r="Z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70" t="n"/>
      <c r="H106" s="120" t="n"/>
      <c r="I106" s="121" t="n"/>
      <c r="J106" s="122" t="n"/>
      <c r="K106" s="70" t="n"/>
      <c r="L106" s="70" t="n"/>
      <c r="M106" s="70" t="n"/>
      <c r="N106" s="70" t="n"/>
      <c r="O106" s="70" t="n"/>
      <c r="P106" s="70" t="n"/>
      <c r="Q106" s="123" t="n"/>
      <c r="R106" s="122" t="n"/>
      <c r="S106" s="70" t="n"/>
      <c r="T106" s="70" t="n"/>
      <c r="U106" s="70" t="n"/>
      <c r="V106" s="70" t="n"/>
      <c r="W106" s="70" t="n"/>
      <c r="X106" s="70" t="n"/>
      <c r="Y106" s="70" t="n"/>
      <c r="Z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70" t="n"/>
      <c r="H107" s="120" t="n"/>
      <c r="I107" s="121" t="n"/>
      <c r="J107" s="122" t="n"/>
      <c r="K107" s="70" t="n"/>
      <c r="L107" s="70" t="n"/>
      <c r="M107" s="70" t="n"/>
      <c r="N107" s="70" t="n"/>
      <c r="O107" s="70" t="n"/>
      <c r="P107" s="70" t="n"/>
      <c r="Q107" s="123" t="n"/>
      <c r="R107" s="122" t="n"/>
      <c r="S107" s="70" t="n"/>
      <c r="T107" s="70" t="n"/>
      <c r="U107" s="70" t="n"/>
      <c r="V107" s="70" t="n"/>
      <c r="W107" s="70" t="n"/>
      <c r="X107" s="70" t="n"/>
      <c r="Y107" s="70" t="n"/>
      <c r="Z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70" t="n"/>
      <c r="H108" s="120" t="n"/>
      <c r="I108" s="121" t="n"/>
      <c r="J108" s="122" t="n"/>
      <c r="K108" s="70" t="n"/>
      <c r="L108" s="70" t="n"/>
      <c r="M108" s="70" t="n"/>
      <c r="N108" s="70" t="n"/>
      <c r="O108" s="70" t="n"/>
      <c r="P108" s="70" t="n"/>
      <c r="Q108" s="123" t="n"/>
      <c r="R108" s="122" t="n"/>
      <c r="S108" s="70" t="n"/>
      <c r="T108" s="70" t="n"/>
      <c r="U108" s="70" t="n"/>
      <c r="V108" s="70" t="n"/>
      <c r="W108" s="70" t="n"/>
      <c r="X108" s="70" t="n"/>
      <c r="Y108" s="70" t="n"/>
      <c r="Z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70" t="n"/>
      <c r="H109" s="120" t="n"/>
      <c r="I109" s="121" t="n"/>
      <c r="J109" s="122" t="n"/>
      <c r="K109" s="70" t="n"/>
      <c r="L109" s="70" t="n"/>
      <c r="M109" s="70" t="n"/>
      <c r="N109" s="70" t="n"/>
      <c r="O109" s="70" t="n"/>
      <c r="P109" s="70" t="n"/>
      <c r="Q109" s="123" t="n"/>
      <c r="R109" s="122" t="n"/>
      <c r="S109" s="70" t="n"/>
      <c r="T109" s="70" t="n"/>
      <c r="U109" s="70" t="n"/>
      <c r="V109" s="70" t="n"/>
      <c r="W109" s="70" t="n"/>
      <c r="X109" s="70" t="n"/>
      <c r="Y109" s="70" t="n"/>
      <c r="Z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70" t="n"/>
      <c r="H110" s="120" t="n"/>
      <c r="I110" s="121" t="n"/>
      <c r="J110" s="122" t="n"/>
      <c r="K110" s="70" t="n"/>
      <c r="L110" s="70" t="n"/>
      <c r="M110" s="70" t="n"/>
      <c r="N110" s="70" t="n"/>
      <c r="O110" s="70" t="n"/>
      <c r="P110" s="70" t="n"/>
      <c r="Q110" s="123" t="n"/>
      <c r="R110" s="122" t="n"/>
      <c r="S110" s="70" t="n"/>
      <c r="T110" s="70" t="n"/>
      <c r="U110" s="70" t="n"/>
      <c r="V110" s="70" t="n"/>
      <c r="W110" s="70" t="n"/>
      <c r="X110" s="70" t="n"/>
      <c r="Y110" s="70" t="n"/>
      <c r="Z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70" t="n"/>
      <c r="H111" s="120" t="n"/>
      <c r="I111" s="121" t="n"/>
      <c r="J111" s="122" t="n"/>
      <c r="K111" s="70" t="n"/>
      <c r="L111" s="70" t="n"/>
      <c r="M111" s="70" t="n"/>
      <c r="N111" s="70" t="n"/>
      <c r="O111" s="70" t="n"/>
      <c r="P111" s="70" t="n"/>
      <c r="Q111" s="123" t="n"/>
      <c r="R111" s="122" t="n"/>
      <c r="S111" s="70" t="n"/>
      <c r="T111" s="70" t="n"/>
      <c r="U111" s="70" t="n"/>
      <c r="V111" s="70" t="n"/>
      <c r="W111" s="70" t="n"/>
      <c r="X111" s="70" t="n"/>
      <c r="Y111" s="70" t="n"/>
      <c r="Z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70" t="n"/>
      <c r="H112" s="120" t="n"/>
      <c r="I112" s="121" t="n"/>
      <c r="J112" s="122" t="n"/>
      <c r="K112" s="70" t="n"/>
      <c r="L112" s="70" t="n"/>
      <c r="M112" s="70" t="n"/>
      <c r="N112" s="70" t="n"/>
      <c r="O112" s="70" t="n"/>
      <c r="P112" s="70" t="n"/>
      <c r="Q112" s="123" t="n"/>
      <c r="R112" s="122" t="n"/>
      <c r="S112" s="70" t="n"/>
      <c r="T112" s="70" t="n"/>
      <c r="U112" s="70" t="n"/>
      <c r="V112" s="70" t="n"/>
      <c r="W112" s="70" t="n"/>
      <c r="X112" s="70" t="n"/>
      <c r="Y112" s="70" t="n"/>
      <c r="Z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70" t="n"/>
      <c r="H113" s="120" t="n"/>
      <c r="I113" s="121" t="n"/>
      <c r="J113" s="122" t="n"/>
      <c r="K113" s="70" t="n"/>
      <c r="L113" s="70" t="n"/>
      <c r="M113" s="70" t="n"/>
      <c r="N113" s="70" t="n"/>
      <c r="O113" s="70" t="n"/>
      <c r="P113" s="70" t="n"/>
      <c r="Q113" s="123" t="n"/>
      <c r="R113" s="122" t="n"/>
      <c r="S113" s="70" t="n"/>
      <c r="T113" s="70" t="n"/>
      <c r="U113" s="70" t="n"/>
      <c r="V113" s="70" t="n"/>
      <c r="W113" s="70" t="n"/>
      <c r="X113" s="70" t="n"/>
      <c r="Y113" s="70" t="n"/>
      <c r="Z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70" t="n"/>
      <c r="H114" s="120" t="n"/>
      <c r="I114" s="121" t="n"/>
      <c r="J114" s="122" t="n"/>
      <c r="K114" s="70" t="n"/>
      <c r="L114" s="70" t="n"/>
      <c r="M114" s="70" t="n"/>
      <c r="N114" s="70" t="n"/>
      <c r="O114" s="70" t="n"/>
      <c r="P114" s="70" t="n"/>
      <c r="Q114" s="123" t="n"/>
      <c r="R114" s="122" t="n"/>
      <c r="S114" s="70" t="n"/>
      <c r="T114" s="70" t="n"/>
      <c r="U114" s="70" t="n"/>
      <c r="V114" s="70" t="n"/>
      <c r="W114" s="70" t="n"/>
      <c r="X114" s="70" t="n"/>
      <c r="Y114" s="70" t="n"/>
      <c r="Z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70" t="n"/>
      <c r="H115" s="120" t="n"/>
      <c r="I115" s="121" t="n"/>
      <c r="J115" s="122" t="n"/>
      <c r="K115" s="70" t="n"/>
      <c r="L115" s="70" t="n"/>
      <c r="M115" s="70" t="n"/>
      <c r="N115" s="70" t="n"/>
      <c r="O115" s="70" t="n"/>
      <c r="P115" s="70" t="n"/>
      <c r="Q115" s="123" t="n"/>
      <c r="R115" s="122" t="n"/>
      <c r="S115" s="70" t="n"/>
      <c r="T115" s="70" t="n"/>
      <c r="U115" s="70" t="n"/>
      <c r="V115" s="70" t="n"/>
      <c r="W115" s="70" t="n"/>
      <c r="X115" s="70" t="n"/>
      <c r="Y115" s="70" t="n"/>
      <c r="Z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70" t="n"/>
      <c r="H116" s="120" t="n"/>
      <c r="I116" s="121" t="n"/>
      <c r="J116" s="122" t="n"/>
      <c r="K116" s="70" t="n"/>
      <c r="L116" s="70" t="n"/>
      <c r="M116" s="70" t="n"/>
      <c r="N116" s="70" t="n"/>
      <c r="O116" s="70" t="n"/>
      <c r="P116" s="70" t="n"/>
      <c r="Q116" s="123" t="n"/>
      <c r="R116" s="122" t="n"/>
      <c r="S116" s="70" t="n"/>
      <c r="T116" s="70" t="n"/>
      <c r="U116" s="70" t="n"/>
      <c r="V116" s="70" t="n"/>
      <c r="W116" s="70" t="n"/>
      <c r="X116" s="70" t="n"/>
      <c r="Y116" s="70" t="n"/>
      <c r="Z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70" t="n"/>
      <c r="H117" s="120" t="n"/>
      <c r="I117" s="121" t="n"/>
      <c r="J117" s="122" t="n"/>
      <c r="K117" s="70" t="n"/>
      <c r="L117" s="70" t="n"/>
      <c r="M117" s="70" t="n"/>
      <c r="N117" s="70" t="n"/>
      <c r="O117" s="70" t="n"/>
      <c r="P117" s="70" t="n"/>
      <c r="Q117" s="123" t="n"/>
      <c r="R117" s="122" t="n"/>
      <c r="S117" s="70" t="n"/>
      <c r="T117" s="70" t="n"/>
      <c r="U117" s="70" t="n"/>
      <c r="V117" s="70" t="n"/>
      <c r="W117" s="70" t="n"/>
      <c r="X117" s="70" t="n"/>
      <c r="Y117" s="70" t="n"/>
      <c r="Z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70" t="n"/>
      <c r="H118" s="120" t="n"/>
      <c r="I118" s="121" t="n"/>
      <c r="J118" s="122" t="n"/>
      <c r="K118" s="70" t="n"/>
      <c r="L118" s="70" t="n"/>
      <c r="M118" s="70" t="n"/>
      <c r="N118" s="70" t="n"/>
      <c r="O118" s="70" t="n"/>
      <c r="P118" s="70" t="n"/>
      <c r="Q118" s="123" t="n"/>
      <c r="R118" s="122" t="n"/>
      <c r="S118" s="70" t="n"/>
      <c r="T118" s="70" t="n"/>
      <c r="U118" s="70" t="n"/>
      <c r="V118" s="70" t="n"/>
      <c r="W118" s="70" t="n"/>
      <c r="X118" s="70" t="n"/>
      <c r="Y118" s="70" t="n"/>
      <c r="Z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70" t="n"/>
      <c r="H119" s="120" t="n"/>
      <c r="I119" s="121" t="n"/>
      <c r="J119" s="122" t="n"/>
      <c r="K119" s="70" t="n"/>
      <c r="L119" s="70" t="n"/>
      <c r="M119" s="70" t="n"/>
      <c r="N119" s="70" t="n"/>
      <c r="O119" s="70" t="n"/>
      <c r="P119" s="70" t="n"/>
      <c r="Q119" s="123" t="n"/>
      <c r="R119" s="122" t="n"/>
      <c r="S119" s="70" t="n"/>
      <c r="T119" s="70" t="n"/>
      <c r="U119" s="70" t="n"/>
      <c r="V119" s="70" t="n"/>
      <c r="W119" s="70" t="n"/>
      <c r="X119" s="70" t="n"/>
      <c r="Y119" s="70" t="n"/>
      <c r="Z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70" t="n"/>
      <c r="H120" s="120" t="n"/>
      <c r="I120" s="121" t="n"/>
      <c r="J120" s="122" t="n"/>
      <c r="K120" s="70" t="n"/>
      <c r="L120" s="70" t="n"/>
      <c r="M120" s="70" t="n"/>
      <c r="N120" s="70" t="n"/>
      <c r="O120" s="70" t="n"/>
      <c r="P120" s="70" t="n"/>
      <c r="Q120" s="123" t="n"/>
      <c r="R120" s="122" t="n"/>
      <c r="S120" s="70" t="n"/>
      <c r="T120" s="70" t="n"/>
      <c r="U120" s="70" t="n"/>
      <c r="V120" s="70" t="n"/>
      <c r="W120" s="70" t="n"/>
      <c r="X120" s="70" t="n"/>
      <c r="Y120" s="70" t="n"/>
      <c r="Z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70" t="n"/>
      <c r="H121" s="120" t="n"/>
      <c r="I121" s="121" t="n"/>
      <c r="J121" s="122" t="n"/>
      <c r="K121" s="70" t="n"/>
      <c r="L121" s="70" t="n"/>
      <c r="M121" s="70" t="n"/>
      <c r="N121" s="70" t="n"/>
      <c r="O121" s="70" t="n"/>
      <c r="P121" s="70" t="n"/>
      <c r="Q121" s="123" t="n"/>
      <c r="R121" s="122" t="n"/>
      <c r="S121" s="70" t="n"/>
      <c r="T121" s="70" t="n"/>
      <c r="U121" s="70" t="n"/>
      <c r="V121" s="70" t="n"/>
      <c r="W121" s="70" t="n"/>
      <c r="X121" s="70" t="n"/>
      <c r="Y121" s="70" t="n"/>
      <c r="Z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70" t="n"/>
      <c r="H122" s="120" t="n"/>
      <c r="I122" s="121" t="n"/>
      <c r="J122" s="122" t="n"/>
      <c r="K122" s="70" t="n"/>
      <c r="L122" s="70" t="n"/>
      <c r="M122" s="70" t="n"/>
      <c r="N122" s="70" t="n"/>
      <c r="O122" s="70" t="n"/>
      <c r="P122" s="70" t="n"/>
      <c r="Q122" s="123" t="n"/>
      <c r="R122" s="122" t="n"/>
      <c r="S122" s="70" t="n"/>
      <c r="T122" s="70" t="n"/>
      <c r="U122" s="70" t="n"/>
      <c r="V122" s="70" t="n"/>
      <c r="W122" s="70" t="n"/>
      <c r="X122" s="70" t="n"/>
      <c r="Y122" s="70" t="n"/>
      <c r="Z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70" t="n"/>
      <c r="H123" s="120" t="n"/>
      <c r="I123" s="121" t="n"/>
      <c r="J123" s="122" t="n"/>
      <c r="K123" s="70" t="n"/>
      <c r="L123" s="70" t="n"/>
      <c r="M123" s="70" t="n"/>
      <c r="N123" s="70" t="n"/>
      <c r="O123" s="70" t="n"/>
      <c r="P123" s="70" t="n"/>
      <c r="Q123" s="123" t="n"/>
      <c r="R123" s="122" t="n"/>
      <c r="S123" s="70" t="n"/>
      <c r="T123" s="70" t="n"/>
      <c r="U123" s="70" t="n"/>
      <c r="V123" s="70" t="n"/>
      <c r="W123" s="70" t="n"/>
      <c r="X123" s="70" t="n"/>
      <c r="Y123" s="70" t="n"/>
      <c r="Z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70" t="n"/>
      <c r="H124" s="120" t="n"/>
      <c r="I124" s="121" t="n"/>
      <c r="J124" s="122" t="n"/>
      <c r="K124" s="70" t="n"/>
      <c r="L124" s="70" t="n"/>
      <c r="M124" s="70" t="n"/>
      <c r="N124" s="70" t="n"/>
      <c r="O124" s="70" t="n"/>
      <c r="P124" s="70" t="n"/>
      <c r="Q124" s="123" t="n"/>
      <c r="R124" s="122" t="n"/>
      <c r="S124" s="70" t="n"/>
      <c r="T124" s="70" t="n"/>
      <c r="U124" s="70" t="n"/>
      <c r="V124" s="70" t="n"/>
      <c r="W124" s="70" t="n"/>
      <c r="X124" s="70" t="n"/>
      <c r="Y124" s="70" t="n"/>
      <c r="Z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70" t="n"/>
      <c r="H125" s="120" t="n"/>
      <c r="I125" s="121" t="n"/>
      <c r="J125" s="122" t="n"/>
      <c r="K125" s="70" t="n"/>
      <c r="L125" s="70" t="n"/>
      <c r="M125" s="70" t="n"/>
      <c r="N125" s="70" t="n"/>
      <c r="O125" s="70" t="n"/>
      <c r="P125" s="70" t="n"/>
      <c r="Q125" s="123" t="n"/>
      <c r="R125" s="122" t="n"/>
      <c r="S125" s="70" t="n"/>
      <c r="T125" s="70" t="n"/>
      <c r="U125" s="70" t="n"/>
      <c r="V125" s="70" t="n"/>
      <c r="W125" s="70" t="n"/>
      <c r="X125" s="70" t="n"/>
      <c r="Y125" s="70" t="n"/>
      <c r="Z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70" t="n"/>
      <c r="H126" s="120" t="n"/>
      <c r="I126" s="121" t="n"/>
      <c r="J126" s="122" t="n"/>
      <c r="K126" s="70" t="n"/>
      <c r="L126" s="70" t="n"/>
      <c r="M126" s="70" t="n"/>
      <c r="N126" s="70" t="n"/>
      <c r="O126" s="70" t="n"/>
      <c r="P126" s="70" t="n"/>
      <c r="Q126" s="123" t="n"/>
      <c r="R126" s="122" t="n"/>
      <c r="S126" s="70" t="n"/>
      <c r="T126" s="70" t="n"/>
      <c r="U126" s="70" t="n"/>
      <c r="V126" s="70" t="n"/>
      <c r="W126" s="70" t="n"/>
      <c r="X126" s="70" t="n"/>
      <c r="Y126" s="70" t="n"/>
      <c r="Z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70" t="n"/>
      <c r="H127" s="120" t="n"/>
      <c r="I127" s="121" t="n"/>
      <c r="J127" s="122" t="n"/>
      <c r="K127" s="70" t="n"/>
      <c r="L127" s="70" t="n"/>
      <c r="M127" s="70" t="n"/>
      <c r="N127" s="70" t="n"/>
      <c r="O127" s="70" t="n"/>
      <c r="P127" s="70" t="n"/>
      <c r="Q127" s="123" t="n"/>
      <c r="R127" s="122" t="n"/>
      <c r="S127" s="70" t="n"/>
      <c r="T127" s="70" t="n"/>
      <c r="U127" s="70" t="n"/>
      <c r="V127" s="70" t="n"/>
      <c r="W127" s="70" t="n"/>
      <c r="X127" s="70" t="n"/>
      <c r="Y127" s="70" t="n"/>
      <c r="Z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70" t="n"/>
      <c r="H128" s="120" t="n"/>
      <c r="I128" s="121" t="n"/>
      <c r="J128" s="122" t="n"/>
      <c r="K128" s="70" t="n"/>
      <c r="L128" s="70" t="n"/>
      <c r="M128" s="70" t="n"/>
      <c r="N128" s="70" t="n"/>
      <c r="O128" s="70" t="n"/>
      <c r="P128" s="70" t="n"/>
      <c r="Q128" s="123" t="n"/>
      <c r="R128" s="122" t="n"/>
      <c r="S128" s="70" t="n"/>
      <c r="T128" s="70" t="n"/>
      <c r="U128" s="70" t="n"/>
      <c r="V128" s="70" t="n"/>
      <c r="W128" s="70" t="n"/>
      <c r="X128" s="70" t="n"/>
      <c r="Y128" s="70" t="n"/>
      <c r="Z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70" t="n"/>
      <c r="H129" s="120" t="n"/>
      <c r="I129" s="121" t="n"/>
      <c r="J129" s="122" t="n"/>
      <c r="K129" s="70" t="n"/>
      <c r="L129" s="70" t="n"/>
      <c r="M129" s="70" t="n"/>
      <c r="N129" s="70" t="n"/>
      <c r="O129" s="70" t="n"/>
      <c r="P129" s="70" t="n"/>
      <c r="Q129" s="123" t="n"/>
      <c r="R129" s="122" t="n"/>
      <c r="S129" s="70" t="n"/>
      <c r="T129" s="70" t="n"/>
      <c r="U129" s="70" t="n"/>
      <c r="V129" s="70" t="n"/>
      <c r="W129" s="70" t="n"/>
      <c r="X129" s="70" t="n"/>
      <c r="Y129" s="70" t="n"/>
      <c r="Z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70" t="n"/>
      <c r="H130" s="120" t="n"/>
      <c r="I130" s="121" t="n"/>
      <c r="J130" s="122" t="n"/>
      <c r="K130" s="70" t="n"/>
      <c r="L130" s="70" t="n"/>
      <c r="M130" s="70" t="n"/>
      <c r="N130" s="70" t="n"/>
      <c r="O130" s="70" t="n"/>
      <c r="P130" s="70" t="n"/>
      <c r="Q130" s="123" t="n"/>
      <c r="R130" s="122" t="n"/>
      <c r="S130" s="70" t="n"/>
      <c r="T130" s="70" t="n"/>
      <c r="U130" s="70" t="n"/>
      <c r="V130" s="70" t="n"/>
      <c r="W130" s="70" t="n"/>
      <c r="X130" s="70" t="n"/>
      <c r="Y130" s="70" t="n"/>
      <c r="Z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70" t="n"/>
      <c r="H131" s="120" t="n"/>
      <c r="I131" s="121" t="n"/>
      <c r="J131" s="122" t="n"/>
      <c r="K131" s="70" t="n"/>
      <c r="L131" s="70" t="n"/>
      <c r="M131" s="70" t="n"/>
      <c r="N131" s="70" t="n"/>
      <c r="O131" s="70" t="n"/>
      <c r="P131" s="70" t="n"/>
      <c r="Q131" s="123" t="n"/>
      <c r="R131" s="122" t="n"/>
      <c r="S131" s="70" t="n"/>
      <c r="T131" s="70" t="n"/>
      <c r="U131" s="70" t="n"/>
      <c r="V131" s="70" t="n"/>
      <c r="W131" s="70" t="n"/>
      <c r="X131" s="70" t="n"/>
      <c r="Y131" s="70" t="n"/>
      <c r="Z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70" t="n"/>
      <c r="H132" s="120" t="n"/>
      <c r="I132" s="121" t="n"/>
      <c r="J132" s="122" t="n"/>
      <c r="K132" s="70" t="n"/>
      <c r="L132" s="70" t="n"/>
      <c r="M132" s="70" t="n"/>
      <c r="N132" s="70" t="n"/>
      <c r="O132" s="70" t="n"/>
      <c r="P132" s="70" t="n"/>
      <c r="Q132" s="123" t="n"/>
      <c r="R132" s="122" t="n"/>
      <c r="S132" s="70" t="n"/>
      <c r="T132" s="70" t="n"/>
      <c r="U132" s="70" t="n"/>
      <c r="V132" s="70" t="n"/>
      <c r="W132" s="70" t="n"/>
      <c r="X132" s="70" t="n"/>
      <c r="Y132" s="70" t="n"/>
      <c r="Z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70" t="n"/>
      <c r="H133" s="120" t="n"/>
      <c r="I133" s="121" t="n"/>
      <c r="J133" s="122" t="n"/>
      <c r="K133" s="70" t="n"/>
      <c r="L133" s="70" t="n"/>
      <c r="M133" s="70" t="n"/>
      <c r="N133" s="70" t="n"/>
      <c r="O133" s="70" t="n"/>
      <c r="P133" s="70" t="n"/>
      <c r="Q133" s="123" t="n"/>
      <c r="R133" s="122" t="n"/>
      <c r="S133" s="70" t="n"/>
      <c r="T133" s="70" t="n"/>
      <c r="U133" s="70" t="n"/>
      <c r="V133" s="70" t="n"/>
      <c r="W133" s="70" t="n"/>
      <c r="X133" s="70" t="n"/>
      <c r="Y133" s="70" t="n"/>
      <c r="Z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70" t="n"/>
      <c r="H134" s="120" t="n"/>
      <c r="I134" s="121" t="n"/>
      <c r="J134" s="122" t="n"/>
      <c r="K134" s="70" t="n"/>
      <c r="L134" s="70" t="n"/>
      <c r="M134" s="70" t="n"/>
      <c r="N134" s="70" t="n"/>
      <c r="O134" s="70" t="n"/>
      <c r="P134" s="70" t="n"/>
      <c r="Q134" s="123" t="n"/>
      <c r="R134" s="122" t="n"/>
      <c r="S134" s="70" t="n"/>
      <c r="T134" s="70" t="n"/>
      <c r="U134" s="70" t="n"/>
      <c r="V134" s="70" t="n"/>
      <c r="W134" s="70" t="n"/>
      <c r="X134" s="70" t="n"/>
      <c r="Y134" s="70" t="n"/>
      <c r="Z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70" t="n"/>
      <c r="H135" s="120" t="n"/>
      <c r="I135" s="121" t="n"/>
      <c r="J135" s="122" t="n"/>
      <c r="K135" s="70" t="n"/>
      <c r="L135" s="70" t="n"/>
      <c r="M135" s="70" t="n"/>
      <c r="N135" s="70" t="n"/>
      <c r="O135" s="70" t="n"/>
      <c r="P135" s="70" t="n"/>
      <c r="Q135" s="123" t="n"/>
      <c r="R135" s="122" t="n"/>
      <c r="S135" s="70" t="n"/>
      <c r="T135" s="70" t="n"/>
      <c r="U135" s="70" t="n"/>
      <c r="V135" s="70" t="n"/>
      <c r="W135" s="70" t="n"/>
      <c r="X135" s="70" t="n"/>
      <c r="Y135" s="70" t="n"/>
      <c r="Z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70" t="n"/>
      <c r="H136" s="120" t="n"/>
      <c r="I136" s="121" t="n"/>
      <c r="J136" s="122" t="n"/>
      <c r="K136" s="70" t="n"/>
      <c r="L136" s="70" t="n"/>
      <c r="M136" s="70" t="n"/>
      <c r="N136" s="70" t="n"/>
      <c r="O136" s="70" t="n"/>
      <c r="P136" s="70" t="n"/>
      <c r="Q136" s="123" t="n"/>
      <c r="R136" s="122" t="n"/>
      <c r="S136" s="70" t="n"/>
      <c r="T136" s="70" t="n"/>
      <c r="U136" s="70" t="n"/>
      <c r="V136" s="70" t="n"/>
      <c r="W136" s="70" t="n"/>
      <c r="X136" s="70" t="n"/>
      <c r="Y136" s="70" t="n"/>
      <c r="Z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70" t="n"/>
      <c r="H137" s="120" t="n"/>
      <c r="I137" s="121" t="n"/>
      <c r="J137" s="122" t="n"/>
      <c r="K137" s="70" t="n"/>
      <c r="L137" s="70" t="n"/>
      <c r="M137" s="70" t="n"/>
      <c r="N137" s="70" t="n"/>
      <c r="O137" s="70" t="n"/>
      <c r="P137" s="70" t="n"/>
      <c r="Q137" s="123" t="n"/>
      <c r="R137" s="122" t="n"/>
      <c r="S137" s="70" t="n"/>
      <c r="T137" s="70" t="n"/>
      <c r="U137" s="70" t="n"/>
      <c r="V137" s="70" t="n"/>
      <c r="W137" s="70" t="n"/>
      <c r="X137" s="70" t="n"/>
      <c r="Y137" s="70" t="n"/>
      <c r="Z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70" t="n"/>
      <c r="H138" s="120" t="n"/>
      <c r="I138" s="121" t="n"/>
      <c r="J138" s="122" t="n"/>
      <c r="K138" s="70" t="n"/>
      <c r="L138" s="70" t="n"/>
      <c r="M138" s="70" t="n"/>
      <c r="N138" s="70" t="n"/>
      <c r="O138" s="70" t="n"/>
      <c r="P138" s="70" t="n"/>
      <c r="Q138" s="123" t="n"/>
      <c r="R138" s="122" t="n"/>
      <c r="S138" s="70" t="n"/>
      <c r="T138" s="70" t="n"/>
      <c r="U138" s="70" t="n"/>
      <c r="V138" s="70" t="n"/>
      <c r="W138" s="70" t="n"/>
      <c r="X138" s="70" t="n"/>
      <c r="Y138" s="70" t="n"/>
      <c r="Z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70" t="n"/>
      <c r="H139" s="120" t="n"/>
      <c r="I139" s="121" t="n"/>
      <c r="J139" s="122" t="n"/>
      <c r="K139" s="70" t="n"/>
      <c r="L139" s="70" t="n"/>
      <c r="M139" s="70" t="n"/>
      <c r="N139" s="70" t="n"/>
      <c r="O139" s="70" t="n"/>
      <c r="P139" s="70" t="n"/>
      <c r="Q139" s="123" t="n"/>
      <c r="R139" s="122" t="n"/>
      <c r="S139" s="70" t="n"/>
      <c r="T139" s="70" t="n"/>
      <c r="U139" s="70" t="n"/>
      <c r="V139" s="70" t="n"/>
      <c r="W139" s="70" t="n"/>
      <c r="X139" s="70" t="n"/>
      <c r="Y139" s="70" t="n"/>
      <c r="Z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70" t="n"/>
      <c r="H140" s="120" t="n"/>
      <c r="I140" s="121" t="n"/>
      <c r="J140" s="122" t="n"/>
      <c r="K140" s="70" t="n"/>
      <c r="L140" s="70" t="n"/>
      <c r="M140" s="70" t="n"/>
      <c r="N140" s="70" t="n"/>
      <c r="O140" s="70" t="n"/>
      <c r="P140" s="70" t="n"/>
      <c r="Q140" s="123" t="n"/>
      <c r="R140" s="122" t="n"/>
      <c r="S140" s="70" t="n"/>
      <c r="T140" s="70" t="n"/>
      <c r="U140" s="70" t="n"/>
      <c r="V140" s="70" t="n"/>
      <c r="W140" s="70" t="n"/>
      <c r="X140" s="70" t="n"/>
      <c r="Y140" s="70" t="n"/>
      <c r="Z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70" t="n"/>
      <c r="H141" s="120" t="n"/>
      <c r="I141" s="121" t="n"/>
      <c r="J141" s="122" t="n"/>
      <c r="K141" s="70" t="n"/>
      <c r="L141" s="70" t="n"/>
      <c r="M141" s="70" t="n"/>
      <c r="N141" s="70" t="n"/>
      <c r="O141" s="70" t="n"/>
      <c r="P141" s="70" t="n"/>
      <c r="Q141" s="123" t="n"/>
      <c r="R141" s="122" t="n"/>
      <c r="S141" s="70" t="n"/>
      <c r="T141" s="70" t="n"/>
      <c r="U141" s="70" t="n"/>
      <c r="V141" s="70" t="n"/>
      <c r="W141" s="70" t="n"/>
      <c r="X141" s="70" t="n"/>
      <c r="Y141" s="70" t="n"/>
      <c r="Z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70" t="n"/>
      <c r="H142" s="120" t="n"/>
      <c r="I142" s="121" t="n"/>
      <c r="J142" s="122" t="n"/>
      <c r="K142" s="70" t="n"/>
      <c r="L142" s="70" t="n"/>
      <c r="M142" s="70" t="n"/>
      <c r="N142" s="70" t="n"/>
      <c r="O142" s="70" t="n"/>
      <c r="P142" s="70" t="n"/>
      <c r="Q142" s="123" t="n"/>
      <c r="R142" s="122" t="n"/>
      <c r="S142" s="70" t="n"/>
      <c r="T142" s="70" t="n"/>
      <c r="U142" s="70" t="n"/>
      <c r="V142" s="70" t="n"/>
      <c r="W142" s="70" t="n"/>
      <c r="X142" s="70" t="n"/>
      <c r="Y142" s="70" t="n"/>
      <c r="Z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70" t="n"/>
      <c r="H143" s="120" t="n"/>
      <c r="I143" s="121" t="n"/>
      <c r="J143" s="122" t="n"/>
      <c r="K143" s="70" t="n"/>
      <c r="L143" s="70" t="n"/>
      <c r="M143" s="70" t="n"/>
      <c r="N143" s="70" t="n"/>
      <c r="O143" s="70" t="n"/>
      <c r="P143" s="70" t="n"/>
      <c r="Q143" s="123" t="n"/>
      <c r="R143" s="122" t="n"/>
      <c r="S143" s="70" t="n"/>
      <c r="T143" s="70" t="n"/>
      <c r="U143" s="70" t="n"/>
      <c r="V143" s="70" t="n"/>
      <c r="W143" s="70" t="n"/>
      <c r="X143" s="70" t="n"/>
      <c r="Y143" s="70" t="n"/>
      <c r="Z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70" t="n"/>
      <c r="H144" s="120" t="n"/>
      <c r="I144" s="121" t="n"/>
      <c r="J144" s="122" t="n"/>
      <c r="K144" s="70" t="n"/>
      <c r="L144" s="70" t="n"/>
      <c r="M144" s="70" t="n"/>
      <c r="N144" s="70" t="n"/>
      <c r="O144" s="70" t="n"/>
      <c r="P144" s="70" t="n"/>
      <c r="Q144" s="123" t="n"/>
      <c r="R144" s="122" t="n"/>
      <c r="S144" s="70" t="n"/>
      <c r="T144" s="70" t="n"/>
      <c r="U144" s="70" t="n"/>
      <c r="V144" s="70" t="n"/>
      <c r="W144" s="70" t="n"/>
      <c r="X144" s="70" t="n"/>
      <c r="Y144" s="70" t="n"/>
      <c r="Z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70" t="n"/>
      <c r="H145" s="120" t="n"/>
      <c r="I145" s="121" t="n"/>
      <c r="J145" s="122" t="n"/>
      <c r="K145" s="70" t="n"/>
      <c r="L145" s="70" t="n"/>
      <c r="M145" s="70" t="n"/>
      <c r="N145" s="70" t="n"/>
      <c r="O145" s="70" t="n"/>
      <c r="P145" s="70" t="n"/>
      <c r="Q145" s="123" t="n"/>
      <c r="R145" s="122" t="n"/>
      <c r="S145" s="70" t="n"/>
      <c r="T145" s="70" t="n"/>
      <c r="U145" s="70" t="n"/>
      <c r="V145" s="70" t="n"/>
      <c r="W145" s="70" t="n"/>
      <c r="X145" s="70" t="n"/>
      <c r="Y145" s="70" t="n"/>
      <c r="Z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70" t="n"/>
      <c r="H146" s="120" t="n"/>
      <c r="I146" s="121" t="n"/>
      <c r="J146" s="122" t="n"/>
      <c r="K146" s="70" t="n"/>
      <c r="L146" s="70" t="n"/>
      <c r="M146" s="70" t="n"/>
      <c r="N146" s="70" t="n"/>
      <c r="O146" s="70" t="n"/>
      <c r="P146" s="70" t="n"/>
      <c r="Q146" s="123" t="n"/>
      <c r="R146" s="122" t="n"/>
      <c r="S146" s="70" t="n"/>
      <c r="T146" s="70" t="n"/>
      <c r="U146" s="70" t="n"/>
      <c r="V146" s="70" t="n"/>
      <c r="W146" s="70" t="n"/>
      <c r="X146" s="70" t="n"/>
      <c r="Y146" s="70" t="n"/>
      <c r="Z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70" t="n"/>
      <c r="H147" s="120" t="n"/>
      <c r="I147" s="121" t="n"/>
      <c r="J147" s="122" t="n"/>
      <c r="K147" s="70" t="n"/>
      <c r="L147" s="70" t="n"/>
      <c r="M147" s="70" t="n"/>
      <c r="N147" s="70" t="n"/>
      <c r="O147" s="70" t="n"/>
      <c r="P147" s="70" t="n"/>
      <c r="Q147" s="123" t="n"/>
      <c r="R147" s="122" t="n"/>
      <c r="S147" s="70" t="n"/>
      <c r="T147" s="70" t="n"/>
      <c r="U147" s="70" t="n"/>
      <c r="V147" s="70" t="n"/>
      <c r="W147" s="70" t="n"/>
      <c r="X147" s="70" t="n"/>
      <c r="Y147" s="70" t="n"/>
      <c r="Z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70" t="n"/>
      <c r="H148" s="120" t="n"/>
      <c r="I148" s="121" t="n"/>
      <c r="J148" s="122" t="n"/>
      <c r="K148" s="70" t="n"/>
      <c r="L148" s="70" t="n"/>
      <c r="M148" s="70" t="n"/>
      <c r="N148" s="70" t="n"/>
      <c r="O148" s="70" t="n"/>
      <c r="P148" s="70" t="n"/>
      <c r="Q148" s="123" t="n"/>
      <c r="R148" s="122" t="n"/>
      <c r="S148" s="70" t="n"/>
      <c r="T148" s="70" t="n"/>
      <c r="U148" s="70" t="n"/>
      <c r="V148" s="70" t="n"/>
      <c r="W148" s="70" t="n"/>
      <c r="X148" s="70" t="n"/>
      <c r="Y148" s="70" t="n"/>
      <c r="Z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70" t="n"/>
      <c r="H149" s="120" t="n"/>
      <c r="I149" s="121" t="n"/>
      <c r="J149" s="122" t="n"/>
      <c r="K149" s="70" t="n"/>
      <c r="L149" s="70" t="n"/>
      <c r="M149" s="70" t="n"/>
      <c r="N149" s="70" t="n"/>
      <c r="O149" s="70" t="n"/>
      <c r="P149" s="70" t="n"/>
      <c r="Q149" s="123" t="n"/>
      <c r="R149" s="122" t="n"/>
      <c r="S149" s="70" t="n"/>
      <c r="T149" s="70" t="n"/>
      <c r="U149" s="70" t="n"/>
      <c r="V149" s="70" t="n"/>
      <c r="W149" s="70" t="n"/>
      <c r="X149" s="70" t="n"/>
      <c r="Y149" s="70" t="n"/>
      <c r="Z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70" t="n"/>
      <c r="H150" s="120" t="n"/>
      <c r="I150" s="121" t="n"/>
      <c r="J150" s="122" t="n"/>
      <c r="K150" s="70" t="n"/>
      <c r="L150" s="70" t="n"/>
      <c r="M150" s="70" t="n"/>
      <c r="N150" s="70" t="n"/>
      <c r="O150" s="70" t="n"/>
      <c r="P150" s="70" t="n"/>
      <c r="Q150" s="123" t="n"/>
      <c r="R150" s="122" t="n"/>
      <c r="S150" s="70" t="n"/>
      <c r="T150" s="70" t="n"/>
      <c r="U150" s="70" t="n"/>
      <c r="V150" s="70" t="n"/>
      <c r="W150" s="70" t="n"/>
      <c r="X150" s="70" t="n"/>
      <c r="Y150" s="70" t="n"/>
      <c r="Z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70" t="n"/>
      <c r="H151" s="120" t="n"/>
      <c r="I151" s="121" t="n"/>
      <c r="J151" s="122" t="n"/>
      <c r="K151" s="70" t="n"/>
      <c r="L151" s="70" t="n"/>
      <c r="M151" s="70" t="n"/>
      <c r="N151" s="70" t="n"/>
      <c r="O151" s="70" t="n"/>
      <c r="P151" s="70" t="n"/>
      <c r="Q151" s="123" t="n"/>
      <c r="R151" s="122" t="n"/>
      <c r="S151" s="70" t="n"/>
      <c r="T151" s="70" t="n"/>
      <c r="U151" s="70" t="n"/>
      <c r="V151" s="70" t="n"/>
      <c r="W151" s="70" t="n"/>
      <c r="X151" s="70" t="n"/>
      <c r="Y151" s="70" t="n"/>
      <c r="Z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70" t="n"/>
      <c r="H152" s="120" t="n"/>
      <c r="I152" s="121" t="n"/>
      <c r="J152" s="122" t="n"/>
      <c r="K152" s="70" t="n"/>
      <c r="L152" s="70" t="n"/>
      <c r="M152" s="70" t="n"/>
      <c r="N152" s="70" t="n"/>
      <c r="O152" s="70" t="n"/>
      <c r="P152" s="70" t="n"/>
      <c r="Q152" s="123" t="n"/>
      <c r="R152" s="122" t="n"/>
      <c r="S152" s="70" t="n"/>
      <c r="T152" s="70" t="n"/>
      <c r="U152" s="70" t="n"/>
      <c r="V152" s="70" t="n"/>
      <c r="W152" s="70" t="n"/>
      <c r="X152" s="70" t="n"/>
      <c r="Y152" s="70" t="n"/>
      <c r="Z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70" t="n"/>
      <c r="H153" s="120" t="n"/>
      <c r="I153" s="121" t="n"/>
      <c r="J153" s="122" t="n"/>
      <c r="K153" s="70" t="n"/>
      <c r="L153" s="70" t="n"/>
      <c r="M153" s="70" t="n"/>
      <c r="N153" s="70" t="n"/>
      <c r="O153" s="70" t="n"/>
      <c r="P153" s="70" t="n"/>
      <c r="Q153" s="123" t="n"/>
      <c r="R153" s="122" t="n"/>
      <c r="S153" s="70" t="n"/>
      <c r="T153" s="70" t="n"/>
      <c r="U153" s="70" t="n"/>
      <c r="V153" s="70" t="n"/>
      <c r="W153" s="70" t="n"/>
      <c r="X153" s="70" t="n"/>
      <c r="Y153" s="70" t="n"/>
      <c r="Z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70" t="n"/>
      <c r="H154" s="120" t="n"/>
      <c r="I154" s="121" t="n"/>
      <c r="J154" s="122" t="n"/>
      <c r="K154" s="70" t="n"/>
      <c r="L154" s="70" t="n"/>
      <c r="M154" s="70" t="n"/>
      <c r="N154" s="70" t="n"/>
      <c r="O154" s="70" t="n"/>
      <c r="P154" s="70" t="n"/>
      <c r="Q154" s="123" t="n"/>
      <c r="R154" s="122" t="n"/>
      <c r="S154" s="70" t="n"/>
      <c r="T154" s="70" t="n"/>
      <c r="U154" s="70" t="n"/>
      <c r="V154" s="70" t="n"/>
      <c r="W154" s="70" t="n"/>
      <c r="X154" s="70" t="n"/>
      <c r="Y154" s="70" t="n"/>
      <c r="Z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70" t="n"/>
      <c r="H155" s="120" t="n"/>
      <c r="I155" s="121" t="n"/>
      <c r="J155" s="122" t="n"/>
      <c r="K155" s="70" t="n"/>
      <c r="L155" s="70" t="n"/>
      <c r="M155" s="70" t="n"/>
      <c r="N155" s="70" t="n"/>
      <c r="O155" s="70" t="n"/>
      <c r="P155" s="70" t="n"/>
      <c r="Q155" s="123" t="n"/>
      <c r="R155" s="122" t="n"/>
      <c r="S155" s="70" t="n"/>
      <c r="T155" s="70" t="n"/>
      <c r="U155" s="70" t="n"/>
      <c r="V155" s="70" t="n"/>
      <c r="W155" s="70" t="n"/>
      <c r="X155" s="70" t="n"/>
      <c r="Y155" s="70" t="n"/>
      <c r="Z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70" t="n"/>
      <c r="H156" s="120" t="n"/>
      <c r="I156" s="121" t="n"/>
      <c r="J156" s="122" t="n"/>
      <c r="K156" s="70" t="n"/>
      <c r="L156" s="70" t="n"/>
      <c r="M156" s="70" t="n"/>
      <c r="N156" s="70" t="n"/>
      <c r="O156" s="70" t="n"/>
      <c r="P156" s="70" t="n"/>
      <c r="Q156" s="123" t="n"/>
      <c r="R156" s="122" t="n"/>
      <c r="S156" s="70" t="n"/>
      <c r="T156" s="70" t="n"/>
      <c r="U156" s="70" t="n"/>
      <c r="V156" s="70" t="n"/>
      <c r="W156" s="70" t="n"/>
      <c r="X156" s="70" t="n"/>
      <c r="Y156" s="70" t="n"/>
      <c r="Z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70" t="n"/>
      <c r="H157" s="120" t="n"/>
      <c r="I157" s="121" t="n"/>
      <c r="J157" s="122" t="n"/>
      <c r="K157" s="70" t="n"/>
      <c r="L157" s="70" t="n"/>
      <c r="M157" s="70" t="n"/>
      <c r="N157" s="70" t="n"/>
      <c r="O157" s="70" t="n"/>
      <c r="P157" s="70" t="n"/>
      <c r="Q157" s="123" t="n"/>
      <c r="R157" s="122" t="n"/>
      <c r="S157" s="70" t="n"/>
      <c r="T157" s="70" t="n"/>
      <c r="U157" s="70" t="n"/>
      <c r="V157" s="70" t="n"/>
      <c r="W157" s="70" t="n"/>
      <c r="X157" s="70" t="n"/>
      <c r="Y157" s="70" t="n"/>
      <c r="Z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70" t="n"/>
      <c r="H158" s="120" t="n"/>
      <c r="I158" s="121" t="n"/>
      <c r="J158" s="122" t="n"/>
      <c r="K158" s="70" t="n"/>
      <c r="L158" s="70" t="n"/>
      <c r="M158" s="70" t="n"/>
      <c r="N158" s="70" t="n"/>
      <c r="O158" s="70" t="n"/>
      <c r="P158" s="70" t="n"/>
      <c r="Q158" s="123" t="n"/>
      <c r="R158" s="122" t="n"/>
      <c r="S158" s="70" t="n"/>
      <c r="T158" s="70" t="n"/>
      <c r="U158" s="70" t="n"/>
      <c r="V158" s="70" t="n"/>
      <c r="W158" s="70" t="n"/>
      <c r="X158" s="70" t="n"/>
      <c r="Y158" s="70" t="n"/>
      <c r="Z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70" t="n"/>
      <c r="H159" s="120" t="n"/>
      <c r="I159" s="121" t="n"/>
      <c r="J159" s="122" t="n"/>
      <c r="K159" s="70" t="n"/>
      <c r="L159" s="70" t="n"/>
      <c r="M159" s="70" t="n"/>
      <c r="N159" s="70" t="n"/>
      <c r="O159" s="70" t="n"/>
      <c r="P159" s="70" t="n"/>
      <c r="Q159" s="123" t="n"/>
      <c r="R159" s="122" t="n"/>
      <c r="S159" s="70" t="n"/>
      <c r="T159" s="70" t="n"/>
      <c r="U159" s="70" t="n"/>
      <c r="V159" s="70" t="n"/>
      <c r="W159" s="70" t="n"/>
      <c r="X159" s="70" t="n"/>
      <c r="Y159" s="70" t="n"/>
      <c r="Z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70" t="n"/>
      <c r="H160" s="120" t="n"/>
      <c r="I160" s="121" t="n"/>
      <c r="J160" s="122" t="n"/>
      <c r="K160" s="70" t="n"/>
      <c r="L160" s="70" t="n"/>
      <c r="M160" s="70" t="n"/>
      <c r="N160" s="70" t="n"/>
      <c r="O160" s="70" t="n"/>
      <c r="P160" s="70" t="n"/>
      <c r="Q160" s="123" t="n"/>
      <c r="R160" s="122" t="n"/>
      <c r="S160" s="70" t="n"/>
      <c r="T160" s="70" t="n"/>
      <c r="U160" s="70" t="n"/>
      <c r="V160" s="70" t="n"/>
      <c r="W160" s="70" t="n"/>
      <c r="X160" s="70" t="n"/>
      <c r="Y160" s="70" t="n"/>
      <c r="Z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70" t="n"/>
      <c r="H161" s="120" t="n"/>
      <c r="I161" s="121" t="n"/>
      <c r="J161" s="122" t="n"/>
      <c r="K161" s="70" t="n"/>
      <c r="L161" s="70" t="n"/>
      <c r="M161" s="70" t="n"/>
      <c r="N161" s="70" t="n"/>
      <c r="O161" s="70" t="n"/>
      <c r="P161" s="70" t="n"/>
      <c r="Q161" s="123" t="n"/>
      <c r="R161" s="122" t="n"/>
      <c r="S161" s="70" t="n"/>
      <c r="T161" s="70" t="n"/>
      <c r="U161" s="70" t="n"/>
      <c r="V161" s="70" t="n"/>
      <c r="W161" s="70" t="n"/>
      <c r="X161" s="70" t="n"/>
      <c r="Y161" s="70" t="n"/>
      <c r="Z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70" t="n"/>
      <c r="H162" s="120" t="n"/>
      <c r="I162" s="121" t="n"/>
      <c r="J162" s="122" t="n"/>
      <c r="K162" s="70" t="n"/>
      <c r="L162" s="70" t="n"/>
      <c r="M162" s="70" t="n"/>
      <c r="N162" s="70" t="n"/>
      <c r="O162" s="70" t="n"/>
      <c r="P162" s="70" t="n"/>
      <c r="Q162" s="123" t="n"/>
      <c r="R162" s="122" t="n"/>
      <c r="S162" s="70" t="n"/>
      <c r="T162" s="70" t="n"/>
      <c r="U162" s="70" t="n"/>
      <c r="V162" s="70" t="n"/>
      <c r="W162" s="70" t="n"/>
      <c r="X162" s="70" t="n"/>
      <c r="Y162" s="70" t="n"/>
      <c r="Z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70" t="n"/>
      <c r="H163" s="120" t="n"/>
      <c r="I163" s="121" t="n"/>
      <c r="J163" s="122" t="n"/>
      <c r="K163" s="70" t="n"/>
      <c r="L163" s="70" t="n"/>
      <c r="M163" s="70" t="n"/>
      <c r="N163" s="70" t="n"/>
      <c r="O163" s="70" t="n"/>
      <c r="P163" s="70" t="n"/>
      <c r="Q163" s="123" t="n"/>
      <c r="R163" s="122" t="n"/>
      <c r="S163" s="70" t="n"/>
      <c r="T163" s="70" t="n"/>
      <c r="U163" s="70" t="n"/>
      <c r="V163" s="70" t="n"/>
      <c r="W163" s="70" t="n"/>
      <c r="X163" s="70" t="n"/>
      <c r="Y163" s="70" t="n"/>
      <c r="Z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70" t="n"/>
      <c r="H164" s="120" t="n"/>
      <c r="I164" s="121" t="n"/>
      <c r="J164" s="122" t="n"/>
      <c r="K164" s="70" t="n"/>
      <c r="L164" s="70" t="n"/>
      <c r="M164" s="70" t="n"/>
      <c r="N164" s="70" t="n"/>
      <c r="O164" s="70" t="n"/>
      <c r="P164" s="70" t="n"/>
      <c r="Q164" s="123" t="n"/>
      <c r="R164" s="122" t="n"/>
      <c r="S164" s="70" t="n"/>
      <c r="T164" s="70" t="n"/>
      <c r="U164" s="70" t="n"/>
      <c r="V164" s="70" t="n"/>
      <c r="W164" s="70" t="n"/>
      <c r="X164" s="70" t="n"/>
      <c r="Y164" s="70" t="n"/>
      <c r="Z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70" t="n"/>
      <c r="H165" s="120" t="n"/>
      <c r="I165" s="121" t="n"/>
      <c r="J165" s="122" t="n"/>
      <c r="K165" s="70" t="n"/>
      <c r="L165" s="70" t="n"/>
      <c r="M165" s="70" t="n"/>
      <c r="N165" s="70" t="n"/>
      <c r="O165" s="70" t="n"/>
      <c r="P165" s="70" t="n"/>
      <c r="Q165" s="123" t="n"/>
      <c r="R165" s="122" t="n"/>
      <c r="S165" s="70" t="n"/>
      <c r="T165" s="70" t="n"/>
      <c r="U165" s="70" t="n"/>
      <c r="V165" s="70" t="n"/>
      <c r="W165" s="70" t="n"/>
      <c r="X165" s="70" t="n"/>
      <c r="Y165" s="70" t="n"/>
      <c r="Z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70" t="n"/>
      <c r="H166" s="120" t="n"/>
      <c r="I166" s="121" t="n"/>
      <c r="J166" s="122" t="n"/>
      <c r="K166" s="70" t="n"/>
      <c r="L166" s="70" t="n"/>
      <c r="M166" s="70" t="n"/>
      <c r="N166" s="70" t="n"/>
      <c r="O166" s="70" t="n"/>
      <c r="P166" s="70" t="n"/>
      <c r="Q166" s="123" t="n"/>
      <c r="R166" s="122" t="n"/>
      <c r="S166" s="70" t="n"/>
      <c r="T166" s="70" t="n"/>
      <c r="U166" s="70" t="n"/>
      <c r="V166" s="70" t="n"/>
      <c r="W166" s="70" t="n"/>
      <c r="X166" s="70" t="n"/>
      <c r="Y166" s="70" t="n"/>
      <c r="Z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70" t="n"/>
      <c r="H167" s="120" t="n"/>
      <c r="I167" s="121" t="n"/>
      <c r="J167" s="122" t="n"/>
      <c r="K167" s="70" t="n"/>
      <c r="L167" s="70" t="n"/>
      <c r="M167" s="70" t="n"/>
      <c r="N167" s="70" t="n"/>
      <c r="O167" s="70" t="n"/>
      <c r="P167" s="70" t="n"/>
      <c r="Q167" s="123" t="n"/>
      <c r="R167" s="122" t="n"/>
      <c r="S167" s="70" t="n"/>
      <c r="T167" s="70" t="n"/>
      <c r="U167" s="70" t="n"/>
      <c r="V167" s="70" t="n"/>
      <c r="W167" s="70" t="n"/>
      <c r="X167" s="70" t="n"/>
      <c r="Y167" s="70" t="n"/>
      <c r="Z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70" t="n"/>
      <c r="H168" s="120" t="n"/>
      <c r="I168" s="121" t="n"/>
      <c r="J168" s="122" t="n"/>
      <c r="K168" s="70" t="n"/>
      <c r="L168" s="70" t="n"/>
      <c r="M168" s="70" t="n"/>
      <c r="N168" s="70" t="n"/>
      <c r="O168" s="70" t="n"/>
      <c r="P168" s="70" t="n"/>
      <c r="Q168" s="123" t="n"/>
      <c r="R168" s="122" t="n"/>
      <c r="S168" s="70" t="n"/>
      <c r="T168" s="70" t="n"/>
      <c r="U168" s="70" t="n"/>
      <c r="V168" s="70" t="n"/>
      <c r="W168" s="70" t="n"/>
      <c r="X168" s="70" t="n"/>
      <c r="Y168" s="70" t="n"/>
      <c r="Z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70" t="n"/>
      <c r="H169" s="120" t="n"/>
      <c r="I169" s="121" t="n"/>
      <c r="J169" s="122" t="n"/>
      <c r="K169" s="70" t="n"/>
      <c r="L169" s="70" t="n"/>
      <c r="M169" s="70" t="n"/>
      <c r="N169" s="70" t="n"/>
      <c r="O169" s="70" t="n"/>
      <c r="P169" s="70" t="n"/>
      <c r="Q169" s="123" t="n"/>
      <c r="R169" s="122" t="n"/>
      <c r="S169" s="70" t="n"/>
      <c r="T169" s="70" t="n"/>
      <c r="U169" s="70" t="n"/>
      <c r="V169" s="70" t="n"/>
      <c r="W169" s="70" t="n"/>
      <c r="X169" s="70" t="n"/>
      <c r="Y169" s="70" t="n"/>
      <c r="Z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70" t="n"/>
      <c r="H170" s="120" t="n"/>
      <c r="I170" s="121" t="n"/>
      <c r="J170" s="122" t="n"/>
      <c r="K170" s="70" t="n"/>
      <c r="L170" s="70" t="n"/>
      <c r="M170" s="70" t="n"/>
      <c r="N170" s="70" t="n"/>
      <c r="O170" s="70" t="n"/>
      <c r="P170" s="70" t="n"/>
      <c r="Q170" s="123" t="n"/>
      <c r="R170" s="122" t="n"/>
      <c r="S170" s="70" t="n"/>
      <c r="T170" s="70" t="n"/>
      <c r="U170" s="70" t="n"/>
      <c r="V170" s="70" t="n"/>
      <c r="W170" s="70" t="n"/>
      <c r="X170" s="70" t="n"/>
      <c r="Y170" s="70" t="n"/>
      <c r="Z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70" t="n"/>
      <c r="H171" s="120" t="n"/>
      <c r="I171" s="121" t="n"/>
      <c r="J171" s="122" t="n"/>
      <c r="K171" s="70" t="n"/>
      <c r="L171" s="70" t="n"/>
      <c r="M171" s="70" t="n"/>
      <c r="N171" s="70" t="n"/>
      <c r="O171" s="70" t="n"/>
      <c r="P171" s="70" t="n"/>
      <c r="Q171" s="123" t="n"/>
      <c r="R171" s="122" t="n"/>
      <c r="S171" s="70" t="n"/>
      <c r="T171" s="70" t="n"/>
      <c r="U171" s="70" t="n"/>
      <c r="V171" s="70" t="n"/>
      <c r="W171" s="70" t="n"/>
      <c r="X171" s="70" t="n"/>
      <c r="Y171" s="70" t="n"/>
      <c r="Z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70" t="n"/>
      <c r="H172" s="120" t="n"/>
      <c r="I172" s="121" t="n"/>
      <c r="J172" s="122" t="n"/>
      <c r="K172" s="70" t="n"/>
      <c r="L172" s="70" t="n"/>
      <c r="M172" s="70" t="n"/>
      <c r="N172" s="70" t="n"/>
      <c r="O172" s="70" t="n"/>
      <c r="P172" s="70" t="n"/>
      <c r="Q172" s="123" t="n"/>
      <c r="R172" s="122" t="n"/>
      <c r="S172" s="70" t="n"/>
      <c r="T172" s="70" t="n"/>
      <c r="U172" s="70" t="n"/>
      <c r="V172" s="70" t="n"/>
      <c r="W172" s="70" t="n"/>
      <c r="X172" s="70" t="n"/>
      <c r="Y172" s="70" t="n"/>
      <c r="Z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70" t="n"/>
      <c r="H173" s="120" t="n"/>
      <c r="I173" s="121" t="n"/>
      <c r="J173" s="122" t="n"/>
      <c r="K173" s="70" t="n"/>
      <c r="L173" s="70" t="n"/>
      <c r="M173" s="70" t="n"/>
      <c r="N173" s="70" t="n"/>
      <c r="O173" s="70" t="n"/>
      <c r="P173" s="70" t="n"/>
      <c r="Q173" s="123" t="n"/>
      <c r="R173" s="122" t="n"/>
      <c r="S173" s="70" t="n"/>
      <c r="T173" s="70" t="n"/>
      <c r="U173" s="70" t="n"/>
      <c r="V173" s="70" t="n"/>
      <c r="W173" s="70" t="n"/>
      <c r="X173" s="70" t="n"/>
      <c r="Y173" s="70" t="n"/>
      <c r="Z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70" t="n"/>
      <c r="H174" s="120" t="n"/>
      <c r="I174" s="121" t="n"/>
      <c r="J174" s="122" t="n"/>
      <c r="K174" s="70" t="n"/>
      <c r="L174" s="70" t="n"/>
      <c r="M174" s="70" t="n"/>
      <c r="N174" s="70" t="n"/>
      <c r="O174" s="70" t="n"/>
      <c r="P174" s="70" t="n"/>
      <c r="Q174" s="123" t="n"/>
      <c r="R174" s="122" t="n"/>
      <c r="S174" s="70" t="n"/>
      <c r="T174" s="70" t="n"/>
      <c r="U174" s="70" t="n"/>
      <c r="V174" s="70" t="n"/>
      <c r="W174" s="70" t="n"/>
      <c r="X174" s="70" t="n"/>
      <c r="Y174" s="70" t="n"/>
      <c r="Z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70" t="n"/>
      <c r="H175" s="120" t="n"/>
      <c r="I175" s="121" t="n"/>
      <c r="J175" s="122" t="n"/>
      <c r="K175" s="70" t="n"/>
      <c r="L175" s="70" t="n"/>
      <c r="M175" s="70" t="n"/>
      <c r="N175" s="70" t="n"/>
      <c r="O175" s="70" t="n"/>
      <c r="P175" s="70" t="n"/>
      <c r="Q175" s="123" t="n"/>
      <c r="R175" s="122" t="n"/>
      <c r="S175" s="70" t="n"/>
      <c r="T175" s="70" t="n"/>
      <c r="U175" s="70" t="n"/>
      <c r="V175" s="70" t="n"/>
      <c r="W175" s="70" t="n"/>
      <c r="X175" s="70" t="n"/>
      <c r="Y175" s="70" t="n"/>
      <c r="Z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70" t="n"/>
      <c r="H176" s="120" t="n"/>
      <c r="I176" s="121" t="n"/>
      <c r="J176" s="122" t="n"/>
      <c r="K176" s="70" t="n"/>
      <c r="L176" s="70" t="n"/>
      <c r="M176" s="70" t="n"/>
      <c r="N176" s="70" t="n"/>
      <c r="O176" s="70" t="n"/>
      <c r="P176" s="70" t="n"/>
      <c r="Q176" s="123" t="n"/>
      <c r="R176" s="122" t="n"/>
      <c r="S176" s="70" t="n"/>
      <c r="T176" s="70" t="n"/>
      <c r="U176" s="70" t="n"/>
      <c r="V176" s="70" t="n"/>
      <c r="W176" s="70" t="n"/>
      <c r="X176" s="70" t="n"/>
      <c r="Y176" s="70" t="n"/>
      <c r="Z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70" t="n"/>
      <c r="H177" s="120" t="n"/>
      <c r="I177" s="121" t="n"/>
      <c r="J177" s="122" t="n"/>
      <c r="K177" s="70" t="n"/>
      <c r="L177" s="70" t="n"/>
      <c r="M177" s="70" t="n"/>
      <c r="N177" s="70" t="n"/>
      <c r="O177" s="70" t="n"/>
      <c r="P177" s="70" t="n"/>
      <c r="Q177" s="123" t="n"/>
      <c r="R177" s="122" t="n"/>
      <c r="S177" s="70" t="n"/>
      <c r="T177" s="70" t="n"/>
      <c r="U177" s="70" t="n"/>
      <c r="V177" s="70" t="n"/>
      <c r="W177" s="70" t="n"/>
      <c r="X177" s="70" t="n"/>
      <c r="Y177" s="70" t="n"/>
      <c r="Z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70" t="n"/>
      <c r="H178" s="120" t="n"/>
      <c r="I178" s="121" t="n"/>
      <c r="J178" s="122" t="n"/>
      <c r="K178" s="70" t="n"/>
      <c r="L178" s="70" t="n"/>
      <c r="M178" s="70" t="n"/>
      <c r="N178" s="70" t="n"/>
      <c r="O178" s="70" t="n"/>
      <c r="P178" s="70" t="n"/>
      <c r="Q178" s="123" t="n"/>
      <c r="R178" s="122" t="n"/>
      <c r="S178" s="70" t="n"/>
      <c r="T178" s="70" t="n"/>
      <c r="U178" s="70" t="n"/>
      <c r="V178" s="70" t="n"/>
      <c r="W178" s="70" t="n"/>
      <c r="X178" s="70" t="n"/>
      <c r="Y178" s="70" t="n"/>
      <c r="Z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70" t="n"/>
      <c r="H179" s="120" t="n"/>
      <c r="I179" s="121" t="n"/>
      <c r="J179" s="122" t="n"/>
      <c r="K179" s="70" t="n"/>
      <c r="L179" s="70" t="n"/>
      <c r="M179" s="70" t="n"/>
      <c r="N179" s="70" t="n"/>
      <c r="O179" s="70" t="n"/>
      <c r="P179" s="70" t="n"/>
      <c r="Q179" s="123" t="n"/>
      <c r="R179" s="122" t="n"/>
      <c r="S179" s="70" t="n"/>
      <c r="T179" s="70" t="n"/>
      <c r="U179" s="70" t="n"/>
      <c r="V179" s="70" t="n"/>
      <c r="W179" s="70" t="n"/>
      <c r="X179" s="70" t="n"/>
      <c r="Y179" s="70" t="n"/>
      <c r="Z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70" t="n"/>
      <c r="H180" s="120" t="n"/>
      <c r="I180" s="121" t="n"/>
      <c r="J180" s="122" t="n"/>
      <c r="K180" s="70" t="n"/>
      <c r="L180" s="70" t="n"/>
      <c r="M180" s="70" t="n"/>
      <c r="N180" s="70" t="n"/>
      <c r="O180" s="70" t="n"/>
      <c r="P180" s="70" t="n"/>
      <c r="Q180" s="123" t="n"/>
      <c r="R180" s="122" t="n"/>
      <c r="S180" s="70" t="n"/>
      <c r="T180" s="70" t="n"/>
      <c r="U180" s="70" t="n"/>
      <c r="V180" s="70" t="n"/>
      <c r="W180" s="70" t="n"/>
      <c r="X180" s="70" t="n"/>
      <c r="Y180" s="70" t="n"/>
      <c r="Z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70" t="n"/>
      <c r="H181" s="120" t="n"/>
      <c r="I181" s="121" t="n"/>
      <c r="J181" s="122" t="n"/>
      <c r="K181" s="70" t="n"/>
      <c r="L181" s="70" t="n"/>
      <c r="M181" s="70" t="n"/>
      <c r="N181" s="70" t="n"/>
      <c r="O181" s="70" t="n"/>
      <c r="P181" s="70" t="n"/>
      <c r="Q181" s="123" t="n"/>
      <c r="R181" s="122" t="n"/>
      <c r="S181" s="70" t="n"/>
      <c r="T181" s="70" t="n"/>
      <c r="U181" s="70" t="n"/>
      <c r="V181" s="70" t="n"/>
      <c r="W181" s="70" t="n"/>
      <c r="X181" s="70" t="n"/>
      <c r="Y181" s="70" t="n"/>
      <c r="Z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70" t="n"/>
      <c r="H182" s="120" t="n"/>
      <c r="I182" s="121" t="n"/>
      <c r="J182" s="122" t="n"/>
      <c r="K182" s="70" t="n"/>
      <c r="L182" s="70" t="n"/>
      <c r="M182" s="70" t="n"/>
      <c r="N182" s="70" t="n"/>
      <c r="O182" s="70" t="n"/>
      <c r="P182" s="70" t="n"/>
      <c r="Q182" s="123" t="n"/>
      <c r="R182" s="122" t="n"/>
      <c r="S182" s="70" t="n"/>
      <c r="T182" s="70" t="n"/>
      <c r="U182" s="70" t="n"/>
      <c r="V182" s="70" t="n"/>
      <c r="W182" s="70" t="n"/>
      <c r="X182" s="70" t="n"/>
      <c r="Y182" s="70" t="n"/>
      <c r="Z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70" t="n"/>
      <c r="H183" s="120" t="n"/>
      <c r="I183" s="121" t="n"/>
      <c r="J183" s="122" t="n"/>
      <c r="K183" s="70" t="n"/>
      <c r="L183" s="70" t="n"/>
      <c r="M183" s="70" t="n"/>
      <c r="N183" s="70" t="n"/>
      <c r="O183" s="70" t="n"/>
      <c r="P183" s="70" t="n"/>
      <c r="Q183" s="123" t="n"/>
      <c r="R183" s="122" t="n"/>
      <c r="S183" s="70" t="n"/>
      <c r="T183" s="70" t="n"/>
      <c r="U183" s="70" t="n"/>
      <c r="V183" s="70" t="n"/>
      <c r="W183" s="70" t="n"/>
      <c r="X183" s="70" t="n"/>
      <c r="Y183" s="70" t="n"/>
      <c r="Z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70" t="n"/>
      <c r="H184" s="120" t="n"/>
      <c r="I184" s="121" t="n"/>
      <c r="J184" s="122" t="n"/>
      <c r="K184" s="70" t="n"/>
      <c r="L184" s="70" t="n"/>
      <c r="M184" s="70" t="n"/>
      <c r="N184" s="70" t="n"/>
      <c r="O184" s="70" t="n"/>
      <c r="P184" s="70" t="n"/>
      <c r="Q184" s="123" t="n"/>
      <c r="R184" s="122" t="n"/>
      <c r="S184" s="70" t="n"/>
      <c r="T184" s="70" t="n"/>
      <c r="U184" s="70" t="n"/>
      <c r="V184" s="70" t="n"/>
      <c r="W184" s="70" t="n"/>
      <c r="X184" s="70" t="n"/>
      <c r="Y184" s="70" t="n"/>
      <c r="Z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70" t="n"/>
      <c r="H185" s="120" t="n"/>
      <c r="I185" s="121" t="n"/>
      <c r="J185" s="122" t="n"/>
      <c r="K185" s="70" t="n"/>
      <c r="L185" s="70" t="n"/>
      <c r="M185" s="70" t="n"/>
      <c r="N185" s="70" t="n"/>
      <c r="O185" s="70" t="n"/>
      <c r="P185" s="70" t="n"/>
      <c r="Q185" s="123" t="n"/>
      <c r="R185" s="122" t="n"/>
      <c r="S185" s="70" t="n"/>
      <c r="T185" s="70" t="n"/>
      <c r="U185" s="70" t="n"/>
      <c r="V185" s="70" t="n"/>
      <c r="W185" s="70" t="n"/>
      <c r="X185" s="70" t="n"/>
      <c r="Y185" s="70" t="n"/>
      <c r="Z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70" t="n"/>
      <c r="H186" s="120" t="n"/>
      <c r="I186" s="121" t="n"/>
      <c r="J186" s="122" t="n"/>
      <c r="K186" s="70" t="n"/>
      <c r="L186" s="70" t="n"/>
      <c r="M186" s="70" t="n"/>
      <c r="N186" s="70" t="n"/>
      <c r="O186" s="70" t="n"/>
      <c r="P186" s="70" t="n"/>
      <c r="Q186" s="123" t="n"/>
      <c r="R186" s="122" t="n"/>
      <c r="S186" s="70" t="n"/>
      <c r="T186" s="70" t="n"/>
      <c r="U186" s="70" t="n"/>
      <c r="V186" s="70" t="n"/>
      <c r="W186" s="70" t="n"/>
      <c r="X186" s="70" t="n"/>
      <c r="Y186" s="70" t="n"/>
      <c r="Z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70" t="n"/>
      <c r="H187" s="120" t="n"/>
      <c r="I187" s="121" t="n"/>
      <c r="J187" s="122" t="n"/>
      <c r="K187" s="70" t="n"/>
      <c r="L187" s="70" t="n"/>
      <c r="M187" s="70" t="n"/>
      <c r="N187" s="70" t="n"/>
      <c r="O187" s="70" t="n"/>
      <c r="P187" s="70" t="n"/>
      <c r="Q187" s="123" t="n"/>
      <c r="R187" s="122" t="n"/>
      <c r="S187" s="70" t="n"/>
      <c r="T187" s="70" t="n"/>
      <c r="U187" s="70" t="n"/>
      <c r="V187" s="70" t="n"/>
      <c r="W187" s="70" t="n"/>
      <c r="X187" s="70" t="n"/>
      <c r="Y187" s="70" t="n"/>
      <c r="Z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70" t="n"/>
      <c r="H188" s="120" t="n"/>
      <c r="I188" s="121" t="n"/>
      <c r="J188" s="122" t="n"/>
      <c r="K188" s="70" t="n"/>
      <c r="L188" s="70" t="n"/>
      <c r="M188" s="70" t="n"/>
      <c r="N188" s="70" t="n"/>
      <c r="O188" s="70" t="n"/>
      <c r="P188" s="70" t="n"/>
      <c r="Q188" s="123" t="n"/>
      <c r="R188" s="122" t="n"/>
      <c r="S188" s="70" t="n"/>
      <c r="T188" s="70" t="n"/>
      <c r="U188" s="70" t="n"/>
      <c r="V188" s="70" t="n"/>
      <c r="W188" s="70" t="n"/>
      <c r="X188" s="70" t="n"/>
      <c r="Y188" s="70" t="n"/>
      <c r="Z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70" t="n"/>
      <c r="H189" s="120" t="n"/>
      <c r="I189" s="121" t="n"/>
      <c r="J189" s="122" t="n"/>
      <c r="K189" s="70" t="n"/>
      <c r="L189" s="70" t="n"/>
      <c r="M189" s="70" t="n"/>
      <c r="N189" s="70" t="n"/>
      <c r="O189" s="70" t="n"/>
      <c r="P189" s="70" t="n"/>
      <c r="Q189" s="123" t="n"/>
      <c r="R189" s="122" t="n"/>
      <c r="S189" s="70" t="n"/>
      <c r="T189" s="70" t="n"/>
      <c r="U189" s="70" t="n"/>
      <c r="V189" s="70" t="n"/>
      <c r="W189" s="70" t="n"/>
      <c r="X189" s="70" t="n"/>
      <c r="Y189" s="70" t="n"/>
      <c r="Z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70" t="n"/>
      <c r="H190" s="120" t="n"/>
      <c r="I190" s="121" t="n"/>
      <c r="J190" s="122" t="n"/>
      <c r="K190" s="70" t="n"/>
      <c r="L190" s="70" t="n"/>
      <c r="M190" s="70" t="n"/>
      <c r="N190" s="70" t="n"/>
      <c r="O190" s="70" t="n"/>
      <c r="P190" s="70" t="n"/>
      <c r="Q190" s="123" t="n"/>
      <c r="R190" s="122" t="n"/>
      <c r="S190" s="70" t="n"/>
      <c r="T190" s="70" t="n"/>
      <c r="U190" s="70" t="n"/>
      <c r="V190" s="70" t="n"/>
      <c r="W190" s="70" t="n"/>
      <c r="X190" s="70" t="n"/>
      <c r="Y190" s="70" t="n"/>
      <c r="Z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70" t="n"/>
      <c r="H191" s="120" t="n"/>
      <c r="I191" s="121" t="n"/>
      <c r="J191" s="122" t="n"/>
      <c r="K191" s="70" t="n"/>
      <c r="L191" s="70" t="n"/>
      <c r="M191" s="70" t="n"/>
      <c r="N191" s="70" t="n"/>
      <c r="O191" s="70" t="n"/>
      <c r="P191" s="70" t="n"/>
      <c r="Q191" s="123" t="n"/>
      <c r="R191" s="122" t="n"/>
      <c r="S191" s="70" t="n"/>
      <c r="T191" s="70" t="n"/>
      <c r="U191" s="70" t="n"/>
      <c r="V191" s="70" t="n"/>
      <c r="W191" s="70" t="n"/>
      <c r="X191" s="70" t="n"/>
      <c r="Y191" s="70" t="n"/>
      <c r="Z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70" t="n"/>
      <c r="H192" s="120" t="n"/>
      <c r="I192" s="121" t="n"/>
      <c r="J192" s="122" t="n"/>
      <c r="K192" s="70" t="n"/>
      <c r="L192" s="70" t="n"/>
      <c r="M192" s="70" t="n"/>
      <c r="N192" s="70" t="n"/>
      <c r="O192" s="70" t="n"/>
      <c r="P192" s="70" t="n"/>
      <c r="Q192" s="123" t="n"/>
      <c r="R192" s="122" t="n"/>
      <c r="S192" s="70" t="n"/>
      <c r="T192" s="70" t="n"/>
      <c r="U192" s="70" t="n"/>
      <c r="V192" s="70" t="n"/>
      <c r="W192" s="70" t="n"/>
      <c r="X192" s="70" t="n"/>
      <c r="Y192" s="70" t="n"/>
      <c r="Z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70" t="n"/>
      <c r="H193" s="120" t="n"/>
      <c r="I193" s="121" t="n"/>
      <c r="J193" s="122" t="n"/>
      <c r="K193" s="70" t="n"/>
      <c r="L193" s="70" t="n"/>
      <c r="M193" s="70" t="n"/>
      <c r="N193" s="70" t="n"/>
      <c r="O193" s="70" t="n"/>
      <c r="P193" s="70" t="n"/>
      <c r="Q193" s="123" t="n"/>
      <c r="R193" s="122" t="n"/>
      <c r="S193" s="70" t="n"/>
      <c r="T193" s="70" t="n"/>
      <c r="U193" s="70" t="n"/>
      <c r="V193" s="70" t="n"/>
      <c r="W193" s="70" t="n"/>
      <c r="X193" s="70" t="n"/>
      <c r="Y193" s="70" t="n"/>
      <c r="Z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70" t="n"/>
      <c r="H194" s="120" t="n"/>
      <c r="I194" s="121" t="n"/>
      <c r="J194" s="122" t="n"/>
      <c r="K194" s="70" t="n"/>
      <c r="L194" s="70" t="n"/>
      <c r="M194" s="70" t="n"/>
      <c r="N194" s="70" t="n"/>
      <c r="O194" s="70" t="n"/>
      <c r="P194" s="70" t="n"/>
      <c r="Q194" s="123" t="n"/>
      <c r="R194" s="122" t="n"/>
      <c r="S194" s="70" t="n"/>
      <c r="T194" s="70" t="n"/>
      <c r="U194" s="70" t="n"/>
      <c r="V194" s="70" t="n"/>
      <c r="W194" s="70" t="n"/>
      <c r="X194" s="70" t="n"/>
      <c r="Y194" s="70" t="n"/>
      <c r="Z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70" t="n"/>
      <c r="H195" s="120" t="n"/>
      <c r="I195" s="121" t="n"/>
      <c r="J195" s="122" t="n"/>
      <c r="K195" s="70" t="n"/>
      <c r="L195" s="70" t="n"/>
      <c r="M195" s="70" t="n"/>
      <c r="N195" s="70" t="n"/>
      <c r="O195" s="70" t="n"/>
      <c r="P195" s="70" t="n"/>
      <c r="Q195" s="123" t="n"/>
      <c r="R195" s="122" t="n"/>
      <c r="S195" s="70" t="n"/>
      <c r="T195" s="70" t="n"/>
      <c r="U195" s="70" t="n"/>
      <c r="V195" s="70" t="n"/>
      <c r="W195" s="70" t="n"/>
      <c r="X195" s="70" t="n"/>
      <c r="Y195" s="70" t="n"/>
      <c r="Z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70" t="n"/>
      <c r="H196" s="120" t="n"/>
      <c r="I196" s="121" t="n"/>
      <c r="J196" s="122" t="n"/>
      <c r="K196" s="70" t="n"/>
      <c r="L196" s="70" t="n"/>
      <c r="M196" s="70" t="n"/>
      <c r="N196" s="70" t="n"/>
      <c r="O196" s="70" t="n"/>
      <c r="P196" s="70" t="n"/>
      <c r="Q196" s="123" t="n"/>
      <c r="R196" s="122" t="n"/>
      <c r="S196" s="70" t="n"/>
      <c r="T196" s="70" t="n"/>
      <c r="U196" s="70" t="n"/>
      <c r="V196" s="70" t="n"/>
      <c r="W196" s="70" t="n"/>
      <c r="X196" s="70" t="n"/>
      <c r="Y196" s="70" t="n"/>
      <c r="Z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70" t="n"/>
      <c r="H197" s="120" t="n"/>
      <c r="I197" s="121" t="n"/>
      <c r="J197" s="122" t="n"/>
      <c r="K197" s="70" t="n"/>
      <c r="L197" s="70" t="n"/>
      <c r="M197" s="70" t="n"/>
      <c r="N197" s="70" t="n"/>
      <c r="O197" s="70" t="n"/>
      <c r="P197" s="70" t="n"/>
      <c r="Q197" s="123" t="n"/>
      <c r="R197" s="122" t="n"/>
      <c r="S197" s="70" t="n"/>
      <c r="T197" s="70" t="n"/>
      <c r="U197" s="70" t="n"/>
      <c r="V197" s="70" t="n"/>
      <c r="W197" s="70" t="n"/>
      <c r="X197" s="70" t="n"/>
      <c r="Y197" s="70" t="n"/>
      <c r="Z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70" t="n"/>
      <c r="H198" s="120" t="n"/>
      <c r="I198" s="121" t="n"/>
      <c r="J198" s="122" t="n"/>
      <c r="K198" s="70" t="n"/>
      <c r="L198" s="70" t="n"/>
      <c r="M198" s="70" t="n"/>
      <c r="N198" s="70" t="n"/>
      <c r="O198" s="70" t="n"/>
      <c r="P198" s="70" t="n"/>
      <c r="Q198" s="123" t="n"/>
      <c r="R198" s="122" t="n"/>
      <c r="S198" s="70" t="n"/>
      <c r="T198" s="70" t="n"/>
      <c r="U198" s="70" t="n"/>
      <c r="V198" s="70" t="n"/>
      <c r="W198" s="70" t="n"/>
      <c r="X198" s="70" t="n"/>
      <c r="Y198" s="70" t="n"/>
      <c r="Z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70" t="n"/>
      <c r="H199" s="120" t="n"/>
      <c r="I199" s="121" t="n"/>
      <c r="J199" s="122" t="n"/>
      <c r="K199" s="70" t="n"/>
      <c r="L199" s="70" t="n"/>
      <c r="M199" s="70" t="n"/>
      <c r="N199" s="70" t="n"/>
      <c r="O199" s="70" t="n"/>
      <c r="P199" s="70" t="n"/>
      <c r="Q199" s="123" t="n"/>
      <c r="R199" s="122" t="n"/>
      <c r="S199" s="70" t="n"/>
      <c r="T199" s="70" t="n"/>
      <c r="U199" s="70" t="n"/>
      <c r="V199" s="70" t="n"/>
      <c r="W199" s="70" t="n"/>
      <c r="X199" s="70" t="n"/>
      <c r="Y199" s="70" t="n"/>
      <c r="Z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70" t="n"/>
      <c r="H200" s="120" t="n"/>
      <c r="I200" s="121" t="n"/>
      <c r="J200" s="122" t="n"/>
      <c r="K200" s="70" t="n"/>
      <c r="L200" s="70" t="n"/>
      <c r="M200" s="70" t="n"/>
      <c r="N200" s="70" t="n"/>
      <c r="O200" s="70" t="n"/>
      <c r="P200" s="70" t="n"/>
      <c r="Q200" s="123" t="n"/>
      <c r="R200" s="122" t="n"/>
      <c r="S200" s="70" t="n"/>
      <c r="T200" s="70" t="n"/>
      <c r="U200" s="70" t="n"/>
      <c r="V200" s="70" t="n"/>
      <c r="W200" s="70" t="n"/>
      <c r="X200" s="70" t="n"/>
      <c r="Y200" s="70" t="n"/>
      <c r="Z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70" t="n"/>
      <c r="H201" s="120" t="n"/>
      <c r="I201" s="121" t="n"/>
      <c r="J201" s="122" t="n"/>
      <c r="K201" s="70" t="n"/>
      <c r="L201" s="70" t="n"/>
      <c r="M201" s="70" t="n"/>
      <c r="N201" s="70" t="n"/>
      <c r="O201" s="70" t="n"/>
      <c r="P201" s="70" t="n"/>
      <c r="Q201" s="123" t="n"/>
      <c r="R201" s="122" t="n"/>
      <c r="S201" s="70" t="n"/>
      <c r="T201" s="70" t="n"/>
      <c r="U201" s="70" t="n"/>
      <c r="V201" s="70" t="n"/>
      <c r="W201" s="70" t="n"/>
      <c r="X201" s="70" t="n"/>
      <c r="Y201" s="70" t="n"/>
      <c r="Z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70" t="n"/>
      <c r="H202" s="120" t="n"/>
      <c r="I202" s="121" t="n"/>
      <c r="J202" s="122" t="n"/>
      <c r="K202" s="70" t="n"/>
      <c r="L202" s="70" t="n"/>
      <c r="M202" s="70" t="n"/>
      <c r="N202" s="70" t="n"/>
      <c r="O202" s="70" t="n"/>
      <c r="P202" s="70" t="n"/>
      <c r="Q202" s="123" t="n"/>
      <c r="R202" s="122" t="n"/>
      <c r="S202" s="70" t="n"/>
      <c r="T202" s="70" t="n"/>
      <c r="U202" s="70" t="n"/>
      <c r="V202" s="70" t="n"/>
      <c r="W202" s="70" t="n"/>
      <c r="X202" s="70" t="n"/>
      <c r="Y202" s="70" t="n"/>
      <c r="Z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70" t="n"/>
      <c r="H203" s="120" t="n"/>
      <c r="I203" s="121" t="n"/>
      <c r="J203" s="122" t="n"/>
      <c r="K203" s="70" t="n"/>
      <c r="L203" s="70" t="n"/>
      <c r="M203" s="70" t="n"/>
      <c r="N203" s="70" t="n"/>
      <c r="O203" s="70" t="n"/>
      <c r="P203" s="70" t="n"/>
      <c r="Q203" s="123" t="n"/>
      <c r="R203" s="122" t="n"/>
      <c r="S203" s="70" t="n"/>
      <c r="T203" s="70" t="n"/>
      <c r="U203" s="70" t="n"/>
      <c r="V203" s="70" t="n"/>
      <c r="W203" s="70" t="n"/>
      <c r="X203" s="70" t="n"/>
      <c r="Y203" s="70" t="n"/>
      <c r="Z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70" t="n"/>
      <c r="H204" s="120" t="n"/>
      <c r="I204" s="121" t="n"/>
      <c r="J204" s="122" t="n"/>
      <c r="K204" s="70" t="n"/>
      <c r="L204" s="70" t="n"/>
      <c r="M204" s="70" t="n"/>
      <c r="N204" s="70" t="n"/>
      <c r="O204" s="70" t="n"/>
      <c r="P204" s="70" t="n"/>
      <c r="Q204" s="123" t="n"/>
      <c r="R204" s="122" t="n"/>
      <c r="S204" s="70" t="n"/>
      <c r="T204" s="70" t="n"/>
      <c r="U204" s="70" t="n"/>
      <c r="V204" s="70" t="n"/>
      <c r="W204" s="70" t="n"/>
      <c r="X204" s="70" t="n"/>
      <c r="Y204" s="70" t="n"/>
      <c r="Z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70" t="n"/>
      <c r="H205" s="120" t="n"/>
      <c r="I205" s="121" t="n"/>
      <c r="J205" s="122" t="n"/>
      <c r="K205" s="70" t="n"/>
      <c r="L205" s="70" t="n"/>
      <c r="M205" s="70" t="n"/>
      <c r="N205" s="70" t="n"/>
      <c r="O205" s="70" t="n"/>
      <c r="P205" s="70" t="n"/>
      <c r="Q205" s="123" t="n"/>
      <c r="R205" s="122" t="n"/>
      <c r="S205" s="70" t="n"/>
      <c r="T205" s="70" t="n"/>
      <c r="U205" s="70" t="n"/>
      <c r="V205" s="70" t="n"/>
      <c r="W205" s="70" t="n"/>
      <c r="X205" s="70" t="n"/>
      <c r="Y205" s="70" t="n"/>
      <c r="Z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70" t="n"/>
      <c r="H206" s="120" t="n"/>
      <c r="I206" s="121" t="n"/>
      <c r="J206" s="122" t="n"/>
      <c r="K206" s="70" t="n"/>
      <c r="L206" s="70" t="n"/>
      <c r="M206" s="70" t="n"/>
      <c r="N206" s="70" t="n"/>
      <c r="O206" s="70" t="n"/>
      <c r="P206" s="70" t="n"/>
      <c r="Q206" s="123" t="n"/>
      <c r="R206" s="122" t="n"/>
      <c r="S206" s="70" t="n"/>
      <c r="T206" s="70" t="n"/>
      <c r="U206" s="70" t="n"/>
      <c r="V206" s="70" t="n"/>
      <c r="W206" s="70" t="n"/>
      <c r="X206" s="70" t="n"/>
      <c r="Y206" s="70" t="n"/>
      <c r="Z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70" t="n"/>
      <c r="H207" s="120" t="n"/>
      <c r="I207" s="121" t="n"/>
      <c r="J207" s="122" t="n"/>
      <c r="K207" s="70" t="n"/>
      <c r="L207" s="70" t="n"/>
      <c r="M207" s="70" t="n"/>
      <c r="N207" s="70" t="n"/>
      <c r="O207" s="70" t="n"/>
      <c r="P207" s="70" t="n"/>
      <c r="Q207" s="123" t="n"/>
      <c r="R207" s="122" t="n"/>
      <c r="S207" s="70" t="n"/>
      <c r="T207" s="70" t="n"/>
      <c r="U207" s="70" t="n"/>
      <c r="V207" s="70" t="n"/>
      <c r="W207" s="70" t="n"/>
      <c r="X207" s="70" t="n"/>
      <c r="Y207" s="70" t="n"/>
      <c r="Z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70" t="n"/>
      <c r="H208" s="120" t="n"/>
      <c r="I208" s="121" t="n"/>
      <c r="J208" s="122" t="n"/>
      <c r="K208" s="70" t="n"/>
      <c r="L208" s="70" t="n"/>
      <c r="M208" s="70" t="n"/>
      <c r="N208" s="70" t="n"/>
      <c r="O208" s="70" t="n"/>
      <c r="P208" s="70" t="n"/>
      <c r="Q208" s="123" t="n"/>
      <c r="R208" s="122" t="n"/>
      <c r="S208" s="70" t="n"/>
      <c r="T208" s="70" t="n"/>
      <c r="U208" s="70" t="n"/>
      <c r="V208" s="70" t="n"/>
      <c r="W208" s="70" t="n"/>
      <c r="X208" s="70" t="n"/>
      <c r="Y208" s="70" t="n"/>
      <c r="Z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70" t="n"/>
      <c r="H209" s="120" t="n"/>
      <c r="I209" s="121" t="n"/>
      <c r="J209" s="122" t="n"/>
      <c r="K209" s="70" t="n"/>
      <c r="L209" s="70" t="n"/>
      <c r="M209" s="70" t="n"/>
      <c r="N209" s="70" t="n"/>
      <c r="O209" s="70" t="n"/>
      <c r="P209" s="70" t="n"/>
      <c r="Q209" s="123" t="n"/>
      <c r="R209" s="122" t="n"/>
      <c r="S209" s="70" t="n"/>
      <c r="T209" s="70" t="n"/>
      <c r="U209" s="70" t="n"/>
      <c r="V209" s="70" t="n"/>
      <c r="W209" s="70" t="n"/>
      <c r="X209" s="70" t="n"/>
      <c r="Y209" s="70" t="n"/>
      <c r="Z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70" t="n"/>
      <c r="H210" s="120" t="n"/>
      <c r="I210" s="121" t="n"/>
      <c r="J210" s="122" t="n"/>
      <c r="K210" s="70" t="n"/>
      <c r="L210" s="70" t="n"/>
      <c r="M210" s="70" t="n"/>
      <c r="N210" s="70" t="n"/>
      <c r="O210" s="70" t="n"/>
      <c r="P210" s="70" t="n"/>
      <c r="Q210" s="123" t="n"/>
      <c r="R210" s="122" t="n"/>
      <c r="S210" s="70" t="n"/>
      <c r="T210" s="70" t="n"/>
      <c r="U210" s="70" t="n"/>
      <c r="V210" s="70" t="n"/>
      <c r="W210" s="70" t="n"/>
      <c r="X210" s="70" t="n"/>
      <c r="Y210" s="70" t="n"/>
      <c r="Z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70" t="n"/>
      <c r="H211" s="120" t="n"/>
      <c r="I211" s="121" t="n"/>
      <c r="J211" s="122" t="n"/>
      <c r="K211" s="70" t="n"/>
      <c r="L211" s="70" t="n"/>
      <c r="M211" s="70" t="n"/>
      <c r="N211" s="70" t="n"/>
      <c r="O211" s="70" t="n"/>
      <c r="P211" s="70" t="n"/>
      <c r="Q211" s="123" t="n"/>
      <c r="R211" s="122" t="n"/>
      <c r="S211" s="70" t="n"/>
      <c r="T211" s="70" t="n"/>
      <c r="U211" s="70" t="n"/>
      <c r="V211" s="70" t="n"/>
      <c r="W211" s="70" t="n"/>
      <c r="X211" s="70" t="n"/>
      <c r="Y211" s="70" t="n"/>
      <c r="Z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70" t="n"/>
      <c r="H212" s="120" t="n"/>
      <c r="I212" s="121" t="n"/>
      <c r="J212" s="122" t="n"/>
      <c r="K212" s="70" t="n"/>
      <c r="L212" s="70" t="n"/>
      <c r="M212" s="70" t="n"/>
      <c r="N212" s="70" t="n"/>
      <c r="O212" s="70" t="n"/>
      <c r="P212" s="70" t="n"/>
      <c r="Q212" s="123" t="n"/>
      <c r="R212" s="122" t="n"/>
      <c r="S212" s="70" t="n"/>
      <c r="T212" s="70" t="n"/>
      <c r="U212" s="70" t="n"/>
      <c r="V212" s="70" t="n"/>
      <c r="W212" s="70" t="n"/>
      <c r="X212" s="70" t="n"/>
      <c r="Y212" s="70" t="n"/>
      <c r="Z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70" t="n"/>
      <c r="H213" s="120" t="n"/>
      <c r="I213" s="121" t="n"/>
      <c r="J213" s="122" t="n"/>
      <c r="K213" s="70" t="n"/>
      <c r="L213" s="70" t="n"/>
      <c r="M213" s="70" t="n"/>
      <c r="N213" s="70" t="n"/>
      <c r="O213" s="70" t="n"/>
      <c r="P213" s="70" t="n"/>
      <c r="Q213" s="123" t="n"/>
      <c r="R213" s="122" t="n"/>
      <c r="S213" s="70" t="n"/>
      <c r="T213" s="70" t="n"/>
      <c r="U213" s="70" t="n"/>
      <c r="V213" s="70" t="n"/>
      <c r="W213" s="70" t="n"/>
      <c r="X213" s="70" t="n"/>
      <c r="Y213" s="70" t="n"/>
      <c r="Z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70" t="n"/>
      <c r="H214" s="120" t="n"/>
      <c r="I214" s="121" t="n"/>
      <c r="J214" s="122" t="n"/>
      <c r="K214" s="70" t="n"/>
      <c r="L214" s="70" t="n"/>
      <c r="M214" s="70" t="n"/>
      <c r="N214" s="70" t="n"/>
      <c r="O214" s="70" t="n"/>
      <c r="P214" s="70" t="n"/>
      <c r="Q214" s="123" t="n"/>
      <c r="R214" s="122" t="n"/>
      <c r="S214" s="70" t="n"/>
      <c r="T214" s="70" t="n"/>
      <c r="U214" s="70" t="n"/>
      <c r="V214" s="70" t="n"/>
      <c r="W214" s="70" t="n"/>
      <c r="X214" s="70" t="n"/>
      <c r="Y214" s="70" t="n"/>
      <c r="Z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70" t="n"/>
      <c r="H215" s="120" t="n"/>
      <c r="I215" s="121" t="n"/>
      <c r="J215" s="122" t="n"/>
      <c r="K215" s="70" t="n"/>
      <c r="L215" s="70" t="n"/>
      <c r="M215" s="70" t="n"/>
      <c r="N215" s="70" t="n"/>
      <c r="O215" s="70" t="n"/>
      <c r="P215" s="70" t="n"/>
      <c r="Q215" s="123" t="n"/>
      <c r="R215" s="122" t="n"/>
      <c r="S215" s="70" t="n"/>
      <c r="T215" s="70" t="n"/>
      <c r="U215" s="70" t="n"/>
      <c r="V215" s="70" t="n"/>
      <c r="W215" s="70" t="n"/>
      <c r="X215" s="70" t="n"/>
      <c r="Y215" s="70" t="n"/>
      <c r="Z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70" t="n"/>
      <c r="H216" s="120" t="n"/>
      <c r="I216" s="121" t="n"/>
      <c r="J216" s="122" t="n"/>
      <c r="K216" s="70" t="n"/>
      <c r="L216" s="70" t="n"/>
      <c r="M216" s="70" t="n"/>
      <c r="N216" s="70" t="n"/>
      <c r="O216" s="70" t="n"/>
      <c r="P216" s="70" t="n"/>
      <c r="Q216" s="123" t="n"/>
      <c r="R216" s="122" t="n"/>
      <c r="S216" s="70" t="n"/>
      <c r="T216" s="70" t="n"/>
      <c r="U216" s="70" t="n"/>
      <c r="V216" s="70" t="n"/>
      <c r="W216" s="70" t="n"/>
      <c r="X216" s="70" t="n"/>
      <c r="Y216" s="70" t="n"/>
      <c r="Z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70" t="n"/>
      <c r="H217" s="120" t="n"/>
      <c r="I217" s="121" t="n"/>
      <c r="J217" s="122" t="n"/>
      <c r="K217" s="70" t="n"/>
      <c r="L217" s="70" t="n"/>
      <c r="M217" s="70" t="n"/>
      <c r="N217" s="70" t="n"/>
      <c r="O217" s="70" t="n"/>
      <c r="P217" s="70" t="n"/>
      <c r="Q217" s="123" t="n"/>
      <c r="R217" s="122" t="n"/>
      <c r="S217" s="70" t="n"/>
      <c r="T217" s="70" t="n"/>
      <c r="U217" s="70" t="n"/>
      <c r="V217" s="70" t="n"/>
      <c r="W217" s="70" t="n"/>
      <c r="X217" s="70" t="n"/>
      <c r="Y217" s="70" t="n"/>
      <c r="Z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70" t="n"/>
      <c r="H218" s="120" t="n"/>
      <c r="I218" s="121" t="n"/>
      <c r="J218" s="122" t="n"/>
      <c r="K218" s="70" t="n"/>
      <c r="L218" s="70" t="n"/>
      <c r="M218" s="70" t="n"/>
      <c r="N218" s="70" t="n"/>
      <c r="O218" s="70" t="n"/>
      <c r="P218" s="70" t="n"/>
      <c r="Q218" s="123" t="n"/>
      <c r="R218" s="122" t="n"/>
      <c r="S218" s="70" t="n"/>
      <c r="T218" s="70" t="n"/>
      <c r="U218" s="70" t="n"/>
      <c r="V218" s="70" t="n"/>
      <c r="W218" s="70" t="n"/>
      <c r="X218" s="70" t="n"/>
      <c r="Y218" s="70" t="n"/>
      <c r="Z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70" t="n"/>
      <c r="H219" s="120" t="n"/>
      <c r="I219" s="121" t="n"/>
      <c r="J219" s="122" t="n"/>
      <c r="K219" s="70" t="n"/>
      <c r="L219" s="70" t="n"/>
      <c r="M219" s="70" t="n"/>
      <c r="N219" s="70" t="n"/>
      <c r="O219" s="70" t="n"/>
      <c r="P219" s="70" t="n"/>
      <c r="Q219" s="123" t="n"/>
      <c r="R219" s="122" t="n"/>
      <c r="S219" s="70" t="n"/>
      <c r="T219" s="70" t="n"/>
      <c r="U219" s="70" t="n"/>
      <c r="V219" s="70" t="n"/>
      <c r="W219" s="70" t="n"/>
      <c r="X219" s="70" t="n"/>
      <c r="Y219" s="70" t="n"/>
      <c r="Z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70" t="n"/>
      <c r="H220" s="120" t="n"/>
      <c r="I220" s="121" t="n"/>
      <c r="J220" s="122" t="n"/>
      <c r="K220" s="70" t="n"/>
      <c r="L220" s="70" t="n"/>
      <c r="M220" s="70" t="n"/>
      <c r="N220" s="70" t="n"/>
      <c r="O220" s="70" t="n"/>
      <c r="P220" s="70" t="n"/>
      <c r="Q220" s="123" t="n"/>
      <c r="R220" s="122" t="n"/>
      <c r="S220" s="70" t="n"/>
      <c r="T220" s="70" t="n"/>
      <c r="U220" s="70" t="n"/>
      <c r="V220" s="70" t="n"/>
      <c r="W220" s="70" t="n"/>
      <c r="X220" s="70" t="n"/>
      <c r="Y220" s="70" t="n"/>
      <c r="Z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70" t="n"/>
      <c r="H221" s="120" t="n"/>
      <c r="I221" s="121" t="n"/>
      <c r="J221" s="122" t="n"/>
      <c r="K221" s="70" t="n"/>
      <c r="L221" s="70" t="n"/>
      <c r="M221" s="70" t="n"/>
      <c r="N221" s="70" t="n"/>
      <c r="O221" s="70" t="n"/>
      <c r="P221" s="70" t="n"/>
      <c r="Q221" s="123" t="n"/>
      <c r="R221" s="122" t="n"/>
      <c r="S221" s="70" t="n"/>
      <c r="T221" s="70" t="n"/>
      <c r="U221" s="70" t="n"/>
      <c r="V221" s="70" t="n"/>
      <c r="W221" s="70" t="n"/>
      <c r="X221" s="70" t="n"/>
      <c r="Y221" s="70" t="n"/>
      <c r="Z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70" t="n"/>
      <c r="H222" s="120" t="n"/>
      <c r="I222" s="121" t="n"/>
      <c r="J222" s="122" t="n"/>
      <c r="K222" s="70" t="n"/>
      <c r="L222" s="70" t="n"/>
      <c r="M222" s="70" t="n"/>
      <c r="N222" s="70" t="n"/>
      <c r="O222" s="70" t="n"/>
      <c r="P222" s="70" t="n"/>
      <c r="Q222" s="123" t="n"/>
      <c r="R222" s="122" t="n"/>
      <c r="S222" s="70" t="n"/>
      <c r="T222" s="70" t="n"/>
      <c r="U222" s="70" t="n"/>
      <c r="V222" s="70" t="n"/>
      <c r="W222" s="70" t="n"/>
      <c r="X222" s="70" t="n"/>
      <c r="Y222" s="70" t="n"/>
      <c r="Z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70" t="n"/>
      <c r="H223" s="120" t="n"/>
      <c r="I223" s="121" t="n"/>
      <c r="J223" s="122" t="n"/>
      <c r="K223" s="70" t="n"/>
      <c r="L223" s="70" t="n"/>
      <c r="M223" s="70" t="n"/>
      <c r="N223" s="70" t="n"/>
      <c r="O223" s="70" t="n"/>
      <c r="P223" s="70" t="n"/>
      <c r="Q223" s="123" t="n"/>
      <c r="R223" s="122" t="n"/>
      <c r="S223" s="70" t="n"/>
      <c r="T223" s="70" t="n"/>
      <c r="U223" s="70" t="n"/>
      <c r="V223" s="70" t="n"/>
      <c r="W223" s="70" t="n"/>
      <c r="X223" s="70" t="n"/>
      <c r="Y223" s="70" t="n"/>
      <c r="Z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70" t="n"/>
      <c r="H224" s="120" t="n"/>
      <c r="I224" s="121" t="n"/>
      <c r="J224" s="122" t="n"/>
      <c r="K224" s="70" t="n"/>
      <c r="L224" s="70" t="n"/>
      <c r="M224" s="70" t="n"/>
      <c r="N224" s="70" t="n"/>
      <c r="O224" s="70" t="n"/>
      <c r="P224" s="70" t="n"/>
      <c r="Q224" s="123" t="n"/>
      <c r="R224" s="122" t="n"/>
      <c r="S224" s="70" t="n"/>
      <c r="T224" s="70" t="n"/>
      <c r="U224" s="70" t="n"/>
      <c r="V224" s="70" t="n"/>
      <c r="W224" s="70" t="n"/>
      <c r="X224" s="70" t="n"/>
      <c r="Y224" s="70" t="n"/>
      <c r="Z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70" t="n"/>
      <c r="H225" s="120" t="n"/>
      <c r="I225" s="121" t="n"/>
      <c r="J225" s="122" t="n"/>
      <c r="K225" s="70" t="n"/>
      <c r="L225" s="70" t="n"/>
      <c r="M225" s="70" t="n"/>
      <c r="N225" s="70" t="n"/>
      <c r="O225" s="70" t="n"/>
      <c r="P225" s="70" t="n"/>
      <c r="Q225" s="123" t="n"/>
      <c r="R225" s="122" t="n"/>
      <c r="S225" s="70" t="n"/>
      <c r="T225" s="70" t="n"/>
      <c r="U225" s="70" t="n"/>
      <c r="V225" s="70" t="n"/>
      <c r="W225" s="70" t="n"/>
      <c r="X225" s="70" t="n"/>
      <c r="Y225" s="70" t="n"/>
      <c r="Z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70" t="n"/>
      <c r="H226" s="120" t="n"/>
      <c r="I226" s="121" t="n"/>
      <c r="J226" s="122" t="n"/>
      <c r="K226" s="70" t="n"/>
      <c r="L226" s="70" t="n"/>
      <c r="M226" s="70" t="n"/>
      <c r="N226" s="70" t="n"/>
      <c r="O226" s="70" t="n"/>
      <c r="P226" s="70" t="n"/>
      <c r="Q226" s="123" t="n"/>
      <c r="R226" s="122" t="n"/>
      <c r="S226" s="70" t="n"/>
      <c r="T226" s="70" t="n"/>
      <c r="U226" s="70" t="n"/>
      <c r="V226" s="70" t="n"/>
      <c r="W226" s="70" t="n"/>
      <c r="X226" s="70" t="n"/>
      <c r="Y226" s="70" t="n"/>
      <c r="Z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70" t="n"/>
      <c r="H227" s="120" t="n"/>
      <c r="I227" s="121" t="n"/>
      <c r="J227" s="122" t="n"/>
      <c r="K227" s="70" t="n"/>
      <c r="L227" s="70" t="n"/>
      <c r="M227" s="70" t="n"/>
      <c r="N227" s="70" t="n"/>
      <c r="O227" s="70" t="n"/>
      <c r="P227" s="70" t="n"/>
      <c r="Q227" s="123" t="n"/>
      <c r="R227" s="122" t="n"/>
      <c r="S227" s="70" t="n"/>
      <c r="T227" s="70" t="n"/>
      <c r="U227" s="70" t="n"/>
      <c r="V227" s="70" t="n"/>
      <c r="W227" s="70" t="n"/>
      <c r="X227" s="70" t="n"/>
      <c r="Y227" s="70" t="n"/>
      <c r="Z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70" t="n"/>
      <c r="H228" s="120" t="n"/>
      <c r="I228" s="121" t="n"/>
      <c r="J228" s="122" t="n"/>
      <c r="K228" s="70" t="n"/>
      <c r="L228" s="70" t="n"/>
      <c r="M228" s="70" t="n"/>
      <c r="N228" s="70" t="n"/>
      <c r="O228" s="70" t="n"/>
      <c r="P228" s="70" t="n"/>
      <c r="Q228" s="123" t="n"/>
      <c r="R228" s="122" t="n"/>
      <c r="S228" s="70" t="n"/>
      <c r="T228" s="70" t="n"/>
      <c r="U228" s="70" t="n"/>
      <c r="V228" s="70" t="n"/>
      <c r="W228" s="70" t="n"/>
      <c r="X228" s="70" t="n"/>
      <c r="Y228" s="70" t="n"/>
      <c r="Z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70" t="n"/>
      <c r="H229" s="120" t="n"/>
      <c r="I229" s="121" t="n"/>
      <c r="J229" s="122" t="n"/>
      <c r="K229" s="70" t="n"/>
      <c r="L229" s="70" t="n"/>
      <c r="M229" s="70" t="n"/>
      <c r="N229" s="70" t="n"/>
      <c r="O229" s="70" t="n"/>
      <c r="P229" s="70" t="n"/>
      <c r="Q229" s="123" t="n"/>
      <c r="R229" s="122" t="n"/>
      <c r="S229" s="70" t="n"/>
      <c r="T229" s="70" t="n"/>
      <c r="U229" s="70" t="n"/>
      <c r="V229" s="70" t="n"/>
      <c r="W229" s="70" t="n"/>
      <c r="X229" s="70" t="n"/>
      <c r="Y229" s="70" t="n"/>
      <c r="Z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70" t="n"/>
      <c r="H230" s="120" t="n"/>
      <c r="I230" s="121" t="n"/>
      <c r="J230" s="122" t="n"/>
      <c r="K230" s="70" t="n"/>
      <c r="L230" s="70" t="n"/>
      <c r="M230" s="70" t="n"/>
      <c r="N230" s="70" t="n"/>
      <c r="O230" s="70" t="n"/>
      <c r="P230" s="70" t="n"/>
      <c r="Q230" s="123" t="n"/>
      <c r="R230" s="122" t="n"/>
      <c r="S230" s="70" t="n"/>
      <c r="T230" s="70" t="n"/>
      <c r="U230" s="70" t="n"/>
      <c r="V230" s="70" t="n"/>
      <c r="W230" s="70" t="n"/>
      <c r="X230" s="70" t="n"/>
      <c r="Y230" s="70" t="n"/>
      <c r="Z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70" t="n"/>
      <c r="H231" s="120" t="n"/>
      <c r="I231" s="121" t="n"/>
      <c r="J231" s="122" t="n"/>
      <c r="K231" s="70" t="n"/>
      <c r="L231" s="70" t="n"/>
      <c r="M231" s="70" t="n"/>
      <c r="N231" s="70" t="n"/>
      <c r="O231" s="70" t="n"/>
      <c r="P231" s="70" t="n"/>
      <c r="Q231" s="123" t="n"/>
      <c r="R231" s="122" t="n"/>
      <c r="S231" s="70" t="n"/>
      <c r="T231" s="70" t="n"/>
      <c r="U231" s="70" t="n"/>
      <c r="V231" s="70" t="n"/>
      <c r="W231" s="70" t="n"/>
      <c r="X231" s="70" t="n"/>
      <c r="Y231" s="70" t="n"/>
      <c r="Z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70" t="n"/>
      <c r="H232" s="120" t="n"/>
      <c r="I232" s="121" t="n"/>
      <c r="J232" s="122" t="n"/>
      <c r="K232" s="70" t="n"/>
      <c r="L232" s="70" t="n"/>
      <c r="M232" s="70" t="n"/>
      <c r="N232" s="70" t="n"/>
      <c r="O232" s="70" t="n"/>
      <c r="P232" s="70" t="n"/>
      <c r="Q232" s="123" t="n"/>
      <c r="R232" s="122" t="n"/>
      <c r="S232" s="70" t="n"/>
      <c r="T232" s="70" t="n"/>
      <c r="U232" s="70" t="n"/>
      <c r="V232" s="70" t="n"/>
      <c r="W232" s="70" t="n"/>
      <c r="X232" s="70" t="n"/>
      <c r="Y232" s="70" t="n"/>
      <c r="Z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70" t="n"/>
      <c r="H233" s="120" t="n"/>
      <c r="I233" s="121" t="n"/>
      <c r="J233" s="122" t="n"/>
      <c r="K233" s="70" t="n"/>
      <c r="L233" s="70" t="n"/>
      <c r="M233" s="70" t="n"/>
      <c r="N233" s="70" t="n"/>
      <c r="O233" s="70" t="n"/>
      <c r="P233" s="70" t="n"/>
      <c r="Q233" s="123" t="n"/>
      <c r="R233" s="122" t="n"/>
      <c r="S233" s="70" t="n"/>
      <c r="T233" s="70" t="n"/>
      <c r="U233" s="70" t="n"/>
      <c r="V233" s="70" t="n"/>
      <c r="W233" s="70" t="n"/>
      <c r="X233" s="70" t="n"/>
      <c r="Y233" s="70" t="n"/>
      <c r="Z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70" t="n"/>
      <c r="H234" s="120" t="n"/>
      <c r="I234" s="121" t="n"/>
      <c r="J234" s="122" t="n"/>
      <c r="K234" s="70" t="n"/>
      <c r="L234" s="70" t="n"/>
      <c r="M234" s="70" t="n"/>
      <c r="N234" s="70" t="n"/>
      <c r="O234" s="70" t="n"/>
      <c r="P234" s="70" t="n"/>
      <c r="Q234" s="123" t="n"/>
      <c r="R234" s="122" t="n"/>
      <c r="S234" s="70" t="n"/>
      <c r="T234" s="70" t="n"/>
      <c r="U234" s="70" t="n"/>
      <c r="V234" s="70" t="n"/>
      <c r="W234" s="70" t="n"/>
      <c r="X234" s="70" t="n"/>
      <c r="Y234" s="70" t="n"/>
      <c r="Z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70" t="n"/>
      <c r="H235" s="120" t="n"/>
      <c r="I235" s="121" t="n"/>
      <c r="J235" s="122" t="n"/>
      <c r="K235" s="70" t="n"/>
      <c r="L235" s="70" t="n"/>
      <c r="M235" s="70" t="n"/>
      <c r="N235" s="70" t="n"/>
      <c r="O235" s="70" t="n"/>
      <c r="P235" s="70" t="n"/>
      <c r="Q235" s="123" t="n"/>
      <c r="R235" s="122" t="n"/>
      <c r="S235" s="70" t="n"/>
      <c r="T235" s="70" t="n"/>
      <c r="U235" s="70" t="n"/>
      <c r="V235" s="70" t="n"/>
      <c r="W235" s="70" t="n"/>
      <c r="X235" s="70" t="n"/>
      <c r="Y235" s="70" t="n"/>
      <c r="Z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70" t="n"/>
      <c r="H236" s="120" t="n"/>
      <c r="I236" s="121" t="n"/>
      <c r="J236" s="122" t="n"/>
      <c r="K236" s="70" t="n"/>
      <c r="L236" s="70" t="n"/>
      <c r="M236" s="70" t="n"/>
      <c r="N236" s="70" t="n"/>
      <c r="O236" s="70" t="n"/>
      <c r="P236" s="70" t="n"/>
      <c r="Q236" s="123" t="n"/>
      <c r="R236" s="122" t="n"/>
      <c r="S236" s="70" t="n"/>
      <c r="T236" s="70" t="n"/>
      <c r="U236" s="70" t="n"/>
      <c r="V236" s="70" t="n"/>
      <c r="W236" s="70" t="n"/>
      <c r="X236" s="70" t="n"/>
      <c r="Y236" s="70" t="n"/>
      <c r="Z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70" t="n"/>
      <c r="H237" s="120" t="n"/>
      <c r="I237" s="121" t="n"/>
      <c r="J237" s="122" t="n"/>
      <c r="K237" s="70" t="n"/>
      <c r="L237" s="70" t="n"/>
      <c r="M237" s="70" t="n"/>
      <c r="N237" s="70" t="n"/>
      <c r="O237" s="70" t="n"/>
      <c r="P237" s="70" t="n"/>
      <c r="Q237" s="123" t="n"/>
      <c r="R237" s="122" t="n"/>
      <c r="S237" s="70" t="n"/>
      <c r="T237" s="70" t="n"/>
      <c r="U237" s="70" t="n"/>
      <c r="V237" s="70" t="n"/>
      <c r="W237" s="70" t="n"/>
      <c r="X237" s="70" t="n"/>
      <c r="Y237" s="70" t="n"/>
      <c r="Z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70" t="n"/>
      <c r="H238" s="120" t="n"/>
      <c r="I238" s="121" t="n"/>
      <c r="J238" s="122" t="n"/>
      <c r="K238" s="70" t="n"/>
      <c r="L238" s="70" t="n"/>
      <c r="M238" s="70" t="n"/>
      <c r="N238" s="70" t="n"/>
      <c r="O238" s="70" t="n"/>
      <c r="P238" s="70" t="n"/>
      <c r="Q238" s="123" t="n"/>
      <c r="R238" s="122" t="n"/>
      <c r="S238" s="70" t="n"/>
      <c r="T238" s="70" t="n"/>
      <c r="U238" s="70" t="n"/>
      <c r="V238" s="70" t="n"/>
      <c r="W238" s="70" t="n"/>
      <c r="X238" s="70" t="n"/>
      <c r="Y238" s="70" t="n"/>
      <c r="Z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70" t="n"/>
      <c r="H239" s="120" t="n"/>
      <c r="I239" s="121" t="n"/>
      <c r="J239" s="122" t="n"/>
      <c r="K239" s="70" t="n"/>
      <c r="L239" s="70" t="n"/>
      <c r="M239" s="70" t="n"/>
      <c r="N239" s="70" t="n"/>
      <c r="O239" s="70" t="n"/>
      <c r="P239" s="70" t="n"/>
      <c r="Q239" s="123" t="n"/>
      <c r="R239" s="122" t="n"/>
      <c r="S239" s="70" t="n"/>
      <c r="T239" s="70" t="n"/>
      <c r="U239" s="70" t="n"/>
      <c r="V239" s="70" t="n"/>
      <c r="W239" s="70" t="n"/>
      <c r="X239" s="70" t="n"/>
      <c r="Y239" s="70" t="n"/>
      <c r="Z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70" t="n"/>
      <c r="H240" s="120" t="n"/>
      <c r="I240" s="121" t="n"/>
      <c r="J240" s="122" t="n"/>
      <c r="K240" s="70" t="n"/>
      <c r="L240" s="70" t="n"/>
      <c r="M240" s="70" t="n"/>
      <c r="N240" s="70" t="n"/>
      <c r="O240" s="70" t="n"/>
      <c r="P240" s="70" t="n"/>
      <c r="Q240" s="123" t="n"/>
      <c r="R240" s="122" t="n"/>
      <c r="S240" s="70" t="n"/>
      <c r="T240" s="70" t="n"/>
      <c r="U240" s="70" t="n"/>
      <c r="V240" s="70" t="n"/>
      <c r="W240" s="70" t="n"/>
      <c r="X240" s="70" t="n"/>
      <c r="Y240" s="70" t="n"/>
      <c r="Z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70" t="n"/>
      <c r="H241" s="120" t="n"/>
      <c r="I241" s="121" t="n"/>
      <c r="J241" s="122" t="n"/>
      <c r="K241" s="70" t="n"/>
      <c r="L241" s="70" t="n"/>
      <c r="M241" s="70" t="n"/>
      <c r="N241" s="70" t="n"/>
      <c r="O241" s="70" t="n"/>
      <c r="P241" s="70" t="n"/>
      <c r="Q241" s="123" t="n"/>
      <c r="R241" s="122" t="n"/>
      <c r="S241" s="70" t="n"/>
      <c r="T241" s="70" t="n"/>
      <c r="U241" s="70" t="n"/>
      <c r="V241" s="70" t="n"/>
      <c r="W241" s="70" t="n"/>
      <c r="X241" s="70" t="n"/>
      <c r="Y241" s="70" t="n"/>
      <c r="Z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70" t="n"/>
      <c r="H242" s="120" t="n"/>
      <c r="I242" s="121" t="n"/>
      <c r="J242" s="122" t="n"/>
      <c r="K242" s="70" t="n"/>
      <c r="L242" s="70" t="n"/>
      <c r="M242" s="70" t="n"/>
      <c r="N242" s="70" t="n"/>
      <c r="O242" s="70" t="n"/>
      <c r="P242" s="70" t="n"/>
      <c r="Q242" s="123" t="n"/>
      <c r="R242" s="122" t="n"/>
      <c r="S242" s="70" t="n"/>
      <c r="T242" s="70" t="n"/>
      <c r="U242" s="70" t="n"/>
      <c r="V242" s="70" t="n"/>
      <c r="W242" s="70" t="n"/>
      <c r="X242" s="70" t="n"/>
      <c r="Y242" s="70" t="n"/>
      <c r="Z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70" t="n"/>
      <c r="H243" s="120" t="n"/>
      <c r="I243" s="121" t="n"/>
      <c r="J243" s="122" t="n"/>
      <c r="K243" s="70" t="n"/>
      <c r="L243" s="70" t="n"/>
      <c r="M243" s="70" t="n"/>
      <c r="N243" s="70" t="n"/>
      <c r="O243" s="70" t="n"/>
      <c r="P243" s="70" t="n"/>
      <c r="Q243" s="123" t="n"/>
      <c r="R243" s="122" t="n"/>
      <c r="S243" s="70" t="n"/>
      <c r="T243" s="70" t="n"/>
      <c r="U243" s="70" t="n"/>
      <c r="V243" s="70" t="n"/>
      <c r="W243" s="70" t="n"/>
      <c r="X243" s="70" t="n"/>
      <c r="Y243" s="70" t="n"/>
      <c r="Z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70" t="n"/>
      <c r="H244" s="120" t="n"/>
      <c r="I244" s="121" t="n"/>
      <c r="J244" s="122" t="n"/>
      <c r="K244" s="70" t="n"/>
      <c r="L244" s="70" t="n"/>
      <c r="M244" s="70" t="n"/>
      <c r="N244" s="70" t="n"/>
      <c r="O244" s="70" t="n"/>
      <c r="P244" s="70" t="n"/>
      <c r="Q244" s="123" t="n"/>
      <c r="R244" s="122" t="n"/>
      <c r="S244" s="70" t="n"/>
      <c r="T244" s="70" t="n"/>
      <c r="U244" s="70" t="n"/>
      <c r="V244" s="70" t="n"/>
      <c r="W244" s="70" t="n"/>
      <c r="X244" s="70" t="n"/>
      <c r="Y244" s="70" t="n"/>
      <c r="Z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70" t="n"/>
      <c r="H245" s="120" t="n"/>
      <c r="I245" s="121" t="n"/>
      <c r="J245" s="122" t="n"/>
      <c r="K245" s="70" t="n"/>
      <c r="L245" s="70" t="n"/>
      <c r="M245" s="70" t="n"/>
      <c r="N245" s="70" t="n"/>
      <c r="O245" s="70" t="n"/>
      <c r="P245" s="70" t="n"/>
      <c r="Q245" s="123" t="n"/>
      <c r="R245" s="122" t="n"/>
      <c r="S245" s="70" t="n"/>
      <c r="T245" s="70" t="n"/>
      <c r="U245" s="70" t="n"/>
      <c r="V245" s="70" t="n"/>
      <c r="W245" s="70" t="n"/>
      <c r="X245" s="70" t="n"/>
      <c r="Y245" s="70" t="n"/>
      <c r="Z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70" t="n"/>
      <c r="H246" s="120" t="n"/>
      <c r="I246" s="121" t="n"/>
      <c r="J246" s="122" t="n"/>
      <c r="K246" s="70" t="n"/>
      <c r="L246" s="70" t="n"/>
      <c r="M246" s="70" t="n"/>
      <c r="N246" s="70" t="n"/>
      <c r="O246" s="70" t="n"/>
      <c r="P246" s="70" t="n"/>
      <c r="Q246" s="123" t="n"/>
      <c r="R246" s="122" t="n"/>
      <c r="S246" s="70" t="n"/>
      <c r="T246" s="70" t="n"/>
      <c r="U246" s="70" t="n"/>
      <c r="V246" s="70" t="n"/>
      <c r="W246" s="70" t="n"/>
      <c r="X246" s="70" t="n"/>
      <c r="Y246" s="70" t="n"/>
      <c r="Z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70" t="n"/>
      <c r="H247" s="120" t="n"/>
      <c r="I247" s="121" t="n"/>
      <c r="J247" s="122" t="n"/>
      <c r="K247" s="70" t="n"/>
      <c r="L247" s="70" t="n"/>
      <c r="M247" s="70" t="n"/>
      <c r="N247" s="70" t="n"/>
      <c r="O247" s="70" t="n"/>
      <c r="P247" s="70" t="n"/>
      <c r="Q247" s="123" t="n"/>
      <c r="R247" s="122" t="n"/>
      <c r="S247" s="70" t="n"/>
      <c r="T247" s="70" t="n"/>
      <c r="U247" s="70" t="n"/>
      <c r="V247" s="70" t="n"/>
      <c r="W247" s="70" t="n"/>
      <c r="X247" s="70" t="n"/>
      <c r="Y247" s="70" t="n"/>
      <c r="Z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70" t="n"/>
      <c r="H248" s="120" t="n"/>
      <c r="I248" s="121" t="n"/>
      <c r="J248" s="122" t="n"/>
      <c r="K248" s="70" t="n"/>
      <c r="L248" s="70" t="n"/>
      <c r="M248" s="70" t="n"/>
      <c r="N248" s="70" t="n"/>
      <c r="O248" s="70" t="n"/>
      <c r="P248" s="70" t="n"/>
      <c r="Q248" s="123" t="n"/>
      <c r="R248" s="122" t="n"/>
      <c r="S248" s="70" t="n"/>
      <c r="T248" s="70" t="n"/>
      <c r="U248" s="70" t="n"/>
      <c r="V248" s="70" t="n"/>
      <c r="W248" s="70" t="n"/>
      <c r="X248" s="70" t="n"/>
      <c r="Y248" s="70" t="n"/>
      <c r="Z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70" t="n"/>
      <c r="H249" s="120" t="n"/>
      <c r="I249" s="121" t="n"/>
      <c r="J249" s="122" t="n"/>
      <c r="K249" s="70" t="n"/>
      <c r="L249" s="70" t="n"/>
      <c r="M249" s="70" t="n"/>
      <c r="N249" s="70" t="n"/>
      <c r="O249" s="70" t="n"/>
      <c r="P249" s="70" t="n"/>
      <c r="Q249" s="123" t="n"/>
      <c r="R249" s="122" t="n"/>
      <c r="S249" s="70" t="n"/>
      <c r="T249" s="70" t="n"/>
      <c r="U249" s="70" t="n"/>
      <c r="V249" s="70" t="n"/>
      <c r="W249" s="70" t="n"/>
      <c r="X249" s="70" t="n"/>
      <c r="Y249" s="70" t="n"/>
      <c r="Z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70" t="n"/>
      <c r="H250" s="120" t="n"/>
      <c r="I250" s="121" t="n"/>
      <c r="J250" s="122" t="n"/>
      <c r="K250" s="70" t="n"/>
      <c r="L250" s="70" t="n"/>
      <c r="M250" s="70" t="n"/>
      <c r="N250" s="70" t="n"/>
      <c r="O250" s="70" t="n"/>
      <c r="P250" s="70" t="n"/>
      <c r="Q250" s="123" t="n"/>
      <c r="R250" s="122" t="n"/>
      <c r="S250" s="70" t="n"/>
      <c r="T250" s="70" t="n"/>
      <c r="U250" s="70" t="n"/>
      <c r="V250" s="70" t="n"/>
      <c r="W250" s="70" t="n"/>
      <c r="X250" s="70" t="n"/>
      <c r="Y250" s="70" t="n"/>
      <c r="Z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70" t="n"/>
      <c r="H251" s="120" t="n"/>
      <c r="I251" s="121" t="n"/>
      <c r="J251" s="122" t="n"/>
      <c r="K251" s="70" t="n"/>
      <c r="L251" s="70" t="n"/>
      <c r="M251" s="70" t="n"/>
      <c r="N251" s="70" t="n"/>
      <c r="O251" s="70" t="n"/>
      <c r="P251" s="70" t="n"/>
      <c r="Q251" s="123" t="n"/>
      <c r="R251" s="122" t="n"/>
      <c r="S251" s="70" t="n"/>
      <c r="T251" s="70" t="n"/>
      <c r="U251" s="70" t="n"/>
      <c r="V251" s="70" t="n"/>
      <c r="W251" s="70" t="n"/>
      <c r="X251" s="70" t="n"/>
      <c r="Y251" s="70" t="n"/>
      <c r="Z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70" t="n"/>
      <c r="H252" s="120" t="n"/>
      <c r="I252" s="121" t="n"/>
      <c r="J252" s="122" t="n"/>
      <c r="K252" s="70" t="n"/>
      <c r="L252" s="70" t="n"/>
      <c r="M252" s="70" t="n"/>
      <c r="N252" s="70" t="n"/>
      <c r="O252" s="70" t="n"/>
      <c r="P252" s="70" t="n"/>
      <c r="Q252" s="123" t="n"/>
      <c r="R252" s="122" t="n"/>
      <c r="S252" s="70" t="n"/>
      <c r="T252" s="70" t="n"/>
      <c r="U252" s="70" t="n"/>
      <c r="V252" s="70" t="n"/>
      <c r="W252" s="70" t="n"/>
      <c r="X252" s="70" t="n"/>
      <c r="Y252" s="70" t="n"/>
      <c r="Z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70" t="n"/>
      <c r="H253" s="120" t="n"/>
      <c r="I253" s="121" t="n"/>
      <c r="J253" s="122" t="n"/>
      <c r="K253" s="70" t="n"/>
      <c r="L253" s="70" t="n"/>
      <c r="M253" s="70" t="n"/>
      <c r="N253" s="70" t="n"/>
      <c r="O253" s="70" t="n"/>
      <c r="P253" s="70" t="n"/>
      <c r="Q253" s="123" t="n"/>
      <c r="R253" s="122" t="n"/>
      <c r="S253" s="70" t="n"/>
      <c r="T253" s="70" t="n"/>
      <c r="U253" s="70" t="n"/>
      <c r="V253" s="70" t="n"/>
      <c r="W253" s="70" t="n"/>
      <c r="X253" s="70" t="n"/>
      <c r="Y253" s="70" t="n"/>
      <c r="Z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70" t="n"/>
      <c r="H254" s="120" t="n"/>
      <c r="I254" s="121" t="n"/>
      <c r="J254" s="122" t="n"/>
      <c r="K254" s="70" t="n"/>
      <c r="L254" s="70" t="n"/>
      <c r="M254" s="70" t="n"/>
      <c r="N254" s="70" t="n"/>
      <c r="O254" s="70" t="n"/>
      <c r="P254" s="70" t="n"/>
      <c r="Q254" s="123" t="n"/>
      <c r="R254" s="122" t="n"/>
      <c r="S254" s="70" t="n"/>
      <c r="T254" s="70" t="n"/>
      <c r="U254" s="70" t="n"/>
      <c r="V254" s="70" t="n"/>
      <c r="W254" s="70" t="n"/>
      <c r="X254" s="70" t="n"/>
      <c r="Y254" s="70" t="n"/>
      <c r="Z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70" t="n"/>
      <c r="H255" s="120" t="n"/>
      <c r="I255" s="121" t="n"/>
      <c r="J255" s="122" t="n"/>
      <c r="K255" s="70" t="n"/>
      <c r="L255" s="70" t="n"/>
      <c r="M255" s="70" t="n"/>
      <c r="N255" s="70" t="n"/>
      <c r="O255" s="70" t="n"/>
      <c r="P255" s="70" t="n"/>
      <c r="Q255" s="123" t="n"/>
      <c r="R255" s="122" t="n"/>
      <c r="S255" s="70" t="n"/>
      <c r="T255" s="70" t="n"/>
      <c r="U255" s="70" t="n"/>
      <c r="V255" s="70" t="n"/>
      <c r="W255" s="70" t="n"/>
      <c r="X255" s="70" t="n"/>
      <c r="Y255" s="70" t="n"/>
      <c r="Z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70" t="n"/>
      <c r="H256" s="120" t="n"/>
      <c r="I256" s="121" t="n"/>
      <c r="J256" s="122" t="n"/>
      <c r="K256" s="70" t="n"/>
      <c r="L256" s="70" t="n"/>
      <c r="M256" s="70" t="n"/>
      <c r="N256" s="70" t="n"/>
      <c r="O256" s="70" t="n"/>
      <c r="P256" s="70" t="n"/>
      <c r="Q256" s="123" t="n"/>
      <c r="R256" s="122" t="n"/>
      <c r="S256" s="70" t="n"/>
      <c r="T256" s="70" t="n"/>
      <c r="U256" s="70" t="n"/>
      <c r="V256" s="70" t="n"/>
      <c r="W256" s="70" t="n"/>
      <c r="X256" s="70" t="n"/>
      <c r="Y256" s="70" t="n"/>
      <c r="Z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70" t="n"/>
      <c r="H257" s="120" t="n"/>
      <c r="I257" s="121" t="n"/>
      <c r="J257" s="122" t="n"/>
      <c r="K257" s="70" t="n"/>
      <c r="L257" s="70" t="n"/>
      <c r="M257" s="70" t="n"/>
      <c r="N257" s="70" t="n"/>
      <c r="O257" s="70" t="n"/>
      <c r="P257" s="70" t="n"/>
      <c r="Q257" s="123" t="n"/>
      <c r="R257" s="122" t="n"/>
      <c r="S257" s="70" t="n"/>
      <c r="T257" s="70" t="n"/>
      <c r="U257" s="70" t="n"/>
      <c r="V257" s="70" t="n"/>
      <c r="W257" s="70" t="n"/>
      <c r="X257" s="70" t="n"/>
      <c r="Y257" s="70" t="n"/>
      <c r="Z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70" t="n"/>
      <c r="H258" s="120" t="n"/>
      <c r="I258" s="121" t="n"/>
      <c r="J258" s="122" t="n"/>
      <c r="K258" s="70" t="n"/>
      <c r="L258" s="70" t="n"/>
      <c r="M258" s="70" t="n"/>
      <c r="N258" s="70" t="n"/>
      <c r="O258" s="70" t="n"/>
      <c r="P258" s="70" t="n"/>
      <c r="Q258" s="123" t="n"/>
      <c r="R258" s="122" t="n"/>
      <c r="S258" s="70" t="n"/>
      <c r="T258" s="70" t="n"/>
      <c r="U258" s="70" t="n"/>
      <c r="V258" s="70" t="n"/>
      <c r="W258" s="70" t="n"/>
      <c r="X258" s="70" t="n"/>
      <c r="Y258" s="70" t="n"/>
      <c r="Z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70" t="n"/>
      <c r="H259" s="120" t="n"/>
      <c r="I259" s="121" t="n"/>
      <c r="J259" s="122" t="n"/>
      <c r="K259" s="70" t="n"/>
      <c r="L259" s="70" t="n"/>
      <c r="M259" s="70" t="n"/>
      <c r="N259" s="70" t="n"/>
      <c r="O259" s="70" t="n"/>
      <c r="P259" s="70" t="n"/>
      <c r="Q259" s="123" t="n"/>
      <c r="R259" s="122" t="n"/>
      <c r="S259" s="70" t="n"/>
      <c r="T259" s="70" t="n"/>
      <c r="U259" s="70" t="n"/>
      <c r="V259" s="70" t="n"/>
      <c r="W259" s="70" t="n"/>
      <c r="X259" s="70" t="n"/>
      <c r="Y259" s="70" t="n"/>
      <c r="Z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70" t="n"/>
      <c r="H260" s="120" t="n"/>
      <c r="I260" s="121" t="n"/>
      <c r="J260" s="122" t="n"/>
      <c r="K260" s="70" t="n"/>
      <c r="L260" s="70" t="n"/>
      <c r="M260" s="70" t="n"/>
      <c r="N260" s="70" t="n"/>
      <c r="O260" s="70" t="n"/>
      <c r="P260" s="70" t="n"/>
      <c r="Q260" s="123" t="n"/>
      <c r="R260" s="122" t="n"/>
      <c r="S260" s="70" t="n"/>
      <c r="T260" s="70" t="n"/>
      <c r="U260" s="70" t="n"/>
      <c r="V260" s="70" t="n"/>
      <c r="W260" s="70" t="n"/>
      <c r="X260" s="70" t="n"/>
      <c r="Y260" s="70" t="n"/>
      <c r="Z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70" t="n"/>
      <c r="H261" s="120" t="n"/>
      <c r="I261" s="121" t="n"/>
      <c r="J261" s="122" t="n"/>
      <c r="K261" s="70" t="n"/>
      <c r="L261" s="70" t="n"/>
      <c r="M261" s="70" t="n"/>
      <c r="N261" s="70" t="n"/>
      <c r="O261" s="70" t="n"/>
      <c r="P261" s="70" t="n"/>
      <c r="Q261" s="123" t="n"/>
      <c r="R261" s="122" t="n"/>
      <c r="S261" s="70" t="n"/>
      <c r="T261" s="70" t="n"/>
      <c r="U261" s="70" t="n"/>
      <c r="V261" s="70" t="n"/>
      <c r="W261" s="70" t="n"/>
      <c r="X261" s="70" t="n"/>
      <c r="Y261" s="70" t="n"/>
      <c r="Z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70" t="n"/>
      <c r="H262" s="120" t="n"/>
      <c r="I262" s="121" t="n"/>
      <c r="J262" s="122" t="n"/>
      <c r="K262" s="70" t="n"/>
      <c r="L262" s="70" t="n"/>
      <c r="M262" s="70" t="n"/>
      <c r="N262" s="70" t="n"/>
      <c r="O262" s="70" t="n"/>
      <c r="P262" s="70" t="n"/>
      <c r="Q262" s="123" t="n"/>
      <c r="R262" s="122" t="n"/>
      <c r="S262" s="70" t="n"/>
      <c r="T262" s="70" t="n"/>
      <c r="U262" s="70" t="n"/>
      <c r="V262" s="70" t="n"/>
      <c r="W262" s="70" t="n"/>
      <c r="X262" s="70" t="n"/>
      <c r="Y262" s="70" t="n"/>
      <c r="Z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70" t="n"/>
      <c r="H263" s="120" t="n"/>
      <c r="I263" s="121" t="n"/>
      <c r="J263" s="122" t="n"/>
      <c r="K263" s="70" t="n"/>
      <c r="L263" s="70" t="n"/>
      <c r="M263" s="70" t="n"/>
      <c r="N263" s="70" t="n"/>
      <c r="O263" s="70" t="n"/>
      <c r="P263" s="70" t="n"/>
      <c r="Q263" s="123" t="n"/>
      <c r="R263" s="122" t="n"/>
      <c r="S263" s="70" t="n"/>
      <c r="T263" s="70" t="n"/>
      <c r="U263" s="70" t="n"/>
      <c r="V263" s="70" t="n"/>
      <c r="W263" s="70" t="n"/>
      <c r="X263" s="70" t="n"/>
      <c r="Y263" s="70" t="n"/>
      <c r="Z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70" t="n"/>
      <c r="H264" s="120" t="n"/>
      <c r="I264" s="121" t="n"/>
      <c r="J264" s="122" t="n"/>
      <c r="K264" s="70" t="n"/>
      <c r="L264" s="70" t="n"/>
      <c r="M264" s="70" t="n"/>
      <c r="N264" s="70" t="n"/>
      <c r="O264" s="70" t="n"/>
      <c r="P264" s="70" t="n"/>
      <c r="Q264" s="123" t="n"/>
      <c r="R264" s="122" t="n"/>
      <c r="S264" s="70" t="n"/>
      <c r="T264" s="70" t="n"/>
      <c r="U264" s="70" t="n"/>
      <c r="V264" s="70" t="n"/>
      <c r="W264" s="70" t="n"/>
      <c r="X264" s="70" t="n"/>
      <c r="Y264" s="70" t="n"/>
      <c r="Z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70" t="n"/>
      <c r="H265" s="120" t="n"/>
      <c r="I265" s="121" t="n"/>
      <c r="J265" s="122" t="n"/>
      <c r="K265" s="70" t="n"/>
      <c r="L265" s="70" t="n"/>
      <c r="M265" s="70" t="n"/>
      <c r="N265" s="70" t="n"/>
      <c r="O265" s="70" t="n"/>
      <c r="P265" s="70" t="n"/>
      <c r="Q265" s="123" t="n"/>
      <c r="R265" s="122" t="n"/>
      <c r="S265" s="70" t="n"/>
      <c r="T265" s="70" t="n"/>
      <c r="U265" s="70" t="n"/>
      <c r="V265" s="70" t="n"/>
      <c r="W265" s="70" t="n"/>
      <c r="X265" s="70" t="n"/>
      <c r="Y265" s="70" t="n"/>
      <c r="Z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70" t="n"/>
      <c r="H266" s="120" t="n"/>
      <c r="I266" s="121" t="n"/>
      <c r="J266" s="122" t="n"/>
      <c r="K266" s="70" t="n"/>
      <c r="L266" s="70" t="n"/>
      <c r="M266" s="70" t="n"/>
      <c r="N266" s="70" t="n"/>
      <c r="O266" s="70" t="n"/>
      <c r="P266" s="70" t="n"/>
      <c r="Q266" s="123" t="n"/>
      <c r="R266" s="122" t="n"/>
      <c r="S266" s="70" t="n"/>
      <c r="T266" s="70" t="n"/>
      <c r="U266" s="70" t="n"/>
      <c r="V266" s="70" t="n"/>
      <c r="W266" s="70" t="n"/>
      <c r="X266" s="70" t="n"/>
      <c r="Y266" s="70" t="n"/>
      <c r="Z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70" t="n"/>
      <c r="H267" s="120" t="n"/>
      <c r="I267" s="121" t="n"/>
      <c r="J267" s="122" t="n"/>
      <c r="K267" s="70" t="n"/>
      <c r="L267" s="70" t="n"/>
      <c r="M267" s="70" t="n"/>
      <c r="N267" s="70" t="n"/>
      <c r="O267" s="70" t="n"/>
      <c r="P267" s="70" t="n"/>
      <c r="Q267" s="123" t="n"/>
      <c r="R267" s="122" t="n"/>
      <c r="S267" s="70" t="n"/>
      <c r="T267" s="70" t="n"/>
      <c r="U267" s="70" t="n"/>
      <c r="V267" s="70" t="n"/>
      <c r="W267" s="70" t="n"/>
      <c r="X267" s="70" t="n"/>
      <c r="Y267" s="70" t="n"/>
      <c r="Z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70" t="n"/>
      <c r="H268" s="120" t="n"/>
      <c r="I268" s="121" t="n"/>
      <c r="J268" s="122" t="n"/>
      <c r="K268" s="70" t="n"/>
      <c r="L268" s="70" t="n"/>
      <c r="M268" s="70" t="n"/>
      <c r="N268" s="70" t="n"/>
      <c r="O268" s="70" t="n"/>
      <c r="P268" s="70" t="n"/>
      <c r="Q268" s="123" t="n"/>
      <c r="R268" s="122" t="n"/>
      <c r="S268" s="70" t="n"/>
      <c r="T268" s="70" t="n"/>
      <c r="U268" s="70" t="n"/>
      <c r="V268" s="70" t="n"/>
      <c r="W268" s="70" t="n"/>
      <c r="X268" s="70" t="n"/>
      <c r="Y268" s="70" t="n"/>
      <c r="Z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70" t="n"/>
      <c r="H269" s="120" t="n"/>
      <c r="I269" s="121" t="n"/>
      <c r="J269" s="122" t="n"/>
      <c r="K269" s="70" t="n"/>
      <c r="L269" s="70" t="n"/>
      <c r="M269" s="70" t="n"/>
      <c r="N269" s="70" t="n"/>
      <c r="O269" s="70" t="n"/>
      <c r="P269" s="70" t="n"/>
      <c r="Q269" s="123" t="n"/>
      <c r="R269" s="122" t="n"/>
      <c r="S269" s="70" t="n"/>
      <c r="T269" s="70" t="n"/>
      <c r="U269" s="70" t="n"/>
      <c r="V269" s="70" t="n"/>
      <c r="W269" s="70" t="n"/>
      <c r="X269" s="70" t="n"/>
      <c r="Y269" s="70" t="n"/>
      <c r="Z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70" t="n"/>
      <c r="H270" s="120" t="n"/>
      <c r="I270" s="121" t="n"/>
      <c r="J270" s="122" t="n"/>
      <c r="K270" s="70" t="n"/>
      <c r="L270" s="70" t="n"/>
      <c r="M270" s="70" t="n"/>
      <c r="N270" s="70" t="n"/>
      <c r="O270" s="70" t="n"/>
      <c r="P270" s="70" t="n"/>
      <c r="Q270" s="123" t="n"/>
      <c r="R270" s="122" t="n"/>
      <c r="S270" s="70" t="n"/>
      <c r="T270" s="70" t="n"/>
      <c r="U270" s="70" t="n"/>
      <c r="V270" s="70" t="n"/>
      <c r="W270" s="70" t="n"/>
      <c r="X270" s="70" t="n"/>
      <c r="Y270" s="70" t="n"/>
      <c r="Z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70" t="n"/>
      <c r="H271" s="120" t="n"/>
      <c r="I271" s="121" t="n"/>
      <c r="J271" s="122" t="n"/>
      <c r="K271" s="70" t="n"/>
      <c r="L271" s="70" t="n"/>
      <c r="M271" s="70" t="n"/>
      <c r="N271" s="70" t="n"/>
      <c r="O271" s="70" t="n"/>
      <c r="P271" s="70" t="n"/>
      <c r="Q271" s="123" t="n"/>
      <c r="R271" s="122" t="n"/>
      <c r="S271" s="70" t="n"/>
      <c r="T271" s="70" t="n"/>
      <c r="U271" s="70" t="n"/>
      <c r="V271" s="70" t="n"/>
      <c r="W271" s="70" t="n"/>
      <c r="X271" s="70" t="n"/>
      <c r="Y271" s="70" t="n"/>
      <c r="Z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70" t="n"/>
      <c r="H272" s="120" t="n"/>
      <c r="I272" s="121" t="n"/>
      <c r="J272" s="122" t="n"/>
      <c r="K272" s="70" t="n"/>
      <c r="L272" s="70" t="n"/>
      <c r="M272" s="70" t="n"/>
      <c r="N272" s="70" t="n"/>
      <c r="O272" s="70" t="n"/>
      <c r="P272" s="70" t="n"/>
      <c r="Q272" s="123" t="n"/>
      <c r="R272" s="122" t="n"/>
      <c r="S272" s="70" t="n"/>
      <c r="T272" s="70" t="n"/>
      <c r="U272" s="70" t="n"/>
      <c r="V272" s="70" t="n"/>
      <c r="W272" s="70" t="n"/>
      <c r="X272" s="70" t="n"/>
      <c r="Y272" s="70" t="n"/>
      <c r="Z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70" t="n"/>
      <c r="H273" s="120" t="n"/>
      <c r="I273" s="121" t="n"/>
      <c r="J273" s="122" t="n"/>
      <c r="K273" s="70" t="n"/>
      <c r="L273" s="70" t="n"/>
      <c r="M273" s="70" t="n"/>
      <c r="N273" s="70" t="n"/>
      <c r="O273" s="70" t="n"/>
      <c r="P273" s="70" t="n"/>
      <c r="Q273" s="123" t="n"/>
      <c r="R273" s="122" t="n"/>
      <c r="S273" s="70" t="n"/>
      <c r="T273" s="70" t="n"/>
      <c r="U273" s="70" t="n"/>
      <c r="V273" s="70" t="n"/>
      <c r="W273" s="70" t="n"/>
      <c r="X273" s="70" t="n"/>
      <c r="Y273" s="70" t="n"/>
      <c r="Z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70" t="n"/>
      <c r="H274" s="120" t="n"/>
      <c r="I274" s="121" t="n"/>
      <c r="J274" s="122" t="n"/>
      <c r="K274" s="70" t="n"/>
      <c r="L274" s="70" t="n"/>
      <c r="M274" s="70" t="n"/>
      <c r="N274" s="70" t="n"/>
      <c r="O274" s="70" t="n"/>
      <c r="P274" s="70" t="n"/>
      <c r="Q274" s="123" t="n"/>
      <c r="R274" s="122" t="n"/>
      <c r="S274" s="70" t="n"/>
      <c r="T274" s="70" t="n"/>
      <c r="U274" s="70" t="n"/>
      <c r="V274" s="70" t="n"/>
      <c r="W274" s="70" t="n"/>
      <c r="X274" s="70" t="n"/>
      <c r="Y274" s="70" t="n"/>
      <c r="Z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70" t="n"/>
      <c r="H275" s="120" t="n"/>
      <c r="I275" s="121" t="n"/>
      <c r="J275" s="122" t="n"/>
      <c r="K275" s="70" t="n"/>
      <c r="L275" s="70" t="n"/>
      <c r="M275" s="70" t="n"/>
      <c r="N275" s="70" t="n"/>
      <c r="O275" s="70" t="n"/>
      <c r="P275" s="70" t="n"/>
      <c r="Q275" s="123" t="n"/>
      <c r="R275" s="122" t="n"/>
      <c r="S275" s="70" t="n"/>
      <c r="T275" s="70" t="n"/>
      <c r="U275" s="70" t="n"/>
      <c r="V275" s="70" t="n"/>
      <c r="W275" s="70" t="n"/>
      <c r="X275" s="70" t="n"/>
      <c r="Y275" s="70" t="n"/>
      <c r="Z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70" t="n"/>
      <c r="H276" s="120" t="n"/>
      <c r="I276" s="121" t="n"/>
      <c r="J276" s="122" t="n"/>
      <c r="K276" s="70" t="n"/>
      <c r="L276" s="70" t="n"/>
      <c r="M276" s="70" t="n"/>
      <c r="N276" s="70" t="n"/>
      <c r="O276" s="70" t="n"/>
      <c r="P276" s="70" t="n"/>
      <c r="Q276" s="123" t="n"/>
      <c r="R276" s="122" t="n"/>
      <c r="S276" s="70" t="n"/>
      <c r="T276" s="70" t="n"/>
      <c r="U276" s="70" t="n"/>
      <c r="V276" s="70" t="n"/>
      <c r="W276" s="70" t="n"/>
      <c r="X276" s="70" t="n"/>
      <c r="Y276" s="70" t="n"/>
      <c r="Z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70" t="n"/>
      <c r="H277" s="120" t="n"/>
      <c r="I277" s="121" t="n"/>
      <c r="J277" s="122" t="n"/>
      <c r="K277" s="70" t="n"/>
      <c r="L277" s="70" t="n"/>
      <c r="M277" s="70" t="n"/>
      <c r="N277" s="70" t="n"/>
      <c r="O277" s="70" t="n"/>
      <c r="P277" s="70" t="n"/>
      <c r="Q277" s="123" t="n"/>
      <c r="R277" s="122" t="n"/>
      <c r="S277" s="70" t="n"/>
      <c r="T277" s="70" t="n"/>
      <c r="U277" s="70" t="n"/>
      <c r="V277" s="70" t="n"/>
      <c r="W277" s="70" t="n"/>
      <c r="X277" s="70" t="n"/>
      <c r="Y277" s="70" t="n"/>
      <c r="Z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70" t="n"/>
      <c r="H278" s="120" t="n"/>
      <c r="I278" s="121" t="n"/>
      <c r="J278" s="122" t="n"/>
      <c r="K278" s="70" t="n"/>
      <c r="L278" s="70" t="n"/>
      <c r="M278" s="70" t="n"/>
      <c r="N278" s="70" t="n"/>
      <c r="O278" s="70" t="n"/>
      <c r="P278" s="70" t="n"/>
      <c r="Q278" s="123" t="n"/>
      <c r="R278" s="122" t="n"/>
      <c r="S278" s="70" t="n"/>
      <c r="T278" s="70" t="n"/>
      <c r="U278" s="70" t="n"/>
      <c r="V278" s="70" t="n"/>
      <c r="W278" s="70" t="n"/>
      <c r="X278" s="70" t="n"/>
      <c r="Y278" s="70" t="n"/>
      <c r="Z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70" t="n"/>
      <c r="H279" s="120" t="n"/>
      <c r="I279" s="121" t="n"/>
      <c r="J279" s="122" t="n"/>
      <c r="K279" s="70" t="n"/>
      <c r="L279" s="70" t="n"/>
      <c r="M279" s="70" t="n"/>
      <c r="N279" s="70" t="n"/>
      <c r="O279" s="70" t="n"/>
      <c r="P279" s="70" t="n"/>
      <c r="Q279" s="123" t="n"/>
      <c r="R279" s="122" t="n"/>
      <c r="S279" s="70" t="n"/>
      <c r="T279" s="70" t="n"/>
      <c r="U279" s="70" t="n"/>
      <c r="V279" s="70" t="n"/>
      <c r="W279" s="70" t="n"/>
      <c r="X279" s="70" t="n"/>
      <c r="Y279" s="70" t="n"/>
      <c r="Z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70" t="n"/>
      <c r="H280" s="120" t="n"/>
      <c r="I280" s="121" t="n"/>
      <c r="J280" s="122" t="n"/>
      <c r="K280" s="70" t="n"/>
      <c r="L280" s="70" t="n"/>
      <c r="M280" s="70" t="n"/>
      <c r="N280" s="70" t="n"/>
      <c r="O280" s="70" t="n"/>
      <c r="P280" s="70" t="n"/>
      <c r="Q280" s="123" t="n"/>
      <c r="R280" s="122" t="n"/>
      <c r="S280" s="70" t="n"/>
      <c r="T280" s="70" t="n"/>
      <c r="U280" s="70" t="n"/>
      <c r="V280" s="70" t="n"/>
      <c r="W280" s="70" t="n"/>
      <c r="X280" s="70" t="n"/>
      <c r="Y280" s="70" t="n"/>
      <c r="Z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70" t="n"/>
      <c r="H281" s="120" t="n"/>
      <c r="I281" s="121" t="n"/>
      <c r="J281" s="122" t="n"/>
      <c r="K281" s="70" t="n"/>
      <c r="L281" s="70" t="n"/>
      <c r="M281" s="70" t="n"/>
      <c r="N281" s="70" t="n"/>
      <c r="O281" s="70" t="n"/>
      <c r="P281" s="70" t="n"/>
      <c r="Q281" s="123" t="n"/>
      <c r="R281" s="122" t="n"/>
      <c r="S281" s="70" t="n"/>
      <c r="T281" s="70" t="n"/>
      <c r="U281" s="70" t="n"/>
      <c r="V281" s="70" t="n"/>
      <c r="W281" s="70" t="n"/>
      <c r="X281" s="70" t="n"/>
      <c r="Y281" s="70" t="n"/>
      <c r="Z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70" t="n"/>
      <c r="H282" s="120" t="n"/>
      <c r="I282" s="121" t="n"/>
      <c r="J282" s="122" t="n"/>
      <c r="K282" s="70" t="n"/>
      <c r="L282" s="70" t="n"/>
      <c r="M282" s="70" t="n"/>
      <c r="N282" s="70" t="n"/>
      <c r="O282" s="70" t="n"/>
      <c r="P282" s="70" t="n"/>
      <c r="Q282" s="123" t="n"/>
      <c r="R282" s="122" t="n"/>
      <c r="S282" s="70" t="n"/>
      <c r="T282" s="70" t="n"/>
      <c r="U282" s="70" t="n"/>
      <c r="V282" s="70" t="n"/>
      <c r="W282" s="70" t="n"/>
      <c r="X282" s="70" t="n"/>
      <c r="Y282" s="70" t="n"/>
      <c r="Z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70" t="n"/>
      <c r="H283" s="120" t="n"/>
      <c r="I283" s="121" t="n"/>
      <c r="J283" s="122" t="n"/>
      <c r="K283" s="70" t="n"/>
      <c r="L283" s="70" t="n"/>
      <c r="M283" s="70" t="n"/>
      <c r="N283" s="70" t="n"/>
      <c r="O283" s="70" t="n"/>
      <c r="P283" s="70" t="n"/>
      <c r="Q283" s="123" t="n"/>
      <c r="R283" s="122" t="n"/>
      <c r="S283" s="70" t="n"/>
      <c r="T283" s="70" t="n"/>
      <c r="U283" s="70" t="n"/>
      <c r="V283" s="70" t="n"/>
      <c r="W283" s="70" t="n"/>
      <c r="X283" s="70" t="n"/>
      <c r="Y283" s="70" t="n"/>
      <c r="Z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70" t="n"/>
      <c r="H284" s="120" t="n"/>
      <c r="I284" s="121" t="n"/>
      <c r="J284" s="122" t="n"/>
      <c r="K284" s="70" t="n"/>
      <c r="L284" s="70" t="n"/>
      <c r="M284" s="70" t="n"/>
      <c r="N284" s="70" t="n"/>
      <c r="O284" s="70" t="n"/>
      <c r="P284" s="70" t="n"/>
      <c r="Q284" s="123" t="n"/>
      <c r="R284" s="122" t="n"/>
      <c r="S284" s="70" t="n"/>
      <c r="T284" s="70" t="n"/>
      <c r="U284" s="70" t="n"/>
      <c r="V284" s="70" t="n"/>
      <c r="W284" s="70" t="n"/>
      <c r="X284" s="70" t="n"/>
      <c r="Y284" s="70" t="n"/>
      <c r="Z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70" t="n"/>
      <c r="H285" s="120" t="n"/>
      <c r="I285" s="121" t="n"/>
      <c r="J285" s="122" t="n"/>
      <c r="K285" s="70" t="n"/>
      <c r="L285" s="70" t="n"/>
      <c r="M285" s="70" t="n"/>
      <c r="N285" s="70" t="n"/>
      <c r="O285" s="70" t="n"/>
      <c r="P285" s="70" t="n"/>
      <c r="Q285" s="123" t="n"/>
      <c r="R285" s="122" t="n"/>
      <c r="S285" s="70" t="n"/>
      <c r="T285" s="70" t="n"/>
      <c r="U285" s="70" t="n"/>
      <c r="V285" s="70" t="n"/>
      <c r="W285" s="70" t="n"/>
      <c r="X285" s="70" t="n"/>
      <c r="Y285" s="70" t="n"/>
      <c r="Z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70" t="n"/>
      <c r="H286" s="120" t="n"/>
      <c r="I286" s="121" t="n"/>
      <c r="J286" s="122" t="n"/>
      <c r="K286" s="70" t="n"/>
      <c r="L286" s="70" t="n"/>
      <c r="M286" s="70" t="n"/>
      <c r="N286" s="70" t="n"/>
      <c r="O286" s="70" t="n"/>
      <c r="P286" s="70" t="n"/>
      <c r="Q286" s="123" t="n"/>
      <c r="R286" s="122" t="n"/>
      <c r="S286" s="70" t="n"/>
      <c r="T286" s="70" t="n"/>
      <c r="U286" s="70" t="n"/>
      <c r="V286" s="70" t="n"/>
      <c r="W286" s="70" t="n"/>
      <c r="X286" s="70" t="n"/>
      <c r="Y286" s="70" t="n"/>
      <c r="Z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70" t="n"/>
      <c r="H287" s="120" t="n"/>
      <c r="I287" s="121" t="n"/>
      <c r="J287" s="122" t="n"/>
      <c r="K287" s="70" t="n"/>
      <c r="L287" s="70" t="n"/>
      <c r="M287" s="70" t="n"/>
      <c r="N287" s="70" t="n"/>
      <c r="O287" s="70" t="n"/>
      <c r="P287" s="70" t="n"/>
      <c r="Q287" s="123" t="n"/>
      <c r="R287" s="122" t="n"/>
      <c r="S287" s="70" t="n"/>
      <c r="T287" s="70" t="n"/>
      <c r="U287" s="70" t="n"/>
      <c r="V287" s="70" t="n"/>
      <c r="W287" s="70" t="n"/>
      <c r="X287" s="70" t="n"/>
      <c r="Y287" s="70" t="n"/>
      <c r="Z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70" t="n"/>
      <c r="H288" s="120" t="n"/>
      <c r="I288" s="121" t="n"/>
      <c r="J288" s="122" t="n"/>
      <c r="K288" s="70" t="n"/>
      <c r="L288" s="70" t="n"/>
      <c r="M288" s="70" t="n"/>
      <c r="N288" s="70" t="n"/>
      <c r="O288" s="70" t="n"/>
      <c r="P288" s="70" t="n"/>
      <c r="Q288" s="123" t="n"/>
      <c r="R288" s="122" t="n"/>
      <c r="S288" s="70" t="n"/>
      <c r="T288" s="70" t="n"/>
      <c r="U288" s="70" t="n"/>
      <c r="V288" s="70" t="n"/>
      <c r="W288" s="70" t="n"/>
      <c r="X288" s="70" t="n"/>
      <c r="Y288" s="70" t="n"/>
      <c r="Z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70" t="n"/>
      <c r="H289" s="120" t="n"/>
      <c r="I289" s="121" t="n"/>
      <c r="J289" s="122" t="n"/>
      <c r="K289" s="70" t="n"/>
      <c r="L289" s="70" t="n"/>
      <c r="M289" s="70" t="n"/>
      <c r="N289" s="70" t="n"/>
      <c r="O289" s="70" t="n"/>
      <c r="P289" s="70" t="n"/>
      <c r="Q289" s="123" t="n"/>
      <c r="R289" s="122" t="n"/>
      <c r="S289" s="70" t="n"/>
      <c r="T289" s="70" t="n"/>
      <c r="U289" s="70" t="n"/>
      <c r="V289" s="70" t="n"/>
      <c r="W289" s="70" t="n"/>
      <c r="X289" s="70" t="n"/>
      <c r="Y289" s="70" t="n"/>
      <c r="Z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70" t="n"/>
      <c r="H290" s="120" t="n"/>
      <c r="I290" s="121" t="n"/>
      <c r="J290" s="122" t="n"/>
      <c r="K290" s="70" t="n"/>
      <c r="L290" s="70" t="n"/>
      <c r="M290" s="70" t="n"/>
      <c r="N290" s="70" t="n"/>
      <c r="O290" s="70" t="n"/>
      <c r="P290" s="70" t="n"/>
      <c r="Q290" s="123" t="n"/>
      <c r="R290" s="122" t="n"/>
      <c r="S290" s="70" t="n"/>
      <c r="T290" s="70" t="n"/>
      <c r="U290" s="70" t="n"/>
      <c r="V290" s="70" t="n"/>
      <c r="W290" s="70" t="n"/>
      <c r="X290" s="70" t="n"/>
      <c r="Y290" s="70" t="n"/>
      <c r="Z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70" t="n"/>
      <c r="H291" s="120" t="n"/>
      <c r="I291" s="121" t="n"/>
      <c r="J291" s="122" t="n"/>
      <c r="K291" s="70" t="n"/>
      <c r="L291" s="70" t="n"/>
      <c r="M291" s="70" t="n"/>
      <c r="N291" s="70" t="n"/>
      <c r="O291" s="70" t="n"/>
      <c r="P291" s="70" t="n"/>
      <c r="Q291" s="123" t="n"/>
      <c r="R291" s="122" t="n"/>
      <c r="S291" s="70" t="n"/>
      <c r="T291" s="70" t="n"/>
      <c r="U291" s="70" t="n"/>
      <c r="V291" s="70" t="n"/>
      <c r="W291" s="70" t="n"/>
      <c r="X291" s="70" t="n"/>
      <c r="Y291" s="70" t="n"/>
      <c r="Z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70" t="n"/>
      <c r="H292" s="120" t="n"/>
      <c r="I292" s="121" t="n"/>
      <c r="J292" s="122" t="n"/>
      <c r="K292" s="70" t="n"/>
      <c r="L292" s="70" t="n"/>
      <c r="M292" s="70" t="n"/>
      <c r="N292" s="70" t="n"/>
      <c r="O292" s="70" t="n"/>
      <c r="P292" s="70" t="n"/>
      <c r="Q292" s="123" t="n"/>
      <c r="R292" s="122" t="n"/>
      <c r="S292" s="70" t="n"/>
      <c r="T292" s="70" t="n"/>
      <c r="U292" s="70" t="n"/>
      <c r="V292" s="70" t="n"/>
      <c r="W292" s="70" t="n"/>
      <c r="X292" s="70" t="n"/>
      <c r="Y292" s="70" t="n"/>
      <c r="Z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70" t="n"/>
      <c r="H293" s="120" t="n"/>
      <c r="I293" s="121" t="n"/>
      <c r="J293" s="122" t="n"/>
      <c r="K293" s="70" t="n"/>
      <c r="L293" s="70" t="n"/>
      <c r="M293" s="70" t="n"/>
      <c r="N293" s="70" t="n"/>
      <c r="O293" s="70" t="n"/>
      <c r="P293" s="70" t="n"/>
      <c r="Q293" s="123" t="n"/>
      <c r="R293" s="122" t="n"/>
      <c r="S293" s="70" t="n"/>
      <c r="T293" s="70" t="n"/>
      <c r="U293" s="70" t="n"/>
      <c r="V293" s="70" t="n"/>
      <c r="W293" s="70" t="n"/>
      <c r="X293" s="70" t="n"/>
      <c r="Y293" s="70" t="n"/>
      <c r="Z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70" t="n"/>
      <c r="H294" s="120" t="n"/>
      <c r="I294" s="121" t="n"/>
      <c r="J294" s="122" t="n"/>
      <c r="K294" s="70" t="n"/>
      <c r="L294" s="70" t="n"/>
      <c r="M294" s="70" t="n"/>
      <c r="N294" s="70" t="n"/>
      <c r="O294" s="70" t="n"/>
      <c r="P294" s="70" t="n"/>
      <c r="Q294" s="123" t="n"/>
      <c r="R294" s="122" t="n"/>
      <c r="S294" s="70" t="n"/>
      <c r="T294" s="70" t="n"/>
      <c r="U294" s="70" t="n"/>
      <c r="V294" s="70" t="n"/>
      <c r="W294" s="70" t="n"/>
      <c r="X294" s="70" t="n"/>
      <c r="Y294" s="70" t="n"/>
      <c r="Z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70" t="n"/>
      <c r="H295" s="120" t="n"/>
      <c r="I295" s="121" t="n"/>
      <c r="J295" s="122" t="n"/>
      <c r="K295" s="70" t="n"/>
      <c r="L295" s="70" t="n"/>
      <c r="M295" s="70" t="n"/>
      <c r="N295" s="70" t="n"/>
      <c r="O295" s="70" t="n"/>
      <c r="P295" s="70" t="n"/>
      <c r="Q295" s="123" t="n"/>
      <c r="R295" s="122" t="n"/>
      <c r="S295" s="70" t="n"/>
      <c r="T295" s="70" t="n"/>
      <c r="U295" s="70" t="n"/>
      <c r="V295" s="70" t="n"/>
      <c r="W295" s="70" t="n"/>
      <c r="X295" s="70" t="n"/>
      <c r="Y295" s="70" t="n"/>
      <c r="Z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70" t="n"/>
      <c r="H296" s="120" t="n"/>
      <c r="I296" s="121" t="n"/>
      <c r="J296" s="122" t="n"/>
      <c r="K296" s="70" t="n"/>
      <c r="L296" s="70" t="n"/>
      <c r="M296" s="70" t="n"/>
      <c r="N296" s="70" t="n"/>
      <c r="O296" s="70" t="n"/>
      <c r="P296" s="70" t="n"/>
      <c r="Q296" s="123" t="n"/>
      <c r="R296" s="122" t="n"/>
      <c r="S296" s="70" t="n"/>
      <c r="T296" s="70" t="n"/>
      <c r="U296" s="70" t="n"/>
      <c r="V296" s="70" t="n"/>
      <c r="W296" s="70" t="n"/>
      <c r="X296" s="70" t="n"/>
      <c r="Y296" s="70" t="n"/>
      <c r="Z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70" t="n"/>
      <c r="H297" s="120" t="n"/>
      <c r="I297" s="121" t="n"/>
      <c r="J297" s="122" t="n"/>
      <c r="K297" s="70" t="n"/>
      <c r="L297" s="70" t="n"/>
      <c r="M297" s="70" t="n"/>
      <c r="N297" s="70" t="n"/>
      <c r="O297" s="70" t="n"/>
      <c r="P297" s="70" t="n"/>
      <c r="Q297" s="123" t="n"/>
      <c r="R297" s="122" t="n"/>
      <c r="S297" s="70" t="n"/>
      <c r="T297" s="70" t="n"/>
      <c r="U297" s="70" t="n"/>
      <c r="V297" s="70" t="n"/>
      <c r="W297" s="70" t="n"/>
      <c r="X297" s="70" t="n"/>
      <c r="Y297" s="70" t="n"/>
      <c r="Z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70" t="n"/>
      <c r="H298" s="120" t="n"/>
      <c r="I298" s="121" t="n"/>
      <c r="J298" s="122" t="n"/>
      <c r="K298" s="70" t="n"/>
      <c r="L298" s="70" t="n"/>
      <c r="M298" s="70" t="n"/>
      <c r="N298" s="70" t="n"/>
      <c r="O298" s="70" t="n"/>
      <c r="P298" s="70" t="n"/>
      <c r="Q298" s="123" t="n"/>
      <c r="R298" s="122" t="n"/>
      <c r="S298" s="70" t="n"/>
      <c r="T298" s="70" t="n"/>
      <c r="U298" s="70" t="n"/>
      <c r="V298" s="70" t="n"/>
      <c r="W298" s="70" t="n"/>
      <c r="X298" s="70" t="n"/>
      <c r="Y298" s="70" t="n"/>
      <c r="Z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70" t="n"/>
      <c r="H299" s="120" t="n"/>
      <c r="I299" s="121" t="n"/>
      <c r="J299" s="122" t="n"/>
      <c r="K299" s="70" t="n"/>
      <c r="L299" s="70" t="n"/>
      <c r="M299" s="70" t="n"/>
      <c r="N299" s="70" t="n"/>
      <c r="O299" s="70" t="n"/>
      <c r="P299" s="70" t="n"/>
      <c r="Q299" s="123" t="n"/>
      <c r="R299" s="122" t="n"/>
      <c r="S299" s="70" t="n"/>
      <c r="T299" s="70" t="n"/>
      <c r="U299" s="70" t="n"/>
      <c r="V299" s="70" t="n"/>
      <c r="W299" s="70" t="n"/>
      <c r="X299" s="70" t="n"/>
      <c r="Y299" s="70" t="n"/>
      <c r="Z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70" t="n"/>
      <c r="H300" s="120" t="n"/>
      <c r="I300" s="121" t="n"/>
      <c r="J300" s="122" t="n"/>
      <c r="K300" s="70" t="n"/>
      <c r="L300" s="70" t="n"/>
      <c r="M300" s="70" t="n"/>
      <c r="N300" s="70" t="n"/>
      <c r="O300" s="70" t="n"/>
      <c r="P300" s="70" t="n"/>
      <c r="Q300" s="123" t="n"/>
      <c r="R300" s="122" t="n"/>
      <c r="S300" s="70" t="n"/>
      <c r="T300" s="70" t="n"/>
      <c r="U300" s="70" t="n"/>
      <c r="V300" s="70" t="n"/>
      <c r="W300" s="70" t="n"/>
      <c r="X300" s="70" t="n"/>
      <c r="Y300" s="70" t="n"/>
      <c r="Z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70" t="n"/>
      <c r="H301" s="120" t="n"/>
      <c r="I301" s="121" t="n"/>
      <c r="J301" s="122" t="n"/>
      <c r="K301" s="70" t="n"/>
      <c r="L301" s="70" t="n"/>
      <c r="M301" s="70" t="n"/>
      <c r="N301" s="70" t="n"/>
      <c r="O301" s="70" t="n"/>
      <c r="P301" s="70" t="n"/>
      <c r="Q301" s="123" t="n"/>
      <c r="R301" s="122" t="n"/>
      <c r="S301" s="70" t="n"/>
      <c r="T301" s="70" t="n"/>
      <c r="U301" s="70" t="n"/>
      <c r="V301" s="70" t="n"/>
      <c r="W301" s="70" t="n"/>
      <c r="X301" s="70" t="n"/>
      <c r="Y301" s="70" t="n"/>
      <c r="Z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70" t="n"/>
      <c r="H302" s="120" t="n"/>
      <c r="I302" s="121" t="n"/>
      <c r="J302" s="122" t="n"/>
      <c r="K302" s="70" t="n"/>
      <c r="L302" s="70" t="n"/>
      <c r="M302" s="70" t="n"/>
      <c r="N302" s="70" t="n"/>
      <c r="O302" s="70" t="n"/>
      <c r="P302" s="70" t="n"/>
      <c r="Q302" s="123" t="n"/>
      <c r="R302" s="122" t="n"/>
      <c r="S302" s="70" t="n"/>
      <c r="T302" s="70" t="n"/>
      <c r="U302" s="70" t="n"/>
      <c r="V302" s="70" t="n"/>
      <c r="W302" s="70" t="n"/>
      <c r="X302" s="70" t="n"/>
      <c r="Y302" s="70" t="n"/>
      <c r="Z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70" t="n"/>
      <c r="H303" s="120" t="n"/>
      <c r="I303" s="121" t="n"/>
      <c r="J303" s="122" t="n"/>
      <c r="K303" s="70" t="n"/>
      <c r="L303" s="70" t="n"/>
      <c r="M303" s="70" t="n"/>
      <c r="N303" s="70" t="n"/>
      <c r="O303" s="70" t="n"/>
      <c r="P303" s="70" t="n"/>
      <c r="Q303" s="123" t="n"/>
      <c r="R303" s="122" t="n"/>
      <c r="S303" s="70" t="n"/>
      <c r="T303" s="70" t="n"/>
      <c r="U303" s="70" t="n"/>
      <c r="V303" s="70" t="n"/>
      <c r="W303" s="70" t="n"/>
      <c r="X303" s="70" t="n"/>
      <c r="Y303" s="70" t="n"/>
      <c r="Z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70" t="n"/>
      <c r="H304" s="120" t="n"/>
      <c r="I304" s="121" t="n"/>
      <c r="J304" s="122" t="n"/>
      <c r="K304" s="70" t="n"/>
      <c r="L304" s="70" t="n"/>
      <c r="M304" s="70" t="n"/>
      <c r="N304" s="70" t="n"/>
      <c r="O304" s="70" t="n"/>
      <c r="P304" s="70" t="n"/>
      <c r="Q304" s="123" t="n"/>
      <c r="R304" s="122" t="n"/>
      <c r="S304" s="70" t="n"/>
      <c r="T304" s="70" t="n"/>
      <c r="U304" s="70" t="n"/>
      <c r="V304" s="70" t="n"/>
      <c r="W304" s="70" t="n"/>
      <c r="X304" s="70" t="n"/>
      <c r="Y304" s="70" t="n"/>
      <c r="Z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70" t="n"/>
      <c r="H305" s="120" t="n"/>
      <c r="I305" s="121" t="n"/>
      <c r="J305" s="122" t="n"/>
      <c r="K305" s="70" t="n"/>
      <c r="L305" s="70" t="n"/>
      <c r="M305" s="70" t="n"/>
      <c r="N305" s="70" t="n"/>
      <c r="O305" s="70" t="n"/>
      <c r="P305" s="70" t="n"/>
      <c r="Q305" s="123" t="n"/>
      <c r="R305" s="122" t="n"/>
      <c r="S305" s="70" t="n"/>
      <c r="T305" s="70" t="n"/>
      <c r="U305" s="70" t="n"/>
      <c r="V305" s="70" t="n"/>
      <c r="W305" s="70" t="n"/>
      <c r="X305" s="70" t="n"/>
      <c r="Y305" s="70" t="n"/>
      <c r="Z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70" t="n"/>
      <c r="H306" s="120" t="n"/>
      <c r="I306" s="121" t="n"/>
      <c r="J306" s="122" t="n"/>
      <c r="K306" s="70" t="n"/>
      <c r="L306" s="70" t="n"/>
      <c r="M306" s="70" t="n"/>
      <c r="N306" s="70" t="n"/>
      <c r="O306" s="70" t="n"/>
      <c r="P306" s="70" t="n"/>
      <c r="Q306" s="123" t="n"/>
      <c r="R306" s="122" t="n"/>
      <c r="S306" s="70" t="n"/>
      <c r="T306" s="70" t="n"/>
      <c r="U306" s="70" t="n"/>
      <c r="V306" s="70" t="n"/>
      <c r="W306" s="70" t="n"/>
      <c r="X306" s="70" t="n"/>
      <c r="Y306" s="70" t="n"/>
      <c r="Z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70" t="n"/>
      <c r="H307" s="120" t="n"/>
      <c r="I307" s="121" t="n"/>
      <c r="J307" s="122" t="n"/>
      <c r="K307" s="70" t="n"/>
      <c r="L307" s="70" t="n"/>
      <c r="M307" s="70" t="n"/>
      <c r="N307" s="70" t="n"/>
      <c r="O307" s="70" t="n"/>
      <c r="P307" s="70" t="n"/>
      <c r="Q307" s="123" t="n"/>
      <c r="R307" s="122" t="n"/>
      <c r="S307" s="70" t="n"/>
      <c r="T307" s="70" t="n"/>
      <c r="U307" s="70" t="n"/>
      <c r="V307" s="70" t="n"/>
      <c r="W307" s="70" t="n"/>
      <c r="X307" s="70" t="n"/>
      <c r="Y307" s="70" t="n"/>
      <c r="Z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70" t="n"/>
      <c r="H308" s="120" t="n"/>
      <c r="I308" s="121" t="n"/>
      <c r="J308" s="122" t="n"/>
      <c r="K308" s="70" t="n"/>
      <c r="L308" s="70" t="n"/>
      <c r="M308" s="70" t="n"/>
      <c r="N308" s="70" t="n"/>
      <c r="O308" s="70" t="n"/>
      <c r="P308" s="70" t="n"/>
      <c r="Q308" s="123" t="n"/>
      <c r="R308" s="122" t="n"/>
      <c r="S308" s="70" t="n"/>
      <c r="T308" s="70" t="n"/>
      <c r="U308" s="70" t="n"/>
      <c r="V308" s="70" t="n"/>
      <c r="W308" s="70" t="n"/>
      <c r="X308" s="70" t="n"/>
      <c r="Y308" s="70" t="n"/>
      <c r="Z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70" t="n"/>
      <c r="H309" s="120" t="n"/>
      <c r="I309" s="121" t="n"/>
      <c r="J309" s="122" t="n"/>
      <c r="K309" s="70" t="n"/>
      <c r="L309" s="70" t="n"/>
      <c r="M309" s="70" t="n"/>
      <c r="N309" s="70" t="n"/>
      <c r="O309" s="70" t="n"/>
      <c r="P309" s="70" t="n"/>
      <c r="Q309" s="123" t="n"/>
      <c r="R309" s="122" t="n"/>
      <c r="S309" s="70" t="n"/>
      <c r="T309" s="70" t="n"/>
      <c r="U309" s="70" t="n"/>
      <c r="V309" s="70" t="n"/>
      <c r="W309" s="70" t="n"/>
      <c r="X309" s="70" t="n"/>
      <c r="Y309" s="70" t="n"/>
      <c r="Z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70" t="n"/>
      <c r="H310" s="120" t="n"/>
      <c r="I310" s="121" t="n"/>
      <c r="J310" s="122" t="n"/>
      <c r="K310" s="70" t="n"/>
      <c r="L310" s="70" t="n"/>
      <c r="M310" s="70" t="n"/>
      <c r="N310" s="70" t="n"/>
      <c r="O310" s="70" t="n"/>
      <c r="P310" s="70" t="n"/>
      <c r="Q310" s="123" t="n"/>
      <c r="R310" s="122" t="n"/>
      <c r="S310" s="70" t="n"/>
      <c r="T310" s="70" t="n"/>
      <c r="U310" s="70" t="n"/>
      <c r="V310" s="70" t="n"/>
      <c r="W310" s="70" t="n"/>
      <c r="X310" s="70" t="n"/>
      <c r="Y310" s="70" t="n"/>
      <c r="Z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70" t="n"/>
      <c r="H311" s="120" t="n"/>
      <c r="I311" s="121" t="n"/>
      <c r="J311" s="122" t="n"/>
      <c r="K311" s="70" t="n"/>
      <c r="L311" s="70" t="n"/>
      <c r="M311" s="70" t="n"/>
      <c r="N311" s="70" t="n"/>
      <c r="O311" s="70" t="n"/>
      <c r="P311" s="70" t="n"/>
      <c r="Q311" s="123" t="n"/>
      <c r="R311" s="122" t="n"/>
      <c r="S311" s="70" t="n"/>
      <c r="T311" s="70" t="n"/>
      <c r="U311" s="70" t="n"/>
      <c r="V311" s="70" t="n"/>
      <c r="W311" s="70" t="n"/>
      <c r="X311" s="70" t="n"/>
      <c r="Y311" s="70" t="n"/>
      <c r="Z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70" t="n"/>
      <c r="H312" s="120" t="n"/>
      <c r="I312" s="121" t="n"/>
      <c r="J312" s="122" t="n"/>
      <c r="K312" s="70" t="n"/>
      <c r="L312" s="70" t="n"/>
      <c r="M312" s="70" t="n"/>
      <c r="N312" s="70" t="n"/>
      <c r="O312" s="70" t="n"/>
      <c r="P312" s="70" t="n"/>
      <c r="Q312" s="123" t="n"/>
      <c r="R312" s="122" t="n"/>
      <c r="S312" s="70" t="n"/>
      <c r="T312" s="70" t="n"/>
      <c r="U312" s="70" t="n"/>
      <c r="V312" s="70" t="n"/>
      <c r="W312" s="70" t="n"/>
      <c r="X312" s="70" t="n"/>
      <c r="Y312" s="70" t="n"/>
      <c r="Z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70" t="n"/>
      <c r="H313" s="120" t="n"/>
      <c r="I313" s="121" t="n"/>
      <c r="J313" s="122" t="n"/>
      <c r="K313" s="70" t="n"/>
      <c r="L313" s="70" t="n"/>
      <c r="M313" s="70" t="n"/>
      <c r="N313" s="70" t="n"/>
      <c r="O313" s="70" t="n"/>
      <c r="P313" s="70" t="n"/>
      <c r="Q313" s="123" t="n"/>
      <c r="R313" s="122" t="n"/>
      <c r="S313" s="70" t="n"/>
      <c r="T313" s="70" t="n"/>
      <c r="U313" s="70" t="n"/>
      <c r="V313" s="70" t="n"/>
      <c r="W313" s="70" t="n"/>
      <c r="X313" s="70" t="n"/>
      <c r="Y313" s="70" t="n"/>
      <c r="Z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70" t="n"/>
      <c r="H314" s="120" t="n"/>
      <c r="I314" s="121" t="n"/>
      <c r="J314" s="122" t="n"/>
      <c r="K314" s="70" t="n"/>
      <c r="L314" s="70" t="n"/>
      <c r="M314" s="70" t="n"/>
      <c r="N314" s="70" t="n"/>
      <c r="O314" s="70" t="n"/>
      <c r="P314" s="70" t="n"/>
      <c r="Q314" s="123" t="n"/>
      <c r="R314" s="122" t="n"/>
      <c r="S314" s="70" t="n"/>
      <c r="T314" s="70" t="n"/>
      <c r="U314" s="70" t="n"/>
      <c r="V314" s="70" t="n"/>
      <c r="W314" s="70" t="n"/>
      <c r="X314" s="70" t="n"/>
      <c r="Y314" s="70" t="n"/>
      <c r="Z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70" t="n"/>
      <c r="H315" s="120" t="n"/>
      <c r="I315" s="121" t="n"/>
      <c r="J315" s="122" t="n"/>
      <c r="K315" s="70" t="n"/>
      <c r="L315" s="70" t="n"/>
      <c r="M315" s="70" t="n"/>
      <c r="N315" s="70" t="n"/>
      <c r="O315" s="70" t="n"/>
      <c r="P315" s="70" t="n"/>
      <c r="Q315" s="123" t="n"/>
      <c r="R315" s="122" t="n"/>
      <c r="S315" s="70" t="n"/>
      <c r="T315" s="70" t="n"/>
      <c r="U315" s="70" t="n"/>
      <c r="V315" s="70" t="n"/>
      <c r="W315" s="70" t="n"/>
      <c r="X315" s="70" t="n"/>
      <c r="Y315" s="70" t="n"/>
      <c r="Z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70" t="n"/>
      <c r="H316" s="120" t="n"/>
      <c r="I316" s="121" t="n"/>
      <c r="J316" s="122" t="n"/>
      <c r="K316" s="70" t="n"/>
      <c r="L316" s="70" t="n"/>
      <c r="M316" s="70" t="n"/>
      <c r="N316" s="70" t="n"/>
      <c r="O316" s="70" t="n"/>
      <c r="P316" s="70" t="n"/>
      <c r="Q316" s="123" t="n"/>
      <c r="R316" s="122" t="n"/>
      <c r="S316" s="70" t="n"/>
      <c r="T316" s="70" t="n"/>
      <c r="U316" s="70" t="n"/>
      <c r="V316" s="70" t="n"/>
      <c r="W316" s="70" t="n"/>
      <c r="X316" s="70" t="n"/>
      <c r="Y316" s="70" t="n"/>
      <c r="Z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70" t="n"/>
      <c r="H317" s="120" t="n"/>
      <c r="I317" s="121" t="n"/>
      <c r="J317" s="122" t="n"/>
      <c r="K317" s="70" t="n"/>
      <c r="L317" s="70" t="n"/>
      <c r="M317" s="70" t="n"/>
      <c r="N317" s="70" t="n"/>
      <c r="O317" s="70" t="n"/>
      <c r="P317" s="70" t="n"/>
      <c r="Q317" s="123" t="n"/>
      <c r="R317" s="122" t="n"/>
      <c r="S317" s="70" t="n"/>
      <c r="T317" s="70" t="n"/>
      <c r="U317" s="70" t="n"/>
      <c r="V317" s="70" t="n"/>
      <c r="W317" s="70" t="n"/>
      <c r="X317" s="70" t="n"/>
      <c r="Y317" s="70" t="n"/>
      <c r="Z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70" t="n"/>
      <c r="H318" s="120" t="n"/>
      <c r="I318" s="121" t="n"/>
      <c r="J318" s="122" t="n"/>
      <c r="K318" s="70" t="n"/>
      <c r="L318" s="70" t="n"/>
      <c r="M318" s="70" t="n"/>
      <c r="N318" s="70" t="n"/>
      <c r="O318" s="70" t="n"/>
      <c r="P318" s="70" t="n"/>
      <c r="Q318" s="123" t="n"/>
      <c r="R318" s="122" t="n"/>
      <c r="S318" s="70" t="n"/>
      <c r="T318" s="70" t="n"/>
      <c r="U318" s="70" t="n"/>
      <c r="V318" s="70" t="n"/>
      <c r="W318" s="70" t="n"/>
      <c r="X318" s="70" t="n"/>
      <c r="Y318" s="70" t="n"/>
      <c r="Z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70" t="n"/>
      <c r="H319" s="120" t="n"/>
      <c r="I319" s="121" t="n"/>
      <c r="J319" s="122" t="n"/>
      <c r="K319" s="70" t="n"/>
      <c r="L319" s="70" t="n"/>
      <c r="M319" s="70" t="n"/>
      <c r="N319" s="70" t="n"/>
      <c r="O319" s="70" t="n"/>
      <c r="P319" s="70" t="n"/>
      <c r="Q319" s="123" t="n"/>
      <c r="R319" s="122" t="n"/>
      <c r="S319" s="70" t="n"/>
      <c r="T319" s="70" t="n"/>
      <c r="U319" s="70" t="n"/>
      <c r="V319" s="70" t="n"/>
      <c r="W319" s="70" t="n"/>
      <c r="X319" s="70" t="n"/>
      <c r="Y319" s="70" t="n"/>
      <c r="Z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70" t="n"/>
      <c r="H320" s="120" t="n"/>
      <c r="I320" s="121" t="n"/>
      <c r="J320" s="122" t="n"/>
      <c r="K320" s="70" t="n"/>
      <c r="L320" s="70" t="n"/>
      <c r="M320" s="70" t="n"/>
      <c r="N320" s="70" t="n"/>
      <c r="O320" s="70" t="n"/>
      <c r="P320" s="70" t="n"/>
      <c r="Q320" s="123" t="n"/>
      <c r="R320" s="122" t="n"/>
      <c r="S320" s="70" t="n"/>
      <c r="T320" s="70" t="n"/>
      <c r="U320" s="70" t="n"/>
      <c r="V320" s="70" t="n"/>
      <c r="W320" s="70" t="n"/>
      <c r="X320" s="70" t="n"/>
      <c r="Y320" s="70" t="n"/>
      <c r="Z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70" t="n"/>
      <c r="H321" s="120" t="n"/>
      <c r="I321" s="121" t="n"/>
      <c r="J321" s="122" t="n"/>
      <c r="K321" s="70" t="n"/>
      <c r="L321" s="70" t="n"/>
      <c r="M321" s="70" t="n"/>
      <c r="N321" s="70" t="n"/>
      <c r="O321" s="70" t="n"/>
      <c r="P321" s="70" t="n"/>
      <c r="Q321" s="123" t="n"/>
      <c r="R321" s="122" t="n"/>
      <c r="S321" s="70" t="n"/>
      <c r="T321" s="70" t="n"/>
      <c r="U321" s="70" t="n"/>
      <c r="V321" s="70" t="n"/>
      <c r="W321" s="70" t="n"/>
      <c r="X321" s="70" t="n"/>
      <c r="Y321" s="70" t="n"/>
      <c r="Z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70" t="n"/>
      <c r="H322" s="120" t="n"/>
      <c r="I322" s="121" t="n"/>
      <c r="J322" s="122" t="n"/>
      <c r="K322" s="70" t="n"/>
      <c r="L322" s="70" t="n"/>
      <c r="M322" s="70" t="n"/>
      <c r="N322" s="70" t="n"/>
      <c r="O322" s="70" t="n"/>
      <c r="P322" s="70" t="n"/>
      <c r="Q322" s="123" t="n"/>
      <c r="R322" s="122" t="n"/>
      <c r="S322" s="70" t="n"/>
      <c r="T322" s="70" t="n"/>
      <c r="U322" s="70" t="n"/>
      <c r="V322" s="70" t="n"/>
      <c r="W322" s="70" t="n"/>
      <c r="X322" s="70" t="n"/>
      <c r="Y322" s="70" t="n"/>
      <c r="Z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70" t="n"/>
      <c r="H323" s="120" t="n"/>
      <c r="I323" s="121" t="n"/>
      <c r="J323" s="122" t="n"/>
      <c r="K323" s="70" t="n"/>
      <c r="L323" s="70" t="n"/>
      <c r="M323" s="70" t="n"/>
      <c r="N323" s="70" t="n"/>
      <c r="O323" s="70" t="n"/>
      <c r="P323" s="70" t="n"/>
      <c r="Q323" s="123" t="n"/>
      <c r="R323" s="122" t="n"/>
      <c r="S323" s="70" t="n"/>
      <c r="T323" s="70" t="n"/>
      <c r="U323" s="70" t="n"/>
      <c r="V323" s="70" t="n"/>
      <c r="W323" s="70" t="n"/>
      <c r="X323" s="70" t="n"/>
      <c r="Y323" s="70" t="n"/>
      <c r="Z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70" t="n"/>
      <c r="H324" s="120" t="n"/>
      <c r="I324" s="121" t="n"/>
      <c r="J324" s="122" t="n"/>
      <c r="K324" s="70" t="n"/>
      <c r="L324" s="70" t="n"/>
      <c r="M324" s="70" t="n"/>
      <c r="N324" s="70" t="n"/>
      <c r="O324" s="70" t="n"/>
      <c r="P324" s="70" t="n"/>
      <c r="Q324" s="123" t="n"/>
      <c r="R324" s="122" t="n"/>
      <c r="S324" s="70" t="n"/>
      <c r="T324" s="70" t="n"/>
      <c r="U324" s="70" t="n"/>
      <c r="V324" s="70" t="n"/>
      <c r="W324" s="70" t="n"/>
      <c r="X324" s="70" t="n"/>
      <c r="Y324" s="70" t="n"/>
      <c r="Z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70" t="n"/>
      <c r="H325" s="120" t="n"/>
      <c r="I325" s="121" t="n"/>
      <c r="J325" s="122" t="n"/>
      <c r="K325" s="70" t="n"/>
      <c r="L325" s="70" t="n"/>
      <c r="M325" s="70" t="n"/>
      <c r="N325" s="70" t="n"/>
      <c r="O325" s="70" t="n"/>
      <c r="P325" s="70" t="n"/>
      <c r="Q325" s="123" t="n"/>
      <c r="R325" s="122" t="n"/>
      <c r="S325" s="70" t="n"/>
      <c r="T325" s="70" t="n"/>
      <c r="U325" s="70" t="n"/>
      <c r="V325" s="70" t="n"/>
      <c r="W325" s="70" t="n"/>
      <c r="X325" s="70" t="n"/>
      <c r="Y325" s="70" t="n"/>
      <c r="Z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70" t="n"/>
      <c r="H326" s="120" t="n"/>
      <c r="I326" s="121" t="n"/>
      <c r="J326" s="122" t="n"/>
      <c r="K326" s="70" t="n"/>
      <c r="L326" s="70" t="n"/>
      <c r="M326" s="70" t="n"/>
      <c r="N326" s="70" t="n"/>
      <c r="O326" s="70" t="n"/>
      <c r="P326" s="70" t="n"/>
      <c r="Q326" s="123" t="n"/>
      <c r="R326" s="122" t="n"/>
      <c r="S326" s="70" t="n"/>
      <c r="T326" s="70" t="n"/>
      <c r="U326" s="70" t="n"/>
      <c r="V326" s="70" t="n"/>
      <c r="W326" s="70" t="n"/>
      <c r="X326" s="70" t="n"/>
      <c r="Y326" s="70" t="n"/>
      <c r="Z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70" t="n"/>
      <c r="H327" s="120" t="n"/>
      <c r="I327" s="121" t="n"/>
      <c r="J327" s="122" t="n"/>
      <c r="K327" s="70" t="n"/>
      <c r="L327" s="70" t="n"/>
      <c r="M327" s="70" t="n"/>
      <c r="N327" s="70" t="n"/>
      <c r="O327" s="70" t="n"/>
      <c r="P327" s="70" t="n"/>
      <c r="Q327" s="123" t="n"/>
      <c r="R327" s="122" t="n"/>
      <c r="S327" s="70" t="n"/>
      <c r="T327" s="70" t="n"/>
      <c r="U327" s="70" t="n"/>
      <c r="V327" s="70" t="n"/>
      <c r="W327" s="70" t="n"/>
      <c r="X327" s="70" t="n"/>
      <c r="Y327" s="70" t="n"/>
      <c r="Z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70" t="n"/>
      <c r="H328" s="120" t="n"/>
      <c r="I328" s="121" t="n"/>
      <c r="J328" s="122" t="n"/>
      <c r="K328" s="70" t="n"/>
      <c r="L328" s="70" t="n"/>
      <c r="M328" s="70" t="n"/>
      <c r="N328" s="70" t="n"/>
      <c r="O328" s="70" t="n"/>
      <c r="P328" s="70" t="n"/>
      <c r="Q328" s="123" t="n"/>
      <c r="R328" s="122" t="n"/>
      <c r="S328" s="70" t="n"/>
      <c r="T328" s="70" t="n"/>
      <c r="U328" s="70" t="n"/>
      <c r="V328" s="70" t="n"/>
      <c r="W328" s="70" t="n"/>
      <c r="X328" s="70" t="n"/>
      <c r="Y328" s="70" t="n"/>
      <c r="Z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70" t="n"/>
      <c r="H329" s="120" t="n"/>
      <c r="I329" s="121" t="n"/>
      <c r="J329" s="122" t="n"/>
      <c r="K329" s="70" t="n"/>
      <c r="L329" s="70" t="n"/>
      <c r="M329" s="70" t="n"/>
      <c r="N329" s="70" t="n"/>
      <c r="O329" s="70" t="n"/>
      <c r="P329" s="70" t="n"/>
      <c r="Q329" s="123" t="n"/>
      <c r="R329" s="122" t="n"/>
      <c r="S329" s="70" t="n"/>
      <c r="T329" s="70" t="n"/>
      <c r="U329" s="70" t="n"/>
      <c r="V329" s="70" t="n"/>
      <c r="W329" s="70" t="n"/>
      <c r="X329" s="70" t="n"/>
      <c r="Y329" s="70" t="n"/>
      <c r="Z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70" t="n"/>
      <c r="H330" s="120" t="n"/>
      <c r="I330" s="121" t="n"/>
      <c r="J330" s="122" t="n"/>
      <c r="K330" s="70" t="n"/>
      <c r="L330" s="70" t="n"/>
      <c r="M330" s="70" t="n"/>
      <c r="N330" s="70" t="n"/>
      <c r="O330" s="70" t="n"/>
      <c r="P330" s="70" t="n"/>
      <c r="Q330" s="123" t="n"/>
      <c r="R330" s="122" t="n"/>
      <c r="S330" s="70" t="n"/>
      <c r="T330" s="70" t="n"/>
      <c r="U330" s="70" t="n"/>
      <c r="V330" s="70" t="n"/>
      <c r="W330" s="70" t="n"/>
      <c r="X330" s="70" t="n"/>
      <c r="Y330" s="70" t="n"/>
      <c r="Z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70" t="n"/>
      <c r="H331" s="120" t="n"/>
      <c r="I331" s="121" t="n"/>
      <c r="J331" s="122" t="n"/>
      <c r="K331" s="70" t="n"/>
      <c r="L331" s="70" t="n"/>
      <c r="M331" s="70" t="n"/>
      <c r="N331" s="70" t="n"/>
      <c r="O331" s="70" t="n"/>
      <c r="P331" s="70" t="n"/>
      <c r="Q331" s="123" t="n"/>
      <c r="R331" s="122" t="n"/>
      <c r="S331" s="70" t="n"/>
      <c r="T331" s="70" t="n"/>
      <c r="U331" s="70" t="n"/>
      <c r="V331" s="70" t="n"/>
      <c r="W331" s="70" t="n"/>
      <c r="X331" s="70" t="n"/>
      <c r="Y331" s="70" t="n"/>
      <c r="Z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70" t="n"/>
      <c r="H332" s="120" t="n"/>
      <c r="I332" s="121" t="n"/>
      <c r="J332" s="122" t="n"/>
      <c r="K332" s="70" t="n"/>
      <c r="L332" s="70" t="n"/>
      <c r="M332" s="70" t="n"/>
      <c r="N332" s="70" t="n"/>
      <c r="O332" s="70" t="n"/>
      <c r="P332" s="70" t="n"/>
      <c r="Q332" s="123" t="n"/>
      <c r="R332" s="122" t="n"/>
      <c r="S332" s="70" t="n"/>
      <c r="T332" s="70" t="n"/>
      <c r="U332" s="70" t="n"/>
      <c r="V332" s="70" t="n"/>
      <c r="W332" s="70" t="n"/>
      <c r="X332" s="70" t="n"/>
      <c r="Y332" s="70" t="n"/>
      <c r="Z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70" t="n"/>
      <c r="H333" s="120" t="n"/>
      <c r="I333" s="121" t="n"/>
      <c r="J333" s="122" t="n"/>
      <c r="K333" s="70" t="n"/>
      <c r="L333" s="70" t="n"/>
      <c r="M333" s="70" t="n"/>
      <c r="N333" s="70" t="n"/>
      <c r="O333" s="70" t="n"/>
      <c r="P333" s="70" t="n"/>
      <c r="Q333" s="123" t="n"/>
      <c r="R333" s="122" t="n"/>
      <c r="S333" s="70" t="n"/>
      <c r="T333" s="70" t="n"/>
      <c r="U333" s="70" t="n"/>
      <c r="V333" s="70" t="n"/>
      <c r="W333" s="70" t="n"/>
      <c r="X333" s="70" t="n"/>
      <c r="Y333" s="70" t="n"/>
      <c r="Z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70" t="n"/>
      <c r="H334" s="120" t="n"/>
      <c r="I334" s="121" t="n"/>
      <c r="J334" s="122" t="n"/>
      <c r="K334" s="70" t="n"/>
      <c r="L334" s="70" t="n"/>
      <c r="M334" s="70" t="n"/>
      <c r="N334" s="70" t="n"/>
      <c r="O334" s="70" t="n"/>
      <c r="P334" s="70" t="n"/>
      <c r="Q334" s="123" t="n"/>
      <c r="R334" s="122" t="n"/>
      <c r="S334" s="70" t="n"/>
      <c r="T334" s="70" t="n"/>
      <c r="U334" s="70" t="n"/>
      <c r="V334" s="70" t="n"/>
      <c r="W334" s="70" t="n"/>
      <c r="X334" s="70" t="n"/>
      <c r="Y334" s="70" t="n"/>
      <c r="Z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70" t="n"/>
      <c r="H335" s="120" t="n"/>
      <c r="I335" s="121" t="n"/>
      <c r="J335" s="122" t="n"/>
      <c r="K335" s="70" t="n"/>
      <c r="L335" s="70" t="n"/>
      <c r="M335" s="70" t="n"/>
      <c r="N335" s="70" t="n"/>
      <c r="O335" s="70" t="n"/>
      <c r="P335" s="70" t="n"/>
      <c r="Q335" s="123" t="n"/>
      <c r="R335" s="122" t="n"/>
      <c r="S335" s="70" t="n"/>
      <c r="T335" s="70" t="n"/>
      <c r="U335" s="70" t="n"/>
      <c r="V335" s="70" t="n"/>
      <c r="W335" s="70" t="n"/>
      <c r="X335" s="70" t="n"/>
      <c r="Y335" s="70" t="n"/>
      <c r="Z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70" t="n"/>
      <c r="H336" s="120" t="n"/>
      <c r="I336" s="121" t="n"/>
      <c r="J336" s="122" t="n"/>
      <c r="K336" s="70" t="n"/>
      <c r="L336" s="70" t="n"/>
      <c r="M336" s="70" t="n"/>
      <c r="N336" s="70" t="n"/>
      <c r="O336" s="70" t="n"/>
      <c r="P336" s="70" t="n"/>
      <c r="Q336" s="123" t="n"/>
      <c r="R336" s="122" t="n"/>
      <c r="S336" s="70" t="n"/>
      <c r="T336" s="70" t="n"/>
      <c r="U336" s="70" t="n"/>
      <c r="V336" s="70" t="n"/>
      <c r="W336" s="70" t="n"/>
      <c r="X336" s="70" t="n"/>
      <c r="Y336" s="70" t="n"/>
      <c r="Z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70" t="n"/>
      <c r="H337" s="120" t="n"/>
      <c r="I337" s="121" t="n"/>
      <c r="J337" s="122" t="n"/>
      <c r="K337" s="70" t="n"/>
      <c r="L337" s="70" t="n"/>
      <c r="M337" s="70" t="n"/>
      <c r="N337" s="70" t="n"/>
      <c r="O337" s="70" t="n"/>
      <c r="P337" s="70" t="n"/>
      <c r="Q337" s="123" t="n"/>
      <c r="R337" s="122" t="n"/>
      <c r="S337" s="70" t="n"/>
      <c r="T337" s="70" t="n"/>
      <c r="U337" s="70" t="n"/>
      <c r="V337" s="70" t="n"/>
      <c r="W337" s="70" t="n"/>
      <c r="X337" s="70" t="n"/>
      <c r="Y337" s="70" t="n"/>
      <c r="Z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70" t="n"/>
      <c r="H338" s="120" t="n"/>
      <c r="I338" s="121" t="n"/>
      <c r="J338" s="122" t="n"/>
      <c r="K338" s="70" t="n"/>
      <c r="L338" s="70" t="n"/>
      <c r="M338" s="70" t="n"/>
      <c r="N338" s="70" t="n"/>
      <c r="O338" s="70" t="n"/>
      <c r="P338" s="70" t="n"/>
      <c r="Q338" s="123" t="n"/>
      <c r="R338" s="122" t="n"/>
      <c r="S338" s="70" t="n"/>
      <c r="T338" s="70" t="n"/>
      <c r="U338" s="70" t="n"/>
      <c r="V338" s="70" t="n"/>
      <c r="W338" s="70" t="n"/>
      <c r="X338" s="70" t="n"/>
      <c r="Y338" s="70" t="n"/>
      <c r="Z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70" t="n"/>
      <c r="H339" s="120" t="n"/>
      <c r="I339" s="121" t="n"/>
      <c r="J339" s="122" t="n"/>
      <c r="K339" s="70" t="n"/>
      <c r="L339" s="70" t="n"/>
      <c r="M339" s="70" t="n"/>
      <c r="N339" s="70" t="n"/>
      <c r="O339" s="70" t="n"/>
      <c r="P339" s="70" t="n"/>
      <c r="Q339" s="123" t="n"/>
      <c r="R339" s="122" t="n"/>
      <c r="S339" s="70" t="n"/>
      <c r="T339" s="70" t="n"/>
      <c r="U339" s="70" t="n"/>
      <c r="V339" s="70" t="n"/>
      <c r="W339" s="70" t="n"/>
      <c r="X339" s="70" t="n"/>
      <c r="Y339" s="70" t="n"/>
      <c r="Z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70" t="n"/>
      <c r="H340" s="120" t="n"/>
      <c r="I340" s="121" t="n"/>
      <c r="J340" s="122" t="n"/>
      <c r="K340" s="70" t="n"/>
      <c r="L340" s="70" t="n"/>
      <c r="M340" s="70" t="n"/>
      <c r="N340" s="70" t="n"/>
      <c r="O340" s="70" t="n"/>
      <c r="P340" s="70" t="n"/>
      <c r="Q340" s="123" t="n"/>
      <c r="R340" s="122" t="n"/>
      <c r="S340" s="70" t="n"/>
      <c r="T340" s="70" t="n"/>
      <c r="U340" s="70" t="n"/>
      <c r="V340" s="70" t="n"/>
      <c r="W340" s="70" t="n"/>
      <c r="X340" s="70" t="n"/>
      <c r="Y340" s="70" t="n"/>
      <c r="Z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70" t="n"/>
      <c r="H341" s="120" t="n"/>
      <c r="I341" s="121" t="n"/>
      <c r="J341" s="122" t="n"/>
      <c r="K341" s="70" t="n"/>
      <c r="L341" s="70" t="n"/>
      <c r="M341" s="70" t="n"/>
      <c r="N341" s="70" t="n"/>
      <c r="O341" s="70" t="n"/>
      <c r="P341" s="70" t="n"/>
      <c r="Q341" s="123" t="n"/>
      <c r="R341" s="122" t="n"/>
      <c r="S341" s="70" t="n"/>
      <c r="T341" s="70" t="n"/>
      <c r="U341" s="70" t="n"/>
      <c r="V341" s="70" t="n"/>
      <c r="W341" s="70" t="n"/>
      <c r="X341" s="70" t="n"/>
      <c r="Y341" s="70" t="n"/>
      <c r="Z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70" t="n"/>
      <c r="H342" s="120" t="n"/>
      <c r="I342" s="121" t="n"/>
      <c r="J342" s="122" t="n"/>
      <c r="K342" s="70" t="n"/>
      <c r="L342" s="70" t="n"/>
      <c r="M342" s="70" t="n"/>
      <c r="N342" s="70" t="n"/>
      <c r="O342" s="70" t="n"/>
      <c r="P342" s="70" t="n"/>
      <c r="Q342" s="123" t="n"/>
      <c r="R342" s="122" t="n"/>
      <c r="S342" s="70" t="n"/>
      <c r="T342" s="70" t="n"/>
      <c r="U342" s="70" t="n"/>
      <c r="V342" s="70" t="n"/>
      <c r="W342" s="70" t="n"/>
      <c r="X342" s="70" t="n"/>
      <c r="Y342" s="70" t="n"/>
      <c r="Z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70" t="n"/>
      <c r="H343" s="120" t="n"/>
      <c r="I343" s="121" t="n"/>
      <c r="J343" s="122" t="n"/>
      <c r="K343" s="70" t="n"/>
      <c r="L343" s="70" t="n"/>
      <c r="M343" s="70" t="n"/>
      <c r="N343" s="70" t="n"/>
      <c r="O343" s="70" t="n"/>
      <c r="P343" s="70" t="n"/>
      <c r="Q343" s="123" t="n"/>
      <c r="R343" s="122" t="n"/>
      <c r="S343" s="70" t="n"/>
      <c r="T343" s="70" t="n"/>
      <c r="U343" s="70" t="n"/>
      <c r="V343" s="70" t="n"/>
      <c r="W343" s="70" t="n"/>
      <c r="X343" s="70" t="n"/>
      <c r="Y343" s="70" t="n"/>
      <c r="Z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70" t="n"/>
      <c r="H344" s="120" t="n"/>
      <c r="I344" s="121" t="n"/>
      <c r="J344" s="122" t="n"/>
      <c r="K344" s="70" t="n"/>
      <c r="L344" s="70" t="n"/>
      <c r="M344" s="70" t="n"/>
      <c r="N344" s="70" t="n"/>
      <c r="O344" s="70" t="n"/>
      <c r="P344" s="70" t="n"/>
      <c r="Q344" s="123" t="n"/>
      <c r="R344" s="122" t="n"/>
      <c r="S344" s="70" t="n"/>
      <c r="T344" s="70" t="n"/>
      <c r="U344" s="70" t="n"/>
      <c r="V344" s="70" t="n"/>
      <c r="W344" s="70" t="n"/>
      <c r="X344" s="70" t="n"/>
      <c r="Y344" s="70" t="n"/>
      <c r="Z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70" t="n"/>
      <c r="H345" s="120" t="n"/>
      <c r="I345" s="121" t="n"/>
      <c r="J345" s="122" t="n"/>
      <c r="K345" s="70" t="n"/>
      <c r="L345" s="70" t="n"/>
      <c r="M345" s="70" t="n"/>
      <c r="N345" s="70" t="n"/>
      <c r="O345" s="70" t="n"/>
      <c r="P345" s="70" t="n"/>
      <c r="Q345" s="123" t="n"/>
      <c r="R345" s="122" t="n"/>
      <c r="S345" s="70" t="n"/>
      <c r="T345" s="70" t="n"/>
      <c r="U345" s="70" t="n"/>
      <c r="V345" s="70" t="n"/>
      <c r="W345" s="70" t="n"/>
      <c r="X345" s="70" t="n"/>
      <c r="Y345" s="70" t="n"/>
      <c r="Z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70" t="n"/>
      <c r="H346" s="120" t="n"/>
      <c r="I346" s="121" t="n"/>
      <c r="J346" s="122" t="n"/>
      <c r="K346" s="70" t="n"/>
      <c r="L346" s="70" t="n"/>
      <c r="M346" s="70" t="n"/>
      <c r="N346" s="70" t="n"/>
      <c r="O346" s="70" t="n"/>
      <c r="P346" s="70" t="n"/>
      <c r="Q346" s="123" t="n"/>
      <c r="R346" s="122" t="n"/>
      <c r="S346" s="70" t="n"/>
      <c r="T346" s="70" t="n"/>
      <c r="U346" s="70" t="n"/>
      <c r="V346" s="70" t="n"/>
      <c r="W346" s="70" t="n"/>
      <c r="X346" s="70" t="n"/>
      <c r="Y346" s="70" t="n"/>
      <c r="Z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70" t="n"/>
      <c r="H347" s="120" t="n"/>
      <c r="I347" s="121" t="n"/>
      <c r="J347" s="122" t="n"/>
      <c r="K347" s="70" t="n"/>
      <c r="L347" s="70" t="n"/>
      <c r="M347" s="70" t="n"/>
      <c r="N347" s="70" t="n"/>
      <c r="O347" s="70" t="n"/>
      <c r="P347" s="70" t="n"/>
      <c r="Q347" s="123" t="n"/>
      <c r="R347" s="122" t="n"/>
      <c r="S347" s="70" t="n"/>
      <c r="T347" s="70" t="n"/>
      <c r="U347" s="70" t="n"/>
      <c r="V347" s="70" t="n"/>
      <c r="W347" s="70" t="n"/>
      <c r="X347" s="70" t="n"/>
      <c r="Y347" s="70" t="n"/>
      <c r="Z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70" t="n"/>
      <c r="H348" s="120" t="n"/>
      <c r="I348" s="121" t="n"/>
      <c r="J348" s="122" t="n"/>
      <c r="K348" s="70" t="n"/>
      <c r="L348" s="70" t="n"/>
      <c r="M348" s="70" t="n"/>
      <c r="N348" s="70" t="n"/>
      <c r="O348" s="70" t="n"/>
      <c r="P348" s="70" t="n"/>
      <c r="Q348" s="123" t="n"/>
      <c r="R348" s="122" t="n"/>
      <c r="S348" s="70" t="n"/>
      <c r="T348" s="70" t="n"/>
      <c r="U348" s="70" t="n"/>
      <c r="V348" s="70" t="n"/>
      <c r="W348" s="70" t="n"/>
      <c r="X348" s="70" t="n"/>
      <c r="Y348" s="70" t="n"/>
      <c r="Z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70" t="n"/>
      <c r="H349" s="120" t="n"/>
      <c r="I349" s="121" t="n"/>
      <c r="J349" s="122" t="n"/>
      <c r="K349" s="70" t="n"/>
      <c r="L349" s="70" t="n"/>
      <c r="M349" s="70" t="n"/>
      <c r="N349" s="70" t="n"/>
      <c r="O349" s="70" t="n"/>
      <c r="P349" s="70" t="n"/>
      <c r="Q349" s="123" t="n"/>
      <c r="R349" s="122" t="n"/>
      <c r="S349" s="70" t="n"/>
      <c r="T349" s="70" t="n"/>
      <c r="U349" s="70" t="n"/>
      <c r="V349" s="70" t="n"/>
      <c r="W349" s="70" t="n"/>
      <c r="X349" s="70" t="n"/>
      <c r="Y349" s="70" t="n"/>
      <c r="Z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70" t="n"/>
      <c r="H350" s="120" t="n"/>
      <c r="I350" s="121" t="n"/>
      <c r="J350" s="122" t="n"/>
      <c r="K350" s="70" t="n"/>
      <c r="L350" s="70" t="n"/>
      <c r="M350" s="70" t="n"/>
      <c r="N350" s="70" t="n"/>
      <c r="O350" s="70" t="n"/>
      <c r="P350" s="70" t="n"/>
      <c r="Q350" s="123" t="n"/>
      <c r="R350" s="122" t="n"/>
      <c r="S350" s="70" t="n"/>
      <c r="T350" s="70" t="n"/>
      <c r="U350" s="70" t="n"/>
      <c r="V350" s="70" t="n"/>
      <c r="W350" s="70" t="n"/>
      <c r="X350" s="70" t="n"/>
      <c r="Y350" s="70" t="n"/>
      <c r="Z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70" t="n"/>
      <c r="H351" s="120" t="n"/>
      <c r="I351" s="121" t="n"/>
      <c r="J351" s="122" t="n"/>
      <c r="K351" s="70" t="n"/>
      <c r="L351" s="70" t="n"/>
      <c r="M351" s="70" t="n"/>
      <c r="N351" s="70" t="n"/>
      <c r="O351" s="70" t="n"/>
      <c r="P351" s="70" t="n"/>
      <c r="Q351" s="123" t="n"/>
      <c r="R351" s="122" t="n"/>
      <c r="S351" s="70" t="n"/>
      <c r="T351" s="70" t="n"/>
      <c r="U351" s="70" t="n"/>
      <c r="V351" s="70" t="n"/>
      <c r="W351" s="70" t="n"/>
      <c r="X351" s="70" t="n"/>
      <c r="Y351" s="70" t="n"/>
      <c r="Z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70" t="n"/>
      <c r="H352" s="120" t="n"/>
      <c r="I352" s="121" t="n"/>
      <c r="J352" s="122" t="n"/>
      <c r="K352" s="70" t="n"/>
      <c r="L352" s="70" t="n"/>
      <c r="M352" s="70" t="n"/>
      <c r="N352" s="70" t="n"/>
      <c r="O352" s="70" t="n"/>
      <c r="P352" s="70" t="n"/>
      <c r="Q352" s="123" t="n"/>
      <c r="R352" s="122" t="n"/>
      <c r="S352" s="70" t="n"/>
      <c r="T352" s="70" t="n"/>
      <c r="U352" s="70" t="n"/>
      <c r="V352" s="70" t="n"/>
      <c r="W352" s="70" t="n"/>
      <c r="X352" s="70" t="n"/>
      <c r="Y352" s="70" t="n"/>
      <c r="Z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70" t="n"/>
      <c r="H353" s="120" t="n"/>
      <c r="I353" s="121" t="n"/>
      <c r="J353" s="122" t="n"/>
      <c r="K353" s="70" t="n"/>
      <c r="L353" s="70" t="n"/>
      <c r="M353" s="70" t="n"/>
      <c r="N353" s="70" t="n"/>
      <c r="O353" s="70" t="n"/>
      <c r="P353" s="70" t="n"/>
      <c r="Q353" s="123" t="n"/>
      <c r="R353" s="122" t="n"/>
      <c r="S353" s="70" t="n"/>
      <c r="T353" s="70" t="n"/>
      <c r="U353" s="70" t="n"/>
      <c r="V353" s="70" t="n"/>
      <c r="W353" s="70" t="n"/>
      <c r="X353" s="70" t="n"/>
      <c r="Y353" s="70" t="n"/>
      <c r="Z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70" t="n"/>
      <c r="H354" s="120" t="n"/>
      <c r="I354" s="121" t="n"/>
      <c r="J354" s="122" t="n"/>
      <c r="K354" s="70" t="n"/>
      <c r="L354" s="70" t="n"/>
      <c r="M354" s="70" t="n"/>
      <c r="N354" s="70" t="n"/>
      <c r="O354" s="70" t="n"/>
      <c r="P354" s="70" t="n"/>
      <c r="Q354" s="123" t="n"/>
      <c r="R354" s="122" t="n"/>
      <c r="S354" s="70" t="n"/>
      <c r="T354" s="70" t="n"/>
      <c r="U354" s="70" t="n"/>
      <c r="V354" s="70" t="n"/>
      <c r="W354" s="70" t="n"/>
      <c r="X354" s="70" t="n"/>
      <c r="Y354" s="70" t="n"/>
      <c r="Z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70" t="n"/>
      <c r="H355" s="120" t="n"/>
      <c r="I355" s="121" t="n"/>
      <c r="J355" s="122" t="n"/>
      <c r="K355" s="70" t="n"/>
      <c r="L355" s="70" t="n"/>
      <c r="M355" s="70" t="n"/>
      <c r="N355" s="70" t="n"/>
      <c r="O355" s="70" t="n"/>
      <c r="P355" s="70" t="n"/>
      <c r="Q355" s="123" t="n"/>
      <c r="R355" s="122" t="n"/>
      <c r="S355" s="70" t="n"/>
      <c r="T355" s="70" t="n"/>
      <c r="U355" s="70" t="n"/>
      <c r="V355" s="70" t="n"/>
      <c r="W355" s="70" t="n"/>
      <c r="X355" s="70" t="n"/>
      <c r="Y355" s="70" t="n"/>
      <c r="Z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70" t="n"/>
      <c r="H356" s="120" t="n"/>
      <c r="I356" s="121" t="n"/>
      <c r="J356" s="122" t="n"/>
      <c r="K356" s="70" t="n"/>
      <c r="L356" s="70" t="n"/>
      <c r="M356" s="70" t="n"/>
      <c r="N356" s="70" t="n"/>
      <c r="O356" s="70" t="n"/>
      <c r="P356" s="70" t="n"/>
      <c r="Q356" s="123" t="n"/>
      <c r="R356" s="122" t="n"/>
      <c r="S356" s="70" t="n"/>
      <c r="T356" s="70" t="n"/>
      <c r="U356" s="70" t="n"/>
      <c r="V356" s="70" t="n"/>
      <c r="W356" s="70" t="n"/>
      <c r="X356" s="70" t="n"/>
      <c r="Y356" s="70" t="n"/>
      <c r="Z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70" t="n"/>
      <c r="H357" s="120" t="n"/>
      <c r="I357" s="121" t="n"/>
      <c r="J357" s="122" t="n"/>
      <c r="K357" s="70" t="n"/>
      <c r="L357" s="70" t="n"/>
      <c r="M357" s="70" t="n"/>
      <c r="N357" s="70" t="n"/>
      <c r="O357" s="70" t="n"/>
      <c r="P357" s="70" t="n"/>
      <c r="Q357" s="123" t="n"/>
      <c r="R357" s="122" t="n"/>
      <c r="S357" s="70" t="n"/>
      <c r="T357" s="70" t="n"/>
      <c r="U357" s="70" t="n"/>
      <c r="V357" s="70" t="n"/>
      <c r="W357" s="70" t="n"/>
      <c r="X357" s="70" t="n"/>
      <c r="Y357" s="70" t="n"/>
      <c r="Z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70" t="n"/>
      <c r="H358" s="120" t="n"/>
      <c r="I358" s="121" t="n"/>
      <c r="J358" s="122" t="n"/>
      <c r="K358" s="70" t="n"/>
      <c r="L358" s="70" t="n"/>
      <c r="M358" s="70" t="n"/>
      <c r="N358" s="70" t="n"/>
      <c r="O358" s="70" t="n"/>
      <c r="P358" s="70" t="n"/>
      <c r="Q358" s="123" t="n"/>
      <c r="R358" s="122" t="n"/>
      <c r="S358" s="70" t="n"/>
      <c r="T358" s="70" t="n"/>
      <c r="U358" s="70" t="n"/>
      <c r="V358" s="70" t="n"/>
      <c r="W358" s="70" t="n"/>
      <c r="X358" s="70" t="n"/>
      <c r="Y358" s="70" t="n"/>
      <c r="Z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70" t="n"/>
      <c r="H359" s="120" t="n"/>
      <c r="I359" s="121" t="n"/>
      <c r="J359" s="122" t="n"/>
      <c r="K359" s="70" t="n"/>
      <c r="L359" s="70" t="n"/>
      <c r="M359" s="70" t="n"/>
      <c r="N359" s="70" t="n"/>
      <c r="O359" s="70" t="n"/>
      <c r="P359" s="70" t="n"/>
      <c r="Q359" s="123" t="n"/>
      <c r="R359" s="122" t="n"/>
      <c r="S359" s="70" t="n"/>
      <c r="T359" s="70" t="n"/>
      <c r="U359" s="70" t="n"/>
      <c r="V359" s="70" t="n"/>
      <c r="W359" s="70" t="n"/>
      <c r="X359" s="70" t="n"/>
      <c r="Y359" s="70" t="n"/>
      <c r="Z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70" t="n"/>
      <c r="H360" s="120" t="n"/>
      <c r="I360" s="121" t="n"/>
      <c r="J360" s="122" t="n"/>
      <c r="K360" s="70" t="n"/>
      <c r="L360" s="70" t="n"/>
      <c r="M360" s="70" t="n"/>
      <c r="N360" s="70" t="n"/>
      <c r="O360" s="70" t="n"/>
      <c r="P360" s="70" t="n"/>
      <c r="Q360" s="123" t="n"/>
      <c r="R360" s="122" t="n"/>
      <c r="S360" s="70" t="n"/>
      <c r="T360" s="70" t="n"/>
      <c r="U360" s="70" t="n"/>
      <c r="V360" s="70" t="n"/>
      <c r="W360" s="70" t="n"/>
      <c r="X360" s="70" t="n"/>
      <c r="Y360" s="70" t="n"/>
      <c r="Z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70" t="n"/>
      <c r="H361" s="120" t="n"/>
      <c r="I361" s="121" t="n"/>
      <c r="J361" s="122" t="n"/>
      <c r="K361" s="70" t="n"/>
      <c r="L361" s="70" t="n"/>
      <c r="M361" s="70" t="n"/>
      <c r="N361" s="70" t="n"/>
      <c r="O361" s="70" t="n"/>
      <c r="P361" s="70" t="n"/>
      <c r="Q361" s="123" t="n"/>
      <c r="R361" s="122" t="n"/>
      <c r="S361" s="70" t="n"/>
      <c r="T361" s="70" t="n"/>
      <c r="U361" s="70" t="n"/>
      <c r="V361" s="70" t="n"/>
      <c r="W361" s="70" t="n"/>
      <c r="X361" s="70" t="n"/>
      <c r="Y361" s="70" t="n"/>
      <c r="Z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70" t="n"/>
      <c r="H362" s="120" t="n"/>
      <c r="I362" s="121" t="n"/>
      <c r="J362" s="122" t="n"/>
      <c r="K362" s="70" t="n"/>
      <c r="L362" s="70" t="n"/>
      <c r="M362" s="70" t="n"/>
      <c r="N362" s="70" t="n"/>
      <c r="O362" s="70" t="n"/>
      <c r="P362" s="70" t="n"/>
      <c r="Q362" s="123" t="n"/>
      <c r="R362" s="122" t="n"/>
      <c r="S362" s="70" t="n"/>
      <c r="T362" s="70" t="n"/>
      <c r="U362" s="70" t="n"/>
      <c r="V362" s="70" t="n"/>
      <c r="W362" s="70" t="n"/>
      <c r="X362" s="70" t="n"/>
      <c r="Y362" s="70" t="n"/>
      <c r="Z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70" t="n"/>
      <c r="H363" s="120" t="n"/>
      <c r="I363" s="121" t="n"/>
      <c r="J363" s="122" t="n"/>
      <c r="K363" s="70" t="n"/>
      <c r="L363" s="70" t="n"/>
      <c r="M363" s="70" t="n"/>
      <c r="N363" s="70" t="n"/>
      <c r="O363" s="70" t="n"/>
      <c r="P363" s="70" t="n"/>
      <c r="Q363" s="123" t="n"/>
      <c r="R363" s="122" t="n"/>
      <c r="S363" s="70" t="n"/>
      <c r="T363" s="70" t="n"/>
      <c r="U363" s="70" t="n"/>
      <c r="V363" s="70" t="n"/>
      <c r="W363" s="70" t="n"/>
      <c r="X363" s="70" t="n"/>
      <c r="Y363" s="70" t="n"/>
      <c r="Z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70" t="n"/>
      <c r="H364" s="120" t="n"/>
      <c r="I364" s="121" t="n"/>
      <c r="J364" s="122" t="n"/>
      <c r="K364" s="70" t="n"/>
      <c r="L364" s="70" t="n"/>
      <c r="M364" s="70" t="n"/>
      <c r="N364" s="70" t="n"/>
      <c r="O364" s="70" t="n"/>
      <c r="P364" s="70" t="n"/>
      <c r="Q364" s="123" t="n"/>
      <c r="R364" s="122" t="n"/>
      <c r="S364" s="70" t="n"/>
      <c r="T364" s="70" t="n"/>
      <c r="U364" s="70" t="n"/>
      <c r="V364" s="70" t="n"/>
      <c r="W364" s="70" t="n"/>
      <c r="X364" s="70" t="n"/>
      <c r="Y364" s="70" t="n"/>
      <c r="Z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70" t="n"/>
      <c r="H365" s="120" t="n"/>
      <c r="I365" s="121" t="n"/>
      <c r="J365" s="122" t="n"/>
      <c r="K365" s="70" t="n"/>
      <c r="L365" s="70" t="n"/>
      <c r="M365" s="70" t="n"/>
      <c r="N365" s="70" t="n"/>
      <c r="O365" s="70" t="n"/>
      <c r="P365" s="70" t="n"/>
      <c r="Q365" s="123" t="n"/>
      <c r="R365" s="122" t="n"/>
      <c r="S365" s="70" t="n"/>
      <c r="T365" s="70" t="n"/>
      <c r="U365" s="70" t="n"/>
      <c r="V365" s="70" t="n"/>
      <c r="W365" s="70" t="n"/>
      <c r="X365" s="70" t="n"/>
      <c r="Y365" s="70" t="n"/>
      <c r="Z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70" t="n"/>
      <c r="H366" s="120" t="n"/>
      <c r="I366" s="121" t="n"/>
      <c r="J366" s="122" t="n"/>
      <c r="K366" s="70" t="n"/>
      <c r="L366" s="70" t="n"/>
      <c r="M366" s="70" t="n"/>
      <c r="N366" s="70" t="n"/>
      <c r="O366" s="70" t="n"/>
      <c r="P366" s="70" t="n"/>
      <c r="Q366" s="123" t="n"/>
      <c r="R366" s="122" t="n"/>
      <c r="S366" s="70" t="n"/>
      <c r="T366" s="70" t="n"/>
      <c r="U366" s="70" t="n"/>
      <c r="V366" s="70" t="n"/>
      <c r="W366" s="70" t="n"/>
      <c r="X366" s="70" t="n"/>
      <c r="Y366" s="70" t="n"/>
      <c r="Z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70" t="n"/>
      <c r="H367" s="120" t="n"/>
      <c r="I367" s="121" t="n"/>
      <c r="J367" s="122" t="n"/>
      <c r="K367" s="70" t="n"/>
      <c r="L367" s="70" t="n"/>
      <c r="M367" s="70" t="n"/>
      <c r="N367" s="70" t="n"/>
      <c r="O367" s="70" t="n"/>
      <c r="P367" s="70" t="n"/>
      <c r="Q367" s="123" t="n"/>
      <c r="R367" s="122" t="n"/>
      <c r="S367" s="70" t="n"/>
      <c r="T367" s="70" t="n"/>
      <c r="U367" s="70" t="n"/>
      <c r="V367" s="70" t="n"/>
      <c r="W367" s="70" t="n"/>
      <c r="X367" s="70" t="n"/>
      <c r="Y367" s="70" t="n"/>
      <c r="Z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70" t="n"/>
      <c r="H368" s="120" t="n"/>
      <c r="I368" s="121" t="n"/>
      <c r="J368" s="122" t="n"/>
      <c r="K368" s="70" t="n"/>
      <c r="L368" s="70" t="n"/>
      <c r="M368" s="70" t="n"/>
      <c r="N368" s="70" t="n"/>
      <c r="O368" s="70" t="n"/>
      <c r="P368" s="70" t="n"/>
      <c r="Q368" s="123" t="n"/>
      <c r="R368" s="122" t="n"/>
      <c r="S368" s="70" t="n"/>
      <c r="T368" s="70" t="n"/>
      <c r="U368" s="70" t="n"/>
      <c r="V368" s="70" t="n"/>
      <c r="W368" s="70" t="n"/>
      <c r="X368" s="70" t="n"/>
      <c r="Y368" s="70" t="n"/>
      <c r="Z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70" t="n"/>
      <c r="H369" s="120" t="n"/>
      <c r="I369" s="121" t="n"/>
      <c r="J369" s="122" t="n"/>
      <c r="K369" s="70" t="n"/>
      <c r="L369" s="70" t="n"/>
      <c r="M369" s="70" t="n"/>
      <c r="N369" s="70" t="n"/>
      <c r="O369" s="70" t="n"/>
      <c r="P369" s="70" t="n"/>
      <c r="Q369" s="123" t="n"/>
      <c r="R369" s="122" t="n"/>
      <c r="S369" s="70" t="n"/>
      <c r="T369" s="70" t="n"/>
      <c r="U369" s="70" t="n"/>
      <c r="V369" s="70" t="n"/>
      <c r="W369" s="70" t="n"/>
      <c r="X369" s="70" t="n"/>
      <c r="Y369" s="70" t="n"/>
      <c r="Z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70" t="n"/>
      <c r="H370" s="120" t="n"/>
      <c r="I370" s="121" t="n"/>
      <c r="J370" s="122" t="n"/>
      <c r="K370" s="70" t="n"/>
      <c r="L370" s="70" t="n"/>
      <c r="M370" s="70" t="n"/>
      <c r="N370" s="70" t="n"/>
      <c r="O370" s="70" t="n"/>
      <c r="P370" s="70" t="n"/>
      <c r="Q370" s="123" t="n"/>
      <c r="R370" s="122" t="n"/>
      <c r="S370" s="70" t="n"/>
      <c r="T370" s="70" t="n"/>
      <c r="U370" s="70" t="n"/>
      <c r="V370" s="70" t="n"/>
      <c r="W370" s="70" t="n"/>
      <c r="X370" s="70" t="n"/>
      <c r="Y370" s="70" t="n"/>
      <c r="Z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70" t="n"/>
      <c r="H371" s="120" t="n"/>
      <c r="I371" s="121" t="n"/>
      <c r="J371" s="122" t="n"/>
      <c r="K371" s="70" t="n"/>
      <c r="L371" s="70" t="n"/>
      <c r="M371" s="70" t="n"/>
      <c r="N371" s="70" t="n"/>
      <c r="O371" s="70" t="n"/>
      <c r="P371" s="70" t="n"/>
      <c r="Q371" s="123" t="n"/>
      <c r="R371" s="122" t="n"/>
      <c r="S371" s="70" t="n"/>
      <c r="T371" s="70" t="n"/>
      <c r="U371" s="70" t="n"/>
      <c r="V371" s="70" t="n"/>
      <c r="W371" s="70" t="n"/>
      <c r="X371" s="70" t="n"/>
      <c r="Y371" s="70" t="n"/>
      <c r="Z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70" t="n"/>
      <c r="H372" s="120" t="n"/>
      <c r="I372" s="121" t="n"/>
      <c r="J372" s="122" t="n"/>
      <c r="K372" s="70" t="n"/>
      <c r="L372" s="70" t="n"/>
      <c r="M372" s="70" t="n"/>
      <c r="N372" s="70" t="n"/>
      <c r="O372" s="70" t="n"/>
      <c r="P372" s="70" t="n"/>
      <c r="Q372" s="123" t="n"/>
      <c r="R372" s="122" t="n"/>
      <c r="S372" s="70" t="n"/>
      <c r="T372" s="70" t="n"/>
      <c r="U372" s="70" t="n"/>
      <c r="V372" s="70" t="n"/>
      <c r="W372" s="70" t="n"/>
      <c r="X372" s="70" t="n"/>
      <c r="Y372" s="70" t="n"/>
      <c r="Z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70" t="n"/>
      <c r="H373" s="120" t="n"/>
      <c r="I373" s="121" t="n"/>
      <c r="J373" s="122" t="n"/>
      <c r="K373" s="70" t="n"/>
      <c r="L373" s="70" t="n"/>
      <c r="M373" s="70" t="n"/>
      <c r="N373" s="70" t="n"/>
      <c r="O373" s="70" t="n"/>
      <c r="P373" s="70" t="n"/>
      <c r="Q373" s="123" t="n"/>
      <c r="R373" s="122" t="n"/>
      <c r="S373" s="70" t="n"/>
      <c r="T373" s="70" t="n"/>
      <c r="U373" s="70" t="n"/>
      <c r="V373" s="70" t="n"/>
      <c r="W373" s="70" t="n"/>
      <c r="X373" s="70" t="n"/>
      <c r="Y373" s="70" t="n"/>
      <c r="Z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70" t="n"/>
      <c r="H374" s="120" t="n"/>
      <c r="I374" s="121" t="n"/>
      <c r="J374" s="122" t="n"/>
      <c r="K374" s="70" t="n"/>
      <c r="L374" s="70" t="n"/>
      <c r="M374" s="70" t="n"/>
      <c r="N374" s="70" t="n"/>
      <c r="O374" s="70" t="n"/>
      <c r="P374" s="70" t="n"/>
      <c r="Q374" s="123" t="n"/>
      <c r="R374" s="122" t="n"/>
      <c r="S374" s="70" t="n"/>
      <c r="T374" s="70" t="n"/>
      <c r="U374" s="70" t="n"/>
      <c r="V374" s="70" t="n"/>
      <c r="W374" s="70" t="n"/>
      <c r="X374" s="70" t="n"/>
      <c r="Y374" s="70" t="n"/>
      <c r="Z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70" t="n"/>
      <c r="H375" s="120" t="n"/>
      <c r="I375" s="121" t="n"/>
      <c r="J375" s="122" t="n"/>
      <c r="K375" s="70" t="n"/>
      <c r="L375" s="70" t="n"/>
      <c r="M375" s="70" t="n"/>
      <c r="N375" s="70" t="n"/>
      <c r="O375" s="70" t="n"/>
      <c r="P375" s="70" t="n"/>
      <c r="Q375" s="123" t="n"/>
      <c r="R375" s="122" t="n"/>
      <c r="S375" s="70" t="n"/>
      <c r="T375" s="70" t="n"/>
      <c r="U375" s="70" t="n"/>
      <c r="V375" s="70" t="n"/>
      <c r="W375" s="70" t="n"/>
      <c r="X375" s="70" t="n"/>
      <c r="Y375" s="70" t="n"/>
      <c r="Z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70" t="n"/>
      <c r="H376" s="120" t="n"/>
      <c r="I376" s="121" t="n"/>
      <c r="J376" s="122" t="n"/>
      <c r="K376" s="70" t="n"/>
      <c r="L376" s="70" t="n"/>
      <c r="M376" s="70" t="n"/>
      <c r="N376" s="70" t="n"/>
      <c r="O376" s="70" t="n"/>
      <c r="P376" s="70" t="n"/>
      <c r="Q376" s="123" t="n"/>
      <c r="R376" s="122" t="n"/>
      <c r="S376" s="70" t="n"/>
      <c r="T376" s="70" t="n"/>
      <c r="U376" s="70" t="n"/>
      <c r="V376" s="70" t="n"/>
      <c r="W376" s="70" t="n"/>
      <c r="X376" s="70" t="n"/>
      <c r="Y376" s="70" t="n"/>
      <c r="Z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70" t="n"/>
      <c r="H377" s="120" t="n"/>
      <c r="I377" s="121" t="n"/>
      <c r="J377" s="122" t="n"/>
      <c r="K377" s="70" t="n"/>
      <c r="L377" s="70" t="n"/>
      <c r="M377" s="70" t="n"/>
      <c r="N377" s="70" t="n"/>
      <c r="O377" s="70" t="n"/>
      <c r="P377" s="70" t="n"/>
      <c r="Q377" s="123" t="n"/>
      <c r="R377" s="122" t="n"/>
      <c r="S377" s="70" t="n"/>
      <c r="T377" s="70" t="n"/>
      <c r="U377" s="70" t="n"/>
      <c r="V377" s="70" t="n"/>
      <c r="W377" s="70" t="n"/>
      <c r="X377" s="70" t="n"/>
      <c r="Y377" s="70" t="n"/>
      <c r="Z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70" t="n"/>
      <c r="H378" s="120" t="n"/>
      <c r="I378" s="121" t="n"/>
      <c r="J378" s="122" t="n"/>
      <c r="K378" s="70" t="n"/>
      <c r="L378" s="70" t="n"/>
      <c r="M378" s="70" t="n"/>
      <c r="N378" s="70" t="n"/>
      <c r="O378" s="70" t="n"/>
      <c r="P378" s="70" t="n"/>
      <c r="Q378" s="123" t="n"/>
      <c r="R378" s="122" t="n"/>
      <c r="S378" s="70" t="n"/>
      <c r="T378" s="70" t="n"/>
      <c r="U378" s="70" t="n"/>
      <c r="V378" s="70" t="n"/>
      <c r="W378" s="70" t="n"/>
      <c r="X378" s="70" t="n"/>
      <c r="Y378" s="70" t="n"/>
      <c r="Z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70" t="n"/>
      <c r="H379" s="120" t="n"/>
      <c r="I379" s="121" t="n"/>
      <c r="J379" s="122" t="n"/>
      <c r="K379" s="70" t="n"/>
      <c r="L379" s="70" t="n"/>
      <c r="M379" s="70" t="n"/>
      <c r="N379" s="70" t="n"/>
      <c r="O379" s="70" t="n"/>
      <c r="P379" s="70" t="n"/>
      <c r="Q379" s="123" t="n"/>
      <c r="R379" s="122" t="n"/>
      <c r="S379" s="70" t="n"/>
      <c r="T379" s="70" t="n"/>
      <c r="U379" s="70" t="n"/>
      <c r="V379" s="70" t="n"/>
      <c r="W379" s="70" t="n"/>
      <c r="X379" s="70" t="n"/>
      <c r="Y379" s="70" t="n"/>
      <c r="Z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70" t="n"/>
      <c r="H380" s="120" t="n"/>
      <c r="I380" s="121" t="n"/>
      <c r="J380" s="122" t="n"/>
      <c r="K380" s="70" t="n"/>
      <c r="L380" s="70" t="n"/>
      <c r="M380" s="70" t="n"/>
      <c r="N380" s="70" t="n"/>
      <c r="O380" s="70" t="n"/>
      <c r="P380" s="70" t="n"/>
      <c r="Q380" s="123" t="n"/>
      <c r="R380" s="122" t="n"/>
      <c r="S380" s="70" t="n"/>
      <c r="T380" s="70" t="n"/>
      <c r="U380" s="70" t="n"/>
      <c r="V380" s="70" t="n"/>
      <c r="W380" s="70" t="n"/>
      <c r="X380" s="70" t="n"/>
      <c r="Y380" s="70" t="n"/>
      <c r="Z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70" t="n"/>
      <c r="H381" s="120" t="n"/>
      <c r="I381" s="121" t="n"/>
      <c r="J381" s="122" t="n"/>
      <c r="K381" s="70" t="n"/>
      <c r="L381" s="70" t="n"/>
      <c r="M381" s="70" t="n"/>
      <c r="N381" s="70" t="n"/>
      <c r="O381" s="70" t="n"/>
      <c r="P381" s="70" t="n"/>
      <c r="Q381" s="123" t="n"/>
      <c r="R381" s="122" t="n"/>
      <c r="S381" s="70" t="n"/>
      <c r="T381" s="70" t="n"/>
      <c r="U381" s="70" t="n"/>
      <c r="V381" s="70" t="n"/>
      <c r="W381" s="70" t="n"/>
      <c r="X381" s="70" t="n"/>
      <c r="Y381" s="70" t="n"/>
      <c r="Z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70" t="n"/>
      <c r="H382" s="120" t="n"/>
      <c r="I382" s="121" t="n"/>
      <c r="J382" s="122" t="n"/>
      <c r="K382" s="70" t="n"/>
      <c r="L382" s="70" t="n"/>
      <c r="M382" s="70" t="n"/>
      <c r="N382" s="70" t="n"/>
      <c r="O382" s="70" t="n"/>
      <c r="P382" s="70" t="n"/>
      <c r="Q382" s="123" t="n"/>
      <c r="R382" s="122" t="n"/>
      <c r="S382" s="70" t="n"/>
      <c r="T382" s="70" t="n"/>
      <c r="U382" s="70" t="n"/>
      <c r="V382" s="70" t="n"/>
      <c r="W382" s="70" t="n"/>
      <c r="X382" s="70" t="n"/>
      <c r="Y382" s="70" t="n"/>
      <c r="Z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70" t="n"/>
      <c r="H383" s="120" t="n"/>
      <c r="I383" s="121" t="n"/>
      <c r="J383" s="122" t="n"/>
      <c r="K383" s="70" t="n"/>
      <c r="L383" s="70" t="n"/>
      <c r="M383" s="70" t="n"/>
      <c r="N383" s="70" t="n"/>
      <c r="O383" s="70" t="n"/>
      <c r="P383" s="70" t="n"/>
      <c r="Q383" s="123" t="n"/>
      <c r="R383" s="122" t="n"/>
      <c r="S383" s="70" t="n"/>
      <c r="T383" s="70" t="n"/>
      <c r="U383" s="70" t="n"/>
      <c r="V383" s="70" t="n"/>
      <c r="W383" s="70" t="n"/>
      <c r="X383" s="70" t="n"/>
      <c r="Y383" s="70" t="n"/>
      <c r="Z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70" t="n"/>
      <c r="H384" s="120" t="n"/>
      <c r="I384" s="121" t="n"/>
      <c r="J384" s="122" t="n"/>
      <c r="K384" s="70" t="n"/>
      <c r="L384" s="70" t="n"/>
      <c r="M384" s="70" t="n"/>
      <c r="N384" s="70" t="n"/>
      <c r="O384" s="70" t="n"/>
      <c r="P384" s="70" t="n"/>
      <c r="Q384" s="123" t="n"/>
      <c r="R384" s="122" t="n"/>
      <c r="S384" s="70" t="n"/>
      <c r="T384" s="70" t="n"/>
      <c r="U384" s="70" t="n"/>
      <c r="V384" s="70" t="n"/>
      <c r="W384" s="70" t="n"/>
      <c r="X384" s="70" t="n"/>
      <c r="Y384" s="70" t="n"/>
      <c r="Z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70" t="n"/>
      <c r="H385" s="120" t="n"/>
      <c r="I385" s="121" t="n"/>
      <c r="J385" s="122" t="n"/>
      <c r="K385" s="70" t="n"/>
      <c r="L385" s="70" t="n"/>
      <c r="M385" s="70" t="n"/>
      <c r="N385" s="70" t="n"/>
      <c r="O385" s="70" t="n"/>
      <c r="P385" s="70" t="n"/>
      <c r="Q385" s="123" t="n"/>
      <c r="R385" s="122" t="n"/>
      <c r="S385" s="70" t="n"/>
      <c r="T385" s="70" t="n"/>
      <c r="U385" s="70" t="n"/>
      <c r="V385" s="70" t="n"/>
      <c r="W385" s="70" t="n"/>
      <c r="X385" s="70" t="n"/>
      <c r="Y385" s="70" t="n"/>
      <c r="Z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70" t="n"/>
      <c r="H386" s="120" t="n"/>
      <c r="I386" s="121" t="n"/>
      <c r="J386" s="122" t="n"/>
      <c r="K386" s="70" t="n"/>
      <c r="L386" s="70" t="n"/>
      <c r="M386" s="70" t="n"/>
      <c r="N386" s="70" t="n"/>
      <c r="O386" s="70" t="n"/>
      <c r="P386" s="70" t="n"/>
      <c r="Q386" s="123" t="n"/>
      <c r="R386" s="122" t="n"/>
      <c r="S386" s="70" t="n"/>
      <c r="T386" s="70" t="n"/>
      <c r="U386" s="70" t="n"/>
      <c r="V386" s="70" t="n"/>
      <c r="W386" s="70" t="n"/>
      <c r="X386" s="70" t="n"/>
      <c r="Y386" s="70" t="n"/>
      <c r="Z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70" t="n"/>
      <c r="H387" s="120" t="n"/>
      <c r="I387" s="121" t="n"/>
      <c r="J387" s="122" t="n"/>
      <c r="K387" s="70" t="n"/>
      <c r="L387" s="70" t="n"/>
      <c r="M387" s="70" t="n"/>
      <c r="N387" s="70" t="n"/>
      <c r="O387" s="70" t="n"/>
      <c r="P387" s="70" t="n"/>
      <c r="Q387" s="123" t="n"/>
      <c r="R387" s="122" t="n"/>
      <c r="S387" s="70" t="n"/>
      <c r="T387" s="70" t="n"/>
      <c r="U387" s="70" t="n"/>
      <c r="V387" s="70" t="n"/>
      <c r="W387" s="70" t="n"/>
      <c r="X387" s="70" t="n"/>
      <c r="Y387" s="70" t="n"/>
      <c r="Z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70" t="n"/>
      <c r="H388" s="120" t="n"/>
      <c r="I388" s="121" t="n"/>
      <c r="J388" s="122" t="n"/>
      <c r="K388" s="70" t="n"/>
      <c r="L388" s="70" t="n"/>
      <c r="M388" s="70" t="n"/>
      <c r="N388" s="70" t="n"/>
      <c r="O388" s="70" t="n"/>
      <c r="P388" s="70" t="n"/>
      <c r="Q388" s="123" t="n"/>
      <c r="R388" s="122" t="n"/>
      <c r="S388" s="70" t="n"/>
      <c r="T388" s="70" t="n"/>
      <c r="U388" s="70" t="n"/>
      <c r="V388" s="70" t="n"/>
      <c r="W388" s="70" t="n"/>
      <c r="X388" s="70" t="n"/>
      <c r="Y388" s="70" t="n"/>
      <c r="Z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70" t="n"/>
      <c r="H389" s="120" t="n"/>
      <c r="I389" s="121" t="n"/>
      <c r="J389" s="122" t="n"/>
      <c r="K389" s="70" t="n"/>
      <c r="L389" s="70" t="n"/>
      <c r="M389" s="70" t="n"/>
      <c r="N389" s="70" t="n"/>
      <c r="O389" s="70" t="n"/>
      <c r="P389" s="70" t="n"/>
      <c r="Q389" s="123" t="n"/>
      <c r="R389" s="122" t="n"/>
      <c r="S389" s="70" t="n"/>
      <c r="T389" s="70" t="n"/>
      <c r="U389" s="70" t="n"/>
      <c r="V389" s="70" t="n"/>
      <c r="W389" s="70" t="n"/>
      <c r="X389" s="70" t="n"/>
      <c r="Y389" s="70" t="n"/>
      <c r="Z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70" t="n"/>
      <c r="H390" s="120" t="n"/>
      <c r="I390" s="121" t="n"/>
      <c r="J390" s="122" t="n"/>
      <c r="K390" s="70" t="n"/>
      <c r="L390" s="70" t="n"/>
      <c r="M390" s="70" t="n"/>
      <c r="N390" s="70" t="n"/>
      <c r="O390" s="70" t="n"/>
      <c r="P390" s="70" t="n"/>
      <c r="Q390" s="123" t="n"/>
      <c r="R390" s="122" t="n"/>
      <c r="S390" s="70" t="n"/>
      <c r="T390" s="70" t="n"/>
      <c r="U390" s="70" t="n"/>
      <c r="V390" s="70" t="n"/>
      <c r="W390" s="70" t="n"/>
      <c r="X390" s="70" t="n"/>
      <c r="Y390" s="70" t="n"/>
      <c r="Z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70" t="n"/>
      <c r="H391" s="120" t="n"/>
      <c r="I391" s="121" t="n"/>
      <c r="J391" s="122" t="n"/>
      <c r="K391" s="70" t="n"/>
      <c r="L391" s="70" t="n"/>
      <c r="M391" s="70" t="n"/>
      <c r="N391" s="70" t="n"/>
      <c r="O391" s="70" t="n"/>
      <c r="P391" s="70" t="n"/>
      <c r="Q391" s="123" t="n"/>
      <c r="R391" s="122" t="n"/>
      <c r="S391" s="70" t="n"/>
      <c r="T391" s="70" t="n"/>
      <c r="U391" s="70" t="n"/>
      <c r="V391" s="70" t="n"/>
      <c r="W391" s="70" t="n"/>
      <c r="X391" s="70" t="n"/>
      <c r="Y391" s="70" t="n"/>
      <c r="Z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70" t="n"/>
      <c r="H392" s="120" t="n"/>
      <c r="I392" s="121" t="n"/>
      <c r="J392" s="122" t="n"/>
      <c r="K392" s="70" t="n"/>
      <c r="L392" s="70" t="n"/>
      <c r="M392" s="70" t="n"/>
      <c r="N392" s="70" t="n"/>
      <c r="O392" s="70" t="n"/>
      <c r="P392" s="70" t="n"/>
      <c r="Q392" s="123" t="n"/>
      <c r="R392" s="122" t="n"/>
      <c r="S392" s="70" t="n"/>
      <c r="T392" s="70" t="n"/>
      <c r="U392" s="70" t="n"/>
      <c r="V392" s="70" t="n"/>
      <c r="W392" s="70" t="n"/>
      <c r="X392" s="70" t="n"/>
      <c r="Y392" s="70" t="n"/>
      <c r="Z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70" t="n"/>
      <c r="H393" s="120" t="n"/>
      <c r="I393" s="121" t="n"/>
      <c r="J393" s="122" t="n"/>
      <c r="K393" s="70" t="n"/>
      <c r="L393" s="70" t="n"/>
      <c r="M393" s="70" t="n"/>
      <c r="N393" s="70" t="n"/>
      <c r="O393" s="70" t="n"/>
      <c r="P393" s="70" t="n"/>
      <c r="Q393" s="123" t="n"/>
      <c r="R393" s="122" t="n"/>
      <c r="S393" s="70" t="n"/>
      <c r="T393" s="70" t="n"/>
      <c r="U393" s="70" t="n"/>
      <c r="V393" s="70" t="n"/>
      <c r="W393" s="70" t="n"/>
      <c r="X393" s="70" t="n"/>
      <c r="Y393" s="70" t="n"/>
      <c r="Z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70" t="n"/>
      <c r="H394" s="120" t="n"/>
      <c r="I394" s="121" t="n"/>
      <c r="J394" s="122" t="n"/>
      <c r="K394" s="70" t="n"/>
      <c r="L394" s="70" t="n"/>
      <c r="M394" s="70" t="n"/>
      <c r="N394" s="70" t="n"/>
      <c r="O394" s="70" t="n"/>
      <c r="P394" s="70" t="n"/>
      <c r="Q394" s="123" t="n"/>
      <c r="R394" s="122" t="n"/>
      <c r="S394" s="70" t="n"/>
      <c r="T394" s="70" t="n"/>
      <c r="U394" s="70" t="n"/>
      <c r="V394" s="70" t="n"/>
      <c r="W394" s="70" t="n"/>
      <c r="X394" s="70" t="n"/>
      <c r="Y394" s="70" t="n"/>
      <c r="Z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70" t="n"/>
      <c r="H395" s="120" t="n"/>
      <c r="I395" s="121" t="n"/>
      <c r="J395" s="122" t="n"/>
      <c r="K395" s="70" t="n"/>
      <c r="L395" s="70" t="n"/>
      <c r="M395" s="70" t="n"/>
      <c r="N395" s="70" t="n"/>
      <c r="O395" s="70" t="n"/>
      <c r="P395" s="70" t="n"/>
      <c r="Q395" s="123" t="n"/>
      <c r="R395" s="122" t="n"/>
      <c r="S395" s="70" t="n"/>
      <c r="T395" s="70" t="n"/>
      <c r="U395" s="70" t="n"/>
      <c r="V395" s="70" t="n"/>
      <c r="W395" s="70" t="n"/>
      <c r="X395" s="70" t="n"/>
      <c r="Y395" s="70" t="n"/>
      <c r="Z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70" t="n"/>
      <c r="H396" s="120" t="n"/>
      <c r="I396" s="121" t="n"/>
      <c r="J396" s="122" t="n"/>
      <c r="K396" s="70" t="n"/>
      <c r="L396" s="70" t="n"/>
      <c r="M396" s="70" t="n"/>
      <c r="N396" s="70" t="n"/>
      <c r="O396" s="70" t="n"/>
      <c r="P396" s="70" t="n"/>
      <c r="Q396" s="123" t="n"/>
      <c r="R396" s="122" t="n"/>
      <c r="S396" s="70" t="n"/>
      <c r="T396" s="70" t="n"/>
      <c r="U396" s="70" t="n"/>
      <c r="V396" s="70" t="n"/>
      <c r="W396" s="70" t="n"/>
      <c r="X396" s="70" t="n"/>
      <c r="Y396" s="70" t="n"/>
      <c r="Z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70" t="n"/>
      <c r="H397" s="120" t="n"/>
      <c r="I397" s="121" t="n"/>
      <c r="J397" s="122" t="n"/>
      <c r="K397" s="70" t="n"/>
      <c r="L397" s="70" t="n"/>
      <c r="M397" s="70" t="n"/>
      <c r="N397" s="70" t="n"/>
      <c r="O397" s="70" t="n"/>
      <c r="P397" s="70" t="n"/>
      <c r="Q397" s="123" t="n"/>
      <c r="R397" s="122" t="n"/>
      <c r="S397" s="70" t="n"/>
      <c r="T397" s="70" t="n"/>
      <c r="U397" s="70" t="n"/>
      <c r="V397" s="70" t="n"/>
      <c r="W397" s="70" t="n"/>
      <c r="X397" s="70" t="n"/>
      <c r="Y397" s="70" t="n"/>
      <c r="Z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70" t="n"/>
      <c r="H398" s="120" t="n"/>
      <c r="I398" s="121" t="n"/>
      <c r="J398" s="122" t="n"/>
      <c r="K398" s="70" t="n"/>
      <c r="L398" s="70" t="n"/>
      <c r="M398" s="70" t="n"/>
      <c r="N398" s="70" t="n"/>
      <c r="O398" s="70" t="n"/>
      <c r="P398" s="70" t="n"/>
      <c r="Q398" s="123" t="n"/>
      <c r="R398" s="122" t="n"/>
      <c r="S398" s="70" t="n"/>
      <c r="T398" s="70" t="n"/>
      <c r="U398" s="70" t="n"/>
      <c r="V398" s="70" t="n"/>
      <c r="W398" s="70" t="n"/>
      <c r="X398" s="70" t="n"/>
      <c r="Y398" s="70" t="n"/>
      <c r="Z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70" t="n"/>
      <c r="H399" s="120" t="n"/>
      <c r="I399" s="121" t="n"/>
      <c r="J399" s="122" t="n"/>
      <c r="K399" s="70" t="n"/>
      <c r="L399" s="70" t="n"/>
      <c r="M399" s="70" t="n"/>
      <c r="N399" s="70" t="n"/>
      <c r="O399" s="70" t="n"/>
      <c r="P399" s="70" t="n"/>
      <c r="Q399" s="123" t="n"/>
      <c r="R399" s="122" t="n"/>
      <c r="S399" s="70" t="n"/>
      <c r="T399" s="70" t="n"/>
      <c r="U399" s="70" t="n"/>
      <c r="V399" s="70" t="n"/>
      <c r="W399" s="70" t="n"/>
      <c r="X399" s="70" t="n"/>
      <c r="Y399" s="70" t="n"/>
      <c r="Z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70" t="n"/>
      <c r="H400" s="120" t="n"/>
      <c r="I400" s="121" t="n"/>
      <c r="J400" s="122" t="n"/>
      <c r="K400" s="70" t="n"/>
      <c r="L400" s="70" t="n"/>
      <c r="M400" s="70" t="n"/>
      <c r="N400" s="70" t="n"/>
      <c r="O400" s="70" t="n"/>
      <c r="P400" s="70" t="n"/>
      <c r="Q400" s="123" t="n"/>
      <c r="R400" s="122" t="n"/>
      <c r="S400" s="70" t="n"/>
      <c r="T400" s="70" t="n"/>
      <c r="U400" s="70" t="n"/>
      <c r="V400" s="70" t="n"/>
      <c r="W400" s="70" t="n"/>
      <c r="X400" s="70" t="n"/>
      <c r="Y400" s="70" t="n"/>
      <c r="Z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70" t="n"/>
      <c r="H401" s="120" t="n"/>
      <c r="I401" s="121" t="n"/>
      <c r="J401" s="122" t="n"/>
      <c r="K401" s="70" t="n"/>
      <c r="L401" s="70" t="n"/>
      <c r="M401" s="70" t="n"/>
      <c r="N401" s="70" t="n"/>
      <c r="O401" s="70" t="n"/>
      <c r="P401" s="70" t="n"/>
      <c r="Q401" s="123" t="n"/>
      <c r="R401" s="122" t="n"/>
      <c r="S401" s="70" t="n"/>
      <c r="T401" s="70" t="n"/>
      <c r="U401" s="70" t="n"/>
      <c r="V401" s="70" t="n"/>
      <c r="W401" s="70" t="n"/>
      <c r="X401" s="70" t="n"/>
      <c r="Y401" s="70" t="n"/>
      <c r="Z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70" t="n"/>
      <c r="H402" s="120" t="n"/>
      <c r="I402" s="121" t="n"/>
      <c r="J402" s="122" t="n"/>
      <c r="K402" s="70" t="n"/>
      <c r="L402" s="70" t="n"/>
      <c r="M402" s="70" t="n"/>
      <c r="N402" s="70" t="n"/>
      <c r="O402" s="70" t="n"/>
      <c r="P402" s="70" t="n"/>
      <c r="Q402" s="123" t="n"/>
      <c r="R402" s="122" t="n"/>
      <c r="S402" s="70" t="n"/>
      <c r="T402" s="70" t="n"/>
      <c r="U402" s="70" t="n"/>
      <c r="V402" s="70" t="n"/>
      <c r="W402" s="70" t="n"/>
      <c r="X402" s="70" t="n"/>
      <c r="Y402" s="70" t="n"/>
      <c r="Z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70" t="n"/>
      <c r="H403" s="120" t="n"/>
      <c r="I403" s="121" t="n"/>
      <c r="J403" s="122" t="n"/>
      <c r="K403" s="70" t="n"/>
      <c r="L403" s="70" t="n"/>
      <c r="M403" s="70" t="n"/>
      <c r="N403" s="70" t="n"/>
      <c r="O403" s="70" t="n"/>
      <c r="P403" s="70" t="n"/>
      <c r="Q403" s="123" t="n"/>
      <c r="R403" s="122" t="n"/>
      <c r="S403" s="70" t="n"/>
      <c r="T403" s="70" t="n"/>
      <c r="U403" s="70" t="n"/>
      <c r="V403" s="70" t="n"/>
      <c r="W403" s="70" t="n"/>
      <c r="X403" s="70" t="n"/>
      <c r="Y403" s="70" t="n"/>
      <c r="Z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70" t="n"/>
      <c r="H404" s="120" t="n"/>
      <c r="I404" s="121" t="n"/>
      <c r="J404" s="122" t="n"/>
      <c r="K404" s="70" t="n"/>
      <c r="L404" s="70" t="n"/>
      <c r="M404" s="70" t="n"/>
      <c r="N404" s="70" t="n"/>
      <c r="O404" s="70" t="n"/>
      <c r="P404" s="70" t="n"/>
      <c r="Q404" s="123" t="n"/>
      <c r="R404" s="122" t="n"/>
      <c r="S404" s="70" t="n"/>
      <c r="T404" s="70" t="n"/>
      <c r="U404" s="70" t="n"/>
      <c r="V404" s="70" t="n"/>
      <c r="W404" s="70" t="n"/>
      <c r="X404" s="70" t="n"/>
      <c r="Y404" s="70" t="n"/>
      <c r="Z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70" t="n"/>
      <c r="H405" s="120" t="n"/>
      <c r="I405" s="121" t="n"/>
      <c r="J405" s="122" t="n"/>
      <c r="K405" s="70" t="n"/>
      <c r="L405" s="70" t="n"/>
      <c r="M405" s="70" t="n"/>
      <c r="N405" s="70" t="n"/>
      <c r="O405" s="70" t="n"/>
      <c r="P405" s="70" t="n"/>
      <c r="Q405" s="123" t="n"/>
      <c r="R405" s="122" t="n"/>
      <c r="S405" s="70" t="n"/>
      <c r="T405" s="70" t="n"/>
      <c r="U405" s="70" t="n"/>
      <c r="V405" s="70" t="n"/>
      <c r="W405" s="70" t="n"/>
      <c r="X405" s="70" t="n"/>
      <c r="Y405" s="70" t="n"/>
      <c r="Z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70" t="n"/>
      <c r="H406" s="120" t="n"/>
      <c r="I406" s="121" t="n"/>
      <c r="J406" s="122" t="n"/>
      <c r="K406" s="70" t="n"/>
      <c r="L406" s="70" t="n"/>
      <c r="M406" s="70" t="n"/>
      <c r="N406" s="70" t="n"/>
      <c r="O406" s="70" t="n"/>
      <c r="P406" s="70" t="n"/>
      <c r="Q406" s="123" t="n"/>
      <c r="R406" s="122" t="n"/>
      <c r="S406" s="70" t="n"/>
      <c r="T406" s="70" t="n"/>
      <c r="U406" s="70" t="n"/>
      <c r="V406" s="70" t="n"/>
      <c r="W406" s="70" t="n"/>
      <c r="X406" s="70" t="n"/>
      <c r="Y406" s="70" t="n"/>
      <c r="Z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70" t="n"/>
      <c r="H407" s="120" t="n"/>
      <c r="I407" s="121" t="n"/>
      <c r="J407" s="122" t="n"/>
      <c r="K407" s="70" t="n"/>
      <c r="L407" s="70" t="n"/>
      <c r="M407" s="70" t="n"/>
      <c r="N407" s="70" t="n"/>
      <c r="O407" s="70" t="n"/>
      <c r="P407" s="70" t="n"/>
      <c r="Q407" s="123" t="n"/>
      <c r="R407" s="122" t="n"/>
      <c r="S407" s="70" t="n"/>
      <c r="T407" s="70" t="n"/>
      <c r="U407" s="70" t="n"/>
      <c r="V407" s="70" t="n"/>
      <c r="W407" s="70" t="n"/>
      <c r="X407" s="70" t="n"/>
      <c r="Y407" s="70" t="n"/>
      <c r="Z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70" t="n"/>
      <c r="H408" s="120" t="n"/>
      <c r="I408" s="121" t="n"/>
      <c r="J408" s="122" t="n"/>
      <c r="K408" s="70" t="n"/>
      <c r="L408" s="70" t="n"/>
      <c r="M408" s="70" t="n"/>
      <c r="N408" s="70" t="n"/>
      <c r="O408" s="70" t="n"/>
      <c r="P408" s="70" t="n"/>
      <c r="Q408" s="123" t="n"/>
      <c r="R408" s="122" t="n"/>
      <c r="S408" s="70" t="n"/>
      <c r="T408" s="70" t="n"/>
      <c r="U408" s="70" t="n"/>
      <c r="V408" s="70" t="n"/>
      <c r="W408" s="70" t="n"/>
      <c r="X408" s="70" t="n"/>
      <c r="Y408" s="70" t="n"/>
      <c r="Z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70" t="n"/>
      <c r="H409" s="120" t="n"/>
      <c r="I409" s="121" t="n"/>
      <c r="J409" s="122" t="n"/>
      <c r="K409" s="70" t="n"/>
      <c r="L409" s="70" t="n"/>
      <c r="M409" s="70" t="n"/>
      <c r="N409" s="70" t="n"/>
      <c r="O409" s="70" t="n"/>
      <c r="P409" s="70" t="n"/>
      <c r="Q409" s="123" t="n"/>
      <c r="R409" s="122" t="n"/>
      <c r="S409" s="70" t="n"/>
      <c r="T409" s="70" t="n"/>
      <c r="U409" s="70" t="n"/>
      <c r="V409" s="70" t="n"/>
      <c r="W409" s="70" t="n"/>
      <c r="X409" s="70" t="n"/>
      <c r="Y409" s="70" t="n"/>
      <c r="Z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70" t="n"/>
      <c r="H410" s="120" t="n"/>
      <c r="I410" s="121" t="n"/>
      <c r="J410" s="122" t="n"/>
      <c r="K410" s="70" t="n"/>
      <c r="L410" s="70" t="n"/>
      <c r="M410" s="70" t="n"/>
      <c r="N410" s="70" t="n"/>
      <c r="O410" s="70" t="n"/>
      <c r="P410" s="70" t="n"/>
      <c r="Q410" s="123" t="n"/>
      <c r="R410" s="122" t="n"/>
      <c r="S410" s="70" t="n"/>
      <c r="T410" s="70" t="n"/>
      <c r="U410" s="70" t="n"/>
      <c r="V410" s="70" t="n"/>
      <c r="W410" s="70" t="n"/>
      <c r="X410" s="70" t="n"/>
      <c r="Y410" s="70" t="n"/>
      <c r="Z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70" t="n"/>
      <c r="H411" s="120" t="n"/>
      <c r="I411" s="121" t="n"/>
      <c r="J411" s="122" t="n"/>
      <c r="K411" s="70" t="n"/>
      <c r="L411" s="70" t="n"/>
      <c r="M411" s="70" t="n"/>
      <c r="N411" s="70" t="n"/>
      <c r="O411" s="70" t="n"/>
      <c r="P411" s="70" t="n"/>
      <c r="Q411" s="123" t="n"/>
      <c r="R411" s="122" t="n"/>
      <c r="S411" s="70" t="n"/>
      <c r="T411" s="70" t="n"/>
      <c r="U411" s="70" t="n"/>
      <c r="V411" s="70" t="n"/>
      <c r="W411" s="70" t="n"/>
      <c r="X411" s="70" t="n"/>
      <c r="Y411" s="70" t="n"/>
      <c r="Z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70" t="n"/>
      <c r="H412" s="120" t="n"/>
      <c r="I412" s="121" t="n"/>
      <c r="J412" s="122" t="n"/>
      <c r="K412" s="70" t="n"/>
      <c r="L412" s="70" t="n"/>
      <c r="M412" s="70" t="n"/>
      <c r="N412" s="70" t="n"/>
      <c r="O412" s="70" t="n"/>
      <c r="P412" s="70" t="n"/>
      <c r="Q412" s="123" t="n"/>
      <c r="R412" s="122" t="n"/>
      <c r="S412" s="70" t="n"/>
      <c r="T412" s="70" t="n"/>
      <c r="U412" s="70" t="n"/>
      <c r="V412" s="70" t="n"/>
      <c r="W412" s="70" t="n"/>
      <c r="X412" s="70" t="n"/>
      <c r="Y412" s="70" t="n"/>
      <c r="Z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70" t="n"/>
      <c r="H413" s="120" t="n"/>
      <c r="I413" s="121" t="n"/>
      <c r="J413" s="122" t="n"/>
      <c r="K413" s="70" t="n"/>
      <c r="L413" s="70" t="n"/>
      <c r="M413" s="70" t="n"/>
      <c r="N413" s="70" t="n"/>
      <c r="O413" s="70" t="n"/>
      <c r="P413" s="70" t="n"/>
      <c r="Q413" s="123" t="n"/>
      <c r="R413" s="122" t="n"/>
      <c r="S413" s="70" t="n"/>
      <c r="T413" s="70" t="n"/>
      <c r="U413" s="70" t="n"/>
      <c r="V413" s="70" t="n"/>
      <c r="W413" s="70" t="n"/>
      <c r="X413" s="70" t="n"/>
      <c r="Y413" s="70" t="n"/>
      <c r="Z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70" t="n"/>
      <c r="H414" s="120" t="n"/>
      <c r="I414" s="121" t="n"/>
      <c r="J414" s="122" t="n"/>
      <c r="K414" s="70" t="n"/>
      <c r="L414" s="70" t="n"/>
      <c r="M414" s="70" t="n"/>
      <c r="N414" s="70" t="n"/>
      <c r="O414" s="70" t="n"/>
      <c r="P414" s="70" t="n"/>
      <c r="Q414" s="123" t="n"/>
      <c r="R414" s="122" t="n"/>
      <c r="S414" s="70" t="n"/>
      <c r="T414" s="70" t="n"/>
      <c r="U414" s="70" t="n"/>
      <c r="V414" s="70" t="n"/>
      <c r="W414" s="70" t="n"/>
      <c r="X414" s="70" t="n"/>
      <c r="Y414" s="70" t="n"/>
      <c r="Z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70" t="n"/>
      <c r="H415" s="120" t="n"/>
      <c r="I415" s="121" t="n"/>
      <c r="J415" s="122" t="n"/>
      <c r="K415" s="70" t="n"/>
      <c r="L415" s="70" t="n"/>
      <c r="M415" s="70" t="n"/>
      <c r="N415" s="70" t="n"/>
      <c r="O415" s="70" t="n"/>
      <c r="P415" s="70" t="n"/>
      <c r="Q415" s="123" t="n"/>
      <c r="R415" s="122" t="n"/>
      <c r="S415" s="70" t="n"/>
      <c r="T415" s="70" t="n"/>
      <c r="U415" s="70" t="n"/>
      <c r="V415" s="70" t="n"/>
      <c r="W415" s="70" t="n"/>
      <c r="X415" s="70" t="n"/>
      <c r="Y415" s="70" t="n"/>
      <c r="Z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70" t="n"/>
      <c r="H416" s="120" t="n"/>
      <c r="I416" s="121" t="n"/>
      <c r="J416" s="122" t="n"/>
      <c r="K416" s="70" t="n"/>
      <c r="L416" s="70" t="n"/>
      <c r="M416" s="70" t="n"/>
      <c r="N416" s="70" t="n"/>
      <c r="O416" s="70" t="n"/>
      <c r="P416" s="70" t="n"/>
      <c r="Q416" s="123" t="n"/>
      <c r="R416" s="122" t="n"/>
      <c r="S416" s="70" t="n"/>
      <c r="T416" s="70" t="n"/>
      <c r="U416" s="70" t="n"/>
      <c r="V416" s="70" t="n"/>
      <c r="W416" s="70" t="n"/>
      <c r="X416" s="70" t="n"/>
      <c r="Y416" s="70" t="n"/>
      <c r="Z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70" t="n"/>
      <c r="H417" s="120" t="n"/>
      <c r="I417" s="121" t="n"/>
      <c r="J417" s="122" t="n"/>
      <c r="K417" s="70" t="n"/>
      <c r="L417" s="70" t="n"/>
      <c r="M417" s="70" t="n"/>
      <c r="N417" s="70" t="n"/>
      <c r="O417" s="70" t="n"/>
      <c r="P417" s="70" t="n"/>
      <c r="Q417" s="123" t="n"/>
      <c r="R417" s="122" t="n"/>
      <c r="S417" s="70" t="n"/>
      <c r="T417" s="70" t="n"/>
      <c r="U417" s="70" t="n"/>
      <c r="V417" s="70" t="n"/>
      <c r="W417" s="70" t="n"/>
      <c r="X417" s="70" t="n"/>
      <c r="Y417" s="70" t="n"/>
      <c r="Z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70" t="n"/>
      <c r="H418" s="120" t="n"/>
      <c r="I418" s="121" t="n"/>
      <c r="J418" s="122" t="n"/>
      <c r="K418" s="70" t="n"/>
      <c r="L418" s="70" t="n"/>
      <c r="M418" s="70" t="n"/>
      <c r="N418" s="70" t="n"/>
      <c r="O418" s="70" t="n"/>
      <c r="P418" s="70" t="n"/>
      <c r="Q418" s="123" t="n"/>
      <c r="R418" s="122" t="n"/>
      <c r="S418" s="70" t="n"/>
      <c r="T418" s="70" t="n"/>
      <c r="U418" s="70" t="n"/>
      <c r="V418" s="70" t="n"/>
      <c r="W418" s="70" t="n"/>
      <c r="X418" s="70" t="n"/>
      <c r="Y418" s="70" t="n"/>
      <c r="Z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70" t="n"/>
      <c r="H419" s="120" t="n"/>
      <c r="I419" s="121" t="n"/>
      <c r="J419" s="122" t="n"/>
      <c r="K419" s="70" t="n"/>
      <c r="L419" s="70" t="n"/>
      <c r="M419" s="70" t="n"/>
      <c r="N419" s="70" t="n"/>
      <c r="O419" s="70" t="n"/>
      <c r="P419" s="70" t="n"/>
      <c r="Q419" s="123" t="n"/>
      <c r="R419" s="122" t="n"/>
      <c r="S419" s="70" t="n"/>
      <c r="T419" s="70" t="n"/>
      <c r="U419" s="70" t="n"/>
      <c r="V419" s="70" t="n"/>
      <c r="W419" s="70" t="n"/>
      <c r="X419" s="70" t="n"/>
      <c r="Y419" s="70" t="n"/>
      <c r="Z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70" t="n"/>
      <c r="H420" s="120" t="n"/>
      <c r="I420" s="121" t="n"/>
      <c r="J420" s="122" t="n"/>
      <c r="K420" s="70" t="n"/>
      <c r="L420" s="70" t="n"/>
      <c r="M420" s="70" t="n"/>
      <c r="N420" s="70" t="n"/>
      <c r="O420" s="70" t="n"/>
      <c r="P420" s="70" t="n"/>
      <c r="Q420" s="123" t="n"/>
      <c r="R420" s="122" t="n"/>
      <c r="S420" s="70" t="n"/>
      <c r="T420" s="70" t="n"/>
      <c r="U420" s="70" t="n"/>
      <c r="V420" s="70" t="n"/>
      <c r="W420" s="70" t="n"/>
      <c r="X420" s="70" t="n"/>
      <c r="Y420" s="70" t="n"/>
      <c r="Z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70" t="n"/>
      <c r="H421" s="120" t="n"/>
      <c r="I421" s="121" t="n"/>
      <c r="J421" s="122" t="n"/>
      <c r="K421" s="70" t="n"/>
      <c r="L421" s="70" t="n"/>
      <c r="M421" s="70" t="n"/>
      <c r="N421" s="70" t="n"/>
      <c r="O421" s="70" t="n"/>
      <c r="P421" s="70" t="n"/>
      <c r="Q421" s="123" t="n"/>
      <c r="R421" s="122" t="n"/>
      <c r="S421" s="70" t="n"/>
      <c r="T421" s="70" t="n"/>
      <c r="U421" s="70" t="n"/>
      <c r="V421" s="70" t="n"/>
      <c r="W421" s="70" t="n"/>
      <c r="X421" s="70" t="n"/>
      <c r="Y421" s="70" t="n"/>
      <c r="Z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70" t="n"/>
      <c r="H422" s="120" t="n"/>
      <c r="I422" s="121" t="n"/>
      <c r="J422" s="122" t="n"/>
      <c r="K422" s="70" t="n"/>
      <c r="L422" s="70" t="n"/>
      <c r="M422" s="70" t="n"/>
      <c r="N422" s="70" t="n"/>
      <c r="O422" s="70" t="n"/>
      <c r="P422" s="70" t="n"/>
      <c r="Q422" s="123" t="n"/>
      <c r="R422" s="122" t="n"/>
      <c r="S422" s="70" t="n"/>
      <c r="T422" s="70" t="n"/>
      <c r="U422" s="70" t="n"/>
      <c r="V422" s="70" t="n"/>
      <c r="W422" s="70" t="n"/>
      <c r="X422" s="70" t="n"/>
      <c r="Y422" s="70" t="n"/>
      <c r="Z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70" t="n"/>
      <c r="H423" s="120" t="n"/>
      <c r="I423" s="121" t="n"/>
      <c r="J423" s="122" t="n"/>
      <c r="K423" s="70" t="n"/>
      <c r="L423" s="70" t="n"/>
      <c r="M423" s="70" t="n"/>
      <c r="N423" s="70" t="n"/>
      <c r="O423" s="70" t="n"/>
      <c r="P423" s="70" t="n"/>
      <c r="Q423" s="123" t="n"/>
      <c r="R423" s="122" t="n"/>
      <c r="S423" s="70" t="n"/>
      <c r="T423" s="70" t="n"/>
      <c r="U423" s="70" t="n"/>
      <c r="V423" s="70" t="n"/>
      <c r="W423" s="70" t="n"/>
      <c r="X423" s="70" t="n"/>
      <c r="Y423" s="70" t="n"/>
      <c r="Z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70" t="n"/>
      <c r="H424" s="120" t="n"/>
      <c r="I424" s="121" t="n"/>
      <c r="J424" s="122" t="n"/>
      <c r="K424" s="70" t="n"/>
      <c r="L424" s="70" t="n"/>
      <c r="M424" s="70" t="n"/>
      <c r="N424" s="70" t="n"/>
      <c r="O424" s="70" t="n"/>
      <c r="P424" s="70" t="n"/>
      <c r="Q424" s="123" t="n"/>
      <c r="R424" s="122" t="n"/>
      <c r="S424" s="70" t="n"/>
      <c r="T424" s="70" t="n"/>
      <c r="U424" s="70" t="n"/>
      <c r="V424" s="70" t="n"/>
      <c r="W424" s="70" t="n"/>
      <c r="X424" s="70" t="n"/>
      <c r="Y424" s="70" t="n"/>
      <c r="Z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70" t="n"/>
      <c r="H425" s="120" t="n"/>
      <c r="I425" s="121" t="n"/>
      <c r="J425" s="122" t="n"/>
      <c r="K425" s="70" t="n"/>
      <c r="L425" s="70" t="n"/>
      <c r="M425" s="70" t="n"/>
      <c r="N425" s="70" t="n"/>
      <c r="O425" s="70" t="n"/>
      <c r="P425" s="70" t="n"/>
      <c r="Q425" s="123" t="n"/>
      <c r="R425" s="122" t="n"/>
      <c r="S425" s="70" t="n"/>
      <c r="T425" s="70" t="n"/>
      <c r="U425" s="70" t="n"/>
      <c r="V425" s="70" t="n"/>
      <c r="W425" s="70" t="n"/>
      <c r="X425" s="70" t="n"/>
      <c r="Y425" s="70" t="n"/>
      <c r="Z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70" t="n"/>
      <c r="H426" s="120" t="n"/>
      <c r="I426" s="121" t="n"/>
      <c r="J426" s="122" t="n"/>
      <c r="K426" s="70" t="n"/>
      <c r="L426" s="70" t="n"/>
      <c r="M426" s="70" t="n"/>
      <c r="N426" s="70" t="n"/>
      <c r="O426" s="70" t="n"/>
      <c r="P426" s="70" t="n"/>
      <c r="Q426" s="123" t="n"/>
      <c r="R426" s="122" t="n"/>
      <c r="S426" s="70" t="n"/>
      <c r="T426" s="70" t="n"/>
      <c r="U426" s="70" t="n"/>
      <c r="V426" s="70" t="n"/>
      <c r="W426" s="70" t="n"/>
      <c r="X426" s="70" t="n"/>
      <c r="Y426" s="70" t="n"/>
      <c r="Z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70" t="n"/>
      <c r="H427" s="120" t="n"/>
      <c r="I427" s="121" t="n"/>
      <c r="J427" s="122" t="n"/>
      <c r="K427" s="70" t="n"/>
      <c r="L427" s="70" t="n"/>
      <c r="M427" s="70" t="n"/>
      <c r="N427" s="70" t="n"/>
      <c r="O427" s="70" t="n"/>
      <c r="P427" s="70" t="n"/>
      <c r="Q427" s="123" t="n"/>
      <c r="R427" s="122" t="n"/>
      <c r="S427" s="70" t="n"/>
      <c r="T427" s="70" t="n"/>
      <c r="U427" s="70" t="n"/>
      <c r="V427" s="70" t="n"/>
      <c r="W427" s="70" t="n"/>
      <c r="X427" s="70" t="n"/>
      <c r="Y427" s="70" t="n"/>
      <c r="Z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70" t="n"/>
      <c r="H428" s="120" t="n"/>
      <c r="I428" s="121" t="n"/>
      <c r="J428" s="122" t="n"/>
      <c r="K428" s="70" t="n"/>
      <c r="L428" s="70" t="n"/>
      <c r="M428" s="70" t="n"/>
      <c r="N428" s="70" t="n"/>
      <c r="O428" s="70" t="n"/>
      <c r="P428" s="70" t="n"/>
      <c r="Q428" s="123" t="n"/>
      <c r="R428" s="122" t="n"/>
      <c r="S428" s="70" t="n"/>
      <c r="T428" s="70" t="n"/>
      <c r="U428" s="70" t="n"/>
      <c r="V428" s="70" t="n"/>
      <c r="W428" s="70" t="n"/>
      <c r="X428" s="70" t="n"/>
      <c r="Y428" s="70" t="n"/>
      <c r="Z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70" t="n"/>
      <c r="H429" s="120" t="n"/>
      <c r="I429" s="121" t="n"/>
      <c r="J429" s="122" t="n"/>
      <c r="K429" s="70" t="n"/>
      <c r="L429" s="70" t="n"/>
      <c r="M429" s="70" t="n"/>
      <c r="N429" s="70" t="n"/>
      <c r="O429" s="70" t="n"/>
      <c r="P429" s="70" t="n"/>
      <c r="Q429" s="123" t="n"/>
      <c r="R429" s="122" t="n"/>
      <c r="S429" s="70" t="n"/>
      <c r="T429" s="70" t="n"/>
      <c r="U429" s="70" t="n"/>
      <c r="V429" s="70" t="n"/>
      <c r="W429" s="70" t="n"/>
      <c r="X429" s="70" t="n"/>
      <c r="Y429" s="70" t="n"/>
      <c r="Z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70" t="n"/>
      <c r="H430" s="120" t="n"/>
      <c r="I430" s="121" t="n"/>
      <c r="J430" s="122" t="n"/>
      <c r="K430" s="70" t="n"/>
      <c r="L430" s="70" t="n"/>
      <c r="M430" s="70" t="n"/>
      <c r="N430" s="70" t="n"/>
      <c r="O430" s="70" t="n"/>
      <c r="P430" s="70" t="n"/>
      <c r="Q430" s="123" t="n"/>
      <c r="R430" s="122" t="n"/>
      <c r="S430" s="70" t="n"/>
      <c r="T430" s="70" t="n"/>
      <c r="U430" s="70" t="n"/>
      <c r="V430" s="70" t="n"/>
      <c r="W430" s="70" t="n"/>
      <c r="X430" s="70" t="n"/>
      <c r="Y430" s="70" t="n"/>
      <c r="Z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70" t="n"/>
      <c r="H431" s="120" t="n"/>
      <c r="I431" s="121" t="n"/>
      <c r="J431" s="122" t="n"/>
      <c r="K431" s="70" t="n"/>
      <c r="L431" s="70" t="n"/>
      <c r="M431" s="70" t="n"/>
      <c r="N431" s="70" t="n"/>
      <c r="O431" s="70" t="n"/>
      <c r="P431" s="70" t="n"/>
      <c r="Q431" s="123" t="n"/>
      <c r="R431" s="122" t="n"/>
      <c r="S431" s="70" t="n"/>
      <c r="T431" s="70" t="n"/>
      <c r="U431" s="70" t="n"/>
      <c r="V431" s="70" t="n"/>
      <c r="W431" s="70" t="n"/>
      <c r="X431" s="70" t="n"/>
      <c r="Y431" s="70" t="n"/>
      <c r="Z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70" t="n"/>
      <c r="H432" s="120" t="n"/>
      <c r="I432" s="121" t="n"/>
      <c r="J432" s="122" t="n"/>
      <c r="K432" s="70" t="n"/>
      <c r="L432" s="70" t="n"/>
      <c r="M432" s="70" t="n"/>
      <c r="N432" s="70" t="n"/>
      <c r="O432" s="70" t="n"/>
      <c r="P432" s="70" t="n"/>
      <c r="Q432" s="123" t="n"/>
      <c r="R432" s="122" t="n"/>
      <c r="S432" s="70" t="n"/>
      <c r="T432" s="70" t="n"/>
      <c r="U432" s="70" t="n"/>
      <c r="V432" s="70" t="n"/>
      <c r="W432" s="70" t="n"/>
      <c r="X432" s="70" t="n"/>
      <c r="Y432" s="70" t="n"/>
      <c r="Z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70" t="n"/>
      <c r="H433" s="120" t="n"/>
      <c r="I433" s="121" t="n"/>
      <c r="J433" s="122" t="n"/>
      <c r="K433" s="70" t="n"/>
      <c r="L433" s="70" t="n"/>
      <c r="M433" s="70" t="n"/>
      <c r="N433" s="70" t="n"/>
      <c r="O433" s="70" t="n"/>
      <c r="P433" s="70" t="n"/>
      <c r="Q433" s="123" t="n"/>
      <c r="R433" s="122" t="n"/>
      <c r="S433" s="70" t="n"/>
      <c r="T433" s="70" t="n"/>
      <c r="U433" s="70" t="n"/>
      <c r="V433" s="70" t="n"/>
      <c r="W433" s="70" t="n"/>
      <c r="X433" s="70" t="n"/>
      <c r="Y433" s="70" t="n"/>
      <c r="Z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70" t="n"/>
      <c r="H434" s="120" t="n"/>
      <c r="I434" s="121" t="n"/>
      <c r="J434" s="122" t="n"/>
      <c r="K434" s="70" t="n"/>
      <c r="L434" s="70" t="n"/>
      <c r="M434" s="70" t="n"/>
      <c r="N434" s="70" t="n"/>
      <c r="O434" s="70" t="n"/>
      <c r="P434" s="70" t="n"/>
      <c r="Q434" s="123" t="n"/>
      <c r="R434" s="122" t="n"/>
      <c r="S434" s="70" t="n"/>
      <c r="T434" s="70" t="n"/>
      <c r="U434" s="70" t="n"/>
      <c r="V434" s="70" t="n"/>
      <c r="W434" s="70" t="n"/>
      <c r="X434" s="70" t="n"/>
      <c r="Y434" s="70" t="n"/>
      <c r="Z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70" t="n"/>
      <c r="H435" s="120" t="n"/>
      <c r="I435" s="121" t="n"/>
      <c r="J435" s="122" t="n"/>
      <c r="K435" s="70" t="n"/>
      <c r="L435" s="70" t="n"/>
      <c r="M435" s="70" t="n"/>
      <c r="N435" s="70" t="n"/>
      <c r="O435" s="70" t="n"/>
      <c r="P435" s="70" t="n"/>
      <c r="Q435" s="123" t="n"/>
      <c r="R435" s="122" t="n"/>
      <c r="S435" s="70" t="n"/>
      <c r="T435" s="70" t="n"/>
      <c r="U435" s="70" t="n"/>
      <c r="V435" s="70" t="n"/>
      <c r="W435" s="70" t="n"/>
      <c r="X435" s="70" t="n"/>
      <c r="Y435" s="70" t="n"/>
      <c r="Z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70" t="n"/>
      <c r="H436" s="120" t="n"/>
      <c r="I436" s="121" t="n"/>
      <c r="J436" s="122" t="n"/>
      <c r="K436" s="70" t="n"/>
      <c r="L436" s="70" t="n"/>
      <c r="M436" s="70" t="n"/>
      <c r="N436" s="70" t="n"/>
      <c r="O436" s="70" t="n"/>
      <c r="P436" s="70" t="n"/>
      <c r="Q436" s="123" t="n"/>
      <c r="R436" s="122" t="n"/>
      <c r="S436" s="70" t="n"/>
      <c r="T436" s="70" t="n"/>
      <c r="U436" s="70" t="n"/>
      <c r="V436" s="70" t="n"/>
      <c r="W436" s="70" t="n"/>
      <c r="X436" s="70" t="n"/>
      <c r="Y436" s="70" t="n"/>
      <c r="Z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70" t="n"/>
      <c r="H437" s="120" t="n"/>
      <c r="I437" s="121" t="n"/>
      <c r="J437" s="122" t="n"/>
      <c r="K437" s="70" t="n"/>
      <c r="L437" s="70" t="n"/>
      <c r="M437" s="70" t="n"/>
      <c r="N437" s="70" t="n"/>
      <c r="O437" s="70" t="n"/>
      <c r="P437" s="70" t="n"/>
      <c r="Q437" s="123" t="n"/>
      <c r="R437" s="122" t="n"/>
      <c r="S437" s="70" t="n"/>
      <c r="T437" s="70" t="n"/>
      <c r="U437" s="70" t="n"/>
      <c r="V437" s="70" t="n"/>
      <c r="W437" s="70" t="n"/>
      <c r="X437" s="70" t="n"/>
      <c r="Y437" s="70" t="n"/>
      <c r="Z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70" t="n"/>
      <c r="H438" s="120" t="n"/>
      <c r="I438" s="121" t="n"/>
      <c r="J438" s="122" t="n"/>
      <c r="K438" s="70" t="n"/>
      <c r="L438" s="70" t="n"/>
      <c r="M438" s="70" t="n"/>
      <c r="N438" s="70" t="n"/>
      <c r="O438" s="70" t="n"/>
      <c r="P438" s="70" t="n"/>
      <c r="Q438" s="123" t="n"/>
      <c r="R438" s="122" t="n"/>
      <c r="S438" s="70" t="n"/>
      <c r="T438" s="70" t="n"/>
      <c r="U438" s="70" t="n"/>
      <c r="V438" s="70" t="n"/>
      <c r="W438" s="70" t="n"/>
      <c r="X438" s="70" t="n"/>
      <c r="Y438" s="70" t="n"/>
      <c r="Z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70" t="n"/>
      <c r="H439" s="120" t="n"/>
      <c r="I439" s="121" t="n"/>
      <c r="J439" s="122" t="n"/>
      <c r="K439" s="70" t="n"/>
      <c r="L439" s="70" t="n"/>
      <c r="M439" s="70" t="n"/>
      <c r="N439" s="70" t="n"/>
      <c r="O439" s="70" t="n"/>
      <c r="P439" s="70" t="n"/>
      <c r="Q439" s="123" t="n"/>
      <c r="R439" s="122" t="n"/>
      <c r="S439" s="70" t="n"/>
      <c r="T439" s="70" t="n"/>
      <c r="U439" s="70" t="n"/>
      <c r="V439" s="70" t="n"/>
      <c r="W439" s="70" t="n"/>
      <c r="X439" s="70" t="n"/>
      <c r="Y439" s="70" t="n"/>
      <c r="Z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70" t="n"/>
      <c r="H440" s="120" t="n"/>
      <c r="I440" s="121" t="n"/>
      <c r="J440" s="122" t="n"/>
      <c r="K440" s="70" t="n"/>
      <c r="L440" s="70" t="n"/>
      <c r="M440" s="70" t="n"/>
      <c r="N440" s="70" t="n"/>
      <c r="O440" s="70" t="n"/>
      <c r="P440" s="70" t="n"/>
      <c r="Q440" s="123" t="n"/>
      <c r="R440" s="122" t="n"/>
      <c r="S440" s="70" t="n"/>
      <c r="T440" s="70" t="n"/>
      <c r="U440" s="70" t="n"/>
      <c r="V440" s="70" t="n"/>
      <c r="W440" s="70" t="n"/>
      <c r="X440" s="70" t="n"/>
      <c r="Y440" s="70" t="n"/>
      <c r="Z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70" t="n"/>
      <c r="H441" s="120" t="n"/>
      <c r="I441" s="121" t="n"/>
      <c r="J441" s="122" t="n"/>
      <c r="K441" s="70" t="n"/>
      <c r="L441" s="70" t="n"/>
      <c r="M441" s="70" t="n"/>
      <c r="N441" s="70" t="n"/>
      <c r="O441" s="70" t="n"/>
      <c r="P441" s="70" t="n"/>
      <c r="Q441" s="123" t="n"/>
      <c r="R441" s="122" t="n"/>
      <c r="S441" s="70" t="n"/>
      <c r="T441" s="70" t="n"/>
      <c r="U441" s="70" t="n"/>
      <c r="V441" s="70" t="n"/>
      <c r="W441" s="70" t="n"/>
      <c r="X441" s="70" t="n"/>
      <c r="Y441" s="70" t="n"/>
      <c r="Z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70" t="n"/>
      <c r="H442" s="120" t="n"/>
      <c r="I442" s="121" t="n"/>
      <c r="J442" s="122" t="n"/>
      <c r="K442" s="70" t="n"/>
      <c r="L442" s="70" t="n"/>
      <c r="M442" s="70" t="n"/>
      <c r="N442" s="70" t="n"/>
      <c r="O442" s="70" t="n"/>
      <c r="P442" s="70" t="n"/>
      <c r="Q442" s="123" t="n"/>
      <c r="R442" s="122" t="n"/>
      <c r="S442" s="70" t="n"/>
      <c r="T442" s="70" t="n"/>
      <c r="U442" s="70" t="n"/>
      <c r="V442" s="70" t="n"/>
      <c r="W442" s="70" t="n"/>
      <c r="X442" s="70" t="n"/>
      <c r="Y442" s="70" t="n"/>
      <c r="Z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70" t="n"/>
      <c r="H443" s="120" t="n"/>
      <c r="I443" s="121" t="n"/>
      <c r="J443" s="122" t="n"/>
      <c r="K443" s="70" t="n"/>
      <c r="L443" s="70" t="n"/>
      <c r="M443" s="70" t="n"/>
      <c r="N443" s="70" t="n"/>
      <c r="O443" s="70" t="n"/>
      <c r="P443" s="70" t="n"/>
      <c r="Q443" s="123" t="n"/>
      <c r="R443" s="122" t="n"/>
      <c r="S443" s="70" t="n"/>
      <c r="T443" s="70" t="n"/>
      <c r="U443" s="70" t="n"/>
      <c r="V443" s="70" t="n"/>
      <c r="W443" s="70" t="n"/>
      <c r="X443" s="70" t="n"/>
      <c r="Y443" s="70" t="n"/>
      <c r="Z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70" t="n"/>
      <c r="H444" s="120" t="n"/>
      <c r="I444" s="121" t="n"/>
      <c r="J444" s="122" t="n"/>
      <c r="K444" s="70" t="n"/>
      <c r="L444" s="70" t="n"/>
      <c r="M444" s="70" t="n"/>
      <c r="N444" s="70" t="n"/>
      <c r="O444" s="70" t="n"/>
      <c r="P444" s="70" t="n"/>
      <c r="Q444" s="123" t="n"/>
      <c r="R444" s="122" t="n"/>
      <c r="S444" s="70" t="n"/>
      <c r="T444" s="70" t="n"/>
      <c r="U444" s="70" t="n"/>
      <c r="V444" s="70" t="n"/>
      <c r="W444" s="70" t="n"/>
      <c r="X444" s="70" t="n"/>
      <c r="Y444" s="70" t="n"/>
      <c r="Z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70" t="n"/>
      <c r="H445" s="120" t="n"/>
      <c r="I445" s="121" t="n"/>
      <c r="J445" s="122" t="n"/>
      <c r="K445" s="70" t="n"/>
      <c r="L445" s="70" t="n"/>
      <c r="M445" s="70" t="n"/>
      <c r="N445" s="70" t="n"/>
      <c r="O445" s="70" t="n"/>
      <c r="P445" s="70" t="n"/>
      <c r="Q445" s="123" t="n"/>
      <c r="R445" s="122" t="n"/>
      <c r="S445" s="70" t="n"/>
      <c r="T445" s="70" t="n"/>
      <c r="U445" s="70" t="n"/>
      <c r="V445" s="70" t="n"/>
      <c r="W445" s="70" t="n"/>
      <c r="X445" s="70" t="n"/>
      <c r="Y445" s="70" t="n"/>
      <c r="Z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70" t="n"/>
      <c r="H446" s="120" t="n"/>
      <c r="I446" s="121" t="n"/>
      <c r="J446" s="122" t="n"/>
      <c r="K446" s="70" t="n"/>
      <c r="L446" s="70" t="n"/>
      <c r="M446" s="70" t="n"/>
      <c r="N446" s="70" t="n"/>
      <c r="O446" s="70" t="n"/>
      <c r="P446" s="70" t="n"/>
      <c r="Q446" s="123" t="n"/>
      <c r="R446" s="122" t="n"/>
      <c r="S446" s="70" t="n"/>
      <c r="T446" s="70" t="n"/>
      <c r="U446" s="70" t="n"/>
      <c r="V446" s="70" t="n"/>
      <c r="W446" s="70" t="n"/>
      <c r="X446" s="70" t="n"/>
      <c r="Y446" s="70" t="n"/>
      <c r="Z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70" t="n"/>
      <c r="H447" s="120" t="n"/>
      <c r="I447" s="121" t="n"/>
      <c r="J447" s="122" t="n"/>
      <c r="K447" s="70" t="n"/>
      <c r="L447" s="70" t="n"/>
      <c r="M447" s="70" t="n"/>
      <c r="N447" s="70" t="n"/>
      <c r="O447" s="70" t="n"/>
      <c r="P447" s="70" t="n"/>
      <c r="Q447" s="123" t="n"/>
      <c r="R447" s="122" t="n"/>
      <c r="S447" s="70" t="n"/>
      <c r="T447" s="70" t="n"/>
      <c r="U447" s="70" t="n"/>
      <c r="V447" s="70" t="n"/>
      <c r="W447" s="70" t="n"/>
      <c r="X447" s="70" t="n"/>
      <c r="Y447" s="70" t="n"/>
      <c r="Z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70" t="n"/>
      <c r="H448" s="120" t="n"/>
      <c r="I448" s="121" t="n"/>
      <c r="J448" s="122" t="n"/>
      <c r="K448" s="70" t="n"/>
      <c r="L448" s="70" t="n"/>
      <c r="M448" s="70" t="n"/>
      <c r="N448" s="70" t="n"/>
      <c r="O448" s="70" t="n"/>
      <c r="P448" s="70" t="n"/>
      <c r="Q448" s="123" t="n"/>
      <c r="R448" s="122" t="n"/>
      <c r="S448" s="70" t="n"/>
      <c r="T448" s="70" t="n"/>
      <c r="U448" s="70" t="n"/>
      <c r="V448" s="70" t="n"/>
      <c r="W448" s="70" t="n"/>
      <c r="X448" s="70" t="n"/>
      <c r="Y448" s="70" t="n"/>
      <c r="Z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70" t="n"/>
      <c r="H449" s="120" t="n"/>
      <c r="I449" s="121" t="n"/>
      <c r="J449" s="122" t="n"/>
      <c r="K449" s="70" t="n"/>
      <c r="L449" s="70" t="n"/>
      <c r="M449" s="70" t="n"/>
      <c r="N449" s="70" t="n"/>
      <c r="O449" s="70" t="n"/>
      <c r="P449" s="70" t="n"/>
      <c r="Q449" s="123" t="n"/>
      <c r="R449" s="122" t="n"/>
      <c r="S449" s="70" t="n"/>
      <c r="T449" s="70" t="n"/>
      <c r="U449" s="70" t="n"/>
      <c r="V449" s="70" t="n"/>
      <c r="W449" s="70" t="n"/>
      <c r="X449" s="70" t="n"/>
      <c r="Y449" s="70" t="n"/>
      <c r="Z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70" t="n"/>
      <c r="H450" s="120" t="n"/>
      <c r="I450" s="121" t="n"/>
      <c r="J450" s="122" t="n"/>
      <c r="K450" s="70" t="n"/>
      <c r="L450" s="70" t="n"/>
      <c r="M450" s="70" t="n"/>
      <c r="N450" s="70" t="n"/>
      <c r="O450" s="70" t="n"/>
      <c r="P450" s="70" t="n"/>
      <c r="Q450" s="123" t="n"/>
      <c r="R450" s="122" t="n"/>
      <c r="S450" s="70" t="n"/>
      <c r="T450" s="70" t="n"/>
      <c r="U450" s="70" t="n"/>
      <c r="V450" s="70" t="n"/>
      <c r="W450" s="70" t="n"/>
      <c r="X450" s="70" t="n"/>
      <c r="Y450" s="70" t="n"/>
      <c r="Z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70" t="n"/>
      <c r="H451" s="120" t="n"/>
      <c r="I451" s="121" t="n"/>
      <c r="J451" s="122" t="n"/>
      <c r="K451" s="70" t="n"/>
      <c r="L451" s="70" t="n"/>
      <c r="M451" s="70" t="n"/>
      <c r="N451" s="70" t="n"/>
      <c r="O451" s="70" t="n"/>
      <c r="P451" s="70" t="n"/>
      <c r="Q451" s="123" t="n"/>
      <c r="R451" s="122" t="n"/>
      <c r="S451" s="70" t="n"/>
      <c r="T451" s="70" t="n"/>
      <c r="U451" s="70" t="n"/>
      <c r="V451" s="70" t="n"/>
      <c r="W451" s="70" t="n"/>
      <c r="X451" s="70" t="n"/>
      <c r="Y451" s="70" t="n"/>
      <c r="Z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70" t="n"/>
      <c r="H452" s="120" t="n"/>
      <c r="I452" s="121" t="n"/>
      <c r="J452" s="122" t="n"/>
      <c r="K452" s="70" t="n"/>
      <c r="L452" s="70" t="n"/>
      <c r="M452" s="70" t="n"/>
      <c r="N452" s="70" t="n"/>
      <c r="O452" s="70" t="n"/>
      <c r="P452" s="70" t="n"/>
      <c r="Q452" s="123" t="n"/>
      <c r="R452" s="122" t="n"/>
      <c r="S452" s="70" t="n"/>
      <c r="T452" s="70" t="n"/>
      <c r="U452" s="70" t="n"/>
      <c r="V452" s="70" t="n"/>
      <c r="W452" s="70" t="n"/>
      <c r="X452" s="70" t="n"/>
      <c r="Y452" s="70" t="n"/>
      <c r="Z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70" t="n"/>
      <c r="H453" s="120" t="n"/>
      <c r="I453" s="121" t="n"/>
      <c r="J453" s="122" t="n"/>
      <c r="K453" s="70" t="n"/>
      <c r="L453" s="70" t="n"/>
      <c r="M453" s="70" t="n"/>
      <c r="N453" s="70" t="n"/>
      <c r="O453" s="70" t="n"/>
      <c r="P453" s="70" t="n"/>
      <c r="Q453" s="123" t="n"/>
      <c r="R453" s="122" t="n"/>
      <c r="S453" s="70" t="n"/>
      <c r="T453" s="70" t="n"/>
      <c r="U453" s="70" t="n"/>
      <c r="V453" s="70" t="n"/>
      <c r="W453" s="70" t="n"/>
      <c r="X453" s="70" t="n"/>
      <c r="Y453" s="70" t="n"/>
      <c r="Z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70" t="n"/>
      <c r="H454" s="120" t="n"/>
      <c r="I454" s="121" t="n"/>
      <c r="J454" s="122" t="n"/>
      <c r="K454" s="70" t="n"/>
      <c r="L454" s="70" t="n"/>
      <c r="M454" s="70" t="n"/>
      <c r="N454" s="70" t="n"/>
      <c r="O454" s="70" t="n"/>
      <c r="P454" s="70" t="n"/>
      <c r="Q454" s="123" t="n"/>
      <c r="R454" s="122" t="n"/>
      <c r="S454" s="70" t="n"/>
      <c r="T454" s="70" t="n"/>
      <c r="U454" s="70" t="n"/>
      <c r="V454" s="70" t="n"/>
      <c r="W454" s="70" t="n"/>
      <c r="X454" s="70" t="n"/>
      <c r="Y454" s="70" t="n"/>
      <c r="Z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70" t="n"/>
      <c r="H455" s="120" t="n"/>
      <c r="I455" s="121" t="n"/>
      <c r="J455" s="122" t="n"/>
      <c r="K455" s="70" t="n"/>
      <c r="L455" s="70" t="n"/>
      <c r="M455" s="70" t="n"/>
      <c r="N455" s="70" t="n"/>
      <c r="O455" s="70" t="n"/>
      <c r="P455" s="70" t="n"/>
      <c r="Q455" s="123" t="n"/>
      <c r="R455" s="122" t="n"/>
      <c r="S455" s="70" t="n"/>
      <c r="T455" s="70" t="n"/>
      <c r="U455" s="70" t="n"/>
      <c r="V455" s="70" t="n"/>
      <c r="W455" s="70" t="n"/>
      <c r="X455" s="70" t="n"/>
      <c r="Y455" s="70" t="n"/>
      <c r="Z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70" t="n"/>
      <c r="H456" s="120" t="n"/>
      <c r="I456" s="121" t="n"/>
      <c r="J456" s="122" t="n"/>
      <c r="K456" s="70" t="n"/>
      <c r="L456" s="70" t="n"/>
      <c r="M456" s="70" t="n"/>
      <c r="N456" s="70" t="n"/>
      <c r="O456" s="70" t="n"/>
      <c r="P456" s="70" t="n"/>
      <c r="Q456" s="123" t="n"/>
      <c r="R456" s="122" t="n"/>
      <c r="S456" s="70" t="n"/>
      <c r="T456" s="70" t="n"/>
      <c r="U456" s="70" t="n"/>
      <c r="V456" s="70" t="n"/>
      <c r="W456" s="70" t="n"/>
      <c r="X456" s="70" t="n"/>
      <c r="Y456" s="70" t="n"/>
      <c r="Z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70" t="n"/>
      <c r="H457" s="120" t="n"/>
      <c r="I457" s="121" t="n"/>
      <c r="J457" s="122" t="n"/>
      <c r="K457" s="70" t="n"/>
      <c r="L457" s="70" t="n"/>
      <c r="M457" s="70" t="n"/>
      <c r="N457" s="70" t="n"/>
      <c r="O457" s="70" t="n"/>
      <c r="P457" s="70" t="n"/>
      <c r="Q457" s="123" t="n"/>
      <c r="R457" s="122" t="n"/>
      <c r="S457" s="70" t="n"/>
      <c r="T457" s="70" t="n"/>
      <c r="U457" s="70" t="n"/>
      <c r="V457" s="70" t="n"/>
      <c r="W457" s="70" t="n"/>
      <c r="X457" s="70" t="n"/>
      <c r="Y457" s="70" t="n"/>
      <c r="Z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70" t="n"/>
      <c r="H458" s="120" t="n"/>
      <c r="I458" s="121" t="n"/>
      <c r="J458" s="122" t="n"/>
      <c r="K458" s="70" t="n"/>
      <c r="L458" s="70" t="n"/>
      <c r="M458" s="70" t="n"/>
      <c r="N458" s="70" t="n"/>
      <c r="O458" s="70" t="n"/>
      <c r="P458" s="70" t="n"/>
      <c r="Q458" s="123" t="n"/>
      <c r="R458" s="122" t="n"/>
      <c r="S458" s="70" t="n"/>
      <c r="T458" s="70" t="n"/>
      <c r="U458" s="70" t="n"/>
      <c r="V458" s="70" t="n"/>
      <c r="W458" s="70" t="n"/>
      <c r="X458" s="70" t="n"/>
      <c r="Y458" s="70" t="n"/>
      <c r="Z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70" t="n"/>
      <c r="H459" s="120" t="n"/>
      <c r="I459" s="121" t="n"/>
      <c r="J459" s="122" t="n"/>
      <c r="K459" s="70" t="n"/>
      <c r="L459" s="70" t="n"/>
      <c r="M459" s="70" t="n"/>
      <c r="N459" s="70" t="n"/>
      <c r="O459" s="70" t="n"/>
      <c r="P459" s="70" t="n"/>
      <c r="Q459" s="123" t="n"/>
      <c r="R459" s="122" t="n"/>
      <c r="S459" s="70" t="n"/>
      <c r="T459" s="70" t="n"/>
      <c r="U459" s="70" t="n"/>
      <c r="V459" s="70" t="n"/>
      <c r="W459" s="70" t="n"/>
      <c r="X459" s="70" t="n"/>
      <c r="Y459" s="70" t="n"/>
      <c r="Z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70" t="n"/>
      <c r="H460" s="120" t="n"/>
      <c r="I460" s="121" t="n"/>
      <c r="J460" s="122" t="n"/>
      <c r="K460" s="70" t="n"/>
      <c r="L460" s="70" t="n"/>
      <c r="M460" s="70" t="n"/>
      <c r="N460" s="70" t="n"/>
      <c r="O460" s="70" t="n"/>
      <c r="P460" s="70" t="n"/>
      <c r="Q460" s="123" t="n"/>
      <c r="R460" s="122" t="n"/>
      <c r="S460" s="70" t="n"/>
      <c r="T460" s="70" t="n"/>
      <c r="U460" s="70" t="n"/>
      <c r="V460" s="70" t="n"/>
      <c r="W460" s="70" t="n"/>
      <c r="X460" s="70" t="n"/>
      <c r="Y460" s="70" t="n"/>
      <c r="Z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70" t="n"/>
      <c r="H461" s="120" t="n"/>
      <c r="I461" s="121" t="n"/>
      <c r="J461" s="122" t="n"/>
      <c r="K461" s="70" t="n"/>
      <c r="L461" s="70" t="n"/>
      <c r="M461" s="70" t="n"/>
      <c r="N461" s="70" t="n"/>
      <c r="O461" s="70" t="n"/>
      <c r="P461" s="70" t="n"/>
      <c r="Q461" s="123" t="n"/>
      <c r="R461" s="122" t="n"/>
      <c r="S461" s="70" t="n"/>
      <c r="T461" s="70" t="n"/>
      <c r="U461" s="70" t="n"/>
      <c r="V461" s="70" t="n"/>
      <c r="W461" s="70" t="n"/>
      <c r="X461" s="70" t="n"/>
      <c r="Y461" s="70" t="n"/>
      <c r="Z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70" t="n"/>
      <c r="H462" s="120" t="n"/>
      <c r="I462" s="121" t="n"/>
      <c r="J462" s="122" t="n"/>
      <c r="K462" s="70" t="n"/>
      <c r="L462" s="70" t="n"/>
      <c r="M462" s="70" t="n"/>
      <c r="N462" s="70" t="n"/>
      <c r="O462" s="70" t="n"/>
      <c r="P462" s="70" t="n"/>
      <c r="Q462" s="123" t="n"/>
      <c r="R462" s="122" t="n"/>
      <c r="S462" s="70" t="n"/>
      <c r="T462" s="70" t="n"/>
      <c r="U462" s="70" t="n"/>
      <c r="V462" s="70" t="n"/>
      <c r="W462" s="70" t="n"/>
      <c r="X462" s="70" t="n"/>
      <c r="Y462" s="70" t="n"/>
      <c r="Z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70" t="n"/>
      <c r="H463" s="120" t="n"/>
      <c r="I463" s="121" t="n"/>
      <c r="J463" s="122" t="n"/>
      <c r="K463" s="70" t="n"/>
      <c r="L463" s="70" t="n"/>
      <c r="M463" s="70" t="n"/>
      <c r="N463" s="70" t="n"/>
      <c r="O463" s="70" t="n"/>
      <c r="P463" s="70" t="n"/>
      <c r="Q463" s="123" t="n"/>
      <c r="R463" s="122" t="n"/>
      <c r="S463" s="70" t="n"/>
      <c r="T463" s="70" t="n"/>
      <c r="U463" s="70" t="n"/>
      <c r="V463" s="70" t="n"/>
      <c r="W463" s="70" t="n"/>
      <c r="X463" s="70" t="n"/>
      <c r="Y463" s="70" t="n"/>
      <c r="Z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70" t="n"/>
      <c r="H464" s="120" t="n"/>
      <c r="I464" s="121" t="n"/>
      <c r="J464" s="122" t="n"/>
      <c r="K464" s="70" t="n"/>
      <c r="L464" s="70" t="n"/>
      <c r="M464" s="70" t="n"/>
      <c r="N464" s="70" t="n"/>
      <c r="O464" s="70" t="n"/>
      <c r="P464" s="70" t="n"/>
      <c r="Q464" s="123" t="n"/>
      <c r="R464" s="122" t="n"/>
      <c r="S464" s="70" t="n"/>
      <c r="T464" s="70" t="n"/>
      <c r="U464" s="70" t="n"/>
      <c r="V464" s="70" t="n"/>
      <c r="W464" s="70" t="n"/>
      <c r="X464" s="70" t="n"/>
      <c r="Y464" s="70" t="n"/>
      <c r="Z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70" t="n"/>
      <c r="H465" s="120" t="n"/>
      <c r="I465" s="121" t="n"/>
      <c r="J465" s="122" t="n"/>
      <c r="K465" s="70" t="n"/>
      <c r="L465" s="70" t="n"/>
      <c r="M465" s="70" t="n"/>
      <c r="N465" s="70" t="n"/>
      <c r="O465" s="70" t="n"/>
      <c r="P465" s="70" t="n"/>
      <c r="Q465" s="123" t="n"/>
      <c r="R465" s="122" t="n"/>
      <c r="S465" s="70" t="n"/>
      <c r="T465" s="70" t="n"/>
      <c r="U465" s="70" t="n"/>
      <c r="V465" s="70" t="n"/>
      <c r="W465" s="70" t="n"/>
      <c r="X465" s="70" t="n"/>
      <c r="Y465" s="70" t="n"/>
      <c r="Z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70" t="n"/>
      <c r="H466" s="120" t="n"/>
      <c r="I466" s="121" t="n"/>
      <c r="J466" s="122" t="n"/>
      <c r="K466" s="70" t="n"/>
      <c r="L466" s="70" t="n"/>
      <c r="M466" s="70" t="n"/>
      <c r="N466" s="70" t="n"/>
      <c r="O466" s="70" t="n"/>
      <c r="P466" s="70" t="n"/>
      <c r="Q466" s="123" t="n"/>
      <c r="R466" s="122" t="n"/>
      <c r="S466" s="70" t="n"/>
      <c r="T466" s="70" t="n"/>
      <c r="U466" s="70" t="n"/>
      <c r="V466" s="70" t="n"/>
      <c r="W466" s="70" t="n"/>
      <c r="X466" s="70" t="n"/>
      <c r="Y466" s="70" t="n"/>
      <c r="Z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70" t="n"/>
      <c r="H467" s="120" t="n"/>
      <c r="I467" s="121" t="n"/>
      <c r="J467" s="122" t="n"/>
      <c r="K467" s="70" t="n"/>
      <c r="L467" s="70" t="n"/>
      <c r="M467" s="70" t="n"/>
      <c r="N467" s="70" t="n"/>
      <c r="O467" s="70" t="n"/>
      <c r="P467" s="70" t="n"/>
      <c r="Q467" s="123" t="n"/>
      <c r="R467" s="122" t="n"/>
      <c r="S467" s="70" t="n"/>
      <c r="T467" s="70" t="n"/>
      <c r="U467" s="70" t="n"/>
      <c r="V467" s="70" t="n"/>
      <c r="W467" s="70" t="n"/>
      <c r="X467" s="70" t="n"/>
      <c r="Y467" s="70" t="n"/>
      <c r="Z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70" t="n"/>
      <c r="H468" s="120" t="n"/>
      <c r="I468" s="121" t="n"/>
      <c r="J468" s="122" t="n"/>
      <c r="K468" s="70" t="n"/>
      <c r="L468" s="70" t="n"/>
      <c r="M468" s="70" t="n"/>
      <c r="N468" s="70" t="n"/>
      <c r="O468" s="70" t="n"/>
      <c r="P468" s="70" t="n"/>
      <c r="Q468" s="123" t="n"/>
      <c r="R468" s="122" t="n"/>
      <c r="S468" s="70" t="n"/>
      <c r="T468" s="70" t="n"/>
      <c r="U468" s="70" t="n"/>
      <c r="V468" s="70" t="n"/>
      <c r="W468" s="70" t="n"/>
      <c r="X468" s="70" t="n"/>
      <c r="Y468" s="70" t="n"/>
      <c r="Z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70" t="n"/>
      <c r="H469" s="120" t="n"/>
      <c r="I469" s="121" t="n"/>
      <c r="J469" s="122" t="n"/>
      <c r="K469" s="70" t="n"/>
      <c r="L469" s="70" t="n"/>
      <c r="M469" s="70" t="n"/>
      <c r="N469" s="70" t="n"/>
      <c r="O469" s="70" t="n"/>
      <c r="P469" s="70" t="n"/>
      <c r="Q469" s="123" t="n"/>
      <c r="R469" s="122" t="n"/>
      <c r="S469" s="70" t="n"/>
      <c r="T469" s="70" t="n"/>
      <c r="U469" s="70" t="n"/>
      <c r="V469" s="70" t="n"/>
      <c r="W469" s="70" t="n"/>
      <c r="X469" s="70" t="n"/>
      <c r="Y469" s="70" t="n"/>
      <c r="Z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70" t="n"/>
      <c r="H470" s="120" t="n"/>
      <c r="I470" s="121" t="n"/>
      <c r="J470" s="122" t="n"/>
      <c r="K470" s="70" t="n"/>
      <c r="L470" s="70" t="n"/>
      <c r="M470" s="70" t="n"/>
      <c r="N470" s="70" t="n"/>
      <c r="O470" s="70" t="n"/>
      <c r="P470" s="70" t="n"/>
      <c r="Q470" s="123" t="n"/>
      <c r="R470" s="122" t="n"/>
      <c r="S470" s="70" t="n"/>
      <c r="T470" s="70" t="n"/>
      <c r="U470" s="70" t="n"/>
      <c r="V470" s="70" t="n"/>
      <c r="W470" s="70" t="n"/>
      <c r="X470" s="70" t="n"/>
      <c r="Y470" s="70" t="n"/>
      <c r="Z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70" t="n"/>
      <c r="H471" s="120" t="n"/>
      <c r="I471" s="121" t="n"/>
      <c r="J471" s="122" t="n"/>
      <c r="K471" s="70" t="n"/>
      <c r="L471" s="70" t="n"/>
      <c r="M471" s="70" t="n"/>
      <c r="N471" s="70" t="n"/>
      <c r="O471" s="70" t="n"/>
      <c r="P471" s="70" t="n"/>
      <c r="Q471" s="123" t="n"/>
      <c r="R471" s="122" t="n"/>
      <c r="S471" s="70" t="n"/>
      <c r="T471" s="70" t="n"/>
      <c r="U471" s="70" t="n"/>
      <c r="V471" s="70" t="n"/>
      <c r="W471" s="70" t="n"/>
      <c r="X471" s="70" t="n"/>
      <c r="Y471" s="70" t="n"/>
      <c r="Z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70" t="n"/>
      <c r="H472" s="120" t="n"/>
      <c r="I472" s="121" t="n"/>
      <c r="J472" s="122" t="n"/>
      <c r="K472" s="70" t="n"/>
      <c r="L472" s="70" t="n"/>
      <c r="M472" s="70" t="n"/>
      <c r="N472" s="70" t="n"/>
      <c r="O472" s="70" t="n"/>
      <c r="P472" s="70" t="n"/>
      <c r="Q472" s="123" t="n"/>
      <c r="R472" s="122" t="n"/>
      <c r="S472" s="70" t="n"/>
      <c r="T472" s="70" t="n"/>
      <c r="U472" s="70" t="n"/>
      <c r="V472" s="70" t="n"/>
      <c r="W472" s="70" t="n"/>
      <c r="X472" s="70" t="n"/>
      <c r="Y472" s="70" t="n"/>
      <c r="Z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70" t="n"/>
      <c r="H473" s="120" t="n"/>
      <c r="I473" s="121" t="n"/>
      <c r="J473" s="122" t="n"/>
      <c r="K473" s="70" t="n"/>
      <c r="L473" s="70" t="n"/>
      <c r="M473" s="70" t="n"/>
      <c r="N473" s="70" t="n"/>
      <c r="O473" s="70" t="n"/>
      <c r="P473" s="70" t="n"/>
      <c r="Q473" s="123" t="n"/>
      <c r="R473" s="122" t="n"/>
      <c r="S473" s="70" t="n"/>
      <c r="T473" s="70" t="n"/>
      <c r="U473" s="70" t="n"/>
      <c r="V473" s="70" t="n"/>
      <c r="W473" s="70" t="n"/>
      <c r="X473" s="70" t="n"/>
      <c r="Y473" s="70" t="n"/>
      <c r="Z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70" t="n"/>
      <c r="H474" s="120" t="n"/>
      <c r="I474" s="121" t="n"/>
      <c r="J474" s="122" t="n"/>
      <c r="K474" s="70" t="n"/>
      <c r="L474" s="70" t="n"/>
      <c r="M474" s="70" t="n"/>
      <c r="N474" s="70" t="n"/>
      <c r="O474" s="70" t="n"/>
      <c r="P474" s="70" t="n"/>
      <c r="Q474" s="123" t="n"/>
      <c r="R474" s="122" t="n"/>
      <c r="S474" s="70" t="n"/>
      <c r="T474" s="70" t="n"/>
      <c r="U474" s="70" t="n"/>
      <c r="V474" s="70" t="n"/>
      <c r="W474" s="70" t="n"/>
      <c r="X474" s="70" t="n"/>
      <c r="Y474" s="70" t="n"/>
      <c r="Z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70" t="n"/>
      <c r="H475" s="120" t="n"/>
      <c r="I475" s="121" t="n"/>
      <c r="J475" s="122" t="n"/>
      <c r="K475" s="70" t="n"/>
      <c r="L475" s="70" t="n"/>
      <c r="M475" s="70" t="n"/>
      <c r="N475" s="70" t="n"/>
      <c r="O475" s="70" t="n"/>
      <c r="P475" s="70" t="n"/>
      <c r="Q475" s="123" t="n"/>
      <c r="R475" s="122" t="n"/>
      <c r="S475" s="70" t="n"/>
      <c r="T475" s="70" t="n"/>
      <c r="U475" s="70" t="n"/>
      <c r="V475" s="70" t="n"/>
      <c r="W475" s="70" t="n"/>
      <c r="X475" s="70" t="n"/>
      <c r="Y475" s="70" t="n"/>
      <c r="Z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70" t="n"/>
      <c r="H476" s="120" t="n"/>
      <c r="I476" s="121" t="n"/>
      <c r="J476" s="122" t="n"/>
      <c r="K476" s="70" t="n"/>
      <c r="L476" s="70" t="n"/>
      <c r="M476" s="70" t="n"/>
      <c r="N476" s="70" t="n"/>
      <c r="O476" s="70" t="n"/>
      <c r="P476" s="70" t="n"/>
      <c r="Q476" s="123" t="n"/>
      <c r="R476" s="122" t="n"/>
      <c r="S476" s="70" t="n"/>
      <c r="T476" s="70" t="n"/>
      <c r="U476" s="70" t="n"/>
      <c r="V476" s="70" t="n"/>
      <c r="W476" s="70" t="n"/>
      <c r="X476" s="70" t="n"/>
      <c r="Y476" s="70" t="n"/>
      <c r="Z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70" t="n"/>
      <c r="H477" s="120" t="n"/>
      <c r="I477" s="121" t="n"/>
      <c r="J477" s="122" t="n"/>
      <c r="K477" s="70" t="n"/>
      <c r="L477" s="70" t="n"/>
      <c r="M477" s="70" t="n"/>
      <c r="N477" s="70" t="n"/>
      <c r="O477" s="70" t="n"/>
      <c r="P477" s="70" t="n"/>
      <c r="Q477" s="123" t="n"/>
      <c r="R477" s="122" t="n"/>
      <c r="S477" s="70" t="n"/>
      <c r="T477" s="70" t="n"/>
      <c r="U477" s="70" t="n"/>
      <c r="V477" s="70" t="n"/>
      <c r="W477" s="70" t="n"/>
      <c r="X477" s="70" t="n"/>
      <c r="Y477" s="70" t="n"/>
      <c r="Z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70" t="n"/>
      <c r="H478" s="120" t="n"/>
      <c r="I478" s="121" t="n"/>
      <c r="J478" s="122" t="n"/>
      <c r="K478" s="70" t="n"/>
      <c r="L478" s="70" t="n"/>
      <c r="M478" s="70" t="n"/>
      <c r="N478" s="70" t="n"/>
      <c r="O478" s="70" t="n"/>
      <c r="P478" s="70" t="n"/>
      <c r="Q478" s="123" t="n"/>
      <c r="R478" s="122" t="n"/>
      <c r="S478" s="70" t="n"/>
      <c r="T478" s="70" t="n"/>
      <c r="U478" s="70" t="n"/>
      <c r="V478" s="70" t="n"/>
      <c r="W478" s="70" t="n"/>
      <c r="X478" s="70" t="n"/>
      <c r="Y478" s="70" t="n"/>
      <c r="Z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70" t="n"/>
      <c r="H479" s="120" t="n"/>
      <c r="I479" s="121" t="n"/>
      <c r="J479" s="122" t="n"/>
      <c r="K479" s="70" t="n"/>
      <c r="L479" s="70" t="n"/>
      <c r="M479" s="70" t="n"/>
      <c r="N479" s="70" t="n"/>
      <c r="O479" s="70" t="n"/>
      <c r="P479" s="70" t="n"/>
      <c r="Q479" s="123" t="n"/>
      <c r="R479" s="122" t="n"/>
      <c r="S479" s="70" t="n"/>
      <c r="T479" s="70" t="n"/>
      <c r="U479" s="70" t="n"/>
      <c r="V479" s="70" t="n"/>
      <c r="W479" s="70" t="n"/>
      <c r="X479" s="70" t="n"/>
      <c r="Y479" s="70" t="n"/>
      <c r="Z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70" t="n"/>
      <c r="H480" s="120" t="n"/>
      <c r="I480" s="121" t="n"/>
      <c r="J480" s="122" t="n"/>
      <c r="K480" s="70" t="n"/>
      <c r="L480" s="70" t="n"/>
      <c r="M480" s="70" t="n"/>
      <c r="N480" s="70" t="n"/>
      <c r="O480" s="70" t="n"/>
      <c r="P480" s="70" t="n"/>
      <c r="Q480" s="123" t="n"/>
      <c r="R480" s="122" t="n"/>
      <c r="S480" s="70" t="n"/>
      <c r="T480" s="70" t="n"/>
      <c r="U480" s="70" t="n"/>
      <c r="V480" s="70" t="n"/>
      <c r="W480" s="70" t="n"/>
      <c r="X480" s="70" t="n"/>
      <c r="Y480" s="70" t="n"/>
      <c r="Z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70" t="n"/>
      <c r="H481" s="120" t="n"/>
      <c r="I481" s="121" t="n"/>
      <c r="J481" s="122" t="n"/>
      <c r="K481" s="70" t="n"/>
      <c r="L481" s="70" t="n"/>
      <c r="M481" s="70" t="n"/>
      <c r="N481" s="70" t="n"/>
      <c r="O481" s="70" t="n"/>
      <c r="P481" s="70" t="n"/>
      <c r="Q481" s="123" t="n"/>
      <c r="R481" s="122" t="n"/>
      <c r="S481" s="70" t="n"/>
      <c r="T481" s="70" t="n"/>
      <c r="U481" s="70" t="n"/>
      <c r="V481" s="70" t="n"/>
      <c r="W481" s="70" t="n"/>
      <c r="X481" s="70" t="n"/>
      <c r="Y481" s="70" t="n"/>
      <c r="Z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70" t="n"/>
      <c r="H482" s="120" t="n"/>
      <c r="I482" s="121" t="n"/>
      <c r="J482" s="122" t="n"/>
      <c r="K482" s="70" t="n"/>
      <c r="L482" s="70" t="n"/>
      <c r="M482" s="70" t="n"/>
      <c r="N482" s="70" t="n"/>
      <c r="O482" s="70" t="n"/>
      <c r="P482" s="70" t="n"/>
      <c r="Q482" s="123" t="n"/>
      <c r="R482" s="122" t="n"/>
      <c r="S482" s="70" t="n"/>
      <c r="T482" s="70" t="n"/>
      <c r="U482" s="70" t="n"/>
      <c r="V482" s="70" t="n"/>
      <c r="W482" s="70" t="n"/>
      <c r="X482" s="70" t="n"/>
      <c r="Y482" s="70" t="n"/>
      <c r="Z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70" t="n"/>
      <c r="H483" s="120" t="n"/>
      <c r="I483" s="121" t="n"/>
      <c r="J483" s="122" t="n"/>
      <c r="K483" s="70" t="n"/>
      <c r="L483" s="70" t="n"/>
      <c r="M483" s="70" t="n"/>
      <c r="N483" s="70" t="n"/>
      <c r="O483" s="70" t="n"/>
      <c r="P483" s="70" t="n"/>
      <c r="Q483" s="123" t="n"/>
      <c r="R483" s="122" t="n"/>
      <c r="S483" s="70" t="n"/>
      <c r="T483" s="70" t="n"/>
      <c r="U483" s="70" t="n"/>
      <c r="V483" s="70" t="n"/>
      <c r="W483" s="70" t="n"/>
      <c r="X483" s="70" t="n"/>
      <c r="Y483" s="70" t="n"/>
      <c r="Z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70" t="n"/>
      <c r="H484" s="120" t="n"/>
      <c r="I484" s="121" t="n"/>
      <c r="J484" s="122" t="n"/>
      <c r="K484" s="70" t="n"/>
      <c r="L484" s="70" t="n"/>
      <c r="M484" s="70" t="n"/>
      <c r="N484" s="70" t="n"/>
      <c r="O484" s="70" t="n"/>
      <c r="P484" s="70" t="n"/>
      <c r="Q484" s="123" t="n"/>
      <c r="R484" s="122" t="n"/>
      <c r="S484" s="70" t="n"/>
      <c r="T484" s="70" t="n"/>
      <c r="U484" s="70" t="n"/>
      <c r="V484" s="70" t="n"/>
      <c r="W484" s="70" t="n"/>
      <c r="X484" s="70" t="n"/>
      <c r="Y484" s="70" t="n"/>
      <c r="Z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70" t="n"/>
      <c r="H485" s="120" t="n"/>
      <c r="I485" s="121" t="n"/>
      <c r="J485" s="122" t="n"/>
      <c r="K485" s="70" t="n"/>
      <c r="L485" s="70" t="n"/>
      <c r="M485" s="70" t="n"/>
      <c r="N485" s="70" t="n"/>
      <c r="O485" s="70" t="n"/>
      <c r="P485" s="70" t="n"/>
      <c r="Q485" s="123" t="n"/>
      <c r="R485" s="122" t="n"/>
      <c r="S485" s="70" t="n"/>
      <c r="T485" s="70" t="n"/>
      <c r="U485" s="70" t="n"/>
      <c r="V485" s="70" t="n"/>
      <c r="W485" s="70" t="n"/>
      <c r="X485" s="70" t="n"/>
      <c r="Y485" s="70" t="n"/>
      <c r="Z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70" t="n"/>
      <c r="H486" s="120" t="n"/>
      <c r="I486" s="121" t="n"/>
      <c r="J486" s="122" t="n"/>
      <c r="K486" s="70" t="n"/>
      <c r="L486" s="70" t="n"/>
      <c r="M486" s="70" t="n"/>
      <c r="N486" s="70" t="n"/>
      <c r="O486" s="70" t="n"/>
      <c r="P486" s="70" t="n"/>
      <c r="Q486" s="123" t="n"/>
      <c r="R486" s="122" t="n"/>
      <c r="S486" s="70" t="n"/>
      <c r="T486" s="70" t="n"/>
      <c r="U486" s="70" t="n"/>
      <c r="V486" s="70" t="n"/>
      <c r="W486" s="70" t="n"/>
      <c r="X486" s="70" t="n"/>
      <c r="Y486" s="70" t="n"/>
      <c r="Z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70" t="n"/>
      <c r="H487" s="120" t="n"/>
      <c r="I487" s="121" t="n"/>
      <c r="J487" s="122" t="n"/>
      <c r="K487" s="70" t="n"/>
      <c r="L487" s="70" t="n"/>
      <c r="M487" s="70" t="n"/>
      <c r="N487" s="70" t="n"/>
      <c r="O487" s="70" t="n"/>
      <c r="P487" s="70" t="n"/>
      <c r="Q487" s="123" t="n"/>
      <c r="R487" s="122" t="n"/>
      <c r="S487" s="70" t="n"/>
      <c r="T487" s="70" t="n"/>
      <c r="U487" s="70" t="n"/>
      <c r="V487" s="70" t="n"/>
      <c r="W487" s="70" t="n"/>
      <c r="X487" s="70" t="n"/>
      <c r="Y487" s="70" t="n"/>
      <c r="Z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70" t="n"/>
      <c r="H488" s="120" t="n"/>
      <c r="I488" s="121" t="n"/>
      <c r="J488" s="122" t="n"/>
      <c r="K488" s="70" t="n"/>
      <c r="L488" s="70" t="n"/>
      <c r="M488" s="70" t="n"/>
      <c r="N488" s="70" t="n"/>
      <c r="O488" s="70" t="n"/>
      <c r="P488" s="70" t="n"/>
      <c r="Q488" s="123" t="n"/>
      <c r="R488" s="122" t="n"/>
      <c r="S488" s="70" t="n"/>
      <c r="T488" s="70" t="n"/>
      <c r="U488" s="70" t="n"/>
      <c r="V488" s="70" t="n"/>
      <c r="W488" s="70" t="n"/>
      <c r="X488" s="70" t="n"/>
      <c r="Y488" s="70" t="n"/>
      <c r="Z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70" t="n"/>
      <c r="H489" s="120" t="n"/>
      <c r="I489" s="121" t="n"/>
      <c r="J489" s="122" t="n"/>
      <c r="K489" s="70" t="n"/>
      <c r="L489" s="70" t="n"/>
      <c r="M489" s="70" t="n"/>
      <c r="N489" s="70" t="n"/>
      <c r="O489" s="70" t="n"/>
      <c r="P489" s="70" t="n"/>
      <c r="Q489" s="123" t="n"/>
      <c r="R489" s="122" t="n"/>
      <c r="S489" s="70" t="n"/>
      <c r="T489" s="70" t="n"/>
      <c r="U489" s="70" t="n"/>
      <c r="V489" s="70" t="n"/>
      <c r="W489" s="70" t="n"/>
      <c r="X489" s="70" t="n"/>
      <c r="Y489" s="70" t="n"/>
      <c r="Z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70" t="n"/>
      <c r="H490" s="120" t="n"/>
      <c r="I490" s="121" t="n"/>
      <c r="J490" s="122" t="n"/>
      <c r="K490" s="70" t="n"/>
      <c r="L490" s="70" t="n"/>
      <c r="M490" s="70" t="n"/>
      <c r="N490" s="70" t="n"/>
      <c r="O490" s="70" t="n"/>
      <c r="P490" s="70" t="n"/>
      <c r="Q490" s="123" t="n"/>
      <c r="R490" s="122" t="n"/>
      <c r="S490" s="70" t="n"/>
      <c r="T490" s="70" t="n"/>
      <c r="U490" s="70" t="n"/>
      <c r="V490" s="70" t="n"/>
      <c r="W490" s="70" t="n"/>
      <c r="X490" s="70" t="n"/>
      <c r="Y490" s="70" t="n"/>
      <c r="Z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70" t="n"/>
      <c r="H491" s="120" t="n"/>
      <c r="I491" s="121" t="n"/>
      <c r="J491" s="122" t="n"/>
      <c r="K491" s="70" t="n"/>
      <c r="L491" s="70" t="n"/>
      <c r="M491" s="70" t="n"/>
      <c r="N491" s="70" t="n"/>
      <c r="O491" s="70" t="n"/>
      <c r="P491" s="70" t="n"/>
      <c r="Q491" s="123" t="n"/>
      <c r="R491" s="122" t="n"/>
      <c r="S491" s="70" t="n"/>
      <c r="T491" s="70" t="n"/>
      <c r="U491" s="70" t="n"/>
      <c r="V491" s="70" t="n"/>
      <c r="W491" s="70" t="n"/>
      <c r="X491" s="70" t="n"/>
      <c r="Y491" s="70" t="n"/>
      <c r="Z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70" t="n"/>
      <c r="H492" s="120" t="n"/>
      <c r="I492" s="121" t="n"/>
      <c r="J492" s="122" t="n"/>
      <c r="K492" s="70" t="n"/>
      <c r="L492" s="70" t="n"/>
      <c r="M492" s="70" t="n"/>
      <c r="N492" s="70" t="n"/>
      <c r="O492" s="70" t="n"/>
      <c r="P492" s="70" t="n"/>
      <c r="Q492" s="123" t="n"/>
      <c r="R492" s="122" t="n"/>
      <c r="S492" s="70" t="n"/>
      <c r="T492" s="70" t="n"/>
      <c r="U492" s="70" t="n"/>
      <c r="V492" s="70" t="n"/>
      <c r="W492" s="70" t="n"/>
      <c r="X492" s="70" t="n"/>
      <c r="Y492" s="70" t="n"/>
      <c r="Z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70" t="n"/>
      <c r="H493" s="120" t="n"/>
      <c r="I493" s="121" t="n"/>
      <c r="J493" s="122" t="n"/>
      <c r="K493" s="70" t="n"/>
      <c r="L493" s="70" t="n"/>
      <c r="M493" s="70" t="n"/>
      <c r="N493" s="70" t="n"/>
      <c r="O493" s="70" t="n"/>
      <c r="P493" s="70" t="n"/>
      <c r="Q493" s="123" t="n"/>
      <c r="R493" s="122" t="n"/>
      <c r="S493" s="70" t="n"/>
      <c r="T493" s="70" t="n"/>
      <c r="U493" s="70" t="n"/>
      <c r="V493" s="70" t="n"/>
      <c r="W493" s="70" t="n"/>
      <c r="X493" s="70" t="n"/>
      <c r="Y493" s="70" t="n"/>
      <c r="Z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70" t="n"/>
      <c r="H494" s="120" t="n"/>
      <c r="I494" s="121" t="n"/>
      <c r="J494" s="122" t="n"/>
      <c r="K494" s="70" t="n"/>
      <c r="L494" s="70" t="n"/>
      <c r="M494" s="70" t="n"/>
      <c r="N494" s="70" t="n"/>
      <c r="O494" s="70" t="n"/>
      <c r="P494" s="70" t="n"/>
      <c r="Q494" s="123" t="n"/>
      <c r="R494" s="122" t="n"/>
      <c r="S494" s="70" t="n"/>
      <c r="T494" s="70" t="n"/>
      <c r="U494" s="70" t="n"/>
      <c r="V494" s="70" t="n"/>
      <c r="W494" s="70" t="n"/>
      <c r="X494" s="70" t="n"/>
      <c r="Y494" s="70" t="n"/>
      <c r="Z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70" t="n"/>
      <c r="H495" s="120" t="n"/>
      <c r="I495" s="121" t="n"/>
      <c r="J495" s="122" t="n"/>
      <c r="K495" s="70" t="n"/>
      <c r="L495" s="70" t="n"/>
      <c r="M495" s="70" t="n"/>
      <c r="N495" s="70" t="n"/>
      <c r="O495" s="70" t="n"/>
      <c r="P495" s="70" t="n"/>
      <c r="Q495" s="123" t="n"/>
      <c r="R495" s="122" t="n"/>
      <c r="S495" s="70" t="n"/>
      <c r="T495" s="70" t="n"/>
      <c r="U495" s="70" t="n"/>
      <c r="V495" s="70" t="n"/>
      <c r="W495" s="70" t="n"/>
      <c r="X495" s="70" t="n"/>
      <c r="Y495" s="70" t="n"/>
      <c r="Z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70" t="n"/>
      <c r="H496" s="120" t="n"/>
      <c r="I496" s="121" t="n"/>
      <c r="J496" s="122" t="n"/>
      <c r="K496" s="70" t="n"/>
      <c r="L496" s="70" t="n"/>
      <c r="M496" s="70" t="n"/>
      <c r="N496" s="70" t="n"/>
      <c r="O496" s="70" t="n"/>
      <c r="P496" s="70" t="n"/>
      <c r="Q496" s="123" t="n"/>
      <c r="R496" s="122" t="n"/>
      <c r="S496" s="70" t="n"/>
      <c r="T496" s="70" t="n"/>
      <c r="U496" s="70" t="n"/>
      <c r="V496" s="70" t="n"/>
      <c r="W496" s="70" t="n"/>
      <c r="X496" s="70" t="n"/>
      <c r="Y496" s="70" t="n"/>
      <c r="Z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70" t="n"/>
      <c r="H497" s="120" t="n"/>
      <c r="I497" s="121" t="n"/>
      <c r="J497" s="122" t="n"/>
      <c r="K497" s="70" t="n"/>
      <c r="L497" s="70" t="n"/>
      <c r="M497" s="70" t="n"/>
      <c r="N497" s="70" t="n"/>
      <c r="O497" s="70" t="n"/>
      <c r="P497" s="70" t="n"/>
      <c r="Q497" s="123" t="n"/>
      <c r="R497" s="122" t="n"/>
      <c r="S497" s="70" t="n"/>
      <c r="T497" s="70" t="n"/>
      <c r="U497" s="70" t="n"/>
      <c r="V497" s="70" t="n"/>
      <c r="W497" s="70" t="n"/>
      <c r="X497" s="70" t="n"/>
      <c r="Y497" s="70" t="n"/>
      <c r="Z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70" t="n"/>
      <c r="H498" s="120" t="n"/>
      <c r="I498" s="121" t="n"/>
      <c r="J498" s="122" t="n"/>
      <c r="K498" s="70" t="n"/>
      <c r="L498" s="70" t="n"/>
      <c r="M498" s="70" t="n"/>
      <c r="N498" s="70" t="n"/>
      <c r="O498" s="70" t="n"/>
      <c r="P498" s="70" t="n"/>
      <c r="Q498" s="123" t="n"/>
      <c r="R498" s="122" t="n"/>
      <c r="S498" s="70" t="n"/>
      <c r="T498" s="70" t="n"/>
      <c r="U498" s="70" t="n"/>
      <c r="V498" s="70" t="n"/>
      <c r="W498" s="70" t="n"/>
      <c r="X498" s="70" t="n"/>
      <c r="Y498" s="70" t="n"/>
      <c r="Z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70" t="n"/>
      <c r="H499" s="120" t="n"/>
      <c r="I499" s="121" t="n"/>
      <c r="J499" s="122" t="n"/>
      <c r="K499" s="70" t="n"/>
      <c r="L499" s="70" t="n"/>
      <c r="M499" s="70" t="n"/>
      <c r="N499" s="70" t="n"/>
      <c r="O499" s="70" t="n"/>
      <c r="P499" s="70" t="n"/>
      <c r="Q499" s="123" t="n"/>
      <c r="R499" s="122" t="n"/>
      <c r="S499" s="70" t="n"/>
      <c r="T499" s="70" t="n"/>
      <c r="U499" s="70" t="n"/>
      <c r="V499" s="70" t="n"/>
      <c r="W499" s="70" t="n"/>
      <c r="X499" s="70" t="n"/>
      <c r="Y499" s="70" t="n"/>
      <c r="Z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70" t="n"/>
      <c r="H500" s="120" t="n"/>
      <c r="I500" s="121" t="n"/>
      <c r="J500" s="122" t="n"/>
      <c r="K500" s="70" t="n"/>
      <c r="L500" s="70" t="n"/>
      <c r="M500" s="70" t="n"/>
      <c r="N500" s="70" t="n"/>
      <c r="O500" s="70" t="n"/>
      <c r="P500" s="70" t="n"/>
      <c r="Q500" s="123" t="n"/>
      <c r="R500" s="122" t="n"/>
      <c r="S500" s="70" t="n"/>
      <c r="T500" s="70" t="n"/>
      <c r="U500" s="70" t="n"/>
      <c r="V500" s="70" t="n"/>
      <c r="W500" s="70" t="n"/>
      <c r="X500" s="70" t="n"/>
      <c r="Y500" s="70" t="n"/>
      <c r="Z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70" t="n"/>
      <c r="H501" s="120" t="n"/>
      <c r="I501" s="121" t="n"/>
      <c r="J501" s="122" t="n"/>
      <c r="K501" s="70" t="n"/>
      <c r="L501" s="70" t="n"/>
      <c r="M501" s="70" t="n"/>
      <c r="N501" s="70" t="n"/>
      <c r="O501" s="70" t="n"/>
      <c r="P501" s="70" t="n"/>
      <c r="Q501" s="123" t="n"/>
      <c r="R501" s="122" t="n"/>
      <c r="S501" s="70" t="n"/>
      <c r="T501" s="70" t="n"/>
      <c r="U501" s="70" t="n"/>
      <c r="V501" s="70" t="n"/>
      <c r="W501" s="70" t="n"/>
      <c r="X501" s="70" t="n"/>
      <c r="Y501" s="70" t="n"/>
      <c r="Z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70" t="n"/>
      <c r="H502" s="120" t="n"/>
      <c r="I502" s="121" t="n"/>
      <c r="J502" s="122" t="n"/>
      <c r="K502" s="70" t="n"/>
      <c r="L502" s="70" t="n"/>
      <c r="M502" s="70" t="n"/>
      <c r="N502" s="70" t="n"/>
      <c r="O502" s="70" t="n"/>
      <c r="P502" s="70" t="n"/>
      <c r="Q502" s="123" t="n"/>
      <c r="R502" s="122" t="n"/>
      <c r="S502" s="70" t="n"/>
      <c r="T502" s="70" t="n"/>
      <c r="U502" s="70" t="n"/>
      <c r="V502" s="70" t="n"/>
      <c r="W502" s="70" t="n"/>
      <c r="X502" s="70" t="n"/>
      <c r="Y502" s="70" t="n"/>
      <c r="Z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70" t="n"/>
      <c r="H503" s="120" t="n"/>
      <c r="I503" s="121" t="n"/>
      <c r="J503" s="122" t="n"/>
      <c r="K503" s="70" t="n"/>
      <c r="L503" s="70" t="n"/>
      <c r="M503" s="70" t="n"/>
      <c r="N503" s="70" t="n"/>
      <c r="O503" s="70" t="n"/>
      <c r="P503" s="70" t="n"/>
      <c r="Q503" s="123" t="n"/>
      <c r="R503" s="122" t="n"/>
      <c r="S503" s="70" t="n"/>
      <c r="T503" s="70" t="n"/>
      <c r="U503" s="70" t="n"/>
      <c r="V503" s="70" t="n"/>
      <c r="W503" s="70" t="n"/>
      <c r="X503" s="70" t="n"/>
      <c r="Y503" s="70" t="n"/>
      <c r="Z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70" t="n"/>
      <c r="H504" s="120" t="n"/>
      <c r="I504" s="121" t="n"/>
      <c r="J504" s="122" t="n"/>
      <c r="K504" s="70" t="n"/>
      <c r="L504" s="70" t="n"/>
      <c r="M504" s="70" t="n"/>
      <c r="N504" s="70" t="n"/>
      <c r="O504" s="70" t="n"/>
      <c r="P504" s="70" t="n"/>
      <c r="Q504" s="123" t="n"/>
      <c r="R504" s="122" t="n"/>
      <c r="S504" s="70" t="n"/>
      <c r="T504" s="70" t="n"/>
      <c r="U504" s="70" t="n"/>
      <c r="V504" s="70" t="n"/>
      <c r="W504" s="70" t="n"/>
      <c r="X504" s="70" t="n"/>
      <c r="Y504" s="70" t="n"/>
      <c r="Z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70" t="n"/>
      <c r="H505" s="120" t="n"/>
      <c r="I505" s="121" t="n"/>
      <c r="J505" s="122" t="n"/>
      <c r="K505" s="70" t="n"/>
      <c r="L505" s="70" t="n"/>
      <c r="M505" s="70" t="n"/>
      <c r="N505" s="70" t="n"/>
      <c r="O505" s="70" t="n"/>
      <c r="P505" s="70" t="n"/>
      <c r="Q505" s="123" t="n"/>
      <c r="R505" s="122" t="n"/>
      <c r="S505" s="70" t="n"/>
      <c r="T505" s="70" t="n"/>
      <c r="U505" s="70" t="n"/>
      <c r="V505" s="70" t="n"/>
      <c r="W505" s="70" t="n"/>
      <c r="X505" s="70" t="n"/>
      <c r="Y505" s="70" t="n"/>
      <c r="Z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70" t="n"/>
      <c r="H506" s="120" t="n"/>
      <c r="I506" s="121" t="n"/>
      <c r="J506" s="122" t="n"/>
      <c r="K506" s="70" t="n"/>
      <c r="L506" s="70" t="n"/>
      <c r="M506" s="70" t="n"/>
      <c r="N506" s="70" t="n"/>
      <c r="O506" s="70" t="n"/>
      <c r="P506" s="70" t="n"/>
      <c r="Q506" s="123" t="n"/>
      <c r="R506" s="122" t="n"/>
      <c r="S506" s="70" t="n"/>
      <c r="T506" s="70" t="n"/>
      <c r="U506" s="70" t="n"/>
      <c r="V506" s="70" t="n"/>
      <c r="W506" s="70" t="n"/>
      <c r="X506" s="70" t="n"/>
      <c r="Y506" s="70" t="n"/>
      <c r="Z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70" t="n"/>
      <c r="H507" s="120" t="n"/>
      <c r="I507" s="121" t="n"/>
      <c r="J507" s="122" t="n"/>
      <c r="K507" s="70" t="n"/>
      <c r="L507" s="70" t="n"/>
      <c r="M507" s="70" t="n"/>
      <c r="N507" s="70" t="n"/>
      <c r="O507" s="70" t="n"/>
      <c r="P507" s="70" t="n"/>
      <c r="Q507" s="123" t="n"/>
      <c r="R507" s="122" t="n"/>
      <c r="S507" s="70" t="n"/>
      <c r="T507" s="70" t="n"/>
      <c r="U507" s="70" t="n"/>
      <c r="V507" s="70" t="n"/>
      <c r="W507" s="70" t="n"/>
      <c r="X507" s="70" t="n"/>
      <c r="Y507" s="70" t="n"/>
      <c r="Z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70" t="n"/>
      <c r="H508" s="120" t="n"/>
      <c r="I508" s="121" t="n"/>
      <c r="J508" s="122" t="n"/>
      <c r="K508" s="70" t="n"/>
      <c r="L508" s="70" t="n"/>
      <c r="M508" s="70" t="n"/>
      <c r="N508" s="70" t="n"/>
      <c r="O508" s="70" t="n"/>
      <c r="P508" s="70" t="n"/>
      <c r="Q508" s="123" t="n"/>
      <c r="R508" s="122" t="n"/>
      <c r="S508" s="70" t="n"/>
      <c r="T508" s="70" t="n"/>
      <c r="U508" s="70" t="n"/>
      <c r="V508" s="70" t="n"/>
      <c r="W508" s="70" t="n"/>
      <c r="X508" s="70" t="n"/>
      <c r="Y508" s="70" t="n"/>
      <c r="Z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70" t="n"/>
      <c r="H509" s="120" t="n"/>
      <c r="I509" s="121" t="n"/>
      <c r="J509" s="122" t="n"/>
      <c r="K509" s="70" t="n"/>
      <c r="L509" s="70" t="n"/>
      <c r="M509" s="70" t="n"/>
      <c r="N509" s="70" t="n"/>
      <c r="O509" s="70" t="n"/>
      <c r="P509" s="70" t="n"/>
      <c r="Q509" s="123" t="n"/>
      <c r="R509" s="122" t="n"/>
      <c r="S509" s="70" t="n"/>
      <c r="T509" s="70" t="n"/>
      <c r="U509" s="70" t="n"/>
      <c r="V509" s="70" t="n"/>
      <c r="W509" s="70" t="n"/>
      <c r="X509" s="70" t="n"/>
      <c r="Y509" s="70" t="n"/>
      <c r="Z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70" t="n"/>
      <c r="H510" s="120" t="n"/>
      <c r="I510" s="121" t="n"/>
      <c r="J510" s="122" t="n"/>
      <c r="K510" s="70" t="n"/>
      <c r="L510" s="70" t="n"/>
      <c r="M510" s="70" t="n"/>
      <c r="N510" s="70" t="n"/>
      <c r="O510" s="70" t="n"/>
      <c r="P510" s="70" t="n"/>
      <c r="Q510" s="123" t="n"/>
      <c r="R510" s="122" t="n"/>
      <c r="S510" s="70" t="n"/>
      <c r="T510" s="70" t="n"/>
      <c r="U510" s="70" t="n"/>
      <c r="V510" s="70" t="n"/>
      <c r="W510" s="70" t="n"/>
      <c r="X510" s="70" t="n"/>
      <c r="Y510" s="70" t="n"/>
      <c r="Z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70" t="n"/>
      <c r="H511" s="120" t="n"/>
      <c r="I511" s="121" t="n"/>
      <c r="J511" s="122" t="n"/>
      <c r="K511" s="70" t="n"/>
      <c r="L511" s="70" t="n"/>
      <c r="M511" s="70" t="n"/>
      <c r="N511" s="70" t="n"/>
      <c r="O511" s="70" t="n"/>
      <c r="P511" s="70" t="n"/>
      <c r="Q511" s="123" t="n"/>
      <c r="R511" s="122" t="n"/>
      <c r="S511" s="70" t="n"/>
      <c r="T511" s="70" t="n"/>
      <c r="U511" s="70" t="n"/>
      <c r="V511" s="70" t="n"/>
      <c r="W511" s="70" t="n"/>
      <c r="X511" s="70" t="n"/>
      <c r="Y511" s="70" t="n"/>
      <c r="Z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70" t="n"/>
      <c r="H512" s="120" t="n"/>
      <c r="I512" s="121" t="n"/>
      <c r="J512" s="122" t="n"/>
      <c r="K512" s="70" t="n"/>
      <c r="L512" s="70" t="n"/>
      <c r="M512" s="70" t="n"/>
      <c r="N512" s="70" t="n"/>
      <c r="O512" s="70" t="n"/>
      <c r="P512" s="70" t="n"/>
      <c r="Q512" s="123" t="n"/>
      <c r="R512" s="122" t="n"/>
      <c r="S512" s="70" t="n"/>
      <c r="T512" s="70" t="n"/>
      <c r="U512" s="70" t="n"/>
      <c r="V512" s="70" t="n"/>
      <c r="W512" s="70" t="n"/>
      <c r="X512" s="70" t="n"/>
      <c r="Y512" s="70" t="n"/>
      <c r="Z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70" t="n"/>
      <c r="H513" s="120" t="n"/>
      <c r="I513" s="121" t="n"/>
      <c r="J513" s="122" t="n"/>
      <c r="K513" s="70" t="n"/>
      <c r="L513" s="70" t="n"/>
      <c r="M513" s="70" t="n"/>
      <c r="N513" s="70" t="n"/>
      <c r="O513" s="70" t="n"/>
      <c r="P513" s="70" t="n"/>
      <c r="Q513" s="123" t="n"/>
      <c r="R513" s="122" t="n"/>
      <c r="S513" s="70" t="n"/>
      <c r="T513" s="70" t="n"/>
      <c r="U513" s="70" t="n"/>
      <c r="V513" s="70" t="n"/>
      <c r="W513" s="70" t="n"/>
      <c r="X513" s="70" t="n"/>
      <c r="Y513" s="70" t="n"/>
      <c r="Z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70" t="n"/>
      <c r="H514" s="120" t="n"/>
      <c r="I514" s="121" t="n"/>
      <c r="J514" s="122" t="n"/>
      <c r="K514" s="70" t="n"/>
      <c r="L514" s="70" t="n"/>
      <c r="M514" s="70" t="n"/>
      <c r="N514" s="70" t="n"/>
      <c r="O514" s="70" t="n"/>
      <c r="P514" s="70" t="n"/>
      <c r="Q514" s="123" t="n"/>
      <c r="R514" s="122" t="n"/>
      <c r="S514" s="70" t="n"/>
      <c r="T514" s="70" t="n"/>
      <c r="U514" s="70" t="n"/>
      <c r="V514" s="70" t="n"/>
      <c r="W514" s="70" t="n"/>
      <c r="X514" s="70" t="n"/>
      <c r="Y514" s="70" t="n"/>
      <c r="Z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70" t="n"/>
      <c r="H515" s="120" t="n"/>
      <c r="I515" s="121" t="n"/>
      <c r="J515" s="122" t="n"/>
      <c r="K515" s="70" t="n"/>
      <c r="L515" s="70" t="n"/>
      <c r="M515" s="70" t="n"/>
      <c r="N515" s="70" t="n"/>
      <c r="O515" s="70" t="n"/>
      <c r="P515" s="70" t="n"/>
      <c r="Q515" s="123" t="n"/>
      <c r="R515" s="122" t="n"/>
      <c r="S515" s="70" t="n"/>
      <c r="T515" s="70" t="n"/>
      <c r="U515" s="70" t="n"/>
      <c r="V515" s="70" t="n"/>
      <c r="W515" s="70" t="n"/>
      <c r="X515" s="70" t="n"/>
      <c r="Y515" s="70" t="n"/>
      <c r="Z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70" t="n"/>
      <c r="H516" s="120" t="n"/>
      <c r="I516" s="121" t="n"/>
      <c r="J516" s="122" t="n"/>
      <c r="K516" s="70" t="n"/>
      <c r="L516" s="70" t="n"/>
      <c r="M516" s="70" t="n"/>
      <c r="N516" s="70" t="n"/>
      <c r="O516" s="70" t="n"/>
      <c r="P516" s="70" t="n"/>
      <c r="Q516" s="123" t="n"/>
      <c r="R516" s="122" t="n"/>
      <c r="S516" s="70" t="n"/>
      <c r="T516" s="70" t="n"/>
      <c r="U516" s="70" t="n"/>
      <c r="V516" s="70" t="n"/>
      <c r="W516" s="70" t="n"/>
      <c r="X516" s="70" t="n"/>
      <c r="Y516" s="70" t="n"/>
      <c r="Z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70" t="n"/>
      <c r="H517" s="120" t="n"/>
      <c r="I517" s="121" t="n"/>
      <c r="J517" s="122" t="n"/>
      <c r="K517" s="70" t="n"/>
      <c r="L517" s="70" t="n"/>
      <c r="M517" s="70" t="n"/>
      <c r="N517" s="70" t="n"/>
      <c r="O517" s="70" t="n"/>
      <c r="P517" s="70" t="n"/>
      <c r="Q517" s="123" t="n"/>
      <c r="R517" s="122" t="n"/>
      <c r="S517" s="70" t="n"/>
      <c r="T517" s="70" t="n"/>
      <c r="U517" s="70" t="n"/>
      <c r="V517" s="70" t="n"/>
      <c r="W517" s="70" t="n"/>
      <c r="X517" s="70" t="n"/>
      <c r="Y517" s="70" t="n"/>
      <c r="Z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70" t="n"/>
      <c r="H518" s="120" t="n"/>
      <c r="I518" s="121" t="n"/>
      <c r="J518" s="122" t="n"/>
      <c r="K518" s="70" t="n"/>
      <c r="L518" s="70" t="n"/>
      <c r="M518" s="70" t="n"/>
      <c r="N518" s="70" t="n"/>
      <c r="O518" s="70" t="n"/>
      <c r="P518" s="70" t="n"/>
      <c r="Q518" s="123" t="n"/>
      <c r="R518" s="122" t="n"/>
      <c r="S518" s="70" t="n"/>
      <c r="T518" s="70" t="n"/>
      <c r="U518" s="70" t="n"/>
      <c r="V518" s="70" t="n"/>
      <c r="W518" s="70" t="n"/>
      <c r="X518" s="70" t="n"/>
      <c r="Y518" s="70" t="n"/>
      <c r="Z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70" t="n"/>
      <c r="H519" s="120" t="n"/>
      <c r="I519" s="121" t="n"/>
      <c r="J519" s="122" t="n"/>
      <c r="K519" s="70" t="n"/>
      <c r="L519" s="70" t="n"/>
      <c r="M519" s="70" t="n"/>
      <c r="N519" s="70" t="n"/>
      <c r="O519" s="70" t="n"/>
      <c r="P519" s="70" t="n"/>
      <c r="Q519" s="123" t="n"/>
      <c r="R519" s="122" t="n"/>
      <c r="S519" s="70" t="n"/>
      <c r="T519" s="70" t="n"/>
      <c r="U519" s="70" t="n"/>
      <c r="V519" s="70" t="n"/>
      <c r="W519" s="70" t="n"/>
      <c r="X519" s="70" t="n"/>
      <c r="Y519" s="70" t="n"/>
      <c r="Z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70" t="n"/>
      <c r="H520" s="120" t="n"/>
      <c r="I520" s="121" t="n"/>
      <c r="J520" s="122" t="n"/>
      <c r="K520" s="70" t="n"/>
      <c r="L520" s="70" t="n"/>
      <c r="M520" s="70" t="n"/>
      <c r="N520" s="70" t="n"/>
      <c r="O520" s="70" t="n"/>
      <c r="P520" s="70" t="n"/>
      <c r="Q520" s="123" t="n"/>
      <c r="R520" s="122" t="n"/>
      <c r="S520" s="70" t="n"/>
      <c r="T520" s="70" t="n"/>
      <c r="U520" s="70" t="n"/>
      <c r="V520" s="70" t="n"/>
      <c r="W520" s="70" t="n"/>
      <c r="X520" s="70" t="n"/>
      <c r="Y520" s="70" t="n"/>
      <c r="Z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70" t="n"/>
      <c r="H521" s="120" t="n"/>
      <c r="I521" s="121" t="n"/>
      <c r="J521" s="122" t="n"/>
      <c r="K521" s="70" t="n"/>
      <c r="L521" s="70" t="n"/>
      <c r="M521" s="70" t="n"/>
      <c r="N521" s="70" t="n"/>
      <c r="O521" s="70" t="n"/>
      <c r="P521" s="70" t="n"/>
      <c r="Q521" s="123" t="n"/>
      <c r="R521" s="122" t="n"/>
      <c r="S521" s="70" t="n"/>
      <c r="T521" s="70" t="n"/>
      <c r="U521" s="70" t="n"/>
      <c r="V521" s="70" t="n"/>
      <c r="W521" s="70" t="n"/>
      <c r="X521" s="70" t="n"/>
      <c r="Y521" s="70" t="n"/>
      <c r="Z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70" t="n"/>
      <c r="H522" s="120" t="n"/>
      <c r="I522" s="121" t="n"/>
      <c r="J522" s="122" t="n"/>
      <c r="K522" s="70" t="n"/>
      <c r="L522" s="70" t="n"/>
      <c r="M522" s="70" t="n"/>
      <c r="N522" s="70" t="n"/>
      <c r="O522" s="70" t="n"/>
      <c r="P522" s="70" t="n"/>
      <c r="Q522" s="123" t="n"/>
      <c r="R522" s="122" t="n"/>
      <c r="S522" s="70" t="n"/>
      <c r="T522" s="70" t="n"/>
      <c r="U522" s="70" t="n"/>
      <c r="V522" s="70" t="n"/>
      <c r="W522" s="70" t="n"/>
      <c r="X522" s="70" t="n"/>
      <c r="Y522" s="70" t="n"/>
      <c r="Z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70" t="n"/>
      <c r="H523" s="120" t="n"/>
      <c r="I523" s="121" t="n"/>
      <c r="J523" s="122" t="n"/>
      <c r="K523" s="70" t="n"/>
      <c r="L523" s="70" t="n"/>
      <c r="M523" s="70" t="n"/>
      <c r="N523" s="70" t="n"/>
      <c r="O523" s="70" t="n"/>
      <c r="P523" s="70" t="n"/>
      <c r="Q523" s="123" t="n"/>
      <c r="R523" s="122" t="n"/>
      <c r="S523" s="70" t="n"/>
      <c r="T523" s="70" t="n"/>
      <c r="U523" s="70" t="n"/>
      <c r="V523" s="70" t="n"/>
      <c r="W523" s="70" t="n"/>
      <c r="X523" s="70" t="n"/>
      <c r="Y523" s="70" t="n"/>
      <c r="Z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70" t="n"/>
      <c r="H524" s="120" t="n"/>
      <c r="I524" s="121" t="n"/>
      <c r="J524" s="122" t="n"/>
      <c r="K524" s="70" t="n"/>
      <c r="L524" s="70" t="n"/>
      <c r="M524" s="70" t="n"/>
      <c r="N524" s="70" t="n"/>
      <c r="O524" s="70" t="n"/>
      <c r="P524" s="70" t="n"/>
      <c r="Q524" s="123" t="n"/>
      <c r="R524" s="122" t="n"/>
      <c r="S524" s="70" t="n"/>
      <c r="T524" s="70" t="n"/>
      <c r="U524" s="70" t="n"/>
      <c r="V524" s="70" t="n"/>
      <c r="W524" s="70" t="n"/>
      <c r="X524" s="70" t="n"/>
      <c r="Y524" s="70" t="n"/>
      <c r="Z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70" t="n"/>
      <c r="H525" s="120" t="n"/>
      <c r="I525" s="121" t="n"/>
      <c r="J525" s="122" t="n"/>
      <c r="K525" s="70" t="n"/>
      <c r="L525" s="70" t="n"/>
      <c r="M525" s="70" t="n"/>
      <c r="N525" s="70" t="n"/>
      <c r="O525" s="70" t="n"/>
      <c r="P525" s="70" t="n"/>
      <c r="Q525" s="123" t="n"/>
      <c r="R525" s="122" t="n"/>
      <c r="S525" s="70" t="n"/>
      <c r="T525" s="70" t="n"/>
      <c r="U525" s="70" t="n"/>
      <c r="V525" s="70" t="n"/>
      <c r="W525" s="70" t="n"/>
      <c r="X525" s="70" t="n"/>
      <c r="Y525" s="70" t="n"/>
      <c r="Z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70" t="n"/>
      <c r="H526" s="120" t="n"/>
      <c r="I526" s="121" t="n"/>
      <c r="J526" s="122" t="n"/>
      <c r="K526" s="70" t="n"/>
      <c r="L526" s="70" t="n"/>
      <c r="M526" s="70" t="n"/>
      <c r="N526" s="70" t="n"/>
      <c r="O526" s="70" t="n"/>
      <c r="P526" s="70" t="n"/>
      <c r="Q526" s="123" t="n"/>
      <c r="R526" s="122" t="n"/>
      <c r="S526" s="70" t="n"/>
      <c r="T526" s="70" t="n"/>
      <c r="U526" s="70" t="n"/>
      <c r="V526" s="70" t="n"/>
      <c r="W526" s="70" t="n"/>
      <c r="X526" s="70" t="n"/>
      <c r="Y526" s="70" t="n"/>
      <c r="Z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70" t="n"/>
      <c r="H527" s="120" t="n"/>
      <c r="I527" s="121" t="n"/>
      <c r="J527" s="122" t="n"/>
      <c r="K527" s="70" t="n"/>
      <c r="L527" s="70" t="n"/>
      <c r="M527" s="70" t="n"/>
      <c r="N527" s="70" t="n"/>
      <c r="O527" s="70" t="n"/>
      <c r="P527" s="70" t="n"/>
      <c r="Q527" s="123" t="n"/>
      <c r="R527" s="122" t="n"/>
      <c r="S527" s="70" t="n"/>
      <c r="T527" s="70" t="n"/>
      <c r="U527" s="70" t="n"/>
      <c r="V527" s="70" t="n"/>
      <c r="W527" s="70" t="n"/>
      <c r="X527" s="70" t="n"/>
      <c r="Y527" s="70" t="n"/>
      <c r="Z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70" t="n"/>
      <c r="H528" s="120" t="n"/>
      <c r="I528" s="121" t="n"/>
      <c r="J528" s="122" t="n"/>
      <c r="K528" s="70" t="n"/>
      <c r="L528" s="70" t="n"/>
      <c r="M528" s="70" t="n"/>
      <c r="N528" s="70" t="n"/>
      <c r="O528" s="70" t="n"/>
      <c r="P528" s="70" t="n"/>
      <c r="Q528" s="123" t="n"/>
      <c r="R528" s="122" t="n"/>
      <c r="S528" s="70" t="n"/>
      <c r="T528" s="70" t="n"/>
      <c r="U528" s="70" t="n"/>
      <c r="V528" s="70" t="n"/>
      <c r="W528" s="70" t="n"/>
      <c r="X528" s="70" t="n"/>
      <c r="Y528" s="70" t="n"/>
      <c r="Z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70" t="n"/>
      <c r="H529" s="120" t="n"/>
      <c r="I529" s="121" t="n"/>
      <c r="J529" s="122" t="n"/>
      <c r="K529" s="70" t="n"/>
      <c r="L529" s="70" t="n"/>
      <c r="M529" s="70" t="n"/>
      <c r="N529" s="70" t="n"/>
      <c r="O529" s="70" t="n"/>
      <c r="P529" s="70" t="n"/>
      <c r="Q529" s="123" t="n"/>
      <c r="R529" s="122" t="n"/>
      <c r="S529" s="70" t="n"/>
      <c r="T529" s="70" t="n"/>
      <c r="U529" s="70" t="n"/>
      <c r="V529" s="70" t="n"/>
      <c r="W529" s="70" t="n"/>
      <c r="X529" s="70" t="n"/>
      <c r="Y529" s="70" t="n"/>
      <c r="Z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70" t="n"/>
      <c r="H530" s="120" t="n"/>
      <c r="I530" s="121" t="n"/>
      <c r="J530" s="122" t="n"/>
      <c r="K530" s="70" t="n"/>
      <c r="L530" s="70" t="n"/>
      <c r="M530" s="70" t="n"/>
      <c r="N530" s="70" t="n"/>
      <c r="O530" s="70" t="n"/>
      <c r="P530" s="70" t="n"/>
      <c r="Q530" s="123" t="n"/>
      <c r="R530" s="122" t="n"/>
      <c r="S530" s="70" t="n"/>
      <c r="T530" s="70" t="n"/>
      <c r="U530" s="70" t="n"/>
      <c r="V530" s="70" t="n"/>
      <c r="W530" s="70" t="n"/>
      <c r="X530" s="70" t="n"/>
      <c r="Y530" s="70" t="n"/>
      <c r="Z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70" t="n"/>
      <c r="H531" s="120" t="n"/>
      <c r="I531" s="121" t="n"/>
      <c r="J531" s="122" t="n"/>
      <c r="K531" s="70" t="n"/>
      <c r="L531" s="70" t="n"/>
      <c r="M531" s="70" t="n"/>
      <c r="N531" s="70" t="n"/>
      <c r="O531" s="70" t="n"/>
      <c r="P531" s="70" t="n"/>
      <c r="Q531" s="123" t="n"/>
      <c r="R531" s="122" t="n"/>
      <c r="S531" s="70" t="n"/>
      <c r="T531" s="70" t="n"/>
      <c r="U531" s="70" t="n"/>
      <c r="V531" s="70" t="n"/>
      <c r="W531" s="70" t="n"/>
      <c r="X531" s="70" t="n"/>
      <c r="Y531" s="70" t="n"/>
      <c r="Z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70" t="n"/>
      <c r="H532" s="120" t="n"/>
      <c r="I532" s="121" t="n"/>
      <c r="J532" s="122" t="n"/>
      <c r="K532" s="70" t="n"/>
      <c r="L532" s="70" t="n"/>
      <c r="M532" s="70" t="n"/>
      <c r="N532" s="70" t="n"/>
      <c r="O532" s="70" t="n"/>
      <c r="P532" s="70" t="n"/>
      <c r="Q532" s="123" t="n"/>
      <c r="R532" s="122" t="n"/>
      <c r="S532" s="70" t="n"/>
      <c r="T532" s="70" t="n"/>
      <c r="U532" s="70" t="n"/>
      <c r="V532" s="70" t="n"/>
      <c r="W532" s="70" t="n"/>
      <c r="X532" s="70" t="n"/>
      <c r="Y532" s="70" t="n"/>
      <c r="Z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70" t="n"/>
      <c r="H533" s="120" t="n"/>
      <c r="I533" s="121" t="n"/>
      <c r="J533" s="122" t="n"/>
      <c r="K533" s="70" t="n"/>
      <c r="L533" s="70" t="n"/>
      <c r="M533" s="70" t="n"/>
      <c r="N533" s="70" t="n"/>
      <c r="O533" s="70" t="n"/>
      <c r="P533" s="70" t="n"/>
      <c r="Q533" s="123" t="n"/>
      <c r="R533" s="122" t="n"/>
      <c r="S533" s="70" t="n"/>
      <c r="T533" s="70" t="n"/>
      <c r="U533" s="70" t="n"/>
      <c r="V533" s="70" t="n"/>
      <c r="W533" s="70" t="n"/>
      <c r="X533" s="70" t="n"/>
      <c r="Y533" s="70" t="n"/>
      <c r="Z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70" t="n"/>
      <c r="H534" s="120" t="n"/>
      <c r="I534" s="121" t="n"/>
      <c r="J534" s="122" t="n"/>
      <c r="K534" s="70" t="n"/>
      <c r="L534" s="70" t="n"/>
      <c r="M534" s="70" t="n"/>
      <c r="N534" s="70" t="n"/>
      <c r="O534" s="70" t="n"/>
      <c r="P534" s="70" t="n"/>
      <c r="Q534" s="123" t="n"/>
      <c r="R534" s="122" t="n"/>
      <c r="S534" s="70" t="n"/>
      <c r="T534" s="70" t="n"/>
      <c r="U534" s="70" t="n"/>
      <c r="V534" s="70" t="n"/>
      <c r="W534" s="70" t="n"/>
      <c r="X534" s="70" t="n"/>
      <c r="Y534" s="70" t="n"/>
      <c r="Z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70" t="n"/>
      <c r="H535" s="120" t="n"/>
      <c r="I535" s="121" t="n"/>
      <c r="J535" s="122" t="n"/>
      <c r="K535" s="70" t="n"/>
      <c r="L535" s="70" t="n"/>
      <c r="M535" s="70" t="n"/>
      <c r="N535" s="70" t="n"/>
      <c r="O535" s="70" t="n"/>
      <c r="P535" s="70" t="n"/>
      <c r="Q535" s="123" t="n"/>
      <c r="R535" s="122" t="n"/>
      <c r="S535" s="70" t="n"/>
      <c r="T535" s="70" t="n"/>
      <c r="U535" s="70" t="n"/>
      <c r="V535" s="70" t="n"/>
      <c r="W535" s="70" t="n"/>
      <c r="X535" s="70" t="n"/>
      <c r="Y535" s="70" t="n"/>
      <c r="Z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70" t="n"/>
      <c r="H536" s="120" t="n"/>
      <c r="I536" s="121" t="n"/>
      <c r="J536" s="122" t="n"/>
      <c r="K536" s="70" t="n"/>
      <c r="L536" s="70" t="n"/>
      <c r="M536" s="70" t="n"/>
      <c r="N536" s="70" t="n"/>
      <c r="O536" s="70" t="n"/>
      <c r="P536" s="70" t="n"/>
      <c r="Q536" s="123" t="n"/>
      <c r="R536" s="122" t="n"/>
      <c r="S536" s="70" t="n"/>
      <c r="T536" s="70" t="n"/>
      <c r="U536" s="70" t="n"/>
      <c r="V536" s="70" t="n"/>
      <c r="W536" s="70" t="n"/>
      <c r="X536" s="70" t="n"/>
      <c r="Y536" s="70" t="n"/>
      <c r="Z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70" t="n"/>
      <c r="H537" s="120" t="n"/>
      <c r="I537" s="121" t="n"/>
      <c r="J537" s="122" t="n"/>
      <c r="K537" s="70" t="n"/>
      <c r="L537" s="70" t="n"/>
      <c r="M537" s="70" t="n"/>
      <c r="N537" s="70" t="n"/>
      <c r="O537" s="70" t="n"/>
      <c r="P537" s="70" t="n"/>
      <c r="Q537" s="123" t="n"/>
      <c r="R537" s="122" t="n"/>
      <c r="S537" s="70" t="n"/>
      <c r="T537" s="70" t="n"/>
      <c r="U537" s="70" t="n"/>
      <c r="V537" s="70" t="n"/>
      <c r="W537" s="70" t="n"/>
      <c r="X537" s="70" t="n"/>
      <c r="Y537" s="70" t="n"/>
      <c r="Z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70" t="n"/>
      <c r="H538" s="120" t="n"/>
      <c r="I538" s="121" t="n"/>
      <c r="J538" s="122" t="n"/>
      <c r="K538" s="70" t="n"/>
      <c r="L538" s="70" t="n"/>
      <c r="M538" s="70" t="n"/>
      <c r="N538" s="70" t="n"/>
      <c r="O538" s="70" t="n"/>
      <c r="P538" s="70" t="n"/>
      <c r="Q538" s="123" t="n"/>
      <c r="R538" s="122" t="n"/>
      <c r="S538" s="70" t="n"/>
      <c r="T538" s="70" t="n"/>
      <c r="U538" s="70" t="n"/>
      <c r="V538" s="70" t="n"/>
      <c r="W538" s="70" t="n"/>
      <c r="X538" s="70" t="n"/>
      <c r="Y538" s="70" t="n"/>
      <c r="Z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70" t="n"/>
      <c r="H539" s="120" t="n"/>
      <c r="I539" s="121" t="n"/>
      <c r="J539" s="122" t="n"/>
      <c r="K539" s="70" t="n"/>
      <c r="L539" s="70" t="n"/>
      <c r="M539" s="70" t="n"/>
      <c r="N539" s="70" t="n"/>
      <c r="O539" s="70" t="n"/>
      <c r="P539" s="70" t="n"/>
      <c r="Q539" s="123" t="n"/>
      <c r="R539" s="122" t="n"/>
      <c r="S539" s="70" t="n"/>
      <c r="T539" s="70" t="n"/>
      <c r="U539" s="70" t="n"/>
      <c r="V539" s="70" t="n"/>
      <c r="W539" s="70" t="n"/>
      <c r="X539" s="70" t="n"/>
      <c r="Y539" s="70" t="n"/>
      <c r="Z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70" t="n"/>
      <c r="H540" s="120" t="n"/>
      <c r="I540" s="121" t="n"/>
      <c r="J540" s="122" t="n"/>
      <c r="K540" s="70" t="n"/>
      <c r="L540" s="70" t="n"/>
      <c r="M540" s="70" t="n"/>
      <c r="N540" s="70" t="n"/>
      <c r="O540" s="70" t="n"/>
      <c r="P540" s="70" t="n"/>
      <c r="Q540" s="123" t="n"/>
      <c r="R540" s="122" t="n"/>
      <c r="S540" s="70" t="n"/>
      <c r="T540" s="70" t="n"/>
      <c r="U540" s="70" t="n"/>
      <c r="V540" s="70" t="n"/>
      <c r="W540" s="70" t="n"/>
      <c r="X540" s="70" t="n"/>
      <c r="Y540" s="70" t="n"/>
      <c r="Z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70" t="n"/>
      <c r="H541" s="120" t="n"/>
      <c r="I541" s="121" t="n"/>
      <c r="J541" s="122" t="n"/>
      <c r="K541" s="70" t="n"/>
      <c r="L541" s="70" t="n"/>
      <c r="M541" s="70" t="n"/>
      <c r="N541" s="70" t="n"/>
      <c r="O541" s="70" t="n"/>
      <c r="P541" s="70" t="n"/>
      <c r="Q541" s="123" t="n"/>
      <c r="R541" s="122" t="n"/>
      <c r="S541" s="70" t="n"/>
      <c r="T541" s="70" t="n"/>
      <c r="U541" s="70" t="n"/>
      <c r="V541" s="70" t="n"/>
      <c r="W541" s="70" t="n"/>
      <c r="X541" s="70" t="n"/>
      <c r="Y541" s="70" t="n"/>
      <c r="Z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70" t="n"/>
      <c r="H542" s="120" t="n"/>
      <c r="I542" s="121" t="n"/>
      <c r="J542" s="122" t="n"/>
      <c r="K542" s="70" t="n"/>
      <c r="L542" s="70" t="n"/>
      <c r="M542" s="70" t="n"/>
      <c r="N542" s="70" t="n"/>
      <c r="O542" s="70" t="n"/>
      <c r="P542" s="70" t="n"/>
      <c r="Q542" s="123" t="n"/>
      <c r="R542" s="122" t="n"/>
      <c r="S542" s="70" t="n"/>
      <c r="T542" s="70" t="n"/>
      <c r="U542" s="70" t="n"/>
      <c r="V542" s="70" t="n"/>
      <c r="W542" s="70" t="n"/>
      <c r="X542" s="70" t="n"/>
      <c r="Y542" s="70" t="n"/>
      <c r="Z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70" t="n"/>
      <c r="H543" s="120" t="n"/>
      <c r="I543" s="121" t="n"/>
      <c r="J543" s="122" t="n"/>
      <c r="K543" s="70" t="n"/>
      <c r="L543" s="70" t="n"/>
      <c r="M543" s="70" t="n"/>
      <c r="N543" s="70" t="n"/>
      <c r="O543" s="70" t="n"/>
      <c r="P543" s="70" t="n"/>
      <c r="Q543" s="123" t="n"/>
      <c r="R543" s="122" t="n"/>
      <c r="S543" s="70" t="n"/>
      <c r="T543" s="70" t="n"/>
      <c r="U543" s="70" t="n"/>
      <c r="V543" s="70" t="n"/>
      <c r="W543" s="70" t="n"/>
      <c r="X543" s="70" t="n"/>
      <c r="Y543" s="70" t="n"/>
      <c r="Z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70" t="n"/>
      <c r="H544" s="120" t="n"/>
      <c r="I544" s="121" t="n"/>
      <c r="J544" s="122" t="n"/>
      <c r="K544" s="70" t="n"/>
      <c r="L544" s="70" t="n"/>
      <c r="M544" s="70" t="n"/>
      <c r="N544" s="70" t="n"/>
      <c r="O544" s="70" t="n"/>
      <c r="P544" s="70" t="n"/>
      <c r="Q544" s="123" t="n"/>
      <c r="R544" s="122" t="n"/>
      <c r="S544" s="70" t="n"/>
      <c r="T544" s="70" t="n"/>
      <c r="U544" s="70" t="n"/>
      <c r="V544" s="70" t="n"/>
      <c r="W544" s="70" t="n"/>
      <c r="X544" s="70" t="n"/>
      <c r="Y544" s="70" t="n"/>
      <c r="Z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70" t="n"/>
      <c r="H545" s="120" t="n"/>
      <c r="I545" s="121" t="n"/>
      <c r="J545" s="122" t="n"/>
      <c r="K545" s="70" t="n"/>
      <c r="L545" s="70" t="n"/>
      <c r="M545" s="70" t="n"/>
      <c r="N545" s="70" t="n"/>
      <c r="O545" s="70" t="n"/>
      <c r="P545" s="70" t="n"/>
      <c r="Q545" s="123" t="n"/>
      <c r="R545" s="122" t="n"/>
      <c r="S545" s="70" t="n"/>
      <c r="T545" s="70" t="n"/>
      <c r="U545" s="70" t="n"/>
      <c r="V545" s="70" t="n"/>
      <c r="W545" s="70" t="n"/>
      <c r="X545" s="70" t="n"/>
      <c r="Y545" s="70" t="n"/>
      <c r="Z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70" t="n"/>
      <c r="H546" s="120" t="n"/>
      <c r="I546" s="121" t="n"/>
      <c r="J546" s="122" t="n"/>
      <c r="K546" s="70" t="n"/>
      <c r="L546" s="70" t="n"/>
      <c r="M546" s="70" t="n"/>
      <c r="N546" s="70" t="n"/>
      <c r="O546" s="70" t="n"/>
      <c r="P546" s="70" t="n"/>
      <c r="Q546" s="123" t="n"/>
      <c r="R546" s="122" t="n"/>
      <c r="S546" s="70" t="n"/>
      <c r="T546" s="70" t="n"/>
      <c r="U546" s="70" t="n"/>
      <c r="V546" s="70" t="n"/>
      <c r="W546" s="70" t="n"/>
      <c r="X546" s="70" t="n"/>
      <c r="Y546" s="70" t="n"/>
      <c r="Z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70" t="n"/>
      <c r="H547" s="120" t="n"/>
      <c r="I547" s="121" t="n"/>
      <c r="J547" s="122" t="n"/>
      <c r="K547" s="70" t="n"/>
      <c r="L547" s="70" t="n"/>
      <c r="M547" s="70" t="n"/>
      <c r="N547" s="70" t="n"/>
      <c r="O547" s="70" t="n"/>
      <c r="P547" s="70" t="n"/>
      <c r="Q547" s="123" t="n"/>
      <c r="R547" s="122" t="n"/>
      <c r="S547" s="70" t="n"/>
      <c r="T547" s="70" t="n"/>
      <c r="U547" s="70" t="n"/>
      <c r="V547" s="70" t="n"/>
      <c r="W547" s="70" t="n"/>
      <c r="X547" s="70" t="n"/>
      <c r="Y547" s="70" t="n"/>
      <c r="Z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70" t="n"/>
      <c r="H548" s="120" t="n"/>
      <c r="I548" s="121" t="n"/>
      <c r="J548" s="122" t="n"/>
      <c r="K548" s="70" t="n"/>
      <c r="L548" s="70" t="n"/>
      <c r="M548" s="70" t="n"/>
      <c r="N548" s="70" t="n"/>
      <c r="O548" s="70" t="n"/>
      <c r="P548" s="70" t="n"/>
      <c r="Q548" s="123" t="n"/>
      <c r="R548" s="122" t="n"/>
      <c r="S548" s="70" t="n"/>
      <c r="T548" s="70" t="n"/>
      <c r="U548" s="70" t="n"/>
      <c r="V548" s="70" t="n"/>
      <c r="W548" s="70" t="n"/>
      <c r="X548" s="70" t="n"/>
      <c r="Y548" s="70" t="n"/>
      <c r="Z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70" t="n"/>
      <c r="H549" s="120" t="n"/>
      <c r="I549" s="121" t="n"/>
      <c r="J549" s="122" t="n"/>
      <c r="K549" s="70" t="n"/>
      <c r="L549" s="70" t="n"/>
      <c r="M549" s="70" t="n"/>
      <c r="N549" s="70" t="n"/>
      <c r="O549" s="70" t="n"/>
      <c r="P549" s="70" t="n"/>
      <c r="Q549" s="123" t="n"/>
      <c r="R549" s="122" t="n"/>
      <c r="S549" s="70" t="n"/>
      <c r="T549" s="70" t="n"/>
      <c r="U549" s="70" t="n"/>
      <c r="V549" s="70" t="n"/>
      <c r="W549" s="70" t="n"/>
      <c r="X549" s="70" t="n"/>
      <c r="Y549" s="70" t="n"/>
      <c r="Z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70" t="n"/>
      <c r="H550" s="120" t="n"/>
      <c r="I550" s="121" t="n"/>
      <c r="J550" s="122" t="n"/>
      <c r="K550" s="70" t="n"/>
      <c r="L550" s="70" t="n"/>
      <c r="M550" s="70" t="n"/>
      <c r="N550" s="70" t="n"/>
      <c r="O550" s="70" t="n"/>
      <c r="P550" s="70" t="n"/>
      <c r="Q550" s="123" t="n"/>
      <c r="R550" s="122" t="n"/>
      <c r="S550" s="70" t="n"/>
      <c r="T550" s="70" t="n"/>
      <c r="U550" s="70" t="n"/>
      <c r="V550" s="70" t="n"/>
      <c r="W550" s="70" t="n"/>
      <c r="X550" s="70" t="n"/>
      <c r="Y550" s="70" t="n"/>
      <c r="Z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70" t="n"/>
      <c r="H551" s="120" t="n"/>
      <c r="I551" s="121" t="n"/>
      <c r="J551" s="122" t="n"/>
      <c r="K551" s="70" t="n"/>
      <c r="L551" s="70" t="n"/>
      <c r="M551" s="70" t="n"/>
      <c r="N551" s="70" t="n"/>
      <c r="O551" s="70" t="n"/>
      <c r="P551" s="70" t="n"/>
      <c r="Q551" s="123" t="n"/>
      <c r="R551" s="122" t="n"/>
      <c r="S551" s="70" t="n"/>
      <c r="T551" s="70" t="n"/>
      <c r="U551" s="70" t="n"/>
      <c r="V551" s="70" t="n"/>
      <c r="W551" s="70" t="n"/>
      <c r="X551" s="70" t="n"/>
      <c r="Y551" s="70" t="n"/>
      <c r="Z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70" t="n"/>
      <c r="H552" s="120" t="n"/>
      <c r="I552" s="121" t="n"/>
      <c r="J552" s="122" t="n"/>
      <c r="K552" s="70" t="n"/>
      <c r="L552" s="70" t="n"/>
      <c r="M552" s="70" t="n"/>
      <c r="N552" s="70" t="n"/>
      <c r="O552" s="70" t="n"/>
      <c r="P552" s="70" t="n"/>
      <c r="Q552" s="123" t="n"/>
      <c r="R552" s="122" t="n"/>
      <c r="S552" s="70" t="n"/>
      <c r="T552" s="70" t="n"/>
      <c r="U552" s="70" t="n"/>
      <c r="V552" s="70" t="n"/>
      <c r="W552" s="70" t="n"/>
      <c r="X552" s="70" t="n"/>
      <c r="Y552" s="70" t="n"/>
      <c r="Z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70" t="n"/>
      <c r="H553" s="120" t="n"/>
      <c r="I553" s="121" t="n"/>
      <c r="J553" s="122" t="n"/>
      <c r="K553" s="70" t="n"/>
      <c r="L553" s="70" t="n"/>
      <c r="M553" s="70" t="n"/>
      <c r="N553" s="70" t="n"/>
      <c r="O553" s="70" t="n"/>
      <c r="P553" s="70" t="n"/>
      <c r="Q553" s="123" t="n"/>
      <c r="R553" s="122" t="n"/>
      <c r="S553" s="70" t="n"/>
      <c r="T553" s="70" t="n"/>
      <c r="U553" s="70" t="n"/>
      <c r="V553" s="70" t="n"/>
      <c r="W553" s="70" t="n"/>
      <c r="X553" s="70" t="n"/>
      <c r="Y553" s="70" t="n"/>
      <c r="Z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70" t="n"/>
      <c r="H554" s="120" t="n"/>
      <c r="I554" s="121" t="n"/>
      <c r="J554" s="122" t="n"/>
      <c r="K554" s="70" t="n"/>
      <c r="L554" s="70" t="n"/>
      <c r="M554" s="70" t="n"/>
      <c r="N554" s="70" t="n"/>
      <c r="O554" s="70" t="n"/>
      <c r="P554" s="70" t="n"/>
      <c r="Q554" s="123" t="n"/>
      <c r="R554" s="122" t="n"/>
      <c r="S554" s="70" t="n"/>
      <c r="T554" s="70" t="n"/>
      <c r="U554" s="70" t="n"/>
      <c r="V554" s="70" t="n"/>
      <c r="W554" s="70" t="n"/>
      <c r="X554" s="70" t="n"/>
      <c r="Y554" s="70" t="n"/>
      <c r="Z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70" t="n"/>
      <c r="H555" s="120" t="n"/>
      <c r="I555" s="121" t="n"/>
      <c r="J555" s="122" t="n"/>
      <c r="K555" s="70" t="n"/>
      <c r="L555" s="70" t="n"/>
      <c r="M555" s="70" t="n"/>
      <c r="N555" s="70" t="n"/>
      <c r="O555" s="70" t="n"/>
      <c r="P555" s="70" t="n"/>
      <c r="Q555" s="123" t="n"/>
      <c r="R555" s="122" t="n"/>
      <c r="S555" s="70" t="n"/>
      <c r="T555" s="70" t="n"/>
      <c r="U555" s="70" t="n"/>
      <c r="V555" s="70" t="n"/>
      <c r="W555" s="70" t="n"/>
      <c r="X555" s="70" t="n"/>
      <c r="Y555" s="70" t="n"/>
      <c r="Z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70" t="n"/>
      <c r="H556" s="120" t="n"/>
      <c r="I556" s="121" t="n"/>
      <c r="J556" s="122" t="n"/>
      <c r="K556" s="70" t="n"/>
      <c r="L556" s="70" t="n"/>
      <c r="M556" s="70" t="n"/>
      <c r="N556" s="70" t="n"/>
      <c r="O556" s="70" t="n"/>
      <c r="P556" s="70" t="n"/>
      <c r="Q556" s="123" t="n"/>
      <c r="R556" s="122" t="n"/>
      <c r="S556" s="70" t="n"/>
      <c r="T556" s="70" t="n"/>
      <c r="U556" s="70" t="n"/>
      <c r="V556" s="70" t="n"/>
      <c r="W556" s="70" t="n"/>
      <c r="X556" s="70" t="n"/>
      <c r="Y556" s="70" t="n"/>
      <c r="Z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70" t="n"/>
      <c r="H557" s="120" t="n"/>
      <c r="I557" s="121" t="n"/>
      <c r="J557" s="122" t="n"/>
      <c r="K557" s="70" t="n"/>
      <c r="L557" s="70" t="n"/>
      <c r="M557" s="70" t="n"/>
      <c r="N557" s="70" t="n"/>
      <c r="O557" s="70" t="n"/>
      <c r="P557" s="70" t="n"/>
      <c r="Q557" s="123" t="n"/>
      <c r="R557" s="122" t="n"/>
      <c r="S557" s="70" t="n"/>
      <c r="T557" s="70" t="n"/>
      <c r="U557" s="70" t="n"/>
      <c r="V557" s="70" t="n"/>
      <c r="W557" s="70" t="n"/>
      <c r="X557" s="70" t="n"/>
      <c r="Y557" s="70" t="n"/>
      <c r="Z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70" t="n"/>
      <c r="H558" s="120" t="n"/>
      <c r="I558" s="121" t="n"/>
      <c r="J558" s="122" t="n"/>
      <c r="K558" s="70" t="n"/>
      <c r="L558" s="70" t="n"/>
      <c r="M558" s="70" t="n"/>
      <c r="N558" s="70" t="n"/>
      <c r="O558" s="70" t="n"/>
      <c r="P558" s="70" t="n"/>
      <c r="Q558" s="123" t="n"/>
      <c r="R558" s="122" t="n"/>
      <c r="S558" s="70" t="n"/>
      <c r="T558" s="70" t="n"/>
      <c r="U558" s="70" t="n"/>
      <c r="V558" s="70" t="n"/>
      <c r="W558" s="70" t="n"/>
      <c r="X558" s="70" t="n"/>
      <c r="Y558" s="70" t="n"/>
      <c r="Z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70" t="n"/>
      <c r="H559" s="120" t="n"/>
      <c r="I559" s="121" t="n"/>
      <c r="J559" s="122" t="n"/>
      <c r="K559" s="70" t="n"/>
      <c r="L559" s="70" t="n"/>
      <c r="M559" s="70" t="n"/>
      <c r="N559" s="70" t="n"/>
      <c r="O559" s="70" t="n"/>
      <c r="P559" s="70" t="n"/>
      <c r="Q559" s="123" t="n"/>
      <c r="R559" s="122" t="n"/>
      <c r="S559" s="70" t="n"/>
      <c r="T559" s="70" t="n"/>
      <c r="U559" s="70" t="n"/>
      <c r="V559" s="70" t="n"/>
      <c r="W559" s="70" t="n"/>
      <c r="X559" s="70" t="n"/>
      <c r="Y559" s="70" t="n"/>
      <c r="Z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70" t="n"/>
      <c r="H560" s="120" t="n"/>
      <c r="I560" s="121" t="n"/>
      <c r="J560" s="122" t="n"/>
      <c r="K560" s="70" t="n"/>
      <c r="L560" s="70" t="n"/>
      <c r="M560" s="70" t="n"/>
      <c r="N560" s="70" t="n"/>
      <c r="O560" s="70" t="n"/>
      <c r="P560" s="70" t="n"/>
      <c r="Q560" s="123" t="n"/>
      <c r="R560" s="122" t="n"/>
      <c r="S560" s="70" t="n"/>
      <c r="T560" s="70" t="n"/>
      <c r="U560" s="70" t="n"/>
      <c r="V560" s="70" t="n"/>
      <c r="W560" s="70" t="n"/>
      <c r="X560" s="70" t="n"/>
      <c r="Y560" s="70" t="n"/>
      <c r="Z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70" t="n"/>
      <c r="H561" s="120" t="n"/>
      <c r="I561" s="121" t="n"/>
      <c r="J561" s="122" t="n"/>
      <c r="K561" s="70" t="n"/>
      <c r="L561" s="70" t="n"/>
      <c r="M561" s="70" t="n"/>
      <c r="N561" s="70" t="n"/>
      <c r="O561" s="70" t="n"/>
      <c r="P561" s="70" t="n"/>
      <c r="Q561" s="123" t="n"/>
      <c r="R561" s="122" t="n"/>
      <c r="S561" s="70" t="n"/>
      <c r="T561" s="70" t="n"/>
      <c r="U561" s="70" t="n"/>
      <c r="V561" s="70" t="n"/>
      <c r="W561" s="70" t="n"/>
      <c r="X561" s="70" t="n"/>
      <c r="Y561" s="70" t="n"/>
      <c r="Z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70" t="n"/>
      <c r="H562" s="120" t="n"/>
      <c r="I562" s="121" t="n"/>
      <c r="J562" s="122" t="n"/>
      <c r="K562" s="70" t="n"/>
      <c r="L562" s="70" t="n"/>
      <c r="M562" s="70" t="n"/>
      <c r="N562" s="70" t="n"/>
      <c r="O562" s="70" t="n"/>
      <c r="P562" s="70" t="n"/>
      <c r="Q562" s="123" t="n"/>
      <c r="R562" s="122" t="n"/>
      <c r="S562" s="70" t="n"/>
      <c r="T562" s="70" t="n"/>
      <c r="U562" s="70" t="n"/>
      <c r="V562" s="70" t="n"/>
      <c r="W562" s="70" t="n"/>
      <c r="X562" s="70" t="n"/>
      <c r="Y562" s="70" t="n"/>
      <c r="Z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70" t="n"/>
      <c r="H563" s="120" t="n"/>
      <c r="I563" s="121" t="n"/>
      <c r="J563" s="122" t="n"/>
      <c r="K563" s="70" t="n"/>
      <c r="L563" s="70" t="n"/>
      <c r="M563" s="70" t="n"/>
      <c r="N563" s="70" t="n"/>
      <c r="O563" s="70" t="n"/>
      <c r="P563" s="70" t="n"/>
      <c r="Q563" s="123" t="n"/>
      <c r="R563" s="122" t="n"/>
      <c r="S563" s="70" t="n"/>
      <c r="T563" s="70" t="n"/>
      <c r="U563" s="70" t="n"/>
      <c r="V563" s="70" t="n"/>
      <c r="W563" s="70" t="n"/>
      <c r="X563" s="70" t="n"/>
      <c r="Y563" s="70" t="n"/>
      <c r="Z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70" t="n"/>
      <c r="H564" s="120" t="n"/>
      <c r="I564" s="121" t="n"/>
      <c r="J564" s="122" t="n"/>
      <c r="K564" s="70" t="n"/>
      <c r="L564" s="70" t="n"/>
      <c r="M564" s="70" t="n"/>
      <c r="N564" s="70" t="n"/>
      <c r="O564" s="70" t="n"/>
      <c r="P564" s="70" t="n"/>
      <c r="Q564" s="123" t="n"/>
      <c r="R564" s="122" t="n"/>
      <c r="S564" s="70" t="n"/>
      <c r="T564" s="70" t="n"/>
      <c r="U564" s="70" t="n"/>
      <c r="V564" s="70" t="n"/>
      <c r="W564" s="70" t="n"/>
      <c r="X564" s="70" t="n"/>
      <c r="Y564" s="70" t="n"/>
      <c r="Z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70" t="n"/>
      <c r="H565" s="120" t="n"/>
      <c r="I565" s="121" t="n"/>
      <c r="J565" s="122" t="n"/>
      <c r="K565" s="70" t="n"/>
      <c r="L565" s="70" t="n"/>
      <c r="M565" s="70" t="n"/>
      <c r="N565" s="70" t="n"/>
      <c r="O565" s="70" t="n"/>
      <c r="P565" s="70" t="n"/>
      <c r="Q565" s="123" t="n"/>
      <c r="R565" s="122" t="n"/>
      <c r="S565" s="70" t="n"/>
      <c r="T565" s="70" t="n"/>
      <c r="U565" s="70" t="n"/>
      <c r="V565" s="70" t="n"/>
      <c r="W565" s="70" t="n"/>
      <c r="X565" s="70" t="n"/>
      <c r="Y565" s="70" t="n"/>
      <c r="Z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70" t="n"/>
      <c r="H566" s="120" t="n"/>
      <c r="I566" s="121" t="n"/>
      <c r="J566" s="122" t="n"/>
      <c r="K566" s="70" t="n"/>
      <c r="L566" s="70" t="n"/>
      <c r="M566" s="70" t="n"/>
      <c r="N566" s="70" t="n"/>
      <c r="O566" s="70" t="n"/>
      <c r="P566" s="70" t="n"/>
      <c r="Q566" s="123" t="n"/>
      <c r="R566" s="122" t="n"/>
      <c r="S566" s="70" t="n"/>
      <c r="T566" s="70" t="n"/>
      <c r="U566" s="70" t="n"/>
      <c r="V566" s="70" t="n"/>
      <c r="W566" s="70" t="n"/>
      <c r="X566" s="70" t="n"/>
      <c r="Y566" s="70" t="n"/>
      <c r="Z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70" t="n"/>
      <c r="H567" s="120" t="n"/>
      <c r="I567" s="121" t="n"/>
      <c r="J567" s="122" t="n"/>
      <c r="K567" s="70" t="n"/>
      <c r="L567" s="70" t="n"/>
      <c r="M567" s="70" t="n"/>
      <c r="N567" s="70" t="n"/>
      <c r="O567" s="70" t="n"/>
      <c r="P567" s="70" t="n"/>
      <c r="Q567" s="123" t="n"/>
      <c r="R567" s="122" t="n"/>
      <c r="S567" s="70" t="n"/>
      <c r="T567" s="70" t="n"/>
      <c r="U567" s="70" t="n"/>
      <c r="V567" s="70" t="n"/>
      <c r="W567" s="70" t="n"/>
      <c r="X567" s="70" t="n"/>
      <c r="Y567" s="70" t="n"/>
      <c r="Z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70" t="n"/>
      <c r="H568" s="120" t="n"/>
      <c r="I568" s="121" t="n"/>
      <c r="J568" s="122" t="n"/>
      <c r="K568" s="70" t="n"/>
      <c r="L568" s="70" t="n"/>
      <c r="M568" s="70" t="n"/>
      <c r="N568" s="70" t="n"/>
      <c r="O568" s="70" t="n"/>
      <c r="P568" s="70" t="n"/>
      <c r="Q568" s="123" t="n"/>
      <c r="R568" s="122" t="n"/>
      <c r="S568" s="70" t="n"/>
      <c r="T568" s="70" t="n"/>
      <c r="U568" s="70" t="n"/>
      <c r="V568" s="70" t="n"/>
      <c r="W568" s="70" t="n"/>
      <c r="X568" s="70" t="n"/>
      <c r="Y568" s="70" t="n"/>
      <c r="Z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70" t="n"/>
      <c r="H569" s="120" t="n"/>
      <c r="I569" s="121" t="n"/>
      <c r="J569" s="122" t="n"/>
      <c r="K569" s="70" t="n"/>
      <c r="L569" s="70" t="n"/>
      <c r="M569" s="70" t="n"/>
      <c r="N569" s="70" t="n"/>
      <c r="O569" s="70" t="n"/>
      <c r="P569" s="70" t="n"/>
      <c r="Q569" s="123" t="n"/>
      <c r="R569" s="122" t="n"/>
      <c r="S569" s="70" t="n"/>
      <c r="T569" s="70" t="n"/>
      <c r="U569" s="70" t="n"/>
      <c r="V569" s="70" t="n"/>
      <c r="W569" s="70" t="n"/>
      <c r="X569" s="70" t="n"/>
      <c r="Y569" s="70" t="n"/>
      <c r="Z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70" t="n"/>
      <c r="H570" s="120" t="n"/>
      <c r="I570" s="121" t="n"/>
      <c r="J570" s="122" t="n"/>
      <c r="K570" s="70" t="n"/>
      <c r="L570" s="70" t="n"/>
      <c r="M570" s="70" t="n"/>
      <c r="N570" s="70" t="n"/>
      <c r="O570" s="70" t="n"/>
      <c r="P570" s="70" t="n"/>
      <c r="Q570" s="123" t="n"/>
      <c r="R570" s="122" t="n"/>
      <c r="S570" s="70" t="n"/>
      <c r="T570" s="70" t="n"/>
      <c r="U570" s="70" t="n"/>
      <c r="V570" s="70" t="n"/>
      <c r="W570" s="70" t="n"/>
      <c r="X570" s="70" t="n"/>
      <c r="Y570" s="70" t="n"/>
      <c r="Z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70" t="n"/>
      <c r="H571" s="120" t="n"/>
      <c r="I571" s="121" t="n"/>
      <c r="J571" s="122" t="n"/>
      <c r="K571" s="70" t="n"/>
      <c r="L571" s="70" t="n"/>
      <c r="M571" s="70" t="n"/>
      <c r="N571" s="70" t="n"/>
      <c r="O571" s="70" t="n"/>
      <c r="P571" s="70" t="n"/>
      <c r="Q571" s="123" t="n"/>
      <c r="R571" s="122" t="n"/>
      <c r="S571" s="70" t="n"/>
      <c r="T571" s="70" t="n"/>
      <c r="U571" s="70" t="n"/>
      <c r="V571" s="70" t="n"/>
      <c r="W571" s="70" t="n"/>
      <c r="X571" s="70" t="n"/>
      <c r="Y571" s="70" t="n"/>
      <c r="Z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70" t="n"/>
      <c r="H572" s="120" t="n"/>
      <c r="I572" s="121" t="n"/>
      <c r="J572" s="122" t="n"/>
      <c r="K572" s="70" t="n"/>
      <c r="L572" s="70" t="n"/>
      <c r="M572" s="70" t="n"/>
      <c r="N572" s="70" t="n"/>
      <c r="O572" s="70" t="n"/>
      <c r="P572" s="70" t="n"/>
      <c r="Q572" s="123" t="n"/>
      <c r="R572" s="122" t="n"/>
      <c r="S572" s="70" t="n"/>
      <c r="T572" s="70" t="n"/>
      <c r="U572" s="70" t="n"/>
      <c r="V572" s="70" t="n"/>
      <c r="W572" s="70" t="n"/>
      <c r="X572" s="70" t="n"/>
      <c r="Y572" s="70" t="n"/>
      <c r="Z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70" t="n"/>
      <c r="H573" s="120" t="n"/>
      <c r="I573" s="121" t="n"/>
      <c r="J573" s="122" t="n"/>
      <c r="K573" s="70" t="n"/>
      <c r="L573" s="70" t="n"/>
      <c r="M573" s="70" t="n"/>
      <c r="N573" s="70" t="n"/>
      <c r="O573" s="70" t="n"/>
      <c r="P573" s="70" t="n"/>
      <c r="Q573" s="123" t="n"/>
      <c r="R573" s="122" t="n"/>
      <c r="S573" s="70" t="n"/>
      <c r="T573" s="70" t="n"/>
      <c r="U573" s="70" t="n"/>
      <c r="V573" s="70" t="n"/>
      <c r="W573" s="70" t="n"/>
      <c r="X573" s="70" t="n"/>
      <c r="Y573" s="70" t="n"/>
      <c r="Z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70" t="n"/>
      <c r="H574" s="120" t="n"/>
      <c r="I574" s="121" t="n"/>
      <c r="J574" s="122" t="n"/>
      <c r="K574" s="70" t="n"/>
      <c r="L574" s="70" t="n"/>
      <c r="M574" s="70" t="n"/>
      <c r="N574" s="70" t="n"/>
      <c r="O574" s="70" t="n"/>
      <c r="P574" s="70" t="n"/>
      <c r="Q574" s="123" t="n"/>
      <c r="R574" s="122" t="n"/>
      <c r="S574" s="70" t="n"/>
      <c r="T574" s="70" t="n"/>
      <c r="U574" s="70" t="n"/>
      <c r="V574" s="70" t="n"/>
      <c r="W574" s="70" t="n"/>
      <c r="X574" s="70" t="n"/>
      <c r="Y574" s="70" t="n"/>
      <c r="Z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70" t="n"/>
      <c r="H575" s="120" t="n"/>
      <c r="I575" s="121" t="n"/>
      <c r="J575" s="122" t="n"/>
      <c r="K575" s="70" t="n"/>
      <c r="L575" s="70" t="n"/>
      <c r="M575" s="70" t="n"/>
      <c r="N575" s="70" t="n"/>
      <c r="O575" s="70" t="n"/>
      <c r="P575" s="70" t="n"/>
      <c r="Q575" s="123" t="n"/>
      <c r="R575" s="122" t="n"/>
      <c r="S575" s="70" t="n"/>
      <c r="T575" s="70" t="n"/>
      <c r="U575" s="70" t="n"/>
      <c r="V575" s="70" t="n"/>
      <c r="W575" s="70" t="n"/>
      <c r="X575" s="70" t="n"/>
      <c r="Y575" s="70" t="n"/>
      <c r="Z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70" t="n"/>
      <c r="H576" s="120" t="n"/>
      <c r="I576" s="121" t="n"/>
      <c r="J576" s="122" t="n"/>
      <c r="K576" s="70" t="n"/>
      <c r="L576" s="70" t="n"/>
      <c r="M576" s="70" t="n"/>
      <c r="N576" s="70" t="n"/>
      <c r="O576" s="70" t="n"/>
      <c r="P576" s="70" t="n"/>
      <c r="Q576" s="123" t="n"/>
      <c r="R576" s="122" t="n"/>
      <c r="S576" s="70" t="n"/>
      <c r="T576" s="70" t="n"/>
      <c r="U576" s="70" t="n"/>
      <c r="V576" s="70" t="n"/>
      <c r="W576" s="70" t="n"/>
      <c r="X576" s="70" t="n"/>
      <c r="Y576" s="70" t="n"/>
      <c r="Z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70" t="n"/>
      <c r="H577" s="120" t="n"/>
      <c r="I577" s="121" t="n"/>
      <c r="J577" s="122" t="n"/>
      <c r="K577" s="70" t="n"/>
      <c r="L577" s="70" t="n"/>
      <c r="M577" s="70" t="n"/>
      <c r="N577" s="70" t="n"/>
      <c r="O577" s="70" t="n"/>
      <c r="P577" s="70" t="n"/>
      <c r="Q577" s="123" t="n"/>
      <c r="R577" s="122" t="n"/>
      <c r="S577" s="70" t="n"/>
      <c r="T577" s="70" t="n"/>
      <c r="U577" s="70" t="n"/>
      <c r="V577" s="70" t="n"/>
      <c r="W577" s="70" t="n"/>
      <c r="X577" s="70" t="n"/>
      <c r="Y577" s="70" t="n"/>
      <c r="Z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70" t="n"/>
      <c r="H578" s="120" t="n"/>
      <c r="I578" s="121" t="n"/>
      <c r="J578" s="122" t="n"/>
      <c r="K578" s="70" t="n"/>
      <c r="L578" s="70" t="n"/>
      <c r="M578" s="70" t="n"/>
      <c r="N578" s="70" t="n"/>
      <c r="O578" s="70" t="n"/>
      <c r="P578" s="70" t="n"/>
      <c r="Q578" s="123" t="n"/>
      <c r="R578" s="122" t="n"/>
      <c r="S578" s="70" t="n"/>
      <c r="T578" s="70" t="n"/>
      <c r="U578" s="70" t="n"/>
      <c r="V578" s="70" t="n"/>
      <c r="W578" s="70" t="n"/>
      <c r="X578" s="70" t="n"/>
      <c r="Y578" s="70" t="n"/>
      <c r="Z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70" t="n"/>
      <c r="H579" s="120" t="n"/>
      <c r="I579" s="121" t="n"/>
      <c r="J579" s="122" t="n"/>
      <c r="K579" s="70" t="n"/>
      <c r="L579" s="70" t="n"/>
      <c r="M579" s="70" t="n"/>
      <c r="N579" s="70" t="n"/>
      <c r="O579" s="70" t="n"/>
      <c r="P579" s="70" t="n"/>
      <c r="Q579" s="123" t="n"/>
      <c r="R579" s="122" t="n"/>
      <c r="S579" s="70" t="n"/>
      <c r="T579" s="70" t="n"/>
      <c r="U579" s="70" t="n"/>
      <c r="V579" s="70" t="n"/>
      <c r="W579" s="70" t="n"/>
      <c r="X579" s="70" t="n"/>
      <c r="Y579" s="70" t="n"/>
      <c r="Z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70" t="n"/>
      <c r="H580" s="120" t="n"/>
      <c r="I580" s="121" t="n"/>
      <c r="J580" s="122" t="n"/>
      <c r="K580" s="70" t="n"/>
      <c r="L580" s="70" t="n"/>
      <c r="M580" s="70" t="n"/>
      <c r="N580" s="70" t="n"/>
      <c r="O580" s="70" t="n"/>
      <c r="P580" s="70" t="n"/>
      <c r="Q580" s="123" t="n"/>
      <c r="R580" s="122" t="n"/>
      <c r="S580" s="70" t="n"/>
      <c r="T580" s="70" t="n"/>
      <c r="U580" s="70" t="n"/>
      <c r="V580" s="70" t="n"/>
      <c r="W580" s="70" t="n"/>
      <c r="X580" s="70" t="n"/>
      <c r="Y580" s="70" t="n"/>
      <c r="Z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70" t="n"/>
      <c r="H581" s="120" t="n"/>
      <c r="I581" s="121" t="n"/>
      <c r="J581" s="122" t="n"/>
      <c r="K581" s="70" t="n"/>
      <c r="L581" s="70" t="n"/>
      <c r="M581" s="70" t="n"/>
      <c r="N581" s="70" t="n"/>
      <c r="O581" s="70" t="n"/>
      <c r="P581" s="70" t="n"/>
      <c r="Q581" s="123" t="n"/>
      <c r="R581" s="122" t="n"/>
      <c r="S581" s="70" t="n"/>
      <c r="T581" s="70" t="n"/>
      <c r="U581" s="70" t="n"/>
      <c r="V581" s="70" t="n"/>
      <c r="W581" s="70" t="n"/>
      <c r="X581" s="70" t="n"/>
      <c r="Y581" s="70" t="n"/>
      <c r="Z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70" t="n"/>
      <c r="H582" s="120" t="n"/>
      <c r="I582" s="121" t="n"/>
      <c r="J582" s="122" t="n"/>
      <c r="K582" s="70" t="n"/>
      <c r="L582" s="70" t="n"/>
      <c r="M582" s="70" t="n"/>
      <c r="N582" s="70" t="n"/>
      <c r="O582" s="70" t="n"/>
      <c r="P582" s="70" t="n"/>
      <c r="Q582" s="123" t="n"/>
      <c r="R582" s="122" t="n"/>
      <c r="S582" s="70" t="n"/>
      <c r="T582" s="70" t="n"/>
      <c r="U582" s="70" t="n"/>
      <c r="V582" s="70" t="n"/>
      <c r="W582" s="70" t="n"/>
      <c r="X582" s="70" t="n"/>
      <c r="Y582" s="70" t="n"/>
      <c r="Z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70" t="n"/>
      <c r="H583" s="120" t="n"/>
      <c r="I583" s="121" t="n"/>
      <c r="J583" s="122" t="n"/>
      <c r="K583" s="70" t="n"/>
      <c r="L583" s="70" t="n"/>
      <c r="M583" s="70" t="n"/>
      <c r="N583" s="70" t="n"/>
      <c r="O583" s="70" t="n"/>
      <c r="P583" s="70" t="n"/>
      <c r="Q583" s="123" t="n"/>
      <c r="R583" s="122" t="n"/>
      <c r="S583" s="70" t="n"/>
      <c r="T583" s="70" t="n"/>
      <c r="U583" s="70" t="n"/>
      <c r="V583" s="70" t="n"/>
      <c r="W583" s="70" t="n"/>
      <c r="X583" s="70" t="n"/>
      <c r="Y583" s="70" t="n"/>
      <c r="Z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70" t="n"/>
      <c r="H584" s="120" t="n"/>
      <c r="I584" s="121" t="n"/>
      <c r="J584" s="122" t="n"/>
      <c r="K584" s="70" t="n"/>
      <c r="L584" s="70" t="n"/>
      <c r="M584" s="70" t="n"/>
      <c r="N584" s="70" t="n"/>
      <c r="O584" s="70" t="n"/>
      <c r="P584" s="70" t="n"/>
      <c r="Q584" s="123" t="n"/>
      <c r="R584" s="122" t="n"/>
      <c r="S584" s="70" t="n"/>
      <c r="T584" s="70" t="n"/>
      <c r="U584" s="70" t="n"/>
      <c r="V584" s="70" t="n"/>
      <c r="W584" s="70" t="n"/>
      <c r="X584" s="70" t="n"/>
      <c r="Y584" s="70" t="n"/>
      <c r="Z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70" t="n"/>
      <c r="H585" s="120" t="n"/>
      <c r="I585" s="121" t="n"/>
      <c r="J585" s="122" t="n"/>
      <c r="K585" s="70" t="n"/>
      <c r="L585" s="70" t="n"/>
      <c r="M585" s="70" t="n"/>
      <c r="N585" s="70" t="n"/>
      <c r="O585" s="70" t="n"/>
      <c r="P585" s="70" t="n"/>
      <c r="Q585" s="123" t="n"/>
      <c r="R585" s="122" t="n"/>
      <c r="S585" s="70" t="n"/>
      <c r="T585" s="70" t="n"/>
      <c r="U585" s="70" t="n"/>
      <c r="V585" s="70" t="n"/>
      <c r="W585" s="70" t="n"/>
      <c r="X585" s="70" t="n"/>
      <c r="Y585" s="70" t="n"/>
      <c r="Z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70" t="n"/>
      <c r="H586" s="120" t="n"/>
      <c r="I586" s="121" t="n"/>
      <c r="J586" s="122" t="n"/>
      <c r="K586" s="70" t="n"/>
      <c r="L586" s="70" t="n"/>
      <c r="M586" s="70" t="n"/>
      <c r="N586" s="70" t="n"/>
      <c r="O586" s="70" t="n"/>
      <c r="P586" s="70" t="n"/>
      <c r="Q586" s="123" t="n"/>
      <c r="R586" s="122" t="n"/>
      <c r="S586" s="70" t="n"/>
      <c r="T586" s="70" t="n"/>
      <c r="U586" s="70" t="n"/>
      <c r="V586" s="70" t="n"/>
      <c r="W586" s="70" t="n"/>
      <c r="X586" s="70" t="n"/>
      <c r="Y586" s="70" t="n"/>
      <c r="Z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70" t="n"/>
      <c r="H587" s="120" t="n"/>
      <c r="I587" s="121" t="n"/>
      <c r="J587" s="122" t="n"/>
      <c r="K587" s="70" t="n"/>
      <c r="L587" s="70" t="n"/>
      <c r="M587" s="70" t="n"/>
      <c r="N587" s="70" t="n"/>
      <c r="O587" s="70" t="n"/>
      <c r="P587" s="70" t="n"/>
      <c r="Q587" s="123" t="n"/>
      <c r="R587" s="122" t="n"/>
      <c r="S587" s="70" t="n"/>
      <c r="T587" s="70" t="n"/>
      <c r="U587" s="70" t="n"/>
      <c r="V587" s="70" t="n"/>
      <c r="W587" s="70" t="n"/>
      <c r="X587" s="70" t="n"/>
      <c r="Y587" s="70" t="n"/>
      <c r="Z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70" t="n"/>
      <c r="H588" s="120" t="n"/>
      <c r="I588" s="121" t="n"/>
      <c r="J588" s="122" t="n"/>
      <c r="K588" s="70" t="n"/>
      <c r="L588" s="70" t="n"/>
      <c r="M588" s="70" t="n"/>
      <c r="N588" s="70" t="n"/>
      <c r="O588" s="70" t="n"/>
      <c r="P588" s="70" t="n"/>
      <c r="Q588" s="123" t="n"/>
      <c r="R588" s="122" t="n"/>
      <c r="S588" s="70" t="n"/>
      <c r="T588" s="70" t="n"/>
      <c r="U588" s="70" t="n"/>
      <c r="V588" s="70" t="n"/>
      <c r="W588" s="70" t="n"/>
      <c r="X588" s="70" t="n"/>
      <c r="Y588" s="70" t="n"/>
      <c r="Z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70" t="n"/>
      <c r="H589" s="120" t="n"/>
      <c r="I589" s="121" t="n"/>
      <c r="J589" s="122" t="n"/>
      <c r="K589" s="70" t="n"/>
      <c r="L589" s="70" t="n"/>
      <c r="M589" s="70" t="n"/>
      <c r="N589" s="70" t="n"/>
      <c r="O589" s="70" t="n"/>
      <c r="P589" s="70" t="n"/>
      <c r="Q589" s="123" t="n"/>
      <c r="R589" s="122" t="n"/>
      <c r="S589" s="70" t="n"/>
      <c r="T589" s="70" t="n"/>
      <c r="U589" s="70" t="n"/>
      <c r="V589" s="70" t="n"/>
      <c r="W589" s="70" t="n"/>
      <c r="X589" s="70" t="n"/>
      <c r="Y589" s="70" t="n"/>
      <c r="Z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70" t="n"/>
      <c r="H590" s="120" t="n"/>
      <c r="I590" s="121" t="n"/>
      <c r="J590" s="122" t="n"/>
      <c r="K590" s="70" t="n"/>
      <c r="L590" s="70" t="n"/>
      <c r="M590" s="70" t="n"/>
      <c r="N590" s="70" t="n"/>
      <c r="O590" s="70" t="n"/>
      <c r="P590" s="70" t="n"/>
      <c r="Q590" s="123" t="n"/>
      <c r="R590" s="122" t="n"/>
      <c r="S590" s="70" t="n"/>
      <c r="T590" s="70" t="n"/>
      <c r="U590" s="70" t="n"/>
      <c r="V590" s="70" t="n"/>
      <c r="W590" s="70" t="n"/>
      <c r="X590" s="70" t="n"/>
      <c r="Y590" s="70" t="n"/>
      <c r="Z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70" t="n"/>
      <c r="H591" s="120" t="n"/>
      <c r="I591" s="121" t="n"/>
      <c r="J591" s="122" t="n"/>
      <c r="K591" s="70" t="n"/>
      <c r="L591" s="70" t="n"/>
      <c r="M591" s="70" t="n"/>
      <c r="N591" s="70" t="n"/>
      <c r="O591" s="70" t="n"/>
      <c r="P591" s="70" t="n"/>
      <c r="Q591" s="123" t="n"/>
      <c r="R591" s="122" t="n"/>
      <c r="S591" s="70" t="n"/>
      <c r="T591" s="70" t="n"/>
      <c r="U591" s="70" t="n"/>
      <c r="V591" s="70" t="n"/>
      <c r="W591" s="70" t="n"/>
      <c r="X591" s="70" t="n"/>
      <c r="Y591" s="70" t="n"/>
      <c r="Z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70" t="n"/>
      <c r="H592" s="120" t="n"/>
      <c r="I592" s="121" t="n"/>
      <c r="J592" s="122" t="n"/>
      <c r="K592" s="70" t="n"/>
      <c r="L592" s="70" t="n"/>
      <c r="M592" s="70" t="n"/>
      <c r="N592" s="70" t="n"/>
      <c r="O592" s="70" t="n"/>
      <c r="P592" s="70" t="n"/>
      <c r="Q592" s="123" t="n"/>
      <c r="R592" s="122" t="n"/>
      <c r="S592" s="70" t="n"/>
      <c r="T592" s="70" t="n"/>
      <c r="U592" s="70" t="n"/>
      <c r="V592" s="70" t="n"/>
      <c r="W592" s="70" t="n"/>
      <c r="X592" s="70" t="n"/>
      <c r="Y592" s="70" t="n"/>
      <c r="Z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70" t="n"/>
      <c r="H593" s="120" t="n"/>
      <c r="I593" s="121" t="n"/>
      <c r="J593" s="122" t="n"/>
      <c r="K593" s="70" t="n"/>
      <c r="L593" s="70" t="n"/>
      <c r="M593" s="70" t="n"/>
      <c r="N593" s="70" t="n"/>
      <c r="O593" s="70" t="n"/>
      <c r="P593" s="70" t="n"/>
      <c r="Q593" s="123" t="n"/>
      <c r="R593" s="122" t="n"/>
      <c r="S593" s="70" t="n"/>
      <c r="T593" s="70" t="n"/>
      <c r="U593" s="70" t="n"/>
      <c r="V593" s="70" t="n"/>
      <c r="W593" s="70" t="n"/>
      <c r="X593" s="70" t="n"/>
      <c r="Y593" s="70" t="n"/>
      <c r="Z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70" t="n"/>
      <c r="H594" s="120" t="n"/>
      <c r="I594" s="121" t="n"/>
      <c r="J594" s="122" t="n"/>
      <c r="K594" s="70" t="n"/>
      <c r="L594" s="70" t="n"/>
      <c r="M594" s="70" t="n"/>
      <c r="N594" s="70" t="n"/>
      <c r="O594" s="70" t="n"/>
      <c r="P594" s="70" t="n"/>
      <c r="Q594" s="123" t="n"/>
      <c r="R594" s="122" t="n"/>
      <c r="S594" s="70" t="n"/>
      <c r="T594" s="70" t="n"/>
      <c r="U594" s="70" t="n"/>
      <c r="V594" s="70" t="n"/>
      <c r="W594" s="70" t="n"/>
      <c r="X594" s="70" t="n"/>
      <c r="Y594" s="70" t="n"/>
      <c r="Z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70" t="n"/>
      <c r="H595" s="120" t="n"/>
      <c r="I595" s="121" t="n"/>
      <c r="J595" s="122" t="n"/>
      <c r="K595" s="70" t="n"/>
      <c r="L595" s="70" t="n"/>
      <c r="M595" s="70" t="n"/>
      <c r="N595" s="70" t="n"/>
      <c r="O595" s="70" t="n"/>
      <c r="P595" s="70" t="n"/>
      <c r="Q595" s="123" t="n"/>
      <c r="R595" s="122" t="n"/>
      <c r="S595" s="70" t="n"/>
      <c r="T595" s="70" t="n"/>
      <c r="U595" s="70" t="n"/>
      <c r="V595" s="70" t="n"/>
      <c r="W595" s="70" t="n"/>
      <c r="X595" s="70" t="n"/>
      <c r="Y595" s="70" t="n"/>
      <c r="Z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70" t="n"/>
      <c r="H596" s="120" t="n"/>
      <c r="I596" s="121" t="n"/>
      <c r="J596" s="122" t="n"/>
      <c r="K596" s="70" t="n"/>
      <c r="L596" s="70" t="n"/>
      <c r="M596" s="70" t="n"/>
      <c r="N596" s="70" t="n"/>
      <c r="O596" s="70" t="n"/>
      <c r="P596" s="70" t="n"/>
      <c r="Q596" s="123" t="n"/>
      <c r="R596" s="122" t="n"/>
      <c r="S596" s="70" t="n"/>
      <c r="T596" s="70" t="n"/>
      <c r="U596" s="70" t="n"/>
      <c r="V596" s="70" t="n"/>
      <c r="W596" s="70" t="n"/>
      <c r="X596" s="70" t="n"/>
      <c r="Y596" s="70" t="n"/>
      <c r="Z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70" t="n"/>
      <c r="H597" s="120" t="n"/>
      <c r="I597" s="121" t="n"/>
      <c r="J597" s="122" t="n"/>
      <c r="K597" s="70" t="n"/>
      <c r="L597" s="70" t="n"/>
      <c r="M597" s="70" t="n"/>
      <c r="N597" s="70" t="n"/>
      <c r="O597" s="70" t="n"/>
      <c r="P597" s="70" t="n"/>
      <c r="Q597" s="123" t="n"/>
      <c r="R597" s="122" t="n"/>
      <c r="S597" s="70" t="n"/>
      <c r="T597" s="70" t="n"/>
      <c r="U597" s="70" t="n"/>
      <c r="V597" s="70" t="n"/>
      <c r="W597" s="70" t="n"/>
      <c r="X597" s="70" t="n"/>
      <c r="Y597" s="70" t="n"/>
      <c r="Z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70" t="n"/>
      <c r="H598" s="120" t="n"/>
      <c r="I598" s="121" t="n"/>
      <c r="J598" s="122" t="n"/>
      <c r="K598" s="70" t="n"/>
      <c r="L598" s="70" t="n"/>
      <c r="M598" s="70" t="n"/>
      <c r="N598" s="70" t="n"/>
      <c r="O598" s="70" t="n"/>
      <c r="P598" s="70" t="n"/>
      <c r="Q598" s="123" t="n"/>
      <c r="R598" s="122" t="n"/>
      <c r="S598" s="70" t="n"/>
      <c r="T598" s="70" t="n"/>
      <c r="U598" s="70" t="n"/>
      <c r="V598" s="70" t="n"/>
      <c r="W598" s="70" t="n"/>
      <c r="X598" s="70" t="n"/>
      <c r="Y598" s="70" t="n"/>
      <c r="Z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70" t="n"/>
      <c r="H599" s="120" t="n"/>
      <c r="I599" s="121" t="n"/>
      <c r="J599" s="122" t="n"/>
      <c r="K599" s="70" t="n"/>
      <c r="L599" s="70" t="n"/>
      <c r="M599" s="70" t="n"/>
      <c r="N599" s="70" t="n"/>
      <c r="O599" s="70" t="n"/>
      <c r="P599" s="70" t="n"/>
      <c r="Q599" s="123" t="n"/>
      <c r="R599" s="122" t="n"/>
      <c r="S599" s="70" t="n"/>
      <c r="T599" s="70" t="n"/>
      <c r="U599" s="70" t="n"/>
      <c r="V599" s="70" t="n"/>
      <c r="W599" s="70" t="n"/>
      <c r="X599" s="70" t="n"/>
      <c r="Y599" s="70" t="n"/>
      <c r="Z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70" t="n"/>
      <c r="H600" s="120" t="n"/>
      <c r="I600" s="121" t="n"/>
      <c r="J600" s="122" t="n"/>
      <c r="K600" s="70" t="n"/>
      <c r="L600" s="70" t="n"/>
      <c r="M600" s="70" t="n"/>
      <c r="N600" s="70" t="n"/>
      <c r="O600" s="70" t="n"/>
      <c r="P600" s="70" t="n"/>
      <c r="Q600" s="123" t="n"/>
      <c r="R600" s="122" t="n"/>
      <c r="S600" s="70" t="n"/>
      <c r="T600" s="70" t="n"/>
      <c r="U600" s="70" t="n"/>
      <c r="V600" s="70" t="n"/>
      <c r="W600" s="70" t="n"/>
      <c r="X600" s="70" t="n"/>
      <c r="Y600" s="70" t="n"/>
      <c r="Z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70" t="n"/>
      <c r="H601" s="120" t="n"/>
      <c r="I601" s="121" t="n"/>
      <c r="J601" s="122" t="n"/>
      <c r="K601" s="70" t="n"/>
      <c r="L601" s="70" t="n"/>
      <c r="M601" s="70" t="n"/>
      <c r="N601" s="70" t="n"/>
      <c r="O601" s="70" t="n"/>
      <c r="P601" s="70" t="n"/>
      <c r="Q601" s="123" t="n"/>
      <c r="R601" s="122" t="n"/>
      <c r="S601" s="70" t="n"/>
      <c r="T601" s="70" t="n"/>
      <c r="U601" s="70" t="n"/>
      <c r="V601" s="70" t="n"/>
      <c r="W601" s="70" t="n"/>
      <c r="X601" s="70" t="n"/>
      <c r="Y601" s="70" t="n"/>
      <c r="Z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70" t="n"/>
      <c r="H602" s="120" t="n"/>
      <c r="I602" s="121" t="n"/>
      <c r="J602" s="122" t="n"/>
      <c r="K602" s="70" t="n"/>
      <c r="L602" s="70" t="n"/>
      <c r="M602" s="70" t="n"/>
      <c r="N602" s="70" t="n"/>
      <c r="O602" s="70" t="n"/>
      <c r="P602" s="70" t="n"/>
      <c r="Q602" s="123" t="n"/>
      <c r="R602" s="122" t="n"/>
      <c r="S602" s="70" t="n"/>
      <c r="T602" s="70" t="n"/>
      <c r="U602" s="70" t="n"/>
      <c r="V602" s="70" t="n"/>
      <c r="W602" s="70" t="n"/>
      <c r="X602" s="70" t="n"/>
      <c r="Y602" s="70" t="n"/>
      <c r="Z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70" t="n"/>
      <c r="H603" s="120" t="n"/>
      <c r="I603" s="121" t="n"/>
      <c r="J603" s="122" t="n"/>
      <c r="K603" s="70" t="n"/>
      <c r="L603" s="70" t="n"/>
      <c r="M603" s="70" t="n"/>
      <c r="N603" s="70" t="n"/>
      <c r="O603" s="70" t="n"/>
      <c r="P603" s="70" t="n"/>
      <c r="Q603" s="123" t="n"/>
      <c r="R603" s="122" t="n"/>
      <c r="S603" s="70" t="n"/>
      <c r="T603" s="70" t="n"/>
      <c r="U603" s="70" t="n"/>
      <c r="V603" s="70" t="n"/>
      <c r="W603" s="70" t="n"/>
      <c r="X603" s="70" t="n"/>
      <c r="Y603" s="70" t="n"/>
      <c r="Z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70" t="n"/>
      <c r="H604" s="120" t="n"/>
      <c r="I604" s="121" t="n"/>
      <c r="J604" s="122" t="n"/>
      <c r="K604" s="70" t="n"/>
      <c r="L604" s="70" t="n"/>
      <c r="M604" s="70" t="n"/>
      <c r="N604" s="70" t="n"/>
      <c r="O604" s="70" t="n"/>
      <c r="P604" s="70" t="n"/>
      <c r="Q604" s="123" t="n"/>
      <c r="R604" s="122" t="n"/>
      <c r="S604" s="70" t="n"/>
      <c r="T604" s="70" t="n"/>
      <c r="U604" s="70" t="n"/>
      <c r="V604" s="70" t="n"/>
      <c r="W604" s="70" t="n"/>
      <c r="X604" s="70" t="n"/>
      <c r="Y604" s="70" t="n"/>
      <c r="Z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70" t="n"/>
      <c r="H605" s="120" t="n"/>
      <c r="I605" s="121" t="n"/>
      <c r="J605" s="122" t="n"/>
      <c r="K605" s="70" t="n"/>
      <c r="L605" s="70" t="n"/>
      <c r="M605" s="70" t="n"/>
      <c r="N605" s="70" t="n"/>
      <c r="O605" s="70" t="n"/>
      <c r="P605" s="70" t="n"/>
      <c r="Q605" s="123" t="n"/>
      <c r="R605" s="122" t="n"/>
      <c r="S605" s="70" t="n"/>
      <c r="T605" s="70" t="n"/>
      <c r="U605" s="70" t="n"/>
      <c r="V605" s="70" t="n"/>
      <c r="W605" s="70" t="n"/>
      <c r="X605" s="70" t="n"/>
      <c r="Y605" s="70" t="n"/>
      <c r="Z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70" t="n"/>
      <c r="H606" s="120" t="n"/>
      <c r="I606" s="121" t="n"/>
      <c r="J606" s="122" t="n"/>
      <c r="K606" s="70" t="n"/>
      <c r="L606" s="70" t="n"/>
      <c r="M606" s="70" t="n"/>
      <c r="N606" s="70" t="n"/>
      <c r="O606" s="70" t="n"/>
      <c r="P606" s="70" t="n"/>
      <c r="Q606" s="123" t="n"/>
      <c r="R606" s="122" t="n"/>
      <c r="S606" s="70" t="n"/>
      <c r="T606" s="70" t="n"/>
      <c r="U606" s="70" t="n"/>
      <c r="V606" s="70" t="n"/>
      <c r="W606" s="70" t="n"/>
      <c r="X606" s="70" t="n"/>
      <c r="Y606" s="70" t="n"/>
      <c r="Z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70" t="n"/>
      <c r="H607" s="120" t="n"/>
      <c r="I607" s="121" t="n"/>
      <c r="J607" s="122" t="n"/>
      <c r="K607" s="70" t="n"/>
      <c r="L607" s="70" t="n"/>
      <c r="M607" s="70" t="n"/>
      <c r="N607" s="70" t="n"/>
      <c r="O607" s="70" t="n"/>
      <c r="P607" s="70" t="n"/>
      <c r="Q607" s="123" t="n"/>
      <c r="R607" s="122" t="n"/>
      <c r="S607" s="70" t="n"/>
      <c r="T607" s="70" t="n"/>
      <c r="U607" s="70" t="n"/>
      <c r="V607" s="70" t="n"/>
      <c r="W607" s="70" t="n"/>
      <c r="X607" s="70" t="n"/>
      <c r="Y607" s="70" t="n"/>
      <c r="Z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70" t="n"/>
      <c r="H608" s="120" t="n"/>
      <c r="I608" s="121" t="n"/>
      <c r="J608" s="122" t="n"/>
      <c r="K608" s="70" t="n"/>
      <c r="L608" s="70" t="n"/>
      <c r="M608" s="70" t="n"/>
      <c r="N608" s="70" t="n"/>
      <c r="O608" s="70" t="n"/>
      <c r="P608" s="70" t="n"/>
      <c r="Q608" s="123" t="n"/>
      <c r="R608" s="122" t="n"/>
      <c r="S608" s="70" t="n"/>
      <c r="T608" s="70" t="n"/>
      <c r="U608" s="70" t="n"/>
      <c r="V608" s="70" t="n"/>
      <c r="W608" s="70" t="n"/>
      <c r="X608" s="70" t="n"/>
      <c r="Y608" s="70" t="n"/>
      <c r="Z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70" t="n"/>
      <c r="H609" s="120" t="n"/>
      <c r="I609" s="121" t="n"/>
      <c r="J609" s="122" t="n"/>
      <c r="K609" s="70" t="n"/>
      <c r="L609" s="70" t="n"/>
      <c r="M609" s="70" t="n"/>
      <c r="N609" s="70" t="n"/>
      <c r="O609" s="70" t="n"/>
      <c r="P609" s="70" t="n"/>
      <c r="Q609" s="123" t="n"/>
      <c r="R609" s="122" t="n"/>
      <c r="S609" s="70" t="n"/>
      <c r="T609" s="70" t="n"/>
      <c r="U609" s="70" t="n"/>
      <c r="V609" s="70" t="n"/>
      <c r="W609" s="70" t="n"/>
      <c r="X609" s="70" t="n"/>
      <c r="Y609" s="70" t="n"/>
      <c r="Z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70" t="n"/>
      <c r="H610" s="120" t="n"/>
      <c r="I610" s="121" t="n"/>
      <c r="J610" s="122" t="n"/>
      <c r="K610" s="70" t="n"/>
      <c r="L610" s="70" t="n"/>
      <c r="M610" s="70" t="n"/>
      <c r="N610" s="70" t="n"/>
      <c r="O610" s="70" t="n"/>
      <c r="P610" s="70" t="n"/>
      <c r="Q610" s="123" t="n"/>
      <c r="R610" s="122" t="n"/>
      <c r="S610" s="70" t="n"/>
      <c r="T610" s="70" t="n"/>
      <c r="U610" s="70" t="n"/>
      <c r="V610" s="70" t="n"/>
      <c r="W610" s="70" t="n"/>
      <c r="X610" s="70" t="n"/>
      <c r="Y610" s="70" t="n"/>
      <c r="Z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70" t="n"/>
      <c r="H611" s="120" t="n"/>
      <c r="I611" s="121" t="n"/>
      <c r="J611" s="122" t="n"/>
      <c r="K611" s="70" t="n"/>
      <c r="L611" s="70" t="n"/>
      <c r="M611" s="70" t="n"/>
      <c r="N611" s="70" t="n"/>
      <c r="O611" s="70" t="n"/>
      <c r="P611" s="70" t="n"/>
      <c r="Q611" s="123" t="n"/>
      <c r="R611" s="122" t="n"/>
      <c r="S611" s="70" t="n"/>
      <c r="T611" s="70" t="n"/>
      <c r="U611" s="70" t="n"/>
      <c r="V611" s="70" t="n"/>
      <c r="W611" s="70" t="n"/>
      <c r="X611" s="70" t="n"/>
      <c r="Y611" s="70" t="n"/>
      <c r="Z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70" t="n"/>
      <c r="H612" s="120" t="n"/>
      <c r="I612" s="121" t="n"/>
      <c r="J612" s="122" t="n"/>
      <c r="K612" s="70" t="n"/>
      <c r="L612" s="70" t="n"/>
      <c r="M612" s="70" t="n"/>
      <c r="N612" s="70" t="n"/>
      <c r="O612" s="70" t="n"/>
      <c r="P612" s="70" t="n"/>
      <c r="Q612" s="123" t="n"/>
      <c r="R612" s="122" t="n"/>
      <c r="S612" s="70" t="n"/>
      <c r="T612" s="70" t="n"/>
      <c r="U612" s="70" t="n"/>
      <c r="V612" s="70" t="n"/>
      <c r="W612" s="70" t="n"/>
      <c r="X612" s="70" t="n"/>
      <c r="Y612" s="70" t="n"/>
      <c r="Z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70" t="n"/>
      <c r="H613" s="120" t="n"/>
      <c r="I613" s="121" t="n"/>
      <c r="J613" s="122" t="n"/>
      <c r="K613" s="70" t="n"/>
      <c r="L613" s="70" t="n"/>
      <c r="M613" s="70" t="n"/>
      <c r="N613" s="70" t="n"/>
      <c r="O613" s="70" t="n"/>
      <c r="P613" s="70" t="n"/>
      <c r="Q613" s="123" t="n"/>
      <c r="R613" s="122" t="n"/>
      <c r="S613" s="70" t="n"/>
      <c r="T613" s="70" t="n"/>
      <c r="U613" s="70" t="n"/>
      <c r="V613" s="70" t="n"/>
      <c r="W613" s="70" t="n"/>
      <c r="X613" s="70" t="n"/>
      <c r="Y613" s="70" t="n"/>
      <c r="Z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70" t="n"/>
      <c r="H614" s="120" t="n"/>
      <c r="I614" s="121" t="n"/>
      <c r="J614" s="122" t="n"/>
      <c r="K614" s="70" t="n"/>
      <c r="L614" s="70" t="n"/>
      <c r="M614" s="70" t="n"/>
      <c r="N614" s="70" t="n"/>
      <c r="O614" s="70" t="n"/>
      <c r="P614" s="70" t="n"/>
      <c r="Q614" s="123" t="n"/>
      <c r="R614" s="122" t="n"/>
      <c r="S614" s="70" t="n"/>
      <c r="T614" s="70" t="n"/>
      <c r="U614" s="70" t="n"/>
      <c r="V614" s="70" t="n"/>
      <c r="W614" s="70" t="n"/>
      <c r="X614" s="70" t="n"/>
      <c r="Y614" s="70" t="n"/>
      <c r="Z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70" t="n"/>
      <c r="H615" s="120" t="n"/>
      <c r="I615" s="121" t="n"/>
      <c r="J615" s="122" t="n"/>
      <c r="K615" s="70" t="n"/>
      <c r="L615" s="70" t="n"/>
      <c r="M615" s="70" t="n"/>
      <c r="N615" s="70" t="n"/>
      <c r="O615" s="70" t="n"/>
      <c r="P615" s="70" t="n"/>
      <c r="Q615" s="123" t="n"/>
      <c r="R615" s="122" t="n"/>
      <c r="S615" s="70" t="n"/>
      <c r="T615" s="70" t="n"/>
      <c r="U615" s="70" t="n"/>
      <c r="V615" s="70" t="n"/>
      <c r="W615" s="70" t="n"/>
      <c r="X615" s="70" t="n"/>
      <c r="Y615" s="70" t="n"/>
      <c r="Z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70" t="n"/>
      <c r="H616" s="120" t="n"/>
      <c r="I616" s="121" t="n"/>
      <c r="J616" s="122" t="n"/>
      <c r="K616" s="70" t="n"/>
      <c r="L616" s="70" t="n"/>
      <c r="M616" s="70" t="n"/>
      <c r="N616" s="70" t="n"/>
      <c r="O616" s="70" t="n"/>
      <c r="P616" s="70" t="n"/>
      <c r="Q616" s="123" t="n"/>
      <c r="R616" s="122" t="n"/>
      <c r="S616" s="70" t="n"/>
      <c r="T616" s="70" t="n"/>
      <c r="U616" s="70" t="n"/>
      <c r="V616" s="70" t="n"/>
      <c r="W616" s="70" t="n"/>
      <c r="X616" s="70" t="n"/>
      <c r="Y616" s="70" t="n"/>
      <c r="Z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70" t="n"/>
      <c r="H617" s="120" t="n"/>
      <c r="I617" s="121" t="n"/>
      <c r="J617" s="122" t="n"/>
      <c r="K617" s="70" t="n"/>
      <c r="L617" s="70" t="n"/>
      <c r="M617" s="70" t="n"/>
      <c r="N617" s="70" t="n"/>
      <c r="O617" s="70" t="n"/>
      <c r="P617" s="70" t="n"/>
      <c r="Q617" s="123" t="n"/>
      <c r="R617" s="122" t="n"/>
      <c r="S617" s="70" t="n"/>
      <c r="T617" s="70" t="n"/>
      <c r="U617" s="70" t="n"/>
      <c r="V617" s="70" t="n"/>
      <c r="W617" s="70" t="n"/>
      <c r="X617" s="70" t="n"/>
      <c r="Y617" s="70" t="n"/>
      <c r="Z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70" t="n"/>
      <c r="H618" s="120" t="n"/>
      <c r="I618" s="121" t="n"/>
      <c r="J618" s="122" t="n"/>
      <c r="K618" s="70" t="n"/>
      <c r="L618" s="70" t="n"/>
      <c r="M618" s="70" t="n"/>
      <c r="N618" s="70" t="n"/>
      <c r="O618" s="70" t="n"/>
      <c r="P618" s="70" t="n"/>
      <c r="Q618" s="123" t="n"/>
      <c r="R618" s="122" t="n"/>
      <c r="S618" s="70" t="n"/>
      <c r="T618" s="70" t="n"/>
      <c r="U618" s="70" t="n"/>
      <c r="V618" s="70" t="n"/>
      <c r="W618" s="70" t="n"/>
      <c r="X618" s="70" t="n"/>
      <c r="Y618" s="70" t="n"/>
      <c r="Z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70" t="n"/>
      <c r="H619" s="120" t="n"/>
      <c r="I619" s="121" t="n"/>
      <c r="J619" s="122" t="n"/>
      <c r="K619" s="70" t="n"/>
      <c r="L619" s="70" t="n"/>
      <c r="M619" s="70" t="n"/>
      <c r="N619" s="70" t="n"/>
      <c r="O619" s="70" t="n"/>
      <c r="P619" s="70" t="n"/>
      <c r="Q619" s="123" t="n"/>
      <c r="R619" s="122" t="n"/>
      <c r="S619" s="70" t="n"/>
      <c r="T619" s="70" t="n"/>
      <c r="U619" s="70" t="n"/>
      <c r="V619" s="70" t="n"/>
      <c r="W619" s="70" t="n"/>
      <c r="X619" s="70" t="n"/>
      <c r="Y619" s="70" t="n"/>
      <c r="Z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70" t="n"/>
      <c r="H620" s="120" t="n"/>
      <c r="I620" s="121" t="n"/>
      <c r="J620" s="122" t="n"/>
      <c r="K620" s="70" t="n"/>
      <c r="L620" s="70" t="n"/>
      <c r="M620" s="70" t="n"/>
      <c r="N620" s="70" t="n"/>
      <c r="O620" s="70" t="n"/>
      <c r="P620" s="70" t="n"/>
      <c r="Q620" s="123" t="n"/>
      <c r="R620" s="122" t="n"/>
      <c r="S620" s="70" t="n"/>
      <c r="T620" s="70" t="n"/>
      <c r="U620" s="70" t="n"/>
      <c r="V620" s="70" t="n"/>
      <c r="W620" s="70" t="n"/>
      <c r="X620" s="70" t="n"/>
      <c r="Y620" s="70" t="n"/>
      <c r="Z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70" t="n"/>
      <c r="H621" s="120" t="n"/>
      <c r="I621" s="121" t="n"/>
      <c r="J621" s="122" t="n"/>
      <c r="K621" s="70" t="n"/>
      <c r="L621" s="70" t="n"/>
      <c r="M621" s="70" t="n"/>
      <c r="N621" s="70" t="n"/>
      <c r="O621" s="70" t="n"/>
      <c r="P621" s="70" t="n"/>
      <c r="Q621" s="123" t="n"/>
      <c r="R621" s="122" t="n"/>
      <c r="S621" s="70" t="n"/>
      <c r="T621" s="70" t="n"/>
      <c r="U621" s="70" t="n"/>
      <c r="V621" s="70" t="n"/>
      <c r="W621" s="70" t="n"/>
      <c r="X621" s="70" t="n"/>
      <c r="Y621" s="70" t="n"/>
      <c r="Z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70" t="n"/>
      <c r="H622" s="120" t="n"/>
      <c r="I622" s="121" t="n"/>
      <c r="J622" s="122" t="n"/>
      <c r="K622" s="70" t="n"/>
      <c r="L622" s="70" t="n"/>
      <c r="M622" s="70" t="n"/>
      <c r="N622" s="70" t="n"/>
      <c r="O622" s="70" t="n"/>
      <c r="P622" s="70" t="n"/>
      <c r="Q622" s="123" t="n"/>
      <c r="R622" s="122" t="n"/>
      <c r="S622" s="70" t="n"/>
      <c r="T622" s="70" t="n"/>
      <c r="U622" s="70" t="n"/>
      <c r="V622" s="70" t="n"/>
      <c r="W622" s="70" t="n"/>
      <c r="X622" s="70" t="n"/>
      <c r="Y622" s="70" t="n"/>
      <c r="Z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70" t="n"/>
      <c r="H623" s="120" t="n"/>
      <c r="I623" s="121" t="n"/>
      <c r="J623" s="122" t="n"/>
      <c r="K623" s="70" t="n"/>
      <c r="L623" s="70" t="n"/>
      <c r="M623" s="70" t="n"/>
      <c r="N623" s="70" t="n"/>
      <c r="O623" s="70" t="n"/>
      <c r="P623" s="70" t="n"/>
      <c r="Q623" s="123" t="n"/>
      <c r="R623" s="122" t="n"/>
      <c r="S623" s="70" t="n"/>
      <c r="T623" s="70" t="n"/>
      <c r="U623" s="70" t="n"/>
      <c r="V623" s="70" t="n"/>
      <c r="W623" s="70" t="n"/>
      <c r="X623" s="70" t="n"/>
      <c r="Y623" s="70" t="n"/>
      <c r="Z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70" t="n"/>
      <c r="H624" s="120" t="n"/>
      <c r="I624" s="121" t="n"/>
      <c r="J624" s="122" t="n"/>
      <c r="K624" s="70" t="n"/>
      <c r="L624" s="70" t="n"/>
      <c r="M624" s="70" t="n"/>
      <c r="N624" s="70" t="n"/>
      <c r="O624" s="70" t="n"/>
      <c r="P624" s="70" t="n"/>
      <c r="Q624" s="123" t="n"/>
      <c r="R624" s="122" t="n"/>
      <c r="S624" s="70" t="n"/>
      <c r="T624" s="70" t="n"/>
      <c r="U624" s="70" t="n"/>
      <c r="V624" s="70" t="n"/>
      <c r="W624" s="70" t="n"/>
      <c r="X624" s="70" t="n"/>
      <c r="Y624" s="70" t="n"/>
      <c r="Z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70" t="n"/>
      <c r="H625" s="120" t="n"/>
      <c r="I625" s="121" t="n"/>
      <c r="J625" s="122" t="n"/>
      <c r="K625" s="70" t="n"/>
      <c r="L625" s="70" t="n"/>
      <c r="M625" s="70" t="n"/>
      <c r="N625" s="70" t="n"/>
      <c r="O625" s="70" t="n"/>
      <c r="P625" s="70" t="n"/>
      <c r="Q625" s="123" t="n"/>
      <c r="R625" s="122" t="n"/>
      <c r="S625" s="70" t="n"/>
      <c r="T625" s="70" t="n"/>
      <c r="U625" s="70" t="n"/>
      <c r="V625" s="70" t="n"/>
      <c r="W625" s="70" t="n"/>
      <c r="X625" s="70" t="n"/>
      <c r="Y625" s="70" t="n"/>
      <c r="Z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70" t="n"/>
      <c r="H626" s="120" t="n"/>
      <c r="I626" s="121" t="n"/>
      <c r="J626" s="122" t="n"/>
      <c r="K626" s="70" t="n"/>
      <c r="L626" s="70" t="n"/>
      <c r="M626" s="70" t="n"/>
      <c r="N626" s="70" t="n"/>
      <c r="O626" s="70" t="n"/>
      <c r="P626" s="70" t="n"/>
      <c r="Q626" s="123" t="n"/>
      <c r="R626" s="122" t="n"/>
      <c r="S626" s="70" t="n"/>
      <c r="T626" s="70" t="n"/>
      <c r="U626" s="70" t="n"/>
      <c r="V626" s="70" t="n"/>
      <c r="W626" s="70" t="n"/>
      <c r="X626" s="70" t="n"/>
      <c r="Y626" s="70" t="n"/>
      <c r="Z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70" t="n"/>
      <c r="H627" s="120" t="n"/>
      <c r="I627" s="121" t="n"/>
      <c r="J627" s="122" t="n"/>
      <c r="K627" s="70" t="n"/>
      <c r="L627" s="70" t="n"/>
      <c r="M627" s="70" t="n"/>
      <c r="N627" s="70" t="n"/>
      <c r="O627" s="70" t="n"/>
      <c r="P627" s="70" t="n"/>
      <c r="Q627" s="123" t="n"/>
      <c r="R627" s="122" t="n"/>
      <c r="S627" s="70" t="n"/>
      <c r="T627" s="70" t="n"/>
      <c r="U627" s="70" t="n"/>
      <c r="V627" s="70" t="n"/>
      <c r="W627" s="70" t="n"/>
      <c r="X627" s="70" t="n"/>
      <c r="Y627" s="70" t="n"/>
      <c r="Z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70" t="n"/>
      <c r="H628" s="120" t="n"/>
      <c r="I628" s="121" t="n"/>
      <c r="J628" s="122" t="n"/>
      <c r="K628" s="70" t="n"/>
      <c r="L628" s="70" t="n"/>
      <c r="M628" s="70" t="n"/>
      <c r="N628" s="70" t="n"/>
      <c r="O628" s="70" t="n"/>
      <c r="P628" s="70" t="n"/>
      <c r="Q628" s="123" t="n"/>
      <c r="R628" s="122" t="n"/>
      <c r="S628" s="70" t="n"/>
      <c r="T628" s="70" t="n"/>
      <c r="U628" s="70" t="n"/>
      <c r="V628" s="70" t="n"/>
      <c r="W628" s="70" t="n"/>
      <c r="X628" s="70" t="n"/>
      <c r="Y628" s="70" t="n"/>
      <c r="Z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70" t="n"/>
      <c r="H629" s="120" t="n"/>
      <c r="I629" s="121" t="n"/>
      <c r="J629" s="122" t="n"/>
      <c r="K629" s="70" t="n"/>
      <c r="L629" s="70" t="n"/>
      <c r="M629" s="70" t="n"/>
      <c r="N629" s="70" t="n"/>
      <c r="O629" s="70" t="n"/>
      <c r="P629" s="70" t="n"/>
      <c r="Q629" s="123" t="n"/>
      <c r="R629" s="122" t="n"/>
      <c r="S629" s="70" t="n"/>
      <c r="T629" s="70" t="n"/>
      <c r="U629" s="70" t="n"/>
      <c r="V629" s="70" t="n"/>
      <c r="W629" s="70" t="n"/>
      <c r="X629" s="70" t="n"/>
      <c r="Y629" s="70" t="n"/>
      <c r="Z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70" t="n"/>
      <c r="H630" s="120" t="n"/>
      <c r="I630" s="121" t="n"/>
      <c r="J630" s="122" t="n"/>
      <c r="K630" s="70" t="n"/>
      <c r="L630" s="70" t="n"/>
      <c r="M630" s="70" t="n"/>
      <c r="N630" s="70" t="n"/>
      <c r="O630" s="70" t="n"/>
      <c r="P630" s="70" t="n"/>
      <c r="Q630" s="123" t="n"/>
      <c r="R630" s="122" t="n"/>
      <c r="S630" s="70" t="n"/>
      <c r="T630" s="70" t="n"/>
      <c r="U630" s="70" t="n"/>
      <c r="V630" s="70" t="n"/>
      <c r="W630" s="70" t="n"/>
      <c r="X630" s="70" t="n"/>
      <c r="Y630" s="70" t="n"/>
      <c r="Z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70" t="n"/>
      <c r="H631" s="120" t="n"/>
      <c r="I631" s="121" t="n"/>
      <c r="J631" s="122" t="n"/>
      <c r="K631" s="70" t="n"/>
      <c r="L631" s="70" t="n"/>
      <c r="M631" s="70" t="n"/>
      <c r="N631" s="70" t="n"/>
      <c r="O631" s="70" t="n"/>
      <c r="P631" s="70" t="n"/>
      <c r="Q631" s="123" t="n"/>
      <c r="R631" s="122" t="n"/>
      <c r="S631" s="70" t="n"/>
      <c r="T631" s="70" t="n"/>
      <c r="U631" s="70" t="n"/>
      <c r="V631" s="70" t="n"/>
      <c r="W631" s="70" t="n"/>
      <c r="X631" s="70" t="n"/>
      <c r="Y631" s="70" t="n"/>
      <c r="Z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70" t="n"/>
      <c r="H632" s="120" t="n"/>
      <c r="I632" s="121" t="n"/>
      <c r="J632" s="122" t="n"/>
      <c r="K632" s="70" t="n"/>
      <c r="L632" s="70" t="n"/>
      <c r="M632" s="70" t="n"/>
      <c r="N632" s="70" t="n"/>
      <c r="O632" s="70" t="n"/>
      <c r="P632" s="70" t="n"/>
      <c r="Q632" s="123" t="n"/>
      <c r="R632" s="122" t="n"/>
      <c r="S632" s="70" t="n"/>
      <c r="T632" s="70" t="n"/>
      <c r="U632" s="70" t="n"/>
      <c r="V632" s="70" t="n"/>
      <c r="W632" s="70" t="n"/>
      <c r="X632" s="70" t="n"/>
      <c r="Y632" s="70" t="n"/>
      <c r="Z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70" t="n"/>
      <c r="H633" s="120" t="n"/>
      <c r="I633" s="121" t="n"/>
      <c r="J633" s="122" t="n"/>
      <c r="K633" s="70" t="n"/>
      <c r="L633" s="70" t="n"/>
      <c r="M633" s="70" t="n"/>
      <c r="N633" s="70" t="n"/>
      <c r="O633" s="70" t="n"/>
      <c r="P633" s="70" t="n"/>
      <c r="Q633" s="123" t="n"/>
      <c r="R633" s="122" t="n"/>
      <c r="S633" s="70" t="n"/>
      <c r="T633" s="70" t="n"/>
      <c r="U633" s="70" t="n"/>
      <c r="V633" s="70" t="n"/>
      <c r="W633" s="70" t="n"/>
      <c r="X633" s="70" t="n"/>
      <c r="Y633" s="70" t="n"/>
      <c r="Z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70" t="n"/>
      <c r="H634" s="120" t="n"/>
      <c r="I634" s="121" t="n"/>
      <c r="J634" s="122" t="n"/>
      <c r="K634" s="70" t="n"/>
      <c r="L634" s="70" t="n"/>
      <c r="M634" s="70" t="n"/>
      <c r="N634" s="70" t="n"/>
      <c r="O634" s="70" t="n"/>
      <c r="P634" s="70" t="n"/>
      <c r="Q634" s="123" t="n"/>
      <c r="R634" s="122" t="n"/>
      <c r="S634" s="70" t="n"/>
      <c r="T634" s="70" t="n"/>
      <c r="U634" s="70" t="n"/>
      <c r="V634" s="70" t="n"/>
      <c r="W634" s="70" t="n"/>
      <c r="X634" s="70" t="n"/>
      <c r="Y634" s="70" t="n"/>
      <c r="Z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70" t="n"/>
      <c r="H635" s="120" t="n"/>
      <c r="I635" s="121" t="n"/>
      <c r="J635" s="122" t="n"/>
      <c r="K635" s="70" t="n"/>
      <c r="L635" s="70" t="n"/>
      <c r="M635" s="70" t="n"/>
      <c r="N635" s="70" t="n"/>
      <c r="O635" s="70" t="n"/>
      <c r="P635" s="70" t="n"/>
      <c r="Q635" s="123" t="n"/>
      <c r="R635" s="122" t="n"/>
      <c r="S635" s="70" t="n"/>
      <c r="T635" s="70" t="n"/>
      <c r="U635" s="70" t="n"/>
      <c r="V635" s="70" t="n"/>
      <c r="W635" s="70" t="n"/>
      <c r="X635" s="70" t="n"/>
      <c r="Y635" s="70" t="n"/>
      <c r="Z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70" t="n"/>
      <c r="H636" s="120" t="n"/>
      <c r="I636" s="121" t="n"/>
      <c r="J636" s="122" t="n"/>
      <c r="K636" s="70" t="n"/>
      <c r="L636" s="70" t="n"/>
      <c r="M636" s="70" t="n"/>
      <c r="N636" s="70" t="n"/>
      <c r="O636" s="70" t="n"/>
      <c r="P636" s="70" t="n"/>
      <c r="Q636" s="123" t="n"/>
      <c r="R636" s="122" t="n"/>
      <c r="S636" s="70" t="n"/>
      <c r="T636" s="70" t="n"/>
      <c r="U636" s="70" t="n"/>
      <c r="V636" s="70" t="n"/>
      <c r="W636" s="70" t="n"/>
      <c r="X636" s="70" t="n"/>
      <c r="Y636" s="70" t="n"/>
      <c r="Z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70" t="n"/>
      <c r="H637" s="120" t="n"/>
      <c r="I637" s="121" t="n"/>
      <c r="J637" s="122" t="n"/>
      <c r="K637" s="70" t="n"/>
      <c r="L637" s="70" t="n"/>
      <c r="M637" s="70" t="n"/>
      <c r="N637" s="70" t="n"/>
      <c r="O637" s="70" t="n"/>
      <c r="P637" s="70" t="n"/>
      <c r="Q637" s="123" t="n"/>
      <c r="R637" s="122" t="n"/>
      <c r="S637" s="70" t="n"/>
      <c r="T637" s="70" t="n"/>
      <c r="U637" s="70" t="n"/>
      <c r="V637" s="70" t="n"/>
      <c r="W637" s="70" t="n"/>
      <c r="X637" s="70" t="n"/>
      <c r="Y637" s="70" t="n"/>
      <c r="Z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70" t="n"/>
      <c r="H638" s="120" t="n"/>
      <c r="I638" s="121" t="n"/>
      <c r="J638" s="122" t="n"/>
      <c r="K638" s="70" t="n"/>
      <c r="L638" s="70" t="n"/>
      <c r="M638" s="70" t="n"/>
      <c r="N638" s="70" t="n"/>
      <c r="O638" s="70" t="n"/>
      <c r="P638" s="70" t="n"/>
      <c r="Q638" s="123" t="n"/>
      <c r="R638" s="122" t="n"/>
      <c r="S638" s="70" t="n"/>
      <c r="T638" s="70" t="n"/>
      <c r="U638" s="70" t="n"/>
      <c r="V638" s="70" t="n"/>
      <c r="W638" s="70" t="n"/>
      <c r="X638" s="70" t="n"/>
      <c r="Y638" s="70" t="n"/>
      <c r="Z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70" t="n"/>
      <c r="H639" s="120" t="n"/>
      <c r="I639" s="121" t="n"/>
      <c r="J639" s="122" t="n"/>
      <c r="K639" s="70" t="n"/>
      <c r="L639" s="70" t="n"/>
      <c r="M639" s="70" t="n"/>
      <c r="N639" s="70" t="n"/>
      <c r="O639" s="70" t="n"/>
      <c r="P639" s="70" t="n"/>
      <c r="Q639" s="123" t="n"/>
      <c r="R639" s="122" t="n"/>
      <c r="S639" s="70" t="n"/>
      <c r="T639" s="70" t="n"/>
      <c r="U639" s="70" t="n"/>
      <c r="V639" s="70" t="n"/>
      <c r="W639" s="70" t="n"/>
      <c r="X639" s="70" t="n"/>
      <c r="Y639" s="70" t="n"/>
      <c r="Z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70" t="n"/>
      <c r="H640" s="120" t="n"/>
      <c r="I640" s="121" t="n"/>
      <c r="J640" s="122" t="n"/>
      <c r="K640" s="70" t="n"/>
      <c r="L640" s="70" t="n"/>
      <c r="M640" s="70" t="n"/>
      <c r="N640" s="70" t="n"/>
      <c r="O640" s="70" t="n"/>
      <c r="P640" s="70" t="n"/>
      <c r="Q640" s="123" t="n"/>
      <c r="R640" s="122" t="n"/>
      <c r="S640" s="70" t="n"/>
      <c r="T640" s="70" t="n"/>
      <c r="U640" s="70" t="n"/>
      <c r="V640" s="70" t="n"/>
      <c r="W640" s="70" t="n"/>
      <c r="X640" s="70" t="n"/>
      <c r="Y640" s="70" t="n"/>
      <c r="Z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70" t="n"/>
      <c r="H641" s="120" t="n"/>
      <c r="I641" s="121" t="n"/>
      <c r="J641" s="122" t="n"/>
      <c r="K641" s="70" t="n"/>
      <c r="L641" s="70" t="n"/>
      <c r="M641" s="70" t="n"/>
      <c r="N641" s="70" t="n"/>
      <c r="O641" s="70" t="n"/>
      <c r="P641" s="70" t="n"/>
      <c r="Q641" s="123" t="n"/>
      <c r="R641" s="122" t="n"/>
      <c r="S641" s="70" t="n"/>
      <c r="T641" s="70" t="n"/>
      <c r="U641" s="70" t="n"/>
      <c r="V641" s="70" t="n"/>
      <c r="W641" s="70" t="n"/>
      <c r="X641" s="70" t="n"/>
      <c r="Y641" s="70" t="n"/>
      <c r="Z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70" t="n"/>
      <c r="H642" s="120" t="n"/>
      <c r="I642" s="121" t="n"/>
      <c r="J642" s="122" t="n"/>
      <c r="K642" s="70" t="n"/>
      <c r="L642" s="70" t="n"/>
      <c r="M642" s="70" t="n"/>
      <c r="N642" s="70" t="n"/>
      <c r="O642" s="70" t="n"/>
      <c r="P642" s="70" t="n"/>
      <c r="Q642" s="123" t="n"/>
      <c r="R642" s="122" t="n"/>
      <c r="S642" s="70" t="n"/>
      <c r="T642" s="70" t="n"/>
      <c r="U642" s="70" t="n"/>
      <c r="V642" s="70" t="n"/>
      <c r="W642" s="70" t="n"/>
      <c r="X642" s="70" t="n"/>
      <c r="Y642" s="70" t="n"/>
      <c r="Z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70" t="n"/>
      <c r="H643" s="120" t="n"/>
      <c r="I643" s="121" t="n"/>
      <c r="J643" s="122" t="n"/>
      <c r="K643" s="70" t="n"/>
      <c r="L643" s="70" t="n"/>
      <c r="M643" s="70" t="n"/>
      <c r="N643" s="70" t="n"/>
      <c r="O643" s="70" t="n"/>
      <c r="P643" s="70" t="n"/>
      <c r="Q643" s="123" t="n"/>
      <c r="R643" s="122" t="n"/>
      <c r="S643" s="70" t="n"/>
      <c r="T643" s="70" t="n"/>
      <c r="U643" s="70" t="n"/>
      <c r="V643" s="70" t="n"/>
      <c r="W643" s="70" t="n"/>
      <c r="X643" s="70" t="n"/>
      <c r="Y643" s="70" t="n"/>
      <c r="Z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70" t="n"/>
      <c r="H644" s="120" t="n"/>
      <c r="I644" s="121" t="n"/>
      <c r="J644" s="122" t="n"/>
      <c r="K644" s="70" t="n"/>
      <c r="L644" s="70" t="n"/>
      <c r="M644" s="70" t="n"/>
      <c r="N644" s="70" t="n"/>
      <c r="O644" s="70" t="n"/>
      <c r="P644" s="70" t="n"/>
      <c r="Q644" s="123" t="n"/>
      <c r="R644" s="122" t="n"/>
      <c r="S644" s="70" t="n"/>
      <c r="T644" s="70" t="n"/>
      <c r="U644" s="70" t="n"/>
      <c r="V644" s="70" t="n"/>
      <c r="W644" s="70" t="n"/>
      <c r="X644" s="70" t="n"/>
      <c r="Y644" s="70" t="n"/>
      <c r="Z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70" t="n"/>
      <c r="H645" s="120" t="n"/>
      <c r="I645" s="121" t="n"/>
      <c r="J645" s="122" t="n"/>
      <c r="K645" s="70" t="n"/>
      <c r="L645" s="70" t="n"/>
      <c r="M645" s="70" t="n"/>
      <c r="N645" s="70" t="n"/>
      <c r="O645" s="70" t="n"/>
      <c r="P645" s="70" t="n"/>
      <c r="Q645" s="123" t="n"/>
      <c r="R645" s="122" t="n"/>
      <c r="S645" s="70" t="n"/>
      <c r="T645" s="70" t="n"/>
      <c r="U645" s="70" t="n"/>
      <c r="V645" s="70" t="n"/>
      <c r="W645" s="70" t="n"/>
      <c r="X645" s="70" t="n"/>
      <c r="Y645" s="70" t="n"/>
      <c r="Z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70" t="n"/>
      <c r="H646" s="120" t="n"/>
      <c r="I646" s="121" t="n"/>
      <c r="J646" s="122" t="n"/>
      <c r="K646" s="70" t="n"/>
      <c r="L646" s="70" t="n"/>
      <c r="M646" s="70" t="n"/>
      <c r="N646" s="70" t="n"/>
      <c r="O646" s="70" t="n"/>
      <c r="P646" s="70" t="n"/>
      <c r="Q646" s="123" t="n"/>
      <c r="R646" s="122" t="n"/>
      <c r="S646" s="70" t="n"/>
      <c r="T646" s="70" t="n"/>
      <c r="U646" s="70" t="n"/>
      <c r="V646" s="70" t="n"/>
      <c r="W646" s="70" t="n"/>
      <c r="X646" s="70" t="n"/>
      <c r="Y646" s="70" t="n"/>
      <c r="Z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70" t="n"/>
      <c r="H647" s="120" t="n"/>
      <c r="I647" s="121" t="n"/>
      <c r="J647" s="122" t="n"/>
      <c r="K647" s="70" t="n"/>
      <c r="L647" s="70" t="n"/>
      <c r="M647" s="70" t="n"/>
      <c r="N647" s="70" t="n"/>
      <c r="O647" s="70" t="n"/>
      <c r="P647" s="70" t="n"/>
      <c r="Q647" s="123" t="n"/>
      <c r="R647" s="122" t="n"/>
      <c r="S647" s="70" t="n"/>
      <c r="T647" s="70" t="n"/>
      <c r="U647" s="70" t="n"/>
      <c r="V647" s="70" t="n"/>
      <c r="W647" s="70" t="n"/>
      <c r="X647" s="70" t="n"/>
      <c r="Y647" s="70" t="n"/>
      <c r="Z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70" t="n"/>
      <c r="H648" s="120" t="n"/>
      <c r="I648" s="121" t="n"/>
      <c r="J648" s="122" t="n"/>
      <c r="K648" s="70" t="n"/>
      <c r="L648" s="70" t="n"/>
      <c r="M648" s="70" t="n"/>
      <c r="N648" s="70" t="n"/>
      <c r="O648" s="70" t="n"/>
      <c r="P648" s="70" t="n"/>
      <c r="Q648" s="123" t="n"/>
      <c r="R648" s="122" t="n"/>
      <c r="S648" s="70" t="n"/>
      <c r="T648" s="70" t="n"/>
      <c r="U648" s="70" t="n"/>
      <c r="V648" s="70" t="n"/>
      <c r="W648" s="70" t="n"/>
      <c r="X648" s="70" t="n"/>
      <c r="Y648" s="70" t="n"/>
      <c r="Z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70" t="n"/>
      <c r="H649" s="120" t="n"/>
      <c r="I649" s="121" t="n"/>
      <c r="J649" s="122" t="n"/>
      <c r="K649" s="70" t="n"/>
      <c r="L649" s="70" t="n"/>
      <c r="M649" s="70" t="n"/>
      <c r="N649" s="70" t="n"/>
      <c r="O649" s="70" t="n"/>
      <c r="P649" s="70" t="n"/>
      <c r="Q649" s="123" t="n"/>
      <c r="R649" s="122" t="n"/>
      <c r="S649" s="70" t="n"/>
      <c r="T649" s="70" t="n"/>
      <c r="U649" s="70" t="n"/>
      <c r="V649" s="70" t="n"/>
      <c r="W649" s="70" t="n"/>
      <c r="X649" s="70" t="n"/>
      <c r="Y649" s="70" t="n"/>
      <c r="Z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70" t="n"/>
      <c r="H650" s="120" t="n"/>
      <c r="I650" s="121" t="n"/>
      <c r="J650" s="122" t="n"/>
      <c r="K650" s="70" t="n"/>
      <c r="L650" s="70" t="n"/>
      <c r="M650" s="70" t="n"/>
      <c r="N650" s="70" t="n"/>
      <c r="O650" s="70" t="n"/>
      <c r="P650" s="70" t="n"/>
      <c r="Q650" s="123" t="n"/>
      <c r="R650" s="122" t="n"/>
      <c r="S650" s="70" t="n"/>
      <c r="T650" s="70" t="n"/>
      <c r="U650" s="70" t="n"/>
      <c r="V650" s="70" t="n"/>
      <c r="W650" s="70" t="n"/>
      <c r="X650" s="70" t="n"/>
      <c r="Y650" s="70" t="n"/>
      <c r="Z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70" t="n"/>
      <c r="H651" s="120" t="n"/>
      <c r="I651" s="121" t="n"/>
      <c r="J651" s="122" t="n"/>
      <c r="K651" s="70" t="n"/>
      <c r="L651" s="70" t="n"/>
      <c r="M651" s="70" t="n"/>
      <c r="N651" s="70" t="n"/>
      <c r="O651" s="70" t="n"/>
      <c r="P651" s="70" t="n"/>
      <c r="Q651" s="123" t="n"/>
      <c r="R651" s="122" t="n"/>
      <c r="S651" s="70" t="n"/>
      <c r="T651" s="70" t="n"/>
      <c r="U651" s="70" t="n"/>
      <c r="V651" s="70" t="n"/>
      <c r="W651" s="70" t="n"/>
      <c r="X651" s="70" t="n"/>
      <c r="Y651" s="70" t="n"/>
      <c r="Z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70" t="n"/>
      <c r="H652" s="120" t="n"/>
      <c r="I652" s="121" t="n"/>
      <c r="J652" s="122" t="n"/>
      <c r="K652" s="70" t="n"/>
      <c r="L652" s="70" t="n"/>
      <c r="M652" s="70" t="n"/>
      <c r="N652" s="70" t="n"/>
      <c r="O652" s="70" t="n"/>
      <c r="P652" s="70" t="n"/>
      <c r="Q652" s="123" t="n"/>
      <c r="R652" s="122" t="n"/>
      <c r="S652" s="70" t="n"/>
      <c r="T652" s="70" t="n"/>
      <c r="U652" s="70" t="n"/>
      <c r="V652" s="70" t="n"/>
      <c r="W652" s="70" t="n"/>
      <c r="X652" s="70" t="n"/>
      <c r="Y652" s="70" t="n"/>
      <c r="Z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70" t="n"/>
      <c r="H653" s="120" t="n"/>
      <c r="I653" s="121" t="n"/>
      <c r="J653" s="122" t="n"/>
      <c r="K653" s="70" t="n"/>
      <c r="L653" s="70" t="n"/>
      <c r="M653" s="70" t="n"/>
      <c r="N653" s="70" t="n"/>
      <c r="O653" s="70" t="n"/>
      <c r="P653" s="70" t="n"/>
      <c r="Q653" s="123" t="n"/>
      <c r="R653" s="122" t="n"/>
      <c r="S653" s="70" t="n"/>
      <c r="T653" s="70" t="n"/>
      <c r="U653" s="70" t="n"/>
      <c r="V653" s="70" t="n"/>
      <c r="W653" s="70" t="n"/>
      <c r="X653" s="70" t="n"/>
      <c r="Y653" s="70" t="n"/>
      <c r="Z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70" t="n"/>
      <c r="H654" s="120" t="n"/>
      <c r="I654" s="121" t="n"/>
      <c r="J654" s="122" t="n"/>
      <c r="K654" s="70" t="n"/>
      <c r="L654" s="70" t="n"/>
      <c r="M654" s="70" t="n"/>
      <c r="N654" s="70" t="n"/>
      <c r="O654" s="70" t="n"/>
      <c r="P654" s="70" t="n"/>
      <c r="Q654" s="123" t="n"/>
      <c r="R654" s="122" t="n"/>
      <c r="S654" s="70" t="n"/>
      <c r="T654" s="70" t="n"/>
      <c r="U654" s="70" t="n"/>
      <c r="V654" s="70" t="n"/>
      <c r="W654" s="70" t="n"/>
      <c r="X654" s="70" t="n"/>
      <c r="Y654" s="70" t="n"/>
      <c r="Z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70" t="n"/>
      <c r="H655" s="120" t="n"/>
      <c r="I655" s="121" t="n"/>
      <c r="J655" s="122" t="n"/>
      <c r="K655" s="70" t="n"/>
      <c r="L655" s="70" t="n"/>
      <c r="M655" s="70" t="n"/>
      <c r="N655" s="70" t="n"/>
      <c r="O655" s="70" t="n"/>
      <c r="P655" s="70" t="n"/>
      <c r="Q655" s="123" t="n"/>
      <c r="R655" s="122" t="n"/>
      <c r="S655" s="70" t="n"/>
      <c r="T655" s="70" t="n"/>
      <c r="U655" s="70" t="n"/>
      <c r="V655" s="70" t="n"/>
      <c r="W655" s="70" t="n"/>
      <c r="X655" s="70" t="n"/>
      <c r="Y655" s="70" t="n"/>
      <c r="Z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70" t="n"/>
      <c r="H656" s="120" t="n"/>
      <c r="I656" s="121" t="n"/>
      <c r="J656" s="122" t="n"/>
      <c r="K656" s="70" t="n"/>
      <c r="L656" s="70" t="n"/>
      <c r="M656" s="70" t="n"/>
      <c r="N656" s="70" t="n"/>
      <c r="O656" s="70" t="n"/>
      <c r="P656" s="70" t="n"/>
      <c r="Q656" s="123" t="n"/>
      <c r="R656" s="122" t="n"/>
      <c r="S656" s="70" t="n"/>
      <c r="T656" s="70" t="n"/>
      <c r="U656" s="70" t="n"/>
      <c r="V656" s="70" t="n"/>
      <c r="W656" s="70" t="n"/>
      <c r="X656" s="70" t="n"/>
      <c r="Y656" s="70" t="n"/>
      <c r="Z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70" t="n"/>
      <c r="H657" s="120" t="n"/>
      <c r="I657" s="121" t="n"/>
      <c r="J657" s="122" t="n"/>
      <c r="K657" s="70" t="n"/>
      <c r="L657" s="70" t="n"/>
      <c r="M657" s="70" t="n"/>
      <c r="N657" s="70" t="n"/>
      <c r="O657" s="70" t="n"/>
      <c r="P657" s="70" t="n"/>
      <c r="Q657" s="123" t="n"/>
      <c r="R657" s="122" t="n"/>
      <c r="S657" s="70" t="n"/>
      <c r="T657" s="70" t="n"/>
      <c r="U657" s="70" t="n"/>
      <c r="V657" s="70" t="n"/>
      <c r="W657" s="70" t="n"/>
      <c r="X657" s="70" t="n"/>
      <c r="Y657" s="70" t="n"/>
      <c r="Z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70" t="n"/>
      <c r="H658" s="120" t="n"/>
      <c r="I658" s="121" t="n"/>
      <c r="J658" s="122" t="n"/>
      <c r="K658" s="70" t="n"/>
      <c r="L658" s="70" t="n"/>
      <c r="M658" s="70" t="n"/>
      <c r="N658" s="70" t="n"/>
      <c r="O658" s="70" t="n"/>
      <c r="P658" s="70" t="n"/>
      <c r="Q658" s="123" t="n"/>
      <c r="R658" s="122" t="n"/>
      <c r="S658" s="70" t="n"/>
      <c r="T658" s="70" t="n"/>
      <c r="U658" s="70" t="n"/>
      <c r="V658" s="70" t="n"/>
      <c r="W658" s="70" t="n"/>
      <c r="X658" s="70" t="n"/>
      <c r="Y658" s="70" t="n"/>
      <c r="Z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70" t="n"/>
      <c r="H659" s="120" t="n"/>
      <c r="I659" s="121" t="n"/>
      <c r="J659" s="122" t="n"/>
      <c r="K659" s="70" t="n"/>
      <c r="L659" s="70" t="n"/>
      <c r="M659" s="70" t="n"/>
      <c r="N659" s="70" t="n"/>
      <c r="O659" s="70" t="n"/>
      <c r="P659" s="70" t="n"/>
      <c r="Q659" s="123" t="n"/>
      <c r="R659" s="122" t="n"/>
      <c r="S659" s="70" t="n"/>
      <c r="T659" s="70" t="n"/>
      <c r="U659" s="70" t="n"/>
      <c r="V659" s="70" t="n"/>
      <c r="W659" s="70" t="n"/>
      <c r="X659" s="70" t="n"/>
      <c r="Y659" s="70" t="n"/>
      <c r="Z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70" t="n"/>
      <c r="H660" s="120" t="n"/>
      <c r="I660" s="121" t="n"/>
      <c r="J660" s="122" t="n"/>
      <c r="K660" s="70" t="n"/>
      <c r="L660" s="70" t="n"/>
      <c r="M660" s="70" t="n"/>
      <c r="N660" s="70" t="n"/>
      <c r="O660" s="70" t="n"/>
      <c r="P660" s="70" t="n"/>
      <c r="Q660" s="123" t="n"/>
      <c r="R660" s="122" t="n"/>
      <c r="S660" s="70" t="n"/>
      <c r="T660" s="70" t="n"/>
      <c r="U660" s="70" t="n"/>
      <c r="V660" s="70" t="n"/>
      <c r="W660" s="70" t="n"/>
      <c r="X660" s="70" t="n"/>
      <c r="Y660" s="70" t="n"/>
      <c r="Z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70" t="n"/>
      <c r="H661" s="120" t="n"/>
      <c r="I661" s="121" t="n"/>
      <c r="J661" s="122" t="n"/>
      <c r="K661" s="70" t="n"/>
      <c r="L661" s="70" t="n"/>
      <c r="M661" s="70" t="n"/>
      <c r="N661" s="70" t="n"/>
      <c r="O661" s="70" t="n"/>
      <c r="P661" s="70" t="n"/>
      <c r="Q661" s="123" t="n"/>
      <c r="R661" s="122" t="n"/>
      <c r="S661" s="70" t="n"/>
      <c r="T661" s="70" t="n"/>
      <c r="U661" s="70" t="n"/>
      <c r="V661" s="70" t="n"/>
      <c r="W661" s="70" t="n"/>
      <c r="X661" s="70" t="n"/>
      <c r="Y661" s="70" t="n"/>
      <c r="Z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70" t="n"/>
      <c r="H662" s="120" t="n"/>
      <c r="I662" s="121" t="n"/>
      <c r="J662" s="122" t="n"/>
      <c r="K662" s="70" t="n"/>
      <c r="L662" s="70" t="n"/>
      <c r="M662" s="70" t="n"/>
      <c r="N662" s="70" t="n"/>
      <c r="O662" s="70" t="n"/>
      <c r="P662" s="70" t="n"/>
      <c r="Q662" s="123" t="n"/>
      <c r="R662" s="122" t="n"/>
      <c r="S662" s="70" t="n"/>
      <c r="T662" s="70" t="n"/>
      <c r="U662" s="70" t="n"/>
      <c r="V662" s="70" t="n"/>
      <c r="W662" s="70" t="n"/>
      <c r="X662" s="70" t="n"/>
      <c r="Y662" s="70" t="n"/>
      <c r="Z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70" t="n"/>
      <c r="H663" s="120" t="n"/>
      <c r="I663" s="121" t="n"/>
      <c r="J663" s="122" t="n"/>
      <c r="K663" s="70" t="n"/>
      <c r="L663" s="70" t="n"/>
      <c r="M663" s="70" t="n"/>
      <c r="N663" s="70" t="n"/>
      <c r="O663" s="70" t="n"/>
      <c r="P663" s="70" t="n"/>
      <c r="Q663" s="123" t="n"/>
      <c r="R663" s="122" t="n"/>
      <c r="S663" s="70" t="n"/>
      <c r="T663" s="70" t="n"/>
      <c r="U663" s="70" t="n"/>
      <c r="V663" s="70" t="n"/>
      <c r="W663" s="70" t="n"/>
      <c r="X663" s="70" t="n"/>
      <c r="Y663" s="70" t="n"/>
      <c r="Z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70" t="n"/>
      <c r="H664" s="120" t="n"/>
      <c r="I664" s="121" t="n"/>
      <c r="J664" s="122" t="n"/>
      <c r="K664" s="70" t="n"/>
      <c r="L664" s="70" t="n"/>
      <c r="M664" s="70" t="n"/>
      <c r="N664" s="70" t="n"/>
      <c r="O664" s="70" t="n"/>
      <c r="P664" s="70" t="n"/>
      <c r="Q664" s="123" t="n"/>
      <c r="R664" s="122" t="n"/>
      <c r="S664" s="70" t="n"/>
      <c r="T664" s="70" t="n"/>
      <c r="U664" s="70" t="n"/>
      <c r="V664" s="70" t="n"/>
      <c r="W664" s="70" t="n"/>
      <c r="X664" s="70" t="n"/>
      <c r="Y664" s="70" t="n"/>
      <c r="Z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70" t="n"/>
      <c r="H665" s="120" t="n"/>
      <c r="I665" s="121" t="n"/>
      <c r="J665" s="122" t="n"/>
      <c r="K665" s="70" t="n"/>
      <c r="L665" s="70" t="n"/>
      <c r="M665" s="70" t="n"/>
      <c r="N665" s="70" t="n"/>
      <c r="O665" s="70" t="n"/>
      <c r="P665" s="70" t="n"/>
      <c r="Q665" s="123" t="n"/>
      <c r="R665" s="122" t="n"/>
      <c r="S665" s="70" t="n"/>
      <c r="T665" s="70" t="n"/>
      <c r="U665" s="70" t="n"/>
      <c r="V665" s="70" t="n"/>
      <c r="W665" s="70" t="n"/>
      <c r="X665" s="70" t="n"/>
      <c r="Y665" s="70" t="n"/>
      <c r="Z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70" t="n"/>
      <c r="H666" s="120" t="n"/>
      <c r="I666" s="121" t="n"/>
      <c r="J666" s="122" t="n"/>
      <c r="K666" s="70" t="n"/>
      <c r="L666" s="70" t="n"/>
      <c r="M666" s="70" t="n"/>
      <c r="N666" s="70" t="n"/>
      <c r="O666" s="70" t="n"/>
      <c r="P666" s="70" t="n"/>
      <c r="Q666" s="123" t="n"/>
      <c r="R666" s="122" t="n"/>
      <c r="S666" s="70" t="n"/>
      <c r="T666" s="70" t="n"/>
      <c r="U666" s="70" t="n"/>
      <c r="V666" s="70" t="n"/>
      <c r="W666" s="70" t="n"/>
      <c r="X666" s="70" t="n"/>
      <c r="Y666" s="70" t="n"/>
      <c r="Z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70" t="n"/>
      <c r="H667" s="120" t="n"/>
      <c r="I667" s="121" t="n"/>
      <c r="J667" s="122" t="n"/>
      <c r="K667" s="70" t="n"/>
      <c r="L667" s="70" t="n"/>
      <c r="M667" s="70" t="n"/>
      <c r="N667" s="70" t="n"/>
      <c r="O667" s="70" t="n"/>
      <c r="P667" s="70" t="n"/>
      <c r="Q667" s="123" t="n"/>
      <c r="R667" s="122" t="n"/>
      <c r="S667" s="70" t="n"/>
      <c r="T667" s="70" t="n"/>
      <c r="U667" s="70" t="n"/>
      <c r="V667" s="70" t="n"/>
      <c r="W667" s="70" t="n"/>
      <c r="X667" s="70" t="n"/>
      <c r="Y667" s="70" t="n"/>
      <c r="Z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70" t="n"/>
      <c r="H668" s="120" t="n"/>
      <c r="I668" s="121" t="n"/>
      <c r="J668" s="122" t="n"/>
      <c r="K668" s="70" t="n"/>
      <c r="L668" s="70" t="n"/>
      <c r="M668" s="70" t="n"/>
      <c r="N668" s="70" t="n"/>
      <c r="O668" s="70" t="n"/>
      <c r="P668" s="70" t="n"/>
      <c r="Q668" s="123" t="n"/>
      <c r="R668" s="122" t="n"/>
      <c r="S668" s="70" t="n"/>
      <c r="T668" s="70" t="n"/>
      <c r="U668" s="70" t="n"/>
      <c r="V668" s="70" t="n"/>
      <c r="W668" s="70" t="n"/>
      <c r="X668" s="70" t="n"/>
      <c r="Y668" s="70" t="n"/>
      <c r="Z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70" t="n"/>
      <c r="H669" s="120" t="n"/>
      <c r="I669" s="121" t="n"/>
      <c r="J669" s="122" t="n"/>
      <c r="K669" s="70" t="n"/>
      <c r="L669" s="70" t="n"/>
      <c r="M669" s="70" t="n"/>
      <c r="N669" s="70" t="n"/>
      <c r="O669" s="70" t="n"/>
      <c r="P669" s="70" t="n"/>
      <c r="Q669" s="123" t="n"/>
      <c r="R669" s="122" t="n"/>
      <c r="S669" s="70" t="n"/>
      <c r="T669" s="70" t="n"/>
      <c r="U669" s="70" t="n"/>
      <c r="V669" s="70" t="n"/>
      <c r="W669" s="70" t="n"/>
      <c r="X669" s="70" t="n"/>
      <c r="Y669" s="70" t="n"/>
      <c r="Z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70" t="n"/>
      <c r="H670" s="120" t="n"/>
      <c r="I670" s="121" t="n"/>
      <c r="J670" s="122" t="n"/>
      <c r="K670" s="70" t="n"/>
      <c r="L670" s="70" t="n"/>
      <c r="M670" s="70" t="n"/>
      <c r="N670" s="70" t="n"/>
      <c r="O670" s="70" t="n"/>
      <c r="P670" s="70" t="n"/>
      <c r="Q670" s="123" t="n"/>
      <c r="R670" s="122" t="n"/>
      <c r="S670" s="70" t="n"/>
      <c r="T670" s="70" t="n"/>
      <c r="U670" s="70" t="n"/>
      <c r="V670" s="70" t="n"/>
      <c r="W670" s="70" t="n"/>
      <c r="X670" s="70" t="n"/>
      <c r="Y670" s="70" t="n"/>
      <c r="Z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70" t="n"/>
      <c r="H671" s="120" t="n"/>
      <c r="I671" s="121" t="n"/>
      <c r="J671" s="122" t="n"/>
      <c r="K671" s="70" t="n"/>
      <c r="L671" s="70" t="n"/>
      <c r="M671" s="70" t="n"/>
      <c r="N671" s="70" t="n"/>
      <c r="O671" s="70" t="n"/>
      <c r="P671" s="70" t="n"/>
      <c r="Q671" s="123" t="n"/>
      <c r="R671" s="122" t="n"/>
      <c r="S671" s="70" t="n"/>
      <c r="T671" s="70" t="n"/>
      <c r="U671" s="70" t="n"/>
      <c r="V671" s="70" t="n"/>
      <c r="W671" s="70" t="n"/>
      <c r="X671" s="70" t="n"/>
      <c r="Y671" s="70" t="n"/>
      <c r="Z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70" t="n"/>
      <c r="H672" s="120" t="n"/>
      <c r="I672" s="121" t="n"/>
      <c r="J672" s="122" t="n"/>
      <c r="K672" s="70" t="n"/>
      <c r="L672" s="70" t="n"/>
      <c r="M672" s="70" t="n"/>
      <c r="N672" s="70" t="n"/>
      <c r="O672" s="70" t="n"/>
      <c r="P672" s="70" t="n"/>
      <c r="Q672" s="123" t="n"/>
      <c r="R672" s="122" t="n"/>
      <c r="S672" s="70" t="n"/>
      <c r="T672" s="70" t="n"/>
      <c r="U672" s="70" t="n"/>
      <c r="V672" s="70" t="n"/>
      <c r="W672" s="70" t="n"/>
      <c r="X672" s="70" t="n"/>
      <c r="Y672" s="70" t="n"/>
      <c r="Z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70" t="n"/>
      <c r="H673" s="120" t="n"/>
      <c r="I673" s="121" t="n"/>
      <c r="J673" s="122" t="n"/>
      <c r="K673" s="70" t="n"/>
      <c r="L673" s="70" t="n"/>
      <c r="M673" s="70" t="n"/>
      <c r="N673" s="70" t="n"/>
      <c r="O673" s="70" t="n"/>
      <c r="P673" s="70" t="n"/>
      <c r="Q673" s="123" t="n"/>
      <c r="R673" s="122" t="n"/>
      <c r="S673" s="70" t="n"/>
      <c r="T673" s="70" t="n"/>
      <c r="U673" s="70" t="n"/>
      <c r="V673" s="70" t="n"/>
      <c r="W673" s="70" t="n"/>
      <c r="X673" s="70" t="n"/>
      <c r="Y673" s="70" t="n"/>
      <c r="Z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70" t="n"/>
      <c r="H674" s="120" t="n"/>
      <c r="I674" s="121" t="n"/>
      <c r="J674" s="122" t="n"/>
      <c r="K674" s="70" t="n"/>
      <c r="L674" s="70" t="n"/>
      <c r="M674" s="70" t="n"/>
      <c r="N674" s="70" t="n"/>
      <c r="O674" s="70" t="n"/>
      <c r="P674" s="70" t="n"/>
      <c r="Q674" s="123" t="n"/>
      <c r="R674" s="122" t="n"/>
      <c r="S674" s="70" t="n"/>
      <c r="T674" s="70" t="n"/>
      <c r="U674" s="70" t="n"/>
      <c r="V674" s="70" t="n"/>
      <c r="W674" s="70" t="n"/>
      <c r="X674" s="70" t="n"/>
      <c r="Y674" s="70" t="n"/>
      <c r="Z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70" t="n"/>
      <c r="H675" s="120" t="n"/>
      <c r="I675" s="121" t="n"/>
      <c r="J675" s="122" t="n"/>
      <c r="K675" s="70" t="n"/>
      <c r="L675" s="70" t="n"/>
      <c r="M675" s="70" t="n"/>
      <c r="N675" s="70" t="n"/>
      <c r="O675" s="70" t="n"/>
      <c r="P675" s="70" t="n"/>
      <c r="Q675" s="123" t="n"/>
      <c r="R675" s="122" t="n"/>
      <c r="S675" s="70" t="n"/>
      <c r="T675" s="70" t="n"/>
      <c r="U675" s="70" t="n"/>
      <c r="V675" s="70" t="n"/>
      <c r="W675" s="70" t="n"/>
      <c r="X675" s="70" t="n"/>
      <c r="Y675" s="70" t="n"/>
      <c r="Z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70" t="n"/>
      <c r="H676" s="120" t="n"/>
      <c r="I676" s="121" t="n"/>
      <c r="J676" s="122" t="n"/>
      <c r="K676" s="70" t="n"/>
      <c r="L676" s="70" t="n"/>
      <c r="M676" s="70" t="n"/>
      <c r="N676" s="70" t="n"/>
      <c r="O676" s="70" t="n"/>
      <c r="P676" s="70" t="n"/>
      <c r="Q676" s="123" t="n"/>
      <c r="R676" s="122" t="n"/>
      <c r="S676" s="70" t="n"/>
      <c r="T676" s="70" t="n"/>
      <c r="U676" s="70" t="n"/>
      <c r="V676" s="70" t="n"/>
      <c r="W676" s="70" t="n"/>
      <c r="X676" s="70" t="n"/>
      <c r="Y676" s="70" t="n"/>
      <c r="Z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70" t="n"/>
      <c r="H677" s="120" t="n"/>
      <c r="I677" s="121" t="n"/>
      <c r="J677" s="122" t="n"/>
      <c r="K677" s="70" t="n"/>
      <c r="L677" s="70" t="n"/>
      <c r="M677" s="70" t="n"/>
      <c r="N677" s="70" t="n"/>
      <c r="O677" s="70" t="n"/>
      <c r="P677" s="70" t="n"/>
      <c r="Q677" s="123" t="n"/>
      <c r="R677" s="122" t="n"/>
      <c r="S677" s="70" t="n"/>
      <c r="T677" s="70" t="n"/>
      <c r="U677" s="70" t="n"/>
      <c r="V677" s="70" t="n"/>
      <c r="W677" s="70" t="n"/>
      <c r="X677" s="70" t="n"/>
      <c r="Y677" s="70" t="n"/>
      <c r="Z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70" t="n"/>
      <c r="H678" s="120" t="n"/>
      <c r="I678" s="121" t="n"/>
      <c r="J678" s="122" t="n"/>
      <c r="K678" s="70" t="n"/>
      <c r="L678" s="70" t="n"/>
      <c r="M678" s="70" t="n"/>
      <c r="N678" s="70" t="n"/>
      <c r="O678" s="70" t="n"/>
      <c r="P678" s="70" t="n"/>
      <c r="Q678" s="123" t="n"/>
      <c r="R678" s="122" t="n"/>
      <c r="S678" s="70" t="n"/>
      <c r="T678" s="70" t="n"/>
      <c r="U678" s="70" t="n"/>
      <c r="V678" s="70" t="n"/>
      <c r="W678" s="70" t="n"/>
      <c r="X678" s="70" t="n"/>
      <c r="Y678" s="70" t="n"/>
      <c r="Z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70" t="n"/>
      <c r="H679" s="120" t="n"/>
      <c r="I679" s="121" t="n"/>
      <c r="J679" s="122" t="n"/>
      <c r="K679" s="70" t="n"/>
      <c r="L679" s="70" t="n"/>
      <c r="M679" s="70" t="n"/>
      <c r="N679" s="70" t="n"/>
      <c r="O679" s="70" t="n"/>
      <c r="P679" s="70" t="n"/>
      <c r="Q679" s="123" t="n"/>
      <c r="R679" s="122" t="n"/>
      <c r="S679" s="70" t="n"/>
      <c r="T679" s="70" t="n"/>
      <c r="U679" s="70" t="n"/>
      <c r="V679" s="70" t="n"/>
      <c r="W679" s="70" t="n"/>
      <c r="X679" s="70" t="n"/>
      <c r="Y679" s="70" t="n"/>
      <c r="Z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70" t="n"/>
      <c r="H680" s="120" t="n"/>
      <c r="I680" s="121" t="n"/>
      <c r="J680" s="122" t="n"/>
      <c r="K680" s="70" t="n"/>
      <c r="L680" s="70" t="n"/>
      <c r="M680" s="70" t="n"/>
      <c r="N680" s="70" t="n"/>
      <c r="O680" s="70" t="n"/>
      <c r="P680" s="70" t="n"/>
      <c r="Q680" s="123" t="n"/>
      <c r="R680" s="122" t="n"/>
      <c r="S680" s="70" t="n"/>
      <c r="T680" s="70" t="n"/>
      <c r="U680" s="70" t="n"/>
      <c r="V680" s="70" t="n"/>
      <c r="W680" s="70" t="n"/>
      <c r="X680" s="70" t="n"/>
      <c r="Y680" s="70" t="n"/>
      <c r="Z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70" t="n"/>
      <c r="H681" s="120" t="n"/>
      <c r="I681" s="121" t="n"/>
      <c r="J681" s="122" t="n"/>
      <c r="K681" s="70" t="n"/>
      <c r="L681" s="70" t="n"/>
      <c r="M681" s="70" t="n"/>
      <c r="N681" s="70" t="n"/>
      <c r="O681" s="70" t="n"/>
      <c r="P681" s="70" t="n"/>
      <c r="Q681" s="123" t="n"/>
      <c r="R681" s="122" t="n"/>
      <c r="S681" s="70" t="n"/>
      <c r="T681" s="70" t="n"/>
      <c r="U681" s="70" t="n"/>
      <c r="V681" s="70" t="n"/>
      <c r="W681" s="70" t="n"/>
      <c r="X681" s="70" t="n"/>
      <c r="Y681" s="70" t="n"/>
      <c r="Z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70" t="n"/>
      <c r="H682" s="120" t="n"/>
      <c r="I682" s="121" t="n"/>
      <c r="J682" s="122" t="n"/>
      <c r="K682" s="70" t="n"/>
      <c r="L682" s="70" t="n"/>
      <c r="M682" s="70" t="n"/>
      <c r="N682" s="70" t="n"/>
      <c r="O682" s="70" t="n"/>
      <c r="P682" s="70" t="n"/>
      <c r="Q682" s="123" t="n"/>
      <c r="R682" s="122" t="n"/>
      <c r="S682" s="70" t="n"/>
      <c r="T682" s="70" t="n"/>
      <c r="U682" s="70" t="n"/>
      <c r="V682" s="70" t="n"/>
      <c r="W682" s="70" t="n"/>
      <c r="X682" s="70" t="n"/>
      <c r="Y682" s="70" t="n"/>
      <c r="Z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70" t="n"/>
      <c r="H683" s="120" t="n"/>
      <c r="I683" s="121" t="n"/>
      <c r="J683" s="122" t="n"/>
      <c r="K683" s="70" t="n"/>
      <c r="L683" s="70" t="n"/>
      <c r="M683" s="70" t="n"/>
      <c r="N683" s="70" t="n"/>
      <c r="O683" s="70" t="n"/>
      <c r="P683" s="70" t="n"/>
      <c r="Q683" s="123" t="n"/>
      <c r="R683" s="122" t="n"/>
      <c r="S683" s="70" t="n"/>
      <c r="T683" s="70" t="n"/>
      <c r="U683" s="70" t="n"/>
      <c r="V683" s="70" t="n"/>
      <c r="W683" s="70" t="n"/>
      <c r="X683" s="70" t="n"/>
      <c r="Y683" s="70" t="n"/>
      <c r="Z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70" t="n"/>
      <c r="H684" s="120" t="n"/>
      <c r="I684" s="121" t="n"/>
      <c r="J684" s="122" t="n"/>
      <c r="K684" s="70" t="n"/>
      <c r="L684" s="70" t="n"/>
      <c r="M684" s="70" t="n"/>
      <c r="N684" s="70" t="n"/>
      <c r="O684" s="70" t="n"/>
      <c r="P684" s="70" t="n"/>
      <c r="Q684" s="123" t="n"/>
      <c r="R684" s="122" t="n"/>
      <c r="S684" s="70" t="n"/>
      <c r="T684" s="70" t="n"/>
      <c r="U684" s="70" t="n"/>
      <c r="V684" s="70" t="n"/>
      <c r="W684" s="70" t="n"/>
      <c r="X684" s="70" t="n"/>
      <c r="Y684" s="70" t="n"/>
      <c r="Z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70" t="n"/>
      <c r="H685" s="120" t="n"/>
      <c r="I685" s="121" t="n"/>
      <c r="J685" s="122" t="n"/>
      <c r="K685" s="70" t="n"/>
      <c r="L685" s="70" t="n"/>
      <c r="M685" s="70" t="n"/>
      <c r="N685" s="70" t="n"/>
      <c r="O685" s="70" t="n"/>
      <c r="P685" s="70" t="n"/>
      <c r="Q685" s="123" t="n"/>
      <c r="R685" s="122" t="n"/>
      <c r="S685" s="70" t="n"/>
      <c r="T685" s="70" t="n"/>
      <c r="U685" s="70" t="n"/>
      <c r="V685" s="70" t="n"/>
      <c r="W685" s="70" t="n"/>
      <c r="X685" s="70" t="n"/>
      <c r="Y685" s="70" t="n"/>
      <c r="Z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70" t="n"/>
      <c r="H686" s="120" t="n"/>
      <c r="I686" s="121" t="n"/>
      <c r="J686" s="122" t="n"/>
      <c r="K686" s="70" t="n"/>
      <c r="L686" s="70" t="n"/>
      <c r="M686" s="70" t="n"/>
      <c r="N686" s="70" t="n"/>
      <c r="O686" s="70" t="n"/>
      <c r="P686" s="70" t="n"/>
      <c r="Q686" s="123" t="n"/>
      <c r="R686" s="122" t="n"/>
      <c r="S686" s="70" t="n"/>
      <c r="T686" s="70" t="n"/>
      <c r="U686" s="70" t="n"/>
      <c r="V686" s="70" t="n"/>
      <c r="W686" s="70" t="n"/>
      <c r="X686" s="70" t="n"/>
      <c r="Y686" s="70" t="n"/>
      <c r="Z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70" t="n"/>
      <c r="H687" s="120" t="n"/>
      <c r="I687" s="121" t="n"/>
      <c r="J687" s="122" t="n"/>
      <c r="K687" s="70" t="n"/>
      <c r="L687" s="70" t="n"/>
      <c r="M687" s="70" t="n"/>
      <c r="N687" s="70" t="n"/>
      <c r="O687" s="70" t="n"/>
      <c r="P687" s="70" t="n"/>
      <c r="Q687" s="123" t="n"/>
      <c r="R687" s="122" t="n"/>
      <c r="S687" s="70" t="n"/>
      <c r="T687" s="70" t="n"/>
      <c r="U687" s="70" t="n"/>
      <c r="V687" s="70" t="n"/>
      <c r="W687" s="70" t="n"/>
      <c r="X687" s="70" t="n"/>
      <c r="Y687" s="70" t="n"/>
      <c r="Z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70" t="n"/>
      <c r="H688" s="120" t="n"/>
      <c r="I688" s="121" t="n"/>
      <c r="J688" s="122" t="n"/>
      <c r="K688" s="70" t="n"/>
      <c r="L688" s="70" t="n"/>
      <c r="M688" s="70" t="n"/>
      <c r="N688" s="70" t="n"/>
      <c r="O688" s="70" t="n"/>
      <c r="P688" s="70" t="n"/>
      <c r="Q688" s="123" t="n"/>
      <c r="R688" s="122" t="n"/>
      <c r="S688" s="70" t="n"/>
      <c r="T688" s="70" t="n"/>
      <c r="U688" s="70" t="n"/>
      <c r="V688" s="70" t="n"/>
      <c r="W688" s="70" t="n"/>
      <c r="X688" s="70" t="n"/>
      <c r="Y688" s="70" t="n"/>
      <c r="Z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70" t="n"/>
      <c r="H689" s="120" t="n"/>
      <c r="I689" s="121" t="n"/>
      <c r="J689" s="122" t="n"/>
      <c r="K689" s="70" t="n"/>
      <c r="L689" s="70" t="n"/>
      <c r="M689" s="70" t="n"/>
      <c r="N689" s="70" t="n"/>
      <c r="O689" s="70" t="n"/>
      <c r="P689" s="70" t="n"/>
      <c r="Q689" s="123" t="n"/>
      <c r="R689" s="122" t="n"/>
      <c r="S689" s="70" t="n"/>
      <c r="T689" s="70" t="n"/>
      <c r="U689" s="70" t="n"/>
      <c r="V689" s="70" t="n"/>
      <c r="W689" s="70" t="n"/>
      <c r="X689" s="70" t="n"/>
      <c r="Y689" s="70" t="n"/>
      <c r="Z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70" t="n"/>
      <c r="H690" s="120" t="n"/>
      <c r="I690" s="121" t="n"/>
      <c r="J690" s="122" t="n"/>
      <c r="K690" s="70" t="n"/>
      <c r="L690" s="70" t="n"/>
      <c r="M690" s="70" t="n"/>
      <c r="N690" s="70" t="n"/>
      <c r="O690" s="70" t="n"/>
      <c r="P690" s="70" t="n"/>
      <c r="Q690" s="123" t="n"/>
      <c r="R690" s="122" t="n"/>
      <c r="S690" s="70" t="n"/>
      <c r="T690" s="70" t="n"/>
      <c r="U690" s="70" t="n"/>
      <c r="V690" s="70" t="n"/>
      <c r="W690" s="70" t="n"/>
      <c r="X690" s="70" t="n"/>
      <c r="Y690" s="70" t="n"/>
      <c r="Z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70" t="n"/>
      <c r="H691" s="120" t="n"/>
      <c r="I691" s="121" t="n"/>
      <c r="J691" s="122" t="n"/>
      <c r="K691" s="70" t="n"/>
      <c r="L691" s="70" t="n"/>
      <c r="M691" s="70" t="n"/>
      <c r="N691" s="70" t="n"/>
      <c r="O691" s="70" t="n"/>
      <c r="P691" s="70" t="n"/>
      <c r="Q691" s="123" t="n"/>
      <c r="R691" s="122" t="n"/>
      <c r="S691" s="70" t="n"/>
      <c r="T691" s="70" t="n"/>
      <c r="U691" s="70" t="n"/>
      <c r="V691" s="70" t="n"/>
      <c r="W691" s="70" t="n"/>
      <c r="X691" s="70" t="n"/>
      <c r="Y691" s="70" t="n"/>
      <c r="Z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70" t="n"/>
      <c r="H692" s="120" t="n"/>
      <c r="I692" s="121" t="n"/>
      <c r="J692" s="122" t="n"/>
      <c r="K692" s="70" t="n"/>
      <c r="L692" s="70" t="n"/>
      <c r="M692" s="70" t="n"/>
      <c r="N692" s="70" t="n"/>
      <c r="O692" s="70" t="n"/>
      <c r="P692" s="70" t="n"/>
      <c r="Q692" s="123" t="n"/>
      <c r="R692" s="122" t="n"/>
      <c r="S692" s="70" t="n"/>
      <c r="T692" s="70" t="n"/>
      <c r="U692" s="70" t="n"/>
      <c r="V692" s="70" t="n"/>
      <c r="W692" s="70" t="n"/>
      <c r="X692" s="70" t="n"/>
      <c r="Y692" s="70" t="n"/>
      <c r="Z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70" t="n"/>
      <c r="H693" s="120" t="n"/>
      <c r="I693" s="121" t="n"/>
      <c r="J693" s="122" t="n"/>
      <c r="K693" s="70" t="n"/>
      <c r="L693" s="70" t="n"/>
      <c r="M693" s="70" t="n"/>
      <c r="N693" s="70" t="n"/>
      <c r="O693" s="70" t="n"/>
      <c r="P693" s="70" t="n"/>
      <c r="Q693" s="123" t="n"/>
      <c r="R693" s="122" t="n"/>
      <c r="S693" s="70" t="n"/>
      <c r="T693" s="70" t="n"/>
      <c r="U693" s="70" t="n"/>
      <c r="V693" s="70" t="n"/>
      <c r="W693" s="70" t="n"/>
      <c r="X693" s="70" t="n"/>
      <c r="Y693" s="70" t="n"/>
      <c r="Z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70" t="n"/>
      <c r="H694" s="120" t="n"/>
      <c r="I694" s="121" t="n"/>
      <c r="J694" s="122" t="n"/>
      <c r="K694" s="70" t="n"/>
      <c r="L694" s="70" t="n"/>
      <c r="M694" s="70" t="n"/>
      <c r="N694" s="70" t="n"/>
      <c r="O694" s="70" t="n"/>
      <c r="P694" s="70" t="n"/>
      <c r="Q694" s="123" t="n"/>
      <c r="R694" s="122" t="n"/>
      <c r="S694" s="70" t="n"/>
      <c r="T694" s="70" t="n"/>
      <c r="U694" s="70" t="n"/>
      <c r="V694" s="70" t="n"/>
      <c r="W694" s="70" t="n"/>
      <c r="X694" s="70" t="n"/>
      <c r="Y694" s="70" t="n"/>
      <c r="Z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70" t="n"/>
      <c r="H695" s="120" t="n"/>
      <c r="I695" s="121" t="n"/>
      <c r="J695" s="122" t="n"/>
      <c r="K695" s="70" t="n"/>
      <c r="L695" s="70" t="n"/>
      <c r="M695" s="70" t="n"/>
      <c r="N695" s="70" t="n"/>
      <c r="O695" s="70" t="n"/>
      <c r="P695" s="70" t="n"/>
      <c r="Q695" s="123" t="n"/>
      <c r="R695" s="122" t="n"/>
      <c r="S695" s="70" t="n"/>
      <c r="T695" s="70" t="n"/>
      <c r="U695" s="70" t="n"/>
      <c r="V695" s="70" t="n"/>
      <c r="W695" s="70" t="n"/>
      <c r="X695" s="70" t="n"/>
      <c r="Y695" s="70" t="n"/>
      <c r="Z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70" t="n"/>
      <c r="H696" s="120" t="n"/>
      <c r="I696" s="121" t="n"/>
      <c r="J696" s="122" t="n"/>
      <c r="K696" s="70" t="n"/>
      <c r="L696" s="70" t="n"/>
      <c r="M696" s="70" t="n"/>
      <c r="N696" s="70" t="n"/>
      <c r="O696" s="70" t="n"/>
      <c r="P696" s="70" t="n"/>
      <c r="Q696" s="123" t="n"/>
      <c r="R696" s="122" t="n"/>
      <c r="S696" s="70" t="n"/>
      <c r="T696" s="70" t="n"/>
      <c r="U696" s="70" t="n"/>
      <c r="V696" s="70" t="n"/>
      <c r="W696" s="70" t="n"/>
      <c r="X696" s="70" t="n"/>
      <c r="Y696" s="70" t="n"/>
      <c r="Z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70" t="n"/>
      <c r="H697" s="120" t="n"/>
      <c r="I697" s="121" t="n"/>
      <c r="J697" s="122" t="n"/>
      <c r="K697" s="70" t="n"/>
      <c r="L697" s="70" t="n"/>
      <c r="M697" s="70" t="n"/>
      <c r="N697" s="70" t="n"/>
      <c r="O697" s="70" t="n"/>
      <c r="P697" s="70" t="n"/>
      <c r="Q697" s="123" t="n"/>
      <c r="R697" s="122" t="n"/>
      <c r="S697" s="70" t="n"/>
      <c r="T697" s="70" t="n"/>
      <c r="U697" s="70" t="n"/>
      <c r="V697" s="70" t="n"/>
      <c r="W697" s="70" t="n"/>
      <c r="X697" s="70" t="n"/>
      <c r="Y697" s="70" t="n"/>
      <c r="Z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70" t="n"/>
      <c r="H698" s="120" t="n"/>
      <c r="I698" s="121" t="n"/>
      <c r="J698" s="122" t="n"/>
      <c r="K698" s="70" t="n"/>
      <c r="L698" s="70" t="n"/>
      <c r="M698" s="70" t="n"/>
      <c r="N698" s="70" t="n"/>
      <c r="O698" s="70" t="n"/>
      <c r="P698" s="70" t="n"/>
      <c r="Q698" s="123" t="n"/>
      <c r="R698" s="122" t="n"/>
      <c r="S698" s="70" t="n"/>
      <c r="T698" s="70" t="n"/>
      <c r="U698" s="70" t="n"/>
      <c r="V698" s="70" t="n"/>
      <c r="W698" s="70" t="n"/>
      <c r="X698" s="70" t="n"/>
      <c r="Y698" s="70" t="n"/>
      <c r="Z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70" t="n"/>
      <c r="H699" s="120" t="n"/>
      <c r="I699" s="121" t="n"/>
      <c r="J699" s="122" t="n"/>
      <c r="K699" s="70" t="n"/>
      <c r="L699" s="70" t="n"/>
      <c r="M699" s="70" t="n"/>
      <c r="N699" s="70" t="n"/>
      <c r="O699" s="70" t="n"/>
      <c r="P699" s="70" t="n"/>
      <c r="Q699" s="123" t="n"/>
      <c r="R699" s="122" t="n"/>
      <c r="S699" s="70" t="n"/>
      <c r="T699" s="70" t="n"/>
      <c r="U699" s="70" t="n"/>
      <c r="V699" s="70" t="n"/>
      <c r="W699" s="70" t="n"/>
      <c r="X699" s="70" t="n"/>
      <c r="Y699" s="70" t="n"/>
      <c r="Z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70" t="n"/>
      <c r="H700" s="120" t="n"/>
      <c r="I700" s="121" t="n"/>
      <c r="J700" s="122" t="n"/>
      <c r="K700" s="70" t="n"/>
      <c r="L700" s="70" t="n"/>
      <c r="M700" s="70" t="n"/>
      <c r="N700" s="70" t="n"/>
      <c r="O700" s="70" t="n"/>
      <c r="P700" s="70" t="n"/>
      <c r="Q700" s="123" t="n"/>
      <c r="R700" s="122" t="n"/>
      <c r="S700" s="70" t="n"/>
      <c r="T700" s="70" t="n"/>
      <c r="U700" s="70" t="n"/>
      <c r="V700" s="70" t="n"/>
      <c r="W700" s="70" t="n"/>
      <c r="X700" s="70" t="n"/>
      <c r="Y700" s="70" t="n"/>
      <c r="Z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70" t="n"/>
      <c r="H701" s="120" t="n"/>
      <c r="I701" s="121" t="n"/>
      <c r="J701" s="122" t="n"/>
      <c r="K701" s="70" t="n"/>
      <c r="L701" s="70" t="n"/>
      <c r="M701" s="70" t="n"/>
      <c r="N701" s="70" t="n"/>
      <c r="O701" s="70" t="n"/>
      <c r="P701" s="70" t="n"/>
      <c r="Q701" s="123" t="n"/>
      <c r="R701" s="122" t="n"/>
      <c r="S701" s="70" t="n"/>
      <c r="T701" s="70" t="n"/>
      <c r="U701" s="70" t="n"/>
      <c r="V701" s="70" t="n"/>
      <c r="W701" s="70" t="n"/>
      <c r="X701" s="70" t="n"/>
      <c r="Y701" s="70" t="n"/>
      <c r="Z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70" t="n"/>
      <c r="H702" s="120" t="n"/>
      <c r="I702" s="121" t="n"/>
      <c r="J702" s="122" t="n"/>
      <c r="K702" s="70" t="n"/>
      <c r="L702" s="70" t="n"/>
      <c r="M702" s="70" t="n"/>
      <c r="N702" s="70" t="n"/>
      <c r="O702" s="70" t="n"/>
      <c r="P702" s="70" t="n"/>
      <c r="Q702" s="123" t="n"/>
      <c r="R702" s="122" t="n"/>
      <c r="S702" s="70" t="n"/>
      <c r="T702" s="70" t="n"/>
      <c r="U702" s="70" t="n"/>
      <c r="V702" s="70" t="n"/>
      <c r="W702" s="70" t="n"/>
      <c r="X702" s="70" t="n"/>
      <c r="Y702" s="70" t="n"/>
      <c r="Z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70" t="n"/>
      <c r="H703" s="120" t="n"/>
      <c r="I703" s="121" t="n"/>
      <c r="J703" s="122" t="n"/>
      <c r="K703" s="70" t="n"/>
      <c r="L703" s="70" t="n"/>
      <c r="M703" s="70" t="n"/>
      <c r="N703" s="70" t="n"/>
      <c r="O703" s="70" t="n"/>
      <c r="P703" s="70" t="n"/>
      <c r="Q703" s="123" t="n"/>
      <c r="R703" s="122" t="n"/>
      <c r="S703" s="70" t="n"/>
      <c r="T703" s="70" t="n"/>
      <c r="U703" s="70" t="n"/>
      <c r="V703" s="70" t="n"/>
      <c r="W703" s="70" t="n"/>
      <c r="X703" s="70" t="n"/>
      <c r="Y703" s="70" t="n"/>
      <c r="Z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70" t="n"/>
      <c r="H704" s="120" t="n"/>
      <c r="I704" s="121" t="n"/>
      <c r="J704" s="122" t="n"/>
      <c r="K704" s="70" t="n"/>
      <c r="L704" s="70" t="n"/>
      <c r="M704" s="70" t="n"/>
      <c r="N704" s="70" t="n"/>
      <c r="O704" s="70" t="n"/>
      <c r="P704" s="70" t="n"/>
      <c r="Q704" s="123" t="n"/>
      <c r="R704" s="122" t="n"/>
      <c r="S704" s="70" t="n"/>
      <c r="T704" s="70" t="n"/>
      <c r="U704" s="70" t="n"/>
      <c r="V704" s="70" t="n"/>
      <c r="W704" s="70" t="n"/>
      <c r="X704" s="70" t="n"/>
      <c r="Y704" s="70" t="n"/>
      <c r="Z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70" t="n"/>
      <c r="H705" s="120" t="n"/>
      <c r="I705" s="121" t="n"/>
      <c r="J705" s="122" t="n"/>
      <c r="K705" s="70" t="n"/>
      <c r="L705" s="70" t="n"/>
      <c r="M705" s="70" t="n"/>
      <c r="N705" s="70" t="n"/>
      <c r="O705" s="70" t="n"/>
      <c r="P705" s="70" t="n"/>
      <c r="Q705" s="123" t="n"/>
      <c r="R705" s="122" t="n"/>
      <c r="S705" s="70" t="n"/>
      <c r="T705" s="70" t="n"/>
      <c r="U705" s="70" t="n"/>
      <c r="V705" s="70" t="n"/>
      <c r="W705" s="70" t="n"/>
      <c r="X705" s="70" t="n"/>
      <c r="Y705" s="70" t="n"/>
      <c r="Z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70" t="n"/>
      <c r="H706" s="120" t="n"/>
      <c r="I706" s="121" t="n"/>
      <c r="J706" s="122" t="n"/>
      <c r="K706" s="70" t="n"/>
      <c r="L706" s="70" t="n"/>
      <c r="M706" s="70" t="n"/>
      <c r="N706" s="70" t="n"/>
      <c r="O706" s="70" t="n"/>
      <c r="P706" s="70" t="n"/>
      <c r="Q706" s="123" t="n"/>
      <c r="R706" s="122" t="n"/>
      <c r="S706" s="70" t="n"/>
      <c r="T706" s="70" t="n"/>
      <c r="U706" s="70" t="n"/>
      <c r="V706" s="70" t="n"/>
      <c r="W706" s="70" t="n"/>
      <c r="X706" s="70" t="n"/>
      <c r="Y706" s="70" t="n"/>
      <c r="Z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70" t="n"/>
      <c r="H707" s="120" t="n"/>
      <c r="I707" s="121" t="n"/>
      <c r="J707" s="122" t="n"/>
      <c r="K707" s="70" t="n"/>
      <c r="L707" s="70" t="n"/>
      <c r="M707" s="70" t="n"/>
      <c r="N707" s="70" t="n"/>
      <c r="O707" s="70" t="n"/>
      <c r="P707" s="70" t="n"/>
      <c r="Q707" s="123" t="n"/>
      <c r="R707" s="122" t="n"/>
      <c r="S707" s="70" t="n"/>
      <c r="T707" s="70" t="n"/>
      <c r="U707" s="70" t="n"/>
      <c r="V707" s="70" t="n"/>
      <c r="W707" s="70" t="n"/>
      <c r="X707" s="70" t="n"/>
      <c r="Y707" s="70" t="n"/>
      <c r="Z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70" t="n"/>
      <c r="H708" s="120" t="n"/>
      <c r="I708" s="121" t="n"/>
      <c r="J708" s="122" t="n"/>
      <c r="K708" s="70" t="n"/>
      <c r="L708" s="70" t="n"/>
      <c r="M708" s="70" t="n"/>
      <c r="N708" s="70" t="n"/>
      <c r="O708" s="70" t="n"/>
      <c r="P708" s="70" t="n"/>
      <c r="Q708" s="123" t="n"/>
      <c r="R708" s="122" t="n"/>
      <c r="S708" s="70" t="n"/>
      <c r="T708" s="70" t="n"/>
      <c r="U708" s="70" t="n"/>
      <c r="V708" s="70" t="n"/>
      <c r="W708" s="70" t="n"/>
      <c r="X708" s="70" t="n"/>
      <c r="Y708" s="70" t="n"/>
      <c r="Z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70" t="n"/>
      <c r="H709" s="120" t="n"/>
      <c r="I709" s="121" t="n"/>
      <c r="J709" s="122" t="n"/>
      <c r="K709" s="70" t="n"/>
      <c r="L709" s="70" t="n"/>
      <c r="M709" s="70" t="n"/>
      <c r="N709" s="70" t="n"/>
      <c r="O709" s="70" t="n"/>
      <c r="P709" s="70" t="n"/>
      <c r="Q709" s="123" t="n"/>
      <c r="R709" s="122" t="n"/>
      <c r="S709" s="70" t="n"/>
      <c r="T709" s="70" t="n"/>
      <c r="U709" s="70" t="n"/>
      <c r="V709" s="70" t="n"/>
      <c r="W709" s="70" t="n"/>
      <c r="X709" s="70" t="n"/>
      <c r="Y709" s="70" t="n"/>
      <c r="Z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70" t="n"/>
      <c r="H710" s="120" t="n"/>
      <c r="I710" s="121" t="n"/>
      <c r="J710" s="122" t="n"/>
      <c r="K710" s="70" t="n"/>
      <c r="L710" s="70" t="n"/>
      <c r="M710" s="70" t="n"/>
      <c r="N710" s="70" t="n"/>
      <c r="O710" s="70" t="n"/>
      <c r="P710" s="70" t="n"/>
      <c r="Q710" s="123" t="n"/>
      <c r="R710" s="122" t="n"/>
      <c r="S710" s="70" t="n"/>
      <c r="T710" s="70" t="n"/>
      <c r="U710" s="70" t="n"/>
      <c r="V710" s="70" t="n"/>
      <c r="W710" s="70" t="n"/>
      <c r="X710" s="70" t="n"/>
      <c r="Y710" s="70" t="n"/>
      <c r="Z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70" t="n"/>
      <c r="H711" s="120" t="n"/>
      <c r="I711" s="121" t="n"/>
      <c r="J711" s="122" t="n"/>
      <c r="K711" s="70" t="n"/>
      <c r="L711" s="70" t="n"/>
      <c r="M711" s="70" t="n"/>
      <c r="N711" s="70" t="n"/>
      <c r="O711" s="70" t="n"/>
      <c r="P711" s="70" t="n"/>
      <c r="Q711" s="123" t="n"/>
      <c r="R711" s="122" t="n"/>
      <c r="S711" s="70" t="n"/>
      <c r="T711" s="70" t="n"/>
      <c r="U711" s="70" t="n"/>
      <c r="V711" s="70" t="n"/>
      <c r="W711" s="70" t="n"/>
      <c r="X711" s="70" t="n"/>
      <c r="Y711" s="70" t="n"/>
      <c r="Z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70" t="n"/>
      <c r="H712" s="120" t="n"/>
      <c r="I712" s="121" t="n"/>
      <c r="J712" s="122" t="n"/>
      <c r="K712" s="70" t="n"/>
      <c r="L712" s="70" t="n"/>
      <c r="M712" s="70" t="n"/>
      <c r="N712" s="70" t="n"/>
      <c r="O712" s="70" t="n"/>
      <c r="P712" s="70" t="n"/>
      <c r="Q712" s="123" t="n"/>
      <c r="R712" s="122" t="n"/>
      <c r="S712" s="70" t="n"/>
      <c r="T712" s="70" t="n"/>
      <c r="U712" s="70" t="n"/>
      <c r="V712" s="70" t="n"/>
      <c r="W712" s="70" t="n"/>
      <c r="X712" s="70" t="n"/>
      <c r="Y712" s="70" t="n"/>
      <c r="Z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70" t="n"/>
      <c r="H713" s="120" t="n"/>
      <c r="I713" s="121" t="n"/>
      <c r="J713" s="122" t="n"/>
      <c r="K713" s="70" t="n"/>
      <c r="L713" s="70" t="n"/>
      <c r="M713" s="70" t="n"/>
      <c r="N713" s="70" t="n"/>
      <c r="O713" s="70" t="n"/>
      <c r="P713" s="70" t="n"/>
      <c r="Q713" s="123" t="n"/>
      <c r="R713" s="122" t="n"/>
      <c r="S713" s="70" t="n"/>
      <c r="T713" s="70" t="n"/>
      <c r="U713" s="70" t="n"/>
      <c r="V713" s="70" t="n"/>
      <c r="W713" s="70" t="n"/>
      <c r="X713" s="70" t="n"/>
      <c r="Y713" s="70" t="n"/>
      <c r="Z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70" t="n"/>
      <c r="H714" s="120" t="n"/>
      <c r="I714" s="121" t="n"/>
      <c r="J714" s="122" t="n"/>
      <c r="K714" s="70" t="n"/>
      <c r="L714" s="70" t="n"/>
      <c r="M714" s="70" t="n"/>
      <c r="N714" s="70" t="n"/>
      <c r="O714" s="70" t="n"/>
      <c r="P714" s="70" t="n"/>
      <c r="Q714" s="123" t="n"/>
      <c r="R714" s="122" t="n"/>
      <c r="S714" s="70" t="n"/>
      <c r="T714" s="70" t="n"/>
      <c r="U714" s="70" t="n"/>
      <c r="V714" s="70" t="n"/>
      <c r="W714" s="70" t="n"/>
      <c r="X714" s="70" t="n"/>
      <c r="Y714" s="70" t="n"/>
      <c r="Z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70" t="n"/>
      <c r="H715" s="120" t="n"/>
      <c r="I715" s="121" t="n"/>
      <c r="J715" s="122" t="n"/>
      <c r="K715" s="70" t="n"/>
      <c r="L715" s="70" t="n"/>
      <c r="M715" s="70" t="n"/>
      <c r="N715" s="70" t="n"/>
      <c r="O715" s="70" t="n"/>
      <c r="P715" s="70" t="n"/>
      <c r="Q715" s="123" t="n"/>
      <c r="R715" s="122" t="n"/>
      <c r="S715" s="70" t="n"/>
      <c r="T715" s="70" t="n"/>
      <c r="U715" s="70" t="n"/>
      <c r="V715" s="70" t="n"/>
      <c r="W715" s="70" t="n"/>
      <c r="X715" s="70" t="n"/>
      <c r="Y715" s="70" t="n"/>
      <c r="Z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70" t="n"/>
      <c r="H716" s="120" t="n"/>
      <c r="I716" s="121" t="n"/>
      <c r="J716" s="122" t="n"/>
      <c r="K716" s="70" t="n"/>
      <c r="L716" s="70" t="n"/>
      <c r="M716" s="70" t="n"/>
      <c r="N716" s="70" t="n"/>
      <c r="O716" s="70" t="n"/>
      <c r="P716" s="70" t="n"/>
      <c r="Q716" s="123" t="n"/>
      <c r="R716" s="122" t="n"/>
      <c r="S716" s="70" t="n"/>
      <c r="T716" s="70" t="n"/>
      <c r="U716" s="70" t="n"/>
      <c r="V716" s="70" t="n"/>
      <c r="W716" s="70" t="n"/>
      <c r="X716" s="70" t="n"/>
      <c r="Y716" s="70" t="n"/>
      <c r="Z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70" t="n"/>
      <c r="H717" s="120" t="n"/>
      <c r="I717" s="121" t="n"/>
      <c r="J717" s="122" t="n"/>
      <c r="K717" s="70" t="n"/>
      <c r="L717" s="70" t="n"/>
      <c r="M717" s="70" t="n"/>
      <c r="N717" s="70" t="n"/>
      <c r="O717" s="70" t="n"/>
      <c r="P717" s="70" t="n"/>
      <c r="Q717" s="123" t="n"/>
      <c r="R717" s="122" t="n"/>
      <c r="S717" s="70" t="n"/>
      <c r="T717" s="70" t="n"/>
      <c r="U717" s="70" t="n"/>
      <c r="V717" s="70" t="n"/>
      <c r="W717" s="70" t="n"/>
      <c r="X717" s="70" t="n"/>
      <c r="Y717" s="70" t="n"/>
      <c r="Z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70" t="n"/>
      <c r="H718" s="120" t="n"/>
      <c r="I718" s="121" t="n"/>
      <c r="J718" s="122" t="n"/>
      <c r="K718" s="70" t="n"/>
      <c r="L718" s="70" t="n"/>
      <c r="M718" s="70" t="n"/>
      <c r="N718" s="70" t="n"/>
      <c r="O718" s="70" t="n"/>
      <c r="P718" s="70" t="n"/>
      <c r="Q718" s="123" t="n"/>
      <c r="R718" s="122" t="n"/>
      <c r="S718" s="70" t="n"/>
      <c r="T718" s="70" t="n"/>
      <c r="U718" s="70" t="n"/>
      <c r="V718" s="70" t="n"/>
      <c r="W718" s="70" t="n"/>
      <c r="X718" s="70" t="n"/>
      <c r="Y718" s="70" t="n"/>
      <c r="Z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70" t="n"/>
      <c r="H719" s="120" t="n"/>
      <c r="I719" s="121" t="n"/>
      <c r="J719" s="122" t="n"/>
      <c r="K719" s="70" t="n"/>
      <c r="L719" s="70" t="n"/>
      <c r="M719" s="70" t="n"/>
      <c r="N719" s="70" t="n"/>
      <c r="O719" s="70" t="n"/>
      <c r="P719" s="70" t="n"/>
      <c r="Q719" s="123" t="n"/>
      <c r="R719" s="122" t="n"/>
      <c r="S719" s="70" t="n"/>
      <c r="T719" s="70" t="n"/>
      <c r="U719" s="70" t="n"/>
      <c r="V719" s="70" t="n"/>
      <c r="W719" s="70" t="n"/>
      <c r="X719" s="70" t="n"/>
      <c r="Y719" s="70" t="n"/>
      <c r="Z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70" t="n"/>
      <c r="H720" s="120" t="n"/>
      <c r="I720" s="121" t="n"/>
      <c r="J720" s="122" t="n"/>
      <c r="K720" s="70" t="n"/>
      <c r="L720" s="70" t="n"/>
      <c r="M720" s="70" t="n"/>
      <c r="N720" s="70" t="n"/>
      <c r="O720" s="70" t="n"/>
      <c r="P720" s="70" t="n"/>
      <c r="Q720" s="123" t="n"/>
      <c r="R720" s="122" t="n"/>
      <c r="S720" s="70" t="n"/>
      <c r="T720" s="70" t="n"/>
      <c r="U720" s="70" t="n"/>
      <c r="V720" s="70" t="n"/>
      <c r="W720" s="70" t="n"/>
      <c r="X720" s="70" t="n"/>
      <c r="Y720" s="70" t="n"/>
      <c r="Z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70" t="n"/>
      <c r="H721" s="120" t="n"/>
      <c r="I721" s="121" t="n"/>
      <c r="J721" s="122" t="n"/>
      <c r="K721" s="70" t="n"/>
      <c r="L721" s="70" t="n"/>
      <c r="M721" s="70" t="n"/>
      <c r="N721" s="70" t="n"/>
      <c r="O721" s="70" t="n"/>
      <c r="P721" s="70" t="n"/>
      <c r="Q721" s="123" t="n"/>
      <c r="R721" s="122" t="n"/>
      <c r="S721" s="70" t="n"/>
      <c r="T721" s="70" t="n"/>
      <c r="U721" s="70" t="n"/>
      <c r="V721" s="70" t="n"/>
      <c r="W721" s="70" t="n"/>
      <c r="X721" s="70" t="n"/>
      <c r="Y721" s="70" t="n"/>
      <c r="Z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70" t="n"/>
      <c r="H722" s="120" t="n"/>
      <c r="I722" s="121" t="n"/>
      <c r="J722" s="122" t="n"/>
      <c r="K722" s="70" t="n"/>
      <c r="L722" s="70" t="n"/>
      <c r="M722" s="70" t="n"/>
      <c r="N722" s="70" t="n"/>
      <c r="O722" s="70" t="n"/>
      <c r="P722" s="70" t="n"/>
      <c r="Q722" s="123" t="n"/>
      <c r="R722" s="122" t="n"/>
      <c r="S722" s="70" t="n"/>
      <c r="T722" s="70" t="n"/>
      <c r="U722" s="70" t="n"/>
      <c r="V722" s="70" t="n"/>
      <c r="W722" s="70" t="n"/>
      <c r="X722" s="70" t="n"/>
      <c r="Y722" s="70" t="n"/>
      <c r="Z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70" t="n"/>
      <c r="H723" s="120" t="n"/>
      <c r="I723" s="121" t="n"/>
      <c r="J723" s="122" t="n"/>
      <c r="K723" s="70" t="n"/>
      <c r="L723" s="70" t="n"/>
      <c r="M723" s="70" t="n"/>
      <c r="N723" s="70" t="n"/>
      <c r="O723" s="70" t="n"/>
      <c r="P723" s="70" t="n"/>
      <c r="Q723" s="123" t="n"/>
      <c r="R723" s="122" t="n"/>
      <c r="S723" s="70" t="n"/>
      <c r="T723" s="70" t="n"/>
      <c r="U723" s="70" t="n"/>
      <c r="V723" s="70" t="n"/>
      <c r="W723" s="70" t="n"/>
      <c r="X723" s="70" t="n"/>
      <c r="Y723" s="70" t="n"/>
      <c r="Z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70" t="n"/>
      <c r="H724" s="120" t="n"/>
      <c r="I724" s="121" t="n"/>
      <c r="J724" s="122" t="n"/>
      <c r="K724" s="70" t="n"/>
      <c r="L724" s="70" t="n"/>
      <c r="M724" s="70" t="n"/>
      <c r="N724" s="70" t="n"/>
      <c r="O724" s="70" t="n"/>
      <c r="P724" s="70" t="n"/>
      <c r="Q724" s="123" t="n"/>
      <c r="R724" s="122" t="n"/>
      <c r="S724" s="70" t="n"/>
      <c r="T724" s="70" t="n"/>
      <c r="U724" s="70" t="n"/>
      <c r="V724" s="70" t="n"/>
      <c r="W724" s="70" t="n"/>
      <c r="X724" s="70" t="n"/>
      <c r="Y724" s="70" t="n"/>
      <c r="Z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70" t="n"/>
      <c r="H725" s="120" t="n"/>
      <c r="I725" s="121" t="n"/>
      <c r="J725" s="122" t="n"/>
      <c r="K725" s="70" t="n"/>
      <c r="L725" s="70" t="n"/>
      <c r="M725" s="70" t="n"/>
      <c r="N725" s="70" t="n"/>
      <c r="O725" s="70" t="n"/>
      <c r="P725" s="70" t="n"/>
      <c r="Q725" s="123" t="n"/>
      <c r="R725" s="122" t="n"/>
      <c r="S725" s="70" t="n"/>
      <c r="T725" s="70" t="n"/>
      <c r="U725" s="70" t="n"/>
      <c r="V725" s="70" t="n"/>
      <c r="W725" s="70" t="n"/>
      <c r="X725" s="70" t="n"/>
      <c r="Y725" s="70" t="n"/>
      <c r="Z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70" t="n"/>
      <c r="H726" s="120" t="n"/>
      <c r="I726" s="121" t="n"/>
      <c r="J726" s="122" t="n"/>
      <c r="K726" s="70" t="n"/>
      <c r="L726" s="70" t="n"/>
      <c r="M726" s="70" t="n"/>
      <c r="N726" s="70" t="n"/>
      <c r="O726" s="70" t="n"/>
      <c r="P726" s="70" t="n"/>
      <c r="Q726" s="123" t="n"/>
      <c r="R726" s="122" t="n"/>
      <c r="S726" s="70" t="n"/>
      <c r="T726" s="70" t="n"/>
      <c r="U726" s="70" t="n"/>
      <c r="V726" s="70" t="n"/>
      <c r="W726" s="70" t="n"/>
      <c r="X726" s="70" t="n"/>
      <c r="Y726" s="70" t="n"/>
      <c r="Z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70" t="n"/>
      <c r="H727" s="120" t="n"/>
      <c r="I727" s="121" t="n"/>
      <c r="J727" s="122" t="n"/>
      <c r="K727" s="70" t="n"/>
      <c r="L727" s="70" t="n"/>
      <c r="M727" s="70" t="n"/>
      <c r="N727" s="70" t="n"/>
      <c r="O727" s="70" t="n"/>
      <c r="P727" s="70" t="n"/>
      <c r="Q727" s="123" t="n"/>
      <c r="R727" s="122" t="n"/>
      <c r="S727" s="70" t="n"/>
      <c r="T727" s="70" t="n"/>
      <c r="U727" s="70" t="n"/>
      <c r="V727" s="70" t="n"/>
      <c r="W727" s="70" t="n"/>
      <c r="X727" s="70" t="n"/>
      <c r="Y727" s="70" t="n"/>
      <c r="Z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70" t="n"/>
      <c r="H728" s="120" t="n"/>
      <c r="I728" s="121" t="n"/>
      <c r="J728" s="122" t="n"/>
      <c r="K728" s="70" t="n"/>
      <c r="L728" s="70" t="n"/>
      <c r="M728" s="70" t="n"/>
      <c r="N728" s="70" t="n"/>
      <c r="O728" s="70" t="n"/>
      <c r="P728" s="70" t="n"/>
      <c r="Q728" s="123" t="n"/>
      <c r="R728" s="122" t="n"/>
      <c r="S728" s="70" t="n"/>
      <c r="T728" s="70" t="n"/>
      <c r="U728" s="70" t="n"/>
      <c r="V728" s="70" t="n"/>
      <c r="W728" s="70" t="n"/>
      <c r="X728" s="70" t="n"/>
      <c r="Y728" s="70" t="n"/>
      <c r="Z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70" t="n"/>
      <c r="H729" s="120" t="n"/>
      <c r="I729" s="121" t="n"/>
      <c r="J729" s="122" t="n"/>
      <c r="K729" s="70" t="n"/>
      <c r="L729" s="70" t="n"/>
      <c r="M729" s="70" t="n"/>
      <c r="N729" s="70" t="n"/>
      <c r="O729" s="70" t="n"/>
      <c r="P729" s="70" t="n"/>
      <c r="Q729" s="123" t="n"/>
      <c r="R729" s="122" t="n"/>
      <c r="S729" s="70" t="n"/>
      <c r="T729" s="70" t="n"/>
      <c r="U729" s="70" t="n"/>
      <c r="V729" s="70" t="n"/>
      <c r="W729" s="70" t="n"/>
      <c r="X729" s="70" t="n"/>
      <c r="Y729" s="70" t="n"/>
      <c r="Z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70" t="n"/>
      <c r="H730" s="120" t="n"/>
      <c r="I730" s="121" t="n"/>
      <c r="J730" s="122" t="n"/>
      <c r="K730" s="70" t="n"/>
      <c r="L730" s="70" t="n"/>
      <c r="M730" s="70" t="n"/>
      <c r="N730" s="70" t="n"/>
      <c r="O730" s="70" t="n"/>
      <c r="P730" s="70" t="n"/>
      <c r="Q730" s="123" t="n"/>
      <c r="R730" s="122" t="n"/>
      <c r="S730" s="70" t="n"/>
      <c r="T730" s="70" t="n"/>
      <c r="U730" s="70" t="n"/>
      <c r="V730" s="70" t="n"/>
      <c r="W730" s="70" t="n"/>
      <c r="X730" s="70" t="n"/>
      <c r="Y730" s="70" t="n"/>
      <c r="Z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70" t="n"/>
      <c r="H731" s="120" t="n"/>
      <c r="I731" s="121" t="n"/>
      <c r="J731" s="122" t="n"/>
      <c r="K731" s="70" t="n"/>
      <c r="L731" s="70" t="n"/>
      <c r="M731" s="70" t="n"/>
      <c r="N731" s="70" t="n"/>
      <c r="O731" s="70" t="n"/>
      <c r="P731" s="70" t="n"/>
      <c r="Q731" s="123" t="n"/>
      <c r="R731" s="122" t="n"/>
      <c r="S731" s="70" t="n"/>
      <c r="T731" s="70" t="n"/>
      <c r="U731" s="70" t="n"/>
      <c r="V731" s="70" t="n"/>
      <c r="W731" s="70" t="n"/>
      <c r="X731" s="70" t="n"/>
      <c r="Y731" s="70" t="n"/>
      <c r="Z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70" t="n"/>
      <c r="H732" s="120" t="n"/>
      <c r="I732" s="121" t="n"/>
      <c r="J732" s="122" t="n"/>
      <c r="K732" s="70" t="n"/>
      <c r="L732" s="70" t="n"/>
      <c r="M732" s="70" t="n"/>
      <c r="N732" s="70" t="n"/>
      <c r="O732" s="70" t="n"/>
      <c r="P732" s="70" t="n"/>
      <c r="Q732" s="123" t="n"/>
      <c r="R732" s="122" t="n"/>
      <c r="S732" s="70" t="n"/>
      <c r="T732" s="70" t="n"/>
      <c r="U732" s="70" t="n"/>
      <c r="V732" s="70" t="n"/>
      <c r="W732" s="70" t="n"/>
      <c r="X732" s="70" t="n"/>
      <c r="Y732" s="70" t="n"/>
      <c r="Z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70" t="n"/>
      <c r="H733" s="120" t="n"/>
      <c r="I733" s="121" t="n"/>
      <c r="J733" s="122" t="n"/>
      <c r="K733" s="70" t="n"/>
      <c r="L733" s="70" t="n"/>
      <c r="M733" s="70" t="n"/>
      <c r="N733" s="70" t="n"/>
      <c r="O733" s="70" t="n"/>
      <c r="P733" s="70" t="n"/>
      <c r="Q733" s="123" t="n"/>
      <c r="R733" s="122" t="n"/>
      <c r="S733" s="70" t="n"/>
      <c r="T733" s="70" t="n"/>
      <c r="U733" s="70" t="n"/>
      <c r="V733" s="70" t="n"/>
      <c r="W733" s="70" t="n"/>
      <c r="X733" s="70" t="n"/>
      <c r="Y733" s="70" t="n"/>
      <c r="Z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70" t="n"/>
      <c r="H734" s="120" t="n"/>
      <c r="I734" s="121" t="n"/>
      <c r="J734" s="122" t="n"/>
      <c r="K734" s="70" t="n"/>
      <c r="L734" s="70" t="n"/>
      <c r="M734" s="70" t="n"/>
      <c r="N734" s="70" t="n"/>
      <c r="O734" s="70" t="n"/>
      <c r="P734" s="70" t="n"/>
      <c r="Q734" s="123" t="n"/>
      <c r="R734" s="122" t="n"/>
      <c r="S734" s="70" t="n"/>
      <c r="T734" s="70" t="n"/>
      <c r="U734" s="70" t="n"/>
      <c r="V734" s="70" t="n"/>
      <c r="W734" s="70" t="n"/>
      <c r="X734" s="70" t="n"/>
      <c r="Y734" s="70" t="n"/>
      <c r="Z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70" t="n"/>
      <c r="H735" s="120" t="n"/>
      <c r="I735" s="121" t="n"/>
      <c r="J735" s="122" t="n"/>
      <c r="K735" s="70" t="n"/>
      <c r="L735" s="70" t="n"/>
      <c r="M735" s="70" t="n"/>
      <c r="N735" s="70" t="n"/>
      <c r="O735" s="70" t="n"/>
      <c r="P735" s="70" t="n"/>
      <c r="Q735" s="123" t="n"/>
      <c r="R735" s="122" t="n"/>
      <c r="S735" s="70" t="n"/>
      <c r="T735" s="70" t="n"/>
      <c r="U735" s="70" t="n"/>
      <c r="V735" s="70" t="n"/>
      <c r="W735" s="70" t="n"/>
      <c r="X735" s="70" t="n"/>
      <c r="Y735" s="70" t="n"/>
      <c r="Z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70" t="n"/>
      <c r="H736" s="120" t="n"/>
      <c r="I736" s="121" t="n"/>
      <c r="J736" s="122" t="n"/>
      <c r="K736" s="70" t="n"/>
      <c r="L736" s="70" t="n"/>
      <c r="M736" s="70" t="n"/>
      <c r="N736" s="70" t="n"/>
      <c r="O736" s="70" t="n"/>
      <c r="P736" s="70" t="n"/>
      <c r="Q736" s="123" t="n"/>
      <c r="R736" s="122" t="n"/>
      <c r="S736" s="70" t="n"/>
      <c r="T736" s="70" t="n"/>
      <c r="U736" s="70" t="n"/>
      <c r="V736" s="70" t="n"/>
      <c r="W736" s="70" t="n"/>
      <c r="X736" s="70" t="n"/>
      <c r="Y736" s="70" t="n"/>
      <c r="Z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70" t="n"/>
      <c r="H737" s="120" t="n"/>
      <c r="I737" s="121" t="n"/>
      <c r="J737" s="122" t="n"/>
      <c r="K737" s="70" t="n"/>
      <c r="L737" s="70" t="n"/>
      <c r="M737" s="70" t="n"/>
      <c r="N737" s="70" t="n"/>
      <c r="O737" s="70" t="n"/>
      <c r="P737" s="70" t="n"/>
      <c r="Q737" s="123" t="n"/>
      <c r="R737" s="122" t="n"/>
      <c r="S737" s="70" t="n"/>
      <c r="T737" s="70" t="n"/>
      <c r="U737" s="70" t="n"/>
      <c r="V737" s="70" t="n"/>
      <c r="W737" s="70" t="n"/>
      <c r="X737" s="70" t="n"/>
      <c r="Y737" s="70" t="n"/>
      <c r="Z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70" t="n"/>
      <c r="H738" s="120" t="n"/>
      <c r="I738" s="121" t="n"/>
      <c r="J738" s="122" t="n"/>
      <c r="K738" s="70" t="n"/>
      <c r="L738" s="70" t="n"/>
      <c r="M738" s="70" t="n"/>
      <c r="N738" s="70" t="n"/>
      <c r="O738" s="70" t="n"/>
      <c r="P738" s="70" t="n"/>
      <c r="Q738" s="123" t="n"/>
      <c r="R738" s="122" t="n"/>
      <c r="S738" s="70" t="n"/>
      <c r="T738" s="70" t="n"/>
      <c r="U738" s="70" t="n"/>
      <c r="V738" s="70" t="n"/>
      <c r="W738" s="70" t="n"/>
      <c r="X738" s="70" t="n"/>
      <c r="Y738" s="70" t="n"/>
      <c r="Z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70" t="n"/>
      <c r="H739" s="120" t="n"/>
      <c r="I739" s="121" t="n"/>
      <c r="J739" s="122" t="n"/>
      <c r="K739" s="70" t="n"/>
      <c r="L739" s="70" t="n"/>
      <c r="M739" s="70" t="n"/>
      <c r="N739" s="70" t="n"/>
      <c r="O739" s="70" t="n"/>
      <c r="P739" s="70" t="n"/>
      <c r="Q739" s="123" t="n"/>
      <c r="R739" s="122" t="n"/>
      <c r="S739" s="70" t="n"/>
      <c r="T739" s="70" t="n"/>
      <c r="U739" s="70" t="n"/>
      <c r="V739" s="70" t="n"/>
      <c r="W739" s="70" t="n"/>
      <c r="X739" s="70" t="n"/>
      <c r="Y739" s="70" t="n"/>
      <c r="Z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70" t="n"/>
      <c r="H740" s="120" t="n"/>
      <c r="I740" s="121" t="n"/>
      <c r="J740" s="122" t="n"/>
      <c r="K740" s="70" t="n"/>
      <c r="L740" s="70" t="n"/>
      <c r="M740" s="70" t="n"/>
      <c r="N740" s="70" t="n"/>
      <c r="O740" s="70" t="n"/>
      <c r="P740" s="70" t="n"/>
      <c r="Q740" s="123" t="n"/>
      <c r="R740" s="122" t="n"/>
      <c r="S740" s="70" t="n"/>
      <c r="T740" s="70" t="n"/>
      <c r="U740" s="70" t="n"/>
      <c r="V740" s="70" t="n"/>
      <c r="W740" s="70" t="n"/>
      <c r="X740" s="70" t="n"/>
      <c r="Y740" s="70" t="n"/>
      <c r="Z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70" t="n"/>
      <c r="H741" s="120" t="n"/>
      <c r="I741" s="121" t="n"/>
      <c r="J741" s="122" t="n"/>
      <c r="K741" s="70" t="n"/>
      <c r="L741" s="70" t="n"/>
      <c r="M741" s="70" t="n"/>
      <c r="N741" s="70" t="n"/>
      <c r="O741" s="70" t="n"/>
      <c r="P741" s="70" t="n"/>
      <c r="Q741" s="123" t="n"/>
      <c r="R741" s="122" t="n"/>
      <c r="S741" s="70" t="n"/>
      <c r="T741" s="70" t="n"/>
      <c r="U741" s="70" t="n"/>
      <c r="V741" s="70" t="n"/>
      <c r="W741" s="70" t="n"/>
      <c r="X741" s="70" t="n"/>
      <c r="Y741" s="70" t="n"/>
      <c r="Z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70" t="n"/>
      <c r="H742" s="120" t="n"/>
      <c r="I742" s="121" t="n"/>
      <c r="J742" s="122" t="n"/>
      <c r="K742" s="70" t="n"/>
      <c r="L742" s="70" t="n"/>
      <c r="M742" s="70" t="n"/>
      <c r="N742" s="70" t="n"/>
      <c r="O742" s="70" t="n"/>
      <c r="P742" s="70" t="n"/>
      <c r="Q742" s="123" t="n"/>
      <c r="R742" s="122" t="n"/>
      <c r="S742" s="70" t="n"/>
      <c r="T742" s="70" t="n"/>
      <c r="U742" s="70" t="n"/>
      <c r="V742" s="70" t="n"/>
      <c r="W742" s="70" t="n"/>
      <c r="X742" s="70" t="n"/>
      <c r="Y742" s="70" t="n"/>
      <c r="Z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70" t="n"/>
      <c r="H743" s="120" t="n"/>
      <c r="I743" s="121" t="n"/>
      <c r="J743" s="122" t="n"/>
      <c r="K743" s="70" t="n"/>
      <c r="L743" s="70" t="n"/>
      <c r="M743" s="70" t="n"/>
      <c r="N743" s="70" t="n"/>
      <c r="O743" s="70" t="n"/>
      <c r="P743" s="70" t="n"/>
      <c r="Q743" s="123" t="n"/>
      <c r="R743" s="122" t="n"/>
      <c r="S743" s="70" t="n"/>
      <c r="T743" s="70" t="n"/>
      <c r="U743" s="70" t="n"/>
      <c r="V743" s="70" t="n"/>
      <c r="W743" s="70" t="n"/>
      <c r="X743" s="70" t="n"/>
      <c r="Y743" s="70" t="n"/>
      <c r="Z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70" t="n"/>
      <c r="H744" s="120" t="n"/>
      <c r="I744" s="121" t="n"/>
      <c r="J744" s="122" t="n"/>
      <c r="K744" s="70" t="n"/>
      <c r="L744" s="70" t="n"/>
      <c r="M744" s="70" t="n"/>
      <c r="N744" s="70" t="n"/>
      <c r="O744" s="70" t="n"/>
      <c r="P744" s="70" t="n"/>
      <c r="Q744" s="123" t="n"/>
      <c r="R744" s="122" t="n"/>
      <c r="S744" s="70" t="n"/>
      <c r="T744" s="70" t="n"/>
      <c r="U744" s="70" t="n"/>
      <c r="V744" s="70" t="n"/>
      <c r="W744" s="70" t="n"/>
      <c r="X744" s="70" t="n"/>
      <c r="Y744" s="70" t="n"/>
      <c r="Z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70" t="n"/>
      <c r="H745" s="120" t="n"/>
      <c r="I745" s="121" t="n"/>
      <c r="J745" s="122" t="n"/>
      <c r="K745" s="70" t="n"/>
      <c r="L745" s="70" t="n"/>
      <c r="M745" s="70" t="n"/>
      <c r="N745" s="70" t="n"/>
      <c r="O745" s="70" t="n"/>
      <c r="P745" s="70" t="n"/>
      <c r="Q745" s="123" t="n"/>
      <c r="R745" s="122" t="n"/>
      <c r="S745" s="70" t="n"/>
      <c r="T745" s="70" t="n"/>
      <c r="U745" s="70" t="n"/>
      <c r="V745" s="70" t="n"/>
      <c r="W745" s="70" t="n"/>
      <c r="X745" s="70" t="n"/>
      <c r="Y745" s="70" t="n"/>
      <c r="Z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70" t="n"/>
      <c r="H746" s="120" t="n"/>
      <c r="I746" s="121" t="n"/>
      <c r="J746" s="122" t="n"/>
      <c r="K746" s="70" t="n"/>
      <c r="L746" s="70" t="n"/>
      <c r="M746" s="70" t="n"/>
      <c r="N746" s="70" t="n"/>
      <c r="O746" s="70" t="n"/>
      <c r="P746" s="70" t="n"/>
      <c r="Q746" s="123" t="n"/>
      <c r="R746" s="122" t="n"/>
      <c r="S746" s="70" t="n"/>
      <c r="T746" s="70" t="n"/>
      <c r="U746" s="70" t="n"/>
      <c r="V746" s="70" t="n"/>
      <c r="W746" s="70" t="n"/>
      <c r="X746" s="70" t="n"/>
      <c r="Y746" s="70" t="n"/>
      <c r="Z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70" t="n"/>
      <c r="H747" s="120" t="n"/>
      <c r="I747" s="121" t="n"/>
      <c r="J747" s="122" t="n"/>
      <c r="K747" s="70" t="n"/>
      <c r="L747" s="70" t="n"/>
      <c r="M747" s="70" t="n"/>
      <c r="N747" s="70" t="n"/>
      <c r="O747" s="70" t="n"/>
      <c r="P747" s="70" t="n"/>
      <c r="Q747" s="123" t="n"/>
      <c r="R747" s="122" t="n"/>
      <c r="S747" s="70" t="n"/>
      <c r="T747" s="70" t="n"/>
      <c r="U747" s="70" t="n"/>
      <c r="V747" s="70" t="n"/>
      <c r="W747" s="70" t="n"/>
      <c r="X747" s="70" t="n"/>
      <c r="Y747" s="70" t="n"/>
      <c r="Z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70" t="n"/>
      <c r="H748" s="120" t="n"/>
      <c r="I748" s="121" t="n"/>
      <c r="J748" s="122" t="n"/>
      <c r="K748" s="70" t="n"/>
      <c r="L748" s="70" t="n"/>
      <c r="M748" s="70" t="n"/>
      <c r="N748" s="70" t="n"/>
      <c r="O748" s="70" t="n"/>
      <c r="P748" s="70" t="n"/>
      <c r="Q748" s="123" t="n"/>
      <c r="R748" s="122" t="n"/>
      <c r="S748" s="70" t="n"/>
      <c r="T748" s="70" t="n"/>
      <c r="U748" s="70" t="n"/>
      <c r="V748" s="70" t="n"/>
      <c r="W748" s="70" t="n"/>
      <c r="X748" s="70" t="n"/>
      <c r="Y748" s="70" t="n"/>
      <c r="Z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70" t="n"/>
      <c r="H749" s="120" t="n"/>
      <c r="I749" s="121" t="n"/>
      <c r="J749" s="122" t="n"/>
      <c r="K749" s="70" t="n"/>
      <c r="L749" s="70" t="n"/>
      <c r="M749" s="70" t="n"/>
      <c r="N749" s="70" t="n"/>
      <c r="O749" s="70" t="n"/>
      <c r="P749" s="70" t="n"/>
      <c r="Q749" s="123" t="n"/>
      <c r="R749" s="122" t="n"/>
      <c r="S749" s="70" t="n"/>
      <c r="T749" s="70" t="n"/>
      <c r="U749" s="70" t="n"/>
      <c r="V749" s="70" t="n"/>
      <c r="W749" s="70" t="n"/>
      <c r="X749" s="70" t="n"/>
      <c r="Y749" s="70" t="n"/>
      <c r="Z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70" t="n"/>
      <c r="H750" s="120" t="n"/>
      <c r="I750" s="121" t="n"/>
      <c r="J750" s="122" t="n"/>
      <c r="K750" s="70" t="n"/>
      <c r="L750" s="70" t="n"/>
      <c r="M750" s="70" t="n"/>
      <c r="N750" s="70" t="n"/>
      <c r="O750" s="70" t="n"/>
      <c r="P750" s="70" t="n"/>
      <c r="Q750" s="123" t="n"/>
      <c r="R750" s="122" t="n"/>
      <c r="S750" s="70" t="n"/>
      <c r="T750" s="70" t="n"/>
      <c r="U750" s="70" t="n"/>
      <c r="V750" s="70" t="n"/>
      <c r="W750" s="70" t="n"/>
      <c r="X750" s="70" t="n"/>
      <c r="Y750" s="70" t="n"/>
      <c r="Z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70" t="n"/>
      <c r="H751" s="120" t="n"/>
      <c r="I751" s="121" t="n"/>
      <c r="J751" s="122" t="n"/>
      <c r="K751" s="70" t="n"/>
      <c r="L751" s="70" t="n"/>
      <c r="M751" s="70" t="n"/>
      <c r="N751" s="70" t="n"/>
      <c r="O751" s="70" t="n"/>
      <c r="P751" s="70" t="n"/>
      <c r="Q751" s="123" t="n"/>
      <c r="R751" s="122" t="n"/>
      <c r="S751" s="70" t="n"/>
      <c r="T751" s="70" t="n"/>
      <c r="U751" s="70" t="n"/>
      <c r="V751" s="70" t="n"/>
      <c r="W751" s="70" t="n"/>
      <c r="X751" s="70" t="n"/>
      <c r="Y751" s="70" t="n"/>
      <c r="Z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70" t="n"/>
      <c r="H752" s="120" t="n"/>
      <c r="I752" s="121" t="n"/>
      <c r="J752" s="122" t="n"/>
      <c r="K752" s="70" t="n"/>
      <c r="L752" s="70" t="n"/>
      <c r="M752" s="70" t="n"/>
      <c r="N752" s="70" t="n"/>
      <c r="O752" s="70" t="n"/>
      <c r="P752" s="70" t="n"/>
      <c r="Q752" s="123" t="n"/>
      <c r="R752" s="122" t="n"/>
      <c r="S752" s="70" t="n"/>
      <c r="T752" s="70" t="n"/>
      <c r="U752" s="70" t="n"/>
      <c r="V752" s="70" t="n"/>
      <c r="W752" s="70" t="n"/>
      <c r="X752" s="70" t="n"/>
      <c r="Y752" s="70" t="n"/>
      <c r="Z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70" t="n"/>
      <c r="H753" s="120" t="n"/>
      <c r="I753" s="121" t="n"/>
      <c r="J753" s="122" t="n"/>
      <c r="K753" s="70" t="n"/>
      <c r="L753" s="70" t="n"/>
      <c r="M753" s="70" t="n"/>
      <c r="N753" s="70" t="n"/>
      <c r="O753" s="70" t="n"/>
      <c r="P753" s="70" t="n"/>
      <c r="Q753" s="123" t="n"/>
      <c r="R753" s="122" t="n"/>
      <c r="S753" s="70" t="n"/>
      <c r="T753" s="70" t="n"/>
      <c r="U753" s="70" t="n"/>
      <c r="V753" s="70" t="n"/>
      <c r="W753" s="70" t="n"/>
      <c r="X753" s="70" t="n"/>
      <c r="Y753" s="70" t="n"/>
      <c r="Z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70" t="n"/>
      <c r="H754" s="120" t="n"/>
      <c r="I754" s="121" t="n"/>
      <c r="J754" s="122" t="n"/>
      <c r="K754" s="70" t="n"/>
      <c r="L754" s="70" t="n"/>
      <c r="M754" s="70" t="n"/>
      <c r="N754" s="70" t="n"/>
      <c r="O754" s="70" t="n"/>
      <c r="P754" s="70" t="n"/>
      <c r="Q754" s="123" t="n"/>
      <c r="R754" s="122" t="n"/>
      <c r="S754" s="70" t="n"/>
      <c r="T754" s="70" t="n"/>
      <c r="U754" s="70" t="n"/>
      <c r="V754" s="70" t="n"/>
      <c r="W754" s="70" t="n"/>
      <c r="X754" s="70" t="n"/>
      <c r="Y754" s="70" t="n"/>
      <c r="Z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70" t="n"/>
      <c r="H755" s="120" t="n"/>
      <c r="I755" s="121" t="n"/>
      <c r="J755" s="122" t="n"/>
      <c r="K755" s="70" t="n"/>
      <c r="L755" s="70" t="n"/>
      <c r="M755" s="70" t="n"/>
      <c r="N755" s="70" t="n"/>
      <c r="O755" s="70" t="n"/>
      <c r="P755" s="70" t="n"/>
      <c r="Q755" s="123" t="n"/>
      <c r="R755" s="122" t="n"/>
      <c r="S755" s="70" t="n"/>
      <c r="T755" s="70" t="n"/>
      <c r="U755" s="70" t="n"/>
      <c r="V755" s="70" t="n"/>
      <c r="W755" s="70" t="n"/>
      <c r="X755" s="70" t="n"/>
      <c r="Y755" s="70" t="n"/>
      <c r="Z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70" t="n"/>
      <c r="H756" s="120" t="n"/>
      <c r="I756" s="121" t="n"/>
      <c r="J756" s="122" t="n"/>
      <c r="K756" s="70" t="n"/>
      <c r="L756" s="70" t="n"/>
      <c r="M756" s="70" t="n"/>
      <c r="N756" s="70" t="n"/>
      <c r="O756" s="70" t="n"/>
      <c r="P756" s="70" t="n"/>
      <c r="Q756" s="123" t="n"/>
      <c r="R756" s="122" t="n"/>
      <c r="S756" s="70" t="n"/>
      <c r="T756" s="70" t="n"/>
      <c r="U756" s="70" t="n"/>
      <c r="V756" s="70" t="n"/>
      <c r="W756" s="70" t="n"/>
      <c r="X756" s="70" t="n"/>
      <c r="Y756" s="70" t="n"/>
      <c r="Z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70" t="n"/>
      <c r="H757" s="120" t="n"/>
      <c r="I757" s="121" t="n"/>
      <c r="J757" s="122" t="n"/>
      <c r="K757" s="70" t="n"/>
      <c r="L757" s="70" t="n"/>
      <c r="M757" s="70" t="n"/>
      <c r="N757" s="70" t="n"/>
      <c r="O757" s="70" t="n"/>
      <c r="P757" s="70" t="n"/>
      <c r="Q757" s="123" t="n"/>
      <c r="R757" s="122" t="n"/>
      <c r="S757" s="70" t="n"/>
      <c r="T757" s="70" t="n"/>
      <c r="U757" s="70" t="n"/>
      <c r="V757" s="70" t="n"/>
      <c r="W757" s="70" t="n"/>
      <c r="X757" s="70" t="n"/>
      <c r="Y757" s="70" t="n"/>
      <c r="Z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70" t="n"/>
      <c r="H758" s="120" t="n"/>
      <c r="I758" s="121" t="n"/>
      <c r="J758" s="122" t="n"/>
      <c r="K758" s="70" t="n"/>
      <c r="L758" s="70" t="n"/>
      <c r="M758" s="70" t="n"/>
      <c r="N758" s="70" t="n"/>
      <c r="O758" s="70" t="n"/>
      <c r="P758" s="70" t="n"/>
      <c r="Q758" s="123" t="n"/>
      <c r="R758" s="122" t="n"/>
      <c r="S758" s="70" t="n"/>
      <c r="T758" s="70" t="n"/>
      <c r="U758" s="70" t="n"/>
      <c r="V758" s="70" t="n"/>
      <c r="W758" s="70" t="n"/>
      <c r="X758" s="70" t="n"/>
      <c r="Y758" s="70" t="n"/>
      <c r="Z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70" t="n"/>
      <c r="H759" s="120" t="n"/>
      <c r="I759" s="121" t="n"/>
      <c r="J759" s="122" t="n"/>
      <c r="K759" s="70" t="n"/>
      <c r="L759" s="70" t="n"/>
      <c r="M759" s="70" t="n"/>
      <c r="N759" s="70" t="n"/>
      <c r="O759" s="70" t="n"/>
      <c r="P759" s="70" t="n"/>
      <c r="Q759" s="123" t="n"/>
      <c r="R759" s="122" t="n"/>
      <c r="S759" s="70" t="n"/>
      <c r="T759" s="70" t="n"/>
      <c r="U759" s="70" t="n"/>
      <c r="V759" s="70" t="n"/>
      <c r="W759" s="70" t="n"/>
      <c r="X759" s="70" t="n"/>
      <c r="Y759" s="70" t="n"/>
      <c r="Z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70" t="n"/>
      <c r="H760" s="120" t="n"/>
      <c r="I760" s="121" t="n"/>
      <c r="J760" s="122" t="n"/>
      <c r="K760" s="70" t="n"/>
      <c r="L760" s="70" t="n"/>
      <c r="M760" s="70" t="n"/>
      <c r="N760" s="70" t="n"/>
      <c r="O760" s="70" t="n"/>
      <c r="P760" s="70" t="n"/>
      <c r="Q760" s="123" t="n"/>
      <c r="R760" s="122" t="n"/>
      <c r="S760" s="70" t="n"/>
      <c r="T760" s="70" t="n"/>
      <c r="U760" s="70" t="n"/>
      <c r="V760" s="70" t="n"/>
      <c r="W760" s="70" t="n"/>
      <c r="X760" s="70" t="n"/>
      <c r="Y760" s="70" t="n"/>
      <c r="Z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70" t="n"/>
      <c r="H761" s="120" t="n"/>
      <c r="I761" s="121" t="n"/>
      <c r="J761" s="122" t="n"/>
      <c r="K761" s="70" t="n"/>
      <c r="L761" s="70" t="n"/>
      <c r="M761" s="70" t="n"/>
      <c r="N761" s="70" t="n"/>
      <c r="O761" s="70" t="n"/>
      <c r="P761" s="70" t="n"/>
      <c r="Q761" s="123" t="n"/>
      <c r="R761" s="122" t="n"/>
      <c r="S761" s="70" t="n"/>
      <c r="T761" s="70" t="n"/>
      <c r="U761" s="70" t="n"/>
      <c r="V761" s="70" t="n"/>
      <c r="W761" s="70" t="n"/>
      <c r="X761" s="70" t="n"/>
      <c r="Y761" s="70" t="n"/>
      <c r="Z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70" t="n"/>
      <c r="H762" s="120" t="n"/>
      <c r="I762" s="121" t="n"/>
      <c r="J762" s="122" t="n"/>
      <c r="K762" s="70" t="n"/>
      <c r="L762" s="70" t="n"/>
      <c r="M762" s="70" t="n"/>
      <c r="N762" s="70" t="n"/>
      <c r="O762" s="70" t="n"/>
      <c r="P762" s="70" t="n"/>
      <c r="Q762" s="123" t="n"/>
      <c r="R762" s="122" t="n"/>
      <c r="S762" s="70" t="n"/>
      <c r="T762" s="70" t="n"/>
      <c r="U762" s="70" t="n"/>
      <c r="V762" s="70" t="n"/>
      <c r="W762" s="70" t="n"/>
      <c r="X762" s="70" t="n"/>
      <c r="Y762" s="70" t="n"/>
      <c r="Z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70" t="n"/>
      <c r="H763" s="120" t="n"/>
      <c r="I763" s="121" t="n"/>
      <c r="J763" s="122" t="n"/>
      <c r="K763" s="70" t="n"/>
      <c r="L763" s="70" t="n"/>
      <c r="M763" s="70" t="n"/>
      <c r="N763" s="70" t="n"/>
      <c r="O763" s="70" t="n"/>
      <c r="P763" s="70" t="n"/>
      <c r="Q763" s="123" t="n"/>
      <c r="R763" s="122" t="n"/>
      <c r="S763" s="70" t="n"/>
      <c r="T763" s="70" t="n"/>
      <c r="U763" s="70" t="n"/>
      <c r="V763" s="70" t="n"/>
      <c r="W763" s="70" t="n"/>
      <c r="X763" s="70" t="n"/>
      <c r="Y763" s="70" t="n"/>
      <c r="Z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70" t="n"/>
      <c r="H764" s="120" t="n"/>
      <c r="I764" s="121" t="n"/>
      <c r="J764" s="122" t="n"/>
      <c r="K764" s="70" t="n"/>
      <c r="L764" s="70" t="n"/>
      <c r="M764" s="70" t="n"/>
      <c r="N764" s="70" t="n"/>
      <c r="O764" s="70" t="n"/>
      <c r="P764" s="70" t="n"/>
      <c r="Q764" s="123" t="n"/>
      <c r="R764" s="122" t="n"/>
      <c r="S764" s="70" t="n"/>
      <c r="T764" s="70" t="n"/>
      <c r="U764" s="70" t="n"/>
      <c r="V764" s="70" t="n"/>
      <c r="W764" s="70" t="n"/>
      <c r="X764" s="70" t="n"/>
      <c r="Y764" s="70" t="n"/>
      <c r="Z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70" t="n"/>
      <c r="H765" s="120" t="n"/>
      <c r="I765" s="121" t="n"/>
      <c r="J765" s="122" t="n"/>
      <c r="K765" s="70" t="n"/>
      <c r="L765" s="70" t="n"/>
      <c r="M765" s="70" t="n"/>
      <c r="N765" s="70" t="n"/>
      <c r="O765" s="70" t="n"/>
      <c r="P765" s="70" t="n"/>
      <c r="Q765" s="123" t="n"/>
      <c r="R765" s="122" t="n"/>
      <c r="S765" s="70" t="n"/>
      <c r="T765" s="70" t="n"/>
      <c r="U765" s="70" t="n"/>
      <c r="V765" s="70" t="n"/>
      <c r="W765" s="70" t="n"/>
      <c r="X765" s="70" t="n"/>
      <c r="Y765" s="70" t="n"/>
      <c r="Z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70" t="n"/>
      <c r="H766" s="120" t="n"/>
      <c r="I766" s="121" t="n"/>
      <c r="J766" s="122" t="n"/>
      <c r="K766" s="70" t="n"/>
      <c r="L766" s="70" t="n"/>
      <c r="M766" s="70" t="n"/>
      <c r="N766" s="70" t="n"/>
      <c r="O766" s="70" t="n"/>
      <c r="P766" s="70" t="n"/>
      <c r="Q766" s="123" t="n"/>
      <c r="R766" s="122" t="n"/>
      <c r="S766" s="70" t="n"/>
      <c r="T766" s="70" t="n"/>
      <c r="U766" s="70" t="n"/>
      <c r="V766" s="70" t="n"/>
      <c r="W766" s="70" t="n"/>
      <c r="X766" s="70" t="n"/>
      <c r="Y766" s="70" t="n"/>
      <c r="Z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70" t="n"/>
      <c r="H767" s="120" t="n"/>
      <c r="I767" s="121" t="n"/>
      <c r="J767" s="122" t="n"/>
      <c r="K767" s="70" t="n"/>
      <c r="L767" s="70" t="n"/>
      <c r="M767" s="70" t="n"/>
      <c r="N767" s="70" t="n"/>
      <c r="O767" s="70" t="n"/>
      <c r="P767" s="70" t="n"/>
      <c r="Q767" s="123" t="n"/>
      <c r="R767" s="122" t="n"/>
      <c r="S767" s="70" t="n"/>
      <c r="T767" s="70" t="n"/>
      <c r="U767" s="70" t="n"/>
      <c r="V767" s="70" t="n"/>
      <c r="W767" s="70" t="n"/>
      <c r="X767" s="70" t="n"/>
      <c r="Y767" s="70" t="n"/>
      <c r="Z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70" t="n"/>
      <c r="H768" s="120" t="n"/>
      <c r="I768" s="121" t="n"/>
      <c r="J768" s="122" t="n"/>
      <c r="K768" s="70" t="n"/>
      <c r="L768" s="70" t="n"/>
      <c r="M768" s="70" t="n"/>
      <c r="N768" s="70" t="n"/>
      <c r="O768" s="70" t="n"/>
      <c r="P768" s="70" t="n"/>
      <c r="Q768" s="123" t="n"/>
      <c r="R768" s="122" t="n"/>
      <c r="S768" s="70" t="n"/>
      <c r="T768" s="70" t="n"/>
      <c r="U768" s="70" t="n"/>
      <c r="V768" s="70" t="n"/>
      <c r="W768" s="70" t="n"/>
      <c r="X768" s="70" t="n"/>
      <c r="Y768" s="70" t="n"/>
      <c r="Z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70" t="n"/>
      <c r="H769" s="120" t="n"/>
      <c r="I769" s="121" t="n"/>
      <c r="J769" s="122" t="n"/>
      <c r="K769" s="70" t="n"/>
      <c r="L769" s="70" t="n"/>
      <c r="M769" s="70" t="n"/>
      <c r="N769" s="70" t="n"/>
      <c r="O769" s="70" t="n"/>
      <c r="P769" s="70" t="n"/>
      <c r="Q769" s="123" t="n"/>
      <c r="R769" s="122" t="n"/>
      <c r="S769" s="70" t="n"/>
      <c r="T769" s="70" t="n"/>
      <c r="U769" s="70" t="n"/>
      <c r="V769" s="70" t="n"/>
      <c r="W769" s="70" t="n"/>
      <c r="X769" s="70" t="n"/>
      <c r="Y769" s="70" t="n"/>
      <c r="Z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70" t="n"/>
      <c r="H770" s="120" t="n"/>
      <c r="I770" s="121" t="n"/>
      <c r="J770" s="122" t="n"/>
      <c r="K770" s="70" t="n"/>
      <c r="L770" s="70" t="n"/>
      <c r="M770" s="70" t="n"/>
      <c r="N770" s="70" t="n"/>
      <c r="O770" s="70" t="n"/>
      <c r="P770" s="70" t="n"/>
      <c r="Q770" s="123" t="n"/>
      <c r="R770" s="122" t="n"/>
      <c r="S770" s="70" t="n"/>
      <c r="T770" s="70" t="n"/>
      <c r="U770" s="70" t="n"/>
      <c r="V770" s="70" t="n"/>
      <c r="W770" s="70" t="n"/>
      <c r="X770" s="70" t="n"/>
      <c r="Y770" s="70" t="n"/>
      <c r="Z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70" t="n"/>
      <c r="H771" s="120" t="n"/>
      <c r="I771" s="121" t="n"/>
      <c r="J771" s="122" t="n"/>
      <c r="K771" s="70" t="n"/>
      <c r="L771" s="70" t="n"/>
      <c r="M771" s="70" t="n"/>
      <c r="N771" s="70" t="n"/>
      <c r="O771" s="70" t="n"/>
      <c r="P771" s="70" t="n"/>
      <c r="Q771" s="123" t="n"/>
      <c r="R771" s="122" t="n"/>
      <c r="S771" s="70" t="n"/>
      <c r="T771" s="70" t="n"/>
      <c r="U771" s="70" t="n"/>
      <c r="V771" s="70" t="n"/>
      <c r="W771" s="70" t="n"/>
      <c r="X771" s="70" t="n"/>
      <c r="Y771" s="70" t="n"/>
      <c r="Z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70" t="n"/>
      <c r="H772" s="120" t="n"/>
      <c r="I772" s="121" t="n"/>
      <c r="J772" s="122" t="n"/>
      <c r="K772" s="70" t="n"/>
      <c r="L772" s="70" t="n"/>
      <c r="M772" s="70" t="n"/>
      <c r="N772" s="70" t="n"/>
      <c r="O772" s="70" t="n"/>
      <c r="P772" s="70" t="n"/>
      <c r="Q772" s="123" t="n"/>
      <c r="R772" s="122" t="n"/>
      <c r="S772" s="70" t="n"/>
      <c r="T772" s="70" t="n"/>
      <c r="U772" s="70" t="n"/>
      <c r="V772" s="70" t="n"/>
      <c r="W772" s="70" t="n"/>
      <c r="X772" s="70" t="n"/>
      <c r="Y772" s="70" t="n"/>
      <c r="Z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70" t="n"/>
      <c r="H773" s="120" t="n"/>
      <c r="I773" s="121" t="n"/>
      <c r="J773" s="122" t="n"/>
      <c r="K773" s="70" t="n"/>
      <c r="L773" s="70" t="n"/>
      <c r="M773" s="70" t="n"/>
      <c r="N773" s="70" t="n"/>
      <c r="O773" s="70" t="n"/>
      <c r="P773" s="70" t="n"/>
      <c r="Q773" s="123" t="n"/>
      <c r="R773" s="122" t="n"/>
      <c r="S773" s="70" t="n"/>
      <c r="T773" s="70" t="n"/>
      <c r="U773" s="70" t="n"/>
      <c r="V773" s="70" t="n"/>
      <c r="W773" s="70" t="n"/>
      <c r="X773" s="70" t="n"/>
      <c r="Y773" s="70" t="n"/>
      <c r="Z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70" t="n"/>
      <c r="H774" s="120" t="n"/>
      <c r="I774" s="121" t="n"/>
      <c r="J774" s="122" t="n"/>
      <c r="K774" s="70" t="n"/>
      <c r="L774" s="70" t="n"/>
      <c r="M774" s="70" t="n"/>
      <c r="N774" s="70" t="n"/>
      <c r="O774" s="70" t="n"/>
      <c r="P774" s="70" t="n"/>
      <c r="Q774" s="123" t="n"/>
      <c r="R774" s="122" t="n"/>
      <c r="S774" s="70" t="n"/>
      <c r="T774" s="70" t="n"/>
      <c r="U774" s="70" t="n"/>
      <c r="V774" s="70" t="n"/>
      <c r="W774" s="70" t="n"/>
      <c r="X774" s="70" t="n"/>
      <c r="Y774" s="70" t="n"/>
      <c r="Z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70" t="n"/>
      <c r="H775" s="120" t="n"/>
      <c r="I775" s="121" t="n"/>
      <c r="J775" s="122" t="n"/>
      <c r="K775" s="70" t="n"/>
      <c r="L775" s="70" t="n"/>
      <c r="M775" s="70" t="n"/>
      <c r="N775" s="70" t="n"/>
      <c r="O775" s="70" t="n"/>
      <c r="P775" s="70" t="n"/>
      <c r="Q775" s="123" t="n"/>
      <c r="R775" s="122" t="n"/>
      <c r="S775" s="70" t="n"/>
      <c r="T775" s="70" t="n"/>
      <c r="U775" s="70" t="n"/>
      <c r="V775" s="70" t="n"/>
      <c r="W775" s="70" t="n"/>
      <c r="X775" s="70" t="n"/>
      <c r="Y775" s="70" t="n"/>
      <c r="Z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70" t="n"/>
      <c r="H776" s="120" t="n"/>
      <c r="I776" s="121" t="n"/>
      <c r="J776" s="122" t="n"/>
      <c r="K776" s="70" t="n"/>
      <c r="L776" s="70" t="n"/>
      <c r="M776" s="70" t="n"/>
      <c r="N776" s="70" t="n"/>
      <c r="O776" s="70" t="n"/>
      <c r="P776" s="70" t="n"/>
      <c r="Q776" s="123" t="n"/>
      <c r="R776" s="122" t="n"/>
      <c r="S776" s="70" t="n"/>
      <c r="T776" s="70" t="n"/>
      <c r="U776" s="70" t="n"/>
      <c r="V776" s="70" t="n"/>
      <c r="W776" s="70" t="n"/>
      <c r="X776" s="70" t="n"/>
      <c r="Y776" s="70" t="n"/>
      <c r="Z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70" t="n"/>
      <c r="H777" s="120" t="n"/>
      <c r="I777" s="121" t="n"/>
      <c r="J777" s="122" t="n"/>
      <c r="K777" s="70" t="n"/>
      <c r="L777" s="70" t="n"/>
      <c r="M777" s="70" t="n"/>
      <c r="N777" s="70" t="n"/>
      <c r="O777" s="70" t="n"/>
      <c r="P777" s="70" t="n"/>
      <c r="Q777" s="123" t="n"/>
      <c r="R777" s="122" t="n"/>
      <c r="S777" s="70" t="n"/>
      <c r="T777" s="70" t="n"/>
      <c r="U777" s="70" t="n"/>
      <c r="V777" s="70" t="n"/>
      <c r="W777" s="70" t="n"/>
      <c r="X777" s="70" t="n"/>
      <c r="Y777" s="70" t="n"/>
      <c r="Z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70" t="n"/>
      <c r="H778" s="120" t="n"/>
      <c r="I778" s="121" t="n"/>
      <c r="J778" s="122" t="n"/>
      <c r="K778" s="70" t="n"/>
      <c r="L778" s="70" t="n"/>
      <c r="M778" s="70" t="n"/>
      <c r="N778" s="70" t="n"/>
      <c r="O778" s="70" t="n"/>
      <c r="P778" s="70" t="n"/>
      <c r="Q778" s="123" t="n"/>
      <c r="R778" s="122" t="n"/>
      <c r="S778" s="70" t="n"/>
      <c r="T778" s="70" t="n"/>
      <c r="U778" s="70" t="n"/>
      <c r="V778" s="70" t="n"/>
      <c r="W778" s="70" t="n"/>
      <c r="X778" s="70" t="n"/>
      <c r="Y778" s="70" t="n"/>
      <c r="Z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70" t="n"/>
      <c r="H779" s="120" t="n"/>
      <c r="I779" s="121" t="n"/>
      <c r="J779" s="122" t="n"/>
      <c r="K779" s="70" t="n"/>
      <c r="L779" s="70" t="n"/>
      <c r="M779" s="70" t="n"/>
      <c r="N779" s="70" t="n"/>
      <c r="O779" s="70" t="n"/>
      <c r="P779" s="70" t="n"/>
      <c r="Q779" s="123" t="n"/>
      <c r="R779" s="122" t="n"/>
      <c r="S779" s="70" t="n"/>
      <c r="T779" s="70" t="n"/>
      <c r="U779" s="70" t="n"/>
      <c r="V779" s="70" t="n"/>
      <c r="W779" s="70" t="n"/>
      <c r="X779" s="70" t="n"/>
      <c r="Y779" s="70" t="n"/>
      <c r="Z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70" t="n"/>
      <c r="H780" s="120" t="n"/>
      <c r="I780" s="121" t="n"/>
      <c r="J780" s="122" t="n"/>
      <c r="K780" s="70" t="n"/>
      <c r="L780" s="70" t="n"/>
      <c r="M780" s="70" t="n"/>
      <c r="N780" s="70" t="n"/>
      <c r="O780" s="70" t="n"/>
      <c r="P780" s="70" t="n"/>
      <c r="Q780" s="123" t="n"/>
      <c r="R780" s="122" t="n"/>
      <c r="S780" s="70" t="n"/>
      <c r="T780" s="70" t="n"/>
      <c r="U780" s="70" t="n"/>
      <c r="V780" s="70" t="n"/>
      <c r="W780" s="70" t="n"/>
      <c r="X780" s="70" t="n"/>
      <c r="Y780" s="70" t="n"/>
      <c r="Z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70" t="n"/>
      <c r="H781" s="120" t="n"/>
      <c r="I781" s="121" t="n"/>
      <c r="J781" s="122" t="n"/>
      <c r="K781" s="70" t="n"/>
      <c r="L781" s="70" t="n"/>
      <c r="M781" s="70" t="n"/>
      <c r="N781" s="70" t="n"/>
      <c r="O781" s="70" t="n"/>
      <c r="P781" s="70" t="n"/>
      <c r="Q781" s="123" t="n"/>
      <c r="R781" s="122" t="n"/>
      <c r="S781" s="70" t="n"/>
      <c r="T781" s="70" t="n"/>
      <c r="U781" s="70" t="n"/>
      <c r="V781" s="70" t="n"/>
      <c r="W781" s="70" t="n"/>
      <c r="X781" s="70" t="n"/>
      <c r="Y781" s="70" t="n"/>
      <c r="Z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70" t="n"/>
      <c r="H782" s="120" t="n"/>
      <c r="I782" s="121" t="n"/>
      <c r="J782" s="122" t="n"/>
      <c r="K782" s="70" t="n"/>
      <c r="L782" s="70" t="n"/>
      <c r="M782" s="70" t="n"/>
      <c r="N782" s="70" t="n"/>
      <c r="O782" s="70" t="n"/>
      <c r="P782" s="70" t="n"/>
      <c r="Q782" s="123" t="n"/>
      <c r="R782" s="122" t="n"/>
      <c r="S782" s="70" t="n"/>
      <c r="T782" s="70" t="n"/>
      <c r="U782" s="70" t="n"/>
      <c r="V782" s="70" t="n"/>
      <c r="W782" s="70" t="n"/>
      <c r="X782" s="70" t="n"/>
      <c r="Y782" s="70" t="n"/>
      <c r="Z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70" t="n"/>
      <c r="H783" s="120" t="n"/>
      <c r="I783" s="121" t="n"/>
      <c r="J783" s="122" t="n"/>
      <c r="K783" s="70" t="n"/>
      <c r="L783" s="70" t="n"/>
      <c r="M783" s="70" t="n"/>
      <c r="N783" s="70" t="n"/>
      <c r="O783" s="70" t="n"/>
      <c r="P783" s="70" t="n"/>
      <c r="Q783" s="123" t="n"/>
      <c r="R783" s="122" t="n"/>
      <c r="S783" s="70" t="n"/>
      <c r="T783" s="70" t="n"/>
      <c r="U783" s="70" t="n"/>
      <c r="V783" s="70" t="n"/>
      <c r="W783" s="70" t="n"/>
      <c r="X783" s="70" t="n"/>
      <c r="Y783" s="70" t="n"/>
      <c r="Z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70" t="n"/>
      <c r="H784" s="120" t="n"/>
      <c r="I784" s="121" t="n"/>
      <c r="J784" s="122" t="n"/>
      <c r="K784" s="70" t="n"/>
      <c r="L784" s="70" t="n"/>
      <c r="M784" s="70" t="n"/>
      <c r="N784" s="70" t="n"/>
      <c r="O784" s="70" t="n"/>
      <c r="P784" s="70" t="n"/>
      <c r="Q784" s="123" t="n"/>
      <c r="R784" s="122" t="n"/>
      <c r="S784" s="70" t="n"/>
      <c r="T784" s="70" t="n"/>
      <c r="U784" s="70" t="n"/>
      <c r="V784" s="70" t="n"/>
      <c r="W784" s="70" t="n"/>
      <c r="X784" s="70" t="n"/>
      <c r="Y784" s="70" t="n"/>
      <c r="Z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70" t="n"/>
      <c r="H785" s="120" t="n"/>
      <c r="I785" s="121" t="n"/>
      <c r="J785" s="122" t="n"/>
      <c r="K785" s="70" t="n"/>
      <c r="L785" s="70" t="n"/>
      <c r="M785" s="70" t="n"/>
      <c r="N785" s="70" t="n"/>
      <c r="O785" s="70" t="n"/>
      <c r="P785" s="70" t="n"/>
      <c r="Q785" s="123" t="n"/>
      <c r="R785" s="122" t="n"/>
      <c r="S785" s="70" t="n"/>
      <c r="T785" s="70" t="n"/>
      <c r="U785" s="70" t="n"/>
      <c r="V785" s="70" t="n"/>
      <c r="W785" s="70" t="n"/>
      <c r="X785" s="70" t="n"/>
      <c r="Y785" s="70" t="n"/>
      <c r="Z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70" t="n"/>
      <c r="H786" s="120" t="n"/>
      <c r="I786" s="121" t="n"/>
      <c r="J786" s="122" t="n"/>
      <c r="K786" s="70" t="n"/>
      <c r="L786" s="70" t="n"/>
      <c r="M786" s="70" t="n"/>
      <c r="N786" s="70" t="n"/>
      <c r="O786" s="70" t="n"/>
      <c r="P786" s="70" t="n"/>
      <c r="Q786" s="123" t="n"/>
      <c r="R786" s="122" t="n"/>
      <c r="S786" s="70" t="n"/>
      <c r="T786" s="70" t="n"/>
      <c r="U786" s="70" t="n"/>
      <c r="V786" s="70" t="n"/>
      <c r="W786" s="70" t="n"/>
      <c r="X786" s="70" t="n"/>
      <c r="Y786" s="70" t="n"/>
      <c r="Z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70" t="n"/>
      <c r="H787" s="120" t="n"/>
      <c r="I787" s="121" t="n"/>
      <c r="J787" s="122" t="n"/>
      <c r="K787" s="70" t="n"/>
      <c r="L787" s="70" t="n"/>
      <c r="M787" s="70" t="n"/>
      <c r="N787" s="70" t="n"/>
      <c r="O787" s="70" t="n"/>
      <c r="P787" s="70" t="n"/>
      <c r="Q787" s="123" t="n"/>
      <c r="R787" s="122" t="n"/>
      <c r="S787" s="70" t="n"/>
      <c r="T787" s="70" t="n"/>
      <c r="U787" s="70" t="n"/>
      <c r="V787" s="70" t="n"/>
      <c r="W787" s="70" t="n"/>
      <c r="X787" s="70" t="n"/>
      <c r="Y787" s="70" t="n"/>
      <c r="Z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70" t="n"/>
      <c r="H788" s="120" t="n"/>
      <c r="I788" s="121" t="n"/>
      <c r="J788" s="122" t="n"/>
      <c r="K788" s="70" t="n"/>
      <c r="L788" s="70" t="n"/>
      <c r="M788" s="70" t="n"/>
      <c r="N788" s="70" t="n"/>
      <c r="O788" s="70" t="n"/>
      <c r="P788" s="70" t="n"/>
      <c r="Q788" s="123" t="n"/>
      <c r="R788" s="122" t="n"/>
      <c r="S788" s="70" t="n"/>
      <c r="T788" s="70" t="n"/>
      <c r="U788" s="70" t="n"/>
      <c r="V788" s="70" t="n"/>
      <c r="W788" s="70" t="n"/>
      <c r="X788" s="70" t="n"/>
      <c r="Y788" s="70" t="n"/>
      <c r="Z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70" t="n"/>
      <c r="H789" s="120" t="n"/>
      <c r="I789" s="121" t="n"/>
      <c r="J789" s="122" t="n"/>
      <c r="K789" s="70" t="n"/>
      <c r="L789" s="70" t="n"/>
      <c r="M789" s="70" t="n"/>
      <c r="N789" s="70" t="n"/>
      <c r="O789" s="70" t="n"/>
      <c r="P789" s="70" t="n"/>
      <c r="Q789" s="123" t="n"/>
      <c r="R789" s="122" t="n"/>
      <c r="S789" s="70" t="n"/>
      <c r="T789" s="70" t="n"/>
      <c r="U789" s="70" t="n"/>
      <c r="V789" s="70" t="n"/>
      <c r="W789" s="70" t="n"/>
      <c r="X789" s="70" t="n"/>
      <c r="Y789" s="70" t="n"/>
      <c r="Z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70" t="n"/>
      <c r="H790" s="120" t="n"/>
      <c r="I790" s="121" t="n"/>
      <c r="J790" s="122" t="n"/>
      <c r="K790" s="70" t="n"/>
      <c r="L790" s="70" t="n"/>
      <c r="M790" s="70" t="n"/>
      <c r="N790" s="70" t="n"/>
      <c r="O790" s="70" t="n"/>
      <c r="P790" s="70" t="n"/>
      <c r="Q790" s="123" t="n"/>
      <c r="R790" s="122" t="n"/>
      <c r="S790" s="70" t="n"/>
      <c r="T790" s="70" t="n"/>
      <c r="U790" s="70" t="n"/>
      <c r="V790" s="70" t="n"/>
      <c r="W790" s="70" t="n"/>
      <c r="X790" s="70" t="n"/>
      <c r="Y790" s="70" t="n"/>
      <c r="Z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70" t="n"/>
      <c r="H791" s="120" t="n"/>
      <c r="I791" s="121" t="n"/>
      <c r="J791" s="122" t="n"/>
      <c r="K791" s="70" t="n"/>
      <c r="L791" s="70" t="n"/>
      <c r="M791" s="70" t="n"/>
      <c r="N791" s="70" t="n"/>
      <c r="O791" s="70" t="n"/>
      <c r="P791" s="70" t="n"/>
      <c r="Q791" s="123" t="n"/>
      <c r="R791" s="122" t="n"/>
      <c r="S791" s="70" t="n"/>
      <c r="T791" s="70" t="n"/>
      <c r="U791" s="70" t="n"/>
      <c r="V791" s="70" t="n"/>
      <c r="W791" s="70" t="n"/>
      <c r="X791" s="70" t="n"/>
      <c r="Y791" s="70" t="n"/>
      <c r="Z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70" t="n"/>
      <c r="H792" s="120" t="n"/>
      <c r="I792" s="121" t="n"/>
      <c r="J792" s="122" t="n"/>
      <c r="K792" s="70" t="n"/>
      <c r="L792" s="70" t="n"/>
      <c r="M792" s="70" t="n"/>
      <c r="N792" s="70" t="n"/>
      <c r="O792" s="70" t="n"/>
      <c r="P792" s="70" t="n"/>
      <c r="Q792" s="123" t="n"/>
      <c r="R792" s="122" t="n"/>
      <c r="S792" s="70" t="n"/>
      <c r="T792" s="70" t="n"/>
      <c r="U792" s="70" t="n"/>
      <c r="V792" s="70" t="n"/>
      <c r="W792" s="70" t="n"/>
      <c r="X792" s="70" t="n"/>
      <c r="Y792" s="70" t="n"/>
      <c r="Z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70" t="n"/>
      <c r="H793" s="120" t="n"/>
      <c r="I793" s="121" t="n"/>
      <c r="J793" s="122" t="n"/>
      <c r="K793" s="70" t="n"/>
      <c r="L793" s="70" t="n"/>
      <c r="M793" s="70" t="n"/>
      <c r="N793" s="70" t="n"/>
      <c r="O793" s="70" t="n"/>
      <c r="P793" s="70" t="n"/>
      <c r="Q793" s="123" t="n"/>
      <c r="R793" s="122" t="n"/>
      <c r="S793" s="70" t="n"/>
      <c r="T793" s="70" t="n"/>
      <c r="U793" s="70" t="n"/>
      <c r="V793" s="70" t="n"/>
      <c r="W793" s="70" t="n"/>
      <c r="X793" s="70" t="n"/>
      <c r="Y793" s="70" t="n"/>
      <c r="Z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70" t="n"/>
      <c r="H794" s="120" t="n"/>
      <c r="I794" s="121" t="n"/>
      <c r="J794" s="122" t="n"/>
      <c r="K794" s="70" t="n"/>
      <c r="L794" s="70" t="n"/>
      <c r="M794" s="70" t="n"/>
      <c r="N794" s="70" t="n"/>
      <c r="O794" s="70" t="n"/>
      <c r="P794" s="70" t="n"/>
      <c r="Q794" s="123" t="n"/>
      <c r="R794" s="122" t="n"/>
      <c r="S794" s="70" t="n"/>
      <c r="T794" s="70" t="n"/>
      <c r="U794" s="70" t="n"/>
      <c r="V794" s="70" t="n"/>
      <c r="W794" s="70" t="n"/>
      <c r="X794" s="70" t="n"/>
      <c r="Y794" s="70" t="n"/>
      <c r="Z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70" t="n"/>
      <c r="H795" s="120" t="n"/>
      <c r="I795" s="121" t="n"/>
      <c r="J795" s="122" t="n"/>
      <c r="K795" s="70" t="n"/>
      <c r="L795" s="70" t="n"/>
      <c r="M795" s="70" t="n"/>
      <c r="N795" s="70" t="n"/>
      <c r="O795" s="70" t="n"/>
      <c r="P795" s="70" t="n"/>
      <c r="Q795" s="123" t="n"/>
      <c r="R795" s="122" t="n"/>
      <c r="S795" s="70" t="n"/>
      <c r="T795" s="70" t="n"/>
      <c r="U795" s="70" t="n"/>
      <c r="V795" s="70" t="n"/>
      <c r="W795" s="70" t="n"/>
      <c r="X795" s="70" t="n"/>
      <c r="Y795" s="70" t="n"/>
      <c r="Z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70" t="n"/>
      <c r="H796" s="120" t="n"/>
      <c r="I796" s="121" t="n"/>
      <c r="J796" s="122" t="n"/>
      <c r="K796" s="70" t="n"/>
      <c r="L796" s="70" t="n"/>
      <c r="M796" s="70" t="n"/>
      <c r="N796" s="70" t="n"/>
      <c r="O796" s="70" t="n"/>
      <c r="P796" s="70" t="n"/>
      <c r="Q796" s="123" t="n"/>
      <c r="R796" s="122" t="n"/>
      <c r="S796" s="70" t="n"/>
      <c r="T796" s="70" t="n"/>
      <c r="U796" s="70" t="n"/>
      <c r="V796" s="70" t="n"/>
      <c r="W796" s="70" t="n"/>
      <c r="X796" s="70" t="n"/>
      <c r="Y796" s="70" t="n"/>
      <c r="Z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70" t="n"/>
      <c r="H797" s="120" t="n"/>
      <c r="I797" s="121" t="n"/>
      <c r="J797" s="122" t="n"/>
      <c r="K797" s="70" t="n"/>
      <c r="L797" s="70" t="n"/>
      <c r="M797" s="70" t="n"/>
      <c r="N797" s="70" t="n"/>
      <c r="O797" s="70" t="n"/>
      <c r="P797" s="70" t="n"/>
      <c r="Q797" s="123" t="n"/>
      <c r="R797" s="122" t="n"/>
      <c r="S797" s="70" t="n"/>
      <c r="T797" s="70" t="n"/>
      <c r="U797" s="70" t="n"/>
      <c r="V797" s="70" t="n"/>
      <c r="W797" s="70" t="n"/>
      <c r="X797" s="70" t="n"/>
      <c r="Y797" s="70" t="n"/>
      <c r="Z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70" t="n"/>
      <c r="H798" s="120" t="n"/>
      <c r="I798" s="121" t="n"/>
      <c r="J798" s="122" t="n"/>
      <c r="K798" s="70" t="n"/>
      <c r="L798" s="70" t="n"/>
      <c r="M798" s="70" t="n"/>
      <c r="N798" s="70" t="n"/>
      <c r="O798" s="70" t="n"/>
      <c r="P798" s="70" t="n"/>
      <c r="Q798" s="123" t="n"/>
      <c r="R798" s="122" t="n"/>
      <c r="S798" s="70" t="n"/>
      <c r="T798" s="70" t="n"/>
      <c r="U798" s="70" t="n"/>
      <c r="V798" s="70" t="n"/>
      <c r="W798" s="70" t="n"/>
      <c r="X798" s="70" t="n"/>
      <c r="Y798" s="70" t="n"/>
      <c r="Z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70" t="n"/>
      <c r="H799" s="120" t="n"/>
      <c r="I799" s="121" t="n"/>
      <c r="J799" s="122" t="n"/>
      <c r="K799" s="70" t="n"/>
      <c r="L799" s="70" t="n"/>
      <c r="M799" s="70" t="n"/>
      <c r="N799" s="70" t="n"/>
      <c r="O799" s="70" t="n"/>
      <c r="P799" s="70" t="n"/>
      <c r="Q799" s="123" t="n"/>
      <c r="R799" s="122" t="n"/>
      <c r="S799" s="70" t="n"/>
      <c r="T799" s="70" t="n"/>
      <c r="U799" s="70" t="n"/>
      <c r="V799" s="70" t="n"/>
      <c r="W799" s="70" t="n"/>
      <c r="X799" s="70" t="n"/>
      <c r="Y799" s="70" t="n"/>
      <c r="Z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70" t="n"/>
      <c r="H800" s="120" t="n"/>
      <c r="I800" s="121" t="n"/>
      <c r="J800" s="122" t="n"/>
      <c r="K800" s="70" t="n"/>
      <c r="L800" s="70" t="n"/>
      <c r="M800" s="70" t="n"/>
      <c r="N800" s="70" t="n"/>
      <c r="O800" s="70" t="n"/>
      <c r="P800" s="70" t="n"/>
      <c r="Q800" s="123" t="n"/>
      <c r="R800" s="122" t="n"/>
      <c r="S800" s="70" t="n"/>
      <c r="T800" s="70" t="n"/>
      <c r="U800" s="70" t="n"/>
      <c r="V800" s="70" t="n"/>
      <c r="W800" s="70" t="n"/>
      <c r="X800" s="70" t="n"/>
      <c r="Y800" s="70" t="n"/>
      <c r="Z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70" t="n"/>
      <c r="H801" s="120" t="n"/>
      <c r="I801" s="121" t="n"/>
      <c r="J801" s="122" t="n"/>
      <c r="K801" s="70" t="n"/>
      <c r="L801" s="70" t="n"/>
      <c r="M801" s="70" t="n"/>
      <c r="N801" s="70" t="n"/>
      <c r="O801" s="70" t="n"/>
      <c r="P801" s="70" t="n"/>
      <c r="Q801" s="123" t="n"/>
      <c r="R801" s="122" t="n"/>
      <c r="S801" s="70" t="n"/>
      <c r="T801" s="70" t="n"/>
      <c r="U801" s="70" t="n"/>
      <c r="V801" s="70" t="n"/>
      <c r="W801" s="70" t="n"/>
      <c r="X801" s="70" t="n"/>
      <c r="Y801" s="70" t="n"/>
      <c r="Z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70" t="n"/>
      <c r="H802" s="120" t="n"/>
      <c r="I802" s="121" t="n"/>
      <c r="J802" s="122" t="n"/>
      <c r="K802" s="70" t="n"/>
      <c r="L802" s="70" t="n"/>
      <c r="M802" s="70" t="n"/>
      <c r="N802" s="70" t="n"/>
      <c r="O802" s="70" t="n"/>
      <c r="P802" s="70" t="n"/>
      <c r="Q802" s="123" t="n"/>
      <c r="R802" s="122" t="n"/>
      <c r="S802" s="70" t="n"/>
      <c r="T802" s="70" t="n"/>
      <c r="U802" s="70" t="n"/>
      <c r="V802" s="70" t="n"/>
      <c r="W802" s="70" t="n"/>
      <c r="X802" s="70" t="n"/>
      <c r="Y802" s="70" t="n"/>
      <c r="Z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70" t="n"/>
      <c r="H803" s="120" t="n"/>
      <c r="I803" s="121" t="n"/>
      <c r="J803" s="122" t="n"/>
      <c r="K803" s="70" t="n"/>
      <c r="L803" s="70" t="n"/>
      <c r="M803" s="70" t="n"/>
      <c r="N803" s="70" t="n"/>
      <c r="O803" s="70" t="n"/>
      <c r="P803" s="70" t="n"/>
      <c r="Q803" s="123" t="n"/>
      <c r="R803" s="122" t="n"/>
      <c r="S803" s="70" t="n"/>
      <c r="T803" s="70" t="n"/>
      <c r="U803" s="70" t="n"/>
      <c r="V803" s="70" t="n"/>
      <c r="W803" s="70" t="n"/>
      <c r="X803" s="70" t="n"/>
      <c r="Y803" s="70" t="n"/>
      <c r="Z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70" t="n"/>
      <c r="H804" s="120" t="n"/>
      <c r="I804" s="121" t="n"/>
      <c r="J804" s="122" t="n"/>
      <c r="K804" s="70" t="n"/>
      <c r="L804" s="70" t="n"/>
      <c r="M804" s="70" t="n"/>
      <c r="N804" s="70" t="n"/>
      <c r="O804" s="70" t="n"/>
      <c r="P804" s="70" t="n"/>
      <c r="Q804" s="123" t="n"/>
      <c r="R804" s="122" t="n"/>
      <c r="S804" s="70" t="n"/>
      <c r="T804" s="70" t="n"/>
      <c r="U804" s="70" t="n"/>
      <c r="V804" s="70" t="n"/>
      <c r="W804" s="70" t="n"/>
      <c r="X804" s="70" t="n"/>
      <c r="Y804" s="70" t="n"/>
      <c r="Z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70" t="n"/>
      <c r="H805" s="120" t="n"/>
      <c r="I805" s="121" t="n"/>
      <c r="J805" s="122" t="n"/>
      <c r="K805" s="70" t="n"/>
      <c r="L805" s="70" t="n"/>
      <c r="M805" s="70" t="n"/>
      <c r="N805" s="70" t="n"/>
      <c r="O805" s="70" t="n"/>
      <c r="P805" s="70" t="n"/>
      <c r="Q805" s="123" t="n"/>
      <c r="R805" s="122" t="n"/>
      <c r="S805" s="70" t="n"/>
      <c r="T805" s="70" t="n"/>
      <c r="U805" s="70" t="n"/>
      <c r="V805" s="70" t="n"/>
      <c r="W805" s="70" t="n"/>
      <c r="X805" s="70" t="n"/>
      <c r="Y805" s="70" t="n"/>
      <c r="Z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70" t="n"/>
      <c r="H806" s="120" t="n"/>
      <c r="I806" s="121" t="n"/>
      <c r="J806" s="122" t="n"/>
      <c r="K806" s="70" t="n"/>
      <c r="L806" s="70" t="n"/>
      <c r="M806" s="70" t="n"/>
      <c r="N806" s="70" t="n"/>
      <c r="O806" s="70" t="n"/>
      <c r="P806" s="70" t="n"/>
      <c r="Q806" s="123" t="n"/>
      <c r="R806" s="122" t="n"/>
      <c r="S806" s="70" t="n"/>
      <c r="T806" s="70" t="n"/>
      <c r="U806" s="70" t="n"/>
      <c r="V806" s="70" t="n"/>
      <c r="W806" s="70" t="n"/>
      <c r="X806" s="70" t="n"/>
      <c r="Y806" s="70" t="n"/>
      <c r="Z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70" t="n"/>
      <c r="H807" s="120" t="n"/>
      <c r="I807" s="121" t="n"/>
      <c r="J807" s="122" t="n"/>
      <c r="K807" s="70" t="n"/>
      <c r="L807" s="70" t="n"/>
      <c r="M807" s="70" t="n"/>
      <c r="N807" s="70" t="n"/>
      <c r="O807" s="70" t="n"/>
      <c r="P807" s="70" t="n"/>
      <c r="Q807" s="123" t="n"/>
      <c r="R807" s="122" t="n"/>
      <c r="S807" s="70" t="n"/>
      <c r="T807" s="70" t="n"/>
      <c r="U807" s="70" t="n"/>
      <c r="V807" s="70" t="n"/>
      <c r="W807" s="70" t="n"/>
      <c r="X807" s="70" t="n"/>
      <c r="Y807" s="70" t="n"/>
      <c r="Z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70" t="n"/>
      <c r="H808" s="120" t="n"/>
      <c r="I808" s="121" t="n"/>
      <c r="J808" s="122" t="n"/>
      <c r="K808" s="70" t="n"/>
      <c r="L808" s="70" t="n"/>
      <c r="M808" s="70" t="n"/>
      <c r="N808" s="70" t="n"/>
      <c r="O808" s="70" t="n"/>
      <c r="P808" s="70" t="n"/>
      <c r="Q808" s="123" t="n"/>
      <c r="R808" s="122" t="n"/>
      <c r="S808" s="70" t="n"/>
      <c r="T808" s="70" t="n"/>
      <c r="U808" s="70" t="n"/>
      <c r="V808" s="70" t="n"/>
      <c r="W808" s="70" t="n"/>
      <c r="X808" s="70" t="n"/>
      <c r="Y808" s="70" t="n"/>
      <c r="Z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70" t="n"/>
      <c r="H809" s="120" t="n"/>
      <c r="I809" s="121" t="n"/>
      <c r="J809" s="122" t="n"/>
      <c r="K809" s="70" t="n"/>
      <c r="L809" s="70" t="n"/>
      <c r="M809" s="70" t="n"/>
      <c r="N809" s="70" t="n"/>
      <c r="O809" s="70" t="n"/>
      <c r="P809" s="70" t="n"/>
      <c r="Q809" s="123" t="n"/>
      <c r="R809" s="122" t="n"/>
      <c r="S809" s="70" t="n"/>
      <c r="T809" s="70" t="n"/>
      <c r="U809" s="70" t="n"/>
      <c r="V809" s="70" t="n"/>
      <c r="W809" s="70" t="n"/>
      <c r="X809" s="70" t="n"/>
      <c r="Y809" s="70" t="n"/>
      <c r="Z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70" t="n"/>
      <c r="H810" s="120" t="n"/>
      <c r="I810" s="121" t="n"/>
      <c r="J810" s="122" t="n"/>
      <c r="K810" s="70" t="n"/>
      <c r="L810" s="70" t="n"/>
      <c r="M810" s="70" t="n"/>
      <c r="N810" s="70" t="n"/>
      <c r="O810" s="70" t="n"/>
      <c r="P810" s="70" t="n"/>
      <c r="Q810" s="123" t="n"/>
      <c r="R810" s="122" t="n"/>
      <c r="S810" s="70" t="n"/>
      <c r="T810" s="70" t="n"/>
      <c r="U810" s="70" t="n"/>
      <c r="V810" s="70" t="n"/>
      <c r="W810" s="70" t="n"/>
      <c r="X810" s="70" t="n"/>
      <c r="Y810" s="70" t="n"/>
      <c r="Z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70" t="n"/>
      <c r="H811" s="120" t="n"/>
      <c r="I811" s="121" t="n"/>
      <c r="J811" s="122" t="n"/>
      <c r="K811" s="70" t="n"/>
      <c r="L811" s="70" t="n"/>
      <c r="M811" s="70" t="n"/>
      <c r="N811" s="70" t="n"/>
      <c r="O811" s="70" t="n"/>
      <c r="P811" s="70" t="n"/>
      <c r="Q811" s="123" t="n"/>
      <c r="R811" s="122" t="n"/>
      <c r="S811" s="70" t="n"/>
      <c r="T811" s="70" t="n"/>
      <c r="U811" s="70" t="n"/>
      <c r="V811" s="70" t="n"/>
      <c r="W811" s="70" t="n"/>
      <c r="X811" s="70" t="n"/>
      <c r="Y811" s="70" t="n"/>
      <c r="Z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70" t="n"/>
      <c r="H812" s="120" t="n"/>
      <c r="I812" s="121" t="n"/>
      <c r="J812" s="122" t="n"/>
      <c r="K812" s="70" t="n"/>
      <c r="L812" s="70" t="n"/>
      <c r="M812" s="70" t="n"/>
      <c r="N812" s="70" t="n"/>
      <c r="O812" s="70" t="n"/>
      <c r="P812" s="70" t="n"/>
      <c r="Q812" s="123" t="n"/>
      <c r="R812" s="122" t="n"/>
      <c r="S812" s="70" t="n"/>
      <c r="T812" s="70" t="n"/>
      <c r="U812" s="70" t="n"/>
      <c r="V812" s="70" t="n"/>
      <c r="W812" s="70" t="n"/>
      <c r="X812" s="70" t="n"/>
      <c r="Y812" s="70" t="n"/>
      <c r="Z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70" t="n"/>
      <c r="H813" s="120" t="n"/>
      <c r="I813" s="121" t="n"/>
      <c r="J813" s="122" t="n"/>
      <c r="K813" s="70" t="n"/>
      <c r="L813" s="70" t="n"/>
      <c r="M813" s="70" t="n"/>
      <c r="N813" s="70" t="n"/>
      <c r="O813" s="70" t="n"/>
      <c r="P813" s="70" t="n"/>
      <c r="Q813" s="123" t="n"/>
      <c r="R813" s="122" t="n"/>
      <c r="S813" s="70" t="n"/>
      <c r="T813" s="70" t="n"/>
      <c r="U813" s="70" t="n"/>
      <c r="V813" s="70" t="n"/>
      <c r="W813" s="70" t="n"/>
      <c r="X813" s="70" t="n"/>
      <c r="Y813" s="70" t="n"/>
      <c r="Z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70" t="n"/>
      <c r="H814" s="120" t="n"/>
      <c r="I814" s="121" t="n"/>
      <c r="J814" s="122" t="n"/>
      <c r="K814" s="70" t="n"/>
      <c r="L814" s="70" t="n"/>
      <c r="M814" s="70" t="n"/>
      <c r="N814" s="70" t="n"/>
      <c r="O814" s="70" t="n"/>
      <c r="P814" s="70" t="n"/>
      <c r="Q814" s="123" t="n"/>
      <c r="R814" s="122" t="n"/>
      <c r="S814" s="70" t="n"/>
      <c r="T814" s="70" t="n"/>
      <c r="U814" s="70" t="n"/>
      <c r="V814" s="70" t="n"/>
      <c r="W814" s="70" t="n"/>
      <c r="X814" s="70" t="n"/>
      <c r="Y814" s="70" t="n"/>
      <c r="Z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70" t="n"/>
      <c r="H815" s="120" t="n"/>
      <c r="I815" s="121" t="n"/>
      <c r="J815" s="122" t="n"/>
      <c r="K815" s="70" t="n"/>
      <c r="L815" s="70" t="n"/>
      <c r="M815" s="70" t="n"/>
      <c r="N815" s="70" t="n"/>
      <c r="O815" s="70" t="n"/>
      <c r="P815" s="70" t="n"/>
      <c r="Q815" s="123" t="n"/>
      <c r="R815" s="122" t="n"/>
      <c r="S815" s="70" t="n"/>
      <c r="T815" s="70" t="n"/>
      <c r="U815" s="70" t="n"/>
      <c r="V815" s="70" t="n"/>
      <c r="W815" s="70" t="n"/>
      <c r="X815" s="70" t="n"/>
      <c r="Y815" s="70" t="n"/>
      <c r="Z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70" t="n"/>
      <c r="H816" s="120" t="n"/>
      <c r="I816" s="121" t="n"/>
      <c r="J816" s="122" t="n"/>
      <c r="K816" s="70" t="n"/>
      <c r="L816" s="70" t="n"/>
      <c r="M816" s="70" t="n"/>
      <c r="N816" s="70" t="n"/>
      <c r="O816" s="70" t="n"/>
      <c r="P816" s="70" t="n"/>
      <c r="Q816" s="123" t="n"/>
      <c r="R816" s="122" t="n"/>
      <c r="S816" s="70" t="n"/>
      <c r="T816" s="70" t="n"/>
      <c r="U816" s="70" t="n"/>
      <c r="V816" s="70" t="n"/>
      <c r="W816" s="70" t="n"/>
      <c r="X816" s="70" t="n"/>
      <c r="Y816" s="70" t="n"/>
      <c r="Z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70" t="n"/>
      <c r="H817" s="120" t="n"/>
      <c r="I817" s="121" t="n"/>
      <c r="J817" s="122" t="n"/>
      <c r="K817" s="70" t="n"/>
      <c r="L817" s="70" t="n"/>
      <c r="M817" s="70" t="n"/>
      <c r="N817" s="70" t="n"/>
      <c r="O817" s="70" t="n"/>
      <c r="P817" s="70" t="n"/>
      <c r="Q817" s="123" t="n"/>
      <c r="R817" s="122" t="n"/>
      <c r="S817" s="70" t="n"/>
      <c r="T817" s="70" t="n"/>
      <c r="U817" s="70" t="n"/>
      <c r="V817" s="70" t="n"/>
      <c r="W817" s="70" t="n"/>
      <c r="X817" s="70" t="n"/>
      <c r="Y817" s="70" t="n"/>
      <c r="Z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70" t="n"/>
      <c r="H818" s="120" t="n"/>
      <c r="I818" s="121" t="n"/>
      <c r="J818" s="122" t="n"/>
      <c r="K818" s="70" t="n"/>
      <c r="L818" s="70" t="n"/>
      <c r="M818" s="70" t="n"/>
      <c r="N818" s="70" t="n"/>
      <c r="O818" s="70" t="n"/>
      <c r="P818" s="70" t="n"/>
      <c r="Q818" s="123" t="n"/>
      <c r="R818" s="122" t="n"/>
      <c r="S818" s="70" t="n"/>
      <c r="T818" s="70" t="n"/>
      <c r="U818" s="70" t="n"/>
      <c r="V818" s="70" t="n"/>
      <c r="W818" s="70" t="n"/>
      <c r="X818" s="70" t="n"/>
      <c r="Y818" s="70" t="n"/>
      <c r="Z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70" t="n"/>
      <c r="H819" s="120" t="n"/>
      <c r="I819" s="121" t="n"/>
      <c r="J819" s="122" t="n"/>
      <c r="K819" s="70" t="n"/>
      <c r="L819" s="70" t="n"/>
      <c r="M819" s="70" t="n"/>
      <c r="N819" s="70" t="n"/>
      <c r="O819" s="70" t="n"/>
      <c r="P819" s="70" t="n"/>
      <c r="Q819" s="123" t="n"/>
      <c r="R819" s="122" t="n"/>
      <c r="S819" s="70" t="n"/>
      <c r="T819" s="70" t="n"/>
      <c r="U819" s="70" t="n"/>
      <c r="V819" s="70" t="n"/>
      <c r="W819" s="70" t="n"/>
      <c r="X819" s="70" t="n"/>
      <c r="Y819" s="70" t="n"/>
      <c r="Z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70" t="n"/>
      <c r="H820" s="120" t="n"/>
      <c r="I820" s="121" t="n"/>
      <c r="J820" s="122" t="n"/>
      <c r="K820" s="70" t="n"/>
      <c r="L820" s="70" t="n"/>
      <c r="M820" s="70" t="n"/>
      <c r="N820" s="70" t="n"/>
      <c r="O820" s="70" t="n"/>
      <c r="P820" s="70" t="n"/>
      <c r="Q820" s="123" t="n"/>
      <c r="R820" s="122" t="n"/>
      <c r="S820" s="70" t="n"/>
      <c r="T820" s="70" t="n"/>
      <c r="U820" s="70" t="n"/>
      <c r="V820" s="70" t="n"/>
      <c r="W820" s="70" t="n"/>
      <c r="X820" s="70" t="n"/>
      <c r="Y820" s="70" t="n"/>
      <c r="Z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70" t="n"/>
      <c r="H821" s="120" t="n"/>
      <c r="I821" s="121" t="n"/>
      <c r="J821" s="122" t="n"/>
      <c r="K821" s="70" t="n"/>
      <c r="L821" s="70" t="n"/>
      <c r="M821" s="70" t="n"/>
      <c r="N821" s="70" t="n"/>
      <c r="O821" s="70" t="n"/>
      <c r="P821" s="70" t="n"/>
      <c r="Q821" s="123" t="n"/>
      <c r="R821" s="122" t="n"/>
      <c r="S821" s="70" t="n"/>
      <c r="T821" s="70" t="n"/>
      <c r="U821" s="70" t="n"/>
      <c r="V821" s="70" t="n"/>
      <c r="W821" s="70" t="n"/>
      <c r="X821" s="70" t="n"/>
      <c r="Y821" s="70" t="n"/>
      <c r="Z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70" t="n"/>
      <c r="H822" s="120" t="n"/>
      <c r="I822" s="121" t="n"/>
      <c r="J822" s="122" t="n"/>
      <c r="K822" s="70" t="n"/>
      <c r="L822" s="70" t="n"/>
      <c r="M822" s="70" t="n"/>
      <c r="N822" s="70" t="n"/>
      <c r="O822" s="70" t="n"/>
      <c r="P822" s="70" t="n"/>
      <c r="Q822" s="123" t="n"/>
      <c r="R822" s="122" t="n"/>
      <c r="S822" s="70" t="n"/>
      <c r="T822" s="70" t="n"/>
      <c r="U822" s="70" t="n"/>
      <c r="V822" s="70" t="n"/>
      <c r="W822" s="70" t="n"/>
      <c r="X822" s="70" t="n"/>
      <c r="Y822" s="70" t="n"/>
      <c r="Z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70" t="n"/>
      <c r="H823" s="120" t="n"/>
      <c r="I823" s="121" t="n"/>
      <c r="J823" s="122" t="n"/>
      <c r="K823" s="70" t="n"/>
      <c r="L823" s="70" t="n"/>
      <c r="M823" s="70" t="n"/>
      <c r="N823" s="70" t="n"/>
      <c r="O823" s="70" t="n"/>
      <c r="P823" s="70" t="n"/>
      <c r="Q823" s="123" t="n"/>
      <c r="R823" s="122" t="n"/>
      <c r="S823" s="70" t="n"/>
      <c r="T823" s="70" t="n"/>
      <c r="U823" s="70" t="n"/>
      <c r="V823" s="70" t="n"/>
      <c r="W823" s="70" t="n"/>
      <c r="X823" s="70" t="n"/>
      <c r="Y823" s="70" t="n"/>
      <c r="Z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70" t="n"/>
      <c r="H824" s="120" t="n"/>
      <c r="I824" s="121" t="n"/>
      <c r="J824" s="122" t="n"/>
      <c r="K824" s="70" t="n"/>
      <c r="L824" s="70" t="n"/>
      <c r="M824" s="70" t="n"/>
      <c r="N824" s="70" t="n"/>
      <c r="O824" s="70" t="n"/>
      <c r="P824" s="70" t="n"/>
      <c r="Q824" s="123" t="n"/>
      <c r="R824" s="122" t="n"/>
      <c r="S824" s="70" t="n"/>
      <c r="T824" s="70" t="n"/>
      <c r="U824" s="70" t="n"/>
      <c r="V824" s="70" t="n"/>
      <c r="W824" s="70" t="n"/>
      <c r="X824" s="70" t="n"/>
      <c r="Y824" s="70" t="n"/>
      <c r="Z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70" t="n"/>
      <c r="H825" s="120" t="n"/>
      <c r="I825" s="121" t="n"/>
      <c r="J825" s="122" t="n"/>
      <c r="K825" s="70" t="n"/>
      <c r="L825" s="70" t="n"/>
      <c r="M825" s="70" t="n"/>
      <c r="N825" s="70" t="n"/>
      <c r="O825" s="70" t="n"/>
      <c r="P825" s="70" t="n"/>
      <c r="Q825" s="123" t="n"/>
      <c r="R825" s="122" t="n"/>
      <c r="S825" s="70" t="n"/>
      <c r="T825" s="70" t="n"/>
      <c r="U825" s="70" t="n"/>
      <c r="V825" s="70" t="n"/>
      <c r="W825" s="70" t="n"/>
      <c r="X825" s="70" t="n"/>
      <c r="Y825" s="70" t="n"/>
      <c r="Z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70" t="n"/>
      <c r="H826" s="120" t="n"/>
      <c r="I826" s="121" t="n"/>
      <c r="J826" s="122" t="n"/>
      <c r="K826" s="70" t="n"/>
      <c r="L826" s="70" t="n"/>
      <c r="M826" s="70" t="n"/>
      <c r="N826" s="70" t="n"/>
      <c r="O826" s="70" t="n"/>
      <c r="P826" s="70" t="n"/>
      <c r="Q826" s="123" t="n"/>
      <c r="R826" s="122" t="n"/>
      <c r="S826" s="70" t="n"/>
      <c r="T826" s="70" t="n"/>
      <c r="U826" s="70" t="n"/>
      <c r="V826" s="70" t="n"/>
      <c r="W826" s="70" t="n"/>
      <c r="X826" s="70" t="n"/>
      <c r="Y826" s="70" t="n"/>
      <c r="Z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70" t="n"/>
      <c r="H827" s="120" t="n"/>
      <c r="I827" s="121" t="n"/>
      <c r="J827" s="122" t="n"/>
      <c r="K827" s="70" t="n"/>
      <c r="L827" s="70" t="n"/>
      <c r="M827" s="70" t="n"/>
      <c r="N827" s="70" t="n"/>
      <c r="O827" s="70" t="n"/>
      <c r="P827" s="70" t="n"/>
      <c r="Q827" s="123" t="n"/>
      <c r="R827" s="122" t="n"/>
      <c r="S827" s="70" t="n"/>
      <c r="T827" s="70" t="n"/>
      <c r="U827" s="70" t="n"/>
      <c r="V827" s="70" t="n"/>
      <c r="W827" s="70" t="n"/>
      <c r="X827" s="70" t="n"/>
      <c r="Y827" s="70" t="n"/>
      <c r="Z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70" t="n"/>
      <c r="H828" s="120" t="n"/>
      <c r="I828" s="121" t="n"/>
      <c r="J828" s="122" t="n"/>
      <c r="K828" s="70" t="n"/>
      <c r="L828" s="70" t="n"/>
      <c r="M828" s="70" t="n"/>
      <c r="N828" s="70" t="n"/>
      <c r="O828" s="70" t="n"/>
      <c r="P828" s="70" t="n"/>
      <c r="Q828" s="123" t="n"/>
      <c r="R828" s="122" t="n"/>
      <c r="S828" s="70" t="n"/>
      <c r="T828" s="70" t="n"/>
      <c r="U828" s="70" t="n"/>
      <c r="V828" s="70" t="n"/>
      <c r="W828" s="70" t="n"/>
      <c r="X828" s="70" t="n"/>
      <c r="Y828" s="70" t="n"/>
      <c r="Z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70" t="n"/>
      <c r="H829" s="120" t="n"/>
      <c r="I829" s="121" t="n"/>
      <c r="J829" s="122" t="n"/>
      <c r="K829" s="70" t="n"/>
      <c r="L829" s="70" t="n"/>
      <c r="M829" s="70" t="n"/>
      <c r="N829" s="70" t="n"/>
      <c r="O829" s="70" t="n"/>
      <c r="P829" s="70" t="n"/>
      <c r="Q829" s="123" t="n"/>
      <c r="R829" s="122" t="n"/>
      <c r="S829" s="70" t="n"/>
      <c r="T829" s="70" t="n"/>
      <c r="U829" s="70" t="n"/>
      <c r="V829" s="70" t="n"/>
      <c r="W829" s="70" t="n"/>
      <c r="X829" s="70" t="n"/>
      <c r="Y829" s="70" t="n"/>
      <c r="Z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70" t="n"/>
      <c r="H830" s="120" t="n"/>
      <c r="I830" s="121" t="n"/>
      <c r="J830" s="122" t="n"/>
      <c r="K830" s="70" t="n"/>
      <c r="L830" s="70" t="n"/>
      <c r="M830" s="70" t="n"/>
      <c r="N830" s="70" t="n"/>
      <c r="O830" s="70" t="n"/>
      <c r="P830" s="70" t="n"/>
      <c r="Q830" s="123" t="n"/>
      <c r="R830" s="122" t="n"/>
      <c r="S830" s="70" t="n"/>
      <c r="T830" s="70" t="n"/>
      <c r="U830" s="70" t="n"/>
      <c r="V830" s="70" t="n"/>
      <c r="W830" s="70" t="n"/>
      <c r="X830" s="70" t="n"/>
      <c r="Y830" s="70" t="n"/>
      <c r="Z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70" t="n"/>
      <c r="H831" s="120" t="n"/>
      <c r="I831" s="121" t="n"/>
      <c r="J831" s="122" t="n"/>
      <c r="K831" s="70" t="n"/>
      <c r="L831" s="70" t="n"/>
      <c r="M831" s="70" t="n"/>
      <c r="N831" s="70" t="n"/>
      <c r="O831" s="70" t="n"/>
      <c r="P831" s="70" t="n"/>
      <c r="Q831" s="123" t="n"/>
      <c r="R831" s="122" t="n"/>
      <c r="S831" s="70" t="n"/>
      <c r="T831" s="70" t="n"/>
      <c r="U831" s="70" t="n"/>
      <c r="V831" s="70" t="n"/>
      <c r="W831" s="70" t="n"/>
      <c r="X831" s="70" t="n"/>
      <c r="Y831" s="70" t="n"/>
      <c r="Z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70" t="n"/>
      <c r="H832" s="120" t="n"/>
      <c r="I832" s="121" t="n"/>
      <c r="J832" s="122" t="n"/>
      <c r="K832" s="70" t="n"/>
      <c r="L832" s="70" t="n"/>
      <c r="M832" s="70" t="n"/>
      <c r="N832" s="70" t="n"/>
      <c r="O832" s="70" t="n"/>
      <c r="P832" s="70" t="n"/>
      <c r="Q832" s="123" t="n"/>
      <c r="R832" s="122" t="n"/>
      <c r="S832" s="70" t="n"/>
      <c r="T832" s="70" t="n"/>
      <c r="U832" s="70" t="n"/>
      <c r="V832" s="70" t="n"/>
      <c r="W832" s="70" t="n"/>
      <c r="X832" s="70" t="n"/>
      <c r="Y832" s="70" t="n"/>
      <c r="Z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70" t="n"/>
      <c r="H833" s="120" t="n"/>
      <c r="I833" s="121" t="n"/>
      <c r="J833" s="122" t="n"/>
      <c r="K833" s="70" t="n"/>
      <c r="L833" s="70" t="n"/>
      <c r="M833" s="70" t="n"/>
      <c r="N833" s="70" t="n"/>
      <c r="O833" s="70" t="n"/>
      <c r="P833" s="70" t="n"/>
      <c r="Q833" s="123" t="n"/>
      <c r="R833" s="122" t="n"/>
      <c r="S833" s="70" t="n"/>
      <c r="T833" s="70" t="n"/>
      <c r="U833" s="70" t="n"/>
      <c r="V833" s="70" t="n"/>
      <c r="W833" s="70" t="n"/>
      <c r="X833" s="70" t="n"/>
      <c r="Y833" s="70" t="n"/>
      <c r="Z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70" t="n"/>
      <c r="H834" s="120" t="n"/>
      <c r="I834" s="121" t="n"/>
      <c r="J834" s="122" t="n"/>
      <c r="K834" s="70" t="n"/>
      <c r="L834" s="70" t="n"/>
      <c r="M834" s="70" t="n"/>
      <c r="N834" s="70" t="n"/>
      <c r="O834" s="70" t="n"/>
      <c r="P834" s="70" t="n"/>
      <c r="Q834" s="123" t="n"/>
      <c r="R834" s="122" t="n"/>
      <c r="S834" s="70" t="n"/>
      <c r="T834" s="70" t="n"/>
      <c r="U834" s="70" t="n"/>
      <c r="V834" s="70" t="n"/>
      <c r="W834" s="70" t="n"/>
      <c r="X834" s="70" t="n"/>
      <c r="Y834" s="70" t="n"/>
      <c r="Z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70" t="n"/>
      <c r="H835" s="120" t="n"/>
      <c r="I835" s="121" t="n"/>
      <c r="J835" s="122" t="n"/>
      <c r="K835" s="70" t="n"/>
      <c r="L835" s="70" t="n"/>
      <c r="M835" s="70" t="n"/>
      <c r="N835" s="70" t="n"/>
      <c r="O835" s="70" t="n"/>
      <c r="P835" s="70" t="n"/>
      <c r="Q835" s="123" t="n"/>
      <c r="R835" s="122" t="n"/>
      <c r="S835" s="70" t="n"/>
      <c r="T835" s="70" t="n"/>
      <c r="U835" s="70" t="n"/>
      <c r="V835" s="70" t="n"/>
      <c r="W835" s="70" t="n"/>
      <c r="X835" s="70" t="n"/>
      <c r="Y835" s="70" t="n"/>
      <c r="Z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70" t="n"/>
      <c r="H836" s="120" t="n"/>
      <c r="I836" s="121" t="n"/>
      <c r="J836" s="122" t="n"/>
      <c r="K836" s="70" t="n"/>
      <c r="L836" s="70" t="n"/>
      <c r="M836" s="70" t="n"/>
      <c r="N836" s="70" t="n"/>
      <c r="O836" s="70" t="n"/>
      <c r="P836" s="70" t="n"/>
      <c r="Q836" s="123" t="n"/>
      <c r="R836" s="122" t="n"/>
      <c r="S836" s="70" t="n"/>
      <c r="T836" s="70" t="n"/>
      <c r="U836" s="70" t="n"/>
      <c r="V836" s="70" t="n"/>
      <c r="W836" s="70" t="n"/>
      <c r="X836" s="70" t="n"/>
      <c r="Y836" s="70" t="n"/>
      <c r="Z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70" t="n"/>
      <c r="H837" s="120" t="n"/>
      <c r="I837" s="121" t="n"/>
      <c r="J837" s="122" t="n"/>
      <c r="K837" s="70" t="n"/>
      <c r="L837" s="70" t="n"/>
      <c r="M837" s="70" t="n"/>
      <c r="N837" s="70" t="n"/>
      <c r="O837" s="70" t="n"/>
      <c r="P837" s="70" t="n"/>
      <c r="Q837" s="123" t="n"/>
      <c r="R837" s="122" t="n"/>
      <c r="S837" s="70" t="n"/>
      <c r="T837" s="70" t="n"/>
      <c r="U837" s="70" t="n"/>
      <c r="V837" s="70" t="n"/>
      <c r="W837" s="70" t="n"/>
      <c r="X837" s="70" t="n"/>
      <c r="Y837" s="70" t="n"/>
      <c r="Z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70" t="n"/>
      <c r="H838" s="120" t="n"/>
      <c r="I838" s="121" t="n"/>
      <c r="J838" s="122" t="n"/>
      <c r="K838" s="70" t="n"/>
      <c r="L838" s="70" t="n"/>
      <c r="M838" s="70" t="n"/>
      <c r="N838" s="70" t="n"/>
      <c r="O838" s="70" t="n"/>
      <c r="P838" s="70" t="n"/>
      <c r="Q838" s="123" t="n"/>
      <c r="R838" s="122" t="n"/>
      <c r="S838" s="70" t="n"/>
      <c r="T838" s="70" t="n"/>
      <c r="U838" s="70" t="n"/>
      <c r="V838" s="70" t="n"/>
      <c r="W838" s="70" t="n"/>
      <c r="X838" s="70" t="n"/>
      <c r="Y838" s="70" t="n"/>
      <c r="Z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70" t="n"/>
      <c r="H839" s="120" t="n"/>
      <c r="I839" s="121" t="n"/>
      <c r="J839" s="122" t="n"/>
      <c r="K839" s="70" t="n"/>
      <c r="L839" s="70" t="n"/>
      <c r="M839" s="70" t="n"/>
      <c r="N839" s="70" t="n"/>
      <c r="O839" s="70" t="n"/>
      <c r="P839" s="70" t="n"/>
      <c r="Q839" s="123" t="n"/>
      <c r="R839" s="122" t="n"/>
      <c r="S839" s="70" t="n"/>
      <c r="T839" s="70" t="n"/>
      <c r="U839" s="70" t="n"/>
      <c r="V839" s="70" t="n"/>
      <c r="W839" s="70" t="n"/>
      <c r="X839" s="70" t="n"/>
      <c r="Y839" s="70" t="n"/>
      <c r="Z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70" t="n"/>
      <c r="H840" s="120" t="n"/>
      <c r="I840" s="121" t="n"/>
      <c r="J840" s="122" t="n"/>
      <c r="K840" s="70" t="n"/>
      <c r="L840" s="70" t="n"/>
      <c r="M840" s="70" t="n"/>
      <c r="N840" s="70" t="n"/>
      <c r="O840" s="70" t="n"/>
      <c r="P840" s="70" t="n"/>
      <c r="Q840" s="123" t="n"/>
      <c r="R840" s="122" t="n"/>
      <c r="S840" s="70" t="n"/>
      <c r="T840" s="70" t="n"/>
      <c r="U840" s="70" t="n"/>
      <c r="V840" s="70" t="n"/>
      <c r="W840" s="70" t="n"/>
      <c r="X840" s="70" t="n"/>
      <c r="Y840" s="70" t="n"/>
      <c r="Z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70" t="n"/>
      <c r="H841" s="120" t="n"/>
      <c r="I841" s="121" t="n"/>
      <c r="J841" s="122" t="n"/>
      <c r="K841" s="70" t="n"/>
      <c r="L841" s="70" t="n"/>
      <c r="M841" s="70" t="n"/>
      <c r="N841" s="70" t="n"/>
      <c r="O841" s="70" t="n"/>
      <c r="P841" s="70" t="n"/>
      <c r="Q841" s="123" t="n"/>
      <c r="R841" s="122" t="n"/>
      <c r="S841" s="70" t="n"/>
      <c r="T841" s="70" t="n"/>
      <c r="U841" s="70" t="n"/>
      <c r="V841" s="70" t="n"/>
      <c r="W841" s="70" t="n"/>
      <c r="X841" s="70" t="n"/>
      <c r="Y841" s="70" t="n"/>
      <c r="Z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70" t="n"/>
      <c r="H842" s="120" t="n"/>
      <c r="I842" s="121" t="n"/>
      <c r="J842" s="122" t="n"/>
      <c r="K842" s="70" t="n"/>
      <c r="L842" s="70" t="n"/>
      <c r="M842" s="70" t="n"/>
      <c r="N842" s="70" t="n"/>
      <c r="O842" s="70" t="n"/>
      <c r="P842" s="70" t="n"/>
      <c r="Q842" s="123" t="n"/>
      <c r="R842" s="122" t="n"/>
      <c r="S842" s="70" t="n"/>
      <c r="T842" s="70" t="n"/>
      <c r="U842" s="70" t="n"/>
      <c r="V842" s="70" t="n"/>
      <c r="W842" s="70" t="n"/>
      <c r="X842" s="70" t="n"/>
      <c r="Y842" s="70" t="n"/>
      <c r="Z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70" t="n"/>
      <c r="H843" s="120" t="n"/>
      <c r="I843" s="121" t="n"/>
      <c r="J843" s="122" t="n"/>
      <c r="K843" s="70" t="n"/>
      <c r="L843" s="70" t="n"/>
      <c r="M843" s="70" t="n"/>
      <c r="N843" s="70" t="n"/>
      <c r="O843" s="70" t="n"/>
      <c r="P843" s="70" t="n"/>
      <c r="Q843" s="123" t="n"/>
      <c r="R843" s="122" t="n"/>
      <c r="S843" s="70" t="n"/>
      <c r="T843" s="70" t="n"/>
      <c r="U843" s="70" t="n"/>
      <c r="V843" s="70" t="n"/>
      <c r="W843" s="70" t="n"/>
      <c r="X843" s="70" t="n"/>
      <c r="Y843" s="70" t="n"/>
      <c r="Z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70" t="n"/>
      <c r="H844" s="120" t="n"/>
      <c r="I844" s="121" t="n"/>
      <c r="J844" s="122" t="n"/>
      <c r="K844" s="70" t="n"/>
      <c r="L844" s="70" t="n"/>
      <c r="M844" s="70" t="n"/>
      <c r="N844" s="70" t="n"/>
      <c r="O844" s="70" t="n"/>
      <c r="P844" s="70" t="n"/>
      <c r="Q844" s="123" t="n"/>
      <c r="R844" s="122" t="n"/>
      <c r="S844" s="70" t="n"/>
      <c r="T844" s="70" t="n"/>
      <c r="U844" s="70" t="n"/>
      <c r="V844" s="70" t="n"/>
      <c r="W844" s="70" t="n"/>
      <c r="X844" s="70" t="n"/>
      <c r="Y844" s="70" t="n"/>
      <c r="Z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70" t="n"/>
      <c r="H845" s="120" t="n"/>
      <c r="I845" s="121" t="n"/>
      <c r="J845" s="122" t="n"/>
      <c r="K845" s="70" t="n"/>
      <c r="L845" s="70" t="n"/>
      <c r="M845" s="70" t="n"/>
      <c r="N845" s="70" t="n"/>
      <c r="O845" s="70" t="n"/>
      <c r="P845" s="70" t="n"/>
      <c r="Q845" s="123" t="n"/>
      <c r="R845" s="122" t="n"/>
      <c r="S845" s="70" t="n"/>
      <c r="T845" s="70" t="n"/>
      <c r="U845" s="70" t="n"/>
      <c r="V845" s="70" t="n"/>
      <c r="W845" s="70" t="n"/>
      <c r="X845" s="70" t="n"/>
      <c r="Y845" s="70" t="n"/>
      <c r="Z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70" t="n"/>
      <c r="H846" s="120" t="n"/>
      <c r="I846" s="121" t="n"/>
      <c r="J846" s="122" t="n"/>
      <c r="K846" s="70" t="n"/>
      <c r="L846" s="70" t="n"/>
      <c r="M846" s="70" t="n"/>
      <c r="N846" s="70" t="n"/>
      <c r="O846" s="70" t="n"/>
      <c r="P846" s="70" t="n"/>
      <c r="Q846" s="123" t="n"/>
      <c r="R846" s="122" t="n"/>
      <c r="S846" s="70" t="n"/>
      <c r="T846" s="70" t="n"/>
      <c r="U846" s="70" t="n"/>
      <c r="V846" s="70" t="n"/>
      <c r="W846" s="70" t="n"/>
      <c r="X846" s="70" t="n"/>
      <c r="Y846" s="70" t="n"/>
      <c r="Z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70" t="n"/>
      <c r="H847" s="120" t="n"/>
      <c r="I847" s="121" t="n"/>
      <c r="J847" s="122" t="n"/>
      <c r="K847" s="70" t="n"/>
      <c r="L847" s="70" t="n"/>
      <c r="M847" s="70" t="n"/>
      <c r="N847" s="70" t="n"/>
      <c r="O847" s="70" t="n"/>
      <c r="P847" s="70" t="n"/>
      <c r="Q847" s="123" t="n"/>
      <c r="R847" s="122" t="n"/>
      <c r="S847" s="70" t="n"/>
      <c r="T847" s="70" t="n"/>
      <c r="U847" s="70" t="n"/>
      <c r="V847" s="70" t="n"/>
      <c r="W847" s="70" t="n"/>
      <c r="X847" s="70" t="n"/>
      <c r="Y847" s="70" t="n"/>
      <c r="Z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70" t="n"/>
      <c r="H848" s="120" t="n"/>
      <c r="I848" s="121" t="n"/>
      <c r="J848" s="122" t="n"/>
      <c r="K848" s="70" t="n"/>
      <c r="L848" s="70" t="n"/>
      <c r="M848" s="70" t="n"/>
      <c r="N848" s="70" t="n"/>
      <c r="O848" s="70" t="n"/>
      <c r="P848" s="70" t="n"/>
      <c r="Q848" s="123" t="n"/>
      <c r="R848" s="122" t="n"/>
      <c r="S848" s="70" t="n"/>
      <c r="T848" s="70" t="n"/>
      <c r="U848" s="70" t="n"/>
      <c r="V848" s="70" t="n"/>
      <c r="W848" s="70" t="n"/>
      <c r="X848" s="70" t="n"/>
      <c r="Y848" s="70" t="n"/>
      <c r="Z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70" t="n"/>
      <c r="H849" s="120" t="n"/>
      <c r="I849" s="121" t="n"/>
      <c r="J849" s="122" t="n"/>
      <c r="K849" s="70" t="n"/>
      <c r="L849" s="70" t="n"/>
      <c r="M849" s="70" t="n"/>
      <c r="N849" s="70" t="n"/>
      <c r="O849" s="70" t="n"/>
      <c r="P849" s="70" t="n"/>
      <c r="Q849" s="123" t="n"/>
      <c r="R849" s="122" t="n"/>
      <c r="S849" s="70" t="n"/>
      <c r="T849" s="70" t="n"/>
      <c r="U849" s="70" t="n"/>
      <c r="V849" s="70" t="n"/>
      <c r="W849" s="70" t="n"/>
      <c r="X849" s="70" t="n"/>
      <c r="Y849" s="70" t="n"/>
      <c r="Z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70" t="n"/>
      <c r="H850" s="120" t="n"/>
      <c r="I850" s="121" t="n"/>
      <c r="J850" s="122" t="n"/>
      <c r="K850" s="70" t="n"/>
      <c r="L850" s="70" t="n"/>
      <c r="M850" s="70" t="n"/>
      <c r="N850" s="70" t="n"/>
      <c r="O850" s="70" t="n"/>
      <c r="P850" s="70" t="n"/>
      <c r="Q850" s="123" t="n"/>
      <c r="R850" s="122" t="n"/>
      <c r="S850" s="70" t="n"/>
      <c r="T850" s="70" t="n"/>
      <c r="U850" s="70" t="n"/>
      <c r="V850" s="70" t="n"/>
      <c r="W850" s="70" t="n"/>
      <c r="X850" s="70" t="n"/>
      <c r="Y850" s="70" t="n"/>
      <c r="Z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70" t="n"/>
      <c r="H851" s="120" t="n"/>
      <c r="I851" s="121" t="n"/>
      <c r="J851" s="122" t="n"/>
      <c r="K851" s="70" t="n"/>
      <c r="L851" s="70" t="n"/>
      <c r="M851" s="70" t="n"/>
      <c r="N851" s="70" t="n"/>
      <c r="O851" s="70" t="n"/>
      <c r="P851" s="70" t="n"/>
      <c r="Q851" s="123" t="n"/>
      <c r="R851" s="122" t="n"/>
      <c r="S851" s="70" t="n"/>
      <c r="T851" s="70" t="n"/>
      <c r="U851" s="70" t="n"/>
      <c r="V851" s="70" t="n"/>
      <c r="W851" s="70" t="n"/>
      <c r="X851" s="70" t="n"/>
      <c r="Y851" s="70" t="n"/>
      <c r="Z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70" t="n"/>
      <c r="H852" s="120" t="n"/>
      <c r="I852" s="121" t="n"/>
      <c r="J852" s="122" t="n"/>
      <c r="K852" s="70" t="n"/>
      <c r="L852" s="70" t="n"/>
      <c r="M852" s="70" t="n"/>
      <c r="N852" s="70" t="n"/>
      <c r="O852" s="70" t="n"/>
      <c r="P852" s="70" t="n"/>
      <c r="Q852" s="123" t="n"/>
      <c r="R852" s="122" t="n"/>
      <c r="S852" s="70" t="n"/>
      <c r="T852" s="70" t="n"/>
      <c r="U852" s="70" t="n"/>
      <c r="V852" s="70" t="n"/>
      <c r="W852" s="70" t="n"/>
      <c r="X852" s="70" t="n"/>
      <c r="Y852" s="70" t="n"/>
      <c r="Z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70" t="n"/>
      <c r="H853" s="120" t="n"/>
      <c r="I853" s="121" t="n"/>
      <c r="J853" s="122" t="n"/>
      <c r="K853" s="70" t="n"/>
      <c r="L853" s="70" t="n"/>
      <c r="M853" s="70" t="n"/>
      <c r="N853" s="70" t="n"/>
      <c r="O853" s="70" t="n"/>
      <c r="P853" s="70" t="n"/>
      <c r="Q853" s="123" t="n"/>
      <c r="R853" s="122" t="n"/>
      <c r="S853" s="70" t="n"/>
      <c r="T853" s="70" t="n"/>
      <c r="U853" s="70" t="n"/>
      <c r="V853" s="70" t="n"/>
      <c r="W853" s="70" t="n"/>
      <c r="X853" s="70" t="n"/>
      <c r="Y853" s="70" t="n"/>
      <c r="Z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70" t="n"/>
      <c r="H854" s="120" t="n"/>
      <c r="I854" s="121" t="n"/>
      <c r="J854" s="122" t="n"/>
      <c r="K854" s="70" t="n"/>
      <c r="L854" s="70" t="n"/>
      <c r="M854" s="70" t="n"/>
      <c r="N854" s="70" t="n"/>
      <c r="O854" s="70" t="n"/>
      <c r="P854" s="70" t="n"/>
      <c r="Q854" s="123" t="n"/>
      <c r="R854" s="122" t="n"/>
      <c r="S854" s="70" t="n"/>
      <c r="T854" s="70" t="n"/>
      <c r="U854" s="70" t="n"/>
      <c r="V854" s="70" t="n"/>
      <c r="W854" s="70" t="n"/>
      <c r="X854" s="70" t="n"/>
      <c r="Y854" s="70" t="n"/>
      <c r="Z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70" t="n"/>
      <c r="H855" s="120" t="n"/>
      <c r="I855" s="121" t="n"/>
      <c r="J855" s="122" t="n"/>
      <c r="K855" s="70" t="n"/>
      <c r="L855" s="70" t="n"/>
      <c r="M855" s="70" t="n"/>
      <c r="N855" s="70" t="n"/>
      <c r="O855" s="70" t="n"/>
      <c r="P855" s="70" t="n"/>
      <c r="Q855" s="123" t="n"/>
      <c r="R855" s="122" t="n"/>
      <c r="S855" s="70" t="n"/>
      <c r="T855" s="70" t="n"/>
      <c r="U855" s="70" t="n"/>
      <c r="V855" s="70" t="n"/>
      <c r="W855" s="70" t="n"/>
      <c r="X855" s="70" t="n"/>
      <c r="Y855" s="70" t="n"/>
      <c r="Z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70" t="n"/>
      <c r="H856" s="120" t="n"/>
      <c r="I856" s="121" t="n"/>
      <c r="J856" s="122" t="n"/>
      <c r="K856" s="70" t="n"/>
      <c r="L856" s="70" t="n"/>
      <c r="M856" s="70" t="n"/>
      <c r="N856" s="70" t="n"/>
      <c r="O856" s="70" t="n"/>
      <c r="P856" s="70" t="n"/>
      <c r="Q856" s="123" t="n"/>
      <c r="R856" s="122" t="n"/>
      <c r="S856" s="70" t="n"/>
      <c r="T856" s="70" t="n"/>
      <c r="U856" s="70" t="n"/>
      <c r="V856" s="70" t="n"/>
      <c r="W856" s="70" t="n"/>
      <c r="X856" s="70" t="n"/>
      <c r="Y856" s="70" t="n"/>
      <c r="Z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70" t="n"/>
      <c r="H857" s="120" t="n"/>
      <c r="I857" s="121" t="n"/>
      <c r="J857" s="122" t="n"/>
      <c r="K857" s="70" t="n"/>
      <c r="L857" s="70" t="n"/>
      <c r="M857" s="70" t="n"/>
      <c r="N857" s="70" t="n"/>
      <c r="O857" s="70" t="n"/>
      <c r="P857" s="70" t="n"/>
      <c r="Q857" s="123" t="n"/>
      <c r="R857" s="122" t="n"/>
      <c r="S857" s="70" t="n"/>
      <c r="T857" s="70" t="n"/>
      <c r="U857" s="70" t="n"/>
      <c r="V857" s="70" t="n"/>
      <c r="W857" s="70" t="n"/>
      <c r="X857" s="70" t="n"/>
      <c r="Y857" s="70" t="n"/>
      <c r="Z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70" t="n"/>
      <c r="H858" s="120" t="n"/>
      <c r="I858" s="121" t="n"/>
      <c r="J858" s="122" t="n"/>
      <c r="K858" s="70" t="n"/>
      <c r="L858" s="70" t="n"/>
      <c r="M858" s="70" t="n"/>
      <c r="N858" s="70" t="n"/>
      <c r="O858" s="70" t="n"/>
      <c r="P858" s="70" t="n"/>
      <c r="Q858" s="123" t="n"/>
      <c r="R858" s="122" t="n"/>
      <c r="S858" s="70" t="n"/>
      <c r="T858" s="70" t="n"/>
      <c r="U858" s="70" t="n"/>
      <c r="V858" s="70" t="n"/>
      <c r="W858" s="70" t="n"/>
      <c r="X858" s="70" t="n"/>
      <c r="Y858" s="70" t="n"/>
      <c r="Z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70" t="n"/>
      <c r="H859" s="120" t="n"/>
      <c r="I859" s="121" t="n"/>
      <c r="J859" s="122" t="n"/>
      <c r="K859" s="70" t="n"/>
      <c r="L859" s="70" t="n"/>
      <c r="M859" s="70" t="n"/>
      <c r="N859" s="70" t="n"/>
      <c r="O859" s="70" t="n"/>
      <c r="P859" s="70" t="n"/>
      <c r="Q859" s="123" t="n"/>
      <c r="R859" s="122" t="n"/>
      <c r="S859" s="70" t="n"/>
      <c r="T859" s="70" t="n"/>
      <c r="U859" s="70" t="n"/>
      <c r="V859" s="70" t="n"/>
      <c r="W859" s="70" t="n"/>
      <c r="X859" s="70" t="n"/>
      <c r="Y859" s="70" t="n"/>
      <c r="Z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70" t="n"/>
      <c r="H860" s="120" t="n"/>
      <c r="I860" s="121" t="n"/>
      <c r="J860" s="122" t="n"/>
      <c r="K860" s="70" t="n"/>
      <c r="L860" s="70" t="n"/>
      <c r="M860" s="70" t="n"/>
      <c r="N860" s="70" t="n"/>
      <c r="O860" s="70" t="n"/>
      <c r="P860" s="70" t="n"/>
      <c r="Q860" s="123" t="n"/>
      <c r="R860" s="122" t="n"/>
      <c r="S860" s="70" t="n"/>
      <c r="T860" s="70" t="n"/>
      <c r="U860" s="70" t="n"/>
      <c r="V860" s="70" t="n"/>
      <c r="W860" s="70" t="n"/>
      <c r="X860" s="70" t="n"/>
      <c r="Y860" s="70" t="n"/>
      <c r="Z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70" t="n"/>
      <c r="H861" s="120" t="n"/>
      <c r="I861" s="121" t="n"/>
      <c r="J861" s="122" t="n"/>
      <c r="K861" s="70" t="n"/>
      <c r="L861" s="70" t="n"/>
      <c r="M861" s="70" t="n"/>
      <c r="N861" s="70" t="n"/>
      <c r="O861" s="70" t="n"/>
      <c r="P861" s="70" t="n"/>
      <c r="Q861" s="123" t="n"/>
      <c r="R861" s="122" t="n"/>
      <c r="S861" s="70" t="n"/>
      <c r="T861" s="70" t="n"/>
      <c r="U861" s="70" t="n"/>
      <c r="V861" s="70" t="n"/>
      <c r="W861" s="70" t="n"/>
      <c r="X861" s="70" t="n"/>
      <c r="Y861" s="70" t="n"/>
      <c r="Z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70" t="n"/>
      <c r="H862" s="120" t="n"/>
      <c r="I862" s="121" t="n"/>
      <c r="J862" s="122" t="n"/>
      <c r="K862" s="70" t="n"/>
      <c r="L862" s="70" t="n"/>
      <c r="M862" s="70" t="n"/>
      <c r="N862" s="70" t="n"/>
      <c r="O862" s="70" t="n"/>
      <c r="P862" s="70" t="n"/>
      <c r="Q862" s="123" t="n"/>
      <c r="R862" s="122" t="n"/>
      <c r="S862" s="70" t="n"/>
      <c r="T862" s="70" t="n"/>
      <c r="U862" s="70" t="n"/>
      <c r="V862" s="70" t="n"/>
      <c r="W862" s="70" t="n"/>
      <c r="X862" s="70" t="n"/>
      <c r="Y862" s="70" t="n"/>
      <c r="Z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70" t="n"/>
      <c r="H863" s="120" t="n"/>
      <c r="I863" s="121" t="n"/>
      <c r="J863" s="122" t="n"/>
      <c r="K863" s="70" t="n"/>
      <c r="L863" s="70" t="n"/>
      <c r="M863" s="70" t="n"/>
      <c r="N863" s="70" t="n"/>
      <c r="O863" s="70" t="n"/>
      <c r="P863" s="70" t="n"/>
      <c r="Q863" s="123" t="n"/>
      <c r="R863" s="122" t="n"/>
      <c r="S863" s="70" t="n"/>
      <c r="T863" s="70" t="n"/>
      <c r="U863" s="70" t="n"/>
      <c r="V863" s="70" t="n"/>
      <c r="W863" s="70" t="n"/>
      <c r="X863" s="70" t="n"/>
      <c r="Y863" s="70" t="n"/>
      <c r="Z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70" t="n"/>
      <c r="H864" s="120" t="n"/>
      <c r="I864" s="121" t="n"/>
      <c r="J864" s="122" t="n"/>
      <c r="K864" s="70" t="n"/>
      <c r="L864" s="70" t="n"/>
      <c r="M864" s="70" t="n"/>
      <c r="N864" s="70" t="n"/>
      <c r="O864" s="70" t="n"/>
      <c r="P864" s="70" t="n"/>
      <c r="Q864" s="123" t="n"/>
      <c r="R864" s="122" t="n"/>
      <c r="S864" s="70" t="n"/>
      <c r="T864" s="70" t="n"/>
      <c r="U864" s="70" t="n"/>
      <c r="V864" s="70" t="n"/>
      <c r="W864" s="70" t="n"/>
      <c r="X864" s="70" t="n"/>
      <c r="Y864" s="70" t="n"/>
      <c r="Z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70" t="n"/>
      <c r="H865" s="120" t="n"/>
      <c r="I865" s="121" t="n"/>
      <c r="J865" s="122" t="n"/>
      <c r="K865" s="70" t="n"/>
      <c r="L865" s="70" t="n"/>
      <c r="M865" s="70" t="n"/>
      <c r="N865" s="70" t="n"/>
      <c r="O865" s="70" t="n"/>
      <c r="P865" s="70" t="n"/>
      <c r="Q865" s="123" t="n"/>
      <c r="R865" s="122" t="n"/>
      <c r="S865" s="70" t="n"/>
      <c r="T865" s="70" t="n"/>
      <c r="U865" s="70" t="n"/>
      <c r="V865" s="70" t="n"/>
      <c r="W865" s="70" t="n"/>
      <c r="X865" s="70" t="n"/>
      <c r="Y865" s="70" t="n"/>
      <c r="Z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70" t="n"/>
      <c r="H866" s="120" t="n"/>
      <c r="I866" s="121" t="n"/>
      <c r="J866" s="122" t="n"/>
      <c r="K866" s="70" t="n"/>
      <c r="L866" s="70" t="n"/>
      <c r="M866" s="70" t="n"/>
      <c r="N866" s="70" t="n"/>
      <c r="O866" s="70" t="n"/>
      <c r="P866" s="70" t="n"/>
      <c r="Q866" s="123" t="n"/>
      <c r="R866" s="122" t="n"/>
      <c r="S866" s="70" t="n"/>
      <c r="T866" s="70" t="n"/>
      <c r="U866" s="70" t="n"/>
      <c r="V866" s="70" t="n"/>
      <c r="W866" s="70" t="n"/>
      <c r="X866" s="70" t="n"/>
      <c r="Y866" s="70" t="n"/>
      <c r="Z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70" t="n"/>
      <c r="H867" s="120" t="n"/>
      <c r="I867" s="121" t="n"/>
      <c r="J867" s="122" t="n"/>
      <c r="K867" s="70" t="n"/>
      <c r="L867" s="70" t="n"/>
      <c r="M867" s="70" t="n"/>
      <c r="N867" s="70" t="n"/>
      <c r="O867" s="70" t="n"/>
      <c r="P867" s="70" t="n"/>
      <c r="Q867" s="123" t="n"/>
      <c r="R867" s="122" t="n"/>
      <c r="S867" s="70" t="n"/>
      <c r="T867" s="70" t="n"/>
      <c r="U867" s="70" t="n"/>
      <c r="V867" s="70" t="n"/>
      <c r="W867" s="70" t="n"/>
      <c r="X867" s="70" t="n"/>
      <c r="Y867" s="70" t="n"/>
      <c r="Z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70" t="n"/>
      <c r="H868" s="120" t="n"/>
      <c r="I868" s="121" t="n"/>
      <c r="J868" s="122" t="n"/>
      <c r="K868" s="70" t="n"/>
      <c r="L868" s="70" t="n"/>
      <c r="M868" s="70" t="n"/>
      <c r="N868" s="70" t="n"/>
      <c r="O868" s="70" t="n"/>
      <c r="P868" s="70" t="n"/>
      <c r="Q868" s="123" t="n"/>
      <c r="R868" s="122" t="n"/>
      <c r="S868" s="70" t="n"/>
      <c r="T868" s="70" t="n"/>
      <c r="U868" s="70" t="n"/>
      <c r="V868" s="70" t="n"/>
      <c r="W868" s="70" t="n"/>
      <c r="X868" s="70" t="n"/>
      <c r="Y868" s="70" t="n"/>
      <c r="Z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70" t="n"/>
      <c r="H869" s="120" t="n"/>
      <c r="I869" s="121" t="n"/>
      <c r="J869" s="122" t="n"/>
      <c r="K869" s="70" t="n"/>
      <c r="L869" s="70" t="n"/>
      <c r="M869" s="70" t="n"/>
      <c r="N869" s="70" t="n"/>
      <c r="O869" s="70" t="n"/>
      <c r="P869" s="70" t="n"/>
      <c r="Q869" s="123" t="n"/>
      <c r="R869" s="122" t="n"/>
      <c r="S869" s="70" t="n"/>
      <c r="T869" s="70" t="n"/>
      <c r="U869" s="70" t="n"/>
      <c r="V869" s="70" t="n"/>
      <c r="W869" s="70" t="n"/>
      <c r="X869" s="70" t="n"/>
      <c r="Y869" s="70" t="n"/>
      <c r="Z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70" t="n"/>
      <c r="H870" s="120" t="n"/>
      <c r="I870" s="121" t="n"/>
      <c r="J870" s="122" t="n"/>
      <c r="K870" s="70" t="n"/>
      <c r="L870" s="70" t="n"/>
      <c r="M870" s="70" t="n"/>
      <c r="N870" s="70" t="n"/>
      <c r="O870" s="70" t="n"/>
      <c r="P870" s="70" t="n"/>
      <c r="Q870" s="123" t="n"/>
      <c r="R870" s="122" t="n"/>
      <c r="S870" s="70" t="n"/>
      <c r="T870" s="70" t="n"/>
      <c r="U870" s="70" t="n"/>
      <c r="V870" s="70" t="n"/>
      <c r="W870" s="70" t="n"/>
      <c r="X870" s="70" t="n"/>
      <c r="Y870" s="70" t="n"/>
      <c r="Z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70" t="n"/>
      <c r="H871" s="120" t="n"/>
      <c r="I871" s="121" t="n"/>
      <c r="J871" s="122" t="n"/>
      <c r="K871" s="70" t="n"/>
      <c r="L871" s="70" t="n"/>
      <c r="M871" s="70" t="n"/>
      <c r="N871" s="70" t="n"/>
      <c r="O871" s="70" t="n"/>
      <c r="P871" s="70" t="n"/>
      <c r="Q871" s="123" t="n"/>
      <c r="R871" s="122" t="n"/>
      <c r="S871" s="70" t="n"/>
      <c r="T871" s="70" t="n"/>
      <c r="U871" s="70" t="n"/>
      <c r="V871" s="70" t="n"/>
      <c r="W871" s="70" t="n"/>
      <c r="X871" s="70" t="n"/>
      <c r="Y871" s="70" t="n"/>
      <c r="Z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70" t="n"/>
      <c r="H872" s="120" t="n"/>
      <c r="I872" s="121" t="n"/>
      <c r="J872" s="122" t="n"/>
      <c r="K872" s="70" t="n"/>
      <c r="L872" s="70" t="n"/>
      <c r="M872" s="70" t="n"/>
      <c r="N872" s="70" t="n"/>
      <c r="O872" s="70" t="n"/>
      <c r="P872" s="70" t="n"/>
      <c r="Q872" s="123" t="n"/>
      <c r="R872" s="122" t="n"/>
      <c r="S872" s="70" t="n"/>
      <c r="T872" s="70" t="n"/>
      <c r="U872" s="70" t="n"/>
      <c r="V872" s="70" t="n"/>
      <c r="W872" s="70" t="n"/>
      <c r="X872" s="70" t="n"/>
      <c r="Y872" s="70" t="n"/>
      <c r="Z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70" t="n"/>
      <c r="H873" s="120" t="n"/>
      <c r="I873" s="121" t="n"/>
      <c r="J873" s="122" t="n"/>
      <c r="K873" s="70" t="n"/>
      <c r="L873" s="70" t="n"/>
      <c r="M873" s="70" t="n"/>
      <c r="N873" s="70" t="n"/>
      <c r="O873" s="70" t="n"/>
      <c r="P873" s="70" t="n"/>
      <c r="Q873" s="123" t="n"/>
      <c r="R873" s="122" t="n"/>
      <c r="S873" s="70" t="n"/>
      <c r="T873" s="70" t="n"/>
      <c r="U873" s="70" t="n"/>
      <c r="V873" s="70" t="n"/>
      <c r="W873" s="70" t="n"/>
      <c r="X873" s="70" t="n"/>
      <c r="Y873" s="70" t="n"/>
      <c r="Z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70" t="n"/>
      <c r="H874" s="120" t="n"/>
      <c r="I874" s="121" t="n"/>
      <c r="J874" s="122" t="n"/>
      <c r="K874" s="70" t="n"/>
      <c r="L874" s="70" t="n"/>
      <c r="M874" s="70" t="n"/>
      <c r="N874" s="70" t="n"/>
      <c r="O874" s="70" t="n"/>
      <c r="P874" s="70" t="n"/>
      <c r="Q874" s="123" t="n"/>
      <c r="R874" s="122" t="n"/>
      <c r="S874" s="70" t="n"/>
      <c r="T874" s="70" t="n"/>
      <c r="U874" s="70" t="n"/>
      <c r="V874" s="70" t="n"/>
      <c r="W874" s="70" t="n"/>
      <c r="X874" s="70" t="n"/>
      <c r="Y874" s="70" t="n"/>
      <c r="Z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70" t="n"/>
      <c r="H875" s="120" t="n"/>
      <c r="I875" s="121" t="n"/>
      <c r="J875" s="122" t="n"/>
      <c r="K875" s="70" t="n"/>
      <c r="L875" s="70" t="n"/>
      <c r="M875" s="70" t="n"/>
      <c r="N875" s="70" t="n"/>
      <c r="O875" s="70" t="n"/>
      <c r="P875" s="70" t="n"/>
      <c r="Q875" s="123" t="n"/>
      <c r="R875" s="122" t="n"/>
      <c r="S875" s="70" t="n"/>
      <c r="T875" s="70" t="n"/>
      <c r="U875" s="70" t="n"/>
      <c r="V875" s="70" t="n"/>
      <c r="W875" s="70" t="n"/>
      <c r="X875" s="70" t="n"/>
      <c r="Y875" s="70" t="n"/>
      <c r="Z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70" t="n"/>
      <c r="H876" s="120" t="n"/>
      <c r="I876" s="121" t="n"/>
      <c r="J876" s="122" t="n"/>
      <c r="K876" s="70" t="n"/>
      <c r="L876" s="70" t="n"/>
      <c r="M876" s="70" t="n"/>
      <c r="N876" s="70" t="n"/>
      <c r="O876" s="70" t="n"/>
      <c r="P876" s="70" t="n"/>
      <c r="Q876" s="123" t="n"/>
      <c r="R876" s="122" t="n"/>
      <c r="S876" s="70" t="n"/>
      <c r="T876" s="70" t="n"/>
      <c r="U876" s="70" t="n"/>
      <c r="V876" s="70" t="n"/>
      <c r="W876" s="70" t="n"/>
      <c r="X876" s="70" t="n"/>
      <c r="Y876" s="70" t="n"/>
      <c r="Z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70" t="n"/>
      <c r="H877" s="120" t="n"/>
      <c r="I877" s="121" t="n"/>
      <c r="J877" s="122" t="n"/>
      <c r="K877" s="70" t="n"/>
      <c r="L877" s="70" t="n"/>
      <c r="M877" s="70" t="n"/>
      <c r="N877" s="70" t="n"/>
      <c r="O877" s="70" t="n"/>
      <c r="P877" s="70" t="n"/>
      <c r="Q877" s="123" t="n"/>
      <c r="R877" s="122" t="n"/>
      <c r="S877" s="70" t="n"/>
      <c r="T877" s="70" t="n"/>
      <c r="U877" s="70" t="n"/>
      <c r="V877" s="70" t="n"/>
      <c r="W877" s="70" t="n"/>
      <c r="X877" s="70" t="n"/>
      <c r="Y877" s="70" t="n"/>
      <c r="Z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70" t="n"/>
      <c r="H878" s="120" t="n"/>
      <c r="I878" s="121" t="n"/>
      <c r="J878" s="122" t="n"/>
      <c r="K878" s="70" t="n"/>
      <c r="L878" s="70" t="n"/>
      <c r="M878" s="70" t="n"/>
      <c r="N878" s="70" t="n"/>
      <c r="O878" s="70" t="n"/>
      <c r="P878" s="70" t="n"/>
      <c r="Q878" s="123" t="n"/>
      <c r="R878" s="122" t="n"/>
      <c r="S878" s="70" t="n"/>
      <c r="T878" s="70" t="n"/>
      <c r="U878" s="70" t="n"/>
      <c r="V878" s="70" t="n"/>
      <c r="W878" s="70" t="n"/>
      <c r="X878" s="70" t="n"/>
      <c r="Y878" s="70" t="n"/>
      <c r="Z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70" t="n"/>
      <c r="H879" s="120" t="n"/>
      <c r="I879" s="121" t="n"/>
      <c r="J879" s="122" t="n"/>
      <c r="K879" s="70" t="n"/>
      <c r="L879" s="70" t="n"/>
      <c r="M879" s="70" t="n"/>
      <c r="N879" s="70" t="n"/>
      <c r="O879" s="70" t="n"/>
      <c r="P879" s="70" t="n"/>
      <c r="Q879" s="123" t="n"/>
      <c r="R879" s="122" t="n"/>
      <c r="S879" s="70" t="n"/>
      <c r="T879" s="70" t="n"/>
      <c r="U879" s="70" t="n"/>
      <c r="V879" s="70" t="n"/>
      <c r="W879" s="70" t="n"/>
      <c r="X879" s="70" t="n"/>
      <c r="Y879" s="70" t="n"/>
      <c r="Z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70" t="n"/>
      <c r="H880" s="120" t="n"/>
      <c r="I880" s="121" t="n"/>
      <c r="J880" s="122" t="n"/>
      <c r="K880" s="70" t="n"/>
      <c r="L880" s="70" t="n"/>
      <c r="M880" s="70" t="n"/>
      <c r="N880" s="70" t="n"/>
      <c r="O880" s="70" t="n"/>
      <c r="P880" s="70" t="n"/>
      <c r="Q880" s="123" t="n"/>
      <c r="R880" s="122" t="n"/>
      <c r="S880" s="70" t="n"/>
      <c r="T880" s="70" t="n"/>
      <c r="U880" s="70" t="n"/>
      <c r="V880" s="70" t="n"/>
      <c r="W880" s="70" t="n"/>
      <c r="X880" s="70" t="n"/>
      <c r="Y880" s="70" t="n"/>
      <c r="Z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70" t="n"/>
      <c r="H881" s="120" t="n"/>
      <c r="I881" s="121" t="n"/>
      <c r="J881" s="122" t="n"/>
      <c r="K881" s="70" t="n"/>
      <c r="L881" s="70" t="n"/>
      <c r="M881" s="70" t="n"/>
      <c r="N881" s="70" t="n"/>
      <c r="O881" s="70" t="n"/>
      <c r="P881" s="70" t="n"/>
      <c r="Q881" s="123" t="n"/>
      <c r="R881" s="122" t="n"/>
      <c r="S881" s="70" t="n"/>
      <c r="T881" s="70" t="n"/>
      <c r="U881" s="70" t="n"/>
      <c r="V881" s="70" t="n"/>
      <c r="W881" s="70" t="n"/>
      <c r="X881" s="70" t="n"/>
      <c r="Y881" s="70" t="n"/>
      <c r="Z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70" t="n"/>
      <c r="H882" s="120" t="n"/>
      <c r="I882" s="121" t="n"/>
      <c r="J882" s="122" t="n"/>
      <c r="K882" s="70" t="n"/>
      <c r="L882" s="70" t="n"/>
      <c r="M882" s="70" t="n"/>
      <c r="N882" s="70" t="n"/>
      <c r="O882" s="70" t="n"/>
      <c r="P882" s="70" t="n"/>
      <c r="Q882" s="123" t="n"/>
      <c r="R882" s="122" t="n"/>
      <c r="S882" s="70" t="n"/>
      <c r="T882" s="70" t="n"/>
      <c r="U882" s="70" t="n"/>
      <c r="V882" s="70" t="n"/>
      <c r="W882" s="70" t="n"/>
      <c r="X882" s="70" t="n"/>
      <c r="Y882" s="70" t="n"/>
      <c r="Z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70" t="n"/>
      <c r="H883" s="120" t="n"/>
      <c r="I883" s="121" t="n"/>
      <c r="J883" s="122" t="n"/>
      <c r="K883" s="70" t="n"/>
      <c r="L883" s="70" t="n"/>
      <c r="M883" s="70" t="n"/>
      <c r="N883" s="70" t="n"/>
      <c r="O883" s="70" t="n"/>
      <c r="P883" s="70" t="n"/>
      <c r="Q883" s="123" t="n"/>
      <c r="R883" s="122" t="n"/>
      <c r="S883" s="70" t="n"/>
      <c r="T883" s="70" t="n"/>
      <c r="U883" s="70" t="n"/>
      <c r="V883" s="70" t="n"/>
      <c r="W883" s="70" t="n"/>
      <c r="X883" s="70" t="n"/>
      <c r="Y883" s="70" t="n"/>
      <c r="Z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70" t="n"/>
      <c r="H884" s="120" t="n"/>
      <c r="I884" s="121" t="n"/>
      <c r="J884" s="122" t="n"/>
      <c r="K884" s="70" t="n"/>
      <c r="L884" s="70" t="n"/>
      <c r="M884" s="70" t="n"/>
      <c r="N884" s="70" t="n"/>
      <c r="O884" s="70" t="n"/>
      <c r="P884" s="70" t="n"/>
      <c r="Q884" s="123" t="n"/>
      <c r="R884" s="122" t="n"/>
      <c r="S884" s="70" t="n"/>
      <c r="T884" s="70" t="n"/>
      <c r="U884" s="70" t="n"/>
      <c r="V884" s="70" t="n"/>
      <c r="W884" s="70" t="n"/>
      <c r="X884" s="70" t="n"/>
      <c r="Y884" s="70" t="n"/>
      <c r="Z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70" t="n"/>
      <c r="H885" s="120" t="n"/>
      <c r="I885" s="121" t="n"/>
      <c r="J885" s="122" t="n"/>
      <c r="K885" s="70" t="n"/>
      <c r="L885" s="70" t="n"/>
      <c r="M885" s="70" t="n"/>
      <c r="N885" s="70" t="n"/>
      <c r="O885" s="70" t="n"/>
      <c r="P885" s="70" t="n"/>
      <c r="Q885" s="123" t="n"/>
      <c r="R885" s="122" t="n"/>
      <c r="S885" s="70" t="n"/>
      <c r="T885" s="70" t="n"/>
      <c r="U885" s="70" t="n"/>
      <c r="V885" s="70" t="n"/>
      <c r="W885" s="70" t="n"/>
      <c r="X885" s="70" t="n"/>
      <c r="Y885" s="70" t="n"/>
      <c r="Z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70" t="n"/>
      <c r="H886" s="120" t="n"/>
      <c r="I886" s="121" t="n"/>
      <c r="J886" s="122" t="n"/>
      <c r="K886" s="70" t="n"/>
      <c r="L886" s="70" t="n"/>
      <c r="M886" s="70" t="n"/>
      <c r="N886" s="70" t="n"/>
      <c r="O886" s="70" t="n"/>
      <c r="P886" s="70" t="n"/>
      <c r="Q886" s="123" t="n"/>
      <c r="R886" s="122" t="n"/>
      <c r="S886" s="70" t="n"/>
      <c r="T886" s="70" t="n"/>
      <c r="U886" s="70" t="n"/>
      <c r="V886" s="70" t="n"/>
      <c r="W886" s="70" t="n"/>
      <c r="X886" s="70" t="n"/>
      <c r="Y886" s="70" t="n"/>
      <c r="Z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70" t="n"/>
      <c r="H887" s="120" t="n"/>
      <c r="I887" s="121" t="n"/>
      <c r="J887" s="122" t="n"/>
      <c r="K887" s="70" t="n"/>
      <c r="L887" s="70" t="n"/>
      <c r="M887" s="70" t="n"/>
      <c r="N887" s="70" t="n"/>
      <c r="O887" s="70" t="n"/>
      <c r="P887" s="70" t="n"/>
      <c r="Q887" s="123" t="n"/>
      <c r="R887" s="122" t="n"/>
      <c r="S887" s="70" t="n"/>
      <c r="T887" s="70" t="n"/>
      <c r="U887" s="70" t="n"/>
      <c r="V887" s="70" t="n"/>
      <c r="W887" s="70" t="n"/>
      <c r="X887" s="70" t="n"/>
      <c r="Y887" s="70" t="n"/>
      <c r="Z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70" t="n"/>
      <c r="H888" s="120" t="n"/>
      <c r="I888" s="121" t="n"/>
      <c r="J888" s="122" t="n"/>
      <c r="K888" s="70" t="n"/>
      <c r="L888" s="70" t="n"/>
      <c r="M888" s="70" t="n"/>
      <c r="N888" s="70" t="n"/>
      <c r="O888" s="70" t="n"/>
      <c r="P888" s="70" t="n"/>
      <c r="Q888" s="123" t="n"/>
      <c r="R888" s="122" t="n"/>
      <c r="S888" s="70" t="n"/>
      <c r="T888" s="70" t="n"/>
      <c r="U888" s="70" t="n"/>
      <c r="V888" s="70" t="n"/>
      <c r="W888" s="70" t="n"/>
      <c r="X888" s="70" t="n"/>
      <c r="Y888" s="70" t="n"/>
      <c r="Z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70" t="n"/>
      <c r="H889" s="120" t="n"/>
      <c r="I889" s="121" t="n"/>
      <c r="J889" s="122" t="n"/>
      <c r="K889" s="70" t="n"/>
      <c r="L889" s="70" t="n"/>
      <c r="M889" s="70" t="n"/>
      <c r="N889" s="70" t="n"/>
      <c r="O889" s="70" t="n"/>
      <c r="P889" s="70" t="n"/>
      <c r="Q889" s="123" t="n"/>
      <c r="R889" s="122" t="n"/>
      <c r="S889" s="70" t="n"/>
      <c r="T889" s="70" t="n"/>
      <c r="U889" s="70" t="n"/>
      <c r="V889" s="70" t="n"/>
      <c r="W889" s="70" t="n"/>
      <c r="X889" s="70" t="n"/>
      <c r="Y889" s="70" t="n"/>
      <c r="Z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70" t="n"/>
      <c r="H890" s="120" t="n"/>
      <c r="I890" s="121" t="n"/>
      <c r="J890" s="122" t="n"/>
      <c r="K890" s="70" t="n"/>
      <c r="L890" s="70" t="n"/>
      <c r="M890" s="70" t="n"/>
      <c r="N890" s="70" t="n"/>
      <c r="O890" s="70" t="n"/>
      <c r="P890" s="70" t="n"/>
      <c r="Q890" s="123" t="n"/>
      <c r="R890" s="122" t="n"/>
      <c r="S890" s="70" t="n"/>
      <c r="T890" s="70" t="n"/>
      <c r="U890" s="70" t="n"/>
      <c r="V890" s="70" t="n"/>
      <c r="W890" s="70" t="n"/>
      <c r="X890" s="70" t="n"/>
      <c r="Y890" s="70" t="n"/>
      <c r="Z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70" t="n"/>
      <c r="H891" s="120" t="n"/>
      <c r="I891" s="121" t="n"/>
      <c r="J891" s="122" t="n"/>
      <c r="K891" s="70" t="n"/>
      <c r="L891" s="70" t="n"/>
      <c r="M891" s="70" t="n"/>
      <c r="N891" s="70" t="n"/>
      <c r="O891" s="70" t="n"/>
      <c r="P891" s="70" t="n"/>
      <c r="Q891" s="123" t="n"/>
      <c r="R891" s="122" t="n"/>
      <c r="S891" s="70" t="n"/>
      <c r="T891" s="70" t="n"/>
      <c r="U891" s="70" t="n"/>
      <c r="V891" s="70" t="n"/>
      <c r="W891" s="70" t="n"/>
      <c r="X891" s="70" t="n"/>
      <c r="Y891" s="70" t="n"/>
      <c r="Z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70" t="n"/>
      <c r="H892" s="120" t="n"/>
      <c r="I892" s="121" t="n"/>
      <c r="J892" s="122" t="n"/>
      <c r="K892" s="70" t="n"/>
      <c r="L892" s="70" t="n"/>
      <c r="M892" s="70" t="n"/>
      <c r="N892" s="70" t="n"/>
      <c r="O892" s="70" t="n"/>
      <c r="P892" s="70" t="n"/>
      <c r="Q892" s="123" t="n"/>
      <c r="R892" s="122" t="n"/>
      <c r="S892" s="70" t="n"/>
      <c r="T892" s="70" t="n"/>
      <c r="U892" s="70" t="n"/>
      <c r="V892" s="70" t="n"/>
      <c r="W892" s="70" t="n"/>
      <c r="X892" s="70" t="n"/>
      <c r="Y892" s="70" t="n"/>
      <c r="Z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70" t="n"/>
      <c r="H893" s="120" t="n"/>
      <c r="I893" s="121" t="n"/>
      <c r="J893" s="122" t="n"/>
      <c r="K893" s="70" t="n"/>
      <c r="L893" s="70" t="n"/>
      <c r="M893" s="70" t="n"/>
      <c r="N893" s="70" t="n"/>
      <c r="O893" s="70" t="n"/>
      <c r="P893" s="70" t="n"/>
      <c r="Q893" s="123" t="n"/>
      <c r="R893" s="122" t="n"/>
      <c r="S893" s="70" t="n"/>
      <c r="T893" s="70" t="n"/>
      <c r="U893" s="70" t="n"/>
      <c r="V893" s="70" t="n"/>
      <c r="W893" s="70" t="n"/>
      <c r="X893" s="70" t="n"/>
      <c r="Y893" s="70" t="n"/>
      <c r="Z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70" t="n"/>
      <c r="H894" s="120" t="n"/>
      <c r="I894" s="121" t="n"/>
      <c r="J894" s="122" t="n"/>
      <c r="K894" s="70" t="n"/>
      <c r="L894" s="70" t="n"/>
      <c r="M894" s="70" t="n"/>
      <c r="N894" s="70" t="n"/>
      <c r="O894" s="70" t="n"/>
      <c r="P894" s="70" t="n"/>
      <c r="Q894" s="123" t="n"/>
      <c r="R894" s="122" t="n"/>
      <c r="S894" s="70" t="n"/>
      <c r="T894" s="70" t="n"/>
      <c r="U894" s="70" t="n"/>
      <c r="V894" s="70" t="n"/>
      <c r="W894" s="70" t="n"/>
      <c r="X894" s="70" t="n"/>
      <c r="Y894" s="70" t="n"/>
      <c r="Z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70" t="n"/>
      <c r="H895" s="120" t="n"/>
      <c r="I895" s="121" t="n"/>
      <c r="J895" s="122" t="n"/>
      <c r="K895" s="70" t="n"/>
      <c r="L895" s="70" t="n"/>
      <c r="M895" s="70" t="n"/>
      <c r="N895" s="70" t="n"/>
      <c r="O895" s="70" t="n"/>
      <c r="P895" s="70" t="n"/>
      <c r="Q895" s="123" t="n"/>
      <c r="R895" s="122" t="n"/>
      <c r="S895" s="70" t="n"/>
      <c r="T895" s="70" t="n"/>
      <c r="U895" s="70" t="n"/>
      <c r="V895" s="70" t="n"/>
      <c r="W895" s="70" t="n"/>
      <c r="X895" s="70" t="n"/>
      <c r="Y895" s="70" t="n"/>
      <c r="Z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70" t="n"/>
      <c r="H896" s="120" t="n"/>
      <c r="I896" s="121" t="n"/>
      <c r="J896" s="122" t="n"/>
      <c r="K896" s="70" t="n"/>
      <c r="L896" s="70" t="n"/>
      <c r="M896" s="70" t="n"/>
      <c r="N896" s="70" t="n"/>
      <c r="O896" s="70" t="n"/>
      <c r="P896" s="70" t="n"/>
      <c r="Q896" s="123" t="n"/>
      <c r="R896" s="122" t="n"/>
      <c r="S896" s="70" t="n"/>
      <c r="T896" s="70" t="n"/>
      <c r="U896" s="70" t="n"/>
      <c r="V896" s="70" t="n"/>
      <c r="W896" s="70" t="n"/>
      <c r="X896" s="70" t="n"/>
      <c r="Y896" s="70" t="n"/>
      <c r="Z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70" t="n"/>
      <c r="H897" s="120" t="n"/>
      <c r="I897" s="121" t="n"/>
      <c r="J897" s="122" t="n"/>
      <c r="K897" s="70" t="n"/>
      <c r="L897" s="70" t="n"/>
      <c r="M897" s="70" t="n"/>
      <c r="N897" s="70" t="n"/>
      <c r="O897" s="70" t="n"/>
      <c r="P897" s="70" t="n"/>
      <c r="Q897" s="123" t="n"/>
      <c r="R897" s="122" t="n"/>
      <c r="S897" s="70" t="n"/>
      <c r="T897" s="70" t="n"/>
      <c r="U897" s="70" t="n"/>
      <c r="V897" s="70" t="n"/>
      <c r="W897" s="70" t="n"/>
      <c r="X897" s="70" t="n"/>
      <c r="Y897" s="70" t="n"/>
      <c r="Z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70" t="n"/>
      <c r="H898" s="120" t="n"/>
      <c r="I898" s="121" t="n"/>
      <c r="J898" s="122" t="n"/>
      <c r="K898" s="70" t="n"/>
      <c r="L898" s="70" t="n"/>
      <c r="M898" s="70" t="n"/>
      <c r="N898" s="70" t="n"/>
      <c r="O898" s="70" t="n"/>
      <c r="P898" s="70" t="n"/>
      <c r="Q898" s="123" t="n"/>
      <c r="R898" s="122" t="n"/>
      <c r="S898" s="70" t="n"/>
      <c r="T898" s="70" t="n"/>
      <c r="U898" s="70" t="n"/>
      <c r="V898" s="70" t="n"/>
      <c r="W898" s="70" t="n"/>
      <c r="X898" s="70" t="n"/>
      <c r="Y898" s="70" t="n"/>
      <c r="Z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70" t="n"/>
      <c r="H899" s="120" t="n"/>
      <c r="I899" s="121" t="n"/>
      <c r="J899" s="122" t="n"/>
      <c r="K899" s="70" t="n"/>
      <c r="L899" s="70" t="n"/>
      <c r="M899" s="70" t="n"/>
      <c r="N899" s="70" t="n"/>
      <c r="O899" s="70" t="n"/>
      <c r="P899" s="70" t="n"/>
      <c r="Q899" s="123" t="n"/>
      <c r="R899" s="122" t="n"/>
      <c r="S899" s="70" t="n"/>
      <c r="T899" s="70" t="n"/>
      <c r="U899" s="70" t="n"/>
      <c r="V899" s="70" t="n"/>
      <c r="W899" s="70" t="n"/>
      <c r="X899" s="70" t="n"/>
      <c r="Y899" s="70" t="n"/>
      <c r="Z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70" t="n"/>
      <c r="H900" s="120" t="n"/>
      <c r="I900" s="121" t="n"/>
      <c r="J900" s="122" t="n"/>
      <c r="K900" s="70" t="n"/>
      <c r="L900" s="70" t="n"/>
      <c r="M900" s="70" t="n"/>
      <c r="N900" s="70" t="n"/>
      <c r="O900" s="70" t="n"/>
      <c r="P900" s="70" t="n"/>
      <c r="Q900" s="123" t="n"/>
      <c r="R900" s="122" t="n"/>
      <c r="S900" s="70" t="n"/>
      <c r="T900" s="70" t="n"/>
      <c r="U900" s="70" t="n"/>
      <c r="V900" s="70" t="n"/>
      <c r="W900" s="70" t="n"/>
      <c r="X900" s="70" t="n"/>
      <c r="Y900" s="70" t="n"/>
      <c r="Z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70" t="n"/>
      <c r="H901" s="120" t="n"/>
      <c r="I901" s="121" t="n"/>
      <c r="J901" s="122" t="n"/>
      <c r="K901" s="70" t="n"/>
      <c r="L901" s="70" t="n"/>
      <c r="M901" s="70" t="n"/>
      <c r="N901" s="70" t="n"/>
      <c r="O901" s="70" t="n"/>
      <c r="P901" s="70" t="n"/>
      <c r="Q901" s="123" t="n"/>
      <c r="R901" s="122" t="n"/>
      <c r="S901" s="70" t="n"/>
      <c r="T901" s="70" t="n"/>
      <c r="U901" s="70" t="n"/>
      <c r="V901" s="70" t="n"/>
      <c r="W901" s="70" t="n"/>
      <c r="X901" s="70" t="n"/>
      <c r="Y901" s="70" t="n"/>
      <c r="Z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70" t="n"/>
      <c r="H902" s="120" t="n"/>
      <c r="I902" s="121" t="n"/>
      <c r="J902" s="122" t="n"/>
      <c r="K902" s="70" t="n"/>
      <c r="L902" s="70" t="n"/>
      <c r="M902" s="70" t="n"/>
      <c r="N902" s="70" t="n"/>
      <c r="O902" s="70" t="n"/>
      <c r="P902" s="70" t="n"/>
      <c r="Q902" s="123" t="n"/>
      <c r="R902" s="122" t="n"/>
      <c r="S902" s="70" t="n"/>
      <c r="T902" s="70" t="n"/>
      <c r="U902" s="70" t="n"/>
      <c r="V902" s="70" t="n"/>
      <c r="W902" s="70" t="n"/>
      <c r="X902" s="70" t="n"/>
      <c r="Y902" s="70" t="n"/>
      <c r="Z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70" t="n"/>
      <c r="H903" s="120" t="n"/>
      <c r="I903" s="121" t="n"/>
      <c r="J903" s="122" t="n"/>
      <c r="K903" s="70" t="n"/>
      <c r="L903" s="70" t="n"/>
      <c r="M903" s="70" t="n"/>
      <c r="N903" s="70" t="n"/>
      <c r="O903" s="70" t="n"/>
      <c r="P903" s="70" t="n"/>
      <c r="Q903" s="123" t="n"/>
      <c r="R903" s="122" t="n"/>
      <c r="S903" s="70" t="n"/>
      <c r="T903" s="70" t="n"/>
      <c r="U903" s="70" t="n"/>
      <c r="V903" s="70" t="n"/>
      <c r="W903" s="70" t="n"/>
      <c r="X903" s="70" t="n"/>
      <c r="Y903" s="70" t="n"/>
      <c r="Z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70" t="n"/>
      <c r="H904" s="120" t="n"/>
      <c r="I904" s="121" t="n"/>
      <c r="J904" s="122" t="n"/>
      <c r="K904" s="70" t="n"/>
      <c r="L904" s="70" t="n"/>
      <c r="M904" s="70" t="n"/>
      <c r="N904" s="70" t="n"/>
      <c r="O904" s="70" t="n"/>
      <c r="P904" s="70" t="n"/>
      <c r="Q904" s="123" t="n"/>
      <c r="R904" s="122" t="n"/>
      <c r="S904" s="70" t="n"/>
      <c r="T904" s="70" t="n"/>
      <c r="U904" s="70" t="n"/>
      <c r="V904" s="70" t="n"/>
      <c r="W904" s="70" t="n"/>
      <c r="X904" s="70" t="n"/>
      <c r="Y904" s="70" t="n"/>
      <c r="Z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70" t="n"/>
      <c r="H905" s="120" t="n"/>
      <c r="I905" s="121" t="n"/>
      <c r="J905" s="122" t="n"/>
      <c r="K905" s="70" t="n"/>
      <c r="L905" s="70" t="n"/>
      <c r="M905" s="70" t="n"/>
      <c r="N905" s="70" t="n"/>
      <c r="O905" s="70" t="n"/>
      <c r="P905" s="70" t="n"/>
      <c r="Q905" s="123" t="n"/>
      <c r="R905" s="122" t="n"/>
      <c r="S905" s="70" t="n"/>
      <c r="T905" s="70" t="n"/>
      <c r="U905" s="70" t="n"/>
      <c r="V905" s="70" t="n"/>
      <c r="W905" s="70" t="n"/>
      <c r="X905" s="70" t="n"/>
      <c r="Y905" s="70" t="n"/>
      <c r="Z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70" t="n"/>
      <c r="H906" s="120" t="n"/>
      <c r="I906" s="121" t="n"/>
      <c r="J906" s="122" t="n"/>
      <c r="K906" s="70" t="n"/>
      <c r="L906" s="70" t="n"/>
      <c r="M906" s="70" t="n"/>
      <c r="N906" s="70" t="n"/>
      <c r="O906" s="70" t="n"/>
      <c r="P906" s="70" t="n"/>
      <c r="Q906" s="123" t="n"/>
      <c r="R906" s="122" t="n"/>
      <c r="S906" s="70" t="n"/>
      <c r="T906" s="70" t="n"/>
      <c r="U906" s="70" t="n"/>
      <c r="V906" s="70" t="n"/>
      <c r="W906" s="70" t="n"/>
      <c r="X906" s="70" t="n"/>
      <c r="Y906" s="70" t="n"/>
      <c r="Z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70" t="n"/>
      <c r="H907" s="120" t="n"/>
      <c r="I907" s="121" t="n"/>
      <c r="J907" s="122" t="n"/>
      <c r="K907" s="70" t="n"/>
      <c r="L907" s="70" t="n"/>
      <c r="M907" s="70" t="n"/>
      <c r="N907" s="70" t="n"/>
      <c r="O907" s="70" t="n"/>
      <c r="P907" s="70" t="n"/>
      <c r="Q907" s="123" t="n"/>
      <c r="R907" s="122" t="n"/>
      <c r="S907" s="70" t="n"/>
      <c r="T907" s="70" t="n"/>
      <c r="U907" s="70" t="n"/>
      <c r="V907" s="70" t="n"/>
      <c r="W907" s="70" t="n"/>
      <c r="X907" s="70" t="n"/>
      <c r="Y907" s="70" t="n"/>
      <c r="Z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70" t="n"/>
      <c r="H908" s="120" t="n"/>
      <c r="I908" s="121" t="n"/>
      <c r="J908" s="122" t="n"/>
      <c r="K908" s="70" t="n"/>
      <c r="L908" s="70" t="n"/>
      <c r="M908" s="70" t="n"/>
      <c r="N908" s="70" t="n"/>
      <c r="O908" s="70" t="n"/>
      <c r="P908" s="70" t="n"/>
      <c r="Q908" s="123" t="n"/>
      <c r="R908" s="122" t="n"/>
      <c r="S908" s="70" t="n"/>
      <c r="T908" s="70" t="n"/>
      <c r="U908" s="70" t="n"/>
      <c r="V908" s="70" t="n"/>
      <c r="W908" s="70" t="n"/>
      <c r="X908" s="70" t="n"/>
      <c r="Y908" s="70" t="n"/>
      <c r="Z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70" t="n"/>
      <c r="H909" s="120" t="n"/>
      <c r="I909" s="121" t="n"/>
      <c r="J909" s="122" t="n"/>
      <c r="K909" s="70" t="n"/>
      <c r="L909" s="70" t="n"/>
      <c r="M909" s="70" t="n"/>
      <c r="N909" s="70" t="n"/>
      <c r="O909" s="70" t="n"/>
      <c r="P909" s="70" t="n"/>
      <c r="Q909" s="123" t="n"/>
      <c r="R909" s="122" t="n"/>
      <c r="S909" s="70" t="n"/>
      <c r="T909" s="70" t="n"/>
      <c r="U909" s="70" t="n"/>
      <c r="V909" s="70" t="n"/>
      <c r="W909" s="70" t="n"/>
      <c r="X909" s="70" t="n"/>
      <c r="Y909" s="70" t="n"/>
      <c r="Z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70" t="n"/>
      <c r="H910" s="120" t="n"/>
      <c r="I910" s="121" t="n"/>
      <c r="J910" s="122" t="n"/>
      <c r="K910" s="70" t="n"/>
      <c r="L910" s="70" t="n"/>
      <c r="M910" s="70" t="n"/>
      <c r="N910" s="70" t="n"/>
      <c r="O910" s="70" t="n"/>
      <c r="P910" s="70" t="n"/>
      <c r="Q910" s="123" t="n"/>
      <c r="R910" s="122" t="n"/>
      <c r="S910" s="70" t="n"/>
      <c r="T910" s="70" t="n"/>
      <c r="U910" s="70" t="n"/>
      <c r="V910" s="70" t="n"/>
      <c r="W910" s="70" t="n"/>
      <c r="X910" s="70" t="n"/>
      <c r="Y910" s="70" t="n"/>
      <c r="Z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70" t="n"/>
      <c r="H911" s="120" t="n"/>
      <c r="I911" s="121" t="n"/>
      <c r="J911" s="122" t="n"/>
      <c r="K911" s="70" t="n"/>
      <c r="L911" s="70" t="n"/>
      <c r="M911" s="70" t="n"/>
      <c r="N911" s="70" t="n"/>
      <c r="O911" s="70" t="n"/>
      <c r="P911" s="70" t="n"/>
      <c r="Q911" s="123" t="n"/>
      <c r="R911" s="122" t="n"/>
      <c r="S911" s="70" t="n"/>
      <c r="T911" s="70" t="n"/>
      <c r="U911" s="70" t="n"/>
      <c r="V911" s="70" t="n"/>
      <c r="W911" s="70" t="n"/>
      <c r="X911" s="70" t="n"/>
      <c r="Y911" s="70" t="n"/>
      <c r="Z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70" t="n"/>
      <c r="H912" s="120" t="n"/>
      <c r="I912" s="121" t="n"/>
      <c r="J912" s="122" t="n"/>
      <c r="K912" s="70" t="n"/>
      <c r="L912" s="70" t="n"/>
      <c r="M912" s="70" t="n"/>
      <c r="N912" s="70" t="n"/>
      <c r="O912" s="70" t="n"/>
      <c r="P912" s="70" t="n"/>
      <c r="Q912" s="123" t="n"/>
      <c r="R912" s="122" t="n"/>
      <c r="S912" s="70" t="n"/>
      <c r="T912" s="70" t="n"/>
      <c r="U912" s="70" t="n"/>
      <c r="V912" s="70" t="n"/>
      <c r="W912" s="70" t="n"/>
      <c r="X912" s="70" t="n"/>
      <c r="Y912" s="70" t="n"/>
      <c r="Z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70" t="n"/>
      <c r="H913" s="120" t="n"/>
      <c r="I913" s="121" t="n"/>
      <c r="J913" s="122" t="n"/>
      <c r="K913" s="70" t="n"/>
      <c r="L913" s="70" t="n"/>
      <c r="M913" s="70" t="n"/>
      <c r="N913" s="70" t="n"/>
      <c r="O913" s="70" t="n"/>
      <c r="P913" s="70" t="n"/>
      <c r="Q913" s="123" t="n"/>
      <c r="R913" s="122" t="n"/>
      <c r="S913" s="70" t="n"/>
      <c r="T913" s="70" t="n"/>
      <c r="U913" s="70" t="n"/>
      <c r="V913" s="70" t="n"/>
      <c r="W913" s="70" t="n"/>
      <c r="X913" s="70" t="n"/>
      <c r="Y913" s="70" t="n"/>
      <c r="Z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70" t="n"/>
      <c r="H914" s="120" t="n"/>
      <c r="I914" s="121" t="n"/>
      <c r="J914" s="122" t="n"/>
      <c r="K914" s="70" t="n"/>
      <c r="L914" s="70" t="n"/>
      <c r="M914" s="70" t="n"/>
      <c r="N914" s="70" t="n"/>
      <c r="O914" s="70" t="n"/>
      <c r="P914" s="70" t="n"/>
      <c r="Q914" s="123" t="n"/>
      <c r="R914" s="122" t="n"/>
      <c r="S914" s="70" t="n"/>
      <c r="T914" s="70" t="n"/>
      <c r="U914" s="70" t="n"/>
      <c r="V914" s="70" t="n"/>
      <c r="W914" s="70" t="n"/>
      <c r="X914" s="70" t="n"/>
      <c r="Y914" s="70" t="n"/>
      <c r="Z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70" t="n"/>
      <c r="H915" s="120" t="n"/>
      <c r="I915" s="121" t="n"/>
      <c r="J915" s="122" t="n"/>
      <c r="K915" s="70" t="n"/>
      <c r="L915" s="70" t="n"/>
      <c r="M915" s="70" t="n"/>
      <c r="N915" s="70" t="n"/>
      <c r="O915" s="70" t="n"/>
      <c r="P915" s="70" t="n"/>
      <c r="Q915" s="123" t="n"/>
      <c r="R915" s="122" t="n"/>
      <c r="S915" s="70" t="n"/>
      <c r="T915" s="70" t="n"/>
      <c r="U915" s="70" t="n"/>
      <c r="V915" s="70" t="n"/>
      <c r="W915" s="70" t="n"/>
      <c r="X915" s="70" t="n"/>
      <c r="Y915" s="70" t="n"/>
      <c r="Z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70" t="n"/>
      <c r="H916" s="120" t="n"/>
      <c r="I916" s="121" t="n"/>
      <c r="J916" s="122" t="n"/>
      <c r="K916" s="70" t="n"/>
      <c r="L916" s="70" t="n"/>
      <c r="M916" s="70" t="n"/>
      <c r="N916" s="70" t="n"/>
      <c r="O916" s="70" t="n"/>
      <c r="P916" s="70" t="n"/>
      <c r="Q916" s="123" t="n"/>
      <c r="R916" s="122" t="n"/>
      <c r="S916" s="70" t="n"/>
      <c r="T916" s="70" t="n"/>
      <c r="U916" s="70" t="n"/>
      <c r="V916" s="70" t="n"/>
      <c r="W916" s="70" t="n"/>
      <c r="X916" s="70" t="n"/>
      <c r="Y916" s="70" t="n"/>
      <c r="Z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70" t="n"/>
      <c r="H917" s="120" t="n"/>
      <c r="I917" s="121" t="n"/>
      <c r="J917" s="122" t="n"/>
      <c r="K917" s="70" t="n"/>
      <c r="L917" s="70" t="n"/>
      <c r="M917" s="70" t="n"/>
      <c r="N917" s="70" t="n"/>
      <c r="O917" s="70" t="n"/>
      <c r="P917" s="70" t="n"/>
      <c r="Q917" s="123" t="n"/>
      <c r="R917" s="122" t="n"/>
      <c r="S917" s="70" t="n"/>
      <c r="T917" s="70" t="n"/>
      <c r="U917" s="70" t="n"/>
      <c r="V917" s="70" t="n"/>
      <c r="W917" s="70" t="n"/>
      <c r="X917" s="70" t="n"/>
      <c r="Y917" s="70" t="n"/>
      <c r="Z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70" t="n"/>
      <c r="H918" s="120" t="n"/>
      <c r="I918" s="121" t="n"/>
      <c r="J918" s="122" t="n"/>
      <c r="K918" s="70" t="n"/>
      <c r="L918" s="70" t="n"/>
      <c r="M918" s="70" t="n"/>
      <c r="N918" s="70" t="n"/>
      <c r="O918" s="70" t="n"/>
      <c r="P918" s="70" t="n"/>
      <c r="Q918" s="123" t="n"/>
      <c r="R918" s="122" t="n"/>
      <c r="S918" s="70" t="n"/>
      <c r="T918" s="70" t="n"/>
      <c r="U918" s="70" t="n"/>
      <c r="V918" s="70" t="n"/>
      <c r="W918" s="70" t="n"/>
      <c r="X918" s="70" t="n"/>
      <c r="Y918" s="70" t="n"/>
      <c r="Z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70" t="n"/>
      <c r="H919" s="120" t="n"/>
      <c r="I919" s="121" t="n"/>
      <c r="J919" s="122" t="n"/>
      <c r="K919" s="70" t="n"/>
      <c r="L919" s="70" t="n"/>
      <c r="M919" s="70" t="n"/>
      <c r="N919" s="70" t="n"/>
      <c r="O919" s="70" t="n"/>
      <c r="P919" s="70" t="n"/>
      <c r="Q919" s="123" t="n"/>
      <c r="R919" s="122" t="n"/>
      <c r="S919" s="70" t="n"/>
      <c r="T919" s="70" t="n"/>
      <c r="U919" s="70" t="n"/>
      <c r="V919" s="70" t="n"/>
      <c r="W919" s="70" t="n"/>
      <c r="X919" s="70" t="n"/>
      <c r="Y919" s="70" t="n"/>
      <c r="Z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70" t="n"/>
      <c r="H920" s="120" t="n"/>
      <c r="I920" s="121" t="n"/>
      <c r="J920" s="122" t="n"/>
      <c r="K920" s="70" t="n"/>
      <c r="L920" s="70" t="n"/>
      <c r="M920" s="70" t="n"/>
      <c r="N920" s="70" t="n"/>
      <c r="O920" s="70" t="n"/>
      <c r="P920" s="70" t="n"/>
      <c r="Q920" s="123" t="n"/>
      <c r="R920" s="122" t="n"/>
      <c r="S920" s="70" t="n"/>
      <c r="T920" s="70" t="n"/>
      <c r="U920" s="70" t="n"/>
      <c r="V920" s="70" t="n"/>
      <c r="W920" s="70" t="n"/>
      <c r="X920" s="70" t="n"/>
      <c r="Y920" s="70" t="n"/>
      <c r="Z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70" t="n"/>
      <c r="H921" s="120" t="n"/>
      <c r="I921" s="121" t="n"/>
      <c r="J921" s="122" t="n"/>
      <c r="K921" s="70" t="n"/>
      <c r="L921" s="70" t="n"/>
      <c r="M921" s="70" t="n"/>
      <c r="N921" s="70" t="n"/>
      <c r="O921" s="70" t="n"/>
      <c r="P921" s="70" t="n"/>
      <c r="Q921" s="123" t="n"/>
      <c r="R921" s="122" t="n"/>
      <c r="S921" s="70" t="n"/>
      <c r="T921" s="70" t="n"/>
      <c r="U921" s="70" t="n"/>
      <c r="V921" s="70" t="n"/>
      <c r="W921" s="70" t="n"/>
      <c r="X921" s="70" t="n"/>
      <c r="Y921" s="70" t="n"/>
      <c r="Z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70" t="n"/>
      <c r="H922" s="120" t="n"/>
      <c r="I922" s="121" t="n"/>
      <c r="J922" s="122" t="n"/>
      <c r="K922" s="70" t="n"/>
      <c r="L922" s="70" t="n"/>
      <c r="M922" s="70" t="n"/>
      <c r="N922" s="70" t="n"/>
      <c r="O922" s="70" t="n"/>
      <c r="P922" s="70" t="n"/>
      <c r="Q922" s="123" t="n"/>
      <c r="R922" s="122" t="n"/>
      <c r="S922" s="70" t="n"/>
      <c r="T922" s="70" t="n"/>
      <c r="U922" s="70" t="n"/>
      <c r="V922" s="70" t="n"/>
      <c r="W922" s="70" t="n"/>
      <c r="X922" s="70" t="n"/>
      <c r="Y922" s="70" t="n"/>
      <c r="Z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70" t="n"/>
      <c r="H923" s="120" t="n"/>
      <c r="I923" s="121" t="n"/>
      <c r="J923" s="122" t="n"/>
      <c r="K923" s="70" t="n"/>
      <c r="L923" s="70" t="n"/>
      <c r="M923" s="70" t="n"/>
      <c r="N923" s="70" t="n"/>
      <c r="O923" s="70" t="n"/>
      <c r="P923" s="70" t="n"/>
      <c r="Q923" s="123" t="n"/>
      <c r="R923" s="122" t="n"/>
      <c r="S923" s="70" t="n"/>
      <c r="T923" s="70" t="n"/>
      <c r="U923" s="70" t="n"/>
      <c r="V923" s="70" t="n"/>
      <c r="W923" s="70" t="n"/>
      <c r="X923" s="70" t="n"/>
      <c r="Y923" s="70" t="n"/>
      <c r="Z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70" t="n"/>
      <c r="H924" s="120" t="n"/>
      <c r="I924" s="121" t="n"/>
      <c r="J924" s="122" t="n"/>
      <c r="K924" s="70" t="n"/>
      <c r="L924" s="70" t="n"/>
      <c r="M924" s="70" t="n"/>
      <c r="N924" s="70" t="n"/>
      <c r="O924" s="70" t="n"/>
      <c r="P924" s="70" t="n"/>
      <c r="Q924" s="123" t="n"/>
      <c r="R924" s="122" t="n"/>
      <c r="S924" s="70" t="n"/>
      <c r="T924" s="70" t="n"/>
      <c r="U924" s="70" t="n"/>
      <c r="V924" s="70" t="n"/>
      <c r="W924" s="70" t="n"/>
      <c r="X924" s="70" t="n"/>
      <c r="Y924" s="70" t="n"/>
      <c r="Z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70" t="n"/>
      <c r="H925" s="120" t="n"/>
      <c r="I925" s="121" t="n"/>
      <c r="J925" s="122" t="n"/>
      <c r="K925" s="70" t="n"/>
      <c r="L925" s="70" t="n"/>
      <c r="M925" s="70" t="n"/>
      <c r="N925" s="70" t="n"/>
      <c r="O925" s="70" t="n"/>
      <c r="P925" s="70" t="n"/>
      <c r="Q925" s="123" t="n"/>
      <c r="R925" s="122" t="n"/>
      <c r="S925" s="70" t="n"/>
      <c r="T925" s="70" t="n"/>
      <c r="U925" s="70" t="n"/>
      <c r="V925" s="70" t="n"/>
      <c r="W925" s="70" t="n"/>
      <c r="X925" s="70" t="n"/>
      <c r="Y925" s="70" t="n"/>
      <c r="Z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70" t="n"/>
      <c r="H926" s="120" t="n"/>
      <c r="I926" s="121" t="n"/>
      <c r="J926" s="122" t="n"/>
      <c r="K926" s="70" t="n"/>
      <c r="L926" s="70" t="n"/>
      <c r="M926" s="70" t="n"/>
      <c r="N926" s="70" t="n"/>
      <c r="O926" s="70" t="n"/>
      <c r="P926" s="70" t="n"/>
      <c r="Q926" s="123" t="n"/>
      <c r="R926" s="122" t="n"/>
      <c r="S926" s="70" t="n"/>
      <c r="T926" s="70" t="n"/>
      <c r="U926" s="70" t="n"/>
      <c r="V926" s="70" t="n"/>
      <c r="W926" s="70" t="n"/>
      <c r="X926" s="70" t="n"/>
      <c r="Y926" s="70" t="n"/>
      <c r="Z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70" t="n"/>
      <c r="H927" s="120" t="n"/>
      <c r="I927" s="121" t="n"/>
      <c r="J927" s="122" t="n"/>
      <c r="K927" s="70" t="n"/>
      <c r="L927" s="70" t="n"/>
      <c r="M927" s="70" t="n"/>
      <c r="N927" s="70" t="n"/>
      <c r="O927" s="70" t="n"/>
      <c r="P927" s="70" t="n"/>
      <c r="Q927" s="123" t="n"/>
      <c r="R927" s="122" t="n"/>
      <c r="S927" s="70" t="n"/>
      <c r="T927" s="70" t="n"/>
      <c r="U927" s="70" t="n"/>
      <c r="V927" s="70" t="n"/>
      <c r="W927" s="70" t="n"/>
      <c r="X927" s="70" t="n"/>
      <c r="Y927" s="70" t="n"/>
      <c r="Z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70" t="n"/>
      <c r="H928" s="120" t="n"/>
      <c r="I928" s="121" t="n"/>
      <c r="J928" s="122" t="n"/>
      <c r="K928" s="70" t="n"/>
      <c r="L928" s="70" t="n"/>
      <c r="M928" s="70" t="n"/>
      <c r="N928" s="70" t="n"/>
      <c r="O928" s="70" t="n"/>
      <c r="P928" s="70" t="n"/>
      <c r="Q928" s="123" t="n"/>
      <c r="R928" s="122" t="n"/>
      <c r="S928" s="70" t="n"/>
      <c r="T928" s="70" t="n"/>
      <c r="U928" s="70" t="n"/>
      <c r="V928" s="70" t="n"/>
      <c r="W928" s="70" t="n"/>
      <c r="X928" s="70" t="n"/>
      <c r="Y928" s="70" t="n"/>
      <c r="Z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70" t="n"/>
      <c r="H929" s="120" t="n"/>
      <c r="I929" s="121" t="n"/>
      <c r="J929" s="122" t="n"/>
      <c r="K929" s="70" t="n"/>
      <c r="L929" s="70" t="n"/>
      <c r="M929" s="70" t="n"/>
      <c r="N929" s="70" t="n"/>
      <c r="O929" s="70" t="n"/>
      <c r="P929" s="70" t="n"/>
      <c r="Q929" s="123" t="n"/>
      <c r="R929" s="122" t="n"/>
      <c r="S929" s="70" t="n"/>
      <c r="T929" s="70" t="n"/>
      <c r="U929" s="70" t="n"/>
      <c r="V929" s="70" t="n"/>
      <c r="W929" s="70" t="n"/>
      <c r="X929" s="70" t="n"/>
      <c r="Y929" s="70" t="n"/>
      <c r="Z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70" t="n"/>
      <c r="H930" s="120" t="n"/>
      <c r="I930" s="121" t="n"/>
      <c r="J930" s="122" t="n"/>
      <c r="K930" s="70" t="n"/>
      <c r="L930" s="70" t="n"/>
      <c r="M930" s="70" t="n"/>
      <c r="N930" s="70" t="n"/>
      <c r="O930" s="70" t="n"/>
      <c r="P930" s="70" t="n"/>
      <c r="Q930" s="123" t="n"/>
      <c r="R930" s="122" t="n"/>
      <c r="S930" s="70" t="n"/>
      <c r="T930" s="70" t="n"/>
      <c r="U930" s="70" t="n"/>
      <c r="V930" s="70" t="n"/>
      <c r="W930" s="70" t="n"/>
      <c r="X930" s="70" t="n"/>
      <c r="Y930" s="70" t="n"/>
      <c r="Z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70" t="n"/>
      <c r="H931" s="120" t="n"/>
      <c r="I931" s="121" t="n"/>
      <c r="J931" s="122" t="n"/>
      <c r="K931" s="70" t="n"/>
      <c r="L931" s="70" t="n"/>
      <c r="M931" s="70" t="n"/>
      <c r="N931" s="70" t="n"/>
      <c r="O931" s="70" t="n"/>
      <c r="P931" s="70" t="n"/>
      <c r="Q931" s="123" t="n"/>
      <c r="R931" s="122" t="n"/>
      <c r="S931" s="70" t="n"/>
      <c r="T931" s="70" t="n"/>
      <c r="U931" s="70" t="n"/>
      <c r="V931" s="70" t="n"/>
      <c r="W931" s="70" t="n"/>
      <c r="X931" s="70" t="n"/>
      <c r="Y931" s="70" t="n"/>
      <c r="Z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70" t="n"/>
      <c r="H932" s="120" t="n"/>
      <c r="I932" s="121" t="n"/>
      <c r="J932" s="122" t="n"/>
      <c r="K932" s="70" t="n"/>
      <c r="L932" s="70" t="n"/>
      <c r="M932" s="70" t="n"/>
      <c r="N932" s="70" t="n"/>
      <c r="O932" s="70" t="n"/>
      <c r="P932" s="70" t="n"/>
      <c r="Q932" s="123" t="n"/>
      <c r="R932" s="122" t="n"/>
      <c r="S932" s="70" t="n"/>
      <c r="T932" s="70" t="n"/>
      <c r="U932" s="70" t="n"/>
      <c r="V932" s="70" t="n"/>
      <c r="W932" s="70" t="n"/>
      <c r="X932" s="70" t="n"/>
      <c r="Y932" s="70" t="n"/>
      <c r="Z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70" t="n"/>
      <c r="H933" s="120" t="n"/>
      <c r="I933" s="121" t="n"/>
      <c r="J933" s="122" t="n"/>
      <c r="K933" s="70" t="n"/>
      <c r="L933" s="70" t="n"/>
      <c r="M933" s="70" t="n"/>
      <c r="N933" s="70" t="n"/>
      <c r="O933" s="70" t="n"/>
      <c r="P933" s="70" t="n"/>
      <c r="Q933" s="123" t="n"/>
      <c r="R933" s="122" t="n"/>
      <c r="S933" s="70" t="n"/>
      <c r="T933" s="70" t="n"/>
      <c r="U933" s="70" t="n"/>
      <c r="V933" s="70" t="n"/>
      <c r="W933" s="70" t="n"/>
      <c r="X933" s="70" t="n"/>
      <c r="Y933" s="70" t="n"/>
      <c r="Z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70" t="n"/>
      <c r="H934" s="120" t="n"/>
      <c r="I934" s="121" t="n"/>
      <c r="J934" s="122" t="n"/>
      <c r="K934" s="70" t="n"/>
      <c r="L934" s="70" t="n"/>
      <c r="M934" s="70" t="n"/>
      <c r="N934" s="70" t="n"/>
      <c r="O934" s="70" t="n"/>
      <c r="P934" s="70" t="n"/>
      <c r="Q934" s="123" t="n"/>
      <c r="R934" s="122" t="n"/>
      <c r="S934" s="70" t="n"/>
      <c r="T934" s="70" t="n"/>
      <c r="U934" s="70" t="n"/>
      <c r="V934" s="70" t="n"/>
      <c r="W934" s="70" t="n"/>
      <c r="X934" s="70" t="n"/>
      <c r="Y934" s="70" t="n"/>
      <c r="Z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70" t="n"/>
      <c r="H935" s="120" t="n"/>
      <c r="I935" s="121" t="n"/>
      <c r="J935" s="122" t="n"/>
      <c r="K935" s="70" t="n"/>
      <c r="L935" s="70" t="n"/>
      <c r="M935" s="70" t="n"/>
      <c r="N935" s="70" t="n"/>
      <c r="O935" s="70" t="n"/>
      <c r="P935" s="70" t="n"/>
      <c r="Q935" s="123" t="n"/>
      <c r="R935" s="122" t="n"/>
      <c r="S935" s="70" t="n"/>
      <c r="T935" s="70" t="n"/>
      <c r="U935" s="70" t="n"/>
      <c r="V935" s="70" t="n"/>
      <c r="W935" s="70" t="n"/>
      <c r="X935" s="70" t="n"/>
      <c r="Y935" s="70" t="n"/>
      <c r="Z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70" t="n"/>
      <c r="H936" s="120" t="n"/>
      <c r="I936" s="121" t="n"/>
      <c r="J936" s="122" t="n"/>
      <c r="K936" s="70" t="n"/>
      <c r="L936" s="70" t="n"/>
      <c r="M936" s="70" t="n"/>
      <c r="N936" s="70" t="n"/>
      <c r="O936" s="70" t="n"/>
      <c r="P936" s="70" t="n"/>
      <c r="Q936" s="123" t="n"/>
      <c r="R936" s="122" t="n"/>
      <c r="S936" s="70" t="n"/>
      <c r="T936" s="70" t="n"/>
      <c r="U936" s="70" t="n"/>
      <c r="V936" s="70" t="n"/>
      <c r="W936" s="70" t="n"/>
      <c r="X936" s="70" t="n"/>
      <c r="Y936" s="70" t="n"/>
      <c r="Z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70" t="n"/>
      <c r="H937" s="120" t="n"/>
      <c r="I937" s="121" t="n"/>
      <c r="J937" s="122" t="n"/>
      <c r="K937" s="70" t="n"/>
      <c r="L937" s="70" t="n"/>
      <c r="M937" s="70" t="n"/>
      <c r="N937" s="70" t="n"/>
      <c r="O937" s="70" t="n"/>
      <c r="P937" s="70" t="n"/>
      <c r="Q937" s="123" t="n"/>
      <c r="R937" s="122" t="n"/>
      <c r="S937" s="70" t="n"/>
      <c r="T937" s="70" t="n"/>
      <c r="U937" s="70" t="n"/>
      <c r="V937" s="70" t="n"/>
      <c r="W937" s="70" t="n"/>
      <c r="X937" s="70" t="n"/>
      <c r="Y937" s="70" t="n"/>
      <c r="Z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70" t="n"/>
      <c r="H938" s="120" t="n"/>
      <c r="I938" s="121" t="n"/>
      <c r="J938" s="122" t="n"/>
      <c r="K938" s="70" t="n"/>
      <c r="L938" s="70" t="n"/>
      <c r="M938" s="70" t="n"/>
      <c r="N938" s="70" t="n"/>
      <c r="O938" s="70" t="n"/>
      <c r="P938" s="70" t="n"/>
      <c r="Q938" s="123" t="n"/>
      <c r="R938" s="122" t="n"/>
      <c r="S938" s="70" t="n"/>
      <c r="T938" s="70" t="n"/>
      <c r="U938" s="70" t="n"/>
      <c r="V938" s="70" t="n"/>
      <c r="W938" s="70" t="n"/>
      <c r="X938" s="70" t="n"/>
      <c r="Y938" s="70" t="n"/>
      <c r="Z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70" t="n"/>
      <c r="H939" s="120" t="n"/>
      <c r="I939" s="121" t="n"/>
      <c r="J939" s="122" t="n"/>
      <c r="K939" s="70" t="n"/>
      <c r="L939" s="70" t="n"/>
      <c r="M939" s="70" t="n"/>
      <c r="N939" s="70" t="n"/>
      <c r="O939" s="70" t="n"/>
      <c r="P939" s="70" t="n"/>
      <c r="Q939" s="123" t="n"/>
      <c r="R939" s="122" t="n"/>
      <c r="S939" s="70" t="n"/>
      <c r="T939" s="70" t="n"/>
      <c r="U939" s="70" t="n"/>
      <c r="V939" s="70" t="n"/>
      <c r="W939" s="70" t="n"/>
      <c r="X939" s="70" t="n"/>
      <c r="Y939" s="70" t="n"/>
      <c r="Z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70" t="n"/>
      <c r="H940" s="120" t="n"/>
      <c r="I940" s="121" t="n"/>
      <c r="J940" s="122" t="n"/>
      <c r="K940" s="70" t="n"/>
      <c r="L940" s="70" t="n"/>
      <c r="M940" s="70" t="n"/>
      <c r="N940" s="70" t="n"/>
      <c r="O940" s="70" t="n"/>
      <c r="P940" s="70" t="n"/>
      <c r="Q940" s="123" t="n"/>
      <c r="R940" s="122" t="n"/>
      <c r="S940" s="70" t="n"/>
      <c r="T940" s="70" t="n"/>
      <c r="U940" s="70" t="n"/>
      <c r="V940" s="70" t="n"/>
      <c r="W940" s="70" t="n"/>
      <c r="X940" s="70" t="n"/>
      <c r="Y940" s="70" t="n"/>
      <c r="Z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70" t="n"/>
      <c r="H941" s="120" t="n"/>
      <c r="I941" s="121" t="n"/>
      <c r="J941" s="122" t="n"/>
      <c r="K941" s="70" t="n"/>
      <c r="L941" s="70" t="n"/>
      <c r="M941" s="70" t="n"/>
      <c r="N941" s="70" t="n"/>
      <c r="O941" s="70" t="n"/>
      <c r="P941" s="70" t="n"/>
      <c r="Q941" s="123" t="n"/>
      <c r="R941" s="122" t="n"/>
      <c r="S941" s="70" t="n"/>
      <c r="T941" s="70" t="n"/>
      <c r="U941" s="70" t="n"/>
      <c r="V941" s="70" t="n"/>
      <c r="W941" s="70" t="n"/>
      <c r="X941" s="70" t="n"/>
      <c r="Y941" s="70" t="n"/>
      <c r="Z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70" t="n"/>
      <c r="H942" s="120" t="n"/>
      <c r="I942" s="121" t="n"/>
      <c r="J942" s="122" t="n"/>
      <c r="K942" s="70" t="n"/>
      <c r="L942" s="70" t="n"/>
      <c r="M942" s="70" t="n"/>
      <c r="N942" s="70" t="n"/>
      <c r="O942" s="70" t="n"/>
      <c r="P942" s="70" t="n"/>
      <c r="Q942" s="123" t="n"/>
      <c r="R942" s="122" t="n"/>
      <c r="S942" s="70" t="n"/>
      <c r="T942" s="70" t="n"/>
      <c r="U942" s="70" t="n"/>
      <c r="V942" s="70" t="n"/>
      <c r="W942" s="70" t="n"/>
      <c r="X942" s="70" t="n"/>
      <c r="Y942" s="70" t="n"/>
      <c r="Z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70" t="n"/>
      <c r="H943" s="120" t="n"/>
      <c r="I943" s="121" t="n"/>
      <c r="J943" s="122" t="n"/>
      <c r="K943" s="70" t="n"/>
      <c r="L943" s="70" t="n"/>
      <c r="M943" s="70" t="n"/>
      <c r="N943" s="70" t="n"/>
      <c r="O943" s="70" t="n"/>
      <c r="P943" s="70" t="n"/>
      <c r="Q943" s="123" t="n"/>
      <c r="R943" s="122" t="n"/>
      <c r="S943" s="70" t="n"/>
      <c r="T943" s="70" t="n"/>
      <c r="U943" s="70" t="n"/>
      <c r="V943" s="70" t="n"/>
      <c r="W943" s="70" t="n"/>
      <c r="X943" s="70" t="n"/>
      <c r="Y943" s="70" t="n"/>
      <c r="Z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70" t="n"/>
      <c r="H944" s="120" t="n"/>
      <c r="I944" s="121" t="n"/>
      <c r="J944" s="122" t="n"/>
      <c r="K944" s="70" t="n"/>
      <c r="L944" s="70" t="n"/>
      <c r="M944" s="70" t="n"/>
      <c r="N944" s="70" t="n"/>
      <c r="O944" s="70" t="n"/>
      <c r="P944" s="70" t="n"/>
      <c r="Q944" s="123" t="n"/>
      <c r="R944" s="122" t="n"/>
      <c r="S944" s="70" t="n"/>
      <c r="T944" s="70" t="n"/>
      <c r="U944" s="70" t="n"/>
      <c r="V944" s="70" t="n"/>
      <c r="W944" s="70" t="n"/>
      <c r="X944" s="70" t="n"/>
      <c r="Y944" s="70" t="n"/>
      <c r="Z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70" t="n"/>
      <c r="H945" s="120" t="n"/>
      <c r="I945" s="121" t="n"/>
      <c r="J945" s="122" t="n"/>
      <c r="K945" s="70" t="n"/>
      <c r="L945" s="70" t="n"/>
      <c r="M945" s="70" t="n"/>
      <c r="N945" s="70" t="n"/>
      <c r="O945" s="70" t="n"/>
      <c r="P945" s="70" t="n"/>
      <c r="Q945" s="123" t="n"/>
      <c r="R945" s="122" t="n"/>
      <c r="S945" s="70" t="n"/>
      <c r="T945" s="70" t="n"/>
      <c r="U945" s="70" t="n"/>
      <c r="V945" s="70" t="n"/>
      <c r="W945" s="70" t="n"/>
      <c r="X945" s="70" t="n"/>
      <c r="Y945" s="70" t="n"/>
      <c r="Z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70" t="n"/>
      <c r="H946" s="120" t="n"/>
      <c r="I946" s="121" t="n"/>
      <c r="J946" s="122" t="n"/>
      <c r="K946" s="70" t="n"/>
      <c r="L946" s="70" t="n"/>
      <c r="M946" s="70" t="n"/>
      <c r="N946" s="70" t="n"/>
      <c r="O946" s="70" t="n"/>
      <c r="P946" s="70" t="n"/>
      <c r="Q946" s="123" t="n"/>
      <c r="R946" s="122" t="n"/>
      <c r="S946" s="70" t="n"/>
      <c r="T946" s="70" t="n"/>
      <c r="U946" s="70" t="n"/>
      <c r="V946" s="70" t="n"/>
      <c r="W946" s="70" t="n"/>
      <c r="X946" s="70" t="n"/>
      <c r="Y946" s="70" t="n"/>
      <c r="Z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70" t="n"/>
      <c r="H947" s="120" t="n"/>
      <c r="I947" s="121" t="n"/>
      <c r="J947" s="122" t="n"/>
      <c r="K947" s="70" t="n"/>
      <c r="L947" s="70" t="n"/>
      <c r="M947" s="70" t="n"/>
      <c r="N947" s="70" t="n"/>
      <c r="O947" s="70" t="n"/>
      <c r="P947" s="70" t="n"/>
      <c r="Q947" s="123" t="n"/>
      <c r="R947" s="122" t="n"/>
      <c r="S947" s="70" t="n"/>
      <c r="T947" s="70" t="n"/>
      <c r="U947" s="70" t="n"/>
      <c r="V947" s="70" t="n"/>
      <c r="W947" s="70" t="n"/>
      <c r="X947" s="70" t="n"/>
      <c r="Y947" s="70" t="n"/>
      <c r="Z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70" t="n"/>
      <c r="H948" s="120" t="n"/>
      <c r="I948" s="121" t="n"/>
      <c r="J948" s="122" t="n"/>
      <c r="K948" s="70" t="n"/>
      <c r="L948" s="70" t="n"/>
      <c r="M948" s="70" t="n"/>
      <c r="N948" s="70" t="n"/>
      <c r="O948" s="70" t="n"/>
      <c r="P948" s="70" t="n"/>
      <c r="Q948" s="123" t="n"/>
      <c r="R948" s="122" t="n"/>
      <c r="S948" s="70" t="n"/>
      <c r="T948" s="70" t="n"/>
      <c r="U948" s="70" t="n"/>
      <c r="V948" s="70" t="n"/>
      <c r="W948" s="70" t="n"/>
      <c r="X948" s="70" t="n"/>
      <c r="Y948" s="70" t="n"/>
      <c r="Z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70" t="n"/>
      <c r="H949" s="120" t="n"/>
      <c r="I949" s="121" t="n"/>
      <c r="J949" s="122" t="n"/>
      <c r="K949" s="70" t="n"/>
      <c r="L949" s="70" t="n"/>
      <c r="M949" s="70" t="n"/>
      <c r="N949" s="70" t="n"/>
      <c r="O949" s="70" t="n"/>
      <c r="P949" s="70" t="n"/>
      <c r="Q949" s="123" t="n"/>
      <c r="R949" s="122" t="n"/>
      <c r="S949" s="70" t="n"/>
      <c r="T949" s="70" t="n"/>
      <c r="U949" s="70" t="n"/>
      <c r="V949" s="70" t="n"/>
      <c r="W949" s="70" t="n"/>
      <c r="X949" s="70" t="n"/>
      <c r="Y949" s="70" t="n"/>
      <c r="Z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70" t="n"/>
      <c r="H950" s="120" t="n"/>
      <c r="I950" s="121" t="n"/>
      <c r="J950" s="122" t="n"/>
      <c r="K950" s="70" t="n"/>
      <c r="L950" s="70" t="n"/>
      <c r="M950" s="70" t="n"/>
      <c r="N950" s="70" t="n"/>
      <c r="O950" s="70" t="n"/>
      <c r="P950" s="70" t="n"/>
      <c r="Q950" s="123" t="n"/>
      <c r="R950" s="122" t="n"/>
      <c r="S950" s="70" t="n"/>
      <c r="T950" s="70" t="n"/>
      <c r="U950" s="70" t="n"/>
      <c r="V950" s="70" t="n"/>
      <c r="W950" s="70" t="n"/>
      <c r="X950" s="70" t="n"/>
      <c r="Y950" s="70" t="n"/>
      <c r="Z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70" t="n"/>
      <c r="H951" s="120" t="n"/>
      <c r="I951" s="121" t="n"/>
      <c r="J951" s="122" t="n"/>
      <c r="K951" s="70" t="n"/>
      <c r="L951" s="70" t="n"/>
      <c r="M951" s="70" t="n"/>
      <c r="N951" s="70" t="n"/>
      <c r="O951" s="70" t="n"/>
      <c r="P951" s="70" t="n"/>
      <c r="Q951" s="123" t="n"/>
      <c r="R951" s="122" t="n"/>
      <c r="S951" s="70" t="n"/>
      <c r="T951" s="70" t="n"/>
      <c r="U951" s="70" t="n"/>
      <c r="V951" s="70" t="n"/>
      <c r="W951" s="70" t="n"/>
      <c r="X951" s="70" t="n"/>
      <c r="Y951" s="70" t="n"/>
      <c r="Z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70" t="n"/>
      <c r="H952" s="120" t="n"/>
      <c r="I952" s="121" t="n"/>
      <c r="J952" s="122" t="n"/>
      <c r="K952" s="70" t="n"/>
      <c r="L952" s="70" t="n"/>
      <c r="M952" s="70" t="n"/>
      <c r="N952" s="70" t="n"/>
      <c r="O952" s="70" t="n"/>
      <c r="P952" s="70" t="n"/>
      <c r="Q952" s="123" t="n"/>
      <c r="R952" s="122" t="n"/>
      <c r="S952" s="70" t="n"/>
      <c r="T952" s="70" t="n"/>
      <c r="U952" s="70" t="n"/>
      <c r="V952" s="70" t="n"/>
      <c r="W952" s="70" t="n"/>
      <c r="X952" s="70" t="n"/>
      <c r="Y952" s="70" t="n"/>
      <c r="Z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70" t="n"/>
      <c r="H953" s="120" t="n"/>
      <c r="I953" s="121" t="n"/>
      <c r="J953" s="122" t="n"/>
      <c r="K953" s="70" t="n"/>
      <c r="L953" s="70" t="n"/>
      <c r="M953" s="70" t="n"/>
      <c r="N953" s="70" t="n"/>
      <c r="O953" s="70" t="n"/>
      <c r="P953" s="70" t="n"/>
      <c r="Q953" s="123" t="n"/>
      <c r="R953" s="122" t="n"/>
      <c r="S953" s="70" t="n"/>
      <c r="T953" s="70" t="n"/>
      <c r="U953" s="70" t="n"/>
      <c r="V953" s="70" t="n"/>
      <c r="W953" s="70" t="n"/>
      <c r="X953" s="70" t="n"/>
      <c r="Y953" s="70" t="n"/>
      <c r="Z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70" t="n"/>
      <c r="H954" s="120" t="n"/>
      <c r="I954" s="121" t="n"/>
      <c r="J954" s="122" t="n"/>
      <c r="K954" s="70" t="n"/>
      <c r="L954" s="70" t="n"/>
      <c r="M954" s="70" t="n"/>
      <c r="N954" s="70" t="n"/>
      <c r="O954" s="70" t="n"/>
      <c r="P954" s="70" t="n"/>
      <c r="Q954" s="123" t="n"/>
      <c r="R954" s="122" t="n"/>
      <c r="S954" s="70" t="n"/>
      <c r="T954" s="70" t="n"/>
      <c r="U954" s="70" t="n"/>
      <c r="V954" s="70" t="n"/>
      <c r="W954" s="70" t="n"/>
      <c r="X954" s="70" t="n"/>
      <c r="Y954" s="70" t="n"/>
      <c r="Z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70" t="n"/>
      <c r="H955" s="120" t="n"/>
      <c r="I955" s="121" t="n"/>
      <c r="J955" s="122" t="n"/>
      <c r="K955" s="70" t="n"/>
      <c r="L955" s="70" t="n"/>
      <c r="M955" s="70" t="n"/>
      <c r="N955" s="70" t="n"/>
      <c r="O955" s="70" t="n"/>
      <c r="P955" s="70" t="n"/>
      <c r="Q955" s="123" t="n"/>
      <c r="R955" s="122" t="n"/>
      <c r="S955" s="70" t="n"/>
      <c r="T955" s="70" t="n"/>
      <c r="U955" s="70" t="n"/>
      <c r="V955" s="70" t="n"/>
      <c r="W955" s="70" t="n"/>
      <c r="X955" s="70" t="n"/>
      <c r="Y955" s="70" t="n"/>
      <c r="Z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70" t="n"/>
      <c r="H956" s="120" t="n"/>
      <c r="I956" s="121" t="n"/>
      <c r="J956" s="122" t="n"/>
      <c r="K956" s="70" t="n"/>
      <c r="L956" s="70" t="n"/>
      <c r="M956" s="70" t="n"/>
      <c r="N956" s="70" t="n"/>
      <c r="O956" s="70" t="n"/>
      <c r="P956" s="70" t="n"/>
      <c r="Q956" s="123" t="n"/>
      <c r="R956" s="122" t="n"/>
      <c r="S956" s="70" t="n"/>
      <c r="T956" s="70" t="n"/>
      <c r="U956" s="70" t="n"/>
      <c r="V956" s="70" t="n"/>
      <c r="W956" s="70" t="n"/>
      <c r="X956" s="70" t="n"/>
      <c r="Y956" s="70" t="n"/>
      <c r="Z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70" t="n"/>
      <c r="H957" s="120" t="n"/>
      <c r="I957" s="121" t="n"/>
      <c r="J957" s="122" t="n"/>
      <c r="K957" s="70" t="n"/>
      <c r="L957" s="70" t="n"/>
      <c r="M957" s="70" t="n"/>
      <c r="N957" s="70" t="n"/>
      <c r="O957" s="70" t="n"/>
      <c r="P957" s="70" t="n"/>
      <c r="Q957" s="123" t="n"/>
      <c r="R957" s="122" t="n"/>
      <c r="S957" s="70" t="n"/>
      <c r="T957" s="70" t="n"/>
      <c r="U957" s="70" t="n"/>
      <c r="V957" s="70" t="n"/>
      <c r="W957" s="70" t="n"/>
      <c r="X957" s="70" t="n"/>
      <c r="Y957" s="70" t="n"/>
      <c r="Z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70" t="n"/>
      <c r="H958" s="120" t="n"/>
      <c r="I958" s="121" t="n"/>
      <c r="J958" s="122" t="n"/>
      <c r="K958" s="70" t="n"/>
      <c r="L958" s="70" t="n"/>
      <c r="M958" s="70" t="n"/>
      <c r="N958" s="70" t="n"/>
      <c r="O958" s="70" t="n"/>
      <c r="P958" s="70" t="n"/>
      <c r="Q958" s="123" t="n"/>
      <c r="R958" s="122" t="n"/>
      <c r="S958" s="70" t="n"/>
      <c r="T958" s="70" t="n"/>
      <c r="U958" s="70" t="n"/>
      <c r="V958" s="70" t="n"/>
      <c r="W958" s="70" t="n"/>
      <c r="X958" s="70" t="n"/>
      <c r="Y958" s="70" t="n"/>
      <c r="Z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70" t="n"/>
      <c r="H959" s="120" t="n"/>
      <c r="I959" s="121" t="n"/>
      <c r="J959" s="122" t="n"/>
      <c r="K959" s="70" t="n"/>
      <c r="L959" s="70" t="n"/>
      <c r="M959" s="70" t="n"/>
      <c r="N959" s="70" t="n"/>
      <c r="O959" s="70" t="n"/>
      <c r="P959" s="70" t="n"/>
      <c r="Q959" s="123" t="n"/>
      <c r="R959" s="122" t="n"/>
      <c r="S959" s="70" t="n"/>
      <c r="T959" s="70" t="n"/>
      <c r="U959" s="70" t="n"/>
      <c r="V959" s="70" t="n"/>
      <c r="W959" s="70" t="n"/>
      <c r="X959" s="70" t="n"/>
      <c r="Y959" s="70" t="n"/>
      <c r="Z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70" t="n"/>
      <c r="H960" s="120" t="n"/>
      <c r="I960" s="121" t="n"/>
      <c r="J960" s="122" t="n"/>
      <c r="K960" s="70" t="n"/>
      <c r="L960" s="70" t="n"/>
      <c r="M960" s="70" t="n"/>
      <c r="N960" s="70" t="n"/>
      <c r="O960" s="70" t="n"/>
      <c r="P960" s="70" t="n"/>
      <c r="Q960" s="123" t="n"/>
      <c r="R960" s="122" t="n"/>
      <c r="S960" s="70" t="n"/>
      <c r="T960" s="70" t="n"/>
      <c r="U960" s="70" t="n"/>
      <c r="V960" s="70" t="n"/>
      <c r="W960" s="70" t="n"/>
      <c r="X960" s="70" t="n"/>
      <c r="Y960" s="70" t="n"/>
      <c r="Z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70" t="n"/>
      <c r="H961" s="120" t="n"/>
      <c r="I961" s="121" t="n"/>
      <c r="J961" s="122" t="n"/>
      <c r="K961" s="70" t="n"/>
      <c r="L961" s="70" t="n"/>
      <c r="M961" s="70" t="n"/>
      <c r="N961" s="70" t="n"/>
      <c r="O961" s="70" t="n"/>
      <c r="P961" s="70" t="n"/>
      <c r="Q961" s="123" t="n"/>
      <c r="R961" s="122" t="n"/>
      <c r="S961" s="70" t="n"/>
      <c r="T961" s="70" t="n"/>
      <c r="U961" s="70" t="n"/>
      <c r="V961" s="70" t="n"/>
      <c r="W961" s="70" t="n"/>
      <c r="X961" s="70" t="n"/>
      <c r="Y961" s="70" t="n"/>
      <c r="Z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70" t="n"/>
      <c r="H962" s="120" t="n"/>
      <c r="I962" s="121" t="n"/>
      <c r="J962" s="122" t="n"/>
      <c r="K962" s="70" t="n"/>
      <c r="L962" s="70" t="n"/>
      <c r="M962" s="70" t="n"/>
      <c r="N962" s="70" t="n"/>
      <c r="O962" s="70" t="n"/>
      <c r="P962" s="70" t="n"/>
      <c r="Q962" s="123" t="n"/>
      <c r="R962" s="122" t="n"/>
      <c r="S962" s="70" t="n"/>
      <c r="T962" s="70" t="n"/>
      <c r="U962" s="70" t="n"/>
      <c r="V962" s="70" t="n"/>
      <c r="W962" s="70" t="n"/>
      <c r="X962" s="70" t="n"/>
      <c r="Y962" s="70" t="n"/>
      <c r="Z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70" t="n"/>
      <c r="H963" s="120" t="n"/>
      <c r="I963" s="121" t="n"/>
      <c r="J963" s="122" t="n"/>
      <c r="K963" s="70" t="n"/>
      <c r="L963" s="70" t="n"/>
      <c r="M963" s="70" t="n"/>
      <c r="N963" s="70" t="n"/>
      <c r="O963" s="70" t="n"/>
      <c r="P963" s="70" t="n"/>
      <c r="Q963" s="123" t="n"/>
      <c r="R963" s="122" t="n"/>
      <c r="S963" s="70" t="n"/>
      <c r="T963" s="70" t="n"/>
      <c r="U963" s="70" t="n"/>
      <c r="V963" s="70" t="n"/>
      <c r="W963" s="70" t="n"/>
      <c r="X963" s="70" t="n"/>
      <c r="Y963" s="70" t="n"/>
      <c r="Z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70" t="n"/>
      <c r="H964" s="120" t="n"/>
      <c r="I964" s="121" t="n"/>
      <c r="J964" s="122" t="n"/>
      <c r="K964" s="70" t="n"/>
      <c r="L964" s="70" t="n"/>
      <c r="M964" s="70" t="n"/>
      <c r="N964" s="70" t="n"/>
      <c r="O964" s="70" t="n"/>
      <c r="P964" s="70" t="n"/>
      <c r="Q964" s="123" t="n"/>
      <c r="R964" s="122" t="n"/>
      <c r="S964" s="70" t="n"/>
      <c r="T964" s="70" t="n"/>
      <c r="U964" s="70" t="n"/>
      <c r="V964" s="70" t="n"/>
      <c r="W964" s="70" t="n"/>
      <c r="X964" s="70" t="n"/>
      <c r="Y964" s="70" t="n"/>
      <c r="Z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70" t="n"/>
      <c r="H965" s="120" t="n"/>
      <c r="I965" s="121" t="n"/>
      <c r="J965" s="122" t="n"/>
      <c r="K965" s="70" t="n"/>
      <c r="L965" s="70" t="n"/>
      <c r="M965" s="70" t="n"/>
      <c r="N965" s="70" t="n"/>
      <c r="O965" s="70" t="n"/>
      <c r="P965" s="70" t="n"/>
      <c r="Q965" s="123" t="n"/>
      <c r="R965" s="122" t="n"/>
      <c r="S965" s="70" t="n"/>
      <c r="T965" s="70" t="n"/>
      <c r="U965" s="70" t="n"/>
      <c r="V965" s="70" t="n"/>
      <c r="W965" s="70" t="n"/>
      <c r="X965" s="70" t="n"/>
      <c r="Y965" s="70" t="n"/>
      <c r="Z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70" t="n"/>
      <c r="H966" s="120" t="n"/>
      <c r="I966" s="121" t="n"/>
      <c r="J966" s="122" t="n"/>
      <c r="K966" s="70" t="n"/>
      <c r="L966" s="70" t="n"/>
      <c r="M966" s="70" t="n"/>
      <c r="N966" s="70" t="n"/>
      <c r="O966" s="70" t="n"/>
      <c r="P966" s="70" t="n"/>
      <c r="Q966" s="123" t="n"/>
      <c r="R966" s="122" t="n"/>
      <c r="S966" s="70" t="n"/>
      <c r="T966" s="70" t="n"/>
      <c r="U966" s="70" t="n"/>
      <c r="V966" s="70" t="n"/>
      <c r="W966" s="70" t="n"/>
      <c r="X966" s="70" t="n"/>
      <c r="Y966" s="70" t="n"/>
      <c r="Z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70" t="n"/>
      <c r="H967" s="120" t="n"/>
      <c r="I967" s="121" t="n"/>
      <c r="J967" s="122" t="n"/>
      <c r="K967" s="70" t="n"/>
      <c r="L967" s="70" t="n"/>
      <c r="M967" s="70" t="n"/>
      <c r="N967" s="70" t="n"/>
      <c r="O967" s="70" t="n"/>
      <c r="P967" s="70" t="n"/>
      <c r="Q967" s="123" t="n"/>
      <c r="R967" s="122" t="n"/>
      <c r="S967" s="70" t="n"/>
      <c r="T967" s="70" t="n"/>
      <c r="U967" s="70" t="n"/>
      <c r="V967" s="70" t="n"/>
      <c r="W967" s="70" t="n"/>
      <c r="X967" s="70" t="n"/>
      <c r="Y967" s="70" t="n"/>
      <c r="Z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70" t="n"/>
      <c r="H968" s="120" t="n"/>
      <c r="I968" s="121" t="n"/>
      <c r="J968" s="122" t="n"/>
      <c r="K968" s="70" t="n"/>
      <c r="L968" s="70" t="n"/>
      <c r="M968" s="70" t="n"/>
      <c r="N968" s="70" t="n"/>
      <c r="O968" s="70" t="n"/>
      <c r="P968" s="70" t="n"/>
      <c r="Q968" s="123" t="n"/>
      <c r="R968" s="122" t="n"/>
      <c r="S968" s="70" t="n"/>
      <c r="T968" s="70" t="n"/>
      <c r="U968" s="70" t="n"/>
      <c r="V968" s="70" t="n"/>
      <c r="W968" s="70" t="n"/>
      <c r="X968" s="70" t="n"/>
      <c r="Y968" s="70" t="n"/>
      <c r="Z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70" t="n"/>
      <c r="H969" s="120" t="n"/>
      <c r="I969" s="121" t="n"/>
      <c r="J969" s="122" t="n"/>
      <c r="K969" s="70" t="n"/>
      <c r="L969" s="70" t="n"/>
      <c r="M969" s="70" t="n"/>
      <c r="N969" s="70" t="n"/>
      <c r="O969" s="70" t="n"/>
      <c r="P969" s="70" t="n"/>
      <c r="Q969" s="123" t="n"/>
      <c r="R969" s="122" t="n"/>
      <c r="S969" s="70" t="n"/>
      <c r="T969" s="70" t="n"/>
      <c r="U969" s="70" t="n"/>
      <c r="V969" s="70" t="n"/>
      <c r="W969" s="70" t="n"/>
      <c r="X969" s="70" t="n"/>
      <c r="Y969" s="70" t="n"/>
      <c r="Z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70" t="n"/>
      <c r="H970" s="120" t="n"/>
      <c r="I970" s="121" t="n"/>
      <c r="J970" s="122" t="n"/>
      <c r="K970" s="70" t="n"/>
      <c r="L970" s="70" t="n"/>
      <c r="M970" s="70" t="n"/>
      <c r="N970" s="70" t="n"/>
      <c r="O970" s="70" t="n"/>
      <c r="P970" s="70" t="n"/>
      <c r="Q970" s="123" t="n"/>
      <c r="R970" s="122" t="n"/>
      <c r="S970" s="70" t="n"/>
      <c r="T970" s="70" t="n"/>
      <c r="U970" s="70" t="n"/>
      <c r="V970" s="70" t="n"/>
      <c r="W970" s="70" t="n"/>
      <c r="X970" s="70" t="n"/>
      <c r="Y970" s="70" t="n"/>
      <c r="Z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70" t="n"/>
      <c r="H971" s="120" t="n"/>
      <c r="I971" s="121" t="n"/>
      <c r="J971" s="122" t="n"/>
      <c r="K971" s="70" t="n"/>
      <c r="L971" s="70" t="n"/>
      <c r="M971" s="70" t="n"/>
      <c r="N971" s="70" t="n"/>
      <c r="O971" s="70" t="n"/>
      <c r="P971" s="70" t="n"/>
      <c r="Q971" s="123" t="n"/>
      <c r="R971" s="122" t="n"/>
      <c r="S971" s="70" t="n"/>
      <c r="T971" s="70" t="n"/>
      <c r="U971" s="70" t="n"/>
      <c r="V971" s="70" t="n"/>
      <c r="W971" s="70" t="n"/>
      <c r="X971" s="70" t="n"/>
      <c r="Y971" s="70" t="n"/>
      <c r="Z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70" t="n"/>
      <c r="H972" s="120" t="n"/>
      <c r="I972" s="121" t="n"/>
      <c r="J972" s="122" t="n"/>
      <c r="K972" s="70" t="n"/>
      <c r="L972" s="70" t="n"/>
      <c r="M972" s="70" t="n"/>
      <c r="N972" s="70" t="n"/>
      <c r="O972" s="70" t="n"/>
      <c r="P972" s="70" t="n"/>
      <c r="Q972" s="123" t="n"/>
      <c r="R972" s="122" t="n"/>
      <c r="S972" s="70" t="n"/>
      <c r="T972" s="70" t="n"/>
      <c r="U972" s="70" t="n"/>
      <c r="V972" s="70" t="n"/>
      <c r="W972" s="70" t="n"/>
      <c r="X972" s="70" t="n"/>
      <c r="Y972" s="70" t="n"/>
      <c r="Z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70" t="n"/>
      <c r="H973" s="120" t="n"/>
      <c r="I973" s="121" t="n"/>
      <c r="J973" s="122" t="n"/>
      <c r="K973" s="70" t="n"/>
      <c r="L973" s="70" t="n"/>
      <c r="M973" s="70" t="n"/>
      <c r="N973" s="70" t="n"/>
      <c r="O973" s="70" t="n"/>
      <c r="P973" s="70" t="n"/>
      <c r="Q973" s="123" t="n"/>
      <c r="R973" s="122" t="n"/>
      <c r="S973" s="70" t="n"/>
      <c r="T973" s="70" t="n"/>
      <c r="U973" s="70" t="n"/>
      <c r="V973" s="70" t="n"/>
      <c r="W973" s="70" t="n"/>
      <c r="X973" s="70" t="n"/>
      <c r="Y973" s="70" t="n"/>
      <c r="Z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70" t="n"/>
      <c r="H974" s="120" t="n"/>
      <c r="I974" s="121" t="n"/>
      <c r="J974" s="122" t="n"/>
      <c r="K974" s="70" t="n"/>
      <c r="L974" s="70" t="n"/>
      <c r="M974" s="70" t="n"/>
      <c r="N974" s="70" t="n"/>
      <c r="O974" s="70" t="n"/>
      <c r="P974" s="70" t="n"/>
      <c r="Q974" s="123" t="n"/>
      <c r="R974" s="122" t="n"/>
      <c r="S974" s="70" t="n"/>
      <c r="T974" s="70" t="n"/>
      <c r="U974" s="70" t="n"/>
      <c r="V974" s="70" t="n"/>
      <c r="W974" s="70" t="n"/>
      <c r="X974" s="70" t="n"/>
      <c r="Y974" s="70" t="n"/>
      <c r="Z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70" t="n"/>
      <c r="H975" s="120" t="n"/>
      <c r="I975" s="121" t="n"/>
      <c r="J975" s="122" t="n"/>
      <c r="K975" s="70" t="n"/>
      <c r="L975" s="70" t="n"/>
      <c r="M975" s="70" t="n"/>
      <c r="N975" s="70" t="n"/>
      <c r="O975" s="70" t="n"/>
      <c r="P975" s="70" t="n"/>
      <c r="Q975" s="123" t="n"/>
      <c r="R975" s="122" t="n"/>
      <c r="S975" s="70" t="n"/>
      <c r="T975" s="70" t="n"/>
      <c r="U975" s="70" t="n"/>
      <c r="V975" s="70" t="n"/>
      <c r="W975" s="70" t="n"/>
      <c r="X975" s="70" t="n"/>
      <c r="Y975" s="70" t="n"/>
      <c r="Z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70" t="n"/>
      <c r="H976" s="120" t="n"/>
      <c r="I976" s="121" t="n"/>
      <c r="J976" s="122" t="n"/>
      <c r="K976" s="70" t="n"/>
      <c r="L976" s="70" t="n"/>
      <c r="M976" s="70" t="n"/>
      <c r="N976" s="70" t="n"/>
      <c r="O976" s="70" t="n"/>
      <c r="P976" s="70" t="n"/>
      <c r="Q976" s="123" t="n"/>
      <c r="R976" s="122" t="n"/>
      <c r="S976" s="70" t="n"/>
      <c r="T976" s="70" t="n"/>
      <c r="U976" s="70" t="n"/>
      <c r="V976" s="70" t="n"/>
      <c r="W976" s="70" t="n"/>
      <c r="X976" s="70" t="n"/>
      <c r="Y976" s="70" t="n"/>
      <c r="Z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70" t="n"/>
      <c r="H977" s="120" t="n"/>
      <c r="I977" s="121" t="n"/>
      <c r="J977" s="122" t="n"/>
      <c r="K977" s="70" t="n"/>
      <c r="L977" s="70" t="n"/>
      <c r="M977" s="70" t="n"/>
      <c r="N977" s="70" t="n"/>
      <c r="O977" s="70" t="n"/>
      <c r="P977" s="70" t="n"/>
      <c r="Q977" s="123" t="n"/>
      <c r="R977" s="122" t="n"/>
      <c r="S977" s="70" t="n"/>
      <c r="T977" s="70" t="n"/>
      <c r="U977" s="70" t="n"/>
      <c r="V977" s="70" t="n"/>
      <c r="W977" s="70" t="n"/>
      <c r="X977" s="70" t="n"/>
      <c r="Y977" s="70" t="n"/>
      <c r="Z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70" t="n"/>
      <c r="H978" s="120" t="n"/>
      <c r="I978" s="121" t="n"/>
      <c r="J978" s="122" t="n"/>
      <c r="K978" s="70" t="n"/>
      <c r="L978" s="70" t="n"/>
      <c r="M978" s="70" t="n"/>
      <c r="N978" s="70" t="n"/>
      <c r="O978" s="70" t="n"/>
      <c r="P978" s="70" t="n"/>
      <c r="Q978" s="123" t="n"/>
      <c r="R978" s="122" t="n"/>
      <c r="S978" s="70" t="n"/>
      <c r="T978" s="70" t="n"/>
      <c r="U978" s="70" t="n"/>
      <c r="V978" s="70" t="n"/>
      <c r="W978" s="70" t="n"/>
      <c r="X978" s="70" t="n"/>
      <c r="Y978" s="70" t="n"/>
      <c r="Z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70" t="n"/>
      <c r="H979" s="120" t="n"/>
      <c r="I979" s="121" t="n"/>
      <c r="J979" s="122" t="n"/>
      <c r="K979" s="70" t="n"/>
      <c r="L979" s="70" t="n"/>
      <c r="M979" s="70" t="n"/>
      <c r="N979" s="70" t="n"/>
      <c r="O979" s="70" t="n"/>
      <c r="P979" s="70" t="n"/>
      <c r="Q979" s="123" t="n"/>
      <c r="R979" s="122" t="n"/>
      <c r="S979" s="70" t="n"/>
      <c r="T979" s="70" t="n"/>
      <c r="U979" s="70" t="n"/>
      <c r="V979" s="70" t="n"/>
      <c r="W979" s="70" t="n"/>
      <c r="X979" s="70" t="n"/>
      <c r="Y979" s="70" t="n"/>
      <c r="Z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70" t="n"/>
      <c r="H980" s="120" t="n"/>
      <c r="I980" s="121" t="n"/>
      <c r="J980" s="122" t="n"/>
      <c r="K980" s="70" t="n"/>
      <c r="L980" s="70" t="n"/>
      <c r="M980" s="70" t="n"/>
      <c r="N980" s="70" t="n"/>
      <c r="O980" s="70" t="n"/>
      <c r="P980" s="70" t="n"/>
      <c r="Q980" s="123" t="n"/>
      <c r="R980" s="122" t="n"/>
      <c r="S980" s="70" t="n"/>
      <c r="T980" s="70" t="n"/>
      <c r="U980" s="70" t="n"/>
      <c r="V980" s="70" t="n"/>
      <c r="W980" s="70" t="n"/>
      <c r="X980" s="70" t="n"/>
      <c r="Y980" s="70" t="n"/>
      <c r="Z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70" t="n"/>
      <c r="H981" s="120" t="n"/>
      <c r="I981" s="121" t="n"/>
      <c r="J981" s="122" t="n"/>
      <c r="K981" s="70" t="n"/>
      <c r="L981" s="70" t="n"/>
      <c r="M981" s="70" t="n"/>
      <c r="N981" s="70" t="n"/>
      <c r="O981" s="70" t="n"/>
      <c r="P981" s="70" t="n"/>
      <c r="Q981" s="123" t="n"/>
      <c r="R981" s="122" t="n"/>
      <c r="S981" s="70" t="n"/>
      <c r="T981" s="70" t="n"/>
      <c r="U981" s="70" t="n"/>
      <c r="V981" s="70" t="n"/>
      <c r="W981" s="70" t="n"/>
      <c r="X981" s="70" t="n"/>
      <c r="Y981" s="70" t="n"/>
      <c r="Z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70" t="n"/>
      <c r="H982" s="120" t="n"/>
      <c r="I982" s="121" t="n"/>
      <c r="J982" s="122" t="n"/>
      <c r="K982" s="70" t="n"/>
      <c r="L982" s="70" t="n"/>
      <c r="M982" s="70" t="n"/>
      <c r="N982" s="70" t="n"/>
      <c r="O982" s="70" t="n"/>
      <c r="P982" s="70" t="n"/>
      <c r="Q982" s="123" t="n"/>
      <c r="R982" s="122" t="n"/>
      <c r="S982" s="70" t="n"/>
      <c r="T982" s="70" t="n"/>
      <c r="U982" s="70" t="n"/>
      <c r="V982" s="70" t="n"/>
      <c r="W982" s="70" t="n"/>
      <c r="X982" s="70" t="n"/>
      <c r="Y982" s="70" t="n"/>
      <c r="Z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70" t="n"/>
      <c r="H983" s="120" t="n"/>
      <c r="I983" s="121" t="n"/>
      <c r="J983" s="122" t="n"/>
      <c r="K983" s="70" t="n"/>
      <c r="L983" s="70" t="n"/>
      <c r="M983" s="70" t="n"/>
      <c r="N983" s="70" t="n"/>
      <c r="O983" s="70" t="n"/>
      <c r="P983" s="70" t="n"/>
      <c r="Q983" s="123" t="n"/>
      <c r="R983" s="122" t="n"/>
      <c r="S983" s="70" t="n"/>
      <c r="T983" s="70" t="n"/>
      <c r="U983" s="70" t="n"/>
      <c r="V983" s="70" t="n"/>
      <c r="W983" s="70" t="n"/>
      <c r="X983" s="70" t="n"/>
      <c r="Y983" s="70" t="n"/>
      <c r="Z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70" t="n"/>
      <c r="H984" s="120" t="n"/>
      <c r="I984" s="121" t="n"/>
      <c r="J984" s="122" t="n"/>
      <c r="K984" s="70" t="n"/>
      <c r="L984" s="70" t="n"/>
      <c r="M984" s="70" t="n"/>
      <c r="N984" s="70" t="n"/>
      <c r="O984" s="70" t="n"/>
      <c r="P984" s="70" t="n"/>
      <c r="Q984" s="123" t="n"/>
      <c r="R984" s="122" t="n"/>
      <c r="S984" s="70" t="n"/>
      <c r="T984" s="70" t="n"/>
      <c r="U984" s="70" t="n"/>
      <c r="V984" s="70" t="n"/>
      <c r="W984" s="70" t="n"/>
      <c r="X984" s="70" t="n"/>
      <c r="Y984" s="70" t="n"/>
      <c r="Z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70" t="n"/>
      <c r="H985" s="120" t="n"/>
      <c r="I985" s="121" t="n"/>
      <c r="J985" s="122" t="n"/>
      <c r="K985" s="70" t="n"/>
      <c r="L985" s="70" t="n"/>
      <c r="M985" s="70" t="n"/>
      <c r="N985" s="70" t="n"/>
      <c r="O985" s="70" t="n"/>
      <c r="P985" s="70" t="n"/>
      <c r="Q985" s="123" t="n"/>
      <c r="R985" s="122" t="n"/>
      <c r="S985" s="70" t="n"/>
      <c r="T985" s="70" t="n"/>
      <c r="U985" s="70" t="n"/>
      <c r="V985" s="70" t="n"/>
      <c r="W985" s="70" t="n"/>
      <c r="X985" s="70" t="n"/>
      <c r="Y985" s="70" t="n"/>
      <c r="Z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70" t="n"/>
      <c r="H986" s="120" t="n"/>
      <c r="I986" s="121" t="n"/>
      <c r="J986" s="122" t="n"/>
      <c r="K986" s="70" t="n"/>
      <c r="L986" s="70" t="n"/>
      <c r="M986" s="70" t="n"/>
      <c r="N986" s="70" t="n"/>
      <c r="O986" s="70" t="n"/>
      <c r="P986" s="70" t="n"/>
      <c r="Q986" s="123" t="n"/>
      <c r="R986" s="122" t="n"/>
      <c r="S986" s="70" t="n"/>
      <c r="T986" s="70" t="n"/>
      <c r="U986" s="70" t="n"/>
      <c r="V986" s="70" t="n"/>
      <c r="W986" s="70" t="n"/>
      <c r="X986" s="70" t="n"/>
      <c r="Y986" s="70" t="n"/>
      <c r="Z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70" t="n"/>
      <c r="H987" s="120" t="n"/>
      <c r="I987" s="121" t="n"/>
      <c r="J987" s="122" t="n"/>
      <c r="K987" s="70" t="n"/>
      <c r="L987" s="70" t="n"/>
      <c r="M987" s="70" t="n"/>
      <c r="N987" s="70" t="n"/>
      <c r="O987" s="70" t="n"/>
      <c r="P987" s="70" t="n"/>
      <c r="Q987" s="123" t="n"/>
      <c r="R987" s="122" t="n"/>
      <c r="S987" s="70" t="n"/>
      <c r="T987" s="70" t="n"/>
      <c r="U987" s="70" t="n"/>
      <c r="V987" s="70" t="n"/>
      <c r="W987" s="70" t="n"/>
      <c r="X987" s="70" t="n"/>
      <c r="Y987" s="70" t="n"/>
      <c r="Z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70" t="n"/>
      <c r="H988" s="120" t="n"/>
      <c r="I988" s="121" t="n"/>
      <c r="J988" s="122" t="n"/>
      <c r="K988" s="70" t="n"/>
      <c r="L988" s="70" t="n"/>
      <c r="M988" s="70" t="n"/>
      <c r="N988" s="70" t="n"/>
      <c r="O988" s="70" t="n"/>
      <c r="P988" s="70" t="n"/>
      <c r="Q988" s="123" t="n"/>
      <c r="R988" s="122" t="n"/>
      <c r="S988" s="70" t="n"/>
      <c r="T988" s="70" t="n"/>
      <c r="U988" s="70" t="n"/>
      <c r="V988" s="70" t="n"/>
      <c r="W988" s="70" t="n"/>
      <c r="X988" s="70" t="n"/>
      <c r="Y988" s="70" t="n"/>
      <c r="Z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70" t="n"/>
      <c r="H989" s="120" t="n"/>
      <c r="I989" s="121" t="n"/>
      <c r="J989" s="122" t="n"/>
      <c r="K989" s="70" t="n"/>
      <c r="L989" s="70" t="n"/>
      <c r="M989" s="70" t="n"/>
      <c r="N989" s="70" t="n"/>
      <c r="O989" s="70" t="n"/>
      <c r="P989" s="70" t="n"/>
      <c r="Q989" s="123" t="n"/>
      <c r="R989" s="122" t="n"/>
      <c r="S989" s="70" t="n"/>
      <c r="T989" s="70" t="n"/>
      <c r="U989" s="70" t="n"/>
      <c r="V989" s="70" t="n"/>
      <c r="W989" s="70" t="n"/>
      <c r="X989" s="70" t="n"/>
      <c r="Y989" s="70" t="n"/>
      <c r="Z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70" t="n"/>
      <c r="H990" s="120" t="n"/>
      <c r="I990" s="121" t="n"/>
      <c r="J990" s="122" t="n"/>
      <c r="K990" s="70" t="n"/>
      <c r="L990" s="70" t="n"/>
      <c r="M990" s="70" t="n"/>
      <c r="N990" s="70" t="n"/>
      <c r="O990" s="70" t="n"/>
      <c r="P990" s="70" t="n"/>
      <c r="Q990" s="123" t="n"/>
      <c r="R990" s="122" t="n"/>
      <c r="S990" s="70" t="n"/>
      <c r="T990" s="70" t="n"/>
      <c r="U990" s="70" t="n"/>
      <c r="V990" s="70" t="n"/>
      <c r="W990" s="70" t="n"/>
      <c r="X990" s="70" t="n"/>
      <c r="Y990" s="70" t="n"/>
      <c r="Z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70" t="n"/>
      <c r="H991" s="120" t="n"/>
      <c r="I991" s="121" t="n"/>
      <c r="J991" s="122" t="n"/>
      <c r="K991" s="70" t="n"/>
      <c r="L991" s="70" t="n"/>
      <c r="M991" s="70" t="n"/>
      <c r="N991" s="70" t="n"/>
      <c r="O991" s="70" t="n"/>
      <c r="P991" s="70" t="n"/>
      <c r="Q991" s="123" t="n"/>
      <c r="R991" s="122" t="n"/>
      <c r="S991" s="70" t="n"/>
      <c r="T991" s="70" t="n"/>
      <c r="U991" s="70" t="n"/>
      <c r="V991" s="70" t="n"/>
      <c r="W991" s="70" t="n"/>
      <c r="X991" s="70" t="n"/>
      <c r="Y991" s="70" t="n"/>
      <c r="Z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70" t="n"/>
      <c r="H992" s="120" t="n"/>
      <c r="I992" s="121" t="n"/>
      <c r="J992" s="122" t="n"/>
      <c r="K992" s="70" t="n"/>
      <c r="L992" s="70" t="n"/>
      <c r="M992" s="70" t="n"/>
      <c r="N992" s="70" t="n"/>
      <c r="O992" s="70" t="n"/>
      <c r="P992" s="70" t="n"/>
      <c r="Q992" s="123" t="n"/>
      <c r="R992" s="122" t="n"/>
      <c r="S992" s="70" t="n"/>
      <c r="T992" s="70" t="n"/>
      <c r="U992" s="70" t="n"/>
      <c r="V992" s="70" t="n"/>
      <c r="W992" s="70" t="n"/>
      <c r="X992" s="70" t="n"/>
      <c r="Y992" s="70" t="n"/>
      <c r="Z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70" t="n"/>
      <c r="H993" s="120" t="n"/>
      <c r="I993" s="121" t="n"/>
      <c r="J993" s="122" t="n"/>
      <c r="K993" s="70" t="n"/>
      <c r="L993" s="70" t="n"/>
      <c r="M993" s="70" t="n"/>
      <c r="N993" s="70" t="n"/>
      <c r="O993" s="70" t="n"/>
      <c r="P993" s="70" t="n"/>
      <c r="Q993" s="123" t="n"/>
      <c r="R993" s="122" t="n"/>
      <c r="S993" s="70" t="n"/>
      <c r="T993" s="70" t="n"/>
      <c r="U993" s="70" t="n"/>
      <c r="V993" s="70" t="n"/>
      <c r="W993" s="70" t="n"/>
      <c r="X993" s="70" t="n"/>
      <c r="Y993" s="70" t="n"/>
      <c r="Z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70" t="n"/>
      <c r="H994" s="120" t="n"/>
      <c r="I994" s="121" t="n"/>
      <c r="J994" s="122" t="n"/>
      <c r="K994" s="70" t="n"/>
      <c r="L994" s="70" t="n"/>
      <c r="M994" s="70" t="n"/>
      <c r="N994" s="70" t="n"/>
      <c r="O994" s="70" t="n"/>
      <c r="P994" s="70" t="n"/>
      <c r="Q994" s="123" t="n"/>
      <c r="R994" s="122" t="n"/>
      <c r="S994" s="70" t="n"/>
      <c r="T994" s="70" t="n"/>
      <c r="U994" s="70" t="n"/>
      <c r="V994" s="70" t="n"/>
      <c r="W994" s="70" t="n"/>
      <c r="X994" s="70" t="n"/>
      <c r="Y994" s="70" t="n"/>
      <c r="Z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70" t="n"/>
      <c r="H995" s="120" t="n"/>
      <c r="I995" s="121" t="n"/>
      <c r="J995" s="122" t="n"/>
      <c r="K995" s="70" t="n"/>
      <c r="L995" s="70" t="n"/>
      <c r="M995" s="70" t="n"/>
      <c r="N995" s="70" t="n"/>
      <c r="O995" s="70" t="n"/>
      <c r="P995" s="70" t="n"/>
      <c r="Q995" s="123" t="n"/>
      <c r="R995" s="122" t="n"/>
      <c r="S995" s="70" t="n"/>
      <c r="T995" s="70" t="n"/>
      <c r="U995" s="70" t="n"/>
      <c r="V995" s="70" t="n"/>
      <c r="W995" s="70" t="n"/>
      <c r="X995" s="70" t="n"/>
      <c r="Y995" s="70" t="n"/>
      <c r="Z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70" t="n"/>
      <c r="H996" s="120" t="n"/>
      <c r="I996" s="121" t="n"/>
      <c r="J996" s="122" t="n"/>
      <c r="K996" s="70" t="n"/>
      <c r="L996" s="70" t="n"/>
      <c r="M996" s="70" t="n"/>
      <c r="N996" s="70" t="n"/>
      <c r="O996" s="70" t="n"/>
      <c r="P996" s="70" t="n"/>
      <c r="Q996" s="123" t="n"/>
      <c r="R996" s="122" t="n"/>
      <c r="S996" s="70" t="n"/>
      <c r="T996" s="70" t="n"/>
      <c r="U996" s="70" t="n"/>
      <c r="V996" s="70" t="n"/>
      <c r="W996" s="70" t="n"/>
      <c r="X996" s="70" t="n"/>
      <c r="Y996" s="70" t="n"/>
      <c r="Z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70" t="n"/>
      <c r="H997" s="120" t="n"/>
      <c r="I997" s="121" t="n"/>
      <c r="J997" s="122" t="n"/>
      <c r="K997" s="70" t="n"/>
      <c r="L997" s="70" t="n"/>
      <c r="M997" s="70" t="n"/>
      <c r="N997" s="70" t="n"/>
      <c r="O997" s="70" t="n"/>
      <c r="P997" s="70" t="n"/>
      <c r="Q997" s="123" t="n"/>
      <c r="R997" s="122" t="n"/>
      <c r="S997" s="70" t="n"/>
      <c r="T997" s="70" t="n"/>
      <c r="U997" s="70" t="n"/>
      <c r="V997" s="70" t="n"/>
      <c r="W997" s="70" t="n"/>
      <c r="X997" s="70" t="n"/>
      <c r="Y997" s="70" t="n"/>
      <c r="Z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70" t="n"/>
      <c r="H998" s="120" t="n"/>
      <c r="I998" s="121" t="n"/>
      <c r="J998" s="122" t="n"/>
      <c r="K998" s="70" t="n"/>
      <c r="L998" s="70" t="n"/>
      <c r="M998" s="70" t="n"/>
      <c r="N998" s="70" t="n"/>
      <c r="O998" s="70" t="n"/>
      <c r="P998" s="70" t="n"/>
      <c r="Q998" s="123" t="n"/>
      <c r="R998" s="122" t="n"/>
      <c r="S998" s="70" t="n"/>
      <c r="T998" s="70" t="n"/>
      <c r="U998" s="70" t="n"/>
      <c r="V998" s="70" t="n"/>
      <c r="W998" s="70" t="n"/>
      <c r="X998" s="70" t="n"/>
      <c r="Y998" s="70" t="n"/>
      <c r="Z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70" t="n"/>
      <c r="H999" s="120" t="n"/>
      <c r="I999" s="121" t="n"/>
      <c r="J999" s="122" t="n"/>
      <c r="K999" s="70" t="n"/>
      <c r="L999" s="70" t="n"/>
      <c r="M999" s="70" t="n"/>
      <c r="N999" s="70" t="n"/>
      <c r="O999" s="70" t="n"/>
      <c r="P999" s="70" t="n"/>
      <c r="Q999" s="123" t="n"/>
      <c r="R999" s="122" t="n"/>
      <c r="S999" s="70" t="n"/>
      <c r="T999" s="70" t="n"/>
      <c r="U999" s="70" t="n"/>
      <c r="V999" s="70" t="n"/>
      <c r="W999" s="70" t="n"/>
      <c r="X999" s="70" t="n"/>
      <c r="Y999" s="70" t="n"/>
      <c r="Z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70" t="n"/>
      <c r="H1000" s="120" t="n"/>
      <c r="I1000" s="121" t="n"/>
      <c r="J1000" s="122" t="n"/>
      <c r="K1000" s="70" t="n"/>
      <c r="L1000" s="70" t="n"/>
      <c r="M1000" s="70" t="n"/>
      <c r="N1000" s="70" t="n"/>
      <c r="O1000" s="70" t="n"/>
      <c r="P1000" s="70" t="n"/>
      <c r="Q1000" s="123" t="n"/>
      <c r="R1000" s="122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</row>
  </sheetData>
  <autoFilter ref="$C$9:$J$9"/>
  <mergeCells count="12">
    <mergeCell ref="L4:M4"/>
    <mergeCell ref="L6:M6"/>
    <mergeCell ref="D1:E1"/>
    <mergeCell ref="O8:R8"/>
    <mergeCell ref="T1:U1"/>
    <mergeCell ref="T5:U5"/>
    <mergeCell ref="Y5:Z5"/>
    <mergeCell ref="L8:N8"/>
    <mergeCell ref="Y1:Z1"/>
    <mergeCell ref="L5:M5"/>
    <mergeCell ref="C2:F8"/>
    <mergeCell ref="V1:V5"/>
  </mergeCells>
  <conditionalFormatting sqref="J1:J3 J14 J32 R1:R3 R14 R26 R32 R49">
    <cfRule type="expression" priority="1" dxfId="0">
      <formula>$K10&lt;4</formula>
    </cfRule>
  </conditionalFormatting>
  <conditionalFormatting sqref="J10:J12 J14:J15 J17:J24 J26:J30 J32:J33 J35:J39 J41:J45 J47:J51 J53:J57">
    <cfRule type="expression" priority="2" dxfId="1">
      <formula>I10=""</formula>
    </cfRule>
    <cfRule type="expression" priority="3" dxfId="2">
      <formula>$K10&lt;0</formula>
    </cfRule>
    <cfRule type="expression" priority="4" dxfId="3">
      <formula>AND($K10&gt;0,$K10&lt;4)</formula>
    </cfRule>
    <cfRule type="expression" priority="5" dxfId="4">
      <formula>$K10=0</formula>
    </cfRule>
    <cfRule type="expression" priority="6" dxfId="5">
      <formula>$K10&gt;=4</formula>
    </cfRule>
  </conditionalFormatting>
  <conditionalFormatting sqref="J57 R57">
    <cfRule type="expression" priority="7" dxfId="0">
      <formula>$K58&lt;4</formula>
    </cfRule>
  </conditionalFormatting>
  <conditionalFormatting sqref="R41">
    <cfRule type="expression" priority="8" dxfId="0">
      <formula>$K58&lt;4</formula>
    </cfRule>
  </conditionalFormatting>
  <conditionalFormatting sqref="R43">
    <cfRule type="expression" priority="9" dxfId="0">
      <formula>$K58&lt;4</formula>
    </cfRule>
  </conditionalFormatting>
  <conditionalFormatting sqref="J41">
    <cfRule type="expression" priority="10" dxfId="0">
      <formula>$K58&lt;4</formula>
    </cfRule>
  </conditionalFormatting>
  <conditionalFormatting sqref="J43">
    <cfRule type="expression" priority="11" dxfId="0">
      <formula>$K58&lt;4</formula>
    </cfRule>
  </conditionalFormatting>
  <conditionalFormatting sqref="J44 R44">
    <cfRule type="expression" priority="12" dxfId="0">
      <formula>$K58&lt;4</formula>
    </cfRule>
  </conditionalFormatting>
  <conditionalFormatting sqref="J45 R45">
    <cfRule type="expression" priority="13" dxfId="0">
      <formula>$K58&lt;4</formula>
    </cfRule>
  </conditionalFormatting>
  <conditionalFormatting sqref="J11:J12 J15 J17:J19 J21 J24 J27 J47 R11:R12 R15 R17:R19 R21 R24 R27 R47">
    <cfRule type="expression" priority="14" dxfId="0">
      <formula>$K22&lt;4</formula>
    </cfRule>
  </conditionalFormatting>
  <conditionalFormatting sqref="J4 J8:J12 J14 J17:J20 J23 J26:J29 J33 J35 J37:J39 J48 R4 R7 R9:R12 R14 R17:R20 R23 R26:R29 R33 R35 R37:R39 R48">
    <cfRule type="expression" priority="15" dxfId="0">
      <formula>$K14&lt;4</formula>
    </cfRule>
  </conditionalFormatting>
  <conditionalFormatting sqref="J49">
    <cfRule type="expression" priority="16" dxfId="0">
      <formula>$K58&lt;4</formula>
    </cfRule>
  </conditionalFormatting>
  <conditionalFormatting sqref="J50 R50">
    <cfRule type="expression" priority="17" dxfId="0">
      <formula>$K58&lt;4</formula>
    </cfRule>
  </conditionalFormatting>
  <conditionalFormatting sqref="J51 R51">
    <cfRule type="expression" priority="18" dxfId="0">
      <formula>$K58&lt;4</formula>
    </cfRule>
  </conditionalFormatting>
  <conditionalFormatting sqref="J53 R53">
    <cfRule type="expression" priority="19" dxfId="0">
      <formula>$K58&lt;4</formula>
    </cfRule>
  </conditionalFormatting>
  <conditionalFormatting sqref="J54 R54">
    <cfRule type="expression" priority="20" dxfId="0">
      <formula>$K58&lt;4</formula>
    </cfRule>
  </conditionalFormatting>
  <conditionalFormatting sqref="J55 R55">
    <cfRule type="expression" priority="21" dxfId="0">
      <formula>$K58&lt;4</formula>
    </cfRule>
  </conditionalFormatting>
  <conditionalFormatting sqref="J56 R56">
    <cfRule type="expression" priority="22" dxfId="0">
      <formula>$K58&lt;4</formula>
    </cfRule>
  </conditionalFormatting>
  <conditionalFormatting sqref="J58:J1000 R58:R1000">
    <cfRule type="expression" priority="23" dxfId="0">
      <formula>$L67&lt;4</formula>
    </cfRule>
  </conditionalFormatting>
  <conditionalFormatting sqref="R10:R12 R14:R15 R17:R24 R26:R30 R32:R33 R35:R39 R41:R45 R47:R51 R53:R57">
    <cfRule type="expression" priority="24" dxfId="6">
      <formula>Q10=""</formula>
    </cfRule>
    <cfRule type="expression" priority="25" dxfId="5">
      <formula>$S10&gt;=4</formula>
    </cfRule>
    <cfRule type="expression" priority="26" dxfId="4">
      <formula>$S10=0</formula>
    </cfRule>
    <cfRule type="expression" priority="27" dxfId="2">
      <formula>$S10&lt;0</formula>
    </cfRule>
    <cfRule type="expression" priority="28" dxfId="3">
      <formula>AND($S10&gt;0,$S10&lt;4)</formula>
    </cfRule>
    <cfRule type="expression" priority="29" dxfId="1">
      <formula>Q10=""</formula>
    </cfRule>
    <cfRule type="expression" priority="30" dxfId="2">
      <formula>$K10&lt;0</formula>
    </cfRule>
    <cfRule type="expression" priority="31" dxfId="3">
      <formula>AND($K10&gt;0,$K10&lt;4)</formula>
    </cfRule>
    <cfRule type="expression" priority="32" dxfId="4">
      <formula>$K10=0</formula>
    </cfRule>
    <cfRule type="expression" priority="33" dxfId="5">
      <formula>$K10&gt;=4</formula>
    </cfRule>
  </conditionalFormatting>
  <conditionalFormatting sqref="J42 R42">
    <cfRule type="expression" priority="34" dxfId="0">
      <formula>$K58&lt;4</formula>
    </cfRule>
  </conditionalFormatting>
  <conditionalFormatting sqref="J22:J23 J36 J42 J48 J54 R5:R6 R22:R23 R36 R42 R48 R54">
    <cfRule type="expression" priority="35" dxfId="0">
      <formula>#REF!&lt;4</formula>
    </cfRule>
  </conditionalFormatting>
  <conditionalFormatting sqref="J41 J43:J45 J47 R41 R43:R45 R47">
    <cfRule type="expression" priority="36" dxfId="0">
      <formula>$K51&lt;4</formula>
    </cfRule>
  </conditionalFormatting>
  <conditionalFormatting sqref="J15 J21 R15 R21">
    <cfRule type="expression" priority="37" dxfId="0">
      <formula>#REF!&lt;4</formula>
    </cfRule>
  </conditionalFormatting>
  <conditionalFormatting sqref="J26">
    <cfRule type="expression" priority="38" dxfId="0">
      <formula>$K35&lt;4</formula>
    </cfRule>
  </conditionalFormatting>
  <conditionalFormatting sqref="J24 J30 R24 R30">
    <cfRule type="expression" priority="39" dxfId="0">
      <formula>#REF!&lt;4</formula>
    </cfRule>
  </conditionalFormatting>
  <conditionalFormatting sqref="J29 J36 R29 R36">
    <cfRule type="expression" priority="40" dxfId="0">
      <formula>#REF!&lt;4</formula>
    </cfRule>
  </conditionalFormatting>
  <conditionalFormatting sqref="J52">
    <cfRule type="expression" priority="41" dxfId="1">
      <formula>I52=""</formula>
    </cfRule>
    <cfRule type="expression" priority="42" dxfId="2">
      <formula>$K52&lt;0</formula>
    </cfRule>
    <cfRule type="expression" priority="43" dxfId="3">
      <formula>AND($K52&gt;0,$K52&lt;4)</formula>
    </cfRule>
    <cfRule type="expression" priority="44" dxfId="4">
      <formula>$K52=0</formula>
    </cfRule>
    <cfRule type="expression" priority="45" dxfId="5">
      <formula>$K52&gt;=4</formula>
    </cfRule>
  </conditionalFormatting>
  <conditionalFormatting sqref="R52">
    <cfRule type="expression" priority="46" dxfId="6">
      <formula>Q52=""</formula>
    </cfRule>
    <cfRule type="expression" priority="47" dxfId="5">
      <formula>$S52&gt;=4</formula>
    </cfRule>
    <cfRule type="expression" priority="48" dxfId="4">
      <formula>$S52=0</formula>
    </cfRule>
    <cfRule type="expression" priority="49" dxfId="2">
      <formula>$S52&lt;0</formula>
    </cfRule>
    <cfRule type="expression" priority="50" dxfId="3">
      <formula>AND($S52&gt;0,$S52&lt;4)</formula>
    </cfRule>
    <cfRule type="expression" priority="51" dxfId="1">
      <formula>Q52=""</formula>
    </cfRule>
    <cfRule type="expression" priority="52" dxfId="2">
      <formula>$K52&lt;0</formula>
    </cfRule>
    <cfRule type="expression" priority="53" dxfId="3">
      <formula>AND($K52&gt;0,$K52&lt;4)</formula>
    </cfRule>
    <cfRule type="expression" priority="54" dxfId="4">
      <formula>$K52=0</formula>
    </cfRule>
    <cfRule type="expression" priority="55" dxfId="5">
      <formula>$K52&gt;=4</formula>
    </cfRule>
  </conditionalFormatting>
  <conditionalFormatting sqref="J46">
    <cfRule type="expression" priority="56" dxfId="1">
      <formula>I46=""</formula>
    </cfRule>
    <cfRule type="expression" priority="57" dxfId="2">
      <formula>$K46&lt;0</formula>
    </cfRule>
    <cfRule type="expression" priority="58" dxfId="3">
      <formula>AND($K46&gt;0,$K46&lt;4)</formula>
    </cfRule>
    <cfRule type="expression" priority="59" dxfId="4">
      <formula>$K46=0</formula>
    </cfRule>
    <cfRule type="expression" priority="60" dxfId="5">
      <formula>$K46&gt;=4</formula>
    </cfRule>
  </conditionalFormatting>
  <conditionalFormatting sqref="R46">
    <cfRule type="expression" priority="61" dxfId="6">
      <formula>Q46=""</formula>
    </cfRule>
    <cfRule type="expression" priority="62" dxfId="5">
      <formula>$S46&gt;=4</formula>
    </cfRule>
    <cfRule type="expression" priority="63" dxfId="4">
      <formula>$S46=0</formula>
    </cfRule>
    <cfRule type="expression" priority="64" dxfId="2">
      <formula>$S46&lt;0</formula>
    </cfRule>
    <cfRule type="expression" priority="65" dxfId="3">
      <formula>AND($S46&gt;0,$S46&lt;4)</formula>
    </cfRule>
    <cfRule type="expression" priority="66" dxfId="1">
      <formula>Q46=""</formula>
    </cfRule>
    <cfRule type="expression" priority="67" dxfId="2">
      <formula>$K46&lt;0</formula>
    </cfRule>
    <cfRule type="expression" priority="68" dxfId="3">
      <formula>AND($K46&gt;0,$K46&lt;4)</formula>
    </cfRule>
    <cfRule type="expression" priority="69" dxfId="4">
      <formula>$K46=0</formula>
    </cfRule>
    <cfRule type="expression" priority="70" dxfId="5">
      <formula>$K46&gt;=4</formula>
    </cfRule>
  </conditionalFormatting>
  <conditionalFormatting sqref="J46 R46">
    <cfRule type="expression" priority="71" dxfId="0">
      <formula>$K56&lt;4</formula>
    </cfRule>
  </conditionalFormatting>
  <conditionalFormatting sqref="J49:J51 J53 R49:R51 R53">
    <cfRule type="expression" priority="72" dxfId="0">
      <formula>#REF!&lt;4</formula>
    </cfRule>
  </conditionalFormatting>
  <conditionalFormatting sqref="J30 J32 R30 R32">
    <cfRule type="expression" priority="73" dxfId="0">
      <formula>#REF!&lt;4</formula>
    </cfRule>
  </conditionalFormatting>
  <conditionalFormatting sqref="J37:J38 R37:R38">
    <cfRule type="expression" priority="74" dxfId="0">
      <formula>#REF!&lt;4</formula>
    </cfRule>
  </conditionalFormatting>
  <conditionalFormatting sqref="J39 R39">
    <cfRule type="expression" priority="75" dxfId="0">
      <formula>$K58&lt;4</formula>
    </cfRule>
  </conditionalFormatting>
  <conditionalFormatting sqref="J55:J57 R55:R57">
    <cfRule type="expression" priority="76" dxfId="0">
      <formula>#REF!&lt;4</formula>
    </cfRule>
  </conditionalFormatting>
  <conditionalFormatting sqref="J33 J35 R33 R35">
    <cfRule type="expression" priority="77" dxfId="0">
      <formula>#REF!&lt;4</formula>
    </cfRule>
  </conditionalFormatting>
  <conditionalFormatting sqref="J52 R52">
    <cfRule type="expression" priority="78" dxfId="0">
      <formula>#REF!&lt;4</formula>
    </cfRule>
  </conditionalFormatting>
  <conditionalFormatting sqref="J40">
    <cfRule type="expression" priority="79" dxfId="1">
      <formula>I40=""</formula>
    </cfRule>
    <cfRule type="expression" priority="80" dxfId="2">
      <formula>$K40&lt;0</formula>
    </cfRule>
    <cfRule type="expression" priority="81" dxfId="3">
      <formula>AND($K40&gt;0,$K40&lt;4)</formula>
    </cfRule>
    <cfRule type="expression" priority="82" dxfId="4">
      <formula>$K40=0</formula>
    </cfRule>
    <cfRule type="expression" priority="83" dxfId="5">
      <formula>$K40&gt;=4</formula>
    </cfRule>
  </conditionalFormatting>
  <conditionalFormatting sqref="R40">
    <cfRule type="expression" priority="84" dxfId="6">
      <formula>Q40=""</formula>
    </cfRule>
    <cfRule type="expression" priority="85" dxfId="5">
      <formula>$S40&gt;=4</formula>
    </cfRule>
    <cfRule type="expression" priority="86" dxfId="4">
      <formula>$S40=0</formula>
    </cfRule>
    <cfRule type="expression" priority="87" dxfId="2">
      <formula>$S40&lt;0</formula>
    </cfRule>
    <cfRule type="expression" priority="88" dxfId="3">
      <formula>AND($S40&gt;0,$S40&lt;4)</formula>
    </cfRule>
    <cfRule type="expression" priority="89" dxfId="1">
      <formula>Q40=""</formula>
    </cfRule>
    <cfRule type="expression" priority="90" dxfId="2">
      <formula>$K40&lt;0</formula>
    </cfRule>
    <cfRule type="expression" priority="91" dxfId="3">
      <formula>AND($K40&gt;0,$K40&lt;4)</formula>
    </cfRule>
    <cfRule type="expression" priority="92" dxfId="4">
      <formula>$K40=0</formula>
    </cfRule>
    <cfRule type="expression" priority="93" dxfId="5">
      <formula>$K40&gt;=4</formula>
    </cfRule>
  </conditionalFormatting>
  <conditionalFormatting sqref="J40 R40">
    <cfRule type="expression" priority="94" dxfId="0">
      <formula>#REF!&lt;4</formula>
    </cfRule>
  </conditionalFormatting>
  <conditionalFormatting sqref="J34">
    <cfRule type="expression" priority="95" dxfId="1">
      <formula>I34=""</formula>
    </cfRule>
    <cfRule type="expression" priority="96" dxfId="2">
      <formula>$K34&lt;0</formula>
    </cfRule>
    <cfRule type="expression" priority="97" dxfId="3">
      <formula>AND($K34&gt;0,$K34&lt;4)</formula>
    </cfRule>
    <cfRule type="expression" priority="98" dxfId="4">
      <formula>$K34=0</formula>
    </cfRule>
    <cfRule type="expression" priority="99" dxfId="5">
      <formula>$K34&gt;=4</formula>
    </cfRule>
  </conditionalFormatting>
  <conditionalFormatting sqref="R34">
    <cfRule type="expression" priority="100" dxfId="6">
      <formula>Q34=""</formula>
    </cfRule>
    <cfRule type="expression" priority="101" dxfId="5">
      <formula>$S34&gt;=4</formula>
    </cfRule>
    <cfRule type="expression" priority="102" dxfId="4">
      <formula>$S34=0</formula>
    </cfRule>
    <cfRule type="expression" priority="103" dxfId="2">
      <formula>$S34&lt;0</formula>
    </cfRule>
    <cfRule type="expression" priority="104" dxfId="3">
      <formula>AND($S34&gt;0,$S34&lt;4)</formula>
    </cfRule>
    <cfRule type="expression" priority="105" dxfId="1">
      <formula>Q34=""</formula>
    </cfRule>
    <cfRule type="expression" priority="106" dxfId="2">
      <formula>$K34&lt;0</formula>
    </cfRule>
    <cfRule type="expression" priority="107" dxfId="3">
      <formula>AND($K34&gt;0,$K34&lt;4)</formula>
    </cfRule>
    <cfRule type="expression" priority="108" dxfId="4">
      <formula>$K34=0</formula>
    </cfRule>
    <cfRule type="expression" priority="109" dxfId="5">
      <formula>$K34&gt;=4</formula>
    </cfRule>
  </conditionalFormatting>
  <conditionalFormatting sqref="J34 R34">
    <cfRule type="expression" priority="110" dxfId="0">
      <formula>#REF!&lt;4</formula>
    </cfRule>
  </conditionalFormatting>
  <conditionalFormatting sqref="J31">
    <cfRule type="expression" priority="111" dxfId="1">
      <formula>I31=""</formula>
    </cfRule>
    <cfRule type="expression" priority="112" dxfId="2">
      <formula>$K31&lt;0</formula>
    </cfRule>
    <cfRule type="expression" priority="113" dxfId="3">
      <formula>AND($K31&gt;0,$K31&lt;4)</formula>
    </cfRule>
    <cfRule type="expression" priority="114" dxfId="4">
      <formula>$K31=0</formula>
    </cfRule>
    <cfRule type="expression" priority="115" dxfId="5">
      <formula>$K31&gt;=4</formula>
    </cfRule>
  </conditionalFormatting>
  <conditionalFormatting sqref="R31">
    <cfRule type="expression" priority="116" dxfId="6">
      <formula>Q31=""</formula>
    </cfRule>
    <cfRule type="expression" priority="117" dxfId="5">
      <formula>$S31&gt;=4</formula>
    </cfRule>
    <cfRule type="expression" priority="118" dxfId="4">
      <formula>$S31=0</formula>
    </cfRule>
    <cfRule type="expression" priority="119" dxfId="2">
      <formula>$S31&lt;0</formula>
    </cfRule>
    <cfRule type="expression" priority="120" dxfId="3">
      <formula>AND($S31&gt;0,$S31&lt;4)</formula>
    </cfRule>
    <cfRule type="expression" priority="121" dxfId="1">
      <formula>Q31=""</formula>
    </cfRule>
    <cfRule type="expression" priority="122" dxfId="2">
      <formula>$K31&lt;0</formula>
    </cfRule>
    <cfRule type="expression" priority="123" dxfId="3">
      <formula>AND($K31&gt;0,$K31&lt;4)</formula>
    </cfRule>
    <cfRule type="expression" priority="124" dxfId="4">
      <formula>$K31=0</formula>
    </cfRule>
    <cfRule type="expression" priority="125" dxfId="5">
      <formula>$K31&gt;=4</formula>
    </cfRule>
  </conditionalFormatting>
  <conditionalFormatting sqref="J31 R31">
    <cfRule type="expression" priority="126" dxfId="0">
      <formula>#REF!&lt;4</formula>
    </cfRule>
  </conditionalFormatting>
  <conditionalFormatting sqref="J20 R20">
    <cfRule type="expression" priority="127" dxfId="0">
      <formula>$K32&lt;4</formula>
    </cfRule>
  </conditionalFormatting>
  <conditionalFormatting sqref="J25">
    <cfRule type="expression" priority="128" dxfId="1">
      <formula>I25=""</formula>
    </cfRule>
    <cfRule type="expression" priority="129" dxfId="2">
      <formula>$K25&lt;0</formula>
    </cfRule>
    <cfRule type="expression" priority="130" dxfId="3">
      <formula>AND($K25&gt;0,$K25&lt;4)</formula>
    </cfRule>
    <cfRule type="expression" priority="131" dxfId="4">
      <formula>$K25=0</formula>
    </cfRule>
    <cfRule type="expression" priority="132" dxfId="5">
      <formula>$K25&gt;=4</formula>
    </cfRule>
  </conditionalFormatting>
  <conditionalFormatting sqref="R25">
    <cfRule type="expression" priority="133" dxfId="6">
      <formula>Q25=""</formula>
    </cfRule>
    <cfRule type="expression" priority="134" dxfId="5">
      <formula>$S25&gt;=4</formula>
    </cfRule>
    <cfRule type="expression" priority="135" dxfId="4">
      <formula>$S25=0</formula>
    </cfRule>
    <cfRule type="expression" priority="136" dxfId="2">
      <formula>$S25&lt;0</formula>
    </cfRule>
    <cfRule type="expression" priority="137" dxfId="3">
      <formula>AND($S25&gt;0,$S25&lt;4)</formula>
    </cfRule>
    <cfRule type="expression" priority="138" dxfId="1">
      <formula>Q25=""</formula>
    </cfRule>
    <cfRule type="expression" priority="139" dxfId="2">
      <formula>$K25&lt;0</formula>
    </cfRule>
    <cfRule type="expression" priority="140" dxfId="3">
      <formula>AND($K25&gt;0,$K25&lt;4)</formula>
    </cfRule>
    <cfRule type="expression" priority="141" dxfId="4">
      <formula>$K25=0</formula>
    </cfRule>
    <cfRule type="expression" priority="142" dxfId="5">
      <formula>$K25&gt;=4</formula>
    </cfRule>
  </conditionalFormatting>
  <conditionalFormatting sqref="J25 R25">
    <cfRule type="expression" priority="143" dxfId="0">
      <formula>#REF!&lt;4</formula>
    </cfRule>
  </conditionalFormatting>
  <conditionalFormatting sqref="J16">
    <cfRule type="expression" priority="144" dxfId="1">
      <formula>I16=""</formula>
    </cfRule>
    <cfRule type="expression" priority="145" dxfId="2">
      <formula>$K16&lt;0</formula>
    </cfRule>
    <cfRule type="expression" priority="146" dxfId="3">
      <formula>AND($K16&gt;0,$K16&lt;4)</formula>
    </cfRule>
    <cfRule type="expression" priority="147" dxfId="4">
      <formula>$K16=0</formula>
    </cfRule>
    <cfRule type="expression" priority="148" dxfId="5">
      <formula>$K16&gt;=4</formula>
    </cfRule>
  </conditionalFormatting>
  <conditionalFormatting sqref="R16">
    <cfRule type="expression" priority="149" dxfId="6">
      <formula>Q16=""</formula>
    </cfRule>
    <cfRule type="expression" priority="150" dxfId="5">
      <formula>$S16&gt;=4</formula>
    </cfRule>
    <cfRule type="expression" priority="151" dxfId="4">
      <formula>$S16=0</formula>
    </cfRule>
    <cfRule type="expression" priority="152" dxfId="2">
      <formula>$S16&lt;0</formula>
    </cfRule>
    <cfRule type="expression" priority="153" dxfId="3">
      <formula>AND($S16&gt;0,$S16&lt;4)</formula>
    </cfRule>
    <cfRule type="expression" priority="154" dxfId="1">
      <formula>Q16=""</formula>
    </cfRule>
    <cfRule type="expression" priority="155" dxfId="2">
      <formula>$K16&lt;0</formula>
    </cfRule>
    <cfRule type="expression" priority="156" dxfId="3">
      <formula>AND($K16&gt;0,$K16&lt;4)</formula>
    </cfRule>
    <cfRule type="expression" priority="157" dxfId="4">
      <formula>$K16=0</formula>
    </cfRule>
    <cfRule type="expression" priority="158" dxfId="5">
      <formula>$K16&gt;=4</formula>
    </cfRule>
  </conditionalFormatting>
  <conditionalFormatting sqref="J16 R16">
    <cfRule type="expression" priority="159" dxfId="0">
      <formula>#REF!&lt;4</formula>
    </cfRule>
  </conditionalFormatting>
  <conditionalFormatting sqref="J13">
    <cfRule type="expression" priority="161" dxfId="1">
      <formula>I13=""</formula>
    </cfRule>
    <cfRule type="expression" priority="162" dxfId="2">
      <formula>$K13&lt;0</formula>
    </cfRule>
    <cfRule type="expression" priority="163" dxfId="3">
      <formula>AND($K13&gt;0,$K13&lt;4)</formula>
    </cfRule>
    <cfRule type="expression" priority="164" dxfId="4">
      <formula>$K13=0</formula>
    </cfRule>
    <cfRule type="expression" priority="165" dxfId="5">
      <formula>$K13&gt;=4</formula>
    </cfRule>
  </conditionalFormatting>
  <conditionalFormatting sqref="R13">
    <cfRule type="expression" priority="166" dxfId="6">
      <formula>Q13=""</formula>
    </cfRule>
    <cfRule type="expression" priority="167" dxfId="5">
      <formula>$S13&gt;=4</formula>
    </cfRule>
    <cfRule type="expression" priority="168" dxfId="4">
      <formula>$S13=0</formula>
    </cfRule>
    <cfRule type="expression" priority="169" dxfId="2">
      <formula>$S13&lt;0</formula>
    </cfRule>
    <cfRule type="expression" priority="170" dxfId="3">
      <formula>AND($S13&gt;0,$S13&lt;4)</formula>
    </cfRule>
    <cfRule type="expression" priority="171" dxfId="1">
      <formula>Q13=""</formula>
    </cfRule>
    <cfRule type="expression" priority="172" dxfId="2">
      <formula>$K13&lt;0</formula>
    </cfRule>
    <cfRule type="expression" priority="173" dxfId="3">
      <formula>AND($K13&gt;0,$K13&lt;4)</formula>
    </cfRule>
    <cfRule type="expression" priority="174" dxfId="4">
      <formula>$K13=0</formula>
    </cfRule>
    <cfRule type="expression" priority="175" dxfId="5">
      <formula>$K13&gt;=4</formula>
    </cfRule>
  </conditionalFormatting>
  <conditionalFormatting sqref="J13 R13">
    <cfRule type="expression" priority="176" dxfId="0">
      <formula>#REF!&lt;4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FF0070C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0.29" customWidth="1" style="339" min="3" max="3"/>
    <col width="12.43" customWidth="1" style="339" min="4" max="4"/>
    <col width="15.57" customWidth="1" style="339" min="5" max="5"/>
    <col width="29.86" customWidth="1" style="339" min="6" max="6"/>
    <col width="14.14" customWidth="1" style="339" min="7" max="7"/>
    <col width="10.57" customWidth="1" style="339" min="8" max="8"/>
    <col width="17.14" customWidth="1" style="339" min="9" max="9"/>
    <col width="20.29" customWidth="1" style="339" min="10" max="10"/>
    <col hidden="1" width="10" customWidth="1" style="339" min="11" max="11"/>
    <col width="10.29" customWidth="1" style="339" min="12" max="12"/>
    <col width="12" customWidth="1" style="339" min="13" max="13"/>
    <col width="13.43" customWidth="1" style="339" min="14" max="14"/>
    <col width="14.71" customWidth="1" style="339" min="15" max="15"/>
    <col width="11.43" customWidth="1" style="339" min="16" max="16"/>
    <col width="15.71" customWidth="1" style="339" min="17" max="17"/>
    <col width="20.29" customWidth="1" style="339" min="18" max="18"/>
    <col hidden="1" width="9" customWidth="1" style="339" min="19" max="19"/>
    <col width="11.43" customWidth="1" style="339" min="20" max="26"/>
  </cols>
  <sheetData>
    <row r="1" ht="15.75" customHeight="1" s="339">
      <c r="A1" s="1" t="n"/>
      <c r="B1" s="1" t="n"/>
      <c r="C1" s="7" t="n"/>
      <c r="D1" s="2" t="n"/>
      <c r="F1" s="1" t="n"/>
      <c r="G1" s="1" t="n"/>
      <c r="H1" s="3" t="n"/>
      <c r="I1" s="18" t="n"/>
      <c r="J1" s="5" t="n"/>
      <c r="K1" s="1" t="n"/>
      <c r="L1" s="1" t="n"/>
      <c r="M1" s="1" t="n"/>
      <c r="N1" s="1" t="n"/>
      <c r="O1" s="1" t="n"/>
      <c r="P1" s="1" t="n"/>
      <c r="Q1" s="6" t="n"/>
      <c r="R1" s="5" t="n"/>
      <c r="S1" s="7" t="n"/>
      <c r="T1" s="2" t="n"/>
      <c r="V1" s="8" t="n"/>
      <c r="W1" s="1" t="n"/>
      <c r="X1" s="7" t="n"/>
      <c r="Y1" s="2" t="n"/>
    </row>
    <row r="2" ht="15.75" customHeight="1" s="339">
      <c r="A2" s="1" t="n"/>
      <c r="B2" s="1" t="n"/>
      <c r="C2" s="359" t="n"/>
      <c r="D2" s="349" t="n"/>
      <c r="E2" s="349" t="n"/>
      <c r="F2" s="350" t="n"/>
      <c r="G2" s="1" t="n"/>
      <c r="H2" s="3" t="n"/>
      <c r="I2" s="18" t="n"/>
      <c r="J2" s="5" t="n"/>
      <c r="K2" s="1" t="n"/>
      <c r="L2" s="1" t="n"/>
      <c r="M2" s="1" t="n"/>
      <c r="N2" s="1" t="n"/>
      <c r="O2" s="1" t="n"/>
      <c r="P2" s="1" t="n"/>
      <c r="Q2" s="6" t="n"/>
      <c r="R2" s="5" t="n"/>
      <c r="S2" s="7" t="n"/>
      <c r="T2" s="2" t="n"/>
      <c r="U2" s="2" t="n"/>
      <c r="W2" s="1" t="n"/>
      <c r="X2" s="7" t="n"/>
      <c r="Y2" s="2" t="n"/>
      <c r="Z2" s="2" t="n"/>
    </row>
    <row r="3" ht="15.75" customHeight="1" s="339">
      <c r="A3" s="1" t="n"/>
      <c r="B3" s="1" t="n"/>
      <c r="C3" s="351" t="n"/>
      <c r="F3" s="352" t="n"/>
      <c r="G3" s="1" t="n"/>
      <c r="H3" s="3" t="n"/>
      <c r="I3" s="18" t="n"/>
      <c r="J3" s="5" t="n"/>
      <c r="K3" s="1" t="n"/>
      <c r="L3" s="1" t="n"/>
      <c r="M3" s="1" t="n"/>
      <c r="N3" s="1" t="n"/>
      <c r="O3" s="1" t="n"/>
      <c r="P3" s="1" t="n"/>
      <c r="Q3" s="6" t="n"/>
      <c r="R3" s="5" t="n"/>
      <c r="S3" s="7" t="n"/>
      <c r="T3" s="2" t="n"/>
      <c r="U3" s="2" t="n"/>
      <c r="W3" s="1" t="n"/>
      <c r="X3" s="7" t="n"/>
      <c r="Y3" s="2" t="n"/>
      <c r="Z3" s="2" t="n"/>
    </row>
    <row r="4" ht="17.25" customHeight="1" s="339">
      <c r="A4" s="1" t="n"/>
      <c r="B4" s="1" t="n"/>
      <c r="C4" s="351" t="n"/>
      <c r="F4" s="352" t="n"/>
      <c r="G4" s="1" t="n"/>
      <c r="H4" s="3" t="n"/>
      <c r="I4" s="18" t="n"/>
      <c r="J4" s="5" t="n"/>
      <c r="K4" s="1" t="n"/>
      <c r="L4" s="340" t="inlineStr">
        <is>
          <t>INGRESOS</t>
        </is>
      </c>
      <c r="M4" s="341" t="n"/>
      <c r="N4" s="21">
        <f>SUM(H10:H2000)</f>
        <v/>
      </c>
      <c r="O4" s="1" t="n"/>
      <c r="P4" s="1" t="n"/>
      <c r="Q4" s="6" t="n"/>
      <c r="R4" s="5" t="n"/>
      <c r="S4" s="7" t="n"/>
      <c r="T4" s="2" t="n"/>
      <c r="U4" s="2" t="n"/>
      <c r="W4" s="1" t="n"/>
      <c r="X4" s="7" t="n"/>
      <c r="Y4" s="2" t="n"/>
      <c r="Z4" s="2" t="n"/>
    </row>
    <row r="5" ht="17.25" customHeight="1" s="339">
      <c r="A5" s="1" t="n"/>
      <c r="B5" s="1" t="n"/>
      <c r="C5" s="351" t="n"/>
      <c r="F5" s="352" t="n"/>
      <c r="G5" s="23" t="n"/>
      <c r="H5" s="1" t="n"/>
      <c r="I5" s="1" t="n"/>
      <c r="J5" s="1" t="n"/>
      <c r="K5" s="23" t="n"/>
      <c r="L5" s="342" t="inlineStr">
        <is>
          <t>EGRESOS</t>
        </is>
      </c>
      <c r="M5" s="341" t="n"/>
      <c r="N5" s="25">
        <f>SUM(P10:P2000)</f>
        <v/>
      </c>
      <c r="O5" s="23" t="n"/>
      <c r="P5" s="1" t="n"/>
      <c r="Q5" s="6" t="n"/>
      <c r="R5" s="26" t="n"/>
      <c r="S5" s="7" t="n"/>
      <c r="T5" s="27" t="n"/>
      <c r="W5" s="1" t="n"/>
      <c r="X5" s="7" t="n"/>
      <c r="Y5" s="2" t="n"/>
    </row>
    <row r="6" ht="18" customHeight="1" s="339">
      <c r="A6" s="1" t="n"/>
      <c r="B6" s="1" t="n"/>
      <c r="C6" s="351" t="n"/>
      <c r="F6" s="352" t="n"/>
      <c r="G6" s="1" t="n"/>
      <c r="H6" s="1" t="n"/>
      <c r="I6" s="1" t="n"/>
      <c r="J6" s="1" t="n"/>
      <c r="K6" s="28" t="n"/>
      <c r="L6" s="343" t="inlineStr">
        <is>
          <t>GANANCIAS</t>
        </is>
      </c>
      <c r="M6" s="344" t="n"/>
      <c r="N6" s="31">
        <f>N4-N5</f>
        <v/>
      </c>
      <c r="O6" s="1" t="n"/>
      <c r="P6" s="1" t="n"/>
      <c r="Q6" s="6" t="n"/>
      <c r="R6" s="5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339">
      <c r="A7" s="1" t="n"/>
      <c r="B7" s="1" t="n"/>
      <c r="C7" s="351" t="n"/>
      <c r="F7" s="352" t="n"/>
      <c r="G7" s="1" t="n"/>
      <c r="H7" s="1" t="n"/>
      <c r="I7" s="1" t="n"/>
      <c r="J7" s="1" t="n"/>
      <c r="K7" s="27" t="n"/>
      <c r="L7" s="1" t="n"/>
      <c r="M7" s="1" t="n"/>
      <c r="N7" s="1" t="n"/>
      <c r="O7" s="1" t="n"/>
      <c r="P7" s="1" t="n"/>
      <c r="Q7" s="6" t="n"/>
      <c r="R7" s="5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339">
      <c r="A8" s="1" t="n"/>
      <c r="B8" s="1" t="n"/>
      <c r="C8" s="351" t="n"/>
      <c r="F8" s="352" t="n"/>
      <c r="G8" s="1" t="n"/>
      <c r="H8" s="3" t="n"/>
      <c r="I8" s="18" t="n"/>
      <c r="J8" s="5" t="n"/>
      <c r="K8" s="36">
        <f>TODAY()</f>
        <v/>
      </c>
      <c r="L8" s="345" t="inlineStr">
        <is>
          <t xml:space="preserve">  B O T O N E S   W H A T S A P P</t>
        </is>
      </c>
      <c r="M8" s="341" t="n"/>
      <c r="N8" s="346" t="n"/>
      <c r="O8" s="347" t="inlineStr">
        <is>
          <t xml:space="preserve">               D  A  T  O  S     D  E    L  A    C  U  E  N  T  A</t>
        </is>
      </c>
      <c r="P8" s="341" t="n"/>
      <c r="Q8" s="341" t="n"/>
      <c r="R8" s="346" t="n"/>
      <c r="S8" s="42" t="n"/>
      <c r="T8" s="1" t="n"/>
      <c r="U8" s="1" t="n"/>
      <c r="V8" s="1" t="n"/>
      <c r="W8" s="1" t="n"/>
      <c r="X8" s="1" t="n"/>
      <c r="Y8" s="1" t="n"/>
      <c r="Z8" s="1" t="n"/>
    </row>
    <row r="9" ht="15.75" customHeight="1" s="339">
      <c r="A9" s="1" t="n"/>
      <c r="B9" s="1" t="n"/>
      <c r="C9" s="147" t="inlineStr">
        <is>
          <t>PERFIL</t>
        </is>
      </c>
      <c r="D9" s="147" t="inlineStr">
        <is>
          <t>NOMBRE</t>
        </is>
      </c>
      <c r="E9" s="147" t="inlineStr">
        <is>
          <t>CELULAR</t>
        </is>
      </c>
      <c r="F9" s="147" t="inlineStr">
        <is>
          <t>CORREO</t>
        </is>
      </c>
      <c r="G9" s="147" t="inlineStr">
        <is>
          <t>CLAVE</t>
        </is>
      </c>
      <c r="H9" s="148" t="inlineStr">
        <is>
          <t>PRECIO</t>
        </is>
      </c>
      <c r="I9" s="149" t="inlineStr">
        <is>
          <t>EXPIRACIÓN</t>
        </is>
      </c>
      <c r="J9" s="150" t="inlineStr">
        <is>
          <t>ALERTA</t>
        </is>
      </c>
      <c r="K9" s="51" t="inlineStr">
        <is>
          <t>DIAS</t>
        </is>
      </c>
      <c r="L9" s="204" t="inlineStr">
        <is>
          <t>COBRAR</t>
        </is>
      </c>
      <c r="M9" s="205" t="inlineStr">
        <is>
          <t>ACTUALIZAR</t>
        </is>
      </c>
      <c r="N9" s="206" t="inlineStr">
        <is>
          <t>PERFILES</t>
        </is>
      </c>
      <c r="O9" s="57" t="inlineStr">
        <is>
          <t>PROVEEDOR</t>
        </is>
      </c>
      <c r="P9" s="59" t="inlineStr">
        <is>
          <t>PRECIO</t>
        </is>
      </c>
      <c r="Q9" s="61" t="inlineStr">
        <is>
          <t>EXPIRACIÓN</t>
        </is>
      </c>
      <c r="R9" s="63" t="inlineStr">
        <is>
          <t>ALERTA</t>
        </is>
      </c>
      <c r="S9" s="64" t="inlineStr">
        <is>
          <t>DIAS</t>
        </is>
      </c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66" t="n"/>
      <c r="D10" s="141" t="n"/>
      <c r="E10" s="66" t="n"/>
      <c r="F10" s="66" t="n"/>
      <c r="G10" s="66" t="n"/>
      <c r="H10" s="68" t="n"/>
      <c r="I10" s="69" t="n"/>
      <c r="J10" s="76">
        <f>IF(I10="","",IF(K10&lt;0,"Vencido hace "&amp;K10*-1&amp;" días",IF(K10=0,"Vence hoy",IF(K10&gt;0,"Le quedan "&amp;K10&amp;" días",""))))</f>
        <v/>
      </c>
      <c r="K10" s="77">
        <f>I10-K$8</f>
        <v/>
      </c>
      <c r="L10" s="83">
        <f>HYPERLINK("https://api.whatsapp.com/send?phone=57"&amp;E10&amp;"&amp;text="&amp;(IF(K10&lt;=0,"🚨 Hola, *"&amp;D10&amp;".*"&amp;"%0A"&amp;"Su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"&amp;D10&amp;"."&amp;"%0A"&amp;"Le quedan "&amp;K10&amp;" días restantes de su membresía en *_PARAMOUNT + _*")),"💰")</f>
        <v/>
      </c>
      <c r="M10" s="83">
        <f>HYPERLINK("https://api.whatsapp.com/send?phone=57"&amp;E10&amp;"&amp;text=*_✅ ACTUALIZACIÓN DE CONTRASEÑA | PARAMOUNT +_*"&amp;"%0A"&amp;"%0A"&amp;"💻 Correo: *"&amp;F10&amp;"*"&amp;"%0A"&amp;"🔐 Nueva Contraseña: *"&amp;G10&amp;"*","🔐")</f>
        <v/>
      </c>
      <c r="N10" s="84">
        <f>HYPERLINK("https://api.whatsapp.com/send?phone=57"&amp;E10&amp;"&amp;text=*_✅ PARAMOUNT + PANTALLA_*"&amp;"%0A"&amp;"%0A"&amp;"*📧 Correo:* "&amp;F10&amp;"%0A"&amp;"*🔑 Contraseña:* "&amp;G10&amp;"%0A"&amp;"%0A"&amp;"*☑️ Perfil:* "&amp;C10&amp;"%0A"&amp;"%0A"&amp;"*📍 Vence:* "&amp;I10,"💻")</f>
        <v/>
      </c>
      <c r="O10" s="218" t="n"/>
      <c r="P10" s="219" t="n"/>
      <c r="Q10" s="220" t="n"/>
      <c r="R10" s="76">
        <f>IF(Q10="","",IF(S10&lt;0,"Vencido hace "&amp;S10*-1&amp;" días",IF(S10=0,"Vence hoy",IF(S10&gt;0,"Le quedan "&amp;S10&amp;" días",""))))</f>
        <v/>
      </c>
      <c r="S10" s="89">
        <f>Q10-TODAY()</f>
        <v/>
      </c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1" t="n"/>
      <c r="C11" s="91" t="n"/>
      <c r="D11" s="143" t="n"/>
      <c r="E11" s="91" t="n"/>
      <c r="F11" s="91" t="n"/>
      <c r="G11" s="91" t="n"/>
      <c r="H11" s="92" t="n"/>
      <c r="I11" s="106" t="n"/>
      <c r="J11" s="81">
        <f>IF(I11="","",IF(K11&lt;0,"Vencido hace "&amp;K11*-1&amp;" días",IF(K11=0,"Vence hoy",IF(K11&gt;0,"Le quedan "&amp;K11&amp;" días",""))))</f>
        <v/>
      </c>
      <c r="K11" s="142">
        <f>I11-K$8</f>
        <v/>
      </c>
      <c r="L11" s="83">
        <f>HYPERLINK("https://api.whatsapp.com/send?phone=57"&amp;E11&amp;"&amp;text="&amp;(IF(K11&lt;=0,"🚨 Hola, *"&amp;D11&amp;".*"&amp;"%0A"&amp;"Su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"&amp;D11&amp;"."&amp;"%0A"&amp;"Le quedan "&amp;K11&amp;" días restantes de su membresía en *_PARAMOUNT + _*")),"💰")</f>
        <v/>
      </c>
      <c r="M11" s="83">
        <f>HYPERLINK("https://api.whatsapp.com/send?phone=57"&amp;E11&amp;"&amp;text=*_✅ ACTUALIZACIÓN DE CONTRASEÑA | PARAMOUNT +_*"&amp;"%0A"&amp;"%0A"&amp;"💻 Correo: *"&amp;F11&amp;"*"&amp;"%0A"&amp;"🔐 Nueva Contraseña: *"&amp;G11&amp;"*","🔐")</f>
        <v/>
      </c>
      <c r="N11" s="84">
        <f>HYPERLINK("https://api.whatsapp.com/send?phone=57"&amp;E11&amp;"&amp;text=*_✅ PARAMOUNT + PANTALLA_*"&amp;"%0A"&amp;"%0A"&amp;"*📧 Correo:* "&amp;F11&amp;"%0A"&amp;"*🔑 Contraseña:* "&amp;G11&amp;"%0A"&amp;"%0A"&amp;"*☑️ Perfil:* "&amp;C11&amp;"%0A"&amp;"%0A"&amp;"*📍 Vence:* "&amp;I11,"💻")</f>
        <v/>
      </c>
      <c r="O11" s="221" t="n"/>
      <c r="P11" s="222" t="n"/>
      <c r="Q11" s="223" t="n"/>
      <c r="R11" s="81">
        <f>IF(Q11="","",IF(S11&lt;0,"Vencido hace "&amp;S11*-1&amp;" días",IF(S11=0,"Vence hoy",IF(S11&gt;0,"Le quedan "&amp;S11&amp;" días",""))))</f>
        <v/>
      </c>
      <c r="S11" s="144">
        <f>Q11-TODAY()</f>
        <v/>
      </c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1" t="n"/>
      <c r="C12" s="91" t="n"/>
      <c r="D12" s="143" t="n"/>
      <c r="E12" s="91" t="n"/>
      <c r="F12" s="91" t="n"/>
      <c r="G12" s="91" t="n"/>
      <c r="H12" s="92" t="n"/>
      <c r="I12" s="106" t="n"/>
      <c r="J12" s="81">
        <f>IF(I12="","",IF(K12&lt;0,"Vencido hace "&amp;K12*-1&amp;" días",IF(K12=0,"Vence hoy",IF(K12&gt;0,"Le quedan "&amp;K12&amp;" días",""))))</f>
        <v/>
      </c>
      <c r="K12" s="142">
        <f>I12-K$8</f>
        <v/>
      </c>
      <c r="L12" s="83">
        <f>HYPERLINK("https://api.whatsapp.com/send?phone=57"&amp;E12&amp;"&amp;text="&amp;(IF(K12&lt;=0,"🚨 Hola, *"&amp;D12&amp;".*"&amp;"%0A"&amp;"Su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"&amp;D12&amp;"."&amp;"%0A"&amp;"Le quedan "&amp;K12&amp;" días restantes de su membresía en *_PARAMOUNT + _*")),"💰")</f>
        <v/>
      </c>
      <c r="M12" s="83">
        <f>HYPERLINK("https://api.whatsapp.com/send?phone=57"&amp;E12&amp;"&amp;text=*_✅ ACTUALIZACIÓN DE CONTRASEÑA | PARAMOUNT +_*"&amp;"%0A"&amp;"%0A"&amp;"💻 Correo: *"&amp;F12&amp;"*"&amp;"%0A"&amp;"🔐 Nueva Contraseña: *"&amp;G12&amp;"*","🔐")</f>
        <v/>
      </c>
      <c r="N12" s="84">
        <f>HYPERLINK("https://api.whatsapp.com/send?phone=57"&amp;E12&amp;"&amp;text=*_✅ PARAMOUNT + PANTALLA_*"&amp;"%0A"&amp;"%0A"&amp;"*📧 Correo:* "&amp;F12&amp;"%0A"&amp;"*🔑 Contraseña:* "&amp;G12&amp;"%0A"&amp;"%0A"&amp;"*☑️ Perfil:* "&amp;C12&amp;"%0A"&amp;"%0A"&amp;"*📍 Vence:* "&amp;I12,"💻")</f>
        <v/>
      </c>
      <c r="O12" s="224" t="n"/>
      <c r="P12" s="225" t="n"/>
      <c r="Q12" s="5" t="n"/>
      <c r="R12" s="81">
        <f>IF(Q12="","",IF(S12&lt;0,"Vencido hace "&amp;S12*-1&amp;" días",IF(S12=0,"Vence hoy",IF(S12&gt;0,"Le quedan "&amp;S12&amp;" días",""))))</f>
        <v/>
      </c>
      <c r="S12" s="144">
        <f>Q12-TODAY()</f>
        <v/>
      </c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1" t="n"/>
      <c r="C13" s="91" t="n"/>
      <c r="D13" s="143" t="n"/>
      <c r="E13" s="91" t="n"/>
      <c r="F13" s="91" t="n"/>
      <c r="G13" s="91" t="n"/>
      <c r="H13" s="92" t="n"/>
      <c r="I13" s="106" t="n"/>
      <c r="J13" s="81">
        <f>IF(I13="","",IF(K13&lt;0,"Vencido hace "&amp;K13*-1&amp;" días",IF(K13=0,"Vence hoy",IF(K13&gt;0,"Le quedan "&amp;K13&amp;" días",""))))</f>
        <v/>
      </c>
      <c r="K13" s="142">
        <f>I13-K$8</f>
        <v/>
      </c>
      <c r="L13" s="83">
        <f>HYPERLINK("https://api.whatsapp.com/send?phone=57"&amp;E13&amp;"&amp;text="&amp;(IF(K13&lt;=0,"🚨 Hola, *"&amp;D13&amp;".*"&amp;"%0A"&amp;"Su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"&amp;D13&amp;"."&amp;"%0A"&amp;"Le quedan "&amp;K13&amp;" días restantes de su membresía en *_PARAMOUNT + _*")),"💰")</f>
        <v/>
      </c>
      <c r="M13" s="83">
        <f>HYPERLINK("https://api.whatsapp.com/send?phone=57"&amp;E13&amp;"&amp;text=*_✅ ACTUALIZACIÓN DE CONTRASEÑA | PARAMOUNT +_*"&amp;"%0A"&amp;"%0A"&amp;"💻 Correo: *"&amp;F13&amp;"*"&amp;"%0A"&amp;"🔐 Nueva Contraseña: *"&amp;G13&amp;"*","🔐")</f>
        <v/>
      </c>
      <c r="N13" s="84">
        <f>HYPERLINK("https://api.whatsapp.com/send?phone=57"&amp;E13&amp;"&amp;text=*_✅ PARAMOUNT + PANTALLA_*"&amp;"%0A"&amp;"%0A"&amp;"*📧 Correo:* "&amp;F13&amp;"%0A"&amp;"*🔑 Contraseña:* "&amp;G13&amp;"%0A"&amp;"%0A"&amp;"*☑️ Perfil:* "&amp;C13&amp;"%0A"&amp;"%0A"&amp;"*📍 Vence:* "&amp;I13,"💻")</f>
        <v/>
      </c>
      <c r="O13" s="218" t="n"/>
      <c r="P13" s="219" t="n"/>
      <c r="Q13" s="220" t="n"/>
      <c r="R13" s="81">
        <f>IF(Q13="","",IF(S13&lt;0,"Vencido hace "&amp;S13*-1&amp;" días",IF(S13=0,"Vence hoy",IF(S13&gt;0,"Le quedan "&amp;S13&amp;" días",""))))</f>
        <v/>
      </c>
      <c r="S13" s="144">
        <f>Q13-TODAY()</f>
        <v/>
      </c>
      <c r="T13" s="1" t="n"/>
      <c r="U13" s="1" t="n"/>
      <c r="V13" s="1" t="n"/>
      <c r="W13" s="1" t="n"/>
      <c r="X13" s="1" t="n"/>
      <c r="Y13" s="1" t="n"/>
      <c r="Z13" s="1" t="n"/>
    </row>
    <row r="14" ht="15" customHeight="1" s="339">
      <c r="A14" s="1" t="n"/>
      <c r="B14" s="1" t="n"/>
      <c r="C14" s="91" t="n"/>
      <c r="D14" s="143" t="n"/>
      <c r="E14" s="91" t="n"/>
      <c r="F14" s="91" t="n"/>
      <c r="G14" s="91" t="n"/>
      <c r="H14" s="92" t="n"/>
      <c r="I14" s="106" t="n"/>
      <c r="J14" s="81">
        <f>IF(I14="","",IF(K14&lt;0,"Vencido hace "&amp;K14*-1&amp;" días",IF(K14=0,"Vence hoy",IF(K14&gt;0,"Le quedan "&amp;K14&amp;" días",""))))</f>
        <v/>
      </c>
      <c r="K14" s="142">
        <f>I14-K$8</f>
        <v/>
      </c>
      <c r="L14" s="83">
        <f>HYPERLINK("https://api.whatsapp.com/send?phone=57"&amp;E14&amp;"&amp;text="&amp;(IF(K14&lt;=0,"🚨 Hola, *"&amp;D14&amp;".*"&amp;"%0A"&amp;"Su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"&amp;D14&amp;"."&amp;"%0A"&amp;"Le quedan "&amp;K14&amp;" días restantes de su membresía en *_PARAMOUNT + _*")),"💰")</f>
        <v/>
      </c>
      <c r="M14" s="83">
        <f>HYPERLINK("https://api.whatsapp.com/send?phone=57"&amp;E14&amp;"&amp;text=*_✅ ACTUALIZACIÓN DE CONTRASEÑA | PARAMOUNT +_*"&amp;"%0A"&amp;"%0A"&amp;"💻 Correo: *"&amp;F14&amp;"*"&amp;"%0A"&amp;"🔐 Nueva Contraseña: *"&amp;G14&amp;"*","🔐")</f>
        <v/>
      </c>
      <c r="N14" s="84">
        <f>HYPERLINK("https://api.whatsapp.com/send?phone=57"&amp;E14&amp;"&amp;text=*_✅ PARAMOUNT + PANTALLA_*"&amp;"%0A"&amp;"%0A"&amp;"*📧 Correo:* "&amp;F14&amp;"%0A"&amp;"*🔑 Contraseña:* "&amp;G14&amp;"%0A"&amp;"%0A"&amp;"*☑️ Perfil:* "&amp;C14&amp;"%0A"&amp;"%0A"&amp;"*📍 Vence:* "&amp;I14,"💻")</f>
        <v/>
      </c>
      <c r="O14" s="221" t="n"/>
      <c r="P14" s="222" t="n"/>
      <c r="Q14" s="223" t="n"/>
      <c r="R14" s="81">
        <f>IF(Q14="","",IF(S14&lt;0,"Vencido hace "&amp;S14*-1&amp;" días",IF(S14=0,"Vence hoy",IF(S14&gt;0,"Le quedan "&amp;S14&amp;" días",""))))</f>
        <v/>
      </c>
      <c r="S14" s="144">
        <f>Q14-TODAY()</f>
        <v/>
      </c>
      <c r="T14" s="1" t="n"/>
      <c r="U14" s="1" t="n"/>
      <c r="V14" s="1" t="n"/>
      <c r="W14" s="1" t="n"/>
      <c r="X14" s="1" t="n"/>
      <c r="Y14" s="1" t="n"/>
      <c r="Z14" s="1" t="n"/>
    </row>
    <row r="15" ht="6" customHeight="1" s="339">
      <c r="A15" s="1" t="n"/>
      <c r="B15" s="1" t="n"/>
      <c r="C15" s="226" t="n"/>
      <c r="D15" s="227" t="n"/>
      <c r="E15" s="226" t="n"/>
      <c r="F15" s="226" t="n"/>
      <c r="G15" s="226" t="n"/>
      <c r="H15" s="229" t="n"/>
      <c r="I15" s="230" t="n"/>
      <c r="J15" s="81">
        <f>IF(I15="","",IF(K15&lt;0,"Vencido hace "&amp;K15*-1&amp;" días",IF(K15=0,"Vence hoy",IF(K15&gt;0,"Le quedan "&amp;K15&amp;" días",""))))</f>
        <v/>
      </c>
      <c r="K15" s="142">
        <f>I15-K$8</f>
        <v/>
      </c>
      <c r="L15" s="231" t="n"/>
      <c r="M15" s="232" t="n"/>
      <c r="N15" s="231" t="n"/>
      <c r="O15" s="258" t="n"/>
      <c r="P15" s="259" t="n"/>
      <c r="Q15" s="260" t="n"/>
      <c r="R15" s="81">
        <f>IF(Q15="","",IF(S15&lt;0,"Vencido hace "&amp;S15*-1&amp;" días",IF(S15=0,"Vence hoy",IF(S15&gt;0,"Le quedan "&amp;S15&amp;" días",""))))</f>
        <v/>
      </c>
      <c r="S15" s="144">
        <f>Q15-TODAY()</f>
        <v/>
      </c>
      <c r="T15" s="1" t="n"/>
      <c r="U15" s="1" t="n"/>
      <c r="V15" s="1" t="n"/>
      <c r="W15" s="1" t="n"/>
      <c r="X15" s="1" t="n"/>
      <c r="Y15" s="1" t="n"/>
      <c r="Z15" s="1" t="n"/>
    </row>
    <row r="16" ht="15" customHeight="1" s="339">
      <c r="A16" s="1" t="n"/>
      <c r="B16" s="1" t="n"/>
      <c r="C16" s="91" t="n"/>
      <c r="D16" s="143" t="n"/>
      <c r="E16" s="91" t="n"/>
      <c r="F16" s="91" t="n"/>
      <c r="G16" s="91" t="n"/>
      <c r="H16" s="92" t="n"/>
      <c r="I16" s="106" t="n"/>
      <c r="J16" s="81">
        <f>IF(I16="","",IF(K16&lt;0,"Vencido hace "&amp;K16*-1&amp;" días",IF(K16=0,"Vence hoy",IF(K16&gt;0,"Le quedan "&amp;K16&amp;" días",""))))</f>
        <v/>
      </c>
      <c r="K16" s="142">
        <f>I16-K$8</f>
        <v/>
      </c>
      <c r="L16" s="83">
        <f>HYPERLINK("https://api.whatsapp.com/send?phone=57"&amp;E16&amp;"&amp;text="&amp;(IF(K16&lt;=0,"🚨 Hola, *"&amp;D16&amp;".*"&amp;"%0A"&amp;"Su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"&amp;D16&amp;"."&amp;"%0A"&amp;"Le quedan "&amp;K16&amp;" días restantes de su membresía en *_PARAMOUNT + _*")),"💰")</f>
        <v/>
      </c>
      <c r="M16" s="83">
        <f>HYPERLINK("https://api.whatsapp.com/send?phone=57"&amp;E16&amp;"&amp;text=*_✅ ACTUALIZACIÓN DE CONTRASEÑA | PARAMOUNT +_*"&amp;"%0A"&amp;"%0A"&amp;"💻 Correo: *"&amp;F16&amp;"*"&amp;"%0A"&amp;"🔐 Nueva Contraseña: *"&amp;G16&amp;"*","🔐")</f>
        <v/>
      </c>
      <c r="N16" s="84">
        <f>HYPERLINK("https://api.whatsapp.com/send?phone=57"&amp;E16&amp;"&amp;text=*_✅ PARAMOUNT + PANTALLA_*"&amp;"%0A"&amp;"%0A"&amp;"*📧 Correo:* "&amp;F16&amp;"%0A"&amp;"*🔑 Contraseña:* "&amp;G16&amp;"%0A"&amp;"%0A"&amp;"*☑️ Perfil:* "&amp;C16&amp;"%0A"&amp;"%0A"&amp;"*📍 Vence:* "&amp;I16,"💻")</f>
        <v/>
      </c>
      <c r="O16" s="218" t="n"/>
      <c r="P16" s="219" t="n"/>
      <c r="Q16" s="220" t="n"/>
      <c r="R16" s="81">
        <f>IF(Q16="","",IF(S16&lt;0,"Vencido hace "&amp;S16*-1&amp;" días",IF(S16=0,"Vence hoy",IF(S16&gt;0,"Le quedan "&amp;S16&amp;" días",""))))</f>
        <v/>
      </c>
      <c r="S16" s="144">
        <f>Q16-TODAY()</f>
        <v/>
      </c>
      <c r="T16" s="1" t="n"/>
      <c r="U16" s="1" t="n"/>
      <c r="V16" s="1" t="n"/>
      <c r="W16" s="1" t="n"/>
      <c r="X16" s="1" t="n"/>
      <c r="Y16" s="1" t="n"/>
      <c r="Z16" s="1" t="n"/>
    </row>
    <row r="17" ht="15" customHeight="1" s="339">
      <c r="A17" s="1" t="n"/>
      <c r="B17" s="1" t="n"/>
      <c r="C17" s="91" t="n"/>
      <c r="D17" s="143" t="n"/>
      <c r="E17" s="91" t="n"/>
      <c r="F17" s="91" t="n"/>
      <c r="G17" s="91" t="n"/>
      <c r="H17" s="92" t="n"/>
      <c r="I17" s="106" t="n"/>
      <c r="J17" s="81">
        <f>IF(I17="","",IF(K17&lt;0,"Vencido hace "&amp;K17*-1&amp;" días",IF(K17=0,"Vence hoy",IF(K17&gt;0,"Le quedan "&amp;K17&amp;" días",""))))</f>
        <v/>
      </c>
      <c r="K17" s="142">
        <f>I17-K$8</f>
        <v/>
      </c>
      <c r="L17" s="83">
        <f>HYPERLINK("https://api.whatsapp.com/send?phone=57"&amp;E17&amp;"&amp;text="&amp;(IF(K17&lt;=0,"🚨 Hola, *"&amp;D17&amp;".*"&amp;"%0A"&amp;"Su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"&amp;D17&amp;"."&amp;"%0A"&amp;"Le quedan "&amp;K17&amp;" días restantes de su membresía en *_PARAMOUNT + _*")),"💰")</f>
        <v/>
      </c>
      <c r="M17" s="83">
        <f>HYPERLINK("https://api.whatsapp.com/send?phone=57"&amp;E17&amp;"&amp;text=*_✅ ACTUALIZACIÓN DE CONTRASEÑA | PARAMOUNT +_*"&amp;"%0A"&amp;"%0A"&amp;"💻 Correo: *"&amp;F17&amp;"*"&amp;"%0A"&amp;"🔐 Nueva Contraseña: *"&amp;G17&amp;"*","🔐")</f>
        <v/>
      </c>
      <c r="N17" s="84">
        <f>HYPERLINK("https://api.whatsapp.com/send?phone=57"&amp;E17&amp;"&amp;text=*_✅ PARAMOUNT + PANTALLA_*"&amp;"%0A"&amp;"%0A"&amp;"*📧 Correo:* "&amp;F17&amp;"%0A"&amp;"*🔑 Contraseña:* "&amp;G17&amp;"%0A"&amp;"%0A"&amp;"*☑️ Perfil:* "&amp;C17&amp;"%0A"&amp;"%0A"&amp;"*📍 Vence:* "&amp;I17,"💻")</f>
        <v/>
      </c>
      <c r="O17" s="221" t="n"/>
      <c r="P17" s="222" t="n"/>
      <c r="Q17" s="223" t="n"/>
      <c r="R17" s="81">
        <f>IF(Q17="","",IF(S17&lt;0,"Vencido hace "&amp;S17*-1&amp;" días",IF(S17=0,"Vence hoy",IF(S17&gt;0,"Le quedan "&amp;S17&amp;" días",""))))</f>
        <v/>
      </c>
      <c r="S17" s="144">
        <f>Q17-TODAY()</f>
        <v/>
      </c>
      <c r="T17" s="1" t="n"/>
      <c r="U17" s="1" t="n"/>
      <c r="V17" s="1" t="n"/>
      <c r="W17" s="1" t="n"/>
      <c r="X17" s="1" t="n"/>
      <c r="Y17" s="1" t="n"/>
      <c r="Z17" s="1" t="n"/>
    </row>
    <row r="18" ht="15" customHeight="1" s="339">
      <c r="A18" s="1" t="n"/>
      <c r="B18" s="1" t="n"/>
      <c r="C18" s="91" t="n"/>
      <c r="D18" s="143" t="n"/>
      <c r="E18" s="91" t="n"/>
      <c r="F18" s="91" t="n"/>
      <c r="G18" s="91" t="n"/>
      <c r="H18" s="92" t="n"/>
      <c r="I18" s="106" t="n"/>
      <c r="J18" s="81">
        <f>IF(I18="","",IF(K18&lt;0,"Vencido hace "&amp;K18*-1&amp;" días",IF(K18=0,"Vence hoy",IF(K18&gt;0,"Le quedan "&amp;K18&amp;" días",""))))</f>
        <v/>
      </c>
      <c r="K18" s="142">
        <f>I18-K$8</f>
        <v/>
      </c>
      <c r="L18" s="83">
        <f>HYPERLINK("https://api.whatsapp.com/send?phone=57"&amp;E18&amp;"&amp;text="&amp;(IF(K18&lt;=0,"🚨 Hola, *"&amp;D18&amp;".*"&amp;"%0A"&amp;"Su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"&amp;D18&amp;"."&amp;"%0A"&amp;"Le quedan "&amp;K18&amp;" días restantes de su membresía en *_PARAMOUNT + _*")),"💰")</f>
        <v/>
      </c>
      <c r="M18" s="83">
        <f>HYPERLINK("https://api.whatsapp.com/send?phone=57"&amp;E18&amp;"&amp;text=*_✅ ACTUALIZACIÓN DE CONTRASEÑA | PARAMOUNT +_*"&amp;"%0A"&amp;"%0A"&amp;"💻 Correo: *"&amp;F18&amp;"*"&amp;"%0A"&amp;"🔐 Nueva Contraseña: *"&amp;G18&amp;"*","🔐")</f>
        <v/>
      </c>
      <c r="N18" s="84">
        <f>HYPERLINK("https://api.whatsapp.com/send?phone=57"&amp;E18&amp;"&amp;text=*_✅ PARAMOUNT + PANTALLA_*"&amp;"%0A"&amp;"%0A"&amp;"*📧 Correo:* "&amp;F18&amp;"%0A"&amp;"*🔑 Contraseña:* "&amp;G18&amp;"%0A"&amp;"%0A"&amp;"*☑️ Perfil:* "&amp;C18&amp;"%0A"&amp;"%0A"&amp;"*📍 Vence:* "&amp;I18,"💻")</f>
        <v/>
      </c>
      <c r="O18" s="224" t="n"/>
      <c r="P18" s="225" t="n"/>
      <c r="Q18" s="5" t="n"/>
      <c r="R18" s="81">
        <f>IF(Q18="","",IF(S18&lt;0,"Vencido hace "&amp;S18*-1&amp;" días",IF(S18=0,"Vence hoy",IF(S18&gt;0,"Le quedan "&amp;S18&amp;" días",""))))</f>
        <v/>
      </c>
      <c r="S18" s="144">
        <f>Q18-TODAY()</f>
        <v/>
      </c>
      <c r="T18" s="1" t="n"/>
      <c r="U18" s="1" t="n"/>
      <c r="V18" s="1" t="n"/>
      <c r="W18" s="1" t="n"/>
      <c r="X18" s="1" t="n"/>
      <c r="Y18" s="1" t="n"/>
      <c r="Z18" s="1" t="n"/>
    </row>
    <row r="19" ht="15" customHeight="1" s="339">
      <c r="A19" s="1" t="n"/>
      <c r="B19" s="1" t="n"/>
      <c r="C19" s="91" t="n"/>
      <c r="D19" s="143" t="n"/>
      <c r="E19" s="91" t="n"/>
      <c r="F19" s="91" t="n"/>
      <c r="G19" s="91" t="n"/>
      <c r="H19" s="92" t="n"/>
      <c r="I19" s="106" t="n"/>
      <c r="J19" s="81">
        <f>IF(I19="","",IF(K19&lt;0,"Vencido hace "&amp;K19*-1&amp;" días",IF(K19=0,"Vence hoy",IF(K19&gt;0,"Le quedan "&amp;K19&amp;" días",""))))</f>
        <v/>
      </c>
      <c r="K19" s="142">
        <f>I19-K$8</f>
        <v/>
      </c>
      <c r="L19" s="83">
        <f>HYPERLINK("https://api.whatsapp.com/send?phone=57"&amp;E19&amp;"&amp;text="&amp;(IF(K19&lt;=0,"🚨 Hola, *"&amp;D19&amp;".*"&amp;"%0A"&amp;"Su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"&amp;D19&amp;"."&amp;"%0A"&amp;"Le quedan "&amp;K19&amp;" días restantes de su membresía en *_PARAMOUNT + _*")),"💰")</f>
        <v/>
      </c>
      <c r="M19" s="83">
        <f>HYPERLINK("https://api.whatsapp.com/send?phone=57"&amp;E19&amp;"&amp;text=*_✅ ACTUALIZACIÓN DE CONTRASEÑA | PARAMOUNT +_*"&amp;"%0A"&amp;"%0A"&amp;"💻 Correo: *"&amp;F19&amp;"*"&amp;"%0A"&amp;"🔐 Nueva Contraseña: *"&amp;G19&amp;"*","🔐")</f>
        <v/>
      </c>
      <c r="N19" s="84">
        <f>HYPERLINK("https://api.whatsapp.com/send?phone=57"&amp;E19&amp;"&amp;text=*_✅ PARAMOUNT + PANTALLA_*"&amp;"%0A"&amp;"%0A"&amp;"*📧 Correo:* "&amp;F19&amp;"%0A"&amp;"*🔑 Contraseña:* "&amp;G19&amp;"%0A"&amp;"%0A"&amp;"*☑️ Perfil:* "&amp;C19&amp;"%0A"&amp;"%0A"&amp;"*📍 Vence:* "&amp;I19,"💻")</f>
        <v/>
      </c>
      <c r="O19" s="218" t="n"/>
      <c r="P19" s="219" t="n"/>
      <c r="Q19" s="220" t="n"/>
      <c r="R19" s="81">
        <f>IF(Q19="","",IF(S19&lt;0,"Vencido hace "&amp;S19*-1&amp;" días",IF(S19=0,"Vence hoy",IF(S19&gt;0,"Le quedan "&amp;S19&amp;" días",""))))</f>
        <v/>
      </c>
      <c r="S19" s="144">
        <f>Q19-TODAY()</f>
        <v/>
      </c>
      <c r="T19" s="1" t="n"/>
      <c r="U19" s="1" t="n"/>
      <c r="V19" s="1" t="n"/>
      <c r="W19" s="1" t="n"/>
      <c r="X19" s="1" t="n"/>
      <c r="Y19" s="1" t="n"/>
      <c r="Z19" s="1" t="n"/>
    </row>
    <row r="20" ht="15" customHeight="1" s="339">
      <c r="A20" s="1" t="n"/>
      <c r="B20" s="1" t="n"/>
      <c r="C20" s="91" t="n"/>
      <c r="D20" s="143" t="n"/>
      <c r="E20" s="91" t="n"/>
      <c r="F20" s="91" t="n"/>
      <c r="G20" s="91" t="n"/>
      <c r="H20" s="92" t="n"/>
      <c r="I20" s="106" t="n"/>
      <c r="J20" s="81">
        <f>IF(I20="","",IF(K20&lt;0,"Vencido hace "&amp;K20*-1&amp;" días",IF(K20=0,"Vence hoy",IF(K20&gt;0,"Le quedan "&amp;K20&amp;" días",""))))</f>
        <v/>
      </c>
      <c r="K20" s="142">
        <f>I20-K$8</f>
        <v/>
      </c>
      <c r="L20" s="83">
        <f>HYPERLINK("https://api.whatsapp.com/send?phone=57"&amp;E20&amp;"&amp;text="&amp;(IF(K20&lt;=0,"🚨 Hola, *"&amp;D20&amp;".*"&amp;"%0A"&amp;"Su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"&amp;D20&amp;"."&amp;"%0A"&amp;"Le quedan "&amp;K20&amp;" días restantes de su membresía en *_PARAMOUNT + _*")),"💰")</f>
        <v/>
      </c>
      <c r="M20" s="83">
        <f>HYPERLINK("https://api.whatsapp.com/send?phone=57"&amp;E20&amp;"&amp;text=*_✅ ACTUALIZACIÓN DE CONTRASEÑA | PARAMOUNT +_*"&amp;"%0A"&amp;"%0A"&amp;"💻 Correo: *"&amp;F20&amp;"*"&amp;"%0A"&amp;"🔐 Nueva Contraseña: *"&amp;G20&amp;"*","🔐")</f>
        <v/>
      </c>
      <c r="N20" s="84">
        <f>HYPERLINK("https://api.whatsapp.com/send?phone=57"&amp;E20&amp;"&amp;text=*_✅ PARAMOUNT + PANTALLA_*"&amp;"%0A"&amp;"%0A"&amp;"*📧 Correo:* "&amp;F20&amp;"%0A"&amp;"*🔑 Contraseña:* "&amp;G20&amp;"%0A"&amp;"%0A"&amp;"*☑️ Perfil:* "&amp;C20&amp;"%0A"&amp;"%0A"&amp;"*📍 Vence:* "&amp;I20,"💻")</f>
        <v/>
      </c>
      <c r="O20" s="221" t="n"/>
      <c r="P20" s="222" t="n"/>
      <c r="Q20" s="223" t="n"/>
      <c r="R20" s="81">
        <f>IF(Q20="","",IF(S20&lt;0,"Vencido hace "&amp;S20*-1&amp;" días",IF(S20=0,"Vence hoy",IF(S20&gt;0,"Le quedan "&amp;S20&amp;" días",""))))</f>
        <v/>
      </c>
      <c r="S20" s="144">
        <f>Q20-TODAY()</f>
        <v/>
      </c>
      <c r="T20" s="1" t="n"/>
      <c r="U20" s="1" t="n"/>
      <c r="V20" s="1" t="n"/>
      <c r="W20" s="1" t="n"/>
      <c r="X20" s="1" t="n"/>
      <c r="Y20" s="1" t="n"/>
      <c r="Z20" s="1" t="n"/>
    </row>
    <row r="21" ht="6.75" customHeight="1" s="339">
      <c r="A21" s="1" t="n"/>
      <c r="B21" s="1" t="n"/>
      <c r="C21" s="226" t="n"/>
      <c r="D21" s="227" t="n"/>
      <c r="E21" s="226" t="n"/>
      <c r="F21" s="226" t="n"/>
      <c r="G21" s="226" t="n"/>
      <c r="H21" s="229" t="n"/>
      <c r="I21" s="230" t="n"/>
      <c r="J21" s="81">
        <f>IF(I21="","",IF(K21&lt;0,"Vencido hace "&amp;K21*-1&amp;" días",IF(K21=0,"Vence hoy",IF(K21&gt;0,"Le quedan "&amp;K21&amp;" días",""))))</f>
        <v/>
      </c>
      <c r="K21" s="142">
        <f>I21-K$8</f>
        <v/>
      </c>
      <c r="L21" s="231" t="n"/>
      <c r="M21" s="232" t="n"/>
      <c r="N21" s="231" t="n"/>
      <c r="O21" s="258" t="n"/>
      <c r="P21" s="259" t="n"/>
      <c r="Q21" s="260" t="n"/>
      <c r="R21" s="81">
        <f>IF(Q21="","",IF(S21&lt;0,"Vencido hace "&amp;S21*-1&amp;" días",IF(S21=0,"Vence hoy",IF(S21&gt;0,"Le quedan "&amp;S21&amp;" días",""))))</f>
        <v/>
      </c>
      <c r="S21" s="144">
        <f>Q21-TODAY()</f>
        <v/>
      </c>
      <c r="T21" s="1" t="n"/>
      <c r="U21" s="1" t="n"/>
      <c r="V21" s="1" t="n"/>
      <c r="W21" s="1" t="n"/>
      <c r="X21" s="1" t="n"/>
      <c r="Y21" s="1" t="n"/>
      <c r="Z21" s="1" t="n"/>
    </row>
    <row r="22" ht="15" customHeight="1" s="339">
      <c r="A22" s="1" t="n"/>
      <c r="B22" s="1" t="n"/>
      <c r="C22" s="91" t="n"/>
      <c r="D22" s="143" t="n"/>
      <c r="E22" s="91" t="n"/>
      <c r="F22" s="91" t="n"/>
      <c r="G22" s="91" t="n"/>
      <c r="H22" s="92" t="n"/>
      <c r="I22" s="106" t="n"/>
      <c r="J22" s="81">
        <f>IF(I22="","",IF(K22&lt;0,"Vencido hace "&amp;K22*-1&amp;" días",IF(K22=0,"Vence hoy",IF(K22&gt;0,"Le quedan "&amp;K22&amp;" días",""))))</f>
        <v/>
      </c>
      <c r="K22" s="142">
        <f>I22-K$8</f>
        <v/>
      </c>
      <c r="L22" s="83">
        <f>HYPERLINK("https://api.whatsapp.com/send?phone=57"&amp;E22&amp;"&amp;text="&amp;(IF(K22&lt;=0,"🚨 Hola, *"&amp;D22&amp;".*"&amp;"%0A"&amp;"Su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"&amp;D22&amp;"."&amp;"%0A"&amp;"Le quedan "&amp;K22&amp;" días restantes de su membresía en *_PARAMOUNT + _*")),"💰")</f>
        <v/>
      </c>
      <c r="M22" s="83">
        <f>HYPERLINK("https://api.whatsapp.com/send?phone=57"&amp;E22&amp;"&amp;text=*_✅ ACTUALIZACIÓN DE CONTRASEÑA | PARAMOUNT +_*"&amp;"%0A"&amp;"%0A"&amp;"💻 Correo: *"&amp;F22&amp;"*"&amp;"%0A"&amp;"🔐 Nueva Contraseña: *"&amp;G22&amp;"*","🔐")</f>
        <v/>
      </c>
      <c r="N22" s="84">
        <f>HYPERLINK("https://api.whatsapp.com/send?phone=57"&amp;E22&amp;"&amp;text=*_✅ PARAMOUNT + PANTALLA_*"&amp;"%0A"&amp;"%0A"&amp;"*📧 Correo:* "&amp;F22&amp;"%0A"&amp;"*🔑 Contraseña:* "&amp;G22&amp;"%0A"&amp;"%0A"&amp;"*☑️ Perfil:* "&amp;C22&amp;"%0A"&amp;"%0A"&amp;"*📍 Vence:* "&amp;I22,"💻")</f>
        <v/>
      </c>
      <c r="O22" s="218" t="n"/>
      <c r="P22" s="219" t="n"/>
      <c r="Q22" s="220" t="n"/>
      <c r="R22" s="81">
        <f>IF(Q22="","",IF(S22&lt;0,"Vencido hace "&amp;S22*-1&amp;" días",IF(S22=0,"Vence hoy",IF(S22&gt;0,"Le quedan "&amp;S22&amp;" días",""))))</f>
        <v/>
      </c>
      <c r="S22" s="144">
        <f>Q22-TODAY()</f>
        <v/>
      </c>
      <c r="T22" s="1" t="n"/>
      <c r="U22" s="1" t="n"/>
      <c r="V22" s="1" t="n"/>
      <c r="W22" s="1" t="n"/>
      <c r="X22" s="1" t="n"/>
      <c r="Y22" s="1" t="n"/>
      <c r="Z22" s="1" t="n"/>
    </row>
    <row r="23" ht="15" customHeight="1" s="339">
      <c r="A23" s="1" t="n"/>
      <c r="B23" s="1" t="n"/>
      <c r="C23" s="91" t="n"/>
      <c r="D23" s="143" t="n"/>
      <c r="E23" s="91" t="n"/>
      <c r="F23" s="91" t="n"/>
      <c r="G23" s="91" t="n"/>
      <c r="H23" s="92" t="n"/>
      <c r="I23" s="106" t="n"/>
      <c r="J23" s="81">
        <f>IF(I23="","",IF(K23&lt;0,"Vencido hace "&amp;K23*-1&amp;" días",IF(K23=0,"Vence hoy",IF(K23&gt;0,"Le quedan "&amp;K23&amp;" días",""))))</f>
        <v/>
      </c>
      <c r="K23" s="142">
        <f>I23-K$8</f>
        <v/>
      </c>
      <c r="L23" s="83">
        <f>HYPERLINK("https://api.whatsapp.com/send?phone=57"&amp;E23&amp;"&amp;text="&amp;(IF(K23&lt;=0,"🚨 Hola, *"&amp;D23&amp;".*"&amp;"%0A"&amp;"Su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"&amp;D23&amp;"."&amp;"%0A"&amp;"Le quedan "&amp;K23&amp;" días restantes de su membresía en *_PARAMOUNT + _*")),"💰")</f>
        <v/>
      </c>
      <c r="M23" s="83">
        <f>HYPERLINK("https://api.whatsapp.com/send?phone=57"&amp;E23&amp;"&amp;text=*_✅ ACTUALIZACIÓN DE CONTRASEÑA | PARAMOUNT +_*"&amp;"%0A"&amp;"%0A"&amp;"💻 Correo: *"&amp;F23&amp;"*"&amp;"%0A"&amp;"🔐 Nueva Contraseña: *"&amp;G23&amp;"*","🔐")</f>
        <v/>
      </c>
      <c r="N23" s="84">
        <f>HYPERLINK("https://api.whatsapp.com/send?phone=57"&amp;E23&amp;"&amp;text=*_✅ PARAMOUNT + PANTALLA_*"&amp;"%0A"&amp;"%0A"&amp;"*📧 Correo:* "&amp;F23&amp;"%0A"&amp;"*🔑 Contraseña:* "&amp;G23&amp;"%0A"&amp;"%0A"&amp;"*☑️ Perfil:* "&amp;C23&amp;"%0A"&amp;"%0A"&amp;"*📍 Vence:* "&amp;I23,"💻")</f>
        <v/>
      </c>
      <c r="O23" s="221" t="n"/>
      <c r="P23" s="222" t="n"/>
      <c r="Q23" s="223" t="n"/>
      <c r="R23" s="81">
        <f>IF(Q23="","",IF(S23&lt;0,"Vencido hace "&amp;S23*-1&amp;" días",IF(S23=0,"Vence hoy",IF(S23&gt;0,"Le quedan "&amp;S23&amp;" días",""))))</f>
        <v/>
      </c>
      <c r="S23" s="144">
        <f>Q23-TODAY()</f>
        <v/>
      </c>
      <c r="T23" s="1" t="n"/>
      <c r="U23" s="1" t="n"/>
      <c r="V23" s="1" t="n"/>
      <c r="W23" s="1" t="n"/>
      <c r="X23" s="1" t="n"/>
      <c r="Y23" s="1" t="n"/>
      <c r="Z23" s="1" t="n"/>
    </row>
    <row r="24" ht="15" customHeight="1" s="339">
      <c r="A24" s="1" t="n"/>
      <c r="B24" s="1" t="n"/>
      <c r="C24" s="91" t="n"/>
      <c r="D24" s="143" t="n"/>
      <c r="E24" s="91" t="n"/>
      <c r="F24" s="91" t="n"/>
      <c r="G24" s="91" t="n"/>
      <c r="H24" s="92" t="n"/>
      <c r="I24" s="106" t="n"/>
      <c r="J24" s="81">
        <f>IF(I24="","",IF(K24&lt;0,"Vencido hace "&amp;K24*-1&amp;" días",IF(K24=0,"Vence hoy",IF(K24&gt;0,"Le quedan "&amp;K24&amp;" días",""))))</f>
        <v/>
      </c>
      <c r="K24" s="142">
        <f>I24-K$8</f>
        <v/>
      </c>
      <c r="L24" s="83">
        <f>HYPERLINK("https://api.whatsapp.com/send?phone=57"&amp;E24&amp;"&amp;text="&amp;(IF(K24&lt;=0,"🚨 Hola, *"&amp;D24&amp;".*"&amp;"%0A"&amp;"Su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"&amp;D24&amp;"."&amp;"%0A"&amp;"Le quedan "&amp;K24&amp;" días restantes de su membresía en *_PARAMOUNT + _*")),"💰")</f>
        <v/>
      </c>
      <c r="M24" s="83">
        <f>HYPERLINK("https://api.whatsapp.com/send?phone=57"&amp;E24&amp;"&amp;text=*_✅ ACTUALIZACIÓN DE CONTRASEÑA | PARAMOUNT +_*"&amp;"%0A"&amp;"%0A"&amp;"💻 Correo: *"&amp;F24&amp;"*"&amp;"%0A"&amp;"🔐 Nueva Contraseña: *"&amp;G24&amp;"*","🔐")</f>
        <v/>
      </c>
      <c r="N24" s="84">
        <f>HYPERLINK("https://api.whatsapp.com/send?phone=57"&amp;E24&amp;"&amp;text=*_✅ PARAMOUNT + PANTALLA_*"&amp;"%0A"&amp;"%0A"&amp;"*📧 Correo:* "&amp;F24&amp;"%0A"&amp;"*🔑 Contraseña:* "&amp;G24&amp;"%0A"&amp;"%0A"&amp;"*☑️ Perfil:* "&amp;C24&amp;"%0A"&amp;"%0A"&amp;"*📍 Vence:* "&amp;I24,"💻")</f>
        <v/>
      </c>
      <c r="O24" s="224" t="n"/>
      <c r="P24" s="225" t="n"/>
      <c r="Q24" s="5" t="n"/>
      <c r="R24" s="81">
        <f>IF(Q24="","",IF(S24&lt;0,"Vencido hace "&amp;S24*-1&amp;" días",IF(S24=0,"Vence hoy",IF(S24&gt;0,"Le quedan "&amp;S24&amp;" días",""))))</f>
        <v/>
      </c>
      <c r="S24" s="144">
        <f>Q24-TODAY()</f>
        <v/>
      </c>
      <c r="T24" s="1" t="n"/>
      <c r="U24" s="1" t="n"/>
      <c r="V24" s="1" t="n"/>
      <c r="W24" s="1" t="n"/>
      <c r="X24" s="1" t="n"/>
      <c r="Y24" s="1" t="n"/>
      <c r="Z24" s="1" t="n"/>
    </row>
    <row r="25" ht="15" customHeight="1" s="339">
      <c r="A25" s="1" t="n"/>
      <c r="B25" s="1" t="n"/>
      <c r="C25" s="91" t="n"/>
      <c r="D25" s="143" t="n"/>
      <c r="E25" s="91" t="n"/>
      <c r="F25" s="91" t="n"/>
      <c r="G25" s="91" t="n"/>
      <c r="H25" s="92" t="n"/>
      <c r="I25" s="106" t="n"/>
      <c r="J25" s="81">
        <f>IF(I25="","",IF(K25&lt;0,"Vencido hace "&amp;K25*-1&amp;" días",IF(K25=0,"Vence hoy",IF(K25&gt;0,"Le quedan "&amp;K25&amp;" días",""))))</f>
        <v/>
      </c>
      <c r="K25" s="142">
        <f>I25-K$8</f>
        <v/>
      </c>
      <c r="L25" s="83">
        <f>HYPERLINK("https://api.whatsapp.com/send?phone=57"&amp;E25&amp;"&amp;text="&amp;(IF(K25&lt;=0,"🚨 Hola, *"&amp;D25&amp;".*"&amp;"%0A"&amp;"Su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"&amp;D25&amp;"."&amp;"%0A"&amp;"Le quedan "&amp;K25&amp;" días restantes de su membresía en *_PARAMOUNT + _*")),"💰")</f>
        <v/>
      </c>
      <c r="M25" s="83">
        <f>HYPERLINK("https://api.whatsapp.com/send?phone=57"&amp;E25&amp;"&amp;text=*_✅ ACTUALIZACIÓN DE CONTRASEÑA | PARAMOUNT +_*"&amp;"%0A"&amp;"%0A"&amp;"💻 Correo: *"&amp;F25&amp;"*"&amp;"%0A"&amp;"🔐 Nueva Contraseña: *"&amp;G25&amp;"*","🔐")</f>
        <v/>
      </c>
      <c r="N25" s="84">
        <f>HYPERLINK("https://api.whatsapp.com/send?phone=57"&amp;E25&amp;"&amp;text=*_✅ PARAMOUNT + PANTALLA_*"&amp;"%0A"&amp;"%0A"&amp;"*📧 Correo:* "&amp;F25&amp;"%0A"&amp;"*🔑 Contraseña:* "&amp;G25&amp;"%0A"&amp;"%0A"&amp;"*☑️ Perfil:* "&amp;C25&amp;"%0A"&amp;"%0A"&amp;"*📍 Vence:* "&amp;I25,"💻")</f>
        <v/>
      </c>
      <c r="O25" s="218" t="n"/>
      <c r="P25" s="219" t="n"/>
      <c r="Q25" s="220" t="n"/>
      <c r="R25" s="81">
        <f>IF(Q25="","",IF(S25&lt;0,"Vencido hace "&amp;S25*-1&amp;" días",IF(S25=0,"Vence hoy",IF(S25&gt;0,"Le quedan "&amp;S25&amp;" días",""))))</f>
        <v/>
      </c>
      <c r="S25" s="144">
        <f>Q25-TODAY()</f>
        <v/>
      </c>
      <c r="T25" s="1" t="n"/>
      <c r="U25" s="1" t="n"/>
      <c r="V25" s="1" t="n"/>
      <c r="W25" s="1" t="n"/>
      <c r="X25" s="1" t="n"/>
      <c r="Y25" s="1" t="n"/>
      <c r="Z25" s="1" t="n"/>
    </row>
    <row r="26" ht="15" customHeight="1" s="339">
      <c r="A26" s="1" t="n"/>
      <c r="B26" s="1" t="n"/>
      <c r="C26" s="91" t="n"/>
      <c r="D26" s="143" t="n"/>
      <c r="E26" s="91" t="n"/>
      <c r="F26" s="91" t="n"/>
      <c r="G26" s="91" t="n"/>
      <c r="H26" s="92" t="n"/>
      <c r="I26" s="106" t="n"/>
      <c r="J26" s="81">
        <f>IF(I26="","",IF(K26&lt;0,"Vencido hace "&amp;K26*-1&amp;" días",IF(K26=0,"Vence hoy",IF(K26&gt;0,"Le quedan "&amp;K26&amp;" días",""))))</f>
        <v/>
      </c>
      <c r="K26" s="142">
        <f>I26-K$8</f>
        <v/>
      </c>
      <c r="L26" s="83">
        <f>HYPERLINK("https://api.whatsapp.com/send?phone=57"&amp;E26&amp;"&amp;text="&amp;(IF(K26&lt;=0,"🚨 Hola, *"&amp;D26&amp;".*"&amp;"%0A"&amp;"Su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"&amp;D26&amp;"."&amp;"%0A"&amp;"Le quedan "&amp;K26&amp;" días restantes de su membresía en *_PARAMOUNT + _*")),"💰")</f>
        <v/>
      </c>
      <c r="M26" s="83">
        <f>HYPERLINK("https://api.whatsapp.com/send?phone=57"&amp;E26&amp;"&amp;text=*_✅ ACTUALIZACIÓN DE CONTRASEÑA | PARAMOUNT +_*"&amp;"%0A"&amp;"%0A"&amp;"💻 Correo: *"&amp;F26&amp;"*"&amp;"%0A"&amp;"🔐 Nueva Contraseña: *"&amp;G26&amp;"*","🔐")</f>
        <v/>
      </c>
      <c r="N26" s="84">
        <f>HYPERLINK("https://api.whatsapp.com/send?phone=57"&amp;E26&amp;"&amp;text=*_✅ PARAMOUNT + PANTALLA_*"&amp;"%0A"&amp;"%0A"&amp;"*📧 Correo:* "&amp;F26&amp;"%0A"&amp;"*🔑 Contraseña:* "&amp;G26&amp;"%0A"&amp;"%0A"&amp;"*☑️ Perfil:* "&amp;C26&amp;"%0A"&amp;"%0A"&amp;"*📍 Vence:* "&amp;I26,"💻")</f>
        <v/>
      </c>
      <c r="O26" s="221" t="n"/>
      <c r="P26" s="222" t="n"/>
      <c r="Q26" s="223" t="n"/>
      <c r="R26" s="81">
        <f>IF(Q26="","",IF(S26&lt;0,"Vencido hace "&amp;S26*-1&amp;" días",IF(S26=0,"Vence hoy",IF(S26&gt;0,"Le quedan "&amp;S26&amp;" días",""))))</f>
        <v/>
      </c>
      <c r="S26" s="144">
        <f>Q26-TODAY()</f>
        <v/>
      </c>
      <c r="T26" s="1" t="n"/>
      <c r="U26" s="1" t="n"/>
      <c r="V26" s="1" t="n"/>
      <c r="W26" s="1" t="n"/>
      <c r="X26" s="1" t="n"/>
      <c r="Y26" s="1" t="n"/>
      <c r="Z26" s="1" t="n"/>
    </row>
    <row r="27" ht="6" customHeight="1" s="339">
      <c r="A27" s="1" t="n"/>
      <c r="B27" s="1" t="n"/>
      <c r="C27" s="226" t="n"/>
      <c r="D27" s="227" t="n"/>
      <c r="E27" s="226" t="n"/>
      <c r="F27" s="226" t="n"/>
      <c r="G27" s="226" t="n"/>
      <c r="H27" s="229" t="n"/>
      <c r="I27" s="230" t="n"/>
      <c r="J27" s="81">
        <f>IF(I27="","",IF(K27&lt;0,"Vencido hace "&amp;K27*-1&amp;" días",IF(K27=0,"Vence hoy",IF(K27&gt;0,"Le quedan "&amp;K27&amp;" días",""))))</f>
        <v/>
      </c>
      <c r="K27" s="142">
        <f>I27-K$8</f>
        <v/>
      </c>
      <c r="L27" s="231" t="n"/>
      <c r="M27" s="232" t="n"/>
      <c r="N27" s="231" t="n"/>
      <c r="O27" s="231" t="n"/>
      <c r="P27" s="232" t="n"/>
      <c r="Q27" s="233" t="n"/>
      <c r="R27" s="81">
        <f>IF(Q27="","",IF(S27&lt;0,"Vencido hace "&amp;S27*-1&amp;" días",IF(S27=0,"Vence hoy",IF(S27&gt;0,"Le quedan "&amp;S27&amp;" días",""))))</f>
        <v/>
      </c>
      <c r="S27" s="144">
        <f>Q27-TODAY()</f>
        <v/>
      </c>
      <c r="T27" s="1" t="n"/>
      <c r="U27" s="1" t="n"/>
      <c r="V27" s="1" t="n"/>
      <c r="W27" s="1" t="n"/>
      <c r="X27" s="1" t="n"/>
      <c r="Y27" s="1" t="n"/>
      <c r="Z27" s="1" t="n"/>
    </row>
    <row r="28" ht="15" customHeight="1" s="339">
      <c r="A28" s="1" t="n"/>
      <c r="B28" s="1" t="n"/>
      <c r="C28" s="91" t="n"/>
      <c r="D28" s="143" t="n"/>
      <c r="E28" s="91" t="n"/>
      <c r="F28" s="91" t="n"/>
      <c r="G28" s="91" t="n"/>
      <c r="H28" s="92" t="n"/>
      <c r="I28" s="106" t="n"/>
      <c r="J28" s="81">
        <f>IF(I28="","",IF(K28&lt;0,"Vencido hace "&amp;K28*-1&amp;" días",IF(K28=0,"Vence hoy",IF(K28&gt;0,"Le quedan "&amp;K28&amp;" días",""))))</f>
        <v/>
      </c>
      <c r="K28" s="142">
        <f>I28-K$8</f>
        <v/>
      </c>
      <c r="L28" s="83">
        <f>HYPERLINK("https://api.whatsapp.com/send?phone=57"&amp;E28&amp;"&amp;text="&amp;(IF(K28&lt;=0,"🚨 Hola, *"&amp;D28&amp;".*"&amp;"%0A"&amp;"Su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"&amp;D28&amp;"."&amp;"%0A"&amp;"Le quedan "&amp;K28&amp;" días restantes de su membresía en *_PARAMOUNT + _*")),"💰")</f>
        <v/>
      </c>
      <c r="M28" s="83">
        <f>HYPERLINK("https://api.whatsapp.com/send?phone=57"&amp;E28&amp;"&amp;text=*_✅ ACTUALIZACIÓN DE CONTRASEÑA | PARAMOUNT +_*"&amp;"%0A"&amp;"%0A"&amp;"💻 Correo: *"&amp;F28&amp;"*"&amp;"%0A"&amp;"🔐 Nueva Contraseña: *"&amp;G28&amp;"*","🔐")</f>
        <v/>
      </c>
      <c r="N28" s="84">
        <f>HYPERLINK("https://api.whatsapp.com/send?phone=57"&amp;E28&amp;"&amp;text=*_✅ PARAMOUNT + PANTALLA_*"&amp;"%0A"&amp;"%0A"&amp;"*📧 Correo:* "&amp;F28&amp;"%0A"&amp;"*🔑 Contraseña:* "&amp;G28&amp;"%0A"&amp;"%0A"&amp;"*☑️ Perfil:* "&amp;C28&amp;"%0A"&amp;"%0A"&amp;"*📍 Vence:* "&amp;I28,"💻")</f>
        <v/>
      </c>
      <c r="O28" s="218" t="n"/>
      <c r="P28" s="219" t="n"/>
      <c r="Q28" s="220" t="n"/>
      <c r="R28" s="81">
        <f>IF(Q28="","",IF(S28&lt;0,"Vencido hace "&amp;S28*-1&amp;" días",IF(S28=0,"Vence hoy",IF(S28&gt;0,"Le quedan "&amp;S28&amp;" días",""))))</f>
        <v/>
      </c>
      <c r="S28" s="144">
        <f>Q28-TODAY()</f>
        <v/>
      </c>
      <c r="T28" s="1" t="n"/>
      <c r="U28" s="1" t="n"/>
      <c r="V28" s="1" t="n"/>
      <c r="W28" s="1" t="n"/>
      <c r="X28" s="1" t="n"/>
      <c r="Y28" s="1" t="n"/>
      <c r="Z28" s="1" t="n"/>
    </row>
    <row r="29" ht="15" customHeight="1" s="339">
      <c r="A29" s="1" t="n"/>
      <c r="B29" s="1" t="n"/>
      <c r="C29" s="91" t="n"/>
      <c r="D29" s="143" t="n"/>
      <c r="E29" s="91" t="n"/>
      <c r="F29" s="91" t="n"/>
      <c r="G29" s="91" t="n"/>
      <c r="H29" s="92" t="n"/>
      <c r="I29" s="106" t="n"/>
      <c r="J29" s="81">
        <f>IF(I29="","",IF(K29&lt;0,"Vencido hace "&amp;K29*-1&amp;" días",IF(K29=0,"Vence hoy",IF(K29&gt;0,"Le quedan "&amp;K29&amp;" días",""))))</f>
        <v/>
      </c>
      <c r="K29" s="142">
        <f>I29-K$8</f>
        <v/>
      </c>
      <c r="L29" s="83">
        <f>HYPERLINK("https://api.whatsapp.com/send?phone=57"&amp;E29&amp;"&amp;text="&amp;(IF(K29&lt;=0,"🚨 Hola, *"&amp;D29&amp;".*"&amp;"%0A"&amp;"Su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"&amp;D29&amp;"."&amp;"%0A"&amp;"Le quedan "&amp;K29&amp;" días restantes de su membresía en *_PARAMOUNT + _*")),"💰")</f>
        <v/>
      </c>
      <c r="M29" s="83">
        <f>HYPERLINK("https://api.whatsapp.com/send?phone=57"&amp;E29&amp;"&amp;text=*_✅ ACTUALIZACIÓN DE CONTRASEÑA | PARAMOUNT +_*"&amp;"%0A"&amp;"%0A"&amp;"💻 Correo: *"&amp;F29&amp;"*"&amp;"%0A"&amp;"🔐 Nueva Contraseña: *"&amp;G29&amp;"*","🔐")</f>
        <v/>
      </c>
      <c r="N29" s="84">
        <f>HYPERLINK("https://api.whatsapp.com/send?phone=57"&amp;E29&amp;"&amp;text=*_✅ PARAMOUNT + PANTALLA_*"&amp;"%0A"&amp;"%0A"&amp;"*📧 Correo:* "&amp;F29&amp;"%0A"&amp;"*🔑 Contraseña:* "&amp;G29&amp;"%0A"&amp;"%0A"&amp;"*☑️ Perfil:* "&amp;C29&amp;"%0A"&amp;"%0A"&amp;"*📍 Vence:* "&amp;I29,"💻")</f>
        <v/>
      </c>
      <c r="O29" s="221" t="n"/>
      <c r="P29" s="222" t="n"/>
      <c r="Q29" s="223" t="n"/>
      <c r="R29" s="81">
        <f>IF(Q29="","",IF(S29&lt;0,"Vencido hace "&amp;S29*-1&amp;" días",IF(S29=0,"Vence hoy",IF(S29&gt;0,"Le quedan "&amp;S29&amp;" días",""))))</f>
        <v/>
      </c>
      <c r="S29" s="144">
        <f>Q29-TODAY()</f>
        <v/>
      </c>
      <c r="T29" s="1" t="n"/>
      <c r="U29" s="1" t="n"/>
      <c r="V29" s="1" t="n"/>
      <c r="W29" s="1" t="n"/>
      <c r="X29" s="1" t="n"/>
      <c r="Y29" s="1" t="n"/>
      <c r="Z29" s="1" t="n"/>
    </row>
    <row r="30" ht="15" customHeight="1" s="339">
      <c r="A30" s="1" t="n"/>
      <c r="B30" s="1" t="n"/>
      <c r="C30" s="91" t="n"/>
      <c r="D30" s="143" t="n"/>
      <c r="E30" s="91" t="n"/>
      <c r="F30" s="91" t="n"/>
      <c r="G30" s="91" t="n"/>
      <c r="H30" s="92" t="n"/>
      <c r="I30" s="106" t="n"/>
      <c r="J30" s="81">
        <f>IF(I30="","",IF(K30&lt;0,"Vencido hace "&amp;K30*-1&amp;" días",IF(K30=0,"Vence hoy",IF(K30&gt;0,"Le quedan "&amp;K30&amp;" días",""))))</f>
        <v/>
      </c>
      <c r="K30" s="142">
        <f>I30-K$8</f>
        <v/>
      </c>
      <c r="L30" s="83">
        <f>HYPERLINK("https://api.whatsapp.com/send?phone=57"&amp;E30&amp;"&amp;text="&amp;(IF(K30&lt;=0,"🚨 Hola, *"&amp;D30&amp;".*"&amp;"%0A"&amp;"Su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"&amp;D30&amp;"."&amp;"%0A"&amp;"Le quedan "&amp;K30&amp;" días restantes de su membresía en *_PARAMOUNT + _*")),"💰")</f>
        <v/>
      </c>
      <c r="M30" s="83">
        <f>HYPERLINK("https://api.whatsapp.com/send?phone=57"&amp;E30&amp;"&amp;text=*_✅ ACTUALIZACIÓN DE CONTRASEÑA | PARAMOUNT +_*"&amp;"%0A"&amp;"%0A"&amp;"💻 Correo: *"&amp;F30&amp;"*"&amp;"%0A"&amp;"🔐 Nueva Contraseña: *"&amp;G30&amp;"*","🔐")</f>
        <v/>
      </c>
      <c r="N30" s="84">
        <f>HYPERLINK("https://api.whatsapp.com/send?phone=57"&amp;E30&amp;"&amp;text=*_✅ PARAMOUNT + PANTALLA_*"&amp;"%0A"&amp;"%0A"&amp;"*📧 Correo:* "&amp;F30&amp;"%0A"&amp;"*🔑 Contraseña:* "&amp;G30&amp;"%0A"&amp;"%0A"&amp;"*☑️ Perfil:* "&amp;C30&amp;"%0A"&amp;"%0A"&amp;"*📍 Vence:* "&amp;I30,"💻")</f>
        <v/>
      </c>
      <c r="O30" s="224" t="n"/>
      <c r="P30" s="225" t="n"/>
      <c r="Q30" s="5" t="n"/>
      <c r="R30" s="81">
        <f>IF(Q30="","",IF(S30&lt;0,"Vencido hace "&amp;S30*-1&amp;" días",IF(S30=0,"Vence hoy",IF(S30&gt;0,"Le quedan "&amp;S30&amp;" días",""))))</f>
        <v/>
      </c>
      <c r="S30" s="144">
        <f>Q30-TODAY()</f>
        <v/>
      </c>
      <c r="T30" s="1" t="n"/>
      <c r="U30" s="1" t="n"/>
      <c r="V30" s="1" t="n"/>
      <c r="W30" s="1" t="n"/>
      <c r="X30" s="1" t="n"/>
      <c r="Y30" s="1" t="n"/>
      <c r="Z30" s="1" t="n"/>
    </row>
    <row r="31" ht="15" customHeight="1" s="339">
      <c r="A31" s="1" t="n"/>
      <c r="B31" s="1" t="n"/>
      <c r="C31" s="91" t="n"/>
      <c r="D31" s="143" t="n"/>
      <c r="E31" s="91" t="n"/>
      <c r="F31" s="91" t="n"/>
      <c r="G31" s="91" t="n"/>
      <c r="H31" s="92" t="n"/>
      <c r="I31" s="106" t="n"/>
      <c r="J31" s="81">
        <f>IF(I31="","",IF(K31&lt;0,"Vencido hace "&amp;K31*-1&amp;" días",IF(K31=0,"Vence hoy",IF(K31&gt;0,"Le quedan "&amp;K31&amp;" días",""))))</f>
        <v/>
      </c>
      <c r="K31" s="142">
        <f>I31-K$8</f>
        <v/>
      </c>
      <c r="L31" s="83">
        <f>HYPERLINK("https://api.whatsapp.com/send?phone=57"&amp;E31&amp;"&amp;text="&amp;(IF(K31&lt;=0,"🚨 Hola, *"&amp;D31&amp;".*"&amp;"%0A"&amp;"Su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"&amp;D31&amp;"."&amp;"%0A"&amp;"Le quedan "&amp;K31&amp;" días restantes de su membresía en *_PARAMOUNT + _*")),"💰")</f>
        <v/>
      </c>
      <c r="M31" s="83">
        <f>HYPERLINK("https://api.whatsapp.com/send?phone=57"&amp;E31&amp;"&amp;text=*_✅ ACTUALIZACIÓN DE CONTRASEÑA | PARAMOUNT +_*"&amp;"%0A"&amp;"%0A"&amp;"💻 Correo: *"&amp;F31&amp;"*"&amp;"%0A"&amp;"🔐 Nueva Contraseña: *"&amp;G31&amp;"*","🔐")</f>
        <v/>
      </c>
      <c r="N31" s="84">
        <f>HYPERLINK("https://api.whatsapp.com/send?phone=57"&amp;E31&amp;"&amp;text=*_✅ PARAMOUNT + PANTALLA_*"&amp;"%0A"&amp;"%0A"&amp;"*📧 Correo:* "&amp;F31&amp;"%0A"&amp;"*🔑 Contraseña:* "&amp;G31&amp;"%0A"&amp;"%0A"&amp;"*☑️ Perfil:* "&amp;C31&amp;"%0A"&amp;"%0A"&amp;"*📍 Vence:* "&amp;I31,"💻")</f>
        <v/>
      </c>
      <c r="O31" s="218" t="n"/>
      <c r="P31" s="219" t="n"/>
      <c r="Q31" s="220" t="n"/>
      <c r="R31" s="81">
        <f>IF(Q31="","",IF(S31&lt;0,"Vencido hace "&amp;S31*-1&amp;" días",IF(S31=0,"Vence hoy",IF(S31&gt;0,"Le quedan "&amp;S31&amp;" días",""))))</f>
        <v/>
      </c>
      <c r="S31" s="144">
        <f>Q31-TODAY()</f>
        <v/>
      </c>
      <c r="T31" s="1" t="n"/>
      <c r="U31" s="1" t="n"/>
      <c r="V31" s="1" t="n"/>
      <c r="W31" s="1" t="n"/>
      <c r="X31" s="1" t="n"/>
      <c r="Y31" s="1" t="n"/>
      <c r="Z31" s="1" t="n"/>
    </row>
    <row r="32" ht="15" customHeight="1" s="339">
      <c r="A32" s="1" t="n"/>
      <c r="B32" s="1" t="n"/>
      <c r="C32" s="91" t="n"/>
      <c r="D32" s="143" t="n"/>
      <c r="E32" s="91" t="n"/>
      <c r="F32" s="91" t="n"/>
      <c r="G32" s="91" t="n"/>
      <c r="H32" s="92" t="n"/>
      <c r="I32" s="106" t="n"/>
      <c r="J32" s="81">
        <f>IF(I32="","",IF(K32&lt;0,"Vencido hace "&amp;K32*-1&amp;" días",IF(K32=0,"Vence hoy",IF(K32&gt;0,"Le quedan "&amp;K32&amp;" días",""))))</f>
        <v/>
      </c>
      <c r="K32" s="142">
        <f>I32-K$8</f>
        <v/>
      </c>
      <c r="L32" s="83">
        <f>HYPERLINK("https://api.whatsapp.com/send?phone=57"&amp;E32&amp;"&amp;text="&amp;(IF(K32&lt;=0,"🚨 Hola, *"&amp;D32&amp;".*"&amp;"%0A"&amp;"Su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"&amp;D32&amp;"."&amp;"%0A"&amp;"Le quedan "&amp;K32&amp;" días restantes de su membresía en *_PARAMOUNT + _*")),"💰")</f>
        <v/>
      </c>
      <c r="M32" s="83">
        <f>HYPERLINK("https://api.whatsapp.com/send?phone=57"&amp;E32&amp;"&amp;text=*_✅ ACTUALIZACIÓN DE CONTRASEÑA | PARAMOUNT +_*"&amp;"%0A"&amp;"%0A"&amp;"💻 Correo: *"&amp;F32&amp;"*"&amp;"%0A"&amp;"🔐 Nueva Contraseña: *"&amp;G32&amp;"*","🔐")</f>
        <v/>
      </c>
      <c r="N32" s="84">
        <f>HYPERLINK("https://api.whatsapp.com/send?phone=57"&amp;E32&amp;"&amp;text=*_✅ PARAMOUNT + PANTALLA_*"&amp;"%0A"&amp;"%0A"&amp;"*📧 Correo:* "&amp;F32&amp;"%0A"&amp;"*🔑 Contraseña:* "&amp;G32&amp;"%0A"&amp;"%0A"&amp;"*☑️ Perfil:* "&amp;C32&amp;"%0A"&amp;"%0A"&amp;"*📍 Vence:* "&amp;I32,"💻")</f>
        <v/>
      </c>
      <c r="O32" s="221" t="n"/>
      <c r="P32" s="222" t="n"/>
      <c r="Q32" s="223" t="n"/>
      <c r="R32" s="81">
        <f>IF(Q32="","",IF(S32&lt;0,"Vencido hace "&amp;S32*-1&amp;" días",IF(S32=0,"Vence hoy",IF(S32&gt;0,"Le quedan "&amp;S32&amp;" días",""))))</f>
        <v/>
      </c>
      <c r="S32" s="144">
        <f>Q32-TODAY()</f>
        <v/>
      </c>
      <c r="T32" s="1" t="n"/>
      <c r="U32" s="1" t="n"/>
      <c r="V32" s="1" t="n"/>
      <c r="W32" s="1" t="n"/>
      <c r="X32" s="1" t="n"/>
      <c r="Y32" s="1" t="n"/>
      <c r="Z32" s="1" t="n"/>
    </row>
    <row r="33" ht="6.75" customHeight="1" s="339">
      <c r="A33" s="1" t="n"/>
      <c r="B33" s="1" t="n"/>
      <c r="C33" s="226" t="n"/>
      <c r="D33" s="227" t="n"/>
      <c r="E33" s="226" t="n"/>
      <c r="F33" s="226" t="n"/>
      <c r="G33" s="226" t="n"/>
      <c r="H33" s="229" t="n"/>
      <c r="I33" s="230" t="n"/>
      <c r="J33" s="81">
        <f>IF(I33="","",IF(K33&lt;0,"Vencido hace "&amp;K33*-1&amp;" días",IF(K33=0,"Vence hoy",IF(K33&gt;0,"Le quedan "&amp;K33&amp;" días",""))))</f>
        <v/>
      </c>
      <c r="K33" s="142">
        <f>I33-K$8</f>
        <v/>
      </c>
      <c r="L33" s="231" t="n"/>
      <c r="M33" s="232" t="n"/>
      <c r="N33" s="231" t="n"/>
      <c r="O33" s="231" t="n"/>
      <c r="P33" s="232" t="n"/>
      <c r="Q33" s="233" t="n"/>
      <c r="R33" s="81">
        <f>IF(Q33="","",IF(S33&lt;0,"Vencido hace "&amp;S33*-1&amp;" días",IF(S33=0,"Vence hoy",IF(S33&gt;0,"Le quedan "&amp;S33&amp;" días",""))))</f>
        <v/>
      </c>
      <c r="S33" s="144">
        <f>Q33-TODAY()</f>
        <v/>
      </c>
      <c r="T33" s="1" t="n"/>
      <c r="U33" s="1" t="n"/>
      <c r="V33" s="1" t="n"/>
      <c r="W33" s="1" t="n"/>
      <c r="X33" s="1" t="n"/>
      <c r="Y33" s="1" t="n"/>
      <c r="Z33" s="1" t="n"/>
    </row>
    <row r="34" ht="15" customHeight="1" s="339">
      <c r="A34" s="1" t="n"/>
      <c r="B34" s="1" t="n"/>
      <c r="C34" s="91" t="n"/>
      <c r="D34" s="143" t="n"/>
      <c r="E34" s="91" t="n"/>
      <c r="F34" s="91" t="n"/>
      <c r="G34" s="91" t="n"/>
      <c r="H34" s="92" t="n"/>
      <c r="I34" s="106" t="n"/>
      <c r="J34" s="81">
        <f>IF(I34="","",IF(K34&lt;0,"Vencido hace "&amp;K34*-1&amp;" días",IF(K34=0,"Vence hoy",IF(K34&gt;0,"Le quedan "&amp;K34&amp;" días",""))))</f>
        <v/>
      </c>
      <c r="K34" s="142">
        <f>I34-K$8</f>
        <v/>
      </c>
      <c r="L34" s="83">
        <f>HYPERLINK("https://api.whatsapp.com/send?phone=57"&amp;E34&amp;"&amp;text="&amp;(IF(K34&lt;=0,"🚨 Hola, *"&amp;D34&amp;".*"&amp;"%0A"&amp;"Su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"&amp;D34&amp;"."&amp;"%0A"&amp;"Le quedan "&amp;K34&amp;" días restantes de su membresía en *_PARAMOUNT + _*")),"💰")</f>
        <v/>
      </c>
      <c r="M34" s="83">
        <f>HYPERLINK("https://api.whatsapp.com/send?phone=57"&amp;E34&amp;"&amp;text=*_✅ ACTUALIZACIÓN DE CONTRASEÑA | PARAMOUNT +_*"&amp;"%0A"&amp;"%0A"&amp;"💻 Correo: *"&amp;F34&amp;"*"&amp;"%0A"&amp;"🔐 Nueva Contraseña: *"&amp;G34&amp;"*","🔐")</f>
        <v/>
      </c>
      <c r="N34" s="84">
        <f>HYPERLINK("https://api.whatsapp.com/send?phone=57"&amp;E34&amp;"&amp;text=*_✅ PARAMOUNT + PANTALLA_*"&amp;"%0A"&amp;"%0A"&amp;"*📧 Correo:* "&amp;F34&amp;"%0A"&amp;"*🔑 Contraseña:* "&amp;G34&amp;"%0A"&amp;"%0A"&amp;"*☑️ Perfil:* "&amp;C34&amp;"%0A"&amp;"%0A"&amp;"*📍 Vence:* "&amp;I34,"💻")</f>
        <v/>
      </c>
      <c r="O34" s="218" t="n"/>
      <c r="P34" s="219" t="n"/>
      <c r="Q34" s="220" t="n"/>
      <c r="R34" s="81">
        <f>IF(Q34="","",IF(S34&lt;0,"Vencido hace "&amp;S34*-1&amp;" días",IF(S34=0,"Vence hoy",IF(S34&gt;0,"Le quedan "&amp;S34&amp;" días",""))))</f>
        <v/>
      </c>
      <c r="S34" s="144">
        <f>Q34-TODAY()</f>
        <v/>
      </c>
      <c r="T34" s="1" t="n"/>
      <c r="U34" s="1" t="n"/>
      <c r="V34" s="1" t="n"/>
      <c r="W34" s="1" t="n"/>
      <c r="X34" s="1" t="n"/>
      <c r="Y34" s="1" t="n"/>
      <c r="Z34" s="1" t="n"/>
    </row>
    <row r="35" ht="15" customHeight="1" s="339">
      <c r="A35" s="1" t="n"/>
      <c r="B35" s="1" t="n"/>
      <c r="C35" s="91" t="n"/>
      <c r="D35" s="143" t="n"/>
      <c r="E35" s="91" t="n"/>
      <c r="F35" s="91" t="n"/>
      <c r="G35" s="91" t="n"/>
      <c r="H35" s="92" t="n"/>
      <c r="I35" s="106" t="n"/>
      <c r="J35" s="81">
        <f>IF(I35="","",IF(K35&lt;0,"Vencido hace "&amp;K35*-1&amp;" días",IF(K35=0,"Vence hoy",IF(K35&gt;0,"Le quedan "&amp;K35&amp;" días",""))))</f>
        <v/>
      </c>
      <c r="K35" s="142">
        <f>I35-K$8</f>
        <v/>
      </c>
      <c r="L35" s="83">
        <f>HYPERLINK("https://api.whatsapp.com/send?phone=57"&amp;E35&amp;"&amp;text="&amp;(IF(K35&lt;=0,"🚨 Hola, *"&amp;D35&amp;".*"&amp;"%0A"&amp;"Su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"&amp;D35&amp;"."&amp;"%0A"&amp;"Le quedan "&amp;K35&amp;" días restantes de su membresía en *_PARAMOUNT + _*")),"💰")</f>
        <v/>
      </c>
      <c r="M35" s="83">
        <f>HYPERLINK("https://api.whatsapp.com/send?phone=57"&amp;E35&amp;"&amp;text=*_✅ ACTUALIZACIÓN DE CONTRASEÑA | PARAMOUNT +_*"&amp;"%0A"&amp;"%0A"&amp;"💻 Correo: *"&amp;F35&amp;"*"&amp;"%0A"&amp;"🔐 Nueva Contraseña: *"&amp;G35&amp;"*","🔐")</f>
        <v/>
      </c>
      <c r="N35" s="84">
        <f>HYPERLINK("https://api.whatsapp.com/send?phone=57"&amp;E35&amp;"&amp;text=*_✅ PARAMOUNT + PANTALLA_*"&amp;"%0A"&amp;"%0A"&amp;"*📧 Correo:* "&amp;F35&amp;"%0A"&amp;"*🔑 Contraseña:* "&amp;G35&amp;"%0A"&amp;"%0A"&amp;"*☑️ Perfil:* "&amp;C35&amp;"%0A"&amp;"%0A"&amp;"*📍 Vence:* "&amp;I35,"💻")</f>
        <v/>
      </c>
      <c r="O35" s="221" t="n"/>
      <c r="P35" s="222" t="n"/>
      <c r="Q35" s="223" t="n"/>
      <c r="R35" s="81">
        <f>IF(Q35="","",IF(S35&lt;0,"Vencido hace "&amp;S35*-1&amp;" días",IF(S35=0,"Vence hoy",IF(S35&gt;0,"Le quedan "&amp;S35&amp;" días",""))))</f>
        <v/>
      </c>
      <c r="S35" s="144">
        <f>Q35-TODAY()</f>
        <v/>
      </c>
      <c r="T35" s="1" t="n"/>
      <c r="U35" s="1" t="n"/>
      <c r="V35" s="1" t="n"/>
      <c r="W35" s="1" t="n"/>
      <c r="X35" s="1" t="n"/>
      <c r="Y35" s="1" t="n"/>
      <c r="Z35" s="1" t="n"/>
    </row>
    <row r="36" ht="15" customHeight="1" s="339">
      <c r="A36" s="1" t="n"/>
      <c r="B36" s="1" t="n"/>
      <c r="C36" s="91" t="n"/>
      <c r="D36" s="143" t="n"/>
      <c r="E36" s="91" t="n"/>
      <c r="F36" s="91" t="n"/>
      <c r="G36" s="91" t="n"/>
      <c r="H36" s="92" t="n"/>
      <c r="I36" s="106" t="n"/>
      <c r="J36" s="81">
        <f>IF(I36="","",IF(K36&lt;0,"Vencido hace "&amp;K36*-1&amp;" días",IF(K36=0,"Vence hoy",IF(K36&gt;0,"Le quedan "&amp;K36&amp;" días",""))))</f>
        <v/>
      </c>
      <c r="K36" s="142">
        <f>I36-K$8</f>
        <v/>
      </c>
      <c r="L36" s="83">
        <f>HYPERLINK("https://api.whatsapp.com/send?phone=57"&amp;E36&amp;"&amp;text="&amp;(IF(K36&lt;=0,"🚨 Hola, *"&amp;D36&amp;".*"&amp;"%0A"&amp;"Su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"&amp;D36&amp;"."&amp;"%0A"&amp;"Le quedan "&amp;K36&amp;" días restantes de su membresía en *_PARAMOUNT + _*")),"💰")</f>
        <v/>
      </c>
      <c r="M36" s="83">
        <f>HYPERLINK("https://api.whatsapp.com/send?phone=57"&amp;E36&amp;"&amp;text=*_✅ ACTUALIZACIÓN DE CONTRASEÑA | PARAMOUNT +_*"&amp;"%0A"&amp;"%0A"&amp;"💻 Correo: *"&amp;F36&amp;"*"&amp;"%0A"&amp;"🔐 Nueva Contraseña: *"&amp;G36&amp;"*","🔐")</f>
        <v/>
      </c>
      <c r="N36" s="84">
        <f>HYPERLINK("https://api.whatsapp.com/send?phone=57"&amp;E36&amp;"&amp;text=*_✅ PARAMOUNT + PANTALLA_*"&amp;"%0A"&amp;"%0A"&amp;"*📧 Correo:* "&amp;F36&amp;"%0A"&amp;"*🔑 Contraseña:* "&amp;G36&amp;"%0A"&amp;"%0A"&amp;"*☑️ Perfil:* "&amp;C36&amp;"%0A"&amp;"%0A"&amp;"*📍 Vence:* "&amp;I36,"💻")</f>
        <v/>
      </c>
      <c r="O36" s="224" t="n"/>
      <c r="P36" s="225" t="n"/>
      <c r="Q36" s="5" t="n"/>
      <c r="R36" s="81">
        <f>IF(Q36="","",IF(S36&lt;0,"Vencido hace "&amp;S36*-1&amp;" días",IF(S36=0,"Vence hoy",IF(S36&gt;0,"Le quedan "&amp;S36&amp;" días",""))))</f>
        <v/>
      </c>
      <c r="S36" s="144">
        <f>Q36-TODAY()</f>
        <v/>
      </c>
      <c r="T36" s="1" t="n"/>
      <c r="U36" s="1" t="n"/>
      <c r="V36" s="1" t="n"/>
      <c r="W36" s="1" t="n"/>
      <c r="X36" s="1" t="n"/>
      <c r="Y36" s="1" t="n"/>
      <c r="Z36" s="1" t="n"/>
    </row>
    <row r="37" ht="15" customHeight="1" s="339">
      <c r="A37" s="1" t="n"/>
      <c r="B37" s="1" t="n"/>
      <c r="C37" s="91" t="n"/>
      <c r="D37" s="143" t="n"/>
      <c r="E37" s="91" t="n"/>
      <c r="F37" s="91" t="n"/>
      <c r="G37" s="91" t="n"/>
      <c r="H37" s="92" t="n"/>
      <c r="I37" s="106" t="n"/>
      <c r="J37" s="81">
        <f>IF(I37="","",IF(K37&lt;0,"Vencido hace "&amp;K37*-1&amp;" días",IF(K37=0,"Vence hoy",IF(K37&gt;0,"Le quedan "&amp;K37&amp;" días",""))))</f>
        <v/>
      </c>
      <c r="K37" s="142">
        <f>I37-K$8</f>
        <v/>
      </c>
      <c r="L37" s="83">
        <f>HYPERLINK("https://api.whatsapp.com/send?phone=57"&amp;E37&amp;"&amp;text="&amp;(IF(K37&lt;=0,"🚨 Hola, *"&amp;D37&amp;".*"&amp;"%0A"&amp;"Su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"&amp;D37&amp;"."&amp;"%0A"&amp;"Le quedan "&amp;K37&amp;" días restantes de su membresía en *_PARAMOUNT + _*")),"💰")</f>
        <v/>
      </c>
      <c r="M37" s="83">
        <f>HYPERLINK("https://api.whatsapp.com/send?phone=57"&amp;E37&amp;"&amp;text=*_✅ ACTUALIZACIÓN DE CONTRASEÑA | PARAMOUNT +_*"&amp;"%0A"&amp;"%0A"&amp;"💻 Correo: *"&amp;F37&amp;"*"&amp;"%0A"&amp;"🔐 Nueva Contraseña: *"&amp;G37&amp;"*","🔐")</f>
        <v/>
      </c>
      <c r="N37" s="84">
        <f>HYPERLINK("https://api.whatsapp.com/send?phone=57"&amp;E37&amp;"&amp;text=*_✅ PARAMOUNT + PANTALLA_*"&amp;"%0A"&amp;"%0A"&amp;"*📧 Correo:* "&amp;F37&amp;"%0A"&amp;"*🔑 Contraseña:* "&amp;G37&amp;"%0A"&amp;"%0A"&amp;"*☑️ Perfil:* "&amp;C37&amp;"%0A"&amp;"%0A"&amp;"*📍 Vence:* "&amp;I37,"💻")</f>
        <v/>
      </c>
      <c r="O37" s="218" t="n"/>
      <c r="P37" s="219" t="n"/>
      <c r="Q37" s="220" t="n"/>
      <c r="R37" s="81">
        <f>IF(Q37="","",IF(S37&lt;0,"Vencido hace "&amp;S37*-1&amp;" días",IF(S37=0,"Vence hoy",IF(S37&gt;0,"Le quedan "&amp;S37&amp;" días",""))))</f>
        <v/>
      </c>
      <c r="S37" s="144">
        <f>Q37-TODAY()</f>
        <v/>
      </c>
      <c r="T37" s="1" t="n"/>
      <c r="U37" s="1" t="n"/>
      <c r="V37" s="1" t="n"/>
      <c r="W37" s="1" t="n"/>
      <c r="X37" s="1" t="n"/>
      <c r="Y37" s="1" t="n"/>
      <c r="Z37" s="1" t="n"/>
    </row>
    <row r="38" ht="15" customHeight="1" s="339">
      <c r="A38" s="1" t="n"/>
      <c r="B38" s="1" t="n"/>
      <c r="C38" s="91" t="n"/>
      <c r="D38" s="143" t="n"/>
      <c r="E38" s="91" t="n"/>
      <c r="F38" s="91" t="n"/>
      <c r="G38" s="91" t="n"/>
      <c r="H38" s="92" t="n"/>
      <c r="I38" s="106" t="n"/>
      <c r="J38" s="81">
        <f>IF(I38="","",IF(K38&lt;0,"Vencido hace "&amp;K38*-1&amp;" días",IF(K38=0,"Vence hoy",IF(K38&gt;0,"Le quedan "&amp;K38&amp;" días",""))))</f>
        <v/>
      </c>
      <c r="K38" s="142">
        <f>I38-K$8</f>
        <v/>
      </c>
      <c r="L38" s="83">
        <f>HYPERLINK("https://api.whatsapp.com/send?phone=57"&amp;E38&amp;"&amp;text="&amp;(IF(K38&lt;=0,"🚨 Hola, *"&amp;D38&amp;".*"&amp;"%0A"&amp;"Su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"&amp;D38&amp;"."&amp;"%0A"&amp;"Le quedan "&amp;K38&amp;" días restantes de su membresía en *_PARAMOUNT + _*")),"💰")</f>
        <v/>
      </c>
      <c r="M38" s="83">
        <f>HYPERLINK("https://api.whatsapp.com/send?phone=57"&amp;E38&amp;"&amp;text=*_✅ ACTUALIZACIÓN DE CONTRASEÑA | PARAMOUNT +_*"&amp;"%0A"&amp;"%0A"&amp;"💻 Correo: *"&amp;F38&amp;"*"&amp;"%0A"&amp;"🔐 Nueva Contraseña: *"&amp;G38&amp;"*","🔐")</f>
        <v/>
      </c>
      <c r="N38" s="84">
        <f>HYPERLINK("https://api.whatsapp.com/send?phone=57"&amp;E38&amp;"&amp;text=*_✅ PARAMOUNT + PANTALLA_*"&amp;"%0A"&amp;"%0A"&amp;"*📧 Correo:* "&amp;F38&amp;"%0A"&amp;"*🔑 Contraseña:* "&amp;G38&amp;"%0A"&amp;"%0A"&amp;"*☑️ Perfil:* "&amp;C38&amp;"%0A"&amp;"%0A"&amp;"*📍 Vence:* "&amp;I38,"💻")</f>
        <v/>
      </c>
      <c r="O38" s="221" t="n"/>
      <c r="P38" s="222" t="n"/>
      <c r="Q38" s="223" t="n"/>
      <c r="R38" s="81">
        <f>IF(Q38="","",IF(S38&lt;0,"Vencido hace "&amp;S38*-1&amp;" días",IF(S38=0,"Vence hoy",IF(S38&gt;0,"Le quedan "&amp;S38&amp;" días",""))))</f>
        <v/>
      </c>
      <c r="S38" s="144">
        <f>Q38-TODAY()</f>
        <v/>
      </c>
      <c r="T38" s="1" t="n"/>
      <c r="U38" s="1" t="n"/>
      <c r="V38" s="1" t="n"/>
      <c r="W38" s="1" t="n"/>
      <c r="X38" s="1" t="n"/>
      <c r="Y38" s="1" t="n"/>
      <c r="Z38" s="1" t="n"/>
    </row>
    <row r="39" ht="6.75" customHeight="1" s="339">
      <c r="A39" s="1" t="n"/>
      <c r="B39" s="1" t="n"/>
      <c r="C39" s="226" t="n"/>
      <c r="D39" s="227" t="n"/>
      <c r="E39" s="226" t="n"/>
      <c r="F39" s="226" t="n"/>
      <c r="G39" s="226" t="n"/>
      <c r="H39" s="229" t="n"/>
      <c r="I39" s="230" t="n"/>
      <c r="J39" s="81">
        <f>IF(I39="","",IF(K39&lt;0,"Vencido hace "&amp;K39*-1&amp;" días",IF(K39=0,"Vence hoy",IF(K39&gt;0,"Le quedan "&amp;K39&amp;" días",""))))</f>
        <v/>
      </c>
      <c r="K39" s="142">
        <f>I39-K$8</f>
        <v/>
      </c>
      <c r="L39" s="231" t="n"/>
      <c r="M39" s="232" t="n"/>
      <c r="N39" s="231" t="n"/>
      <c r="O39" s="231" t="n"/>
      <c r="P39" s="232" t="n"/>
      <c r="Q39" s="233" t="n"/>
      <c r="R39" s="81">
        <f>IF(Q39="","",IF(S39&lt;0,"Vencido hace "&amp;S39*-1&amp;" días",IF(S39=0,"Vence hoy",IF(S39&gt;0,"Le quedan "&amp;S39&amp;" días",""))))</f>
        <v/>
      </c>
      <c r="S39" s="144">
        <f>Q39-TODAY()</f>
        <v/>
      </c>
      <c r="T39" s="1" t="n"/>
      <c r="U39" s="1" t="n"/>
      <c r="V39" s="1" t="n"/>
      <c r="W39" s="1" t="n"/>
      <c r="X39" s="1" t="n"/>
      <c r="Y39" s="1" t="n"/>
      <c r="Z39" s="1" t="n"/>
    </row>
    <row r="40" ht="15" customHeight="1" s="339">
      <c r="A40" s="1" t="n"/>
      <c r="B40" s="1" t="n"/>
      <c r="C40" s="91" t="n"/>
      <c r="D40" s="143" t="n"/>
      <c r="E40" s="91" t="n"/>
      <c r="F40" s="91" t="n"/>
      <c r="G40" s="91" t="n"/>
      <c r="H40" s="92" t="n"/>
      <c r="I40" s="106" t="n"/>
      <c r="J40" s="81">
        <f>IF(I40="","",IF(K40&lt;0,"Vencido hace "&amp;K40*-1&amp;" días",IF(K40=0,"Vence hoy",IF(K40&gt;0,"Le quedan "&amp;K40&amp;" días",""))))</f>
        <v/>
      </c>
      <c r="K40" s="142">
        <f>I40-K$8</f>
        <v/>
      </c>
      <c r="L40" s="83">
        <f>HYPERLINK("https://api.whatsapp.com/send?phone=57"&amp;E40&amp;"&amp;text="&amp;(IF(K40&lt;=0,"🚨 Hola, *"&amp;D40&amp;".*"&amp;"%0A"&amp;"Su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"&amp;D40&amp;"."&amp;"%0A"&amp;"Le quedan "&amp;K40&amp;" días restantes de su membresía en *_PARAMOUNT + _*")),"💰")</f>
        <v/>
      </c>
      <c r="M40" s="83">
        <f>HYPERLINK("https://api.whatsapp.com/send?phone=57"&amp;E40&amp;"&amp;text=*_✅ ACTUALIZACIÓN DE CONTRASEÑA | PARAMOUNT +_*"&amp;"%0A"&amp;"%0A"&amp;"💻 Correo: *"&amp;F40&amp;"*"&amp;"%0A"&amp;"🔐 Nueva Contraseña: *"&amp;G40&amp;"*","🔐")</f>
        <v/>
      </c>
      <c r="N40" s="84">
        <f>HYPERLINK("https://api.whatsapp.com/send?phone=57"&amp;E40&amp;"&amp;text=*_✅ PARAMOUNT + PANTALLA_*"&amp;"%0A"&amp;"%0A"&amp;"*📧 Correo:* "&amp;F40&amp;"%0A"&amp;"*🔑 Contraseña:* "&amp;G40&amp;"%0A"&amp;"%0A"&amp;"*☑️ Perfil:* "&amp;C40&amp;"%0A"&amp;"%0A"&amp;"*📍 Vence:* "&amp;I40,"💻")</f>
        <v/>
      </c>
      <c r="O40" s="218" t="n"/>
      <c r="P40" s="219" t="n"/>
      <c r="Q40" s="220" t="n"/>
      <c r="R40" s="81">
        <f>IF(Q40="","",IF(S40&lt;0,"Vencido hace "&amp;S40*-1&amp;" días",IF(S40=0,"Vence hoy",IF(S40&gt;0,"Le quedan "&amp;S40&amp;" días",""))))</f>
        <v/>
      </c>
      <c r="S40" s="144">
        <f>Q40-TODAY()</f>
        <v/>
      </c>
      <c r="T40" s="1" t="n"/>
      <c r="U40" s="1" t="n"/>
      <c r="V40" s="1" t="n"/>
      <c r="W40" s="1" t="n"/>
      <c r="X40" s="1" t="n"/>
      <c r="Y40" s="1" t="n"/>
      <c r="Z40" s="1" t="n"/>
    </row>
    <row r="41" ht="15" customHeight="1" s="339">
      <c r="A41" s="1" t="n"/>
      <c r="B41" s="1" t="n"/>
      <c r="C41" s="91" t="n"/>
      <c r="D41" s="143" t="n"/>
      <c r="E41" s="91" t="n"/>
      <c r="F41" s="91" t="n"/>
      <c r="G41" s="91" t="n"/>
      <c r="H41" s="92" t="n"/>
      <c r="I41" s="106" t="n"/>
      <c r="J41" s="81">
        <f>IF(I41="","",IF(K41&lt;0,"Vencido hace "&amp;K41*-1&amp;" días",IF(K41=0,"Vence hoy",IF(K41&gt;0,"Le quedan "&amp;K41&amp;" días",""))))</f>
        <v/>
      </c>
      <c r="K41" s="142">
        <f>I41-K$8</f>
        <v/>
      </c>
      <c r="L41" s="83">
        <f>HYPERLINK("https://api.whatsapp.com/send?phone=57"&amp;E41&amp;"&amp;text="&amp;(IF(K41&lt;=0,"🚨 Hola, *"&amp;D41&amp;".*"&amp;"%0A"&amp;"Su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"&amp;D41&amp;"."&amp;"%0A"&amp;"Le quedan "&amp;K41&amp;" días restantes de su membresía en *_PARAMOUNT + _*")),"💰")</f>
        <v/>
      </c>
      <c r="M41" s="83">
        <f>HYPERLINK("https://api.whatsapp.com/send?phone=57"&amp;E41&amp;"&amp;text=*_✅ ACTUALIZACIÓN DE CONTRASEÑA | PARAMOUNT +_*"&amp;"%0A"&amp;"%0A"&amp;"💻 Correo: *"&amp;F41&amp;"*"&amp;"%0A"&amp;"🔐 Nueva Contraseña: *"&amp;G41&amp;"*","🔐")</f>
        <v/>
      </c>
      <c r="N41" s="84">
        <f>HYPERLINK("https://api.whatsapp.com/send?phone=57"&amp;E41&amp;"&amp;text=*_✅ PARAMOUNT + PANTALLA_*"&amp;"%0A"&amp;"%0A"&amp;"*📧 Correo:* "&amp;F41&amp;"%0A"&amp;"*🔑 Contraseña:* "&amp;G41&amp;"%0A"&amp;"%0A"&amp;"*☑️ Perfil:* "&amp;C41&amp;"%0A"&amp;"%0A"&amp;"*📍 Vence:* "&amp;I41,"💻")</f>
        <v/>
      </c>
      <c r="O41" s="221" t="n"/>
      <c r="P41" s="222" t="n"/>
      <c r="Q41" s="223" t="n"/>
      <c r="R41" s="81">
        <f>IF(Q41="","",IF(S41&lt;0,"Vencido hace "&amp;S41*-1&amp;" días",IF(S41=0,"Vence hoy",IF(S41&gt;0,"Le quedan "&amp;S41&amp;" días",""))))</f>
        <v/>
      </c>
      <c r="S41" s="144">
        <f>Q41-TODAY()</f>
        <v/>
      </c>
      <c r="T41" s="1" t="n"/>
      <c r="U41" s="1" t="n"/>
      <c r="V41" s="1" t="n"/>
      <c r="W41" s="1" t="n"/>
      <c r="X41" s="1" t="n"/>
      <c r="Y41" s="1" t="n"/>
      <c r="Z41" s="1" t="n"/>
    </row>
    <row r="42" ht="15" customHeight="1" s="339">
      <c r="A42" s="1" t="n"/>
      <c r="B42" s="1" t="n"/>
      <c r="C42" s="91" t="n"/>
      <c r="D42" s="143" t="n"/>
      <c r="E42" s="91" t="n"/>
      <c r="F42" s="91" t="n"/>
      <c r="G42" s="91" t="n"/>
      <c r="H42" s="92" t="n"/>
      <c r="I42" s="106" t="n"/>
      <c r="J42" s="81">
        <f>IF(I42="","",IF(K42&lt;0,"Vencido hace "&amp;K42*-1&amp;" días",IF(K42=0,"Vence hoy",IF(K42&gt;0,"Le quedan "&amp;K42&amp;" días",""))))</f>
        <v/>
      </c>
      <c r="K42" s="142">
        <f>I42-K$8</f>
        <v/>
      </c>
      <c r="L42" s="83">
        <f>HYPERLINK("https://api.whatsapp.com/send?phone=57"&amp;E42&amp;"&amp;text="&amp;(IF(K42&lt;=0,"🚨 Hola, *"&amp;D42&amp;".*"&amp;"%0A"&amp;"Su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"&amp;D42&amp;"."&amp;"%0A"&amp;"Le quedan "&amp;K42&amp;" días restantes de su membresía en *_PARAMOUNT + _*")),"💰")</f>
        <v/>
      </c>
      <c r="M42" s="83">
        <f>HYPERLINK("https://api.whatsapp.com/send?phone=57"&amp;E42&amp;"&amp;text=*_✅ ACTUALIZACIÓN DE CONTRASEÑA | PARAMOUNT +_*"&amp;"%0A"&amp;"%0A"&amp;"💻 Correo: *"&amp;F42&amp;"*"&amp;"%0A"&amp;"🔐 Nueva Contraseña: *"&amp;G42&amp;"*","🔐")</f>
        <v/>
      </c>
      <c r="N42" s="84">
        <f>HYPERLINK("https://api.whatsapp.com/send?phone=57"&amp;E42&amp;"&amp;text=*_✅ PARAMOUNT + PANTALLA_*"&amp;"%0A"&amp;"%0A"&amp;"*📧 Correo:* "&amp;F42&amp;"%0A"&amp;"*🔑 Contraseña:* "&amp;G42&amp;"%0A"&amp;"%0A"&amp;"*☑️ Perfil:* "&amp;C42&amp;"%0A"&amp;"%0A"&amp;"*📍 Vence:* "&amp;I42,"💻")</f>
        <v/>
      </c>
      <c r="O42" s="224" t="n"/>
      <c r="P42" s="225" t="n"/>
      <c r="Q42" s="5" t="n"/>
      <c r="R42" s="81">
        <f>IF(Q42="","",IF(S42&lt;0,"Vencido hace "&amp;S42*-1&amp;" días",IF(S42=0,"Vence hoy",IF(S42&gt;0,"Le quedan "&amp;S42&amp;" días",""))))</f>
        <v/>
      </c>
      <c r="S42" s="144">
        <f>Q42-TODAY()</f>
        <v/>
      </c>
      <c r="T42" s="1" t="n"/>
      <c r="U42" s="1" t="n"/>
      <c r="V42" s="1" t="n"/>
      <c r="W42" s="1" t="n"/>
      <c r="X42" s="1" t="n"/>
      <c r="Y42" s="1" t="n"/>
      <c r="Z42" s="1" t="n"/>
    </row>
    <row r="43" ht="15" customHeight="1" s="339">
      <c r="A43" s="1" t="n"/>
      <c r="B43" s="1" t="n"/>
      <c r="C43" s="91" t="n"/>
      <c r="D43" s="143" t="n"/>
      <c r="E43" s="91" t="n"/>
      <c r="F43" s="91" t="n"/>
      <c r="G43" s="91" t="n"/>
      <c r="H43" s="92" t="n"/>
      <c r="I43" s="106" t="n"/>
      <c r="J43" s="81">
        <f>IF(I43="","",IF(K43&lt;0,"Vencido hace "&amp;K43*-1&amp;" días",IF(K43=0,"Vence hoy",IF(K43&gt;0,"Le quedan "&amp;K43&amp;" días",""))))</f>
        <v/>
      </c>
      <c r="K43" s="142">
        <f>I43-K$8</f>
        <v/>
      </c>
      <c r="L43" s="83">
        <f>HYPERLINK("https://api.whatsapp.com/send?phone=57"&amp;E43&amp;"&amp;text="&amp;(IF(K43&lt;=0,"🚨 Hola, *"&amp;D43&amp;".*"&amp;"%0A"&amp;"Su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"&amp;D43&amp;"."&amp;"%0A"&amp;"Le quedan "&amp;K43&amp;" días restantes de su membresía en *_PARAMOUNT + _*")),"💰")</f>
        <v/>
      </c>
      <c r="M43" s="83">
        <f>HYPERLINK("https://api.whatsapp.com/send?phone=57"&amp;E43&amp;"&amp;text=*_✅ ACTUALIZACIÓN DE CONTRASEÑA | PARAMOUNT +_*"&amp;"%0A"&amp;"%0A"&amp;"💻 Correo: *"&amp;F43&amp;"*"&amp;"%0A"&amp;"🔐 Nueva Contraseña: *"&amp;G43&amp;"*","🔐")</f>
        <v/>
      </c>
      <c r="N43" s="84">
        <f>HYPERLINK("https://api.whatsapp.com/send?phone=57"&amp;E43&amp;"&amp;text=*_✅ PARAMOUNT + PANTALLA_*"&amp;"%0A"&amp;"%0A"&amp;"*📧 Correo:* "&amp;F43&amp;"%0A"&amp;"*🔑 Contraseña:* "&amp;G43&amp;"%0A"&amp;"%0A"&amp;"*☑️ Perfil:* "&amp;C43&amp;"%0A"&amp;"%0A"&amp;"*📍 Vence:* "&amp;I43,"💻")</f>
        <v/>
      </c>
      <c r="O43" s="218" t="n"/>
      <c r="P43" s="219" t="n"/>
      <c r="Q43" s="220" t="n"/>
      <c r="R43" s="81">
        <f>IF(Q43="","",IF(S43&lt;0,"Vencido hace "&amp;S43*-1&amp;" días",IF(S43=0,"Vence hoy",IF(S43&gt;0,"Le quedan "&amp;S43&amp;" días",""))))</f>
        <v/>
      </c>
      <c r="S43" s="144">
        <f>Q43-TODAY()</f>
        <v/>
      </c>
      <c r="T43" s="1" t="n"/>
      <c r="U43" s="1" t="n"/>
      <c r="V43" s="1" t="n"/>
      <c r="W43" s="1" t="n"/>
      <c r="X43" s="1" t="n"/>
      <c r="Y43" s="1" t="n"/>
      <c r="Z43" s="1" t="n"/>
    </row>
    <row r="44" ht="15" customHeight="1" s="339">
      <c r="A44" s="1" t="n"/>
      <c r="B44" s="1" t="n"/>
      <c r="C44" s="91" t="n"/>
      <c r="D44" s="143" t="n"/>
      <c r="E44" s="91" t="n"/>
      <c r="F44" s="91" t="n"/>
      <c r="G44" s="91" t="n"/>
      <c r="H44" s="92" t="n"/>
      <c r="I44" s="106" t="n"/>
      <c r="J44" s="81">
        <f>IF(I44="","",IF(K44&lt;0,"Vencido hace "&amp;K44*-1&amp;" días",IF(K44=0,"Vence hoy",IF(K44&gt;0,"Le quedan "&amp;K44&amp;" días",""))))</f>
        <v/>
      </c>
      <c r="K44" s="142">
        <f>I44-K$8</f>
        <v/>
      </c>
      <c r="L44" s="83">
        <f>HYPERLINK("https://api.whatsapp.com/send?phone=57"&amp;E44&amp;"&amp;text="&amp;(IF(K44&lt;=0,"🚨 Hola, *"&amp;D44&amp;".*"&amp;"%0A"&amp;"Su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"&amp;D44&amp;"."&amp;"%0A"&amp;"Le quedan "&amp;K44&amp;" días restantes de su membresía en *_PARAMOUNT + _*")),"💰")</f>
        <v/>
      </c>
      <c r="M44" s="83">
        <f>HYPERLINK("https://api.whatsapp.com/send?phone=57"&amp;E44&amp;"&amp;text=*_✅ ACTUALIZACIÓN DE CONTRASEÑA | PARAMOUNT +_*"&amp;"%0A"&amp;"%0A"&amp;"💻 Correo: *"&amp;F44&amp;"*"&amp;"%0A"&amp;"🔐 Nueva Contraseña: *"&amp;G44&amp;"*","🔐")</f>
        <v/>
      </c>
      <c r="N44" s="84">
        <f>HYPERLINK("https://api.whatsapp.com/send?phone=57"&amp;E44&amp;"&amp;text=*_✅ PARAMOUNT + PANTALLA_*"&amp;"%0A"&amp;"%0A"&amp;"*📧 Correo:* "&amp;F44&amp;"%0A"&amp;"*🔑 Contraseña:* "&amp;G44&amp;"%0A"&amp;"%0A"&amp;"*☑️ Perfil:* "&amp;C44&amp;"%0A"&amp;"%0A"&amp;"*📍 Vence:* "&amp;I44,"💻")</f>
        <v/>
      </c>
      <c r="O44" s="221" t="n"/>
      <c r="P44" s="222" t="n"/>
      <c r="Q44" s="223" t="n"/>
      <c r="R44" s="81">
        <f>IF(Q44="","",IF(S44&lt;0,"Vencido hace "&amp;S44*-1&amp;" días",IF(S44=0,"Vence hoy",IF(S44&gt;0,"Le quedan "&amp;S44&amp;" días",""))))</f>
        <v/>
      </c>
      <c r="S44" s="144">
        <f>Q44-TODAY()</f>
        <v/>
      </c>
      <c r="T44" s="1" t="n"/>
      <c r="U44" s="1" t="n"/>
      <c r="V44" s="1" t="n"/>
      <c r="W44" s="1" t="n"/>
      <c r="X44" s="1" t="n"/>
      <c r="Y44" s="1" t="n"/>
      <c r="Z44" s="1" t="n"/>
    </row>
    <row r="45" ht="6.75" customHeight="1" s="339">
      <c r="A45" s="1" t="n"/>
      <c r="B45" s="1" t="n"/>
      <c r="C45" s="226" t="n"/>
      <c r="D45" s="227" t="n"/>
      <c r="E45" s="226" t="n"/>
      <c r="F45" s="226" t="n"/>
      <c r="G45" s="226" t="n"/>
      <c r="H45" s="229" t="n"/>
      <c r="I45" s="230" t="n"/>
      <c r="J45" s="81">
        <f>IF(I45="","",IF(K45&lt;0,"Vencido hace "&amp;K45*-1&amp;" días",IF(K45=0,"Vence hoy",IF(K45&gt;0,"Le quedan "&amp;K45&amp;" días",""))))</f>
        <v/>
      </c>
      <c r="K45" s="142">
        <f>I45-K$8</f>
        <v/>
      </c>
      <c r="L45" s="231" t="n"/>
      <c r="M45" s="232" t="n"/>
      <c r="N45" s="231" t="n"/>
      <c r="O45" s="231" t="n"/>
      <c r="P45" s="232" t="n"/>
      <c r="Q45" s="233" t="n"/>
      <c r="R45" s="81">
        <f>IF(Q45="","",IF(S45&lt;0,"Vencido hace "&amp;S45*-1&amp;" días",IF(S45=0,"Vence hoy",IF(S45&gt;0,"Le quedan "&amp;S45&amp;" días",""))))</f>
        <v/>
      </c>
      <c r="S45" s="144">
        <f>Q45-TODAY()</f>
        <v/>
      </c>
      <c r="T45" s="1" t="n"/>
      <c r="U45" s="1" t="n"/>
      <c r="V45" s="1" t="n"/>
      <c r="W45" s="1" t="n"/>
      <c r="X45" s="1" t="n"/>
      <c r="Y45" s="1" t="n"/>
      <c r="Z45" s="1" t="n"/>
    </row>
    <row r="46" ht="15" customHeight="1" s="339">
      <c r="A46" s="1" t="n"/>
      <c r="B46" s="1" t="n"/>
      <c r="C46" s="91" t="n"/>
      <c r="D46" s="143" t="n"/>
      <c r="E46" s="91" t="n"/>
      <c r="F46" s="91" t="n"/>
      <c r="G46" s="91" t="n"/>
      <c r="H46" s="92" t="n"/>
      <c r="I46" s="106" t="n"/>
      <c r="J46" s="81">
        <f>IF(I46="","",IF(K46&lt;0,"Vencido hace "&amp;K46*-1&amp;" días",IF(K46=0,"Vence hoy",IF(K46&gt;0,"Le quedan "&amp;K46&amp;" días",""))))</f>
        <v/>
      </c>
      <c r="K46" s="142">
        <f>I46-K$8</f>
        <v/>
      </c>
      <c r="L46" s="83">
        <f>HYPERLINK("https://api.whatsapp.com/send?phone=57"&amp;E46&amp;"&amp;text="&amp;(IF(K46&lt;=0,"🚨 Hola, *"&amp;D46&amp;".*"&amp;"%0A"&amp;"Su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"&amp;D46&amp;"."&amp;"%0A"&amp;"Le quedan "&amp;K46&amp;" días restantes de su membresía en *_PARAMOUNT + _*")),"💰")</f>
        <v/>
      </c>
      <c r="M46" s="83">
        <f>HYPERLINK("https://api.whatsapp.com/send?phone=57"&amp;E46&amp;"&amp;text=*_✅ ACTUALIZACIÓN DE CONTRASEÑA | PARAMOUNT +_*"&amp;"%0A"&amp;"%0A"&amp;"💻 Correo: *"&amp;F46&amp;"*"&amp;"%0A"&amp;"🔐 Nueva Contraseña: *"&amp;G46&amp;"*","🔐")</f>
        <v/>
      </c>
      <c r="N46" s="84">
        <f>HYPERLINK("https://api.whatsapp.com/send?phone=57"&amp;E46&amp;"&amp;text=*_✅ PARAMOUNT + PANTALLA_*"&amp;"%0A"&amp;"%0A"&amp;"*📧 Correo:* "&amp;F46&amp;"%0A"&amp;"*🔑 Contraseña:* "&amp;G46&amp;"%0A"&amp;"%0A"&amp;"*☑️ Perfil:* "&amp;C46&amp;"%0A"&amp;"%0A"&amp;"*📍 Vence:* "&amp;I46,"💻")</f>
        <v/>
      </c>
      <c r="O46" s="218" t="n"/>
      <c r="P46" s="219" t="n"/>
      <c r="Q46" s="220" t="n"/>
      <c r="R46" s="81">
        <f>IF(Q46="","",IF(S46&lt;0,"Vencido hace "&amp;S46*-1&amp;" días",IF(S46=0,"Vence hoy",IF(S46&gt;0,"Le quedan "&amp;S46&amp;" días",""))))</f>
        <v/>
      </c>
      <c r="S46" s="144">
        <f>Q46-TODAY()</f>
        <v/>
      </c>
      <c r="T46" s="1" t="n"/>
      <c r="U46" s="1" t="n"/>
      <c r="V46" s="1" t="n"/>
      <c r="W46" s="1" t="n"/>
      <c r="X46" s="1" t="n"/>
      <c r="Y46" s="1" t="n"/>
      <c r="Z46" s="1" t="n"/>
    </row>
    <row r="47" ht="15" customHeight="1" s="339">
      <c r="A47" s="1" t="n"/>
      <c r="B47" s="1" t="n"/>
      <c r="C47" s="91" t="n"/>
      <c r="D47" s="143" t="n"/>
      <c r="E47" s="91" t="n"/>
      <c r="F47" s="91" t="n"/>
      <c r="G47" s="91" t="n"/>
      <c r="H47" s="92" t="n"/>
      <c r="I47" s="106" t="n"/>
      <c r="J47" s="81">
        <f>IF(I47="","",IF(K47&lt;0,"Vencido hace "&amp;K47*-1&amp;" días",IF(K47=0,"Vence hoy",IF(K47&gt;0,"Le quedan "&amp;K47&amp;" días",""))))</f>
        <v/>
      </c>
      <c r="K47" s="142">
        <f>I47-K$8</f>
        <v/>
      </c>
      <c r="L47" s="83">
        <f>HYPERLINK("https://api.whatsapp.com/send?phone=57"&amp;E47&amp;"&amp;text="&amp;(IF(K47&lt;=0,"🚨 Hola, *"&amp;D47&amp;".*"&amp;"%0A"&amp;"Su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"&amp;D47&amp;"."&amp;"%0A"&amp;"Le quedan "&amp;K47&amp;" días restantes de su membresía en *_PARAMOUNT + _*")),"💰")</f>
        <v/>
      </c>
      <c r="M47" s="83">
        <f>HYPERLINK("https://api.whatsapp.com/send?phone=57"&amp;E47&amp;"&amp;text=*_✅ ACTUALIZACIÓN DE CONTRASEÑA | PARAMOUNT +_*"&amp;"%0A"&amp;"%0A"&amp;"💻 Correo: *"&amp;F47&amp;"*"&amp;"%0A"&amp;"🔐 Nueva Contraseña: *"&amp;G47&amp;"*","🔐")</f>
        <v/>
      </c>
      <c r="N47" s="84">
        <f>HYPERLINK("https://api.whatsapp.com/send?phone=57"&amp;E47&amp;"&amp;text=*_✅ PARAMOUNT + PANTALLA_*"&amp;"%0A"&amp;"%0A"&amp;"*📧 Correo:* "&amp;F47&amp;"%0A"&amp;"*🔑 Contraseña:* "&amp;G47&amp;"%0A"&amp;"%0A"&amp;"*☑️ Perfil:* "&amp;C47&amp;"%0A"&amp;"%0A"&amp;"*📍 Vence:* "&amp;I47,"💻")</f>
        <v/>
      </c>
      <c r="O47" s="221" t="n"/>
      <c r="P47" s="222" t="n"/>
      <c r="Q47" s="223" t="n"/>
      <c r="R47" s="81">
        <f>IF(Q47="","",IF(S47&lt;0,"Vencido hace "&amp;S47*-1&amp;" días",IF(S47=0,"Vence hoy",IF(S47&gt;0,"Le quedan "&amp;S47&amp;" días",""))))</f>
        <v/>
      </c>
      <c r="S47" s="144">
        <f>Q47-TODAY()</f>
        <v/>
      </c>
      <c r="T47" s="1" t="n"/>
      <c r="U47" s="1" t="n"/>
      <c r="V47" s="1" t="n"/>
      <c r="W47" s="1" t="n"/>
      <c r="X47" s="1" t="n"/>
      <c r="Y47" s="1" t="n"/>
      <c r="Z47" s="1" t="n"/>
    </row>
    <row r="48" ht="15" customHeight="1" s="339">
      <c r="A48" s="1" t="n"/>
      <c r="B48" s="1" t="n"/>
      <c r="C48" s="91" t="n"/>
      <c r="D48" s="143" t="n"/>
      <c r="E48" s="91" t="n"/>
      <c r="F48" s="91" t="n"/>
      <c r="G48" s="91" t="n"/>
      <c r="H48" s="92" t="n"/>
      <c r="I48" s="106" t="n"/>
      <c r="J48" s="81">
        <f>IF(I48="","",IF(K48&lt;0,"Vencido hace "&amp;K48*-1&amp;" días",IF(K48=0,"Vence hoy",IF(K48&gt;0,"Le quedan "&amp;K48&amp;" días",""))))</f>
        <v/>
      </c>
      <c r="K48" s="142">
        <f>I48-K$8</f>
        <v/>
      </c>
      <c r="L48" s="83">
        <f>HYPERLINK("https://api.whatsapp.com/send?phone=57"&amp;E48&amp;"&amp;text="&amp;(IF(K48&lt;=0,"🚨 Hola, *"&amp;D48&amp;".*"&amp;"%0A"&amp;"Su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"&amp;D48&amp;"."&amp;"%0A"&amp;"Le quedan "&amp;K48&amp;" días restantes de su membresía en *_PARAMOUNT + _*")),"💰")</f>
        <v/>
      </c>
      <c r="M48" s="83">
        <f>HYPERLINK("https://api.whatsapp.com/send?phone=57"&amp;E48&amp;"&amp;text=*_✅ ACTUALIZACIÓN DE CONTRASEÑA | PARAMOUNT +_*"&amp;"%0A"&amp;"%0A"&amp;"💻 Correo: *"&amp;F48&amp;"*"&amp;"%0A"&amp;"🔐 Nueva Contraseña: *"&amp;G48&amp;"*","🔐")</f>
        <v/>
      </c>
      <c r="N48" s="84">
        <f>HYPERLINK("https://api.whatsapp.com/send?phone=57"&amp;E48&amp;"&amp;text=*_✅ PARAMOUNT + PANTALLA_*"&amp;"%0A"&amp;"%0A"&amp;"*📧 Correo:* "&amp;F48&amp;"%0A"&amp;"*🔑 Contraseña:* "&amp;G48&amp;"%0A"&amp;"%0A"&amp;"*☑️ Perfil:* "&amp;C48&amp;"%0A"&amp;"%0A"&amp;"*📍 Vence:* "&amp;I48,"💻")</f>
        <v/>
      </c>
      <c r="O48" s="224" t="n"/>
      <c r="P48" s="225" t="n"/>
      <c r="Q48" s="5" t="n"/>
      <c r="R48" s="81">
        <f>IF(Q48="","",IF(S48&lt;0,"Vencido hace "&amp;S48*-1&amp;" días",IF(S48=0,"Vence hoy",IF(S48&gt;0,"Le quedan "&amp;S48&amp;" días",""))))</f>
        <v/>
      </c>
      <c r="S48" s="144">
        <f>Q48-TODAY()</f>
        <v/>
      </c>
      <c r="T48" s="1" t="n"/>
      <c r="U48" s="1" t="n"/>
      <c r="V48" s="1" t="n"/>
      <c r="W48" s="1" t="n"/>
      <c r="X48" s="1" t="n"/>
      <c r="Y48" s="1" t="n"/>
      <c r="Z48" s="1" t="n"/>
    </row>
    <row r="49" ht="15" customHeight="1" s="339">
      <c r="A49" s="1" t="n"/>
      <c r="B49" s="1" t="n"/>
      <c r="C49" s="91" t="n"/>
      <c r="D49" s="143" t="n"/>
      <c r="E49" s="91" t="n"/>
      <c r="F49" s="91" t="n"/>
      <c r="G49" s="91" t="n"/>
      <c r="H49" s="92" t="n"/>
      <c r="I49" s="106" t="n"/>
      <c r="J49" s="81">
        <f>IF(I49="","",IF(K49&lt;0,"Vencido hace "&amp;K49*-1&amp;" días",IF(K49=0,"Vence hoy",IF(K49&gt;0,"Le quedan "&amp;K49&amp;" días",""))))</f>
        <v/>
      </c>
      <c r="K49" s="142">
        <f>I49-K$8</f>
        <v/>
      </c>
      <c r="L49" s="83">
        <f>HYPERLINK("https://api.whatsapp.com/send?phone=57"&amp;E49&amp;"&amp;text="&amp;(IF(K49&lt;=0,"🚨 Hola, *"&amp;D49&amp;".*"&amp;"%0A"&amp;"Su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"&amp;D49&amp;"."&amp;"%0A"&amp;"Le quedan "&amp;K49&amp;" días restantes de su membresía en *_PARAMOUNT + _*")),"💰")</f>
        <v/>
      </c>
      <c r="M49" s="83">
        <f>HYPERLINK("https://api.whatsapp.com/send?phone=57"&amp;E49&amp;"&amp;text=*_✅ ACTUALIZACIÓN DE CONTRASEÑA | PARAMOUNT +_*"&amp;"%0A"&amp;"%0A"&amp;"💻 Correo: *"&amp;F49&amp;"*"&amp;"%0A"&amp;"🔐 Nueva Contraseña: *"&amp;G49&amp;"*","🔐")</f>
        <v/>
      </c>
      <c r="N49" s="84">
        <f>HYPERLINK("https://api.whatsapp.com/send?phone=57"&amp;E49&amp;"&amp;text=*_✅ PARAMOUNT + PANTALLA_*"&amp;"%0A"&amp;"%0A"&amp;"*📧 Correo:* "&amp;F49&amp;"%0A"&amp;"*🔑 Contraseña:* "&amp;G49&amp;"%0A"&amp;"%0A"&amp;"*☑️ Perfil:* "&amp;C49&amp;"%0A"&amp;"%0A"&amp;"*📍 Vence:* "&amp;I49,"💻")</f>
        <v/>
      </c>
      <c r="O49" s="218" t="n"/>
      <c r="P49" s="219" t="n"/>
      <c r="Q49" s="220" t="n"/>
      <c r="R49" s="81">
        <f>IF(Q49="","",IF(S49&lt;0,"Vencido hace "&amp;S49*-1&amp;" días",IF(S49=0,"Vence hoy",IF(S49&gt;0,"Le quedan "&amp;S49&amp;" días",""))))</f>
        <v/>
      </c>
      <c r="S49" s="144">
        <f>Q49-TODAY()</f>
        <v/>
      </c>
      <c r="T49" s="1" t="n"/>
      <c r="U49" s="1" t="n"/>
      <c r="V49" s="1" t="n"/>
      <c r="W49" s="1" t="n"/>
      <c r="X49" s="1" t="n"/>
      <c r="Y49" s="1" t="n"/>
      <c r="Z49" s="1" t="n"/>
    </row>
    <row r="50" ht="15" customHeight="1" s="339">
      <c r="A50" s="1" t="n"/>
      <c r="B50" s="1" t="n"/>
      <c r="C50" s="91" t="n"/>
      <c r="D50" s="143" t="n"/>
      <c r="E50" s="91" t="n"/>
      <c r="F50" s="91" t="n"/>
      <c r="G50" s="91" t="n"/>
      <c r="H50" s="92" t="n"/>
      <c r="I50" s="106" t="n"/>
      <c r="J50" s="81">
        <f>IF(I50="","",IF(K50&lt;0,"Vencido hace "&amp;K50*-1&amp;" días",IF(K50=0,"Vence hoy",IF(K50&gt;0,"Le quedan "&amp;K50&amp;" días",""))))</f>
        <v/>
      </c>
      <c r="K50" s="142">
        <f>I50-K$8</f>
        <v/>
      </c>
      <c r="L50" s="83">
        <f>HYPERLINK("https://api.whatsapp.com/send?phone=57"&amp;E50&amp;"&amp;text="&amp;(IF(K50&lt;=0,"🚨 Hola, *"&amp;D50&amp;".*"&amp;"%0A"&amp;"Su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"&amp;D50&amp;"."&amp;"%0A"&amp;"Le quedan "&amp;K50&amp;" días restantes de su membresía en *_PARAMOUNT + _*")),"💰")</f>
        <v/>
      </c>
      <c r="M50" s="83">
        <f>HYPERLINK("https://api.whatsapp.com/send?phone=57"&amp;E50&amp;"&amp;text=*_✅ ACTUALIZACIÓN DE CONTRASEÑA | PARAMOUNT +_*"&amp;"%0A"&amp;"%0A"&amp;"💻 Correo: *"&amp;F50&amp;"*"&amp;"%0A"&amp;"🔐 Nueva Contraseña: *"&amp;G50&amp;"*","🔐")</f>
        <v/>
      </c>
      <c r="N50" s="84">
        <f>HYPERLINK("https://api.whatsapp.com/send?phone=57"&amp;E50&amp;"&amp;text=*_✅ PARAMOUNT + PANTALLA_*"&amp;"%0A"&amp;"%0A"&amp;"*📧 Correo:* "&amp;F50&amp;"%0A"&amp;"*🔑 Contraseña:* "&amp;G50&amp;"%0A"&amp;"%0A"&amp;"*☑️ Perfil:* "&amp;C50&amp;"%0A"&amp;"%0A"&amp;"*📍 Vence:* "&amp;I50,"💻")</f>
        <v/>
      </c>
      <c r="O50" s="221" t="n"/>
      <c r="P50" s="222" t="n"/>
      <c r="Q50" s="223" t="n"/>
      <c r="R50" s="81">
        <f>IF(Q50="","",IF(S50&lt;0,"Vencido hace "&amp;S50*-1&amp;" días",IF(S50=0,"Vence hoy",IF(S50&gt;0,"Le quedan "&amp;S50&amp;" días",""))))</f>
        <v/>
      </c>
      <c r="S50" s="144">
        <f>Q50-TODAY()</f>
        <v/>
      </c>
      <c r="T50" s="1" t="n"/>
      <c r="U50" s="1" t="n"/>
      <c r="V50" s="1" t="n"/>
      <c r="W50" s="1" t="n"/>
      <c r="X50" s="1" t="n"/>
      <c r="Y50" s="1" t="n"/>
      <c r="Z50" s="1" t="n"/>
    </row>
    <row r="51" ht="6.75" customHeight="1" s="339">
      <c r="A51" s="1" t="n"/>
      <c r="B51" s="1" t="n"/>
      <c r="C51" s="226" t="n"/>
      <c r="D51" s="227" t="n"/>
      <c r="E51" s="226" t="n"/>
      <c r="F51" s="226" t="n"/>
      <c r="G51" s="226" t="n"/>
      <c r="H51" s="229" t="n"/>
      <c r="I51" s="230" t="n"/>
      <c r="J51" s="81">
        <f>IF(I51="","",IF(K51&lt;0,"Vencido hace "&amp;K51*-1&amp;" días",IF(K51=0,"Vence hoy",IF(K51&gt;0,"Le quedan "&amp;K51&amp;" días",""))))</f>
        <v/>
      </c>
      <c r="K51" s="142">
        <f>I51-K$8</f>
        <v/>
      </c>
      <c r="L51" s="231" t="n"/>
      <c r="M51" s="232" t="n"/>
      <c r="N51" s="231" t="n"/>
      <c r="O51" s="231" t="n"/>
      <c r="P51" s="232" t="n"/>
      <c r="Q51" s="233" t="n"/>
      <c r="R51" s="81">
        <f>IF(Q51="","",IF(S51&lt;0,"Vencido hace "&amp;S51*-1&amp;" días",IF(S51=0,"Vence hoy",IF(S51&gt;0,"Le quedan "&amp;S51&amp;" días",""))))</f>
        <v/>
      </c>
      <c r="S51" s="144">
        <f>Q51-TODAY()</f>
        <v/>
      </c>
      <c r="T51" s="1" t="n"/>
      <c r="U51" s="1" t="n"/>
      <c r="V51" s="1" t="n"/>
      <c r="W51" s="1" t="n"/>
      <c r="X51" s="1" t="n"/>
      <c r="Y51" s="1" t="n"/>
      <c r="Z51" s="1" t="n"/>
    </row>
    <row r="52" ht="15" customHeight="1" s="339">
      <c r="A52" s="1" t="n"/>
      <c r="B52" s="1" t="n"/>
      <c r="C52" s="91" t="n"/>
      <c r="D52" s="143" t="n"/>
      <c r="E52" s="91" t="n"/>
      <c r="F52" s="91" t="n"/>
      <c r="G52" s="91" t="n"/>
      <c r="H52" s="92" t="n"/>
      <c r="I52" s="106" t="n"/>
      <c r="J52" s="81">
        <f>IF(I52="","",IF(K52&lt;0,"Vencido hace "&amp;K52*-1&amp;" días",IF(K52=0,"Vence hoy",IF(K52&gt;0,"Le quedan "&amp;K52&amp;" días",""))))</f>
        <v/>
      </c>
      <c r="K52" s="142">
        <f>I52-K$8</f>
        <v/>
      </c>
      <c r="L52" s="83">
        <f>HYPERLINK("https://api.whatsapp.com/send?phone=57"&amp;E52&amp;"&amp;text="&amp;(IF(K52&lt;=0,"🚨 Hola, *"&amp;D52&amp;".*"&amp;"%0A"&amp;"Su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"&amp;D52&amp;"."&amp;"%0A"&amp;"Le quedan "&amp;K52&amp;" días restantes de su membresía en *_PARAMOUNT + _*")),"💰")</f>
        <v/>
      </c>
      <c r="M52" s="83">
        <f>HYPERLINK("https://api.whatsapp.com/send?phone=57"&amp;E52&amp;"&amp;text=*_✅ ACTUALIZACIÓN DE CONTRASEÑA | PARAMOUNT +_*"&amp;"%0A"&amp;"%0A"&amp;"💻 Correo: *"&amp;F52&amp;"*"&amp;"%0A"&amp;"🔐 Nueva Contraseña: *"&amp;G52&amp;"*","🔐")</f>
        <v/>
      </c>
      <c r="N52" s="84">
        <f>HYPERLINK("https://api.whatsapp.com/send?phone=57"&amp;E52&amp;"&amp;text=*_✅ PARAMOUNT + PANTALLA_*"&amp;"%0A"&amp;"%0A"&amp;"*📧 Correo:* "&amp;F52&amp;"%0A"&amp;"*🔑 Contraseña:* "&amp;G52&amp;"%0A"&amp;"%0A"&amp;"*☑️ Perfil:* "&amp;C52&amp;"%0A"&amp;"%0A"&amp;"*📍 Vence:* "&amp;I52,"💻")</f>
        <v/>
      </c>
      <c r="O52" s="218" t="n"/>
      <c r="P52" s="219" t="n"/>
      <c r="Q52" s="220" t="n"/>
      <c r="R52" s="81">
        <f>IF(Q52="","",IF(S52&lt;0,"Vencido hace "&amp;S52*-1&amp;" días",IF(S52=0,"Vence hoy",IF(S52&gt;0,"Le quedan "&amp;S52&amp;" días",""))))</f>
        <v/>
      </c>
      <c r="S52" s="144">
        <f>Q52-TODAY()</f>
        <v/>
      </c>
      <c r="T52" s="1" t="n"/>
      <c r="U52" s="1" t="n"/>
      <c r="V52" s="1" t="n"/>
      <c r="W52" s="1" t="n"/>
      <c r="X52" s="1" t="n"/>
      <c r="Y52" s="1" t="n"/>
      <c r="Z52" s="1" t="n"/>
    </row>
    <row r="53" ht="15" customHeight="1" s="339">
      <c r="A53" s="1" t="n"/>
      <c r="B53" s="1" t="n"/>
      <c r="C53" s="91" t="n"/>
      <c r="D53" s="143" t="n"/>
      <c r="E53" s="91" t="n"/>
      <c r="F53" s="91" t="n"/>
      <c r="G53" s="91" t="n"/>
      <c r="H53" s="92" t="n"/>
      <c r="I53" s="106" t="n"/>
      <c r="J53" s="81">
        <f>IF(I53="","",IF(K53&lt;0,"Vencido hace "&amp;K53*-1&amp;" días",IF(K53=0,"Vence hoy",IF(K53&gt;0,"Le quedan "&amp;K53&amp;" días",""))))</f>
        <v/>
      </c>
      <c r="K53" s="142">
        <f>I53-K$8</f>
        <v/>
      </c>
      <c r="L53" s="83">
        <f>HYPERLINK("https://api.whatsapp.com/send?phone=57"&amp;E53&amp;"&amp;text="&amp;(IF(K53&lt;=0,"🚨 Hola, *"&amp;D53&amp;".*"&amp;"%0A"&amp;"Su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"&amp;D53&amp;"."&amp;"%0A"&amp;"Le quedan "&amp;K53&amp;" días restantes de su membresía en *_PARAMOUNT + _*")),"💰")</f>
        <v/>
      </c>
      <c r="M53" s="83">
        <f>HYPERLINK("https://api.whatsapp.com/send?phone=57"&amp;E53&amp;"&amp;text=*_✅ ACTUALIZACIÓN DE CONTRASEÑA | PARAMOUNT +_*"&amp;"%0A"&amp;"%0A"&amp;"💻 Correo: *"&amp;F53&amp;"*"&amp;"%0A"&amp;"🔐 Nueva Contraseña: *"&amp;G53&amp;"*","🔐")</f>
        <v/>
      </c>
      <c r="N53" s="84">
        <f>HYPERLINK("https://api.whatsapp.com/send?phone=57"&amp;E53&amp;"&amp;text=*_✅ PARAMOUNT + PANTALLA_*"&amp;"%0A"&amp;"%0A"&amp;"*📧 Correo:* "&amp;F53&amp;"%0A"&amp;"*🔑 Contraseña:* "&amp;G53&amp;"%0A"&amp;"%0A"&amp;"*☑️ Perfil:* "&amp;C53&amp;"%0A"&amp;"%0A"&amp;"*📍 Vence:* "&amp;I53,"💻")</f>
        <v/>
      </c>
      <c r="O53" s="221" t="n"/>
      <c r="P53" s="222" t="n"/>
      <c r="Q53" s="223" t="n"/>
      <c r="R53" s="81">
        <f>IF(Q53="","",IF(S53&lt;0,"Vencido hace "&amp;S53*-1&amp;" días",IF(S53=0,"Vence hoy",IF(S53&gt;0,"Le quedan "&amp;S53&amp;" días",""))))</f>
        <v/>
      </c>
      <c r="S53" s="144">
        <f>Q53-TODAY()</f>
        <v/>
      </c>
      <c r="T53" s="1" t="n"/>
      <c r="U53" s="1" t="n"/>
      <c r="V53" s="1" t="n"/>
      <c r="W53" s="1" t="n"/>
      <c r="X53" s="1" t="n"/>
      <c r="Y53" s="1" t="n"/>
      <c r="Z53" s="1" t="n"/>
    </row>
    <row r="54" ht="15" customHeight="1" s="339">
      <c r="A54" s="1" t="n"/>
      <c r="B54" s="1" t="n"/>
      <c r="C54" s="91" t="n"/>
      <c r="D54" s="143" t="n"/>
      <c r="E54" s="91" t="n"/>
      <c r="F54" s="91" t="n"/>
      <c r="G54" s="91" t="n"/>
      <c r="H54" s="92" t="n"/>
      <c r="I54" s="106" t="n"/>
      <c r="J54" s="81">
        <f>IF(I54="","",IF(K54&lt;0,"Vencido hace "&amp;K54*-1&amp;" días",IF(K54=0,"Vence hoy",IF(K54&gt;0,"Le quedan "&amp;K54&amp;" días",""))))</f>
        <v/>
      </c>
      <c r="K54" s="142">
        <f>I54-K$8</f>
        <v/>
      </c>
      <c r="L54" s="83">
        <f>HYPERLINK("https://api.whatsapp.com/send?phone=57"&amp;E54&amp;"&amp;text="&amp;(IF(K54&lt;=0,"🚨 Hola, *"&amp;D54&amp;".*"&amp;"%0A"&amp;"Su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"&amp;D54&amp;"."&amp;"%0A"&amp;"Le quedan "&amp;K54&amp;" días restantes de su membresía en *_PARAMOUNT + _*")),"💰")</f>
        <v/>
      </c>
      <c r="M54" s="83">
        <f>HYPERLINK("https://api.whatsapp.com/send?phone=57"&amp;E54&amp;"&amp;text=*_✅ ACTUALIZACIÓN DE CONTRASEÑA | PARAMOUNT +_*"&amp;"%0A"&amp;"%0A"&amp;"💻 Correo: *"&amp;F54&amp;"*"&amp;"%0A"&amp;"🔐 Nueva Contraseña: *"&amp;G54&amp;"*","🔐")</f>
        <v/>
      </c>
      <c r="N54" s="84">
        <f>HYPERLINK("https://api.whatsapp.com/send?phone=57"&amp;E54&amp;"&amp;text=*_✅ PARAMOUNT + PANTALLA_*"&amp;"%0A"&amp;"%0A"&amp;"*📧 Correo:* "&amp;F54&amp;"%0A"&amp;"*🔑 Contraseña:* "&amp;G54&amp;"%0A"&amp;"%0A"&amp;"*☑️ Perfil:* "&amp;C54&amp;"%0A"&amp;"%0A"&amp;"*📍 Vence:* "&amp;I54,"💻")</f>
        <v/>
      </c>
      <c r="O54" s="224" t="n"/>
      <c r="P54" s="225" t="n"/>
      <c r="Q54" s="5" t="n"/>
      <c r="R54" s="81">
        <f>IF(Q54="","",IF(S54&lt;0,"Vencido hace "&amp;S54*-1&amp;" días",IF(S54=0,"Vence hoy",IF(S54&gt;0,"Le quedan "&amp;S54&amp;" días",""))))</f>
        <v/>
      </c>
      <c r="S54" s="144">
        <f>Q54-TODAY()</f>
        <v/>
      </c>
      <c r="T54" s="1" t="n"/>
      <c r="U54" s="1" t="n"/>
      <c r="V54" s="1" t="n"/>
      <c r="W54" s="1" t="n"/>
      <c r="X54" s="1" t="n"/>
      <c r="Y54" s="1" t="n"/>
      <c r="Z54" s="1" t="n"/>
    </row>
    <row r="55" ht="15" customHeight="1" s="339">
      <c r="A55" s="1" t="n"/>
      <c r="B55" s="1" t="n"/>
      <c r="C55" s="91" t="n"/>
      <c r="D55" s="143" t="n"/>
      <c r="E55" s="91" t="n"/>
      <c r="F55" s="91" t="n"/>
      <c r="G55" s="91" t="n"/>
      <c r="H55" s="92" t="n"/>
      <c r="I55" s="106" t="n"/>
      <c r="J55" s="81">
        <f>IF(I55="","",IF(K55&lt;0,"Vencido hace "&amp;K55*-1&amp;" días",IF(K55=0,"Vence hoy",IF(K55&gt;0,"Le quedan "&amp;K55&amp;" días",""))))</f>
        <v/>
      </c>
      <c r="K55" s="142">
        <f>I55-K$8</f>
        <v/>
      </c>
      <c r="L55" s="83">
        <f>HYPERLINK("https://api.whatsapp.com/send?phone=57"&amp;E55&amp;"&amp;text="&amp;(IF(K55&lt;=0,"🚨 Hola, *"&amp;D55&amp;".*"&amp;"%0A"&amp;"Su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"&amp;D55&amp;"."&amp;"%0A"&amp;"Le quedan "&amp;K55&amp;" días restantes de su membresía en *_PARAMOUNT + _*")),"💰")</f>
        <v/>
      </c>
      <c r="M55" s="83">
        <f>HYPERLINK("https://api.whatsapp.com/send?phone=57"&amp;E55&amp;"&amp;text=*_✅ ACTUALIZACIÓN DE CONTRASEÑA | PARAMOUNT +_*"&amp;"%0A"&amp;"%0A"&amp;"💻 Correo: *"&amp;F55&amp;"*"&amp;"%0A"&amp;"🔐 Nueva Contraseña: *"&amp;G55&amp;"*","🔐")</f>
        <v/>
      </c>
      <c r="N55" s="84">
        <f>HYPERLINK("https://api.whatsapp.com/send?phone=57"&amp;E55&amp;"&amp;text=*_✅ PARAMOUNT + PANTALLA_*"&amp;"%0A"&amp;"%0A"&amp;"*📧 Correo:* "&amp;F55&amp;"%0A"&amp;"*🔑 Contraseña:* "&amp;G55&amp;"%0A"&amp;"%0A"&amp;"*☑️ Perfil:* "&amp;C55&amp;"%0A"&amp;"%0A"&amp;"*📍 Vence:* "&amp;I55,"💻")</f>
        <v/>
      </c>
      <c r="O55" s="218" t="n"/>
      <c r="P55" s="219" t="n"/>
      <c r="Q55" s="220" t="n"/>
      <c r="R55" s="81">
        <f>IF(Q55="","",IF(S55&lt;0,"Vencido hace "&amp;S55*-1&amp;" días",IF(S55=0,"Vence hoy",IF(S55&gt;0,"Le quedan "&amp;S55&amp;" días",""))))</f>
        <v/>
      </c>
      <c r="S55" s="144">
        <f>Q55-TODAY()</f>
        <v/>
      </c>
      <c r="T55" s="1" t="n"/>
      <c r="U55" s="1" t="n"/>
      <c r="V55" s="1" t="n"/>
      <c r="W55" s="1" t="n"/>
      <c r="X55" s="1" t="n"/>
      <c r="Y55" s="1" t="n"/>
      <c r="Z55" s="1" t="n"/>
    </row>
    <row r="56" ht="15" customHeight="1" s="339">
      <c r="A56" s="1" t="n"/>
      <c r="B56" s="1" t="n"/>
      <c r="C56" s="91" t="n"/>
      <c r="D56" s="143" t="n"/>
      <c r="E56" s="91" t="n"/>
      <c r="F56" s="91" t="n"/>
      <c r="G56" s="91" t="n"/>
      <c r="H56" s="92" t="n"/>
      <c r="I56" s="106" t="n"/>
      <c r="J56" s="81">
        <f>IF(I56="","",IF(K56&lt;0,"Vencido hace "&amp;K56*-1&amp;" días",IF(K56=0,"Vence hoy",IF(K56&gt;0,"Le quedan "&amp;K56&amp;" días",""))))</f>
        <v/>
      </c>
      <c r="K56" s="142">
        <f>I56-K$8</f>
        <v/>
      </c>
      <c r="L56" s="83">
        <f>HYPERLINK("https://api.whatsapp.com/send?phone=57"&amp;E56&amp;"&amp;text="&amp;(IF(K56&lt;=0,"🚨 Hola, *"&amp;D56&amp;".*"&amp;"%0A"&amp;"Su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"&amp;D56&amp;"."&amp;"%0A"&amp;"Le quedan "&amp;K56&amp;" días restantes de su membresía en *_PARAMOUNT + _*")),"💰")</f>
        <v/>
      </c>
      <c r="M56" s="83">
        <f>HYPERLINK("https://api.whatsapp.com/send?phone=57"&amp;E56&amp;"&amp;text=*_✅ ACTUALIZACIÓN DE CONTRASEÑA | PARAMOUNT +_*"&amp;"%0A"&amp;"%0A"&amp;"💻 Correo: *"&amp;F56&amp;"*"&amp;"%0A"&amp;"🔐 Nueva Contraseña: *"&amp;G56&amp;"*","🔐")</f>
        <v/>
      </c>
      <c r="N56" s="84">
        <f>HYPERLINK("https://api.whatsapp.com/send?phone=57"&amp;E56&amp;"&amp;text=*_✅ PARAMOUNT + PANTALLA_*"&amp;"%0A"&amp;"%0A"&amp;"*📧 Correo:* "&amp;F56&amp;"%0A"&amp;"*🔑 Contraseña:* "&amp;G56&amp;"%0A"&amp;"%0A"&amp;"*☑️ Perfil:* "&amp;C56&amp;"%0A"&amp;"%0A"&amp;"*📍 Vence:* "&amp;I56,"💻")</f>
        <v/>
      </c>
      <c r="O56" s="221" t="n"/>
      <c r="P56" s="222" t="n"/>
      <c r="Q56" s="223" t="n"/>
      <c r="R56" s="81">
        <f>IF(Q56="","",IF(S56&lt;0,"Vencido hace "&amp;S56*-1&amp;" días",IF(S56=0,"Vence hoy",IF(S56&gt;0,"Le quedan "&amp;S56&amp;" días",""))))</f>
        <v/>
      </c>
      <c r="S56" s="144">
        <f>Q56-TODAY()</f>
        <v/>
      </c>
      <c r="T56" s="1" t="n"/>
      <c r="U56" s="1" t="n"/>
      <c r="V56" s="1" t="n"/>
      <c r="W56" s="1" t="n"/>
      <c r="X56" s="1" t="n"/>
      <c r="Y56" s="1" t="n"/>
      <c r="Z56" s="1" t="n"/>
    </row>
    <row r="57" ht="6.75" customHeight="1" s="339">
      <c r="A57" s="1" t="n"/>
      <c r="B57" s="1" t="n"/>
      <c r="C57" s="226" t="n"/>
      <c r="D57" s="227" t="n"/>
      <c r="E57" s="226" t="n"/>
      <c r="F57" s="226" t="n"/>
      <c r="G57" s="226" t="n"/>
      <c r="H57" s="229" t="n"/>
      <c r="I57" s="230" t="n"/>
      <c r="J57" s="81">
        <f>IF(I57="","",IF(K57&lt;0,"Vencido hace "&amp;K57*-1&amp;" días",IF(K57=0,"Vence hoy",IF(K57&gt;0,"Le quedan "&amp;K57&amp;" días",""))))</f>
        <v/>
      </c>
      <c r="K57" s="142">
        <f>I57-K$8</f>
        <v/>
      </c>
      <c r="L57" s="231" t="n"/>
      <c r="M57" s="232" t="n"/>
      <c r="N57" s="231" t="n"/>
      <c r="O57" s="231" t="n"/>
      <c r="P57" s="232" t="n"/>
      <c r="Q57" s="233" t="n"/>
      <c r="R57" s="81">
        <f>IF(Q57="","",IF(S57&lt;0,"Vencido hace "&amp;S57*-1&amp;" días",IF(S57=0,"Vence hoy",IF(S57&gt;0,"Le quedan "&amp;S57&amp;" días",""))))</f>
        <v/>
      </c>
      <c r="S57" s="144">
        <f>Q57-TODAY()</f>
        <v/>
      </c>
      <c r="T57" s="1" t="n"/>
      <c r="U57" s="1" t="n"/>
      <c r="V57" s="1" t="n"/>
      <c r="W57" s="1" t="n"/>
      <c r="X57" s="1" t="n"/>
      <c r="Y57" s="1" t="n"/>
      <c r="Z57" s="1" t="n"/>
    </row>
    <row r="58" ht="15" customHeight="1" s="339">
      <c r="A58" s="1" t="n"/>
      <c r="B58" s="1" t="n"/>
      <c r="C58" s="91" t="n"/>
      <c r="D58" s="143" t="n"/>
      <c r="E58" s="91" t="n"/>
      <c r="F58" s="91" t="n"/>
      <c r="G58" s="91" t="n"/>
      <c r="H58" s="92" t="n"/>
      <c r="I58" s="106" t="n"/>
      <c r="J58" s="81">
        <f>IF(I58="","",IF(K58&lt;0,"Vencido hace "&amp;K58*-1&amp;" días",IF(K58=0,"Vence hoy",IF(K58&gt;0,"Le quedan "&amp;K58&amp;" días",""))))</f>
        <v/>
      </c>
      <c r="K58" s="142">
        <f>I58-K$8</f>
        <v/>
      </c>
      <c r="L58" s="83">
        <f>HYPERLINK("https://api.whatsapp.com/send?phone=57"&amp;E58&amp;"&amp;text="&amp;(IF(K58&lt;=0,"🚨 Hola, *"&amp;D58&amp;".*"&amp;"%0A"&amp;"Su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"&amp;D58&amp;"."&amp;"%0A"&amp;"Le quedan "&amp;K58&amp;" días restantes de su membresía en *_PARAMOUNT + _*")),"💰")</f>
        <v/>
      </c>
      <c r="M58" s="83">
        <f>HYPERLINK("https://api.whatsapp.com/send?phone=57"&amp;E58&amp;"&amp;text=*_✅ ACTUALIZACIÓN DE CONTRASEÑA | PARAMOUNT +_*"&amp;"%0A"&amp;"%0A"&amp;"💻 Correo: *"&amp;F58&amp;"*"&amp;"%0A"&amp;"🔐 Nueva Contraseña: *"&amp;G58&amp;"*","🔐")</f>
        <v/>
      </c>
      <c r="N58" s="84">
        <f>HYPERLINK("https://api.whatsapp.com/send?phone=57"&amp;E58&amp;"&amp;text=*_✅ PARAMOUNT + PANTALLA_*"&amp;"%0A"&amp;"%0A"&amp;"*📧 Correo:* "&amp;F58&amp;"%0A"&amp;"*🔑 Contraseña:* "&amp;G58&amp;"%0A"&amp;"%0A"&amp;"*☑️ Perfil:* "&amp;C58&amp;"%0A"&amp;"%0A"&amp;"*📍 Vence:* "&amp;I58,"💻")</f>
        <v/>
      </c>
      <c r="O58" s="218" t="n"/>
      <c r="P58" s="219" t="n"/>
      <c r="Q58" s="220" t="n"/>
      <c r="R58" s="81">
        <f>IF(Q58="","",IF(S58&lt;0,"Vencido hace "&amp;S58*-1&amp;" días",IF(S58=0,"Vence hoy",IF(S58&gt;0,"Le quedan "&amp;S58&amp;" días",""))))</f>
        <v/>
      </c>
      <c r="S58" s="144">
        <f>Q58-TODAY()</f>
        <v/>
      </c>
      <c r="T58" s="1" t="n"/>
      <c r="U58" s="1" t="n"/>
      <c r="V58" s="1" t="n"/>
      <c r="W58" s="1" t="n"/>
      <c r="X58" s="1" t="n"/>
      <c r="Y58" s="1" t="n"/>
      <c r="Z58" s="1" t="n"/>
    </row>
    <row r="59" ht="15" customHeight="1" s="339">
      <c r="A59" s="1" t="n"/>
      <c r="B59" s="1" t="n"/>
      <c r="C59" s="91" t="n"/>
      <c r="D59" s="143" t="n"/>
      <c r="E59" s="91" t="n"/>
      <c r="F59" s="91" t="n"/>
      <c r="G59" s="91" t="n"/>
      <c r="H59" s="92" t="n"/>
      <c r="I59" s="106" t="n"/>
      <c r="J59" s="81">
        <f>IF(I59="","",IF(K59&lt;0,"Vencido hace "&amp;K59*-1&amp;" días",IF(K59=0,"Vence hoy",IF(K59&gt;0,"Le quedan "&amp;K59&amp;" días",""))))</f>
        <v/>
      </c>
      <c r="K59" s="142">
        <f>I59-K$8</f>
        <v/>
      </c>
      <c r="L59" s="83">
        <f>HYPERLINK("https://api.whatsapp.com/send?phone=57"&amp;E59&amp;"&amp;text="&amp;(IF(K59&lt;=0,"🚨 Hola, *"&amp;D59&amp;".*"&amp;"%0A"&amp;"Su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"&amp;D59&amp;"."&amp;"%0A"&amp;"Le quedan "&amp;K59&amp;" días restantes de su membresía en *_PARAMOUNT + _*")),"💰")</f>
        <v/>
      </c>
      <c r="M59" s="83">
        <f>HYPERLINK("https://api.whatsapp.com/send?phone=57"&amp;E59&amp;"&amp;text=*_✅ ACTUALIZACIÓN DE CONTRASEÑA | PARAMOUNT +_*"&amp;"%0A"&amp;"%0A"&amp;"💻 Correo: *"&amp;F59&amp;"*"&amp;"%0A"&amp;"🔐 Nueva Contraseña: *"&amp;G59&amp;"*","🔐")</f>
        <v/>
      </c>
      <c r="N59" s="84">
        <f>HYPERLINK("https://api.whatsapp.com/send?phone=57"&amp;E59&amp;"&amp;text=*_✅ PARAMOUNT + PANTALLA_*"&amp;"%0A"&amp;"%0A"&amp;"*📧 Correo:* "&amp;F59&amp;"%0A"&amp;"*🔑 Contraseña:* "&amp;G59&amp;"%0A"&amp;"%0A"&amp;"*☑️ Perfil:* "&amp;C59&amp;"%0A"&amp;"%0A"&amp;"*📍 Vence:* "&amp;I59,"💻")</f>
        <v/>
      </c>
      <c r="O59" s="221" t="n"/>
      <c r="P59" s="222" t="n"/>
      <c r="Q59" s="223" t="n"/>
      <c r="R59" s="81">
        <f>IF(Q59="","",IF(S59&lt;0,"Vencido hace "&amp;S59*-1&amp;" días",IF(S59=0,"Vence hoy",IF(S59&gt;0,"Le quedan "&amp;S59&amp;" días",""))))</f>
        <v/>
      </c>
      <c r="S59" s="144">
        <f>Q59-TODAY()</f>
        <v/>
      </c>
      <c r="T59" s="1" t="n"/>
      <c r="U59" s="1" t="n"/>
      <c r="V59" s="1" t="n"/>
      <c r="W59" s="1" t="n"/>
      <c r="X59" s="1" t="n"/>
      <c r="Y59" s="1" t="n"/>
      <c r="Z59" s="1" t="n"/>
    </row>
    <row r="60" ht="15" customHeight="1" s="339">
      <c r="A60" s="1" t="n"/>
      <c r="B60" s="1" t="n"/>
      <c r="C60" s="91" t="n"/>
      <c r="D60" s="143" t="n"/>
      <c r="E60" s="91" t="n"/>
      <c r="F60" s="91" t="n"/>
      <c r="G60" s="91" t="n"/>
      <c r="H60" s="92" t="n"/>
      <c r="I60" s="106" t="n"/>
      <c r="J60" s="81">
        <f>IF(I60="","",IF(K60&lt;0,"Vencido hace "&amp;K60*-1&amp;" días",IF(K60=0,"Vence hoy",IF(K60&gt;0,"Le quedan "&amp;K60&amp;" días",""))))</f>
        <v/>
      </c>
      <c r="K60" s="142">
        <f>I60-K$8</f>
        <v/>
      </c>
      <c r="L60" s="83">
        <f>HYPERLINK("https://api.whatsapp.com/send?phone=57"&amp;E60&amp;"&amp;text="&amp;(IF(K60&lt;=0,"🚨 Hola, *"&amp;D60&amp;".*"&amp;"%0A"&amp;"Su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"&amp;D60&amp;"."&amp;"%0A"&amp;"Le quedan "&amp;K60&amp;" días restantes de su membresía en *_PARAMOUNT + _*")),"💰")</f>
        <v/>
      </c>
      <c r="M60" s="83">
        <f>HYPERLINK("https://api.whatsapp.com/send?phone=57"&amp;E60&amp;"&amp;text=*_✅ ACTUALIZACIÓN DE CONTRASEÑA | PARAMOUNT +_*"&amp;"%0A"&amp;"%0A"&amp;"💻 Correo: *"&amp;F60&amp;"*"&amp;"%0A"&amp;"🔐 Nueva Contraseña: *"&amp;G60&amp;"*","🔐")</f>
        <v/>
      </c>
      <c r="N60" s="84">
        <f>HYPERLINK("https://api.whatsapp.com/send?phone=57"&amp;E60&amp;"&amp;text=*_✅ PARAMOUNT + PANTALLA_*"&amp;"%0A"&amp;"%0A"&amp;"*📧 Correo:* "&amp;F60&amp;"%0A"&amp;"*🔑 Contraseña:* "&amp;G60&amp;"%0A"&amp;"%0A"&amp;"*☑️ Perfil:* "&amp;C60&amp;"%0A"&amp;"%0A"&amp;"*📍 Vence:* "&amp;I60,"💻")</f>
        <v/>
      </c>
      <c r="O60" s="224" t="n"/>
      <c r="P60" s="225" t="n"/>
      <c r="Q60" s="5" t="n"/>
      <c r="R60" s="81">
        <f>IF(Q60="","",IF(S60&lt;0,"Vencido hace "&amp;S60*-1&amp;" días",IF(S60=0,"Vence hoy",IF(S60&gt;0,"Le quedan "&amp;S60&amp;" días",""))))</f>
        <v/>
      </c>
      <c r="S60" s="144">
        <f>Q60-TODAY()</f>
        <v/>
      </c>
      <c r="T60" s="1" t="n"/>
      <c r="U60" s="1" t="n"/>
      <c r="V60" s="1" t="n"/>
      <c r="W60" s="1" t="n"/>
      <c r="X60" s="1" t="n"/>
      <c r="Y60" s="1" t="n"/>
      <c r="Z60" s="1" t="n"/>
    </row>
    <row r="61" ht="15" customHeight="1" s="339">
      <c r="A61" s="1" t="n"/>
      <c r="B61" s="1" t="n"/>
      <c r="C61" s="91" t="n"/>
      <c r="D61" s="143" t="n"/>
      <c r="E61" s="91" t="n"/>
      <c r="F61" s="91" t="n"/>
      <c r="G61" s="91" t="n"/>
      <c r="H61" s="92" t="n"/>
      <c r="I61" s="106" t="n"/>
      <c r="J61" s="81">
        <f>IF(I61="","",IF(K61&lt;0,"Vencido hace "&amp;K61*-1&amp;" días",IF(K61=0,"Vence hoy",IF(K61&gt;0,"Le quedan "&amp;K61&amp;" días",""))))</f>
        <v/>
      </c>
      <c r="K61" s="142">
        <f>I61-K$8</f>
        <v/>
      </c>
      <c r="L61" s="83">
        <f>HYPERLINK("https://api.whatsapp.com/send?phone=57"&amp;E61&amp;"&amp;text="&amp;(IF(K61&lt;=0,"🚨 Hola, *"&amp;D61&amp;".*"&amp;"%0A"&amp;"Su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"&amp;D61&amp;"."&amp;"%0A"&amp;"Le quedan "&amp;K61&amp;" días restantes de su membresía en *_PARAMOUNT + _*")),"💰")</f>
        <v/>
      </c>
      <c r="M61" s="83">
        <f>HYPERLINK("https://api.whatsapp.com/send?phone=57"&amp;E61&amp;"&amp;text=*_✅ ACTUALIZACIÓN DE CONTRASEÑA | PARAMOUNT +_*"&amp;"%0A"&amp;"%0A"&amp;"💻 Correo: *"&amp;F61&amp;"*"&amp;"%0A"&amp;"🔐 Nueva Contraseña: *"&amp;G61&amp;"*","🔐")</f>
        <v/>
      </c>
      <c r="N61" s="84">
        <f>HYPERLINK("https://api.whatsapp.com/send?phone=57"&amp;E61&amp;"&amp;text=*_✅ PARAMOUNT + PANTALLA_*"&amp;"%0A"&amp;"%0A"&amp;"*📧 Correo:* "&amp;F61&amp;"%0A"&amp;"*🔑 Contraseña:* "&amp;G61&amp;"%0A"&amp;"%0A"&amp;"*☑️ Perfil:* "&amp;C61&amp;"%0A"&amp;"%0A"&amp;"*📍 Vence:* "&amp;I61,"💻")</f>
        <v/>
      </c>
      <c r="O61" s="218" t="n"/>
      <c r="P61" s="219" t="n"/>
      <c r="Q61" s="220" t="n"/>
      <c r="R61" s="81">
        <f>IF(Q61="","",IF(S61&lt;0,"Vencido hace "&amp;S61*-1&amp;" días",IF(S61=0,"Vence hoy",IF(S61&gt;0,"Le quedan "&amp;S61&amp;" días",""))))</f>
        <v/>
      </c>
      <c r="S61" s="144">
        <f>Q61-TODAY()</f>
        <v/>
      </c>
      <c r="T61" s="1" t="n"/>
      <c r="U61" s="1" t="n"/>
      <c r="V61" s="1" t="n"/>
      <c r="W61" s="1" t="n"/>
      <c r="X61" s="1" t="n"/>
      <c r="Y61" s="1" t="n"/>
      <c r="Z61" s="1" t="n"/>
    </row>
    <row r="62" ht="15.75" customHeight="1" s="339">
      <c r="A62" s="70" t="n"/>
      <c r="B62" s="70" t="n"/>
      <c r="C62" s="91" t="n"/>
      <c r="D62" s="143" t="n"/>
      <c r="E62" s="91" t="n"/>
      <c r="F62" s="91" t="n"/>
      <c r="G62" s="91" t="n"/>
      <c r="H62" s="92" t="n"/>
      <c r="I62" s="106" t="n"/>
      <c r="J62" s="81">
        <f>IF(I62="","",IF(K62&lt;0,"Vencido hace "&amp;K62*-1&amp;" días",IF(K62=0,"Vence hoy",IF(K62&gt;0,"Le quedan "&amp;K62&amp;" días",""))))</f>
        <v/>
      </c>
      <c r="K62" s="142">
        <f>I62-K$8</f>
        <v/>
      </c>
      <c r="L62" s="83">
        <f>HYPERLINK("https://api.whatsapp.com/send?phone=57"&amp;E62&amp;"&amp;text="&amp;(IF(K62&lt;=0,"🚨 Hola, *"&amp;D62&amp;".*"&amp;"%0A"&amp;"Su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"&amp;D62&amp;"."&amp;"%0A"&amp;"Le quedan "&amp;K62&amp;" días restantes de su membresía en *_PARAMOUNT + _*")),"💰")</f>
        <v/>
      </c>
      <c r="M62" s="83">
        <f>HYPERLINK("https://api.whatsapp.com/send?phone=57"&amp;E62&amp;"&amp;text=*_✅ ACTUALIZACIÓN DE CONTRASEÑA | PARAMOUNT +_*"&amp;"%0A"&amp;"%0A"&amp;"💻 Correo: *"&amp;F62&amp;"*"&amp;"%0A"&amp;"🔐 Nueva Contraseña: *"&amp;G62&amp;"*","🔐")</f>
        <v/>
      </c>
      <c r="N62" s="84">
        <f>HYPERLINK("https://api.whatsapp.com/send?phone=57"&amp;E62&amp;"&amp;text=*_✅ PARAMOUNT + PANTALLA_*"&amp;"%0A"&amp;"%0A"&amp;"*📧 Correo:* "&amp;F62&amp;"%0A"&amp;"*🔑 Contraseña:* "&amp;G62&amp;"%0A"&amp;"%0A"&amp;"*☑️ Perfil:* "&amp;C62&amp;"%0A"&amp;"%0A"&amp;"*📍 Vence:* "&amp;I62,"💻")</f>
        <v/>
      </c>
      <c r="O62" s="221" t="n"/>
      <c r="P62" s="222" t="n"/>
      <c r="Q62" s="223" t="n"/>
      <c r="R62" s="81">
        <f>IF(Q62="","",IF(S62&lt;0,"Vencido hace "&amp;S62*-1&amp;" días",IF(S62=0,"Vence hoy",IF(S62&gt;0,"Le quedan "&amp;S62&amp;" días",""))))</f>
        <v/>
      </c>
      <c r="S62" s="144">
        <f>Q62-TODAY()</f>
        <v/>
      </c>
      <c r="T62" s="70" t="n"/>
      <c r="U62" s="70" t="n"/>
      <c r="V62" s="70" t="n"/>
      <c r="W62" s="70" t="n"/>
      <c r="X62" s="70" t="n"/>
      <c r="Y62" s="70" t="n"/>
      <c r="Z62" s="70" t="n"/>
    </row>
    <row r="63" ht="6.75" customHeight="1" s="339">
      <c r="A63" s="70" t="n"/>
      <c r="B63" s="70" t="n"/>
      <c r="C63" s="226" t="n"/>
      <c r="D63" s="227" t="n"/>
      <c r="E63" s="226" t="n"/>
      <c r="F63" s="226" t="n"/>
      <c r="G63" s="226" t="n"/>
      <c r="H63" s="229" t="n"/>
      <c r="I63" s="230" t="n"/>
      <c r="J63" s="81">
        <f>IF(I63="","",IF(K63&lt;0,"Vencido hace "&amp;K63*-1&amp;" días",IF(K63=0,"Vence hoy",IF(K63&gt;0,"Le quedan "&amp;K63&amp;" días",""))))</f>
        <v/>
      </c>
      <c r="K63" s="142">
        <f>I63-K$8</f>
        <v/>
      </c>
      <c r="L63" s="231" t="n"/>
      <c r="M63" s="232" t="n"/>
      <c r="N63" s="231" t="n"/>
      <c r="O63" s="231" t="n"/>
      <c r="P63" s="232" t="n"/>
      <c r="Q63" s="233" t="n"/>
      <c r="R63" s="81">
        <f>IF(Q63="","",IF(S63&lt;0,"Vencido hace "&amp;S63*-1&amp;" días",IF(S63=0,"Vence hoy",IF(S63&gt;0,"Le quedan "&amp;S63&amp;" días",""))))</f>
        <v/>
      </c>
      <c r="S63" s="144">
        <f>Q63-TODAY()</f>
        <v/>
      </c>
      <c r="T63" s="70" t="n"/>
      <c r="U63" s="70" t="n"/>
      <c r="V63" s="70" t="n"/>
      <c r="W63" s="70" t="n"/>
      <c r="X63" s="70" t="n"/>
      <c r="Y63" s="70" t="n"/>
      <c r="Z63" s="70" t="n"/>
    </row>
    <row r="64" ht="15.75" customHeight="1" s="339">
      <c r="A64" s="70" t="n"/>
      <c r="B64" s="70" t="n"/>
      <c r="C64" s="91" t="n"/>
      <c r="D64" s="143" t="n"/>
      <c r="E64" s="91" t="n"/>
      <c r="F64" s="91" t="n"/>
      <c r="G64" s="91" t="n"/>
      <c r="H64" s="92" t="n"/>
      <c r="I64" s="106" t="n"/>
      <c r="J64" s="81">
        <f>IF(I64="","",IF(K64&lt;0,"Vencido hace "&amp;K64*-1&amp;" días",IF(K64=0,"Vence hoy",IF(K64&gt;0,"Le quedan "&amp;K64&amp;" días",""))))</f>
        <v/>
      </c>
      <c r="K64" s="142">
        <f>I64-K$8</f>
        <v/>
      </c>
      <c r="L64" s="83">
        <f>HYPERLINK("https://api.whatsapp.com/send?phone=57"&amp;E64&amp;"&amp;text="&amp;(IF(K64&lt;=0,"🚨 Hola, *"&amp;D64&amp;".*"&amp;"%0A"&amp;"Su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"&amp;D64&amp;"."&amp;"%0A"&amp;"Le quedan "&amp;K64&amp;" días restantes de su membresía en *_PARAMOUNT + _*")),"💰")</f>
        <v/>
      </c>
      <c r="M64" s="83">
        <f>HYPERLINK("https://api.whatsapp.com/send?phone=57"&amp;E64&amp;"&amp;text=*_✅ ACTUALIZACIÓN DE CONTRASEÑA | PARAMOUNT +_*"&amp;"%0A"&amp;"%0A"&amp;"💻 Correo: *"&amp;F64&amp;"*"&amp;"%0A"&amp;"🔐 Nueva Contraseña: *"&amp;G64&amp;"*","🔐")</f>
        <v/>
      </c>
      <c r="N64" s="84">
        <f>HYPERLINK("https://api.whatsapp.com/send?phone=57"&amp;E64&amp;"&amp;text=*_✅ PARAMOUNT + PANTALLA_*"&amp;"%0A"&amp;"%0A"&amp;"*📧 Correo:* "&amp;F64&amp;"%0A"&amp;"*🔑 Contraseña:* "&amp;G64&amp;"%0A"&amp;"%0A"&amp;"*☑️ Perfil:* "&amp;C64&amp;"%0A"&amp;"%0A"&amp;"*📍 Vence:* "&amp;I64,"💻")</f>
        <v/>
      </c>
      <c r="O64" s="218" t="n"/>
      <c r="P64" s="219" t="n"/>
      <c r="Q64" s="220" t="n"/>
      <c r="R64" s="81">
        <f>IF(Q64="","",IF(S64&lt;0,"Vencido hace "&amp;S64*-1&amp;" días",IF(S64=0,"Vence hoy",IF(S64&gt;0,"Le quedan "&amp;S64&amp;" días",""))))</f>
        <v/>
      </c>
      <c r="S64" s="144">
        <f>Q64-TODAY()</f>
        <v/>
      </c>
      <c r="T64" s="70" t="n"/>
      <c r="U64" s="70" t="n"/>
      <c r="V64" s="70" t="n"/>
      <c r="W64" s="70" t="n"/>
      <c r="X64" s="70" t="n"/>
      <c r="Y64" s="70" t="n"/>
      <c r="Z64" s="70" t="n"/>
    </row>
    <row r="65" ht="15.75" customHeight="1" s="339">
      <c r="A65" s="70" t="n"/>
      <c r="B65" s="70" t="n"/>
      <c r="C65" s="91" t="n"/>
      <c r="D65" s="143" t="n"/>
      <c r="E65" s="91" t="n"/>
      <c r="F65" s="91" t="n"/>
      <c r="G65" s="91" t="n"/>
      <c r="H65" s="92" t="n"/>
      <c r="I65" s="106" t="n"/>
      <c r="J65" s="81">
        <f>IF(I65="","",IF(K65&lt;0,"Vencido hace "&amp;K65*-1&amp;" días",IF(K65=0,"Vence hoy",IF(K65&gt;0,"Le quedan "&amp;K65&amp;" días",""))))</f>
        <v/>
      </c>
      <c r="K65" s="142">
        <f>I65-K$8</f>
        <v/>
      </c>
      <c r="L65" s="83">
        <f>HYPERLINK("https://api.whatsapp.com/send?phone=57"&amp;E65&amp;"&amp;text="&amp;(IF(K65&lt;=0,"🚨 Hola, *"&amp;D65&amp;".*"&amp;"%0A"&amp;"Su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"&amp;D65&amp;"."&amp;"%0A"&amp;"Le quedan "&amp;K65&amp;" días restantes de su membresía en *_PARAMOUNT + _*")),"💰")</f>
        <v/>
      </c>
      <c r="M65" s="83">
        <f>HYPERLINK("https://api.whatsapp.com/send?phone=57"&amp;E65&amp;"&amp;text=*_✅ ACTUALIZACIÓN DE CONTRASEÑA | PARAMOUNT +_*"&amp;"%0A"&amp;"%0A"&amp;"💻 Correo: *"&amp;F65&amp;"*"&amp;"%0A"&amp;"🔐 Nueva Contraseña: *"&amp;G65&amp;"*","🔐")</f>
        <v/>
      </c>
      <c r="N65" s="84">
        <f>HYPERLINK("https://api.whatsapp.com/send?phone=57"&amp;E65&amp;"&amp;text=*_✅ PARAMOUNT + PANTALLA_*"&amp;"%0A"&amp;"%0A"&amp;"*📧 Correo:* "&amp;F65&amp;"%0A"&amp;"*🔑 Contraseña:* "&amp;G65&amp;"%0A"&amp;"%0A"&amp;"*☑️ Perfil:* "&amp;C65&amp;"%0A"&amp;"%0A"&amp;"*📍 Vence:* "&amp;I65,"💻")</f>
        <v/>
      </c>
      <c r="O65" s="221" t="n"/>
      <c r="P65" s="222" t="n"/>
      <c r="Q65" s="223" t="n"/>
      <c r="R65" s="81">
        <f>IF(Q65="","",IF(S65&lt;0,"Vencido hace "&amp;S65*-1&amp;" días",IF(S65=0,"Vence hoy",IF(S65&gt;0,"Le quedan "&amp;S65&amp;" días",""))))</f>
        <v/>
      </c>
      <c r="S65" s="144">
        <f>Q65-TODAY()</f>
        <v/>
      </c>
      <c r="T65" s="70" t="n"/>
      <c r="U65" s="70" t="n"/>
      <c r="V65" s="70" t="n"/>
      <c r="W65" s="70" t="n"/>
      <c r="X65" s="70" t="n"/>
      <c r="Y65" s="70" t="n"/>
      <c r="Z65" s="70" t="n"/>
    </row>
    <row r="66" ht="15.75" customHeight="1" s="339">
      <c r="A66" s="70" t="n"/>
      <c r="B66" s="70" t="n"/>
      <c r="C66" s="91" t="n"/>
      <c r="D66" s="143" t="n"/>
      <c r="E66" s="91" t="n"/>
      <c r="F66" s="91" t="n"/>
      <c r="G66" s="91" t="n"/>
      <c r="H66" s="92" t="n"/>
      <c r="I66" s="106" t="n"/>
      <c r="J66" s="81">
        <f>IF(I66="","",IF(K66&lt;0,"Vencido hace "&amp;K66*-1&amp;" días",IF(K66=0,"Vence hoy",IF(K66&gt;0,"Le quedan "&amp;K66&amp;" días",""))))</f>
        <v/>
      </c>
      <c r="K66" s="142">
        <f>I66-K$8</f>
        <v/>
      </c>
      <c r="L66" s="83">
        <f>HYPERLINK("https://api.whatsapp.com/send?phone=57"&amp;E66&amp;"&amp;text="&amp;(IF(K66&lt;=0,"🚨 Hola, *"&amp;D66&amp;".*"&amp;"%0A"&amp;"Su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"&amp;D66&amp;"."&amp;"%0A"&amp;"Le quedan "&amp;K66&amp;" días restantes de su membresía en *_PARAMOUNT + _*")),"💰")</f>
        <v/>
      </c>
      <c r="M66" s="83">
        <f>HYPERLINK("https://api.whatsapp.com/send?phone=57"&amp;E66&amp;"&amp;text=*_✅ ACTUALIZACIÓN DE CONTRASEÑA | PARAMOUNT +_*"&amp;"%0A"&amp;"%0A"&amp;"💻 Correo: *"&amp;F66&amp;"*"&amp;"%0A"&amp;"🔐 Nueva Contraseña: *"&amp;G66&amp;"*","🔐")</f>
        <v/>
      </c>
      <c r="N66" s="84">
        <f>HYPERLINK("https://api.whatsapp.com/send?phone=57"&amp;E66&amp;"&amp;text=*_✅ PARAMOUNT + PANTALLA_*"&amp;"%0A"&amp;"%0A"&amp;"*📧 Correo:* "&amp;F66&amp;"%0A"&amp;"*🔑 Contraseña:* "&amp;G66&amp;"%0A"&amp;"%0A"&amp;"*☑️ Perfil:* "&amp;C66&amp;"%0A"&amp;"%0A"&amp;"*📍 Vence:* "&amp;I66,"💻")</f>
        <v/>
      </c>
      <c r="O66" s="224" t="n"/>
      <c r="P66" s="225" t="n"/>
      <c r="Q66" s="5" t="n"/>
      <c r="R66" s="81">
        <f>IF(Q66="","",IF(S66&lt;0,"Vencido hace "&amp;S66*-1&amp;" días",IF(S66=0,"Vence hoy",IF(S66&gt;0,"Le quedan "&amp;S66&amp;" días",""))))</f>
        <v/>
      </c>
      <c r="S66" s="144">
        <f>Q66-TODAY()</f>
        <v/>
      </c>
      <c r="T66" s="70" t="n"/>
      <c r="U66" s="70" t="n"/>
      <c r="V66" s="70" t="n"/>
      <c r="W66" s="70" t="n"/>
      <c r="X66" s="70" t="n"/>
      <c r="Y66" s="70" t="n"/>
      <c r="Z66" s="70" t="n"/>
    </row>
    <row r="67" ht="15.75" customHeight="1" s="339">
      <c r="A67" s="70" t="n"/>
      <c r="B67" s="70" t="n"/>
      <c r="C67" s="91" t="n"/>
      <c r="D67" s="143" t="n"/>
      <c r="E67" s="91" t="n"/>
      <c r="F67" s="91" t="n"/>
      <c r="G67" s="91" t="n"/>
      <c r="H67" s="92" t="n"/>
      <c r="I67" s="106" t="n"/>
      <c r="J67" s="81">
        <f>IF(I67="","",IF(K67&lt;0,"Vencido hace "&amp;K67*-1&amp;" días",IF(K67=0,"Vence hoy",IF(K67&gt;0,"Le quedan "&amp;K67&amp;" días",""))))</f>
        <v/>
      </c>
      <c r="K67" s="142">
        <f>I67-K$8</f>
        <v/>
      </c>
      <c r="L67" s="83">
        <f>HYPERLINK("https://api.whatsapp.com/send?phone=57"&amp;E67&amp;"&amp;text="&amp;(IF(K67&lt;=0,"🚨 Hola, *"&amp;D67&amp;".*"&amp;"%0A"&amp;"Su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"&amp;D67&amp;"."&amp;"%0A"&amp;"Le quedan "&amp;K67&amp;" días restantes de su membresía en *_PARAMOUNT + _*")),"💰")</f>
        <v/>
      </c>
      <c r="M67" s="83">
        <f>HYPERLINK("https://api.whatsapp.com/send?phone=57"&amp;E67&amp;"&amp;text=*_✅ ACTUALIZACIÓN DE CONTRASEÑA | PARAMOUNT +_*"&amp;"%0A"&amp;"%0A"&amp;"💻 Correo: *"&amp;F67&amp;"*"&amp;"%0A"&amp;"🔐 Nueva Contraseña: *"&amp;G67&amp;"*","🔐")</f>
        <v/>
      </c>
      <c r="N67" s="84">
        <f>HYPERLINK("https://api.whatsapp.com/send?phone=57"&amp;E67&amp;"&amp;text=*_✅ PARAMOUNT + PANTALLA_*"&amp;"%0A"&amp;"%0A"&amp;"*📧 Correo:* "&amp;F67&amp;"%0A"&amp;"*🔑 Contraseña:* "&amp;G67&amp;"%0A"&amp;"%0A"&amp;"*☑️ Perfil:* "&amp;C67&amp;"%0A"&amp;"%0A"&amp;"*📍 Vence:* "&amp;I67,"💻")</f>
        <v/>
      </c>
      <c r="O67" s="218" t="n"/>
      <c r="P67" s="219" t="n"/>
      <c r="Q67" s="220" t="n"/>
      <c r="R67" s="81">
        <f>IF(Q67="","",IF(S67&lt;0,"Vencido hace "&amp;S67*-1&amp;" días",IF(S67=0,"Vence hoy",IF(S67&gt;0,"Le quedan "&amp;S67&amp;" días",""))))</f>
        <v/>
      </c>
      <c r="S67" s="144">
        <f>Q67-TODAY()</f>
        <v/>
      </c>
      <c r="T67" s="70" t="n"/>
      <c r="U67" s="70" t="n"/>
      <c r="V67" s="70" t="n"/>
      <c r="W67" s="70" t="n"/>
      <c r="X67" s="70" t="n"/>
      <c r="Y67" s="70" t="n"/>
      <c r="Z67" s="70" t="n"/>
    </row>
    <row r="68" ht="15.75" customHeight="1" s="339">
      <c r="A68" s="70" t="n"/>
      <c r="B68" s="70" t="n"/>
      <c r="C68" s="109" t="n"/>
      <c r="D68" s="146" t="n"/>
      <c r="E68" s="109" t="n"/>
      <c r="F68" s="109" t="n"/>
      <c r="G68" s="109" t="n"/>
      <c r="H68" s="110" t="n"/>
      <c r="I68" s="111" t="n"/>
      <c r="J68" s="112">
        <f>IF(I68="","",IF(K68&lt;0,"Vencido hace "&amp;K68*-1&amp;" días",IF(K68=0,"Vence hoy",IF(K68&gt;0,"Le quedan "&amp;K68&amp;" días",""))))</f>
        <v/>
      </c>
      <c r="K68" s="142">
        <f>I68-K$8</f>
        <v/>
      </c>
      <c r="L68" s="83">
        <f>HYPERLINK("https://api.whatsapp.com/send?phone=57"&amp;E68&amp;"&amp;text="&amp;(IF(K68&lt;=0,"🚨 Hola, *"&amp;D68&amp;".*"&amp;"%0A"&amp;"Su cuenta _*PARAMOUNT +*_ venció, confirmar con la renovación de su servicio."&amp;"%0A"&amp;"*Envíar captura de pantalla de pago realizado.*"&amp;"%0A"&amp;"*Muchas gracias🫱🏼‍🫲🏼*","*MENSAJE RECORDATORIO 🚨*"&amp;"%0A"&amp;"%0A"&amp;"Hola, "&amp;D68&amp;"."&amp;"%0A"&amp;"Le quedan "&amp;K68&amp;" días restantes de su membresía en *_PARAMOUNT + _*")),"💰")</f>
        <v/>
      </c>
      <c r="M68" s="83">
        <f>HYPERLINK("https://api.whatsapp.com/send?phone=57"&amp;E68&amp;"&amp;text=*_✅ ACTUALIZACIÓN DE CONTRASEÑA | PARAMOUNT +_*"&amp;"%0A"&amp;"%0A"&amp;"💻 Correo: *"&amp;F68&amp;"*"&amp;"%0A"&amp;"🔐 Nueva Contraseña: *"&amp;G68&amp;"*","🔐")</f>
        <v/>
      </c>
      <c r="N68" s="84">
        <f>HYPERLINK("https://api.whatsapp.com/send?phone=57"&amp;E68&amp;"&amp;text=*_✅ PARAMOUNT + PANTALLA_*"&amp;"%0A"&amp;"%0A"&amp;"*📧 Correo:* "&amp;F68&amp;"%0A"&amp;"*🔑 Contraseña:* "&amp;G68&amp;"%0A"&amp;"%0A"&amp;"*☑️ Perfil:* "&amp;C68&amp;"%0A"&amp;"%0A"&amp;"*📍 Vence:* "&amp;I68,"💻")</f>
        <v/>
      </c>
      <c r="O68" s="221" t="n"/>
      <c r="P68" s="222" t="n"/>
      <c r="Q68" s="223" t="n"/>
      <c r="R68" s="112">
        <f>IF(Q68="","",IF(S68&lt;0,"Vencido hace "&amp;S68*-1&amp;" días",IF(S68=0,"Vence hoy",IF(S68&gt;0,"Le quedan "&amp;S68&amp;" días",""))))</f>
        <v/>
      </c>
      <c r="S68" s="144">
        <f>Q68-TODAY()</f>
        <v/>
      </c>
      <c r="T68" s="70" t="n"/>
      <c r="U68" s="70" t="n"/>
      <c r="V68" s="70" t="n"/>
      <c r="W68" s="70" t="n"/>
      <c r="X68" s="70" t="n"/>
      <c r="Y68" s="70" t="n"/>
      <c r="Z68" s="70" t="n"/>
    </row>
    <row r="69" ht="15.75" customHeight="1" s="339">
      <c r="A69" s="70" t="n"/>
      <c r="B69" s="70" t="n"/>
      <c r="C69" s="70" t="n"/>
      <c r="D69" s="70" t="n"/>
      <c r="E69" s="70" t="n"/>
      <c r="F69" s="70" t="n"/>
      <c r="G69" s="70" t="n"/>
      <c r="H69" s="120" t="n"/>
      <c r="I69" s="121" t="n"/>
      <c r="J69" s="122" t="n"/>
      <c r="K69" s="70" t="n"/>
      <c r="L69" s="70" t="n"/>
      <c r="M69" s="70" t="n"/>
      <c r="N69" s="70" t="n"/>
      <c r="O69" s="70" t="n"/>
      <c r="P69" s="70" t="n"/>
      <c r="Q69" s="123" t="n"/>
      <c r="R69" s="122" t="n"/>
      <c r="S69" s="70" t="n"/>
      <c r="T69" s="70" t="n"/>
      <c r="U69" s="70" t="n"/>
      <c r="V69" s="70" t="n"/>
      <c r="W69" s="70" t="n"/>
      <c r="X69" s="70" t="n"/>
      <c r="Y69" s="70" t="n"/>
      <c r="Z69" s="70" t="n"/>
    </row>
    <row r="70" ht="15.75" customHeight="1" s="339">
      <c r="A70" s="70" t="n"/>
      <c r="B70" s="70" t="n"/>
      <c r="C70" s="70" t="n"/>
      <c r="D70" s="70" t="n"/>
      <c r="E70" s="70" t="n"/>
      <c r="F70" s="70" t="n"/>
      <c r="G70" s="70" t="n"/>
      <c r="H70" s="120" t="n"/>
      <c r="I70" s="121" t="n"/>
      <c r="J70" s="122" t="n"/>
      <c r="K70" s="70" t="n"/>
      <c r="L70" s="70" t="n"/>
      <c r="M70" s="70" t="n"/>
      <c r="N70" s="70" t="n"/>
      <c r="O70" s="70" t="n"/>
      <c r="P70" s="70" t="n"/>
      <c r="Q70" s="123" t="n"/>
      <c r="R70" s="122" t="n"/>
      <c r="S70" s="70" t="n"/>
      <c r="T70" s="70" t="n"/>
      <c r="U70" s="70" t="n"/>
      <c r="V70" s="70" t="n"/>
      <c r="W70" s="70" t="n"/>
      <c r="X70" s="70" t="n"/>
      <c r="Y70" s="70" t="n"/>
      <c r="Z70" s="70" t="n"/>
    </row>
    <row r="71" ht="15.75" customHeight="1" s="339">
      <c r="A71" s="70" t="n"/>
      <c r="B71" s="70" t="n"/>
      <c r="C71" s="70" t="n"/>
      <c r="D71" s="70" t="n"/>
      <c r="E71" s="70" t="n"/>
      <c r="F71" s="70" t="n"/>
      <c r="G71" s="70" t="n"/>
      <c r="H71" s="120" t="n"/>
      <c r="I71" s="121" t="n"/>
      <c r="J71" s="122" t="n"/>
      <c r="K71" s="70" t="n"/>
      <c r="L71" s="70" t="n"/>
      <c r="M71" s="70" t="n"/>
      <c r="N71" s="70" t="n"/>
      <c r="O71" s="70" t="n"/>
      <c r="P71" s="70" t="n"/>
      <c r="Q71" s="123" t="n"/>
      <c r="R71" s="122" t="n"/>
      <c r="S71" s="70" t="n"/>
      <c r="T71" s="70" t="n"/>
      <c r="U71" s="70" t="n"/>
      <c r="V71" s="70" t="n"/>
      <c r="W71" s="70" t="n"/>
      <c r="X71" s="70" t="n"/>
      <c r="Y71" s="70" t="n"/>
      <c r="Z71" s="70" t="n"/>
    </row>
    <row r="72" ht="15.75" customHeight="1" s="339">
      <c r="A72" s="70" t="n"/>
      <c r="B72" s="70" t="n"/>
      <c r="C72" s="70" t="n"/>
      <c r="D72" s="70" t="n"/>
      <c r="E72" s="70" t="n"/>
      <c r="F72" s="70" t="n"/>
      <c r="G72" s="70" t="n"/>
      <c r="H72" s="120" t="n"/>
      <c r="I72" s="121" t="n"/>
      <c r="J72" s="122" t="n"/>
      <c r="K72" s="70" t="n"/>
      <c r="L72" s="70" t="n"/>
      <c r="M72" s="70" t="n"/>
      <c r="N72" s="70" t="n"/>
      <c r="O72" s="70" t="n"/>
      <c r="P72" s="70" t="n"/>
      <c r="Q72" s="123" t="n"/>
      <c r="R72" s="122" t="n"/>
      <c r="S72" s="70" t="n"/>
      <c r="T72" s="70" t="n"/>
      <c r="U72" s="70" t="n"/>
      <c r="V72" s="70" t="n"/>
      <c r="W72" s="70" t="n"/>
      <c r="X72" s="70" t="n"/>
      <c r="Y72" s="70" t="n"/>
      <c r="Z72" s="70" t="n"/>
    </row>
    <row r="73" ht="15.75" customHeight="1" s="339">
      <c r="A73" s="70" t="n"/>
      <c r="B73" s="70" t="n"/>
      <c r="C73" s="70" t="n"/>
      <c r="D73" s="70" t="n"/>
      <c r="E73" s="70" t="n"/>
      <c r="F73" s="70" t="n"/>
      <c r="G73" s="70" t="n"/>
      <c r="H73" s="120" t="n"/>
      <c r="I73" s="121" t="n"/>
      <c r="J73" s="122" t="n"/>
      <c r="K73" s="70" t="n"/>
      <c r="L73" s="70" t="n"/>
      <c r="M73" s="70" t="n"/>
      <c r="N73" s="70" t="n"/>
      <c r="O73" s="70" t="n"/>
      <c r="P73" s="70" t="n"/>
      <c r="Q73" s="123" t="n"/>
      <c r="R73" s="122" t="n"/>
      <c r="S73" s="70" t="n"/>
      <c r="T73" s="70" t="n"/>
      <c r="U73" s="70" t="n"/>
      <c r="V73" s="70" t="n"/>
      <c r="W73" s="70" t="n"/>
      <c r="X73" s="70" t="n"/>
      <c r="Y73" s="70" t="n"/>
      <c r="Z73" s="70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70" t="n"/>
      <c r="H74" s="120" t="n"/>
      <c r="I74" s="121" t="n"/>
      <c r="J74" s="122" t="n"/>
      <c r="K74" s="70" t="n"/>
      <c r="L74" s="70" t="n"/>
      <c r="M74" s="70" t="n"/>
      <c r="N74" s="70" t="n"/>
      <c r="O74" s="70" t="n"/>
      <c r="P74" s="70" t="n"/>
      <c r="Q74" s="123" t="n"/>
      <c r="R74" s="122" t="n"/>
      <c r="S74" s="70" t="n"/>
      <c r="T74" s="70" t="n"/>
      <c r="U74" s="70" t="n"/>
      <c r="V74" s="70" t="n"/>
      <c r="W74" s="70" t="n"/>
      <c r="X74" s="70" t="n"/>
      <c r="Y74" s="70" t="n"/>
      <c r="Z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70" t="n"/>
      <c r="H75" s="120" t="n"/>
      <c r="I75" s="121" t="n"/>
      <c r="J75" s="122" t="n"/>
      <c r="K75" s="70" t="n"/>
      <c r="L75" s="70" t="n"/>
      <c r="M75" s="70" t="n"/>
      <c r="N75" s="70" t="n"/>
      <c r="O75" s="70" t="n"/>
      <c r="P75" s="70" t="n"/>
      <c r="Q75" s="123" t="n"/>
      <c r="R75" s="122" t="n"/>
      <c r="S75" s="70" t="n"/>
      <c r="T75" s="70" t="n"/>
      <c r="U75" s="70" t="n"/>
      <c r="V75" s="70" t="n"/>
      <c r="W75" s="70" t="n"/>
      <c r="X75" s="70" t="n"/>
      <c r="Y75" s="70" t="n"/>
      <c r="Z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70" t="n"/>
      <c r="H76" s="120" t="n"/>
      <c r="I76" s="121" t="n"/>
      <c r="J76" s="122" t="n"/>
      <c r="K76" s="70" t="n"/>
      <c r="L76" s="70" t="n"/>
      <c r="M76" s="70" t="n"/>
      <c r="N76" s="70" t="n"/>
      <c r="O76" s="70" t="n"/>
      <c r="P76" s="70" t="n"/>
      <c r="Q76" s="123" t="n"/>
      <c r="R76" s="122" t="n"/>
      <c r="S76" s="70" t="n"/>
      <c r="T76" s="70" t="n"/>
      <c r="U76" s="70" t="n"/>
      <c r="V76" s="70" t="n"/>
      <c r="W76" s="70" t="n"/>
      <c r="X76" s="70" t="n"/>
      <c r="Y76" s="70" t="n"/>
      <c r="Z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70" t="n"/>
      <c r="H77" s="120" t="n"/>
      <c r="I77" s="121" t="n"/>
      <c r="J77" s="122" t="n"/>
      <c r="K77" s="70" t="n"/>
      <c r="L77" s="70" t="n"/>
      <c r="M77" s="70" t="n"/>
      <c r="N77" s="70" t="n"/>
      <c r="O77" s="70" t="n"/>
      <c r="P77" s="70" t="n"/>
      <c r="Q77" s="123" t="n"/>
      <c r="R77" s="122" t="n"/>
      <c r="S77" s="70" t="n"/>
      <c r="T77" s="70" t="n"/>
      <c r="U77" s="70" t="n"/>
      <c r="V77" s="70" t="n"/>
      <c r="W77" s="70" t="n"/>
      <c r="X77" s="70" t="n"/>
      <c r="Y77" s="70" t="n"/>
      <c r="Z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70" t="n"/>
      <c r="H78" s="120" t="n"/>
      <c r="I78" s="121" t="n"/>
      <c r="J78" s="122" t="n"/>
      <c r="K78" s="70" t="n"/>
      <c r="L78" s="70" t="n"/>
      <c r="M78" s="70" t="n"/>
      <c r="N78" s="70" t="n"/>
      <c r="O78" s="70" t="n"/>
      <c r="P78" s="70" t="n"/>
      <c r="Q78" s="123" t="n"/>
      <c r="R78" s="122" t="n"/>
      <c r="S78" s="70" t="n"/>
      <c r="T78" s="70" t="n"/>
      <c r="U78" s="70" t="n"/>
      <c r="V78" s="70" t="n"/>
      <c r="W78" s="70" t="n"/>
      <c r="X78" s="70" t="n"/>
      <c r="Y78" s="70" t="n"/>
      <c r="Z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70" t="n"/>
      <c r="H79" s="120" t="n"/>
      <c r="I79" s="121" t="n"/>
      <c r="J79" s="122" t="n"/>
      <c r="K79" s="70" t="n"/>
      <c r="L79" s="70" t="n"/>
      <c r="M79" s="70" t="n"/>
      <c r="N79" s="70" t="n"/>
      <c r="O79" s="70" t="n"/>
      <c r="P79" s="70" t="n"/>
      <c r="Q79" s="123" t="n"/>
      <c r="R79" s="122" t="n"/>
      <c r="S79" s="70" t="n"/>
      <c r="T79" s="70" t="n"/>
      <c r="U79" s="70" t="n"/>
      <c r="V79" s="70" t="n"/>
      <c r="W79" s="70" t="n"/>
      <c r="X79" s="70" t="n"/>
      <c r="Y79" s="70" t="n"/>
      <c r="Z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70" t="n"/>
      <c r="H80" s="120" t="n"/>
      <c r="I80" s="121" t="n"/>
      <c r="J80" s="122" t="n"/>
      <c r="K80" s="70" t="n"/>
      <c r="L80" s="70" t="n"/>
      <c r="M80" s="70" t="n"/>
      <c r="N80" s="70" t="n"/>
      <c r="O80" s="70" t="n"/>
      <c r="P80" s="70" t="n"/>
      <c r="Q80" s="123" t="n"/>
      <c r="R80" s="122" t="n"/>
      <c r="S80" s="70" t="n"/>
      <c r="T80" s="70" t="n"/>
      <c r="U80" s="70" t="n"/>
      <c r="V80" s="70" t="n"/>
      <c r="W80" s="70" t="n"/>
      <c r="X80" s="70" t="n"/>
      <c r="Y80" s="70" t="n"/>
      <c r="Z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70" t="n"/>
      <c r="H81" s="120" t="n"/>
      <c r="I81" s="121" t="n"/>
      <c r="J81" s="122" t="n"/>
      <c r="K81" s="70" t="n"/>
      <c r="L81" s="70" t="n"/>
      <c r="M81" s="70" t="n"/>
      <c r="N81" s="70" t="n"/>
      <c r="O81" s="70" t="n"/>
      <c r="P81" s="70" t="n"/>
      <c r="Q81" s="123" t="n"/>
      <c r="R81" s="122" t="n"/>
      <c r="S81" s="70" t="n"/>
      <c r="T81" s="70" t="n"/>
      <c r="U81" s="70" t="n"/>
      <c r="V81" s="70" t="n"/>
      <c r="W81" s="70" t="n"/>
      <c r="X81" s="70" t="n"/>
      <c r="Y81" s="70" t="n"/>
      <c r="Z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70" t="n"/>
      <c r="H82" s="120" t="n"/>
      <c r="I82" s="121" t="n"/>
      <c r="J82" s="122" t="n"/>
      <c r="K82" s="70" t="n"/>
      <c r="L82" s="70" t="n"/>
      <c r="M82" s="70" t="n"/>
      <c r="N82" s="70" t="n"/>
      <c r="O82" s="70" t="n"/>
      <c r="P82" s="70" t="n"/>
      <c r="Q82" s="123" t="n"/>
      <c r="R82" s="122" t="n"/>
      <c r="S82" s="70" t="n"/>
      <c r="T82" s="70" t="n"/>
      <c r="U82" s="70" t="n"/>
      <c r="V82" s="70" t="n"/>
      <c r="W82" s="70" t="n"/>
      <c r="X82" s="70" t="n"/>
      <c r="Y82" s="70" t="n"/>
      <c r="Z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70" t="n"/>
      <c r="H83" s="120" t="n"/>
      <c r="I83" s="121" t="n"/>
      <c r="J83" s="122" t="n"/>
      <c r="K83" s="70" t="n"/>
      <c r="L83" s="70" t="n"/>
      <c r="M83" s="70" t="n"/>
      <c r="N83" s="70" t="n"/>
      <c r="O83" s="70" t="n"/>
      <c r="P83" s="70" t="n"/>
      <c r="Q83" s="123" t="n"/>
      <c r="R83" s="122" t="n"/>
      <c r="S83" s="70" t="n"/>
      <c r="T83" s="70" t="n"/>
      <c r="U83" s="70" t="n"/>
      <c r="V83" s="70" t="n"/>
      <c r="W83" s="70" t="n"/>
      <c r="X83" s="70" t="n"/>
      <c r="Y83" s="70" t="n"/>
      <c r="Z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70" t="n"/>
      <c r="H84" s="120" t="n"/>
      <c r="I84" s="121" t="n"/>
      <c r="J84" s="122" t="n"/>
      <c r="K84" s="70" t="n"/>
      <c r="L84" s="70" t="n"/>
      <c r="M84" s="70" t="n"/>
      <c r="N84" s="70" t="n"/>
      <c r="O84" s="70" t="n"/>
      <c r="P84" s="70" t="n"/>
      <c r="Q84" s="123" t="n"/>
      <c r="R84" s="122" t="n"/>
      <c r="S84" s="70" t="n"/>
      <c r="T84" s="70" t="n"/>
      <c r="U84" s="70" t="n"/>
      <c r="V84" s="70" t="n"/>
      <c r="W84" s="70" t="n"/>
      <c r="X84" s="70" t="n"/>
      <c r="Y84" s="70" t="n"/>
      <c r="Z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70" t="n"/>
      <c r="H85" s="120" t="n"/>
      <c r="I85" s="121" t="n"/>
      <c r="J85" s="122" t="n"/>
      <c r="K85" s="70" t="n"/>
      <c r="L85" s="70" t="n"/>
      <c r="M85" s="70" t="n"/>
      <c r="N85" s="70" t="n"/>
      <c r="O85" s="70" t="n"/>
      <c r="P85" s="70" t="n"/>
      <c r="Q85" s="123" t="n"/>
      <c r="R85" s="122" t="n"/>
      <c r="S85" s="70" t="n"/>
      <c r="T85" s="70" t="n"/>
      <c r="U85" s="70" t="n"/>
      <c r="V85" s="70" t="n"/>
      <c r="W85" s="70" t="n"/>
      <c r="X85" s="70" t="n"/>
      <c r="Y85" s="70" t="n"/>
      <c r="Z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70" t="n"/>
      <c r="H86" s="120" t="n"/>
      <c r="I86" s="121" t="n"/>
      <c r="J86" s="122" t="n"/>
      <c r="K86" s="70" t="n"/>
      <c r="L86" s="70" t="n"/>
      <c r="M86" s="70" t="n"/>
      <c r="N86" s="70" t="n"/>
      <c r="O86" s="70" t="n"/>
      <c r="P86" s="70" t="n"/>
      <c r="Q86" s="123" t="n"/>
      <c r="R86" s="122" t="n"/>
      <c r="S86" s="70" t="n"/>
      <c r="T86" s="70" t="n"/>
      <c r="U86" s="70" t="n"/>
      <c r="V86" s="70" t="n"/>
      <c r="W86" s="70" t="n"/>
      <c r="X86" s="70" t="n"/>
      <c r="Y86" s="70" t="n"/>
      <c r="Z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70" t="n"/>
      <c r="H87" s="120" t="n"/>
      <c r="I87" s="121" t="n"/>
      <c r="J87" s="122" t="n"/>
      <c r="K87" s="70" t="n"/>
      <c r="L87" s="70" t="n"/>
      <c r="M87" s="70" t="n"/>
      <c r="N87" s="70" t="n"/>
      <c r="O87" s="70" t="n"/>
      <c r="P87" s="70" t="n"/>
      <c r="Q87" s="123" t="n"/>
      <c r="R87" s="122" t="n"/>
      <c r="S87" s="70" t="n"/>
      <c r="T87" s="70" t="n"/>
      <c r="U87" s="70" t="n"/>
      <c r="V87" s="70" t="n"/>
      <c r="W87" s="70" t="n"/>
      <c r="X87" s="70" t="n"/>
      <c r="Y87" s="70" t="n"/>
      <c r="Z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70" t="n"/>
      <c r="H88" s="120" t="n"/>
      <c r="I88" s="121" t="n"/>
      <c r="J88" s="122" t="n"/>
      <c r="K88" s="70" t="n"/>
      <c r="L88" s="70" t="n"/>
      <c r="M88" s="70" t="n"/>
      <c r="N88" s="70" t="n"/>
      <c r="O88" s="70" t="n"/>
      <c r="P88" s="70" t="n"/>
      <c r="Q88" s="123" t="n"/>
      <c r="R88" s="122" t="n"/>
      <c r="S88" s="70" t="n"/>
      <c r="T88" s="70" t="n"/>
      <c r="U88" s="70" t="n"/>
      <c r="V88" s="70" t="n"/>
      <c r="W88" s="70" t="n"/>
      <c r="X88" s="70" t="n"/>
      <c r="Y88" s="70" t="n"/>
      <c r="Z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70" t="n"/>
      <c r="H89" s="120" t="n"/>
      <c r="I89" s="121" t="n"/>
      <c r="J89" s="122" t="n"/>
      <c r="K89" s="70" t="n"/>
      <c r="L89" s="70" t="n"/>
      <c r="M89" s="70" t="n"/>
      <c r="N89" s="70" t="n"/>
      <c r="O89" s="70" t="n"/>
      <c r="P89" s="70" t="n"/>
      <c r="Q89" s="123" t="n"/>
      <c r="R89" s="122" t="n"/>
      <c r="S89" s="70" t="n"/>
      <c r="T89" s="70" t="n"/>
      <c r="U89" s="70" t="n"/>
      <c r="V89" s="70" t="n"/>
      <c r="W89" s="70" t="n"/>
      <c r="X89" s="70" t="n"/>
      <c r="Y89" s="70" t="n"/>
      <c r="Z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70" t="n"/>
      <c r="H90" s="120" t="n"/>
      <c r="I90" s="121" t="n"/>
      <c r="J90" s="122" t="n"/>
      <c r="K90" s="70" t="n"/>
      <c r="L90" s="70" t="n"/>
      <c r="M90" s="70" t="n"/>
      <c r="N90" s="70" t="n"/>
      <c r="O90" s="70" t="n"/>
      <c r="P90" s="70" t="n"/>
      <c r="Q90" s="123" t="n"/>
      <c r="R90" s="122" t="n"/>
      <c r="S90" s="70" t="n"/>
      <c r="T90" s="70" t="n"/>
      <c r="U90" s="70" t="n"/>
      <c r="V90" s="70" t="n"/>
      <c r="W90" s="70" t="n"/>
      <c r="X90" s="70" t="n"/>
      <c r="Y90" s="70" t="n"/>
      <c r="Z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70" t="n"/>
      <c r="H91" s="120" t="n"/>
      <c r="I91" s="121" t="n"/>
      <c r="J91" s="122" t="n"/>
      <c r="K91" s="70" t="n"/>
      <c r="L91" s="70" t="n"/>
      <c r="M91" s="70" t="n"/>
      <c r="N91" s="70" t="n"/>
      <c r="O91" s="70" t="n"/>
      <c r="P91" s="70" t="n"/>
      <c r="Q91" s="123" t="n"/>
      <c r="R91" s="122" t="n"/>
      <c r="S91" s="70" t="n"/>
      <c r="T91" s="70" t="n"/>
      <c r="U91" s="70" t="n"/>
      <c r="V91" s="70" t="n"/>
      <c r="W91" s="70" t="n"/>
      <c r="X91" s="70" t="n"/>
      <c r="Y91" s="70" t="n"/>
      <c r="Z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70" t="n"/>
      <c r="H92" s="120" t="n"/>
      <c r="I92" s="121" t="n"/>
      <c r="J92" s="122" t="n"/>
      <c r="K92" s="70" t="n"/>
      <c r="L92" s="70" t="n"/>
      <c r="M92" s="70" t="n"/>
      <c r="N92" s="70" t="n"/>
      <c r="O92" s="70" t="n"/>
      <c r="P92" s="70" t="n"/>
      <c r="Q92" s="123" t="n"/>
      <c r="R92" s="122" t="n"/>
      <c r="S92" s="70" t="n"/>
      <c r="T92" s="70" t="n"/>
      <c r="U92" s="70" t="n"/>
      <c r="V92" s="70" t="n"/>
      <c r="W92" s="70" t="n"/>
      <c r="X92" s="70" t="n"/>
      <c r="Y92" s="70" t="n"/>
      <c r="Z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70" t="n"/>
      <c r="H93" s="120" t="n"/>
      <c r="I93" s="121" t="n"/>
      <c r="J93" s="122" t="n"/>
      <c r="K93" s="70" t="n"/>
      <c r="L93" s="70" t="n"/>
      <c r="M93" s="70" t="n"/>
      <c r="N93" s="70" t="n"/>
      <c r="O93" s="70" t="n"/>
      <c r="P93" s="70" t="n"/>
      <c r="Q93" s="123" t="n"/>
      <c r="R93" s="122" t="n"/>
      <c r="S93" s="70" t="n"/>
      <c r="T93" s="70" t="n"/>
      <c r="U93" s="70" t="n"/>
      <c r="V93" s="70" t="n"/>
      <c r="W93" s="70" t="n"/>
      <c r="X93" s="70" t="n"/>
      <c r="Y93" s="70" t="n"/>
      <c r="Z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70" t="n"/>
      <c r="H94" s="120" t="n"/>
      <c r="I94" s="121" t="n"/>
      <c r="J94" s="122" t="n"/>
      <c r="K94" s="70" t="n"/>
      <c r="L94" s="70" t="n"/>
      <c r="M94" s="70" t="n"/>
      <c r="N94" s="70" t="n"/>
      <c r="O94" s="70" t="n"/>
      <c r="P94" s="70" t="n"/>
      <c r="Q94" s="123" t="n"/>
      <c r="R94" s="122" t="n"/>
      <c r="S94" s="70" t="n"/>
      <c r="T94" s="70" t="n"/>
      <c r="U94" s="70" t="n"/>
      <c r="V94" s="70" t="n"/>
      <c r="W94" s="70" t="n"/>
      <c r="X94" s="70" t="n"/>
      <c r="Y94" s="70" t="n"/>
      <c r="Z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70" t="n"/>
      <c r="H95" s="120" t="n"/>
      <c r="I95" s="121" t="n"/>
      <c r="J95" s="122" t="n"/>
      <c r="K95" s="70" t="n"/>
      <c r="L95" s="70" t="n"/>
      <c r="M95" s="70" t="n"/>
      <c r="N95" s="70" t="n"/>
      <c r="O95" s="70" t="n"/>
      <c r="P95" s="70" t="n"/>
      <c r="Q95" s="123" t="n"/>
      <c r="R95" s="122" t="n"/>
      <c r="S95" s="70" t="n"/>
      <c r="T95" s="70" t="n"/>
      <c r="U95" s="70" t="n"/>
      <c r="V95" s="70" t="n"/>
      <c r="W95" s="70" t="n"/>
      <c r="X95" s="70" t="n"/>
      <c r="Y95" s="70" t="n"/>
      <c r="Z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70" t="n"/>
      <c r="H96" s="120" t="n"/>
      <c r="I96" s="121" t="n"/>
      <c r="J96" s="122" t="n"/>
      <c r="K96" s="70" t="n"/>
      <c r="L96" s="70" t="n"/>
      <c r="M96" s="70" t="n"/>
      <c r="N96" s="70" t="n"/>
      <c r="O96" s="70" t="n"/>
      <c r="P96" s="70" t="n"/>
      <c r="Q96" s="123" t="n"/>
      <c r="R96" s="122" t="n"/>
      <c r="S96" s="70" t="n"/>
      <c r="T96" s="70" t="n"/>
      <c r="U96" s="70" t="n"/>
      <c r="V96" s="70" t="n"/>
      <c r="W96" s="70" t="n"/>
      <c r="X96" s="70" t="n"/>
      <c r="Y96" s="70" t="n"/>
      <c r="Z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70" t="n"/>
      <c r="H97" s="120" t="n"/>
      <c r="I97" s="121" t="n"/>
      <c r="J97" s="122" t="n"/>
      <c r="K97" s="70" t="n"/>
      <c r="L97" s="70" t="n"/>
      <c r="M97" s="70" t="n"/>
      <c r="N97" s="70" t="n"/>
      <c r="O97" s="70" t="n"/>
      <c r="P97" s="70" t="n"/>
      <c r="Q97" s="123" t="n"/>
      <c r="R97" s="122" t="n"/>
      <c r="S97" s="70" t="n"/>
      <c r="T97" s="70" t="n"/>
      <c r="U97" s="70" t="n"/>
      <c r="V97" s="70" t="n"/>
      <c r="W97" s="70" t="n"/>
      <c r="X97" s="70" t="n"/>
      <c r="Y97" s="70" t="n"/>
      <c r="Z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70" t="n"/>
      <c r="H98" s="120" t="n"/>
      <c r="I98" s="121" t="n"/>
      <c r="J98" s="122" t="n"/>
      <c r="K98" s="70" t="n"/>
      <c r="L98" s="70" t="n"/>
      <c r="M98" s="70" t="n"/>
      <c r="N98" s="70" t="n"/>
      <c r="O98" s="70" t="n"/>
      <c r="P98" s="70" t="n"/>
      <c r="Q98" s="123" t="n"/>
      <c r="R98" s="122" t="n"/>
      <c r="S98" s="70" t="n"/>
      <c r="T98" s="70" t="n"/>
      <c r="U98" s="70" t="n"/>
      <c r="V98" s="70" t="n"/>
      <c r="W98" s="70" t="n"/>
      <c r="X98" s="70" t="n"/>
      <c r="Y98" s="70" t="n"/>
      <c r="Z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70" t="n"/>
      <c r="H99" s="120" t="n"/>
      <c r="I99" s="121" t="n"/>
      <c r="J99" s="122" t="n"/>
      <c r="K99" s="70" t="n"/>
      <c r="L99" s="70" t="n"/>
      <c r="M99" s="70" t="n"/>
      <c r="N99" s="70" t="n"/>
      <c r="O99" s="70" t="n"/>
      <c r="P99" s="70" t="n"/>
      <c r="Q99" s="123" t="n"/>
      <c r="R99" s="122" t="n"/>
      <c r="S99" s="70" t="n"/>
      <c r="T99" s="70" t="n"/>
      <c r="U99" s="70" t="n"/>
      <c r="V99" s="70" t="n"/>
      <c r="W99" s="70" t="n"/>
      <c r="X99" s="70" t="n"/>
      <c r="Y99" s="70" t="n"/>
      <c r="Z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70" t="n"/>
      <c r="H100" s="120" t="n"/>
      <c r="I100" s="121" t="n"/>
      <c r="J100" s="122" t="n"/>
      <c r="K100" s="70" t="n"/>
      <c r="L100" s="70" t="n"/>
      <c r="M100" s="70" t="n"/>
      <c r="N100" s="70" t="n"/>
      <c r="O100" s="70" t="n"/>
      <c r="P100" s="70" t="n"/>
      <c r="Q100" s="123" t="n"/>
      <c r="R100" s="122" t="n"/>
      <c r="S100" s="70" t="n"/>
      <c r="T100" s="70" t="n"/>
      <c r="U100" s="70" t="n"/>
      <c r="V100" s="70" t="n"/>
      <c r="W100" s="70" t="n"/>
      <c r="X100" s="70" t="n"/>
      <c r="Y100" s="70" t="n"/>
      <c r="Z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70" t="n"/>
      <c r="H101" s="120" t="n"/>
      <c r="I101" s="121" t="n"/>
      <c r="J101" s="122" t="n"/>
      <c r="K101" s="70" t="n"/>
      <c r="L101" s="70" t="n"/>
      <c r="M101" s="70" t="n"/>
      <c r="N101" s="70" t="n"/>
      <c r="O101" s="70" t="n"/>
      <c r="P101" s="70" t="n"/>
      <c r="Q101" s="123" t="n"/>
      <c r="R101" s="122" t="n"/>
      <c r="S101" s="70" t="n"/>
      <c r="T101" s="70" t="n"/>
      <c r="U101" s="70" t="n"/>
      <c r="V101" s="70" t="n"/>
      <c r="W101" s="70" t="n"/>
      <c r="X101" s="70" t="n"/>
      <c r="Y101" s="70" t="n"/>
      <c r="Z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70" t="n"/>
      <c r="H102" s="120" t="n"/>
      <c r="I102" s="121" t="n"/>
      <c r="J102" s="122" t="n"/>
      <c r="K102" s="70" t="n"/>
      <c r="L102" s="70" t="n"/>
      <c r="M102" s="70" t="n"/>
      <c r="N102" s="70" t="n"/>
      <c r="O102" s="70" t="n"/>
      <c r="P102" s="70" t="n"/>
      <c r="Q102" s="123" t="n"/>
      <c r="R102" s="122" t="n"/>
      <c r="S102" s="70" t="n"/>
      <c r="T102" s="70" t="n"/>
      <c r="U102" s="70" t="n"/>
      <c r="V102" s="70" t="n"/>
      <c r="W102" s="70" t="n"/>
      <c r="X102" s="70" t="n"/>
      <c r="Y102" s="70" t="n"/>
      <c r="Z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70" t="n"/>
      <c r="H103" s="120" t="n"/>
      <c r="I103" s="121" t="n"/>
      <c r="J103" s="122" t="n"/>
      <c r="K103" s="70" t="n"/>
      <c r="L103" s="70" t="n"/>
      <c r="M103" s="70" t="n"/>
      <c r="N103" s="70" t="n"/>
      <c r="O103" s="70" t="n"/>
      <c r="P103" s="70" t="n"/>
      <c r="Q103" s="123" t="n"/>
      <c r="R103" s="122" t="n"/>
      <c r="S103" s="70" t="n"/>
      <c r="T103" s="70" t="n"/>
      <c r="U103" s="70" t="n"/>
      <c r="V103" s="70" t="n"/>
      <c r="W103" s="70" t="n"/>
      <c r="X103" s="70" t="n"/>
      <c r="Y103" s="70" t="n"/>
      <c r="Z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70" t="n"/>
      <c r="H104" s="120" t="n"/>
      <c r="I104" s="121" t="n"/>
      <c r="J104" s="122" t="n"/>
      <c r="K104" s="70" t="n"/>
      <c r="L104" s="70" t="n"/>
      <c r="M104" s="70" t="n"/>
      <c r="N104" s="70" t="n"/>
      <c r="O104" s="70" t="n"/>
      <c r="P104" s="70" t="n"/>
      <c r="Q104" s="123" t="n"/>
      <c r="R104" s="122" t="n"/>
      <c r="S104" s="70" t="n"/>
      <c r="T104" s="70" t="n"/>
      <c r="U104" s="70" t="n"/>
      <c r="V104" s="70" t="n"/>
      <c r="W104" s="70" t="n"/>
      <c r="X104" s="70" t="n"/>
      <c r="Y104" s="70" t="n"/>
      <c r="Z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70" t="n"/>
      <c r="H105" s="120" t="n"/>
      <c r="I105" s="121" t="n"/>
      <c r="J105" s="122" t="n"/>
      <c r="K105" s="70" t="n"/>
      <c r="L105" s="70" t="n"/>
      <c r="M105" s="70" t="n"/>
      <c r="N105" s="70" t="n"/>
      <c r="O105" s="70" t="n"/>
      <c r="P105" s="70" t="n"/>
      <c r="Q105" s="123" t="n"/>
      <c r="R105" s="122" t="n"/>
      <c r="S105" s="70" t="n"/>
      <c r="T105" s="70" t="n"/>
      <c r="U105" s="70" t="n"/>
      <c r="V105" s="70" t="n"/>
      <c r="W105" s="70" t="n"/>
      <c r="X105" s="70" t="n"/>
      <c r="Y105" s="70" t="n"/>
      <c r="Z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70" t="n"/>
      <c r="H106" s="120" t="n"/>
      <c r="I106" s="121" t="n"/>
      <c r="J106" s="122" t="n"/>
      <c r="K106" s="70" t="n"/>
      <c r="L106" s="70" t="n"/>
      <c r="M106" s="70" t="n"/>
      <c r="N106" s="70" t="n"/>
      <c r="O106" s="70" t="n"/>
      <c r="P106" s="70" t="n"/>
      <c r="Q106" s="123" t="n"/>
      <c r="R106" s="122" t="n"/>
      <c r="S106" s="70" t="n"/>
      <c r="T106" s="70" t="n"/>
      <c r="U106" s="70" t="n"/>
      <c r="V106" s="70" t="n"/>
      <c r="W106" s="70" t="n"/>
      <c r="X106" s="70" t="n"/>
      <c r="Y106" s="70" t="n"/>
      <c r="Z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70" t="n"/>
      <c r="H107" s="120" t="n"/>
      <c r="I107" s="121" t="n"/>
      <c r="J107" s="122" t="n"/>
      <c r="K107" s="70" t="n"/>
      <c r="L107" s="70" t="n"/>
      <c r="M107" s="70" t="n"/>
      <c r="N107" s="70" t="n"/>
      <c r="O107" s="70" t="n"/>
      <c r="P107" s="70" t="n"/>
      <c r="Q107" s="123" t="n"/>
      <c r="R107" s="122" t="n"/>
      <c r="S107" s="70" t="n"/>
      <c r="T107" s="70" t="n"/>
      <c r="U107" s="70" t="n"/>
      <c r="V107" s="70" t="n"/>
      <c r="W107" s="70" t="n"/>
      <c r="X107" s="70" t="n"/>
      <c r="Y107" s="70" t="n"/>
      <c r="Z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70" t="n"/>
      <c r="H108" s="120" t="n"/>
      <c r="I108" s="121" t="n"/>
      <c r="J108" s="122" t="n"/>
      <c r="K108" s="70" t="n"/>
      <c r="L108" s="70" t="n"/>
      <c r="M108" s="70" t="n"/>
      <c r="N108" s="70" t="n"/>
      <c r="O108" s="70" t="n"/>
      <c r="P108" s="70" t="n"/>
      <c r="Q108" s="123" t="n"/>
      <c r="R108" s="122" t="n"/>
      <c r="S108" s="70" t="n"/>
      <c r="T108" s="70" t="n"/>
      <c r="U108" s="70" t="n"/>
      <c r="V108" s="70" t="n"/>
      <c r="W108" s="70" t="n"/>
      <c r="X108" s="70" t="n"/>
      <c r="Y108" s="70" t="n"/>
      <c r="Z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70" t="n"/>
      <c r="H109" s="120" t="n"/>
      <c r="I109" s="121" t="n"/>
      <c r="J109" s="122" t="n"/>
      <c r="K109" s="70" t="n"/>
      <c r="L109" s="70" t="n"/>
      <c r="M109" s="70" t="n"/>
      <c r="N109" s="70" t="n"/>
      <c r="O109" s="70" t="n"/>
      <c r="P109" s="70" t="n"/>
      <c r="Q109" s="123" t="n"/>
      <c r="R109" s="122" t="n"/>
      <c r="S109" s="70" t="n"/>
      <c r="T109" s="70" t="n"/>
      <c r="U109" s="70" t="n"/>
      <c r="V109" s="70" t="n"/>
      <c r="W109" s="70" t="n"/>
      <c r="X109" s="70" t="n"/>
      <c r="Y109" s="70" t="n"/>
      <c r="Z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70" t="n"/>
      <c r="H110" s="120" t="n"/>
      <c r="I110" s="121" t="n"/>
      <c r="J110" s="122" t="n"/>
      <c r="K110" s="70" t="n"/>
      <c r="L110" s="70" t="n"/>
      <c r="M110" s="70" t="n"/>
      <c r="N110" s="70" t="n"/>
      <c r="O110" s="70" t="n"/>
      <c r="P110" s="70" t="n"/>
      <c r="Q110" s="123" t="n"/>
      <c r="R110" s="122" t="n"/>
      <c r="S110" s="70" t="n"/>
      <c r="T110" s="70" t="n"/>
      <c r="U110" s="70" t="n"/>
      <c r="V110" s="70" t="n"/>
      <c r="W110" s="70" t="n"/>
      <c r="X110" s="70" t="n"/>
      <c r="Y110" s="70" t="n"/>
      <c r="Z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70" t="n"/>
      <c r="H111" s="120" t="n"/>
      <c r="I111" s="121" t="n"/>
      <c r="J111" s="122" t="n"/>
      <c r="K111" s="70" t="n"/>
      <c r="L111" s="70" t="n"/>
      <c r="M111" s="70" t="n"/>
      <c r="N111" s="70" t="n"/>
      <c r="O111" s="70" t="n"/>
      <c r="P111" s="70" t="n"/>
      <c r="Q111" s="123" t="n"/>
      <c r="R111" s="122" t="n"/>
      <c r="S111" s="70" t="n"/>
      <c r="T111" s="70" t="n"/>
      <c r="U111" s="70" t="n"/>
      <c r="V111" s="70" t="n"/>
      <c r="W111" s="70" t="n"/>
      <c r="X111" s="70" t="n"/>
      <c r="Y111" s="70" t="n"/>
      <c r="Z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70" t="n"/>
      <c r="H112" s="120" t="n"/>
      <c r="I112" s="121" t="n"/>
      <c r="J112" s="122" t="n"/>
      <c r="K112" s="70" t="n"/>
      <c r="L112" s="70" t="n"/>
      <c r="M112" s="70" t="n"/>
      <c r="N112" s="70" t="n"/>
      <c r="O112" s="70" t="n"/>
      <c r="P112" s="70" t="n"/>
      <c r="Q112" s="123" t="n"/>
      <c r="R112" s="122" t="n"/>
      <c r="S112" s="70" t="n"/>
      <c r="T112" s="70" t="n"/>
      <c r="U112" s="70" t="n"/>
      <c r="V112" s="70" t="n"/>
      <c r="W112" s="70" t="n"/>
      <c r="X112" s="70" t="n"/>
      <c r="Y112" s="70" t="n"/>
      <c r="Z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70" t="n"/>
      <c r="H113" s="120" t="n"/>
      <c r="I113" s="121" t="n"/>
      <c r="J113" s="122" t="n"/>
      <c r="K113" s="70" t="n"/>
      <c r="L113" s="70" t="n"/>
      <c r="M113" s="70" t="n"/>
      <c r="N113" s="70" t="n"/>
      <c r="O113" s="70" t="n"/>
      <c r="P113" s="70" t="n"/>
      <c r="Q113" s="123" t="n"/>
      <c r="R113" s="122" t="n"/>
      <c r="S113" s="70" t="n"/>
      <c r="T113" s="70" t="n"/>
      <c r="U113" s="70" t="n"/>
      <c r="V113" s="70" t="n"/>
      <c r="W113" s="70" t="n"/>
      <c r="X113" s="70" t="n"/>
      <c r="Y113" s="70" t="n"/>
      <c r="Z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70" t="n"/>
      <c r="H114" s="120" t="n"/>
      <c r="I114" s="121" t="n"/>
      <c r="J114" s="122" t="n"/>
      <c r="K114" s="70" t="n"/>
      <c r="L114" s="70" t="n"/>
      <c r="M114" s="70" t="n"/>
      <c r="N114" s="70" t="n"/>
      <c r="O114" s="70" t="n"/>
      <c r="P114" s="70" t="n"/>
      <c r="Q114" s="123" t="n"/>
      <c r="R114" s="122" t="n"/>
      <c r="S114" s="70" t="n"/>
      <c r="T114" s="70" t="n"/>
      <c r="U114" s="70" t="n"/>
      <c r="V114" s="70" t="n"/>
      <c r="W114" s="70" t="n"/>
      <c r="X114" s="70" t="n"/>
      <c r="Y114" s="70" t="n"/>
      <c r="Z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70" t="n"/>
      <c r="H115" s="120" t="n"/>
      <c r="I115" s="121" t="n"/>
      <c r="J115" s="122" t="n"/>
      <c r="K115" s="70" t="n"/>
      <c r="L115" s="70" t="n"/>
      <c r="M115" s="70" t="n"/>
      <c r="N115" s="70" t="n"/>
      <c r="O115" s="70" t="n"/>
      <c r="P115" s="70" t="n"/>
      <c r="Q115" s="123" t="n"/>
      <c r="R115" s="122" t="n"/>
      <c r="S115" s="70" t="n"/>
      <c r="T115" s="70" t="n"/>
      <c r="U115" s="70" t="n"/>
      <c r="V115" s="70" t="n"/>
      <c r="W115" s="70" t="n"/>
      <c r="X115" s="70" t="n"/>
      <c r="Y115" s="70" t="n"/>
      <c r="Z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70" t="n"/>
      <c r="H116" s="120" t="n"/>
      <c r="I116" s="121" t="n"/>
      <c r="J116" s="122" t="n"/>
      <c r="K116" s="70" t="n"/>
      <c r="L116" s="70" t="n"/>
      <c r="M116" s="70" t="n"/>
      <c r="N116" s="70" t="n"/>
      <c r="O116" s="70" t="n"/>
      <c r="P116" s="70" t="n"/>
      <c r="Q116" s="123" t="n"/>
      <c r="R116" s="122" t="n"/>
      <c r="S116" s="70" t="n"/>
      <c r="T116" s="70" t="n"/>
      <c r="U116" s="70" t="n"/>
      <c r="V116" s="70" t="n"/>
      <c r="W116" s="70" t="n"/>
      <c r="X116" s="70" t="n"/>
      <c r="Y116" s="70" t="n"/>
      <c r="Z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70" t="n"/>
      <c r="H117" s="120" t="n"/>
      <c r="I117" s="121" t="n"/>
      <c r="J117" s="122" t="n"/>
      <c r="K117" s="70" t="n"/>
      <c r="L117" s="70" t="n"/>
      <c r="M117" s="70" t="n"/>
      <c r="N117" s="70" t="n"/>
      <c r="O117" s="70" t="n"/>
      <c r="P117" s="70" t="n"/>
      <c r="Q117" s="123" t="n"/>
      <c r="R117" s="122" t="n"/>
      <c r="S117" s="70" t="n"/>
      <c r="T117" s="70" t="n"/>
      <c r="U117" s="70" t="n"/>
      <c r="V117" s="70" t="n"/>
      <c r="W117" s="70" t="n"/>
      <c r="X117" s="70" t="n"/>
      <c r="Y117" s="70" t="n"/>
      <c r="Z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70" t="n"/>
      <c r="H118" s="120" t="n"/>
      <c r="I118" s="121" t="n"/>
      <c r="J118" s="122" t="n"/>
      <c r="K118" s="70" t="n"/>
      <c r="L118" s="70" t="n"/>
      <c r="M118" s="70" t="n"/>
      <c r="N118" s="70" t="n"/>
      <c r="O118" s="70" t="n"/>
      <c r="P118" s="70" t="n"/>
      <c r="Q118" s="123" t="n"/>
      <c r="R118" s="122" t="n"/>
      <c r="S118" s="70" t="n"/>
      <c r="T118" s="70" t="n"/>
      <c r="U118" s="70" t="n"/>
      <c r="V118" s="70" t="n"/>
      <c r="W118" s="70" t="n"/>
      <c r="X118" s="70" t="n"/>
      <c r="Y118" s="70" t="n"/>
      <c r="Z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70" t="n"/>
      <c r="H119" s="120" t="n"/>
      <c r="I119" s="121" t="n"/>
      <c r="J119" s="122" t="n"/>
      <c r="K119" s="70" t="n"/>
      <c r="L119" s="70" t="n"/>
      <c r="M119" s="70" t="n"/>
      <c r="N119" s="70" t="n"/>
      <c r="O119" s="70" t="n"/>
      <c r="P119" s="70" t="n"/>
      <c r="Q119" s="123" t="n"/>
      <c r="R119" s="122" t="n"/>
      <c r="S119" s="70" t="n"/>
      <c r="T119" s="70" t="n"/>
      <c r="U119" s="70" t="n"/>
      <c r="V119" s="70" t="n"/>
      <c r="W119" s="70" t="n"/>
      <c r="X119" s="70" t="n"/>
      <c r="Y119" s="70" t="n"/>
      <c r="Z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70" t="n"/>
      <c r="H120" s="120" t="n"/>
      <c r="I120" s="121" t="n"/>
      <c r="J120" s="122" t="n"/>
      <c r="K120" s="70" t="n"/>
      <c r="L120" s="70" t="n"/>
      <c r="M120" s="70" t="n"/>
      <c r="N120" s="70" t="n"/>
      <c r="O120" s="70" t="n"/>
      <c r="P120" s="70" t="n"/>
      <c r="Q120" s="123" t="n"/>
      <c r="R120" s="122" t="n"/>
      <c r="S120" s="70" t="n"/>
      <c r="T120" s="70" t="n"/>
      <c r="U120" s="70" t="n"/>
      <c r="V120" s="70" t="n"/>
      <c r="W120" s="70" t="n"/>
      <c r="X120" s="70" t="n"/>
      <c r="Y120" s="70" t="n"/>
      <c r="Z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70" t="n"/>
      <c r="H121" s="120" t="n"/>
      <c r="I121" s="121" t="n"/>
      <c r="J121" s="122" t="n"/>
      <c r="K121" s="70" t="n"/>
      <c r="L121" s="70" t="n"/>
      <c r="M121" s="70" t="n"/>
      <c r="N121" s="70" t="n"/>
      <c r="O121" s="70" t="n"/>
      <c r="P121" s="70" t="n"/>
      <c r="Q121" s="123" t="n"/>
      <c r="R121" s="122" t="n"/>
      <c r="S121" s="70" t="n"/>
      <c r="T121" s="70" t="n"/>
      <c r="U121" s="70" t="n"/>
      <c r="V121" s="70" t="n"/>
      <c r="W121" s="70" t="n"/>
      <c r="X121" s="70" t="n"/>
      <c r="Y121" s="70" t="n"/>
      <c r="Z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70" t="n"/>
      <c r="H122" s="120" t="n"/>
      <c r="I122" s="121" t="n"/>
      <c r="J122" s="122" t="n"/>
      <c r="K122" s="70" t="n"/>
      <c r="L122" s="70" t="n"/>
      <c r="M122" s="70" t="n"/>
      <c r="N122" s="70" t="n"/>
      <c r="O122" s="70" t="n"/>
      <c r="P122" s="70" t="n"/>
      <c r="Q122" s="123" t="n"/>
      <c r="R122" s="122" t="n"/>
      <c r="S122" s="70" t="n"/>
      <c r="T122" s="70" t="n"/>
      <c r="U122" s="70" t="n"/>
      <c r="V122" s="70" t="n"/>
      <c r="W122" s="70" t="n"/>
      <c r="X122" s="70" t="n"/>
      <c r="Y122" s="70" t="n"/>
      <c r="Z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70" t="n"/>
      <c r="H123" s="120" t="n"/>
      <c r="I123" s="121" t="n"/>
      <c r="J123" s="122" t="n"/>
      <c r="K123" s="70" t="n"/>
      <c r="L123" s="70" t="n"/>
      <c r="M123" s="70" t="n"/>
      <c r="N123" s="70" t="n"/>
      <c r="O123" s="70" t="n"/>
      <c r="P123" s="70" t="n"/>
      <c r="Q123" s="123" t="n"/>
      <c r="R123" s="122" t="n"/>
      <c r="S123" s="70" t="n"/>
      <c r="T123" s="70" t="n"/>
      <c r="U123" s="70" t="n"/>
      <c r="V123" s="70" t="n"/>
      <c r="W123" s="70" t="n"/>
      <c r="X123" s="70" t="n"/>
      <c r="Y123" s="70" t="n"/>
      <c r="Z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70" t="n"/>
      <c r="H124" s="120" t="n"/>
      <c r="I124" s="121" t="n"/>
      <c r="J124" s="122" t="n"/>
      <c r="K124" s="70" t="n"/>
      <c r="L124" s="70" t="n"/>
      <c r="M124" s="70" t="n"/>
      <c r="N124" s="70" t="n"/>
      <c r="O124" s="70" t="n"/>
      <c r="P124" s="70" t="n"/>
      <c r="Q124" s="123" t="n"/>
      <c r="R124" s="122" t="n"/>
      <c r="S124" s="70" t="n"/>
      <c r="T124" s="70" t="n"/>
      <c r="U124" s="70" t="n"/>
      <c r="V124" s="70" t="n"/>
      <c r="W124" s="70" t="n"/>
      <c r="X124" s="70" t="n"/>
      <c r="Y124" s="70" t="n"/>
      <c r="Z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70" t="n"/>
      <c r="H125" s="120" t="n"/>
      <c r="I125" s="121" t="n"/>
      <c r="J125" s="122" t="n"/>
      <c r="K125" s="70" t="n"/>
      <c r="L125" s="70" t="n"/>
      <c r="M125" s="70" t="n"/>
      <c r="N125" s="70" t="n"/>
      <c r="O125" s="70" t="n"/>
      <c r="P125" s="70" t="n"/>
      <c r="Q125" s="123" t="n"/>
      <c r="R125" s="122" t="n"/>
      <c r="S125" s="70" t="n"/>
      <c r="T125" s="70" t="n"/>
      <c r="U125" s="70" t="n"/>
      <c r="V125" s="70" t="n"/>
      <c r="W125" s="70" t="n"/>
      <c r="X125" s="70" t="n"/>
      <c r="Y125" s="70" t="n"/>
      <c r="Z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70" t="n"/>
      <c r="H126" s="120" t="n"/>
      <c r="I126" s="121" t="n"/>
      <c r="J126" s="122" t="n"/>
      <c r="K126" s="70" t="n"/>
      <c r="L126" s="70" t="n"/>
      <c r="M126" s="70" t="n"/>
      <c r="N126" s="70" t="n"/>
      <c r="O126" s="70" t="n"/>
      <c r="P126" s="70" t="n"/>
      <c r="Q126" s="123" t="n"/>
      <c r="R126" s="122" t="n"/>
      <c r="S126" s="70" t="n"/>
      <c r="T126" s="70" t="n"/>
      <c r="U126" s="70" t="n"/>
      <c r="V126" s="70" t="n"/>
      <c r="W126" s="70" t="n"/>
      <c r="X126" s="70" t="n"/>
      <c r="Y126" s="70" t="n"/>
      <c r="Z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70" t="n"/>
      <c r="H127" s="120" t="n"/>
      <c r="I127" s="121" t="n"/>
      <c r="J127" s="122" t="n"/>
      <c r="K127" s="70" t="n"/>
      <c r="L127" s="70" t="n"/>
      <c r="M127" s="70" t="n"/>
      <c r="N127" s="70" t="n"/>
      <c r="O127" s="70" t="n"/>
      <c r="P127" s="70" t="n"/>
      <c r="Q127" s="123" t="n"/>
      <c r="R127" s="122" t="n"/>
      <c r="S127" s="70" t="n"/>
      <c r="T127" s="70" t="n"/>
      <c r="U127" s="70" t="n"/>
      <c r="V127" s="70" t="n"/>
      <c r="W127" s="70" t="n"/>
      <c r="X127" s="70" t="n"/>
      <c r="Y127" s="70" t="n"/>
      <c r="Z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70" t="n"/>
      <c r="H128" s="120" t="n"/>
      <c r="I128" s="121" t="n"/>
      <c r="J128" s="122" t="n"/>
      <c r="K128" s="70" t="n"/>
      <c r="L128" s="70" t="n"/>
      <c r="M128" s="70" t="n"/>
      <c r="N128" s="70" t="n"/>
      <c r="O128" s="70" t="n"/>
      <c r="P128" s="70" t="n"/>
      <c r="Q128" s="123" t="n"/>
      <c r="R128" s="122" t="n"/>
      <c r="S128" s="70" t="n"/>
      <c r="T128" s="70" t="n"/>
      <c r="U128" s="70" t="n"/>
      <c r="V128" s="70" t="n"/>
      <c r="W128" s="70" t="n"/>
      <c r="X128" s="70" t="n"/>
      <c r="Y128" s="70" t="n"/>
      <c r="Z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70" t="n"/>
      <c r="H129" s="120" t="n"/>
      <c r="I129" s="121" t="n"/>
      <c r="J129" s="122" t="n"/>
      <c r="K129" s="70" t="n"/>
      <c r="L129" s="70" t="n"/>
      <c r="M129" s="70" t="n"/>
      <c r="N129" s="70" t="n"/>
      <c r="O129" s="70" t="n"/>
      <c r="P129" s="70" t="n"/>
      <c r="Q129" s="123" t="n"/>
      <c r="R129" s="122" t="n"/>
      <c r="S129" s="70" t="n"/>
      <c r="T129" s="70" t="n"/>
      <c r="U129" s="70" t="n"/>
      <c r="V129" s="70" t="n"/>
      <c r="W129" s="70" t="n"/>
      <c r="X129" s="70" t="n"/>
      <c r="Y129" s="70" t="n"/>
      <c r="Z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70" t="n"/>
      <c r="H130" s="120" t="n"/>
      <c r="I130" s="121" t="n"/>
      <c r="J130" s="122" t="n"/>
      <c r="K130" s="70" t="n"/>
      <c r="L130" s="70" t="n"/>
      <c r="M130" s="70" t="n"/>
      <c r="N130" s="70" t="n"/>
      <c r="O130" s="70" t="n"/>
      <c r="P130" s="70" t="n"/>
      <c r="Q130" s="123" t="n"/>
      <c r="R130" s="122" t="n"/>
      <c r="S130" s="70" t="n"/>
      <c r="T130" s="70" t="n"/>
      <c r="U130" s="70" t="n"/>
      <c r="V130" s="70" t="n"/>
      <c r="W130" s="70" t="n"/>
      <c r="X130" s="70" t="n"/>
      <c r="Y130" s="70" t="n"/>
      <c r="Z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70" t="n"/>
      <c r="H131" s="120" t="n"/>
      <c r="I131" s="121" t="n"/>
      <c r="J131" s="122" t="n"/>
      <c r="K131" s="70" t="n"/>
      <c r="L131" s="70" t="n"/>
      <c r="M131" s="70" t="n"/>
      <c r="N131" s="70" t="n"/>
      <c r="O131" s="70" t="n"/>
      <c r="P131" s="70" t="n"/>
      <c r="Q131" s="123" t="n"/>
      <c r="R131" s="122" t="n"/>
      <c r="S131" s="70" t="n"/>
      <c r="T131" s="70" t="n"/>
      <c r="U131" s="70" t="n"/>
      <c r="V131" s="70" t="n"/>
      <c r="W131" s="70" t="n"/>
      <c r="X131" s="70" t="n"/>
      <c r="Y131" s="70" t="n"/>
      <c r="Z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70" t="n"/>
      <c r="H132" s="120" t="n"/>
      <c r="I132" s="121" t="n"/>
      <c r="J132" s="122" t="n"/>
      <c r="K132" s="70" t="n"/>
      <c r="L132" s="70" t="n"/>
      <c r="M132" s="70" t="n"/>
      <c r="N132" s="70" t="n"/>
      <c r="O132" s="70" t="n"/>
      <c r="P132" s="70" t="n"/>
      <c r="Q132" s="123" t="n"/>
      <c r="R132" s="122" t="n"/>
      <c r="S132" s="70" t="n"/>
      <c r="T132" s="70" t="n"/>
      <c r="U132" s="70" t="n"/>
      <c r="V132" s="70" t="n"/>
      <c r="W132" s="70" t="n"/>
      <c r="X132" s="70" t="n"/>
      <c r="Y132" s="70" t="n"/>
      <c r="Z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70" t="n"/>
      <c r="H133" s="120" t="n"/>
      <c r="I133" s="121" t="n"/>
      <c r="J133" s="122" t="n"/>
      <c r="K133" s="70" t="n"/>
      <c r="L133" s="70" t="n"/>
      <c r="M133" s="70" t="n"/>
      <c r="N133" s="70" t="n"/>
      <c r="O133" s="70" t="n"/>
      <c r="P133" s="70" t="n"/>
      <c r="Q133" s="123" t="n"/>
      <c r="R133" s="122" t="n"/>
      <c r="S133" s="70" t="n"/>
      <c r="T133" s="70" t="n"/>
      <c r="U133" s="70" t="n"/>
      <c r="V133" s="70" t="n"/>
      <c r="W133" s="70" t="n"/>
      <c r="X133" s="70" t="n"/>
      <c r="Y133" s="70" t="n"/>
      <c r="Z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70" t="n"/>
      <c r="H134" s="120" t="n"/>
      <c r="I134" s="121" t="n"/>
      <c r="J134" s="122" t="n"/>
      <c r="K134" s="70" t="n"/>
      <c r="L134" s="70" t="n"/>
      <c r="M134" s="70" t="n"/>
      <c r="N134" s="70" t="n"/>
      <c r="O134" s="70" t="n"/>
      <c r="P134" s="70" t="n"/>
      <c r="Q134" s="123" t="n"/>
      <c r="R134" s="122" t="n"/>
      <c r="S134" s="70" t="n"/>
      <c r="T134" s="70" t="n"/>
      <c r="U134" s="70" t="n"/>
      <c r="V134" s="70" t="n"/>
      <c r="W134" s="70" t="n"/>
      <c r="X134" s="70" t="n"/>
      <c r="Y134" s="70" t="n"/>
      <c r="Z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70" t="n"/>
      <c r="H135" s="120" t="n"/>
      <c r="I135" s="121" t="n"/>
      <c r="J135" s="122" t="n"/>
      <c r="K135" s="70" t="n"/>
      <c r="L135" s="70" t="n"/>
      <c r="M135" s="70" t="n"/>
      <c r="N135" s="70" t="n"/>
      <c r="O135" s="70" t="n"/>
      <c r="P135" s="70" t="n"/>
      <c r="Q135" s="123" t="n"/>
      <c r="R135" s="122" t="n"/>
      <c r="S135" s="70" t="n"/>
      <c r="T135" s="70" t="n"/>
      <c r="U135" s="70" t="n"/>
      <c r="V135" s="70" t="n"/>
      <c r="W135" s="70" t="n"/>
      <c r="X135" s="70" t="n"/>
      <c r="Y135" s="70" t="n"/>
      <c r="Z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70" t="n"/>
      <c r="H136" s="120" t="n"/>
      <c r="I136" s="121" t="n"/>
      <c r="J136" s="122" t="n"/>
      <c r="K136" s="70" t="n"/>
      <c r="L136" s="70" t="n"/>
      <c r="M136" s="70" t="n"/>
      <c r="N136" s="70" t="n"/>
      <c r="O136" s="70" t="n"/>
      <c r="P136" s="70" t="n"/>
      <c r="Q136" s="123" t="n"/>
      <c r="R136" s="122" t="n"/>
      <c r="S136" s="70" t="n"/>
      <c r="T136" s="70" t="n"/>
      <c r="U136" s="70" t="n"/>
      <c r="V136" s="70" t="n"/>
      <c r="W136" s="70" t="n"/>
      <c r="X136" s="70" t="n"/>
      <c r="Y136" s="70" t="n"/>
      <c r="Z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70" t="n"/>
      <c r="H137" s="120" t="n"/>
      <c r="I137" s="121" t="n"/>
      <c r="J137" s="122" t="n"/>
      <c r="K137" s="70" t="n"/>
      <c r="L137" s="70" t="n"/>
      <c r="M137" s="70" t="n"/>
      <c r="N137" s="70" t="n"/>
      <c r="O137" s="70" t="n"/>
      <c r="P137" s="70" t="n"/>
      <c r="Q137" s="123" t="n"/>
      <c r="R137" s="122" t="n"/>
      <c r="S137" s="70" t="n"/>
      <c r="T137" s="70" t="n"/>
      <c r="U137" s="70" t="n"/>
      <c r="V137" s="70" t="n"/>
      <c r="W137" s="70" t="n"/>
      <c r="X137" s="70" t="n"/>
      <c r="Y137" s="70" t="n"/>
      <c r="Z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70" t="n"/>
      <c r="H138" s="120" t="n"/>
      <c r="I138" s="121" t="n"/>
      <c r="J138" s="122" t="n"/>
      <c r="K138" s="70" t="n"/>
      <c r="L138" s="70" t="n"/>
      <c r="M138" s="70" t="n"/>
      <c r="N138" s="70" t="n"/>
      <c r="O138" s="70" t="n"/>
      <c r="P138" s="70" t="n"/>
      <c r="Q138" s="123" t="n"/>
      <c r="R138" s="122" t="n"/>
      <c r="S138" s="70" t="n"/>
      <c r="T138" s="70" t="n"/>
      <c r="U138" s="70" t="n"/>
      <c r="V138" s="70" t="n"/>
      <c r="W138" s="70" t="n"/>
      <c r="X138" s="70" t="n"/>
      <c r="Y138" s="70" t="n"/>
      <c r="Z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70" t="n"/>
      <c r="H139" s="120" t="n"/>
      <c r="I139" s="121" t="n"/>
      <c r="J139" s="122" t="n"/>
      <c r="K139" s="70" t="n"/>
      <c r="L139" s="70" t="n"/>
      <c r="M139" s="70" t="n"/>
      <c r="N139" s="70" t="n"/>
      <c r="O139" s="70" t="n"/>
      <c r="P139" s="70" t="n"/>
      <c r="Q139" s="123" t="n"/>
      <c r="R139" s="122" t="n"/>
      <c r="S139" s="70" t="n"/>
      <c r="T139" s="70" t="n"/>
      <c r="U139" s="70" t="n"/>
      <c r="V139" s="70" t="n"/>
      <c r="W139" s="70" t="n"/>
      <c r="X139" s="70" t="n"/>
      <c r="Y139" s="70" t="n"/>
      <c r="Z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70" t="n"/>
      <c r="H140" s="120" t="n"/>
      <c r="I140" s="121" t="n"/>
      <c r="J140" s="122" t="n"/>
      <c r="K140" s="70" t="n"/>
      <c r="L140" s="70" t="n"/>
      <c r="M140" s="70" t="n"/>
      <c r="N140" s="70" t="n"/>
      <c r="O140" s="70" t="n"/>
      <c r="P140" s="70" t="n"/>
      <c r="Q140" s="123" t="n"/>
      <c r="R140" s="122" t="n"/>
      <c r="S140" s="70" t="n"/>
      <c r="T140" s="70" t="n"/>
      <c r="U140" s="70" t="n"/>
      <c r="V140" s="70" t="n"/>
      <c r="W140" s="70" t="n"/>
      <c r="X140" s="70" t="n"/>
      <c r="Y140" s="70" t="n"/>
      <c r="Z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70" t="n"/>
      <c r="H141" s="120" t="n"/>
      <c r="I141" s="121" t="n"/>
      <c r="J141" s="122" t="n"/>
      <c r="K141" s="70" t="n"/>
      <c r="L141" s="70" t="n"/>
      <c r="M141" s="70" t="n"/>
      <c r="N141" s="70" t="n"/>
      <c r="O141" s="70" t="n"/>
      <c r="P141" s="70" t="n"/>
      <c r="Q141" s="123" t="n"/>
      <c r="R141" s="122" t="n"/>
      <c r="S141" s="70" t="n"/>
      <c r="T141" s="70" t="n"/>
      <c r="U141" s="70" t="n"/>
      <c r="V141" s="70" t="n"/>
      <c r="W141" s="70" t="n"/>
      <c r="X141" s="70" t="n"/>
      <c r="Y141" s="70" t="n"/>
      <c r="Z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70" t="n"/>
      <c r="H142" s="120" t="n"/>
      <c r="I142" s="121" t="n"/>
      <c r="J142" s="122" t="n"/>
      <c r="K142" s="70" t="n"/>
      <c r="L142" s="70" t="n"/>
      <c r="M142" s="70" t="n"/>
      <c r="N142" s="70" t="n"/>
      <c r="O142" s="70" t="n"/>
      <c r="P142" s="70" t="n"/>
      <c r="Q142" s="123" t="n"/>
      <c r="R142" s="122" t="n"/>
      <c r="S142" s="70" t="n"/>
      <c r="T142" s="70" t="n"/>
      <c r="U142" s="70" t="n"/>
      <c r="V142" s="70" t="n"/>
      <c r="W142" s="70" t="n"/>
      <c r="X142" s="70" t="n"/>
      <c r="Y142" s="70" t="n"/>
      <c r="Z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70" t="n"/>
      <c r="H143" s="120" t="n"/>
      <c r="I143" s="121" t="n"/>
      <c r="J143" s="122" t="n"/>
      <c r="K143" s="70" t="n"/>
      <c r="L143" s="70" t="n"/>
      <c r="M143" s="70" t="n"/>
      <c r="N143" s="70" t="n"/>
      <c r="O143" s="70" t="n"/>
      <c r="P143" s="70" t="n"/>
      <c r="Q143" s="123" t="n"/>
      <c r="R143" s="122" t="n"/>
      <c r="S143" s="70" t="n"/>
      <c r="T143" s="70" t="n"/>
      <c r="U143" s="70" t="n"/>
      <c r="V143" s="70" t="n"/>
      <c r="W143" s="70" t="n"/>
      <c r="X143" s="70" t="n"/>
      <c r="Y143" s="70" t="n"/>
      <c r="Z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70" t="n"/>
      <c r="H144" s="120" t="n"/>
      <c r="I144" s="121" t="n"/>
      <c r="J144" s="122" t="n"/>
      <c r="K144" s="70" t="n"/>
      <c r="L144" s="70" t="n"/>
      <c r="M144" s="70" t="n"/>
      <c r="N144" s="70" t="n"/>
      <c r="O144" s="70" t="n"/>
      <c r="P144" s="70" t="n"/>
      <c r="Q144" s="123" t="n"/>
      <c r="R144" s="122" t="n"/>
      <c r="S144" s="70" t="n"/>
      <c r="T144" s="70" t="n"/>
      <c r="U144" s="70" t="n"/>
      <c r="V144" s="70" t="n"/>
      <c r="W144" s="70" t="n"/>
      <c r="X144" s="70" t="n"/>
      <c r="Y144" s="70" t="n"/>
      <c r="Z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70" t="n"/>
      <c r="H145" s="120" t="n"/>
      <c r="I145" s="121" t="n"/>
      <c r="J145" s="122" t="n"/>
      <c r="K145" s="70" t="n"/>
      <c r="L145" s="70" t="n"/>
      <c r="M145" s="70" t="n"/>
      <c r="N145" s="70" t="n"/>
      <c r="O145" s="70" t="n"/>
      <c r="P145" s="70" t="n"/>
      <c r="Q145" s="123" t="n"/>
      <c r="R145" s="122" t="n"/>
      <c r="S145" s="70" t="n"/>
      <c r="T145" s="70" t="n"/>
      <c r="U145" s="70" t="n"/>
      <c r="V145" s="70" t="n"/>
      <c r="W145" s="70" t="n"/>
      <c r="X145" s="70" t="n"/>
      <c r="Y145" s="70" t="n"/>
      <c r="Z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70" t="n"/>
      <c r="H146" s="120" t="n"/>
      <c r="I146" s="121" t="n"/>
      <c r="J146" s="122" t="n"/>
      <c r="K146" s="70" t="n"/>
      <c r="L146" s="70" t="n"/>
      <c r="M146" s="70" t="n"/>
      <c r="N146" s="70" t="n"/>
      <c r="O146" s="70" t="n"/>
      <c r="P146" s="70" t="n"/>
      <c r="Q146" s="123" t="n"/>
      <c r="R146" s="122" t="n"/>
      <c r="S146" s="70" t="n"/>
      <c r="T146" s="70" t="n"/>
      <c r="U146" s="70" t="n"/>
      <c r="V146" s="70" t="n"/>
      <c r="W146" s="70" t="n"/>
      <c r="X146" s="70" t="n"/>
      <c r="Y146" s="70" t="n"/>
      <c r="Z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70" t="n"/>
      <c r="H147" s="120" t="n"/>
      <c r="I147" s="121" t="n"/>
      <c r="J147" s="122" t="n"/>
      <c r="K147" s="70" t="n"/>
      <c r="L147" s="70" t="n"/>
      <c r="M147" s="70" t="n"/>
      <c r="N147" s="70" t="n"/>
      <c r="O147" s="70" t="n"/>
      <c r="P147" s="70" t="n"/>
      <c r="Q147" s="123" t="n"/>
      <c r="R147" s="122" t="n"/>
      <c r="S147" s="70" t="n"/>
      <c r="T147" s="70" t="n"/>
      <c r="U147" s="70" t="n"/>
      <c r="V147" s="70" t="n"/>
      <c r="W147" s="70" t="n"/>
      <c r="X147" s="70" t="n"/>
      <c r="Y147" s="70" t="n"/>
      <c r="Z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70" t="n"/>
      <c r="H148" s="120" t="n"/>
      <c r="I148" s="121" t="n"/>
      <c r="J148" s="122" t="n"/>
      <c r="K148" s="70" t="n"/>
      <c r="L148" s="70" t="n"/>
      <c r="M148" s="70" t="n"/>
      <c r="N148" s="70" t="n"/>
      <c r="O148" s="70" t="n"/>
      <c r="P148" s="70" t="n"/>
      <c r="Q148" s="123" t="n"/>
      <c r="R148" s="122" t="n"/>
      <c r="S148" s="70" t="n"/>
      <c r="T148" s="70" t="n"/>
      <c r="U148" s="70" t="n"/>
      <c r="V148" s="70" t="n"/>
      <c r="W148" s="70" t="n"/>
      <c r="X148" s="70" t="n"/>
      <c r="Y148" s="70" t="n"/>
      <c r="Z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70" t="n"/>
      <c r="H149" s="120" t="n"/>
      <c r="I149" s="121" t="n"/>
      <c r="J149" s="122" t="n"/>
      <c r="K149" s="70" t="n"/>
      <c r="L149" s="70" t="n"/>
      <c r="M149" s="70" t="n"/>
      <c r="N149" s="70" t="n"/>
      <c r="O149" s="70" t="n"/>
      <c r="P149" s="70" t="n"/>
      <c r="Q149" s="123" t="n"/>
      <c r="R149" s="122" t="n"/>
      <c r="S149" s="70" t="n"/>
      <c r="T149" s="70" t="n"/>
      <c r="U149" s="70" t="n"/>
      <c r="V149" s="70" t="n"/>
      <c r="W149" s="70" t="n"/>
      <c r="X149" s="70" t="n"/>
      <c r="Y149" s="70" t="n"/>
      <c r="Z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70" t="n"/>
      <c r="H150" s="120" t="n"/>
      <c r="I150" s="121" t="n"/>
      <c r="J150" s="122" t="n"/>
      <c r="K150" s="70" t="n"/>
      <c r="L150" s="70" t="n"/>
      <c r="M150" s="70" t="n"/>
      <c r="N150" s="70" t="n"/>
      <c r="O150" s="70" t="n"/>
      <c r="P150" s="70" t="n"/>
      <c r="Q150" s="123" t="n"/>
      <c r="R150" s="122" t="n"/>
      <c r="S150" s="70" t="n"/>
      <c r="T150" s="70" t="n"/>
      <c r="U150" s="70" t="n"/>
      <c r="V150" s="70" t="n"/>
      <c r="W150" s="70" t="n"/>
      <c r="X150" s="70" t="n"/>
      <c r="Y150" s="70" t="n"/>
      <c r="Z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70" t="n"/>
      <c r="H151" s="120" t="n"/>
      <c r="I151" s="121" t="n"/>
      <c r="J151" s="122" t="n"/>
      <c r="K151" s="70" t="n"/>
      <c r="L151" s="70" t="n"/>
      <c r="M151" s="70" t="n"/>
      <c r="N151" s="70" t="n"/>
      <c r="O151" s="70" t="n"/>
      <c r="P151" s="70" t="n"/>
      <c r="Q151" s="123" t="n"/>
      <c r="R151" s="122" t="n"/>
      <c r="S151" s="70" t="n"/>
      <c r="T151" s="70" t="n"/>
      <c r="U151" s="70" t="n"/>
      <c r="V151" s="70" t="n"/>
      <c r="W151" s="70" t="n"/>
      <c r="X151" s="70" t="n"/>
      <c r="Y151" s="70" t="n"/>
      <c r="Z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70" t="n"/>
      <c r="H152" s="120" t="n"/>
      <c r="I152" s="121" t="n"/>
      <c r="J152" s="122" t="n"/>
      <c r="K152" s="70" t="n"/>
      <c r="L152" s="70" t="n"/>
      <c r="M152" s="70" t="n"/>
      <c r="N152" s="70" t="n"/>
      <c r="O152" s="70" t="n"/>
      <c r="P152" s="70" t="n"/>
      <c r="Q152" s="123" t="n"/>
      <c r="R152" s="122" t="n"/>
      <c r="S152" s="70" t="n"/>
      <c r="T152" s="70" t="n"/>
      <c r="U152" s="70" t="n"/>
      <c r="V152" s="70" t="n"/>
      <c r="W152" s="70" t="n"/>
      <c r="X152" s="70" t="n"/>
      <c r="Y152" s="70" t="n"/>
      <c r="Z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70" t="n"/>
      <c r="H153" s="120" t="n"/>
      <c r="I153" s="121" t="n"/>
      <c r="J153" s="122" t="n"/>
      <c r="K153" s="70" t="n"/>
      <c r="L153" s="70" t="n"/>
      <c r="M153" s="70" t="n"/>
      <c r="N153" s="70" t="n"/>
      <c r="O153" s="70" t="n"/>
      <c r="P153" s="70" t="n"/>
      <c r="Q153" s="123" t="n"/>
      <c r="R153" s="122" t="n"/>
      <c r="S153" s="70" t="n"/>
      <c r="T153" s="70" t="n"/>
      <c r="U153" s="70" t="n"/>
      <c r="V153" s="70" t="n"/>
      <c r="W153" s="70" t="n"/>
      <c r="X153" s="70" t="n"/>
      <c r="Y153" s="70" t="n"/>
      <c r="Z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70" t="n"/>
      <c r="H154" s="120" t="n"/>
      <c r="I154" s="121" t="n"/>
      <c r="J154" s="122" t="n"/>
      <c r="K154" s="70" t="n"/>
      <c r="L154" s="70" t="n"/>
      <c r="M154" s="70" t="n"/>
      <c r="N154" s="70" t="n"/>
      <c r="O154" s="70" t="n"/>
      <c r="P154" s="70" t="n"/>
      <c r="Q154" s="123" t="n"/>
      <c r="R154" s="122" t="n"/>
      <c r="S154" s="70" t="n"/>
      <c r="T154" s="70" t="n"/>
      <c r="U154" s="70" t="n"/>
      <c r="V154" s="70" t="n"/>
      <c r="W154" s="70" t="n"/>
      <c r="X154" s="70" t="n"/>
      <c r="Y154" s="70" t="n"/>
      <c r="Z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70" t="n"/>
      <c r="H155" s="120" t="n"/>
      <c r="I155" s="121" t="n"/>
      <c r="J155" s="122" t="n"/>
      <c r="K155" s="70" t="n"/>
      <c r="L155" s="70" t="n"/>
      <c r="M155" s="70" t="n"/>
      <c r="N155" s="70" t="n"/>
      <c r="O155" s="70" t="n"/>
      <c r="P155" s="70" t="n"/>
      <c r="Q155" s="123" t="n"/>
      <c r="R155" s="122" t="n"/>
      <c r="S155" s="70" t="n"/>
      <c r="T155" s="70" t="n"/>
      <c r="U155" s="70" t="n"/>
      <c r="V155" s="70" t="n"/>
      <c r="W155" s="70" t="n"/>
      <c r="X155" s="70" t="n"/>
      <c r="Y155" s="70" t="n"/>
      <c r="Z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70" t="n"/>
      <c r="H156" s="120" t="n"/>
      <c r="I156" s="121" t="n"/>
      <c r="J156" s="122" t="n"/>
      <c r="K156" s="70" t="n"/>
      <c r="L156" s="70" t="n"/>
      <c r="M156" s="70" t="n"/>
      <c r="N156" s="70" t="n"/>
      <c r="O156" s="70" t="n"/>
      <c r="P156" s="70" t="n"/>
      <c r="Q156" s="123" t="n"/>
      <c r="R156" s="122" t="n"/>
      <c r="S156" s="70" t="n"/>
      <c r="T156" s="70" t="n"/>
      <c r="U156" s="70" t="n"/>
      <c r="V156" s="70" t="n"/>
      <c r="W156" s="70" t="n"/>
      <c r="X156" s="70" t="n"/>
      <c r="Y156" s="70" t="n"/>
      <c r="Z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70" t="n"/>
      <c r="H157" s="120" t="n"/>
      <c r="I157" s="121" t="n"/>
      <c r="J157" s="122" t="n"/>
      <c r="K157" s="70" t="n"/>
      <c r="L157" s="70" t="n"/>
      <c r="M157" s="70" t="n"/>
      <c r="N157" s="70" t="n"/>
      <c r="O157" s="70" t="n"/>
      <c r="P157" s="70" t="n"/>
      <c r="Q157" s="123" t="n"/>
      <c r="R157" s="122" t="n"/>
      <c r="S157" s="70" t="n"/>
      <c r="T157" s="70" t="n"/>
      <c r="U157" s="70" t="n"/>
      <c r="V157" s="70" t="n"/>
      <c r="W157" s="70" t="n"/>
      <c r="X157" s="70" t="n"/>
      <c r="Y157" s="70" t="n"/>
      <c r="Z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70" t="n"/>
      <c r="H158" s="120" t="n"/>
      <c r="I158" s="121" t="n"/>
      <c r="J158" s="122" t="n"/>
      <c r="K158" s="70" t="n"/>
      <c r="L158" s="70" t="n"/>
      <c r="M158" s="70" t="n"/>
      <c r="N158" s="70" t="n"/>
      <c r="O158" s="70" t="n"/>
      <c r="P158" s="70" t="n"/>
      <c r="Q158" s="123" t="n"/>
      <c r="R158" s="122" t="n"/>
      <c r="S158" s="70" t="n"/>
      <c r="T158" s="70" t="n"/>
      <c r="U158" s="70" t="n"/>
      <c r="V158" s="70" t="n"/>
      <c r="W158" s="70" t="n"/>
      <c r="X158" s="70" t="n"/>
      <c r="Y158" s="70" t="n"/>
      <c r="Z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70" t="n"/>
      <c r="H159" s="120" t="n"/>
      <c r="I159" s="121" t="n"/>
      <c r="J159" s="122" t="n"/>
      <c r="K159" s="70" t="n"/>
      <c r="L159" s="70" t="n"/>
      <c r="M159" s="70" t="n"/>
      <c r="N159" s="70" t="n"/>
      <c r="O159" s="70" t="n"/>
      <c r="P159" s="70" t="n"/>
      <c r="Q159" s="123" t="n"/>
      <c r="R159" s="122" t="n"/>
      <c r="S159" s="70" t="n"/>
      <c r="T159" s="70" t="n"/>
      <c r="U159" s="70" t="n"/>
      <c r="V159" s="70" t="n"/>
      <c r="W159" s="70" t="n"/>
      <c r="X159" s="70" t="n"/>
      <c r="Y159" s="70" t="n"/>
      <c r="Z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70" t="n"/>
      <c r="H160" s="120" t="n"/>
      <c r="I160" s="121" t="n"/>
      <c r="J160" s="122" t="n"/>
      <c r="K160" s="70" t="n"/>
      <c r="L160" s="70" t="n"/>
      <c r="M160" s="70" t="n"/>
      <c r="N160" s="70" t="n"/>
      <c r="O160" s="70" t="n"/>
      <c r="P160" s="70" t="n"/>
      <c r="Q160" s="123" t="n"/>
      <c r="R160" s="122" t="n"/>
      <c r="S160" s="70" t="n"/>
      <c r="T160" s="70" t="n"/>
      <c r="U160" s="70" t="n"/>
      <c r="V160" s="70" t="n"/>
      <c r="W160" s="70" t="n"/>
      <c r="X160" s="70" t="n"/>
      <c r="Y160" s="70" t="n"/>
      <c r="Z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70" t="n"/>
      <c r="H161" s="120" t="n"/>
      <c r="I161" s="121" t="n"/>
      <c r="J161" s="122" t="n"/>
      <c r="K161" s="70" t="n"/>
      <c r="L161" s="70" t="n"/>
      <c r="M161" s="70" t="n"/>
      <c r="N161" s="70" t="n"/>
      <c r="O161" s="70" t="n"/>
      <c r="P161" s="70" t="n"/>
      <c r="Q161" s="123" t="n"/>
      <c r="R161" s="122" t="n"/>
      <c r="S161" s="70" t="n"/>
      <c r="T161" s="70" t="n"/>
      <c r="U161" s="70" t="n"/>
      <c r="V161" s="70" t="n"/>
      <c r="W161" s="70" t="n"/>
      <c r="X161" s="70" t="n"/>
      <c r="Y161" s="70" t="n"/>
      <c r="Z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70" t="n"/>
      <c r="H162" s="120" t="n"/>
      <c r="I162" s="121" t="n"/>
      <c r="J162" s="122" t="n"/>
      <c r="K162" s="70" t="n"/>
      <c r="L162" s="70" t="n"/>
      <c r="M162" s="70" t="n"/>
      <c r="N162" s="70" t="n"/>
      <c r="O162" s="70" t="n"/>
      <c r="P162" s="70" t="n"/>
      <c r="Q162" s="123" t="n"/>
      <c r="R162" s="122" t="n"/>
      <c r="S162" s="70" t="n"/>
      <c r="T162" s="70" t="n"/>
      <c r="U162" s="70" t="n"/>
      <c r="V162" s="70" t="n"/>
      <c r="W162" s="70" t="n"/>
      <c r="X162" s="70" t="n"/>
      <c r="Y162" s="70" t="n"/>
      <c r="Z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70" t="n"/>
      <c r="H163" s="120" t="n"/>
      <c r="I163" s="121" t="n"/>
      <c r="J163" s="122" t="n"/>
      <c r="K163" s="70" t="n"/>
      <c r="L163" s="70" t="n"/>
      <c r="M163" s="70" t="n"/>
      <c r="N163" s="70" t="n"/>
      <c r="O163" s="70" t="n"/>
      <c r="P163" s="70" t="n"/>
      <c r="Q163" s="123" t="n"/>
      <c r="R163" s="122" t="n"/>
      <c r="S163" s="70" t="n"/>
      <c r="T163" s="70" t="n"/>
      <c r="U163" s="70" t="n"/>
      <c r="V163" s="70" t="n"/>
      <c r="W163" s="70" t="n"/>
      <c r="X163" s="70" t="n"/>
      <c r="Y163" s="70" t="n"/>
      <c r="Z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70" t="n"/>
      <c r="H164" s="120" t="n"/>
      <c r="I164" s="121" t="n"/>
      <c r="J164" s="122" t="n"/>
      <c r="K164" s="70" t="n"/>
      <c r="L164" s="70" t="n"/>
      <c r="M164" s="70" t="n"/>
      <c r="N164" s="70" t="n"/>
      <c r="O164" s="70" t="n"/>
      <c r="P164" s="70" t="n"/>
      <c r="Q164" s="123" t="n"/>
      <c r="R164" s="122" t="n"/>
      <c r="S164" s="70" t="n"/>
      <c r="T164" s="70" t="n"/>
      <c r="U164" s="70" t="n"/>
      <c r="V164" s="70" t="n"/>
      <c r="W164" s="70" t="n"/>
      <c r="X164" s="70" t="n"/>
      <c r="Y164" s="70" t="n"/>
      <c r="Z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70" t="n"/>
      <c r="H165" s="120" t="n"/>
      <c r="I165" s="121" t="n"/>
      <c r="J165" s="122" t="n"/>
      <c r="K165" s="70" t="n"/>
      <c r="L165" s="70" t="n"/>
      <c r="M165" s="70" t="n"/>
      <c r="N165" s="70" t="n"/>
      <c r="O165" s="70" t="n"/>
      <c r="P165" s="70" t="n"/>
      <c r="Q165" s="123" t="n"/>
      <c r="R165" s="122" t="n"/>
      <c r="S165" s="70" t="n"/>
      <c r="T165" s="70" t="n"/>
      <c r="U165" s="70" t="n"/>
      <c r="V165" s="70" t="n"/>
      <c r="W165" s="70" t="n"/>
      <c r="X165" s="70" t="n"/>
      <c r="Y165" s="70" t="n"/>
      <c r="Z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70" t="n"/>
      <c r="H166" s="120" t="n"/>
      <c r="I166" s="121" t="n"/>
      <c r="J166" s="122" t="n"/>
      <c r="K166" s="70" t="n"/>
      <c r="L166" s="70" t="n"/>
      <c r="M166" s="70" t="n"/>
      <c r="N166" s="70" t="n"/>
      <c r="O166" s="70" t="n"/>
      <c r="P166" s="70" t="n"/>
      <c r="Q166" s="123" t="n"/>
      <c r="R166" s="122" t="n"/>
      <c r="S166" s="70" t="n"/>
      <c r="T166" s="70" t="n"/>
      <c r="U166" s="70" t="n"/>
      <c r="V166" s="70" t="n"/>
      <c r="W166" s="70" t="n"/>
      <c r="X166" s="70" t="n"/>
      <c r="Y166" s="70" t="n"/>
      <c r="Z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70" t="n"/>
      <c r="H167" s="120" t="n"/>
      <c r="I167" s="121" t="n"/>
      <c r="J167" s="122" t="n"/>
      <c r="K167" s="70" t="n"/>
      <c r="L167" s="70" t="n"/>
      <c r="M167" s="70" t="n"/>
      <c r="N167" s="70" t="n"/>
      <c r="O167" s="70" t="n"/>
      <c r="P167" s="70" t="n"/>
      <c r="Q167" s="123" t="n"/>
      <c r="R167" s="122" t="n"/>
      <c r="S167" s="70" t="n"/>
      <c r="T167" s="70" t="n"/>
      <c r="U167" s="70" t="n"/>
      <c r="V167" s="70" t="n"/>
      <c r="W167" s="70" t="n"/>
      <c r="X167" s="70" t="n"/>
      <c r="Y167" s="70" t="n"/>
      <c r="Z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70" t="n"/>
      <c r="H168" s="120" t="n"/>
      <c r="I168" s="121" t="n"/>
      <c r="J168" s="122" t="n"/>
      <c r="K168" s="70" t="n"/>
      <c r="L168" s="70" t="n"/>
      <c r="M168" s="70" t="n"/>
      <c r="N168" s="70" t="n"/>
      <c r="O168" s="70" t="n"/>
      <c r="P168" s="70" t="n"/>
      <c r="Q168" s="123" t="n"/>
      <c r="R168" s="122" t="n"/>
      <c r="S168" s="70" t="n"/>
      <c r="T168" s="70" t="n"/>
      <c r="U168" s="70" t="n"/>
      <c r="V168" s="70" t="n"/>
      <c r="W168" s="70" t="n"/>
      <c r="X168" s="70" t="n"/>
      <c r="Y168" s="70" t="n"/>
      <c r="Z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70" t="n"/>
      <c r="H169" s="120" t="n"/>
      <c r="I169" s="121" t="n"/>
      <c r="J169" s="122" t="n"/>
      <c r="K169" s="70" t="n"/>
      <c r="L169" s="70" t="n"/>
      <c r="M169" s="70" t="n"/>
      <c r="N169" s="70" t="n"/>
      <c r="O169" s="70" t="n"/>
      <c r="P169" s="70" t="n"/>
      <c r="Q169" s="123" t="n"/>
      <c r="R169" s="122" t="n"/>
      <c r="S169" s="70" t="n"/>
      <c r="T169" s="70" t="n"/>
      <c r="U169" s="70" t="n"/>
      <c r="V169" s="70" t="n"/>
      <c r="W169" s="70" t="n"/>
      <c r="X169" s="70" t="n"/>
      <c r="Y169" s="70" t="n"/>
      <c r="Z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70" t="n"/>
      <c r="H170" s="120" t="n"/>
      <c r="I170" s="121" t="n"/>
      <c r="J170" s="122" t="n"/>
      <c r="K170" s="70" t="n"/>
      <c r="L170" s="70" t="n"/>
      <c r="M170" s="70" t="n"/>
      <c r="N170" s="70" t="n"/>
      <c r="O170" s="70" t="n"/>
      <c r="P170" s="70" t="n"/>
      <c r="Q170" s="123" t="n"/>
      <c r="R170" s="122" t="n"/>
      <c r="S170" s="70" t="n"/>
      <c r="T170" s="70" t="n"/>
      <c r="U170" s="70" t="n"/>
      <c r="V170" s="70" t="n"/>
      <c r="W170" s="70" t="n"/>
      <c r="X170" s="70" t="n"/>
      <c r="Y170" s="70" t="n"/>
      <c r="Z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70" t="n"/>
      <c r="H171" s="120" t="n"/>
      <c r="I171" s="121" t="n"/>
      <c r="J171" s="122" t="n"/>
      <c r="K171" s="70" t="n"/>
      <c r="L171" s="70" t="n"/>
      <c r="M171" s="70" t="n"/>
      <c r="N171" s="70" t="n"/>
      <c r="O171" s="70" t="n"/>
      <c r="P171" s="70" t="n"/>
      <c r="Q171" s="123" t="n"/>
      <c r="R171" s="122" t="n"/>
      <c r="S171" s="70" t="n"/>
      <c r="T171" s="70" t="n"/>
      <c r="U171" s="70" t="n"/>
      <c r="V171" s="70" t="n"/>
      <c r="W171" s="70" t="n"/>
      <c r="X171" s="70" t="n"/>
      <c r="Y171" s="70" t="n"/>
      <c r="Z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70" t="n"/>
      <c r="H172" s="120" t="n"/>
      <c r="I172" s="121" t="n"/>
      <c r="J172" s="122" t="n"/>
      <c r="K172" s="70" t="n"/>
      <c r="L172" s="70" t="n"/>
      <c r="M172" s="70" t="n"/>
      <c r="N172" s="70" t="n"/>
      <c r="O172" s="70" t="n"/>
      <c r="P172" s="70" t="n"/>
      <c r="Q172" s="123" t="n"/>
      <c r="R172" s="122" t="n"/>
      <c r="S172" s="70" t="n"/>
      <c r="T172" s="70" t="n"/>
      <c r="U172" s="70" t="n"/>
      <c r="V172" s="70" t="n"/>
      <c r="W172" s="70" t="n"/>
      <c r="X172" s="70" t="n"/>
      <c r="Y172" s="70" t="n"/>
      <c r="Z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70" t="n"/>
      <c r="H173" s="120" t="n"/>
      <c r="I173" s="121" t="n"/>
      <c r="J173" s="122" t="n"/>
      <c r="K173" s="70" t="n"/>
      <c r="L173" s="70" t="n"/>
      <c r="M173" s="70" t="n"/>
      <c r="N173" s="70" t="n"/>
      <c r="O173" s="70" t="n"/>
      <c r="P173" s="70" t="n"/>
      <c r="Q173" s="123" t="n"/>
      <c r="R173" s="122" t="n"/>
      <c r="S173" s="70" t="n"/>
      <c r="T173" s="70" t="n"/>
      <c r="U173" s="70" t="n"/>
      <c r="V173" s="70" t="n"/>
      <c r="W173" s="70" t="n"/>
      <c r="X173" s="70" t="n"/>
      <c r="Y173" s="70" t="n"/>
      <c r="Z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70" t="n"/>
      <c r="H174" s="120" t="n"/>
      <c r="I174" s="121" t="n"/>
      <c r="J174" s="122" t="n"/>
      <c r="K174" s="70" t="n"/>
      <c r="L174" s="70" t="n"/>
      <c r="M174" s="70" t="n"/>
      <c r="N174" s="70" t="n"/>
      <c r="O174" s="70" t="n"/>
      <c r="P174" s="70" t="n"/>
      <c r="Q174" s="123" t="n"/>
      <c r="R174" s="122" t="n"/>
      <c r="S174" s="70" t="n"/>
      <c r="T174" s="70" t="n"/>
      <c r="U174" s="70" t="n"/>
      <c r="V174" s="70" t="n"/>
      <c r="W174" s="70" t="n"/>
      <c r="X174" s="70" t="n"/>
      <c r="Y174" s="70" t="n"/>
      <c r="Z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70" t="n"/>
      <c r="H175" s="120" t="n"/>
      <c r="I175" s="121" t="n"/>
      <c r="J175" s="122" t="n"/>
      <c r="K175" s="70" t="n"/>
      <c r="L175" s="70" t="n"/>
      <c r="M175" s="70" t="n"/>
      <c r="N175" s="70" t="n"/>
      <c r="O175" s="70" t="n"/>
      <c r="P175" s="70" t="n"/>
      <c r="Q175" s="123" t="n"/>
      <c r="R175" s="122" t="n"/>
      <c r="S175" s="70" t="n"/>
      <c r="T175" s="70" t="n"/>
      <c r="U175" s="70" t="n"/>
      <c r="V175" s="70" t="n"/>
      <c r="W175" s="70" t="n"/>
      <c r="X175" s="70" t="n"/>
      <c r="Y175" s="70" t="n"/>
      <c r="Z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70" t="n"/>
      <c r="H176" s="120" t="n"/>
      <c r="I176" s="121" t="n"/>
      <c r="J176" s="122" t="n"/>
      <c r="K176" s="70" t="n"/>
      <c r="L176" s="70" t="n"/>
      <c r="M176" s="70" t="n"/>
      <c r="N176" s="70" t="n"/>
      <c r="O176" s="70" t="n"/>
      <c r="P176" s="70" t="n"/>
      <c r="Q176" s="123" t="n"/>
      <c r="R176" s="122" t="n"/>
      <c r="S176" s="70" t="n"/>
      <c r="T176" s="70" t="n"/>
      <c r="U176" s="70" t="n"/>
      <c r="V176" s="70" t="n"/>
      <c r="W176" s="70" t="n"/>
      <c r="X176" s="70" t="n"/>
      <c r="Y176" s="70" t="n"/>
      <c r="Z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70" t="n"/>
      <c r="H177" s="120" t="n"/>
      <c r="I177" s="121" t="n"/>
      <c r="J177" s="122" t="n"/>
      <c r="K177" s="70" t="n"/>
      <c r="L177" s="70" t="n"/>
      <c r="M177" s="70" t="n"/>
      <c r="N177" s="70" t="n"/>
      <c r="O177" s="70" t="n"/>
      <c r="P177" s="70" t="n"/>
      <c r="Q177" s="123" t="n"/>
      <c r="R177" s="122" t="n"/>
      <c r="S177" s="70" t="n"/>
      <c r="T177" s="70" t="n"/>
      <c r="U177" s="70" t="n"/>
      <c r="V177" s="70" t="n"/>
      <c r="W177" s="70" t="n"/>
      <c r="X177" s="70" t="n"/>
      <c r="Y177" s="70" t="n"/>
      <c r="Z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70" t="n"/>
      <c r="H178" s="120" t="n"/>
      <c r="I178" s="121" t="n"/>
      <c r="J178" s="122" t="n"/>
      <c r="K178" s="70" t="n"/>
      <c r="L178" s="70" t="n"/>
      <c r="M178" s="70" t="n"/>
      <c r="N178" s="70" t="n"/>
      <c r="O178" s="70" t="n"/>
      <c r="P178" s="70" t="n"/>
      <c r="Q178" s="123" t="n"/>
      <c r="R178" s="122" t="n"/>
      <c r="S178" s="70" t="n"/>
      <c r="T178" s="70" t="n"/>
      <c r="U178" s="70" t="n"/>
      <c r="V178" s="70" t="n"/>
      <c r="W178" s="70" t="n"/>
      <c r="X178" s="70" t="n"/>
      <c r="Y178" s="70" t="n"/>
      <c r="Z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70" t="n"/>
      <c r="H179" s="120" t="n"/>
      <c r="I179" s="121" t="n"/>
      <c r="J179" s="122" t="n"/>
      <c r="K179" s="70" t="n"/>
      <c r="L179" s="70" t="n"/>
      <c r="M179" s="70" t="n"/>
      <c r="N179" s="70" t="n"/>
      <c r="O179" s="70" t="n"/>
      <c r="P179" s="70" t="n"/>
      <c r="Q179" s="123" t="n"/>
      <c r="R179" s="122" t="n"/>
      <c r="S179" s="70" t="n"/>
      <c r="T179" s="70" t="n"/>
      <c r="U179" s="70" t="n"/>
      <c r="V179" s="70" t="n"/>
      <c r="W179" s="70" t="n"/>
      <c r="X179" s="70" t="n"/>
      <c r="Y179" s="70" t="n"/>
      <c r="Z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70" t="n"/>
      <c r="H180" s="120" t="n"/>
      <c r="I180" s="121" t="n"/>
      <c r="J180" s="122" t="n"/>
      <c r="K180" s="70" t="n"/>
      <c r="L180" s="70" t="n"/>
      <c r="M180" s="70" t="n"/>
      <c r="N180" s="70" t="n"/>
      <c r="O180" s="70" t="n"/>
      <c r="P180" s="70" t="n"/>
      <c r="Q180" s="123" t="n"/>
      <c r="R180" s="122" t="n"/>
      <c r="S180" s="70" t="n"/>
      <c r="T180" s="70" t="n"/>
      <c r="U180" s="70" t="n"/>
      <c r="V180" s="70" t="n"/>
      <c r="W180" s="70" t="n"/>
      <c r="X180" s="70" t="n"/>
      <c r="Y180" s="70" t="n"/>
      <c r="Z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70" t="n"/>
      <c r="H181" s="120" t="n"/>
      <c r="I181" s="121" t="n"/>
      <c r="J181" s="122" t="n"/>
      <c r="K181" s="70" t="n"/>
      <c r="L181" s="70" t="n"/>
      <c r="M181" s="70" t="n"/>
      <c r="N181" s="70" t="n"/>
      <c r="O181" s="70" t="n"/>
      <c r="P181" s="70" t="n"/>
      <c r="Q181" s="123" t="n"/>
      <c r="R181" s="122" t="n"/>
      <c r="S181" s="70" t="n"/>
      <c r="T181" s="70" t="n"/>
      <c r="U181" s="70" t="n"/>
      <c r="V181" s="70" t="n"/>
      <c r="W181" s="70" t="n"/>
      <c r="X181" s="70" t="n"/>
      <c r="Y181" s="70" t="n"/>
      <c r="Z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70" t="n"/>
      <c r="H182" s="120" t="n"/>
      <c r="I182" s="121" t="n"/>
      <c r="J182" s="122" t="n"/>
      <c r="K182" s="70" t="n"/>
      <c r="L182" s="70" t="n"/>
      <c r="M182" s="70" t="n"/>
      <c r="N182" s="70" t="n"/>
      <c r="O182" s="70" t="n"/>
      <c r="P182" s="70" t="n"/>
      <c r="Q182" s="123" t="n"/>
      <c r="R182" s="122" t="n"/>
      <c r="S182" s="70" t="n"/>
      <c r="T182" s="70" t="n"/>
      <c r="U182" s="70" t="n"/>
      <c r="V182" s="70" t="n"/>
      <c r="W182" s="70" t="n"/>
      <c r="X182" s="70" t="n"/>
      <c r="Y182" s="70" t="n"/>
      <c r="Z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70" t="n"/>
      <c r="H183" s="120" t="n"/>
      <c r="I183" s="121" t="n"/>
      <c r="J183" s="122" t="n"/>
      <c r="K183" s="70" t="n"/>
      <c r="L183" s="70" t="n"/>
      <c r="M183" s="70" t="n"/>
      <c r="N183" s="70" t="n"/>
      <c r="O183" s="70" t="n"/>
      <c r="P183" s="70" t="n"/>
      <c r="Q183" s="123" t="n"/>
      <c r="R183" s="122" t="n"/>
      <c r="S183" s="70" t="n"/>
      <c r="T183" s="70" t="n"/>
      <c r="U183" s="70" t="n"/>
      <c r="V183" s="70" t="n"/>
      <c r="W183" s="70" t="n"/>
      <c r="X183" s="70" t="n"/>
      <c r="Y183" s="70" t="n"/>
      <c r="Z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70" t="n"/>
      <c r="H184" s="120" t="n"/>
      <c r="I184" s="121" t="n"/>
      <c r="J184" s="122" t="n"/>
      <c r="K184" s="70" t="n"/>
      <c r="L184" s="70" t="n"/>
      <c r="M184" s="70" t="n"/>
      <c r="N184" s="70" t="n"/>
      <c r="O184" s="70" t="n"/>
      <c r="P184" s="70" t="n"/>
      <c r="Q184" s="123" t="n"/>
      <c r="R184" s="122" t="n"/>
      <c r="S184" s="70" t="n"/>
      <c r="T184" s="70" t="n"/>
      <c r="U184" s="70" t="n"/>
      <c r="V184" s="70" t="n"/>
      <c r="W184" s="70" t="n"/>
      <c r="X184" s="70" t="n"/>
      <c r="Y184" s="70" t="n"/>
      <c r="Z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70" t="n"/>
      <c r="H185" s="120" t="n"/>
      <c r="I185" s="121" t="n"/>
      <c r="J185" s="122" t="n"/>
      <c r="K185" s="70" t="n"/>
      <c r="L185" s="70" t="n"/>
      <c r="M185" s="70" t="n"/>
      <c r="N185" s="70" t="n"/>
      <c r="O185" s="70" t="n"/>
      <c r="P185" s="70" t="n"/>
      <c r="Q185" s="123" t="n"/>
      <c r="R185" s="122" t="n"/>
      <c r="S185" s="70" t="n"/>
      <c r="T185" s="70" t="n"/>
      <c r="U185" s="70" t="n"/>
      <c r="V185" s="70" t="n"/>
      <c r="W185" s="70" t="n"/>
      <c r="X185" s="70" t="n"/>
      <c r="Y185" s="70" t="n"/>
      <c r="Z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70" t="n"/>
      <c r="H186" s="120" t="n"/>
      <c r="I186" s="121" t="n"/>
      <c r="J186" s="122" t="n"/>
      <c r="K186" s="70" t="n"/>
      <c r="L186" s="70" t="n"/>
      <c r="M186" s="70" t="n"/>
      <c r="N186" s="70" t="n"/>
      <c r="O186" s="70" t="n"/>
      <c r="P186" s="70" t="n"/>
      <c r="Q186" s="123" t="n"/>
      <c r="R186" s="122" t="n"/>
      <c r="S186" s="70" t="n"/>
      <c r="T186" s="70" t="n"/>
      <c r="U186" s="70" t="n"/>
      <c r="V186" s="70" t="n"/>
      <c r="W186" s="70" t="n"/>
      <c r="X186" s="70" t="n"/>
      <c r="Y186" s="70" t="n"/>
      <c r="Z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70" t="n"/>
      <c r="H187" s="120" t="n"/>
      <c r="I187" s="121" t="n"/>
      <c r="J187" s="122" t="n"/>
      <c r="K187" s="70" t="n"/>
      <c r="L187" s="70" t="n"/>
      <c r="M187" s="70" t="n"/>
      <c r="N187" s="70" t="n"/>
      <c r="O187" s="70" t="n"/>
      <c r="P187" s="70" t="n"/>
      <c r="Q187" s="123" t="n"/>
      <c r="R187" s="122" t="n"/>
      <c r="S187" s="70" t="n"/>
      <c r="T187" s="70" t="n"/>
      <c r="U187" s="70" t="n"/>
      <c r="V187" s="70" t="n"/>
      <c r="W187" s="70" t="n"/>
      <c r="X187" s="70" t="n"/>
      <c r="Y187" s="70" t="n"/>
      <c r="Z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70" t="n"/>
      <c r="H188" s="120" t="n"/>
      <c r="I188" s="121" t="n"/>
      <c r="J188" s="122" t="n"/>
      <c r="K188" s="70" t="n"/>
      <c r="L188" s="70" t="n"/>
      <c r="M188" s="70" t="n"/>
      <c r="N188" s="70" t="n"/>
      <c r="O188" s="70" t="n"/>
      <c r="P188" s="70" t="n"/>
      <c r="Q188" s="123" t="n"/>
      <c r="R188" s="122" t="n"/>
      <c r="S188" s="70" t="n"/>
      <c r="T188" s="70" t="n"/>
      <c r="U188" s="70" t="n"/>
      <c r="V188" s="70" t="n"/>
      <c r="W188" s="70" t="n"/>
      <c r="X188" s="70" t="n"/>
      <c r="Y188" s="70" t="n"/>
      <c r="Z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70" t="n"/>
      <c r="H189" s="120" t="n"/>
      <c r="I189" s="121" t="n"/>
      <c r="J189" s="122" t="n"/>
      <c r="K189" s="70" t="n"/>
      <c r="L189" s="70" t="n"/>
      <c r="M189" s="70" t="n"/>
      <c r="N189" s="70" t="n"/>
      <c r="O189" s="70" t="n"/>
      <c r="P189" s="70" t="n"/>
      <c r="Q189" s="123" t="n"/>
      <c r="R189" s="122" t="n"/>
      <c r="S189" s="70" t="n"/>
      <c r="T189" s="70" t="n"/>
      <c r="U189" s="70" t="n"/>
      <c r="V189" s="70" t="n"/>
      <c r="W189" s="70" t="n"/>
      <c r="X189" s="70" t="n"/>
      <c r="Y189" s="70" t="n"/>
      <c r="Z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70" t="n"/>
      <c r="H190" s="120" t="n"/>
      <c r="I190" s="121" t="n"/>
      <c r="J190" s="122" t="n"/>
      <c r="K190" s="70" t="n"/>
      <c r="L190" s="70" t="n"/>
      <c r="M190" s="70" t="n"/>
      <c r="N190" s="70" t="n"/>
      <c r="O190" s="70" t="n"/>
      <c r="P190" s="70" t="n"/>
      <c r="Q190" s="123" t="n"/>
      <c r="R190" s="122" t="n"/>
      <c r="S190" s="70" t="n"/>
      <c r="T190" s="70" t="n"/>
      <c r="U190" s="70" t="n"/>
      <c r="V190" s="70" t="n"/>
      <c r="W190" s="70" t="n"/>
      <c r="X190" s="70" t="n"/>
      <c r="Y190" s="70" t="n"/>
      <c r="Z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70" t="n"/>
      <c r="H191" s="120" t="n"/>
      <c r="I191" s="121" t="n"/>
      <c r="J191" s="122" t="n"/>
      <c r="K191" s="70" t="n"/>
      <c r="L191" s="70" t="n"/>
      <c r="M191" s="70" t="n"/>
      <c r="N191" s="70" t="n"/>
      <c r="O191" s="70" t="n"/>
      <c r="P191" s="70" t="n"/>
      <c r="Q191" s="123" t="n"/>
      <c r="R191" s="122" t="n"/>
      <c r="S191" s="70" t="n"/>
      <c r="T191" s="70" t="n"/>
      <c r="U191" s="70" t="n"/>
      <c r="V191" s="70" t="n"/>
      <c r="W191" s="70" t="n"/>
      <c r="X191" s="70" t="n"/>
      <c r="Y191" s="70" t="n"/>
      <c r="Z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70" t="n"/>
      <c r="H192" s="120" t="n"/>
      <c r="I192" s="121" t="n"/>
      <c r="J192" s="122" t="n"/>
      <c r="K192" s="70" t="n"/>
      <c r="L192" s="70" t="n"/>
      <c r="M192" s="70" t="n"/>
      <c r="N192" s="70" t="n"/>
      <c r="O192" s="70" t="n"/>
      <c r="P192" s="70" t="n"/>
      <c r="Q192" s="123" t="n"/>
      <c r="R192" s="122" t="n"/>
      <c r="S192" s="70" t="n"/>
      <c r="T192" s="70" t="n"/>
      <c r="U192" s="70" t="n"/>
      <c r="V192" s="70" t="n"/>
      <c r="W192" s="70" t="n"/>
      <c r="X192" s="70" t="n"/>
      <c r="Y192" s="70" t="n"/>
      <c r="Z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70" t="n"/>
      <c r="H193" s="120" t="n"/>
      <c r="I193" s="121" t="n"/>
      <c r="J193" s="122" t="n"/>
      <c r="K193" s="70" t="n"/>
      <c r="L193" s="70" t="n"/>
      <c r="M193" s="70" t="n"/>
      <c r="N193" s="70" t="n"/>
      <c r="O193" s="70" t="n"/>
      <c r="P193" s="70" t="n"/>
      <c r="Q193" s="123" t="n"/>
      <c r="R193" s="122" t="n"/>
      <c r="S193" s="70" t="n"/>
      <c r="T193" s="70" t="n"/>
      <c r="U193" s="70" t="n"/>
      <c r="V193" s="70" t="n"/>
      <c r="W193" s="70" t="n"/>
      <c r="X193" s="70" t="n"/>
      <c r="Y193" s="70" t="n"/>
      <c r="Z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70" t="n"/>
      <c r="H194" s="120" t="n"/>
      <c r="I194" s="121" t="n"/>
      <c r="J194" s="122" t="n"/>
      <c r="K194" s="70" t="n"/>
      <c r="L194" s="70" t="n"/>
      <c r="M194" s="70" t="n"/>
      <c r="N194" s="70" t="n"/>
      <c r="O194" s="70" t="n"/>
      <c r="P194" s="70" t="n"/>
      <c r="Q194" s="123" t="n"/>
      <c r="R194" s="122" t="n"/>
      <c r="S194" s="70" t="n"/>
      <c r="T194" s="70" t="n"/>
      <c r="U194" s="70" t="n"/>
      <c r="V194" s="70" t="n"/>
      <c r="W194" s="70" t="n"/>
      <c r="X194" s="70" t="n"/>
      <c r="Y194" s="70" t="n"/>
      <c r="Z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70" t="n"/>
      <c r="H195" s="120" t="n"/>
      <c r="I195" s="121" t="n"/>
      <c r="J195" s="122" t="n"/>
      <c r="K195" s="70" t="n"/>
      <c r="L195" s="70" t="n"/>
      <c r="M195" s="70" t="n"/>
      <c r="N195" s="70" t="n"/>
      <c r="O195" s="70" t="n"/>
      <c r="P195" s="70" t="n"/>
      <c r="Q195" s="123" t="n"/>
      <c r="R195" s="122" t="n"/>
      <c r="S195" s="70" t="n"/>
      <c r="T195" s="70" t="n"/>
      <c r="U195" s="70" t="n"/>
      <c r="V195" s="70" t="n"/>
      <c r="W195" s="70" t="n"/>
      <c r="X195" s="70" t="n"/>
      <c r="Y195" s="70" t="n"/>
      <c r="Z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70" t="n"/>
      <c r="H196" s="120" t="n"/>
      <c r="I196" s="121" t="n"/>
      <c r="J196" s="122" t="n"/>
      <c r="K196" s="70" t="n"/>
      <c r="L196" s="70" t="n"/>
      <c r="M196" s="70" t="n"/>
      <c r="N196" s="70" t="n"/>
      <c r="O196" s="70" t="n"/>
      <c r="P196" s="70" t="n"/>
      <c r="Q196" s="123" t="n"/>
      <c r="R196" s="122" t="n"/>
      <c r="S196" s="70" t="n"/>
      <c r="T196" s="70" t="n"/>
      <c r="U196" s="70" t="n"/>
      <c r="V196" s="70" t="n"/>
      <c r="W196" s="70" t="n"/>
      <c r="X196" s="70" t="n"/>
      <c r="Y196" s="70" t="n"/>
      <c r="Z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70" t="n"/>
      <c r="H197" s="120" t="n"/>
      <c r="I197" s="121" t="n"/>
      <c r="J197" s="122" t="n"/>
      <c r="K197" s="70" t="n"/>
      <c r="L197" s="70" t="n"/>
      <c r="M197" s="70" t="n"/>
      <c r="N197" s="70" t="n"/>
      <c r="O197" s="70" t="n"/>
      <c r="P197" s="70" t="n"/>
      <c r="Q197" s="123" t="n"/>
      <c r="R197" s="122" t="n"/>
      <c r="S197" s="70" t="n"/>
      <c r="T197" s="70" t="n"/>
      <c r="U197" s="70" t="n"/>
      <c r="V197" s="70" t="n"/>
      <c r="W197" s="70" t="n"/>
      <c r="X197" s="70" t="n"/>
      <c r="Y197" s="70" t="n"/>
      <c r="Z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70" t="n"/>
      <c r="H198" s="120" t="n"/>
      <c r="I198" s="121" t="n"/>
      <c r="J198" s="122" t="n"/>
      <c r="K198" s="70" t="n"/>
      <c r="L198" s="70" t="n"/>
      <c r="M198" s="70" t="n"/>
      <c r="N198" s="70" t="n"/>
      <c r="O198" s="70" t="n"/>
      <c r="P198" s="70" t="n"/>
      <c r="Q198" s="123" t="n"/>
      <c r="R198" s="122" t="n"/>
      <c r="S198" s="70" t="n"/>
      <c r="T198" s="70" t="n"/>
      <c r="U198" s="70" t="n"/>
      <c r="V198" s="70" t="n"/>
      <c r="W198" s="70" t="n"/>
      <c r="X198" s="70" t="n"/>
      <c r="Y198" s="70" t="n"/>
      <c r="Z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70" t="n"/>
      <c r="H199" s="120" t="n"/>
      <c r="I199" s="121" t="n"/>
      <c r="J199" s="122" t="n"/>
      <c r="K199" s="70" t="n"/>
      <c r="L199" s="70" t="n"/>
      <c r="M199" s="70" t="n"/>
      <c r="N199" s="70" t="n"/>
      <c r="O199" s="70" t="n"/>
      <c r="P199" s="70" t="n"/>
      <c r="Q199" s="123" t="n"/>
      <c r="R199" s="122" t="n"/>
      <c r="S199" s="70" t="n"/>
      <c r="T199" s="70" t="n"/>
      <c r="U199" s="70" t="n"/>
      <c r="V199" s="70" t="n"/>
      <c r="W199" s="70" t="n"/>
      <c r="X199" s="70" t="n"/>
      <c r="Y199" s="70" t="n"/>
      <c r="Z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70" t="n"/>
      <c r="H200" s="120" t="n"/>
      <c r="I200" s="121" t="n"/>
      <c r="J200" s="122" t="n"/>
      <c r="K200" s="70" t="n"/>
      <c r="L200" s="70" t="n"/>
      <c r="M200" s="70" t="n"/>
      <c r="N200" s="70" t="n"/>
      <c r="O200" s="70" t="n"/>
      <c r="P200" s="70" t="n"/>
      <c r="Q200" s="123" t="n"/>
      <c r="R200" s="122" t="n"/>
      <c r="S200" s="70" t="n"/>
      <c r="T200" s="70" t="n"/>
      <c r="U200" s="70" t="n"/>
      <c r="V200" s="70" t="n"/>
      <c r="W200" s="70" t="n"/>
      <c r="X200" s="70" t="n"/>
      <c r="Y200" s="70" t="n"/>
      <c r="Z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70" t="n"/>
      <c r="H201" s="120" t="n"/>
      <c r="I201" s="121" t="n"/>
      <c r="J201" s="122" t="n"/>
      <c r="K201" s="70" t="n"/>
      <c r="L201" s="70" t="n"/>
      <c r="M201" s="70" t="n"/>
      <c r="N201" s="70" t="n"/>
      <c r="O201" s="70" t="n"/>
      <c r="P201" s="70" t="n"/>
      <c r="Q201" s="123" t="n"/>
      <c r="R201" s="122" t="n"/>
      <c r="S201" s="70" t="n"/>
      <c r="T201" s="70" t="n"/>
      <c r="U201" s="70" t="n"/>
      <c r="V201" s="70" t="n"/>
      <c r="W201" s="70" t="n"/>
      <c r="X201" s="70" t="n"/>
      <c r="Y201" s="70" t="n"/>
      <c r="Z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70" t="n"/>
      <c r="H202" s="120" t="n"/>
      <c r="I202" s="121" t="n"/>
      <c r="J202" s="122" t="n"/>
      <c r="K202" s="70" t="n"/>
      <c r="L202" s="70" t="n"/>
      <c r="M202" s="70" t="n"/>
      <c r="N202" s="70" t="n"/>
      <c r="O202" s="70" t="n"/>
      <c r="P202" s="70" t="n"/>
      <c r="Q202" s="123" t="n"/>
      <c r="R202" s="122" t="n"/>
      <c r="S202" s="70" t="n"/>
      <c r="T202" s="70" t="n"/>
      <c r="U202" s="70" t="n"/>
      <c r="V202" s="70" t="n"/>
      <c r="W202" s="70" t="n"/>
      <c r="X202" s="70" t="n"/>
      <c r="Y202" s="70" t="n"/>
      <c r="Z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70" t="n"/>
      <c r="H203" s="120" t="n"/>
      <c r="I203" s="121" t="n"/>
      <c r="J203" s="122" t="n"/>
      <c r="K203" s="70" t="n"/>
      <c r="L203" s="70" t="n"/>
      <c r="M203" s="70" t="n"/>
      <c r="N203" s="70" t="n"/>
      <c r="O203" s="70" t="n"/>
      <c r="P203" s="70" t="n"/>
      <c r="Q203" s="123" t="n"/>
      <c r="R203" s="122" t="n"/>
      <c r="S203" s="70" t="n"/>
      <c r="T203" s="70" t="n"/>
      <c r="U203" s="70" t="n"/>
      <c r="V203" s="70" t="n"/>
      <c r="W203" s="70" t="n"/>
      <c r="X203" s="70" t="n"/>
      <c r="Y203" s="70" t="n"/>
      <c r="Z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70" t="n"/>
      <c r="H204" s="120" t="n"/>
      <c r="I204" s="121" t="n"/>
      <c r="J204" s="122" t="n"/>
      <c r="K204" s="70" t="n"/>
      <c r="L204" s="70" t="n"/>
      <c r="M204" s="70" t="n"/>
      <c r="N204" s="70" t="n"/>
      <c r="O204" s="70" t="n"/>
      <c r="P204" s="70" t="n"/>
      <c r="Q204" s="123" t="n"/>
      <c r="R204" s="122" t="n"/>
      <c r="S204" s="70" t="n"/>
      <c r="T204" s="70" t="n"/>
      <c r="U204" s="70" t="n"/>
      <c r="V204" s="70" t="n"/>
      <c r="W204" s="70" t="n"/>
      <c r="X204" s="70" t="n"/>
      <c r="Y204" s="70" t="n"/>
      <c r="Z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70" t="n"/>
      <c r="H205" s="120" t="n"/>
      <c r="I205" s="121" t="n"/>
      <c r="J205" s="122" t="n"/>
      <c r="K205" s="70" t="n"/>
      <c r="L205" s="70" t="n"/>
      <c r="M205" s="70" t="n"/>
      <c r="N205" s="70" t="n"/>
      <c r="O205" s="70" t="n"/>
      <c r="P205" s="70" t="n"/>
      <c r="Q205" s="123" t="n"/>
      <c r="R205" s="122" t="n"/>
      <c r="S205" s="70" t="n"/>
      <c r="T205" s="70" t="n"/>
      <c r="U205" s="70" t="n"/>
      <c r="V205" s="70" t="n"/>
      <c r="W205" s="70" t="n"/>
      <c r="X205" s="70" t="n"/>
      <c r="Y205" s="70" t="n"/>
      <c r="Z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70" t="n"/>
      <c r="H206" s="120" t="n"/>
      <c r="I206" s="121" t="n"/>
      <c r="J206" s="122" t="n"/>
      <c r="K206" s="70" t="n"/>
      <c r="L206" s="70" t="n"/>
      <c r="M206" s="70" t="n"/>
      <c r="N206" s="70" t="n"/>
      <c r="O206" s="70" t="n"/>
      <c r="P206" s="70" t="n"/>
      <c r="Q206" s="123" t="n"/>
      <c r="R206" s="122" t="n"/>
      <c r="S206" s="70" t="n"/>
      <c r="T206" s="70" t="n"/>
      <c r="U206" s="70" t="n"/>
      <c r="V206" s="70" t="n"/>
      <c r="W206" s="70" t="n"/>
      <c r="X206" s="70" t="n"/>
      <c r="Y206" s="70" t="n"/>
      <c r="Z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70" t="n"/>
      <c r="H207" s="120" t="n"/>
      <c r="I207" s="121" t="n"/>
      <c r="J207" s="122" t="n"/>
      <c r="K207" s="70" t="n"/>
      <c r="L207" s="70" t="n"/>
      <c r="M207" s="70" t="n"/>
      <c r="N207" s="70" t="n"/>
      <c r="O207" s="70" t="n"/>
      <c r="P207" s="70" t="n"/>
      <c r="Q207" s="123" t="n"/>
      <c r="R207" s="122" t="n"/>
      <c r="S207" s="70" t="n"/>
      <c r="T207" s="70" t="n"/>
      <c r="U207" s="70" t="n"/>
      <c r="V207" s="70" t="n"/>
      <c r="W207" s="70" t="n"/>
      <c r="X207" s="70" t="n"/>
      <c r="Y207" s="70" t="n"/>
      <c r="Z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70" t="n"/>
      <c r="H208" s="120" t="n"/>
      <c r="I208" s="121" t="n"/>
      <c r="J208" s="122" t="n"/>
      <c r="K208" s="70" t="n"/>
      <c r="L208" s="70" t="n"/>
      <c r="M208" s="70" t="n"/>
      <c r="N208" s="70" t="n"/>
      <c r="O208" s="70" t="n"/>
      <c r="P208" s="70" t="n"/>
      <c r="Q208" s="123" t="n"/>
      <c r="R208" s="122" t="n"/>
      <c r="S208" s="70" t="n"/>
      <c r="T208" s="70" t="n"/>
      <c r="U208" s="70" t="n"/>
      <c r="V208" s="70" t="n"/>
      <c r="W208" s="70" t="n"/>
      <c r="X208" s="70" t="n"/>
      <c r="Y208" s="70" t="n"/>
      <c r="Z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70" t="n"/>
      <c r="H209" s="120" t="n"/>
      <c r="I209" s="121" t="n"/>
      <c r="J209" s="122" t="n"/>
      <c r="K209" s="70" t="n"/>
      <c r="L209" s="70" t="n"/>
      <c r="M209" s="70" t="n"/>
      <c r="N209" s="70" t="n"/>
      <c r="O209" s="70" t="n"/>
      <c r="P209" s="70" t="n"/>
      <c r="Q209" s="123" t="n"/>
      <c r="R209" s="122" t="n"/>
      <c r="S209" s="70" t="n"/>
      <c r="T209" s="70" t="n"/>
      <c r="U209" s="70" t="n"/>
      <c r="V209" s="70" t="n"/>
      <c r="W209" s="70" t="n"/>
      <c r="X209" s="70" t="n"/>
      <c r="Y209" s="70" t="n"/>
      <c r="Z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70" t="n"/>
      <c r="H210" s="120" t="n"/>
      <c r="I210" s="121" t="n"/>
      <c r="J210" s="122" t="n"/>
      <c r="K210" s="70" t="n"/>
      <c r="L210" s="70" t="n"/>
      <c r="M210" s="70" t="n"/>
      <c r="N210" s="70" t="n"/>
      <c r="O210" s="70" t="n"/>
      <c r="P210" s="70" t="n"/>
      <c r="Q210" s="123" t="n"/>
      <c r="R210" s="122" t="n"/>
      <c r="S210" s="70" t="n"/>
      <c r="T210" s="70" t="n"/>
      <c r="U210" s="70" t="n"/>
      <c r="V210" s="70" t="n"/>
      <c r="W210" s="70" t="n"/>
      <c r="X210" s="70" t="n"/>
      <c r="Y210" s="70" t="n"/>
      <c r="Z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70" t="n"/>
      <c r="H211" s="120" t="n"/>
      <c r="I211" s="121" t="n"/>
      <c r="J211" s="122" t="n"/>
      <c r="K211" s="70" t="n"/>
      <c r="L211" s="70" t="n"/>
      <c r="M211" s="70" t="n"/>
      <c r="N211" s="70" t="n"/>
      <c r="O211" s="70" t="n"/>
      <c r="P211" s="70" t="n"/>
      <c r="Q211" s="123" t="n"/>
      <c r="R211" s="122" t="n"/>
      <c r="S211" s="70" t="n"/>
      <c r="T211" s="70" t="n"/>
      <c r="U211" s="70" t="n"/>
      <c r="V211" s="70" t="n"/>
      <c r="W211" s="70" t="n"/>
      <c r="X211" s="70" t="n"/>
      <c r="Y211" s="70" t="n"/>
      <c r="Z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70" t="n"/>
      <c r="H212" s="120" t="n"/>
      <c r="I212" s="121" t="n"/>
      <c r="J212" s="122" t="n"/>
      <c r="K212" s="70" t="n"/>
      <c r="L212" s="70" t="n"/>
      <c r="M212" s="70" t="n"/>
      <c r="N212" s="70" t="n"/>
      <c r="O212" s="70" t="n"/>
      <c r="P212" s="70" t="n"/>
      <c r="Q212" s="123" t="n"/>
      <c r="R212" s="122" t="n"/>
      <c r="S212" s="70" t="n"/>
      <c r="T212" s="70" t="n"/>
      <c r="U212" s="70" t="n"/>
      <c r="V212" s="70" t="n"/>
      <c r="W212" s="70" t="n"/>
      <c r="X212" s="70" t="n"/>
      <c r="Y212" s="70" t="n"/>
      <c r="Z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70" t="n"/>
      <c r="H213" s="120" t="n"/>
      <c r="I213" s="121" t="n"/>
      <c r="J213" s="122" t="n"/>
      <c r="K213" s="70" t="n"/>
      <c r="L213" s="70" t="n"/>
      <c r="M213" s="70" t="n"/>
      <c r="N213" s="70" t="n"/>
      <c r="O213" s="70" t="n"/>
      <c r="P213" s="70" t="n"/>
      <c r="Q213" s="123" t="n"/>
      <c r="R213" s="122" t="n"/>
      <c r="S213" s="70" t="n"/>
      <c r="T213" s="70" t="n"/>
      <c r="U213" s="70" t="n"/>
      <c r="V213" s="70" t="n"/>
      <c r="W213" s="70" t="n"/>
      <c r="X213" s="70" t="n"/>
      <c r="Y213" s="70" t="n"/>
      <c r="Z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70" t="n"/>
      <c r="H214" s="120" t="n"/>
      <c r="I214" s="121" t="n"/>
      <c r="J214" s="122" t="n"/>
      <c r="K214" s="70" t="n"/>
      <c r="L214" s="70" t="n"/>
      <c r="M214" s="70" t="n"/>
      <c r="N214" s="70" t="n"/>
      <c r="O214" s="70" t="n"/>
      <c r="P214" s="70" t="n"/>
      <c r="Q214" s="123" t="n"/>
      <c r="R214" s="122" t="n"/>
      <c r="S214" s="70" t="n"/>
      <c r="T214" s="70" t="n"/>
      <c r="U214" s="70" t="n"/>
      <c r="V214" s="70" t="n"/>
      <c r="W214" s="70" t="n"/>
      <c r="X214" s="70" t="n"/>
      <c r="Y214" s="70" t="n"/>
      <c r="Z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70" t="n"/>
      <c r="H215" s="120" t="n"/>
      <c r="I215" s="121" t="n"/>
      <c r="J215" s="122" t="n"/>
      <c r="K215" s="70" t="n"/>
      <c r="L215" s="70" t="n"/>
      <c r="M215" s="70" t="n"/>
      <c r="N215" s="70" t="n"/>
      <c r="O215" s="70" t="n"/>
      <c r="P215" s="70" t="n"/>
      <c r="Q215" s="123" t="n"/>
      <c r="R215" s="122" t="n"/>
      <c r="S215" s="70" t="n"/>
      <c r="T215" s="70" t="n"/>
      <c r="U215" s="70" t="n"/>
      <c r="V215" s="70" t="n"/>
      <c r="W215" s="70" t="n"/>
      <c r="X215" s="70" t="n"/>
      <c r="Y215" s="70" t="n"/>
      <c r="Z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70" t="n"/>
      <c r="H216" s="120" t="n"/>
      <c r="I216" s="121" t="n"/>
      <c r="J216" s="122" t="n"/>
      <c r="K216" s="70" t="n"/>
      <c r="L216" s="70" t="n"/>
      <c r="M216" s="70" t="n"/>
      <c r="N216" s="70" t="n"/>
      <c r="O216" s="70" t="n"/>
      <c r="P216" s="70" t="n"/>
      <c r="Q216" s="123" t="n"/>
      <c r="R216" s="122" t="n"/>
      <c r="S216" s="70" t="n"/>
      <c r="T216" s="70" t="n"/>
      <c r="U216" s="70" t="n"/>
      <c r="V216" s="70" t="n"/>
      <c r="W216" s="70" t="n"/>
      <c r="X216" s="70" t="n"/>
      <c r="Y216" s="70" t="n"/>
      <c r="Z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70" t="n"/>
      <c r="H217" s="120" t="n"/>
      <c r="I217" s="121" t="n"/>
      <c r="J217" s="122" t="n"/>
      <c r="K217" s="70" t="n"/>
      <c r="L217" s="70" t="n"/>
      <c r="M217" s="70" t="n"/>
      <c r="N217" s="70" t="n"/>
      <c r="O217" s="70" t="n"/>
      <c r="P217" s="70" t="n"/>
      <c r="Q217" s="123" t="n"/>
      <c r="R217" s="122" t="n"/>
      <c r="S217" s="70" t="n"/>
      <c r="T217" s="70" t="n"/>
      <c r="U217" s="70" t="n"/>
      <c r="V217" s="70" t="n"/>
      <c r="W217" s="70" t="n"/>
      <c r="X217" s="70" t="n"/>
      <c r="Y217" s="70" t="n"/>
      <c r="Z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70" t="n"/>
      <c r="H218" s="120" t="n"/>
      <c r="I218" s="121" t="n"/>
      <c r="J218" s="122" t="n"/>
      <c r="K218" s="70" t="n"/>
      <c r="L218" s="70" t="n"/>
      <c r="M218" s="70" t="n"/>
      <c r="N218" s="70" t="n"/>
      <c r="O218" s="70" t="n"/>
      <c r="P218" s="70" t="n"/>
      <c r="Q218" s="123" t="n"/>
      <c r="R218" s="122" t="n"/>
      <c r="S218" s="70" t="n"/>
      <c r="T218" s="70" t="n"/>
      <c r="U218" s="70" t="n"/>
      <c r="V218" s="70" t="n"/>
      <c r="W218" s="70" t="n"/>
      <c r="X218" s="70" t="n"/>
      <c r="Y218" s="70" t="n"/>
      <c r="Z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70" t="n"/>
      <c r="H219" s="120" t="n"/>
      <c r="I219" s="121" t="n"/>
      <c r="J219" s="122" t="n"/>
      <c r="K219" s="70" t="n"/>
      <c r="L219" s="70" t="n"/>
      <c r="M219" s="70" t="n"/>
      <c r="N219" s="70" t="n"/>
      <c r="O219" s="70" t="n"/>
      <c r="P219" s="70" t="n"/>
      <c r="Q219" s="123" t="n"/>
      <c r="R219" s="122" t="n"/>
      <c r="S219" s="70" t="n"/>
      <c r="T219" s="70" t="n"/>
      <c r="U219" s="70" t="n"/>
      <c r="V219" s="70" t="n"/>
      <c r="W219" s="70" t="n"/>
      <c r="X219" s="70" t="n"/>
      <c r="Y219" s="70" t="n"/>
      <c r="Z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70" t="n"/>
      <c r="H220" s="120" t="n"/>
      <c r="I220" s="121" t="n"/>
      <c r="J220" s="122" t="n"/>
      <c r="K220" s="70" t="n"/>
      <c r="L220" s="70" t="n"/>
      <c r="M220" s="70" t="n"/>
      <c r="N220" s="70" t="n"/>
      <c r="O220" s="70" t="n"/>
      <c r="P220" s="70" t="n"/>
      <c r="Q220" s="123" t="n"/>
      <c r="R220" s="122" t="n"/>
      <c r="S220" s="70" t="n"/>
      <c r="T220" s="70" t="n"/>
      <c r="U220" s="70" t="n"/>
      <c r="V220" s="70" t="n"/>
      <c r="W220" s="70" t="n"/>
      <c r="X220" s="70" t="n"/>
      <c r="Y220" s="70" t="n"/>
      <c r="Z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70" t="n"/>
      <c r="H221" s="120" t="n"/>
      <c r="I221" s="121" t="n"/>
      <c r="J221" s="122" t="n"/>
      <c r="K221" s="70" t="n"/>
      <c r="L221" s="70" t="n"/>
      <c r="M221" s="70" t="n"/>
      <c r="N221" s="70" t="n"/>
      <c r="O221" s="70" t="n"/>
      <c r="P221" s="70" t="n"/>
      <c r="Q221" s="123" t="n"/>
      <c r="R221" s="122" t="n"/>
      <c r="S221" s="70" t="n"/>
      <c r="T221" s="70" t="n"/>
      <c r="U221" s="70" t="n"/>
      <c r="V221" s="70" t="n"/>
      <c r="W221" s="70" t="n"/>
      <c r="X221" s="70" t="n"/>
      <c r="Y221" s="70" t="n"/>
      <c r="Z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70" t="n"/>
      <c r="H222" s="120" t="n"/>
      <c r="I222" s="121" t="n"/>
      <c r="J222" s="122" t="n"/>
      <c r="K222" s="70" t="n"/>
      <c r="L222" s="70" t="n"/>
      <c r="M222" s="70" t="n"/>
      <c r="N222" s="70" t="n"/>
      <c r="O222" s="70" t="n"/>
      <c r="P222" s="70" t="n"/>
      <c r="Q222" s="123" t="n"/>
      <c r="R222" s="122" t="n"/>
      <c r="S222" s="70" t="n"/>
      <c r="T222" s="70" t="n"/>
      <c r="U222" s="70" t="n"/>
      <c r="V222" s="70" t="n"/>
      <c r="W222" s="70" t="n"/>
      <c r="X222" s="70" t="n"/>
      <c r="Y222" s="70" t="n"/>
      <c r="Z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70" t="n"/>
      <c r="H223" s="120" t="n"/>
      <c r="I223" s="121" t="n"/>
      <c r="J223" s="122" t="n"/>
      <c r="K223" s="70" t="n"/>
      <c r="L223" s="70" t="n"/>
      <c r="M223" s="70" t="n"/>
      <c r="N223" s="70" t="n"/>
      <c r="O223" s="70" t="n"/>
      <c r="P223" s="70" t="n"/>
      <c r="Q223" s="123" t="n"/>
      <c r="R223" s="122" t="n"/>
      <c r="S223" s="70" t="n"/>
      <c r="T223" s="70" t="n"/>
      <c r="U223" s="70" t="n"/>
      <c r="V223" s="70" t="n"/>
      <c r="W223" s="70" t="n"/>
      <c r="X223" s="70" t="n"/>
      <c r="Y223" s="70" t="n"/>
      <c r="Z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70" t="n"/>
      <c r="H224" s="120" t="n"/>
      <c r="I224" s="121" t="n"/>
      <c r="J224" s="122" t="n"/>
      <c r="K224" s="70" t="n"/>
      <c r="L224" s="70" t="n"/>
      <c r="M224" s="70" t="n"/>
      <c r="N224" s="70" t="n"/>
      <c r="O224" s="70" t="n"/>
      <c r="P224" s="70" t="n"/>
      <c r="Q224" s="123" t="n"/>
      <c r="R224" s="122" t="n"/>
      <c r="S224" s="70" t="n"/>
      <c r="T224" s="70" t="n"/>
      <c r="U224" s="70" t="n"/>
      <c r="V224" s="70" t="n"/>
      <c r="W224" s="70" t="n"/>
      <c r="X224" s="70" t="n"/>
      <c r="Y224" s="70" t="n"/>
      <c r="Z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70" t="n"/>
      <c r="H225" s="120" t="n"/>
      <c r="I225" s="121" t="n"/>
      <c r="J225" s="122" t="n"/>
      <c r="K225" s="70" t="n"/>
      <c r="L225" s="70" t="n"/>
      <c r="M225" s="70" t="n"/>
      <c r="N225" s="70" t="n"/>
      <c r="O225" s="70" t="n"/>
      <c r="P225" s="70" t="n"/>
      <c r="Q225" s="123" t="n"/>
      <c r="R225" s="122" t="n"/>
      <c r="S225" s="70" t="n"/>
      <c r="T225" s="70" t="n"/>
      <c r="U225" s="70" t="n"/>
      <c r="V225" s="70" t="n"/>
      <c r="W225" s="70" t="n"/>
      <c r="X225" s="70" t="n"/>
      <c r="Y225" s="70" t="n"/>
      <c r="Z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70" t="n"/>
      <c r="H226" s="120" t="n"/>
      <c r="I226" s="121" t="n"/>
      <c r="J226" s="122" t="n"/>
      <c r="K226" s="70" t="n"/>
      <c r="L226" s="70" t="n"/>
      <c r="M226" s="70" t="n"/>
      <c r="N226" s="70" t="n"/>
      <c r="O226" s="70" t="n"/>
      <c r="P226" s="70" t="n"/>
      <c r="Q226" s="123" t="n"/>
      <c r="R226" s="122" t="n"/>
      <c r="S226" s="70" t="n"/>
      <c r="T226" s="70" t="n"/>
      <c r="U226" s="70" t="n"/>
      <c r="V226" s="70" t="n"/>
      <c r="W226" s="70" t="n"/>
      <c r="X226" s="70" t="n"/>
      <c r="Y226" s="70" t="n"/>
      <c r="Z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70" t="n"/>
      <c r="H227" s="120" t="n"/>
      <c r="I227" s="121" t="n"/>
      <c r="J227" s="122" t="n"/>
      <c r="K227" s="70" t="n"/>
      <c r="L227" s="70" t="n"/>
      <c r="M227" s="70" t="n"/>
      <c r="N227" s="70" t="n"/>
      <c r="O227" s="70" t="n"/>
      <c r="P227" s="70" t="n"/>
      <c r="Q227" s="123" t="n"/>
      <c r="R227" s="122" t="n"/>
      <c r="S227" s="70" t="n"/>
      <c r="T227" s="70" t="n"/>
      <c r="U227" s="70" t="n"/>
      <c r="V227" s="70" t="n"/>
      <c r="W227" s="70" t="n"/>
      <c r="X227" s="70" t="n"/>
      <c r="Y227" s="70" t="n"/>
      <c r="Z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70" t="n"/>
      <c r="H228" s="120" t="n"/>
      <c r="I228" s="121" t="n"/>
      <c r="J228" s="122" t="n"/>
      <c r="K228" s="70" t="n"/>
      <c r="L228" s="70" t="n"/>
      <c r="M228" s="70" t="n"/>
      <c r="N228" s="70" t="n"/>
      <c r="O228" s="70" t="n"/>
      <c r="P228" s="70" t="n"/>
      <c r="Q228" s="123" t="n"/>
      <c r="R228" s="122" t="n"/>
      <c r="S228" s="70" t="n"/>
      <c r="T228" s="70" t="n"/>
      <c r="U228" s="70" t="n"/>
      <c r="V228" s="70" t="n"/>
      <c r="W228" s="70" t="n"/>
      <c r="X228" s="70" t="n"/>
      <c r="Y228" s="70" t="n"/>
      <c r="Z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70" t="n"/>
      <c r="H229" s="120" t="n"/>
      <c r="I229" s="121" t="n"/>
      <c r="J229" s="122" t="n"/>
      <c r="K229" s="70" t="n"/>
      <c r="L229" s="70" t="n"/>
      <c r="M229" s="70" t="n"/>
      <c r="N229" s="70" t="n"/>
      <c r="O229" s="70" t="n"/>
      <c r="P229" s="70" t="n"/>
      <c r="Q229" s="123" t="n"/>
      <c r="R229" s="122" t="n"/>
      <c r="S229" s="70" t="n"/>
      <c r="T229" s="70" t="n"/>
      <c r="U229" s="70" t="n"/>
      <c r="V229" s="70" t="n"/>
      <c r="W229" s="70" t="n"/>
      <c r="X229" s="70" t="n"/>
      <c r="Y229" s="70" t="n"/>
      <c r="Z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70" t="n"/>
      <c r="H230" s="120" t="n"/>
      <c r="I230" s="121" t="n"/>
      <c r="J230" s="122" t="n"/>
      <c r="K230" s="70" t="n"/>
      <c r="L230" s="70" t="n"/>
      <c r="M230" s="70" t="n"/>
      <c r="N230" s="70" t="n"/>
      <c r="O230" s="70" t="n"/>
      <c r="P230" s="70" t="n"/>
      <c r="Q230" s="123" t="n"/>
      <c r="R230" s="122" t="n"/>
      <c r="S230" s="70" t="n"/>
      <c r="T230" s="70" t="n"/>
      <c r="U230" s="70" t="n"/>
      <c r="V230" s="70" t="n"/>
      <c r="W230" s="70" t="n"/>
      <c r="X230" s="70" t="n"/>
      <c r="Y230" s="70" t="n"/>
      <c r="Z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70" t="n"/>
      <c r="H231" s="120" t="n"/>
      <c r="I231" s="121" t="n"/>
      <c r="J231" s="122" t="n"/>
      <c r="K231" s="70" t="n"/>
      <c r="L231" s="70" t="n"/>
      <c r="M231" s="70" t="n"/>
      <c r="N231" s="70" t="n"/>
      <c r="O231" s="70" t="n"/>
      <c r="P231" s="70" t="n"/>
      <c r="Q231" s="123" t="n"/>
      <c r="R231" s="122" t="n"/>
      <c r="S231" s="70" t="n"/>
      <c r="T231" s="70" t="n"/>
      <c r="U231" s="70" t="n"/>
      <c r="V231" s="70" t="n"/>
      <c r="W231" s="70" t="n"/>
      <c r="X231" s="70" t="n"/>
      <c r="Y231" s="70" t="n"/>
      <c r="Z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70" t="n"/>
      <c r="H232" s="120" t="n"/>
      <c r="I232" s="121" t="n"/>
      <c r="J232" s="122" t="n"/>
      <c r="K232" s="70" t="n"/>
      <c r="L232" s="70" t="n"/>
      <c r="M232" s="70" t="n"/>
      <c r="N232" s="70" t="n"/>
      <c r="O232" s="70" t="n"/>
      <c r="P232" s="70" t="n"/>
      <c r="Q232" s="123" t="n"/>
      <c r="R232" s="122" t="n"/>
      <c r="S232" s="70" t="n"/>
      <c r="T232" s="70" t="n"/>
      <c r="U232" s="70" t="n"/>
      <c r="V232" s="70" t="n"/>
      <c r="W232" s="70" t="n"/>
      <c r="X232" s="70" t="n"/>
      <c r="Y232" s="70" t="n"/>
      <c r="Z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70" t="n"/>
      <c r="H233" s="120" t="n"/>
      <c r="I233" s="121" t="n"/>
      <c r="J233" s="122" t="n"/>
      <c r="K233" s="70" t="n"/>
      <c r="L233" s="70" t="n"/>
      <c r="M233" s="70" t="n"/>
      <c r="N233" s="70" t="n"/>
      <c r="O233" s="70" t="n"/>
      <c r="P233" s="70" t="n"/>
      <c r="Q233" s="123" t="n"/>
      <c r="R233" s="122" t="n"/>
      <c r="S233" s="70" t="n"/>
      <c r="T233" s="70" t="n"/>
      <c r="U233" s="70" t="n"/>
      <c r="V233" s="70" t="n"/>
      <c r="W233" s="70" t="n"/>
      <c r="X233" s="70" t="n"/>
      <c r="Y233" s="70" t="n"/>
      <c r="Z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70" t="n"/>
      <c r="H234" s="120" t="n"/>
      <c r="I234" s="121" t="n"/>
      <c r="J234" s="122" t="n"/>
      <c r="K234" s="70" t="n"/>
      <c r="L234" s="70" t="n"/>
      <c r="M234" s="70" t="n"/>
      <c r="N234" s="70" t="n"/>
      <c r="O234" s="70" t="n"/>
      <c r="P234" s="70" t="n"/>
      <c r="Q234" s="123" t="n"/>
      <c r="R234" s="122" t="n"/>
      <c r="S234" s="70" t="n"/>
      <c r="T234" s="70" t="n"/>
      <c r="U234" s="70" t="n"/>
      <c r="V234" s="70" t="n"/>
      <c r="W234" s="70" t="n"/>
      <c r="X234" s="70" t="n"/>
      <c r="Y234" s="70" t="n"/>
      <c r="Z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70" t="n"/>
      <c r="H235" s="120" t="n"/>
      <c r="I235" s="121" t="n"/>
      <c r="J235" s="122" t="n"/>
      <c r="K235" s="70" t="n"/>
      <c r="L235" s="70" t="n"/>
      <c r="M235" s="70" t="n"/>
      <c r="N235" s="70" t="n"/>
      <c r="O235" s="70" t="n"/>
      <c r="P235" s="70" t="n"/>
      <c r="Q235" s="123" t="n"/>
      <c r="R235" s="122" t="n"/>
      <c r="S235" s="70" t="n"/>
      <c r="T235" s="70" t="n"/>
      <c r="U235" s="70" t="n"/>
      <c r="V235" s="70" t="n"/>
      <c r="W235" s="70" t="n"/>
      <c r="X235" s="70" t="n"/>
      <c r="Y235" s="70" t="n"/>
      <c r="Z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70" t="n"/>
      <c r="H236" s="120" t="n"/>
      <c r="I236" s="121" t="n"/>
      <c r="J236" s="122" t="n"/>
      <c r="K236" s="70" t="n"/>
      <c r="L236" s="70" t="n"/>
      <c r="M236" s="70" t="n"/>
      <c r="N236" s="70" t="n"/>
      <c r="O236" s="70" t="n"/>
      <c r="P236" s="70" t="n"/>
      <c r="Q236" s="123" t="n"/>
      <c r="R236" s="122" t="n"/>
      <c r="S236" s="70" t="n"/>
      <c r="T236" s="70" t="n"/>
      <c r="U236" s="70" t="n"/>
      <c r="V236" s="70" t="n"/>
      <c r="W236" s="70" t="n"/>
      <c r="X236" s="70" t="n"/>
      <c r="Y236" s="70" t="n"/>
      <c r="Z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70" t="n"/>
      <c r="H237" s="120" t="n"/>
      <c r="I237" s="121" t="n"/>
      <c r="J237" s="122" t="n"/>
      <c r="K237" s="70" t="n"/>
      <c r="L237" s="70" t="n"/>
      <c r="M237" s="70" t="n"/>
      <c r="N237" s="70" t="n"/>
      <c r="O237" s="70" t="n"/>
      <c r="P237" s="70" t="n"/>
      <c r="Q237" s="123" t="n"/>
      <c r="R237" s="122" t="n"/>
      <c r="S237" s="70" t="n"/>
      <c r="T237" s="70" t="n"/>
      <c r="U237" s="70" t="n"/>
      <c r="V237" s="70" t="n"/>
      <c r="W237" s="70" t="n"/>
      <c r="X237" s="70" t="n"/>
      <c r="Y237" s="70" t="n"/>
      <c r="Z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70" t="n"/>
      <c r="H238" s="120" t="n"/>
      <c r="I238" s="121" t="n"/>
      <c r="J238" s="122" t="n"/>
      <c r="K238" s="70" t="n"/>
      <c r="L238" s="70" t="n"/>
      <c r="M238" s="70" t="n"/>
      <c r="N238" s="70" t="n"/>
      <c r="O238" s="70" t="n"/>
      <c r="P238" s="70" t="n"/>
      <c r="Q238" s="123" t="n"/>
      <c r="R238" s="122" t="n"/>
      <c r="S238" s="70" t="n"/>
      <c r="T238" s="70" t="n"/>
      <c r="U238" s="70" t="n"/>
      <c r="V238" s="70" t="n"/>
      <c r="W238" s="70" t="n"/>
      <c r="X238" s="70" t="n"/>
      <c r="Y238" s="70" t="n"/>
      <c r="Z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70" t="n"/>
      <c r="H239" s="120" t="n"/>
      <c r="I239" s="121" t="n"/>
      <c r="J239" s="122" t="n"/>
      <c r="K239" s="70" t="n"/>
      <c r="L239" s="70" t="n"/>
      <c r="M239" s="70" t="n"/>
      <c r="N239" s="70" t="n"/>
      <c r="O239" s="70" t="n"/>
      <c r="P239" s="70" t="n"/>
      <c r="Q239" s="123" t="n"/>
      <c r="R239" s="122" t="n"/>
      <c r="S239" s="70" t="n"/>
      <c r="T239" s="70" t="n"/>
      <c r="U239" s="70" t="n"/>
      <c r="V239" s="70" t="n"/>
      <c r="W239" s="70" t="n"/>
      <c r="X239" s="70" t="n"/>
      <c r="Y239" s="70" t="n"/>
      <c r="Z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70" t="n"/>
      <c r="H240" s="120" t="n"/>
      <c r="I240" s="121" t="n"/>
      <c r="J240" s="122" t="n"/>
      <c r="K240" s="70" t="n"/>
      <c r="L240" s="70" t="n"/>
      <c r="M240" s="70" t="n"/>
      <c r="N240" s="70" t="n"/>
      <c r="O240" s="70" t="n"/>
      <c r="P240" s="70" t="n"/>
      <c r="Q240" s="123" t="n"/>
      <c r="R240" s="122" t="n"/>
      <c r="S240" s="70" t="n"/>
      <c r="T240" s="70" t="n"/>
      <c r="U240" s="70" t="n"/>
      <c r="V240" s="70" t="n"/>
      <c r="W240" s="70" t="n"/>
      <c r="X240" s="70" t="n"/>
      <c r="Y240" s="70" t="n"/>
      <c r="Z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70" t="n"/>
      <c r="H241" s="120" t="n"/>
      <c r="I241" s="121" t="n"/>
      <c r="J241" s="122" t="n"/>
      <c r="K241" s="70" t="n"/>
      <c r="L241" s="70" t="n"/>
      <c r="M241" s="70" t="n"/>
      <c r="N241" s="70" t="n"/>
      <c r="O241" s="70" t="n"/>
      <c r="P241" s="70" t="n"/>
      <c r="Q241" s="123" t="n"/>
      <c r="R241" s="122" t="n"/>
      <c r="S241" s="70" t="n"/>
      <c r="T241" s="70" t="n"/>
      <c r="U241" s="70" t="n"/>
      <c r="V241" s="70" t="n"/>
      <c r="W241" s="70" t="n"/>
      <c r="X241" s="70" t="n"/>
      <c r="Y241" s="70" t="n"/>
      <c r="Z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70" t="n"/>
      <c r="H242" s="120" t="n"/>
      <c r="I242" s="121" t="n"/>
      <c r="J242" s="122" t="n"/>
      <c r="K242" s="70" t="n"/>
      <c r="L242" s="70" t="n"/>
      <c r="M242" s="70" t="n"/>
      <c r="N242" s="70" t="n"/>
      <c r="O242" s="70" t="n"/>
      <c r="P242" s="70" t="n"/>
      <c r="Q242" s="123" t="n"/>
      <c r="R242" s="122" t="n"/>
      <c r="S242" s="70" t="n"/>
      <c r="T242" s="70" t="n"/>
      <c r="U242" s="70" t="n"/>
      <c r="V242" s="70" t="n"/>
      <c r="W242" s="70" t="n"/>
      <c r="X242" s="70" t="n"/>
      <c r="Y242" s="70" t="n"/>
      <c r="Z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70" t="n"/>
      <c r="H243" s="120" t="n"/>
      <c r="I243" s="121" t="n"/>
      <c r="J243" s="122" t="n"/>
      <c r="K243" s="70" t="n"/>
      <c r="L243" s="70" t="n"/>
      <c r="M243" s="70" t="n"/>
      <c r="N243" s="70" t="n"/>
      <c r="O243" s="70" t="n"/>
      <c r="P243" s="70" t="n"/>
      <c r="Q243" s="123" t="n"/>
      <c r="R243" s="122" t="n"/>
      <c r="S243" s="70" t="n"/>
      <c r="T243" s="70" t="n"/>
      <c r="U243" s="70" t="n"/>
      <c r="V243" s="70" t="n"/>
      <c r="W243" s="70" t="n"/>
      <c r="X243" s="70" t="n"/>
      <c r="Y243" s="70" t="n"/>
      <c r="Z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70" t="n"/>
      <c r="H244" s="120" t="n"/>
      <c r="I244" s="121" t="n"/>
      <c r="J244" s="122" t="n"/>
      <c r="K244" s="70" t="n"/>
      <c r="L244" s="70" t="n"/>
      <c r="M244" s="70" t="n"/>
      <c r="N244" s="70" t="n"/>
      <c r="O244" s="70" t="n"/>
      <c r="P244" s="70" t="n"/>
      <c r="Q244" s="123" t="n"/>
      <c r="R244" s="122" t="n"/>
      <c r="S244" s="70" t="n"/>
      <c r="T244" s="70" t="n"/>
      <c r="U244" s="70" t="n"/>
      <c r="V244" s="70" t="n"/>
      <c r="W244" s="70" t="n"/>
      <c r="X244" s="70" t="n"/>
      <c r="Y244" s="70" t="n"/>
      <c r="Z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70" t="n"/>
      <c r="H245" s="120" t="n"/>
      <c r="I245" s="121" t="n"/>
      <c r="J245" s="122" t="n"/>
      <c r="K245" s="70" t="n"/>
      <c r="L245" s="70" t="n"/>
      <c r="M245" s="70" t="n"/>
      <c r="N245" s="70" t="n"/>
      <c r="O245" s="70" t="n"/>
      <c r="P245" s="70" t="n"/>
      <c r="Q245" s="123" t="n"/>
      <c r="R245" s="122" t="n"/>
      <c r="S245" s="70" t="n"/>
      <c r="T245" s="70" t="n"/>
      <c r="U245" s="70" t="n"/>
      <c r="V245" s="70" t="n"/>
      <c r="W245" s="70" t="n"/>
      <c r="X245" s="70" t="n"/>
      <c r="Y245" s="70" t="n"/>
      <c r="Z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70" t="n"/>
      <c r="H246" s="120" t="n"/>
      <c r="I246" s="121" t="n"/>
      <c r="J246" s="122" t="n"/>
      <c r="K246" s="70" t="n"/>
      <c r="L246" s="70" t="n"/>
      <c r="M246" s="70" t="n"/>
      <c r="N246" s="70" t="n"/>
      <c r="O246" s="70" t="n"/>
      <c r="P246" s="70" t="n"/>
      <c r="Q246" s="123" t="n"/>
      <c r="R246" s="122" t="n"/>
      <c r="S246" s="70" t="n"/>
      <c r="T246" s="70" t="n"/>
      <c r="U246" s="70" t="n"/>
      <c r="V246" s="70" t="n"/>
      <c r="W246" s="70" t="n"/>
      <c r="X246" s="70" t="n"/>
      <c r="Y246" s="70" t="n"/>
      <c r="Z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70" t="n"/>
      <c r="H247" s="120" t="n"/>
      <c r="I247" s="121" t="n"/>
      <c r="J247" s="122" t="n"/>
      <c r="K247" s="70" t="n"/>
      <c r="L247" s="70" t="n"/>
      <c r="M247" s="70" t="n"/>
      <c r="N247" s="70" t="n"/>
      <c r="O247" s="70" t="n"/>
      <c r="P247" s="70" t="n"/>
      <c r="Q247" s="123" t="n"/>
      <c r="R247" s="122" t="n"/>
      <c r="S247" s="70" t="n"/>
      <c r="T247" s="70" t="n"/>
      <c r="U247" s="70" t="n"/>
      <c r="V247" s="70" t="n"/>
      <c r="W247" s="70" t="n"/>
      <c r="X247" s="70" t="n"/>
      <c r="Y247" s="70" t="n"/>
      <c r="Z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70" t="n"/>
      <c r="H248" s="120" t="n"/>
      <c r="I248" s="121" t="n"/>
      <c r="J248" s="122" t="n"/>
      <c r="K248" s="70" t="n"/>
      <c r="L248" s="70" t="n"/>
      <c r="M248" s="70" t="n"/>
      <c r="N248" s="70" t="n"/>
      <c r="O248" s="70" t="n"/>
      <c r="P248" s="70" t="n"/>
      <c r="Q248" s="123" t="n"/>
      <c r="R248" s="122" t="n"/>
      <c r="S248" s="70" t="n"/>
      <c r="T248" s="70" t="n"/>
      <c r="U248" s="70" t="n"/>
      <c r="V248" s="70" t="n"/>
      <c r="W248" s="70" t="n"/>
      <c r="X248" s="70" t="n"/>
      <c r="Y248" s="70" t="n"/>
      <c r="Z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70" t="n"/>
      <c r="H249" s="120" t="n"/>
      <c r="I249" s="121" t="n"/>
      <c r="J249" s="122" t="n"/>
      <c r="K249" s="70" t="n"/>
      <c r="L249" s="70" t="n"/>
      <c r="M249" s="70" t="n"/>
      <c r="N249" s="70" t="n"/>
      <c r="O249" s="70" t="n"/>
      <c r="P249" s="70" t="n"/>
      <c r="Q249" s="123" t="n"/>
      <c r="R249" s="122" t="n"/>
      <c r="S249" s="70" t="n"/>
      <c r="T249" s="70" t="n"/>
      <c r="U249" s="70" t="n"/>
      <c r="V249" s="70" t="n"/>
      <c r="W249" s="70" t="n"/>
      <c r="X249" s="70" t="n"/>
      <c r="Y249" s="70" t="n"/>
      <c r="Z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70" t="n"/>
      <c r="H250" s="120" t="n"/>
      <c r="I250" s="121" t="n"/>
      <c r="J250" s="122" t="n"/>
      <c r="K250" s="70" t="n"/>
      <c r="L250" s="70" t="n"/>
      <c r="M250" s="70" t="n"/>
      <c r="N250" s="70" t="n"/>
      <c r="O250" s="70" t="n"/>
      <c r="P250" s="70" t="n"/>
      <c r="Q250" s="123" t="n"/>
      <c r="R250" s="122" t="n"/>
      <c r="S250" s="70" t="n"/>
      <c r="T250" s="70" t="n"/>
      <c r="U250" s="70" t="n"/>
      <c r="V250" s="70" t="n"/>
      <c r="W250" s="70" t="n"/>
      <c r="X250" s="70" t="n"/>
      <c r="Y250" s="70" t="n"/>
      <c r="Z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70" t="n"/>
      <c r="H251" s="120" t="n"/>
      <c r="I251" s="121" t="n"/>
      <c r="J251" s="122" t="n"/>
      <c r="K251" s="70" t="n"/>
      <c r="L251" s="70" t="n"/>
      <c r="M251" s="70" t="n"/>
      <c r="N251" s="70" t="n"/>
      <c r="O251" s="70" t="n"/>
      <c r="P251" s="70" t="n"/>
      <c r="Q251" s="123" t="n"/>
      <c r="R251" s="122" t="n"/>
      <c r="S251" s="70" t="n"/>
      <c r="T251" s="70" t="n"/>
      <c r="U251" s="70" t="n"/>
      <c r="V251" s="70" t="n"/>
      <c r="W251" s="70" t="n"/>
      <c r="X251" s="70" t="n"/>
      <c r="Y251" s="70" t="n"/>
      <c r="Z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70" t="n"/>
      <c r="H252" s="120" t="n"/>
      <c r="I252" s="121" t="n"/>
      <c r="J252" s="122" t="n"/>
      <c r="K252" s="70" t="n"/>
      <c r="L252" s="70" t="n"/>
      <c r="M252" s="70" t="n"/>
      <c r="N252" s="70" t="n"/>
      <c r="O252" s="70" t="n"/>
      <c r="P252" s="70" t="n"/>
      <c r="Q252" s="123" t="n"/>
      <c r="R252" s="122" t="n"/>
      <c r="S252" s="70" t="n"/>
      <c r="T252" s="70" t="n"/>
      <c r="U252" s="70" t="n"/>
      <c r="V252" s="70" t="n"/>
      <c r="W252" s="70" t="n"/>
      <c r="X252" s="70" t="n"/>
      <c r="Y252" s="70" t="n"/>
      <c r="Z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70" t="n"/>
      <c r="H253" s="120" t="n"/>
      <c r="I253" s="121" t="n"/>
      <c r="J253" s="122" t="n"/>
      <c r="K253" s="70" t="n"/>
      <c r="L253" s="70" t="n"/>
      <c r="M253" s="70" t="n"/>
      <c r="N253" s="70" t="n"/>
      <c r="O253" s="70" t="n"/>
      <c r="P253" s="70" t="n"/>
      <c r="Q253" s="123" t="n"/>
      <c r="R253" s="122" t="n"/>
      <c r="S253" s="70" t="n"/>
      <c r="T253" s="70" t="n"/>
      <c r="U253" s="70" t="n"/>
      <c r="V253" s="70" t="n"/>
      <c r="W253" s="70" t="n"/>
      <c r="X253" s="70" t="n"/>
      <c r="Y253" s="70" t="n"/>
      <c r="Z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70" t="n"/>
      <c r="H254" s="120" t="n"/>
      <c r="I254" s="121" t="n"/>
      <c r="J254" s="122" t="n"/>
      <c r="K254" s="70" t="n"/>
      <c r="L254" s="70" t="n"/>
      <c r="M254" s="70" t="n"/>
      <c r="N254" s="70" t="n"/>
      <c r="O254" s="70" t="n"/>
      <c r="P254" s="70" t="n"/>
      <c r="Q254" s="123" t="n"/>
      <c r="R254" s="122" t="n"/>
      <c r="S254" s="70" t="n"/>
      <c r="T254" s="70" t="n"/>
      <c r="U254" s="70" t="n"/>
      <c r="V254" s="70" t="n"/>
      <c r="W254" s="70" t="n"/>
      <c r="X254" s="70" t="n"/>
      <c r="Y254" s="70" t="n"/>
      <c r="Z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70" t="n"/>
      <c r="H255" s="120" t="n"/>
      <c r="I255" s="121" t="n"/>
      <c r="J255" s="122" t="n"/>
      <c r="K255" s="70" t="n"/>
      <c r="L255" s="70" t="n"/>
      <c r="M255" s="70" t="n"/>
      <c r="N255" s="70" t="n"/>
      <c r="O255" s="70" t="n"/>
      <c r="P255" s="70" t="n"/>
      <c r="Q255" s="123" t="n"/>
      <c r="R255" s="122" t="n"/>
      <c r="S255" s="70" t="n"/>
      <c r="T255" s="70" t="n"/>
      <c r="U255" s="70" t="n"/>
      <c r="V255" s="70" t="n"/>
      <c r="W255" s="70" t="n"/>
      <c r="X255" s="70" t="n"/>
      <c r="Y255" s="70" t="n"/>
      <c r="Z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70" t="n"/>
      <c r="H256" s="120" t="n"/>
      <c r="I256" s="121" t="n"/>
      <c r="J256" s="122" t="n"/>
      <c r="K256" s="70" t="n"/>
      <c r="L256" s="70" t="n"/>
      <c r="M256" s="70" t="n"/>
      <c r="N256" s="70" t="n"/>
      <c r="O256" s="70" t="n"/>
      <c r="P256" s="70" t="n"/>
      <c r="Q256" s="123" t="n"/>
      <c r="R256" s="122" t="n"/>
      <c r="S256" s="70" t="n"/>
      <c r="T256" s="70" t="n"/>
      <c r="U256" s="70" t="n"/>
      <c r="V256" s="70" t="n"/>
      <c r="W256" s="70" t="n"/>
      <c r="X256" s="70" t="n"/>
      <c r="Y256" s="70" t="n"/>
      <c r="Z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70" t="n"/>
      <c r="H257" s="120" t="n"/>
      <c r="I257" s="121" t="n"/>
      <c r="J257" s="122" t="n"/>
      <c r="K257" s="70" t="n"/>
      <c r="L257" s="70" t="n"/>
      <c r="M257" s="70" t="n"/>
      <c r="N257" s="70" t="n"/>
      <c r="O257" s="70" t="n"/>
      <c r="P257" s="70" t="n"/>
      <c r="Q257" s="123" t="n"/>
      <c r="R257" s="122" t="n"/>
      <c r="S257" s="70" t="n"/>
      <c r="T257" s="70" t="n"/>
      <c r="U257" s="70" t="n"/>
      <c r="V257" s="70" t="n"/>
      <c r="W257" s="70" t="n"/>
      <c r="X257" s="70" t="n"/>
      <c r="Y257" s="70" t="n"/>
      <c r="Z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70" t="n"/>
      <c r="H258" s="120" t="n"/>
      <c r="I258" s="121" t="n"/>
      <c r="J258" s="122" t="n"/>
      <c r="K258" s="70" t="n"/>
      <c r="L258" s="70" t="n"/>
      <c r="M258" s="70" t="n"/>
      <c r="N258" s="70" t="n"/>
      <c r="O258" s="70" t="n"/>
      <c r="P258" s="70" t="n"/>
      <c r="Q258" s="123" t="n"/>
      <c r="R258" s="122" t="n"/>
      <c r="S258" s="70" t="n"/>
      <c r="T258" s="70" t="n"/>
      <c r="U258" s="70" t="n"/>
      <c r="V258" s="70" t="n"/>
      <c r="W258" s="70" t="n"/>
      <c r="X258" s="70" t="n"/>
      <c r="Y258" s="70" t="n"/>
      <c r="Z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70" t="n"/>
      <c r="H259" s="120" t="n"/>
      <c r="I259" s="121" t="n"/>
      <c r="J259" s="122" t="n"/>
      <c r="K259" s="70" t="n"/>
      <c r="L259" s="70" t="n"/>
      <c r="M259" s="70" t="n"/>
      <c r="N259" s="70" t="n"/>
      <c r="O259" s="70" t="n"/>
      <c r="P259" s="70" t="n"/>
      <c r="Q259" s="123" t="n"/>
      <c r="R259" s="122" t="n"/>
      <c r="S259" s="70" t="n"/>
      <c r="T259" s="70" t="n"/>
      <c r="U259" s="70" t="n"/>
      <c r="V259" s="70" t="n"/>
      <c r="W259" s="70" t="n"/>
      <c r="X259" s="70" t="n"/>
      <c r="Y259" s="70" t="n"/>
      <c r="Z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70" t="n"/>
      <c r="H260" s="120" t="n"/>
      <c r="I260" s="121" t="n"/>
      <c r="J260" s="122" t="n"/>
      <c r="K260" s="70" t="n"/>
      <c r="L260" s="70" t="n"/>
      <c r="M260" s="70" t="n"/>
      <c r="N260" s="70" t="n"/>
      <c r="O260" s="70" t="n"/>
      <c r="P260" s="70" t="n"/>
      <c r="Q260" s="123" t="n"/>
      <c r="R260" s="122" t="n"/>
      <c r="S260" s="70" t="n"/>
      <c r="T260" s="70" t="n"/>
      <c r="U260" s="70" t="n"/>
      <c r="V260" s="70" t="n"/>
      <c r="W260" s="70" t="n"/>
      <c r="X260" s="70" t="n"/>
      <c r="Y260" s="70" t="n"/>
      <c r="Z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70" t="n"/>
      <c r="H261" s="120" t="n"/>
      <c r="I261" s="121" t="n"/>
      <c r="J261" s="122" t="n"/>
      <c r="K261" s="70" t="n"/>
      <c r="L261" s="70" t="n"/>
      <c r="M261" s="70" t="n"/>
      <c r="N261" s="70" t="n"/>
      <c r="O261" s="70" t="n"/>
      <c r="P261" s="70" t="n"/>
      <c r="Q261" s="123" t="n"/>
      <c r="R261" s="122" t="n"/>
      <c r="S261" s="70" t="n"/>
      <c r="T261" s="70" t="n"/>
      <c r="U261" s="70" t="n"/>
      <c r="V261" s="70" t="n"/>
      <c r="W261" s="70" t="n"/>
      <c r="X261" s="70" t="n"/>
      <c r="Y261" s="70" t="n"/>
      <c r="Z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70" t="n"/>
      <c r="H262" s="120" t="n"/>
      <c r="I262" s="121" t="n"/>
      <c r="J262" s="122" t="n"/>
      <c r="K262" s="70" t="n"/>
      <c r="L262" s="70" t="n"/>
      <c r="M262" s="70" t="n"/>
      <c r="N262" s="70" t="n"/>
      <c r="O262" s="70" t="n"/>
      <c r="P262" s="70" t="n"/>
      <c r="Q262" s="123" t="n"/>
      <c r="R262" s="122" t="n"/>
      <c r="S262" s="70" t="n"/>
      <c r="T262" s="70" t="n"/>
      <c r="U262" s="70" t="n"/>
      <c r="V262" s="70" t="n"/>
      <c r="W262" s="70" t="n"/>
      <c r="X262" s="70" t="n"/>
      <c r="Y262" s="70" t="n"/>
      <c r="Z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70" t="n"/>
      <c r="H263" s="120" t="n"/>
      <c r="I263" s="121" t="n"/>
      <c r="J263" s="122" t="n"/>
      <c r="K263" s="70" t="n"/>
      <c r="L263" s="70" t="n"/>
      <c r="M263" s="70" t="n"/>
      <c r="N263" s="70" t="n"/>
      <c r="O263" s="70" t="n"/>
      <c r="P263" s="70" t="n"/>
      <c r="Q263" s="123" t="n"/>
      <c r="R263" s="122" t="n"/>
      <c r="S263" s="70" t="n"/>
      <c r="T263" s="70" t="n"/>
      <c r="U263" s="70" t="n"/>
      <c r="V263" s="70" t="n"/>
      <c r="W263" s="70" t="n"/>
      <c r="X263" s="70" t="n"/>
      <c r="Y263" s="70" t="n"/>
      <c r="Z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70" t="n"/>
      <c r="H264" s="120" t="n"/>
      <c r="I264" s="121" t="n"/>
      <c r="J264" s="122" t="n"/>
      <c r="K264" s="70" t="n"/>
      <c r="L264" s="70" t="n"/>
      <c r="M264" s="70" t="n"/>
      <c r="N264" s="70" t="n"/>
      <c r="O264" s="70" t="n"/>
      <c r="P264" s="70" t="n"/>
      <c r="Q264" s="123" t="n"/>
      <c r="R264" s="122" t="n"/>
      <c r="S264" s="70" t="n"/>
      <c r="T264" s="70" t="n"/>
      <c r="U264" s="70" t="n"/>
      <c r="V264" s="70" t="n"/>
      <c r="W264" s="70" t="n"/>
      <c r="X264" s="70" t="n"/>
      <c r="Y264" s="70" t="n"/>
      <c r="Z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70" t="n"/>
      <c r="H265" s="120" t="n"/>
      <c r="I265" s="121" t="n"/>
      <c r="J265" s="122" t="n"/>
      <c r="K265" s="70" t="n"/>
      <c r="L265" s="70" t="n"/>
      <c r="M265" s="70" t="n"/>
      <c r="N265" s="70" t="n"/>
      <c r="O265" s="70" t="n"/>
      <c r="P265" s="70" t="n"/>
      <c r="Q265" s="123" t="n"/>
      <c r="R265" s="122" t="n"/>
      <c r="S265" s="70" t="n"/>
      <c r="T265" s="70" t="n"/>
      <c r="U265" s="70" t="n"/>
      <c r="V265" s="70" t="n"/>
      <c r="W265" s="70" t="n"/>
      <c r="X265" s="70" t="n"/>
      <c r="Y265" s="70" t="n"/>
      <c r="Z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70" t="n"/>
      <c r="H266" s="120" t="n"/>
      <c r="I266" s="121" t="n"/>
      <c r="J266" s="122" t="n"/>
      <c r="K266" s="70" t="n"/>
      <c r="L266" s="70" t="n"/>
      <c r="M266" s="70" t="n"/>
      <c r="N266" s="70" t="n"/>
      <c r="O266" s="70" t="n"/>
      <c r="P266" s="70" t="n"/>
      <c r="Q266" s="123" t="n"/>
      <c r="R266" s="122" t="n"/>
      <c r="S266" s="70" t="n"/>
      <c r="T266" s="70" t="n"/>
      <c r="U266" s="70" t="n"/>
      <c r="V266" s="70" t="n"/>
      <c r="W266" s="70" t="n"/>
      <c r="X266" s="70" t="n"/>
      <c r="Y266" s="70" t="n"/>
      <c r="Z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70" t="n"/>
      <c r="H267" s="120" t="n"/>
      <c r="I267" s="121" t="n"/>
      <c r="J267" s="122" t="n"/>
      <c r="K267" s="70" t="n"/>
      <c r="L267" s="70" t="n"/>
      <c r="M267" s="70" t="n"/>
      <c r="N267" s="70" t="n"/>
      <c r="O267" s="70" t="n"/>
      <c r="P267" s="70" t="n"/>
      <c r="Q267" s="123" t="n"/>
      <c r="R267" s="122" t="n"/>
      <c r="S267" s="70" t="n"/>
      <c r="T267" s="70" t="n"/>
      <c r="U267" s="70" t="n"/>
      <c r="V267" s="70" t="n"/>
      <c r="W267" s="70" t="n"/>
      <c r="X267" s="70" t="n"/>
      <c r="Y267" s="70" t="n"/>
      <c r="Z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70" t="n"/>
      <c r="H268" s="120" t="n"/>
      <c r="I268" s="121" t="n"/>
      <c r="J268" s="122" t="n"/>
      <c r="K268" s="70" t="n"/>
      <c r="L268" s="70" t="n"/>
      <c r="M268" s="70" t="n"/>
      <c r="N268" s="70" t="n"/>
      <c r="O268" s="70" t="n"/>
      <c r="P268" s="70" t="n"/>
      <c r="Q268" s="123" t="n"/>
      <c r="R268" s="122" t="n"/>
      <c r="S268" s="70" t="n"/>
      <c r="T268" s="70" t="n"/>
      <c r="U268" s="70" t="n"/>
      <c r="V268" s="70" t="n"/>
      <c r="W268" s="70" t="n"/>
      <c r="X268" s="70" t="n"/>
      <c r="Y268" s="70" t="n"/>
      <c r="Z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70" t="n"/>
      <c r="H269" s="120" t="n"/>
      <c r="I269" s="121" t="n"/>
      <c r="J269" s="122" t="n"/>
      <c r="K269" s="70" t="n"/>
      <c r="L269" s="70" t="n"/>
      <c r="M269" s="70" t="n"/>
      <c r="N269" s="70" t="n"/>
      <c r="O269" s="70" t="n"/>
      <c r="P269" s="70" t="n"/>
      <c r="Q269" s="123" t="n"/>
      <c r="R269" s="122" t="n"/>
      <c r="S269" s="70" t="n"/>
      <c r="T269" s="70" t="n"/>
      <c r="U269" s="70" t="n"/>
      <c r="V269" s="70" t="n"/>
      <c r="W269" s="70" t="n"/>
      <c r="X269" s="70" t="n"/>
      <c r="Y269" s="70" t="n"/>
      <c r="Z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70" t="n"/>
      <c r="H270" s="120" t="n"/>
      <c r="I270" s="121" t="n"/>
      <c r="J270" s="122" t="n"/>
      <c r="K270" s="70" t="n"/>
      <c r="L270" s="70" t="n"/>
      <c r="M270" s="70" t="n"/>
      <c r="N270" s="70" t="n"/>
      <c r="O270" s="70" t="n"/>
      <c r="P270" s="70" t="n"/>
      <c r="Q270" s="123" t="n"/>
      <c r="R270" s="122" t="n"/>
      <c r="S270" s="70" t="n"/>
      <c r="T270" s="70" t="n"/>
      <c r="U270" s="70" t="n"/>
      <c r="V270" s="70" t="n"/>
      <c r="W270" s="70" t="n"/>
      <c r="X270" s="70" t="n"/>
      <c r="Y270" s="70" t="n"/>
      <c r="Z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70" t="n"/>
      <c r="H271" s="120" t="n"/>
      <c r="I271" s="121" t="n"/>
      <c r="J271" s="122" t="n"/>
      <c r="K271" s="70" t="n"/>
      <c r="L271" s="70" t="n"/>
      <c r="M271" s="70" t="n"/>
      <c r="N271" s="70" t="n"/>
      <c r="O271" s="70" t="n"/>
      <c r="P271" s="70" t="n"/>
      <c r="Q271" s="123" t="n"/>
      <c r="R271" s="122" t="n"/>
      <c r="S271" s="70" t="n"/>
      <c r="T271" s="70" t="n"/>
      <c r="U271" s="70" t="n"/>
      <c r="V271" s="70" t="n"/>
      <c r="W271" s="70" t="n"/>
      <c r="X271" s="70" t="n"/>
      <c r="Y271" s="70" t="n"/>
      <c r="Z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70" t="n"/>
      <c r="H272" s="120" t="n"/>
      <c r="I272" s="121" t="n"/>
      <c r="J272" s="122" t="n"/>
      <c r="K272" s="70" t="n"/>
      <c r="L272" s="70" t="n"/>
      <c r="M272" s="70" t="n"/>
      <c r="N272" s="70" t="n"/>
      <c r="O272" s="70" t="n"/>
      <c r="P272" s="70" t="n"/>
      <c r="Q272" s="123" t="n"/>
      <c r="R272" s="122" t="n"/>
      <c r="S272" s="70" t="n"/>
      <c r="T272" s="70" t="n"/>
      <c r="U272" s="70" t="n"/>
      <c r="V272" s="70" t="n"/>
      <c r="W272" s="70" t="n"/>
      <c r="X272" s="70" t="n"/>
      <c r="Y272" s="70" t="n"/>
      <c r="Z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70" t="n"/>
      <c r="H273" s="120" t="n"/>
      <c r="I273" s="121" t="n"/>
      <c r="J273" s="122" t="n"/>
      <c r="K273" s="70" t="n"/>
      <c r="L273" s="70" t="n"/>
      <c r="M273" s="70" t="n"/>
      <c r="N273" s="70" t="n"/>
      <c r="O273" s="70" t="n"/>
      <c r="P273" s="70" t="n"/>
      <c r="Q273" s="123" t="n"/>
      <c r="R273" s="122" t="n"/>
      <c r="S273" s="70" t="n"/>
      <c r="T273" s="70" t="n"/>
      <c r="U273" s="70" t="n"/>
      <c r="V273" s="70" t="n"/>
      <c r="W273" s="70" t="n"/>
      <c r="X273" s="70" t="n"/>
      <c r="Y273" s="70" t="n"/>
      <c r="Z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70" t="n"/>
      <c r="H274" s="120" t="n"/>
      <c r="I274" s="121" t="n"/>
      <c r="J274" s="122" t="n"/>
      <c r="K274" s="70" t="n"/>
      <c r="L274" s="70" t="n"/>
      <c r="M274" s="70" t="n"/>
      <c r="N274" s="70" t="n"/>
      <c r="O274" s="70" t="n"/>
      <c r="P274" s="70" t="n"/>
      <c r="Q274" s="123" t="n"/>
      <c r="R274" s="122" t="n"/>
      <c r="S274" s="70" t="n"/>
      <c r="T274" s="70" t="n"/>
      <c r="U274" s="70" t="n"/>
      <c r="V274" s="70" t="n"/>
      <c r="W274" s="70" t="n"/>
      <c r="X274" s="70" t="n"/>
      <c r="Y274" s="70" t="n"/>
      <c r="Z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70" t="n"/>
      <c r="H275" s="120" t="n"/>
      <c r="I275" s="121" t="n"/>
      <c r="J275" s="122" t="n"/>
      <c r="K275" s="70" t="n"/>
      <c r="L275" s="70" t="n"/>
      <c r="M275" s="70" t="n"/>
      <c r="N275" s="70" t="n"/>
      <c r="O275" s="70" t="n"/>
      <c r="P275" s="70" t="n"/>
      <c r="Q275" s="123" t="n"/>
      <c r="R275" s="122" t="n"/>
      <c r="S275" s="70" t="n"/>
      <c r="T275" s="70" t="n"/>
      <c r="U275" s="70" t="n"/>
      <c r="V275" s="70" t="n"/>
      <c r="W275" s="70" t="n"/>
      <c r="X275" s="70" t="n"/>
      <c r="Y275" s="70" t="n"/>
      <c r="Z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70" t="n"/>
      <c r="H276" s="120" t="n"/>
      <c r="I276" s="121" t="n"/>
      <c r="J276" s="122" t="n"/>
      <c r="K276" s="70" t="n"/>
      <c r="L276" s="70" t="n"/>
      <c r="M276" s="70" t="n"/>
      <c r="N276" s="70" t="n"/>
      <c r="O276" s="70" t="n"/>
      <c r="P276" s="70" t="n"/>
      <c r="Q276" s="123" t="n"/>
      <c r="R276" s="122" t="n"/>
      <c r="S276" s="70" t="n"/>
      <c r="T276" s="70" t="n"/>
      <c r="U276" s="70" t="n"/>
      <c r="V276" s="70" t="n"/>
      <c r="W276" s="70" t="n"/>
      <c r="X276" s="70" t="n"/>
      <c r="Y276" s="70" t="n"/>
      <c r="Z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70" t="n"/>
      <c r="H277" s="120" t="n"/>
      <c r="I277" s="121" t="n"/>
      <c r="J277" s="122" t="n"/>
      <c r="K277" s="70" t="n"/>
      <c r="L277" s="70" t="n"/>
      <c r="M277" s="70" t="n"/>
      <c r="N277" s="70" t="n"/>
      <c r="O277" s="70" t="n"/>
      <c r="P277" s="70" t="n"/>
      <c r="Q277" s="123" t="n"/>
      <c r="R277" s="122" t="n"/>
      <c r="S277" s="70" t="n"/>
      <c r="T277" s="70" t="n"/>
      <c r="U277" s="70" t="n"/>
      <c r="V277" s="70" t="n"/>
      <c r="W277" s="70" t="n"/>
      <c r="X277" s="70" t="n"/>
      <c r="Y277" s="70" t="n"/>
      <c r="Z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70" t="n"/>
      <c r="H278" s="120" t="n"/>
      <c r="I278" s="121" t="n"/>
      <c r="J278" s="122" t="n"/>
      <c r="K278" s="70" t="n"/>
      <c r="L278" s="70" t="n"/>
      <c r="M278" s="70" t="n"/>
      <c r="N278" s="70" t="n"/>
      <c r="O278" s="70" t="n"/>
      <c r="P278" s="70" t="n"/>
      <c r="Q278" s="123" t="n"/>
      <c r="R278" s="122" t="n"/>
      <c r="S278" s="70" t="n"/>
      <c r="T278" s="70" t="n"/>
      <c r="U278" s="70" t="n"/>
      <c r="V278" s="70" t="n"/>
      <c r="W278" s="70" t="n"/>
      <c r="X278" s="70" t="n"/>
      <c r="Y278" s="70" t="n"/>
      <c r="Z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70" t="n"/>
      <c r="H279" s="120" t="n"/>
      <c r="I279" s="121" t="n"/>
      <c r="J279" s="122" t="n"/>
      <c r="K279" s="70" t="n"/>
      <c r="L279" s="70" t="n"/>
      <c r="M279" s="70" t="n"/>
      <c r="N279" s="70" t="n"/>
      <c r="O279" s="70" t="n"/>
      <c r="P279" s="70" t="n"/>
      <c r="Q279" s="123" t="n"/>
      <c r="R279" s="122" t="n"/>
      <c r="S279" s="70" t="n"/>
      <c r="T279" s="70" t="n"/>
      <c r="U279" s="70" t="n"/>
      <c r="V279" s="70" t="n"/>
      <c r="W279" s="70" t="n"/>
      <c r="X279" s="70" t="n"/>
      <c r="Y279" s="70" t="n"/>
      <c r="Z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70" t="n"/>
      <c r="H280" s="120" t="n"/>
      <c r="I280" s="121" t="n"/>
      <c r="J280" s="122" t="n"/>
      <c r="K280" s="70" t="n"/>
      <c r="L280" s="70" t="n"/>
      <c r="M280" s="70" t="n"/>
      <c r="N280" s="70" t="n"/>
      <c r="O280" s="70" t="n"/>
      <c r="P280" s="70" t="n"/>
      <c r="Q280" s="123" t="n"/>
      <c r="R280" s="122" t="n"/>
      <c r="S280" s="70" t="n"/>
      <c r="T280" s="70" t="n"/>
      <c r="U280" s="70" t="n"/>
      <c r="V280" s="70" t="n"/>
      <c r="W280" s="70" t="n"/>
      <c r="X280" s="70" t="n"/>
      <c r="Y280" s="70" t="n"/>
      <c r="Z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70" t="n"/>
      <c r="H281" s="120" t="n"/>
      <c r="I281" s="121" t="n"/>
      <c r="J281" s="122" t="n"/>
      <c r="K281" s="70" t="n"/>
      <c r="L281" s="70" t="n"/>
      <c r="M281" s="70" t="n"/>
      <c r="N281" s="70" t="n"/>
      <c r="O281" s="70" t="n"/>
      <c r="P281" s="70" t="n"/>
      <c r="Q281" s="123" t="n"/>
      <c r="R281" s="122" t="n"/>
      <c r="S281" s="70" t="n"/>
      <c r="T281" s="70" t="n"/>
      <c r="U281" s="70" t="n"/>
      <c r="V281" s="70" t="n"/>
      <c r="W281" s="70" t="n"/>
      <c r="X281" s="70" t="n"/>
      <c r="Y281" s="70" t="n"/>
      <c r="Z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70" t="n"/>
      <c r="H282" s="120" t="n"/>
      <c r="I282" s="121" t="n"/>
      <c r="J282" s="122" t="n"/>
      <c r="K282" s="70" t="n"/>
      <c r="L282" s="70" t="n"/>
      <c r="M282" s="70" t="n"/>
      <c r="N282" s="70" t="n"/>
      <c r="O282" s="70" t="n"/>
      <c r="P282" s="70" t="n"/>
      <c r="Q282" s="123" t="n"/>
      <c r="R282" s="122" t="n"/>
      <c r="S282" s="70" t="n"/>
      <c r="T282" s="70" t="n"/>
      <c r="U282" s="70" t="n"/>
      <c r="V282" s="70" t="n"/>
      <c r="W282" s="70" t="n"/>
      <c r="X282" s="70" t="n"/>
      <c r="Y282" s="70" t="n"/>
      <c r="Z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70" t="n"/>
      <c r="H283" s="120" t="n"/>
      <c r="I283" s="121" t="n"/>
      <c r="J283" s="122" t="n"/>
      <c r="K283" s="70" t="n"/>
      <c r="L283" s="70" t="n"/>
      <c r="M283" s="70" t="n"/>
      <c r="N283" s="70" t="n"/>
      <c r="O283" s="70" t="n"/>
      <c r="P283" s="70" t="n"/>
      <c r="Q283" s="123" t="n"/>
      <c r="R283" s="122" t="n"/>
      <c r="S283" s="70" t="n"/>
      <c r="T283" s="70" t="n"/>
      <c r="U283" s="70" t="n"/>
      <c r="V283" s="70" t="n"/>
      <c r="W283" s="70" t="n"/>
      <c r="X283" s="70" t="n"/>
      <c r="Y283" s="70" t="n"/>
      <c r="Z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70" t="n"/>
      <c r="H284" s="120" t="n"/>
      <c r="I284" s="121" t="n"/>
      <c r="J284" s="122" t="n"/>
      <c r="K284" s="70" t="n"/>
      <c r="L284" s="70" t="n"/>
      <c r="M284" s="70" t="n"/>
      <c r="N284" s="70" t="n"/>
      <c r="O284" s="70" t="n"/>
      <c r="P284" s="70" t="n"/>
      <c r="Q284" s="123" t="n"/>
      <c r="R284" s="122" t="n"/>
      <c r="S284" s="70" t="n"/>
      <c r="T284" s="70" t="n"/>
      <c r="U284" s="70" t="n"/>
      <c r="V284" s="70" t="n"/>
      <c r="W284" s="70" t="n"/>
      <c r="X284" s="70" t="n"/>
      <c r="Y284" s="70" t="n"/>
      <c r="Z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70" t="n"/>
      <c r="H285" s="120" t="n"/>
      <c r="I285" s="121" t="n"/>
      <c r="J285" s="122" t="n"/>
      <c r="K285" s="70" t="n"/>
      <c r="L285" s="70" t="n"/>
      <c r="M285" s="70" t="n"/>
      <c r="N285" s="70" t="n"/>
      <c r="O285" s="70" t="n"/>
      <c r="P285" s="70" t="n"/>
      <c r="Q285" s="123" t="n"/>
      <c r="R285" s="122" t="n"/>
      <c r="S285" s="70" t="n"/>
      <c r="T285" s="70" t="n"/>
      <c r="U285" s="70" t="n"/>
      <c r="V285" s="70" t="n"/>
      <c r="W285" s="70" t="n"/>
      <c r="X285" s="70" t="n"/>
      <c r="Y285" s="70" t="n"/>
      <c r="Z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70" t="n"/>
      <c r="H286" s="120" t="n"/>
      <c r="I286" s="121" t="n"/>
      <c r="J286" s="122" t="n"/>
      <c r="K286" s="70" t="n"/>
      <c r="L286" s="70" t="n"/>
      <c r="M286" s="70" t="n"/>
      <c r="N286" s="70" t="n"/>
      <c r="O286" s="70" t="n"/>
      <c r="P286" s="70" t="n"/>
      <c r="Q286" s="123" t="n"/>
      <c r="R286" s="122" t="n"/>
      <c r="S286" s="70" t="n"/>
      <c r="T286" s="70" t="n"/>
      <c r="U286" s="70" t="n"/>
      <c r="V286" s="70" t="n"/>
      <c r="W286" s="70" t="n"/>
      <c r="X286" s="70" t="n"/>
      <c r="Y286" s="70" t="n"/>
      <c r="Z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70" t="n"/>
      <c r="H287" s="120" t="n"/>
      <c r="I287" s="121" t="n"/>
      <c r="J287" s="122" t="n"/>
      <c r="K287" s="70" t="n"/>
      <c r="L287" s="70" t="n"/>
      <c r="M287" s="70" t="n"/>
      <c r="N287" s="70" t="n"/>
      <c r="O287" s="70" t="n"/>
      <c r="P287" s="70" t="n"/>
      <c r="Q287" s="123" t="n"/>
      <c r="R287" s="122" t="n"/>
      <c r="S287" s="70" t="n"/>
      <c r="T287" s="70" t="n"/>
      <c r="U287" s="70" t="n"/>
      <c r="V287" s="70" t="n"/>
      <c r="W287" s="70" t="n"/>
      <c r="X287" s="70" t="n"/>
      <c r="Y287" s="70" t="n"/>
      <c r="Z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70" t="n"/>
      <c r="H288" s="120" t="n"/>
      <c r="I288" s="121" t="n"/>
      <c r="J288" s="122" t="n"/>
      <c r="K288" s="70" t="n"/>
      <c r="L288" s="70" t="n"/>
      <c r="M288" s="70" t="n"/>
      <c r="N288" s="70" t="n"/>
      <c r="O288" s="70" t="n"/>
      <c r="P288" s="70" t="n"/>
      <c r="Q288" s="123" t="n"/>
      <c r="R288" s="122" t="n"/>
      <c r="S288" s="70" t="n"/>
      <c r="T288" s="70" t="n"/>
      <c r="U288" s="70" t="n"/>
      <c r="V288" s="70" t="n"/>
      <c r="W288" s="70" t="n"/>
      <c r="X288" s="70" t="n"/>
      <c r="Y288" s="70" t="n"/>
      <c r="Z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70" t="n"/>
      <c r="H289" s="120" t="n"/>
      <c r="I289" s="121" t="n"/>
      <c r="J289" s="122" t="n"/>
      <c r="K289" s="70" t="n"/>
      <c r="L289" s="70" t="n"/>
      <c r="M289" s="70" t="n"/>
      <c r="N289" s="70" t="n"/>
      <c r="O289" s="70" t="n"/>
      <c r="P289" s="70" t="n"/>
      <c r="Q289" s="123" t="n"/>
      <c r="R289" s="122" t="n"/>
      <c r="S289" s="70" t="n"/>
      <c r="T289" s="70" t="n"/>
      <c r="U289" s="70" t="n"/>
      <c r="V289" s="70" t="n"/>
      <c r="W289" s="70" t="n"/>
      <c r="X289" s="70" t="n"/>
      <c r="Y289" s="70" t="n"/>
      <c r="Z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70" t="n"/>
      <c r="H290" s="120" t="n"/>
      <c r="I290" s="121" t="n"/>
      <c r="J290" s="122" t="n"/>
      <c r="K290" s="70" t="n"/>
      <c r="L290" s="70" t="n"/>
      <c r="M290" s="70" t="n"/>
      <c r="N290" s="70" t="n"/>
      <c r="O290" s="70" t="n"/>
      <c r="P290" s="70" t="n"/>
      <c r="Q290" s="123" t="n"/>
      <c r="R290" s="122" t="n"/>
      <c r="S290" s="70" t="n"/>
      <c r="T290" s="70" t="n"/>
      <c r="U290" s="70" t="n"/>
      <c r="V290" s="70" t="n"/>
      <c r="W290" s="70" t="n"/>
      <c r="X290" s="70" t="n"/>
      <c r="Y290" s="70" t="n"/>
      <c r="Z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70" t="n"/>
      <c r="H291" s="120" t="n"/>
      <c r="I291" s="121" t="n"/>
      <c r="J291" s="122" t="n"/>
      <c r="K291" s="70" t="n"/>
      <c r="L291" s="70" t="n"/>
      <c r="M291" s="70" t="n"/>
      <c r="N291" s="70" t="n"/>
      <c r="O291" s="70" t="n"/>
      <c r="P291" s="70" t="n"/>
      <c r="Q291" s="123" t="n"/>
      <c r="R291" s="122" t="n"/>
      <c r="S291" s="70" t="n"/>
      <c r="T291" s="70" t="n"/>
      <c r="U291" s="70" t="n"/>
      <c r="V291" s="70" t="n"/>
      <c r="W291" s="70" t="n"/>
      <c r="X291" s="70" t="n"/>
      <c r="Y291" s="70" t="n"/>
      <c r="Z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70" t="n"/>
      <c r="H292" s="120" t="n"/>
      <c r="I292" s="121" t="n"/>
      <c r="J292" s="122" t="n"/>
      <c r="K292" s="70" t="n"/>
      <c r="L292" s="70" t="n"/>
      <c r="M292" s="70" t="n"/>
      <c r="N292" s="70" t="n"/>
      <c r="O292" s="70" t="n"/>
      <c r="P292" s="70" t="n"/>
      <c r="Q292" s="123" t="n"/>
      <c r="R292" s="122" t="n"/>
      <c r="S292" s="70" t="n"/>
      <c r="T292" s="70" t="n"/>
      <c r="U292" s="70" t="n"/>
      <c r="V292" s="70" t="n"/>
      <c r="W292" s="70" t="n"/>
      <c r="X292" s="70" t="n"/>
      <c r="Y292" s="70" t="n"/>
      <c r="Z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70" t="n"/>
      <c r="H293" s="120" t="n"/>
      <c r="I293" s="121" t="n"/>
      <c r="J293" s="122" t="n"/>
      <c r="K293" s="70" t="n"/>
      <c r="L293" s="70" t="n"/>
      <c r="M293" s="70" t="n"/>
      <c r="N293" s="70" t="n"/>
      <c r="O293" s="70" t="n"/>
      <c r="P293" s="70" t="n"/>
      <c r="Q293" s="123" t="n"/>
      <c r="R293" s="122" t="n"/>
      <c r="S293" s="70" t="n"/>
      <c r="T293" s="70" t="n"/>
      <c r="U293" s="70" t="n"/>
      <c r="V293" s="70" t="n"/>
      <c r="W293" s="70" t="n"/>
      <c r="X293" s="70" t="n"/>
      <c r="Y293" s="70" t="n"/>
      <c r="Z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70" t="n"/>
      <c r="H294" s="120" t="n"/>
      <c r="I294" s="121" t="n"/>
      <c r="J294" s="122" t="n"/>
      <c r="K294" s="70" t="n"/>
      <c r="L294" s="70" t="n"/>
      <c r="M294" s="70" t="n"/>
      <c r="N294" s="70" t="n"/>
      <c r="O294" s="70" t="n"/>
      <c r="P294" s="70" t="n"/>
      <c r="Q294" s="123" t="n"/>
      <c r="R294" s="122" t="n"/>
      <c r="S294" s="70" t="n"/>
      <c r="T294" s="70" t="n"/>
      <c r="U294" s="70" t="n"/>
      <c r="V294" s="70" t="n"/>
      <c r="W294" s="70" t="n"/>
      <c r="X294" s="70" t="n"/>
      <c r="Y294" s="70" t="n"/>
      <c r="Z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70" t="n"/>
      <c r="H295" s="120" t="n"/>
      <c r="I295" s="121" t="n"/>
      <c r="J295" s="122" t="n"/>
      <c r="K295" s="70" t="n"/>
      <c r="L295" s="70" t="n"/>
      <c r="M295" s="70" t="n"/>
      <c r="N295" s="70" t="n"/>
      <c r="O295" s="70" t="n"/>
      <c r="P295" s="70" t="n"/>
      <c r="Q295" s="123" t="n"/>
      <c r="R295" s="122" t="n"/>
      <c r="S295" s="70" t="n"/>
      <c r="T295" s="70" t="n"/>
      <c r="U295" s="70" t="n"/>
      <c r="V295" s="70" t="n"/>
      <c r="W295" s="70" t="n"/>
      <c r="X295" s="70" t="n"/>
      <c r="Y295" s="70" t="n"/>
      <c r="Z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70" t="n"/>
      <c r="H296" s="120" t="n"/>
      <c r="I296" s="121" t="n"/>
      <c r="J296" s="122" t="n"/>
      <c r="K296" s="70" t="n"/>
      <c r="L296" s="70" t="n"/>
      <c r="M296" s="70" t="n"/>
      <c r="N296" s="70" t="n"/>
      <c r="O296" s="70" t="n"/>
      <c r="P296" s="70" t="n"/>
      <c r="Q296" s="123" t="n"/>
      <c r="R296" s="122" t="n"/>
      <c r="S296" s="70" t="n"/>
      <c r="T296" s="70" t="n"/>
      <c r="U296" s="70" t="n"/>
      <c r="V296" s="70" t="n"/>
      <c r="W296" s="70" t="n"/>
      <c r="X296" s="70" t="n"/>
      <c r="Y296" s="70" t="n"/>
      <c r="Z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70" t="n"/>
      <c r="H297" s="120" t="n"/>
      <c r="I297" s="121" t="n"/>
      <c r="J297" s="122" t="n"/>
      <c r="K297" s="70" t="n"/>
      <c r="L297" s="70" t="n"/>
      <c r="M297" s="70" t="n"/>
      <c r="N297" s="70" t="n"/>
      <c r="O297" s="70" t="n"/>
      <c r="P297" s="70" t="n"/>
      <c r="Q297" s="123" t="n"/>
      <c r="R297" s="122" t="n"/>
      <c r="S297" s="70" t="n"/>
      <c r="T297" s="70" t="n"/>
      <c r="U297" s="70" t="n"/>
      <c r="V297" s="70" t="n"/>
      <c r="W297" s="70" t="n"/>
      <c r="X297" s="70" t="n"/>
      <c r="Y297" s="70" t="n"/>
      <c r="Z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70" t="n"/>
      <c r="H298" s="120" t="n"/>
      <c r="I298" s="121" t="n"/>
      <c r="J298" s="122" t="n"/>
      <c r="K298" s="70" t="n"/>
      <c r="L298" s="70" t="n"/>
      <c r="M298" s="70" t="n"/>
      <c r="N298" s="70" t="n"/>
      <c r="O298" s="70" t="n"/>
      <c r="P298" s="70" t="n"/>
      <c r="Q298" s="123" t="n"/>
      <c r="R298" s="122" t="n"/>
      <c r="S298" s="70" t="n"/>
      <c r="T298" s="70" t="n"/>
      <c r="U298" s="70" t="n"/>
      <c r="V298" s="70" t="n"/>
      <c r="W298" s="70" t="n"/>
      <c r="X298" s="70" t="n"/>
      <c r="Y298" s="70" t="n"/>
      <c r="Z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70" t="n"/>
      <c r="H299" s="120" t="n"/>
      <c r="I299" s="121" t="n"/>
      <c r="J299" s="122" t="n"/>
      <c r="K299" s="70" t="n"/>
      <c r="L299" s="70" t="n"/>
      <c r="M299" s="70" t="n"/>
      <c r="N299" s="70" t="n"/>
      <c r="O299" s="70" t="n"/>
      <c r="P299" s="70" t="n"/>
      <c r="Q299" s="123" t="n"/>
      <c r="R299" s="122" t="n"/>
      <c r="S299" s="70" t="n"/>
      <c r="T299" s="70" t="n"/>
      <c r="U299" s="70" t="n"/>
      <c r="V299" s="70" t="n"/>
      <c r="W299" s="70" t="n"/>
      <c r="X299" s="70" t="n"/>
      <c r="Y299" s="70" t="n"/>
      <c r="Z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70" t="n"/>
      <c r="H300" s="120" t="n"/>
      <c r="I300" s="121" t="n"/>
      <c r="J300" s="122" t="n"/>
      <c r="K300" s="70" t="n"/>
      <c r="L300" s="70" t="n"/>
      <c r="M300" s="70" t="n"/>
      <c r="N300" s="70" t="n"/>
      <c r="O300" s="70" t="n"/>
      <c r="P300" s="70" t="n"/>
      <c r="Q300" s="123" t="n"/>
      <c r="R300" s="122" t="n"/>
      <c r="S300" s="70" t="n"/>
      <c r="T300" s="70" t="n"/>
      <c r="U300" s="70" t="n"/>
      <c r="V300" s="70" t="n"/>
      <c r="W300" s="70" t="n"/>
      <c r="X300" s="70" t="n"/>
      <c r="Y300" s="70" t="n"/>
      <c r="Z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70" t="n"/>
      <c r="H301" s="120" t="n"/>
      <c r="I301" s="121" t="n"/>
      <c r="J301" s="122" t="n"/>
      <c r="K301" s="70" t="n"/>
      <c r="L301" s="70" t="n"/>
      <c r="M301" s="70" t="n"/>
      <c r="N301" s="70" t="n"/>
      <c r="O301" s="70" t="n"/>
      <c r="P301" s="70" t="n"/>
      <c r="Q301" s="123" t="n"/>
      <c r="R301" s="122" t="n"/>
      <c r="S301" s="70" t="n"/>
      <c r="T301" s="70" t="n"/>
      <c r="U301" s="70" t="n"/>
      <c r="V301" s="70" t="n"/>
      <c r="W301" s="70" t="n"/>
      <c r="X301" s="70" t="n"/>
      <c r="Y301" s="70" t="n"/>
      <c r="Z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70" t="n"/>
      <c r="H302" s="120" t="n"/>
      <c r="I302" s="121" t="n"/>
      <c r="J302" s="122" t="n"/>
      <c r="K302" s="70" t="n"/>
      <c r="L302" s="70" t="n"/>
      <c r="M302" s="70" t="n"/>
      <c r="N302" s="70" t="n"/>
      <c r="O302" s="70" t="n"/>
      <c r="P302" s="70" t="n"/>
      <c r="Q302" s="123" t="n"/>
      <c r="R302" s="122" t="n"/>
      <c r="S302" s="70" t="n"/>
      <c r="T302" s="70" t="n"/>
      <c r="U302" s="70" t="n"/>
      <c r="V302" s="70" t="n"/>
      <c r="W302" s="70" t="n"/>
      <c r="X302" s="70" t="n"/>
      <c r="Y302" s="70" t="n"/>
      <c r="Z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70" t="n"/>
      <c r="H303" s="120" t="n"/>
      <c r="I303" s="121" t="n"/>
      <c r="J303" s="122" t="n"/>
      <c r="K303" s="70" t="n"/>
      <c r="L303" s="70" t="n"/>
      <c r="M303" s="70" t="n"/>
      <c r="N303" s="70" t="n"/>
      <c r="O303" s="70" t="n"/>
      <c r="P303" s="70" t="n"/>
      <c r="Q303" s="123" t="n"/>
      <c r="R303" s="122" t="n"/>
      <c r="S303" s="70" t="n"/>
      <c r="T303" s="70" t="n"/>
      <c r="U303" s="70" t="n"/>
      <c r="V303" s="70" t="n"/>
      <c r="W303" s="70" t="n"/>
      <c r="X303" s="70" t="n"/>
      <c r="Y303" s="70" t="n"/>
      <c r="Z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70" t="n"/>
      <c r="H304" s="120" t="n"/>
      <c r="I304" s="121" t="n"/>
      <c r="J304" s="122" t="n"/>
      <c r="K304" s="70" t="n"/>
      <c r="L304" s="70" t="n"/>
      <c r="M304" s="70" t="n"/>
      <c r="N304" s="70" t="n"/>
      <c r="O304" s="70" t="n"/>
      <c r="P304" s="70" t="n"/>
      <c r="Q304" s="123" t="n"/>
      <c r="R304" s="122" t="n"/>
      <c r="S304" s="70" t="n"/>
      <c r="T304" s="70" t="n"/>
      <c r="U304" s="70" t="n"/>
      <c r="V304" s="70" t="n"/>
      <c r="W304" s="70" t="n"/>
      <c r="X304" s="70" t="n"/>
      <c r="Y304" s="70" t="n"/>
      <c r="Z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70" t="n"/>
      <c r="H305" s="120" t="n"/>
      <c r="I305" s="121" t="n"/>
      <c r="J305" s="122" t="n"/>
      <c r="K305" s="70" t="n"/>
      <c r="L305" s="70" t="n"/>
      <c r="M305" s="70" t="n"/>
      <c r="N305" s="70" t="n"/>
      <c r="O305" s="70" t="n"/>
      <c r="P305" s="70" t="n"/>
      <c r="Q305" s="123" t="n"/>
      <c r="R305" s="122" t="n"/>
      <c r="S305" s="70" t="n"/>
      <c r="T305" s="70" t="n"/>
      <c r="U305" s="70" t="n"/>
      <c r="V305" s="70" t="n"/>
      <c r="W305" s="70" t="n"/>
      <c r="X305" s="70" t="n"/>
      <c r="Y305" s="70" t="n"/>
      <c r="Z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70" t="n"/>
      <c r="H306" s="120" t="n"/>
      <c r="I306" s="121" t="n"/>
      <c r="J306" s="122" t="n"/>
      <c r="K306" s="70" t="n"/>
      <c r="L306" s="70" t="n"/>
      <c r="M306" s="70" t="n"/>
      <c r="N306" s="70" t="n"/>
      <c r="O306" s="70" t="n"/>
      <c r="P306" s="70" t="n"/>
      <c r="Q306" s="123" t="n"/>
      <c r="R306" s="122" t="n"/>
      <c r="S306" s="70" t="n"/>
      <c r="T306" s="70" t="n"/>
      <c r="U306" s="70" t="n"/>
      <c r="V306" s="70" t="n"/>
      <c r="W306" s="70" t="n"/>
      <c r="X306" s="70" t="n"/>
      <c r="Y306" s="70" t="n"/>
      <c r="Z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70" t="n"/>
      <c r="H307" s="120" t="n"/>
      <c r="I307" s="121" t="n"/>
      <c r="J307" s="122" t="n"/>
      <c r="K307" s="70" t="n"/>
      <c r="L307" s="70" t="n"/>
      <c r="M307" s="70" t="n"/>
      <c r="N307" s="70" t="n"/>
      <c r="O307" s="70" t="n"/>
      <c r="P307" s="70" t="n"/>
      <c r="Q307" s="123" t="n"/>
      <c r="R307" s="122" t="n"/>
      <c r="S307" s="70" t="n"/>
      <c r="T307" s="70" t="n"/>
      <c r="U307" s="70" t="n"/>
      <c r="V307" s="70" t="n"/>
      <c r="W307" s="70" t="n"/>
      <c r="X307" s="70" t="n"/>
      <c r="Y307" s="70" t="n"/>
      <c r="Z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70" t="n"/>
      <c r="H308" s="120" t="n"/>
      <c r="I308" s="121" t="n"/>
      <c r="J308" s="122" t="n"/>
      <c r="K308" s="70" t="n"/>
      <c r="L308" s="70" t="n"/>
      <c r="M308" s="70" t="n"/>
      <c r="N308" s="70" t="n"/>
      <c r="O308" s="70" t="n"/>
      <c r="P308" s="70" t="n"/>
      <c r="Q308" s="123" t="n"/>
      <c r="R308" s="122" t="n"/>
      <c r="S308" s="70" t="n"/>
      <c r="T308" s="70" t="n"/>
      <c r="U308" s="70" t="n"/>
      <c r="V308" s="70" t="n"/>
      <c r="W308" s="70" t="n"/>
      <c r="X308" s="70" t="n"/>
      <c r="Y308" s="70" t="n"/>
      <c r="Z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70" t="n"/>
      <c r="H309" s="120" t="n"/>
      <c r="I309" s="121" t="n"/>
      <c r="J309" s="122" t="n"/>
      <c r="K309" s="70" t="n"/>
      <c r="L309" s="70" t="n"/>
      <c r="M309" s="70" t="n"/>
      <c r="N309" s="70" t="n"/>
      <c r="O309" s="70" t="n"/>
      <c r="P309" s="70" t="n"/>
      <c r="Q309" s="123" t="n"/>
      <c r="R309" s="122" t="n"/>
      <c r="S309" s="70" t="n"/>
      <c r="T309" s="70" t="n"/>
      <c r="U309" s="70" t="n"/>
      <c r="V309" s="70" t="n"/>
      <c r="W309" s="70" t="n"/>
      <c r="X309" s="70" t="n"/>
      <c r="Y309" s="70" t="n"/>
      <c r="Z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70" t="n"/>
      <c r="H310" s="120" t="n"/>
      <c r="I310" s="121" t="n"/>
      <c r="J310" s="122" t="n"/>
      <c r="K310" s="70" t="n"/>
      <c r="L310" s="70" t="n"/>
      <c r="M310" s="70" t="n"/>
      <c r="N310" s="70" t="n"/>
      <c r="O310" s="70" t="n"/>
      <c r="P310" s="70" t="n"/>
      <c r="Q310" s="123" t="n"/>
      <c r="R310" s="122" t="n"/>
      <c r="S310" s="70" t="n"/>
      <c r="T310" s="70" t="n"/>
      <c r="U310" s="70" t="n"/>
      <c r="V310" s="70" t="n"/>
      <c r="W310" s="70" t="n"/>
      <c r="X310" s="70" t="n"/>
      <c r="Y310" s="70" t="n"/>
      <c r="Z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70" t="n"/>
      <c r="H311" s="120" t="n"/>
      <c r="I311" s="121" t="n"/>
      <c r="J311" s="122" t="n"/>
      <c r="K311" s="70" t="n"/>
      <c r="L311" s="70" t="n"/>
      <c r="M311" s="70" t="n"/>
      <c r="N311" s="70" t="n"/>
      <c r="O311" s="70" t="n"/>
      <c r="P311" s="70" t="n"/>
      <c r="Q311" s="123" t="n"/>
      <c r="R311" s="122" t="n"/>
      <c r="S311" s="70" t="n"/>
      <c r="T311" s="70" t="n"/>
      <c r="U311" s="70" t="n"/>
      <c r="V311" s="70" t="n"/>
      <c r="W311" s="70" t="n"/>
      <c r="X311" s="70" t="n"/>
      <c r="Y311" s="70" t="n"/>
      <c r="Z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70" t="n"/>
      <c r="H312" s="120" t="n"/>
      <c r="I312" s="121" t="n"/>
      <c r="J312" s="122" t="n"/>
      <c r="K312" s="70" t="n"/>
      <c r="L312" s="70" t="n"/>
      <c r="M312" s="70" t="n"/>
      <c r="N312" s="70" t="n"/>
      <c r="O312" s="70" t="n"/>
      <c r="P312" s="70" t="n"/>
      <c r="Q312" s="123" t="n"/>
      <c r="R312" s="122" t="n"/>
      <c r="S312" s="70" t="n"/>
      <c r="T312" s="70" t="n"/>
      <c r="U312" s="70" t="n"/>
      <c r="V312" s="70" t="n"/>
      <c r="W312" s="70" t="n"/>
      <c r="X312" s="70" t="n"/>
      <c r="Y312" s="70" t="n"/>
      <c r="Z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70" t="n"/>
      <c r="H313" s="120" t="n"/>
      <c r="I313" s="121" t="n"/>
      <c r="J313" s="122" t="n"/>
      <c r="K313" s="70" t="n"/>
      <c r="L313" s="70" t="n"/>
      <c r="M313" s="70" t="n"/>
      <c r="N313" s="70" t="n"/>
      <c r="O313" s="70" t="n"/>
      <c r="P313" s="70" t="n"/>
      <c r="Q313" s="123" t="n"/>
      <c r="R313" s="122" t="n"/>
      <c r="S313" s="70" t="n"/>
      <c r="T313" s="70" t="n"/>
      <c r="U313" s="70" t="n"/>
      <c r="V313" s="70" t="n"/>
      <c r="W313" s="70" t="n"/>
      <c r="X313" s="70" t="n"/>
      <c r="Y313" s="70" t="n"/>
      <c r="Z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70" t="n"/>
      <c r="H314" s="120" t="n"/>
      <c r="I314" s="121" t="n"/>
      <c r="J314" s="122" t="n"/>
      <c r="K314" s="70" t="n"/>
      <c r="L314" s="70" t="n"/>
      <c r="M314" s="70" t="n"/>
      <c r="N314" s="70" t="n"/>
      <c r="O314" s="70" t="n"/>
      <c r="P314" s="70" t="n"/>
      <c r="Q314" s="123" t="n"/>
      <c r="R314" s="122" t="n"/>
      <c r="S314" s="70" t="n"/>
      <c r="T314" s="70" t="n"/>
      <c r="U314" s="70" t="n"/>
      <c r="V314" s="70" t="n"/>
      <c r="W314" s="70" t="n"/>
      <c r="X314" s="70" t="n"/>
      <c r="Y314" s="70" t="n"/>
      <c r="Z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70" t="n"/>
      <c r="H315" s="120" t="n"/>
      <c r="I315" s="121" t="n"/>
      <c r="J315" s="122" t="n"/>
      <c r="K315" s="70" t="n"/>
      <c r="L315" s="70" t="n"/>
      <c r="M315" s="70" t="n"/>
      <c r="N315" s="70" t="n"/>
      <c r="O315" s="70" t="n"/>
      <c r="P315" s="70" t="n"/>
      <c r="Q315" s="123" t="n"/>
      <c r="R315" s="122" t="n"/>
      <c r="S315" s="70" t="n"/>
      <c r="T315" s="70" t="n"/>
      <c r="U315" s="70" t="n"/>
      <c r="V315" s="70" t="n"/>
      <c r="W315" s="70" t="n"/>
      <c r="X315" s="70" t="n"/>
      <c r="Y315" s="70" t="n"/>
      <c r="Z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70" t="n"/>
      <c r="H316" s="120" t="n"/>
      <c r="I316" s="121" t="n"/>
      <c r="J316" s="122" t="n"/>
      <c r="K316" s="70" t="n"/>
      <c r="L316" s="70" t="n"/>
      <c r="M316" s="70" t="n"/>
      <c r="N316" s="70" t="n"/>
      <c r="O316" s="70" t="n"/>
      <c r="P316" s="70" t="n"/>
      <c r="Q316" s="123" t="n"/>
      <c r="R316" s="122" t="n"/>
      <c r="S316" s="70" t="n"/>
      <c r="T316" s="70" t="n"/>
      <c r="U316" s="70" t="n"/>
      <c r="V316" s="70" t="n"/>
      <c r="W316" s="70" t="n"/>
      <c r="X316" s="70" t="n"/>
      <c r="Y316" s="70" t="n"/>
      <c r="Z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70" t="n"/>
      <c r="H317" s="120" t="n"/>
      <c r="I317" s="121" t="n"/>
      <c r="J317" s="122" t="n"/>
      <c r="K317" s="70" t="n"/>
      <c r="L317" s="70" t="n"/>
      <c r="M317" s="70" t="n"/>
      <c r="N317" s="70" t="n"/>
      <c r="O317" s="70" t="n"/>
      <c r="P317" s="70" t="n"/>
      <c r="Q317" s="123" t="n"/>
      <c r="R317" s="122" t="n"/>
      <c r="S317" s="70" t="n"/>
      <c r="T317" s="70" t="n"/>
      <c r="U317" s="70" t="n"/>
      <c r="V317" s="70" t="n"/>
      <c r="W317" s="70" t="n"/>
      <c r="X317" s="70" t="n"/>
      <c r="Y317" s="70" t="n"/>
      <c r="Z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70" t="n"/>
      <c r="H318" s="120" t="n"/>
      <c r="I318" s="121" t="n"/>
      <c r="J318" s="122" t="n"/>
      <c r="K318" s="70" t="n"/>
      <c r="L318" s="70" t="n"/>
      <c r="M318" s="70" t="n"/>
      <c r="N318" s="70" t="n"/>
      <c r="O318" s="70" t="n"/>
      <c r="P318" s="70" t="n"/>
      <c r="Q318" s="123" t="n"/>
      <c r="R318" s="122" t="n"/>
      <c r="S318" s="70" t="n"/>
      <c r="T318" s="70" t="n"/>
      <c r="U318" s="70" t="n"/>
      <c r="V318" s="70" t="n"/>
      <c r="W318" s="70" t="n"/>
      <c r="X318" s="70" t="n"/>
      <c r="Y318" s="70" t="n"/>
      <c r="Z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70" t="n"/>
      <c r="H319" s="120" t="n"/>
      <c r="I319" s="121" t="n"/>
      <c r="J319" s="122" t="n"/>
      <c r="K319" s="70" t="n"/>
      <c r="L319" s="70" t="n"/>
      <c r="M319" s="70" t="n"/>
      <c r="N319" s="70" t="n"/>
      <c r="O319" s="70" t="n"/>
      <c r="P319" s="70" t="n"/>
      <c r="Q319" s="123" t="n"/>
      <c r="R319" s="122" t="n"/>
      <c r="S319" s="70" t="n"/>
      <c r="T319" s="70" t="n"/>
      <c r="U319" s="70" t="n"/>
      <c r="V319" s="70" t="n"/>
      <c r="W319" s="70" t="n"/>
      <c r="X319" s="70" t="n"/>
      <c r="Y319" s="70" t="n"/>
      <c r="Z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70" t="n"/>
      <c r="H320" s="120" t="n"/>
      <c r="I320" s="121" t="n"/>
      <c r="J320" s="122" t="n"/>
      <c r="K320" s="70" t="n"/>
      <c r="L320" s="70" t="n"/>
      <c r="M320" s="70" t="n"/>
      <c r="N320" s="70" t="n"/>
      <c r="O320" s="70" t="n"/>
      <c r="P320" s="70" t="n"/>
      <c r="Q320" s="123" t="n"/>
      <c r="R320" s="122" t="n"/>
      <c r="S320" s="70" t="n"/>
      <c r="T320" s="70" t="n"/>
      <c r="U320" s="70" t="n"/>
      <c r="V320" s="70" t="n"/>
      <c r="W320" s="70" t="n"/>
      <c r="X320" s="70" t="n"/>
      <c r="Y320" s="70" t="n"/>
      <c r="Z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70" t="n"/>
      <c r="H321" s="120" t="n"/>
      <c r="I321" s="121" t="n"/>
      <c r="J321" s="122" t="n"/>
      <c r="K321" s="70" t="n"/>
      <c r="L321" s="70" t="n"/>
      <c r="M321" s="70" t="n"/>
      <c r="N321" s="70" t="n"/>
      <c r="O321" s="70" t="n"/>
      <c r="P321" s="70" t="n"/>
      <c r="Q321" s="123" t="n"/>
      <c r="R321" s="122" t="n"/>
      <c r="S321" s="70" t="n"/>
      <c r="T321" s="70" t="n"/>
      <c r="U321" s="70" t="n"/>
      <c r="V321" s="70" t="n"/>
      <c r="W321" s="70" t="n"/>
      <c r="X321" s="70" t="n"/>
      <c r="Y321" s="70" t="n"/>
      <c r="Z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70" t="n"/>
      <c r="H322" s="120" t="n"/>
      <c r="I322" s="121" t="n"/>
      <c r="J322" s="122" t="n"/>
      <c r="K322" s="70" t="n"/>
      <c r="L322" s="70" t="n"/>
      <c r="M322" s="70" t="n"/>
      <c r="N322" s="70" t="n"/>
      <c r="O322" s="70" t="n"/>
      <c r="P322" s="70" t="n"/>
      <c r="Q322" s="123" t="n"/>
      <c r="R322" s="122" t="n"/>
      <c r="S322" s="70" t="n"/>
      <c r="T322" s="70" t="n"/>
      <c r="U322" s="70" t="n"/>
      <c r="V322" s="70" t="n"/>
      <c r="W322" s="70" t="n"/>
      <c r="X322" s="70" t="n"/>
      <c r="Y322" s="70" t="n"/>
      <c r="Z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70" t="n"/>
      <c r="H323" s="120" t="n"/>
      <c r="I323" s="121" t="n"/>
      <c r="J323" s="122" t="n"/>
      <c r="K323" s="70" t="n"/>
      <c r="L323" s="70" t="n"/>
      <c r="M323" s="70" t="n"/>
      <c r="N323" s="70" t="n"/>
      <c r="O323" s="70" t="n"/>
      <c r="P323" s="70" t="n"/>
      <c r="Q323" s="123" t="n"/>
      <c r="R323" s="122" t="n"/>
      <c r="S323" s="70" t="n"/>
      <c r="T323" s="70" t="n"/>
      <c r="U323" s="70" t="n"/>
      <c r="V323" s="70" t="n"/>
      <c r="W323" s="70" t="n"/>
      <c r="X323" s="70" t="n"/>
      <c r="Y323" s="70" t="n"/>
      <c r="Z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70" t="n"/>
      <c r="H324" s="120" t="n"/>
      <c r="I324" s="121" t="n"/>
      <c r="J324" s="122" t="n"/>
      <c r="K324" s="70" t="n"/>
      <c r="L324" s="70" t="n"/>
      <c r="M324" s="70" t="n"/>
      <c r="N324" s="70" t="n"/>
      <c r="O324" s="70" t="n"/>
      <c r="P324" s="70" t="n"/>
      <c r="Q324" s="123" t="n"/>
      <c r="R324" s="122" t="n"/>
      <c r="S324" s="70" t="n"/>
      <c r="T324" s="70" t="n"/>
      <c r="U324" s="70" t="n"/>
      <c r="V324" s="70" t="n"/>
      <c r="W324" s="70" t="n"/>
      <c r="X324" s="70" t="n"/>
      <c r="Y324" s="70" t="n"/>
      <c r="Z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70" t="n"/>
      <c r="H325" s="120" t="n"/>
      <c r="I325" s="121" t="n"/>
      <c r="J325" s="122" t="n"/>
      <c r="K325" s="70" t="n"/>
      <c r="L325" s="70" t="n"/>
      <c r="M325" s="70" t="n"/>
      <c r="N325" s="70" t="n"/>
      <c r="O325" s="70" t="n"/>
      <c r="P325" s="70" t="n"/>
      <c r="Q325" s="123" t="n"/>
      <c r="R325" s="122" t="n"/>
      <c r="S325" s="70" t="n"/>
      <c r="T325" s="70" t="n"/>
      <c r="U325" s="70" t="n"/>
      <c r="V325" s="70" t="n"/>
      <c r="W325" s="70" t="n"/>
      <c r="X325" s="70" t="n"/>
      <c r="Y325" s="70" t="n"/>
      <c r="Z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70" t="n"/>
      <c r="H326" s="120" t="n"/>
      <c r="I326" s="121" t="n"/>
      <c r="J326" s="122" t="n"/>
      <c r="K326" s="70" t="n"/>
      <c r="L326" s="70" t="n"/>
      <c r="M326" s="70" t="n"/>
      <c r="N326" s="70" t="n"/>
      <c r="O326" s="70" t="n"/>
      <c r="P326" s="70" t="n"/>
      <c r="Q326" s="123" t="n"/>
      <c r="R326" s="122" t="n"/>
      <c r="S326" s="70" t="n"/>
      <c r="T326" s="70" t="n"/>
      <c r="U326" s="70" t="n"/>
      <c r="V326" s="70" t="n"/>
      <c r="W326" s="70" t="n"/>
      <c r="X326" s="70" t="n"/>
      <c r="Y326" s="70" t="n"/>
      <c r="Z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70" t="n"/>
      <c r="H327" s="120" t="n"/>
      <c r="I327" s="121" t="n"/>
      <c r="J327" s="122" t="n"/>
      <c r="K327" s="70" t="n"/>
      <c r="L327" s="70" t="n"/>
      <c r="M327" s="70" t="n"/>
      <c r="N327" s="70" t="n"/>
      <c r="O327" s="70" t="n"/>
      <c r="P327" s="70" t="n"/>
      <c r="Q327" s="123" t="n"/>
      <c r="R327" s="122" t="n"/>
      <c r="S327" s="70" t="n"/>
      <c r="T327" s="70" t="n"/>
      <c r="U327" s="70" t="n"/>
      <c r="V327" s="70" t="n"/>
      <c r="W327" s="70" t="n"/>
      <c r="X327" s="70" t="n"/>
      <c r="Y327" s="70" t="n"/>
      <c r="Z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70" t="n"/>
      <c r="H328" s="120" t="n"/>
      <c r="I328" s="121" t="n"/>
      <c r="J328" s="122" t="n"/>
      <c r="K328" s="70" t="n"/>
      <c r="L328" s="70" t="n"/>
      <c r="M328" s="70" t="n"/>
      <c r="N328" s="70" t="n"/>
      <c r="O328" s="70" t="n"/>
      <c r="P328" s="70" t="n"/>
      <c r="Q328" s="123" t="n"/>
      <c r="R328" s="122" t="n"/>
      <c r="S328" s="70" t="n"/>
      <c r="T328" s="70" t="n"/>
      <c r="U328" s="70" t="n"/>
      <c r="V328" s="70" t="n"/>
      <c r="W328" s="70" t="n"/>
      <c r="X328" s="70" t="n"/>
      <c r="Y328" s="70" t="n"/>
      <c r="Z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70" t="n"/>
      <c r="H329" s="120" t="n"/>
      <c r="I329" s="121" t="n"/>
      <c r="J329" s="122" t="n"/>
      <c r="K329" s="70" t="n"/>
      <c r="L329" s="70" t="n"/>
      <c r="M329" s="70" t="n"/>
      <c r="N329" s="70" t="n"/>
      <c r="O329" s="70" t="n"/>
      <c r="P329" s="70" t="n"/>
      <c r="Q329" s="123" t="n"/>
      <c r="R329" s="122" t="n"/>
      <c r="S329" s="70" t="n"/>
      <c r="T329" s="70" t="n"/>
      <c r="U329" s="70" t="n"/>
      <c r="V329" s="70" t="n"/>
      <c r="W329" s="70" t="n"/>
      <c r="X329" s="70" t="n"/>
      <c r="Y329" s="70" t="n"/>
      <c r="Z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70" t="n"/>
      <c r="H330" s="120" t="n"/>
      <c r="I330" s="121" t="n"/>
      <c r="J330" s="122" t="n"/>
      <c r="K330" s="70" t="n"/>
      <c r="L330" s="70" t="n"/>
      <c r="M330" s="70" t="n"/>
      <c r="N330" s="70" t="n"/>
      <c r="O330" s="70" t="n"/>
      <c r="P330" s="70" t="n"/>
      <c r="Q330" s="123" t="n"/>
      <c r="R330" s="122" t="n"/>
      <c r="S330" s="70" t="n"/>
      <c r="T330" s="70" t="n"/>
      <c r="U330" s="70" t="n"/>
      <c r="V330" s="70" t="n"/>
      <c r="W330" s="70" t="n"/>
      <c r="X330" s="70" t="n"/>
      <c r="Y330" s="70" t="n"/>
      <c r="Z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70" t="n"/>
      <c r="H331" s="120" t="n"/>
      <c r="I331" s="121" t="n"/>
      <c r="J331" s="122" t="n"/>
      <c r="K331" s="70" t="n"/>
      <c r="L331" s="70" t="n"/>
      <c r="M331" s="70" t="n"/>
      <c r="N331" s="70" t="n"/>
      <c r="O331" s="70" t="n"/>
      <c r="P331" s="70" t="n"/>
      <c r="Q331" s="123" t="n"/>
      <c r="R331" s="122" t="n"/>
      <c r="S331" s="70" t="n"/>
      <c r="T331" s="70" t="n"/>
      <c r="U331" s="70" t="n"/>
      <c r="V331" s="70" t="n"/>
      <c r="W331" s="70" t="n"/>
      <c r="X331" s="70" t="n"/>
      <c r="Y331" s="70" t="n"/>
      <c r="Z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70" t="n"/>
      <c r="H332" s="120" t="n"/>
      <c r="I332" s="121" t="n"/>
      <c r="J332" s="122" t="n"/>
      <c r="K332" s="70" t="n"/>
      <c r="L332" s="70" t="n"/>
      <c r="M332" s="70" t="n"/>
      <c r="N332" s="70" t="n"/>
      <c r="O332" s="70" t="n"/>
      <c r="P332" s="70" t="n"/>
      <c r="Q332" s="123" t="n"/>
      <c r="R332" s="122" t="n"/>
      <c r="S332" s="70" t="n"/>
      <c r="T332" s="70" t="n"/>
      <c r="U332" s="70" t="n"/>
      <c r="V332" s="70" t="n"/>
      <c r="W332" s="70" t="n"/>
      <c r="X332" s="70" t="n"/>
      <c r="Y332" s="70" t="n"/>
      <c r="Z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70" t="n"/>
      <c r="H333" s="120" t="n"/>
      <c r="I333" s="121" t="n"/>
      <c r="J333" s="122" t="n"/>
      <c r="K333" s="70" t="n"/>
      <c r="L333" s="70" t="n"/>
      <c r="M333" s="70" t="n"/>
      <c r="N333" s="70" t="n"/>
      <c r="O333" s="70" t="n"/>
      <c r="P333" s="70" t="n"/>
      <c r="Q333" s="123" t="n"/>
      <c r="R333" s="122" t="n"/>
      <c r="S333" s="70" t="n"/>
      <c r="T333" s="70" t="n"/>
      <c r="U333" s="70" t="n"/>
      <c r="V333" s="70" t="n"/>
      <c r="W333" s="70" t="n"/>
      <c r="X333" s="70" t="n"/>
      <c r="Y333" s="70" t="n"/>
      <c r="Z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70" t="n"/>
      <c r="H334" s="120" t="n"/>
      <c r="I334" s="121" t="n"/>
      <c r="J334" s="122" t="n"/>
      <c r="K334" s="70" t="n"/>
      <c r="L334" s="70" t="n"/>
      <c r="M334" s="70" t="n"/>
      <c r="N334" s="70" t="n"/>
      <c r="O334" s="70" t="n"/>
      <c r="P334" s="70" t="n"/>
      <c r="Q334" s="123" t="n"/>
      <c r="R334" s="122" t="n"/>
      <c r="S334" s="70" t="n"/>
      <c r="T334" s="70" t="n"/>
      <c r="U334" s="70" t="n"/>
      <c r="V334" s="70" t="n"/>
      <c r="W334" s="70" t="n"/>
      <c r="X334" s="70" t="n"/>
      <c r="Y334" s="70" t="n"/>
      <c r="Z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70" t="n"/>
      <c r="H335" s="120" t="n"/>
      <c r="I335" s="121" t="n"/>
      <c r="J335" s="122" t="n"/>
      <c r="K335" s="70" t="n"/>
      <c r="L335" s="70" t="n"/>
      <c r="M335" s="70" t="n"/>
      <c r="N335" s="70" t="n"/>
      <c r="O335" s="70" t="n"/>
      <c r="P335" s="70" t="n"/>
      <c r="Q335" s="123" t="n"/>
      <c r="R335" s="122" t="n"/>
      <c r="S335" s="70" t="n"/>
      <c r="T335" s="70" t="n"/>
      <c r="U335" s="70" t="n"/>
      <c r="V335" s="70" t="n"/>
      <c r="W335" s="70" t="n"/>
      <c r="X335" s="70" t="n"/>
      <c r="Y335" s="70" t="n"/>
      <c r="Z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70" t="n"/>
      <c r="H336" s="120" t="n"/>
      <c r="I336" s="121" t="n"/>
      <c r="J336" s="122" t="n"/>
      <c r="K336" s="70" t="n"/>
      <c r="L336" s="70" t="n"/>
      <c r="M336" s="70" t="n"/>
      <c r="N336" s="70" t="n"/>
      <c r="O336" s="70" t="n"/>
      <c r="P336" s="70" t="n"/>
      <c r="Q336" s="123" t="n"/>
      <c r="R336" s="122" t="n"/>
      <c r="S336" s="70" t="n"/>
      <c r="T336" s="70" t="n"/>
      <c r="U336" s="70" t="n"/>
      <c r="V336" s="70" t="n"/>
      <c r="W336" s="70" t="n"/>
      <c r="X336" s="70" t="n"/>
      <c r="Y336" s="70" t="n"/>
      <c r="Z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70" t="n"/>
      <c r="H337" s="120" t="n"/>
      <c r="I337" s="121" t="n"/>
      <c r="J337" s="122" t="n"/>
      <c r="K337" s="70" t="n"/>
      <c r="L337" s="70" t="n"/>
      <c r="M337" s="70" t="n"/>
      <c r="N337" s="70" t="n"/>
      <c r="O337" s="70" t="n"/>
      <c r="P337" s="70" t="n"/>
      <c r="Q337" s="123" t="n"/>
      <c r="R337" s="122" t="n"/>
      <c r="S337" s="70" t="n"/>
      <c r="T337" s="70" t="n"/>
      <c r="U337" s="70" t="n"/>
      <c r="V337" s="70" t="n"/>
      <c r="W337" s="70" t="n"/>
      <c r="X337" s="70" t="n"/>
      <c r="Y337" s="70" t="n"/>
      <c r="Z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70" t="n"/>
      <c r="H338" s="120" t="n"/>
      <c r="I338" s="121" t="n"/>
      <c r="J338" s="122" t="n"/>
      <c r="K338" s="70" t="n"/>
      <c r="L338" s="70" t="n"/>
      <c r="M338" s="70" t="n"/>
      <c r="N338" s="70" t="n"/>
      <c r="O338" s="70" t="n"/>
      <c r="P338" s="70" t="n"/>
      <c r="Q338" s="123" t="n"/>
      <c r="R338" s="122" t="n"/>
      <c r="S338" s="70" t="n"/>
      <c r="T338" s="70" t="n"/>
      <c r="U338" s="70" t="n"/>
      <c r="V338" s="70" t="n"/>
      <c r="W338" s="70" t="n"/>
      <c r="X338" s="70" t="n"/>
      <c r="Y338" s="70" t="n"/>
      <c r="Z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70" t="n"/>
      <c r="H339" s="120" t="n"/>
      <c r="I339" s="121" t="n"/>
      <c r="J339" s="122" t="n"/>
      <c r="K339" s="70" t="n"/>
      <c r="L339" s="70" t="n"/>
      <c r="M339" s="70" t="n"/>
      <c r="N339" s="70" t="n"/>
      <c r="O339" s="70" t="n"/>
      <c r="P339" s="70" t="n"/>
      <c r="Q339" s="123" t="n"/>
      <c r="R339" s="122" t="n"/>
      <c r="S339" s="70" t="n"/>
      <c r="T339" s="70" t="n"/>
      <c r="U339" s="70" t="n"/>
      <c r="V339" s="70" t="n"/>
      <c r="W339" s="70" t="n"/>
      <c r="X339" s="70" t="n"/>
      <c r="Y339" s="70" t="n"/>
      <c r="Z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70" t="n"/>
      <c r="H340" s="120" t="n"/>
      <c r="I340" s="121" t="n"/>
      <c r="J340" s="122" t="n"/>
      <c r="K340" s="70" t="n"/>
      <c r="L340" s="70" t="n"/>
      <c r="M340" s="70" t="n"/>
      <c r="N340" s="70" t="n"/>
      <c r="O340" s="70" t="n"/>
      <c r="P340" s="70" t="n"/>
      <c r="Q340" s="123" t="n"/>
      <c r="R340" s="122" t="n"/>
      <c r="S340" s="70" t="n"/>
      <c r="T340" s="70" t="n"/>
      <c r="U340" s="70" t="n"/>
      <c r="V340" s="70" t="n"/>
      <c r="W340" s="70" t="n"/>
      <c r="X340" s="70" t="n"/>
      <c r="Y340" s="70" t="n"/>
      <c r="Z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70" t="n"/>
      <c r="H341" s="120" t="n"/>
      <c r="I341" s="121" t="n"/>
      <c r="J341" s="122" t="n"/>
      <c r="K341" s="70" t="n"/>
      <c r="L341" s="70" t="n"/>
      <c r="M341" s="70" t="n"/>
      <c r="N341" s="70" t="n"/>
      <c r="O341" s="70" t="n"/>
      <c r="P341" s="70" t="n"/>
      <c r="Q341" s="123" t="n"/>
      <c r="R341" s="122" t="n"/>
      <c r="S341" s="70" t="n"/>
      <c r="T341" s="70" t="n"/>
      <c r="U341" s="70" t="n"/>
      <c r="V341" s="70" t="n"/>
      <c r="W341" s="70" t="n"/>
      <c r="X341" s="70" t="n"/>
      <c r="Y341" s="70" t="n"/>
      <c r="Z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70" t="n"/>
      <c r="H342" s="120" t="n"/>
      <c r="I342" s="121" t="n"/>
      <c r="J342" s="122" t="n"/>
      <c r="K342" s="70" t="n"/>
      <c r="L342" s="70" t="n"/>
      <c r="M342" s="70" t="n"/>
      <c r="N342" s="70" t="n"/>
      <c r="O342" s="70" t="n"/>
      <c r="P342" s="70" t="n"/>
      <c r="Q342" s="123" t="n"/>
      <c r="R342" s="122" t="n"/>
      <c r="S342" s="70" t="n"/>
      <c r="T342" s="70" t="n"/>
      <c r="U342" s="70" t="n"/>
      <c r="V342" s="70" t="n"/>
      <c r="W342" s="70" t="n"/>
      <c r="X342" s="70" t="n"/>
      <c r="Y342" s="70" t="n"/>
      <c r="Z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70" t="n"/>
      <c r="H343" s="120" t="n"/>
      <c r="I343" s="121" t="n"/>
      <c r="J343" s="122" t="n"/>
      <c r="K343" s="70" t="n"/>
      <c r="L343" s="70" t="n"/>
      <c r="M343" s="70" t="n"/>
      <c r="N343" s="70" t="n"/>
      <c r="O343" s="70" t="n"/>
      <c r="P343" s="70" t="n"/>
      <c r="Q343" s="123" t="n"/>
      <c r="R343" s="122" t="n"/>
      <c r="S343" s="70" t="n"/>
      <c r="T343" s="70" t="n"/>
      <c r="U343" s="70" t="n"/>
      <c r="V343" s="70" t="n"/>
      <c r="W343" s="70" t="n"/>
      <c r="X343" s="70" t="n"/>
      <c r="Y343" s="70" t="n"/>
      <c r="Z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70" t="n"/>
      <c r="H344" s="120" t="n"/>
      <c r="I344" s="121" t="n"/>
      <c r="J344" s="122" t="n"/>
      <c r="K344" s="70" t="n"/>
      <c r="L344" s="70" t="n"/>
      <c r="M344" s="70" t="n"/>
      <c r="N344" s="70" t="n"/>
      <c r="O344" s="70" t="n"/>
      <c r="P344" s="70" t="n"/>
      <c r="Q344" s="123" t="n"/>
      <c r="R344" s="122" t="n"/>
      <c r="S344" s="70" t="n"/>
      <c r="T344" s="70" t="n"/>
      <c r="U344" s="70" t="n"/>
      <c r="V344" s="70" t="n"/>
      <c r="W344" s="70" t="n"/>
      <c r="X344" s="70" t="n"/>
      <c r="Y344" s="70" t="n"/>
      <c r="Z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70" t="n"/>
      <c r="H345" s="120" t="n"/>
      <c r="I345" s="121" t="n"/>
      <c r="J345" s="122" t="n"/>
      <c r="K345" s="70" t="n"/>
      <c r="L345" s="70" t="n"/>
      <c r="M345" s="70" t="n"/>
      <c r="N345" s="70" t="n"/>
      <c r="O345" s="70" t="n"/>
      <c r="P345" s="70" t="n"/>
      <c r="Q345" s="123" t="n"/>
      <c r="R345" s="122" t="n"/>
      <c r="S345" s="70" t="n"/>
      <c r="T345" s="70" t="n"/>
      <c r="U345" s="70" t="n"/>
      <c r="V345" s="70" t="n"/>
      <c r="W345" s="70" t="n"/>
      <c r="X345" s="70" t="n"/>
      <c r="Y345" s="70" t="n"/>
      <c r="Z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70" t="n"/>
      <c r="H346" s="120" t="n"/>
      <c r="I346" s="121" t="n"/>
      <c r="J346" s="122" t="n"/>
      <c r="K346" s="70" t="n"/>
      <c r="L346" s="70" t="n"/>
      <c r="M346" s="70" t="n"/>
      <c r="N346" s="70" t="n"/>
      <c r="O346" s="70" t="n"/>
      <c r="P346" s="70" t="n"/>
      <c r="Q346" s="123" t="n"/>
      <c r="R346" s="122" t="n"/>
      <c r="S346" s="70" t="n"/>
      <c r="T346" s="70" t="n"/>
      <c r="U346" s="70" t="n"/>
      <c r="V346" s="70" t="n"/>
      <c r="W346" s="70" t="n"/>
      <c r="X346" s="70" t="n"/>
      <c r="Y346" s="70" t="n"/>
      <c r="Z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70" t="n"/>
      <c r="H347" s="120" t="n"/>
      <c r="I347" s="121" t="n"/>
      <c r="J347" s="122" t="n"/>
      <c r="K347" s="70" t="n"/>
      <c r="L347" s="70" t="n"/>
      <c r="M347" s="70" t="n"/>
      <c r="N347" s="70" t="n"/>
      <c r="O347" s="70" t="n"/>
      <c r="P347" s="70" t="n"/>
      <c r="Q347" s="123" t="n"/>
      <c r="R347" s="122" t="n"/>
      <c r="S347" s="70" t="n"/>
      <c r="T347" s="70" t="n"/>
      <c r="U347" s="70" t="n"/>
      <c r="V347" s="70" t="n"/>
      <c r="W347" s="70" t="n"/>
      <c r="X347" s="70" t="n"/>
      <c r="Y347" s="70" t="n"/>
      <c r="Z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70" t="n"/>
      <c r="H348" s="120" t="n"/>
      <c r="I348" s="121" t="n"/>
      <c r="J348" s="122" t="n"/>
      <c r="K348" s="70" t="n"/>
      <c r="L348" s="70" t="n"/>
      <c r="M348" s="70" t="n"/>
      <c r="N348" s="70" t="n"/>
      <c r="O348" s="70" t="n"/>
      <c r="P348" s="70" t="n"/>
      <c r="Q348" s="123" t="n"/>
      <c r="R348" s="122" t="n"/>
      <c r="S348" s="70" t="n"/>
      <c r="T348" s="70" t="n"/>
      <c r="U348" s="70" t="n"/>
      <c r="V348" s="70" t="n"/>
      <c r="W348" s="70" t="n"/>
      <c r="X348" s="70" t="n"/>
      <c r="Y348" s="70" t="n"/>
      <c r="Z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70" t="n"/>
      <c r="H349" s="120" t="n"/>
      <c r="I349" s="121" t="n"/>
      <c r="J349" s="122" t="n"/>
      <c r="K349" s="70" t="n"/>
      <c r="L349" s="70" t="n"/>
      <c r="M349" s="70" t="n"/>
      <c r="N349" s="70" t="n"/>
      <c r="O349" s="70" t="n"/>
      <c r="P349" s="70" t="n"/>
      <c r="Q349" s="123" t="n"/>
      <c r="R349" s="122" t="n"/>
      <c r="S349" s="70" t="n"/>
      <c r="T349" s="70" t="n"/>
      <c r="U349" s="70" t="n"/>
      <c r="V349" s="70" t="n"/>
      <c r="W349" s="70" t="n"/>
      <c r="X349" s="70" t="n"/>
      <c r="Y349" s="70" t="n"/>
      <c r="Z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70" t="n"/>
      <c r="H350" s="120" t="n"/>
      <c r="I350" s="121" t="n"/>
      <c r="J350" s="122" t="n"/>
      <c r="K350" s="70" t="n"/>
      <c r="L350" s="70" t="n"/>
      <c r="M350" s="70" t="n"/>
      <c r="N350" s="70" t="n"/>
      <c r="O350" s="70" t="n"/>
      <c r="P350" s="70" t="n"/>
      <c r="Q350" s="123" t="n"/>
      <c r="R350" s="122" t="n"/>
      <c r="S350" s="70" t="n"/>
      <c r="T350" s="70" t="n"/>
      <c r="U350" s="70" t="n"/>
      <c r="V350" s="70" t="n"/>
      <c r="W350" s="70" t="n"/>
      <c r="X350" s="70" t="n"/>
      <c r="Y350" s="70" t="n"/>
      <c r="Z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70" t="n"/>
      <c r="H351" s="120" t="n"/>
      <c r="I351" s="121" t="n"/>
      <c r="J351" s="122" t="n"/>
      <c r="K351" s="70" t="n"/>
      <c r="L351" s="70" t="n"/>
      <c r="M351" s="70" t="n"/>
      <c r="N351" s="70" t="n"/>
      <c r="O351" s="70" t="n"/>
      <c r="P351" s="70" t="n"/>
      <c r="Q351" s="123" t="n"/>
      <c r="R351" s="122" t="n"/>
      <c r="S351" s="70" t="n"/>
      <c r="T351" s="70" t="n"/>
      <c r="U351" s="70" t="n"/>
      <c r="V351" s="70" t="n"/>
      <c r="W351" s="70" t="n"/>
      <c r="X351" s="70" t="n"/>
      <c r="Y351" s="70" t="n"/>
      <c r="Z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70" t="n"/>
      <c r="H352" s="120" t="n"/>
      <c r="I352" s="121" t="n"/>
      <c r="J352" s="122" t="n"/>
      <c r="K352" s="70" t="n"/>
      <c r="L352" s="70" t="n"/>
      <c r="M352" s="70" t="n"/>
      <c r="N352" s="70" t="n"/>
      <c r="O352" s="70" t="n"/>
      <c r="P352" s="70" t="n"/>
      <c r="Q352" s="123" t="n"/>
      <c r="R352" s="122" t="n"/>
      <c r="S352" s="70" t="n"/>
      <c r="T352" s="70" t="n"/>
      <c r="U352" s="70" t="n"/>
      <c r="V352" s="70" t="n"/>
      <c r="W352" s="70" t="n"/>
      <c r="X352" s="70" t="n"/>
      <c r="Y352" s="70" t="n"/>
      <c r="Z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70" t="n"/>
      <c r="H353" s="120" t="n"/>
      <c r="I353" s="121" t="n"/>
      <c r="J353" s="122" t="n"/>
      <c r="K353" s="70" t="n"/>
      <c r="L353" s="70" t="n"/>
      <c r="M353" s="70" t="n"/>
      <c r="N353" s="70" t="n"/>
      <c r="O353" s="70" t="n"/>
      <c r="P353" s="70" t="n"/>
      <c r="Q353" s="123" t="n"/>
      <c r="R353" s="122" t="n"/>
      <c r="S353" s="70" t="n"/>
      <c r="T353" s="70" t="n"/>
      <c r="U353" s="70" t="n"/>
      <c r="V353" s="70" t="n"/>
      <c r="W353" s="70" t="n"/>
      <c r="X353" s="70" t="n"/>
      <c r="Y353" s="70" t="n"/>
      <c r="Z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70" t="n"/>
      <c r="H354" s="120" t="n"/>
      <c r="I354" s="121" t="n"/>
      <c r="J354" s="122" t="n"/>
      <c r="K354" s="70" t="n"/>
      <c r="L354" s="70" t="n"/>
      <c r="M354" s="70" t="n"/>
      <c r="N354" s="70" t="n"/>
      <c r="O354" s="70" t="n"/>
      <c r="P354" s="70" t="n"/>
      <c r="Q354" s="123" t="n"/>
      <c r="R354" s="122" t="n"/>
      <c r="S354" s="70" t="n"/>
      <c r="T354" s="70" t="n"/>
      <c r="U354" s="70" t="n"/>
      <c r="V354" s="70" t="n"/>
      <c r="W354" s="70" t="n"/>
      <c r="X354" s="70" t="n"/>
      <c r="Y354" s="70" t="n"/>
      <c r="Z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70" t="n"/>
      <c r="H355" s="120" t="n"/>
      <c r="I355" s="121" t="n"/>
      <c r="J355" s="122" t="n"/>
      <c r="K355" s="70" t="n"/>
      <c r="L355" s="70" t="n"/>
      <c r="M355" s="70" t="n"/>
      <c r="N355" s="70" t="n"/>
      <c r="O355" s="70" t="n"/>
      <c r="P355" s="70" t="n"/>
      <c r="Q355" s="123" t="n"/>
      <c r="R355" s="122" t="n"/>
      <c r="S355" s="70" t="n"/>
      <c r="T355" s="70" t="n"/>
      <c r="U355" s="70" t="n"/>
      <c r="V355" s="70" t="n"/>
      <c r="W355" s="70" t="n"/>
      <c r="X355" s="70" t="n"/>
      <c r="Y355" s="70" t="n"/>
      <c r="Z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70" t="n"/>
      <c r="H356" s="120" t="n"/>
      <c r="I356" s="121" t="n"/>
      <c r="J356" s="122" t="n"/>
      <c r="K356" s="70" t="n"/>
      <c r="L356" s="70" t="n"/>
      <c r="M356" s="70" t="n"/>
      <c r="N356" s="70" t="n"/>
      <c r="O356" s="70" t="n"/>
      <c r="P356" s="70" t="n"/>
      <c r="Q356" s="123" t="n"/>
      <c r="R356" s="122" t="n"/>
      <c r="S356" s="70" t="n"/>
      <c r="T356" s="70" t="n"/>
      <c r="U356" s="70" t="n"/>
      <c r="V356" s="70" t="n"/>
      <c r="W356" s="70" t="n"/>
      <c r="X356" s="70" t="n"/>
      <c r="Y356" s="70" t="n"/>
      <c r="Z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70" t="n"/>
      <c r="H357" s="120" t="n"/>
      <c r="I357" s="121" t="n"/>
      <c r="J357" s="122" t="n"/>
      <c r="K357" s="70" t="n"/>
      <c r="L357" s="70" t="n"/>
      <c r="M357" s="70" t="n"/>
      <c r="N357" s="70" t="n"/>
      <c r="O357" s="70" t="n"/>
      <c r="P357" s="70" t="n"/>
      <c r="Q357" s="123" t="n"/>
      <c r="R357" s="122" t="n"/>
      <c r="S357" s="70" t="n"/>
      <c r="T357" s="70" t="n"/>
      <c r="U357" s="70" t="n"/>
      <c r="V357" s="70" t="n"/>
      <c r="W357" s="70" t="n"/>
      <c r="X357" s="70" t="n"/>
      <c r="Y357" s="70" t="n"/>
      <c r="Z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70" t="n"/>
      <c r="H358" s="120" t="n"/>
      <c r="I358" s="121" t="n"/>
      <c r="J358" s="122" t="n"/>
      <c r="K358" s="70" t="n"/>
      <c r="L358" s="70" t="n"/>
      <c r="M358" s="70" t="n"/>
      <c r="N358" s="70" t="n"/>
      <c r="O358" s="70" t="n"/>
      <c r="P358" s="70" t="n"/>
      <c r="Q358" s="123" t="n"/>
      <c r="R358" s="122" t="n"/>
      <c r="S358" s="70" t="n"/>
      <c r="T358" s="70" t="n"/>
      <c r="U358" s="70" t="n"/>
      <c r="V358" s="70" t="n"/>
      <c r="W358" s="70" t="n"/>
      <c r="X358" s="70" t="n"/>
      <c r="Y358" s="70" t="n"/>
      <c r="Z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70" t="n"/>
      <c r="H359" s="120" t="n"/>
      <c r="I359" s="121" t="n"/>
      <c r="J359" s="122" t="n"/>
      <c r="K359" s="70" t="n"/>
      <c r="L359" s="70" t="n"/>
      <c r="M359" s="70" t="n"/>
      <c r="N359" s="70" t="n"/>
      <c r="O359" s="70" t="n"/>
      <c r="P359" s="70" t="n"/>
      <c r="Q359" s="123" t="n"/>
      <c r="R359" s="122" t="n"/>
      <c r="S359" s="70" t="n"/>
      <c r="T359" s="70" t="n"/>
      <c r="U359" s="70" t="n"/>
      <c r="V359" s="70" t="n"/>
      <c r="W359" s="70" t="n"/>
      <c r="X359" s="70" t="n"/>
      <c r="Y359" s="70" t="n"/>
      <c r="Z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70" t="n"/>
      <c r="H360" s="120" t="n"/>
      <c r="I360" s="121" t="n"/>
      <c r="J360" s="122" t="n"/>
      <c r="K360" s="70" t="n"/>
      <c r="L360" s="70" t="n"/>
      <c r="M360" s="70" t="n"/>
      <c r="N360" s="70" t="n"/>
      <c r="O360" s="70" t="n"/>
      <c r="P360" s="70" t="n"/>
      <c r="Q360" s="123" t="n"/>
      <c r="R360" s="122" t="n"/>
      <c r="S360" s="70" t="n"/>
      <c r="T360" s="70" t="n"/>
      <c r="U360" s="70" t="n"/>
      <c r="V360" s="70" t="n"/>
      <c r="W360" s="70" t="n"/>
      <c r="X360" s="70" t="n"/>
      <c r="Y360" s="70" t="n"/>
      <c r="Z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70" t="n"/>
      <c r="H361" s="120" t="n"/>
      <c r="I361" s="121" t="n"/>
      <c r="J361" s="122" t="n"/>
      <c r="K361" s="70" t="n"/>
      <c r="L361" s="70" t="n"/>
      <c r="M361" s="70" t="n"/>
      <c r="N361" s="70" t="n"/>
      <c r="O361" s="70" t="n"/>
      <c r="P361" s="70" t="n"/>
      <c r="Q361" s="123" t="n"/>
      <c r="R361" s="122" t="n"/>
      <c r="S361" s="70" t="n"/>
      <c r="T361" s="70" t="n"/>
      <c r="U361" s="70" t="n"/>
      <c r="V361" s="70" t="n"/>
      <c r="W361" s="70" t="n"/>
      <c r="X361" s="70" t="n"/>
      <c r="Y361" s="70" t="n"/>
      <c r="Z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70" t="n"/>
      <c r="H362" s="120" t="n"/>
      <c r="I362" s="121" t="n"/>
      <c r="J362" s="122" t="n"/>
      <c r="K362" s="70" t="n"/>
      <c r="L362" s="70" t="n"/>
      <c r="M362" s="70" t="n"/>
      <c r="N362" s="70" t="n"/>
      <c r="O362" s="70" t="n"/>
      <c r="P362" s="70" t="n"/>
      <c r="Q362" s="123" t="n"/>
      <c r="R362" s="122" t="n"/>
      <c r="S362" s="70" t="n"/>
      <c r="T362" s="70" t="n"/>
      <c r="U362" s="70" t="n"/>
      <c r="V362" s="70" t="n"/>
      <c r="W362" s="70" t="n"/>
      <c r="X362" s="70" t="n"/>
      <c r="Y362" s="70" t="n"/>
      <c r="Z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70" t="n"/>
      <c r="H363" s="120" t="n"/>
      <c r="I363" s="121" t="n"/>
      <c r="J363" s="122" t="n"/>
      <c r="K363" s="70" t="n"/>
      <c r="L363" s="70" t="n"/>
      <c r="M363" s="70" t="n"/>
      <c r="N363" s="70" t="n"/>
      <c r="O363" s="70" t="n"/>
      <c r="P363" s="70" t="n"/>
      <c r="Q363" s="123" t="n"/>
      <c r="R363" s="122" t="n"/>
      <c r="S363" s="70" t="n"/>
      <c r="T363" s="70" t="n"/>
      <c r="U363" s="70" t="n"/>
      <c r="V363" s="70" t="n"/>
      <c r="W363" s="70" t="n"/>
      <c r="X363" s="70" t="n"/>
      <c r="Y363" s="70" t="n"/>
      <c r="Z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70" t="n"/>
      <c r="H364" s="120" t="n"/>
      <c r="I364" s="121" t="n"/>
      <c r="J364" s="122" t="n"/>
      <c r="K364" s="70" t="n"/>
      <c r="L364" s="70" t="n"/>
      <c r="M364" s="70" t="n"/>
      <c r="N364" s="70" t="n"/>
      <c r="O364" s="70" t="n"/>
      <c r="P364" s="70" t="n"/>
      <c r="Q364" s="123" t="n"/>
      <c r="R364" s="122" t="n"/>
      <c r="S364" s="70" t="n"/>
      <c r="T364" s="70" t="n"/>
      <c r="U364" s="70" t="n"/>
      <c r="V364" s="70" t="n"/>
      <c r="W364" s="70" t="n"/>
      <c r="X364" s="70" t="n"/>
      <c r="Y364" s="70" t="n"/>
      <c r="Z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70" t="n"/>
      <c r="H365" s="120" t="n"/>
      <c r="I365" s="121" t="n"/>
      <c r="J365" s="122" t="n"/>
      <c r="K365" s="70" t="n"/>
      <c r="L365" s="70" t="n"/>
      <c r="M365" s="70" t="n"/>
      <c r="N365" s="70" t="n"/>
      <c r="O365" s="70" t="n"/>
      <c r="P365" s="70" t="n"/>
      <c r="Q365" s="123" t="n"/>
      <c r="R365" s="122" t="n"/>
      <c r="S365" s="70" t="n"/>
      <c r="T365" s="70" t="n"/>
      <c r="U365" s="70" t="n"/>
      <c r="V365" s="70" t="n"/>
      <c r="W365" s="70" t="n"/>
      <c r="X365" s="70" t="n"/>
      <c r="Y365" s="70" t="n"/>
      <c r="Z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70" t="n"/>
      <c r="H366" s="120" t="n"/>
      <c r="I366" s="121" t="n"/>
      <c r="J366" s="122" t="n"/>
      <c r="K366" s="70" t="n"/>
      <c r="L366" s="70" t="n"/>
      <c r="M366" s="70" t="n"/>
      <c r="N366" s="70" t="n"/>
      <c r="O366" s="70" t="n"/>
      <c r="P366" s="70" t="n"/>
      <c r="Q366" s="123" t="n"/>
      <c r="R366" s="122" t="n"/>
      <c r="S366" s="70" t="n"/>
      <c r="T366" s="70" t="n"/>
      <c r="U366" s="70" t="n"/>
      <c r="V366" s="70" t="n"/>
      <c r="W366" s="70" t="n"/>
      <c r="X366" s="70" t="n"/>
      <c r="Y366" s="70" t="n"/>
      <c r="Z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70" t="n"/>
      <c r="H367" s="120" t="n"/>
      <c r="I367" s="121" t="n"/>
      <c r="J367" s="122" t="n"/>
      <c r="K367" s="70" t="n"/>
      <c r="L367" s="70" t="n"/>
      <c r="M367" s="70" t="n"/>
      <c r="N367" s="70" t="n"/>
      <c r="O367" s="70" t="n"/>
      <c r="P367" s="70" t="n"/>
      <c r="Q367" s="123" t="n"/>
      <c r="R367" s="122" t="n"/>
      <c r="S367" s="70" t="n"/>
      <c r="T367" s="70" t="n"/>
      <c r="U367" s="70" t="n"/>
      <c r="V367" s="70" t="n"/>
      <c r="W367" s="70" t="n"/>
      <c r="X367" s="70" t="n"/>
      <c r="Y367" s="70" t="n"/>
      <c r="Z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70" t="n"/>
      <c r="H368" s="120" t="n"/>
      <c r="I368" s="121" t="n"/>
      <c r="J368" s="122" t="n"/>
      <c r="K368" s="70" t="n"/>
      <c r="L368" s="70" t="n"/>
      <c r="M368" s="70" t="n"/>
      <c r="N368" s="70" t="n"/>
      <c r="O368" s="70" t="n"/>
      <c r="P368" s="70" t="n"/>
      <c r="Q368" s="123" t="n"/>
      <c r="R368" s="122" t="n"/>
      <c r="S368" s="70" t="n"/>
      <c r="T368" s="70" t="n"/>
      <c r="U368" s="70" t="n"/>
      <c r="V368" s="70" t="n"/>
      <c r="W368" s="70" t="n"/>
      <c r="X368" s="70" t="n"/>
      <c r="Y368" s="70" t="n"/>
      <c r="Z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70" t="n"/>
      <c r="H369" s="120" t="n"/>
      <c r="I369" s="121" t="n"/>
      <c r="J369" s="122" t="n"/>
      <c r="K369" s="70" t="n"/>
      <c r="L369" s="70" t="n"/>
      <c r="M369" s="70" t="n"/>
      <c r="N369" s="70" t="n"/>
      <c r="O369" s="70" t="n"/>
      <c r="P369" s="70" t="n"/>
      <c r="Q369" s="123" t="n"/>
      <c r="R369" s="122" t="n"/>
      <c r="S369" s="70" t="n"/>
      <c r="T369" s="70" t="n"/>
      <c r="U369" s="70" t="n"/>
      <c r="V369" s="70" t="n"/>
      <c r="W369" s="70" t="n"/>
      <c r="X369" s="70" t="n"/>
      <c r="Y369" s="70" t="n"/>
      <c r="Z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70" t="n"/>
      <c r="H370" s="120" t="n"/>
      <c r="I370" s="121" t="n"/>
      <c r="J370" s="122" t="n"/>
      <c r="K370" s="70" t="n"/>
      <c r="L370" s="70" t="n"/>
      <c r="M370" s="70" t="n"/>
      <c r="N370" s="70" t="n"/>
      <c r="O370" s="70" t="n"/>
      <c r="P370" s="70" t="n"/>
      <c r="Q370" s="123" t="n"/>
      <c r="R370" s="122" t="n"/>
      <c r="S370" s="70" t="n"/>
      <c r="T370" s="70" t="n"/>
      <c r="U370" s="70" t="n"/>
      <c r="V370" s="70" t="n"/>
      <c r="W370" s="70" t="n"/>
      <c r="X370" s="70" t="n"/>
      <c r="Y370" s="70" t="n"/>
      <c r="Z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70" t="n"/>
      <c r="H371" s="120" t="n"/>
      <c r="I371" s="121" t="n"/>
      <c r="J371" s="122" t="n"/>
      <c r="K371" s="70" t="n"/>
      <c r="L371" s="70" t="n"/>
      <c r="M371" s="70" t="n"/>
      <c r="N371" s="70" t="n"/>
      <c r="O371" s="70" t="n"/>
      <c r="P371" s="70" t="n"/>
      <c r="Q371" s="123" t="n"/>
      <c r="R371" s="122" t="n"/>
      <c r="S371" s="70" t="n"/>
      <c r="T371" s="70" t="n"/>
      <c r="U371" s="70" t="n"/>
      <c r="V371" s="70" t="n"/>
      <c r="W371" s="70" t="n"/>
      <c r="X371" s="70" t="n"/>
      <c r="Y371" s="70" t="n"/>
      <c r="Z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70" t="n"/>
      <c r="H372" s="120" t="n"/>
      <c r="I372" s="121" t="n"/>
      <c r="J372" s="122" t="n"/>
      <c r="K372" s="70" t="n"/>
      <c r="L372" s="70" t="n"/>
      <c r="M372" s="70" t="n"/>
      <c r="N372" s="70" t="n"/>
      <c r="O372" s="70" t="n"/>
      <c r="P372" s="70" t="n"/>
      <c r="Q372" s="123" t="n"/>
      <c r="R372" s="122" t="n"/>
      <c r="S372" s="70" t="n"/>
      <c r="T372" s="70" t="n"/>
      <c r="U372" s="70" t="n"/>
      <c r="V372" s="70" t="n"/>
      <c r="W372" s="70" t="n"/>
      <c r="X372" s="70" t="n"/>
      <c r="Y372" s="70" t="n"/>
      <c r="Z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70" t="n"/>
      <c r="H373" s="120" t="n"/>
      <c r="I373" s="121" t="n"/>
      <c r="J373" s="122" t="n"/>
      <c r="K373" s="70" t="n"/>
      <c r="L373" s="70" t="n"/>
      <c r="M373" s="70" t="n"/>
      <c r="N373" s="70" t="n"/>
      <c r="O373" s="70" t="n"/>
      <c r="P373" s="70" t="n"/>
      <c r="Q373" s="123" t="n"/>
      <c r="R373" s="122" t="n"/>
      <c r="S373" s="70" t="n"/>
      <c r="T373" s="70" t="n"/>
      <c r="U373" s="70" t="n"/>
      <c r="V373" s="70" t="n"/>
      <c r="W373" s="70" t="n"/>
      <c r="X373" s="70" t="n"/>
      <c r="Y373" s="70" t="n"/>
      <c r="Z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70" t="n"/>
      <c r="H374" s="120" t="n"/>
      <c r="I374" s="121" t="n"/>
      <c r="J374" s="122" t="n"/>
      <c r="K374" s="70" t="n"/>
      <c r="L374" s="70" t="n"/>
      <c r="M374" s="70" t="n"/>
      <c r="N374" s="70" t="n"/>
      <c r="O374" s="70" t="n"/>
      <c r="P374" s="70" t="n"/>
      <c r="Q374" s="123" t="n"/>
      <c r="R374" s="122" t="n"/>
      <c r="S374" s="70" t="n"/>
      <c r="T374" s="70" t="n"/>
      <c r="U374" s="70" t="n"/>
      <c r="V374" s="70" t="n"/>
      <c r="W374" s="70" t="n"/>
      <c r="X374" s="70" t="n"/>
      <c r="Y374" s="70" t="n"/>
      <c r="Z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70" t="n"/>
      <c r="H375" s="120" t="n"/>
      <c r="I375" s="121" t="n"/>
      <c r="J375" s="122" t="n"/>
      <c r="K375" s="70" t="n"/>
      <c r="L375" s="70" t="n"/>
      <c r="M375" s="70" t="n"/>
      <c r="N375" s="70" t="n"/>
      <c r="O375" s="70" t="n"/>
      <c r="P375" s="70" t="n"/>
      <c r="Q375" s="123" t="n"/>
      <c r="R375" s="122" t="n"/>
      <c r="S375" s="70" t="n"/>
      <c r="T375" s="70" t="n"/>
      <c r="U375" s="70" t="n"/>
      <c r="V375" s="70" t="n"/>
      <c r="W375" s="70" t="n"/>
      <c r="X375" s="70" t="n"/>
      <c r="Y375" s="70" t="n"/>
      <c r="Z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70" t="n"/>
      <c r="H376" s="120" t="n"/>
      <c r="I376" s="121" t="n"/>
      <c r="J376" s="122" t="n"/>
      <c r="K376" s="70" t="n"/>
      <c r="L376" s="70" t="n"/>
      <c r="M376" s="70" t="n"/>
      <c r="N376" s="70" t="n"/>
      <c r="O376" s="70" t="n"/>
      <c r="P376" s="70" t="n"/>
      <c r="Q376" s="123" t="n"/>
      <c r="R376" s="122" t="n"/>
      <c r="S376" s="70" t="n"/>
      <c r="T376" s="70" t="n"/>
      <c r="U376" s="70" t="n"/>
      <c r="V376" s="70" t="n"/>
      <c r="W376" s="70" t="n"/>
      <c r="X376" s="70" t="n"/>
      <c r="Y376" s="70" t="n"/>
      <c r="Z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70" t="n"/>
      <c r="H377" s="120" t="n"/>
      <c r="I377" s="121" t="n"/>
      <c r="J377" s="122" t="n"/>
      <c r="K377" s="70" t="n"/>
      <c r="L377" s="70" t="n"/>
      <c r="M377" s="70" t="n"/>
      <c r="N377" s="70" t="n"/>
      <c r="O377" s="70" t="n"/>
      <c r="P377" s="70" t="n"/>
      <c r="Q377" s="123" t="n"/>
      <c r="R377" s="122" t="n"/>
      <c r="S377" s="70" t="n"/>
      <c r="T377" s="70" t="n"/>
      <c r="U377" s="70" t="n"/>
      <c r="V377" s="70" t="n"/>
      <c r="W377" s="70" t="n"/>
      <c r="X377" s="70" t="n"/>
      <c r="Y377" s="70" t="n"/>
      <c r="Z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70" t="n"/>
      <c r="H378" s="120" t="n"/>
      <c r="I378" s="121" t="n"/>
      <c r="J378" s="122" t="n"/>
      <c r="K378" s="70" t="n"/>
      <c r="L378" s="70" t="n"/>
      <c r="M378" s="70" t="n"/>
      <c r="N378" s="70" t="n"/>
      <c r="O378" s="70" t="n"/>
      <c r="P378" s="70" t="n"/>
      <c r="Q378" s="123" t="n"/>
      <c r="R378" s="122" t="n"/>
      <c r="S378" s="70" t="n"/>
      <c r="T378" s="70" t="n"/>
      <c r="U378" s="70" t="n"/>
      <c r="V378" s="70" t="n"/>
      <c r="W378" s="70" t="n"/>
      <c r="X378" s="70" t="n"/>
      <c r="Y378" s="70" t="n"/>
      <c r="Z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70" t="n"/>
      <c r="H379" s="120" t="n"/>
      <c r="I379" s="121" t="n"/>
      <c r="J379" s="122" t="n"/>
      <c r="K379" s="70" t="n"/>
      <c r="L379" s="70" t="n"/>
      <c r="M379" s="70" t="n"/>
      <c r="N379" s="70" t="n"/>
      <c r="O379" s="70" t="n"/>
      <c r="P379" s="70" t="n"/>
      <c r="Q379" s="123" t="n"/>
      <c r="R379" s="122" t="n"/>
      <c r="S379" s="70" t="n"/>
      <c r="T379" s="70" t="n"/>
      <c r="U379" s="70" t="n"/>
      <c r="V379" s="70" t="n"/>
      <c r="W379" s="70" t="n"/>
      <c r="X379" s="70" t="n"/>
      <c r="Y379" s="70" t="n"/>
      <c r="Z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70" t="n"/>
      <c r="H380" s="120" t="n"/>
      <c r="I380" s="121" t="n"/>
      <c r="J380" s="122" t="n"/>
      <c r="K380" s="70" t="n"/>
      <c r="L380" s="70" t="n"/>
      <c r="M380" s="70" t="n"/>
      <c r="N380" s="70" t="n"/>
      <c r="O380" s="70" t="n"/>
      <c r="P380" s="70" t="n"/>
      <c r="Q380" s="123" t="n"/>
      <c r="R380" s="122" t="n"/>
      <c r="S380" s="70" t="n"/>
      <c r="T380" s="70" t="n"/>
      <c r="U380" s="70" t="n"/>
      <c r="V380" s="70" t="n"/>
      <c r="W380" s="70" t="n"/>
      <c r="X380" s="70" t="n"/>
      <c r="Y380" s="70" t="n"/>
      <c r="Z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70" t="n"/>
      <c r="H381" s="120" t="n"/>
      <c r="I381" s="121" t="n"/>
      <c r="J381" s="122" t="n"/>
      <c r="K381" s="70" t="n"/>
      <c r="L381" s="70" t="n"/>
      <c r="M381" s="70" t="n"/>
      <c r="N381" s="70" t="n"/>
      <c r="O381" s="70" t="n"/>
      <c r="P381" s="70" t="n"/>
      <c r="Q381" s="123" t="n"/>
      <c r="R381" s="122" t="n"/>
      <c r="S381" s="70" t="n"/>
      <c r="T381" s="70" t="n"/>
      <c r="U381" s="70" t="n"/>
      <c r="V381" s="70" t="n"/>
      <c r="W381" s="70" t="n"/>
      <c r="X381" s="70" t="n"/>
      <c r="Y381" s="70" t="n"/>
      <c r="Z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70" t="n"/>
      <c r="H382" s="120" t="n"/>
      <c r="I382" s="121" t="n"/>
      <c r="J382" s="122" t="n"/>
      <c r="K382" s="70" t="n"/>
      <c r="L382" s="70" t="n"/>
      <c r="M382" s="70" t="n"/>
      <c r="N382" s="70" t="n"/>
      <c r="O382" s="70" t="n"/>
      <c r="P382" s="70" t="n"/>
      <c r="Q382" s="123" t="n"/>
      <c r="R382" s="122" t="n"/>
      <c r="S382" s="70" t="n"/>
      <c r="T382" s="70" t="n"/>
      <c r="U382" s="70" t="n"/>
      <c r="V382" s="70" t="n"/>
      <c r="W382" s="70" t="n"/>
      <c r="X382" s="70" t="n"/>
      <c r="Y382" s="70" t="n"/>
      <c r="Z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70" t="n"/>
      <c r="H383" s="120" t="n"/>
      <c r="I383" s="121" t="n"/>
      <c r="J383" s="122" t="n"/>
      <c r="K383" s="70" t="n"/>
      <c r="L383" s="70" t="n"/>
      <c r="M383" s="70" t="n"/>
      <c r="N383" s="70" t="n"/>
      <c r="O383" s="70" t="n"/>
      <c r="P383" s="70" t="n"/>
      <c r="Q383" s="123" t="n"/>
      <c r="R383" s="122" t="n"/>
      <c r="S383" s="70" t="n"/>
      <c r="T383" s="70" t="n"/>
      <c r="U383" s="70" t="n"/>
      <c r="V383" s="70" t="n"/>
      <c r="W383" s="70" t="n"/>
      <c r="X383" s="70" t="n"/>
      <c r="Y383" s="70" t="n"/>
      <c r="Z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70" t="n"/>
      <c r="H384" s="120" t="n"/>
      <c r="I384" s="121" t="n"/>
      <c r="J384" s="122" t="n"/>
      <c r="K384" s="70" t="n"/>
      <c r="L384" s="70" t="n"/>
      <c r="M384" s="70" t="n"/>
      <c r="N384" s="70" t="n"/>
      <c r="O384" s="70" t="n"/>
      <c r="P384" s="70" t="n"/>
      <c r="Q384" s="123" t="n"/>
      <c r="R384" s="122" t="n"/>
      <c r="S384" s="70" t="n"/>
      <c r="T384" s="70" t="n"/>
      <c r="U384" s="70" t="n"/>
      <c r="V384" s="70" t="n"/>
      <c r="W384" s="70" t="n"/>
      <c r="X384" s="70" t="n"/>
      <c r="Y384" s="70" t="n"/>
      <c r="Z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70" t="n"/>
      <c r="H385" s="120" t="n"/>
      <c r="I385" s="121" t="n"/>
      <c r="J385" s="122" t="n"/>
      <c r="K385" s="70" t="n"/>
      <c r="L385" s="70" t="n"/>
      <c r="M385" s="70" t="n"/>
      <c r="N385" s="70" t="n"/>
      <c r="O385" s="70" t="n"/>
      <c r="P385" s="70" t="n"/>
      <c r="Q385" s="123" t="n"/>
      <c r="R385" s="122" t="n"/>
      <c r="S385" s="70" t="n"/>
      <c r="T385" s="70" t="n"/>
      <c r="U385" s="70" t="n"/>
      <c r="V385" s="70" t="n"/>
      <c r="W385" s="70" t="n"/>
      <c r="X385" s="70" t="n"/>
      <c r="Y385" s="70" t="n"/>
      <c r="Z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70" t="n"/>
      <c r="H386" s="120" t="n"/>
      <c r="I386" s="121" t="n"/>
      <c r="J386" s="122" t="n"/>
      <c r="K386" s="70" t="n"/>
      <c r="L386" s="70" t="n"/>
      <c r="M386" s="70" t="n"/>
      <c r="N386" s="70" t="n"/>
      <c r="O386" s="70" t="n"/>
      <c r="P386" s="70" t="n"/>
      <c r="Q386" s="123" t="n"/>
      <c r="R386" s="122" t="n"/>
      <c r="S386" s="70" t="n"/>
      <c r="T386" s="70" t="n"/>
      <c r="U386" s="70" t="n"/>
      <c r="V386" s="70" t="n"/>
      <c r="W386" s="70" t="n"/>
      <c r="X386" s="70" t="n"/>
      <c r="Y386" s="70" t="n"/>
      <c r="Z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70" t="n"/>
      <c r="H387" s="120" t="n"/>
      <c r="I387" s="121" t="n"/>
      <c r="J387" s="122" t="n"/>
      <c r="K387" s="70" t="n"/>
      <c r="L387" s="70" t="n"/>
      <c r="M387" s="70" t="n"/>
      <c r="N387" s="70" t="n"/>
      <c r="O387" s="70" t="n"/>
      <c r="P387" s="70" t="n"/>
      <c r="Q387" s="123" t="n"/>
      <c r="R387" s="122" t="n"/>
      <c r="S387" s="70" t="n"/>
      <c r="T387" s="70" t="n"/>
      <c r="U387" s="70" t="n"/>
      <c r="V387" s="70" t="n"/>
      <c r="W387" s="70" t="n"/>
      <c r="X387" s="70" t="n"/>
      <c r="Y387" s="70" t="n"/>
      <c r="Z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70" t="n"/>
      <c r="H388" s="120" t="n"/>
      <c r="I388" s="121" t="n"/>
      <c r="J388" s="122" t="n"/>
      <c r="K388" s="70" t="n"/>
      <c r="L388" s="70" t="n"/>
      <c r="M388" s="70" t="n"/>
      <c r="N388" s="70" t="n"/>
      <c r="O388" s="70" t="n"/>
      <c r="P388" s="70" t="n"/>
      <c r="Q388" s="123" t="n"/>
      <c r="R388" s="122" t="n"/>
      <c r="S388" s="70" t="n"/>
      <c r="T388" s="70" t="n"/>
      <c r="U388" s="70" t="n"/>
      <c r="V388" s="70" t="n"/>
      <c r="W388" s="70" t="n"/>
      <c r="X388" s="70" t="n"/>
      <c r="Y388" s="70" t="n"/>
      <c r="Z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70" t="n"/>
      <c r="H389" s="120" t="n"/>
      <c r="I389" s="121" t="n"/>
      <c r="J389" s="122" t="n"/>
      <c r="K389" s="70" t="n"/>
      <c r="L389" s="70" t="n"/>
      <c r="M389" s="70" t="n"/>
      <c r="N389" s="70" t="n"/>
      <c r="O389" s="70" t="n"/>
      <c r="P389" s="70" t="n"/>
      <c r="Q389" s="123" t="n"/>
      <c r="R389" s="122" t="n"/>
      <c r="S389" s="70" t="n"/>
      <c r="T389" s="70" t="n"/>
      <c r="U389" s="70" t="n"/>
      <c r="V389" s="70" t="n"/>
      <c r="W389" s="70" t="n"/>
      <c r="X389" s="70" t="n"/>
      <c r="Y389" s="70" t="n"/>
      <c r="Z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70" t="n"/>
      <c r="H390" s="120" t="n"/>
      <c r="I390" s="121" t="n"/>
      <c r="J390" s="122" t="n"/>
      <c r="K390" s="70" t="n"/>
      <c r="L390" s="70" t="n"/>
      <c r="M390" s="70" t="n"/>
      <c r="N390" s="70" t="n"/>
      <c r="O390" s="70" t="n"/>
      <c r="P390" s="70" t="n"/>
      <c r="Q390" s="123" t="n"/>
      <c r="R390" s="122" t="n"/>
      <c r="S390" s="70" t="n"/>
      <c r="T390" s="70" t="n"/>
      <c r="U390" s="70" t="n"/>
      <c r="V390" s="70" t="n"/>
      <c r="W390" s="70" t="n"/>
      <c r="X390" s="70" t="n"/>
      <c r="Y390" s="70" t="n"/>
      <c r="Z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70" t="n"/>
      <c r="H391" s="120" t="n"/>
      <c r="I391" s="121" t="n"/>
      <c r="J391" s="122" t="n"/>
      <c r="K391" s="70" t="n"/>
      <c r="L391" s="70" t="n"/>
      <c r="M391" s="70" t="n"/>
      <c r="N391" s="70" t="n"/>
      <c r="O391" s="70" t="n"/>
      <c r="P391" s="70" t="n"/>
      <c r="Q391" s="123" t="n"/>
      <c r="R391" s="122" t="n"/>
      <c r="S391" s="70" t="n"/>
      <c r="T391" s="70" t="n"/>
      <c r="U391" s="70" t="n"/>
      <c r="V391" s="70" t="n"/>
      <c r="W391" s="70" t="n"/>
      <c r="X391" s="70" t="n"/>
      <c r="Y391" s="70" t="n"/>
      <c r="Z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70" t="n"/>
      <c r="H392" s="120" t="n"/>
      <c r="I392" s="121" t="n"/>
      <c r="J392" s="122" t="n"/>
      <c r="K392" s="70" t="n"/>
      <c r="L392" s="70" t="n"/>
      <c r="M392" s="70" t="n"/>
      <c r="N392" s="70" t="n"/>
      <c r="O392" s="70" t="n"/>
      <c r="P392" s="70" t="n"/>
      <c r="Q392" s="123" t="n"/>
      <c r="R392" s="122" t="n"/>
      <c r="S392" s="70" t="n"/>
      <c r="T392" s="70" t="n"/>
      <c r="U392" s="70" t="n"/>
      <c r="V392" s="70" t="n"/>
      <c r="W392" s="70" t="n"/>
      <c r="X392" s="70" t="n"/>
      <c r="Y392" s="70" t="n"/>
      <c r="Z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70" t="n"/>
      <c r="H393" s="120" t="n"/>
      <c r="I393" s="121" t="n"/>
      <c r="J393" s="122" t="n"/>
      <c r="K393" s="70" t="n"/>
      <c r="L393" s="70" t="n"/>
      <c r="M393" s="70" t="n"/>
      <c r="N393" s="70" t="n"/>
      <c r="O393" s="70" t="n"/>
      <c r="P393" s="70" t="n"/>
      <c r="Q393" s="123" t="n"/>
      <c r="R393" s="122" t="n"/>
      <c r="S393" s="70" t="n"/>
      <c r="T393" s="70" t="n"/>
      <c r="U393" s="70" t="n"/>
      <c r="V393" s="70" t="n"/>
      <c r="W393" s="70" t="n"/>
      <c r="X393" s="70" t="n"/>
      <c r="Y393" s="70" t="n"/>
      <c r="Z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70" t="n"/>
      <c r="H394" s="120" t="n"/>
      <c r="I394" s="121" t="n"/>
      <c r="J394" s="122" t="n"/>
      <c r="K394" s="70" t="n"/>
      <c r="L394" s="70" t="n"/>
      <c r="M394" s="70" t="n"/>
      <c r="N394" s="70" t="n"/>
      <c r="O394" s="70" t="n"/>
      <c r="P394" s="70" t="n"/>
      <c r="Q394" s="123" t="n"/>
      <c r="R394" s="122" t="n"/>
      <c r="S394" s="70" t="n"/>
      <c r="T394" s="70" t="n"/>
      <c r="U394" s="70" t="n"/>
      <c r="V394" s="70" t="n"/>
      <c r="W394" s="70" t="n"/>
      <c r="X394" s="70" t="n"/>
      <c r="Y394" s="70" t="n"/>
      <c r="Z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70" t="n"/>
      <c r="H395" s="120" t="n"/>
      <c r="I395" s="121" t="n"/>
      <c r="J395" s="122" t="n"/>
      <c r="K395" s="70" t="n"/>
      <c r="L395" s="70" t="n"/>
      <c r="M395" s="70" t="n"/>
      <c r="N395" s="70" t="n"/>
      <c r="O395" s="70" t="n"/>
      <c r="P395" s="70" t="n"/>
      <c r="Q395" s="123" t="n"/>
      <c r="R395" s="122" t="n"/>
      <c r="S395" s="70" t="n"/>
      <c r="T395" s="70" t="n"/>
      <c r="U395" s="70" t="n"/>
      <c r="V395" s="70" t="n"/>
      <c r="W395" s="70" t="n"/>
      <c r="X395" s="70" t="n"/>
      <c r="Y395" s="70" t="n"/>
      <c r="Z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70" t="n"/>
      <c r="H396" s="120" t="n"/>
      <c r="I396" s="121" t="n"/>
      <c r="J396" s="122" t="n"/>
      <c r="K396" s="70" t="n"/>
      <c r="L396" s="70" t="n"/>
      <c r="M396" s="70" t="n"/>
      <c r="N396" s="70" t="n"/>
      <c r="O396" s="70" t="n"/>
      <c r="P396" s="70" t="n"/>
      <c r="Q396" s="123" t="n"/>
      <c r="R396" s="122" t="n"/>
      <c r="S396" s="70" t="n"/>
      <c r="T396" s="70" t="n"/>
      <c r="U396" s="70" t="n"/>
      <c r="V396" s="70" t="n"/>
      <c r="W396" s="70" t="n"/>
      <c r="X396" s="70" t="n"/>
      <c r="Y396" s="70" t="n"/>
      <c r="Z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70" t="n"/>
      <c r="H397" s="120" t="n"/>
      <c r="I397" s="121" t="n"/>
      <c r="J397" s="122" t="n"/>
      <c r="K397" s="70" t="n"/>
      <c r="L397" s="70" t="n"/>
      <c r="M397" s="70" t="n"/>
      <c r="N397" s="70" t="n"/>
      <c r="O397" s="70" t="n"/>
      <c r="P397" s="70" t="n"/>
      <c r="Q397" s="123" t="n"/>
      <c r="R397" s="122" t="n"/>
      <c r="S397" s="70" t="n"/>
      <c r="T397" s="70" t="n"/>
      <c r="U397" s="70" t="n"/>
      <c r="V397" s="70" t="n"/>
      <c r="W397" s="70" t="n"/>
      <c r="X397" s="70" t="n"/>
      <c r="Y397" s="70" t="n"/>
      <c r="Z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70" t="n"/>
      <c r="H398" s="120" t="n"/>
      <c r="I398" s="121" t="n"/>
      <c r="J398" s="122" t="n"/>
      <c r="K398" s="70" t="n"/>
      <c r="L398" s="70" t="n"/>
      <c r="M398" s="70" t="n"/>
      <c r="N398" s="70" t="n"/>
      <c r="O398" s="70" t="n"/>
      <c r="P398" s="70" t="n"/>
      <c r="Q398" s="123" t="n"/>
      <c r="R398" s="122" t="n"/>
      <c r="S398" s="70" t="n"/>
      <c r="T398" s="70" t="n"/>
      <c r="U398" s="70" t="n"/>
      <c r="V398" s="70" t="n"/>
      <c r="W398" s="70" t="n"/>
      <c r="X398" s="70" t="n"/>
      <c r="Y398" s="70" t="n"/>
      <c r="Z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70" t="n"/>
      <c r="H399" s="120" t="n"/>
      <c r="I399" s="121" t="n"/>
      <c r="J399" s="122" t="n"/>
      <c r="K399" s="70" t="n"/>
      <c r="L399" s="70" t="n"/>
      <c r="M399" s="70" t="n"/>
      <c r="N399" s="70" t="n"/>
      <c r="O399" s="70" t="n"/>
      <c r="P399" s="70" t="n"/>
      <c r="Q399" s="123" t="n"/>
      <c r="R399" s="122" t="n"/>
      <c r="S399" s="70" t="n"/>
      <c r="T399" s="70" t="n"/>
      <c r="U399" s="70" t="n"/>
      <c r="V399" s="70" t="n"/>
      <c r="W399" s="70" t="n"/>
      <c r="X399" s="70" t="n"/>
      <c r="Y399" s="70" t="n"/>
      <c r="Z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70" t="n"/>
      <c r="H400" s="120" t="n"/>
      <c r="I400" s="121" t="n"/>
      <c r="J400" s="122" t="n"/>
      <c r="K400" s="70" t="n"/>
      <c r="L400" s="70" t="n"/>
      <c r="M400" s="70" t="n"/>
      <c r="N400" s="70" t="n"/>
      <c r="O400" s="70" t="n"/>
      <c r="P400" s="70" t="n"/>
      <c r="Q400" s="123" t="n"/>
      <c r="R400" s="122" t="n"/>
      <c r="S400" s="70" t="n"/>
      <c r="T400" s="70" t="n"/>
      <c r="U400" s="70" t="n"/>
      <c r="V400" s="70" t="n"/>
      <c r="W400" s="70" t="n"/>
      <c r="X400" s="70" t="n"/>
      <c r="Y400" s="70" t="n"/>
      <c r="Z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70" t="n"/>
      <c r="H401" s="120" t="n"/>
      <c r="I401" s="121" t="n"/>
      <c r="J401" s="122" t="n"/>
      <c r="K401" s="70" t="n"/>
      <c r="L401" s="70" t="n"/>
      <c r="M401" s="70" t="n"/>
      <c r="N401" s="70" t="n"/>
      <c r="O401" s="70" t="n"/>
      <c r="P401" s="70" t="n"/>
      <c r="Q401" s="123" t="n"/>
      <c r="R401" s="122" t="n"/>
      <c r="S401" s="70" t="n"/>
      <c r="T401" s="70" t="n"/>
      <c r="U401" s="70" t="n"/>
      <c r="V401" s="70" t="n"/>
      <c r="W401" s="70" t="n"/>
      <c r="X401" s="70" t="n"/>
      <c r="Y401" s="70" t="n"/>
      <c r="Z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70" t="n"/>
      <c r="H402" s="120" t="n"/>
      <c r="I402" s="121" t="n"/>
      <c r="J402" s="122" t="n"/>
      <c r="K402" s="70" t="n"/>
      <c r="L402" s="70" t="n"/>
      <c r="M402" s="70" t="n"/>
      <c r="N402" s="70" t="n"/>
      <c r="O402" s="70" t="n"/>
      <c r="P402" s="70" t="n"/>
      <c r="Q402" s="123" t="n"/>
      <c r="R402" s="122" t="n"/>
      <c r="S402" s="70" t="n"/>
      <c r="T402" s="70" t="n"/>
      <c r="U402" s="70" t="n"/>
      <c r="V402" s="70" t="n"/>
      <c r="W402" s="70" t="n"/>
      <c r="X402" s="70" t="n"/>
      <c r="Y402" s="70" t="n"/>
      <c r="Z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70" t="n"/>
      <c r="H403" s="120" t="n"/>
      <c r="I403" s="121" t="n"/>
      <c r="J403" s="122" t="n"/>
      <c r="K403" s="70" t="n"/>
      <c r="L403" s="70" t="n"/>
      <c r="M403" s="70" t="n"/>
      <c r="N403" s="70" t="n"/>
      <c r="O403" s="70" t="n"/>
      <c r="P403" s="70" t="n"/>
      <c r="Q403" s="123" t="n"/>
      <c r="R403" s="122" t="n"/>
      <c r="S403" s="70" t="n"/>
      <c r="T403" s="70" t="n"/>
      <c r="U403" s="70" t="n"/>
      <c r="V403" s="70" t="n"/>
      <c r="W403" s="70" t="n"/>
      <c r="X403" s="70" t="n"/>
      <c r="Y403" s="70" t="n"/>
      <c r="Z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70" t="n"/>
      <c r="H404" s="120" t="n"/>
      <c r="I404" s="121" t="n"/>
      <c r="J404" s="122" t="n"/>
      <c r="K404" s="70" t="n"/>
      <c r="L404" s="70" t="n"/>
      <c r="M404" s="70" t="n"/>
      <c r="N404" s="70" t="n"/>
      <c r="O404" s="70" t="n"/>
      <c r="P404" s="70" t="n"/>
      <c r="Q404" s="123" t="n"/>
      <c r="R404" s="122" t="n"/>
      <c r="S404" s="70" t="n"/>
      <c r="T404" s="70" t="n"/>
      <c r="U404" s="70" t="n"/>
      <c r="V404" s="70" t="n"/>
      <c r="W404" s="70" t="n"/>
      <c r="X404" s="70" t="n"/>
      <c r="Y404" s="70" t="n"/>
      <c r="Z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70" t="n"/>
      <c r="H405" s="120" t="n"/>
      <c r="I405" s="121" t="n"/>
      <c r="J405" s="122" t="n"/>
      <c r="K405" s="70" t="n"/>
      <c r="L405" s="70" t="n"/>
      <c r="M405" s="70" t="n"/>
      <c r="N405" s="70" t="n"/>
      <c r="O405" s="70" t="n"/>
      <c r="P405" s="70" t="n"/>
      <c r="Q405" s="123" t="n"/>
      <c r="R405" s="122" t="n"/>
      <c r="S405" s="70" t="n"/>
      <c r="T405" s="70" t="n"/>
      <c r="U405" s="70" t="n"/>
      <c r="V405" s="70" t="n"/>
      <c r="W405" s="70" t="n"/>
      <c r="X405" s="70" t="n"/>
      <c r="Y405" s="70" t="n"/>
      <c r="Z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70" t="n"/>
      <c r="H406" s="120" t="n"/>
      <c r="I406" s="121" t="n"/>
      <c r="J406" s="122" t="n"/>
      <c r="K406" s="70" t="n"/>
      <c r="L406" s="70" t="n"/>
      <c r="M406" s="70" t="n"/>
      <c r="N406" s="70" t="n"/>
      <c r="O406" s="70" t="n"/>
      <c r="P406" s="70" t="n"/>
      <c r="Q406" s="123" t="n"/>
      <c r="R406" s="122" t="n"/>
      <c r="S406" s="70" t="n"/>
      <c r="T406" s="70" t="n"/>
      <c r="U406" s="70" t="n"/>
      <c r="V406" s="70" t="n"/>
      <c r="W406" s="70" t="n"/>
      <c r="X406" s="70" t="n"/>
      <c r="Y406" s="70" t="n"/>
      <c r="Z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70" t="n"/>
      <c r="H407" s="120" t="n"/>
      <c r="I407" s="121" t="n"/>
      <c r="J407" s="122" t="n"/>
      <c r="K407" s="70" t="n"/>
      <c r="L407" s="70" t="n"/>
      <c r="M407" s="70" t="n"/>
      <c r="N407" s="70" t="n"/>
      <c r="O407" s="70" t="n"/>
      <c r="P407" s="70" t="n"/>
      <c r="Q407" s="123" t="n"/>
      <c r="R407" s="122" t="n"/>
      <c r="S407" s="70" t="n"/>
      <c r="T407" s="70" t="n"/>
      <c r="U407" s="70" t="n"/>
      <c r="V407" s="70" t="n"/>
      <c r="W407" s="70" t="n"/>
      <c r="X407" s="70" t="n"/>
      <c r="Y407" s="70" t="n"/>
      <c r="Z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70" t="n"/>
      <c r="H408" s="120" t="n"/>
      <c r="I408" s="121" t="n"/>
      <c r="J408" s="122" t="n"/>
      <c r="K408" s="70" t="n"/>
      <c r="L408" s="70" t="n"/>
      <c r="M408" s="70" t="n"/>
      <c r="N408" s="70" t="n"/>
      <c r="O408" s="70" t="n"/>
      <c r="P408" s="70" t="n"/>
      <c r="Q408" s="123" t="n"/>
      <c r="R408" s="122" t="n"/>
      <c r="S408" s="70" t="n"/>
      <c r="T408" s="70" t="n"/>
      <c r="U408" s="70" t="n"/>
      <c r="V408" s="70" t="n"/>
      <c r="W408" s="70" t="n"/>
      <c r="X408" s="70" t="n"/>
      <c r="Y408" s="70" t="n"/>
      <c r="Z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70" t="n"/>
      <c r="H409" s="120" t="n"/>
      <c r="I409" s="121" t="n"/>
      <c r="J409" s="122" t="n"/>
      <c r="K409" s="70" t="n"/>
      <c r="L409" s="70" t="n"/>
      <c r="M409" s="70" t="n"/>
      <c r="N409" s="70" t="n"/>
      <c r="O409" s="70" t="n"/>
      <c r="P409" s="70" t="n"/>
      <c r="Q409" s="123" t="n"/>
      <c r="R409" s="122" t="n"/>
      <c r="S409" s="70" t="n"/>
      <c r="T409" s="70" t="n"/>
      <c r="U409" s="70" t="n"/>
      <c r="V409" s="70" t="n"/>
      <c r="W409" s="70" t="n"/>
      <c r="X409" s="70" t="n"/>
      <c r="Y409" s="70" t="n"/>
      <c r="Z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70" t="n"/>
      <c r="H410" s="120" t="n"/>
      <c r="I410" s="121" t="n"/>
      <c r="J410" s="122" t="n"/>
      <c r="K410" s="70" t="n"/>
      <c r="L410" s="70" t="n"/>
      <c r="M410" s="70" t="n"/>
      <c r="N410" s="70" t="n"/>
      <c r="O410" s="70" t="n"/>
      <c r="P410" s="70" t="n"/>
      <c r="Q410" s="123" t="n"/>
      <c r="R410" s="122" t="n"/>
      <c r="S410" s="70" t="n"/>
      <c r="T410" s="70" t="n"/>
      <c r="U410" s="70" t="n"/>
      <c r="V410" s="70" t="n"/>
      <c r="W410" s="70" t="n"/>
      <c r="X410" s="70" t="n"/>
      <c r="Y410" s="70" t="n"/>
      <c r="Z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70" t="n"/>
      <c r="H411" s="120" t="n"/>
      <c r="I411" s="121" t="n"/>
      <c r="J411" s="122" t="n"/>
      <c r="K411" s="70" t="n"/>
      <c r="L411" s="70" t="n"/>
      <c r="M411" s="70" t="n"/>
      <c r="N411" s="70" t="n"/>
      <c r="O411" s="70" t="n"/>
      <c r="P411" s="70" t="n"/>
      <c r="Q411" s="123" t="n"/>
      <c r="R411" s="122" t="n"/>
      <c r="S411" s="70" t="n"/>
      <c r="T411" s="70" t="n"/>
      <c r="U411" s="70" t="n"/>
      <c r="V411" s="70" t="n"/>
      <c r="W411" s="70" t="n"/>
      <c r="X411" s="70" t="n"/>
      <c r="Y411" s="70" t="n"/>
      <c r="Z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70" t="n"/>
      <c r="H412" s="120" t="n"/>
      <c r="I412" s="121" t="n"/>
      <c r="J412" s="122" t="n"/>
      <c r="K412" s="70" t="n"/>
      <c r="L412" s="70" t="n"/>
      <c r="M412" s="70" t="n"/>
      <c r="N412" s="70" t="n"/>
      <c r="O412" s="70" t="n"/>
      <c r="P412" s="70" t="n"/>
      <c r="Q412" s="123" t="n"/>
      <c r="R412" s="122" t="n"/>
      <c r="S412" s="70" t="n"/>
      <c r="T412" s="70" t="n"/>
      <c r="U412" s="70" t="n"/>
      <c r="V412" s="70" t="n"/>
      <c r="W412" s="70" t="n"/>
      <c r="X412" s="70" t="n"/>
      <c r="Y412" s="70" t="n"/>
      <c r="Z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70" t="n"/>
      <c r="H413" s="120" t="n"/>
      <c r="I413" s="121" t="n"/>
      <c r="J413" s="122" t="n"/>
      <c r="K413" s="70" t="n"/>
      <c r="L413" s="70" t="n"/>
      <c r="M413" s="70" t="n"/>
      <c r="N413" s="70" t="n"/>
      <c r="O413" s="70" t="n"/>
      <c r="P413" s="70" t="n"/>
      <c r="Q413" s="123" t="n"/>
      <c r="R413" s="122" t="n"/>
      <c r="S413" s="70" t="n"/>
      <c r="T413" s="70" t="n"/>
      <c r="U413" s="70" t="n"/>
      <c r="V413" s="70" t="n"/>
      <c r="W413" s="70" t="n"/>
      <c r="X413" s="70" t="n"/>
      <c r="Y413" s="70" t="n"/>
      <c r="Z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70" t="n"/>
      <c r="H414" s="120" t="n"/>
      <c r="I414" s="121" t="n"/>
      <c r="J414" s="122" t="n"/>
      <c r="K414" s="70" t="n"/>
      <c r="L414" s="70" t="n"/>
      <c r="M414" s="70" t="n"/>
      <c r="N414" s="70" t="n"/>
      <c r="O414" s="70" t="n"/>
      <c r="P414" s="70" t="n"/>
      <c r="Q414" s="123" t="n"/>
      <c r="R414" s="122" t="n"/>
      <c r="S414" s="70" t="n"/>
      <c r="T414" s="70" t="n"/>
      <c r="U414" s="70" t="n"/>
      <c r="V414" s="70" t="n"/>
      <c r="W414" s="70" t="n"/>
      <c r="X414" s="70" t="n"/>
      <c r="Y414" s="70" t="n"/>
      <c r="Z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70" t="n"/>
      <c r="H415" s="120" t="n"/>
      <c r="I415" s="121" t="n"/>
      <c r="J415" s="122" t="n"/>
      <c r="K415" s="70" t="n"/>
      <c r="L415" s="70" t="n"/>
      <c r="M415" s="70" t="n"/>
      <c r="N415" s="70" t="n"/>
      <c r="O415" s="70" t="n"/>
      <c r="P415" s="70" t="n"/>
      <c r="Q415" s="123" t="n"/>
      <c r="R415" s="122" t="n"/>
      <c r="S415" s="70" t="n"/>
      <c r="T415" s="70" t="n"/>
      <c r="U415" s="70" t="n"/>
      <c r="V415" s="70" t="n"/>
      <c r="W415" s="70" t="n"/>
      <c r="X415" s="70" t="n"/>
      <c r="Y415" s="70" t="n"/>
      <c r="Z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70" t="n"/>
      <c r="H416" s="120" t="n"/>
      <c r="I416" s="121" t="n"/>
      <c r="J416" s="122" t="n"/>
      <c r="K416" s="70" t="n"/>
      <c r="L416" s="70" t="n"/>
      <c r="M416" s="70" t="n"/>
      <c r="N416" s="70" t="n"/>
      <c r="O416" s="70" t="n"/>
      <c r="P416" s="70" t="n"/>
      <c r="Q416" s="123" t="n"/>
      <c r="R416" s="122" t="n"/>
      <c r="S416" s="70" t="n"/>
      <c r="T416" s="70" t="n"/>
      <c r="U416" s="70" t="n"/>
      <c r="V416" s="70" t="n"/>
      <c r="W416" s="70" t="n"/>
      <c r="X416" s="70" t="n"/>
      <c r="Y416" s="70" t="n"/>
      <c r="Z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70" t="n"/>
      <c r="H417" s="120" t="n"/>
      <c r="I417" s="121" t="n"/>
      <c r="J417" s="122" t="n"/>
      <c r="K417" s="70" t="n"/>
      <c r="L417" s="70" t="n"/>
      <c r="M417" s="70" t="n"/>
      <c r="N417" s="70" t="n"/>
      <c r="O417" s="70" t="n"/>
      <c r="P417" s="70" t="n"/>
      <c r="Q417" s="123" t="n"/>
      <c r="R417" s="122" t="n"/>
      <c r="S417" s="70" t="n"/>
      <c r="T417" s="70" t="n"/>
      <c r="U417" s="70" t="n"/>
      <c r="V417" s="70" t="n"/>
      <c r="W417" s="70" t="n"/>
      <c r="X417" s="70" t="n"/>
      <c r="Y417" s="70" t="n"/>
      <c r="Z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70" t="n"/>
      <c r="H418" s="120" t="n"/>
      <c r="I418" s="121" t="n"/>
      <c r="J418" s="122" t="n"/>
      <c r="K418" s="70" t="n"/>
      <c r="L418" s="70" t="n"/>
      <c r="M418" s="70" t="n"/>
      <c r="N418" s="70" t="n"/>
      <c r="O418" s="70" t="n"/>
      <c r="P418" s="70" t="n"/>
      <c r="Q418" s="123" t="n"/>
      <c r="R418" s="122" t="n"/>
      <c r="S418" s="70" t="n"/>
      <c r="T418" s="70" t="n"/>
      <c r="U418" s="70" t="n"/>
      <c r="V418" s="70" t="n"/>
      <c r="W418" s="70" t="n"/>
      <c r="X418" s="70" t="n"/>
      <c r="Y418" s="70" t="n"/>
      <c r="Z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70" t="n"/>
      <c r="H419" s="120" t="n"/>
      <c r="I419" s="121" t="n"/>
      <c r="J419" s="122" t="n"/>
      <c r="K419" s="70" t="n"/>
      <c r="L419" s="70" t="n"/>
      <c r="M419" s="70" t="n"/>
      <c r="N419" s="70" t="n"/>
      <c r="O419" s="70" t="n"/>
      <c r="P419" s="70" t="n"/>
      <c r="Q419" s="123" t="n"/>
      <c r="R419" s="122" t="n"/>
      <c r="S419" s="70" t="n"/>
      <c r="T419" s="70" t="n"/>
      <c r="U419" s="70" t="n"/>
      <c r="V419" s="70" t="n"/>
      <c r="W419" s="70" t="n"/>
      <c r="X419" s="70" t="n"/>
      <c r="Y419" s="70" t="n"/>
      <c r="Z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70" t="n"/>
      <c r="H420" s="120" t="n"/>
      <c r="I420" s="121" t="n"/>
      <c r="J420" s="122" t="n"/>
      <c r="K420" s="70" t="n"/>
      <c r="L420" s="70" t="n"/>
      <c r="M420" s="70" t="n"/>
      <c r="N420" s="70" t="n"/>
      <c r="O420" s="70" t="n"/>
      <c r="P420" s="70" t="n"/>
      <c r="Q420" s="123" t="n"/>
      <c r="R420" s="122" t="n"/>
      <c r="S420" s="70" t="n"/>
      <c r="T420" s="70" t="n"/>
      <c r="U420" s="70" t="n"/>
      <c r="V420" s="70" t="n"/>
      <c r="W420" s="70" t="n"/>
      <c r="X420" s="70" t="n"/>
      <c r="Y420" s="70" t="n"/>
      <c r="Z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70" t="n"/>
      <c r="H421" s="120" t="n"/>
      <c r="I421" s="121" t="n"/>
      <c r="J421" s="122" t="n"/>
      <c r="K421" s="70" t="n"/>
      <c r="L421" s="70" t="n"/>
      <c r="M421" s="70" t="n"/>
      <c r="N421" s="70" t="n"/>
      <c r="O421" s="70" t="n"/>
      <c r="P421" s="70" t="n"/>
      <c r="Q421" s="123" t="n"/>
      <c r="R421" s="122" t="n"/>
      <c r="S421" s="70" t="n"/>
      <c r="T421" s="70" t="n"/>
      <c r="U421" s="70" t="n"/>
      <c r="V421" s="70" t="n"/>
      <c r="W421" s="70" t="n"/>
      <c r="X421" s="70" t="n"/>
      <c r="Y421" s="70" t="n"/>
      <c r="Z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70" t="n"/>
      <c r="H422" s="120" t="n"/>
      <c r="I422" s="121" t="n"/>
      <c r="J422" s="122" t="n"/>
      <c r="K422" s="70" t="n"/>
      <c r="L422" s="70" t="n"/>
      <c r="M422" s="70" t="n"/>
      <c r="N422" s="70" t="n"/>
      <c r="O422" s="70" t="n"/>
      <c r="P422" s="70" t="n"/>
      <c r="Q422" s="123" t="n"/>
      <c r="R422" s="122" t="n"/>
      <c r="S422" s="70" t="n"/>
      <c r="T422" s="70" t="n"/>
      <c r="U422" s="70" t="n"/>
      <c r="V422" s="70" t="n"/>
      <c r="W422" s="70" t="n"/>
      <c r="X422" s="70" t="n"/>
      <c r="Y422" s="70" t="n"/>
      <c r="Z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70" t="n"/>
      <c r="H423" s="120" t="n"/>
      <c r="I423" s="121" t="n"/>
      <c r="J423" s="122" t="n"/>
      <c r="K423" s="70" t="n"/>
      <c r="L423" s="70" t="n"/>
      <c r="M423" s="70" t="n"/>
      <c r="N423" s="70" t="n"/>
      <c r="O423" s="70" t="n"/>
      <c r="P423" s="70" t="n"/>
      <c r="Q423" s="123" t="n"/>
      <c r="R423" s="122" t="n"/>
      <c r="S423" s="70" t="n"/>
      <c r="T423" s="70" t="n"/>
      <c r="U423" s="70" t="n"/>
      <c r="V423" s="70" t="n"/>
      <c r="W423" s="70" t="n"/>
      <c r="X423" s="70" t="n"/>
      <c r="Y423" s="70" t="n"/>
      <c r="Z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70" t="n"/>
      <c r="H424" s="120" t="n"/>
      <c r="I424" s="121" t="n"/>
      <c r="J424" s="122" t="n"/>
      <c r="K424" s="70" t="n"/>
      <c r="L424" s="70" t="n"/>
      <c r="M424" s="70" t="n"/>
      <c r="N424" s="70" t="n"/>
      <c r="O424" s="70" t="n"/>
      <c r="P424" s="70" t="n"/>
      <c r="Q424" s="123" t="n"/>
      <c r="R424" s="122" t="n"/>
      <c r="S424" s="70" t="n"/>
      <c r="T424" s="70" t="n"/>
      <c r="U424" s="70" t="n"/>
      <c r="V424" s="70" t="n"/>
      <c r="W424" s="70" t="n"/>
      <c r="X424" s="70" t="n"/>
      <c r="Y424" s="70" t="n"/>
      <c r="Z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70" t="n"/>
      <c r="H425" s="120" t="n"/>
      <c r="I425" s="121" t="n"/>
      <c r="J425" s="122" t="n"/>
      <c r="K425" s="70" t="n"/>
      <c r="L425" s="70" t="n"/>
      <c r="M425" s="70" t="n"/>
      <c r="N425" s="70" t="n"/>
      <c r="O425" s="70" t="n"/>
      <c r="P425" s="70" t="n"/>
      <c r="Q425" s="123" t="n"/>
      <c r="R425" s="122" t="n"/>
      <c r="S425" s="70" t="n"/>
      <c r="T425" s="70" t="n"/>
      <c r="U425" s="70" t="n"/>
      <c r="V425" s="70" t="n"/>
      <c r="W425" s="70" t="n"/>
      <c r="X425" s="70" t="n"/>
      <c r="Y425" s="70" t="n"/>
      <c r="Z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70" t="n"/>
      <c r="H426" s="120" t="n"/>
      <c r="I426" s="121" t="n"/>
      <c r="J426" s="122" t="n"/>
      <c r="K426" s="70" t="n"/>
      <c r="L426" s="70" t="n"/>
      <c r="M426" s="70" t="n"/>
      <c r="N426" s="70" t="n"/>
      <c r="O426" s="70" t="n"/>
      <c r="P426" s="70" t="n"/>
      <c r="Q426" s="123" t="n"/>
      <c r="R426" s="122" t="n"/>
      <c r="S426" s="70" t="n"/>
      <c r="T426" s="70" t="n"/>
      <c r="U426" s="70" t="n"/>
      <c r="V426" s="70" t="n"/>
      <c r="W426" s="70" t="n"/>
      <c r="X426" s="70" t="n"/>
      <c r="Y426" s="70" t="n"/>
      <c r="Z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70" t="n"/>
      <c r="H427" s="120" t="n"/>
      <c r="I427" s="121" t="n"/>
      <c r="J427" s="122" t="n"/>
      <c r="K427" s="70" t="n"/>
      <c r="L427" s="70" t="n"/>
      <c r="M427" s="70" t="n"/>
      <c r="N427" s="70" t="n"/>
      <c r="O427" s="70" t="n"/>
      <c r="P427" s="70" t="n"/>
      <c r="Q427" s="123" t="n"/>
      <c r="R427" s="122" t="n"/>
      <c r="S427" s="70" t="n"/>
      <c r="T427" s="70" t="n"/>
      <c r="U427" s="70" t="n"/>
      <c r="V427" s="70" t="n"/>
      <c r="W427" s="70" t="n"/>
      <c r="X427" s="70" t="n"/>
      <c r="Y427" s="70" t="n"/>
      <c r="Z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70" t="n"/>
      <c r="H428" s="120" t="n"/>
      <c r="I428" s="121" t="n"/>
      <c r="J428" s="122" t="n"/>
      <c r="K428" s="70" t="n"/>
      <c r="L428" s="70" t="n"/>
      <c r="M428" s="70" t="n"/>
      <c r="N428" s="70" t="n"/>
      <c r="O428" s="70" t="n"/>
      <c r="P428" s="70" t="n"/>
      <c r="Q428" s="123" t="n"/>
      <c r="R428" s="122" t="n"/>
      <c r="S428" s="70" t="n"/>
      <c r="T428" s="70" t="n"/>
      <c r="U428" s="70" t="n"/>
      <c r="V428" s="70" t="n"/>
      <c r="W428" s="70" t="n"/>
      <c r="X428" s="70" t="n"/>
      <c r="Y428" s="70" t="n"/>
      <c r="Z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70" t="n"/>
      <c r="H429" s="120" t="n"/>
      <c r="I429" s="121" t="n"/>
      <c r="J429" s="122" t="n"/>
      <c r="K429" s="70" t="n"/>
      <c r="L429" s="70" t="n"/>
      <c r="M429" s="70" t="n"/>
      <c r="N429" s="70" t="n"/>
      <c r="O429" s="70" t="n"/>
      <c r="P429" s="70" t="n"/>
      <c r="Q429" s="123" t="n"/>
      <c r="R429" s="122" t="n"/>
      <c r="S429" s="70" t="n"/>
      <c r="T429" s="70" t="n"/>
      <c r="U429" s="70" t="n"/>
      <c r="V429" s="70" t="n"/>
      <c r="W429" s="70" t="n"/>
      <c r="X429" s="70" t="n"/>
      <c r="Y429" s="70" t="n"/>
      <c r="Z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70" t="n"/>
      <c r="H430" s="120" t="n"/>
      <c r="I430" s="121" t="n"/>
      <c r="J430" s="122" t="n"/>
      <c r="K430" s="70" t="n"/>
      <c r="L430" s="70" t="n"/>
      <c r="M430" s="70" t="n"/>
      <c r="N430" s="70" t="n"/>
      <c r="O430" s="70" t="n"/>
      <c r="P430" s="70" t="n"/>
      <c r="Q430" s="123" t="n"/>
      <c r="R430" s="122" t="n"/>
      <c r="S430" s="70" t="n"/>
      <c r="T430" s="70" t="n"/>
      <c r="U430" s="70" t="n"/>
      <c r="V430" s="70" t="n"/>
      <c r="W430" s="70" t="n"/>
      <c r="X430" s="70" t="n"/>
      <c r="Y430" s="70" t="n"/>
      <c r="Z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70" t="n"/>
      <c r="H431" s="120" t="n"/>
      <c r="I431" s="121" t="n"/>
      <c r="J431" s="122" t="n"/>
      <c r="K431" s="70" t="n"/>
      <c r="L431" s="70" t="n"/>
      <c r="M431" s="70" t="n"/>
      <c r="N431" s="70" t="n"/>
      <c r="O431" s="70" t="n"/>
      <c r="P431" s="70" t="n"/>
      <c r="Q431" s="123" t="n"/>
      <c r="R431" s="122" t="n"/>
      <c r="S431" s="70" t="n"/>
      <c r="T431" s="70" t="n"/>
      <c r="U431" s="70" t="n"/>
      <c r="V431" s="70" t="n"/>
      <c r="W431" s="70" t="n"/>
      <c r="X431" s="70" t="n"/>
      <c r="Y431" s="70" t="n"/>
      <c r="Z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70" t="n"/>
      <c r="H432" s="120" t="n"/>
      <c r="I432" s="121" t="n"/>
      <c r="J432" s="122" t="n"/>
      <c r="K432" s="70" t="n"/>
      <c r="L432" s="70" t="n"/>
      <c r="M432" s="70" t="n"/>
      <c r="N432" s="70" t="n"/>
      <c r="O432" s="70" t="n"/>
      <c r="P432" s="70" t="n"/>
      <c r="Q432" s="123" t="n"/>
      <c r="R432" s="122" t="n"/>
      <c r="S432" s="70" t="n"/>
      <c r="T432" s="70" t="n"/>
      <c r="U432" s="70" t="n"/>
      <c r="V432" s="70" t="n"/>
      <c r="W432" s="70" t="n"/>
      <c r="X432" s="70" t="n"/>
      <c r="Y432" s="70" t="n"/>
      <c r="Z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70" t="n"/>
      <c r="H433" s="120" t="n"/>
      <c r="I433" s="121" t="n"/>
      <c r="J433" s="122" t="n"/>
      <c r="K433" s="70" t="n"/>
      <c r="L433" s="70" t="n"/>
      <c r="M433" s="70" t="n"/>
      <c r="N433" s="70" t="n"/>
      <c r="O433" s="70" t="n"/>
      <c r="P433" s="70" t="n"/>
      <c r="Q433" s="123" t="n"/>
      <c r="R433" s="122" t="n"/>
      <c r="S433" s="70" t="n"/>
      <c r="T433" s="70" t="n"/>
      <c r="U433" s="70" t="n"/>
      <c r="V433" s="70" t="n"/>
      <c r="W433" s="70" t="n"/>
      <c r="X433" s="70" t="n"/>
      <c r="Y433" s="70" t="n"/>
      <c r="Z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70" t="n"/>
      <c r="H434" s="120" t="n"/>
      <c r="I434" s="121" t="n"/>
      <c r="J434" s="122" t="n"/>
      <c r="K434" s="70" t="n"/>
      <c r="L434" s="70" t="n"/>
      <c r="M434" s="70" t="n"/>
      <c r="N434" s="70" t="n"/>
      <c r="O434" s="70" t="n"/>
      <c r="P434" s="70" t="n"/>
      <c r="Q434" s="123" t="n"/>
      <c r="R434" s="122" t="n"/>
      <c r="S434" s="70" t="n"/>
      <c r="T434" s="70" t="n"/>
      <c r="U434" s="70" t="n"/>
      <c r="V434" s="70" t="n"/>
      <c r="W434" s="70" t="n"/>
      <c r="X434" s="70" t="n"/>
      <c r="Y434" s="70" t="n"/>
      <c r="Z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70" t="n"/>
      <c r="H435" s="120" t="n"/>
      <c r="I435" s="121" t="n"/>
      <c r="J435" s="122" t="n"/>
      <c r="K435" s="70" t="n"/>
      <c r="L435" s="70" t="n"/>
      <c r="M435" s="70" t="n"/>
      <c r="N435" s="70" t="n"/>
      <c r="O435" s="70" t="n"/>
      <c r="P435" s="70" t="n"/>
      <c r="Q435" s="123" t="n"/>
      <c r="R435" s="122" t="n"/>
      <c r="S435" s="70" t="n"/>
      <c r="T435" s="70" t="n"/>
      <c r="U435" s="70" t="n"/>
      <c r="V435" s="70" t="n"/>
      <c r="W435" s="70" t="n"/>
      <c r="X435" s="70" t="n"/>
      <c r="Y435" s="70" t="n"/>
      <c r="Z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70" t="n"/>
      <c r="H436" s="120" t="n"/>
      <c r="I436" s="121" t="n"/>
      <c r="J436" s="122" t="n"/>
      <c r="K436" s="70" t="n"/>
      <c r="L436" s="70" t="n"/>
      <c r="M436" s="70" t="n"/>
      <c r="N436" s="70" t="n"/>
      <c r="O436" s="70" t="n"/>
      <c r="P436" s="70" t="n"/>
      <c r="Q436" s="123" t="n"/>
      <c r="R436" s="122" t="n"/>
      <c r="S436" s="70" t="n"/>
      <c r="T436" s="70" t="n"/>
      <c r="U436" s="70" t="n"/>
      <c r="V436" s="70" t="n"/>
      <c r="W436" s="70" t="n"/>
      <c r="X436" s="70" t="n"/>
      <c r="Y436" s="70" t="n"/>
      <c r="Z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70" t="n"/>
      <c r="H437" s="120" t="n"/>
      <c r="I437" s="121" t="n"/>
      <c r="J437" s="122" t="n"/>
      <c r="K437" s="70" t="n"/>
      <c r="L437" s="70" t="n"/>
      <c r="M437" s="70" t="n"/>
      <c r="N437" s="70" t="n"/>
      <c r="O437" s="70" t="n"/>
      <c r="P437" s="70" t="n"/>
      <c r="Q437" s="123" t="n"/>
      <c r="R437" s="122" t="n"/>
      <c r="S437" s="70" t="n"/>
      <c r="T437" s="70" t="n"/>
      <c r="U437" s="70" t="n"/>
      <c r="V437" s="70" t="n"/>
      <c r="W437" s="70" t="n"/>
      <c r="X437" s="70" t="n"/>
      <c r="Y437" s="70" t="n"/>
      <c r="Z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70" t="n"/>
      <c r="H438" s="120" t="n"/>
      <c r="I438" s="121" t="n"/>
      <c r="J438" s="122" t="n"/>
      <c r="K438" s="70" t="n"/>
      <c r="L438" s="70" t="n"/>
      <c r="M438" s="70" t="n"/>
      <c r="N438" s="70" t="n"/>
      <c r="O438" s="70" t="n"/>
      <c r="P438" s="70" t="n"/>
      <c r="Q438" s="123" t="n"/>
      <c r="R438" s="122" t="n"/>
      <c r="S438" s="70" t="n"/>
      <c r="T438" s="70" t="n"/>
      <c r="U438" s="70" t="n"/>
      <c r="V438" s="70" t="n"/>
      <c r="W438" s="70" t="n"/>
      <c r="X438" s="70" t="n"/>
      <c r="Y438" s="70" t="n"/>
      <c r="Z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70" t="n"/>
      <c r="H439" s="120" t="n"/>
      <c r="I439" s="121" t="n"/>
      <c r="J439" s="122" t="n"/>
      <c r="K439" s="70" t="n"/>
      <c r="L439" s="70" t="n"/>
      <c r="M439" s="70" t="n"/>
      <c r="N439" s="70" t="n"/>
      <c r="O439" s="70" t="n"/>
      <c r="P439" s="70" t="n"/>
      <c r="Q439" s="123" t="n"/>
      <c r="R439" s="122" t="n"/>
      <c r="S439" s="70" t="n"/>
      <c r="T439" s="70" t="n"/>
      <c r="U439" s="70" t="n"/>
      <c r="V439" s="70" t="n"/>
      <c r="W439" s="70" t="n"/>
      <c r="X439" s="70" t="n"/>
      <c r="Y439" s="70" t="n"/>
      <c r="Z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70" t="n"/>
      <c r="H440" s="120" t="n"/>
      <c r="I440" s="121" t="n"/>
      <c r="J440" s="122" t="n"/>
      <c r="K440" s="70" t="n"/>
      <c r="L440" s="70" t="n"/>
      <c r="M440" s="70" t="n"/>
      <c r="N440" s="70" t="n"/>
      <c r="O440" s="70" t="n"/>
      <c r="P440" s="70" t="n"/>
      <c r="Q440" s="123" t="n"/>
      <c r="R440" s="122" t="n"/>
      <c r="S440" s="70" t="n"/>
      <c r="T440" s="70" t="n"/>
      <c r="U440" s="70" t="n"/>
      <c r="V440" s="70" t="n"/>
      <c r="W440" s="70" t="n"/>
      <c r="X440" s="70" t="n"/>
      <c r="Y440" s="70" t="n"/>
      <c r="Z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70" t="n"/>
      <c r="H441" s="120" t="n"/>
      <c r="I441" s="121" t="n"/>
      <c r="J441" s="122" t="n"/>
      <c r="K441" s="70" t="n"/>
      <c r="L441" s="70" t="n"/>
      <c r="M441" s="70" t="n"/>
      <c r="N441" s="70" t="n"/>
      <c r="O441" s="70" t="n"/>
      <c r="P441" s="70" t="n"/>
      <c r="Q441" s="123" t="n"/>
      <c r="R441" s="122" t="n"/>
      <c r="S441" s="70" t="n"/>
      <c r="T441" s="70" t="n"/>
      <c r="U441" s="70" t="n"/>
      <c r="V441" s="70" t="n"/>
      <c r="W441" s="70" t="n"/>
      <c r="X441" s="70" t="n"/>
      <c r="Y441" s="70" t="n"/>
      <c r="Z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70" t="n"/>
      <c r="H442" s="120" t="n"/>
      <c r="I442" s="121" t="n"/>
      <c r="J442" s="122" t="n"/>
      <c r="K442" s="70" t="n"/>
      <c r="L442" s="70" t="n"/>
      <c r="M442" s="70" t="n"/>
      <c r="N442" s="70" t="n"/>
      <c r="O442" s="70" t="n"/>
      <c r="P442" s="70" t="n"/>
      <c r="Q442" s="123" t="n"/>
      <c r="R442" s="122" t="n"/>
      <c r="S442" s="70" t="n"/>
      <c r="T442" s="70" t="n"/>
      <c r="U442" s="70" t="n"/>
      <c r="V442" s="70" t="n"/>
      <c r="W442" s="70" t="n"/>
      <c r="X442" s="70" t="n"/>
      <c r="Y442" s="70" t="n"/>
      <c r="Z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70" t="n"/>
      <c r="H443" s="120" t="n"/>
      <c r="I443" s="121" t="n"/>
      <c r="J443" s="122" t="n"/>
      <c r="K443" s="70" t="n"/>
      <c r="L443" s="70" t="n"/>
      <c r="M443" s="70" t="n"/>
      <c r="N443" s="70" t="n"/>
      <c r="O443" s="70" t="n"/>
      <c r="P443" s="70" t="n"/>
      <c r="Q443" s="123" t="n"/>
      <c r="R443" s="122" t="n"/>
      <c r="S443" s="70" t="n"/>
      <c r="T443" s="70" t="n"/>
      <c r="U443" s="70" t="n"/>
      <c r="V443" s="70" t="n"/>
      <c r="W443" s="70" t="n"/>
      <c r="X443" s="70" t="n"/>
      <c r="Y443" s="70" t="n"/>
      <c r="Z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70" t="n"/>
      <c r="H444" s="120" t="n"/>
      <c r="I444" s="121" t="n"/>
      <c r="J444" s="122" t="n"/>
      <c r="K444" s="70" t="n"/>
      <c r="L444" s="70" t="n"/>
      <c r="M444" s="70" t="n"/>
      <c r="N444" s="70" t="n"/>
      <c r="O444" s="70" t="n"/>
      <c r="P444" s="70" t="n"/>
      <c r="Q444" s="123" t="n"/>
      <c r="R444" s="122" t="n"/>
      <c r="S444" s="70" t="n"/>
      <c r="T444" s="70" t="n"/>
      <c r="U444" s="70" t="n"/>
      <c r="V444" s="70" t="n"/>
      <c r="W444" s="70" t="n"/>
      <c r="X444" s="70" t="n"/>
      <c r="Y444" s="70" t="n"/>
      <c r="Z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70" t="n"/>
      <c r="H445" s="120" t="n"/>
      <c r="I445" s="121" t="n"/>
      <c r="J445" s="122" t="n"/>
      <c r="K445" s="70" t="n"/>
      <c r="L445" s="70" t="n"/>
      <c r="M445" s="70" t="n"/>
      <c r="N445" s="70" t="n"/>
      <c r="O445" s="70" t="n"/>
      <c r="P445" s="70" t="n"/>
      <c r="Q445" s="123" t="n"/>
      <c r="R445" s="122" t="n"/>
      <c r="S445" s="70" t="n"/>
      <c r="T445" s="70" t="n"/>
      <c r="U445" s="70" t="n"/>
      <c r="V445" s="70" t="n"/>
      <c r="W445" s="70" t="n"/>
      <c r="X445" s="70" t="n"/>
      <c r="Y445" s="70" t="n"/>
      <c r="Z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70" t="n"/>
      <c r="H446" s="120" t="n"/>
      <c r="I446" s="121" t="n"/>
      <c r="J446" s="122" t="n"/>
      <c r="K446" s="70" t="n"/>
      <c r="L446" s="70" t="n"/>
      <c r="M446" s="70" t="n"/>
      <c r="N446" s="70" t="n"/>
      <c r="O446" s="70" t="n"/>
      <c r="P446" s="70" t="n"/>
      <c r="Q446" s="123" t="n"/>
      <c r="R446" s="122" t="n"/>
      <c r="S446" s="70" t="n"/>
      <c r="T446" s="70" t="n"/>
      <c r="U446" s="70" t="n"/>
      <c r="V446" s="70" t="n"/>
      <c r="W446" s="70" t="n"/>
      <c r="X446" s="70" t="n"/>
      <c r="Y446" s="70" t="n"/>
      <c r="Z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70" t="n"/>
      <c r="H447" s="120" t="n"/>
      <c r="I447" s="121" t="n"/>
      <c r="J447" s="122" t="n"/>
      <c r="K447" s="70" t="n"/>
      <c r="L447" s="70" t="n"/>
      <c r="M447" s="70" t="n"/>
      <c r="N447" s="70" t="n"/>
      <c r="O447" s="70" t="n"/>
      <c r="P447" s="70" t="n"/>
      <c r="Q447" s="123" t="n"/>
      <c r="R447" s="122" t="n"/>
      <c r="S447" s="70" t="n"/>
      <c r="T447" s="70" t="n"/>
      <c r="U447" s="70" t="n"/>
      <c r="V447" s="70" t="n"/>
      <c r="W447" s="70" t="n"/>
      <c r="X447" s="70" t="n"/>
      <c r="Y447" s="70" t="n"/>
      <c r="Z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70" t="n"/>
      <c r="H448" s="120" t="n"/>
      <c r="I448" s="121" t="n"/>
      <c r="J448" s="122" t="n"/>
      <c r="K448" s="70" t="n"/>
      <c r="L448" s="70" t="n"/>
      <c r="M448" s="70" t="n"/>
      <c r="N448" s="70" t="n"/>
      <c r="O448" s="70" t="n"/>
      <c r="P448" s="70" t="n"/>
      <c r="Q448" s="123" t="n"/>
      <c r="R448" s="122" t="n"/>
      <c r="S448" s="70" t="n"/>
      <c r="T448" s="70" t="n"/>
      <c r="U448" s="70" t="n"/>
      <c r="V448" s="70" t="n"/>
      <c r="W448" s="70" t="n"/>
      <c r="X448" s="70" t="n"/>
      <c r="Y448" s="70" t="n"/>
      <c r="Z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70" t="n"/>
      <c r="H449" s="120" t="n"/>
      <c r="I449" s="121" t="n"/>
      <c r="J449" s="122" t="n"/>
      <c r="K449" s="70" t="n"/>
      <c r="L449" s="70" t="n"/>
      <c r="M449" s="70" t="n"/>
      <c r="N449" s="70" t="n"/>
      <c r="O449" s="70" t="n"/>
      <c r="P449" s="70" t="n"/>
      <c r="Q449" s="123" t="n"/>
      <c r="R449" s="122" t="n"/>
      <c r="S449" s="70" t="n"/>
      <c r="T449" s="70" t="n"/>
      <c r="U449" s="70" t="n"/>
      <c r="V449" s="70" t="n"/>
      <c r="W449" s="70" t="n"/>
      <c r="X449" s="70" t="n"/>
      <c r="Y449" s="70" t="n"/>
      <c r="Z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70" t="n"/>
      <c r="H450" s="120" t="n"/>
      <c r="I450" s="121" t="n"/>
      <c r="J450" s="122" t="n"/>
      <c r="K450" s="70" t="n"/>
      <c r="L450" s="70" t="n"/>
      <c r="M450" s="70" t="n"/>
      <c r="N450" s="70" t="n"/>
      <c r="O450" s="70" t="n"/>
      <c r="P450" s="70" t="n"/>
      <c r="Q450" s="123" t="n"/>
      <c r="R450" s="122" t="n"/>
      <c r="S450" s="70" t="n"/>
      <c r="T450" s="70" t="n"/>
      <c r="U450" s="70" t="n"/>
      <c r="V450" s="70" t="n"/>
      <c r="W450" s="70" t="n"/>
      <c r="X450" s="70" t="n"/>
      <c r="Y450" s="70" t="n"/>
      <c r="Z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70" t="n"/>
      <c r="H451" s="120" t="n"/>
      <c r="I451" s="121" t="n"/>
      <c r="J451" s="122" t="n"/>
      <c r="K451" s="70" t="n"/>
      <c r="L451" s="70" t="n"/>
      <c r="M451" s="70" t="n"/>
      <c r="N451" s="70" t="n"/>
      <c r="O451" s="70" t="n"/>
      <c r="P451" s="70" t="n"/>
      <c r="Q451" s="123" t="n"/>
      <c r="R451" s="122" t="n"/>
      <c r="S451" s="70" t="n"/>
      <c r="T451" s="70" t="n"/>
      <c r="U451" s="70" t="n"/>
      <c r="V451" s="70" t="n"/>
      <c r="W451" s="70" t="n"/>
      <c r="X451" s="70" t="n"/>
      <c r="Y451" s="70" t="n"/>
      <c r="Z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70" t="n"/>
      <c r="H452" s="120" t="n"/>
      <c r="I452" s="121" t="n"/>
      <c r="J452" s="122" t="n"/>
      <c r="K452" s="70" t="n"/>
      <c r="L452" s="70" t="n"/>
      <c r="M452" s="70" t="n"/>
      <c r="N452" s="70" t="n"/>
      <c r="O452" s="70" t="n"/>
      <c r="P452" s="70" t="n"/>
      <c r="Q452" s="123" t="n"/>
      <c r="R452" s="122" t="n"/>
      <c r="S452" s="70" t="n"/>
      <c r="T452" s="70" t="n"/>
      <c r="U452" s="70" t="n"/>
      <c r="V452" s="70" t="n"/>
      <c r="W452" s="70" t="n"/>
      <c r="X452" s="70" t="n"/>
      <c r="Y452" s="70" t="n"/>
      <c r="Z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70" t="n"/>
      <c r="H453" s="120" t="n"/>
      <c r="I453" s="121" t="n"/>
      <c r="J453" s="122" t="n"/>
      <c r="K453" s="70" t="n"/>
      <c r="L453" s="70" t="n"/>
      <c r="M453" s="70" t="n"/>
      <c r="N453" s="70" t="n"/>
      <c r="O453" s="70" t="n"/>
      <c r="P453" s="70" t="n"/>
      <c r="Q453" s="123" t="n"/>
      <c r="R453" s="122" t="n"/>
      <c r="S453" s="70" t="n"/>
      <c r="T453" s="70" t="n"/>
      <c r="U453" s="70" t="n"/>
      <c r="V453" s="70" t="n"/>
      <c r="W453" s="70" t="n"/>
      <c r="X453" s="70" t="n"/>
      <c r="Y453" s="70" t="n"/>
      <c r="Z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70" t="n"/>
      <c r="H454" s="120" t="n"/>
      <c r="I454" s="121" t="n"/>
      <c r="J454" s="122" t="n"/>
      <c r="K454" s="70" t="n"/>
      <c r="L454" s="70" t="n"/>
      <c r="M454" s="70" t="n"/>
      <c r="N454" s="70" t="n"/>
      <c r="O454" s="70" t="n"/>
      <c r="P454" s="70" t="n"/>
      <c r="Q454" s="123" t="n"/>
      <c r="R454" s="122" t="n"/>
      <c r="S454" s="70" t="n"/>
      <c r="T454" s="70" t="n"/>
      <c r="U454" s="70" t="n"/>
      <c r="V454" s="70" t="n"/>
      <c r="W454" s="70" t="n"/>
      <c r="X454" s="70" t="n"/>
      <c r="Y454" s="70" t="n"/>
      <c r="Z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70" t="n"/>
      <c r="H455" s="120" t="n"/>
      <c r="I455" s="121" t="n"/>
      <c r="J455" s="122" t="n"/>
      <c r="K455" s="70" t="n"/>
      <c r="L455" s="70" t="n"/>
      <c r="M455" s="70" t="n"/>
      <c r="N455" s="70" t="n"/>
      <c r="O455" s="70" t="n"/>
      <c r="P455" s="70" t="n"/>
      <c r="Q455" s="123" t="n"/>
      <c r="R455" s="122" t="n"/>
      <c r="S455" s="70" t="n"/>
      <c r="T455" s="70" t="n"/>
      <c r="U455" s="70" t="n"/>
      <c r="V455" s="70" t="n"/>
      <c r="W455" s="70" t="n"/>
      <c r="X455" s="70" t="n"/>
      <c r="Y455" s="70" t="n"/>
      <c r="Z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70" t="n"/>
      <c r="H456" s="120" t="n"/>
      <c r="I456" s="121" t="n"/>
      <c r="J456" s="122" t="n"/>
      <c r="K456" s="70" t="n"/>
      <c r="L456" s="70" t="n"/>
      <c r="M456" s="70" t="n"/>
      <c r="N456" s="70" t="n"/>
      <c r="O456" s="70" t="n"/>
      <c r="P456" s="70" t="n"/>
      <c r="Q456" s="123" t="n"/>
      <c r="R456" s="122" t="n"/>
      <c r="S456" s="70" t="n"/>
      <c r="T456" s="70" t="n"/>
      <c r="U456" s="70" t="n"/>
      <c r="V456" s="70" t="n"/>
      <c r="W456" s="70" t="n"/>
      <c r="X456" s="70" t="n"/>
      <c r="Y456" s="70" t="n"/>
      <c r="Z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70" t="n"/>
      <c r="H457" s="120" t="n"/>
      <c r="I457" s="121" t="n"/>
      <c r="J457" s="122" t="n"/>
      <c r="K457" s="70" t="n"/>
      <c r="L457" s="70" t="n"/>
      <c r="M457" s="70" t="n"/>
      <c r="N457" s="70" t="n"/>
      <c r="O457" s="70" t="n"/>
      <c r="P457" s="70" t="n"/>
      <c r="Q457" s="123" t="n"/>
      <c r="R457" s="122" t="n"/>
      <c r="S457" s="70" t="n"/>
      <c r="T457" s="70" t="n"/>
      <c r="U457" s="70" t="n"/>
      <c r="V457" s="70" t="n"/>
      <c r="W457" s="70" t="n"/>
      <c r="X457" s="70" t="n"/>
      <c r="Y457" s="70" t="n"/>
      <c r="Z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70" t="n"/>
      <c r="H458" s="120" t="n"/>
      <c r="I458" s="121" t="n"/>
      <c r="J458" s="122" t="n"/>
      <c r="K458" s="70" t="n"/>
      <c r="L458" s="70" t="n"/>
      <c r="M458" s="70" t="n"/>
      <c r="N458" s="70" t="n"/>
      <c r="O458" s="70" t="n"/>
      <c r="P458" s="70" t="n"/>
      <c r="Q458" s="123" t="n"/>
      <c r="R458" s="122" t="n"/>
      <c r="S458" s="70" t="n"/>
      <c r="T458" s="70" t="n"/>
      <c r="U458" s="70" t="n"/>
      <c r="V458" s="70" t="n"/>
      <c r="W458" s="70" t="n"/>
      <c r="X458" s="70" t="n"/>
      <c r="Y458" s="70" t="n"/>
      <c r="Z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70" t="n"/>
      <c r="H459" s="120" t="n"/>
      <c r="I459" s="121" t="n"/>
      <c r="J459" s="122" t="n"/>
      <c r="K459" s="70" t="n"/>
      <c r="L459" s="70" t="n"/>
      <c r="M459" s="70" t="n"/>
      <c r="N459" s="70" t="n"/>
      <c r="O459" s="70" t="n"/>
      <c r="P459" s="70" t="n"/>
      <c r="Q459" s="123" t="n"/>
      <c r="R459" s="122" t="n"/>
      <c r="S459" s="70" t="n"/>
      <c r="T459" s="70" t="n"/>
      <c r="U459" s="70" t="n"/>
      <c r="V459" s="70" t="n"/>
      <c r="W459" s="70" t="n"/>
      <c r="X459" s="70" t="n"/>
      <c r="Y459" s="70" t="n"/>
      <c r="Z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70" t="n"/>
      <c r="H460" s="120" t="n"/>
      <c r="I460" s="121" t="n"/>
      <c r="J460" s="122" t="n"/>
      <c r="K460" s="70" t="n"/>
      <c r="L460" s="70" t="n"/>
      <c r="M460" s="70" t="n"/>
      <c r="N460" s="70" t="n"/>
      <c r="O460" s="70" t="n"/>
      <c r="P460" s="70" t="n"/>
      <c r="Q460" s="123" t="n"/>
      <c r="R460" s="122" t="n"/>
      <c r="S460" s="70" t="n"/>
      <c r="T460" s="70" t="n"/>
      <c r="U460" s="70" t="n"/>
      <c r="V460" s="70" t="n"/>
      <c r="W460" s="70" t="n"/>
      <c r="X460" s="70" t="n"/>
      <c r="Y460" s="70" t="n"/>
      <c r="Z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70" t="n"/>
      <c r="H461" s="120" t="n"/>
      <c r="I461" s="121" t="n"/>
      <c r="J461" s="122" t="n"/>
      <c r="K461" s="70" t="n"/>
      <c r="L461" s="70" t="n"/>
      <c r="M461" s="70" t="n"/>
      <c r="N461" s="70" t="n"/>
      <c r="O461" s="70" t="n"/>
      <c r="P461" s="70" t="n"/>
      <c r="Q461" s="123" t="n"/>
      <c r="R461" s="122" t="n"/>
      <c r="S461" s="70" t="n"/>
      <c r="T461" s="70" t="n"/>
      <c r="U461" s="70" t="n"/>
      <c r="V461" s="70" t="n"/>
      <c r="W461" s="70" t="n"/>
      <c r="X461" s="70" t="n"/>
      <c r="Y461" s="70" t="n"/>
      <c r="Z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70" t="n"/>
      <c r="H462" s="120" t="n"/>
      <c r="I462" s="121" t="n"/>
      <c r="J462" s="122" t="n"/>
      <c r="K462" s="70" t="n"/>
      <c r="L462" s="70" t="n"/>
      <c r="M462" s="70" t="n"/>
      <c r="N462" s="70" t="n"/>
      <c r="O462" s="70" t="n"/>
      <c r="P462" s="70" t="n"/>
      <c r="Q462" s="123" t="n"/>
      <c r="R462" s="122" t="n"/>
      <c r="S462" s="70" t="n"/>
      <c r="T462" s="70" t="n"/>
      <c r="U462" s="70" t="n"/>
      <c r="V462" s="70" t="n"/>
      <c r="W462" s="70" t="n"/>
      <c r="X462" s="70" t="n"/>
      <c r="Y462" s="70" t="n"/>
      <c r="Z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70" t="n"/>
      <c r="H463" s="120" t="n"/>
      <c r="I463" s="121" t="n"/>
      <c r="J463" s="122" t="n"/>
      <c r="K463" s="70" t="n"/>
      <c r="L463" s="70" t="n"/>
      <c r="M463" s="70" t="n"/>
      <c r="N463" s="70" t="n"/>
      <c r="O463" s="70" t="n"/>
      <c r="P463" s="70" t="n"/>
      <c r="Q463" s="123" t="n"/>
      <c r="R463" s="122" t="n"/>
      <c r="S463" s="70" t="n"/>
      <c r="T463" s="70" t="n"/>
      <c r="U463" s="70" t="n"/>
      <c r="V463" s="70" t="n"/>
      <c r="W463" s="70" t="n"/>
      <c r="X463" s="70" t="n"/>
      <c r="Y463" s="70" t="n"/>
      <c r="Z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70" t="n"/>
      <c r="H464" s="120" t="n"/>
      <c r="I464" s="121" t="n"/>
      <c r="J464" s="122" t="n"/>
      <c r="K464" s="70" t="n"/>
      <c r="L464" s="70" t="n"/>
      <c r="M464" s="70" t="n"/>
      <c r="N464" s="70" t="n"/>
      <c r="O464" s="70" t="n"/>
      <c r="P464" s="70" t="n"/>
      <c r="Q464" s="123" t="n"/>
      <c r="R464" s="122" t="n"/>
      <c r="S464" s="70" t="n"/>
      <c r="T464" s="70" t="n"/>
      <c r="U464" s="70" t="n"/>
      <c r="V464" s="70" t="n"/>
      <c r="W464" s="70" t="n"/>
      <c r="X464" s="70" t="n"/>
      <c r="Y464" s="70" t="n"/>
      <c r="Z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70" t="n"/>
      <c r="H465" s="120" t="n"/>
      <c r="I465" s="121" t="n"/>
      <c r="J465" s="122" t="n"/>
      <c r="K465" s="70" t="n"/>
      <c r="L465" s="70" t="n"/>
      <c r="M465" s="70" t="n"/>
      <c r="N465" s="70" t="n"/>
      <c r="O465" s="70" t="n"/>
      <c r="P465" s="70" t="n"/>
      <c r="Q465" s="123" t="n"/>
      <c r="R465" s="122" t="n"/>
      <c r="S465" s="70" t="n"/>
      <c r="T465" s="70" t="n"/>
      <c r="U465" s="70" t="n"/>
      <c r="V465" s="70" t="n"/>
      <c r="W465" s="70" t="n"/>
      <c r="X465" s="70" t="n"/>
      <c r="Y465" s="70" t="n"/>
      <c r="Z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70" t="n"/>
      <c r="H466" s="120" t="n"/>
      <c r="I466" s="121" t="n"/>
      <c r="J466" s="122" t="n"/>
      <c r="K466" s="70" t="n"/>
      <c r="L466" s="70" t="n"/>
      <c r="M466" s="70" t="n"/>
      <c r="N466" s="70" t="n"/>
      <c r="O466" s="70" t="n"/>
      <c r="P466" s="70" t="n"/>
      <c r="Q466" s="123" t="n"/>
      <c r="R466" s="122" t="n"/>
      <c r="S466" s="70" t="n"/>
      <c r="T466" s="70" t="n"/>
      <c r="U466" s="70" t="n"/>
      <c r="V466" s="70" t="n"/>
      <c r="W466" s="70" t="n"/>
      <c r="X466" s="70" t="n"/>
      <c r="Y466" s="70" t="n"/>
      <c r="Z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70" t="n"/>
      <c r="H467" s="120" t="n"/>
      <c r="I467" s="121" t="n"/>
      <c r="J467" s="122" t="n"/>
      <c r="K467" s="70" t="n"/>
      <c r="L467" s="70" t="n"/>
      <c r="M467" s="70" t="n"/>
      <c r="N467" s="70" t="n"/>
      <c r="O467" s="70" t="n"/>
      <c r="P467" s="70" t="n"/>
      <c r="Q467" s="123" t="n"/>
      <c r="R467" s="122" t="n"/>
      <c r="S467" s="70" t="n"/>
      <c r="T467" s="70" t="n"/>
      <c r="U467" s="70" t="n"/>
      <c r="V467" s="70" t="n"/>
      <c r="W467" s="70" t="n"/>
      <c r="X467" s="70" t="n"/>
      <c r="Y467" s="70" t="n"/>
      <c r="Z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70" t="n"/>
      <c r="H468" s="120" t="n"/>
      <c r="I468" s="121" t="n"/>
      <c r="J468" s="122" t="n"/>
      <c r="K468" s="70" t="n"/>
      <c r="L468" s="70" t="n"/>
      <c r="M468" s="70" t="n"/>
      <c r="N468" s="70" t="n"/>
      <c r="O468" s="70" t="n"/>
      <c r="P468" s="70" t="n"/>
      <c r="Q468" s="123" t="n"/>
      <c r="R468" s="122" t="n"/>
      <c r="S468" s="70" t="n"/>
      <c r="T468" s="70" t="n"/>
      <c r="U468" s="70" t="n"/>
      <c r="V468" s="70" t="n"/>
      <c r="W468" s="70" t="n"/>
      <c r="X468" s="70" t="n"/>
      <c r="Y468" s="70" t="n"/>
      <c r="Z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70" t="n"/>
      <c r="H469" s="120" t="n"/>
      <c r="I469" s="121" t="n"/>
      <c r="J469" s="122" t="n"/>
      <c r="K469" s="70" t="n"/>
      <c r="L469" s="70" t="n"/>
      <c r="M469" s="70" t="n"/>
      <c r="N469" s="70" t="n"/>
      <c r="O469" s="70" t="n"/>
      <c r="P469" s="70" t="n"/>
      <c r="Q469" s="123" t="n"/>
      <c r="R469" s="122" t="n"/>
      <c r="S469" s="70" t="n"/>
      <c r="T469" s="70" t="n"/>
      <c r="U469" s="70" t="n"/>
      <c r="V469" s="70" t="n"/>
      <c r="W469" s="70" t="n"/>
      <c r="X469" s="70" t="n"/>
      <c r="Y469" s="70" t="n"/>
      <c r="Z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70" t="n"/>
      <c r="H470" s="120" t="n"/>
      <c r="I470" s="121" t="n"/>
      <c r="J470" s="122" t="n"/>
      <c r="K470" s="70" t="n"/>
      <c r="L470" s="70" t="n"/>
      <c r="M470" s="70" t="n"/>
      <c r="N470" s="70" t="n"/>
      <c r="O470" s="70" t="n"/>
      <c r="P470" s="70" t="n"/>
      <c r="Q470" s="123" t="n"/>
      <c r="R470" s="122" t="n"/>
      <c r="S470" s="70" t="n"/>
      <c r="T470" s="70" t="n"/>
      <c r="U470" s="70" t="n"/>
      <c r="V470" s="70" t="n"/>
      <c r="W470" s="70" t="n"/>
      <c r="X470" s="70" t="n"/>
      <c r="Y470" s="70" t="n"/>
      <c r="Z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70" t="n"/>
      <c r="H471" s="120" t="n"/>
      <c r="I471" s="121" t="n"/>
      <c r="J471" s="122" t="n"/>
      <c r="K471" s="70" t="n"/>
      <c r="L471" s="70" t="n"/>
      <c r="M471" s="70" t="n"/>
      <c r="N471" s="70" t="n"/>
      <c r="O471" s="70" t="n"/>
      <c r="P471" s="70" t="n"/>
      <c r="Q471" s="123" t="n"/>
      <c r="R471" s="122" t="n"/>
      <c r="S471" s="70" t="n"/>
      <c r="T471" s="70" t="n"/>
      <c r="U471" s="70" t="n"/>
      <c r="V471" s="70" t="n"/>
      <c r="W471" s="70" t="n"/>
      <c r="X471" s="70" t="n"/>
      <c r="Y471" s="70" t="n"/>
      <c r="Z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70" t="n"/>
      <c r="H472" s="120" t="n"/>
      <c r="I472" s="121" t="n"/>
      <c r="J472" s="122" t="n"/>
      <c r="K472" s="70" t="n"/>
      <c r="L472" s="70" t="n"/>
      <c r="M472" s="70" t="n"/>
      <c r="N472" s="70" t="n"/>
      <c r="O472" s="70" t="n"/>
      <c r="P472" s="70" t="n"/>
      <c r="Q472" s="123" t="n"/>
      <c r="R472" s="122" t="n"/>
      <c r="S472" s="70" t="n"/>
      <c r="T472" s="70" t="n"/>
      <c r="U472" s="70" t="n"/>
      <c r="V472" s="70" t="n"/>
      <c r="W472" s="70" t="n"/>
      <c r="X472" s="70" t="n"/>
      <c r="Y472" s="70" t="n"/>
      <c r="Z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70" t="n"/>
      <c r="H473" s="120" t="n"/>
      <c r="I473" s="121" t="n"/>
      <c r="J473" s="122" t="n"/>
      <c r="K473" s="70" t="n"/>
      <c r="L473" s="70" t="n"/>
      <c r="M473" s="70" t="n"/>
      <c r="N473" s="70" t="n"/>
      <c r="O473" s="70" t="n"/>
      <c r="P473" s="70" t="n"/>
      <c r="Q473" s="123" t="n"/>
      <c r="R473" s="122" t="n"/>
      <c r="S473" s="70" t="n"/>
      <c r="T473" s="70" t="n"/>
      <c r="U473" s="70" t="n"/>
      <c r="V473" s="70" t="n"/>
      <c r="W473" s="70" t="n"/>
      <c r="X473" s="70" t="n"/>
      <c r="Y473" s="70" t="n"/>
      <c r="Z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70" t="n"/>
      <c r="H474" s="120" t="n"/>
      <c r="I474" s="121" t="n"/>
      <c r="J474" s="122" t="n"/>
      <c r="K474" s="70" t="n"/>
      <c r="L474" s="70" t="n"/>
      <c r="M474" s="70" t="n"/>
      <c r="N474" s="70" t="n"/>
      <c r="O474" s="70" t="n"/>
      <c r="P474" s="70" t="n"/>
      <c r="Q474" s="123" t="n"/>
      <c r="R474" s="122" t="n"/>
      <c r="S474" s="70" t="n"/>
      <c r="T474" s="70" t="n"/>
      <c r="U474" s="70" t="n"/>
      <c r="V474" s="70" t="n"/>
      <c r="W474" s="70" t="n"/>
      <c r="X474" s="70" t="n"/>
      <c r="Y474" s="70" t="n"/>
      <c r="Z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70" t="n"/>
      <c r="H475" s="120" t="n"/>
      <c r="I475" s="121" t="n"/>
      <c r="J475" s="122" t="n"/>
      <c r="K475" s="70" t="n"/>
      <c r="L475" s="70" t="n"/>
      <c r="M475" s="70" t="n"/>
      <c r="N475" s="70" t="n"/>
      <c r="O475" s="70" t="n"/>
      <c r="P475" s="70" t="n"/>
      <c r="Q475" s="123" t="n"/>
      <c r="R475" s="122" t="n"/>
      <c r="S475" s="70" t="n"/>
      <c r="T475" s="70" t="n"/>
      <c r="U475" s="70" t="n"/>
      <c r="V475" s="70" t="n"/>
      <c r="W475" s="70" t="n"/>
      <c r="X475" s="70" t="n"/>
      <c r="Y475" s="70" t="n"/>
      <c r="Z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70" t="n"/>
      <c r="H476" s="120" t="n"/>
      <c r="I476" s="121" t="n"/>
      <c r="J476" s="122" t="n"/>
      <c r="K476" s="70" t="n"/>
      <c r="L476" s="70" t="n"/>
      <c r="M476" s="70" t="n"/>
      <c r="N476" s="70" t="n"/>
      <c r="O476" s="70" t="n"/>
      <c r="P476" s="70" t="n"/>
      <c r="Q476" s="123" t="n"/>
      <c r="R476" s="122" t="n"/>
      <c r="S476" s="70" t="n"/>
      <c r="T476" s="70" t="n"/>
      <c r="U476" s="70" t="n"/>
      <c r="V476" s="70" t="n"/>
      <c r="W476" s="70" t="n"/>
      <c r="X476" s="70" t="n"/>
      <c r="Y476" s="70" t="n"/>
      <c r="Z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70" t="n"/>
      <c r="H477" s="120" t="n"/>
      <c r="I477" s="121" t="n"/>
      <c r="J477" s="122" t="n"/>
      <c r="K477" s="70" t="n"/>
      <c r="L477" s="70" t="n"/>
      <c r="M477" s="70" t="n"/>
      <c r="N477" s="70" t="n"/>
      <c r="O477" s="70" t="n"/>
      <c r="P477" s="70" t="n"/>
      <c r="Q477" s="123" t="n"/>
      <c r="R477" s="122" t="n"/>
      <c r="S477" s="70" t="n"/>
      <c r="T477" s="70" t="n"/>
      <c r="U477" s="70" t="n"/>
      <c r="V477" s="70" t="n"/>
      <c r="W477" s="70" t="n"/>
      <c r="X477" s="70" t="n"/>
      <c r="Y477" s="70" t="n"/>
      <c r="Z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70" t="n"/>
      <c r="H478" s="120" t="n"/>
      <c r="I478" s="121" t="n"/>
      <c r="J478" s="122" t="n"/>
      <c r="K478" s="70" t="n"/>
      <c r="L478" s="70" t="n"/>
      <c r="M478" s="70" t="n"/>
      <c r="N478" s="70" t="n"/>
      <c r="O478" s="70" t="n"/>
      <c r="P478" s="70" t="n"/>
      <c r="Q478" s="123" t="n"/>
      <c r="R478" s="122" t="n"/>
      <c r="S478" s="70" t="n"/>
      <c r="T478" s="70" t="n"/>
      <c r="U478" s="70" t="n"/>
      <c r="V478" s="70" t="n"/>
      <c r="W478" s="70" t="n"/>
      <c r="X478" s="70" t="n"/>
      <c r="Y478" s="70" t="n"/>
      <c r="Z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70" t="n"/>
      <c r="H479" s="120" t="n"/>
      <c r="I479" s="121" t="n"/>
      <c r="J479" s="122" t="n"/>
      <c r="K479" s="70" t="n"/>
      <c r="L479" s="70" t="n"/>
      <c r="M479" s="70" t="n"/>
      <c r="N479" s="70" t="n"/>
      <c r="O479" s="70" t="n"/>
      <c r="P479" s="70" t="n"/>
      <c r="Q479" s="123" t="n"/>
      <c r="R479" s="122" t="n"/>
      <c r="S479" s="70" t="n"/>
      <c r="T479" s="70" t="n"/>
      <c r="U479" s="70" t="n"/>
      <c r="V479" s="70" t="n"/>
      <c r="W479" s="70" t="n"/>
      <c r="X479" s="70" t="n"/>
      <c r="Y479" s="70" t="n"/>
      <c r="Z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70" t="n"/>
      <c r="H480" s="120" t="n"/>
      <c r="I480" s="121" t="n"/>
      <c r="J480" s="122" t="n"/>
      <c r="K480" s="70" t="n"/>
      <c r="L480" s="70" t="n"/>
      <c r="M480" s="70" t="n"/>
      <c r="N480" s="70" t="n"/>
      <c r="O480" s="70" t="n"/>
      <c r="P480" s="70" t="n"/>
      <c r="Q480" s="123" t="n"/>
      <c r="R480" s="122" t="n"/>
      <c r="S480" s="70" t="n"/>
      <c r="T480" s="70" t="n"/>
      <c r="U480" s="70" t="n"/>
      <c r="V480" s="70" t="n"/>
      <c r="W480" s="70" t="n"/>
      <c r="X480" s="70" t="n"/>
      <c r="Y480" s="70" t="n"/>
      <c r="Z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70" t="n"/>
      <c r="H481" s="120" t="n"/>
      <c r="I481" s="121" t="n"/>
      <c r="J481" s="122" t="n"/>
      <c r="K481" s="70" t="n"/>
      <c r="L481" s="70" t="n"/>
      <c r="M481" s="70" t="n"/>
      <c r="N481" s="70" t="n"/>
      <c r="O481" s="70" t="n"/>
      <c r="P481" s="70" t="n"/>
      <c r="Q481" s="123" t="n"/>
      <c r="R481" s="122" t="n"/>
      <c r="S481" s="70" t="n"/>
      <c r="T481" s="70" t="n"/>
      <c r="U481" s="70" t="n"/>
      <c r="V481" s="70" t="n"/>
      <c r="W481" s="70" t="n"/>
      <c r="X481" s="70" t="n"/>
      <c r="Y481" s="70" t="n"/>
      <c r="Z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70" t="n"/>
      <c r="H482" s="120" t="n"/>
      <c r="I482" s="121" t="n"/>
      <c r="J482" s="122" t="n"/>
      <c r="K482" s="70" t="n"/>
      <c r="L482" s="70" t="n"/>
      <c r="M482" s="70" t="n"/>
      <c r="N482" s="70" t="n"/>
      <c r="O482" s="70" t="n"/>
      <c r="P482" s="70" t="n"/>
      <c r="Q482" s="123" t="n"/>
      <c r="R482" s="122" t="n"/>
      <c r="S482" s="70" t="n"/>
      <c r="T482" s="70" t="n"/>
      <c r="U482" s="70" t="n"/>
      <c r="V482" s="70" t="n"/>
      <c r="W482" s="70" t="n"/>
      <c r="X482" s="70" t="n"/>
      <c r="Y482" s="70" t="n"/>
      <c r="Z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70" t="n"/>
      <c r="H483" s="120" t="n"/>
      <c r="I483" s="121" t="n"/>
      <c r="J483" s="122" t="n"/>
      <c r="K483" s="70" t="n"/>
      <c r="L483" s="70" t="n"/>
      <c r="M483" s="70" t="n"/>
      <c r="N483" s="70" t="n"/>
      <c r="O483" s="70" t="n"/>
      <c r="P483" s="70" t="n"/>
      <c r="Q483" s="123" t="n"/>
      <c r="R483" s="122" t="n"/>
      <c r="S483" s="70" t="n"/>
      <c r="T483" s="70" t="n"/>
      <c r="U483" s="70" t="n"/>
      <c r="V483" s="70" t="n"/>
      <c r="W483" s="70" t="n"/>
      <c r="X483" s="70" t="n"/>
      <c r="Y483" s="70" t="n"/>
      <c r="Z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70" t="n"/>
      <c r="H484" s="120" t="n"/>
      <c r="I484" s="121" t="n"/>
      <c r="J484" s="122" t="n"/>
      <c r="K484" s="70" t="n"/>
      <c r="L484" s="70" t="n"/>
      <c r="M484" s="70" t="n"/>
      <c r="N484" s="70" t="n"/>
      <c r="O484" s="70" t="n"/>
      <c r="P484" s="70" t="n"/>
      <c r="Q484" s="123" t="n"/>
      <c r="R484" s="122" t="n"/>
      <c r="S484" s="70" t="n"/>
      <c r="T484" s="70" t="n"/>
      <c r="U484" s="70" t="n"/>
      <c r="V484" s="70" t="n"/>
      <c r="W484" s="70" t="n"/>
      <c r="X484" s="70" t="n"/>
      <c r="Y484" s="70" t="n"/>
      <c r="Z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70" t="n"/>
      <c r="H485" s="120" t="n"/>
      <c r="I485" s="121" t="n"/>
      <c r="J485" s="122" t="n"/>
      <c r="K485" s="70" t="n"/>
      <c r="L485" s="70" t="n"/>
      <c r="M485" s="70" t="n"/>
      <c r="N485" s="70" t="n"/>
      <c r="O485" s="70" t="n"/>
      <c r="P485" s="70" t="n"/>
      <c r="Q485" s="123" t="n"/>
      <c r="R485" s="122" t="n"/>
      <c r="S485" s="70" t="n"/>
      <c r="T485" s="70" t="n"/>
      <c r="U485" s="70" t="n"/>
      <c r="V485" s="70" t="n"/>
      <c r="W485" s="70" t="n"/>
      <c r="X485" s="70" t="n"/>
      <c r="Y485" s="70" t="n"/>
      <c r="Z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70" t="n"/>
      <c r="H486" s="120" t="n"/>
      <c r="I486" s="121" t="n"/>
      <c r="J486" s="122" t="n"/>
      <c r="K486" s="70" t="n"/>
      <c r="L486" s="70" t="n"/>
      <c r="M486" s="70" t="n"/>
      <c r="N486" s="70" t="n"/>
      <c r="O486" s="70" t="n"/>
      <c r="P486" s="70" t="n"/>
      <c r="Q486" s="123" t="n"/>
      <c r="R486" s="122" t="n"/>
      <c r="S486" s="70" t="n"/>
      <c r="T486" s="70" t="n"/>
      <c r="U486" s="70" t="n"/>
      <c r="V486" s="70" t="n"/>
      <c r="W486" s="70" t="n"/>
      <c r="X486" s="70" t="n"/>
      <c r="Y486" s="70" t="n"/>
      <c r="Z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70" t="n"/>
      <c r="H487" s="120" t="n"/>
      <c r="I487" s="121" t="n"/>
      <c r="J487" s="122" t="n"/>
      <c r="K487" s="70" t="n"/>
      <c r="L487" s="70" t="n"/>
      <c r="M487" s="70" t="n"/>
      <c r="N487" s="70" t="n"/>
      <c r="O487" s="70" t="n"/>
      <c r="P487" s="70" t="n"/>
      <c r="Q487" s="123" t="n"/>
      <c r="R487" s="122" t="n"/>
      <c r="S487" s="70" t="n"/>
      <c r="T487" s="70" t="n"/>
      <c r="U487" s="70" t="n"/>
      <c r="V487" s="70" t="n"/>
      <c r="W487" s="70" t="n"/>
      <c r="X487" s="70" t="n"/>
      <c r="Y487" s="70" t="n"/>
      <c r="Z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70" t="n"/>
      <c r="H488" s="120" t="n"/>
      <c r="I488" s="121" t="n"/>
      <c r="J488" s="122" t="n"/>
      <c r="K488" s="70" t="n"/>
      <c r="L488" s="70" t="n"/>
      <c r="M488" s="70" t="n"/>
      <c r="N488" s="70" t="n"/>
      <c r="O488" s="70" t="n"/>
      <c r="P488" s="70" t="n"/>
      <c r="Q488" s="123" t="n"/>
      <c r="R488" s="122" t="n"/>
      <c r="S488" s="70" t="n"/>
      <c r="T488" s="70" t="n"/>
      <c r="U488" s="70" t="n"/>
      <c r="V488" s="70" t="n"/>
      <c r="W488" s="70" t="n"/>
      <c r="X488" s="70" t="n"/>
      <c r="Y488" s="70" t="n"/>
      <c r="Z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70" t="n"/>
      <c r="H489" s="120" t="n"/>
      <c r="I489" s="121" t="n"/>
      <c r="J489" s="122" t="n"/>
      <c r="K489" s="70" t="n"/>
      <c r="L489" s="70" t="n"/>
      <c r="M489" s="70" t="n"/>
      <c r="N489" s="70" t="n"/>
      <c r="O489" s="70" t="n"/>
      <c r="P489" s="70" t="n"/>
      <c r="Q489" s="123" t="n"/>
      <c r="R489" s="122" t="n"/>
      <c r="S489" s="70" t="n"/>
      <c r="T489" s="70" t="n"/>
      <c r="U489" s="70" t="n"/>
      <c r="V489" s="70" t="n"/>
      <c r="W489" s="70" t="n"/>
      <c r="X489" s="70" t="n"/>
      <c r="Y489" s="70" t="n"/>
      <c r="Z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70" t="n"/>
      <c r="H490" s="120" t="n"/>
      <c r="I490" s="121" t="n"/>
      <c r="J490" s="122" t="n"/>
      <c r="K490" s="70" t="n"/>
      <c r="L490" s="70" t="n"/>
      <c r="M490" s="70" t="n"/>
      <c r="N490" s="70" t="n"/>
      <c r="O490" s="70" t="n"/>
      <c r="P490" s="70" t="n"/>
      <c r="Q490" s="123" t="n"/>
      <c r="R490" s="122" t="n"/>
      <c r="S490" s="70" t="n"/>
      <c r="T490" s="70" t="n"/>
      <c r="U490" s="70" t="n"/>
      <c r="V490" s="70" t="n"/>
      <c r="W490" s="70" t="n"/>
      <c r="X490" s="70" t="n"/>
      <c r="Y490" s="70" t="n"/>
      <c r="Z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70" t="n"/>
      <c r="H491" s="120" t="n"/>
      <c r="I491" s="121" t="n"/>
      <c r="J491" s="122" t="n"/>
      <c r="K491" s="70" t="n"/>
      <c r="L491" s="70" t="n"/>
      <c r="M491" s="70" t="n"/>
      <c r="N491" s="70" t="n"/>
      <c r="O491" s="70" t="n"/>
      <c r="P491" s="70" t="n"/>
      <c r="Q491" s="123" t="n"/>
      <c r="R491" s="122" t="n"/>
      <c r="S491" s="70" t="n"/>
      <c r="T491" s="70" t="n"/>
      <c r="U491" s="70" t="n"/>
      <c r="V491" s="70" t="n"/>
      <c r="W491" s="70" t="n"/>
      <c r="X491" s="70" t="n"/>
      <c r="Y491" s="70" t="n"/>
      <c r="Z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70" t="n"/>
      <c r="H492" s="120" t="n"/>
      <c r="I492" s="121" t="n"/>
      <c r="J492" s="122" t="n"/>
      <c r="K492" s="70" t="n"/>
      <c r="L492" s="70" t="n"/>
      <c r="M492" s="70" t="n"/>
      <c r="N492" s="70" t="n"/>
      <c r="O492" s="70" t="n"/>
      <c r="P492" s="70" t="n"/>
      <c r="Q492" s="123" t="n"/>
      <c r="R492" s="122" t="n"/>
      <c r="S492" s="70" t="n"/>
      <c r="T492" s="70" t="n"/>
      <c r="U492" s="70" t="n"/>
      <c r="V492" s="70" t="n"/>
      <c r="W492" s="70" t="n"/>
      <c r="X492" s="70" t="n"/>
      <c r="Y492" s="70" t="n"/>
      <c r="Z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70" t="n"/>
      <c r="H493" s="120" t="n"/>
      <c r="I493" s="121" t="n"/>
      <c r="J493" s="122" t="n"/>
      <c r="K493" s="70" t="n"/>
      <c r="L493" s="70" t="n"/>
      <c r="M493" s="70" t="n"/>
      <c r="N493" s="70" t="n"/>
      <c r="O493" s="70" t="n"/>
      <c r="P493" s="70" t="n"/>
      <c r="Q493" s="123" t="n"/>
      <c r="R493" s="122" t="n"/>
      <c r="S493" s="70" t="n"/>
      <c r="T493" s="70" t="n"/>
      <c r="U493" s="70" t="n"/>
      <c r="V493" s="70" t="n"/>
      <c r="W493" s="70" t="n"/>
      <c r="X493" s="70" t="n"/>
      <c r="Y493" s="70" t="n"/>
      <c r="Z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70" t="n"/>
      <c r="H494" s="120" t="n"/>
      <c r="I494" s="121" t="n"/>
      <c r="J494" s="122" t="n"/>
      <c r="K494" s="70" t="n"/>
      <c r="L494" s="70" t="n"/>
      <c r="M494" s="70" t="n"/>
      <c r="N494" s="70" t="n"/>
      <c r="O494" s="70" t="n"/>
      <c r="P494" s="70" t="n"/>
      <c r="Q494" s="123" t="n"/>
      <c r="R494" s="122" t="n"/>
      <c r="S494" s="70" t="n"/>
      <c r="T494" s="70" t="n"/>
      <c r="U494" s="70" t="n"/>
      <c r="V494" s="70" t="n"/>
      <c r="W494" s="70" t="n"/>
      <c r="X494" s="70" t="n"/>
      <c r="Y494" s="70" t="n"/>
      <c r="Z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70" t="n"/>
      <c r="H495" s="120" t="n"/>
      <c r="I495" s="121" t="n"/>
      <c r="J495" s="122" t="n"/>
      <c r="K495" s="70" t="n"/>
      <c r="L495" s="70" t="n"/>
      <c r="M495" s="70" t="n"/>
      <c r="N495" s="70" t="n"/>
      <c r="O495" s="70" t="n"/>
      <c r="P495" s="70" t="n"/>
      <c r="Q495" s="123" t="n"/>
      <c r="R495" s="122" t="n"/>
      <c r="S495" s="70" t="n"/>
      <c r="T495" s="70" t="n"/>
      <c r="U495" s="70" t="n"/>
      <c r="V495" s="70" t="n"/>
      <c r="W495" s="70" t="n"/>
      <c r="X495" s="70" t="n"/>
      <c r="Y495" s="70" t="n"/>
      <c r="Z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70" t="n"/>
      <c r="H496" s="120" t="n"/>
      <c r="I496" s="121" t="n"/>
      <c r="J496" s="122" t="n"/>
      <c r="K496" s="70" t="n"/>
      <c r="L496" s="70" t="n"/>
      <c r="M496" s="70" t="n"/>
      <c r="N496" s="70" t="n"/>
      <c r="O496" s="70" t="n"/>
      <c r="P496" s="70" t="n"/>
      <c r="Q496" s="123" t="n"/>
      <c r="R496" s="122" t="n"/>
      <c r="S496" s="70" t="n"/>
      <c r="T496" s="70" t="n"/>
      <c r="U496" s="70" t="n"/>
      <c r="V496" s="70" t="n"/>
      <c r="W496" s="70" t="n"/>
      <c r="X496" s="70" t="n"/>
      <c r="Y496" s="70" t="n"/>
      <c r="Z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70" t="n"/>
      <c r="H497" s="120" t="n"/>
      <c r="I497" s="121" t="n"/>
      <c r="J497" s="122" t="n"/>
      <c r="K497" s="70" t="n"/>
      <c r="L497" s="70" t="n"/>
      <c r="M497" s="70" t="n"/>
      <c r="N497" s="70" t="n"/>
      <c r="O497" s="70" t="n"/>
      <c r="P497" s="70" t="n"/>
      <c r="Q497" s="123" t="n"/>
      <c r="R497" s="122" t="n"/>
      <c r="S497" s="70" t="n"/>
      <c r="T497" s="70" t="n"/>
      <c r="U497" s="70" t="n"/>
      <c r="V497" s="70" t="n"/>
      <c r="W497" s="70" t="n"/>
      <c r="X497" s="70" t="n"/>
      <c r="Y497" s="70" t="n"/>
      <c r="Z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70" t="n"/>
      <c r="H498" s="120" t="n"/>
      <c r="I498" s="121" t="n"/>
      <c r="J498" s="122" t="n"/>
      <c r="K498" s="70" t="n"/>
      <c r="L498" s="70" t="n"/>
      <c r="M498" s="70" t="n"/>
      <c r="N498" s="70" t="n"/>
      <c r="O498" s="70" t="n"/>
      <c r="P498" s="70" t="n"/>
      <c r="Q498" s="123" t="n"/>
      <c r="R498" s="122" t="n"/>
      <c r="S498" s="70" t="n"/>
      <c r="T498" s="70" t="n"/>
      <c r="U498" s="70" t="n"/>
      <c r="V498" s="70" t="n"/>
      <c r="W498" s="70" t="n"/>
      <c r="X498" s="70" t="n"/>
      <c r="Y498" s="70" t="n"/>
      <c r="Z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70" t="n"/>
      <c r="H499" s="120" t="n"/>
      <c r="I499" s="121" t="n"/>
      <c r="J499" s="122" t="n"/>
      <c r="K499" s="70" t="n"/>
      <c r="L499" s="70" t="n"/>
      <c r="M499" s="70" t="n"/>
      <c r="N499" s="70" t="n"/>
      <c r="O499" s="70" t="n"/>
      <c r="P499" s="70" t="n"/>
      <c r="Q499" s="123" t="n"/>
      <c r="R499" s="122" t="n"/>
      <c r="S499" s="70" t="n"/>
      <c r="T499" s="70" t="n"/>
      <c r="U499" s="70" t="n"/>
      <c r="V499" s="70" t="n"/>
      <c r="W499" s="70" t="n"/>
      <c r="X499" s="70" t="n"/>
      <c r="Y499" s="70" t="n"/>
      <c r="Z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70" t="n"/>
      <c r="H500" s="120" t="n"/>
      <c r="I500" s="121" t="n"/>
      <c r="J500" s="122" t="n"/>
      <c r="K500" s="70" t="n"/>
      <c r="L500" s="70" t="n"/>
      <c r="M500" s="70" t="n"/>
      <c r="N500" s="70" t="n"/>
      <c r="O500" s="70" t="n"/>
      <c r="P500" s="70" t="n"/>
      <c r="Q500" s="123" t="n"/>
      <c r="R500" s="122" t="n"/>
      <c r="S500" s="70" t="n"/>
      <c r="T500" s="70" t="n"/>
      <c r="U500" s="70" t="n"/>
      <c r="V500" s="70" t="n"/>
      <c r="W500" s="70" t="n"/>
      <c r="X500" s="70" t="n"/>
      <c r="Y500" s="70" t="n"/>
      <c r="Z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70" t="n"/>
      <c r="H501" s="120" t="n"/>
      <c r="I501" s="121" t="n"/>
      <c r="J501" s="122" t="n"/>
      <c r="K501" s="70" t="n"/>
      <c r="L501" s="70" t="n"/>
      <c r="M501" s="70" t="n"/>
      <c r="N501" s="70" t="n"/>
      <c r="O501" s="70" t="n"/>
      <c r="P501" s="70" t="n"/>
      <c r="Q501" s="123" t="n"/>
      <c r="R501" s="122" t="n"/>
      <c r="S501" s="70" t="n"/>
      <c r="T501" s="70" t="n"/>
      <c r="U501" s="70" t="n"/>
      <c r="V501" s="70" t="n"/>
      <c r="W501" s="70" t="n"/>
      <c r="X501" s="70" t="n"/>
      <c r="Y501" s="70" t="n"/>
      <c r="Z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70" t="n"/>
      <c r="H502" s="120" t="n"/>
      <c r="I502" s="121" t="n"/>
      <c r="J502" s="122" t="n"/>
      <c r="K502" s="70" t="n"/>
      <c r="L502" s="70" t="n"/>
      <c r="M502" s="70" t="n"/>
      <c r="N502" s="70" t="n"/>
      <c r="O502" s="70" t="n"/>
      <c r="P502" s="70" t="n"/>
      <c r="Q502" s="123" t="n"/>
      <c r="R502" s="122" t="n"/>
      <c r="S502" s="70" t="n"/>
      <c r="T502" s="70" t="n"/>
      <c r="U502" s="70" t="n"/>
      <c r="V502" s="70" t="n"/>
      <c r="W502" s="70" t="n"/>
      <c r="X502" s="70" t="n"/>
      <c r="Y502" s="70" t="n"/>
      <c r="Z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70" t="n"/>
      <c r="H503" s="120" t="n"/>
      <c r="I503" s="121" t="n"/>
      <c r="J503" s="122" t="n"/>
      <c r="K503" s="70" t="n"/>
      <c r="L503" s="70" t="n"/>
      <c r="M503" s="70" t="n"/>
      <c r="N503" s="70" t="n"/>
      <c r="O503" s="70" t="n"/>
      <c r="P503" s="70" t="n"/>
      <c r="Q503" s="123" t="n"/>
      <c r="R503" s="122" t="n"/>
      <c r="S503" s="70" t="n"/>
      <c r="T503" s="70" t="n"/>
      <c r="U503" s="70" t="n"/>
      <c r="V503" s="70" t="n"/>
      <c r="W503" s="70" t="n"/>
      <c r="X503" s="70" t="n"/>
      <c r="Y503" s="70" t="n"/>
      <c r="Z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70" t="n"/>
      <c r="H504" s="120" t="n"/>
      <c r="I504" s="121" t="n"/>
      <c r="J504" s="122" t="n"/>
      <c r="K504" s="70" t="n"/>
      <c r="L504" s="70" t="n"/>
      <c r="M504" s="70" t="n"/>
      <c r="N504" s="70" t="n"/>
      <c r="O504" s="70" t="n"/>
      <c r="P504" s="70" t="n"/>
      <c r="Q504" s="123" t="n"/>
      <c r="R504" s="122" t="n"/>
      <c r="S504" s="70" t="n"/>
      <c r="T504" s="70" t="n"/>
      <c r="U504" s="70" t="n"/>
      <c r="V504" s="70" t="n"/>
      <c r="W504" s="70" t="n"/>
      <c r="X504" s="70" t="n"/>
      <c r="Y504" s="70" t="n"/>
      <c r="Z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70" t="n"/>
      <c r="H505" s="120" t="n"/>
      <c r="I505" s="121" t="n"/>
      <c r="J505" s="122" t="n"/>
      <c r="K505" s="70" t="n"/>
      <c r="L505" s="70" t="n"/>
      <c r="M505" s="70" t="n"/>
      <c r="N505" s="70" t="n"/>
      <c r="O505" s="70" t="n"/>
      <c r="P505" s="70" t="n"/>
      <c r="Q505" s="123" t="n"/>
      <c r="R505" s="122" t="n"/>
      <c r="S505" s="70" t="n"/>
      <c r="T505" s="70" t="n"/>
      <c r="U505" s="70" t="n"/>
      <c r="V505" s="70" t="n"/>
      <c r="W505" s="70" t="n"/>
      <c r="X505" s="70" t="n"/>
      <c r="Y505" s="70" t="n"/>
      <c r="Z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70" t="n"/>
      <c r="H506" s="120" t="n"/>
      <c r="I506" s="121" t="n"/>
      <c r="J506" s="122" t="n"/>
      <c r="K506" s="70" t="n"/>
      <c r="L506" s="70" t="n"/>
      <c r="M506" s="70" t="n"/>
      <c r="N506" s="70" t="n"/>
      <c r="O506" s="70" t="n"/>
      <c r="P506" s="70" t="n"/>
      <c r="Q506" s="123" t="n"/>
      <c r="R506" s="122" t="n"/>
      <c r="S506" s="70" t="n"/>
      <c r="T506" s="70" t="n"/>
      <c r="U506" s="70" t="n"/>
      <c r="V506" s="70" t="n"/>
      <c r="W506" s="70" t="n"/>
      <c r="X506" s="70" t="n"/>
      <c r="Y506" s="70" t="n"/>
      <c r="Z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70" t="n"/>
      <c r="H507" s="120" t="n"/>
      <c r="I507" s="121" t="n"/>
      <c r="J507" s="122" t="n"/>
      <c r="K507" s="70" t="n"/>
      <c r="L507" s="70" t="n"/>
      <c r="M507" s="70" t="n"/>
      <c r="N507" s="70" t="n"/>
      <c r="O507" s="70" t="n"/>
      <c r="P507" s="70" t="n"/>
      <c r="Q507" s="123" t="n"/>
      <c r="R507" s="122" t="n"/>
      <c r="S507" s="70" t="n"/>
      <c r="T507" s="70" t="n"/>
      <c r="U507" s="70" t="n"/>
      <c r="V507" s="70" t="n"/>
      <c r="W507" s="70" t="n"/>
      <c r="X507" s="70" t="n"/>
      <c r="Y507" s="70" t="n"/>
      <c r="Z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70" t="n"/>
      <c r="H508" s="120" t="n"/>
      <c r="I508" s="121" t="n"/>
      <c r="J508" s="122" t="n"/>
      <c r="K508" s="70" t="n"/>
      <c r="L508" s="70" t="n"/>
      <c r="M508" s="70" t="n"/>
      <c r="N508" s="70" t="n"/>
      <c r="O508" s="70" t="n"/>
      <c r="P508" s="70" t="n"/>
      <c r="Q508" s="123" t="n"/>
      <c r="R508" s="122" t="n"/>
      <c r="S508" s="70" t="n"/>
      <c r="T508" s="70" t="n"/>
      <c r="U508" s="70" t="n"/>
      <c r="V508" s="70" t="n"/>
      <c r="W508" s="70" t="n"/>
      <c r="X508" s="70" t="n"/>
      <c r="Y508" s="70" t="n"/>
      <c r="Z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70" t="n"/>
      <c r="H509" s="120" t="n"/>
      <c r="I509" s="121" t="n"/>
      <c r="J509" s="122" t="n"/>
      <c r="K509" s="70" t="n"/>
      <c r="L509" s="70" t="n"/>
      <c r="M509" s="70" t="n"/>
      <c r="N509" s="70" t="n"/>
      <c r="O509" s="70" t="n"/>
      <c r="P509" s="70" t="n"/>
      <c r="Q509" s="123" t="n"/>
      <c r="R509" s="122" t="n"/>
      <c r="S509" s="70" t="n"/>
      <c r="T509" s="70" t="n"/>
      <c r="U509" s="70" t="n"/>
      <c r="V509" s="70" t="n"/>
      <c r="W509" s="70" t="n"/>
      <c r="X509" s="70" t="n"/>
      <c r="Y509" s="70" t="n"/>
      <c r="Z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70" t="n"/>
      <c r="H510" s="120" t="n"/>
      <c r="I510" s="121" t="n"/>
      <c r="J510" s="122" t="n"/>
      <c r="K510" s="70" t="n"/>
      <c r="L510" s="70" t="n"/>
      <c r="M510" s="70" t="n"/>
      <c r="N510" s="70" t="n"/>
      <c r="O510" s="70" t="n"/>
      <c r="P510" s="70" t="n"/>
      <c r="Q510" s="123" t="n"/>
      <c r="R510" s="122" t="n"/>
      <c r="S510" s="70" t="n"/>
      <c r="T510" s="70" t="n"/>
      <c r="U510" s="70" t="n"/>
      <c r="V510" s="70" t="n"/>
      <c r="W510" s="70" t="n"/>
      <c r="X510" s="70" t="n"/>
      <c r="Y510" s="70" t="n"/>
      <c r="Z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70" t="n"/>
      <c r="H511" s="120" t="n"/>
      <c r="I511" s="121" t="n"/>
      <c r="J511" s="122" t="n"/>
      <c r="K511" s="70" t="n"/>
      <c r="L511" s="70" t="n"/>
      <c r="M511" s="70" t="n"/>
      <c r="N511" s="70" t="n"/>
      <c r="O511" s="70" t="n"/>
      <c r="P511" s="70" t="n"/>
      <c r="Q511" s="123" t="n"/>
      <c r="R511" s="122" t="n"/>
      <c r="S511" s="70" t="n"/>
      <c r="T511" s="70" t="n"/>
      <c r="U511" s="70" t="n"/>
      <c r="V511" s="70" t="n"/>
      <c r="W511" s="70" t="n"/>
      <c r="X511" s="70" t="n"/>
      <c r="Y511" s="70" t="n"/>
      <c r="Z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70" t="n"/>
      <c r="H512" s="120" t="n"/>
      <c r="I512" s="121" t="n"/>
      <c r="J512" s="122" t="n"/>
      <c r="K512" s="70" t="n"/>
      <c r="L512" s="70" t="n"/>
      <c r="M512" s="70" t="n"/>
      <c r="N512" s="70" t="n"/>
      <c r="O512" s="70" t="n"/>
      <c r="P512" s="70" t="n"/>
      <c r="Q512" s="123" t="n"/>
      <c r="R512" s="122" t="n"/>
      <c r="S512" s="70" t="n"/>
      <c r="T512" s="70" t="n"/>
      <c r="U512" s="70" t="n"/>
      <c r="V512" s="70" t="n"/>
      <c r="W512" s="70" t="n"/>
      <c r="X512" s="70" t="n"/>
      <c r="Y512" s="70" t="n"/>
      <c r="Z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70" t="n"/>
      <c r="H513" s="120" t="n"/>
      <c r="I513" s="121" t="n"/>
      <c r="J513" s="122" t="n"/>
      <c r="K513" s="70" t="n"/>
      <c r="L513" s="70" t="n"/>
      <c r="M513" s="70" t="n"/>
      <c r="N513" s="70" t="n"/>
      <c r="O513" s="70" t="n"/>
      <c r="P513" s="70" t="n"/>
      <c r="Q513" s="123" t="n"/>
      <c r="R513" s="122" t="n"/>
      <c r="S513" s="70" t="n"/>
      <c r="T513" s="70" t="n"/>
      <c r="U513" s="70" t="n"/>
      <c r="V513" s="70" t="n"/>
      <c r="W513" s="70" t="n"/>
      <c r="X513" s="70" t="n"/>
      <c r="Y513" s="70" t="n"/>
      <c r="Z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70" t="n"/>
      <c r="H514" s="120" t="n"/>
      <c r="I514" s="121" t="n"/>
      <c r="J514" s="122" t="n"/>
      <c r="K514" s="70" t="n"/>
      <c r="L514" s="70" t="n"/>
      <c r="M514" s="70" t="n"/>
      <c r="N514" s="70" t="n"/>
      <c r="O514" s="70" t="n"/>
      <c r="P514" s="70" t="n"/>
      <c r="Q514" s="123" t="n"/>
      <c r="R514" s="122" t="n"/>
      <c r="S514" s="70" t="n"/>
      <c r="T514" s="70" t="n"/>
      <c r="U514" s="70" t="n"/>
      <c r="V514" s="70" t="n"/>
      <c r="W514" s="70" t="n"/>
      <c r="X514" s="70" t="n"/>
      <c r="Y514" s="70" t="n"/>
      <c r="Z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70" t="n"/>
      <c r="H515" s="120" t="n"/>
      <c r="I515" s="121" t="n"/>
      <c r="J515" s="122" t="n"/>
      <c r="K515" s="70" t="n"/>
      <c r="L515" s="70" t="n"/>
      <c r="M515" s="70" t="n"/>
      <c r="N515" s="70" t="n"/>
      <c r="O515" s="70" t="n"/>
      <c r="P515" s="70" t="n"/>
      <c r="Q515" s="123" t="n"/>
      <c r="R515" s="122" t="n"/>
      <c r="S515" s="70" t="n"/>
      <c r="T515" s="70" t="n"/>
      <c r="U515" s="70" t="n"/>
      <c r="V515" s="70" t="n"/>
      <c r="W515" s="70" t="n"/>
      <c r="X515" s="70" t="n"/>
      <c r="Y515" s="70" t="n"/>
      <c r="Z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70" t="n"/>
      <c r="H516" s="120" t="n"/>
      <c r="I516" s="121" t="n"/>
      <c r="J516" s="122" t="n"/>
      <c r="K516" s="70" t="n"/>
      <c r="L516" s="70" t="n"/>
      <c r="M516" s="70" t="n"/>
      <c r="N516" s="70" t="n"/>
      <c r="O516" s="70" t="n"/>
      <c r="P516" s="70" t="n"/>
      <c r="Q516" s="123" t="n"/>
      <c r="R516" s="122" t="n"/>
      <c r="S516" s="70" t="n"/>
      <c r="T516" s="70" t="n"/>
      <c r="U516" s="70" t="n"/>
      <c r="V516" s="70" t="n"/>
      <c r="W516" s="70" t="n"/>
      <c r="X516" s="70" t="n"/>
      <c r="Y516" s="70" t="n"/>
      <c r="Z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70" t="n"/>
      <c r="H517" s="120" t="n"/>
      <c r="I517" s="121" t="n"/>
      <c r="J517" s="122" t="n"/>
      <c r="K517" s="70" t="n"/>
      <c r="L517" s="70" t="n"/>
      <c r="M517" s="70" t="n"/>
      <c r="N517" s="70" t="n"/>
      <c r="O517" s="70" t="n"/>
      <c r="P517" s="70" t="n"/>
      <c r="Q517" s="123" t="n"/>
      <c r="R517" s="122" t="n"/>
      <c r="S517" s="70" t="n"/>
      <c r="T517" s="70" t="n"/>
      <c r="U517" s="70" t="n"/>
      <c r="V517" s="70" t="n"/>
      <c r="W517" s="70" t="n"/>
      <c r="X517" s="70" t="n"/>
      <c r="Y517" s="70" t="n"/>
      <c r="Z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70" t="n"/>
      <c r="H518" s="120" t="n"/>
      <c r="I518" s="121" t="n"/>
      <c r="J518" s="122" t="n"/>
      <c r="K518" s="70" t="n"/>
      <c r="L518" s="70" t="n"/>
      <c r="M518" s="70" t="n"/>
      <c r="N518" s="70" t="n"/>
      <c r="O518" s="70" t="n"/>
      <c r="P518" s="70" t="n"/>
      <c r="Q518" s="123" t="n"/>
      <c r="R518" s="122" t="n"/>
      <c r="S518" s="70" t="n"/>
      <c r="T518" s="70" t="n"/>
      <c r="U518" s="70" t="n"/>
      <c r="V518" s="70" t="n"/>
      <c r="W518" s="70" t="n"/>
      <c r="X518" s="70" t="n"/>
      <c r="Y518" s="70" t="n"/>
      <c r="Z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70" t="n"/>
      <c r="H519" s="120" t="n"/>
      <c r="I519" s="121" t="n"/>
      <c r="J519" s="122" t="n"/>
      <c r="K519" s="70" t="n"/>
      <c r="L519" s="70" t="n"/>
      <c r="M519" s="70" t="n"/>
      <c r="N519" s="70" t="n"/>
      <c r="O519" s="70" t="n"/>
      <c r="P519" s="70" t="n"/>
      <c r="Q519" s="123" t="n"/>
      <c r="R519" s="122" t="n"/>
      <c r="S519" s="70" t="n"/>
      <c r="T519" s="70" t="n"/>
      <c r="U519" s="70" t="n"/>
      <c r="V519" s="70" t="n"/>
      <c r="W519" s="70" t="n"/>
      <c r="X519" s="70" t="n"/>
      <c r="Y519" s="70" t="n"/>
      <c r="Z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70" t="n"/>
      <c r="H520" s="120" t="n"/>
      <c r="I520" s="121" t="n"/>
      <c r="J520" s="122" t="n"/>
      <c r="K520" s="70" t="n"/>
      <c r="L520" s="70" t="n"/>
      <c r="M520" s="70" t="n"/>
      <c r="N520" s="70" t="n"/>
      <c r="O520" s="70" t="n"/>
      <c r="P520" s="70" t="n"/>
      <c r="Q520" s="123" t="n"/>
      <c r="R520" s="122" t="n"/>
      <c r="S520" s="70" t="n"/>
      <c r="T520" s="70" t="n"/>
      <c r="U520" s="70" t="n"/>
      <c r="V520" s="70" t="n"/>
      <c r="W520" s="70" t="n"/>
      <c r="X520" s="70" t="n"/>
      <c r="Y520" s="70" t="n"/>
      <c r="Z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70" t="n"/>
      <c r="H521" s="120" t="n"/>
      <c r="I521" s="121" t="n"/>
      <c r="J521" s="122" t="n"/>
      <c r="K521" s="70" t="n"/>
      <c r="L521" s="70" t="n"/>
      <c r="M521" s="70" t="n"/>
      <c r="N521" s="70" t="n"/>
      <c r="O521" s="70" t="n"/>
      <c r="P521" s="70" t="n"/>
      <c r="Q521" s="123" t="n"/>
      <c r="R521" s="122" t="n"/>
      <c r="S521" s="70" t="n"/>
      <c r="T521" s="70" t="n"/>
      <c r="U521" s="70" t="n"/>
      <c r="V521" s="70" t="n"/>
      <c r="W521" s="70" t="n"/>
      <c r="X521" s="70" t="n"/>
      <c r="Y521" s="70" t="n"/>
      <c r="Z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70" t="n"/>
      <c r="H522" s="120" t="n"/>
      <c r="I522" s="121" t="n"/>
      <c r="J522" s="122" t="n"/>
      <c r="K522" s="70" t="n"/>
      <c r="L522" s="70" t="n"/>
      <c r="M522" s="70" t="n"/>
      <c r="N522" s="70" t="n"/>
      <c r="O522" s="70" t="n"/>
      <c r="P522" s="70" t="n"/>
      <c r="Q522" s="123" t="n"/>
      <c r="R522" s="122" t="n"/>
      <c r="S522" s="70" t="n"/>
      <c r="T522" s="70" t="n"/>
      <c r="U522" s="70" t="n"/>
      <c r="V522" s="70" t="n"/>
      <c r="W522" s="70" t="n"/>
      <c r="X522" s="70" t="n"/>
      <c r="Y522" s="70" t="n"/>
      <c r="Z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70" t="n"/>
      <c r="H523" s="120" t="n"/>
      <c r="I523" s="121" t="n"/>
      <c r="J523" s="122" t="n"/>
      <c r="K523" s="70" t="n"/>
      <c r="L523" s="70" t="n"/>
      <c r="M523" s="70" t="n"/>
      <c r="N523" s="70" t="n"/>
      <c r="O523" s="70" t="n"/>
      <c r="P523" s="70" t="n"/>
      <c r="Q523" s="123" t="n"/>
      <c r="R523" s="122" t="n"/>
      <c r="S523" s="70" t="n"/>
      <c r="T523" s="70" t="n"/>
      <c r="U523" s="70" t="n"/>
      <c r="V523" s="70" t="n"/>
      <c r="W523" s="70" t="n"/>
      <c r="X523" s="70" t="n"/>
      <c r="Y523" s="70" t="n"/>
      <c r="Z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70" t="n"/>
      <c r="H524" s="120" t="n"/>
      <c r="I524" s="121" t="n"/>
      <c r="J524" s="122" t="n"/>
      <c r="K524" s="70" t="n"/>
      <c r="L524" s="70" t="n"/>
      <c r="M524" s="70" t="n"/>
      <c r="N524" s="70" t="n"/>
      <c r="O524" s="70" t="n"/>
      <c r="P524" s="70" t="n"/>
      <c r="Q524" s="123" t="n"/>
      <c r="R524" s="122" t="n"/>
      <c r="S524" s="70" t="n"/>
      <c r="T524" s="70" t="n"/>
      <c r="U524" s="70" t="n"/>
      <c r="V524" s="70" t="n"/>
      <c r="W524" s="70" t="n"/>
      <c r="X524" s="70" t="n"/>
      <c r="Y524" s="70" t="n"/>
      <c r="Z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70" t="n"/>
      <c r="H525" s="120" t="n"/>
      <c r="I525" s="121" t="n"/>
      <c r="J525" s="122" t="n"/>
      <c r="K525" s="70" t="n"/>
      <c r="L525" s="70" t="n"/>
      <c r="M525" s="70" t="n"/>
      <c r="N525" s="70" t="n"/>
      <c r="O525" s="70" t="n"/>
      <c r="P525" s="70" t="n"/>
      <c r="Q525" s="123" t="n"/>
      <c r="R525" s="122" t="n"/>
      <c r="S525" s="70" t="n"/>
      <c r="T525" s="70" t="n"/>
      <c r="U525" s="70" t="n"/>
      <c r="V525" s="70" t="n"/>
      <c r="W525" s="70" t="n"/>
      <c r="X525" s="70" t="n"/>
      <c r="Y525" s="70" t="n"/>
      <c r="Z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70" t="n"/>
      <c r="H526" s="120" t="n"/>
      <c r="I526" s="121" t="n"/>
      <c r="J526" s="122" t="n"/>
      <c r="K526" s="70" t="n"/>
      <c r="L526" s="70" t="n"/>
      <c r="M526" s="70" t="n"/>
      <c r="N526" s="70" t="n"/>
      <c r="O526" s="70" t="n"/>
      <c r="P526" s="70" t="n"/>
      <c r="Q526" s="123" t="n"/>
      <c r="R526" s="122" t="n"/>
      <c r="S526" s="70" t="n"/>
      <c r="T526" s="70" t="n"/>
      <c r="U526" s="70" t="n"/>
      <c r="V526" s="70" t="n"/>
      <c r="W526" s="70" t="n"/>
      <c r="X526" s="70" t="n"/>
      <c r="Y526" s="70" t="n"/>
      <c r="Z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70" t="n"/>
      <c r="H527" s="120" t="n"/>
      <c r="I527" s="121" t="n"/>
      <c r="J527" s="122" t="n"/>
      <c r="K527" s="70" t="n"/>
      <c r="L527" s="70" t="n"/>
      <c r="M527" s="70" t="n"/>
      <c r="N527" s="70" t="n"/>
      <c r="O527" s="70" t="n"/>
      <c r="P527" s="70" t="n"/>
      <c r="Q527" s="123" t="n"/>
      <c r="R527" s="122" t="n"/>
      <c r="S527" s="70" t="n"/>
      <c r="T527" s="70" t="n"/>
      <c r="U527" s="70" t="n"/>
      <c r="V527" s="70" t="n"/>
      <c r="W527" s="70" t="n"/>
      <c r="X527" s="70" t="n"/>
      <c r="Y527" s="70" t="n"/>
      <c r="Z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70" t="n"/>
      <c r="H528" s="120" t="n"/>
      <c r="I528" s="121" t="n"/>
      <c r="J528" s="122" t="n"/>
      <c r="K528" s="70" t="n"/>
      <c r="L528" s="70" t="n"/>
      <c r="M528" s="70" t="n"/>
      <c r="N528" s="70" t="n"/>
      <c r="O528" s="70" t="n"/>
      <c r="P528" s="70" t="n"/>
      <c r="Q528" s="123" t="n"/>
      <c r="R528" s="122" t="n"/>
      <c r="S528" s="70" t="n"/>
      <c r="T528" s="70" t="n"/>
      <c r="U528" s="70" t="n"/>
      <c r="V528" s="70" t="n"/>
      <c r="W528" s="70" t="n"/>
      <c r="X528" s="70" t="n"/>
      <c r="Y528" s="70" t="n"/>
      <c r="Z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70" t="n"/>
      <c r="H529" s="120" t="n"/>
      <c r="I529" s="121" t="n"/>
      <c r="J529" s="122" t="n"/>
      <c r="K529" s="70" t="n"/>
      <c r="L529" s="70" t="n"/>
      <c r="M529" s="70" t="n"/>
      <c r="N529" s="70" t="n"/>
      <c r="O529" s="70" t="n"/>
      <c r="P529" s="70" t="n"/>
      <c r="Q529" s="123" t="n"/>
      <c r="R529" s="122" t="n"/>
      <c r="S529" s="70" t="n"/>
      <c r="T529" s="70" t="n"/>
      <c r="U529" s="70" t="n"/>
      <c r="V529" s="70" t="n"/>
      <c r="W529" s="70" t="n"/>
      <c r="X529" s="70" t="n"/>
      <c r="Y529" s="70" t="n"/>
      <c r="Z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70" t="n"/>
      <c r="H530" s="120" t="n"/>
      <c r="I530" s="121" t="n"/>
      <c r="J530" s="122" t="n"/>
      <c r="K530" s="70" t="n"/>
      <c r="L530" s="70" t="n"/>
      <c r="M530" s="70" t="n"/>
      <c r="N530" s="70" t="n"/>
      <c r="O530" s="70" t="n"/>
      <c r="P530" s="70" t="n"/>
      <c r="Q530" s="123" t="n"/>
      <c r="R530" s="122" t="n"/>
      <c r="S530" s="70" t="n"/>
      <c r="T530" s="70" t="n"/>
      <c r="U530" s="70" t="n"/>
      <c r="V530" s="70" t="n"/>
      <c r="W530" s="70" t="n"/>
      <c r="X530" s="70" t="n"/>
      <c r="Y530" s="70" t="n"/>
      <c r="Z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70" t="n"/>
      <c r="H531" s="120" t="n"/>
      <c r="I531" s="121" t="n"/>
      <c r="J531" s="122" t="n"/>
      <c r="K531" s="70" t="n"/>
      <c r="L531" s="70" t="n"/>
      <c r="M531" s="70" t="n"/>
      <c r="N531" s="70" t="n"/>
      <c r="O531" s="70" t="n"/>
      <c r="P531" s="70" t="n"/>
      <c r="Q531" s="123" t="n"/>
      <c r="R531" s="122" t="n"/>
      <c r="S531" s="70" t="n"/>
      <c r="T531" s="70" t="n"/>
      <c r="U531" s="70" t="n"/>
      <c r="V531" s="70" t="n"/>
      <c r="W531" s="70" t="n"/>
      <c r="X531" s="70" t="n"/>
      <c r="Y531" s="70" t="n"/>
      <c r="Z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70" t="n"/>
      <c r="H532" s="120" t="n"/>
      <c r="I532" s="121" t="n"/>
      <c r="J532" s="122" t="n"/>
      <c r="K532" s="70" t="n"/>
      <c r="L532" s="70" t="n"/>
      <c r="M532" s="70" t="n"/>
      <c r="N532" s="70" t="n"/>
      <c r="O532" s="70" t="n"/>
      <c r="P532" s="70" t="n"/>
      <c r="Q532" s="123" t="n"/>
      <c r="R532" s="122" t="n"/>
      <c r="S532" s="70" t="n"/>
      <c r="T532" s="70" t="n"/>
      <c r="U532" s="70" t="n"/>
      <c r="V532" s="70" t="n"/>
      <c r="W532" s="70" t="n"/>
      <c r="X532" s="70" t="n"/>
      <c r="Y532" s="70" t="n"/>
      <c r="Z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70" t="n"/>
      <c r="H533" s="120" t="n"/>
      <c r="I533" s="121" t="n"/>
      <c r="J533" s="122" t="n"/>
      <c r="K533" s="70" t="n"/>
      <c r="L533" s="70" t="n"/>
      <c r="M533" s="70" t="n"/>
      <c r="N533" s="70" t="n"/>
      <c r="O533" s="70" t="n"/>
      <c r="P533" s="70" t="n"/>
      <c r="Q533" s="123" t="n"/>
      <c r="R533" s="122" t="n"/>
      <c r="S533" s="70" t="n"/>
      <c r="T533" s="70" t="n"/>
      <c r="U533" s="70" t="n"/>
      <c r="V533" s="70" t="n"/>
      <c r="W533" s="70" t="n"/>
      <c r="X533" s="70" t="n"/>
      <c r="Y533" s="70" t="n"/>
      <c r="Z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70" t="n"/>
      <c r="H534" s="120" t="n"/>
      <c r="I534" s="121" t="n"/>
      <c r="J534" s="122" t="n"/>
      <c r="K534" s="70" t="n"/>
      <c r="L534" s="70" t="n"/>
      <c r="M534" s="70" t="n"/>
      <c r="N534" s="70" t="n"/>
      <c r="O534" s="70" t="n"/>
      <c r="P534" s="70" t="n"/>
      <c r="Q534" s="123" t="n"/>
      <c r="R534" s="122" t="n"/>
      <c r="S534" s="70" t="n"/>
      <c r="T534" s="70" t="n"/>
      <c r="U534" s="70" t="n"/>
      <c r="V534" s="70" t="n"/>
      <c r="W534" s="70" t="n"/>
      <c r="X534" s="70" t="n"/>
      <c r="Y534" s="70" t="n"/>
      <c r="Z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70" t="n"/>
      <c r="H535" s="120" t="n"/>
      <c r="I535" s="121" t="n"/>
      <c r="J535" s="122" t="n"/>
      <c r="K535" s="70" t="n"/>
      <c r="L535" s="70" t="n"/>
      <c r="M535" s="70" t="n"/>
      <c r="N535" s="70" t="n"/>
      <c r="O535" s="70" t="n"/>
      <c r="P535" s="70" t="n"/>
      <c r="Q535" s="123" t="n"/>
      <c r="R535" s="122" t="n"/>
      <c r="S535" s="70" t="n"/>
      <c r="T535" s="70" t="n"/>
      <c r="U535" s="70" t="n"/>
      <c r="V535" s="70" t="n"/>
      <c r="W535" s="70" t="n"/>
      <c r="X535" s="70" t="n"/>
      <c r="Y535" s="70" t="n"/>
      <c r="Z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70" t="n"/>
      <c r="H536" s="120" t="n"/>
      <c r="I536" s="121" t="n"/>
      <c r="J536" s="122" t="n"/>
      <c r="K536" s="70" t="n"/>
      <c r="L536" s="70" t="n"/>
      <c r="M536" s="70" t="n"/>
      <c r="N536" s="70" t="n"/>
      <c r="O536" s="70" t="n"/>
      <c r="P536" s="70" t="n"/>
      <c r="Q536" s="123" t="n"/>
      <c r="R536" s="122" t="n"/>
      <c r="S536" s="70" t="n"/>
      <c r="T536" s="70" t="n"/>
      <c r="U536" s="70" t="n"/>
      <c r="V536" s="70" t="n"/>
      <c r="W536" s="70" t="n"/>
      <c r="X536" s="70" t="n"/>
      <c r="Y536" s="70" t="n"/>
      <c r="Z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70" t="n"/>
      <c r="H537" s="120" t="n"/>
      <c r="I537" s="121" t="n"/>
      <c r="J537" s="122" t="n"/>
      <c r="K537" s="70" t="n"/>
      <c r="L537" s="70" t="n"/>
      <c r="M537" s="70" t="n"/>
      <c r="N537" s="70" t="n"/>
      <c r="O537" s="70" t="n"/>
      <c r="P537" s="70" t="n"/>
      <c r="Q537" s="123" t="n"/>
      <c r="R537" s="122" t="n"/>
      <c r="S537" s="70" t="n"/>
      <c r="T537" s="70" t="n"/>
      <c r="U537" s="70" t="n"/>
      <c r="V537" s="70" t="n"/>
      <c r="W537" s="70" t="n"/>
      <c r="X537" s="70" t="n"/>
      <c r="Y537" s="70" t="n"/>
      <c r="Z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70" t="n"/>
      <c r="H538" s="120" t="n"/>
      <c r="I538" s="121" t="n"/>
      <c r="J538" s="122" t="n"/>
      <c r="K538" s="70" t="n"/>
      <c r="L538" s="70" t="n"/>
      <c r="M538" s="70" t="n"/>
      <c r="N538" s="70" t="n"/>
      <c r="O538" s="70" t="n"/>
      <c r="P538" s="70" t="n"/>
      <c r="Q538" s="123" t="n"/>
      <c r="R538" s="122" t="n"/>
      <c r="S538" s="70" t="n"/>
      <c r="T538" s="70" t="n"/>
      <c r="U538" s="70" t="n"/>
      <c r="V538" s="70" t="n"/>
      <c r="W538" s="70" t="n"/>
      <c r="X538" s="70" t="n"/>
      <c r="Y538" s="70" t="n"/>
      <c r="Z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70" t="n"/>
      <c r="H539" s="120" t="n"/>
      <c r="I539" s="121" t="n"/>
      <c r="J539" s="122" t="n"/>
      <c r="K539" s="70" t="n"/>
      <c r="L539" s="70" t="n"/>
      <c r="M539" s="70" t="n"/>
      <c r="N539" s="70" t="n"/>
      <c r="O539" s="70" t="n"/>
      <c r="P539" s="70" t="n"/>
      <c r="Q539" s="123" t="n"/>
      <c r="R539" s="122" t="n"/>
      <c r="S539" s="70" t="n"/>
      <c r="T539" s="70" t="n"/>
      <c r="U539" s="70" t="n"/>
      <c r="V539" s="70" t="n"/>
      <c r="W539" s="70" t="n"/>
      <c r="X539" s="70" t="n"/>
      <c r="Y539" s="70" t="n"/>
      <c r="Z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70" t="n"/>
      <c r="H540" s="120" t="n"/>
      <c r="I540" s="121" t="n"/>
      <c r="J540" s="122" t="n"/>
      <c r="K540" s="70" t="n"/>
      <c r="L540" s="70" t="n"/>
      <c r="M540" s="70" t="n"/>
      <c r="N540" s="70" t="n"/>
      <c r="O540" s="70" t="n"/>
      <c r="P540" s="70" t="n"/>
      <c r="Q540" s="123" t="n"/>
      <c r="R540" s="122" t="n"/>
      <c r="S540" s="70" t="n"/>
      <c r="T540" s="70" t="n"/>
      <c r="U540" s="70" t="n"/>
      <c r="V540" s="70" t="n"/>
      <c r="W540" s="70" t="n"/>
      <c r="X540" s="70" t="n"/>
      <c r="Y540" s="70" t="n"/>
      <c r="Z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70" t="n"/>
      <c r="H541" s="120" t="n"/>
      <c r="I541" s="121" t="n"/>
      <c r="J541" s="122" t="n"/>
      <c r="K541" s="70" t="n"/>
      <c r="L541" s="70" t="n"/>
      <c r="M541" s="70" t="n"/>
      <c r="N541" s="70" t="n"/>
      <c r="O541" s="70" t="n"/>
      <c r="P541" s="70" t="n"/>
      <c r="Q541" s="123" t="n"/>
      <c r="R541" s="122" t="n"/>
      <c r="S541" s="70" t="n"/>
      <c r="T541" s="70" t="n"/>
      <c r="U541" s="70" t="n"/>
      <c r="V541" s="70" t="n"/>
      <c r="W541" s="70" t="n"/>
      <c r="X541" s="70" t="n"/>
      <c r="Y541" s="70" t="n"/>
      <c r="Z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70" t="n"/>
      <c r="H542" s="120" t="n"/>
      <c r="I542" s="121" t="n"/>
      <c r="J542" s="122" t="n"/>
      <c r="K542" s="70" t="n"/>
      <c r="L542" s="70" t="n"/>
      <c r="M542" s="70" t="n"/>
      <c r="N542" s="70" t="n"/>
      <c r="O542" s="70" t="n"/>
      <c r="P542" s="70" t="n"/>
      <c r="Q542" s="123" t="n"/>
      <c r="R542" s="122" t="n"/>
      <c r="S542" s="70" t="n"/>
      <c r="T542" s="70" t="n"/>
      <c r="U542" s="70" t="n"/>
      <c r="V542" s="70" t="n"/>
      <c r="W542" s="70" t="n"/>
      <c r="X542" s="70" t="n"/>
      <c r="Y542" s="70" t="n"/>
      <c r="Z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70" t="n"/>
      <c r="H543" s="120" t="n"/>
      <c r="I543" s="121" t="n"/>
      <c r="J543" s="122" t="n"/>
      <c r="K543" s="70" t="n"/>
      <c r="L543" s="70" t="n"/>
      <c r="M543" s="70" t="n"/>
      <c r="N543" s="70" t="n"/>
      <c r="O543" s="70" t="n"/>
      <c r="P543" s="70" t="n"/>
      <c r="Q543" s="123" t="n"/>
      <c r="R543" s="122" t="n"/>
      <c r="S543" s="70" t="n"/>
      <c r="T543" s="70" t="n"/>
      <c r="U543" s="70" t="n"/>
      <c r="V543" s="70" t="n"/>
      <c r="W543" s="70" t="n"/>
      <c r="X543" s="70" t="n"/>
      <c r="Y543" s="70" t="n"/>
      <c r="Z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70" t="n"/>
      <c r="H544" s="120" t="n"/>
      <c r="I544" s="121" t="n"/>
      <c r="J544" s="122" t="n"/>
      <c r="K544" s="70" t="n"/>
      <c r="L544" s="70" t="n"/>
      <c r="M544" s="70" t="n"/>
      <c r="N544" s="70" t="n"/>
      <c r="O544" s="70" t="n"/>
      <c r="P544" s="70" t="n"/>
      <c r="Q544" s="123" t="n"/>
      <c r="R544" s="122" t="n"/>
      <c r="S544" s="70" t="n"/>
      <c r="T544" s="70" t="n"/>
      <c r="U544" s="70" t="n"/>
      <c r="V544" s="70" t="n"/>
      <c r="W544" s="70" t="n"/>
      <c r="X544" s="70" t="n"/>
      <c r="Y544" s="70" t="n"/>
      <c r="Z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70" t="n"/>
      <c r="H545" s="120" t="n"/>
      <c r="I545" s="121" t="n"/>
      <c r="J545" s="122" t="n"/>
      <c r="K545" s="70" t="n"/>
      <c r="L545" s="70" t="n"/>
      <c r="M545" s="70" t="n"/>
      <c r="N545" s="70" t="n"/>
      <c r="O545" s="70" t="n"/>
      <c r="P545" s="70" t="n"/>
      <c r="Q545" s="123" t="n"/>
      <c r="R545" s="122" t="n"/>
      <c r="S545" s="70" t="n"/>
      <c r="T545" s="70" t="n"/>
      <c r="U545" s="70" t="n"/>
      <c r="V545" s="70" t="n"/>
      <c r="W545" s="70" t="n"/>
      <c r="X545" s="70" t="n"/>
      <c r="Y545" s="70" t="n"/>
      <c r="Z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70" t="n"/>
      <c r="H546" s="120" t="n"/>
      <c r="I546" s="121" t="n"/>
      <c r="J546" s="122" t="n"/>
      <c r="K546" s="70" t="n"/>
      <c r="L546" s="70" t="n"/>
      <c r="M546" s="70" t="n"/>
      <c r="N546" s="70" t="n"/>
      <c r="O546" s="70" t="n"/>
      <c r="P546" s="70" t="n"/>
      <c r="Q546" s="123" t="n"/>
      <c r="R546" s="122" t="n"/>
      <c r="S546" s="70" t="n"/>
      <c r="T546" s="70" t="n"/>
      <c r="U546" s="70" t="n"/>
      <c r="V546" s="70" t="n"/>
      <c r="W546" s="70" t="n"/>
      <c r="X546" s="70" t="n"/>
      <c r="Y546" s="70" t="n"/>
      <c r="Z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70" t="n"/>
      <c r="H547" s="120" t="n"/>
      <c r="I547" s="121" t="n"/>
      <c r="J547" s="122" t="n"/>
      <c r="K547" s="70" t="n"/>
      <c r="L547" s="70" t="n"/>
      <c r="M547" s="70" t="n"/>
      <c r="N547" s="70" t="n"/>
      <c r="O547" s="70" t="n"/>
      <c r="P547" s="70" t="n"/>
      <c r="Q547" s="123" t="n"/>
      <c r="R547" s="122" t="n"/>
      <c r="S547" s="70" t="n"/>
      <c r="T547" s="70" t="n"/>
      <c r="U547" s="70" t="n"/>
      <c r="V547" s="70" t="n"/>
      <c r="W547" s="70" t="n"/>
      <c r="X547" s="70" t="n"/>
      <c r="Y547" s="70" t="n"/>
      <c r="Z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70" t="n"/>
      <c r="H548" s="120" t="n"/>
      <c r="I548" s="121" t="n"/>
      <c r="J548" s="122" t="n"/>
      <c r="K548" s="70" t="n"/>
      <c r="L548" s="70" t="n"/>
      <c r="M548" s="70" t="n"/>
      <c r="N548" s="70" t="n"/>
      <c r="O548" s="70" t="n"/>
      <c r="P548" s="70" t="n"/>
      <c r="Q548" s="123" t="n"/>
      <c r="R548" s="122" t="n"/>
      <c r="S548" s="70" t="n"/>
      <c r="T548" s="70" t="n"/>
      <c r="U548" s="70" t="n"/>
      <c r="V548" s="70" t="n"/>
      <c r="W548" s="70" t="n"/>
      <c r="X548" s="70" t="n"/>
      <c r="Y548" s="70" t="n"/>
      <c r="Z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70" t="n"/>
      <c r="H549" s="120" t="n"/>
      <c r="I549" s="121" t="n"/>
      <c r="J549" s="122" t="n"/>
      <c r="K549" s="70" t="n"/>
      <c r="L549" s="70" t="n"/>
      <c r="M549" s="70" t="n"/>
      <c r="N549" s="70" t="n"/>
      <c r="O549" s="70" t="n"/>
      <c r="P549" s="70" t="n"/>
      <c r="Q549" s="123" t="n"/>
      <c r="R549" s="122" t="n"/>
      <c r="S549" s="70" t="n"/>
      <c r="T549" s="70" t="n"/>
      <c r="U549" s="70" t="n"/>
      <c r="V549" s="70" t="n"/>
      <c r="W549" s="70" t="n"/>
      <c r="X549" s="70" t="n"/>
      <c r="Y549" s="70" t="n"/>
      <c r="Z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70" t="n"/>
      <c r="H550" s="120" t="n"/>
      <c r="I550" s="121" t="n"/>
      <c r="J550" s="122" t="n"/>
      <c r="K550" s="70" t="n"/>
      <c r="L550" s="70" t="n"/>
      <c r="M550" s="70" t="n"/>
      <c r="N550" s="70" t="n"/>
      <c r="O550" s="70" t="n"/>
      <c r="P550" s="70" t="n"/>
      <c r="Q550" s="123" t="n"/>
      <c r="R550" s="122" t="n"/>
      <c r="S550" s="70" t="n"/>
      <c r="T550" s="70" t="n"/>
      <c r="U550" s="70" t="n"/>
      <c r="V550" s="70" t="n"/>
      <c r="W550" s="70" t="n"/>
      <c r="X550" s="70" t="n"/>
      <c r="Y550" s="70" t="n"/>
      <c r="Z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70" t="n"/>
      <c r="H551" s="120" t="n"/>
      <c r="I551" s="121" t="n"/>
      <c r="J551" s="122" t="n"/>
      <c r="K551" s="70" t="n"/>
      <c r="L551" s="70" t="n"/>
      <c r="M551" s="70" t="n"/>
      <c r="N551" s="70" t="n"/>
      <c r="O551" s="70" t="n"/>
      <c r="P551" s="70" t="n"/>
      <c r="Q551" s="123" t="n"/>
      <c r="R551" s="122" t="n"/>
      <c r="S551" s="70" t="n"/>
      <c r="T551" s="70" t="n"/>
      <c r="U551" s="70" t="n"/>
      <c r="V551" s="70" t="n"/>
      <c r="W551" s="70" t="n"/>
      <c r="X551" s="70" t="n"/>
      <c r="Y551" s="70" t="n"/>
      <c r="Z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70" t="n"/>
      <c r="H552" s="120" t="n"/>
      <c r="I552" s="121" t="n"/>
      <c r="J552" s="122" t="n"/>
      <c r="K552" s="70" t="n"/>
      <c r="L552" s="70" t="n"/>
      <c r="M552" s="70" t="n"/>
      <c r="N552" s="70" t="n"/>
      <c r="O552" s="70" t="n"/>
      <c r="P552" s="70" t="n"/>
      <c r="Q552" s="123" t="n"/>
      <c r="R552" s="122" t="n"/>
      <c r="S552" s="70" t="n"/>
      <c r="T552" s="70" t="n"/>
      <c r="U552" s="70" t="n"/>
      <c r="V552" s="70" t="n"/>
      <c r="W552" s="70" t="n"/>
      <c r="X552" s="70" t="n"/>
      <c r="Y552" s="70" t="n"/>
      <c r="Z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70" t="n"/>
      <c r="H553" s="120" t="n"/>
      <c r="I553" s="121" t="n"/>
      <c r="J553" s="122" t="n"/>
      <c r="K553" s="70" t="n"/>
      <c r="L553" s="70" t="n"/>
      <c r="M553" s="70" t="n"/>
      <c r="N553" s="70" t="n"/>
      <c r="O553" s="70" t="n"/>
      <c r="P553" s="70" t="n"/>
      <c r="Q553" s="123" t="n"/>
      <c r="R553" s="122" t="n"/>
      <c r="S553" s="70" t="n"/>
      <c r="T553" s="70" t="n"/>
      <c r="U553" s="70" t="n"/>
      <c r="V553" s="70" t="n"/>
      <c r="W553" s="70" t="n"/>
      <c r="X553" s="70" t="n"/>
      <c r="Y553" s="70" t="n"/>
      <c r="Z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70" t="n"/>
      <c r="H554" s="120" t="n"/>
      <c r="I554" s="121" t="n"/>
      <c r="J554" s="122" t="n"/>
      <c r="K554" s="70" t="n"/>
      <c r="L554" s="70" t="n"/>
      <c r="M554" s="70" t="n"/>
      <c r="N554" s="70" t="n"/>
      <c r="O554" s="70" t="n"/>
      <c r="P554" s="70" t="n"/>
      <c r="Q554" s="123" t="n"/>
      <c r="R554" s="122" t="n"/>
      <c r="S554" s="70" t="n"/>
      <c r="T554" s="70" t="n"/>
      <c r="U554" s="70" t="n"/>
      <c r="V554" s="70" t="n"/>
      <c r="W554" s="70" t="n"/>
      <c r="X554" s="70" t="n"/>
      <c r="Y554" s="70" t="n"/>
      <c r="Z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70" t="n"/>
      <c r="H555" s="120" t="n"/>
      <c r="I555" s="121" t="n"/>
      <c r="J555" s="122" t="n"/>
      <c r="K555" s="70" t="n"/>
      <c r="L555" s="70" t="n"/>
      <c r="M555" s="70" t="n"/>
      <c r="N555" s="70" t="n"/>
      <c r="O555" s="70" t="n"/>
      <c r="P555" s="70" t="n"/>
      <c r="Q555" s="123" t="n"/>
      <c r="R555" s="122" t="n"/>
      <c r="S555" s="70" t="n"/>
      <c r="T555" s="70" t="n"/>
      <c r="U555" s="70" t="n"/>
      <c r="V555" s="70" t="n"/>
      <c r="W555" s="70" t="n"/>
      <c r="X555" s="70" t="n"/>
      <c r="Y555" s="70" t="n"/>
      <c r="Z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70" t="n"/>
      <c r="H556" s="120" t="n"/>
      <c r="I556" s="121" t="n"/>
      <c r="J556" s="122" t="n"/>
      <c r="K556" s="70" t="n"/>
      <c r="L556" s="70" t="n"/>
      <c r="M556" s="70" t="n"/>
      <c r="N556" s="70" t="n"/>
      <c r="O556" s="70" t="n"/>
      <c r="P556" s="70" t="n"/>
      <c r="Q556" s="123" t="n"/>
      <c r="R556" s="122" t="n"/>
      <c r="S556" s="70" t="n"/>
      <c r="T556" s="70" t="n"/>
      <c r="U556" s="70" t="n"/>
      <c r="V556" s="70" t="n"/>
      <c r="W556" s="70" t="n"/>
      <c r="X556" s="70" t="n"/>
      <c r="Y556" s="70" t="n"/>
      <c r="Z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70" t="n"/>
      <c r="H557" s="120" t="n"/>
      <c r="I557" s="121" t="n"/>
      <c r="J557" s="122" t="n"/>
      <c r="K557" s="70" t="n"/>
      <c r="L557" s="70" t="n"/>
      <c r="M557" s="70" t="n"/>
      <c r="N557" s="70" t="n"/>
      <c r="O557" s="70" t="n"/>
      <c r="P557" s="70" t="n"/>
      <c r="Q557" s="123" t="n"/>
      <c r="R557" s="122" t="n"/>
      <c r="S557" s="70" t="n"/>
      <c r="T557" s="70" t="n"/>
      <c r="U557" s="70" t="n"/>
      <c r="V557" s="70" t="n"/>
      <c r="W557" s="70" t="n"/>
      <c r="X557" s="70" t="n"/>
      <c r="Y557" s="70" t="n"/>
      <c r="Z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70" t="n"/>
      <c r="H558" s="120" t="n"/>
      <c r="I558" s="121" t="n"/>
      <c r="J558" s="122" t="n"/>
      <c r="K558" s="70" t="n"/>
      <c r="L558" s="70" t="n"/>
      <c r="M558" s="70" t="n"/>
      <c r="N558" s="70" t="n"/>
      <c r="O558" s="70" t="n"/>
      <c r="P558" s="70" t="n"/>
      <c r="Q558" s="123" t="n"/>
      <c r="R558" s="122" t="n"/>
      <c r="S558" s="70" t="n"/>
      <c r="T558" s="70" t="n"/>
      <c r="U558" s="70" t="n"/>
      <c r="V558" s="70" t="n"/>
      <c r="W558" s="70" t="n"/>
      <c r="X558" s="70" t="n"/>
      <c r="Y558" s="70" t="n"/>
      <c r="Z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70" t="n"/>
      <c r="H559" s="120" t="n"/>
      <c r="I559" s="121" t="n"/>
      <c r="J559" s="122" t="n"/>
      <c r="K559" s="70" t="n"/>
      <c r="L559" s="70" t="n"/>
      <c r="M559" s="70" t="n"/>
      <c r="N559" s="70" t="n"/>
      <c r="O559" s="70" t="n"/>
      <c r="P559" s="70" t="n"/>
      <c r="Q559" s="123" t="n"/>
      <c r="R559" s="122" t="n"/>
      <c r="S559" s="70" t="n"/>
      <c r="T559" s="70" t="n"/>
      <c r="U559" s="70" t="n"/>
      <c r="V559" s="70" t="n"/>
      <c r="W559" s="70" t="n"/>
      <c r="X559" s="70" t="n"/>
      <c r="Y559" s="70" t="n"/>
      <c r="Z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70" t="n"/>
      <c r="H560" s="120" t="n"/>
      <c r="I560" s="121" t="n"/>
      <c r="J560" s="122" t="n"/>
      <c r="K560" s="70" t="n"/>
      <c r="L560" s="70" t="n"/>
      <c r="M560" s="70" t="n"/>
      <c r="N560" s="70" t="n"/>
      <c r="O560" s="70" t="n"/>
      <c r="P560" s="70" t="n"/>
      <c r="Q560" s="123" t="n"/>
      <c r="R560" s="122" t="n"/>
      <c r="S560" s="70" t="n"/>
      <c r="T560" s="70" t="n"/>
      <c r="U560" s="70" t="n"/>
      <c r="V560" s="70" t="n"/>
      <c r="W560" s="70" t="n"/>
      <c r="X560" s="70" t="n"/>
      <c r="Y560" s="70" t="n"/>
      <c r="Z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70" t="n"/>
      <c r="H561" s="120" t="n"/>
      <c r="I561" s="121" t="n"/>
      <c r="J561" s="122" t="n"/>
      <c r="K561" s="70" t="n"/>
      <c r="L561" s="70" t="n"/>
      <c r="M561" s="70" t="n"/>
      <c r="N561" s="70" t="n"/>
      <c r="O561" s="70" t="n"/>
      <c r="P561" s="70" t="n"/>
      <c r="Q561" s="123" t="n"/>
      <c r="R561" s="122" t="n"/>
      <c r="S561" s="70" t="n"/>
      <c r="T561" s="70" t="n"/>
      <c r="U561" s="70" t="n"/>
      <c r="V561" s="70" t="n"/>
      <c r="W561" s="70" t="n"/>
      <c r="X561" s="70" t="n"/>
      <c r="Y561" s="70" t="n"/>
      <c r="Z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70" t="n"/>
      <c r="H562" s="120" t="n"/>
      <c r="I562" s="121" t="n"/>
      <c r="J562" s="122" t="n"/>
      <c r="K562" s="70" t="n"/>
      <c r="L562" s="70" t="n"/>
      <c r="M562" s="70" t="n"/>
      <c r="N562" s="70" t="n"/>
      <c r="O562" s="70" t="n"/>
      <c r="P562" s="70" t="n"/>
      <c r="Q562" s="123" t="n"/>
      <c r="R562" s="122" t="n"/>
      <c r="S562" s="70" t="n"/>
      <c r="T562" s="70" t="n"/>
      <c r="U562" s="70" t="n"/>
      <c r="V562" s="70" t="n"/>
      <c r="W562" s="70" t="n"/>
      <c r="X562" s="70" t="n"/>
      <c r="Y562" s="70" t="n"/>
      <c r="Z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70" t="n"/>
      <c r="H563" s="120" t="n"/>
      <c r="I563" s="121" t="n"/>
      <c r="J563" s="122" t="n"/>
      <c r="K563" s="70" t="n"/>
      <c r="L563" s="70" t="n"/>
      <c r="M563" s="70" t="n"/>
      <c r="N563" s="70" t="n"/>
      <c r="O563" s="70" t="n"/>
      <c r="P563" s="70" t="n"/>
      <c r="Q563" s="123" t="n"/>
      <c r="R563" s="122" t="n"/>
      <c r="S563" s="70" t="n"/>
      <c r="T563" s="70" t="n"/>
      <c r="U563" s="70" t="n"/>
      <c r="V563" s="70" t="n"/>
      <c r="W563" s="70" t="n"/>
      <c r="X563" s="70" t="n"/>
      <c r="Y563" s="70" t="n"/>
      <c r="Z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70" t="n"/>
      <c r="H564" s="120" t="n"/>
      <c r="I564" s="121" t="n"/>
      <c r="J564" s="122" t="n"/>
      <c r="K564" s="70" t="n"/>
      <c r="L564" s="70" t="n"/>
      <c r="M564" s="70" t="n"/>
      <c r="N564" s="70" t="n"/>
      <c r="O564" s="70" t="n"/>
      <c r="P564" s="70" t="n"/>
      <c r="Q564" s="123" t="n"/>
      <c r="R564" s="122" t="n"/>
      <c r="S564" s="70" t="n"/>
      <c r="T564" s="70" t="n"/>
      <c r="U564" s="70" t="n"/>
      <c r="V564" s="70" t="n"/>
      <c r="W564" s="70" t="n"/>
      <c r="X564" s="70" t="n"/>
      <c r="Y564" s="70" t="n"/>
      <c r="Z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70" t="n"/>
      <c r="H565" s="120" t="n"/>
      <c r="I565" s="121" t="n"/>
      <c r="J565" s="122" t="n"/>
      <c r="K565" s="70" t="n"/>
      <c r="L565" s="70" t="n"/>
      <c r="M565" s="70" t="n"/>
      <c r="N565" s="70" t="n"/>
      <c r="O565" s="70" t="n"/>
      <c r="P565" s="70" t="n"/>
      <c r="Q565" s="123" t="n"/>
      <c r="R565" s="122" t="n"/>
      <c r="S565" s="70" t="n"/>
      <c r="T565" s="70" t="n"/>
      <c r="U565" s="70" t="n"/>
      <c r="V565" s="70" t="n"/>
      <c r="W565" s="70" t="n"/>
      <c r="X565" s="70" t="n"/>
      <c r="Y565" s="70" t="n"/>
      <c r="Z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70" t="n"/>
      <c r="H566" s="120" t="n"/>
      <c r="I566" s="121" t="n"/>
      <c r="J566" s="122" t="n"/>
      <c r="K566" s="70" t="n"/>
      <c r="L566" s="70" t="n"/>
      <c r="M566" s="70" t="n"/>
      <c r="N566" s="70" t="n"/>
      <c r="O566" s="70" t="n"/>
      <c r="P566" s="70" t="n"/>
      <c r="Q566" s="123" t="n"/>
      <c r="R566" s="122" t="n"/>
      <c r="S566" s="70" t="n"/>
      <c r="T566" s="70" t="n"/>
      <c r="U566" s="70" t="n"/>
      <c r="V566" s="70" t="n"/>
      <c r="W566" s="70" t="n"/>
      <c r="X566" s="70" t="n"/>
      <c r="Y566" s="70" t="n"/>
      <c r="Z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70" t="n"/>
      <c r="H567" s="120" t="n"/>
      <c r="I567" s="121" t="n"/>
      <c r="J567" s="122" t="n"/>
      <c r="K567" s="70" t="n"/>
      <c r="L567" s="70" t="n"/>
      <c r="M567" s="70" t="n"/>
      <c r="N567" s="70" t="n"/>
      <c r="O567" s="70" t="n"/>
      <c r="P567" s="70" t="n"/>
      <c r="Q567" s="123" t="n"/>
      <c r="R567" s="122" t="n"/>
      <c r="S567" s="70" t="n"/>
      <c r="T567" s="70" t="n"/>
      <c r="U567" s="70" t="n"/>
      <c r="V567" s="70" t="n"/>
      <c r="W567" s="70" t="n"/>
      <c r="X567" s="70" t="n"/>
      <c r="Y567" s="70" t="n"/>
      <c r="Z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70" t="n"/>
      <c r="H568" s="120" t="n"/>
      <c r="I568" s="121" t="n"/>
      <c r="J568" s="122" t="n"/>
      <c r="K568" s="70" t="n"/>
      <c r="L568" s="70" t="n"/>
      <c r="M568" s="70" t="n"/>
      <c r="N568" s="70" t="n"/>
      <c r="O568" s="70" t="n"/>
      <c r="P568" s="70" t="n"/>
      <c r="Q568" s="123" t="n"/>
      <c r="R568" s="122" t="n"/>
      <c r="S568" s="70" t="n"/>
      <c r="T568" s="70" t="n"/>
      <c r="U568" s="70" t="n"/>
      <c r="V568" s="70" t="n"/>
      <c r="W568" s="70" t="n"/>
      <c r="X568" s="70" t="n"/>
      <c r="Y568" s="70" t="n"/>
      <c r="Z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70" t="n"/>
      <c r="H569" s="120" t="n"/>
      <c r="I569" s="121" t="n"/>
      <c r="J569" s="122" t="n"/>
      <c r="K569" s="70" t="n"/>
      <c r="L569" s="70" t="n"/>
      <c r="M569" s="70" t="n"/>
      <c r="N569" s="70" t="n"/>
      <c r="O569" s="70" t="n"/>
      <c r="P569" s="70" t="n"/>
      <c r="Q569" s="123" t="n"/>
      <c r="R569" s="122" t="n"/>
      <c r="S569" s="70" t="n"/>
      <c r="T569" s="70" t="n"/>
      <c r="U569" s="70" t="n"/>
      <c r="V569" s="70" t="n"/>
      <c r="W569" s="70" t="n"/>
      <c r="X569" s="70" t="n"/>
      <c r="Y569" s="70" t="n"/>
      <c r="Z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70" t="n"/>
      <c r="H570" s="120" t="n"/>
      <c r="I570" s="121" t="n"/>
      <c r="J570" s="122" t="n"/>
      <c r="K570" s="70" t="n"/>
      <c r="L570" s="70" t="n"/>
      <c r="M570" s="70" t="n"/>
      <c r="N570" s="70" t="n"/>
      <c r="O570" s="70" t="n"/>
      <c r="P570" s="70" t="n"/>
      <c r="Q570" s="123" t="n"/>
      <c r="R570" s="122" t="n"/>
      <c r="S570" s="70" t="n"/>
      <c r="T570" s="70" t="n"/>
      <c r="U570" s="70" t="n"/>
      <c r="V570" s="70" t="n"/>
      <c r="W570" s="70" t="n"/>
      <c r="X570" s="70" t="n"/>
      <c r="Y570" s="70" t="n"/>
      <c r="Z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70" t="n"/>
      <c r="H571" s="120" t="n"/>
      <c r="I571" s="121" t="n"/>
      <c r="J571" s="122" t="n"/>
      <c r="K571" s="70" t="n"/>
      <c r="L571" s="70" t="n"/>
      <c r="M571" s="70" t="n"/>
      <c r="N571" s="70" t="n"/>
      <c r="O571" s="70" t="n"/>
      <c r="P571" s="70" t="n"/>
      <c r="Q571" s="123" t="n"/>
      <c r="R571" s="122" t="n"/>
      <c r="S571" s="70" t="n"/>
      <c r="T571" s="70" t="n"/>
      <c r="U571" s="70" t="n"/>
      <c r="V571" s="70" t="n"/>
      <c r="W571" s="70" t="n"/>
      <c r="X571" s="70" t="n"/>
      <c r="Y571" s="70" t="n"/>
      <c r="Z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70" t="n"/>
      <c r="H572" s="120" t="n"/>
      <c r="I572" s="121" t="n"/>
      <c r="J572" s="122" t="n"/>
      <c r="K572" s="70" t="n"/>
      <c r="L572" s="70" t="n"/>
      <c r="M572" s="70" t="n"/>
      <c r="N572" s="70" t="n"/>
      <c r="O572" s="70" t="n"/>
      <c r="P572" s="70" t="n"/>
      <c r="Q572" s="123" t="n"/>
      <c r="R572" s="122" t="n"/>
      <c r="S572" s="70" t="n"/>
      <c r="T572" s="70" t="n"/>
      <c r="U572" s="70" t="n"/>
      <c r="V572" s="70" t="n"/>
      <c r="W572" s="70" t="n"/>
      <c r="X572" s="70" t="n"/>
      <c r="Y572" s="70" t="n"/>
      <c r="Z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70" t="n"/>
      <c r="H573" s="120" t="n"/>
      <c r="I573" s="121" t="n"/>
      <c r="J573" s="122" t="n"/>
      <c r="K573" s="70" t="n"/>
      <c r="L573" s="70" t="n"/>
      <c r="M573" s="70" t="n"/>
      <c r="N573" s="70" t="n"/>
      <c r="O573" s="70" t="n"/>
      <c r="P573" s="70" t="n"/>
      <c r="Q573" s="123" t="n"/>
      <c r="R573" s="122" t="n"/>
      <c r="S573" s="70" t="n"/>
      <c r="T573" s="70" t="n"/>
      <c r="U573" s="70" t="n"/>
      <c r="V573" s="70" t="n"/>
      <c r="W573" s="70" t="n"/>
      <c r="X573" s="70" t="n"/>
      <c r="Y573" s="70" t="n"/>
      <c r="Z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70" t="n"/>
      <c r="H574" s="120" t="n"/>
      <c r="I574" s="121" t="n"/>
      <c r="J574" s="122" t="n"/>
      <c r="K574" s="70" t="n"/>
      <c r="L574" s="70" t="n"/>
      <c r="M574" s="70" t="n"/>
      <c r="N574" s="70" t="n"/>
      <c r="O574" s="70" t="n"/>
      <c r="P574" s="70" t="n"/>
      <c r="Q574" s="123" t="n"/>
      <c r="R574" s="122" t="n"/>
      <c r="S574" s="70" t="n"/>
      <c r="T574" s="70" t="n"/>
      <c r="U574" s="70" t="n"/>
      <c r="V574" s="70" t="n"/>
      <c r="W574" s="70" t="n"/>
      <c r="X574" s="70" t="n"/>
      <c r="Y574" s="70" t="n"/>
      <c r="Z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70" t="n"/>
      <c r="H575" s="120" t="n"/>
      <c r="I575" s="121" t="n"/>
      <c r="J575" s="122" t="n"/>
      <c r="K575" s="70" t="n"/>
      <c r="L575" s="70" t="n"/>
      <c r="M575" s="70" t="n"/>
      <c r="N575" s="70" t="n"/>
      <c r="O575" s="70" t="n"/>
      <c r="P575" s="70" t="n"/>
      <c r="Q575" s="123" t="n"/>
      <c r="R575" s="122" t="n"/>
      <c r="S575" s="70" t="n"/>
      <c r="T575" s="70" t="n"/>
      <c r="U575" s="70" t="n"/>
      <c r="V575" s="70" t="n"/>
      <c r="W575" s="70" t="n"/>
      <c r="X575" s="70" t="n"/>
      <c r="Y575" s="70" t="n"/>
      <c r="Z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70" t="n"/>
      <c r="H576" s="120" t="n"/>
      <c r="I576" s="121" t="n"/>
      <c r="J576" s="122" t="n"/>
      <c r="K576" s="70" t="n"/>
      <c r="L576" s="70" t="n"/>
      <c r="M576" s="70" t="n"/>
      <c r="N576" s="70" t="n"/>
      <c r="O576" s="70" t="n"/>
      <c r="P576" s="70" t="n"/>
      <c r="Q576" s="123" t="n"/>
      <c r="R576" s="122" t="n"/>
      <c r="S576" s="70" t="n"/>
      <c r="T576" s="70" t="n"/>
      <c r="U576" s="70" t="n"/>
      <c r="V576" s="70" t="n"/>
      <c r="W576" s="70" t="n"/>
      <c r="X576" s="70" t="n"/>
      <c r="Y576" s="70" t="n"/>
      <c r="Z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70" t="n"/>
      <c r="H577" s="120" t="n"/>
      <c r="I577" s="121" t="n"/>
      <c r="J577" s="122" t="n"/>
      <c r="K577" s="70" t="n"/>
      <c r="L577" s="70" t="n"/>
      <c r="M577" s="70" t="n"/>
      <c r="N577" s="70" t="n"/>
      <c r="O577" s="70" t="n"/>
      <c r="P577" s="70" t="n"/>
      <c r="Q577" s="123" t="n"/>
      <c r="R577" s="122" t="n"/>
      <c r="S577" s="70" t="n"/>
      <c r="T577" s="70" t="n"/>
      <c r="U577" s="70" t="n"/>
      <c r="V577" s="70" t="n"/>
      <c r="W577" s="70" t="n"/>
      <c r="X577" s="70" t="n"/>
      <c r="Y577" s="70" t="n"/>
      <c r="Z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70" t="n"/>
      <c r="H578" s="120" t="n"/>
      <c r="I578" s="121" t="n"/>
      <c r="J578" s="122" t="n"/>
      <c r="K578" s="70" t="n"/>
      <c r="L578" s="70" t="n"/>
      <c r="M578" s="70" t="n"/>
      <c r="N578" s="70" t="n"/>
      <c r="O578" s="70" t="n"/>
      <c r="P578" s="70" t="n"/>
      <c r="Q578" s="123" t="n"/>
      <c r="R578" s="122" t="n"/>
      <c r="S578" s="70" t="n"/>
      <c r="T578" s="70" t="n"/>
      <c r="U578" s="70" t="n"/>
      <c r="V578" s="70" t="n"/>
      <c r="W578" s="70" t="n"/>
      <c r="X578" s="70" t="n"/>
      <c r="Y578" s="70" t="n"/>
      <c r="Z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70" t="n"/>
      <c r="H579" s="120" t="n"/>
      <c r="I579" s="121" t="n"/>
      <c r="J579" s="122" t="n"/>
      <c r="K579" s="70" t="n"/>
      <c r="L579" s="70" t="n"/>
      <c r="M579" s="70" t="n"/>
      <c r="N579" s="70" t="n"/>
      <c r="O579" s="70" t="n"/>
      <c r="P579" s="70" t="n"/>
      <c r="Q579" s="123" t="n"/>
      <c r="R579" s="122" t="n"/>
      <c r="S579" s="70" t="n"/>
      <c r="T579" s="70" t="n"/>
      <c r="U579" s="70" t="n"/>
      <c r="V579" s="70" t="n"/>
      <c r="W579" s="70" t="n"/>
      <c r="X579" s="70" t="n"/>
      <c r="Y579" s="70" t="n"/>
      <c r="Z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70" t="n"/>
      <c r="H580" s="120" t="n"/>
      <c r="I580" s="121" t="n"/>
      <c r="J580" s="122" t="n"/>
      <c r="K580" s="70" t="n"/>
      <c r="L580" s="70" t="n"/>
      <c r="M580" s="70" t="n"/>
      <c r="N580" s="70" t="n"/>
      <c r="O580" s="70" t="n"/>
      <c r="P580" s="70" t="n"/>
      <c r="Q580" s="123" t="n"/>
      <c r="R580" s="122" t="n"/>
      <c r="S580" s="70" t="n"/>
      <c r="T580" s="70" t="n"/>
      <c r="U580" s="70" t="n"/>
      <c r="V580" s="70" t="n"/>
      <c r="W580" s="70" t="n"/>
      <c r="X580" s="70" t="n"/>
      <c r="Y580" s="70" t="n"/>
      <c r="Z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70" t="n"/>
      <c r="H581" s="120" t="n"/>
      <c r="I581" s="121" t="n"/>
      <c r="J581" s="122" t="n"/>
      <c r="K581" s="70" t="n"/>
      <c r="L581" s="70" t="n"/>
      <c r="M581" s="70" t="n"/>
      <c r="N581" s="70" t="n"/>
      <c r="O581" s="70" t="n"/>
      <c r="P581" s="70" t="n"/>
      <c r="Q581" s="123" t="n"/>
      <c r="R581" s="122" t="n"/>
      <c r="S581" s="70" t="n"/>
      <c r="T581" s="70" t="n"/>
      <c r="U581" s="70" t="n"/>
      <c r="V581" s="70" t="n"/>
      <c r="W581" s="70" t="n"/>
      <c r="X581" s="70" t="n"/>
      <c r="Y581" s="70" t="n"/>
      <c r="Z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70" t="n"/>
      <c r="H582" s="120" t="n"/>
      <c r="I582" s="121" t="n"/>
      <c r="J582" s="122" t="n"/>
      <c r="K582" s="70" t="n"/>
      <c r="L582" s="70" t="n"/>
      <c r="M582" s="70" t="n"/>
      <c r="N582" s="70" t="n"/>
      <c r="O582" s="70" t="n"/>
      <c r="P582" s="70" t="n"/>
      <c r="Q582" s="123" t="n"/>
      <c r="R582" s="122" t="n"/>
      <c r="S582" s="70" t="n"/>
      <c r="T582" s="70" t="n"/>
      <c r="U582" s="70" t="n"/>
      <c r="V582" s="70" t="n"/>
      <c r="W582" s="70" t="n"/>
      <c r="X582" s="70" t="n"/>
      <c r="Y582" s="70" t="n"/>
      <c r="Z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70" t="n"/>
      <c r="H583" s="120" t="n"/>
      <c r="I583" s="121" t="n"/>
      <c r="J583" s="122" t="n"/>
      <c r="K583" s="70" t="n"/>
      <c r="L583" s="70" t="n"/>
      <c r="M583" s="70" t="n"/>
      <c r="N583" s="70" t="n"/>
      <c r="O583" s="70" t="n"/>
      <c r="P583" s="70" t="n"/>
      <c r="Q583" s="123" t="n"/>
      <c r="R583" s="122" t="n"/>
      <c r="S583" s="70" t="n"/>
      <c r="T583" s="70" t="n"/>
      <c r="U583" s="70" t="n"/>
      <c r="V583" s="70" t="n"/>
      <c r="W583" s="70" t="n"/>
      <c r="X583" s="70" t="n"/>
      <c r="Y583" s="70" t="n"/>
      <c r="Z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70" t="n"/>
      <c r="H584" s="120" t="n"/>
      <c r="I584" s="121" t="n"/>
      <c r="J584" s="122" t="n"/>
      <c r="K584" s="70" t="n"/>
      <c r="L584" s="70" t="n"/>
      <c r="M584" s="70" t="n"/>
      <c r="N584" s="70" t="n"/>
      <c r="O584" s="70" t="n"/>
      <c r="P584" s="70" t="n"/>
      <c r="Q584" s="123" t="n"/>
      <c r="R584" s="122" t="n"/>
      <c r="S584" s="70" t="n"/>
      <c r="T584" s="70" t="n"/>
      <c r="U584" s="70" t="n"/>
      <c r="V584" s="70" t="n"/>
      <c r="W584" s="70" t="n"/>
      <c r="X584" s="70" t="n"/>
      <c r="Y584" s="70" t="n"/>
      <c r="Z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70" t="n"/>
      <c r="H585" s="120" t="n"/>
      <c r="I585" s="121" t="n"/>
      <c r="J585" s="122" t="n"/>
      <c r="K585" s="70" t="n"/>
      <c r="L585" s="70" t="n"/>
      <c r="M585" s="70" t="n"/>
      <c r="N585" s="70" t="n"/>
      <c r="O585" s="70" t="n"/>
      <c r="P585" s="70" t="n"/>
      <c r="Q585" s="123" t="n"/>
      <c r="R585" s="122" t="n"/>
      <c r="S585" s="70" t="n"/>
      <c r="T585" s="70" t="n"/>
      <c r="U585" s="70" t="n"/>
      <c r="V585" s="70" t="n"/>
      <c r="W585" s="70" t="n"/>
      <c r="X585" s="70" t="n"/>
      <c r="Y585" s="70" t="n"/>
      <c r="Z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70" t="n"/>
      <c r="H586" s="120" t="n"/>
      <c r="I586" s="121" t="n"/>
      <c r="J586" s="122" t="n"/>
      <c r="K586" s="70" t="n"/>
      <c r="L586" s="70" t="n"/>
      <c r="M586" s="70" t="n"/>
      <c r="N586" s="70" t="n"/>
      <c r="O586" s="70" t="n"/>
      <c r="P586" s="70" t="n"/>
      <c r="Q586" s="123" t="n"/>
      <c r="R586" s="122" t="n"/>
      <c r="S586" s="70" t="n"/>
      <c r="T586" s="70" t="n"/>
      <c r="U586" s="70" t="n"/>
      <c r="V586" s="70" t="n"/>
      <c r="W586" s="70" t="n"/>
      <c r="X586" s="70" t="n"/>
      <c r="Y586" s="70" t="n"/>
      <c r="Z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70" t="n"/>
      <c r="H587" s="120" t="n"/>
      <c r="I587" s="121" t="n"/>
      <c r="J587" s="122" t="n"/>
      <c r="K587" s="70" t="n"/>
      <c r="L587" s="70" t="n"/>
      <c r="M587" s="70" t="n"/>
      <c r="N587" s="70" t="n"/>
      <c r="O587" s="70" t="n"/>
      <c r="P587" s="70" t="n"/>
      <c r="Q587" s="123" t="n"/>
      <c r="R587" s="122" t="n"/>
      <c r="S587" s="70" t="n"/>
      <c r="T587" s="70" t="n"/>
      <c r="U587" s="70" t="n"/>
      <c r="V587" s="70" t="n"/>
      <c r="W587" s="70" t="n"/>
      <c r="X587" s="70" t="n"/>
      <c r="Y587" s="70" t="n"/>
      <c r="Z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70" t="n"/>
      <c r="H588" s="120" t="n"/>
      <c r="I588" s="121" t="n"/>
      <c r="J588" s="122" t="n"/>
      <c r="K588" s="70" t="n"/>
      <c r="L588" s="70" t="n"/>
      <c r="M588" s="70" t="n"/>
      <c r="N588" s="70" t="n"/>
      <c r="O588" s="70" t="n"/>
      <c r="P588" s="70" t="n"/>
      <c r="Q588" s="123" t="n"/>
      <c r="R588" s="122" t="n"/>
      <c r="S588" s="70" t="n"/>
      <c r="T588" s="70" t="n"/>
      <c r="U588" s="70" t="n"/>
      <c r="V588" s="70" t="n"/>
      <c r="W588" s="70" t="n"/>
      <c r="X588" s="70" t="n"/>
      <c r="Y588" s="70" t="n"/>
      <c r="Z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70" t="n"/>
      <c r="H589" s="120" t="n"/>
      <c r="I589" s="121" t="n"/>
      <c r="J589" s="122" t="n"/>
      <c r="K589" s="70" t="n"/>
      <c r="L589" s="70" t="n"/>
      <c r="M589" s="70" t="n"/>
      <c r="N589" s="70" t="n"/>
      <c r="O589" s="70" t="n"/>
      <c r="P589" s="70" t="n"/>
      <c r="Q589" s="123" t="n"/>
      <c r="R589" s="122" t="n"/>
      <c r="S589" s="70" t="n"/>
      <c r="T589" s="70" t="n"/>
      <c r="U589" s="70" t="n"/>
      <c r="V589" s="70" t="n"/>
      <c r="W589" s="70" t="n"/>
      <c r="X589" s="70" t="n"/>
      <c r="Y589" s="70" t="n"/>
      <c r="Z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70" t="n"/>
      <c r="H590" s="120" t="n"/>
      <c r="I590" s="121" t="n"/>
      <c r="J590" s="122" t="n"/>
      <c r="K590" s="70" t="n"/>
      <c r="L590" s="70" t="n"/>
      <c r="M590" s="70" t="n"/>
      <c r="N590" s="70" t="n"/>
      <c r="O590" s="70" t="n"/>
      <c r="P590" s="70" t="n"/>
      <c r="Q590" s="123" t="n"/>
      <c r="R590" s="122" t="n"/>
      <c r="S590" s="70" t="n"/>
      <c r="T590" s="70" t="n"/>
      <c r="U590" s="70" t="n"/>
      <c r="V590" s="70" t="n"/>
      <c r="W590" s="70" t="n"/>
      <c r="X590" s="70" t="n"/>
      <c r="Y590" s="70" t="n"/>
      <c r="Z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70" t="n"/>
      <c r="H591" s="120" t="n"/>
      <c r="I591" s="121" t="n"/>
      <c r="J591" s="122" t="n"/>
      <c r="K591" s="70" t="n"/>
      <c r="L591" s="70" t="n"/>
      <c r="M591" s="70" t="n"/>
      <c r="N591" s="70" t="n"/>
      <c r="O591" s="70" t="n"/>
      <c r="P591" s="70" t="n"/>
      <c r="Q591" s="123" t="n"/>
      <c r="R591" s="122" t="n"/>
      <c r="S591" s="70" t="n"/>
      <c r="T591" s="70" t="n"/>
      <c r="U591" s="70" t="n"/>
      <c r="V591" s="70" t="n"/>
      <c r="W591" s="70" t="n"/>
      <c r="X591" s="70" t="n"/>
      <c r="Y591" s="70" t="n"/>
      <c r="Z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70" t="n"/>
      <c r="H592" s="120" t="n"/>
      <c r="I592" s="121" t="n"/>
      <c r="J592" s="122" t="n"/>
      <c r="K592" s="70" t="n"/>
      <c r="L592" s="70" t="n"/>
      <c r="M592" s="70" t="n"/>
      <c r="N592" s="70" t="n"/>
      <c r="O592" s="70" t="n"/>
      <c r="P592" s="70" t="n"/>
      <c r="Q592" s="123" t="n"/>
      <c r="R592" s="122" t="n"/>
      <c r="S592" s="70" t="n"/>
      <c r="T592" s="70" t="n"/>
      <c r="U592" s="70" t="n"/>
      <c r="V592" s="70" t="n"/>
      <c r="W592" s="70" t="n"/>
      <c r="X592" s="70" t="n"/>
      <c r="Y592" s="70" t="n"/>
      <c r="Z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70" t="n"/>
      <c r="H593" s="120" t="n"/>
      <c r="I593" s="121" t="n"/>
      <c r="J593" s="122" t="n"/>
      <c r="K593" s="70" t="n"/>
      <c r="L593" s="70" t="n"/>
      <c r="M593" s="70" t="n"/>
      <c r="N593" s="70" t="n"/>
      <c r="O593" s="70" t="n"/>
      <c r="P593" s="70" t="n"/>
      <c r="Q593" s="123" t="n"/>
      <c r="R593" s="122" t="n"/>
      <c r="S593" s="70" t="n"/>
      <c r="T593" s="70" t="n"/>
      <c r="U593" s="70" t="n"/>
      <c r="V593" s="70" t="n"/>
      <c r="W593" s="70" t="n"/>
      <c r="X593" s="70" t="n"/>
      <c r="Y593" s="70" t="n"/>
      <c r="Z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70" t="n"/>
      <c r="H594" s="120" t="n"/>
      <c r="I594" s="121" t="n"/>
      <c r="J594" s="122" t="n"/>
      <c r="K594" s="70" t="n"/>
      <c r="L594" s="70" t="n"/>
      <c r="M594" s="70" t="n"/>
      <c r="N594" s="70" t="n"/>
      <c r="O594" s="70" t="n"/>
      <c r="P594" s="70" t="n"/>
      <c r="Q594" s="123" t="n"/>
      <c r="R594" s="122" t="n"/>
      <c r="S594" s="70" t="n"/>
      <c r="T594" s="70" t="n"/>
      <c r="U594" s="70" t="n"/>
      <c r="V594" s="70" t="n"/>
      <c r="W594" s="70" t="n"/>
      <c r="X594" s="70" t="n"/>
      <c r="Y594" s="70" t="n"/>
      <c r="Z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70" t="n"/>
      <c r="H595" s="120" t="n"/>
      <c r="I595" s="121" t="n"/>
      <c r="J595" s="122" t="n"/>
      <c r="K595" s="70" t="n"/>
      <c r="L595" s="70" t="n"/>
      <c r="M595" s="70" t="n"/>
      <c r="N595" s="70" t="n"/>
      <c r="O595" s="70" t="n"/>
      <c r="P595" s="70" t="n"/>
      <c r="Q595" s="123" t="n"/>
      <c r="R595" s="122" t="n"/>
      <c r="S595" s="70" t="n"/>
      <c r="T595" s="70" t="n"/>
      <c r="U595" s="70" t="n"/>
      <c r="V595" s="70" t="n"/>
      <c r="W595" s="70" t="n"/>
      <c r="X595" s="70" t="n"/>
      <c r="Y595" s="70" t="n"/>
      <c r="Z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70" t="n"/>
      <c r="H596" s="120" t="n"/>
      <c r="I596" s="121" t="n"/>
      <c r="J596" s="122" t="n"/>
      <c r="K596" s="70" t="n"/>
      <c r="L596" s="70" t="n"/>
      <c r="M596" s="70" t="n"/>
      <c r="N596" s="70" t="n"/>
      <c r="O596" s="70" t="n"/>
      <c r="P596" s="70" t="n"/>
      <c r="Q596" s="123" t="n"/>
      <c r="R596" s="122" t="n"/>
      <c r="S596" s="70" t="n"/>
      <c r="T596" s="70" t="n"/>
      <c r="U596" s="70" t="n"/>
      <c r="V596" s="70" t="n"/>
      <c r="W596" s="70" t="n"/>
      <c r="X596" s="70" t="n"/>
      <c r="Y596" s="70" t="n"/>
      <c r="Z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70" t="n"/>
      <c r="H597" s="120" t="n"/>
      <c r="I597" s="121" t="n"/>
      <c r="J597" s="122" t="n"/>
      <c r="K597" s="70" t="n"/>
      <c r="L597" s="70" t="n"/>
      <c r="M597" s="70" t="n"/>
      <c r="N597" s="70" t="n"/>
      <c r="O597" s="70" t="n"/>
      <c r="P597" s="70" t="n"/>
      <c r="Q597" s="123" t="n"/>
      <c r="R597" s="122" t="n"/>
      <c r="S597" s="70" t="n"/>
      <c r="T597" s="70" t="n"/>
      <c r="U597" s="70" t="n"/>
      <c r="V597" s="70" t="n"/>
      <c r="W597" s="70" t="n"/>
      <c r="X597" s="70" t="n"/>
      <c r="Y597" s="70" t="n"/>
      <c r="Z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70" t="n"/>
      <c r="H598" s="120" t="n"/>
      <c r="I598" s="121" t="n"/>
      <c r="J598" s="122" t="n"/>
      <c r="K598" s="70" t="n"/>
      <c r="L598" s="70" t="n"/>
      <c r="M598" s="70" t="n"/>
      <c r="N598" s="70" t="n"/>
      <c r="O598" s="70" t="n"/>
      <c r="P598" s="70" t="n"/>
      <c r="Q598" s="123" t="n"/>
      <c r="R598" s="122" t="n"/>
      <c r="S598" s="70" t="n"/>
      <c r="T598" s="70" t="n"/>
      <c r="U598" s="70" t="n"/>
      <c r="V598" s="70" t="n"/>
      <c r="W598" s="70" t="n"/>
      <c r="X598" s="70" t="n"/>
      <c r="Y598" s="70" t="n"/>
      <c r="Z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70" t="n"/>
      <c r="H599" s="120" t="n"/>
      <c r="I599" s="121" t="n"/>
      <c r="J599" s="122" t="n"/>
      <c r="K599" s="70" t="n"/>
      <c r="L599" s="70" t="n"/>
      <c r="M599" s="70" t="n"/>
      <c r="N599" s="70" t="n"/>
      <c r="O599" s="70" t="n"/>
      <c r="P599" s="70" t="n"/>
      <c r="Q599" s="123" t="n"/>
      <c r="R599" s="122" t="n"/>
      <c r="S599" s="70" t="n"/>
      <c r="T599" s="70" t="n"/>
      <c r="U599" s="70" t="n"/>
      <c r="V599" s="70" t="n"/>
      <c r="W599" s="70" t="n"/>
      <c r="X599" s="70" t="n"/>
      <c r="Y599" s="70" t="n"/>
      <c r="Z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70" t="n"/>
      <c r="H600" s="120" t="n"/>
      <c r="I600" s="121" t="n"/>
      <c r="J600" s="122" t="n"/>
      <c r="K600" s="70" t="n"/>
      <c r="L600" s="70" t="n"/>
      <c r="M600" s="70" t="n"/>
      <c r="N600" s="70" t="n"/>
      <c r="O600" s="70" t="n"/>
      <c r="P600" s="70" t="n"/>
      <c r="Q600" s="123" t="n"/>
      <c r="R600" s="122" t="n"/>
      <c r="S600" s="70" t="n"/>
      <c r="T600" s="70" t="n"/>
      <c r="U600" s="70" t="n"/>
      <c r="V600" s="70" t="n"/>
      <c r="W600" s="70" t="n"/>
      <c r="X600" s="70" t="n"/>
      <c r="Y600" s="70" t="n"/>
      <c r="Z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70" t="n"/>
      <c r="H601" s="120" t="n"/>
      <c r="I601" s="121" t="n"/>
      <c r="J601" s="122" t="n"/>
      <c r="K601" s="70" t="n"/>
      <c r="L601" s="70" t="n"/>
      <c r="M601" s="70" t="n"/>
      <c r="N601" s="70" t="n"/>
      <c r="O601" s="70" t="n"/>
      <c r="P601" s="70" t="n"/>
      <c r="Q601" s="123" t="n"/>
      <c r="R601" s="122" t="n"/>
      <c r="S601" s="70" t="n"/>
      <c r="T601" s="70" t="n"/>
      <c r="U601" s="70" t="n"/>
      <c r="V601" s="70" t="n"/>
      <c r="W601" s="70" t="n"/>
      <c r="X601" s="70" t="n"/>
      <c r="Y601" s="70" t="n"/>
      <c r="Z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70" t="n"/>
      <c r="H602" s="120" t="n"/>
      <c r="I602" s="121" t="n"/>
      <c r="J602" s="122" t="n"/>
      <c r="K602" s="70" t="n"/>
      <c r="L602" s="70" t="n"/>
      <c r="M602" s="70" t="n"/>
      <c r="N602" s="70" t="n"/>
      <c r="O602" s="70" t="n"/>
      <c r="P602" s="70" t="n"/>
      <c r="Q602" s="123" t="n"/>
      <c r="R602" s="122" t="n"/>
      <c r="S602" s="70" t="n"/>
      <c r="T602" s="70" t="n"/>
      <c r="U602" s="70" t="n"/>
      <c r="V602" s="70" t="n"/>
      <c r="W602" s="70" t="n"/>
      <c r="X602" s="70" t="n"/>
      <c r="Y602" s="70" t="n"/>
      <c r="Z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70" t="n"/>
      <c r="H603" s="120" t="n"/>
      <c r="I603" s="121" t="n"/>
      <c r="J603" s="122" t="n"/>
      <c r="K603" s="70" t="n"/>
      <c r="L603" s="70" t="n"/>
      <c r="M603" s="70" t="n"/>
      <c r="N603" s="70" t="n"/>
      <c r="O603" s="70" t="n"/>
      <c r="P603" s="70" t="n"/>
      <c r="Q603" s="123" t="n"/>
      <c r="R603" s="122" t="n"/>
      <c r="S603" s="70" t="n"/>
      <c r="T603" s="70" t="n"/>
      <c r="U603" s="70" t="n"/>
      <c r="V603" s="70" t="n"/>
      <c r="W603" s="70" t="n"/>
      <c r="X603" s="70" t="n"/>
      <c r="Y603" s="70" t="n"/>
      <c r="Z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70" t="n"/>
      <c r="H604" s="120" t="n"/>
      <c r="I604" s="121" t="n"/>
      <c r="J604" s="122" t="n"/>
      <c r="K604" s="70" t="n"/>
      <c r="L604" s="70" t="n"/>
      <c r="M604" s="70" t="n"/>
      <c r="N604" s="70" t="n"/>
      <c r="O604" s="70" t="n"/>
      <c r="P604" s="70" t="n"/>
      <c r="Q604" s="123" t="n"/>
      <c r="R604" s="122" t="n"/>
      <c r="S604" s="70" t="n"/>
      <c r="T604" s="70" t="n"/>
      <c r="U604" s="70" t="n"/>
      <c r="V604" s="70" t="n"/>
      <c r="W604" s="70" t="n"/>
      <c r="X604" s="70" t="n"/>
      <c r="Y604" s="70" t="n"/>
      <c r="Z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70" t="n"/>
      <c r="H605" s="120" t="n"/>
      <c r="I605" s="121" t="n"/>
      <c r="J605" s="122" t="n"/>
      <c r="K605" s="70" t="n"/>
      <c r="L605" s="70" t="n"/>
      <c r="M605" s="70" t="n"/>
      <c r="N605" s="70" t="n"/>
      <c r="O605" s="70" t="n"/>
      <c r="P605" s="70" t="n"/>
      <c r="Q605" s="123" t="n"/>
      <c r="R605" s="122" t="n"/>
      <c r="S605" s="70" t="n"/>
      <c r="T605" s="70" t="n"/>
      <c r="U605" s="70" t="n"/>
      <c r="V605" s="70" t="n"/>
      <c r="W605" s="70" t="n"/>
      <c r="X605" s="70" t="n"/>
      <c r="Y605" s="70" t="n"/>
      <c r="Z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70" t="n"/>
      <c r="H606" s="120" t="n"/>
      <c r="I606" s="121" t="n"/>
      <c r="J606" s="122" t="n"/>
      <c r="K606" s="70" t="n"/>
      <c r="L606" s="70" t="n"/>
      <c r="M606" s="70" t="n"/>
      <c r="N606" s="70" t="n"/>
      <c r="O606" s="70" t="n"/>
      <c r="P606" s="70" t="n"/>
      <c r="Q606" s="123" t="n"/>
      <c r="R606" s="122" t="n"/>
      <c r="S606" s="70" t="n"/>
      <c r="T606" s="70" t="n"/>
      <c r="U606" s="70" t="n"/>
      <c r="V606" s="70" t="n"/>
      <c r="W606" s="70" t="n"/>
      <c r="X606" s="70" t="n"/>
      <c r="Y606" s="70" t="n"/>
      <c r="Z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70" t="n"/>
      <c r="H607" s="120" t="n"/>
      <c r="I607" s="121" t="n"/>
      <c r="J607" s="122" t="n"/>
      <c r="K607" s="70" t="n"/>
      <c r="L607" s="70" t="n"/>
      <c r="M607" s="70" t="n"/>
      <c r="N607" s="70" t="n"/>
      <c r="O607" s="70" t="n"/>
      <c r="P607" s="70" t="n"/>
      <c r="Q607" s="123" t="n"/>
      <c r="R607" s="122" t="n"/>
      <c r="S607" s="70" t="n"/>
      <c r="T607" s="70" t="n"/>
      <c r="U607" s="70" t="n"/>
      <c r="V607" s="70" t="n"/>
      <c r="W607" s="70" t="n"/>
      <c r="X607" s="70" t="n"/>
      <c r="Y607" s="70" t="n"/>
      <c r="Z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70" t="n"/>
      <c r="H608" s="120" t="n"/>
      <c r="I608" s="121" t="n"/>
      <c r="J608" s="122" t="n"/>
      <c r="K608" s="70" t="n"/>
      <c r="L608" s="70" t="n"/>
      <c r="M608" s="70" t="n"/>
      <c r="N608" s="70" t="n"/>
      <c r="O608" s="70" t="n"/>
      <c r="P608" s="70" t="n"/>
      <c r="Q608" s="123" t="n"/>
      <c r="R608" s="122" t="n"/>
      <c r="S608" s="70" t="n"/>
      <c r="T608" s="70" t="n"/>
      <c r="U608" s="70" t="n"/>
      <c r="V608" s="70" t="n"/>
      <c r="W608" s="70" t="n"/>
      <c r="X608" s="70" t="n"/>
      <c r="Y608" s="70" t="n"/>
      <c r="Z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70" t="n"/>
      <c r="H609" s="120" t="n"/>
      <c r="I609" s="121" t="n"/>
      <c r="J609" s="122" t="n"/>
      <c r="K609" s="70" t="n"/>
      <c r="L609" s="70" t="n"/>
      <c r="M609" s="70" t="n"/>
      <c r="N609" s="70" t="n"/>
      <c r="O609" s="70" t="n"/>
      <c r="P609" s="70" t="n"/>
      <c r="Q609" s="123" t="n"/>
      <c r="R609" s="122" t="n"/>
      <c r="S609" s="70" t="n"/>
      <c r="T609" s="70" t="n"/>
      <c r="U609" s="70" t="n"/>
      <c r="V609" s="70" t="n"/>
      <c r="W609" s="70" t="n"/>
      <c r="X609" s="70" t="n"/>
      <c r="Y609" s="70" t="n"/>
      <c r="Z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70" t="n"/>
      <c r="H610" s="120" t="n"/>
      <c r="I610" s="121" t="n"/>
      <c r="J610" s="122" t="n"/>
      <c r="K610" s="70" t="n"/>
      <c r="L610" s="70" t="n"/>
      <c r="M610" s="70" t="n"/>
      <c r="N610" s="70" t="n"/>
      <c r="O610" s="70" t="n"/>
      <c r="P610" s="70" t="n"/>
      <c r="Q610" s="123" t="n"/>
      <c r="R610" s="122" t="n"/>
      <c r="S610" s="70" t="n"/>
      <c r="T610" s="70" t="n"/>
      <c r="U610" s="70" t="n"/>
      <c r="V610" s="70" t="n"/>
      <c r="W610" s="70" t="n"/>
      <c r="X610" s="70" t="n"/>
      <c r="Y610" s="70" t="n"/>
      <c r="Z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70" t="n"/>
      <c r="H611" s="120" t="n"/>
      <c r="I611" s="121" t="n"/>
      <c r="J611" s="122" t="n"/>
      <c r="K611" s="70" t="n"/>
      <c r="L611" s="70" t="n"/>
      <c r="M611" s="70" t="n"/>
      <c r="N611" s="70" t="n"/>
      <c r="O611" s="70" t="n"/>
      <c r="P611" s="70" t="n"/>
      <c r="Q611" s="123" t="n"/>
      <c r="R611" s="122" t="n"/>
      <c r="S611" s="70" t="n"/>
      <c r="T611" s="70" t="n"/>
      <c r="U611" s="70" t="n"/>
      <c r="V611" s="70" t="n"/>
      <c r="W611" s="70" t="n"/>
      <c r="X611" s="70" t="n"/>
      <c r="Y611" s="70" t="n"/>
      <c r="Z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70" t="n"/>
      <c r="H612" s="120" t="n"/>
      <c r="I612" s="121" t="n"/>
      <c r="J612" s="122" t="n"/>
      <c r="K612" s="70" t="n"/>
      <c r="L612" s="70" t="n"/>
      <c r="M612" s="70" t="n"/>
      <c r="N612" s="70" t="n"/>
      <c r="O612" s="70" t="n"/>
      <c r="P612" s="70" t="n"/>
      <c r="Q612" s="123" t="n"/>
      <c r="R612" s="122" t="n"/>
      <c r="S612" s="70" t="n"/>
      <c r="T612" s="70" t="n"/>
      <c r="U612" s="70" t="n"/>
      <c r="V612" s="70" t="n"/>
      <c r="W612" s="70" t="n"/>
      <c r="X612" s="70" t="n"/>
      <c r="Y612" s="70" t="n"/>
      <c r="Z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70" t="n"/>
      <c r="H613" s="120" t="n"/>
      <c r="I613" s="121" t="n"/>
      <c r="J613" s="122" t="n"/>
      <c r="K613" s="70" t="n"/>
      <c r="L613" s="70" t="n"/>
      <c r="M613" s="70" t="n"/>
      <c r="N613" s="70" t="n"/>
      <c r="O613" s="70" t="n"/>
      <c r="P613" s="70" t="n"/>
      <c r="Q613" s="123" t="n"/>
      <c r="R613" s="122" t="n"/>
      <c r="S613" s="70" t="n"/>
      <c r="T613" s="70" t="n"/>
      <c r="U613" s="70" t="n"/>
      <c r="V613" s="70" t="n"/>
      <c r="W613" s="70" t="n"/>
      <c r="X613" s="70" t="n"/>
      <c r="Y613" s="70" t="n"/>
      <c r="Z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70" t="n"/>
      <c r="H614" s="120" t="n"/>
      <c r="I614" s="121" t="n"/>
      <c r="J614" s="122" t="n"/>
      <c r="K614" s="70" t="n"/>
      <c r="L614" s="70" t="n"/>
      <c r="M614" s="70" t="n"/>
      <c r="N614" s="70" t="n"/>
      <c r="O614" s="70" t="n"/>
      <c r="P614" s="70" t="n"/>
      <c r="Q614" s="123" t="n"/>
      <c r="R614" s="122" t="n"/>
      <c r="S614" s="70" t="n"/>
      <c r="T614" s="70" t="n"/>
      <c r="U614" s="70" t="n"/>
      <c r="V614" s="70" t="n"/>
      <c r="W614" s="70" t="n"/>
      <c r="X614" s="70" t="n"/>
      <c r="Y614" s="70" t="n"/>
      <c r="Z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70" t="n"/>
      <c r="H615" s="120" t="n"/>
      <c r="I615" s="121" t="n"/>
      <c r="J615" s="122" t="n"/>
      <c r="K615" s="70" t="n"/>
      <c r="L615" s="70" t="n"/>
      <c r="M615" s="70" t="n"/>
      <c r="N615" s="70" t="n"/>
      <c r="O615" s="70" t="n"/>
      <c r="P615" s="70" t="n"/>
      <c r="Q615" s="123" t="n"/>
      <c r="R615" s="122" t="n"/>
      <c r="S615" s="70" t="n"/>
      <c r="T615" s="70" t="n"/>
      <c r="U615" s="70" t="n"/>
      <c r="V615" s="70" t="n"/>
      <c r="W615" s="70" t="n"/>
      <c r="X615" s="70" t="n"/>
      <c r="Y615" s="70" t="n"/>
      <c r="Z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70" t="n"/>
      <c r="H616" s="120" t="n"/>
      <c r="I616" s="121" t="n"/>
      <c r="J616" s="122" t="n"/>
      <c r="K616" s="70" t="n"/>
      <c r="L616" s="70" t="n"/>
      <c r="M616" s="70" t="n"/>
      <c r="N616" s="70" t="n"/>
      <c r="O616" s="70" t="n"/>
      <c r="P616" s="70" t="n"/>
      <c r="Q616" s="123" t="n"/>
      <c r="R616" s="122" t="n"/>
      <c r="S616" s="70" t="n"/>
      <c r="T616" s="70" t="n"/>
      <c r="U616" s="70" t="n"/>
      <c r="V616" s="70" t="n"/>
      <c r="W616" s="70" t="n"/>
      <c r="X616" s="70" t="n"/>
      <c r="Y616" s="70" t="n"/>
      <c r="Z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70" t="n"/>
      <c r="H617" s="120" t="n"/>
      <c r="I617" s="121" t="n"/>
      <c r="J617" s="122" t="n"/>
      <c r="K617" s="70" t="n"/>
      <c r="L617" s="70" t="n"/>
      <c r="M617" s="70" t="n"/>
      <c r="N617" s="70" t="n"/>
      <c r="O617" s="70" t="n"/>
      <c r="P617" s="70" t="n"/>
      <c r="Q617" s="123" t="n"/>
      <c r="R617" s="122" t="n"/>
      <c r="S617" s="70" t="n"/>
      <c r="T617" s="70" t="n"/>
      <c r="U617" s="70" t="n"/>
      <c r="V617" s="70" t="n"/>
      <c r="W617" s="70" t="n"/>
      <c r="X617" s="70" t="n"/>
      <c r="Y617" s="70" t="n"/>
      <c r="Z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70" t="n"/>
      <c r="H618" s="120" t="n"/>
      <c r="I618" s="121" t="n"/>
      <c r="J618" s="122" t="n"/>
      <c r="K618" s="70" t="n"/>
      <c r="L618" s="70" t="n"/>
      <c r="M618" s="70" t="n"/>
      <c r="N618" s="70" t="n"/>
      <c r="O618" s="70" t="n"/>
      <c r="P618" s="70" t="n"/>
      <c r="Q618" s="123" t="n"/>
      <c r="R618" s="122" t="n"/>
      <c r="S618" s="70" t="n"/>
      <c r="T618" s="70" t="n"/>
      <c r="U618" s="70" t="n"/>
      <c r="V618" s="70" t="n"/>
      <c r="W618" s="70" t="n"/>
      <c r="X618" s="70" t="n"/>
      <c r="Y618" s="70" t="n"/>
      <c r="Z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70" t="n"/>
      <c r="H619" s="120" t="n"/>
      <c r="I619" s="121" t="n"/>
      <c r="J619" s="122" t="n"/>
      <c r="K619" s="70" t="n"/>
      <c r="L619" s="70" t="n"/>
      <c r="M619" s="70" t="n"/>
      <c r="N619" s="70" t="n"/>
      <c r="O619" s="70" t="n"/>
      <c r="P619" s="70" t="n"/>
      <c r="Q619" s="123" t="n"/>
      <c r="R619" s="122" t="n"/>
      <c r="S619" s="70" t="n"/>
      <c r="T619" s="70" t="n"/>
      <c r="U619" s="70" t="n"/>
      <c r="V619" s="70" t="n"/>
      <c r="W619" s="70" t="n"/>
      <c r="X619" s="70" t="n"/>
      <c r="Y619" s="70" t="n"/>
      <c r="Z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70" t="n"/>
      <c r="H620" s="120" t="n"/>
      <c r="I620" s="121" t="n"/>
      <c r="J620" s="122" t="n"/>
      <c r="K620" s="70" t="n"/>
      <c r="L620" s="70" t="n"/>
      <c r="M620" s="70" t="n"/>
      <c r="N620" s="70" t="n"/>
      <c r="O620" s="70" t="n"/>
      <c r="P620" s="70" t="n"/>
      <c r="Q620" s="123" t="n"/>
      <c r="R620" s="122" t="n"/>
      <c r="S620" s="70" t="n"/>
      <c r="T620" s="70" t="n"/>
      <c r="U620" s="70" t="n"/>
      <c r="V620" s="70" t="n"/>
      <c r="W620" s="70" t="n"/>
      <c r="X620" s="70" t="n"/>
      <c r="Y620" s="70" t="n"/>
      <c r="Z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70" t="n"/>
      <c r="H621" s="120" t="n"/>
      <c r="I621" s="121" t="n"/>
      <c r="J621" s="122" t="n"/>
      <c r="K621" s="70" t="n"/>
      <c r="L621" s="70" t="n"/>
      <c r="M621" s="70" t="n"/>
      <c r="N621" s="70" t="n"/>
      <c r="O621" s="70" t="n"/>
      <c r="P621" s="70" t="n"/>
      <c r="Q621" s="123" t="n"/>
      <c r="R621" s="122" t="n"/>
      <c r="S621" s="70" t="n"/>
      <c r="T621" s="70" t="n"/>
      <c r="U621" s="70" t="n"/>
      <c r="V621" s="70" t="n"/>
      <c r="W621" s="70" t="n"/>
      <c r="X621" s="70" t="n"/>
      <c r="Y621" s="70" t="n"/>
      <c r="Z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70" t="n"/>
      <c r="H622" s="120" t="n"/>
      <c r="I622" s="121" t="n"/>
      <c r="J622" s="122" t="n"/>
      <c r="K622" s="70" t="n"/>
      <c r="L622" s="70" t="n"/>
      <c r="M622" s="70" t="n"/>
      <c r="N622" s="70" t="n"/>
      <c r="O622" s="70" t="n"/>
      <c r="P622" s="70" t="n"/>
      <c r="Q622" s="123" t="n"/>
      <c r="R622" s="122" t="n"/>
      <c r="S622" s="70" t="n"/>
      <c r="T622" s="70" t="n"/>
      <c r="U622" s="70" t="n"/>
      <c r="V622" s="70" t="n"/>
      <c r="W622" s="70" t="n"/>
      <c r="X622" s="70" t="n"/>
      <c r="Y622" s="70" t="n"/>
      <c r="Z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70" t="n"/>
      <c r="H623" s="120" t="n"/>
      <c r="I623" s="121" t="n"/>
      <c r="J623" s="122" t="n"/>
      <c r="K623" s="70" t="n"/>
      <c r="L623" s="70" t="n"/>
      <c r="M623" s="70" t="n"/>
      <c r="N623" s="70" t="n"/>
      <c r="O623" s="70" t="n"/>
      <c r="P623" s="70" t="n"/>
      <c r="Q623" s="123" t="n"/>
      <c r="R623" s="122" t="n"/>
      <c r="S623" s="70" t="n"/>
      <c r="T623" s="70" t="n"/>
      <c r="U623" s="70" t="n"/>
      <c r="V623" s="70" t="n"/>
      <c r="W623" s="70" t="n"/>
      <c r="X623" s="70" t="n"/>
      <c r="Y623" s="70" t="n"/>
      <c r="Z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70" t="n"/>
      <c r="H624" s="120" t="n"/>
      <c r="I624" s="121" t="n"/>
      <c r="J624" s="122" t="n"/>
      <c r="K624" s="70" t="n"/>
      <c r="L624" s="70" t="n"/>
      <c r="M624" s="70" t="n"/>
      <c r="N624" s="70" t="n"/>
      <c r="O624" s="70" t="n"/>
      <c r="P624" s="70" t="n"/>
      <c r="Q624" s="123" t="n"/>
      <c r="R624" s="122" t="n"/>
      <c r="S624" s="70" t="n"/>
      <c r="T624" s="70" t="n"/>
      <c r="U624" s="70" t="n"/>
      <c r="V624" s="70" t="n"/>
      <c r="W624" s="70" t="n"/>
      <c r="X624" s="70" t="n"/>
      <c r="Y624" s="70" t="n"/>
      <c r="Z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70" t="n"/>
      <c r="H625" s="120" t="n"/>
      <c r="I625" s="121" t="n"/>
      <c r="J625" s="122" t="n"/>
      <c r="K625" s="70" t="n"/>
      <c r="L625" s="70" t="n"/>
      <c r="M625" s="70" t="n"/>
      <c r="N625" s="70" t="n"/>
      <c r="O625" s="70" t="n"/>
      <c r="P625" s="70" t="n"/>
      <c r="Q625" s="123" t="n"/>
      <c r="R625" s="122" t="n"/>
      <c r="S625" s="70" t="n"/>
      <c r="T625" s="70" t="n"/>
      <c r="U625" s="70" t="n"/>
      <c r="V625" s="70" t="n"/>
      <c r="W625" s="70" t="n"/>
      <c r="X625" s="70" t="n"/>
      <c r="Y625" s="70" t="n"/>
      <c r="Z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70" t="n"/>
      <c r="H626" s="120" t="n"/>
      <c r="I626" s="121" t="n"/>
      <c r="J626" s="122" t="n"/>
      <c r="K626" s="70" t="n"/>
      <c r="L626" s="70" t="n"/>
      <c r="M626" s="70" t="n"/>
      <c r="N626" s="70" t="n"/>
      <c r="O626" s="70" t="n"/>
      <c r="P626" s="70" t="n"/>
      <c r="Q626" s="123" t="n"/>
      <c r="R626" s="122" t="n"/>
      <c r="S626" s="70" t="n"/>
      <c r="T626" s="70" t="n"/>
      <c r="U626" s="70" t="n"/>
      <c r="V626" s="70" t="n"/>
      <c r="W626" s="70" t="n"/>
      <c r="X626" s="70" t="n"/>
      <c r="Y626" s="70" t="n"/>
      <c r="Z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70" t="n"/>
      <c r="H627" s="120" t="n"/>
      <c r="I627" s="121" t="n"/>
      <c r="J627" s="122" t="n"/>
      <c r="K627" s="70" t="n"/>
      <c r="L627" s="70" t="n"/>
      <c r="M627" s="70" t="n"/>
      <c r="N627" s="70" t="n"/>
      <c r="O627" s="70" t="n"/>
      <c r="P627" s="70" t="n"/>
      <c r="Q627" s="123" t="n"/>
      <c r="R627" s="122" t="n"/>
      <c r="S627" s="70" t="n"/>
      <c r="T627" s="70" t="n"/>
      <c r="U627" s="70" t="n"/>
      <c r="V627" s="70" t="n"/>
      <c r="W627" s="70" t="n"/>
      <c r="X627" s="70" t="n"/>
      <c r="Y627" s="70" t="n"/>
      <c r="Z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70" t="n"/>
      <c r="H628" s="120" t="n"/>
      <c r="I628" s="121" t="n"/>
      <c r="J628" s="122" t="n"/>
      <c r="K628" s="70" t="n"/>
      <c r="L628" s="70" t="n"/>
      <c r="M628" s="70" t="n"/>
      <c r="N628" s="70" t="n"/>
      <c r="O628" s="70" t="n"/>
      <c r="P628" s="70" t="n"/>
      <c r="Q628" s="123" t="n"/>
      <c r="R628" s="122" t="n"/>
      <c r="S628" s="70" t="n"/>
      <c r="T628" s="70" t="n"/>
      <c r="U628" s="70" t="n"/>
      <c r="V628" s="70" t="n"/>
      <c r="W628" s="70" t="n"/>
      <c r="X628" s="70" t="n"/>
      <c r="Y628" s="70" t="n"/>
      <c r="Z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70" t="n"/>
      <c r="H629" s="120" t="n"/>
      <c r="I629" s="121" t="n"/>
      <c r="J629" s="122" t="n"/>
      <c r="K629" s="70" t="n"/>
      <c r="L629" s="70" t="n"/>
      <c r="M629" s="70" t="n"/>
      <c r="N629" s="70" t="n"/>
      <c r="O629" s="70" t="n"/>
      <c r="P629" s="70" t="n"/>
      <c r="Q629" s="123" t="n"/>
      <c r="R629" s="122" t="n"/>
      <c r="S629" s="70" t="n"/>
      <c r="T629" s="70" t="n"/>
      <c r="U629" s="70" t="n"/>
      <c r="V629" s="70" t="n"/>
      <c r="W629" s="70" t="n"/>
      <c r="X629" s="70" t="n"/>
      <c r="Y629" s="70" t="n"/>
      <c r="Z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70" t="n"/>
      <c r="H630" s="120" t="n"/>
      <c r="I630" s="121" t="n"/>
      <c r="J630" s="122" t="n"/>
      <c r="K630" s="70" t="n"/>
      <c r="L630" s="70" t="n"/>
      <c r="M630" s="70" t="n"/>
      <c r="N630" s="70" t="n"/>
      <c r="O630" s="70" t="n"/>
      <c r="P630" s="70" t="n"/>
      <c r="Q630" s="123" t="n"/>
      <c r="R630" s="122" t="n"/>
      <c r="S630" s="70" t="n"/>
      <c r="T630" s="70" t="n"/>
      <c r="U630" s="70" t="n"/>
      <c r="V630" s="70" t="n"/>
      <c r="W630" s="70" t="n"/>
      <c r="X630" s="70" t="n"/>
      <c r="Y630" s="70" t="n"/>
      <c r="Z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70" t="n"/>
      <c r="H631" s="120" t="n"/>
      <c r="I631" s="121" t="n"/>
      <c r="J631" s="122" t="n"/>
      <c r="K631" s="70" t="n"/>
      <c r="L631" s="70" t="n"/>
      <c r="M631" s="70" t="n"/>
      <c r="N631" s="70" t="n"/>
      <c r="O631" s="70" t="n"/>
      <c r="P631" s="70" t="n"/>
      <c r="Q631" s="123" t="n"/>
      <c r="R631" s="122" t="n"/>
      <c r="S631" s="70" t="n"/>
      <c r="T631" s="70" t="n"/>
      <c r="U631" s="70" t="n"/>
      <c r="V631" s="70" t="n"/>
      <c r="W631" s="70" t="n"/>
      <c r="X631" s="70" t="n"/>
      <c r="Y631" s="70" t="n"/>
      <c r="Z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70" t="n"/>
      <c r="H632" s="120" t="n"/>
      <c r="I632" s="121" t="n"/>
      <c r="J632" s="122" t="n"/>
      <c r="K632" s="70" t="n"/>
      <c r="L632" s="70" t="n"/>
      <c r="M632" s="70" t="n"/>
      <c r="N632" s="70" t="n"/>
      <c r="O632" s="70" t="n"/>
      <c r="P632" s="70" t="n"/>
      <c r="Q632" s="123" t="n"/>
      <c r="R632" s="122" t="n"/>
      <c r="S632" s="70" t="n"/>
      <c r="T632" s="70" t="n"/>
      <c r="U632" s="70" t="n"/>
      <c r="V632" s="70" t="n"/>
      <c r="W632" s="70" t="n"/>
      <c r="X632" s="70" t="n"/>
      <c r="Y632" s="70" t="n"/>
      <c r="Z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70" t="n"/>
      <c r="H633" s="120" t="n"/>
      <c r="I633" s="121" t="n"/>
      <c r="J633" s="122" t="n"/>
      <c r="K633" s="70" t="n"/>
      <c r="L633" s="70" t="n"/>
      <c r="M633" s="70" t="n"/>
      <c r="N633" s="70" t="n"/>
      <c r="O633" s="70" t="n"/>
      <c r="P633" s="70" t="n"/>
      <c r="Q633" s="123" t="n"/>
      <c r="R633" s="122" t="n"/>
      <c r="S633" s="70" t="n"/>
      <c r="T633" s="70" t="n"/>
      <c r="U633" s="70" t="n"/>
      <c r="V633" s="70" t="n"/>
      <c r="W633" s="70" t="n"/>
      <c r="X633" s="70" t="n"/>
      <c r="Y633" s="70" t="n"/>
      <c r="Z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70" t="n"/>
      <c r="H634" s="120" t="n"/>
      <c r="I634" s="121" t="n"/>
      <c r="J634" s="122" t="n"/>
      <c r="K634" s="70" t="n"/>
      <c r="L634" s="70" t="n"/>
      <c r="M634" s="70" t="n"/>
      <c r="N634" s="70" t="n"/>
      <c r="O634" s="70" t="n"/>
      <c r="P634" s="70" t="n"/>
      <c r="Q634" s="123" t="n"/>
      <c r="R634" s="122" t="n"/>
      <c r="S634" s="70" t="n"/>
      <c r="T634" s="70" t="n"/>
      <c r="U634" s="70" t="n"/>
      <c r="V634" s="70" t="n"/>
      <c r="W634" s="70" t="n"/>
      <c r="X634" s="70" t="n"/>
      <c r="Y634" s="70" t="n"/>
      <c r="Z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70" t="n"/>
      <c r="H635" s="120" t="n"/>
      <c r="I635" s="121" t="n"/>
      <c r="J635" s="122" t="n"/>
      <c r="K635" s="70" t="n"/>
      <c r="L635" s="70" t="n"/>
      <c r="M635" s="70" t="n"/>
      <c r="N635" s="70" t="n"/>
      <c r="O635" s="70" t="n"/>
      <c r="P635" s="70" t="n"/>
      <c r="Q635" s="123" t="n"/>
      <c r="R635" s="122" t="n"/>
      <c r="S635" s="70" t="n"/>
      <c r="T635" s="70" t="n"/>
      <c r="U635" s="70" t="n"/>
      <c r="V635" s="70" t="n"/>
      <c r="W635" s="70" t="n"/>
      <c r="X635" s="70" t="n"/>
      <c r="Y635" s="70" t="n"/>
      <c r="Z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70" t="n"/>
      <c r="H636" s="120" t="n"/>
      <c r="I636" s="121" t="n"/>
      <c r="J636" s="122" t="n"/>
      <c r="K636" s="70" t="n"/>
      <c r="L636" s="70" t="n"/>
      <c r="M636" s="70" t="n"/>
      <c r="N636" s="70" t="n"/>
      <c r="O636" s="70" t="n"/>
      <c r="P636" s="70" t="n"/>
      <c r="Q636" s="123" t="n"/>
      <c r="R636" s="122" t="n"/>
      <c r="S636" s="70" t="n"/>
      <c r="T636" s="70" t="n"/>
      <c r="U636" s="70" t="n"/>
      <c r="V636" s="70" t="n"/>
      <c r="W636" s="70" t="n"/>
      <c r="X636" s="70" t="n"/>
      <c r="Y636" s="70" t="n"/>
      <c r="Z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70" t="n"/>
      <c r="H637" s="120" t="n"/>
      <c r="I637" s="121" t="n"/>
      <c r="J637" s="122" t="n"/>
      <c r="K637" s="70" t="n"/>
      <c r="L637" s="70" t="n"/>
      <c r="M637" s="70" t="n"/>
      <c r="N637" s="70" t="n"/>
      <c r="O637" s="70" t="n"/>
      <c r="P637" s="70" t="n"/>
      <c r="Q637" s="123" t="n"/>
      <c r="R637" s="122" t="n"/>
      <c r="S637" s="70" t="n"/>
      <c r="T637" s="70" t="n"/>
      <c r="U637" s="70" t="n"/>
      <c r="V637" s="70" t="n"/>
      <c r="W637" s="70" t="n"/>
      <c r="X637" s="70" t="n"/>
      <c r="Y637" s="70" t="n"/>
      <c r="Z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70" t="n"/>
      <c r="H638" s="120" t="n"/>
      <c r="I638" s="121" t="n"/>
      <c r="J638" s="122" t="n"/>
      <c r="K638" s="70" t="n"/>
      <c r="L638" s="70" t="n"/>
      <c r="M638" s="70" t="n"/>
      <c r="N638" s="70" t="n"/>
      <c r="O638" s="70" t="n"/>
      <c r="P638" s="70" t="n"/>
      <c r="Q638" s="123" t="n"/>
      <c r="R638" s="122" t="n"/>
      <c r="S638" s="70" t="n"/>
      <c r="T638" s="70" t="n"/>
      <c r="U638" s="70" t="n"/>
      <c r="V638" s="70" t="n"/>
      <c r="W638" s="70" t="n"/>
      <c r="X638" s="70" t="n"/>
      <c r="Y638" s="70" t="n"/>
      <c r="Z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70" t="n"/>
      <c r="H639" s="120" t="n"/>
      <c r="I639" s="121" t="n"/>
      <c r="J639" s="122" t="n"/>
      <c r="K639" s="70" t="n"/>
      <c r="L639" s="70" t="n"/>
      <c r="M639" s="70" t="n"/>
      <c r="N639" s="70" t="n"/>
      <c r="O639" s="70" t="n"/>
      <c r="P639" s="70" t="n"/>
      <c r="Q639" s="123" t="n"/>
      <c r="R639" s="122" t="n"/>
      <c r="S639" s="70" t="n"/>
      <c r="T639" s="70" t="n"/>
      <c r="U639" s="70" t="n"/>
      <c r="V639" s="70" t="n"/>
      <c r="W639" s="70" t="n"/>
      <c r="X639" s="70" t="n"/>
      <c r="Y639" s="70" t="n"/>
      <c r="Z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70" t="n"/>
      <c r="H640" s="120" t="n"/>
      <c r="I640" s="121" t="n"/>
      <c r="J640" s="122" t="n"/>
      <c r="K640" s="70" t="n"/>
      <c r="L640" s="70" t="n"/>
      <c r="M640" s="70" t="n"/>
      <c r="N640" s="70" t="n"/>
      <c r="O640" s="70" t="n"/>
      <c r="P640" s="70" t="n"/>
      <c r="Q640" s="123" t="n"/>
      <c r="R640" s="122" t="n"/>
      <c r="S640" s="70" t="n"/>
      <c r="T640" s="70" t="n"/>
      <c r="U640" s="70" t="n"/>
      <c r="V640" s="70" t="n"/>
      <c r="W640" s="70" t="n"/>
      <c r="X640" s="70" t="n"/>
      <c r="Y640" s="70" t="n"/>
      <c r="Z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70" t="n"/>
      <c r="H641" s="120" t="n"/>
      <c r="I641" s="121" t="n"/>
      <c r="J641" s="122" t="n"/>
      <c r="K641" s="70" t="n"/>
      <c r="L641" s="70" t="n"/>
      <c r="M641" s="70" t="n"/>
      <c r="N641" s="70" t="n"/>
      <c r="O641" s="70" t="n"/>
      <c r="P641" s="70" t="n"/>
      <c r="Q641" s="123" t="n"/>
      <c r="R641" s="122" t="n"/>
      <c r="S641" s="70" t="n"/>
      <c r="T641" s="70" t="n"/>
      <c r="U641" s="70" t="n"/>
      <c r="V641" s="70" t="n"/>
      <c r="W641" s="70" t="n"/>
      <c r="X641" s="70" t="n"/>
      <c r="Y641" s="70" t="n"/>
      <c r="Z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70" t="n"/>
      <c r="H642" s="120" t="n"/>
      <c r="I642" s="121" t="n"/>
      <c r="J642" s="122" t="n"/>
      <c r="K642" s="70" t="n"/>
      <c r="L642" s="70" t="n"/>
      <c r="M642" s="70" t="n"/>
      <c r="N642" s="70" t="n"/>
      <c r="O642" s="70" t="n"/>
      <c r="P642" s="70" t="n"/>
      <c r="Q642" s="123" t="n"/>
      <c r="R642" s="122" t="n"/>
      <c r="S642" s="70" t="n"/>
      <c r="T642" s="70" t="n"/>
      <c r="U642" s="70" t="n"/>
      <c r="V642" s="70" t="n"/>
      <c r="W642" s="70" t="n"/>
      <c r="X642" s="70" t="n"/>
      <c r="Y642" s="70" t="n"/>
      <c r="Z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70" t="n"/>
      <c r="H643" s="120" t="n"/>
      <c r="I643" s="121" t="n"/>
      <c r="J643" s="122" t="n"/>
      <c r="K643" s="70" t="n"/>
      <c r="L643" s="70" t="n"/>
      <c r="M643" s="70" t="n"/>
      <c r="N643" s="70" t="n"/>
      <c r="O643" s="70" t="n"/>
      <c r="P643" s="70" t="n"/>
      <c r="Q643" s="123" t="n"/>
      <c r="R643" s="122" t="n"/>
      <c r="S643" s="70" t="n"/>
      <c r="T643" s="70" t="n"/>
      <c r="U643" s="70" t="n"/>
      <c r="V643" s="70" t="n"/>
      <c r="W643" s="70" t="n"/>
      <c r="X643" s="70" t="n"/>
      <c r="Y643" s="70" t="n"/>
      <c r="Z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70" t="n"/>
      <c r="H644" s="120" t="n"/>
      <c r="I644" s="121" t="n"/>
      <c r="J644" s="122" t="n"/>
      <c r="K644" s="70" t="n"/>
      <c r="L644" s="70" t="n"/>
      <c r="M644" s="70" t="n"/>
      <c r="N644" s="70" t="n"/>
      <c r="O644" s="70" t="n"/>
      <c r="P644" s="70" t="n"/>
      <c r="Q644" s="123" t="n"/>
      <c r="R644" s="122" t="n"/>
      <c r="S644" s="70" t="n"/>
      <c r="T644" s="70" t="n"/>
      <c r="U644" s="70" t="n"/>
      <c r="V644" s="70" t="n"/>
      <c r="W644" s="70" t="n"/>
      <c r="X644" s="70" t="n"/>
      <c r="Y644" s="70" t="n"/>
      <c r="Z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70" t="n"/>
      <c r="H645" s="120" t="n"/>
      <c r="I645" s="121" t="n"/>
      <c r="J645" s="122" t="n"/>
      <c r="K645" s="70" t="n"/>
      <c r="L645" s="70" t="n"/>
      <c r="M645" s="70" t="n"/>
      <c r="N645" s="70" t="n"/>
      <c r="O645" s="70" t="n"/>
      <c r="P645" s="70" t="n"/>
      <c r="Q645" s="123" t="n"/>
      <c r="R645" s="122" t="n"/>
      <c r="S645" s="70" t="n"/>
      <c r="T645" s="70" t="n"/>
      <c r="U645" s="70" t="n"/>
      <c r="V645" s="70" t="n"/>
      <c r="W645" s="70" t="n"/>
      <c r="X645" s="70" t="n"/>
      <c r="Y645" s="70" t="n"/>
      <c r="Z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70" t="n"/>
      <c r="H646" s="120" t="n"/>
      <c r="I646" s="121" t="n"/>
      <c r="J646" s="122" t="n"/>
      <c r="K646" s="70" t="n"/>
      <c r="L646" s="70" t="n"/>
      <c r="M646" s="70" t="n"/>
      <c r="N646" s="70" t="n"/>
      <c r="O646" s="70" t="n"/>
      <c r="P646" s="70" t="n"/>
      <c r="Q646" s="123" t="n"/>
      <c r="R646" s="122" t="n"/>
      <c r="S646" s="70" t="n"/>
      <c r="T646" s="70" t="n"/>
      <c r="U646" s="70" t="n"/>
      <c r="V646" s="70" t="n"/>
      <c r="W646" s="70" t="n"/>
      <c r="X646" s="70" t="n"/>
      <c r="Y646" s="70" t="n"/>
      <c r="Z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70" t="n"/>
      <c r="H647" s="120" t="n"/>
      <c r="I647" s="121" t="n"/>
      <c r="J647" s="122" t="n"/>
      <c r="K647" s="70" t="n"/>
      <c r="L647" s="70" t="n"/>
      <c r="M647" s="70" t="n"/>
      <c r="N647" s="70" t="n"/>
      <c r="O647" s="70" t="n"/>
      <c r="P647" s="70" t="n"/>
      <c r="Q647" s="123" t="n"/>
      <c r="R647" s="122" t="n"/>
      <c r="S647" s="70" t="n"/>
      <c r="T647" s="70" t="n"/>
      <c r="U647" s="70" t="n"/>
      <c r="V647" s="70" t="n"/>
      <c r="W647" s="70" t="n"/>
      <c r="X647" s="70" t="n"/>
      <c r="Y647" s="70" t="n"/>
      <c r="Z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70" t="n"/>
      <c r="H648" s="120" t="n"/>
      <c r="I648" s="121" t="n"/>
      <c r="J648" s="122" t="n"/>
      <c r="K648" s="70" t="n"/>
      <c r="L648" s="70" t="n"/>
      <c r="M648" s="70" t="n"/>
      <c r="N648" s="70" t="n"/>
      <c r="O648" s="70" t="n"/>
      <c r="P648" s="70" t="n"/>
      <c r="Q648" s="123" t="n"/>
      <c r="R648" s="122" t="n"/>
      <c r="S648" s="70" t="n"/>
      <c r="T648" s="70" t="n"/>
      <c r="U648" s="70" t="n"/>
      <c r="V648" s="70" t="n"/>
      <c r="W648" s="70" t="n"/>
      <c r="X648" s="70" t="n"/>
      <c r="Y648" s="70" t="n"/>
      <c r="Z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70" t="n"/>
      <c r="H649" s="120" t="n"/>
      <c r="I649" s="121" t="n"/>
      <c r="J649" s="122" t="n"/>
      <c r="K649" s="70" t="n"/>
      <c r="L649" s="70" t="n"/>
      <c r="M649" s="70" t="n"/>
      <c r="N649" s="70" t="n"/>
      <c r="O649" s="70" t="n"/>
      <c r="P649" s="70" t="n"/>
      <c r="Q649" s="123" t="n"/>
      <c r="R649" s="122" t="n"/>
      <c r="S649" s="70" t="n"/>
      <c r="T649" s="70" t="n"/>
      <c r="U649" s="70" t="n"/>
      <c r="V649" s="70" t="n"/>
      <c r="W649" s="70" t="n"/>
      <c r="X649" s="70" t="n"/>
      <c r="Y649" s="70" t="n"/>
      <c r="Z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70" t="n"/>
      <c r="H650" s="120" t="n"/>
      <c r="I650" s="121" t="n"/>
      <c r="J650" s="122" t="n"/>
      <c r="K650" s="70" t="n"/>
      <c r="L650" s="70" t="n"/>
      <c r="M650" s="70" t="n"/>
      <c r="N650" s="70" t="n"/>
      <c r="O650" s="70" t="n"/>
      <c r="P650" s="70" t="n"/>
      <c r="Q650" s="123" t="n"/>
      <c r="R650" s="122" t="n"/>
      <c r="S650" s="70" t="n"/>
      <c r="T650" s="70" t="n"/>
      <c r="U650" s="70" t="n"/>
      <c r="V650" s="70" t="n"/>
      <c r="W650" s="70" t="n"/>
      <c r="X650" s="70" t="n"/>
      <c r="Y650" s="70" t="n"/>
      <c r="Z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70" t="n"/>
      <c r="H651" s="120" t="n"/>
      <c r="I651" s="121" t="n"/>
      <c r="J651" s="122" t="n"/>
      <c r="K651" s="70" t="n"/>
      <c r="L651" s="70" t="n"/>
      <c r="M651" s="70" t="n"/>
      <c r="N651" s="70" t="n"/>
      <c r="O651" s="70" t="n"/>
      <c r="P651" s="70" t="n"/>
      <c r="Q651" s="123" t="n"/>
      <c r="R651" s="122" t="n"/>
      <c r="S651" s="70" t="n"/>
      <c r="T651" s="70" t="n"/>
      <c r="U651" s="70" t="n"/>
      <c r="V651" s="70" t="n"/>
      <c r="W651" s="70" t="n"/>
      <c r="X651" s="70" t="n"/>
      <c r="Y651" s="70" t="n"/>
      <c r="Z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70" t="n"/>
      <c r="H652" s="120" t="n"/>
      <c r="I652" s="121" t="n"/>
      <c r="J652" s="122" t="n"/>
      <c r="K652" s="70" t="n"/>
      <c r="L652" s="70" t="n"/>
      <c r="M652" s="70" t="n"/>
      <c r="N652" s="70" t="n"/>
      <c r="O652" s="70" t="n"/>
      <c r="P652" s="70" t="n"/>
      <c r="Q652" s="123" t="n"/>
      <c r="R652" s="122" t="n"/>
      <c r="S652" s="70" t="n"/>
      <c r="T652" s="70" t="n"/>
      <c r="U652" s="70" t="n"/>
      <c r="V652" s="70" t="n"/>
      <c r="W652" s="70" t="n"/>
      <c r="X652" s="70" t="n"/>
      <c r="Y652" s="70" t="n"/>
      <c r="Z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70" t="n"/>
      <c r="H653" s="120" t="n"/>
      <c r="I653" s="121" t="n"/>
      <c r="J653" s="122" t="n"/>
      <c r="K653" s="70" t="n"/>
      <c r="L653" s="70" t="n"/>
      <c r="M653" s="70" t="n"/>
      <c r="N653" s="70" t="n"/>
      <c r="O653" s="70" t="n"/>
      <c r="P653" s="70" t="n"/>
      <c r="Q653" s="123" t="n"/>
      <c r="R653" s="122" t="n"/>
      <c r="S653" s="70" t="n"/>
      <c r="T653" s="70" t="n"/>
      <c r="U653" s="70" t="n"/>
      <c r="V653" s="70" t="n"/>
      <c r="W653" s="70" t="n"/>
      <c r="X653" s="70" t="n"/>
      <c r="Y653" s="70" t="n"/>
      <c r="Z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70" t="n"/>
      <c r="H654" s="120" t="n"/>
      <c r="I654" s="121" t="n"/>
      <c r="J654" s="122" t="n"/>
      <c r="K654" s="70" t="n"/>
      <c r="L654" s="70" t="n"/>
      <c r="M654" s="70" t="n"/>
      <c r="N654" s="70" t="n"/>
      <c r="O654" s="70" t="n"/>
      <c r="P654" s="70" t="n"/>
      <c r="Q654" s="123" t="n"/>
      <c r="R654" s="122" t="n"/>
      <c r="S654" s="70" t="n"/>
      <c r="T654" s="70" t="n"/>
      <c r="U654" s="70" t="n"/>
      <c r="V654" s="70" t="n"/>
      <c r="W654" s="70" t="n"/>
      <c r="X654" s="70" t="n"/>
      <c r="Y654" s="70" t="n"/>
      <c r="Z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70" t="n"/>
      <c r="H655" s="120" t="n"/>
      <c r="I655" s="121" t="n"/>
      <c r="J655" s="122" t="n"/>
      <c r="K655" s="70" t="n"/>
      <c r="L655" s="70" t="n"/>
      <c r="M655" s="70" t="n"/>
      <c r="N655" s="70" t="n"/>
      <c r="O655" s="70" t="n"/>
      <c r="P655" s="70" t="n"/>
      <c r="Q655" s="123" t="n"/>
      <c r="R655" s="122" t="n"/>
      <c r="S655" s="70" t="n"/>
      <c r="T655" s="70" t="n"/>
      <c r="U655" s="70" t="n"/>
      <c r="V655" s="70" t="n"/>
      <c r="W655" s="70" t="n"/>
      <c r="X655" s="70" t="n"/>
      <c r="Y655" s="70" t="n"/>
      <c r="Z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70" t="n"/>
      <c r="H656" s="120" t="n"/>
      <c r="I656" s="121" t="n"/>
      <c r="J656" s="122" t="n"/>
      <c r="K656" s="70" t="n"/>
      <c r="L656" s="70" t="n"/>
      <c r="M656" s="70" t="n"/>
      <c r="N656" s="70" t="n"/>
      <c r="O656" s="70" t="n"/>
      <c r="P656" s="70" t="n"/>
      <c r="Q656" s="123" t="n"/>
      <c r="R656" s="122" t="n"/>
      <c r="S656" s="70" t="n"/>
      <c r="T656" s="70" t="n"/>
      <c r="U656" s="70" t="n"/>
      <c r="V656" s="70" t="n"/>
      <c r="W656" s="70" t="n"/>
      <c r="X656" s="70" t="n"/>
      <c r="Y656" s="70" t="n"/>
      <c r="Z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70" t="n"/>
      <c r="H657" s="120" t="n"/>
      <c r="I657" s="121" t="n"/>
      <c r="J657" s="122" t="n"/>
      <c r="K657" s="70" t="n"/>
      <c r="L657" s="70" t="n"/>
      <c r="M657" s="70" t="n"/>
      <c r="N657" s="70" t="n"/>
      <c r="O657" s="70" t="n"/>
      <c r="P657" s="70" t="n"/>
      <c r="Q657" s="123" t="n"/>
      <c r="R657" s="122" t="n"/>
      <c r="S657" s="70" t="n"/>
      <c r="T657" s="70" t="n"/>
      <c r="U657" s="70" t="n"/>
      <c r="V657" s="70" t="n"/>
      <c r="W657" s="70" t="n"/>
      <c r="X657" s="70" t="n"/>
      <c r="Y657" s="70" t="n"/>
      <c r="Z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70" t="n"/>
      <c r="H658" s="120" t="n"/>
      <c r="I658" s="121" t="n"/>
      <c r="J658" s="122" t="n"/>
      <c r="K658" s="70" t="n"/>
      <c r="L658" s="70" t="n"/>
      <c r="M658" s="70" t="n"/>
      <c r="N658" s="70" t="n"/>
      <c r="O658" s="70" t="n"/>
      <c r="P658" s="70" t="n"/>
      <c r="Q658" s="123" t="n"/>
      <c r="R658" s="122" t="n"/>
      <c r="S658" s="70" t="n"/>
      <c r="T658" s="70" t="n"/>
      <c r="U658" s="70" t="n"/>
      <c r="V658" s="70" t="n"/>
      <c r="W658" s="70" t="n"/>
      <c r="X658" s="70" t="n"/>
      <c r="Y658" s="70" t="n"/>
      <c r="Z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70" t="n"/>
      <c r="H659" s="120" t="n"/>
      <c r="I659" s="121" t="n"/>
      <c r="J659" s="122" t="n"/>
      <c r="K659" s="70" t="n"/>
      <c r="L659" s="70" t="n"/>
      <c r="M659" s="70" t="n"/>
      <c r="N659" s="70" t="n"/>
      <c r="O659" s="70" t="n"/>
      <c r="P659" s="70" t="n"/>
      <c r="Q659" s="123" t="n"/>
      <c r="R659" s="122" t="n"/>
      <c r="S659" s="70" t="n"/>
      <c r="T659" s="70" t="n"/>
      <c r="U659" s="70" t="n"/>
      <c r="V659" s="70" t="n"/>
      <c r="W659" s="70" t="n"/>
      <c r="X659" s="70" t="n"/>
      <c r="Y659" s="70" t="n"/>
      <c r="Z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70" t="n"/>
      <c r="H660" s="120" t="n"/>
      <c r="I660" s="121" t="n"/>
      <c r="J660" s="122" t="n"/>
      <c r="K660" s="70" t="n"/>
      <c r="L660" s="70" t="n"/>
      <c r="M660" s="70" t="n"/>
      <c r="N660" s="70" t="n"/>
      <c r="O660" s="70" t="n"/>
      <c r="P660" s="70" t="n"/>
      <c r="Q660" s="123" t="n"/>
      <c r="R660" s="122" t="n"/>
      <c r="S660" s="70" t="n"/>
      <c r="T660" s="70" t="n"/>
      <c r="U660" s="70" t="n"/>
      <c r="V660" s="70" t="n"/>
      <c r="W660" s="70" t="n"/>
      <c r="X660" s="70" t="n"/>
      <c r="Y660" s="70" t="n"/>
      <c r="Z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70" t="n"/>
      <c r="H661" s="120" t="n"/>
      <c r="I661" s="121" t="n"/>
      <c r="J661" s="122" t="n"/>
      <c r="K661" s="70" t="n"/>
      <c r="L661" s="70" t="n"/>
      <c r="M661" s="70" t="n"/>
      <c r="N661" s="70" t="n"/>
      <c r="O661" s="70" t="n"/>
      <c r="P661" s="70" t="n"/>
      <c r="Q661" s="123" t="n"/>
      <c r="R661" s="122" t="n"/>
      <c r="S661" s="70" t="n"/>
      <c r="T661" s="70" t="n"/>
      <c r="U661" s="70" t="n"/>
      <c r="V661" s="70" t="n"/>
      <c r="W661" s="70" t="n"/>
      <c r="X661" s="70" t="n"/>
      <c r="Y661" s="70" t="n"/>
      <c r="Z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70" t="n"/>
      <c r="H662" s="120" t="n"/>
      <c r="I662" s="121" t="n"/>
      <c r="J662" s="122" t="n"/>
      <c r="K662" s="70" t="n"/>
      <c r="L662" s="70" t="n"/>
      <c r="M662" s="70" t="n"/>
      <c r="N662" s="70" t="n"/>
      <c r="O662" s="70" t="n"/>
      <c r="P662" s="70" t="n"/>
      <c r="Q662" s="123" t="n"/>
      <c r="R662" s="122" t="n"/>
      <c r="S662" s="70" t="n"/>
      <c r="T662" s="70" t="n"/>
      <c r="U662" s="70" t="n"/>
      <c r="V662" s="70" t="n"/>
      <c r="W662" s="70" t="n"/>
      <c r="X662" s="70" t="n"/>
      <c r="Y662" s="70" t="n"/>
      <c r="Z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70" t="n"/>
      <c r="H663" s="120" t="n"/>
      <c r="I663" s="121" t="n"/>
      <c r="J663" s="122" t="n"/>
      <c r="K663" s="70" t="n"/>
      <c r="L663" s="70" t="n"/>
      <c r="M663" s="70" t="n"/>
      <c r="N663" s="70" t="n"/>
      <c r="O663" s="70" t="n"/>
      <c r="P663" s="70" t="n"/>
      <c r="Q663" s="123" t="n"/>
      <c r="R663" s="122" t="n"/>
      <c r="S663" s="70" t="n"/>
      <c r="T663" s="70" t="n"/>
      <c r="U663" s="70" t="n"/>
      <c r="V663" s="70" t="n"/>
      <c r="W663" s="70" t="n"/>
      <c r="X663" s="70" t="n"/>
      <c r="Y663" s="70" t="n"/>
      <c r="Z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70" t="n"/>
      <c r="H664" s="120" t="n"/>
      <c r="I664" s="121" t="n"/>
      <c r="J664" s="122" t="n"/>
      <c r="K664" s="70" t="n"/>
      <c r="L664" s="70" t="n"/>
      <c r="M664" s="70" t="n"/>
      <c r="N664" s="70" t="n"/>
      <c r="O664" s="70" t="n"/>
      <c r="P664" s="70" t="n"/>
      <c r="Q664" s="123" t="n"/>
      <c r="R664" s="122" t="n"/>
      <c r="S664" s="70" t="n"/>
      <c r="T664" s="70" t="n"/>
      <c r="U664" s="70" t="n"/>
      <c r="V664" s="70" t="n"/>
      <c r="W664" s="70" t="n"/>
      <c r="X664" s="70" t="n"/>
      <c r="Y664" s="70" t="n"/>
      <c r="Z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70" t="n"/>
      <c r="H665" s="120" t="n"/>
      <c r="I665" s="121" t="n"/>
      <c r="J665" s="122" t="n"/>
      <c r="K665" s="70" t="n"/>
      <c r="L665" s="70" t="n"/>
      <c r="M665" s="70" t="n"/>
      <c r="N665" s="70" t="n"/>
      <c r="O665" s="70" t="n"/>
      <c r="P665" s="70" t="n"/>
      <c r="Q665" s="123" t="n"/>
      <c r="R665" s="122" t="n"/>
      <c r="S665" s="70" t="n"/>
      <c r="T665" s="70" t="n"/>
      <c r="U665" s="70" t="n"/>
      <c r="V665" s="70" t="n"/>
      <c r="W665" s="70" t="n"/>
      <c r="X665" s="70" t="n"/>
      <c r="Y665" s="70" t="n"/>
      <c r="Z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70" t="n"/>
      <c r="H666" s="120" t="n"/>
      <c r="I666" s="121" t="n"/>
      <c r="J666" s="122" t="n"/>
      <c r="K666" s="70" t="n"/>
      <c r="L666" s="70" t="n"/>
      <c r="M666" s="70" t="n"/>
      <c r="N666" s="70" t="n"/>
      <c r="O666" s="70" t="n"/>
      <c r="P666" s="70" t="n"/>
      <c r="Q666" s="123" t="n"/>
      <c r="R666" s="122" t="n"/>
      <c r="S666" s="70" t="n"/>
      <c r="T666" s="70" t="n"/>
      <c r="U666" s="70" t="n"/>
      <c r="V666" s="70" t="n"/>
      <c r="W666" s="70" t="n"/>
      <c r="X666" s="70" t="n"/>
      <c r="Y666" s="70" t="n"/>
      <c r="Z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70" t="n"/>
      <c r="H667" s="120" t="n"/>
      <c r="I667" s="121" t="n"/>
      <c r="J667" s="122" t="n"/>
      <c r="K667" s="70" t="n"/>
      <c r="L667" s="70" t="n"/>
      <c r="M667" s="70" t="n"/>
      <c r="N667" s="70" t="n"/>
      <c r="O667" s="70" t="n"/>
      <c r="P667" s="70" t="n"/>
      <c r="Q667" s="123" t="n"/>
      <c r="R667" s="122" t="n"/>
      <c r="S667" s="70" t="n"/>
      <c r="T667" s="70" t="n"/>
      <c r="U667" s="70" t="n"/>
      <c r="V667" s="70" t="n"/>
      <c r="W667" s="70" t="n"/>
      <c r="X667" s="70" t="n"/>
      <c r="Y667" s="70" t="n"/>
      <c r="Z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70" t="n"/>
      <c r="H668" s="120" t="n"/>
      <c r="I668" s="121" t="n"/>
      <c r="J668" s="122" t="n"/>
      <c r="K668" s="70" t="n"/>
      <c r="L668" s="70" t="n"/>
      <c r="M668" s="70" t="n"/>
      <c r="N668" s="70" t="n"/>
      <c r="O668" s="70" t="n"/>
      <c r="P668" s="70" t="n"/>
      <c r="Q668" s="123" t="n"/>
      <c r="R668" s="122" t="n"/>
      <c r="S668" s="70" t="n"/>
      <c r="T668" s="70" t="n"/>
      <c r="U668" s="70" t="n"/>
      <c r="V668" s="70" t="n"/>
      <c r="W668" s="70" t="n"/>
      <c r="X668" s="70" t="n"/>
      <c r="Y668" s="70" t="n"/>
      <c r="Z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70" t="n"/>
      <c r="H669" s="120" t="n"/>
      <c r="I669" s="121" t="n"/>
      <c r="J669" s="122" t="n"/>
      <c r="K669" s="70" t="n"/>
      <c r="L669" s="70" t="n"/>
      <c r="M669" s="70" t="n"/>
      <c r="N669" s="70" t="n"/>
      <c r="O669" s="70" t="n"/>
      <c r="P669" s="70" t="n"/>
      <c r="Q669" s="123" t="n"/>
      <c r="R669" s="122" t="n"/>
      <c r="S669" s="70" t="n"/>
      <c r="T669" s="70" t="n"/>
      <c r="U669" s="70" t="n"/>
      <c r="V669" s="70" t="n"/>
      <c r="W669" s="70" t="n"/>
      <c r="X669" s="70" t="n"/>
      <c r="Y669" s="70" t="n"/>
      <c r="Z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70" t="n"/>
      <c r="H670" s="120" t="n"/>
      <c r="I670" s="121" t="n"/>
      <c r="J670" s="122" t="n"/>
      <c r="K670" s="70" t="n"/>
      <c r="L670" s="70" t="n"/>
      <c r="M670" s="70" t="n"/>
      <c r="N670" s="70" t="n"/>
      <c r="O670" s="70" t="n"/>
      <c r="P670" s="70" t="n"/>
      <c r="Q670" s="123" t="n"/>
      <c r="R670" s="122" t="n"/>
      <c r="S670" s="70" t="n"/>
      <c r="T670" s="70" t="n"/>
      <c r="U670" s="70" t="n"/>
      <c r="V670" s="70" t="n"/>
      <c r="W670" s="70" t="n"/>
      <c r="X670" s="70" t="n"/>
      <c r="Y670" s="70" t="n"/>
      <c r="Z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70" t="n"/>
      <c r="H671" s="120" t="n"/>
      <c r="I671" s="121" t="n"/>
      <c r="J671" s="122" t="n"/>
      <c r="K671" s="70" t="n"/>
      <c r="L671" s="70" t="n"/>
      <c r="M671" s="70" t="n"/>
      <c r="N671" s="70" t="n"/>
      <c r="O671" s="70" t="n"/>
      <c r="P671" s="70" t="n"/>
      <c r="Q671" s="123" t="n"/>
      <c r="R671" s="122" t="n"/>
      <c r="S671" s="70" t="n"/>
      <c r="T671" s="70" t="n"/>
      <c r="U671" s="70" t="n"/>
      <c r="V671" s="70" t="n"/>
      <c r="W671" s="70" t="n"/>
      <c r="X671" s="70" t="n"/>
      <c r="Y671" s="70" t="n"/>
      <c r="Z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70" t="n"/>
      <c r="H672" s="120" t="n"/>
      <c r="I672" s="121" t="n"/>
      <c r="J672" s="122" t="n"/>
      <c r="K672" s="70" t="n"/>
      <c r="L672" s="70" t="n"/>
      <c r="M672" s="70" t="n"/>
      <c r="N672" s="70" t="n"/>
      <c r="O672" s="70" t="n"/>
      <c r="P672" s="70" t="n"/>
      <c r="Q672" s="123" t="n"/>
      <c r="R672" s="122" t="n"/>
      <c r="S672" s="70" t="n"/>
      <c r="T672" s="70" t="n"/>
      <c r="U672" s="70" t="n"/>
      <c r="V672" s="70" t="n"/>
      <c r="W672" s="70" t="n"/>
      <c r="X672" s="70" t="n"/>
      <c r="Y672" s="70" t="n"/>
      <c r="Z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70" t="n"/>
      <c r="H673" s="120" t="n"/>
      <c r="I673" s="121" t="n"/>
      <c r="J673" s="122" t="n"/>
      <c r="K673" s="70" t="n"/>
      <c r="L673" s="70" t="n"/>
      <c r="M673" s="70" t="n"/>
      <c r="N673" s="70" t="n"/>
      <c r="O673" s="70" t="n"/>
      <c r="P673" s="70" t="n"/>
      <c r="Q673" s="123" t="n"/>
      <c r="R673" s="122" t="n"/>
      <c r="S673" s="70" t="n"/>
      <c r="T673" s="70" t="n"/>
      <c r="U673" s="70" t="n"/>
      <c r="V673" s="70" t="n"/>
      <c r="W673" s="70" t="n"/>
      <c r="X673" s="70" t="n"/>
      <c r="Y673" s="70" t="n"/>
      <c r="Z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70" t="n"/>
      <c r="H674" s="120" t="n"/>
      <c r="I674" s="121" t="n"/>
      <c r="J674" s="122" t="n"/>
      <c r="K674" s="70" t="n"/>
      <c r="L674" s="70" t="n"/>
      <c r="M674" s="70" t="n"/>
      <c r="N674" s="70" t="n"/>
      <c r="O674" s="70" t="n"/>
      <c r="P674" s="70" t="n"/>
      <c r="Q674" s="123" t="n"/>
      <c r="R674" s="122" t="n"/>
      <c r="S674" s="70" t="n"/>
      <c r="T674" s="70" t="n"/>
      <c r="U674" s="70" t="n"/>
      <c r="V674" s="70" t="n"/>
      <c r="W674" s="70" t="n"/>
      <c r="X674" s="70" t="n"/>
      <c r="Y674" s="70" t="n"/>
      <c r="Z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70" t="n"/>
      <c r="H675" s="120" t="n"/>
      <c r="I675" s="121" t="n"/>
      <c r="J675" s="122" t="n"/>
      <c r="K675" s="70" t="n"/>
      <c r="L675" s="70" t="n"/>
      <c r="M675" s="70" t="n"/>
      <c r="N675" s="70" t="n"/>
      <c r="O675" s="70" t="n"/>
      <c r="P675" s="70" t="n"/>
      <c r="Q675" s="123" t="n"/>
      <c r="R675" s="122" t="n"/>
      <c r="S675" s="70" t="n"/>
      <c r="T675" s="70" t="n"/>
      <c r="U675" s="70" t="n"/>
      <c r="V675" s="70" t="n"/>
      <c r="W675" s="70" t="n"/>
      <c r="X675" s="70" t="n"/>
      <c r="Y675" s="70" t="n"/>
      <c r="Z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70" t="n"/>
      <c r="H676" s="120" t="n"/>
      <c r="I676" s="121" t="n"/>
      <c r="J676" s="122" t="n"/>
      <c r="K676" s="70" t="n"/>
      <c r="L676" s="70" t="n"/>
      <c r="M676" s="70" t="n"/>
      <c r="N676" s="70" t="n"/>
      <c r="O676" s="70" t="n"/>
      <c r="P676" s="70" t="n"/>
      <c r="Q676" s="123" t="n"/>
      <c r="R676" s="122" t="n"/>
      <c r="S676" s="70" t="n"/>
      <c r="T676" s="70" t="n"/>
      <c r="U676" s="70" t="n"/>
      <c r="V676" s="70" t="n"/>
      <c r="W676" s="70" t="n"/>
      <c r="X676" s="70" t="n"/>
      <c r="Y676" s="70" t="n"/>
      <c r="Z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70" t="n"/>
      <c r="H677" s="120" t="n"/>
      <c r="I677" s="121" t="n"/>
      <c r="J677" s="122" t="n"/>
      <c r="K677" s="70" t="n"/>
      <c r="L677" s="70" t="n"/>
      <c r="M677" s="70" t="n"/>
      <c r="N677" s="70" t="n"/>
      <c r="O677" s="70" t="n"/>
      <c r="P677" s="70" t="n"/>
      <c r="Q677" s="123" t="n"/>
      <c r="R677" s="122" t="n"/>
      <c r="S677" s="70" t="n"/>
      <c r="T677" s="70" t="n"/>
      <c r="U677" s="70" t="n"/>
      <c r="V677" s="70" t="n"/>
      <c r="W677" s="70" t="n"/>
      <c r="X677" s="70" t="n"/>
      <c r="Y677" s="70" t="n"/>
      <c r="Z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70" t="n"/>
      <c r="H678" s="120" t="n"/>
      <c r="I678" s="121" t="n"/>
      <c r="J678" s="122" t="n"/>
      <c r="K678" s="70" t="n"/>
      <c r="L678" s="70" t="n"/>
      <c r="M678" s="70" t="n"/>
      <c r="N678" s="70" t="n"/>
      <c r="O678" s="70" t="n"/>
      <c r="P678" s="70" t="n"/>
      <c r="Q678" s="123" t="n"/>
      <c r="R678" s="122" t="n"/>
      <c r="S678" s="70" t="n"/>
      <c r="T678" s="70" t="n"/>
      <c r="U678" s="70" t="n"/>
      <c r="V678" s="70" t="n"/>
      <c r="W678" s="70" t="n"/>
      <c r="X678" s="70" t="n"/>
      <c r="Y678" s="70" t="n"/>
      <c r="Z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70" t="n"/>
      <c r="H679" s="120" t="n"/>
      <c r="I679" s="121" t="n"/>
      <c r="J679" s="122" t="n"/>
      <c r="K679" s="70" t="n"/>
      <c r="L679" s="70" t="n"/>
      <c r="M679" s="70" t="n"/>
      <c r="N679" s="70" t="n"/>
      <c r="O679" s="70" t="n"/>
      <c r="P679" s="70" t="n"/>
      <c r="Q679" s="123" t="n"/>
      <c r="R679" s="122" t="n"/>
      <c r="S679" s="70" t="n"/>
      <c r="T679" s="70" t="n"/>
      <c r="U679" s="70" t="n"/>
      <c r="V679" s="70" t="n"/>
      <c r="W679" s="70" t="n"/>
      <c r="X679" s="70" t="n"/>
      <c r="Y679" s="70" t="n"/>
      <c r="Z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70" t="n"/>
      <c r="H680" s="120" t="n"/>
      <c r="I680" s="121" t="n"/>
      <c r="J680" s="122" t="n"/>
      <c r="K680" s="70" t="n"/>
      <c r="L680" s="70" t="n"/>
      <c r="M680" s="70" t="n"/>
      <c r="N680" s="70" t="n"/>
      <c r="O680" s="70" t="n"/>
      <c r="P680" s="70" t="n"/>
      <c r="Q680" s="123" t="n"/>
      <c r="R680" s="122" t="n"/>
      <c r="S680" s="70" t="n"/>
      <c r="T680" s="70" t="n"/>
      <c r="U680" s="70" t="n"/>
      <c r="V680" s="70" t="n"/>
      <c r="W680" s="70" t="n"/>
      <c r="X680" s="70" t="n"/>
      <c r="Y680" s="70" t="n"/>
      <c r="Z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70" t="n"/>
      <c r="H681" s="120" t="n"/>
      <c r="I681" s="121" t="n"/>
      <c r="J681" s="122" t="n"/>
      <c r="K681" s="70" t="n"/>
      <c r="L681" s="70" t="n"/>
      <c r="M681" s="70" t="n"/>
      <c r="N681" s="70" t="n"/>
      <c r="O681" s="70" t="n"/>
      <c r="P681" s="70" t="n"/>
      <c r="Q681" s="123" t="n"/>
      <c r="R681" s="122" t="n"/>
      <c r="S681" s="70" t="n"/>
      <c r="T681" s="70" t="n"/>
      <c r="U681" s="70" t="n"/>
      <c r="V681" s="70" t="n"/>
      <c r="W681" s="70" t="n"/>
      <c r="X681" s="70" t="n"/>
      <c r="Y681" s="70" t="n"/>
      <c r="Z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70" t="n"/>
      <c r="H682" s="120" t="n"/>
      <c r="I682" s="121" t="n"/>
      <c r="J682" s="122" t="n"/>
      <c r="K682" s="70" t="n"/>
      <c r="L682" s="70" t="n"/>
      <c r="M682" s="70" t="n"/>
      <c r="N682" s="70" t="n"/>
      <c r="O682" s="70" t="n"/>
      <c r="P682" s="70" t="n"/>
      <c r="Q682" s="123" t="n"/>
      <c r="R682" s="122" t="n"/>
      <c r="S682" s="70" t="n"/>
      <c r="T682" s="70" t="n"/>
      <c r="U682" s="70" t="n"/>
      <c r="V682" s="70" t="n"/>
      <c r="W682" s="70" t="n"/>
      <c r="X682" s="70" t="n"/>
      <c r="Y682" s="70" t="n"/>
      <c r="Z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70" t="n"/>
      <c r="H683" s="120" t="n"/>
      <c r="I683" s="121" t="n"/>
      <c r="J683" s="122" t="n"/>
      <c r="K683" s="70" t="n"/>
      <c r="L683" s="70" t="n"/>
      <c r="M683" s="70" t="n"/>
      <c r="N683" s="70" t="n"/>
      <c r="O683" s="70" t="n"/>
      <c r="P683" s="70" t="n"/>
      <c r="Q683" s="123" t="n"/>
      <c r="R683" s="122" t="n"/>
      <c r="S683" s="70" t="n"/>
      <c r="T683" s="70" t="n"/>
      <c r="U683" s="70" t="n"/>
      <c r="V683" s="70" t="n"/>
      <c r="W683" s="70" t="n"/>
      <c r="X683" s="70" t="n"/>
      <c r="Y683" s="70" t="n"/>
      <c r="Z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70" t="n"/>
      <c r="H684" s="120" t="n"/>
      <c r="I684" s="121" t="n"/>
      <c r="J684" s="122" t="n"/>
      <c r="K684" s="70" t="n"/>
      <c r="L684" s="70" t="n"/>
      <c r="M684" s="70" t="n"/>
      <c r="N684" s="70" t="n"/>
      <c r="O684" s="70" t="n"/>
      <c r="P684" s="70" t="n"/>
      <c r="Q684" s="123" t="n"/>
      <c r="R684" s="122" t="n"/>
      <c r="S684" s="70" t="n"/>
      <c r="T684" s="70" t="n"/>
      <c r="U684" s="70" t="n"/>
      <c r="V684" s="70" t="n"/>
      <c r="W684" s="70" t="n"/>
      <c r="X684" s="70" t="n"/>
      <c r="Y684" s="70" t="n"/>
      <c r="Z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70" t="n"/>
      <c r="H685" s="120" t="n"/>
      <c r="I685" s="121" t="n"/>
      <c r="J685" s="122" t="n"/>
      <c r="K685" s="70" t="n"/>
      <c r="L685" s="70" t="n"/>
      <c r="M685" s="70" t="n"/>
      <c r="N685" s="70" t="n"/>
      <c r="O685" s="70" t="n"/>
      <c r="P685" s="70" t="n"/>
      <c r="Q685" s="123" t="n"/>
      <c r="R685" s="122" t="n"/>
      <c r="S685" s="70" t="n"/>
      <c r="T685" s="70" t="n"/>
      <c r="U685" s="70" t="n"/>
      <c r="V685" s="70" t="n"/>
      <c r="W685" s="70" t="n"/>
      <c r="X685" s="70" t="n"/>
      <c r="Y685" s="70" t="n"/>
      <c r="Z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70" t="n"/>
      <c r="H686" s="120" t="n"/>
      <c r="I686" s="121" t="n"/>
      <c r="J686" s="122" t="n"/>
      <c r="K686" s="70" t="n"/>
      <c r="L686" s="70" t="n"/>
      <c r="M686" s="70" t="n"/>
      <c r="N686" s="70" t="n"/>
      <c r="O686" s="70" t="n"/>
      <c r="P686" s="70" t="n"/>
      <c r="Q686" s="123" t="n"/>
      <c r="R686" s="122" t="n"/>
      <c r="S686" s="70" t="n"/>
      <c r="T686" s="70" t="n"/>
      <c r="U686" s="70" t="n"/>
      <c r="V686" s="70" t="n"/>
      <c r="W686" s="70" t="n"/>
      <c r="X686" s="70" t="n"/>
      <c r="Y686" s="70" t="n"/>
      <c r="Z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70" t="n"/>
      <c r="H687" s="120" t="n"/>
      <c r="I687" s="121" t="n"/>
      <c r="J687" s="122" t="n"/>
      <c r="K687" s="70" t="n"/>
      <c r="L687" s="70" t="n"/>
      <c r="M687" s="70" t="n"/>
      <c r="N687" s="70" t="n"/>
      <c r="O687" s="70" t="n"/>
      <c r="P687" s="70" t="n"/>
      <c r="Q687" s="123" t="n"/>
      <c r="R687" s="122" t="n"/>
      <c r="S687" s="70" t="n"/>
      <c r="T687" s="70" t="n"/>
      <c r="U687" s="70" t="n"/>
      <c r="V687" s="70" t="n"/>
      <c r="W687" s="70" t="n"/>
      <c r="X687" s="70" t="n"/>
      <c r="Y687" s="70" t="n"/>
      <c r="Z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70" t="n"/>
      <c r="H688" s="120" t="n"/>
      <c r="I688" s="121" t="n"/>
      <c r="J688" s="122" t="n"/>
      <c r="K688" s="70" t="n"/>
      <c r="L688" s="70" t="n"/>
      <c r="M688" s="70" t="n"/>
      <c r="N688" s="70" t="n"/>
      <c r="O688" s="70" t="n"/>
      <c r="P688" s="70" t="n"/>
      <c r="Q688" s="123" t="n"/>
      <c r="R688" s="122" t="n"/>
      <c r="S688" s="70" t="n"/>
      <c r="T688" s="70" t="n"/>
      <c r="U688" s="70" t="n"/>
      <c r="V688" s="70" t="n"/>
      <c r="W688" s="70" t="n"/>
      <c r="X688" s="70" t="n"/>
      <c r="Y688" s="70" t="n"/>
      <c r="Z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70" t="n"/>
      <c r="H689" s="120" t="n"/>
      <c r="I689" s="121" t="n"/>
      <c r="J689" s="122" t="n"/>
      <c r="K689" s="70" t="n"/>
      <c r="L689" s="70" t="n"/>
      <c r="M689" s="70" t="n"/>
      <c r="N689" s="70" t="n"/>
      <c r="O689" s="70" t="n"/>
      <c r="P689" s="70" t="n"/>
      <c r="Q689" s="123" t="n"/>
      <c r="R689" s="122" t="n"/>
      <c r="S689" s="70" t="n"/>
      <c r="T689" s="70" t="n"/>
      <c r="U689" s="70" t="n"/>
      <c r="V689" s="70" t="n"/>
      <c r="W689" s="70" t="n"/>
      <c r="X689" s="70" t="n"/>
      <c r="Y689" s="70" t="n"/>
      <c r="Z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70" t="n"/>
      <c r="H690" s="120" t="n"/>
      <c r="I690" s="121" t="n"/>
      <c r="J690" s="122" t="n"/>
      <c r="K690" s="70" t="n"/>
      <c r="L690" s="70" t="n"/>
      <c r="M690" s="70" t="n"/>
      <c r="N690" s="70" t="n"/>
      <c r="O690" s="70" t="n"/>
      <c r="P690" s="70" t="n"/>
      <c r="Q690" s="123" t="n"/>
      <c r="R690" s="122" t="n"/>
      <c r="S690" s="70" t="n"/>
      <c r="T690" s="70" t="n"/>
      <c r="U690" s="70" t="n"/>
      <c r="V690" s="70" t="n"/>
      <c r="W690" s="70" t="n"/>
      <c r="X690" s="70" t="n"/>
      <c r="Y690" s="70" t="n"/>
      <c r="Z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70" t="n"/>
      <c r="H691" s="120" t="n"/>
      <c r="I691" s="121" t="n"/>
      <c r="J691" s="122" t="n"/>
      <c r="K691" s="70" t="n"/>
      <c r="L691" s="70" t="n"/>
      <c r="M691" s="70" t="n"/>
      <c r="N691" s="70" t="n"/>
      <c r="O691" s="70" t="n"/>
      <c r="P691" s="70" t="n"/>
      <c r="Q691" s="123" t="n"/>
      <c r="R691" s="122" t="n"/>
      <c r="S691" s="70" t="n"/>
      <c r="T691" s="70" t="n"/>
      <c r="U691" s="70" t="n"/>
      <c r="V691" s="70" t="n"/>
      <c r="W691" s="70" t="n"/>
      <c r="X691" s="70" t="n"/>
      <c r="Y691" s="70" t="n"/>
      <c r="Z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70" t="n"/>
      <c r="H692" s="120" t="n"/>
      <c r="I692" s="121" t="n"/>
      <c r="J692" s="122" t="n"/>
      <c r="K692" s="70" t="n"/>
      <c r="L692" s="70" t="n"/>
      <c r="M692" s="70" t="n"/>
      <c r="N692" s="70" t="n"/>
      <c r="O692" s="70" t="n"/>
      <c r="P692" s="70" t="n"/>
      <c r="Q692" s="123" t="n"/>
      <c r="R692" s="122" t="n"/>
      <c r="S692" s="70" t="n"/>
      <c r="T692" s="70" t="n"/>
      <c r="U692" s="70" t="n"/>
      <c r="V692" s="70" t="n"/>
      <c r="W692" s="70" t="n"/>
      <c r="X692" s="70" t="n"/>
      <c r="Y692" s="70" t="n"/>
      <c r="Z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70" t="n"/>
      <c r="H693" s="120" t="n"/>
      <c r="I693" s="121" t="n"/>
      <c r="J693" s="122" t="n"/>
      <c r="K693" s="70" t="n"/>
      <c r="L693" s="70" t="n"/>
      <c r="M693" s="70" t="n"/>
      <c r="N693" s="70" t="n"/>
      <c r="O693" s="70" t="n"/>
      <c r="P693" s="70" t="n"/>
      <c r="Q693" s="123" t="n"/>
      <c r="R693" s="122" t="n"/>
      <c r="S693" s="70" t="n"/>
      <c r="T693" s="70" t="n"/>
      <c r="U693" s="70" t="n"/>
      <c r="V693" s="70" t="n"/>
      <c r="W693" s="70" t="n"/>
      <c r="X693" s="70" t="n"/>
      <c r="Y693" s="70" t="n"/>
      <c r="Z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70" t="n"/>
      <c r="H694" s="120" t="n"/>
      <c r="I694" s="121" t="n"/>
      <c r="J694" s="122" t="n"/>
      <c r="K694" s="70" t="n"/>
      <c r="L694" s="70" t="n"/>
      <c r="M694" s="70" t="n"/>
      <c r="N694" s="70" t="n"/>
      <c r="O694" s="70" t="n"/>
      <c r="P694" s="70" t="n"/>
      <c r="Q694" s="123" t="n"/>
      <c r="R694" s="122" t="n"/>
      <c r="S694" s="70" t="n"/>
      <c r="T694" s="70" t="n"/>
      <c r="U694" s="70" t="n"/>
      <c r="V694" s="70" t="n"/>
      <c r="W694" s="70" t="n"/>
      <c r="X694" s="70" t="n"/>
      <c r="Y694" s="70" t="n"/>
      <c r="Z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70" t="n"/>
      <c r="H695" s="120" t="n"/>
      <c r="I695" s="121" t="n"/>
      <c r="J695" s="122" t="n"/>
      <c r="K695" s="70" t="n"/>
      <c r="L695" s="70" t="n"/>
      <c r="M695" s="70" t="n"/>
      <c r="N695" s="70" t="n"/>
      <c r="O695" s="70" t="n"/>
      <c r="P695" s="70" t="n"/>
      <c r="Q695" s="123" t="n"/>
      <c r="R695" s="122" t="n"/>
      <c r="S695" s="70" t="n"/>
      <c r="T695" s="70" t="n"/>
      <c r="U695" s="70" t="n"/>
      <c r="V695" s="70" t="n"/>
      <c r="W695" s="70" t="n"/>
      <c r="X695" s="70" t="n"/>
      <c r="Y695" s="70" t="n"/>
      <c r="Z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70" t="n"/>
      <c r="H696" s="120" t="n"/>
      <c r="I696" s="121" t="n"/>
      <c r="J696" s="122" t="n"/>
      <c r="K696" s="70" t="n"/>
      <c r="L696" s="70" t="n"/>
      <c r="M696" s="70" t="n"/>
      <c r="N696" s="70" t="n"/>
      <c r="O696" s="70" t="n"/>
      <c r="P696" s="70" t="n"/>
      <c r="Q696" s="123" t="n"/>
      <c r="R696" s="122" t="n"/>
      <c r="S696" s="70" t="n"/>
      <c r="T696" s="70" t="n"/>
      <c r="U696" s="70" t="n"/>
      <c r="V696" s="70" t="n"/>
      <c r="W696" s="70" t="n"/>
      <c r="X696" s="70" t="n"/>
      <c r="Y696" s="70" t="n"/>
      <c r="Z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70" t="n"/>
      <c r="H697" s="120" t="n"/>
      <c r="I697" s="121" t="n"/>
      <c r="J697" s="122" t="n"/>
      <c r="K697" s="70" t="n"/>
      <c r="L697" s="70" t="n"/>
      <c r="M697" s="70" t="n"/>
      <c r="N697" s="70" t="n"/>
      <c r="O697" s="70" t="n"/>
      <c r="P697" s="70" t="n"/>
      <c r="Q697" s="123" t="n"/>
      <c r="R697" s="122" t="n"/>
      <c r="S697" s="70" t="n"/>
      <c r="T697" s="70" t="n"/>
      <c r="U697" s="70" t="n"/>
      <c r="V697" s="70" t="n"/>
      <c r="W697" s="70" t="n"/>
      <c r="X697" s="70" t="n"/>
      <c r="Y697" s="70" t="n"/>
      <c r="Z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70" t="n"/>
      <c r="H698" s="120" t="n"/>
      <c r="I698" s="121" t="n"/>
      <c r="J698" s="122" t="n"/>
      <c r="K698" s="70" t="n"/>
      <c r="L698" s="70" t="n"/>
      <c r="M698" s="70" t="n"/>
      <c r="N698" s="70" t="n"/>
      <c r="O698" s="70" t="n"/>
      <c r="P698" s="70" t="n"/>
      <c r="Q698" s="123" t="n"/>
      <c r="R698" s="122" t="n"/>
      <c r="S698" s="70" t="n"/>
      <c r="T698" s="70" t="n"/>
      <c r="U698" s="70" t="n"/>
      <c r="V698" s="70" t="n"/>
      <c r="W698" s="70" t="n"/>
      <c r="X698" s="70" t="n"/>
      <c r="Y698" s="70" t="n"/>
      <c r="Z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70" t="n"/>
      <c r="H699" s="120" t="n"/>
      <c r="I699" s="121" t="n"/>
      <c r="J699" s="122" t="n"/>
      <c r="K699" s="70" t="n"/>
      <c r="L699" s="70" t="n"/>
      <c r="M699" s="70" t="n"/>
      <c r="N699" s="70" t="n"/>
      <c r="O699" s="70" t="n"/>
      <c r="P699" s="70" t="n"/>
      <c r="Q699" s="123" t="n"/>
      <c r="R699" s="122" t="n"/>
      <c r="S699" s="70" t="n"/>
      <c r="T699" s="70" t="n"/>
      <c r="U699" s="70" t="n"/>
      <c r="V699" s="70" t="n"/>
      <c r="W699" s="70" t="n"/>
      <c r="X699" s="70" t="n"/>
      <c r="Y699" s="70" t="n"/>
      <c r="Z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70" t="n"/>
      <c r="H700" s="120" t="n"/>
      <c r="I700" s="121" t="n"/>
      <c r="J700" s="122" t="n"/>
      <c r="K700" s="70" t="n"/>
      <c r="L700" s="70" t="n"/>
      <c r="M700" s="70" t="n"/>
      <c r="N700" s="70" t="n"/>
      <c r="O700" s="70" t="n"/>
      <c r="P700" s="70" t="n"/>
      <c r="Q700" s="123" t="n"/>
      <c r="R700" s="122" t="n"/>
      <c r="S700" s="70" t="n"/>
      <c r="T700" s="70" t="n"/>
      <c r="U700" s="70" t="n"/>
      <c r="V700" s="70" t="n"/>
      <c r="W700" s="70" t="n"/>
      <c r="X700" s="70" t="n"/>
      <c r="Y700" s="70" t="n"/>
      <c r="Z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70" t="n"/>
      <c r="H701" s="120" t="n"/>
      <c r="I701" s="121" t="n"/>
      <c r="J701" s="122" t="n"/>
      <c r="K701" s="70" t="n"/>
      <c r="L701" s="70" t="n"/>
      <c r="M701" s="70" t="n"/>
      <c r="N701" s="70" t="n"/>
      <c r="O701" s="70" t="n"/>
      <c r="P701" s="70" t="n"/>
      <c r="Q701" s="123" t="n"/>
      <c r="R701" s="122" t="n"/>
      <c r="S701" s="70" t="n"/>
      <c r="T701" s="70" t="n"/>
      <c r="U701" s="70" t="n"/>
      <c r="V701" s="70" t="n"/>
      <c r="W701" s="70" t="n"/>
      <c r="X701" s="70" t="n"/>
      <c r="Y701" s="70" t="n"/>
      <c r="Z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70" t="n"/>
      <c r="H702" s="120" t="n"/>
      <c r="I702" s="121" t="n"/>
      <c r="J702" s="122" t="n"/>
      <c r="K702" s="70" t="n"/>
      <c r="L702" s="70" t="n"/>
      <c r="M702" s="70" t="n"/>
      <c r="N702" s="70" t="n"/>
      <c r="O702" s="70" t="n"/>
      <c r="P702" s="70" t="n"/>
      <c r="Q702" s="123" t="n"/>
      <c r="R702" s="122" t="n"/>
      <c r="S702" s="70" t="n"/>
      <c r="T702" s="70" t="n"/>
      <c r="U702" s="70" t="n"/>
      <c r="V702" s="70" t="n"/>
      <c r="W702" s="70" t="n"/>
      <c r="X702" s="70" t="n"/>
      <c r="Y702" s="70" t="n"/>
      <c r="Z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70" t="n"/>
      <c r="H703" s="120" t="n"/>
      <c r="I703" s="121" t="n"/>
      <c r="J703" s="122" t="n"/>
      <c r="K703" s="70" t="n"/>
      <c r="L703" s="70" t="n"/>
      <c r="M703" s="70" t="n"/>
      <c r="N703" s="70" t="n"/>
      <c r="O703" s="70" t="n"/>
      <c r="P703" s="70" t="n"/>
      <c r="Q703" s="123" t="n"/>
      <c r="R703" s="122" t="n"/>
      <c r="S703" s="70" t="n"/>
      <c r="T703" s="70" t="n"/>
      <c r="U703" s="70" t="n"/>
      <c r="V703" s="70" t="n"/>
      <c r="W703" s="70" t="n"/>
      <c r="X703" s="70" t="n"/>
      <c r="Y703" s="70" t="n"/>
      <c r="Z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70" t="n"/>
      <c r="H704" s="120" t="n"/>
      <c r="I704" s="121" t="n"/>
      <c r="J704" s="122" t="n"/>
      <c r="K704" s="70" t="n"/>
      <c r="L704" s="70" t="n"/>
      <c r="M704" s="70" t="n"/>
      <c r="N704" s="70" t="n"/>
      <c r="O704" s="70" t="n"/>
      <c r="P704" s="70" t="n"/>
      <c r="Q704" s="123" t="n"/>
      <c r="R704" s="122" t="n"/>
      <c r="S704" s="70" t="n"/>
      <c r="T704" s="70" t="n"/>
      <c r="U704" s="70" t="n"/>
      <c r="V704" s="70" t="n"/>
      <c r="W704" s="70" t="n"/>
      <c r="X704" s="70" t="n"/>
      <c r="Y704" s="70" t="n"/>
      <c r="Z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70" t="n"/>
      <c r="H705" s="120" t="n"/>
      <c r="I705" s="121" t="n"/>
      <c r="J705" s="122" t="n"/>
      <c r="K705" s="70" t="n"/>
      <c r="L705" s="70" t="n"/>
      <c r="M705" s="70" t="n"/>
      <c r="N705" s="70" t="n"/>
      <c r="O705" s="70" t="n"/>
      <c r="P705" s="70" t="n"/>
      <c r="Q705" s="123" t="n"/>
      <c r="R705" s="122" t="n"/>
      <c r="S705" s="70" t="n"/>
      <c r="T705" s="70" t="n"/>
      <c r="U705" s="70" t="n"/>
      <c r="V705" s="70" t="n"/>
      <c r="W705" s="70" t="n"/>
      <c r="X705" s="70" t="n"/>
      <c r="Y705" s="70" t="n"/>
      <c r="Z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70" t="n"/>
      <c r="H706" s="120" t="n"/>
      <c r="I706" s="121" t="n"/>
      <c r="J706" s="122" t="n"/>
      <c r="K706" s="70" t="n"/>
      <c r="L706" s="70" t="n"/>
      <c r="M706" s="70" t="n"/>
      <c r="N706" s="70" t="n"/>
      <c r="O706" s="70" t="n"/>
      <c r="P706" s="70" t="n"/>
      <c r="Q706" s="123" t="n"/>
      <c r="R706" s="122" t="n"/>
      <c r="S706" s="70" t="n"/>
      <c r="T706" s="70" t="n"/>
      <c r="U706" s="70" t="n"/>
      <c r="V706" s="70" t="n"/>
      <c r="W706" s="70" t="n"/>
      <c r="X706" s="70" t="n"/>
      <c r="Y706" s="70" t="n"/>
      <c r="Z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70" t="n"/>
      <c r="H707" s="120" t="n"/>
      <c r="I707" s="121" t="n"/>
      <c r="J707" s="122" t="n"/>
      <c r="K707" s="70" t="n"/>
      <c r="L707" s="70" t="n"/>
      <c r="M707" s="70" t="n"/>
      <c r="N707" s="70" t="n"/>
      <c r="O707" s="70" t="n"/>
      <c r="P707" s="70" t="n"/>
      <c r="Q707" s="123" t="n"/>
      <c r="R707" s="122" t="n"/>
      <c r="S707" s="70" t="n"/>
      <c r="T707" s="70" t="n"/>
      <c r="U707" s="70" t="n"/>
      <c r="V707" s="70" t="n"/>
      <c r="W707" s="70" t="n"/>
      <c r="X707" s="70" t="n"/>
      <c r="Y707" s="70" t="n"/>
      <c r="Z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70" t="n"/>
      <c r="H708" s="120" t="n"/>
      <c r="I708" s="121" t="n"/>
      <c r="J708" s="122" t="n"/>
      <c r="K708" s="70" t="n"/>
      <c r="L708" s="70" t="n"/>
      <c r="M708" s="70" t="n"/>
      <c r="N708" s="70" t="n"/>
      <c r="O708" s="70" t="n"/>
      <c r="P708" s="70" t="n"/>
      <c r="Q708" s="123" t="n"/>
      <c r="R708" s="122" t="n"/>
      <c r="S708" s="70" t="n"/>
      <c r="T708" s="70" t="n"/>
      <c r="U708" s="70" t="n"/>
      <c r="V708" s="70" t="n"/>
      <c r="W708" s="70" t="n"/>
      <c r="X708" s="70" t="n"/>
      <c r="Y708" s="70" t="n"/>
      <c r="Z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70" t="n"/>
      <c r="H709" s="120" t="n"/>
      <c r="I709" s="121" t="n"/>
      <c r="J709" s="122" t="n"/>
      <c r="K709" s="70" t="n"/>
      <c r="L709" s="70" t="n"/>
      <c r="M709" s="70" t="n"/>
      <c r="N709" s="70" t="n"/>
      <c r="O709" s="70" t="n"/>
      <c r="P709" s="70" t="n"/>
      <c r="Q709" s="123" t="n"/>
      <c r="R709" s="122" t="n"/>
      <c r="S709" s="70" t="n"/>
      <c r="T709" s="70" t="n"/>
      <c r="U709" s="70" t="n"/>
      <c r="V709" s="70" t="n"/>
      <c r="W709" s="70" t="n"/>
      <c r="X709" s="70" t="n"/>
      <c r="Y709" s="70" t="n"/>
      <c r="Z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70" t="n"/>
      <c r="H710" s="120" t="n"/>
      <c r="I710" s="121" t="n"/>
      <c r="J710" s="122" t="n"/>
      <c r="K710" s="70" t="n"/>
      <c r="L710" s="70" t="n"/>
      <c r="M710" s="70" t="n"/>
      <c r="N710" s="70" t="n"/>
      <c r="O710" s="70" t="n"/>
      <c r="P710" s="70" t="n"/>
      <c r="Q710" s="123" t="n"/>
      <c r="R710" s="122" t="n"/>
      <c r="S710" s="70" t="n"/>
      <c r="T710" s="70" t="n"/>
      <c r="U710" s="70" t="n"/>
      <c r="V710" s="70" t="n"/>
      <c r="W710" s="70" t="n"/>
      <c r="X710" s="70" t="n"/>
      <c r="Y710" s="70" t="n"/>
      <c r="Z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70" t="n"/>
      <c r="H711" s="120" t="n"/>
      <c r="I711" s="121" t="n"/>
      <c r="J711" s="122" t="n"/>
      <c r="K711" s="70" t="n"/>
      <c r="L711" s="70" t="n"/>
      <c r="M711" s="70" t="n"/>
      <c r="N711" s="70" t="n"/>
      <c r="O711" s="70" t="n"/>
      <c r="P711" s="70" t="n"/>
      <c r="Q711" s="123" t="n"/>
      <c r="R711" s="122" t="n"/>
      <c r="S711" s="70" t="n"/>
      <c r="T711" s="70" t="n"/>
      <c r="U711" s="70" t="n"/>
      <c r="V711" s="70" t="n"/>
      <c r="W711" s="70" t="n"/>
      <c r="X711" s="70" t="n"/>
      <c r="Y711" s="70" t="n"/>
      <c r="Z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70" t="n"/>
      <c r="H712" s="120" t="n"/>
      <c r="I712" s="121" t="n"/>
      <c r="J712" s="122" t="n"/>
      <c r="K712" s="70" t="n"/>
      <c r="L712" s="70" t="n"/>
      <c r="M712" s="70" t="n"/>
      <c r="N712" s="70" t="n"/>
      <c r="O712" s="70" t="n"/>
      <c r="P712" s="70" t="n"/>
      <c r="Q712" s="123" t="n"/>
      <c r="R712" s="122" t="n"/>
      <c r="S712" s="70" t="n"/>
      <c r="T712" s="70" t="n"/>
      <c r="U712" s="70" t="n"/>
      <c r="V712" s="70" t="n"/>
      <c r="W712" s="70" t="n"/>
      <c r="X712" s="70" t="n"/>
      <c r="Y712" s="70" t="n"/>
      <c r="Z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70" t="n"/>
      <c r="H713" s="120" t="n"/>
      <c r="I713" s="121" t="n"/>
      <c r="J713" s="122" t="n"/>
      <c r="K713" s="70" t="n"/>
      <c r="L713" s="70" t="n"/>
      <c r="M713" s="70" t="n"/>
      <c r="N713" s="70" t="n"/>
      <c r="O713" s="70" t="n"/>
      <c r="P713" s="70" t="n"/>
      <c r="Q713" s="123" t="n"/>
      <c r="R713" s="122" t="n"/>
      <c r="S713" s="70" t="n"/>
      <c r="T713" s="70" t="n"/>
      <c r="U713" s="70" t="n"/>
      <c r="V713" s="70" t="n"/>
      <c r="W713" s="70" t="n"/>
      <c r="X713" s="70" t="n"/>
      <c r="Y713" s="70" t="n"/>
      <c r="Z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70" t="n"/>
      <c r="H714" s="120" t="n"/>
      <c r="I714" s="121" t="n"/>
      <c r="J714" s="122" t="n"/>
      <c r="K714" s="70" t="n"/>
      <c r="L714" s="70" t="n"/>
      <c r="M714" s="70" t="n"/>
      <c r="N714" s="70" t="n"/>
      <c r="O714" s="70" t="n"/>
      <c r="P714" s="70" t="n"/>
      <c r="Q714" s="123" t="n"/>
      <c r="R714" s="122" t="n"/>
      <c r="S714" s="70" t="n"/>
      <c r="T714" s="70" t="n"/>
      <c r="U714" s="70" t="n"/>
      <c r="V714" s="70" t="n"/>
      <c r="W714" s="70" t="n"/>
      <c r="X714" s="70" t="n"/>
      <c r="Y714" s="70" t="n"/>
      <c r="Z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70" t="n"/>
      <c r="H715" s="120" t="n"/>
      <c r="I715" s="121" t="n"/>
      <c r="J715" s="122" t="n"/>
      <c r="K715" s="70" t="n"/>
      <c r="L715" s="70" t="n"/>
      <c r="M715" s="70" t="n"/>
      <c r="N715" s="70" t="n"/>
      <c r="O715" s="70" t="n"/>
      <c r="P715" s="70" t="n"/>
      <c r="Q715" s="123" t="n"/>
      <c r="R715" s="122" t="n"/>
      <c r="S715" s="70" t="n"/>
      <c r="T715" s="70" t="n"/>
      <c r="U715" s="70" t="n"/>
      <c r="V715" s="70" t="n"/>
      <c r="W715" s="70" t="n"/>
      <c r="X715" s="70" t="n"/>
      <c r="Y715" s="70" t="n"/>
      <c r="Z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70" t="n"/>
      <c r="H716" s="120" t="n"/>
      <c r="I716" s="121" t="n"/>
      <c r="J716" s="122" t="n"/>
      <c r="K716" s="70" t="n"/>
      <c r="L716" s="70" t="n"/>
      <c r="M716" s="70" t="n"/>
      <c r="N716" s="70" t="n"/>
      <c r="O716" s="70" t="n"/>
      <c r="P716" s="70" t="n"/>
      <c r="Q716" s="123" t="n"/>
      <c r="R716" s="122" t="n"/>
      <c r="S716" s="70" t="n"/>
      <c r="T716" s="70" t="n"/>
      <c r="U716" s="70" t="n"/>
      <c r="V716" s="70" t="n"/>
      <c r="W716" s="70" t="n"/>
      <c r="X716" s="70" t="n"/>
      <c r="Y716" s="70" t="n"/>
      <c r="Z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70" t="n"/>
      <c r="H717" s="120" t="n"/>
      <c r="I717" s="121" t="n"/>
      <c r="J717" s="122" t="n"/>
      <c r="K717" s="70" t="n"/>
      <c r="L717" s="70" t="n"/>
      <c r="M717" s="70" t="n"/>
      <c r="N717" s="70" t="n"/>
      <c r="O717" s="70" t="n"/>
      <c r="P717" s="70" t="n"/>
      <c r="Q717" s="123" t="n"/>
      <c r="R717" s="122" t="n"/>
      <c r="S717" s="70" t="n"/>
      <c r="T717" s="70" t="n"/>
      <c r="U717" s="70" t="n"/>
      <c r="V717" s="70" t="n"/>
      <c r="W717" s="70" t="n"/>
      <c r="X717" s="70" t="n"/>
      <c r="Y717" s="70" t="n"/>
      <c r="Z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70" t="n"/>
      <c r="H718" s="120" t="n"/>
      <c r="I718" s="121" t="n"/>
      <c r="J718" s="122" t="n"/>
      <c r="K718" s="70" t="n"/>
      <c r="L718" s="70" t="n"/>
      <c r="M718" s="70" t="n"/>
      <c r="N718" s="70" t="n"/>
      <c r="O718" s="70" t="n"/>
      <c r="P718" s="70" t="n"/>
      <c r="Q718" s="123" t="n"/>
      <c r="R718" s="122" t="n"/>
      <c r="S718" s="70" t="n"/>
      <c r="T718" s="70" t="n"/>
      <c r="U718" s="70" t="n"/>
      <c r="V718" s="70" t="n"/>
      <c r="W718" s="70" t="n"/>
      <c r="X718" s="70" t="n"/>
      <c r="Y718" s="70" t="n"/>
      <c r="Z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70" t="n"/>
      <c r="H719" s="120" t="n"/>
      <c r="I719" s="121" t="n"/>
      <c r="J719" s="122" t="n"/>
      <c r="K719" s="70" t="n"/>
      <c r="L719" s="70" t="n"/>
      <c r="M719" s="70" t="n"/>
      <c r="N719" s="70" t="n"/>
      <c r="O719" s="70" t="n"/>
      <c r="P719" s="70" t="n"/>
      <c r="Q719" s="123" t="n"/>
      <c r="R719" s="122" t="n"/>
      <c r="S719" s="70" t="n"/>
      <c r="T719" s="70" t="n"/>
      <c r="U719" s="70" t="n"/>
      <c r="V719" s="70" t="n"/>
      <c r="W719" s="70" t="n"/>
      <c r="X719" s="70" t="n"/>
      <c r="Y719" s="70" t="n"/>
      <c r="Z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70" t="n"/>
      <c r="H720" s="120" t="n"/>
      <c r="I720" s="121" t="n"/>
      <c r="J720" s="122" t="n"/>
      <c r="K720" s="70" t="n"/>
      <c r="L720" s="70" t="n"/>
      <c r="M720" s="70" t="n"/>
      <c r="N720" s="70" t="n"/>
      <c r="O720" s="70" t="n"/>
      <c r="P720" s="70" t="n"/>
      <c r="Q720" s="123" t="n"/>
      <c r="R720" s="122" t="n"/>
      <c r="S720" s="70" t="n"/>
      <c r="T720" s="70" t="n"/>
      <c r="U720" s="70" t="n"/>
      <c r="V720" s="70" t="n"/>
      <c r="W720" s="70" t="n"/>
      <c r="X720" s="70" t="n"/>
      <c r="Y720" s="70" t="n"/>
      <c r="Z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70" t="n"/>
      <c r="H721" s="120" t="n"/>
      <c r="I721" s="121" t="n"/>
      <c r="J721" s="122" t="n"/>
      <c r="K721" s="70" t="n"/>
      <c r="L721" s="70" t="n"/>
      <c r="M721" s="70" t="n"/>
      <c r="N721" s="70" t="n"/>
      <c r="O721" s="70" t="n"/>
      <c r="P721" s="70" t="n"/>
      <c r="Q721" s="123" t="n"/>
      <c r="R721" s="122" t="n"/>
      <c r="S721" s="70" t="n"/>
      <c r="T721" s="70" t="n"/>
      <c r="U721" s="70" t="n"/>
      <c r="V721" s="70" t="n"/>
      <c r="W721" s="70" t="n"/>
      <c r="X721" s="70" t="n"/>
      <c r="Y721" s="70" t="n"/>
      <c r="Z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70" t="n"/>
      <c r="H722" s="120" t="n"/>
      <c r="I722" s="121" t="n"/>
      <c r="J722" s="122" t="n"/>
      <c r="K722" s="70" t="n"/>
      <c r="L722" s="70" t="n"/>
      <c r="M722" s="70" t="n"/>
      <c r="N722" s="70" t="n"/>
      <c r="O722" s="70" t="n"/>
      <c r="P722" s="70" t="n"/>
      <c r="Q722" s="123" t="n"/>
      <c r="R722" s="122" t="n"/>
      <c r="S722" s="70" t="n"/>
      <c r="T722" s="70" t="n"/>
      <c r="U722" s="70" t="n"/>
      <c r="V722" s="70" t="n"/>
      <c r="W722" s="70" t="n"/>
      <c r="X722" s="70" t="n"/>
      <c r="Y722" s="70" t="n"/>
      <c r="Z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70" t="n"/>
      <c r="H723" s="120" t="n"/>
      <c r="I723" s="121" t="n"/>
      <c r="J723" s="122" t="n"/>
      <c r="K723" s="70" t="n"/>
      <c r="L723" s="70" t="n"/>
      <c r="M723" s="70" t="n"/>
      <c r="N723" s="70" t="n"/>
      <c r="O723" s="70" t="n"/>
      <c r="P723" s="70" t="n"/>
      <c r="Q723" s="123" t="n"/>
      <c r="R723" s="122" t="n"/>
      <c r="S723" s="70" t="n"/>
      <c r="T723" s="70" t="n"/>
      <c r="U723" s="70" t="n"/>
      <c r="V723" s="70" t="n"/>
      <c r="W723" s="70" t="n"/>
      <c r="X723" s="70" t="n"/>
      <c r="Y723" s="70" t="n"/>
      <c r="Z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70" t="n"/>
      <c r="H724" s="120" t="n"/>
      <c r="I724" s="121" t="n"/>
      <c r="J724" s="122" t="n"/>
      <c r="K724" s="70" t="n"/>
      <c r="L724" s="70" t="n"/>
      <c r="M724" s="70" t="n"/>
      <c r="N724" s="70" t="n"/>
      <c r="O724" s="70" t="n"/>
      <c r="P724" s="70" t="n"/>
      <c r="Q724" s="123" t="n"/>
      <c r="R724" s="122" t="n"/>
      <c r="S724" s="70" t="n"/>
      <c r="T724" s="70" t="n"/>
      <c r="U724" s="70" t="n"/>
      <c r="V724" s="70" t="n"/>
      <c r="W724" s="70" t="n"/>
      <c r="X724" s="70" t="n"/>
      <c r="Y724" s="70" t="n"/>
      <c r="Z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70" t="n"/>
      <c r="H725" s="120" t="n"/>
      <c r="I725" s="121" t="n"/>
      <c r="J725" s="122" t="n"/>
      <c r="K725" s="70" t="n"/>
      <c r="L725" s="70" t="n"/>
      <c r="M725" s="70" t="n"/>
      <c r="N725" s="70" t="n"/>
      <c r="O725" s="70" t="n"/>
      <c r="P725" s="70" t="n"/>
      <c r="Q725" s="123" t="n"/>
      <c r="R725" s="122" t="n"/>
      <c r="S725" s="70" t="n"/>
      <c r="T725" s="70" t="n"/>
      <c r="U725" s="70" t="n"/>
      <c r="V725" s="70" t="n"/>
      <c r="W725" s="70" t="n"/>
      <c r="X725" s="70" t="n"/>
      <c r="Y725" s="70" t="n"/>
      <c r="Z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70" t="n"/>
      <c r="H726" s="120" t="n"/>
      <c r="I726" s="121" t="n"/>
      <c r="J726" s="122" t="n"/>
      <c r="K726" s="70" t="n"/>
      <c r="L726" s="70" t="n"/>
      <c r="M726" s="70" t="n"/>
      <c r="N726" s="70" t="n"/>
      <c r="O726" s="70" t="n"/>
      <c r="P726" s="70" t="n"/>
      <c r="Q726" s="123" t="n"/>
      <c r="R726" s="122" t="n"/>
      <c r="S726" s="70" t="n"/>
      <c r="T726" s="70" t="n"/>
      <c r="U726" s="70" t="n"/>
      <c r="V726" s="70" t="n"/>
      <c r="W726" s="70" t="n"/>
      <c r="X726" s="70" t="n"/>
      <c r="Y726" s="70" t="n"/>
      <c r="Z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70" t="n"/>
      <c r="H727" s="120" t="n"/>
      <c r="I727" s="121" t="n"/>
      <c r="J727" s="122" t="n"/>
      <c r="K727" s="70" t="n"/>
      <c r="L727" s="70" t="n"/>
      <c r="M727" s="70" t="n"/>
      <c r="N727" s="70" t="n"/>
      <c r="O727" s="70" t="n"/>
      <c r="P727" s="70" t="n"/>
      <c r="Q727" s="123" t="n"/>
      <c r="R727" s="122" t="n"/>
      <c r="S727" s="70" t="n"/>
      <c r="T727" s="70" t="n"/>
      <c r="U727" s="70" t="n"/>
      <c r="V727" s="70" t="n"/>
      <c r="W727" s="70" t="n"/>
      <c r="X727" s="70" t="n"/>
      <c r="Y727" s="70" t="n"/>
      <c r="Z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70" t="n"/>
      <c r="H728" s="120" t="n"/>
      <c r="I728" s="121" t="n"/>
      <c r="J728" s="122" t="n"/>
      <c r="K728" s="70" t="n"/>
      <c r="L728" s="70" t="n"/>
      <c r="M728" s="70" t="n"/>
      <c r="N728" s="70" t="n"/>
      <c r="O728" s="70" t="n"/>
      <c r="P728" s="70" t="n"/>
      <c r="Q728" s="123" t="n"/>
      <c r="R728" s="122" t="n"/>
      <c r="S728" s="70" t="n"/>
      <c r="T728" s="70" t="n"/>
      <c r="U728" s="70" t="n"/>
      <c r="V728" s="70" t="n"/>
      <c r="W728" s="70" t="n"/>
      <c r="X728" s="70" t="n"/>
      <c r="Y728" s="70" t="n"/>
      <c r="Z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70" t="n"/>
      <c r="H729" s="120" t="n"/>
      <c r="I729" s="121" t="n"/>
      <c r="J729" s="122" t="n"/>
      <c r="K729" s="70" t="n"/>
      <c r="L729" s="70" t="n"/>
      <c r="M729" s="70" t="n"/>
      <c r="N729" s="70" t="n"/>
      <c r="O729" s="70" t="n"/>
      <c r="P729" s="70" t="n"/>
      <c r="Q729" s="123" t="n"/>
      <c r="R729" s="122" t="n"/>
      <c r="S729" s="70" t="n"/>
      <c r="T729" s="70" t="n"/>
      <c r="U729" s="70" t="n"/>
      <c r="V729" s="70" t="n"/>
      <c r="W729" s="70" t="n"/>
      <c r="X729" s="70" t="n"/>
      <c r="Y729" s="70" t="n"/>
      <c r="Z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70" t="n"/>
      <c r="H730" s="120" t="n"/>
      <c r="I730" s="121" t="n"/>
      <c r="J730" s="122" t="n"/>
      <c r="K730" s="70" t="n"/>
      <c r="L730" s="70" t="n"/>
      <c r="M730" s="70" t="n"/>
      <c r="N730" s="70" t="n"/>
      <c r="O730" s="70" t="n"/>
      <c r="P730" s="70" t="n"/>
      <c r="Q730" s="123" t="n"/>
      <c r="R730" s="122" t="n"/>
      <c r="S730" s="70" t="n"/>
      <c r="T730" s="70" t="n"/>
      <c r="U730" s="70" t="n"/>
      <c r="V730" s="70" t="n"/>
      <c r="W730" s="70" t="n"/>
      <c r="X730" s="70" t="n"/>
      <c r="Y730" s="70" t="n"/>
      <c r="Z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70" t="n"/>
      <c r="H731" s="120" t="n"/>
      <c r="I731" s="121" t="n"/>
      <c r="J731" s="122" t="n"/>
      <c r="K731" s="70" t="n"/>
      <c r="L731" s="70" t="n"/>
      <c r="M731" s="70" t="n"/>
      <c r="N731" s="70" t="n"/>
      <c r="O731" s="70" t="n"/>
      <c r="P731" s="70" t="n"/>
      <c r="Q731" s="123" t="n"/>
      <c r="R731" s="122" t="n"/>
      <c r="S731" s="70" t="n"/>
      <c r="T731" s="70" t="n"/>
      <c r="U731" s="70" t="n"/>
      <c r="V731" s="70" t="n"/>
      <c r="W731" s="70" t="n"/>
      <c r="X731" s="70" t="n"/>
      <c r="Y731" s="70" t="n"/>
      <c r="Z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70" t="n"/>
      <c r="H732" s="120" t="n"/>
      <c r="I732" s="121" t="n"/>
      <c r="J732" s="122" t="n"/>
      <c r="K732" s="70" t="n"/>
      <c r="L732" s="70" t="n"/>
      <c r="M732" s="70" t="n"/>
      <c r="N732" s="70" t="n"/>
      <c r="O732" s="70" t="n"/>
      <c r="P732" s="70" t="n"/>
      <c r="Q732" s="123" t="n"/>
      <c r="R732" s="122" t="n"/>
      <c r="S732" s="70" t="n"/>
      <c r="T732" s="70" t="n"/>
      <c r="U732" s="70" t="n"/>
      <c r="V732" s="70" t="n"/>
      <c r="W732" s="70" t="n"/>
      <c r="X732" s="70" t="n"/>
      <c r="Y732" s="70" t="n"/>
      <c r="Z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70" t="n"/>
      <c r="H733" s="120" t="n"/>
      <c r="I733" s="121" t="n"/>
      <c r="J733" s="122" t="n"/>
      <c r="K733" s="70" t="n"/>
      <c r="L733" s="70" t="n"/>
      <c r="M733" s="70" t="n"/>
      <c r="N733" s="70" t="n"/>
      <c r="O733" s="70" t="n"/>
      <c r="P733" s="70" t="n"/>
      <c r="Q733" s="123" t="n"/>
      <c r="R733" s="122" t="n"/>
      <c r="S733" s="70" t="n"/>
      <c r="T733" s="70" t="n"/>
      <c r="U733" s="70" t="n"/>
      <c r="V733" s="70" t="n"/>
      <c r="W733" s="70" t="n"/>
      <c r="X733" s="70" t="n"/>
      <c r="Y733" s="70" t="n"/>
      <c r="Z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70" t="n"/>
      <c r="H734" s="120" t="n"/>
      <c r="I734" s="121" t="n"/>
      <c r="J734" s="122" t="n"/>
      <c r="K734" s="70" t="n"/>
      <c r="L734" s="70" t="n"/>
      <c r="M734" s="70" t="n"/>
      <c r="N734" s="70" t="n"/>
      <c r="O734" s="70" t="n"/>
      <c r="P734" s="70" t="n"/>
      <c r="Q734" s="123" t="n"/>
      <c r="R734" s="122" t="n"/>
      <c r="S734" s="70" t="n"/>
      <c r="T734" s="70" t="n"/>
      <c r="U734" s="70" t="n"/>
      <c r="V734" s="70" t="n"/>
      <c r="W734" s="70" t="n"/>
      <c r="X734" s="70" t="n"/>
      <c r="Y734" s="70" t="n"/>
      <c r="Z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70" t="n"/>
      <c r="H735" s="120" t="n"/>
      <c r="I735" s="121" t="n"/>
      <c r="J735" s="122" t="n"/>
      <c r="K735" s="70" t="n"/>
      <c r="L735" s="70" t="n"/>
      <c r="M735" s="70" t="n"/>
      <c r="N735" s="70" t="n"/>
      <c r="O735" s="70" t="n"/>
      <c r="P735" s="70" t="n"/>
      <c r="Q735" s="123" t="n"/>
      <c r="R735" s="122" t="n"/>
      <c r="S735" s="70" t="n"/>
      <c r="T735" s="70" t="n"/>
      <c r="U735" s="70" t="n"/>
      <c r="V735" s="70" t="n"/>
      <c r="W735" s="70" t="n"/>
      <c r="X735" s="70" t="n"/>
      <c r="Y735" s="70" t="n"/>
      <c r="Z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70" t="n"/>
      <c r="H736" s="120" t="n"/>
      <c r="I736" s="121" t="n"/>
      <c r="J736" s="122" t="n"/>
      <c r="K736" s="70" t="n"/>
      <c r="L736" s="70" t="n"/>
      <c r="M736" s="70" t="n"/>
      <c r="N736" s="70" t="n"/>
      <c r="O736" s="70" t="n"/>
      <c r="P736" s="70" t="n"/>
      <c r="Q736" s="123" t="n"/>
      <c r="R736" s="122" t="n"/>
      <c r="S736" s="70" t="n"/>
      <c r="T736" s="70" t="n"/>
      <c r="U736" s="70" t="n"/>
      <c r="V736" s="70" t="n"/>
      <c r="W736" s="70" t="n"/>
      <c r="X736" s="70" t="n"/>
      <c r="Y736" s="70" t="n"/>
      <c r="Z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70" t="n"/>
      <c r="H737" s="120" t="n"/>
      <c r="I737" s="121" t="n"/>
      <c r="J737" s="122" t="n"/>
      <c r="K737" s="70" t="n"/>
      <c r="L737" s="70" t="n"/>
      <c r="M737" s="70" t="n"/>
      <c r="N737" s="70" t="n"/>
      <c r="O737" s="70" t="n"/>
      <c r="P737" s="70" t="n"/>
      <c r="Q737" s="123" t="n"/>
      <c r="R737" s="122" t="n"/>
      <c r="S737" s="70" t="n"/>
      <c r="T737" s="70" t="n"/>
      <c r="U737" s="70" t="n"/>
      <c r="V737" s="70" t="n"/>
      <c r="W737" s="70" t="n"/>
      <c r="X737" s="70" t="n"/>
      <c r="Y737" s="70" t="n"/>
      <c r="Z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70" t="n"/>
      <c r="H738" s="120" t="n"/>
      <c r="I738" s="121" t="n"/>
      <c r="J738" s="122" t="n"/>
      <c r="K738" s="70" t="n"/>
      <c r="L738" s="70" t="n"/>
      <c r="M738" s="70" t="n"/>
      <c r="N738" s="70" t="n"/>
      <c r="O738" s="70" t="n"/>
      <c r="P738" s="70" t="n"/>
      <c r="Q738" s="123" t="n"/>
      <c r="R738" s="122" t="n"/>
      <c r="S738" s="70" t="n"/>
      <c r="T738" s="70" t="n"/>
      <c r="U738" s="70" t="n"/>
      <c r="V738" s="70" t="n"/>
      <c r="W738" s="70" t="n"/>
      <c r="X738" s="70" t="n"/>
      <c r="Y738" s="70" t="n"/>
      <c r="Z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70" t="n"/>
      <c r="H739" s="120" t="n"/>
      <c r="I739" s="121" t="n"/>
      <c r="J739" s="122" t="n"/>
      <c r="K739" s="70" t="n"/>
      <c r="L739" s="70" t="n"/>
      <c r="M739" s="70" t="n"/>
      <c r="N739" s="70" t="n"/>
      <c r="O739" s="70" t="n"/>
      <c r="P739" s="70" t="n"/>
      <c r="Q739" s="123" t="n"/>
      <c r="R739" s="122" t="n"/>
      <c r="S739" s="70" t="n"/>
      <c r="T739" s="70" t="n"/>
      <c r="U739" s="70" t="n"/>
      <c r="V739" s="70" t="n"/>
      <c r="W739" s="70" t="n"/>
      <c r="X739" s="70" t="n"/>
      <c r="Y739" s="70" t="n"/>
      <c r="Z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70" t="n"/>
      <c r="H740" s="120" t="n"/>
      <c r="I740" s="121" t="n"/>
      <c r="J740" s="122" t="n"/>
      <c r="K740" s="70" t="n"/>
      <c r="L740" s="70" t="n"/>
      <c r="M740" s="70" t="n"/>
      <c r="N740" s="70" t="n"/>
      <c r="O740" s="70" t="n"/>
      <c r="P740" s="70" t="n"/>
      <c r="Q740" s="123" t="n"/>
      <c r="R740" s="122" t="n"/>
      <c r="S740" s="70" t="n"/>
      <c r="T740" s="70" t="n"/>
      <c r="U740" s="70" t="n"/>
      <c r="V740" s="70" t="n"/>
      <c r="W740" s="70" t="n"/>
      <c r="X740" s="70" t="n"/>
      <c r="Y740" s="70" t="n"/>
      <c r="Z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70" t="n"/>
      <c r="H741" s="120" t="n"/>
      <c r="I741" s="121" t="n"/>
      <c r="J741" s="122" t="n"/>
      <c r="K741" s="70" t="n"/>
      <c r="L741" s="70" t="n"/>
      <c r="M741" s="70" t="n"/>
      <c r="N741" s="70" t="n"/>
      <c r="O741" s="70" t="n"/>
      <c r="P741" s="70" t="n"/>
      <c r="Q741" s="123" t="n"/>
      <c r="R741" s="122" t="n"/>
      <c r="S741" s="70" t="n"/>
      <c r="T741" s="70" t="n"/>
      <c r="U741" s="70" t="n"/>
      <c r="V741" s="70" t="n"/>
      <c r="W741" s="70" t="n"/>
      <c r="X741" s="70" t="n"/>
      <c r="Y741" s="70" t="n"/>
      <c r="Z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70" t="n"/>
      <c r="H742" s="120" t="n"/>
      <c r="I742" s="121" t="n"/>
      <c r="J742" s="122" t="n"/>
      <c r="K742" s="70" t="n"/>
      <c r="L742" s="70" t="n"/>
      <c r="M742" s="70" t="n"/>
      <c r="N742" s="70" t="n"/>
      <c r="O742" s="70" t="n"/>
      <c r="P742" s="70" t="n"/>
      <c r="Q742" s="123" t="n"/>
      <c r="R742" s="122" t="n"/>
      <c r="S742" s="70" t="n"/>
      <c r="T742" s="70" t="n"/>
      <c r="U742" s="70" t="n"/>
      <c r="V742" s="70" t="n"/>
      <c r="W742" s="70" t="n"/>
      <c r="X742" s="70" t="n"/>
      <c r="Y742" s="70" t="n"/>
      <c r="Z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70" t="n"/>
      <c r="H743" s="120" t="n"/>
      <c r="I743" s="121" t="n"/>
      <c r="J743" s="122" t="n"/>
      <c r="K743" s="70" t="n"/>
      <c r="L743" s="70" t="n"/>
      <c r="M743" s="70" t="n"/>
      <c r="N743" s="70" t="n"/>
      <c r="O743" s="70" t="n"/>
      <c r="P743" s="70" t="n"/>
      <c r="Q743" s="123" t="n"/>
      <c r="R743" s="122" t="n"/>
      <c r="S743" s="70" t="n"/>
      <c r="T743" s="70" t="n"/>
      <c r="U743" s="70" t="n"/>
      <c r="V743" s="70" t="n"/>
      <c r="W743" s="70" t="n"/>
      <c r="X743" s="70" t="n"/>
      <c r="Y743" s="70" t="n"/>
      <c r="Z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70" t="n"/>
      <c r="H744" s="120" t="n"/>
      <c r="I744" s="121" t="n"/>
      <c r="J744" s="122" t="n"/>
      <c r="K744" s="70" t="n"/>
      <c r="L744" s="70" t="n"/>
      <c r="M744" s="70" t="n"/>
      <c r="N744" s="70" t="n"/>
      <c r="O744" s="70" t="n"/>
      <c r="P744" s="70" t="n"/>
      <c r="Q744" s="123" t="n"/>
      <c r="R744" s="122" t="n"/>
      <c r="S744" s="70" t="n"/>
      <c r="T744" s="70" t="n"/>
      <c r="U744" s="70" t="n"/>
      <c r="V744" s="70" t="n"/>
      <c r="W744" s="70" t="n"/>
      <c r="X744" s="70" t="n"/>
      <c r="Y744" s="70" t="n"/>
      <c r="Z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70" t="n"/>
      <c r="H745" s="120" t="n"/>
      <c r="I745" s="121" t="n"/>
      <c r="J745" s="122" t="n"/>
      <c r="K745" s="70" t="n"/>
      <c r="L745" s="70" t="n"/>
      <c r="M745" s="70" t="n"/>
      <c r="N745" s="70" t="n"/>
      <c r="O745" s="70" t="n"/>
      <c r="P745" s="70" t="n"/>
      <c r="Q745" s="123" t="n"/>
      <c r="R745" s="122" t="n"/>
      <c r="S745" s="70" t="n"/>
      <c r="T745" s="70" t="n"/>
      <c r="U745" s="70" t="n"/>
      <c r="V745" s="70" t="n"/>
      <c r="W745" s="70" t="n"/>
      <c r="X745" s="70" t="n"/>
      <c r="Y745" s="70" t="n"/>
      <c r="Z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70" t="n"/>
      <c r="H746" s="120" t="n"/>
      <c r="I746" s="121" t="n"/>
      <c r="J746" s="122" t="n"/>
      <c r="K746" s="70" t="n"/>
      <c r="L746" s="70" t="n"/>
      <c r="M746" s="70" t="n"/>
      <c r="N746" s="70" t="n"/>
      <c r="O746" s="70" t="n"/>
      <c r="P746" s="70" t="n"/>
      <c r="Q746" s="123" t="n"/>
      <c r="R746" s="122" t="n"/>
      <c r="S746" s="70" t="n"/>
      <c r="T746" s="70" t="n"/>
      <c r="U746" s="70" t="n"/>
      <c r="V746" s="70" t="n"/>
      <c r="W746" s="70" t="n"/>
      <c r="X746" s="70" t="n"/>
      <c r="Y746" s="70" t="n"/>
      <c r="Z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70" t="n"/>
      <c r="H747" s="120" t="n"/>
      <c r="I747" s="121" t="n"/>
      <c r="J747" s="122" t="n"/>
      <c r="K747" s="70" t="n"/>
      <c r="L747" s="70" t="n"/>
      <c r="M747" s="70" t="n"/>
      <c r="N747" s="70" t="n"/>
      <c r="O747" s="70" t="n"/>
      <c r="P747" s="70" t="n"/>
      <c r="Q747" s="123" t="n"/>
      <c r="R747" s="122" t="n"/>
      <c r="S747" s="70" t="n"/>
      <c r="T747" s="70" t="n"/>
      <c r="U747" s="70" t="n"/>
      <c r="V747" s="70" t="n"/>
      <c r="W747" s="70" t="n"/>
      <c r="X747" s="70" t="n"/>
      <c r="Y747" s="70" t="n"/>
      <c r="Z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70" t="n"/>
      <c r="H748" s="120" t="n"/>
      <c r="I748" s="121" t="n"/>
      <c r="J748" s="122" t="n"/>
      <c r="K748" s="70" t="n"/>
      <c r="L748" s="70" t="n"/>
      <c r="M748" s="70" t="n"/>
      <c r="N748" s="70" t="n"/>
      <c r="O748" s="70" t="n"/>
      <c r="P748" s="70" t="n"/>
      <c r="Q748" s="123" t="n"/>
      <c r="R748" s="122" t="n"/>
      <c r="S748" s="70" t="n"/>
      <c r="T748" s="70" t="n"/>
      <c r="U748" s="70" t="n"/>
      <c r="V748" s="70" t="n"/>
      <c r="W748" s="70" t="n"/>
      <c r="X748" s="70" t="n"/>
      <c r="Y748" s="70" t="n"/>
      <c r="Z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70" t="n"/>
      <c r="H749" s="120" t="n"/>
      <c r="I749" s="121" t="n"/>
      <c r="J749" s="122" t="n"/>
      <c r="K749" s="70" t="n"/>
      <c r="L749" s="70" t="n"/>
      <c r="M749" s="70" t="n"/>
      <c r="N749" s="70" t="n"/>
      <c r="O749" s="70" t="n"/>
      <c r="P749" s="70" t="n"/>
      <c r="Q749" s="123" t="n"/>
      <c r="R749" s="122" t="n"/>
      <c r="S749" s="70" t="n"/>
      <c r="T749" s="70" t="n"/>
      <c r="U749" s="70" t="n"/>
      <c r="V749" s="70" t="n"/>
      <c r="W749" s="70" t="n"/>
      <c r="X749" s="70" t="n"/>
      <c r="Y749" s="70" t="n"/>
      <c r="Z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70" t="n"/>
      <c r="H750" s="120" t="n"/>
      <c r="I750" s="121" t="n"/>
      <c r="J750" s="122" t="n"/>
      <c r="K750" s="70" t="n"/>
      <c r="L750" s="70" t="n"/>
      <c r="M750" s="70" t="n"/>
      <c r="N750" s="70" t="n"/>
      <c r="O750" s="70" t="n"/>
      <c r="P750" s="70" t="n"/>
      <c r="Q750" s="123" t="n"/>
      <c r="R750" s="122" t="n"/>
      <c r="S750" s="70" t="n"/>
      <c r="T750" s="70" t="n"/>
      <c r="U750" s="70" t="n"/>
      <c r="V750" s="70" t="n"/>
      <c r="W750" s="70" t="n"/>
      <c r="X750" s="70" t="n"/>
      <c r="Y750" s="70" t="n"/>
      <c r="Z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70" t="n"/>
      <c r="H751" s="120" t="n"/>
      <c r="I751" s="121" t="n"/>
      <c r="J751" s="122" t="n"/>
      <c r="K751" s="70" t="n"/>
      <c r="L751" s="70" t="n"/>
      <c r="M751" s="70" t="n"/>
      <c r="N751" s="70" t="n"/>
      <c r="O751" s="70" t="n"/>
      <c r="P751" s="70" t="n"/>
      <c r="Q751" s="123" t="n"/>
      <c r="R751" s="122" t="n"/>
      <c r="S751" s="70" t="n"/>
      <c r="T751" s="70" t="n"/>
      <c r="U751" s="70" t="n"/>
      <c r="V751" s="70" t="n"/>
      <c r="W751" s="70" t="n"/>
      <c r="X751" s="70" t="n"/>
      <c r="Y751" s="70" t="n"/>
      <c r="Z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70" t="n"/>
      <c r="H752" s="120" t="n"/>
      <c r="I752" s="121" t="n"/>
      <c r="J752" s="122" t="n"/>
      <c r="K752" s="70" t="n"/>
      <c r="L752" s="70" t="n"/>
      <c r="M752" s="70" t="n"/>
      <c r="N752" s="70" t="n"/>
      <c r="O752" s="70" t="n"/>
      <c r="P752" s="70" t="n"/>
      <c r="Q752" s="123" t="n"/>
      <c r="R752" s="122" t="n"/>
      <c r="S752" s="70" t="n"/>
      <c r="T752" s="70" t="n"/>
      <c r="U752" s="70" t="n"/>
      <c r="V752" s="70" t="n"/>
      <c r="W752" s="70" t="n"/>
      <c r="X752" s="70" t="n"/>
      <c r="Y752" s="70" t="n"/>
      <c r="Z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70" t="n"/>
      <c r="H753" s="120" t="n"/>
      <c r="I753" s="121" t="n"/>
      <c r="J753" s="122" t="n"/>
      <c r="K753" s="70" t="n"/>
      <c r="L753" s="70" t="n"/>
      <c r="M753" s="70" t="n"/>
      <c r="N753" s="70" t="n"/>
      <c r="O753" s="70" t="n"/>
      <c r="P753" s="70" t="n"/>
      <c r="Q753" s="123" t="n"/>
      <c r="R753" s="122" t="n"/>
      <c r="S753" s="70" t="n"/>
      <c r="T753" s="70" t="n"/>
      <c r="U753" s="70" t="n"/>
      <c r="V753" s="70" t="n"/>
      <c r="W753" s="70" t="n"/>
      <c r="X753" s="70" t="n"/>
      <c r="Y753" s="70" t="n"/>
      <c r="Z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70" t="n"/>
      <c r="H754" s="120" t="n"/>
      <c r="I754" s="121" t="n"/>
      <c r="J754" s="122" t="n"/>
      <c r="K754" s="70" t="n"/>
      <c r="L754" s="70" t="n"/>
      <c r="M754" s="70" t="n"/>
      <c r="N754" s="70" t="n"/>
      <c r="O754" s="70" t="n"/>
      <c r="P754" s="70" t="n"/>
      <c r="Q754" s="123" t="n"/>
      <c r="R754" s="122" t="n"/>
      <c r="S754" s="70" t="n"/>
      <c r="T754" s="70" t="n"/>
      <c r="U754" s="70" t="n"/>
      <c r="V754" s="70" t="n"/>
      <c r="W754" s="70" t="n"/>
      <c r="X754" s="70" t="n"/>
      <c r="Y754" s="70" t="n"/>
      <c r="Z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70" t="n"/>
      <c r="H755" s="120" t="n"/>
      <c r="I755" s="121" t="n"/>
      <c r="J755" s="122" t="n"/>
      <c r="K755" s="70" t="n"/>
      <c r="L755" s="70" t="n"/>
      <c r="M755" s="70" t="n"/>
      <c r="N755" s="70" t="n"/>
      <c r="O755" s="70" t="n"/>
      <c r="P755" s="70" t="n"/>
      <c r="Q755" s="123" t="n"/>
      <c r="R755" s="122" t="n"/>
      <c r="S755" s="70" t="n"/>
      <c r="T755" s="70" t="n"/>
      <c r="U755" s="70" t="n"/>
      <c r="V755" s="70" t="n"/>
      <c r="W755" s="70" t="n"/>
      <c r="X755" s="70" t="n"/>
      <c r="Y755" s="70" t="n"/>
      <c r="Z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70" t="n"/>
      <c r="H756" s="120" t="n"/>
      <c r="I756" s="121" t="n"/>
      <c r="J756" s="122" t="n"/>
      <c r="K756" s="70" t="n"/>
      <c r="L756" s="70" t="n"/>
      <c r="M756" s="70" t="n"/>
      <c r="N756" s="70" t="n"/>
      <c r="O756" s="70" t="n"/>
      <c r="P756" s="70" t="n"/>
      <c r="Q756" s="123" t="n"/>
      <c r="R756" s="122" t="n"/>
      <c r="S756" s="70" t="n"/>
      <c r="T756" s="70" t="n"/>
      <c r="U756" s="70" t="n"/>
      <c r="V756" s="70" t="n"/>
      <c r="W756" s="70" t="n"/>
      <c r="X756" s="70" t="n"/>
      <c r="Y756" s="70" t="n"/>
      <c r="Z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70" t="n"/>
      <c r="H757" s="120" t="n"/>
      <c r="I757" s="121" t="n"/>
      <c r="J757" s="122" t="n"/>
      <c r="K757" s="70" t="n"/>
      <c r="L757" s="70" t="n"/>
      <c r="M757" s="70" t="n"/>
      <c r="N757" s="70" t="n"/>
      <c r="O757" s="70" t="n"/>
      <c r="P757" s="70" t="n"/>
      <c r="Q757" s="123" t="n"/>
      <c r="R757" s="122" t="n"/>
      <c r="S757" s="70" t="n"/>
      <c r="T757" s="70" t="n"/>
      <c r="U757" s="70" t="n"/>
      <c r="V757" s="70" t="n"/>
      <c r="W757" s="70" t="n"/>
      <c r="X757" s="70" t="n"/>
      <c r="Y757" s="70" t="n"/>
      <c r="Z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70" t="n"/>
      <c r="H758" s="120" t="n"/>
      <c r="I758" s="121" t="n"/>
      <c r="J758" s="122" t="n"/>
      <c r="K758" s="70" t="n"/>
      <c r="L758" s="70" t="n"/>
      <c r="M758" s="70" t="n"/>
      <c r="N758" s="70" t="n"/>
      <c r="O758" s="70" t="n"/>
      <c r="P758" s="70" t="n"/>
      <c r="Q758" s="123" t="n"/>
      <c r="R758" s="122" t="n"/>
      <c r="S758" s="70" t="n"/>
      <c r="T758" s="70" t="n"/>
      <c r="U758" s="70" t="n"/>
      <c r="V758" s="70" t="n"/>
      <c r="W758" s="70" t="n"/>
      <c r="X758" s="70" t="n"/>
      <c r="Y758" s="70" t="n"/>
      <c r="Z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70" t="n"/>
      <c r="H759" s="120" t="n"/>
      <c r="I759" s="121" t="n"/>
      <c r="J759" s="122" t="n"/>
      <c r="K759" s="70" t="n"/>
      <c r="L759" s="70" t="n"/>
      <c r="M759" s="70" t="n"/>
      <c r="N759" s="70" t="n"/>
      <c r="O759" s="70" t="n"/>
      <c r="P759" s="70" t="n"/>
      <c r="Q759" s="123" t="n"/>
      <c r="R759" s="122" t="n"/>
      <c r="S759" s="70" t="n"/>
      <c r="T759" s="70" t="n"/>
      <c r="U759" s="70" t="n"/>
      <c r="V759" s="70" t="n"/>
      <c r="W759" s="70" t="n"/>
      <c r="X759" s="70" t="n"/>
      <c r="Y759" s="70" t="n"/>
      <c r="Z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70" t="n"/>
      <c r="H760" s="120" t="n"/>
      <c r="I760" s="121" t="n"/>
      <c r="J760" s="122" t="n"/>
      <c r="K760" s="70" t="n"/>
      <c r="L760" s="70" t="n"/>
      <c r="M760" s="70" t="n"/>
      <c r="N760" s="70" t="n"/>
      <c r="O760" s="70" t="n"/>
      <c r="P760" s="70" t="n"/>
      <c r="Q760" s="123" t="n"/>
      <c r="R760" s="122" t="n"/>
      <c r="S760" s="70" t="n"/>
      <c r="T760" s="70" t="n"/>
      <c r="U760" s="70" t="n"/>
      <c r="V760" s="70" t="n"/>
      <c r="W760" s="70" t="n"/>
      <c r="X760" s="70" t="n"/>
      <c r="Y760" s="70" t="n"/>
      <c r="Z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70" t="n"/>
      <c r="H761" s="120" t="n"/>
      <c r="I761" s="121" t="n"/>
      <c r="J761" s="122" t="n"/>
      <c r="K761" s="70" t="n"/>
      <c r="L761" s="70" t="n"/>
      <c r="M761" s="70" t="n"/>
      <c r="N761" s="70" t="n"/>
      <c r="O761" s="70" t="n"/>
      <c r="P761" s="70" t="n"/>
      <c r="Q761" s="123" t="n"/>
      <c r="R761" s="122" t="n"/>
      <c r="S761" s="70" t="n"/>
      <c r="T761" s="70" t="n"/>
      <c r="U761" s="70" t="n"/>
      <c r="V761" s="70" t="n"/>
      <c r="W761" s="70" t="n"/>
      <c r="X761" s="70" t="n"/>
      <c r="Y761" s="70" t="n"/>
      <c r="Z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70" t="n"/>
      <c r="H762" s="120" t="n"/>
      <c r="I762" s="121" t="n"/>
      <c r="J762" s="122" t="n"/>
      <c r="K762" s="70" t="n"/>
      <c r="L762" s="70" t="n"/>
      <c r="M762" s="70" t="n"/>
      <c r="N762" s="70" t="n"/>
      <c r="O762" s="70" t="n"/>
      <c r="P762" s="70" t="n"/>
      <c r="Q762" s="123" t="n"/>
      <c r="R762" s="122" t="n"/>
      <c r="S762" s="70" t="n"/>
      <c r="T762" s="70" t="n"/>
      <c r="U762" s="70" t="n"/>
      <c r="V762" s="70" t="n"/>
      <c r="W762" s="70" t="n"/>
      <c r="X762" s="70" t="n"/>
      <c r="Y762" s="70" t="n"/>
      <c r="Z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70" t="n"/>
      <c r="H763" s="120" t="n"/>
      <c r="I763" s="121" t="n"/>
      <c r="J763" s="122" t="n"/>
      <c r="K763" s="70" t="n"/>
      <c r="L763" s="70" t="n"/>
      <c r="M763" s="70" t="n"/>
      <c r="N763" s="70" t="n"/>
      <c r="O763" s="70" t="n"/>
      <c r="P763" s="70" t="n"/>
      <c r="Q763" s="123" t="n"/>
      <c r="R763" s="122" t="n"/>
      <c r="S763" s="70" t="n"/>
      <c r="T763" s="70" t="n"/>
      <c r="U763" s="70" t="n"/>
      <c r="V763" s="70" t="n"/>
      <c r="W763" s="70" t="n"/>
      <c r="X763" s="70" t="n"/>
      <c r="Y763" s="70" t="n"/>
      <c r="Z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70" t="n"/>
      <c r="H764" s="120" t="n"/>
      <c r="I764" s="121" t="n"/>
      <c r="J764" s="122" t="n"/>
      <c r="K764" s="70" t="n"/>
      <c r="L764" s="70" t="n"/>
      <c r="M764" s="70" t="n"/>
      <c r="N764" s="70" t="n"/>
      <c r="O764" s="70" t="n"/>
      <c r="P764" s="70" t="n"/>
      <c r="Q764" s="123" t="n"/>
      <c r="R764" s="122" t="n"/>
      <c r="S764" s="70" t="n"/>
      <c r="T764" s="70" t="n"/>
      <c r="U764" s="70" t="n"/>
      <c r="V764" s="70" t="n"/>
      <c r="W764" s="70" t="n"/>
      <c r="X764" s="70" t="n"/>
      <c r="Y764" s="70" t="n"/>
      <c r="Z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70" t="n"/>
      <c r="H765" s="120" t="n"/>
      <c r="I765" s="121" t="n"/>
      <c r="J765" s="122" t="n"/>
      <c r="K765" s="70" t="n"/>
      <c r="L765" s="70" t="n"/>
      <c r="M765" s="70" t="n"/>
      <c r="N765" s="70" t="n"/>
      <c r="O765" s="70" t="n"/>
      <c r="P765" s="70" t="n"/>
      <c r="Q765" s="123" t="n"/>
      <c r="R765" s="122" t="n"/>
      <c r="S765" s="70" t="n"/>
      <c r="T765" s="70" t="n"/>
      <c r="U765" s="70" t="n"/>
      <c r="V765" s="70" t="n"/>
      <c r="W765" s="70" t="n"/>
      <c r="X765" s="70" t="n"/>
      <c r="Y765" s="70" t="n"/>
      <c r="Z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70" t="n"/>
      <c r="H766" s="120" t="n"/>
      <c r="I766" s="121" t="n"/>
      <c r="J766" s="122" t="n"/>
      <c r="K766" s="70" t="n"/>
      <c r="L766" s="70" t="n"/>
      <c r="M766" s="70" t="n"/>
      <c r="N766" s="70" t="n"/>
      <c r="O766" s="70" t="n"/>
      <c r="P766" s="70" t="n"/>
      <c r="Q766" s="123" t="n"/>
      <c r="R766" s="122" t="n"/>
      <c r="S766" s="70" t="n"/>
      <c r="T766" s="70" t="n"/>
      <c r="U766" s="70" t="n"/>
      <c r="V766" s="70" t="n"/>
      <c r="W766" s="70" t="n"/>
      <c r="X766" s="70" t="n"/>
      <c r="Y766" s="70" t="n"/>
      <c r="Z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70" t="n"/>
      <c r="H767" s="120" t="n"/>
      <c r="I767" s="121" t="n"/>
      <c r="J767" s="122" t="n"/>
      <c r="K767" s="70" t="n"/>
      <c r="L767" s="70" t="n"/>
      <c r="M767" s="70" t="n"/>
      <c r="N767" s="70" t="n"/>
      <c r="O767" s="70" t="n"/>
      <c r="P767" s="70" t="n"/>
      <c r="Q767" s="123" t="n"/>
      <c r="R767" s="122" t="n"/>
      <c r="S767" s="70" t="n"/>
      <c r="T767" s="70" t="n"/>
      <c r="U767" s="70" t="n"/>
      <c r="V767" s="70" t="n"/>
      <c r="W767" s="70" t="n"/>
      <c r="X767" s="70" t="n"/>
      <c r="Y767" s="70" t="n"/>
      <c r="Z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70" t="n"/>
      <c r="H768" s="120" t="n"/>
      <c r="I768" s="121" t="n"/>
      <c r="J768" s="122" t="n"/>
      <c r="K768" s="70" t="n"/>
      <c r="L768" s="70" t="n"/>
      <c r="M768" s="70" t="n"/>
      <c r="N768" s="70" t="n"/>
      <c r="O768" s="70" t="n"/>
      <c r="P768" s="70" t="n"/>
      <c r="Q768" s="123" t="n"/>
      <c r="R768" s="122" t="n"/>
      <c r="S768" s="70" t="n"/>
      <c r="T768" s="70" t="n"/>
      <c r="U768" s="70" t="n"/>
      <c r="V768" s="70" t="n"/>
      <c r="W768" s="70" t="n"/>
      <c r="X768" s="70" t="n"/>
      <c r="Y768" s="70" t="n"/>
      <c r="Z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70" t="n"/>
      <c r="H769" s="120" t="n"/>
      <c r="I769" s="121" t="n"/>
      <c r="J769" s="122" t="n"/>
      <c r="K769" s="70" t="n"/>
      <c r="L769" s="70" t="n"/>
      <c r="M769" s="70" t="n"/>
      <c r="N769" s="70" t="n"/>
      <c r="O769" s="70" t="n"/>
      <c r="P769" s="70" t="n"/>
      <c r="Q769" s="123" t="n"/>
      <c r="R769" s="122" t="n"/>
      <c r="S769" s="70" t="n"/>
      <c r="T769" s="70" t="n"/>
      <c r="U769" s="70" t="n"/>
      <c r="V769" s="70" t="n"/>
      <c r="W769" s="70" t="n"/>
      <c r="X769" s="70" t="n"/>
      <c r="Y769" s="70" t="n"/>
      <c r="Z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70" t="n"/>
      <c r="H770" s="120" t="n"/>
      <c r="I770" s="121" t="n"/>
      <c r="J770" s="122" t="n"/>
      <c r="K770" s="70" t="n"/>
      <c r="L770" s="70" t="n"/>
      <c r="M770" s="70" t="n"/>
      <c r="N770" s="70" t="n"/>
      <c r="O770" s="70" t="n"/>
      <c r="P770" s="70" t="n"/>
      <c r="Q770" s="123" t="n"/>
      <c r="R770" s="122" t="n"/>
      <c r="S770" s="70" t="n"/>
      <c r="T770" s="70" t="n"/>
      <c r="U770" s="70" t="n"/>
      <c r="V770" s="70" t="n"/>
      <c r="W770" s="70" t="n"/>
      <c r="X770" s="70" t="n"/>
      <c r="Y770" s="70" t="n"/>
      <c r="Z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70" t="n"/>
      <c r="H771" s="120" t="n"/>
      <c r="I771" s="121" t="n"/>
      <c r="J771" s="122" t="n"/>
      <c r="K771" s="70" t="n"/>
      <c r="L771" s="70" t="n"/>
      <c r="M771" s="70" t="n"/>
      <c r="N771" s="70" t="n"/>
      <c r="O771" s="70" t="n"/>
      <c r="P771" s="70" t="n"/>
      <c r="Q771" s="123" t="n"/>
      <c r="R771" s="122" t="n"/>
      <c r="S771" s="70" t="n"/>
      <c r="T771" s="70" t="n"/>
      <c r="U771" s="70" t="n"/>
      <c r="V771" s="70" t="n"/>
      <c r="W771" s="70" t="n"/>
      <c r="X771" s="70" t="n"/>
      <c r="Y771" s="70" t="n"/>
      <c r="Z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70" t="n"/>
      <c r="H772" s="120" t="n"/>
      <c r="I772" s="121" t="n"/>
      <c r="J772" s="122" t="n"/>
      <c r="K772" s="70" t="n"/>
      <c r="L772" s="70" t="n"/>
      <c r="M772" s="70" t="n"/>
      <c r="N772" s="70" t="n"/>
      <c r="O772" s="70" t="n"/>
      <c r="P772" s="70" t="n"/>
      <c r="Q772" s="123" t="n"/>
      <c r="R772" s="122" t="n"/>
      <c r="S772" s="70" t="n"/>
      <c r="T772" s="70" t="n"/>
      <c r="U772" s="70" t="n"/>
      <c r="V772" s="70" t="n"/>
      <c r="W772" s="70" t="n"/>
      <c r="X772" s="70" t="n"/>
      <c r="Y772" s="70" t="n"/>
      <c r="Z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70" t="n"/>
      <c r="H773" s="120" t="n"/>
      <c r="I773" s="121" t="n"/>
      <c r="J773" s="122" t="n"/>
      <c r="K773" s="70" t="n"/>
      <c r="L773" s="70" t="n"/>
      <c r="M773" s="70" t="n"/>
      <c r="N773" s="70" t="n"/>
      <c r="O773" s="70" t="n"/>
      <c r="P773" s="70" t="n"/>
      <c r="Q773" s="123" t="n"/>
      <c r="R773" s="122" t="n"/>
      <c r="S773" s="70" t="n"/>
      <c r="T773" s="70" t="n"/>
      <c r="U773" s="70" t="n"/>
      <c r="V773" s="70" t="n"/>
      <c r="W773" s="70" t="n"/>
      <c r="X773" s="70" t="n"/>
      <c r="Y773" s="70" t="n"/>
      <c r="Z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70" t="n"/>
      <c r="H774" s="120" t="n"/>
      <c r="I774" s="121" t="n"/>
      <c r="J774" s="122" t="n"/>
      <c r="K774" s="70" t="n"/>
      <c r="L774" s="70" t="n"/>
      <c r="M774" s="70" t="n"/>
      <c r="N774" s="70" t="n"/>
      <c r="O774" s="70" t="n"/>
      <c r="P774" s="70" t="n"/>
      <c r="Q774" s="123" t="n"/>
      <c r="R774" s="122" t="n"/>
      <c r="S774" s="70" t="n"/>
      <c r="T774" s="70" t="n"/>
      <c r="U774" s="70" t="n"/>
      <c r="V774" s="70" t="n"/>
      <c r="W774" s="70" t="n"/>
      <c r="X774" s="70" t="n"/>
      <c r="Y774" s="70" t="n"/>
      <c r="Z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70" t="n"/>
      <c r="H775" s="120" t="n"/>
      <c r="I775" s="121" t="n"/>
      <c r="J775" s="122" t="n"/>
      <c r="K775" s="70" t="n"/>
      <c r="L775" s="70" t="n"/>
      <c r="M775" s="70" t="n"/>
      <c r="N775" s="70" t="n"/>
      <c r="O775" s="70" t="n"/>
      <c r="P775" s="70" t="n"/>
      <c r="Q775" s="123" t="n"/>
      <c r="R775" s="122" t="n"/>
      <c r="S775" s="70" t="n"/>
      <c r="T775" s="70" t="n"/>
      <c r="U775" s="70" t="n"/>
      <c r="V775" s="70" t="n"/>
      <c r="W775" s="70" t="n"/>
      <c r="X775" s="70" t="n"/>
      <c r="Y775" s="70" t="n"/>
      <c r="Z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70" t="n"/>
      <c r="H776" s="120" t="n"/>
      <c r="I776" s="121" t="n"/>
      <c r="J776" s="122" t="n"/>
      <c r="K776" s="70" t="n"/>
      <c r="L776" s="70" t="n"/>
      <c r="M776" s="70" t="n"/>
      <c r="N776" s="70" t="n"/>
      <c r="O776" s="70" t="n"/>
      <c r="P776" s="70" t="n"/>
      <c r="Q776" s="123" t="n"/>
      <c r="R776" s="122" t="n"/>
      <c r="S776" s="70" t="n"/>
      <c r="T776" s="70" t="n"/>
      <c r="U776" s="70" t="n"/>
      <c r="V776" s="70" t="n"/>
      <c r="W776" s="70" t="n"/>
      <c r="X776" s="70" t="n"/>
      <c r="Y776" s="70" t="n"/>
      <c r="Z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70" t="n"/>
      <c r="H777" s="120" t="n"/>
      <c r="I777" s="121" t="n"/>
      <c r="J777" s="122" t="n"/>
      <c r="K777" s="70" t="n"/>
      <c r="L777" s="70" t="n"/>
      <c r="M777" s="70" t="n"/>
      <c r="N777" s="70" t="n"/>
      <c r="O777" s="70" t="n"/>
      <c r="P777" s="70" t="n"/>
      <c r="Q777" s="123" t="n"/>
      <c r="R777" s="122" t="n"/>
      <c r="S777" s="70" t="n"/>
      <c r="T777" s="70" t="n"/>
      <c r="U777" s="70" t="n"/>
      <c r="V777" s="70" t="n"/>
      <c r="W777" s="70" t="n"/>
      <c r="X777" s="70" t="n"/>
      <c r="Y777" s="70" t="n"/>
      <c r="Z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70" t="n"/>
      <c r="H778" s="120" t="n"/>
      <c r="I778" s="121" t="n"/>
      <c r="J778" s="122" t="n"/>
      <c r="K778" s="70" t="n"/>
      <c r="L778" s="70" t="n"/>
      <c r="M778" s="70" t="n"/>
      <c r="N778" s="70" t="n"/>
      <c r="O778" s="70" t="n"/>
      <c r="P778" s="70" t="n"/>
      <c r="Q778" s="123" t="n"/>
      <c r="R778" s="122" t="n"/>
      <c r="S778" s="70" t="n"/>
      <c r="T778" s="70" t="n"/>
      <c r="U778" s="70" t="n"/>
      <c r="V778" s="70" t="n"/>
      <c r="W778" s="70" t="n"/>
      <c r="X778" s="70" t="n"/>
      <c r="Y778" s="70" t="n"/>
      <c r="Z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70" t="n"/>
      <c r="H779" s="120" t="n"/>
      <c r="I779" s="121" t="n"/>
      <c r="J779" s="122" t="n"/>
      <c r="K779" s="70" t="n"/>
      <c r="L779" s="70" t="n"/>
      <c r="M779" s="70" t="n"/>
      <c r="N779" s="70" t="n"/>
      <c r="O779" s="70" t="n"/>
      <c r="P779" s="70" t="n"/>
      <c r="Q779" s="123" t="n"/>
      <c r="R779" s="122" t="n"/>
      <c r="S779" s="70" t="n"/>
      <c r="T779" s="70" t="n"/>
      <c r="U779" s="70" t="n"/>
      <c r="V779" s="70" t="n"/>
      <c r="W779" s="70" t="n"/>
      <c r="X779" s="70" t="n"/>
      <c r="Y779" s="70" t="n"/>
      <c r="Z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70" t="n"/>
      <c r="H780" s="120" t="n"/>
      <c r="I780" s="121" t="n"/>
      <c r="J780" s="122" t="n"/>
      <c r="K780" s="70" t="n"/>
      <c r="L780" s="70" t="n"/>
      <c r="M780" s="70" t="n"/>
      <c r="N780" s="70" t="n"/>
      <c r="O780" s="70" t="n"/>
      <c r="P780" s="70" t="n"/>
      <c r="Q780" s="123" t="n"/>
      <c r="R780" s="122" t="n"/>
      <c r="S780" s="70" t="n"/>
      <c r="T780" s="70" t="n"/>
      <c r="U780" s="70" t="n"/>
      <c r="V780" s="70" t="n"/>
      <c r="W780" s="70" t="n"/>
      <c r="X780" s="70" t="n"/>
      <c r="Y780" s="70" t="n"/>
      <c r="Z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70" t="n"/>
      <c r="H781" s="120" t="n"/>
      <c r="I781" s="121" t="n"/>
      <c r="J781" s="122" t="n"/>
      <c r="K781" s="70" t="n"/>
      <c r="L781" s="70" t="n"/>
      <c r="M781" s="70" t="n"/>
      <c r="N781" s="70" t="n"/>
      <c r="O781" s="70" t="n"/>
      <c r="P781" s="70" t="n"/>
      <c r="Q781" s="123" t="n"/>
      <c r="R781" s="122" t="n"/>
      <c r="S781" s="70" t="n"/>
      <c r="T781" s="70" t="n"/>
      <c r="U781" s="70" t="n"/>
      <c r="V781" s="70" t="n"/>
      <c r="W781" s="70" t="n"/>
      <c r="X781" s="70" t="n"/>
      <c r="Y781" s="70" t="n"/>
      <c r="Z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70" t="n"/>
      <c r="H782" s="120" t="n"/>
      <c r="I782" s="121" t="n"/>
      <c r="J782" s="122" t="n"/>
      <c r="K782" s="70" t="n"/>
      <c r="L782" s="70" t="n"/>
      <c r="M782" s="70" t="n"/>
      <c r="N782" s="70" t="n"/>
      <c r="O782" s="70" t="n"/>
      <c r="P782" s="70" t="n"/>
      <c r="Q782" s="123" t="n"/>
      <c r="R782" s="122" t="n"/>
      <c r="S782" s="70" t="n"/>
      <c r="T782" s="70" t="n"/>
      <c r="U782" s="70" t="n"/>
      <c r="V782" s="70" t="n"/>
      <c r="W782" s="70" t="n"/>
      <c r="X782" s="70" t="n"/>
      <c r="Y782" s="70" t="n"/>
      <c r="Z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70" t="n"/>
      <c r="H783" s="120" t="n"/>
      <c r="I783" s="121" t="n"/>
      <c r="J783" s="122" t="n"/>
      <c r="K783" s="70" t="n"/>
      <c r="L783" s="70" t="n"/>
      <c r="M783" s="70" t="n"/>
      <c r="N783" s="70" t="n"/>
      <c r="O783" s="70" t="n"/>
      <c r="P783" s="70" t="n"/>
      <c r="Q783" s="123" t="n"/>
      <c r="R783" s="122" t="n"/>
      <c r="S783" s="70" t="n"/>
      <c r="T783" s="70" t="n"/>
      <c r="U783" s="70" t="n"/>
      <c r="V783" s="70" t="n"/>
      <c r="W783" s="70" t="n"/>
      <c r="X783" s="70" t="n"/>
      <c r="Y783" s="70" t="n"/>
      <c r="Z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70" t="n"/>
      <c r="H784" s="120" t="n"/>
      <c r="I784" s="121" t="n"/>
      <c r="J784" s="122" t="n"/>
      <c r="K784" s="70" t="n"/>
      <c r="L784" s="70" t="n"/>
      <c r="M784" s="70" t="n"/>
      <c r="N784" s="70" t="n"/>
      <c r="O784" s="70" t="n"/>
      <c r="P784" s="70" t="n"/>
      <c r="Q784" s="123" t="n"/>
      <c r="R784" s="122" t="n"/>
      <c r="S784" s="70" t="n"/>
      <c r="T784" s="70" t="n"/>
      <c r="U784" s="70" t="n"/>
      <c r="V784" s="70" t="n"/>
      <c r="W784" s="70" t="n"/>
      <c r="X784" s="70" t="n"/>
      <c r="Y784" s="70" t="n"/>
      <c r="Z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70" t="n"/>
      <c r="H785" s="120" t="n"/>
      <c r="I785" s="121" t="n"/>
      <c r="J785" s="122" t="n"/>
      <c r="K785" s="70" t="n"/>
      <c r="L785" s="70" t="n"/>
      <c r="M785" s="70" t="n"/>
      <c r="N785" s="70" t="n"/>
      <c r="O785" s="70" t="n"/>
      <c r="P785" s="70" t="n"/>
      <c r="Q785" s="123" t="n"/>
      <c r="R785" s="122" t="n"/>
      <c r="S785" s="70" t="n"/>
      <c r="T785" s="70" t="n"/>
      <c r="U785" s="70" t="n"/>
      <c r="V785" s="70" t="n"/>
      <c r="W785" s="70" t="n"/>
      <c r="X785" s="70" t="n"/>
      <c r="Y785" s="70" t="n"/>
      <c r="Z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70" t="n"/>
      <c r="H786" s="120" t="n"/>
      <c r="I786" s="121" t="n"/>
      <c r="J786" s="122" t="n"/>
      <c r="K786" s="70" t="n"/>
      <c r="L786" s="70" t="n"/>
      <c r="M786" s="70" t="n"/>
      <c r="N786" s="70" t="n"/>
      <c r="O786" s="70" t="n"/>
      <c r="P786" s="70" t="n"/>
      <c r="Q786" s="123" t="n"/>
      <c r="R786" s="122" t="n"/>
      <c r="S786" s="70" t="n"/>
      <c r="T786" s="70" t="n"/>
      <c r="U786" s="70" t="n"/>
      <c r="V786" s="70" t="n"/>
      <c r="W786" s="70" t="n"/>
      <c r="X786" s="70" t="n"/>
      <c r="Y786" s="70" t="n"/>
      <c r="Z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70" t="n"/>
      <c r="H787" s="120" t="n"/>
      <c r="I787" s="121" t="n"/>
      <c r="J787" s="122" t="n"/>
      <c r="K787" s="70" t="n"/>
      <c r="L787" s="70" t="n"/>
      <c r="M787" s="70" t="n"/>
      <c r="N787" s="70" t="n"/>
      <c r="O787" s="70" t="n"/>
      <c r="P787" s="70" t="n"/>
      <c r="Q787" s="123" t="n"/>
      <c r="R787" s="122" t="n"/>
      <c r="S787" s="70" t="n"/>
      <c r="T787" s="70" t="n"/>
      <c r="U787" s="70" t="n"/>
      <c r="V787" s="70" t="n"/>
      <c r="W787" s="70" t="n"/>
      <c r="X787" s="70" t="n"/>
      <c r="Y787" s="70" t="n"/>
      <c r="Z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70" t="n"/>
      <c r="H788" s="120" t="n"/>
      <c r="I788" s="121" t="n"/>
      <c r="J788" s="122" t="n"/>
      <c r="K788" s="70" t="n"/>
      <c r="L788" s="70" t="n"/>
      <c r="M788" s="70" t="n"/>
      <c r="N788" s="70" t="n"/>
      <c r="O788" s="70" t="n"/>
      <c r="P788" s="70" t="n"/>
      <c r="Q788" s="123" t="n"/>
      <c r="R788" s="122" t="n"/>
      <c r="S788" s="70" t="n"/>
      <c r="T788" s="70" t="n"/>
      <c r="U788" s="70" t="n"/>
      <c r="V788" s="70" t="n"/>
      <c r="W788" s="70" t="n"/>
      <c r="X788" s="70" t="n"/>
      <c r="Y788" s="70" t="n"/>
      <c r="Z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70" t="n"/>
      <c r="H789" s="120" t="n"/>
      <c r="I789" s="121" t="n"/>
      <c r="J789" s="122" t="n"/>
      <c r="K789" s="70" t="n"/>
      <c r="L789" s="70" t="n"/>
      <c r="M789" s="70" t="n"/>
      <c r="N789" s="70" t="n"/>
      <c r="O789" s="70" t="n"/>
      <c r="P789" s="70" t="n"/>
      <c r="Q789" s="123" t="n"/>
      <c r="R789" s="122" t="n"/>
      <c r="S789" s="70" t="n"/>
      <c r="T789" s="70" t="n"/>
      <c r="U789" s="70" t="n"/>
      <c r="V789" s="70" t="n"/>
      <c r="W789" s="70" t="n"/>
      <c r="X789" s="70" t="n"/>
      <c r="Y789" s="70" t="n"/>
      <c r="Z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70" t="n"/>
      <c r="H790" s="120" t="n"/>
      <c r="I790" s="121" t="n"/>
      <c r="J790" s="122" t="n"/>
      <c r="K790" s="70" t="n"/>
      <c r="L790" s="70" t="n"/>
      <c r="M790" s="70" t="n"/>
      <c r="N790" s="70" t="n"/>
      <c r="O790" s="70" t="n"/>
      <c r="P790" s="70" t="n"/>
      <c r="Q790" s="123" t="n"/>
      <c r="R790" s="122" t="n"/>
      <c r="S790" s="70" t="n"/>
      <c r="T790" s="70" t="n"/>
      <c r="U790" s="70" t="n"/>
      <c r="V790" s="70" t="n"/>
      <c r="W790" s="70" t="n"/>
      <c r="X790" s="70" t="n"/>
      <c r="Y790" s="70" t="n"/>
      <c r="Z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70" t="n"/>
      <c r="H791" s="120" t="n"/>
      <c r="I791" s="121" t="n"/>
      <c r="J791" s="122" t="n"/>
      <c r="K791" s="70" t="n"/>
      <c r="L791" s="70" t="n"/>
      <c r="M791" s="70" t="n"/>
      <c r="N791" s="70" t="n"/>
      <c r="O791" s="70" t="n"/>
      <c r="P791" s="70" t="n"/>
      <c r="Q791" s="123" t="n"/>
      <c r="R791" s="122" t="n"/>
      <c r="S791" s="70" t="n"/>
      <c r="T791" s="70" t="n"/>
      <c r="U791" s="70" t="n"/>
      <c r="V791" s="70" t="n"/>
      <c r="W791" s="70" t="n"/>
      <c r="X791" s="70" t="n"/>
      <c r="Y791" s="70" t="n"/>
      <c r="Z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70" t="n"/>
      <c r="H792" s="120" t="n"/>
      <c r="I792" s="121" t="n"/>
      <c r="J792" s="122" t="n"/>
      <c r="K792" s="70" t="n"/>
      <c r="L792" s="70" t="n"/>
      <c r="M792" s="70" t="n"/>
      <c r="N792" s="70" t="n"/>
      <c r="O792" s="70" t="n"/>
      <c r="P792" s="70" t="n"/>
      <c r="Q792" s="123" t="n"/>
      <c r="R792" s="122" t="n"/>
      <c r="S792" s="70" t="n"/>
      <c r="T792" s="70" t="n"/>
      <c r="U792" s="70" t="n"/>
      <c r="V792" s="70" t="n"/>
      <c r="W792" s="70" t="n"/>
      <c r="X792" s="70" t="n"/>
      <c r="Y792" s="70" t="n"/>
      <c r="Z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70" t="n"/>
      <c r="H793" s="120" t="n"/>
      <c r="I793" s="121" t="n"/>
      <c r="J793" s="122" t="n"/>
      <c r="K793" s="70" t="n"/>
      <c r="L793" s="70" t="n"/>
      <c r="M793" s="70" t="n"/>
      <c r="N793" s="70" t="n"/>
      <c r="O793" s="70" t="n"/>
      <c r="P793" s="70" t="n"/>
      <c r="Q793" s="123" t="n"/>
      <c r="R793" s="122" t="n"/>
      <c r="S793" s="70" t="n"/>
      <c r="T793" s="70" t="n"/>
      <c r="U793" s="70" t="n"/>
      <c r="V793" s="70" t="n"/>
      <c r="W793" s="70" t="n"/>
      <c r="X793" s="70" t="n"/>
      <c r="Y793" s="70" t="n"/>
      <c r="Z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70" t="n"/>
      <c r="H794" s="120" t="n"/>
      <c r="I794" s="121" t="n"/>
      <c r="J794" s="122" t="n"/>
      <c r="K794" s="70" t="n"/>
      <c r="L794" s="70" t="n"/>
      <c r="M794" s="70" t="n"/>
      <c r="N794" s="70" t="n"/>
      <c r="O794" s="70" t="n"/>
      <c r="P794" s="70" t="n"/>
      <c r="Q794" s="123" t="n"/>
      <c r="R794" s="122" t="n"/>
      <c r="S794" s="70" t="n"/>
      <c r="T794" s="70" t="n"/>
      <c r="U794" s="70" t="n"/>
      <c r="V794" s="70" t="n"/>
      <c r="W794" s="70" t="n"/>
      <c r="X794" s="70" t="n"/>
      <c r="Y794" s="70" t="n"/>
      <c r="Z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70" t="n"/>
      <c r="H795" s="120" t="n"/>
      <c r="I795" s="121" t="n"/>
      <c r="J795" s="122" t="n"/>
      <c r="K795" s="70" t="n"/>
      <c r="L795" s="70" t="n"/>
      <c r="M795" s="70" t="n"/>
      <c r="N795" s="70" t="n"/>
      <c r="O795" s="70" t="n"/>
      <c r="P795" s="70" t="n"/>
      <c r="Q795" s="123" t="n"/>
      <c r="R795" s="122" t="n"/>
      <c r="S795" s="70" t="n"/>
      <c r="T795" s="70" t="n"/>
      <c r="U795" s="70" t="n"/>
      <c r="V795" s="70" t="n"/>
      <c r="W795" s="70" t="n"/>
      <c r="X795" s="70" t="n"/>
      <c r="Y795" s="70" t="n"/>
      <c r="Z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70" t="n"/>
      <c r="H796" s="120" t="n"/>
      <c r="I796" s="121" t="n"/>
      <c r="J796" s="122" t="n"/>
      <c r="K796" s="70" t="n"/>
      <c r="L796" s="70" t="n"/>
      <c r="M796" s="70" t="n"/>
      <c r="N796" s="70" t="n"/>
      <c r="O796" s="70" t="n"/>
      <c r="P796" s="70" t="n"/>
      <c r="Q796" s="123" t="n"/>
      <c r="R796" s="122" t="n"/>
      <c r="S796" s="70" t="n"/>
      <c r="T796" s="70" t="n"/>
      <c r="U796" s="70" t="n"/>
      <c r="V796" s="70" t="n"/>
      <c r="W796" s="70" t="n"/>
      <c r="X796" s="70" t="n"/>
      <c r="Y796" s="70" t="n"/>
      <c r="Z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70" t="n"/>
      <c r="H797" s="120" t="n"/>
      <c r="I797" s="121" t="n"/>
      <c r="J797" s="122" t="n"/>
      <c r="K797" s="70" t="n"/>
      <c r="L797" s="70" t="n"/>
      <c r="M797" s="70" t="n"/>
      <c r="N797" s="70" t="n"/>
      <c r="O797" s="70" t="n"/>
      <c r="P797" s="70" t="n"/>
      <c r="Q797" s="123" t="n"/>
      <c r="R797" s="122" t="n"/>
      <c r="S797" s="70" t="n"/>
      <c r="T797" s="70" t="n"/>
      <c r="U797" s="70" t="n"/>
      <c r="V797" s="70" t="n"/>
      <c r="W797" s="70" t="n"/>
      <c r="X797" s="70" t="n"/>
      <c r="Y797" s="70" t="n"/>
      <c r="Z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70" t="n"/>
      <c r="H798" s="120" t="n"/>
      <c r="I798" s="121" t="n"/>
      <c r="J798" s="122" t="n"/>
      <c r="K798" s="70" t="n"/>
      <c r="L798" s="70" t="n"/>
      <c r="M798" s="70" t="n"/>
      <c r="N798" s="70" t="n"/>
      <c r="O798" s="70" t="n"/>
      <c r="P798" s="70" t="n"/>
      <c r="Q798" s="123" t="n"/>
      <c r="R798" s="122" t="n"/>
      <c r="S798" s="70" t="n"/>
      <c r="T798" s="70" t="n"/>
      <c r="U798" s="70" t="n"/>
      <c r="V798" s="70" t="n"/>
      <c r="W798" s="70" t="n"/>
      <c r="X798" s="70" t="n"/>
      <c r="Y798" s="70" t="n"/>
      <c r="Z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70" t="n"/>
      <c r="H799" s="120" t="n"/>
      <c r="I799" s="121" t="n"/>
      <c r="J799" s="122" t="n"/>
      <c r="K799" s="70" t="n"/>
      <c r="L799" s="70" t="n"/>
      <c r="M799" s="70" t="n"/>
      <c r="N799" s="70" t="n"/>
      <c r="O799" s="70" t="n"/>
      <c r="P799" s="70" t="n"/>
      <c r="Q799" s="123" t="n"/>
      <c r="R799" s="122" t="n"/>
      <c r="S799" s="70" t="n"/>
      <c r="T799" s="70" t="n"/>
      <c r="U799" s="70" t="n"/>
      <c r="V799" s="70" t="n"/>
      <c r="W799" s="70" t="n"/>
      <c r="X799" s="70" t="n"/>
      <c r="Y799" s="70" t="n"/>
      <c r="Z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70" t="n"/>
      <c r="H800" s="120" t="n"/>
      <c r="I800" s="121" t="n"/>
      <c r="J800" s="122" t="n"/>
      <c r="K800" s="70" t="n"/>
      <c r="L800" s="70" t="n"/>
      <c r="M800" s="70" t="n"/>
      <c r="N800" s="70" t="n"/>
      <c r="O800" s="70" t="n"/>
      <c r="P800" s="70" t="n"/>
      <c r="Q800" s="123" t="n"/>
      <c r="R800" s="122" t="n"/>
      <c r="S800" s="70" t="n"/>
      <c r="T800" s="70" t="n"/>
      <c r="U800" s="70" t="n"/>
      <c r="V800" s="70" t="n"/>
      <c r="W800" s="70" t="n"/>
      <c r="X800" s="70" t="n"/>
      <c r="Y800" s="70" t="n"/>
      <c r="Z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70" t="n"/>
      <c r="H801" s="120" t="n"/>
      <c r="I801" s="121" t="n"/>
      <c r="J801" s="122" t="n"/>
      <c r="K801" s="70" t="n"/>
      <c r="L801" s="70" t="n"/>
      <c r="M801" s="70" t="n"/>
      <c r="N801" s="70" t="n"/>
      <c r="O801" s="70" t="n"/>
      <c r="P801" s="70" t="n"/>
      <c r="Q801" s="123" t="n"/>
      <c r="R801" s="122" t="n"/>
      <c r="S801" s="70" t="n"/>
      <c r="T801" s="70" t="n"/>
      <c r="U801" s="70" t="n"/>
      <c r="V801" s="70" t="n"/>
      <c r="W801" s="70" t="n"/>
      <c r="X801" s="70" t="n"/>
      <c r="Y801" s="70" t="n"/>
      <c r="Z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70" t="n"/>
      <c r="H802" s="120" t="n"/>
      <c r="I802" s="121" t="n"/>
      <c r="J802" s="122" t="n"/>
      <c r="K802" s="70" t="n"/>
      <c r="L802" s="70" t="n"/>
      <c r="M802" s="70" t="n"/>
      <c r="N802" s="70" t="n"/>
      <c r="O802" s="70" t="n"/>
      <c r="P802" s="70" t="n"/>
      <c r="Q802" s="123" t="n"/>
      <c r="R802" s="122" t="n"/>
      <c r="S802" s="70" t="n"/>
      <c r="T802" s="70" t="n"/>
      <c r="U802" s="70" t="n"/>
      <c r="V802" s="70" t="n"/>
      <c r="W802" s="70" t="n"/>
      <c r="X802" s="70" t="n"/>
      <c r="Y802" s="70" t="n"/>
      <c r="Z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70" t="n"/>
      <c r="H803" s="120" t="n"/>
      <c r="I803" s="121" t="n"/>
      <c r="J803" s="122" t="n"/>
      <c r="K803" s="70" t="n"/>
      <c r="L803" s="70" t="n"/>
      <c r="M803" s="70" t="n"/>
      <c r="N803" s="70" t="n"/>
      <c r="O803" s="70" t="n"/>
      <c r="P803" s="70" t="n"/>
      <c r="Q803" s="123" t="n"/>
      <c r="R803" s="122" t="n"/>
      <c r="S803" s="70" t="n"/>
      <c r="T803" s="70" t="n"/>
      <c r="U803" s="70" t="n"/>
      <c r="V803" s="70" t="n"/>
      <c r="W803" s="70" t="n"/>
      <c r="X803" s="70" t="n"/>
      <c r="Y803" s="70" t="n"/>
      <c r="Z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70" t="n"/>
      <c r="H804" s="120" t="n"/>
      <c r="I804" s="121" t="n"/>
      <c r="J804" s="122" t="n"/>
      <c r="K804" s="70" t="n"/>
      <c r="L804" s="70" t="n"/>
      <c r="M804" s="70" t="n"/>
      <c r="N804" s="70" t="n"/>
      <c r="O804" s="70" t="n"/>
      <c r="P804" s="70" t="n"/>
      <c r="Q804" s="123" t="n"/>
      <c r="R804" s="122" t="n"/>
      <c r="S804" s="70" t="n"/>
      <c r="T804" s="70" t="n"/>
      <c r="U804" s="70" t="n"/>
      <c r="V804" s="70" t="n"/>
      <c r="W804" s="70" t="n"/>
      <c r="X804" s="70" t="n"/>
      <c r="Y804" s="70" t="n"/>
      <c r="Z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70" t="n"/>
      <c r="H805" s="120" t="n"/>
      <c r="I805" s="121" t="n"/>
      <c r="J805" s="122" t="n"/>
      <c r="K805" s="70" t="n"/>
      <c r="L805" s="70" t="n"/>
      <c r="M805" s="70" t="n"/>
      <c r="N805" s="70" t="n"/>
      <c r="O805" s="70" t="n"/>
      <c r="P805" s="70" t="n"/>
      <c r="Q805" s="123" t="n"/>
      <c r="R805" s="122" t="n"/>
      <c r="S805" s="70" t="n"/>
      <c r="T805" s="70" t="n"/>
      <c r="U805" s="70" t="n"/>
      <c r="V805" s="70" t="n"/>
      <c r="W805" s="70" t="n"/>
      <c r="X805" s="70" t="n"/>
      <c r="Y805" s="70" t="n"/>
      <c r="Z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70" t="n"/>
      <c r="H806" s="120" t="n"/>
      <c r="I806" s="121" t="n"/>
      <c r="J806" s="122" t="n"/>
      <c r="K806" s="70" t="n"/>
      <c r="L806" s="70" t="n"/>
      <c r="M806" s="70" t="n"/>
      <c r="N806" s="70" t="n"/>
      <c r="O806" s="70" t="n"/>
      <c r="P806" s="70" t="n"/>
      <c r="Q806" s="123" t="n"/>
      <c r="R806" s="122" t="n"/>
      <c r="S806" s="70" t="n"/>
      <c r="T806" s="70" t="n"/>
      <c r="U806" s="70" t="n"/>
      <c r="V806" s="70" t="n"/>
      <c r="W806" s="70" t="n"/>
      <c r="X806" s="70" t="n"/>
      <c r="Y806" s="70" t="n"/>
      <c r="Z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70" t="n"/>
      <c r="H807" s="120" t="n"/>
      <c r="I807" s="121" t="n"/>
      <c r="J807" s="122" t="n"/>
      <c r="K807" s="70" t="n"/>
      <c r="L807" s="70" t="n"/>
      <c r="M807" s="70" t="n"/>
      <c r="N807" s="70" t="n"/>
      <c r="O807" s="70" t="n"/>
      <c r="P807" s="70" t="n"/>
      <c r="Q807" s="123" t="n"/>
      <c r="R807" s="122" t="n"/>
      <c r="S807" s="70" t="n"/>
      <c r="T807" s="70" t="n"/>
      <c r="U807" s="70" t="n"/>
      <c r="V807" s="70" t="n"/>
      <c r="W807" s="70" t="n"/>
      <c r="X807" s="70" t="n"/>
      <c r="Y807" s="70" t="n"/>
      <c r="Z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70" t="n"/>
      <c r="H808" s="120" t="n"/>
      <c r="I808" s="121" t="n"/>
      <c r="J808" s="122" t="n"/>
      <c r="K808" s="70" t="n"/>
      <c r="L808" s="70" t="n"/>
      <c r="M808" s="70" t="n"/>
      <c r="N808" s="70" t="n"/>
      <c r="O808" s="70" t="n"/>
      <c r="P808" s="70" t="n"/>
      <c r="Q808" s="123" t="n"/>
      <c r="R808" s="122" t="n"/>
      <c r="S808" s="70" t="n"/>
      <c r="T808" s="70" t="n"/>
      <c r="U808" s="70" t="n"/>
      <c r="V808" s="70" t="n"/>
      <c r="W808" s="70" t="n"/>
      <c r="X808" s="70" t="n"/>
      <c r="Y808" s="70" t="n"/>
      <c r="Z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70" t="n"/>
      <c r="H809" s="120" t="n"/>
      <c r="I809" s="121" t="n"/>
      <c r="J809" s="122" t="n"/>
      <c r="K809" s="70" t="n"/>
      <c r="L809" s="70" t="n"/>
      <c r="M809" s="70" t="n"/>
      <c r="N809" s="70" t="n"/>
      <c r="O809" s="70" t="n"/>
      <c r="P809" s="70" t="n"/>
      <c r="Q809" s="123" t="n"/>
      <c r="R809" s="122" t="n"/>
      <c r="S809" s="70" t="n"/>
      <c r="T809" s="70" t="n"/>
      <c r="U809" s="70" t="n"/>
      <c r="V809" s="70" t="n"/>
      <c r="W809" s="70" t="n"/>
      <c r="X809" s="70" t="n"/>
      <c r="Y809" s="70" t="n"/>
      <c r="Z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70" t="n"/>
      <c r="H810" s="120" t="n"/>
      <c r="I810" s="121" t="n"/>
      <c r="J810" s="122" t="n"/>
      <c r="K810" s="70" t="n"/>
      <c r="L810" s="70" t="n"/>
      <c r="M810" s="70" t="n"/>
      <c r="N810" s="70" t="n"/>
      <c r="O810" s="70" t="n"/>
      <c r="P810" s="70" t="n"/>
      <c r="Q810" s="123" t="n"/>
      <c r="R810" s="122" t="n"/>
      <c r="S810" s="70" t="n"/>
      <c r="T810" s="70" t="n"/>
      <c r="U810" s="70" t="n"/>
      <c r="V810" s="70" t="n"/>
      <c r="W810" s="70" t="n"/>
      <c r="X810" s="70" t="n"/>
      <c r="Y810" s="70" t="n"/>
      <c r="Z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70" t="n"/>
      <c r="H811" s="120" t="n"/>
      <c r="I811" s="121" t="n"/>
      <c r="J811" s="122" t="n"/>
      <c r="K811" s="70" t="n"/>
      <c r="L811" s="70" t="n"/>
      <c r="M811" s="70" t="n"/>
      <c r="N811" s="70" t="n"/>
      <c r="O811" s="70" t="n"/>
      <c r="P811" s="70" t="n"/>
      <c r="Q811" s="123" t="n"/>
      <c r="R811" s="122" t="n"/>
      <c r="S811" s="70" t="n"/>
      <c r="T811" s="70" t="n"/>
      <c r="U811" s="70" t="n"/>
      <c r="V811" s="70" t="n"/>
      <c r="W811" s="70" t="n"/>
      <c r="X811" s="70" t="n"/>
      <c r="Y811" s="70" t="n"/>
      <c r="Z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70" t="n"/>
      <c r="H812" s="120" t="n"/>
      <c r="I812" s="121" t="n"/>
      <c r="J812" s="122" t="n"/>
      <c r="K812" s="70" t="n"/>
      <c r="L812" s="70" t="n"/>
      <c r="M812" s="70" t="n"/>
      <c r="N812" s="70" t="n"/>
      <c r="O812" s="70" t="n"/>
      <c r="P812" s="70" t="n"/>
      <c r="Q812" s="123" t="n"/>
      <c r="R812" s="122" t="n"/>
      <c r="S812" s="70" t="n"/>
      <c r="T812" s="70" t="n"/>
      <c r="U812" s="70" t="n"/>
      <c r="V812" s="70" t="n"/>
      <c r="W812" s="70" t="n"/>
      <c r="X812" s="70" t="n"/>
      <c r="Y812" s="70" t="n"/>
      <c r="Z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70" t="n"/>
      <c r="H813" s="120" t="n"/>
      <c r="I813" s="121" t="n"/>
      <c r="J813" s="122" t="n"/>
      <c r="K813" s="70" t="n"/>
      <c r="L813" s="70" t="n"/>
      <c r="M813" s="70" t="n"/>
      <c r="N813" s="70" t="n"/>
      <c r="O813" s="70" t="n"/>
      <c r="P813" s="70" t="n"/>
      <c r="Q813" s="123" t="n"/>
      <c r="R813" s="122" t="n"/>
      <c r="S813" s="70" t="n"/>
      <c r="T813" s="70" t="n"/>
      <c r="U813" s="70" t="n"/>
      <c r="V813" s="70" t="n"/>
      <c r="W813" s="70" t="n"/>
      <c r="X813" s="70" t="n"/>
      <c r="Y813" s="70" t="n"/>
      <c r="Z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70" t="n"/>
      <c r="H814" s="120" t="n"/>
      <c r="I814" s="121" t="n"/>
      <c r="J814" s="122" t="n"/>
      <c r="K814" s="70" t="n"/>
      <c r="L814" s="70" t="n"/>
      <c r="M814" s="70" t="n"/>
      <c r="N814" s="70" t="n"/>
      <c r="O814" s="70" t="n"/>
      <c r="P814" s="70" t="n"/>
      <c r="Q814" s="123" t="n"/>
      <c r="R814" s="122" t="n"/>
      <c r="S814" s="70" t="n"/>
      <c r="T814" s="70" t="n"/>
      <c r="U814" s="70" t="n"/>
      <c r="V814" s="70" t="n"/>
      <c r="W814" s="70" t="n"/>
      <c r="X814" s="70" t="n"/>
      <c r="Y814" s="70" t="n"/>
      <c r="Z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70" t="n"/>
      <c r="H815" s="120" t="n"/>
      <c r="I815" s="121" t="n"/>
      <c r="J815" s="122" t="n"/>
      <c r="K815" s="70" t="n"/>
      <c r="L815" s="70" t="n"/>
      <c r="M815" s="70" t="n"/>
      <c r="N815" s="70" t="n"/>
      <c r="O815" s="70" t="n"/>
      <c r="P815" s="70" t="n"/>
      <c r="Q815" s="123" t="n"/>
      <c r="R815" s="122" t="n"/>
      <c r="S815" s="70" t="n"/>
      <c r="T815" s="70" t="n"/>
      <c r="U815" s="70" t="n"/>
      <c r="V815" s="70" t="n"/>
      <c r="W815" s="70" t="n"/>
      <c r="X815" s="70" t="n"/>
      <c r="Y815" s="70" t="n"/>
      <c r="Z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70" t="n"/>
      <c r="H816" s="120" t="n"/>
      <c r="I816" s="121" t="n"/>
      <c r="J816" s="122" t="n"/>
      <c r="K816" s="70" t="n"/>
      <c r="L816" s="70" t="n"/>
      <c r="M816" s="70" t="n"/>
      <c r="N816" s="70" t="n"/>
      <c r="O816" s="70" t="n"/>
      <c r="P816" s="70" t="n"/>
      <c r="Q816" s="123" t="n"/>
      <c r="R816" s="122" t="n"/>
      <c r="S816" s="70" t="n"/>
      <c r="T816" s="70" t="n"/>
      <c r="U816" s="70" t="n"/>
      <c r="V816" s="70" t="n"/>
      <c r="W816" s="70" t="n"/>
      <c r="X816" s="70" t="n"/>
      <c r="Y816" s="70" t="n"/>
      <c r="Z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70" t="n"/>
      <c r="H817" s="120" t="n"/>
      <c r="I817" s="121" t="n"/>
      <c r="J817" s="122" t="n"/>
      <c r="K817" s="70" t="n"/>
      <c r="L817" s="70" t="n"/>
      <c r="M817" s="70" t="n"/>
      <c r="N817" s="70" t="n"/>
      <c r="O817" s="70" t="n"/>
      <c r="P817" s="70" t="n"/>
      <c r="Q817" s="123" t="n"/>
      <c r="R817" s="122" t="n"/>
      <c r="S817" s="70" t="n"/>
      <c r="T817" s="70" t="n"/>
      <c r="U817" s="70" t="n"/>
      <c r="V817" s="70" t="n"/>
      <c r="W817" s="70" t="n"/>
      <c r="X817" s="70" t="n"/>
      <c r="Y817" s="70" t="n"/>
      <c r="Z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70" t="n"/>
      <c r="H818" s="120" t="n"/>
      <c r="I818" s="121" t="n"/>
      <c r="J818" s="122" t="n"/>
      <c r="K818" s="70" t="n"/>
      <c r="L818" s="70" t="n"/>
      <c r="M818" s="70" t="n"/>
      <c r="N818" s="70" t="n"/>
      <c r="O818" s="70" t="n"/>
      <c r="P818" s="70" t="n"/>
      <c r="Q818" s="123" t="n"/>
      <c r="R818" s="122" t="n"/>
      <c r="S818" s="70" t="n"/>
      <c r="T818" s="70" t="n"/>
      <c r="U818" s="70" t="n"/>
      <c r="V818" s="70" t="n"/>
      <c r="W818" s="70" t="n"/>
      <c r="X818" s="70" t="n"/>
      <c r="Y818" s="70" t="n"/>
      <c r="Z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70" t="n"/>
      <c r="H819" s="120" t="n"/>
      <c r="I819" s="121" t="n"/>
      <c r="J819" s="122" t="n"/>
      <c r="K819" s="70" t="n"/>
      <c r="L819" s="70" t="n"/>
      <c r="M819" s="70" t="n"/>
      <c r="N819" s="70" t="n"/>
      <c r="O819" s="70" t="n"/>
      <c r="P819" s="70" t="n"/>
      <c r="Q819" s="123" t="n"/>
      <c r="R819" s="122" t="n"/>
      <c r="S819" s="70" t="n"/>
      <c r="T819" s="70" t="n"/>
      <c r="U819" s="70" t="n"/>
      <c r="V819" s="70" t="n"/>
      <c r="W819" s="70" t="n"/>
      <c r="X819" s="70" t="n"/>
      <c r="Y819" s="70" t="n"/>
      <c r="Z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70" t="n"/>
      <c r="H820" s="120" t="n"/>
      <c r="I820" s="121" t="n"/>
      <c r="J820" s="122" t="n"/>
      <c r="K820" s="70" t="n"/>
      <c r="L820" s="70" t="n"/>
      <c r="M820" s="70" t="n"/>
      <c r="N820" s="70" t="n"/>
      <c r="O820" s="70" t="n"/>
      <c r="P820" s="70" t="n"/>
      <c r="Q820" s="123" t="n"/>
      <c r="R820" s="122" t="n"/>
      <c r="S820" s="70" t="n"/>
      <c r="T820" s="70" t="n"/>
      <c r="U820" s="70" t="n"/>
      <c r="V820" s="70" t="n"/>
      <c r="W820" s="70" t="n"/>
      <c r="X820" s="70" t="n"/>
      <c r="Y820" s="70" t="n"/>
      <c r="Z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70" t="n"/>
      <c r="H821" s="120" t="n"/>
      <c r="I821" s="121" t="n"/>
      <c r="J821" s="122" t="n"/>
      <c r="K821" s="70" t="n"/>
      <c r="L821" s="70" t="n"/>
      <c r="M821" s="70" t="n"/>
      <c r="N821" s="70" t="n"/>
      <c r="O821" s="70" t="n"/>
      <c r="P821" s="70" t="n"/>
      <c r="Q821" s="123" t="n"/>
      <c r="R821" s="122" t="n"/>
      <c r="S821" s="70" t="n"/>
      <c r="T821" s="70" t="n"/>
      <c r="U821" s="70" t="n"/>
      <c r="V821" s="70" t="n"/>
      <c r="W821" s="70" t="n"/>
      <c r="X821" s="70" t="n"/>
      <c r="Y821" s="70" t="n"/>
      <c r="Z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70" t="n"/>
      <c r="H822" s="120" t="n"/>
      <c r="I822" s="121" t="n"/>
      <c r="J822" s="122" t="n"/>
      <c r="K822" s="70" t="n"/>
      <c r="L822" s="70" t="n"/>
      <c r="M822" s="70" t="n"/>
      <c r="N822" s="70" t="n"/>
      <c r="O822" s="70" t="n"/>
      <c r="P822" s="70" t="n"/>
      <c r="Q822" s="123" t="n"/>
      <c r="R822" s="122" t="n"/>
      <c r="S822" s="70" t="n"/>
      <c r="T822" s="70" t="n"/>
      <c r="U822" s="70" t="n"/>
      <c r="V822" s="70" t="n"/>
      <c r="W822" s="70" t="n"/>
      <c r="X822" s="70" t="n"/>
      <c r="Y822" s="70" t="n"/>
      <c r="Z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70" t="n"/>
      <c r="H823" s="120" t="n"/>
      <c r="I823" s="121" t="n"/>
      <c r="J823" s="122" t="n"/>
      <c r="K823" s="70" t="n"/>
      <c r="L823" s="70" t="n"/>
      <c r="M823" s="70" t="n"/>
      <c r="N823" s="70" t="n"/>
      <c r="O823" s="70" t="n"/>
      <c r="P823" s="70" t="n"/>
      <c r="Q823" s="123" t="n"/>
      <c r="R823" s="122" t="n"/>
      <c r="S823" s="70" t="n"/>
      <c r="T823" s="70" t="n"/>
      <c r="U823" s="70" t="n"/>
      <c r="V823" s="70" t="n"/>
      <c r="W823" s="70" t="n"/>
      <c r="X823" s="70" t="n"/>
      <c r="Y823" s="70" t="n"/>
      <c r="Z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70" t="n"/>
      <c r="H824" s="120" t="n"/>
      <c r="I824" s="121" t="n"/>
      <c r="J824" s="122" t="n"/>
      <c r="K824" s="70" t="n"/>
      <c r="L824" s="70" t="n"/>
      <c r="M824" s="70" t="n"/>
      <c r="N824" s="70" t="n"/>
      <c r="O824" s="70" t="n"/>
      <c r="P824" s="70" t="n"/>
      <c r="Q824" s="123" t="n"/>
      <c r="R824" s="122" t="n"/>
      <c r="S824" s="70" t="n"/>
      <c r="T824" s="70" t="n"/>
      <c r="U824" s="70" t="n"/>
      <c r="V824" s="70" t="n"/>
      <c r="W824" s="70" t="n"/>
      <c r="X824" s="70" t="n"/>
      <c r="Y824" s="70" t="n"/>
      <c r="Z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70" t="n"/>
      <c r="H825" s="120" t="n"/>
      <c r="I825" s="121" t="n"/>
      <c r="J825" s="122" t="n"/>
      <c r="K825" s="70" t="n"/>
      <c r="L825" s="70" t="n"/>
      <c r="M825" s="70" t="n"/>
      <c r="N825" s="70" t="n"/>
      <c r="O825" s="70" t="n"/>
      <c r="P825" s="70" t="n"/>
      <c r="Q825" s="123" t="n"/>
      <c r="R825" s="122" t="n"/>
      <c r="S825" s="70" t="n"/>
      <c r="T825" s="70" t="n"/>
      <c r="U825" s="70" t="n"/>
      <c r="V825" s="70" t="n"/>
      <c r="W825" s="70" t="n"/>
      <c r="X825" s="70" t="n"/>
      <c r="Y825" s="70" t="n"/>
      <c r="Z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70" t="n"/>
      <c r="H826" s="120" t="n"/>
      <c r="I826" s="121" t="n"/>
      <c r="J826" s="122" t="n"/>
      <c r="K826" s="70" t="n"/>
      <c r="L826" s="70" t="n"/>
      <c r="M826" s="70" t="n"/>
      <c r="N826" s="70" t="n"/>
      <c r="O826" s="70" t="n"/>
      <c r="P826" s="70" t="n"/>
      <c r="Q826" s="123" t="n"/>
      <c r="R826" s="122" t="n"/>
      <c r="S826" s="70" t="n"/>
      <c r="T826" s="70" t="n"/>
      <c r="U826" s="70" t="n"/>
      <c r="V826" s="70" t="n"/>
      <c r="W826" s="70" t="n"/>
      <c r="X826" s="70" t="n"/>
      <c r="Y826" s="70" t="n"/>
      <c r="Z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70" t="n"/>
      <c r="H827" s="120" t="n"/>
      <c r="I827" s="121" t="n"/>
      <c r="J827" s="122" t="n"/>
      <c r="K827" s="70" t="n"/>
      <c r="L827" s="70" t="n"/>
      <c r="M827" s="70" t="n"/>
      <c r="N827" s="70" t="n"/>
      <c r="O827" s="70" t="n"/>
      <c r="P827" s="70" t="n"/>
      <c r="Q827" s="123" t="n"/>
      <c r="R827" s="122" t="n"/>
      <c r="S827" s="70" t="n"/>
      <c r="T827" s="70" t="n"/>
      <c r="U827" s="70" t="n"/>
      <c r="V827" s="70" t="n"/>
      <c r="W827" s="70" t="n"/>
      <c r="X827" s="70" t="n"/>
      <c r="Y827" s="70" t="n"/>
      <c r="Z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70" t="n"/>
      <c r="H828" s="120" t="n"/>
      <c r="I828" s="121" t="n"/>
      <c r="J828" s="122" t="n"/>
      <c r="K828" s="70" t="n"/>
      <c r="L828" s="70" t="n"/>
      <c r="M828" s="70" t="n"/>
      <c r="N828" s="70" t="n"/>
      <c r="O828" s="70" t="n"/>
      <c r="P828" s="70" t="n"/>
      <c r="Q828" s="123" t="n"/>
      <c r="R828" s="122" t="n"/>
      <c r="S828" s="70" t="n"/>
      <c r="T828" s="70" t="n"/>
      <c r="U828" s="70" t="n"/>
      <c r="V828" s="70" t="n"/>
      <c r="W828" s="70" t="n"/>
      <c r="X828" s="70" t="n"/>
      <c r="Y828" s="70" t="n"/>
      <c r="Z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70" t="n"/>
      <c r="H829" s="120" t="n"/>
      <c r="I829" s="121" t="n"/>
      <c r="J829" s="122" t="n"/>
      <c r="K829" s="70" t="n"/>
      <c r="L829" s="70" t="n"/>
      <c r="M829" s="70" t="n"/>
      <c r="N829" s="70" t="n"/>
      <c r="O829" s="70" t="n"/>
      <c r="P829" s="70" t="n"/>
      <c r="Q829" s="123" t="n"/>
      <c r="R829" s="122" t="n"/>
      <c r="S829" s="70" t="n"/>
      <c r="T829" s="70" t="n"/>
      <c r="U829" s="70" t="n"/>
      <c r="V829" s="70" t="n"/>
      <c r="W829" s="70" t="n"/>
      <c r="X829" s="70" t="n"/>
      <c r="Y829" s="70" t="n"/>
      <c r="Z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70" t="n"/>
      <c r="H830" s="120" t="n"/>
      <c r="I830" s="121" t="n"/>
      <c r="J830" s="122" t="n"/>
      <c r="K830" s="70" t="n"/>
      <c r="L830" s="70" t="n"/>
      <c r="M830" s="70" t="n"/>
      <c r="N830" s="70" t="n"/>
      <c r="O830" s="70" t="n"/>
      <c r="P830" s="70" t="n"/>
      <c r="Q830" s="123" t="n"/>
      <c r="R830" s="122" t="n"/>
      <c r="S830" s="70" t="n"/>
      <c r="T830" s="70" t="n"/>
      <c r="U830" s="70" t="n"/>
      <c r="V830" s="70" t="n"/>
      <c r="W830" s="70" t="n"/>
      <c r="X830" s="70" t="n"/>
      <c r="Y830" s="70" t="n"/>
      <c r="Z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70" t="n"/>
      <c r="H831" s="120" t="n"/>
      <c r="I831" s="121" t="n"/>
      <c r="J831" s="122" t="n"/>
      <c r="K831" s="70" t="n"/>
      <c r="L831" s="70" t="n"/>
      <c r="M831" s="70" t="n"/>
      <c r="N831" s="70" t="n"/>
      <c r="O831" s="70" t="n"/>
      <c r="P831" s="70" t="n"/>
      <c r="Q831" s="123" t="n"/>
      <c r="R831" s="122" t="n"/>
      <c r="S831" s="70" t="n"/>
      <c r="T831" s="70" t="n"/>
      <c r="U831" s="70" t="n"/>
      <c r="V831" s="70" t="n"/>
      <c r="W831" s="70" t="n"/>
      <c r="X831" s="70" t="n"/>
      <c r="Y831" s="70" t="n"/>
      <c r="Z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70" t="n"/>
      <c r="H832" s="120" t="n"/>
      <c r="I832" s="121" t="n"/>
      <c r="J832" s="122" t="n"/>
      <c r="K832" s="70" t="n"/>
      <c r="L832" s="70" t="n"/>
      <c r="M832" s="70" t="n"/>
      <c r="N832" s="70" t="n"/>
      <c r="O832" s="70" t="n"/>
      <c r="P832" s="70" t="n"/>
      <c r="Q832" s="123" t="n"/>
      <c r="R832" s="122" t="n"/>
      <c r="S832" s="70" t="n"/>
      <c r="T832" s="70" t="n"/>
      <c r="U832" s="70" t="n"/>
      <c r="V832" s="70" t="n"/>
      <c r="W832" s="70" t="n"/>
      <c r="X832" s="70" t="n"/>
      <c r="Y832" s="70" t="n"/>
      <c r="Z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70" t="n"/>
      <c r="H833" s="120" t="n"/>
      <c r="I833" s="121" t="n"/>
      <c r="J833" s="122" t="n"/>
      <c r="K833" s="70" t="n"/>
      <c r="L833" s="70" t="n"/>
      <c r="M833" s="70" t="n"/>
      <c r="N833" s="70" t="n"/>
      <c r="O833" s="70" t="n"/>
      <c r="P833" s="70" t="n"/>
      <c r="Q833" s="123" t="n"/>
      <c r="R833" s="122" t="n"/>
      <c r="S833" s="70" t="n"/>
      <c r="T833" s="70" t="n"/>
      <c r="U833" s="70" t="n"/>
      <c r="V833" s="70" t="n"/>
      <c r="W833" s="70" t="n"/>
      <c r="X833" s="70" t="n"/>
      <c r="Y833" s="70" t="n"/>
      <c r="Z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70" t="n"/>
      <c r="H834" s="120" t="n"/>
      <c r="I834" s="121" t="n"/>
      <c r="J834" s="122" t="n"/>
      <c r="K834" s="70" t="n"/>
      <c r="L834" s="70" t="n"/>
      <c r="M834" s="70" t="n"/>
      <c r="N834" s="70" t="n"/>
      <c r="O834" s="70" t="n"/>
      <c r="P834" s="70" t="n"/>
      <c r="Q834" s="123" t="n"/>
      <c r="R834" s="122" t="n"/>
      <c r="S834" s="70" t="n"/>
      <c r="T834" s="70" t="n"/>
      <c r="U834" s="70" t="n"/>
      <c r="V834" s="70" t="n"/>
      <c r="W834" s="70" t="n"/>
      <c r="X834" s="70" t="n"/>
      <c r="Y834" s="70" t="n"/>
      <c r="Z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70" t="n"/>
      <c r="H835" s="120" t="n"/>
      <c r="I835" s="121" t="n"/>
      <c r="J835" s="122" t="n"/>
      <c r="K835" s="70" t="n"/>
      <c r="L835" s="70" t="n"/>
      <c r="M835" s="70" t="n"/>
      <c r="N835" s="70" t="n"/>
      <c r="O835" s="70" t="n"/>
      <c r="P835" s="70" t="n"/>
      <c r="Q835" s="123" t="n"/>
      <c r="R835" s="122" t="n"/>
      <c r="S835" s="70" t="n"/>
      <c r="T835" s="70" t="n"/>
      <c r="U835" s="70" t="n"/>
      <c r="V835" s="70" t="n"/>
      <c r="W835" s="70" t="n"/>
      <c r="X835" s="70" t="n"/>
      <c r="Y835" s="70" t="n"/>
      <c r="Z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70" t="n"/>
      <c r="H836" s="120" t="n"/>
      <c r="I836" s="121" t="n"/>
      <c r="J836" s="122" t="n"/>
      <c r="K836" s="70" t="n"/>
      <c r="L836" s="70" t="n"/>
      <c r="M836" s="70" t="n"/>
      <c r="N836" s="70" t="n"/>
      <c r="O836" s="70" t="n"/>
      <c r="P836" s="70" t="n"/>
      <c r="Q836" s="123" t="n"/>
      <c r="R836" s="122" t="n"/>
      <c r="S836" s="70" t="n"/>
      <c r="T836" s="70" t="n"/>
      <c r="U836" s="70" t="n"/>
      <c r="V836" s="70" t="n"/>
      <c r="W836" s="70" t="n"/>
      <c r="X836" s="70" t="n"/>
      <c r="Y836" s="70" t="n"/>
      <c r="Z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70" t="n"/>
      <c r="H837" s="120" t="n"/>
      <c r="I837" s="121" t="n"/>
      <c r="J837" s="122" t="n"/>
      <c r="K837" s="70" t="n"/>
      <c r="L837" s="70" t="n"/>
      <c r="M837" s="70" t="n"/>
      <c r="N837" s="70" t="n"/>
      <c r="O837" s="70" t="n"/>
      <c r="P837" s="70" t="n"/>
      <c r="Q837" s="123" t="n"/>
      <c r="R837" s="122" t="n"/>
      <c r="S837" s="70" t="n"/>
      <c r="T837" s="70" t="n"/>
      <c r="U837" s="70" t="n"/>
      <c r="V837" s="70" t="n"/>
      <c r="W837" s="70" t="n"/>
      <c r="X837" s="70" t="n"/>
      <c r="Y837" s="70" t="n"/>
      <c r="Z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70" t="n"/>
      <c r="H838" s="120" t="n"/>
      <c r="I838" s="121" t="n"/>
      <c r="J838" s="122" t="n"/>
      <c r="K838" s="70" t="n"/>
      <c r="L838" s="70" t="n"/>
      <c r="M838" s="70" t="n"/>
      <c r="N838" s="70" t="n"/>
      <c r="O838" s="70" t="n"/>
      <c r="P838" s="70" t="n"/>
      <c r="Q838" s="123" t="n"/>
      <c r="R838" s="122" t="n"/>
      <c r="S838" s="70" t="n"/>
      <c r="T838" s="70" t="n"/>
      <c r="U838" s="70" t="n"/>
      <c r="V838" s="70" t="n"/>
      <c r="W838" s="70" t="n"/>
      <c r="X838" s="70" t="n"/>
      <c r="Y838" s="70" t="n"/>
      <c r="Z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70" t="n"/>
      <c r="H839" s="120" t="n"/>
      <c r="I839" s="121" t="n"/>
      <c r="J839" s="122" t="n"/>
      <c r="K839" s="70" t="n"/>
      <c r="L839" s="70" t="n"/>
      <c r="M839" s="70" t="n"/>
      <c r="N839" s="70" t="n"/>
      <c r="O839" s="70" t="n"/>
      <c r="P839" s="70" t="n"/>
      <c r="Q839" s="123" t="n"/>
      <c r="R839" s="122" t="n"/>
      <c r="S839" s="70" t="n"/>
      <c r="T839" s="70" t="n"/>
      <c r="U839" s="70" t="n"/>
      <c r="V839" s="70" t="n"/>
      <c r="W839" s="70" t="n"/>
      <c r="X839" s="70" t="n"/>
      <c r="Y839" s="70" t="n"/>
      <c r="Z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70" t="n"/>
      <c r="H840" s="120" t="n"/>
      <c r="I840" s="121" t="n"/>
      <c r="J840" s="122" t="n"/>
      <c r="K840" s="70" t="n"/>
      <c r="L840" s="70" t="n"/>
      <c r="M840" s="70" t="n"/>
      <c r="N840" s="70" t="n"/>
      <c r="O840" s="70" t="n"/>
      <c r="P840" s="70" t="n"/>
      <c r="Q840" s="123" t="n"/>
      <c r="R840" s="122" t="n"/>
      <c r="S840" s="70" t="n"/>
      <c r="T840" s="70" t="n"/>
      <c r="U840" s="70" t="n"/>
      <c r="V840" s="70" t="n"/>
      <c r="W840" s="70" t="n"/>
      <c r="X840" s="70" t="n"/>
      <c r="Y840" s="70" t="n"/>
      <c r="Z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70" t="n"/>
      <c r="H841" s="120" t="n"/>
      <c r="I841" s="121" t="n"/>
      <c r="J841" s="122" t="n"/>
      <c r="K841" s="70" t="n"/>
      <c r="L841" s="70" t="n"/>
      <c r="M841" s="70" t="n"/>
      <c r="N841" s="70" t="n"/>
      <c r="O841" s="70" t="n"/>
      <c r="P841" s="70" t="n"/>
      <c r="Q841" s="123" t="n"/>
      <c r="R841" s="122" t="n"/>
      <c r="S841" s="70" t="n"/>
      <c r="T841" s="70" t="n"/>
      <c r="U841" s="70" t="n"/>
      <c r="V841" s="70" t="n"/>
      <c r="W841" s="70" t="n"/>
      <c r="X841" s="70" t="n"/>
      <c r="Y841" s="70" t="n"/>
      <c r="Z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70" t="n"/>
      <c r="H842" s="120" t="n"/>
      <c r="I842" s="121" t="n"/>
      <c r="J842" s="122" t="n"/>
      <c r="K842" s="70" t="n"/>
      <c r="L842" s="70" t="n"/>
      <c r="M842" s="70" t="n"/>
      <c r="N842" s="70" t="n"/>
      <c r="O842" s="70" t="n"/>
      <c r="P842" s="70" t="n"/>
      <c r="Q842" s="123" t="n"/>
      <c r="R842" s="122" t="n"/>
      <c r="S842" s="70" t="n"/>
      <c r="T842" s="70" t="n"/>
      <c r="U842" s="70" t="n"/>
      <c r="V842" s="70" t="n"/>
      <c r="W842" s="70" t="n"/>
      <c r="X842" s="70" t="n"/>
      <c r="Y842" s="70" t="n"/>
      <c r="Z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70" t="n"/>
      <c r="H843" s="120" t="n"/>
      <c r="I843" s="121" t="n"/>
      <c r="J843" s="122" t="n"/>
      <c r="K843" s="70" t="n"/>
      <c r="L843" s="70" t="n"/>
      <c r="M843" s="70" t="n"/>
      <c r="N843" s="70" t="n"/>
      <c r="O843" s="70" t="n"/>
      <c r="P843" s="70" t="n"/>
      <c r="Q843" s="123" t="n"/>
      <c r="R843" s="122" t="n"/>
      <c r="S843" s="70" t="n"/>
      <c r="T843" s="70" t="n"/>
      <c r="U843" s="70" t="n"/>
      <c r="V843" s="70" t="n"/>
      <c r="W843" s="70" t="n"/>
      <c r="X843" s="70" t="n"/>
      <c r="Y843" s="70" t="n"/>
      <c r="Z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70" t="n"/>
      <c r="H844" s="120" t="n"/>
      <c r="I844" s="121" t="n"/>
      <c r="J844" s="122" t="n"/>
      <c r="K844" s="70" t="n"/>
      <c r="L844" s="70" t="n"/>
      <c r="M844" s="70" t="n"/>
      <c r="N844" s="70" t="n"/>
      <c r="O844" s="70" t="n"/>
      <c r="P844" s="70" t="n"/>
      <c r="Q844" s="123" t="n"/>
      <c r="R844" s="122" t="n"/>
      <c r="S844" s="70" t="n"/>
      <c r="T844" s="70" t="n"/>
      <c r="U844" s="70" t="n"/>
      <c r="V844" s="70" t="n"/>
      <c r="W844" s="70" t="n"/>
      <c r="X844" s="70" t="n"/>
      <c r="Y844" s="70" t="n"/>
      <c r="Z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70" t="n"/>
      <c r="H845" s="120" t="n"/>
      <c r="I845" s="121" t="n"/>
      <c r="J845" s="122" t="n"/>
      <c r="K845" s="70" t="n"/>
      <c r="L845" s="70" t="n"/>
      <c r="M845" s="70" t="n"/>
      <c r="N845" s="70" t="n"/>
      <c r="O845" s="70" t="n"/>
      <c r="P845" s="70" t="n"/>
      <c r="Q845" s="123" t="n"/>
      <c r="R845" s="122" t="n"/>
      <c r="S845" s="70" t="n"/>
      <c r="T845" s="70" t="n"/>
      <c r="U845" s="70" t="n"/>
      <c r="V845" s="70" t="n"/>
      <c r="W845" s="70" t="n"/>
      <c r="X845" s="70" t="n"/>
      <c r="Y845" s="70" t="n"/>
      <c r="Z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70" t="n"/>
      <c r="H846" s="120" t="n"/>
      <c r="I846" s="121" t="n"/>
      <c r="J846" s="122" t="n"/>
      <c r="K846" s="70" t="n"/>
      <c r="L846" s="70" t="n"/>
      <c r="M846" s="70" t="n"/>
      <c r="N846" s="70" t="n"/>
      <c r="O846" s="70" t="n"/>
      <c r="P846" s="70" t="n"/>
      <c r="Q846" s="123" t="n"/>
      <c r="R846" s="122" t="n"/>
      <c r="S846" s="70" t="n"/>
      <c r="T846" s="70" t="n"/>
      <c r="U846" s="70" t="n"/>
      <c r="V846" s="70" t="n"/>
      <c r="W846" s="70" t="n"/>
      <c r="X846" s="70" t="n"/>
      <c r="Y846" s="70" t="n"/>
      <c r="Z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70" t="n"/>
      <c r="H847" s="120" t="n"/>
      <c r="I847" s="121" t="n"/>
      <c r="J847" s="122" t="n"/>
      <c r="K847" s="70" t="n"/>
      <c r="L847" s="70" t="n"/>
      <c r="M847" s="70" t="n"/>
      <c r="N847" s="70" t="n"/>
      <c r="O847" s="70" t="n"/>
      <c r="P847" s="70" t="n"/>
      <c r="Q847" s="123" t="n"/>
      <c r="R847" s="122" t="n"/>
      <c r="S847" s="70" t="n"/>
      <c r="T847" s="70" t="n"/>
      <c r="U847" s="70" t="n"/>
      <c r="V847" s="70" t="n"/>
      <c r="W847" s="70" t="n"/>
      <c r="X847" s="70" t="n"/>
      <c r="Y847" s="70" t="n"/>
      <c r="Z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70" t="n"/>
      <c r="H848" s="120" t="n"/>
      <c r="I848" s="121" t="n"/>
      <c r="J848" s="122" t="n"/>
      <c r="K848" s="70" t="n"/>
      <c r="L848" s="70" t="n"/>
      <c r="M848" s="70" t="n"/>
      <c r="N848" s="70" t="n"/>
      <c r="O848" s="70" t="n"/>
      <c r="P848" s="70" t="n"/>
      <c r="Q848" s="123" t="n"/>
      <c r="R848" s="122" t="n"/>
      <c r="S848" s="70" t="n"/>
      <c r="T848" s="70" t="n"/>
      <c r="U848" s="70" t="n"/>
      <c r="V848" s="70" t="n"/>
      <c r="W848" s="70" t="n"/>
      <c r="X848" s="70" t="n"/>
      <c r="Y848" s="70" t="n"/>
      <c r="Z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70" t="n"/>
      <c r="H849" s="120" t="n"/>
      <c r="I849" s="121" t="n"/>
      <c r="J849" s="122" t="n"/>
      <c r="K849" s="70" t="n"/>
      <c r="L849" s="70" t="n"/>
      <c r="M849" s="70" t="n"/>
      <c r="N849" s="70" t="n"/>
      <c r="O849" s="70" t="n"/>
      <c r="P849" s="70" t="n"/>
      <c r="Q849" s="123" t="n"/>
      <c r="R849" s="122" t="n"/>
      <c r="S849" s="70" t="n"/>
      <c r="T849" s="70" t="n"/>
      <c r="U849" s="70" t="n"/>
      <c r="V849" s="70" t="n"/>
      <c r="W849" s="70" t="n"/>
      <c r="X849" s="70" t="n"/>
      <c r="Y849" s="70" t="n"/>
      <c r="Z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70" t="n"/>
      <c r="H850" s="120" t="n"/>
      <c r="I850" s="121" t="n"/>
      <c r="J850" s="122" t="n"/>
      <c r="K850" s="70" t="n"/>
      <c r="L850" s="70" t="n"/>
      <c r="M850" s="70" t="n"/>
      <c r="N850" s="70" t="n"/>
      <c r="O850" s="70" t="n"/>
      <c r="P850" s="70" t="n"/>
      <c r="Q850" s="123" t="n"/>
      <c r="R850" s="122" t="n"/>
      <c r="S850" s="70" t="n"/>
      <c r="T850" s="70" t="n"/>
      <c r="U850" s="70" t="n"/>
      <c r="V850" s="70" t="n"/>
      <c r="W850" s="70" t="n"/>
      <c r="X850" s="70" t="n"/>
      <c r="Y850" s="70" t="n"/>
      <c r="Z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70" t="n"/>
      <c r="H851" s="120" t="n"/>
      <c r="I851" s="121" t="n"/>
      <c r="J851" s="122" t="n"/>
      <c r="K851" s="70" t="n"/>
      <c r="L851" s="70" t="n"/>
      <c r="M851" s="70" t="n"/>
      <c r="N851" s="70" t="n"/>
      <c r="O851" s="70" t="n"/>
      <c r="P851" s="70" t="n"/>
      <c r="Q851" s="123" t="n"/>
      <c r="R851" s="122" t="n"/>
      <c r="S851" s="70" t="n"/>
      <c r="T851" s="70" t="n"/>
      <c r="U851" s="70" t="n"/>
      <c r="V851" s="70" t="n"/>
      <c r="W851" s="70" t="n"/>
      <c r="X851" s="70" t="n"/>
      <c r="Y851" s="70" t="n"/>
      <c r="Z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70" t="n"/>
      <c r="H852" s="120" t="n"/>
      <c r="I852" s="121" t="n"/>
      <c r="J852" s="122" t="n"/>
      <c r="K852" s="70" t="n"/>
      <c r="L852" s="70" t="n"/>
      <c r="M852" s="70" t="n"/>
      <c r="N852" s="70" t="n"/>
      <c r="O852" s="70" t="n"/>
      <c r="P852" s="70" t="n"/>
      <c r="Q852" s="123" t="n"/>
      <c r="R852" s="122" t="n"/>
      <c r="S852" s="70" t="n"/>
      <c r="T852" s="70" t="n"/>
      <c r="U852" s="70" t="n"/>
      <c r="V852" s="70" t="n"/>
      <c r="W852" s="70" t="n"/>
      <c r="X852" s="70" t="n"/>
      <c r="Y852" s="70" t="n"/>
      <c r="Z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70" t="n"/>
      <c r="H853" s="120" t="n"/>
      <c r="I853" s="121" t="n"/>
      <c r="J853" s="122" t="n"/>
      <c r="K853" s="70" t="n"/>
      <c r="L853" s="70" t="n"/>
      <c r="M853" s="70" t="n"/>
      <c r="N853" s="70" t="n"/>
      <c r="O853" s="70" t="n"/>
      <c r="P853" s="70" t="n"/>
      <c r="Q853" s="123" t="n"/>
      <c r="R853" s="122" t="n"/>
      <c r="S853" s="70" t="n"/>
      <c r="T853" s="70" t="n"/>
      <c r="U853" s="70" t="n"/>
      <c r="V853" s="70" t="n"/>
      <c r="W853" s="70" t="n"/>
      <c r="X853" s="70" t="n"/>
      <c r="Y853" s="70" t="n"/>
      <c r="Z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70" t="n"/>
      <c r="H854" s="120" t="n"/>
      <c r="I854" s="121" t="n"/>
      <c r="J854" s="122" t="n"/>
      <c r="K854" s="70" t="n"/>
      <c r="L854" s="70" t="n"/>
      <c r="M854" s="70" t="n"/>
      <c r="N854" s="70" t="n"/>
      <c r="O854" s="70" t="n"/>
      <c r="P854" s="70" t="n"/>
      <c r="Q854" s="123" t="n"/>
      <c r="R854" s="122" t="n"/>
      <c r="S854" s="70" t="n"/>
      <c r="T854" s="70" t="n"/>
      <c r="U854" s="70" t="n"/>
      <c r="V854" s="70" t="n"/>
      <c r="W854" s="70" t="n"/>
      <c r="X854" s="70" t="n"/>
      <c r="Y854" s="70" t="n"/>
      <c r="Z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70" t="n"/>
      <c r="H855" s="120" t="n"/>
      <c r="I855" s="121" t="n"/>
      <c r="J855" s="122" t="n"/>
      <c r="K855" s="70" t="n"/>
      <c r="L855" s="70" t="n"/>
      <c r="M855" s="70" t="n"/>
      <c r="N855" s="70" t="n"/>
      <c r="O855" s="70" t="n"/>
      <c r="P855" s="70" t="n"/>
      <c r="Q855" s="123" t="n"/>
      <c r="R855" s="122" t="n"/>
      <c r="S855" s="70" t="n"/>
      <c r="T855" s="70" t="n"/>
      <c r="U855" s="70" t="n"/>
      <c r="V855" s="70" t="n"/>
      <c r="W855" s="70" t="n"/>
      <c r="X855" s="70" t="n"/>
      <c r="Y855" s="70" t="n"/>
      <c r="Z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70" t="n"/>
      <c r="H856" s="120" t="n"/>
      <c r="I856" s="121" t="n"/>
      <c r="J856" s="122" t="n"/>
      <c r="K856" s="70" t="n"/>
      <c r="L856" s="70" t="n"/>
      <c r="M856" s="70" t="n"/>
      <c r="N856" s="70" t="n"/>
      <c r="O856" s="70" t="n"/>
      <c r="P856" s="70" t="n"/>
      <c r="Q856" s="123" t="n"/>
      <c r="R856" s="122" t="n"/>
      <c r="S856" s="70" t="n"/>
      <c r="T856" s="70" t="n"/>
      <c r="U856" s="70" t="n"/>
      <c r="V856" s="70" t="n"/>
      <c r="W856" s="70" t="n"/>
      <c r="X856" s="70" t="n"/>
      <c r="Y856" s="70" t="n"/>
      <c r="Z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70" t="n"/>
      <c r="H857" s="120" t="n"/>
      <c r="I857" s="121" t="n"/>
      <c r="J857" s="122" t="n"/>
      <c r="K857" s="70" t="n"/>
      <c r="L857" s="70" t="n"/>
      <c r="M857" s="70" t="n"/>
      <c r="N857" s="70" t="n"/>
      <c r="O857" s="70" t="n"/>
      <c r="P857" s="70" t="n"/>
      <c r="Q857" s="123" t="n"/>
      <c r="R857" s="122" t="n"/>
      <c r="S857" s="70" t="n"/>
      <c r="T857" s="70" t="n"/>
      <c r="U857" s="70" t="n"/>
      <c r="V857" s="70" t="n"/>
      <c r="W857" s="70" t="n"/>
      <c r="X857" s="70" t="n"/>
      <c r="Y857" s="70" t="n"/>
      <c r="Z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70" t="n"/>
      <c r="H858" s="120" t="n"/>
      <c r="I858" s="121" t="n"/>
      <c r="J858" s="122" t="n"/>
      <c r="K858" s="70" t="n"/>
      <c r="L858" s="70" t="n"/>
      <c r="M858" s="70" t="n"/>
      <c r="N858" s="70" t="n"/>
      <c r="O858" s="70" t="n"/>
      <c r="P858" s="70" t="n"/>
      <c r="Q858" s="123" t="n"/>
      <c r="R858" s="122" t="n"/>
      <c r="S858" s="70" t="n"/>
      <c r="T858" s="70" t="n"/>
      <c r="U858" s="70" t="n"/>
      <c r="V858" s="70" t="n"/>
      <c r="W858" s="70" t="n"/>
      <c r="X858" s="70" t="n"/>
      <c r="Y858" s="70" t="n"/>
      <c r="Z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70" t="n"/>
      <c r="H859" s="120" t="n"/>
      <c r="I859" s="121" t="n"/>
      <c r="J859" s="122" t="n"/>
      <c r="K859" s="70" t="n"/>
      <c r="L859" s="70" t="n"/>
      <c r="M859" s="70" t="n"/>
      <c r="N859" s="70" t="n"/>
      <c r="O859" s="70" t="n"/>
      <c r="P859" s="70" t="n"/>
      <c r="Q859" s="123" t="n"/>
      <c r="R859" s="122" t="n"/>
      <c r="S859" s="70" t="n"/>
      <c r="T859" s="70" t="n"/>
      <c r="U859" s="70" t="n"/>
      <c r="V859" s="70" t="n"/>
      <c r="W859" s="70" t="n"/>
      <c r="X859" s="70" t="n"/>
      <c r="Y859" s="70" t="n"/>
      <c r="Z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70" t="n"/>
      <c r="H860" s="120" t="n"/>
      <c r="I860" s="121" t="n"/>
      <c r="J860" s="122" t="n"/>
      <c r="K860" s="70" t="n"/>
      <c r="L860" s="70" t="n"/>
      <c r="M860" s="70" t="n"/>
      <c r="N860" s="70" t="n"/>
      <c r="O860" s="70" t="n"/>
      <c r="P860" s="70" t="n"/>
      <c r="Q860" s="123" t="n"/>
      <c r="R860" s="122" t="n"/>
      <c r="S860" s="70" t="n"/>
      <c r="T860" s="70" t="n"/>
      <c r="U860" s="70" t="n"/>
      <c r="V860" s="70" t="n"/>
      <c r="W860" s="70" t="n"/>
      <c r="X860" s="70" t="n"/>
      <c r="Y860" s="70" t="n"/>
      <c r="Z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70" t="n"/>
      <c r="H861" s="120" t="n"/>
      <c r="I861" s="121" t="n"/>
      <c r="J861" s="122" t="n"/>
      <c r="K861" s="70" t="n"/>
      <c r="L861" s="70" t="n"/>
      <c r="M861" s="70" t="n"/>
      <c r="N861" s="70" t="n"/>
      <c r="O861" s="70" t="n"/>
      <c r="P861" s="70" t="n"/>
      <c r="Q861" s="123" t="n"/>
      <c r="R861" s="122" t="n"/>
      <c r="S861" s="70" t="n"/>
      <c r="T861" s="70" t="n"/>
      <c r="U861" s="70" t="n"/>
      <c r="V861" s="70" t="n"/>
      <c r="W861" s="70" t="n"/>
      <c r="X861" s="70" t="n"/>
      <c r="Y861" s="70" t="n"/>
      <c r="Z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70" t="n"/>
      <c r="H862" s="120" t="n"/>
      <c r="I862" s="121" t="n"/>
      <c r="J862" s="122" t="n"/>
      <c r="K862" s="70" t="n"/>
      <c r="L862" s="70" t="n"/>
      <c r="M862" s="70" t="n"/>
      <c r="N862" s="70" t="n"/>
      <c r="O862" s="70" t="n"/>
      <c r="P862" s="70" t="n"/>
      <c r="Q862" s="123" t="n"/>
      <c r="R862" s="122" t="n"/>
      <c r="S862" s="70" t="n"/>
      <c r="T862" s="70" t="n"/>
      <c r="U862" s="70" t="n"/>
      <c r="V862" s="70" t="n"/>
      <c r="W862" s="70" t="n"/>
      <c r="X862" s="70" t="n"/>
      <c r="Y862" s="70" t="n"/>
      <c r="Z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70" t="n"/>
      <c r="H863" s="120" t="n"/>
      <c r="I863" s="121" t="n"/>
      <c r="J863" s="122" t="n"/>
      <c r="K863" s="70" t="n"/>
      <c r="L863" s="70" t="n"/>
      <c r="M863" s="70" t="n"/>
      <c r="N863" s="70" t="n"/>
      <c r="O863" s="70" t="n"/>
      <c r="P863" s="70" t="n"/>
      <c r="Q863" s="123" t="n"/>
      <c r="R863" s="122" t="n"/>
      <c r="S863" s="70" t="n"/>
      <c r="T863" s="70" t="n"/>
      <c r="U863" s="70" t="n"/>
      <c r="V863" s="70" t="n"/>
      <c r="W863" s="70" t="n"/>
      <c r="X863" s="70" t="n"/>
      <c r="Y863" s="70" t="n"/>
      <c r="Z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70" t="n"/>
      <c r="H864" s="120" t="n"/>
      <c r="I864" s="121" t="n"/>
      <c r="J864" s="122" t="n"/>
      <c r="K864" s="70" t="n"/>
      <c r="L864" s="70" t="n"/>
      <c r="M864" s="70" t="n"/>
      <c r="N864" s="70" t="n"/>
      <c r="O864" s="70" t="n"/>
      <c r="P864" s="70" t="n"/>
      <c r="Q864" s="123" t="n"/>
      <c r="R864" s="122" t="n"/>
      <c r="S864" s="70" t="n"/>
      <c r="T864" s="70" t="n"/>
      <c r="U864" s="70" t="n"/>
      <c r="V864" s="70" t="n"/>
      <c r="W864" s="70" t="n"/>
      <c r="X864" s="70" t="n"/>
      <c r="Y864" s="70" t="n"/>
      <c r="Z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70" t="n"/>
      <c r="H865" s="120" t="n"/>
      <c r="I865" s="121" t="n"/>
      <c r="J865" s="122" t="n"/>
      <c r="K865" s="70" t="n"/>
      <c r="L865" s="70" t="n"/>
      <c r="M865" s="70" t="n"/>
      <c r="N865" s="70" t="n"/>
      <c r="O865" s="70" t="n"/>
      <c r="P865" s="70" t="n"/>
      <c r="Q865" s="123" t="n"/>
      <c r="R865" s="122" t="n"/>
      <c r="S865" s="70" t="n"/>
      <c r="T865" s="70" t="n"/>
      <c r="U865" s="70" t="n"/>
      <c r="V865" s="70" t="n"/>
      <c r="W865" s="70" t="n"/>
      <c r="X865" s="70" t="n"/>
      <c r="Y865" s="70" t="n"/>
      <c r="Z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70" t="n"/>
      <c r="H866" s="120" t="n"/>
      <c r="I866" s="121" t="n"/>
      <c r="J866" s="122" t="n"/>
      <c r="K866" s="70" t="n"/>
      <c r="L866" s="70" t="n"/>
      <c r="M866" s="70" t="n"/>
      <c r="N866" s="70" t="n"/>
      <c r="O866" s="70" t="n"/>
      <c r="P866" s="70" t="n"/>
      <c r="Q866" s="123" t="n"/>
      <c r="R866" s="122" t="n"/>
      <c r="S866" s="70" t="n"/>
      <c r="T866" s="70" t="n"/>
      <c r="U866" s="70" t="n"/>
      <c r="V866" s="70" t="n"/>
      <c r="W866" s="70" t="n"/>
      <c r="X866" s="70" t="n"/>
      <c r="Y866" s="70" t="n"/>
      <c r="Z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70" t="n"/>
      <c r="H867" s="120" t="n"/>
      <c r="I867" s="121" t="n"/>
      <c r="J867" s="122" t="n"/>
      <c r="K867" s="70" t="n"/>
      <c r="L867" s="70" t="n"/>
      <c r="M867" s="70" t="n"/>
      <c r="N867" s="70" t="n"/>
      <c r="O867" s="70" t="n"/>
      <c r="P867" s="70" t="n"/>
      <c r="Q867" s="123" t="n"/>
      <c r="R867" s="122" t="n"/>
      <c r="S867" s="70" t="n"/>
      <c r="T867" s="70" t="n"/>
      <c r="U867" s="70" t="n"/>
      <c r="V867" s="70" t="n"/>
      <c r="W867" s="70" t="n"/>
      <c r="X867" s="70" t="n"/>
      <c r="Y867" s="70" t="n"/>
      <c r="Z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70" t="n"/>
      <c r="H868" s="120" t="n"/>
      <c r="I868" s="121" t="n"/>
      <c r="J868" s="122" t="n"/>
      <c r="K868" s="70" t="n"/>
      <c r="L868" s="70" t="n"/>
      <c r="M868" s="70" t="n"/>
      <c r="N868" s="70" t="n"/>
      <c r="O868" s="70" t="n"/>
      <c r="P868" s="70" t="n"/>
      <c r="Q868" s="123" t="n"/>
      <c r="R868" s="122" t="n"/>
      <c r="S868" s="70" t="n"/>
      <c r="T868" s="70" t="n"/>
      <c r="U868" s="70" t="n"/>
      <c r="V868" s="70" t="n"/>
      <c r="W868" s="70" t="n"/>
      <c r="X868" s="70" t="n"/>
      <c r="Y868" s="70" t="n"/>
      <c r="Z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70" t="n"/>
      <c r="H869" s="120" t="n"/>
      <c r="I869" s="121" t="n"/>
      <c r="J869" s="122" t="n"/>
      <c r="K869" s="70" t="n"/>
      <c r="L869" s="70" t="n"/>
      <c r="M869" s="70" t="n"/>
      <c r="N869" s="70" t="n"/>
      <c r="O869" s="70" t="n"/>
      <c r="P869" s="70" t="n"/>
      <c r="Q869" s="123" t="n"/>
      <c r="R869" s="122" t="n"/>
      <c r="S869" s="70" t="n"/>
      <c r="T869" s="70" t="n"/>
      <c r="U869" s="70" t="n"/>
      <c r="V869" s="70" t="n"/>
      <c r="W869" s="70" t="n"/>
      <c r="X869" s="70" t="n"/>
      <c r="Y869" s="70" t="n"/>
      <c r="Z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70" t="n"/>
      <c r="H870" s="120" t="n"/>
      <c r="I870" s="121" t="n"/>
      <c r="J870" s="122" t="n"/>
      <c r="K870" s="70" t="n"/>
      <c r="L870" s="70" t="n"/>
      <c r="M870" s="70" t="n"/>
      <c r="N870" s="70" t="n"/>
      <c r="O870" s="70" t="n"/>
      <c r="P870" s="70" t="n"/>
      <c r="Q870" s="123" t="n"/>
      <c r="R870" s="122" t="n"/>
      <c r="S870" s="70" t="n"/>
      <c r="T870" s="70" t="n"/>
      <c r="U870" s="70" t="n"/>
      <c r="V870" s="70" t="n"/>
      <c r="W870" s="70" t="n"/>
      <c r="X870" s="70" t="n"/>
      <c r="Y870" s="70" t="n"/>
      <c r="Z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70" t="n"/>
      <c r="H871" s="120" t="n"/>
      <c r="I871" s="121" t="n"/>
      <c r="J871" s="122" t="n"/>
      <c r="K871" s="70" t="n"/>
      <c r="L871" s="70" t="n"/>
      <c r="M871" s="70" t="n"/>
      <c r="N871" s="70" t="n"/>
      <c r="O871" s="70" t="n"/>
      <c r="P871" s="70" t="n"/>
      <c r="Q871" s="123" t="n"/>
      <c r="R871" s="122" t="n"/>
      <c r="S871" s="70" t="n"/>
      <c r="T871" s="70" t="n"/>
      <c r="U871" s="70" t="n"/>
      <c r="V871" s="70" t="n"/>
      <c r="W871" s="70" t="n"/>
      <c r="X871" s="70" t="n"/>
      <c r="Y871" s="70" t="n"/>
      <c r="Z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70" t="n"/>
      <c r="H872" s="120" t="n"/>
      <c r="I872" s="121" t="n"/>
      <c r="J872" s="122" t="n"/>
      <c r="K872" s="70" t="n"/>
      <c r="L872" s="70" t="n"/>
      <c r="M872" s="70" t="n"/>
      <c r="N872" s="70" t="n"/>
      <c r="O872" s="70" t="n"/>
      <c r="P872" s="70" t="n"/>
      <c r="Q872" s="123" t="n"/>
      <c r="R872" s="122" t="n"/>
      <c r="S872" s="70" t="n"/>
      <c r="T872" s="70" t="n"/>
      <c r="U872" s="70" t="n"/>
      <c r="V872" s="70" t="n"/>
      <c r="W872" s="70" t="n"/>
      <c r="X872" s="70" t="n"/>
      <c r="Y872" s="70" t="n"/>
      <c r="Z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70" t="n"/>
      <c r="H873" s="120" t="n"/>
      <c r="I873" s="121" t="n"/>
      <c r="J873" s="122" t="n"/>
      <c r="K873" s="70" t="n"/>
      <c r="L873" s="70" t="n"/>
      <c r="M873" s="70" t="n"/>
      <c r="N873" s="70" t="n"/>
      <c r="O873" s="70" t="n"/>
      <c r="P873" s="70" t="n"/>
      <c r="Q873" s="123" t="n"/>
      <c r="R873" s="122" t="n"/>
      <c r="S873" s="70" t="n"/>
      <c r="T873" s="70" t="n"/>
      <c r="U873" s="70" t="n"/>
      <c r="V873" s="70" t="n"/>
      <c r="W873" s="70" t="n"/>
      <c r="X873" s="70" t="n"/>
      <c r="Y873" s="70" t="n"/>
      <c r="Z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70" t="n"/>
      <c r="H874" s="120" t="n"/>
      <c r="I874" s="121" t="n"/>
      <c r="J874" s="122" t="n"/>
      <c r="K874" s="70" t="n"/>
      <c r="L874" s="70" t="n"/>
      <c r="M874" s="70" t="n"/>
      <c r="N874" s="70" t="n"/>
      <c r="O874" s="70" t="n"/>
      <c r="P874" s="70" t="n"/>
      <c r="Q874" s="123" t="n"/>
      <c r="R874" s="122" t="n"/>
      <c r="S874" s="70" t="n"/>
      <c r="T874" s="70" t="n"/>
      <c r="U874" s="70" t="n"/>
      <c r="V874" s="70" t="n"/>
      <c r="W874" s="70" t="n"/>
      <c r="X874" s="70" t="n"/>
      <c r="Y874" s="70" t="n"/>
      <c r="Z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70" t="n"/>
      <c r="H875" s="120" t="n"/>
      <c r="I875" s="121" t="n"/>
      <c r="J875" s="122" t="n"/>
      <c r="K875" s="70" t="n"/>
      <c r="L875" s="70" t="n"/>
      <c r="M875" s="70" t="n"/>
      <c r="N875" s="70" t="n"/>
      <c r="O875" s="70" t="n"/>
      <c r="P875" s="70" t="n"/>
      <c r="Q875" s="123" t="n"/>
      <c r="R875" s="122" t="n"/>
      <c r="S875" s="70" t="n"/>
      <c r="T875" s="70" t="n"/>
      <c r="U875" s="70" t="n"/>
      <c r="V875" s="70" t="n"/>
      <c r="W875" s="70" t="n"/>
      <c r="X875" s="70" t="n"/>
      <c r="Y875" s="70" t="n"/>
      <c r="Z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70" t="n"/>
      <c r="H876" s="120" t="n"/>
      <c r="I876" s="121" t="n"/>
      <c r="J876" s="122" t="n"/>
      <c r="K876" s="70" t="n"/>
      <c r="L876" s="70" t="n"/>
      <c r="M876" s="70" t="n"/>
      <c r="N876" s="70" t="n"/>
      <c r="O876" s="70" t="n"/>
      <c r="P876" s="70" t="n"/>
      <c r="Q876" s="123" t="n"/>
      <c r="R876" s="122" t="n"/>
      <c r="S876" s="70" t="n"/>
      <c r="T876" s="70" t="n"/>
      <c r="U876" s="70" t="n"/>
      <c r="V876" s="70" t="n"/>
      <c r="W876" s="70" t="n"/>
      <c r="X876" s="70" t="n"/>
      <c r="Y876" s="70" t="n"/>
      <c r="Z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70" t="n"/>
      <c r="H877" s="120" t="n"/>
      <c r="I877" s="121" t="n"/>
      <c r="J877" s="122" t="n"/>
      <c r="K877" s="70" t="n"/>
      <c r="L877" s="70" t="n"/>
      <c r="M877" s="70" t="n"/>
      <c r="N877" s="70" t="n"/>
      <c r="O877" s="70" t="n"/>
      <c r="P877" s="70" t="n"/>
      <c r="Q877" s="123" t="n"/>
      <c r="R877" s="122" t="n"/>
      <c r="S877" s="70" t="n"/>
      <c r="T877" s="70" t="n"/>
      <c r="U877" s="70" t="n"/>
      <c r="V877" s="70" t="n"/>
      <c r="W877" s="70" t="n"/>
      <c r="X877" s="70" t="n"/>
      <c r="Y877" s="70" t="n"/>
      <c r="Z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70" t="n"/>
      <c r="H878" s="120" t="n"/>
      <c r="I878" s="121" t="n"/>
      <c r="J878" s="122" t="n"/>
      <c r="K878" s="70" t="n"/>
      <c r="L878" s="70" t="n"/>
      <c r="M878" s="70" t="n"/>
      <c r="N878" s="70" t="n"/>
      <c r="O878" s="70" t="n"/>
      <c r="P878" s="70" t="n"/>
      <c r="Q878" s="123" t="n"/>
      <c r="R878" s="122" t="n"/>
      <c r="S878" s="70" t="n"/>
      <c r="T878" s="70" t="n"/>
      <c r="U878" s="70" t="n"/>
      <c r="V878" s="70" t="n"/>
      <c r="W878" s="70" t="n"/>
      <c r="X878" s="70" t="n"/>
      <c r="Y878" s="70" t="n"/>
      <c r="Z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70" t="n"/>
      <c r="H879" s="120" t="n"/>
      <c r="I879" s="121" t="n"/>
      <c r="J879" s="122" t="n"/>
      <c r="K879" s="70" t="n"/>
      <c r="L879" s="70" t="n"/>
      <c r="M879" s="70" t="n"/>
      <c r="N879" s="70" t="n"/>
      <c r="O879" s="70" t="n"/>
      <c r="P879" s="70" t="n"/>
      <c r="Q879" s="123" t="n"/>
      <c r="R879" s="122" t="n"/>
      <c r="S879" s="70" t="n"/>
      <c r="T879" s="70" t="n"/>
      <c r="U879" s="70" t="n"/>
      <c r="V879" s="70" t="n"/>
      <c r="W879" s="70" t="n"/>
      <c r="X879" s="70" t="n"/>
      <c r="Y879" s="70" t="n"/>
      <c r="Z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70" t="n"/>
      <c r="H880" s="120" t="n"/>
      <c r="I880" s="121" t="n"/>
      <c r="J880" s="122" t="n"/>
      <c r="K880" s="70" t="n"/>
      <c r="L880" s="70" t="n"/>
      <c r="M880" s="70" t="n"/>
      <c r="N880" s="70" t="n"/>
      <c r="O880" s="70" t="n"/>
      <c r="P880" s="70" t="n"/>
      <c r="Q880" s="123" t="n"/>
      <c r="R880" s="122" t="n"/>
      <c r="S880" s="70" t="n"/>
      <c r="T880" s="70" t="n"/>
      <c r="U880" s="70" t="n"/>
      <c r="V880" s="70" t="n"/>
      <c r="W880" s="70" t="n"/>
      <c r="X880" s="70" t="n"/>
      <c r="Y880" s="70" t="n"/>
      <c r="Z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70" t="n"/>
      <c r="H881" s="120" t="n"/>
      <c r="I881" s="121" t="n"/>
      <c r="J881" s="122" t="n"/>
      <c r="K881" s="70" t="n"/>
      <c r="L881" s="70" t="n"/>
      <c r="M881" s="70" t="n"/>
      <c r="N881" s="70" t="n"/>
      <c r="O881" s="70" t="n"/>
      <c r="P881" s="70" t="n"/>
      <c r="Q881" s="123" t="n"/>
      <c r="R881" s="122" t="n"/>
      <c r="S881" s="70" t="n"/>
      <c r="T881" s="70" t="n"/>
      <c r="U881" s="70" t="n"/>
      <c r="V881" s="70" t="n"/>
      <c r="W881" s="70" t="n"/>
      <c r="X881" s="70" t="n"/>
      <c r="Y881" s="70" t="n"/>
      <c r="Z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70" t="n"/>
      <c r="H882" s="120" t="n"/>
      <c r="I882" s="121" t="n"/>
      <c r="J882" s="122" t="n"/>
      <c r="K882" s="70" t="n"/>
      <c r="L882" s="70" t="n"/>
      <c r="M882" s="70" t="n"/>
      <c r="N882" s="70" t="n"/>
      <c r="O882" s="70" t="n"/>
      <c r="P882" s="70" t="n"/>
      <c r="Q882" s="123" t="n"/>
      <c r="R882" s="122" t="n"/>
      <c r="S882" s="70" t="n"/>
      <c r="T882" s="70" t="n"/>
      <c r="U882" s="70" t="n"/>
      <c r="V882" s="70" t="n"/>
      <c r="W882" s="70" t="n"/>
      <c r="X882" s="70" t="n"/>
      <c r="Y882" s="70" t="n"/>
      <c r="Z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70" t="n"/>
      <c r="H883" s="120" t="n"/>
      <c r="I883" s="121" t="n"/>
      <c r="J883" s="122" t="n"/>
      <c r="K883" s="70" t="n"/>
      <c r="L883" s="70" t="n"/>
      <c r="M883" s="70" t="n"/>
      <c r="N883" s="70" t="n"/>
      <c r="O883" s="70" t="n"/>
      <c r="P883" s="70" t="n"/>
      <c r="Q883" s="123" t="n"/>
      <c r="R883" s="122" t="n"/>
      <c r="S883" s="70" t="n"/>
      <c r="T883" s="70" t="n"/>
      <c r="U883" s="70" t="n"/>
      <c r="V883" s="70" t="n"/>
      <c r="W883" s="70" t="n"/>
      <c r="X883" s="70" t="n"/>
      <c r="Y883" s="70" t="n"/>
      <c r="Z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70" t="n"/>
      <c r="H884" s="120" t="n"/>
      <c r="I884" s="121" t="n"/>
      <c r="J884" s="122" t="n"/>
      <c r="K884" s="70" t="n"/>
      <c r="L884" s="70" t="n"/>
      <c r="M884" s="70" t="n"/>
      <c r="N884" s="70" t="n"/>
      <c r="O884" s="70" t="n"/>
      <c r="P884" s="70" t="n"/>
      <c r="Q884" s="123" t="n"/>
      <c r="R884" s="122" t="n"/>
      <c r="S884" s="70" t="n"/>
      <c r="T884" s="70" t="n"/>
      <c r="U884" s="70" t="n"/>
      <c r="V884" s="70" t="n"/>
      <c r="W884" s="70" t="n"/>
      <c r="X884" s="70" t="n"/>
      <c r="Y884" s="70" t="n"/>
      <c r="Z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70" t="n"/>
      <c r="H885" s="120" t="n"/>
      <c r="I885" s="121" t="n"/>
      <c r="J885" s="122" t="n"/>
      <c r="K885" s="70" t="n"/>
      <c r="L885" s="70" t="n"/>
      <c r="M885" s="70" t="n"/>
      <c r="N885" s="70" t="n"/>
      <c r="O885" s="70" t="n"/>
      <c r="P885" s="70" t="n"/>
      <c r="Q885" s="123" t="n"/>
      <c r="R885" s="122" t="n"/>
      <c r="S885" s="70" t="n"/>
      <c r="T885" s="70" t="n"/>
      <c r="U885" s="70" t="n"/>
      <c r="V885" s="70" t="n"/>
      <c r="W885" s="70" t="n"/>
      <c r="X885" s="70" t="n"/>
      <c r="Y885" s="70" t="n"/>
      <c r="Z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70" t="n"/>
      <c r="H886" s="120" t="n"/>
      <c r="I886" s="121" t="n"/>
      <c r="J886" s="122" t="n"/>
      <c r="K886" s="70" t="n"/>
      <c r="L886" s="70" t="n"/>
      <c r="M886" s="70" t="n"/>
      <c r="N886" s="70" t="n"/>
      <c r="O886" s="70" t="n"/>
      <c r="P886" s="70" t="n"/>
      <c r="Q886" s="123" t="n"/>
      <c r="R886" s="122" t="n"/>
      <c r="S886" s="70" t="n"/>
      <c r="T886" s="70" t="n"/>
      <c r="U886" s="70" t="n"/>
      <c r="V886" s="70" t="n"/>
      <c r="W886" s="70" t="n"/>
      <c r="X886" s="70" t="n"/>
      <c r="Y886" s="70" t="n"/>
      <c r="Z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70" t="n"/>
      <c r="H887" s="120" t="n"/>
      <c r="I887" s="121" t="n"/>
      <c r="J887" s="122" t="n"/>
      <c r="K887" s="70" t="n"/>
      <c r="L887" s="70" t="n"/>
      <c r="M887" s="70" t="n"/>
      <c r="N887" s="70" t="n"/>
      <c r="O887" s="70" t="n"/>
      <c r="P887" s="70" t="n"/>
      <c r="Q887" s="123" t="n"/>
      <c r="R887" s="122" t="n"/>
      <c r="S887" s="70" t="n"/>
      <c r="T887" s="70" t="n"/>
      <c r="U887" s="70" t="n"/>
      <c r="V887" s="70" t="n"/>
      <c r="W887" s="70" t="n"/>
      <c r="X887" s="70" t="n"/>
      <c r="Y887" s="70" t="n"/>
      <c r="Z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70" t="n"/>
      <c r="H888" s="120" t="n"/>
      <c r="I888" s="121" t="n"/>
      <c r="J888" s="122" t="n"/>
      <c r="K888" s="70" t="n"/>
      <c r="L888" s="70" t="n"/>
      <c r="M888" s="70" t="n"/>
      <c r="N888" s="70" t="n"/>
      <c r="O888" s="70" t="n"/>
      <c r="P888" s="70" t="n"/>
      <c r="Q888" s="123" t="n"/>
      <c r="R888" s="122" t="n"/>
      <c r="S888" s="70" t="n"/>
      <c r="T888" s="70" t="n"/>
      <c r="U888" s="70" t="n"/>
      <c r="V888" s="70" t="n"/>
      <c r="W888" s="70" t="n"/>
      <c r="X888" s="70" t="n"/>
      <c r="Y888" s="70" t="n"/>
      <c r="Z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70" t="n"/>
      <c r="H889" s="120" t="n"/>
      <c r="I889" s="121" t="n"/>
      <c r="J889" s="122" t="n"/>
      <c r="K889" s="70" t="n"/>
      <c r="L889" s="70" t="n"/>
      <c r="M889" s="70" t="n"/>
      <c r="N889" s="70" t="n"/>
      <c r="O889" s="70" t="n"/>
      <c r="P889" s="70" t="n"/>
      <c r="Q889" s="123" t="n"/>
      <c r="R889" s="122" t="n"/>
      <c r="S889" s="70" t="n"/>
      <c r="T889" s="70" t="n"/>
      <c r="U889" s="70" t="n"/>
      <c r="V889" s="70" t="n"/>
      <c r="W889" s="70" t="n"/>
      <c r="X889" s="70" t="n"/>
      <c r="Y889" s="70" t="n"/>
      <c r="Z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70" t="n"/>
      <c r="H890" s="120" t="n"/>
      <c r="I890" s="121" t="n"/>
      <c r="J890" s="122" t="n"/>
      <c r="K890" s="70" t="n"/>
      <c r="L890" s="70" t="n"/>
      <c r="M890" s="70" t="n"/>
      <c r="N890" s="70" t="n"/>
      <c r="O890" s="70" t="n"/>
      <c r="P890" s="70" t="n"/>
      <c r="Q890" s="123" t="n"/>
      <c r="R890" s="122" t="n"/>
      <c r="S890" s="70" t="n"/>
      <c r="T890" s="70" t="n"/>
      <c r="U890" s="70" t="n"/>
      <c r="V890" s="70" t="n"/>
      <c r="W890" s="70" t="n"/>
      <c r="X890" s="70" t="n"/>
      <c r="Y890" s="70" t="n"/>
      <c r="Z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70" t="n"/>
      <c r="H891" s="120" t="n"/>
      <c r="I891" s="121" t="n"/>
      <c r="J891" s="122" t="n"/>
      <c r="K891" s="70" t="n"/>
      <c r="L891" s="70" t="n"/>
      <c r="M891" s="70" t="n"/>
      <c r="N891" s="70" t="n"/>
      <c r="O891" s="70" t="n"/>
      <c r="P891" s="70" t="n"/>
      <c r="Q891" s="123" t="n"/>
      <c r="R891" s="122" t="n"/>
      <c r="S891" s="70" t="n"/>
      <c r="T891" s="70" t="n"/>
      <c r="U891" s="70" t="n"/>
      <c r="V891" s="70" t="n"/>
      <c r="W891" s="70" t="n"/>
      <c r="X891" s="70" t="n"/>
      <c r="Y891" s="70" t="n"/>
      <c r="Z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70" t="n"/>
      <c r="H892" s="120" t="n"/>
      <c r="I892" s="121" t="n"/>
      <c r="J892" s="122" t="n"/>
      <c r="K892" s="70" t="n"/>
      <c r="L892" s="70" t="n"/>
      <c r="M892" s="70" t="n"/>
      <c r="N892" s="70" t="n"/>
      <c r="O892" s="70" t="n"/>
      <c r="P892" s="70" t="n"/>
      <c r="Q892" s="123" t="n"/>
      <c r="R892" s="122" t="n"/>
      <c r="S892" s="70" t="n"/>
      <c r="T892" s="70" t="n"/>
      <c r="U892" s="70" t="n"/>
      <c r="V892" s="70" t="n"/>
      <c r="W892" s="70" t="n"/>
      <c r="X892" s="70" t="n"/>
      <c r="Y892" s="70" t="n"/>
      <c r="Z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70" t="n"/>
      <c r="H893" s="120" t="n"/>
      <c r="I893" s="121" t="n"/>
      <c r="J893" s="122" t="n"/>
      <c r="K893" s="70" t="n"/>
      <c r="L893" s="70" t="n"/>
      <c r="M893" s="70" t="n"/>
      <c r="N893" s="70" t="n"/>
      <c r="O893" s="70" t="n"/>
      <c r="P893" s="70" t="n"/>
      <c r="Q893" s="123" t="n"/>
      <c r="R893" s="122" t="n"/>
      <c r="S893" s="70" t="n"/>
      <c r="T893" s="70" t="n"/>
      <c r="U893" s="70" t="n"/>
      <c r="V893" s="70" t="n"/>
      <c r="W893" s="70" t="n"/>
      <c r="X893" s="70" t="n"/>
      <c r="Y893" s="70" t="n"/>
      <c r="Z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70" t="n"/>
      <c r="H894" s="120" t="n"/>
      <c r="I894" s="121" t="n"/>
      <c r="J894" s="122" t="n"/>
      <c r="K894" s="70" t="n"/>
      <c r="L894" s="70" t="n"/>
      <c r="M894" s="70" t="n"/>
      <c r="N894" s="70" t="n"/>
      <c r="O894" s="70" t="n"/>
      <c r="P894" s="70" t="n"/>
      <c r="Q894" s="123" t="n"/>
      <c r="R894" s="122" t="n"/>
      <c r="S894" s="70" t="n"/>
      <c r="T894" s="70" t="n"/>
      <c r="U894" s="70" t="n"/>
      <c r="V894" s="70" t="n"/>
      <c r="W894" s="70" t="n"/>
      <c r="X894" s="70" t="n"/>
      <c r="Y894" s="70" t="n"/>
      <c r="Z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70" t="n"/>
      <c r="H895" s="120" t="n"/>
      <c r="I895" s="121" t="n"/>
      <c r="J895" s="122" t="n"/>
      <c r="K895" s="70" t="n"/>
      <c r="L895" s="70" t="n"/>
      <c r="M895" s="70" t="n"/>
      <c r="N895" s="70" t="n"/>
      <c r="O895" s="70" t="n"/>
      <c r="P895" s="70" t="n"/>
      <c r="Q895" s="123" t="n"/>
      <c r="R895" s="122" t="n"/>
      <c r="S895" s="70" t="n"/>
      <c r="T895" s="70" t="n"/>
      <c r="U895" s="70" t="n"/>
      <c r="V895" s="70" t="n"/>
      <c r="W895" s="70" t="n"/>
      <c r="X895" s="70" t="n"/>
      <c r="Y895" s="70" t="n"/>
      <c r="Z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70" t="n"/>
      <c r="H896" s="120" t="n"/>
      <c r="I896" s="121" t="n"/>
      <c r="J896" s="122" t="n"/>
      <c r="K896" s="70" t="n"/>
      <c r="L896" s="70" t="n"/>
      <c r="M896" s="70" t="n"/>
      <c r="N896" s="70" t="n"/>
      <c r="O896" s="70" t="n"/>
      <c r="P896" s="70" t="n"/>
      <c r="Q896" s="123" t="n"/>
      <c r="R896" s="122" t="n"/>
      <c r="S896" s="70" t="n"/>
      <c r="T896" s="70" t="n"/>
      <c r="U896" s="70" t="n"/>
      <c r="V896" s="70" t="n"/>
      <c r="W896" s="70" t="n"/>
      <c r="X896" s="70" t="n"/>
      <c r="Y896" s="70" t="n"/>
      <c r="Z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70" t="n"/>
      <c r="H897" s="120" t="n"/>
      <c r="I897" s="121" t="n"/>
      <c r="J897" s="122" t="n"/>
      <c r="K897" s="70" t="n"/>
      <c r="L897" s="70" t="n"/>
      <c r="M897" s="70" t="n"/>
      <c r="N897" s="70" t="n"/>
      <c r="O897" s="70" t="n"/>
      <c r="P897" s="70" t="n"/>
      <c r="Q897" s="123" t="n"/>
      <c r="R897" s="122" t="n"/>
      <c r="S897" s="70" t="n"/>
      <c r="T897" s="70" t="n"/>
      <c r="U897" s="70" t="n"/>
      <c r="V897" s="70" t="n"/>
      <c r="W897" s="70" t="n"/>
      <c r="X897" s="70" t="n"/>
      <c r="Y897" s="70" t="n"/>
      <c r="Z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70" t="n"/>
      <c r="H898" s="120" t="n"/>
      <c r="I898" s="121" t="n"/>
      <c r="J898" s="122" t="n"/>
      <c r="K898" s="70" t="n"/>
      <c r="L898" s="70" t="n"/>
      <c r="M898" s="70" t="n"/>
      <c r="N898" s="70" t="n"/>
      <c r="O898" s="70" t="n"/>
      <c r="P898" s="70" t="n"/>
      <c r="Q898" s="123" t="n"/>
      <c r="R898" s="122" t="n"/>
      <c r="S898" s="70" t="n"/>
      <c r="T898" s="70" t="n"/>
      <c r="U898" s="70" t="n"/>
      <c r="V898" s="70" t="n"/>
      <c r="W898" s="70" t="n"/>
      <c r="X898" s="70" t="n"/>
      <c r="Y898" s="70" t="n"/>
      <c r="Z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70" t="n"/>
      <c r="H899" s="120" t="n"/>
      <c r="I899" s="121" t="n"/>
      <c r="J899" s="122" t="n"/>
      <c r="K899" s="70" t="n"/>
      <c r="L899" s="70" t="n"/>
      <c r="M899" s="70" t="n"/>
      <c r="N899" s="70" t="n"/>
      <c r="O899" s="70" t="n"/>
      <c r="P899" s="70" t="n"/>
      <c r="Q899" s="123" t="n"/>
      <c r="R899" s="122" t="n"/>
      <c r="S899" s="70" t="n"/>
      <c r="T899" s="70" t="n"/>
      <c r="U899" s="70" t="n"/>
      <c r="V899" s="70" t="n"/>
      <c r="W899" s="70" t="n"/>
      <c r="X899" s="70" t="n"/>
      <c r="Y899" s="70" t="n"/>
      <c r="Z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70" t="n"/>
      <c r="H900" s="120" t="n"/>
      <c r="I900" s="121" t="n"/>
      <c r="J900" s="122" t="n"/>
      <c r="K900" s="70" t="n"/>
      <c r="L900" s="70" t="n"/>
      <c r="M900" s="70" t="n"/>
      <c r="N900" s="70" t="n"/>
      <c r="O900" s="70" t="n"/>
      <c r="P900" s="70" t="n"/>
      <c r="Q900" s="123" t="n"/>
      <c r="R900" s="122" t="n"/>
      <c r="S900" s="70" t="n"/>
      <c r="T900" s="70" t="n"/>
      <c r="U900" s="70" t="n"/>
      <c r="V900" s="70" t="n"/>
      <c r="W900" s="70" t="n"/>
      <c r="X900" s="70" t="n"/>
      <c r="Y900" s="70" t="n"/>
      <c r="Z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70" t="n"/>
      <c r="H901" s="120" t="n"/>
      <c r="I901" s="121" t="n"/>
      <c r="J901" s="122" t="n"/>
      <c r="K901" s="70" t="n"/>
      <c r="L901" s="70" t="n"/>
      <c r="M901" s="70" t="n"/>
      <c r="N901" s="70" t="n"/>
      <c r="O901" s="70" t="n"/>
      <c r="P901" s="70" t="n"/>
      <c r="Q901" s="123" t="n"/>
      <c r="R901" s="122" t="n"/>
      <c r="S901" s="70" t="n"/>
      <c r="T901" s="70" t="n"/>
      <c r="U901" s="70" t="n"/>
      <c r="V901" s="70" t="n"/>
      <c r="W901" s="70" t="n"/>
      <c r="X901" s="70" t="n"/>
      <c r="Y901" s="70" t="n"/>
      <c r="Z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70" t="n"/>
      <c r="H902" s="120" t="n"/>
      <c r="I902" s="121" t="n"/>
      <c r="J902" s="122" t="n"/>
      <c r="K902" s="70" t="n"/>
      <c r="L902" s="70" t="n"/>
      <c r="M902" s="70" t="n"/>
      <c r="N902" s="70" t="n"/>
      <c r="O902" s="70" t="n"/>
      <c r="P902" s="70" t="n"/>
      <c r="Q902" s="123" t="n"/>
      <c r="R902" s="122" t="n"/>
      <c r="S902" s="70" t="n"/>
      <c r="T902" s="70" t="n"/>
      <c r="U902" s="70" t="n"/>
      <c r="V902" s="70" t="n"/>
      <c r="W902" s="70" t="n"/>
      <c r="X902" s="70" t="n"/>
      <c r="Y902" s="70" t="n"/>
      <c r="Z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70" t="n"/>
      <c r="H903" s="120" t="n"/>
      <c r="I903" s="121" t="n"/>
      <c r="J903" s="122" t="n"/>
      <c r="K903" s="70" t="n"/>
      <c r="L903" s="70" t="n"/>
      <c r="M903" s="70" t="n"/>
      <c r="N903" s="70" t="n"/>
      <c r="O903" s="70" t="n"/>
      <c r="P903" s="70" t="n"/>
      <c r="Q903" s="123" t="n"/>
      <c r="R903" s="122" t="n"/>
      <c r="S903" s="70" t="n"/>
      <c r="T903" s="70" t="n"/>
      <c r="U903" s="70" t="n"/>
      <c r="V903" s="70" t="n"/>
      <c r="W903" s="70" t="n"/>
      <c r="X903" s="70" t="n"/>
      <c r="Y903" s="70" t="n"/>
      <c r="Z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70" t="n"/>
      <c r="H904" s="120" t="n"/>
      <c r="I904" s="121" t="n"/>
      <c r="J904" s="122" t="n"/>
      <c r="K904" s="70" t="n"/>
      <c r="L904" s="70" t="n"/>
      <c r="M904" s="70" t="n"/>
      <c r="N904" s="70" t="n"/>
      <c r="O904" s="70" t="n"/>
      <c r="P904" s="70" t="n"/>
      <c r="Q904" s="123" t="n"/>
      <c r="R904" s="122" t="n"/>
      <c r="S904" s="70" t="n"/>
      <c r="T904" s="70" t="n"/>
      <c r="U904" s="70" t="n"/>
      <c r="V904" s="70" t="n"/>
      <c r="W904" s="70" t="n"/>
      <c r="X904" s="70" t="n"/>
      <c r="Y904" s="70" t="n"/>
      <c r="Z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70" t="n"/>
      <c r="H905" s="120" t="n"/>
      <c r="I905" s="121" t="n"/>
      <c r="J905" s="122" t="n"/>
      <c r="K905" s="70" t="n"/>
      <c r="L905" s="70" t="n"/>
      <c r="M905" s="70" t="n"/>
      <c r="N905" s="70" t="n"/>
      <c r="O905" s="70" t="n"/>
      <c r="P905" s="70" t="n"/>
      <c r="Q905" s="123" t="n"/>
      <c r="R905" s="122" t="n"/>
      <c r="S905" s="70" t="n"/>
      <c r="T905" s="70" t="n"/>
      <c r="U905" s="70" t="n"/>
      <c r="V905" s="70" t="n"/>
      <c r="W905" s="70" t="n"/>
      <c r="X905" s="70" t="n"/>
      <c r="Y905" s="70" t="n"/>
      <c r="Z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70" t="n"/>
      <c r="H906" s="120" t="n"/>
      <c r="I906" s="121" t="n"/>
      <c r="J906" s="122" t="n"/>
      <c r="K906" s="70" t="n"/>
      <c r="L906" s="70" t="n"/>
      <c r="M906" s="70" t="n"/>
      <c r="N906" s="70" t="n"/>
      <c r="O906" s="70" t="n"/>
      <c r="P906" s="70" t="n"/>
      <c r="Q906" s="123" t="n"/>
      <c r="R906" s="122" t="n"/>
      <c r="S906" s="70" t="n"/>
      <c r="T906" s="70" t="n"/>
      <c r="U906" s="70" t="n"/>
      <c r="V906" s="70" t="n"/>
      <c r="W906" s="70" t="n"/>
      <c r="X906" s="70" t="n"/>
      <c r="Y906" s="70" t="n"/>
      <c r="Z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70" t="n"/>
      <c r="H907" s="120" t="n"/>
      <c r="I907" s="121" t="n"/>
      <c r="J907" s="122" t="n"/>
      <c r="K907" s="70" t="n"/>
      <c r="L907" s="70" t="n"/>
      <c r="M907" s="70" t="n"/>
      <c r="N907" s="70" t="n"/>
      <c r="O907" s="70" t="n"/>
      <c r="P907" s="70" t="n"/>
      <c r="Q907" s="123" t="n"/>
      <c r="R907" s="122" t="n"/>
      <c r="S907" s="70" t="n"/>
      <c r="T907" s="70" t="n"/>
      <c r="U907" s="70" t="n"/>
      <c r="V907" s="70" t="n"/>
      <c r="W907" s="70" t="n"/>
      <c r="X907" s="70" t="n"/>
      <c r="Y907" s="70" t="n"/>
      <c r="Z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70" t="n"/>
      <c r="H908" s="120" t="n"/>
      <c r="I908" s="121" t="n"/>
      <c r="J908" s="122" t="n"/>
      <c r="K908" s="70" t="n"/>
      <c r="L908" s="70" t="n"/>
      <c r="M908" s="70" t="n"/>
      <c r="N908" s="70" t="n"/>
      <c r="O908" s="70" t="n"/>
      <c r="P908" s="70" t="n"/>
      <c r="Q908" s="123" t="n"/>
      <c r="R908" s="122" t="n"/>
      <c r="S908" s="70" t="n"/>
      <c r="T908" s="70" t="n"/>
      <c r="U908" s="70" t="n"/>
      <c r="V908" s="70" t="n"/>
      <c r="W908" s="70" t="n"/>
      <c r="X908" s="70" t="n"/>
      <c r="Y908" s="70" t="n"/>
      <c r="Z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70" t="n"/>
      <c r="H909" s="120" t="n"/>
      <c r="I909" s="121" t="n"/>
      <c r="J909" s="122" t="n"/>
      <c r="K909" s="70" t="n"/>
      <c r="L909" s="70" t="n"/>
      <c r="M909" s="70" t="n"/>
      <c r="N909" s="70" t="n"/>
      <c r="O909" s="70" t="n"/>
      <c r="P909" s="70" t="n"/>
      <c r="Q909" s="123" t="n"/>
      <c r="R909" s="122" t="n"/>
      <c r="S909" s="70" t="n"/>
      <c r="T909" s="70" t="n"/>
      <c r="U909" s="70" t="n"/>
      <c r="V909" s="70" t="n"/>
      <c r="W909" s="70" t="n"/>
      <c r="X909" s="70" t="n"/>
      <c r="Y909" s="70" t="n"/>
      <c r="Z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70" t="n"/>
      <c r="H910" s="120" t="n"/>
      <c r="I910" s="121" t="n"/>
      <c r="J910" s="122" t="n"/>
      <c r="K910" s="70" t="n"/>
      <c r="L910" s="70" t="n"/>
      <c r="M910" s="70" t="n"/>
      <c r="N910" s="70" t="n"/>
      <c r="O910" s="70" t="n"/>
      <c r="P910" s="70" t="n"/>
      <c r="Q910" s="123" t="n"/>
      <c r="R910" s="122" t="n"/>
      <c r="S910" s="70" t="n"/>
      <c r="T910" s="70" t="n"/>
      <c r="U910" s="70" t="n"/>
      <c r="V910" s="70" t="n"/>
      <c r="W910" s="70" t="n"/>
      <c r="X910" s="70" t="n"/>
      <c r="Y910" s="70" t="n"/>
      <c r="Z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70" t="n"/>
      <c r="H911" s="120" t="n"/>
      <c r="I911" s="121" t="n"/>
      <c r="J911" s="122" t="n"/>
      <c r="K911" s="70" t="n"/>
      <c r="L911" s="70" t="n"/>
      <c r="M911" s="70" t="n"/>
      <c r="N911" s="70" t="n"/>
      <c r="O911" s="70" t="n"/>
      <c r="P911" s="70" t="n"/>
      <c r="Q911" s="123" t="n"/>
      <c r="R911" s="122" t="n"/>
      <c r="S911" s="70" t="n"/>
      <c r="T911" s="70" t="n"/>
      <c r="U911" s="70" t="n"/>
      <c r="V911" s="70" t="n"/>
      <c r="W911" s="70" t="n"/>
      <c r="X911" s="70" t="n"/>
      <c r="Y911" s="70" t="n"/>
      <c r="Z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70" t="n"/>
      <c r="H912" s="120" t="n"/>
      <c r="I912" s="121" t="n"/>
      <c r="J912" s="122" t="n"/>
      <c r="K912" s="70" t="n"/>
      <c r="L912" s="70" t="n"/>
      <c r="M912" s="70" t="n"/>
      <c r="N912" s="70" t="n"/>
      <c r="O912" s="70" t="n"/>
      <c r="P912" s="70" t="n"/>
      <c r="Q912" s="123" t="n"/>
      <c r="R912" s="122" t="n"/>
      <c r="S912" s="70" t="n"/>
      <c r="T912" s="70" t="n"/>
      <c r="U912" s="70" t="n"/>
      <c r="V912" s="70" t="n"/>
      <c r="W912" s="70" t="n"/>
      <c r="X912" s="70" t="n"/>
      <c r="Y912" s="70" t="n"/>
      <c r="Z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70" t="n"/>
      <c r="H913" s="120" t="n"/>
      <c r="I913" s="121" t="n"/>
      <c r="J913" s="122" t="n"/>
      <c r="K913" s="70" t="n"/>
      <c r="L913" s="70" t="n"/>
      <c r="M913" s="70" t="n"/>
      <c r="N913" s="70" t="n"/>
      <c r="O913" s="70" t="n"/>
      <c r="P913" s="70" t="n"/>
      <c r="Q913" s="123" t="n"/>
      <c r="R913" s="122" t="n"/>
      <c r="S913" s="70" t="n"/>
      <c r="T913" s="70" t="n"/>
      <c r="U913" s="70" t="n"/>
      <c r="V913" s="70" t="n"/>
      <c r="W913" s="70" t="n"/>
      <c r="X913" s="70" t="n"/>
      <c r="Y913" s="70" t="n"/>
      <c r="Z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70" t="n"/>
      <c r="H914" s="120" t="n"/>
      <c r="I914" s="121" t="n"/>
      <c r="J914" s="122" t="n"/>
      <c r="K914" s="70" t="n"/>
      <c r="L914" s="70" t="n"/>
      <c r="M914" s="70" t="n"/>
      <c r="N914" s="70" t="n"/>
      <c r="O914" s="70" t="n"/>
      <c r="P914" s="70" t="n"/>
      <c r="Q914" s="123" t="n"/>
      <c r="R914" s="122" t="n"/>
      <c r="S914" s="70" t="n"/>
      <c r="T914" s="70" t="n"/>
      <c r="U914" s="70" t="n"/>
      <c r="V914" s="70" t="n"/>
      <c r="W914" s="70" t="n"/>
      <c r="X914" s="70" t="n"/>
      <c r="Y914" s="70" t="n"/>
      <c r="Z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70" t="n"/>
      <c r="H915" s="120" t="n"/>
      <c r="I915" s="121" t="n"/>
      <c r="J915" s="122" t="n"/>
      <c r="K915" s="70" t="n"/>
      <c r="L915" s="70" t="n"/>
      <c r="M915" s="70" t="n"/>
      <c r="N915" s="70" t="n"/>
      <c r="O915" s="70" t="n"/>
      <c r="P915" s="70" t="n"/>
      <c r="Q915" s="123" t="n"/>
      <c r="R915" s="122" t="n"/>
      <c r="S915" s="70" t="n"/>
      <c r="T915" s="70" t="n"/>
      <c r="U915" s="70" t="n"/>
      <c r="V915" s="70" t="n"/>
      <c r="W915" s="70" t="n"/>
      <c r="X915" s="70" t="n"/>
      <c r="Y915" s="70" t="n"/>
      <c r="Z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70" t="n"/>
      <c r="H916" s="120" t="n"/>
      <c r="I916" s="121" t="n"/>
      <c r="J916" s="122" t="n"/>
      <c r="K916" s="70" t="n"/>
      <c r="L916" s="70" t="n"/>
      <c r="M916" s="70" t="n"/>
      <c r="N916" s="70" t="n"/>
      <c r="O916" s="70" t="n"/>
      <c r="P916" s="70" t="n"/>
      <c r="Q916" s="123" t="n"/>
      <c r="R916" s="122" t="n"/>
      <c r="S916" s="70" t="n"/>
      <c r="T916" s="70" t="n"/>
      <c r="U916" s="70" t="n"/>
      <c r="V916" s="70" t="n"/>
      <c r="W916" s="70" t="n"/>
      <c r="X916" s="70" t="n"/>
      <c r="Y916" s="70" t="n"/>
      <c r="Z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70" t="n"/>
      <c r="H917" s="120" t="n"/>
      <c r="I917" s="121" t="n"/>
      <c r="J917" s="122" t="n"/>
      <c r="K917" s="70" t="n"/>
      <c r="L917" s="70" t="n"/>
      <c r="M917" s="70" t="n"/>
      <c r="N917" s="70" t="n"/>
      <c r="O917" s="70" t="n"/>
      <c r="P917" s="70" t="n"/>
      <c r="Q917" s="123" t="n"/>
      <c r="R917" s="122" t="n"/>
      <c r="S917" s="70" t="n"/>
      <c r="T917" s="70" t="n"/>
      <c r="U917" s="70" t="n"/>
      <c r="V917" s="70" t="n"/>
      <c r="W917" s="70" t="n"/>
      <c r="X917" s="70" t="n"/>
      <c r="Y917" s="70" t="n"/>
      <c r="Z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70" t="n"/>
      <c r="H918" s="120" t="n"/>
      <c r="I918" s="121" t="n"/>
      <c r="J918" s="122" t="n"/>
      <c r="K918" s="70" t="n"/>
      <c r="L918" s="70" t="n"/>
      <c r="M918" s="70" t="n"/>
      <c r="N918" s="70" t="n"/>
      <c r="O918" s="70" t="n"/>
      <c r="P918" s="70" t="n"/>
      <c r="Q918" s="123" t="n"/>
      <c r="R918" s="122" t="n"/>
      <c r="S918" s="70" t="n"/>
      <c r="T918" s="70" t="n"/>
      <c r="U918" s="70" t="n"/>
      <c r="V918" s="70" t="n"/>
      <c r="W918" s="70" t="n"/>
      <c r="X918" s="70" t="n"/>
      <c r="Y918" s="70" t="n"/>
      <c r="Z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70" t="n"/>
      <c r="H919" s="120" t="n"/>
      <c r="I919" s="121" t="n"/>
      <c r="J919" s="122" t="n"/>
      <c r="K919" s="70" t="n"/>
      <c r="L919" s="70" t="n"/>
      <c r="M919" s="70" t="n"/>
      <c r="N919" s="70" t="n"/>
      <c r="O919" s="70" t="n"/>
      <c r="P919" s="70" t="n"/>
      <c r="Q919" s="123" t="n"/>
      <c r="R919" s="122" t="n"/>
      <c r="S919" s="70" t="n"/>
      <c r="T919" s="70" t="n"/>
      <c r="U919" s="70" t="n"/>
      <c r="V919" s="70" t="n"/>
      <c r="W919" s="70" t="n"/>
      <c r="X919" s="70" t="n"/>
      <c r="Y919" s="70" t="n"/>
      <c r="Z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70" t="n"/>
      <c r="H920" s="120" t="n"/>
      <c r="I920" s="121" t="n"/>
      <c r="J920" s="122" t="n"/>
      <c r="K920" s="70" t="n"/>
      <c r="L920" s="70" t="n"/>
      <c r="M920" s="70" t="n"/>
      <c r="N920" s="70" t="n"/>
      <c r="O920" s="70" t="n"/>
      <c r="P920" s="70" t="n"/>
      <c r="Q920" s="123" t="n"/>
      <c r="R920" s="122" t="n"/>
      <c r="S920" s="70" t="n"/>
      <c r="T920" s="70" t="n"/>
      <c r="U920" s="70" t="n"/>
      <c r="V920" s="70" t="n"/>
      <c r="W920" s="70" t="n"/>
      <c r="X920" s="70" t="n"/>
      <c r="Y920" s="70" t="n"/>
      <c r="Z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70" t="n"/>
      <c r="H921" s="120" t="n"/>
      <c r="I921" s="121" t="n"/>
      <c r="J921" s="122" t="n"/>
      <c r="K921" s="70" t="n"/>
      <c r="L921" s="70" t="n"/>
      <c r="M921" s="70" t="n"/>
      <c r="N921" s="70" t="n"/>
      <c r="O921" s="70" t="n"/>
      <c r="P921" s="70" t="n"/>
      <c r="Q921" s="123" t="n"/>
      <c r="R921" s="122" t="n"/>
      <c r="S921" s="70" t="n"/>
      <c r="T921" s="70" t="n"/>
      <c r="U921" s="70" t="n"/>
      <c r="V921" s="70" t="n"/>
      <c r="W921" s="70" t="n"/>
      <c r="X921" s="70" t="n"/>
      <c r="Y921" s="70" t="n"/>
      <c r="Z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70" t="n"/>
      <c r="H922" s="120" t="n"/>
      <c r="I922" s="121" t="n"/>
      <c r="J922" s="122" t="n"/>
      <c r="K922" s="70" t="n"/>
      <c r="L922" s="70" t="n"/>
      <c r="M922" s="70" t="n"/>
      <c r="N922" s="70" t="n"/>
      <c r="O922" s="70" t="n"/>
      <c r="P922" s="70" t="n"/>
      <c r="Q922" s="123" t="n"/>
      <c r="R922" s="122" t="n"/>
      <c r="S922" s="70" t="n"/>
      <c r="T922" s="70" t="n"/>
      <c r="U922" s="70" t="n"/>
      <c r="V922" s="70" t="n"/>
      <c r="W922" s="70" t="n"/>
      <c r="X922" s="70" t="n"/>
      <c r="Y922" s="70" t="n"/>
      <c r="Z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70" t="n"/>
      <c r="H923" s="120" t="n"/>
      <c r="I923" s="121" t="n"/>
      <c r="J923" s="122" t="n"/>
      <c r="K923" s="70" t="n"/>
      <c r="L923" s="70" t="n"/>
      <c r="M923" s="70" t="n"/>
      <c r="N923" s="70" t="n"/>
      <c r="O923" s="70" t="n"/>
      <c r="P923" s="70" t="n"/>
      <c r="Q923" s="123" t="n"/>
      <c r="R923" s="122" t="n"/>
      <c r="S923" s="70" t="n"/>
      <c r="T923" s="70" t="n"/>
      <c r="U923" s="70" t="n"/>
      <c r="V923" s="70" t="n"/>
      <c r="W923" s="70" t="n"/>
      <c r="X923" s="70" t="n"/>
      <c r="Y923" s="70" t="n"/>
      <c r="Z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70" t="n"/>
      <c r="H924" s="120" t="n"/>
      <c r="I924" s="121" t="n"/>
      <c r="J924" s="122" t="n"/>
      <c r="K924" s="70" t="n"/>
      <c r="L924" s="70" t="n"/>
      <c r="M924" s="70" t="n"/>
      <c r="N924" s="70" t="n"/>
      <c r="O924" s="70" t="n"/>
      <c r="P924" s="70" t="n"/>
      <c r="Q924" s="123" t="n"/>
      <c r="R924" s="122" t="n"/>
      <c r="S924" s="70" t="n"/>
      <c r="T924" s="70" t="n"/>
      <c r="U924" s="70" t="n"/>
      <c r="V924" s="70" t="n"/>
      <c r="W924" s="70" t="n"/>
      <c r="X924" s="70" t="n"/>
      <c r="Y924" s="70" t="n"/>
      <c r="Z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70" t="n"/>
      <c r="H925" s="120" t="n"/>
      <c r="I925" s="121" t="n"/>
      <c r="J925" s="122" t="n"/>
      <c r="K925" s="70" t="n"/>
      <c r="L925" s="70" t="n"/>
      <c r="M925" s="70" t="n"/>
      <c r="N925" s="70" t="n"/>
      <c r="O925" s="70" t="n"/>
      <c r="P925" s="70" t="n"/>
      <c r="Q925" s="123" t="n"/>
      <c r="R925" s="122" t="n"/>
      <c r="S925" s="70" t="n"/>
      <c r="T925" s="70" t="n"/>
      <c r="U925" s="70" t="n"/>
      <c r="V925" s="70" t="n"/>
      <c r="W925" s="70" t="n"/>
      <c r="X925" s="70" t="n"/>
      <c r="Y925" s="70" t="n"/>
      <c r="Z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70" t="n"/>
      <c r="H926" s="120" t="n"/>
      <c r="I926" s="121" t="n"/>
      <c r="J926" s="122" t="n"/>
      <c r="K926" s="70" t="n"/>
      <c r="L926" s="70" t="n"/>
      <c r="M926" s="70" t="n"/>
      <c r="N926" s="70" t="n"/>
      <c r="O926" s="70" t="n"/>
      <c r="P926" s="70" t="n"/>
      <c r="Q926" s="123" t="n"/>
      <c r="R926" s="122" t="n"/>
      <c r="S926" s="70" t="n"/>
      <c r="T926" s="70" t="n"/>
      <c r="U926" s="70" t="n"/>
      <c r="V926" s="70" t="n"/>
      <c r="W926" s="70" t="n"/>
      <c r="X926" s="70" t="n"/>
      <c r="Y926" s="70" t="n"/>
      <c r="Z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70" t="n"/>
      <c r="H927" s="120" t="n"/>
      <c r="I927" s="121" t="n"/>
      <c r="J927" s="122" t="n"/>
      <c r="K927" s="70" t="n"/>
      <c r="L927" s="70" t="n"/>
      <c r="M927" s="70" t="n"/>
      <c r="N927" s="70" t="n"/>
      <c r="O927" s="70" t="n"/>
      <c r="P927" s="70" t="n"/>
      <c r="Q927" s="123" t="n"/>
      <c r="R927" s="122" t="n"/>
      <c r="S927" s="70" t="n"/>
      <c r="T927" s="70" t="n"/>
      <c r="U927" s="70" t="n"/>
      <c r="V927" s="70" t="n"/>
      <c r="W927" s="70" t="n"/>
      <c r="X927" s="70" t="n"/>
      <c r="Y927" s="70" t="n"/>
      <c r="Z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70" t="n"/>
      <c r="H928" s="120" t="n"/>
      <c r="I928" s="121" t="n"/>
      <c r="J928" s="122" t="n"/>
      <c r="K928" s="70" t="n"/>
      <c r="L928" s="70" t="n"/>
      <c r="M928" s="70" t="n"/>
      <c r="N928" s="70" t="n"/>
      <c r="O928" s="70" t="n"/>
      <c r="P928" s="70" t="n"/>
      <c r="Q928" s="123" t="n"/>
      <c r="R928" s="122" t="n"/>
      <c r="S928" s="70" t="n"/>
      <c r="T928" s="70" t="n"/>
      <c r="U928" s="70" t="n"/>
      <c r="V928" s="70" t="n"/>
      <c r="W928" s="70" t="n"/>
      <c r="X928" s="70" t="n"/>
      <c r="Y928" s="70" t="n"/>
      <c r="Z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70" t="n"/>
      <c r="H929" s="120" t="n"/>
      <c r="I929" s="121" t="n"/>
      <c r="J929" s="122" t="n"/>
      <c r="K929" s="70" t="n"/>
      <c r="L929" s="70" t="n"/>
      <c r="M929" s="70" t="n"/>
      <c r="N929" s="70" t="n"/>
      <c r="O929" s="70" t="n"/>
      <c r="P929" s="70" t="n"/>
      <c r="Q929" s="123" t="n"/>
      <c r="R929" s="122" t="n"/>
      <c r="S929" s="70" t="n"/>
      <c r="T929" s="70" t="n"/>
      <c r="U929" s="70" t="n"/>
      <c r="V929" s="70" t="n"/>
      <c r="W929" s="70" t="n"/>
      <c r="X929" s="70" t="n"/>
      <c r="Y929" s="70" t="n"/>
      <c r="Z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70" t="n"/>
      <c r="H930" s="120" t="n"/>
      <c r="I930" s="121" t="n"/>
      <c r="J930" s="122" t="n"/>
      <c r="K930" s="70" t="n"/>
      <c r="L930" s="70" t="n"/>
      <c r="M930" s="70" t="n"/>
      <c r="N930" s="70" t="n"/>
      <c r="O930" s="70" t="n"/>
      <c r="P930" s="70" t="n"/>
      <c r="Q930" s="123" t="n"/>
      <c r="R930" s="122" t="n"/>
      <c r="S930" s="70" t="n"/>
      <c r="T930" s="70" t="n"/>
      <c r="U930" s="70" t="n"/>
      <c r="V930" s="70" t="n"/>
      <c r="W930" s="70" t="n"/>
      <c r="X930" s="70" t="n"/>
      <c r="Y930" s="70" t="n"/>
      <c r="Z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70" t="n"/>
      <c r="H931" s="120" t="n"/>
      <c r="I931" s="121" t="n"/>
      <c r="J931" s="122" t="n"/>
      <c r="K931" s="70" t="n"/>
      <c r="L931" s="70" t="n"/>
      <c r="M931" s="70" t="n"/>
      <c r="N931" s="70" t="n"/>
      <c r="O931" s="70" t="n"/>
      <c r="P931" s="70" t="n"/>
      <c r="Q931" s="123" t="n"/>
      <c r="R931" s="122" t="n"/>
      <c r="S931" s="70" t="n"/>
      <c r="T931" s="70" t="n"/>
      <c r="U931" s="70" t="n"/>
      <c r="V931" s="70" t="n"/>
      <c r="W931" s="70" t="n"/>
      <c r="X931" s="70" t="n"/>
      <c r="Y931" s="70" t="n"/>
      <c r="Z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70" t="n"/>
      <c r="H932" s="120" t="n"/>
      <c r="I932" s="121" t="n"/>
      <c r="J932" s="122" t="n"/>
      <c r="K932" s="70" t="n"/>
      <c r="L932" s="70" t="n"/>
      <c r="M932" s="70" t="n"/>
      <c r="N932" s="70" t="n"/>
      <c r="O932" s="70" t="n"/>
      <c r="P932" s="70" t="n"/>
      <c r="Q932" s="123" t="n"/>
      <c r="R932" s="122" t="n"/>
      <c r="S932" s="70" t="n"/>
      <c r="T932" s="70" t="n"/>
      <c r="U932" s="70" t="n"/>
      <c r="V932" s="70" t="n"/>
      <c r="W932" s="70" t="n"/>
      <c r="X932" s="70" t="n"/>
      <c r="Y932" s="70" t="n"/>
      <c r="Z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70" t="n"/>
      <c r="H933" s="120" t="n"/>
      <c r="I933" s="121" t="n"/>
      <c r="J933" s="122" t="n"/>
      <c r="K933" s="70" t="n"/>
      <c r="L933" s="70" t="n"/>
      <c r="M933" s="70" t="n"/>
      <c r="N933" s="70" t="n"/>
      <c r="O933" s="70" t="n"/>
      <c r="P933" s="70" t="n"/>
      <c r="Q933" s="123" t="n"/>
      <c r="R933" s="122" t="n"/>
      <c r="S933" s="70" t="n"/>
      <c r="T933" s="70" t="n"/>
      <c r="U933" s="70" t="n"/>
      <c r="V933" s="70" t="n"/>
      <c r="W933" s="70" t="n"/>
      <c r="X933" s="70" t="n"/>
      <c r="Y933" s="70" t="n"/>
      <c r="Z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70" t="n"/>
      <c r="H934" s="120" t="n"/>
      <c r="I934" s="121" t="n"/>
      <c r="J934" s="122" t="n"/>
      <c r="K934" s="70" t="n"/>
      <c r="L934" s="70" t="n"/>
      <c r="M934" s="70" t="n"/>
      <c r="N934" s="70" t="n"/>
      <c r="O934" s="70" t="n"/>
      <c r="P934" s="70" t="n"/>
      <c r="Q934" s="123" t="n"/>
      <c r="R934" s="122" t="n"/>
      <c r="S934" s="70" t="n"/>
      <c r="T934" s="70" t="n"/>
      <c r="U934" s="70" t="n"/>
      <c r="V934" s="70" t="n"/>
      <c r="W934" s="70" t="n"/>
      <c r="X934" s="70" t="n"/>
      <c r="Y934" s="70" t="n"/>
      <c r="Z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70" t="n"/>
      <c r="H935" s="120" t="n"/>
      <c r="I935" s="121" t="n"/>
      <c r="J935" s="122" t="n"/>
      <c r="K935" s="70" t="n"/>
      <c r="L935" s="70" t="n"/>
      <c r="M935" s="70" t="n"/>
      <c r="N935" s="70" t="n"/>
      <c r="O935" s="70" t="n"/>
      <c r="P935" s="70" t="n"/>
      <c r="Q935" s="123" t="n"/>
      <c r="R935" s="122" t="n"/>
      <c r="S935" s="70" t="n"/>
      <c r="T935" s="70" t="n"/>
      <c r="U935" s="70" t="n"/>
      <c r="V935" s="70" t="n"/>
      <c r="W935" s="70" t="n"/>
      <c r="X935" s="70" t="n"/>
      <c r="Y935" s="70" t="n"/>
      <c r="Z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70" t="n"/>
      <c r="H936" s="120" t="n"/>
      <c r="I936" s="121" t="n"/>
      <c r="J936" s="122" t="n"/>
      <c r="K936" s="70" t="n"/>
      <c r="L936" s="70" t="n"/>
      <c r="M936" s="70" t="n"/>
      <c r="N936" s="70" t="n"/>
      <c r="O936" s="70" t="n"/>
      <c r="P936" s="70" t="n"/>
      <c r="Q936" s="123" t="n"/>
      <c r="R936" s="122" t="n"/>
      <c r="S936" s="70" t="n"/>
      <c r="T936" s="70" t="n"/>
      <c r="U936" s="70" t="n"/>
      <c r="V936" s="70" t="n"/>
      <c r="W936" s="70" t="n"/>
      <c r="X936" s="70" t="n"/>
      <c r="Y936" s="70" t="n"/>
      <c r="Z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70" t="n"/>
      <c r="H937" s="120" t="n"/>
      <c r="I937" s="121" t="n"/>
      <c r="J937" s="122" t="n"/>
      <c r="K937" s="70" t="n"/>
      <c r="L937" s="70" t="n"/>
      <c r="M937" s="70" t="n"/>
      <c r="N937" s="70" t="n"/>
      <c r="O937" s="70" t="n"/>
      <c r="P937" s="70" t="n"/>
      <c r="Q937" s="123" t="n"/>
      <c r="R937" s="122" t="n"/>
      <c r="S937" s="70" t="n"/>
      <c r="T937" s="70" t="n"/>
      <c r="U937" s="70" t="n"/>
      <c r="V937" s="70" t="n"/>
      <c r="W937" s="70" t="n"/>
      <c r="X937" s="70" t="n"/>
      <c r="Y937" s="70" t="n"/>
      <c r="Z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70" t="n"/>
      <c r="H938" s="120" t="n"/>
      <c r="I938" s="121" t="n"/>
      <c r="J938" s="122" t="n"/>
      <c r="K938" s="70" t="n"/>
      <c r="L938" s="70" t="n"/>
      <c r="M938" s="70" t="n"/>
      <c r="N938" s="70" t="n"/>
      <c r="O938" s="70" t="n"/>
      <c r="P938" s="70" t="n"/>
      <c r="Q938" s="123" t="n"/>
      <c r="R938" s="122" t="n"/>
      <c r="S938" s="70" t="n"/>
      <c r="T938" s="70" t="n"/>
      <c r="U938" s="70" t="n"/>
      <c r="V938" s="70" t="n"/>
      <c r="W938" s="70" t="n"/>
      <c r="X938" s="70" t="n"/>
      <c r="Y938" s="70" t="n"/>
      <c r="Z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70" t="n"/>
      <c r="H939" s="120" t="n"/>
      <c r="I939" s="121" t="n"/>
      <c r="J939" s="122" t="n"/>
      <c r="K939" s="70" t="n"/>
      <c r="L939" s="70" t="n"/>
      <c r="M939" s="70" t="n"/>
      <c r="N939" s="70" t="n"/>
      <c r="O939" s="70" t="n"/>
      <c r="P939" s="70" t="n"/>
      <c r="Q939" s="123" t="n"/>
      <c r="R939" s="122" t="n"/>
      <c r="S939" s="70" t="n"/>
      <c r="T939" s="70" t="n"/>
      <c r="U939" s="70" t="n"/>
      <c r="V939" s="70" t="n"/>
      <c r="W939" s="70" t="n"/>
      <c r="X939" s="70" t="n"/>
      <c r="Y939" s="70" t="n"/>
      <c r="Z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70" t="n"/>
      <c r="H940" s="120" t="n"/>
      <c r="I940" s="121" t="n"/>
      <c r="J940" s="122" t="n"/>
      <c r="K940" s="70" t="n"/>
      <c r="L940" s="70" t="n"/>
      <c r="M940" s="70" t="n"/>
      <c r="N940" s="70" t="n"/>
      <c r="O940" s="70" t="n"/>
      <c r="P940" s="70" t="n"/>
      <c r="Q940" s="123" t="n"/>
      <c r="R940" s="122" t="n"/>
      <c r="S940" s="70" t="n"/>
      <c r="T940" s="70" t="n"/>
      <c r="U940" s="70" t="n"/>
      <c r="V940" s="70" t="n"/>
      <c r="W940" s="70" t="n"/>
      <c r="X940" s="70" t="n"/>
      <c r="Y940" s="70" t="n"/>
      <c r="Z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70" t="n"/>
      <c r="H941" s="120" t="n"/>
      <c r="I941" s="121" t="n"/>
      <c r="J941" s="122" t="n"/>
      <c r="K941" s="70" t="n"/>
      <c r="L941" s="70" t="n"/>
      <c r="M941" s="70" t="n"/>
      <c r="N941" s="70" t="n"/>
      <c r="O941" s="70" t="n"/>
      <c r="P941" s="70" t="n"/>
      <c r="Q941" s="123" t="n"/>
      <c r="R941" s="122" t="n"/>
      <c r="S941" s="70" t="n"/>
      <c r="T941" s="70" t="n"/>
      <c r="U941" s="70" t="n"/>
      <c r="V941" s="70" t="n"/>
      <c r="W941" s="70" t="n"/>
      <c r="X941" s="70" t="n"/>
      <c r="Y941" s="70" t="n"/>
      <c r="Z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70" t="n"/>
      <c r="H942" s="120" t="n"/>
      <c r="I942" s="121" t="n"/>
      <c r="J942" s="122" t="n"/>
      <c r="K942" s="70" t="n"/>
      <c r="L942" s="70" t="n"/>
      <c r="M942" s="70" t="n"/>
      <c r="N942" s="70" t="n"/>
      <c r="O942" s="70" t="n"/>
      <c r="P942" s="70" t="n"/>
      <c r="Q942" s="123" t="n"/>
      <c r="R942" s="122" t="n"/>
      <c r="S942" s="70" t="n"/>
      <c r="T942" s="70" t="n"/>
      <c r="U942" s="70" t="n"/>
      <c r="V942" s="70" t="n"/>
      <c r="W942" s="70" t="n"/>
      <c r="X942" s="70" t="n"/>
      <c r="Y942" s="70" t="n"/>
      <c r="Z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70" t="n"/>
      <c r="H943" s="120" t="n"/>
      <c r="I943" s="121" t="n"/>
      <c r="J943" s="122" t="n"/>
      <c r="K943" s="70" t="n"/>
      <c r="L943" s="70" t="n"/>
      <c r="M943" s="70" t="n"/>
      <c r="N943" s="70" t="n"/>
      <c r="O943" s="70" t="n"/>
      <c r="P943" s="70" t="n"/>
      <c r="Q943" s="123" t="n"/>
      <c r="R943" s="122" t="n"/>
      <c r="S943" s="70" t="n"/>
      <c r="T943" s="70" t="n"/>
      <c r="U943" s="70" t="n"/>
      <c r="V943" s="70" t="n"/>
      <c r="W943" s="70" t="n"/>
      <c r="X943" s="70" t="n"/>
      <c r="Y943" s="70" t="n"/>
      <c r="Z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70" t="n"/>
      <c r="H944" s="120" t="n"/>
      <c r="I944" s="121" t="n"/>
      <c r="J944" s="122" t="n"/>
      <c r="K944" s="70" t="n"/>
      <c r="L944" s="70" t="n"/>
      <c r="M944" s="70" t="n"/>
      <c r="N944" s="70" t="n"/>
      <c r="O944" s="70" t="n"/>
      <c r="P944" s="70" t="n"/>
      <c r="Q944" s="123" t="n"/>
      <c r="R944" s="122" t="n"/>
      <c r="S944" s="70" t="n"/>
      <c r="T944" s="70" t="n"/>
      <c r="U944" s="70" t="n"/>
      <c r="V944" s="70" t="n"/>
      <c r="W944" s="70" t="n"/>
      <c r="X944" s="70" t="n"/>
      <c r="Y944" s="70" t="n"/>
      <c r="Z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70" t="n"/>
      <c r="H945" s="120" t="n"/>
      <c r="I945" s="121" t="n"/>
      <c r="J945" s="122" t="n"/>
      <c r="K945" s="70" t="n"/>
      <c r="L945" s="70" t="n"/>
      <c r="M945" s="70" t="n"/>
      <c r="N945" s="70" t="n"/>
      <c r="O945" s="70" t="n"/>
      <c r="P945" s="70" t="n"/>
      <c r="Q945" s="123" t="n"/>
      <c r="R945" s="122" t="n"/>
      <c r="S945" s="70" t="n"/>
      <c r="T945" s="70" t="n"/>
      <c r="U945" s="70" t="n"/>
      <c r="V945" s="70" t="n"/>
      <c r="W945" s="70" t="n"/>
      <c r="X945" s="70" t="n"/>
      <c r="Y945" s="70" t="n"/>
      <c r="Z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70" t="n"/>
      <c r="H946" s="120" t="n"/>
      <c r="I946" s="121" t="n"/>
      <c r="J946" s="122" t="n"/>
      <c r="K946" s="70" t="n"/>
      <c r="L946" s="70" t="n"/>
      <c r="M946" s="70" t="n"/>
      <c r="N946" s="70" t="n"/>
      <c r="O946" s="70" t="n"/>
      <c r="P946" s="70" t="n"/>
      <c r="Q946" s="123" t="n"/>
      <c r="R946" s="122" t="n"/>
      <c r="S946" s="70" t="n"/>
      <c r="T946" s="70" t="n"/>
      <c r="U946" s="70" t="n"/>
      <c r="V946" s="70" t="n"/>
      <c r="W946" s="70" t="n"/>
      <c r="X946" s="70" t="n"/>
      <c r="Y946" s="70" t="n"/>
      <c r="Z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70" t="n"/>
      <c r="H947" s="120" t="n"/>
      <c r="I947" s="121" t="n"/>
      <c r="J947" s="122" t="n"/>
      <c r="K947" s="70" t="n"/>
      <c r="L947" s="70" t="n"/>
      <c r="M947" s="70" t="n"/>
      <c r="N947" s="70" t="n"/>
      <c r="O947" s="70" t="n"/>
      <c r="P947" s="70" t="n"/>
      <c r="Q947" s="123" t="n"/>
      <c r="R947" s="122" t="n"/>
      <c r="S947" s="70" t="n"/>
      <c r="T947" s="70" t="n"/>
      <c r="U947" s="70" t="n"/>
      <c r="V947" s="70" t="n"/>
      <c r="W947" s="70" t="n"/>
      <c r="X947" s="70" t="n"/>
      <c r="Y947" s="70" t="n"/>
      <c r="Z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70" t="n"/>
      <c r="H948" s="120" t="n"/>
      <c r="I948" s="121" t="n"/>
      <c r="J948" s="122" t="n"/>
      <c r="K948" s="70" t="n"/>
      <c r="L948" s="70" t="n"/>
      <c r="M948" s="70" t="n"/>
      <c r="N948" s="70" t="n"/>
      <c r="O948" s="70" t="n"/>
      <c r="P948" s="70" t="n"/>
      <c r="Q948" s="123" t="n"/>
      <c r="R948" s="122" t="n"/>
      <c r="S948" s="70" t="n"/>
      <c r="T948" s="70" t="n"/>
      <c r="U948" s="70" t="n"/>
      <c r="V948" s="70" t="n"/>
      <c r="W948" s="70" t="n"/>
      <c r="X948" s="70" t="n"/>
      <c r="Y948" s="70" t="n"/>
      <c r="Z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70" t="n"/>
      <c r="H949" s="120" t="n"/>
      <c r="I949" s="121" t="n"/>
      <c r="J949" s="122" t="n"/>
      <c r="K949" s="70" t="n"/>
      <c r="L949" s="70" t="n"/>
      <c r="M949" s="70" t="n"/>
      <c r="N949" s="70" t="n"/>
      <c r="O949" s="70" t="n"/>
      <c r="P949" s="70" t="n"/>
      <c r="Q949" s="123" t="n"/>
      <c r="R949" s="122" t="n"/>
      <c r="S949" s="70" t="n"/>
      <c r="T949" s="70" t="n"/>
      <c r="U949" s="70" t="n"/>
      <c r="V949" s="70" t="n"/>
      <c r="W949" s="70" t="n"/>
      <c r="X949" s="70" t="n"/>
      <c r="Y949" s="70" t="n"/>
      <c r="Z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70" t="n"/>
      <c r="H950" s="120" t="n"/>
      <c r="I950" s="121" t="n"/>
      <c r="J950" s="122" t="n"/>
      <c r="K950" s="70" t="n"/>
      <c r="L950" s="70" t="n"/>
      <c r="M950" s="70" t="n"/>
      <c r="N950" s="70" t="n"/>
      <c r="O950" s="70" t="n"/>
      <c r="P950" s="70" t="n"/>
      <c r="Q950" s="123" t="n"/>
      <c r="R950" s="122" t="n"/>
      <c r="S950" s="70" t="n"/>
      <c r="T950" s="70" t="n"/>
      <c r="U950" s="70" t="n"/>
      <c r="V950" s="70" t="n"/>
      <c r="W950" s="70" t="n"/>
      <c r="X950" s="70" t="n"/>
      <c r="Y950" s="70" t="n"/>
      <c r="Z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70" t="n"/>
      <c r="H951" s="120" t="n"/>
      <c r="I951" s="121" t="n"/>
      <c r="J951" s="122" t="n"/>
      <c r="K951" s="70" t="n"/>
      <c r="L951" s="70" t="n"/>
      <c r="M951" s="70" t="n"/>
      <c r="N951" s="70" t="n"/>
      <c r="O951" s="70" t="n"/>
      <c r="P951" s="70" t="n"/>
      <c r="Q951" s="123" t="n"/>
      <c r="R951" s="122" t="n"/>
      <c r="S951" s="70" t="n"/>
      <c r="T951" s="70" t="n"/>
      <c r="U951" s="70" t="n"/>
      <c r="V951" s="70" t="n"/>
      <c r="W951" s="70" t="n"/>
      <c r="X951" s="70" t="n"/>
      <c r="Y951" s="70" t="n"/>
      <c r="Z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70" t="n"/>
      <c r="H952" s="120" t="n"/>
      <c r="I952" s="121" t="n"/>
      <c r="J952" s="122" t="n"/>
      <c r="K952" s="70" t="n"/>
      <c r="L952" s="70" t="n"/>
      <c r="M952" s="70" t="n"/>
      <c r="N952" s="70" t="n"/>
      <c r="O952" s="70" t="n"/>
      <c r="P952" s="70" t="n"/>
      <c r="Q952" s="123" t="n"/>
      <c r="R952" s="122" t="n"/>
      <c r="S952" s="70" t="n"/>
      <c r="T952" s="70" t="n"/>
      <c r="U952" s="70" t="n"/>
      <c r="V952" s="70" t="n"/>
      <c r="W952" s="70" t="n"/>
      <c r="X952" s="70" t="n"/>
      <c r="Y952" s="70" t="n"/>
      <c r="Z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70" t="n"/>
      <c r="H953" s="120" t="n"/>
      <c r="I953" s="121" t="n"/>
      <c r="J953" s="122" t="n"/>
      <c r="K953" s="70" t="n"/>
      <c r="L953" s="70" t="n"/>
      <c r="M953" s="70" t="n"/>
      <c r="N953" s="70" t="n"/>
      <c r="O953" s="70" t="n"/>
      <c r="P953" s="70" t="n"/>
      <c r="Q953" s="123" t="n"/>
      <c r="R953" s="122" t="n"/>
      <c r="S953" s="70" t="n"/>
      <c r="T953" s="70" t="n"/>
      <c r="U953" s="70" t="n"/>
      <c r="V953" s="70" t="n"/>
      <c r="W953" s="70" t="n"/>
      <c r="X953" s="70" t="n"/>
      <c r="Y953" s="70" t="n"/>
      <c r="Z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70" t="n"/>
      <c r="H954" s="120" t="n"/>
      <c r="I954" s="121" t="n"/>
      <c r="J954" s="122" t="n"/>
      <c r="K954" s="70" t="n"/>
      <c r="L954" s="70" t="n"/>
      <c r="M954" s="70" t="n"/>
      <c r="N954" s="70" t="n"/>
      <c r="O954" s="70" t="n"/>
      <c r="P954" s="70" t="n"/>
      <c r="Q954" s="123" t="n"/>
      <c r="R954" s="122" t="n"/>
      <c r="S954" s="70" t="n"/>
      <c r="T954" s="70" t="n"/>
      <c r="U954" s="70" t="n"/>
      <c r="V954" s="70" t="n"/>
      <c r="W954" s="70" t="n"/>
      <c r="X954" s="70" t="n"/>
      <c r="Y954" s="70" t="n"/>
      <c r="Z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70" t="n"/>
      <c r="H955" s="120" t="n"/>
      <c r="I955" s="121" t="n"/>
      <c r="J955" s="122" t="n"/>
      <c r="K955" s="70" t="n"/>
      <c r="L955" s="70" t="n"/>
      <c r="M955" s="70" t="n"/>
      <c r="N955" s="70" t="n"/>
      <c r="O955" s="70" t="n"/>
      <c r="P955" s="70" t="n"/>
      <c r="Q955" s="123" t="n"/>
      <c r="R955" s="122" t="n"/>
      <c r="S955" s="70" t="n"/>
      <c r="T955" s="70" t="n"/>
      <c r="U955" s="70" t="n"/>
      <c r="V955" s="70" t="n"/>
      <c r="W955" s="70" t="n"/>
      <c r="X955" s="70" t="n"/>
      <c r="Y955" s="70" t="n"/>
      <c r="Z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70" t="n"/>
      <c r="H956" s="120" t="n"/>
      <c r="I956" s="121" t="n"/>
      <c r="J956" s="122" t="n"/>
      <c r="K956" s="70" t="n"/>
      <c r="L956" s="70" t="n"/>
      <c r="M956" s="70" t="n"/>
      <c r="N956" s="70" t="n"/>
      <c r="O956" s="70" t="n"/>
      <c r="P956" s="70" t="n"/>
      <c r="Q956" s="123" t="n"/>
      <c r="R956" s="122" t="n"/>
      <c r="S956" s="70" t="n"/>
      <c r="T956" s="70" t="n"/>
      <c r="U956" s="70" t="n"/>
      <c r="V956" s="70" t="n"/>
      <c r="W956" s="70" t="n"/>
      <c r="X956" s="70" t="n"/>
      <c r="Y956" s="70" t="n"/>
      <c r="Z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70" t="n"/>
      <c r="H957" s="120" t="n"/>
      <c r="I957" s="121" t="n"/>
      <c r="J957" s="122" t="n"/>
      <c r="K957" s="70" t="n"/>
      <c r="L957" s="70" t="n"/>
      <c r="M957" s="70" t="n"/>
      <c r="N957" s="70" t="n"/>
      <c r="O957" s="70" t="n"/>
      <c r="P957" s="70" t="n"/>
      <c r="Q957" s="123" t="n"/>
      <c r="R957" s="122" t="n"/>
      <c r="S957" s="70" t="n"/>
      <c r="T957" s="70" t="n"/>
      <c r="U957" s="70" t="n"/>
      <c r="V957" s="70" t="n"/>
      <c r="W957" s="70" t="n"/>
      <c r="X957" s="70" t="n"/>
      <c r="Y957" s="70" t="n"/>
      <c r="Z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70" t="n"/>
      <c r="H958" s="120" t="n"/>
      <c r="I958" s="121" t="n"/>
      <c r="J958" s="122" t="n"/>
      <c r="K958" s="70" t="n"/>
      <c r="L958" s="70" t="n"/>
      <c r="M958" s="70" t="n"/>
      <c r="N958" s="70" t="n"/>
      <c r="O958" s="70" t="n"/>
      <c r="P958" s="70" t="n"/>
      <c r="Q958" s="123" t="n"/>
      <c r="R958" s="122" t="n"/>
      <c r="S958" s="70" t="n"/>
      <c r="T958" s="70" t="n"/>
      <c r="U958" s="70" t="n"/>
      <c r="V958" s="70" t="n"/>
      <c r="W958" s="70" t="n"/>
      <c r="X958" s="70" t="n"/>
      <c r="Y958" s="70" t="n"/>
      <c r="Z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70" t="n"/>
      <c r="H959" s="120" t="n"/>
      <c r="I959" s="121" t="n"/>
      <c r="J959" s="122" t="n"/>
      <c r="K959" s="70" t="n"/>
      <c r="L959" s="70" t="n"/>
      <c r="M959" s="70" t="n"/>
      <c r="N959" s="70" t="n"/>
      <c r="O959" s="70" t="n"/>
      <c r="P959" s="70" t="n"/>
      <c r="Q959" s="123" t="n"/>
      <c r="R959" s="122" t="n"/>
      <c r="S959" s="70" t="n"/>
      <c r="T959" s="70" t="n"/>
      <c r="U959" s="70" t="n"/>
      <c r="V959" s="70" t="n"/>
      <c r="W959" s="70" t="n"/>
      <c r="X959" s="70" t="n"/>
      <c r="Y959" s="70" t="n"/>
      <c r="Z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70" t="n"/>
      <c r="H960" s="120" t="n"/>
      <c r="I960" s="121" t="n"/>
      <c r="J960" s="122" t="n"/>
      <c r="K960" s="70" t="n"/>
      <c r="L960" s="70" t="n"/>
      <c r="M960" s="70" t="n"/>
      <c r="N960" s="70" t="n"/>
      <c r="O960" s="70" t="n"/>
      <c r="P960" s="70" t="n"/>
      <c r="Q960" s="123" t="n"/>
      <c r="R960" s="122" t="n"/>
      <c r="S960" s="70" t="n"/>
      <c r="T960" s="70" t="n"/>
      <c r="U960" s="70" t="n"/>
      <c r="V960" s="70" t="n"/>
      <c r="W960" s="70" t="n"/>
      <c r="X960" s="70" t="n"/>
      <c r="Y960" s="70" t="n"/>
      <c r="Z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70" t="n"/>
      <c r="H961" s="120" t="n"/>
      <c r="I961" s="121" t="n"/>
      <c r="J961" s="122" t="n"/>
      <c r="K961" s="70" t="n"/>
      <c r="L961" s="70" t="n"/>
      <c r="M961" s="70" t="n"/>
      <c r="N961" s="70" t="n"/>
      <c r="O961" s="70" t="n"/>
      <c r="P961" s="70" t="n"/>
      <c r="Q961" s="123" t="n"/>
      <c r="R961" s="122" t="n"/>
      <c r="S961" s="70" t="n"/>
      <c r="T961" s="70" t="n"/>
      <c r="U961" s="70" t="n"/>
      <c r="V961" s="70" t="n"/>
      <c r="W961" s="70" t="n"/>
      <c r="X961" s="70" t="n"/>
      <c r="Y961" s="70" t="n"/>
      <c r="Z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70" t="n"/>
      <c r="H962" s="120" t="n"/>
      <c r="I962" s="121" t="n"/>
      <c r="J962" s="122" t="n"/>
      <c r="K962" s="70" t="n"/>
      <c r="L962" s="70" t="n"/>
      <c r="M962" s="70" t="n"/>
      <c r="N962" s="70" t="n"/>
      <c r="O962" s="70" t="n"/>
      <c r="P962" s="70" t="n"/>
      <c r="Q962" s="123" t="n"/>
      <c r="R962" s="122" t="n"/>
      <c r="S962" s="70" t="n"/>
      <c r="T962" s="70" t="n"/>
      <c r="U962" s="70" t="n"/>
      <c r="V962" s="70" t="n"/>
      <c r="W962" s="70" t="n"/>
      <c r="X962" s="70" t="n"/>
      <c r="Y962" s="70" t="n"/>
      <c r="Z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70" t="n"/>
      <c r="H963" s="120" t="n"/>
      <c r="I963" s="121" t="n"/>
      <c r="J963" s="122" t="n"/>
      <c r="K963" s="70" t="n"/>
      <c r="L963" s="70" t="n"/>
      <c r="M963" s="70" t="n"/>
      <c r="N963" s="70" t="n"/>
      <c r="O963" s="70" t="n"/>
      <c r="P963" s="70" t="n"/>
      <c r="Q963" s="123" t="n"/>
      <c r="R963" s="122" t="n"/>
      <c r="S963" s="70" t="n"/>
      <c r="T963" s="70" t="n"/>
      <c r="U963" s="70" t="n"/>
      <c r="V963" s="70" t="n"/>
      <c r="W963" s="70" t="n"/>
      <c r="X963" s="70" t="n"/>
      <c r="Y963" s="70" t="n"/>
      <c r="Z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70" t="n"/>
      <c r="H964" s="120" t="n"/>
      <c r="I964" s="121" t="n"/>
      <c r="J964" s="122" t="n"/>
      <c r="K964" s="70" t="n"/>
      <c r="L964" s="70" t="n"/>
      <c r="M964" s="70" t="n"/>
      <c r="N964" s="70" t="n"/>
      <c r="O964" s="70" t="n"/>
      <c r="P964" s="70" t="n"/>
      <c r="Q964" s="123" t="n"/>
      <c r="R964" s="122" t="n"/>
      <c r="S964" s="70" t="n"/>
      <c r="T964" s="70" t="n"/>
      <c r="U964" s="70" t="n"/>
      <c r="V964" s="70" t="n"/>
      <c r="W964" s="70" t="n"/>
      <c r="X964" s="70" t="n"/>
      <c r="Y964" s="70" t="n"/>
      <c r="Z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70" t="n"/>
      <c r="H965" s="120" t="n"/>
      <c r="I965" s="121" t="n"/>
      <c r="J965" s="122" t="n"/>
      <c r="K965" s="70" t="n"/>
      <c r="L965" s="70" t="n"/>
      <c r="M965" s="70" t="n"/>
      <c r="N965" s="70" t="n"/>
      <c r="O965" s="70" t="n"/>
      <c r="P965" s="70" t="n"/>
      <c r="Q965" s="123" t="n"/>
      <c r="R965" s="122" t="n"/>
      <c r="S965" s="70" t="n"/>
      <c r="T965" s="70" t="n"/>
      <c r="U965" s="70" t="n"/>
      <c r="V965" s="70" t="n"/>
      <c r="W965" s="70" t="n"/>
      <c r="X965" s="70" t="n"/>
      <c r="Y965" s="70" t="n"/>
      <c r="Z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70" t="n"/>
      <c r="H966" s="120" t="n"/>
      <c r="I966" s="121" t="n"/>
      <c r="J966" s="122" t="n"/>
      <c r="K966" s="70" t="n"/>
      <c r="L966" s="70" t="n"/>
      <c r="M966" s="70" t="n"/>
      <c r="N966" s="70" t="n"/>
      <c r="O966" s="70" t="n"/>
      <c r="P966" s="70" t="n"/>
      <c r="Q966" s="123" t="n"/>
      <c r="R966" s="122" t="n"/>
      <c r="S966" s="70" t="n"/>
      <c r="T966" s="70" t="n"/>
      <c r="U966" s="70" t="n"/>
      <c r="V966" s="70" t="n"/>
      <c r="W966" s="70" t="n"/>
      <c r="X966" s="70" t="n"/>
      <c r="Y966" s="70" t="n"/>
      <c r="Z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70" t="n"/>
      <c r="H967" s="120" t="n"/>
      <c r="I967" s="121" t="n"/>
      <c r="J967" s="122" t="n"/>
      <c r="K967" s="70" t="n"/>
      <c r="L967" s="70" t="n"/>
      <c r="M967" s="70" t="n"/>
      <c r="N967" s="70" t="n"/>
      <c r="O967" s="70" t="n"/>
      <c r="P967" s="70" t="n"/>
      <c r="Q967" s="123" t="n"/>
      <c r="R967" s="122" t="n"/>
      <c r="S967" s="70" t="n"/>
      <c r="T967" s="70" t="n"/>
      <c r="U967" s="70" t="n"/>
      <c r="V967" s="70" t="n"/>
      <c r="W967" s="70" t="n"/>
      <c r="X967" s="70" t="n"/>
      <c r="Y967" s="70" t="n"/>
      <c r="Z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70" t="n"/>
      <c r="H968" s="120" t="n"/>
      <c r="I968" s="121" t="n"/>
      <c r="J968" s="122" t="n"/>
      <c r="K968" s="70" t="n"/>
      <c r="L968" s="70" t="n"/>
      <c r="M968" s="70" t="n"/>
      <c r="N968" s="70" t="n"/>
      <c r="O968" s="70" t="n"/>
      <c r="P968" s="70" t="n"/>
      <c r="Q968" s="123" t="n"/>
      <c r="R968" s="122" t="n"/>
      <c r="S968" s="70" t="n"/>
      <c r="T968" s="70" t="n"/>
      <c r="U968" s="70" t="n"/>
      <c r="V968" s="70" t="n"/>
      <c r="W968" s="70" t="n"/>
      <c r="X968" s="70" t="n"/>
      <c r="Y968" s="70" t="n"/>
      <c r="Z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70" t="n"/>
      <c r="H969" s="120" t="n"/>
      <c r="I969" s="121" t="n"/>
      <c r="J969" s="122" t="n"/>
      <c r="K969" s="70" t="n"/>
      <c r="L969" s="70" t="n"/>
      <c r="M969" s="70" t="n"/>
      <c r="N969" s="70" t="n"/>
      <c r="O969" s="70" t="n"/>
      <c r="P969" s="70" t="n"/>
      <c r="Q969" s="123" t="n"/>
      <c r="R969" s="122" t="n"/>
      <c r="S969" s="70" t="n"/>
      <c r="T969" s="70" t="n"/>
      <c r="U969" s="70" t="n"/>
      <c r="V969" s="70" t="n"/>
      <c r="W969" s="70" t="n"/>
      <c r="X969" s="70" t="n"/>
      <c r="Y969" s="70" t="n"/>
      <c r="Z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70" t="n"/>
      <c r="H970" s="120" t="n"/>
      <c r="I970" s="121" t="n"/>
      <c r="J970" s="122" t="n"/>
      <c r="K970" s="70" t="n"/>
      <c r="L970" s="70" t="n"/>
      <c r="M970" s="70" t="n"/>
      <c r="N970" s="70" t="n"/>
      <c r="O970" s="70" t="n"/>
      <c r="P970" s="70" t="n"/>
      <c r="Q970" s="123" t="n"/>
      <c r="R970" s="122" t="n"/>
      <c r="S970" s="70" t="n"/>
      <c r="T970" s="70" t="n"/>
      <c r="U970" s="70" t="n"/>
      <c r="V970" s="70" t="n"/>
      <c r="W970" s="70" t="n"/>
      <c r="X970" s="70" t="n"/>
      <c r="Y970" s="70" t="n"/>
      <c r="Z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70" t="n"/>
      <c r="H971" s="120" t="n"/>
      <c r="I971" s="121" t="n"/>
      <c r="J971" s="122" t="n"/>
      <c r="K971" s="70" t="n"/>
      <c r="L971" s="70" t="n"/>
      <c r="M971" s="70" t="n"/>
      <c r="N971" s="70" t="n"/>
      <c r="O971" s="70" t="n"/>
      <c r="P971" s="70" t="n"/>
      <c r="Q971" s="123" t="n"/>
      <c r="R971" s="122" t="n"/>
      <c r="S971" s="70" t="n"/>
      <c r="T971" s="70" t="n"/>
      <c r="U971" s="70" t="n"/>
      <c r="V971" s="70" t="n"/>
      <c r="W971" s="70" t="n"/>
      <c r="X971" s="70" t="n"/>
      <c r="Y971" s="70" t="n"/>
      <c r="Z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70" t="n"/>
      <c r="H972" s="120" t="n"/>
      <c r="I972" s="121" t="n"/>
      <c r="J972" s="122" t="n"/>
      <c r="K972" s="70" t="n"/>
      <c r="L972" s="70" t="n"/>
      <c r="M972" s="70" t="n"/>
      <c r="N972" s="70" t="n"/>
      <c r="O972" s="70" t="n"/>
      <c r="P972" s="70" t="n"/>
      <c r="Q972" s="123" t="n"/>
      <c r="R972" s="122" t="n"/>
      <c r="S972" s="70" t="n"/>
      <c r="T972" s="70" t="n"/>
      <c r="U972" s="70" t="n"/>
      <c r="V972" s="70" t="n"/>
      <c r="W972" s="70" t="n"/>
      <c r="X972" s="70" t="n"/>
      <c r="Y972" s="70" t="n"/>
      <c r="Z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70" t="n"/>
      <c r="H973" s="120" t="n"/>
      <c r="I973" s="121" t="n"/>
      <c r="J973" s="122" t="n"/>
      <c r="K973" s="70" t="n"/>
      <c r="L973" s="70" t="n"/>
      <c r="M973" s="70" t="n"/>
      <c r="N973" s="70" t="n"/>
      <c r="O973" s="70" t="n"/>
      <c r="P973" s="70" t="n"/>
      <c r="Q973" s="123" t="n"/>
      <c r="R973" s="122" t="n"/>
      <c r="S973" s="70" t="n"/>
      <c r="T973" s="70" t="n"/>
      <c r="U973" s="70" t="n"/>
      <c r="V973" s="70" t="n"/>
      <c r="W973" s="70" t="n"/>
      <c r="X973" s="70" t="n"/>
      <c r="Y973" s="70" t="n"/>
      <c r="Z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70" t="n"/>
      <c r="H974" s="120" t="n"/>
      <c r="I974" s="121" t="n"/>
      <c r="J974" s="122" t="n"/>
      <c r="K974" s="70" t="n"/>
      <c r="L974" s="70" t="n"/>
      <c r="M974" s="70" t="n"/>
      <c r="N974" s="70" t="n"/>
      <c r="O974" s="70" t="n"/>
      <c r="P974" s="70" t="n"/>
      <c r="Q974" s="123" t="n"/>
      <c r="R974" s="122" t="n"/>
      <c r="S974" s="70" t="n"/>
      <c r="T974" s="70" t="n"/>
      <c r="U974" s="70" t="n"/>
      <c r="V974" s="70" t="n"/>
      <c r="W974" s="70" t="n"/>
      <c r="X974" s="70" t="n"/>
      <c r="Y974" s="70" t="n"/>
      <c r="Z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70" t="n"/>
      <c r="H975" s="120" t="n"/>
      <c r="I975" s="121" t="n"/>
      <c r="J975" s="122" t="n"/>
      <c r="K975" s="70" t="n"/>
      <c r="L975" s="70" t="n"/>
      <c r="M975" s="70" t="n"/>
      <c r="N975" s="70" t="n"/>
      <c r="O975" s="70" t="n"/>
      <c r="P975" s="70" t="n"/>
      <c r="Q975" s="123" t="n"/>
      <c r="R975" s="122" t="n"/>
      <c r="S975" s="70" t="n"/>
      <c r="T975" s="70" t="n"/>
      <c r="U975" s="70" t="n"/>
      <c r="V975" s="70" t="n"/>
      <c r="W975" s="70" t="n"/>
      <c r="X975" s="70" t="n"/>
      <c r="Y975" s="70" t="n"/>
      <c r="Z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70" t="n"/>
      <c r="H976" s="120" t="n"/>
      <c r="I976" s="121" t="n"/>
      <c r="J976" s="122" t="n"/>
      <c r="K976" s="70" t="n"/>
      <c r="L976" s="70" t="n"/>
      <c r="M976" s="70" t="n"/>
      <c r="N976" s="70" t="n"/>
      <c r="O976" s="70" t="n"/>
      <c r="P976" s="70" t="n"/>
      <c r="Q976" s="123" t="n"/>
      <c r="R976" s="122" t="n"/>
      <c r="S976" s="70" t="n"/>
      <c r="T976" s="70" t="n"/>
      <c r="U976" s="70" t="n"/>
      <c r="V976" s="70" t="n"/>
      <c r="W976" s="70" t="n"/>
      <c r="X976" s="70" t="n"/>
      <c r="Y976" s="70" t="n"/>
      <c r="Z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70" t="n"/>
      <c r="H977" s="120" t="n"/>
      <c r="I977" s="121" t="n"/>
      <c r="J977" s="122" t="n"/>
      <c r="K977" s="70" t="n"/>
      <c r="L977" s="70" t="n"/>
      <c r="M977" s="70" t="n"/>
      <c r="N977" s="70" t="n"/>
      <c r="O977" s="70" t="n"/>
      <c r="P977" s="70" t="n"/>
      <c r="Q977" s="123" t="n"/>
      <c r="R977" s="122" t="n"/>
      <c r="S977" s="70" t="n"/>
      <c r="T977" s="70" t="n"/>
      <c r="U977" s="70" t="n"/>
      <c r="V977" s="70" t="n"/>
      <c r="W977" s="70" t="n"/>
      <c r="X977" s="70" t="n"/>
      <c r="Y977" s="70" t="n"/>
      <c r="Z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70" t="n"/>
      <c r="H978" s="120" t="n"/>
      <c r="I978" s="121" t="n"/>
      <c r="J978" s="122" t="n"/>
      <c r="K978" s="70" t="n"/>
      <c r="L978" s="70" t="n"/>
      <c r="M978" s="70" t="n"/>
      <c r="N978" s="70" t="n"/>
      <c r="O978" s="70" t="n"/>
      <c r="P978" s="70" t="n"/>
      <c r="Q978" s="123" t="n"/>
      <c r="R978" s="122" t="n"/>
      <c r="S978" s="70" t="n"/>
      <c r="T978" s="70" t="n"/>
      <c r="U978" s="70" t="n"/>
      <c r="V978" s="70" t="n"/>
      <c r="W978" s="70" t="n"/>
      <c r="X978" s="70" t="n"/>
      <c r="Y978" s="70" t="n"/>
      <c r="Z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70" t="n"/>
      <c r="H979" s="120" t="n"/>
      <c r="I979" s="121" t="n"/>
      <c r="J979" s="122" t="n"/>
      <c r="K979" s="70" t="n"/>
      <c r="L979" s="70" t="n"/>
      <c r="M979" s="70" t="n"/>
      <c r="N979" s="70" t="n"/>
      <c r="O979" s="70" t="n"/>
      <c r="P979" s="70" t="n"/>
      <c r="Q979" s="123" t="n"/>
      <c r="R979" s="122" t="n"/>
      <c r="S979" s="70" t="n"/>
      <c r="T979" s="70" t="n"/>
      <c r="U979" s="70" t="n"/>
      <c r="V979" s="70" t="n"/>
      <c r="W979" s="70" t="n"/>
      <c r="X979" s="70" t="n"/>
      <c r="Y979" s="70" t="n"/>
      <c r="Z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70" t="n"/>
      <c r="H980" s="120" t="n"/>
      <c r="I980" s="121" t="n"/>
      <c r="J980" s="122" t="n"/>
      <c r="K980" s="70" t="n"/>
      <c r="L980" s="70" t="n"/>
      <c r="M980" s="70" t="n"/>
      <c r="N980" s="70" t="n"/>
      <c r="O980" s="70" t="n"/>
      <c r="P980" s="70" t="n"/>
      <c r="Q980" s="123" t="n"/>
      <c r="R980" s="122" t="n"/>
      <c r="S980" s="70" t="n"/>
      <c r="T980" s="70" t="n"/>
      <c r="U980" s="70" t="n"/>
      <c r="V980" s="70" t="n"/>
      <c r="W980" s="70" t="n"/>
      <c r="X980" s="70" t="n"/>
      <c r="Y980" s="70" t="n"/>
      <c r="Z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70" t="n"/>
      <c r="H981" s="120" t="n"/>
      <c r="I981" s="121" t="n"/>
      <c r="J981" s="122" t="n"/>
      <c r="K981" s="70" t="n"/>
      <c r="L981" s="70" t="n"/>
      <c r="M981" s="70" t="n"/>
      <c r="N981" s="70" t="n"/>
      <c r="O981" s="70" t="n"/>
      <c r="P981" s="70" t="n"/>
      <c r="Q981" s="123" t="n"/>
      <c r="R981" s="122" t="n"/>
      <c r="S981" s="70" t="n"/>
      <c r="T981" s="70" t="n"/>
      <c r="U981" s="70" t="n"/>
      <c r="V981" s="70" t="n"/>
      <c r="W981" s="70" t="n"/>
      <c r="X981" s="70" t="n"/>
      <c r="Y981" s="70" t="n"/>
      <c r="Z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70" t="n"/>
      <c r="H982" s="120" t="n"/>
      <c r="I982" s="121" t="n"/>
      <c r="J982" s="122" t="n"/>
      <c r="K982" s="70" t="n"/>
      <c r="L982" s="70" t="n"/>
      <c r="M982" s="70" t="n"/>
      <c r="N982" s="70" t="n"/>
      <c r="O982" s="70" t="n"/>
      <c r="P982" s="70" t="n"/>
      <c r="Q982" s="123" t="n"/>
      <c r="R982" s="122" t="n"/>
      <c r="S982" s="70" t="n"/>
      <c r="T982" s="70" t="n"/>
      <c r="U982" s="70" t="n"/>
      <c r="V982" s="70" t="n"/>
      <c r="W982" s="70" t="n"/>
      <c r="X982" s="70" t="n"/>
      <c r="Y982" s="70" t="n"/>
      <c r="Z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70" t="n"/>
      <c r="H983" s="120" t="n"/>
      <c r="I983" s="121" t="n"/>
      <c r="J983" s="122" t="n"/>
      <c r="K983" s="70" t="n"/>
      <c r="L983" s="70" t="n"/>
      <c r="M983" s="70" t="n"/>
      <c r="N983" s="70" t="n"/>
      <c r="O983" s="70" t="n"/>
      <c r="P983" s="70" t="n"/>
      <c r="Q983" s="123" t="n"/>
      <c r="R983" s="122" t="n"/>
      <c r="S983" s="70" t="n"/>
      <c r="T983" s="70" t="n"/>
      <c r="U983" s="70" t="n"/>
      <c r="V983" s="70" t="n"/>
      <c r="W983" s="70" t="n"/>
      <c r="X983" s="70" t="n"/>
      <c r="Y983" s="70" t="n"/>
      <c r="Z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70" t="n"/>
      <c r="H984" s="120" t="n"/>
      <c r="I984" s="121" t="n"/>
      <c r="J984" s="122" t="n"/>
      <c r="K984" s="70" t="n"/>
      <c r="L984" s="70" t="n"/>
      <c r="M984" s="70" t="n"/>
      <c r="N984" s="70" t="n"/>
      <c r="O984" s="70" t="n"/>
      <c r="P984" s="70" t="n"/>
      <c r="Q984" s="123" t="n"/>
      <c r="R984" s="122" t="n"/>
      <c r="S984" s="70" t="n"/>
      <c r="T984" s="70" t="n"/>
      <c r="U984" s="70" t="n"/>
      <c r="V984" s="70" t="n"/>
      <c r="W984" s="70" t="n"/>
      <c r="X984" s="70" t="n"/>
      <c r="Y984" s="70" t="n"/>
      <c r="Z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70" t="n"/>
      <c r="H985" s="120" t="n"/>
      <c r="I985" s="121" t="n"/>
      <c r="J985" s="122" t="n"/>
      <c r="K985" s="70" t="n"/>
      <c r="L985" s="70" t="n"/>
      <c r="M985" s="70" t="n"/>
      <c r="N985" s="70" t="n"/>
      <c r="O985" s="70" t="n"/>
      <c r="P985" s="70" t="n"/>
      <c r="Q985" s="123" t="n"/>
      <c r="R985" s="122" t="n"/>
      <c r="S985" s="70" t="n"/>
      <c r="T985" s="70" t="n"/>
      <c r="U985" s="70" t="n"/>
      <c r="V985" s="70" t="n"/>
      <c r="W985" s="70" t="n"/>
      <c r="X985" s="70" t="n"/>
      <c r="Y985" s="70" t="n"/>
      <c r="Z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70" t="n"/>
      <c r="H986" s="120" t="n"/>
      <c r="I986" s="121" t="n"/>
      <c r="J986" s="122" t="n"/>
      <c r="K986" s="70" t="n"/>
      <c r="L986" s="70" t="n"/>
      <c r="M986" s="70" t="n"/>
      <c r="N986" s="70" t="n"/>
      <c r="O986" s="70" t="n"/>
      <c r="P986" s="70" t="n"/>
      <c r="Q986" s="123" t="n"/>
      <c r="R986" s="122" t="n"/>
      <c r="S986" s="70" t="n"/>
      <c r="T986" s="70" t="n"/>
      <c r="U986" s="70" t="n"/>
      <c r="V986" s="70" t="n"/>
      <c r="W986" s="70" t="n"/>
      <c r="X986" s="70" t="n"/>
      <c r="Y986" s="70" t="n"/>
      <c r="Z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70" t="n"/>
      <c r="H987" s="120" t="n"/>
      <c r="I987" s="121" t="n"/>
      <c r="J987" s="122" t="n"/>
      <c r="K987" s="70" t="n"/>
      <c r="L987" s="70" t="n"/>
      <c r="M987" s="70" t="n"/>
      <c r="N987" s="70" t="n"/>
      <c r="O987" s="70" t="n"/>
      <c r="P987" s="70" t="n"/>
      <c r="Q987" s="123" t="n"/>
      <c r="R987" s="122" t="n"/>
      <c r="S987" s="70" t="n"/>
      <c r="T987" s="70" t="n"/>
      <c r="U987" s="70" t="n"/>
      <c r="V987" s="70" t="n"/>
      <c r="W987" s="70" t="n"/>
      <c r="X987" s="70" t="n"/>
      <c r="Y987" s="70" t="n"/>
      <c r="Z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70" t="n"/>
      <c r="H988" s="120" t="n"/>
      <c r="I988" s="121" t="n"/>
      <c r="J988" s="122" t="n"/>
      <c r="K988" s="70" t="n"/>
      <c r="L988" s="70" t="n"/>
      <c r="M988" s="70" t="n"/>
      <c r="N988" s="70" t="n"/>
      <c r="O988" s="70" t="n"/>
      <c r="P988" s="70" t="n"/>
      <c r="Q988" s="123" t="n"/>
      <c r="R988" s="122" t="n"/>
      <c r="S988" s="70" t="n"/>
      <c r="T988" s="70" t="n"/>
      <c r="U988" s="70" t="n"/>
      <c r="V988" s="70" t="n"/>
      <c r="W988" s="70" t="n"/>
      <c r="X988" s="70" t="n"/>
      <c r="Y988" s="70" t="n"/>
      <c r="Z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70" t="n"/>
      <c r="H989" s="120" t="n"/>
      <c r="I989" s="121" t="n"/>
      <c r="J989" s="122" t="n"/>
      <c r="K989" s="70" t="n"/>
      <c r="L989" s="70" t="n"/>
      <c r="M989" s="70" t="n"/>
      <c r="N989" s="70" t="n"/>
      <c r="O989" s="70" t="n"/>
      <c r="P989" s="70" t="n"/>
      <c r="Q989" s="123" t="n"/>
      <c r="R989" s="122" t="n"/>
      <c r="S989" s="70" t="n"/>
      <c r="T989" s="70" t="n"/>
      <c r="U989" s="70" t="n"/>
      <c r="V989" s="70" t="n"/>
      <c r="W989" s="70" t="n"/>
      <c r="X989" s="70" t="n"/>
      <c r="Y989" s="70" t="n"/>
      <c r="Z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70" t="n"/>
      <c r="H990" s="120" t="n"/>
      <c r="I990" s="121" t="n"/>
      <c r="J990" s="122" t="n"/>
      <c r="K990" s="70" t="n"/>
      <c r="L990" s="70" t="n"/>
      <c r="M990" s="70" t="n"/>
      <c r="N990" s="70" t="n"/>
      <c r="O990" s="70" t="n"/>
      <c r="P990" s="70" t="n"/>
      <c r="Q990" s="123" t="n"/>
      <c r="R990" s="122" t="n"/>
      <c r="S990" s="70" t="n"/>
      <c r="T990" s="70" t="n"/>
      <c r="U990" s="70" t="n"/>
      <c r="V990" s="70" t="n"/>
      <c r="W990" s="70" t="n"/>
      <c r="X990" s="70" t="n"/>
      <c r="Y990" s="70" t="n"/>
      <c r="Z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70" t="n"/>
      <c r="H991" s="120" t="n"/>
      <c r="I991" s="121" t="n"/>
      <c r="J991" s="122" t="n"/>
      <c r="K991" s="70" t="n"/>
      <c r="L991" s="70" t="n"/>
      <c r="M991" s="70" t="n"/>
      <c r="N991" s="70" t="n"/>
      <c r="O991" s="70" t="n"/>
      <c r="P991" s="70" t="n"/>
      <c r="Q991" s="123" t="n"/>
      <c r="R991" s="122" t="n"/>
      <c r="S991" s="70" t="n"/>
      <c r="T991" s="70" t="n"/>
      <c r="U991" s="70" t="n"/>
      <c r="V991" s="70" t="n"/>
      <c r="W991" s="70" t="n"/>
      <c r="X991" s="70" t="n"/>
      <c r="Y991" s="70" t="n"/>
      <c r="Z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70" t="n"/>
      <c r="H992" s="120" t="n"/>
      <c r="I992" s="121" t="n"/>
      <c r="J992" s="122" t="n"/>
      <c r="K992" s="70" t="n"/>
      <c r="L992" s="70" t="n"/>
      <c r="M992" s="70" t="n"/>
      <c r="N992" s="70" t="n"/>
      <c r="O992" s="70" t="n"/>
      <c r="P992" s="70" t="n"/>
      <c r="Q992" s="123" t="n"/>
      <c r="R992" s="122" t="n"/>
      <c r="S992" s="70" t="n"/>
      <c r="T992" s="70" t="n"/>
      <c r="U992" s="70" t="n"/>
      <c r="V992" s="70" t="n"/>
      <c r="W992" s="70" t="n"/>
      <c r="X992" s="70" t="n"/>
      <c r="Y992" s="70" t="n"/>
      <c r="Z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70" t="n"/>
      <c r="H993" s="120" t="n"/>
      <c r="I993" s="121" t="n"/>
      <c r="J993" s="122" t="n"/>
      <c r="K993" s="70" t="n"/>
      <c r="L993" s="70" t="n"/>
      <c r="M993" s="70" t="n"/>
      <c r="N993" s="70" t="n"/>
      <c r="O993" s="70" t="n"/>
      <c r="P993" s="70" t="n"/>
      <c r="Q993" s="123" t="n"/>
      <c r="R993" s="122" t="n"/>
      <c r="S993" s="70" t="n"/>
      <c r="T993" s="70" t="n"/>
      <c r="U993" s="70" t="n"/>
      <c r="V993" s="70" t="n"/>
      <c r="W993" s="70" t="n"/>
      <c r="X993" s="70" t="n"/>
      <c r="Y993" s="70" t="n"/>
      <c r="Z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70" t="n"/>
      <c r="H994" s="120" t="n"/>
      <c r="I994" s="121" t="n"/>
      <c r="J994" s="122" t="n"/>
      <c r="K994" s="70" t="n"/>
      <c r="L994" s="70" t="n"/>
      <c r="M994" s="70" t="n"/>
      <c r="N994" s="70" t="n"/>
      <c r="O994" s="70" t="n"/>
      <c r="P994" s="70" t="n"/>
      <c r="Q994" s="123" t="n"/>
      <c r="R994" s="122" t="n"/>
      <c r="S994" s="70" t="n"/>
      <c r="T994" s="70" t="n"/>
      <c r="U994" s="70" t="n"/>
      <c r="V994" s="70" t="n"/>
      <c r="W994" s="70" t="n"/>
      <c r="X994" s="70" t="n"/>
      <c r="Y994" s="70" t="n"/>
      <c r="Z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70" t="n"/>
      <c r="H995" s="120" t="n"/>
      <c r="I995" s="121" t="n"/>
      <c r="J995" s="122" t="n"/>
      <c r="K995" s="70" t="n"/>
      <c r="L995" s="70" t="n"/>
      <c r="M995" s="70" t="n"/>
      <c r="N995" s="70" t="n"/>
      <c r="O995" s="70" t="n"/>
      <c r="P995" s="70" t="n"/>
      <c r="Q995" s="123" t="n"/>
      <c r="R995" s="122" t="n"/>
      <c r="S995" s="70" t="n"/>
      <c r="T995" s="70" t="n"/>
      <c r="U995" s="70" t="n"/>
      <c r="V995" s="70" t="n"/>
      <c r="W995" s="70" t="n"/>
      <c r="X995" s="70" t="n"/>
      <c r="Y995" s="70" t="n"/>
      <c r="Z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70" t="n"/>
      <c r="H996" s="120" t="n"/>
      <c r="I996" s="121" t="n"/>
      <c r="J996" s="122" t="n"/>
      <c r="K996" s="70" t="n"/>
      <c r="L996" s="70" t="n"/>
      <c r="M996" s="70" t="n"/>
      <c r="N996" s="70" t="n"/>
      <c r="O996" s="70" t="n"/>
      <c r="P996" s="70" t="n"/>
      <c r="Q996" s="123" t="n"/>
      <c r="R996" s="122" t="n"/>
      <c r="S996" s="70" t="n"/>
      <c r="T996" s="70" t="n"/>
      <c r="U996" s="70" t="n"/>
      <c r="V996" s="70" t="n"/>
      <c r="W996" s="70" t="n"/>
      <c r="X996" s="70" t="n"/>
      <c r="Y996" s="70" t="n"/>
      <c r="Z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70" t="n"/>
      <c r="H997" s="120" t="n"/>
      <c r="I997" s="121" t="n"/>
      <c r="J997" s="122" t="n"/>
      <c r="K997" s="70" t="n"/>
      <c r="L997" s="70" t="n"/>
      <c r="M997" s="70" t="n"/>
      <c r="N997" s="70" t="n"/>
      <c r="O997" s="70" t="n"/>
      <c r="P997" s="70" t="n"/>
      <c r="Q997" s="123" t="n"/>
      <c r="R997" s="122" t="n"/>
      <c r="S997" s="70" t="n"/>
      <c r="T997" s="70" t="n"/>
      <c r="U997" s="70" t="n"/>
      <c r="V997" s="70" t="n"/>
      <c r="W997" s="70" t="n"/>
      <c r="X997" s="70" t="n"/>
      <c r="Y997" s="70" t="n"/>
      <c r="Z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70" t="n"/>
      <c r="H998" s="120" t="n"/>
      <c r="I998" s="121" t="n"/>
      <c r="J998" s="122" t="n"/>
      <c r="K998" s="70" t="n"/>
      <c r="L998" s="70" t="n"/>
      <c r="M998" s="70" t="n"/>
      <c r="N998" s="70" t="n"/>
      <c r="O998" s="70" t="n"/>
      <c r="P998" s="70" t="n"/>
      <c r="Q998" s="123" t="n"/>
      <c r="R998" s="122" t="n"/>
      <c r="S998" s="70" t="n"/>
      <c r="T998" s="70" t="n"/>
      <c r="U998" s="70" t="n"/>
      <c r="V998" s="70" t="n"/>
      <c r="W998" s="70" t="n"/>
      <c r="X998" s="70" t="n"/>
      <c r="Y998" s="70" t="n"/>
      <c r="Z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70" t="n"/>
      <c r="H999" s="120" t="n"/>
      <c r="I999" s="121" t="n"/>
      <c r="J999" s="122" t="n"/>
      <c r="K999" s="70" t="n"/>
      <c r="L999" s="70" t="n"/>
      <c r="M999" s="70" t="n"/>
      <c r="N999" s="70" t="n"/>
      <c r="O999" s="70" t="n"/>
      <c r="P999" s="70" t="n"/>
      <c r="Q999" s="123" t="n"/>
      <c r="R999" s="122" t="n"/>
      <c r="S999" s="70" t="n"/>
      <c r="T999" s="70" t="n"/>
      <c r="U999" s="70" t="n"/>
      <c r="V999" s="70" t="n"/>
      <c r="W999" s="70" t="n"/>
      <c r="X999" s="70" t="n"/>
      <c r="Y999" s="70" t="n"/>
      <c r="Z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70" t="n"/>
      <c r="H1000" s="120" t="n"/>
      <c r="I1000" s="121" t="n"/>
      <c r="J1000" s="122" t="n"/>
      <c r="K1000" s="70" t="n"/>
      <c r="L1000" s="70" t="n"/>
      <c r="M1000" s="70" t="n"/>
      <c r="N1000" s="70" t="n"/>
      <c r="O1000" s="70" t="n"/>
      <c r="P1000" s="70" t="n"/>
      <c r="Q1000" s="123" t="n"/>
      <c r="R1000" s="122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</row>
  </sheetData>
  <autoFilter ref="$C$9:$J$9"/>
  <mergeCells count="12">
    <mergeCell ref="L4:M4"/>
    <mergeCell ref="L6:M6"/>
    <mergeCell ref="D1:E1"/>
    <mergeCell ref="O8:R8"/>
    <mergeCell ref="T1:U1"/>
    <mergeCell ref="T5:U5"/>
    <mergeCell ref="Y5:Z5"/>
    <mergeCell ref="L8:N8"/>
    <mergeCell ref="Y1:Z1"/>
    <mergeCell ref="L5:M5"/>
    <mergeCell ref="C2:F8"/>
    <mergeCell ref="V1:V5"/>
  </mergeCells>
  <conditionalFormatting sqref="J1:J4 R1:R5">
    <cfRule type="expression" priority="1" dxfId="0">
      <formula>$K10&lt;4</formula>
    </cfRule>
  </conditionalFormatting>
  <conditionalFormatting sqref="J10:J68">
    <cfRule type="expression" priority="2" dxfId="1">
      <formula>I10=""</formula>
    </cfRule>
    <cfRule type="expression" priority="3" dxfId="2">
      <formula>$K10&lt;0</formula>
    </cfRule>
    <cfRule type="expression" priority="4" dxfId="3">
      <formula>AND($K10&gt;0,$K10&lt;4)</formula>
    </cfRule>
    <cfRule type="expression" priority="5" dxfId="4">
      <formula>$K10=0</formula>
    </cfRule>
    <cfRule type="expression" priority="6" dxfId="5">
      <formula>$K10&gt;=4</formula>
    </cfRule>
  </conditionalFormatting>
  <conditionalFormatting sqref="J11:J15 J17:J21 J23:J27 J66 R11:R15 R17:R21 R23:R27 R66">
    <cfRule type="expression" priority="7" dxfId="0">
      <formula>$K22&lt;4</formula>
    </cfRule>
  </conditionalFormatting>
  <conditionalFormatting sqref="J29:J33 R29:R33 R41">
    <cfRule type="expression" priority="8" dxfId="0">
      <formula>$K58&lt;4</formula>
    </cfRule>
  </conditionalFormatting>
  <conditionalFormatting sqref="J34:J36">
    <cfRule type="expression" priority="9" dxfId="0">
      <formula>$K62&lt;4</formula>
    </cfRule>
  </conditionalFormatting>
  <conditionalFormatting sqref="J37:J39 R37:R39">
    <cfRule type="expression" priority="10" dxfId="0">
      <formula>$K68&lt;4</formula>
    </cfRule>
  </conditionalFormatting>
  <conditionalFormatting sqref="J40 R40">
    <cfRule type="expression" priority="11" dxfId="0">
      <formula>$K70&lt;4</formula>
    </cfRule>
  </conditionalFormatting>
  <conditionalFormatting sqref="J41">
    <cfRule type="expression" priority="12" dxfId="0">
      <formula>$K70&lt;4</formula>
    </cfRule>
  </conditionalFormatting>
  <conditionalFormatting sqref="J43 R43">
    <cfRule type="expression" priority="13" dxfId="0">
      <formula>$K70&lt;4</formula>
    </cfRule>
  </conditionalFormatting>
  <conditionalFormatting sqref="J44 R44">
    <cfRule type="expression" priority="14" dxfId="0">
      <formula>$K70&lt;4</formula>
    </cfRule>
  </conditionalFormatting>
  <conditionalFormatting sqref="J45 R45">
    <cfRule type="expression" priority="15" dxfId="0">
      <formula>$K70&lt;4</formula>
    </cfRule>
  </conditionalFormatting>
  <conditionalFormatting sqref="J46 R46">
    <cfRule type="expression" priority="16" dxfId="0">
      <formula>$K70&lt;4</formula>
    </cfRule>
  </conditionalFormatting>
  <conditionalFormatting sqref="J47 R47">
    <cfRule type="expression" priority="17" dxfId="0">
      <formula>$K70&lt;4</formula>
    </cfRule>
  </conditionalFormatting>
  <conditionalFormatting sqref="J48 R48">
    <cfRule type="expression" priority="18" dxfId="0">
      <formula>$K70&lt;4</formula>
    </cfRule>
  </conditionalFormatting>
  <conditionalFormatting sqref="J49 R49">
    <cfRule type="expression" priority="19" dxfId="0">
      <formula>$K70&lt;4</formula>
    </cfRule>
  </conditionalFormatting>
  <conditionalFormatting sqref="J50 R50">
    <cfRule type="expression" priority="20" dxfId="0">
      <formula>$K70&lt;4</formula>
    </cfRule>
  </conditionalFormatting>
  <conditionalFormatting sqref="J51 R51">
    <cfRule type="expression" priority="21" dxfId="0">
      <formula>$K70&lt;4</formula>
    </cfRule>
  </conditionalFormatting>
  <conditionalFormatting sqref="J52 R52">
    <cfRule type="expression" priority="22" dxfId="0">
      <formula>$K70&lt;4</formula>
    </cfRule>
  </conditionalFormatting>
  <conditionalFormatting sqref="J53 R53">
    <cfRule type="expression" priority="23" dxfId="0">
      <formula>$K70&lt;4</formula>
    </cfRule>
  </conditionalFormatting>
  <conditionalFormatting sqref="J54 R54">
    <cfRule type="expression" priority="24" dxfId="0">
      <formula>$K70&lt;4</formula>
    </cfRule>
  </conditionalFormatting>
  <conditionalFormatting sqref="J55 R55">
    <cfRule type="expression" priority="25" dxfId="0">
      <formula>$K70&lt;4</formula>
    </cfRule>
  </conditionalFormatting>
  <conditionalFormatting sqref="J56 R56">
    <cfRule type="expression" priority="26" dxfId="0">
      <formula>$K70&lt;4</formula>
    </cfRule>
  </conditionalFormatting>
  <conditionalFormatting sqref="J57 R57">
    <cfRule type="expression" priority="27" dxfId="0">
      <formula>$K70&lt;4</formula>
    </cfRule>
  </conditionalFormatting>
  <conditionalFormatting sqref="J58:J65 R58:R65">
    <cfRule type="expression" priority="28" dxfId="0">
      <formula>$K70&lt;4</formula>
    </cfRule>
  </conditionalFormatting>
  <conditionalFormatting sqref="J68:J1000 R68:R1000">
    <cfRule type="expression" priority="29" dxfId="0">
      <formula>$L77&lt;4</formula>
    </cfRule>
  </conditionalFormatting>
  <conditionalFormatting sqref="J8:J68 R6:R7 R9:R68">
    <cfRule type="expression" priority="31" dxfId="0">
      <formula>$K16&lt;4</formula>
    </cfRule>
  </conditionalFormatting>
  <conditionalFormatting sqref="R10:R68">
    <cfRule type="expression" priority="32" dxfId="6">
      <formula>Q10=""</formula>
    </cfRule>
    <cfRule type="expression" priority="33" dxfId="5">
      <formula>$S10&gt;=4</formula>
    </cfRule>
    <cfRule type="expression" priority="34" dxfId="4">
      <formula>$S10=0</formula>
    </cfRule>
    <cfRule type="expression" priority="35" dxfId="2">
      <formula>$S10&lt;0</formula>
    </cfRule>
    <cfRule type="expression" priority="36" dxfId="3">
      <formula>AND($S10&gt;0,$S10&lt;4)</formula>
    </cfRule>
    <cfRule type="expression" priority="37" dxfId="1">
      <formula>Q10=""</formula>
    </cfRule>
    <cfRule type="expression" priority="38" dxfId="2">
      <formula>$K10&lt;0</formula>
    </cfRule>
    <cfRule type="expression" priority="39" dxfId="3">
      <formula>AND($K10&gt;0,$K10&lt;4)</formula>
    </cfRule>
    <cfRule type="expression" priority="40" dxfId="4">
      <formula>$K10=0</formula>
    </cfRule>
    <cfRule type="expression" priority="41" dxfId="5">
      <formula>$K10&gt;=4</formula>
    </cfRule>
  </conditionalFormatting>
  <conditionalFormatting sqref="J42 R34:R36 R42">
    <cfRule type="expression" priority="42" dxfId="0">
      <formula>$K62&lt;4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FFFA7406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2.43" customWidth="1" style="339" min="3" max="3"/>
    <col width="15.57" customWidth="1" style="339" min="4" max="4"/>
    <col width="29.86" customWidth="1" style="339" min="5" max="5"/>
    <col width="14.14" customWidth="1" style="339" min="6" max="6"/>
    <col width="10.57" customWidth="1" style="339" min="7" max="7"/>
    <col width="17.14" customWidth="1" style="339" min="8" max="8"/>
    <col width="20.29" customWidth="1" style="339" min="9" max="9"/>
    <col hidden="1" width="10" customWidth="1" style="339" min="10" max="10"/>
    <col width="10.29" customWidth="1" style="339" min="11" max="11"/>
    <col width="12" customWidth="1" style="339" min="12" max="12"/>
    <col width="13.43" customWidth="1" style="339" min="13" max="13"/>
    <col width="14.71" customWidth="1" style="339" min="14" max="14"/>
    <col width="11.43" customWidth="1" style="339" min="15" max="15"/>
    <col width="15.71" customWidth="1" style="339" min="16" max="16"/>
    <col width="20.29" customWidth="1" style="339" min="17" max="17"/>
    <col hidden="1" width="9" customWidth="1" style="339" min="18" max="18"/>
    <col width="11.43" customWidth="1" style="339" min="19" max="26"/>
  </cols>
  <sheetData>
    <row r="1" ht="15.75" customHeight="1" s="339">
      <c r="A1" s="1" t="n"/>
      <c r="B1" s="1" t="n"/>
      <c r="C1" s="2" t="n"/>
      <c r="E1" s="1" t="n"/>
      <c r="F1" s="1" t="n"/>
      <c r="G1" s="3" t="n"/>
      <c r="H1" s="18" t="n"/>
      <c r="I1" s="5" t="n"/>
      <c r="J1" s="1" t="n"/>
      <c r="K1" s="1" t="n"/>
      <c r="L1" s="1" t="n"/>
      <c r="M1" s="1" t="n"/>
      <c r="N1" s="1" t="n"/>
      <c r="O1" s="1" t="n"/>
      <c r="P1" s="6" t="n"/>
      <c r="Q1" s="5" t="n"/>
      <c r="R1" s="7" t="n"/>
      <c r="S1" s="2" t="n"/>
      <c r="U1" s="8" t="n"/>
      <c r="V1" s="1" t="n"/>
      <c r="W1" s="7" t="n"/>
      <c r="X1" s="2" t="n"/>
      <c r="Z1" s="1" t="n"/>
    </row>
    <row r="2" ht="15.75" customHeight="1" s="339">
      <c r="A2" s="1" t="n"/>
      <c r="B2" s="1" t="n"/>
      <c r="C2" s="360" t="n"/>
      <c r="F2" s="159" t="n"/>
      <c r="G2" s="3" t="n"/>
      <c r="H2" s="18" t="n"/>
      <c r="I2" s="5" t="n"/>
      <c r="J2" s="1" t="n"/>
      <c r="K2" s="1" t="n"/>
      <c r="L2" s="1" t="n"/>
      <c r="M2" s="1" t="n"/>
      <c r="N2" s="1" t="n"/>
      <c r="O2" s="1" t="n"/>
      <c r="P2" s="6" t="n"/>
      <c r="Q2" s="5" t="n"/>
      <c r="R2" s="7" t="n"/>
      <c r="S2" s="2" t="n"/>
      <c r="T2" s="2" t="n"/>
      <c r="V2" s="1" t="n"/>
      <c r="W2" s="7" t="n"/>
      <c r="X2" s="2" t="n"/>
      <c r="Y2" s="2" t="n"/>
      <c r="Z2" s="1" t="n"/>
    </row>
    <row r="3" ht="15.75" customHeight="1" s="339">
      <c r="A3" s="1" t="n"/>
      <c r="B3" s="1" t="n"/>
      <c r="F3" s="159" t="n"/>
      <c r="G3" s="3" t="n"/>
      <c r="H3" s="18" t="n"/>
      <c r="I3" s="5" t="n"/>
      <c r="J3" s="1" t="n"/>
      <c r="K3" s="1" t="n"/>
      <c r="L3" s="1" t="n"/>
      <c r="M3" s="1" t="n"/>
      <c r="N3" s="1" t="n"/>
      <c r="O3" s="1" t="n"/>
      <c r="P3" s="6" t="n"/>
      <c r="Q3" s="5" t="n"/>
      <c r="R3" s="7" t="n"/>
      <c r="S3" s="2" t="n"/>
      <c r="T3" s="2" t="n"/>
      <c r="V3" s="1" t="n"/>
      <c r="W3" s="7" t="n"/>
      <c r="X3" s="2" t="n"/>
      <c r="Y3" s="2" t="n"/>
      <c r="Z3" s="1" t="n"/>
    </row>
    <row r="4" ht="17.25" customHeight="1" s="339">
      <c r="A4" s="1" t="n"/>
      <c r="B4" s="1" t="n"/>
      <c r="F4" s="159" t="n"/>
      <c r="G4" s="3" t="n"/>
      <c r="H4" s="18" t="n"/>
      <c r="I4" s="5" t="n"/>
      <c r="J4" s="1" t="n"/>
      <c r="K4" s="340" t="inlineStr">
        <is>
          <t>INGRESOS</t>
        </is>
      </c>
      <c r="L4" s="341" t="n"/>
      <c r="M4" s="21">
        <f>SUM(G10:G2000)</f>
        <v/>
      </c>
      <c r="N4" s="1" t="n"/>
      <c r="O4" s="1" t="n"/>
      <c r="P4" s="6" t="n"/>
      <c r="Q4" s="5" t="n"/>
      <c r="R4" s="7" t="n"/>
      <c r="S4" s="2" t="n"/>
      <c r="T4" s="2" t="n"/>
      <c r="V4" s="1" t="n"/>
      <c r="W4" s="7" t="n"/>
      <c r="X4" s="2" t="n"/>
      <c r="Y4" s="2" t="n"/>
      <c r="Z4" s="1" t="n"/>
    </row>
    <row r="5" ht="17.25" customHeight="1" s="339">
      <c r="A5" s="1" t="n"/>
      <c r="B5" s="1" t="n"/>
      <c r="F5" s="163" t="n"/>
      <c r="G5" s="1" t="n"/>
      <c r="H5" s="1" t="n"/>
      <c r="I5" s="1" t="n"/>
      <c r="J5" s="23" t="n"/>
      <c r="K5" s="342" t="inlineStr">
        <is>
          <t>EGRESOS</t>
        </is>
      </c>
      <c r="L5" s="341" t="n"/>
      <c r="M5" s="25">
        <f>SUM(O10:O2000)</f>
        <v/>
      </c>
      <c r="N5" s="23" t="n"/>
      <c r="O5" s="1" t="n"/>
      <c r="P5" s="6" t="n"/>
      <c r="Q5" s="26" t="n"/>
      <c r="R5" s="7" t="n"/>
      <c r="S5" s="27" t="n"/>
      <c r="V5" s="1" t="n"/>
      <c r="W5" s="7" t="n"/>
      <c r="X5" s="2" t="n"/>
      <c r="Z5" s="1" t="n"/>
    </row>
    <row r="6" ht="18" customHeight="1" s="339">
      <c r="A6" s="1" t="n"/>
      <c r="B6" s="1" t="n"/>
      <c r="F6" s="159" t="n"/>
      <c r="G6" s="1" t="n"/>
      <c r="H6" s="1" t="n"/>
      <c r="I6" s="1" t="n"/>
      <c r="J6" s="28" t="n"/>
      <c r="K6" s="343" t="inlineStr">
        <is>
          <t>GANANCIAS</t>
        </is>
      </c>
      <c r="L6" s="344" t="n"/>
      <c r="M6" s="31">
        <f>M4-M5</f>
        <v/>
      </c>
      <c r="N6" s="1" t="n"/>
      <c r="O6" s="1" t="n"/>
      <c r="P6" s="6" t="n"/>
      <c r="Q6" s="5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339">
      <c r="A7" s="1" t="n"/>
      <c r="B7" s="1" t="n"/>
      <c r="F7" s="159" t="n"/>
      <c r="G7" s="1" t="n"/>
      <c r="H7" s="1" t="n"/>
      <c r="I7" s="1" t="n"/>
      <c r="J7" s="27" t="n"/>
      <c r="K7" s="1" t="n"/>
      <c r="L7" s="1" t="n"/>
      <c r="M7" s="1" t="n"/>
      <c r="N7" s="1" t="n"/>
      <c r="O7" s="1" t="n"/>
      <c r="P7" s="6" t="n"/>
      <c r="Q7" s="5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339">
      <c r="A8" s="1" t="n"/>
      <c r="B8" s="1" t="n"/>
      <c r="F8" s="159" t="n"/>
      <c r="G8" s="3" t="n"/>
      <c r="H8" s="18" t="n"/>
      <c r="I8" s="5" t="n"/>
      <c r="J8" s="36">
        <f>TODAY()</f>
        <v/>
      </c>
      <c r="K8" s="345" t="inlineStr">
        <is>
          <t xml:space="preserve">  B O T O N E S   W H A T S A P P</t>
        </is>
      </c>
      <c r="L8" s="341" t="n"/>
      <c r="M8" s="346" t="n"/>
      <c r="N8" s="347" t="inlineStr">
        <is>
          <t xml:space="preserve">               D  A  T  O  S     D  E    L  A    C  U  E  N  T  A</t>
        </is>
      </c>
      <c r="O8" s="341" t="n"/>
      <c r="P8" s="341" t="n"/>
      <c r="Q8" s="346" t="n"/>
      <c r="R8" s="42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339">
      <c r="A9" s="1" t="n"/>
      <c r="B9" s="1" t="n"/>
      <c r="C9" s="167" t="inlineStr">
        <is>
          <t>NOMBRE</t>
        </is>
      </c>
      <c r="D9" s="167" t="inlineStr">
        <is>
          <t>CELULAR</t>
        </is>
      </c>
      <c r="E9" s="167" t="inlineStr">
        <is>
          <t>CORREO</t>
        </is>
      </c>
      <c r="F9" s="167" t="inlineStr">
        <is>
          <t>CLAVE</t>
        </is>
      </c>
      <c r="G9" s="168" t="inlineStr">
        <is>
          <t>PRECIO</t>
        </is>
      </c>
      <c r="H9" s="169" t="inlineStr">
        <is>
          <t>EXPIRACIÓN</t>
        </is>
      </c>
      <c r="I9" s="170" t="inlineStr">
        <is>
          <t>ALERTA</t>
        </is>
      </c>
      <c r="J9" s="51" t="inlineStr">
        <is>
          <t>DIAS</t>
        </is>
      </c>
      <c r="K9" s="52" t="inlineStr">
        <is>
          <t>COBRAR</t>
        </is>
      </c>
      <c r="L9" s="54" t="inlineStr">
        <is>
          <t>ACTUALIZAR</t>
        </is>
      </c>
      <c r="M9" s="55" t="inlineStr">
        <is>
          <t>PERFILES</t>
        </is>
      </c>
      <c r="N9" s="57" t="inlineStr">
        <is>
          <t>PROVEEDOR</t>
        </is>
      </c>
      <c r="O9" s="59" t="inlineStr">
        <is>
          <t>PRECIO</t>
        </is>
      </c>
      <c r="P9" s="61" t="inlineStr">
        <is>
          <t>EXPIRACIÓN</t>
        </is>
      </c>
      <c r="Q9" s="63" t="inlineStr">
        <is>
          <t>ALERTA</t>
        </is>
      </c>
      <c r="R9" s="64" t="inlineStr">
        <is>
          <t>DIAS</t>
        </is>
      </c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65" t="n"/>
      <c r="D10" s="66" t="n"/>
      <c r="E10" s="66" t="n"/>
      <c r="F10" s="66" t="n"/>
      <c r="G10" s="68" t="n"/>
      <c r="H10" s="69" t="n"/>
      <c r="I10" s="76">
        <f>IF(H10="","",IF(J10&lt;0,"Vencido hace "&amp;J10*-1&amp;" días",IF(J10=0,"Vence hoy",IF(J10&gt;0,"Le quedan "&amp;J10&amp;" días",""))))</f>
        <v/>
      </c>
      <c r="J10" s="77">
        <f>H10-J$8</f>
        <v/>
      </c>
      <c r="K10" s="83">
        <f>HYPERLINK("https://api.whatsapp.com/send?phone=57"&amp;D10&amp;"&amp;text="&amp;(IF(J10&lt;=0,"🚨 Hola, *"&amp;C10&amp;".*"&amp;"%0A"&amp;"Su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"&amp;C10&amp;"."&amp;"%0A"&amp;"Le quedan "&amp;J10&amp;" días restantes de su membresía en *_CRUNCHYROLL_*")),"💰")</f>
        <v/>
      </c>
      <c r="L10" s="83">
        <f>HYPERLINK("https://api.whatsapp.com/send?phone=57"&amp;D10&amp;"&amp;text=*_✅ ACTUALIZACIÓN DE CONTRASEÑA | CRUNCHYROLL_*"&amp;"%0A"&amp;"%0A"&amp;"💻 Correo: *"&amp;E10&amp;"*"&amp;"%0A"&amp;"🔐 Nueva Contraseña: *"&amp;F10&amp;"*","🔐")</f>
        <v/>
      </c>
      <c r="M10" s="84">
        <f>HYPERLINK("https://api.whatsapp.com/send?phone=57"&amp;D10&amp;"&amp;text=*_✅ CRUNCHYROLL_*"&amp;"%0A"&amp;"%0A"&amp;"*📧 Correo:* "&amp;E10&amp;"%0A"&amp;"*🔑 Contraseña:* "&amp;F10&amp;"%0A"&amp;"%0A"&amp;"*📍 Vence:* "&amp;H10,"💻")</f>
        <v/>
      </c>
      <c r="N10" s="171" t="n"/>
      <c r="O10" s="172" t="n"/>
      <c r="P10" s="173" t="n"/>
      <c r="Q10" s="88">
        <f>IF(P10="","",IF(R10&lt;0,"Vencido hace "&amp;R10*-1&amp;" días",IF(R10=0,"Vence hoy",IF(R10&gt;0,"Le quedan "&amp;R10&amp;" días",""))))</f>
        <v/>
      </c>
      <c r="R10" s="89">
        <f>P10-TODAY()</f>
        <v/>
      </c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1" t="n"/>
      <c r="C11" s="90" t="n"/>
      <c r="D11" s="91" t="n"/>
      <c r="E11" s="91" t="n"/>
      <c r="F11" s="91" t="n"/>
      <c r="G11" s="92" t="n"/>
      <c r="H11" s="106" t="n"/>
      <c r="I11" s="81">
        <f>IF(H11="","",IF(J11&lt;0,"Vencido hace "&amp;J11*-1&amp;" días",IF(J11=0,"Vence hoy",IF(J11&gt;0,"Le quedan "&amp;J11&amp;" días",""))))</f>
        <v/>
      </c>
      <c r="J11" s="142">
        <f>H11-J$8</f>
        <v/>
      </c>
      <c r="K11" s="83">
        <f>HYPERLINK("https://api.whatsapp.com/send?phone=57"&amp;D11&amp;"&amp;text="&amp;(IF(J11&lt;=0,"🚨 Hola, *"&amp;C11&amp;".*"&amp;"%0A"&amp;"Su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"&amp;C11&amp;"."&amp;"%0A"&amp;"Le quedan "&amp;J11&amp;" días restantes de su membresía en *_CRUNCHYROLL_*")),"💰")</f>
        <v/>
      </c>
      <c r="L11" s="83">
        <f>HYPERLINK("https://api.whatsapp.com/send?phone=57"&amp;D11&amp;"&amp;text=*_✅ ACTUALIZACIÓN DE CONTRASEÑA | CRUNCHYROLL_*"&amp;"%0A"&amp;"%0A"&amp;"💻 Correo: *"&amp;E11&amp;"*"&amp;"%0A"&amp;"🔐 Nueva Contraseña: *"&amp;F11&amp;"*","🔐")</f>
        <v/>
      </c>
      <c r="M11" s="84">
        <f>HYPERLINK("https://api.whatsapp.com/send?phone=57"&amp;D11&amp;"&amp;text=*_✅ CRUNCHYROLL_*"&amp;"%0A"&amp;"%0A"&amp;"*📧 Correo:* "&amp;E11&amp;"%0A"&amp;"*🔑 Contraseña:* "&amp;F11&amp;"%0A"&amp;"%0A"&amp;"*📍 Vence:* "&amp;H11,"💻")</f>
        <v/>
      </c>
      <c r="N11" s="183" t="n"/>
      <c r="O11" s="184" t="n"/>
      <c r="P11" s="185" t="n"/>
      <c r="Q11" s="97">
        <f>IF(P11="","",IF(R11&lt;0,"Vencido hace "&amp;R11*-1&amp;" días",IF(R11=0,"Vence hoy",IF(R11&gt;0,"Le quedan "&amp;R11&amp;" días",""))))</f>
        <v/>
      </c>
      <c r="R11" s="144">
        <f>P11-TODAY()</f>
        <v/>
      </c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1" t="n"/>
      <c r="C12" s="90" t="n"/>
      <c r="D12" s="91" t="n"/>
      <c r="E12" s="91" t="n"/>
      <c r="F12" s="91" t="n"/>
      <c r="G12" s="92" t="n"/>
      <c r="H12" s="106" t="n"/>
      <c r="I12" s="81">
        <f>IF(H12="","",IF(J12&lt;0,"Vencido hace "&amp;J12*-1&amp;" días",IF(J12=0,"Vence hoy",IF(J12&gt;0,"Le quedan "&amp;J12&amp;" días",""))))</f>
        <v/>
      </c>
      <c r="J12" s="142">
        <f>H12-J$8</f>
        <v/>
      </c>
      <c r="K12" s="83">
        <f>HYPERLINK("https://api.whatsapp.com/send?phone=57"&amp;D12&amp;"&amp;text="&amp;(IF(J12&lt;=0,"🚨 Hola, *"&amp;C12&amp;".*"&amp;"%0A"&amp;"Su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"&amp;C12&amp;"."&amp;"%0A"&amp;"Le quedan "&amp;J12&amp;" días restantes de su membresía en *_CRUNCHYROLL_*")),"💰")</f>
        <v/>
      </c>
      <c r="L12" s="83">
        <f>HYPERLINK("https://api.whatsapp.com/send?phone=57"&amp;D12&amp;"&amp;text=*_✅ ACTUALIZACIÓN DE CONTRASEÑA | CRUNCHYROLL_*"&amp;"%0A"&amp;"%0A"&amp;"💻 Correo: *"&amp;E12&amp;"*"&amp;"%0A"&amp;"🔐 Nueva Contraseña: *"&amp;F12&amp;"*","🔐")</f>
        <v/>
      </c>
      <c r="M12" s="84">
        <f>HYPERLINK("https://api.whatsapp.com/send?phone=57"&amp;D12&amp;"&amp;text=*_✅ CRUNCHYROLL_*"&amp;"%0A"&amp;"%0A"&amp;"*📧 Correo:* "&amp;E12&amp;"%0A"&amp;"*🔑 Contraseña:* "&amp;F12&amp;"%0A"&amp;"%0A"&amp;"*📍 Vence:* "&amp;H12,"💻")</f>
        <v/>
      </c>
      <c r="N12" s="183" t="n"/>
      <c r="O12" s="184" t="n"/>
      <c r="P12" s="185" t="n"/>
      <c r="Q12" s="97">
        <f>IF(P12="","",IF(R12&lt;0,"Vencido hace "&amp;R12*-1&amp;" días",IF(R12=0,"Vence hoy",IF(R12&gt;0,"Le quedan "&amp;R12&amp;" días",""))))</f>
        <v/>
      </c>
      <c r="R12" s="144">
        <f>P12-TODAY()</f>
        <v/>
      </c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1" t="n"/>
      <c r="C13" s="90" t="n"/>
      <c r="D13" s="91" t="n"/>
      <c r="E13" s="91" t="n"/>
      <c r="F13" s="91" t="n"/>
      <c r="G13" s="92" t="n"/>
      <c r="H13" s="106" t="n"/>
      <c r="I13" s="81">
        <f>IF(H13="","",IF(J13&lt;0,"Vencido hace "&amp;J13*-1&amp;" días",IF(J13=0,"Vence hoy",IF(J13&gt;0,"Le quedan "&amp;J13&amp;" días",""))))</f>
        <v/>
      </c>
      <c r="J13" s="142">
        <f>H13-J$8</f>
        <v/>
      </c>
      <c r="K13" s="83">
        <f>HYPERLINK("https://api.whatsapp.com/send?phone=57"&amp;D13&amp;"&amp;text="&amp;(IF(J13&lt;=0,"🚨 Hola, *"&amp;C13&amp;".*"&amp;"%0A"&amp;"Su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"&amp;C13&amp;"."&amp;"%0A"&amp;"Le quedan "&amp;J13&amp;" días restantes de su membresía en *_CRUNCHYROLL_*")),"💰")</f>
        <v/>
      </c>
      <c r="L13" s="83">
        <f>HYPERLINK("https://api.whatsapp.com/send?phone=57"&amp;D13&amp;"&amp;text=*_✅ ACTUALIZACIÓN DE CONTRASEÑA | CRUNCHYROLL_*"&amp;"%0A"&amp;"%0A"&amp;"💻 Correo: *"&amp;E13&amp;"*"&amp;"%0A"&amp;"🔐 Nueva Contraseña: *"&amp;F13&amp;"*","🔐")</f>
        <v/>
      </c>
      <c r="M13" s="84">
        <f>HYPERLINK("https://api.whatsapp.com/send?phone=57"&amp;D13&amp;"&amp;text=*_✅ CRUNCHYROLL_*"&amp;"%0A"&amp;"%0A"&amp;"*📧 Correo:* "&amp;E13&amp;"%0A"&amp;"*🔑 Contraseña:* "&amp;F13&amp;"%0A"&amp;"%0A"&amp;"*📍 Vence:* "&amp;H13,"💻")</f>
        <v/>
      </c>
      <c r="N13" s="183" t="n"/>
      <c r="O13" s="184" t="n"/>
      <c r="P13" s="185" t="n"/>
      <c r="Q13" s="97">
        <f>IF(P13="","",IF(R13&lt;0,"Vencido hace "&amp;R13*-1&amp;" días",IF(R13=0,"Vence hoy",IF(R13&gt;0,"Le quedan "&amp;R13&amp;" días",""))))</f>
        <v/>
      </c>
      <c r="R13" s="144">
        <f>P13-TODAY()</f>
        <v/>
      </c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5.25" customHeight="1" s="339">
      <c r="A14" s="1" t="n"/>
      <c r="B14" s="1" t="n"/>
      <c r="C14" s="274" t="n"/>
      <c r="D14" s="275" t="n"/>
      <c r="E14" s="274" t="n"/>
      <c r="F14" s="275" t="n"/>
      <c r="G14" s="276" t="n"/>
      <c r="H14" s="277" t="n"/>
      <c r="I14" s="278">
        <f>IF(H14="","",IF(J14&lt;0,"Vencido hace "&amp;J14*-1&amp;" días",IF(J14=0,"Vence hoy",IF(J14&gt;0,"Le quedan "&amp;J14&amp;" días",""))))</f>
        <v/>
      </c>
      <c r="J14" s="279">
        <f>H14-J$8</f>
        <v/>
      </c>
      <c r="K14" s="280" t="n"/>
      <c r="L14" s="281" t="n"/>
      <c r="M14" s="282" t="n"/>
      <c r="N14" s="280" t="n"/>
      <c r="O14" s="281" t="n"/>
      <c r="P14" s="282" t="n"/>
      <c r="Q14" s="283">
        <f>IF(P14="","",IF(R14&lt;0,"Vencido hace "&amp;R14*-1&amp;" días",IF(R14=0,"Vence hoy",IF(R14&gt;0,"Le quedan "&amp;R14&amp;" días",""))))</f>
        <v/>
      </c>
      <c r="R14" s="144">
        <f>P14-TODAY()</f>
        <v/>
      </c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 s="339">
      <c r="A15" s="1" t="n"/>
      <c r="B15" s="1" t="n"/>
      <c r="C15" s="90" t="n"/>
      <c r="D15" s="91" t="n"/>
      <c r="E15" s="91" t="n"/>
      <c r="F15" s="91" t="n"/>
      <c r="G15" s="92" t="n"/>
      <c r="H15" s="106" t="n"/>
      <c r="I15" s="81">
        <f>IF(H15="","",IF(J15&lt;0,"Vencido hace "&amp;J15*-1&amp;" días",IF(J15=0,"Vence hoy",IF(J15&gt;0,"Le quedan "&amp;J15&amp;" días",""))))</f>
        <v/>
      </c>
      <c r="J15" s="142">
        <f>H15-J$8</f>
        <v/>
      </c>
      <c r="K15" s="83">
        <f>HYPERLINK("https://api.whatsapp.com/send?phone=57"&amp;D15&amp;"&amp;text="&amp;(IF(J15&lt;=0,"🚨 Hola, *"&amp;C15&amp;".*"&amp;"%0A"&amp;"Su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"&amp;C15&amp;"."&amp;"%0A"&amp;"Le quedan "&amp;J15&amp;" días restantes de su membresía en *_CRUNCHYROLL_*")),"💰")</f>
        <v/>
      </c>
      <c r="L15" s="83">
        <f>HYPERLINK("https://api.whatsapp.com/send?phone=57"&amp;D15&amp;"&amp;text=*_✅ ACTUALIZACIÓN DE CONTRASEÑA | CRUNCHYROLL_*"&amp;"%0A"&amp;"%0A"&amp;"💻 Correo: *"&amp;E15&amp;"*"&amp;"%0A"&amp;"🔐 Nueva Contraseña: *"&amp;F15&amp;"*","🔐")</f>
        <v/>
      </c>
      <c r="M15" s="84">
        <f>HYPERLINK("https://api.whatsapp.com/send?phone=57"&amp;D15&amp;"&amp;text=*_✅ CRUNCHYROLL_*"&amp;"%0A"&amp;"%0A"&amp;"*📧 Correo:* "&amp;E15&amp;"%0A"&amp;"*🔑 Contraseña:* "&amp;F15&amp;"%0A"&amp;"%0A"&amp;"*📍 Vence:* "&amp;H15,"💻")</f>
        <v/>
      </c>
      <c r="N15" s="183" t="n"/>
      <c r="O15" s="184" t="n"/>
      <c r="P15" s="185" t="n"/>
      <c r="Q15" s="97">
        <f>IF(P15="","",IF(R15&lt;0,"Vencido hace "&amp;R15*-1&amp;" días",IF(R15=0,"Vence hoy",IF(R15&gt;0,"Le quedan "&amp;R15&amp;" días",""))))</f>
        <v/>
      </c>
      <c r="R15" s="144">
        <f>P15-TODAY()</f>
        <v/>
      </c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339">
      <c r="A16" s="1" t="n"/>
      <c r="B16" s="1" t="n"/>
      <c r="C16" s="90" t="n"/>
      <c r="D16" s="91" t="n"/>
      <c r="E16" s="91" t="n"/>
      <c r="F16" s="91" t="n"/>
      <c r="G16" s="92" t="n"/>
      <c r="H16" s="106" t="n"/>
      <c r="I16" s="81">
        <f>IF(H16="","",IF(J16&lt;0,"Vencido hace "&amp;J16*-1&amp;" días",IF(J16=0,"Vence hoy",IF(J16&gt;0,"Le quedan "&amp;J16&amp;" días",""))))</f>
        <v/>
      </c>
      <c r="J16" s="142">
        <f>H16-J$8</f>
        <v/>
      </c>
      <c r="K16" s="83">
        <f>HYPERLINK("https://api.whatsapp.com/send?phone=57"&amp;D16&amp;"&amp;text="&amp;(IF(J16&lt;=0,"🚨 Hola, *"&amp;C16&amp;".*"&amp;"%0A"&amp;"Su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"&amp;C16&amp;"."&amp;"%0A"&amp;"Le quedan "&amp;J16&amp;" días restantes de su membresía en *_CRUNCHYROLL_*")),"💰")</f>
        <v/>
      </c>
      <c r="L16" s="83">
        <f>HYPERLINK("https://api.whatsapp.com/send?phone=57"&amp;D16&amp;"&amp;text=*_✅ ACTUALIZACIÓN DE CONTRASEÑA | CRUNCHYROLL_*"&amp;"%0A"&amp;"%0A"&amp;"💻 Correo: *"&amp;E16&amp;"*"&amp;"%0A"&amp;"🔐 Nueva Contraseña: *"&amp;F16&amp;"*","🔐")</f>
        <v/>
      </c>
      <c r="M16" s="84">
        <f>HYPERLINK("https://api.whatsapp.com/send?phone=57"&amp;D16&amp;"&amp;text=*_✅ CRUNCHYROLL_*"&amp;"%0A"&amp;"%0A"&amp;"*📧 Correo:* "&amp;E16&amp;"%0A"&amp;"*🔑 Contraseña:* "&amp;F16&amp;"%0A"&amp;"%0A"&amp;"*📍 Vence:* "&amp;H16,"💻")</f>
        <v/>
      </c>
      <c r="N16" s="183" t="n"/>
      <c r="O16" s="184" t="n"/>
      <c r="P16" s="185" t="n"/>
      <c r="Q16" s="97">
        <f>IF(P16="","",IF(R16&lt;0,"Vencido hace "&amp;R16*-1&amp;" días",IF(R16=0,"Vence hoy",IF(R16&gt;0,"Le quedan "&amp;R16&amp;" días",""))))</f>
        <v/>
      </c>
      <c r="R16" s="144">
        <f>P16-TODAY()</f>
        <v/>
      </c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39">
      <c r="A17" s="1" t="n"/>
      <c r="B17" s="1" t="n"/>
      <c r="C17" s="90" t="n"/>
      <c r="D17" s="91" t="n"/>
      <c r="E17" s="91" t="n"/>
      <c r="F17" s="91" t="n"/>
      <c r="G17" s="92" t="n"/>
      <c r="H17" s="106" t="n"/>
      <c r="I17" s="81">
        <f>IF(H17="","",IF(J17&lt;0,"Vencido hace "&amp;J17*-1&amp;" días",IF(J17=0,"Vence hoy",IF(J17&gt;0,"Le quedan "&amp;J17&amp;" días",""))))</f>
        <v/>
      </c>
      <c r="J17" s="142">
        <f>H17-J$8</f>
        <v/>
      </c>
      <c r="K17" s="83">
        <f>HYPERLINK("https://api.whatsapp.com/send?phone=57"&amp;D17&amp;"&amp;text="&amp;(IF(J17&lt;=0,"🚨 Hola, *"&amp;C17&amp;".*"&amp;"%0A"&amp;"Su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"&amp;C17&amp;"."&amp;"%0A"&amp;"Le quedan "&amp;J17&amp;" días restantes de su membresía en *_CRUNCHYROLL_*")),"💰")</f>
        <v/>
      </c>
      <c r="L17" s="83">
        <f>HYPERLINK("https://api.whatsapp.com/send?phone=57"&amp;D17&amp;"&amp;text=*_✅ ACTUALIZACIÓN DE CONTRASEÑA | CRUNCHYROLL_*"&amp;"%0A"&amp;"%0A"&amp;"💻 Correo: *"&amp;E17&amp;"*"&amp;"%0A"&amp;"🔐 Nueva Contraseña: *"&amp;F17&amp;"*","🔐")</f>
        <v/>
      </c>
      <c r="M17" s="84">
        <f>HYPERLINK("https://api.whatsapp.com/send?phone=57"&amp;D17&amp;"&amp;text=*_✅ CRUNCHYROLL_*"&amp;"%0A"&amp;"%0A"&amp;"*📧 Correo:* "&amp;E17&amp;"%0A"&amp;"*🔑 Contraseña:* "&amp;F17&amp;"%0A"&amp;"%0A"&amp;"*📍 Vence:* "&amp;H17,"💻")</f>
        <v/>
      </c>
      <c r="N17" s="183" t="n"/>
      <c r="O17" s="184" t="n"/>
      <c r="P17" s="185" t="n"/>
      <c r="Q17" s="97">
        <f>IF(P17="","",IF(R17&lt;0,"Vencido hace "&amp;R17*-1&amp;" días",IF(R17=0,"Vence hoy",IF(R17&gt;0,"Le quedan "&amp;R17&amp;" días",""))))</f>
        <v/>
      </c>
      <c r="R17" s="144">
        <f>P17-TODAY()</f>
        <v/>
      </c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39">
      <c r="A18" s="1" t="n"/>
      <c r="B18" s="1" t="n"/>
      <c r="C18" s="90" t="n"/>
      <c r="D18" s="91" t="n"/>
      <c r="E18" s="91" t="n"/>
      <c r="F18" s="91" t="n"/>
      <c r="G18" s="92" t="n"/>
      <c r="H18" s="106" t="n"/>
      <c r="I18" s="81">
        <f>IF(H18="","",IF(J18&lt;0,"Vencido hace "&amp;J18*-1&amp;" días",IF(J18=0,"Vence hoy",IF(J18&gt;0,"Le quedan "&amp;J18&amp;" días",""))))</f>
        <v/>
      </c>
      <c r="J18" s="142">
        <f>H18-J$8</f>
        <v/>
      </c>
      <c r="K18" s="83">
        <f>HYPERLINK("https://api.whatsapp.com/send?phone=57"&amp;D18&amp;"&amp;text="&amp;(IF(J18&lt;=0,"🚨 Hola, *"&amp;C18&amp;".*"&amp;"%0A"&amp;"Su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"&amp;C18&amp;"."&amp;"%0A"&amp;"Le quedan "&amp;J18&amp;" días restantes de su membresía en *_CRUNCHYROLL_*")),"💰")</f>
        <v/>
      </c>
      <c r="L18" s="83">
        <f>HYPERLINK("https://api.whatsapp.com/send?phone=57"&amp;D18&amp;"&amp;text=*_✅ ACTUALIZACIÓN DE CONTRASEÑA | CRUNCHYROLL_*"&amp;"%0A"&amp;"%0A"&amp;"💻 Correo: *"&amp;E18&amp;"*"&amp;"%0A"&amp;"🔐 Nueva Contraseña: *"&amp;F18&amp;"*","🔐")</f>
        <v/>
      </c>
      <c r="M18" s="84">
        <f>HYPERLINK("https://api.whatsapp.com/send?phone=57"&amp;D18&amp;"&amp;text=*_✅ CRUNCHYROLL_*"&amp;"%0A"&amp;"%0A"&amp;"*📧 Correo:* "&amp;E18&amp;"%0A"&amp;"*🔑 Contraseña:* "&amp;F18&amp;"%0A"&amp;"%0A"&amp;"*📍 Vence:* "&amp;H18,"💻")</f>
        <v/>
      </c>
      <c r="N18" s="183" t="n"/>
      <c r="O18" s="184" t="n"/>
      <c r="P18" s="185" t="n"/>
      <c r="Q18" s="97">
        <f>IF(P18="","",IF(R18&lt;0,"Vencido hace "&amp;R18*-1&amp;" días",IF(R18=0,"Vence hoy",IF(R18&gt;0,"Le quedan "&amp;R18&amp;" días",""))))</f>
        <v/>
      </c>
      <c r="R18" s="144">
        <f>P18-TODAY()</f>
        <v/>
      </c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5.25" customHeight="1" s="339">
      <c r="A19" s="1" t="n"/>
      <c r="B19" s="1" t="n"/>
      <c r="C19" s="274" t="n"/>
      <c r="D19" s="275" t="n"/>
      <c r="E19" s="274" t="n"/>
      <c r="F19" s="275" t="n"/>
      <c r="G19" s="276" t="n"/>
      <c r="H19" s="277" t="n"/>
      <c r="I19" s="278">
        <f>IF(H19="","",IF(J19&lt;0,"Vencido hace "&amp;J19*-1&amp;" días",IF(J19=0,"Vence hoy",IF(J19&gt;0,"Le quedan "&amp;J19&amp;" días",""))))</f>
        <v/>
      </c>
      <c r="J19" s="279">
        <f>H19-J$8</f>
        <v/>
      </c>
      <c r="K19" s="280" t="n"/>
      <c r="L19" s="281" t="n"/>
      <c r="M19" s="282" t="n"/>
      <c r="N19" s="280" t="n"/>
      <c r="O19" s="281" t="n"/>
      <c r="P19" s="282" t="n"/>
      <c r="Q19" s="283">
        <f>IF(P19="","",IF(R19&lt;0,"Vencido hace "&amp;R19*-1&amp;" días",IF(R19=0,"Vence hoy",IF(R19&gt;0,"Le quedan "&amp;R19&amp;" días",""))))</f>
        <v/>
      </c>
      <c r="R19" s="144">
        <f>P19-TODAY()</f>
        <v/>
      </c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39">
      <c r="A20" s="1" t="n"/>
      <c r="B20" s="1" t="n"/>
      <c r="C20" s="90" t="n"/>
      <c r="D20" s="91" t="n"/>
      <c r="E20" s="91" t="n"/>
      <c r="F20" s="91" t="n"/>
      <c r="G20" s="92" t="n"/>
      <c r="H20" s="106" t="n"/>
      <c r="I20" s="81">
        <f>IF(H20="","",IF(J20&lt;0,"Vencido hace "&amp;J20*-1&amp;" días",IF(J20=0,"Vence hoy",IF(J20&gt;0,"Le quedan "&amp;J20&amp;" días",""))))</f>
        <v/>
      </c>
      <c r="J20" s="142">
        <f>H20-J$8</f>
        <v/>
      </c>
      <c r="K20" s="83">
        <f>HYPERLINK("https://api.whatsapp.com/send?phone=57"&amp;D20&amp;"&amp;text="&amp;(IF(J20&lt;=0,"🚨 Hola, *"&amp;C20&amp;".*"&amp;"%0A"&amp;"Su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"&amp;C20&amp;"."&amp;"%0A"&amp;"Le quedan "&amp;J20&amp;" días restantes de su membresía en *_CRUNCHYROLL_*")),"💰")</f>
        <v/>
      </c>
      <c r="L20" s="83">
        <f>HYPERLINK("https://api.whatsapp.com/send?phone=57"&amp;D20&amp;"&amp;text=*_✅ ACTUALIZACIÓN DE CONTRASEÑA | CRUNCHYROLL_*"&amp;"%0A"&amp;"%0A"&amp;"💻 Correo: *"&amp;E20&amp;"*"&amp;"%0A"&amp;"🔐 Nueva Contraseña: *"&amp;F20&amp;"*","🔐")</f>
        <v/>
      </c>
      <c r="M20" s="84">
        <f>HYPERLINK("https://api.whatsapp.com/send?phone=57"&amp;D20&amp;"&amp;text=*_✅ CRUNCHYROLL_*"&amp;"%0A"&amp;"%0A"&amp;"*📧 Correo:* "&amp;E20&amp;"%0A"&amp;"*🔑 Contraseña:* "&amp;F20&amp;"%0A"&amp;"%0A"&amp;"*📍 Vence:* "&amp;H20,"💻")</f>
        <v/>
      </c>
      <c r="N20" s="183" t="n"/>
      <c r="O20" s="184" t="n"/>
      <c r="P20" s="185" t="n"/>
      <c r="Q20" s="97">
        <f>IF(P20="","",IF(R20&lt;0,"Vencido hace "&amp;R20*-1&amp;" días",IF(R20=0,"Vence hoy",IF(R20&gt;0,"Le quedan "&amp;R20&amp;" días",""))))</f>
        <v/>
      </c>
      <c r="R20" s="144">
        <f>P20-TODAY()</f>
        <v/>
      </c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39">
      <c r="A21" s="1" t="n"/>
      <c r="B21" s="1" t="n"/>
      <c r="C21" s="90" t="n"/>
      <c r="D21" s="91" t="n"/>
      <c r="E21" s="91" t="n"/>
      <c r="F21" s="91" t="n"/>
      <c r="G21" s="92" t="n"/>
      <c r="H21" s="106" t="n"/>
      <c r="I21" s="81">
        <f>IF(H21="","",IF(J21&lt;0,"Vencido hace "&amp;J21*-1&amp;" días",IF(J21=0,"Vence hoy",IF(J21&gt;0,"Le quedan "&amp;J21&amp;" días",""))))</f>
        <v/>
      </c>
      <c r="J21" s="142">
        <f>H21-J$8</f>
        <v/>
      </c>
      <c r="K21" s="83">
        <f>HYPERLINK("https://api.whatsapp.com/send?phone=57"&amp;D21&amp;"&amp;text="&amp;(IF(J21&lt;=0,"🚨 Hola, *"&amp;C21&amp;".*"&amp;"%0A"&amp;"Su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"&amp;C21&amp;"."&amp;"%0A"&amp;"Le quedan "&amp;J21&amp;" días restantes de su membresía en *_CRUNCHYROLL_*")),"💰")</f>
        <v/>
      </c>
      <c r="L21" s="83">
        <f>HYPERLINK("https://api.whatsapp.com/send?phone=57"&amp;D21&amp;"&amp;text=*_✅ ACTUALIZACIÓN DE CONTRASEÑA | CRUNCHYROLL_*"&amp;"%0A"&amp;"%0A"&amp;"💻 Correo: *"&amp;E21&amp;"*"&amp;"%0A"&amp;"🔐 Nueva Contraseña: *"&amp;F21&amp;"*","🔐")</f>
        <v/>
      </c>
      <c r="M21" s="84">
        <f>HYPERLINK("https://api.whatsapp.com/send?phone=57"&amp;D21&amp;"&amp;text=*_✅ CRUNCHYROLL_*"&amp;"%0A"&amp;"%0A"&amp;"*📧 Correo:* "&amp;E21&amp;"%0A"&amp;"*🔑 Contraseña:* "&amp;F21&amp;"%0A"&amp;"%0A"&amp;"*📍 Vence:* "&amp;H21,"💻")</f>
        <v/>
      </c>
      <c r="N21" s="183" t="n"/>
      <c r="O21" s="184" t="n"/>
      <c r="P21" s="185" t="n"/>
      <c r="Q21" s="97">
        <f>IF(P21="","",IF(R21&lt;0,"Vencido hace "&amp;R21*-1&amp;" días",IF(R21=0,"Vence hoy",IF(R21&gt;0,"Le quedan "&amp;R21&amp;" días",""))))</f>
        <v/>
      </c>
      <c r="R21" s="144">
        <f>P21-TODAY()</f>
        <v/>
      </c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39">
      <c r="A22" s="1" t="n"/>
      <c r="B22" s="1" t="n"/>
      <c r="C22" s="90" t="n"/>
      <c r="D22" s="91" t="n"/>
      <c r="E22" s="91" t="n"/>
      <c r="F22" s="91" t="n"/>
      <c r="G22" s="92" t="n"/>
      <c r="H22" s="106" t="n"/>
      <c r="I22" s="81">
        <f>IF(H22="","",IF(J22&lt;0,"Vencido hace "&amp;J22*-1&amp;" días",IF(J22=0,"Vence hoy",IF(J22&gt;0,"Le quedan "&amp;J22&amp;" días",""))))</f>
        <v/>
      </c>
      <c r="J22" s="142">
        <f>H22-J$8</f>
        <v/>
      </c>
      <c r="K22" s="83">
        <f>HYPERLINK("https://api.whatsapp.com/send?phone=57"&amp;D22&amp;"&amp;text="&amp;(IF(J22&lt;=0,"🚨 Hola, *"&amp;C22&amp;".*"&amp;"%0A"&amp;"Su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"&amp;C22&amp;"."&amp;"%0A"&amp;"Le quedan "&amp;J22&amp;" días restantes de su membresía en *_CRUNCHYROLL_*")),"💰")</f>
        <v/>
      </c>
      <c r="L22" s="83">
        <f>HYPERLINK("https://api.whatsapp.com/send?phone=57"&amp;D22&amp;"&amp;text=*_✅ ACTUALIZACIÓN DE CONTRASEÑA | CRUNCHYROLL_*"&amp;"%0A"&amp;"%0A"&amp;"💻 Correo: *"&amp;E22&amp;"*"&amp;"%0A"&amp;"🔐 Nueva Contraseña: *"&amp;F22&amp;"*","🔐")</f>
        <v/>
      </c>
      <c r="M22" s="84">
        <f>HYPERLINK("https://api.whatsapp.com/send?phone=57"&amp;D22&amp;"&amp;text=*_✅ CRUNCHYROLL_*"&amp;"%0A"&amp;"%0A"&amp;"*📧 Correo:* "&amp;E22&amp;"%0A"&amp;"*🔑 Contraseña:* "&amp;F22&amp;"%0A"&amp;"%0A"&amp;"*📍 Vence:* "&amp;H22,"💻")</f>
        <v/>
      </c>
      <c r="N22" s="183" t="n"/>
      <c r="O22" s="184" t="n"/>
      <c r="P22" s="185" t="n"/>
      <c r="Q22" s="97">
        <f>IF(P22="","",IF(R22&lt;0,"Vencido hace "&amp;R22*-1&amp;" días",IF(R22=0,"Vence hoy",IF(R22&gt;0,"Le quedan "&amp;R22&amp;" días",""))))</f>
        <v/>
      </c>
      <c r="R22" s="144">
        <f>P22-TODAY()</f>
        <v/>
      </c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39">
      <c r="A23" s="1" t="n"/>
      <c r="B23" s="1" t="n"/>
      <c r="C23" s="90" t="n"/>
      <c r="D23" s="91" t="n"/>
      <c r="E23" s="91" t="n"/>
      <c r="F23" s="91" t="n"/>
      <c r="G23" s="92" t="n"/>
      <c r="H23" s="106" t="n"/>
      <c r="I23" s="81">
        <f>IF(H23="","",IF(J23&lt;0,"Vencido hace "&amp;J23*-1&amp;" días",IF(J23=0,"Vence hoy",IF(J23&gt;0,"Le quedan "&amp;J23&amp;" días",""))))</f>
        <v/>
      </c>
      <c r="J23" s="142">
        <f>H23-J$8</f>
        <v/>
      </c>
      <c r="K23" s="83">
        <f>HYPERLINK("https://api.whatsapp.com/send?phone=57"&amp;D23&amp;"&amp;text="&amp;(IF(J23&lt;=0,"🚨 Hola, *"&amp;C23&amp;".*"&amp;"%0A"&amp;"Su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"&amp;C23&amp;"."&amp;"%0A"&amp;"Le quedan "&amp;J23&amp;" días restantes de su membresía en *_CRUNCHYROLL_*")),"💰")</f>
        <v/>
      </c>
      <c r="L23" s="83">
        <f>HYPERLINK("https://api.whatsapp.com/send?phone=57"&amp;D23&amp;"&amp;text=*_✅ ACTUALIZACIÓN DE CONTRASEÑA | CRUNCHYROLL_*"&amp;"%0A"&amp;"%0A"&amp;"💻 Correo: *"&amp;E23&amp;"*"&amp;"%0A"&amp;"🔐 Nueva Contraseña: *"&amp;F23&amp;"*","🔐")</f>
        <v/>
      </c>
      <c r="M23" s="84">
        <f>HYPERLINK("https://api.whatsapp.com/send?phone=57"&amp;D23&amp;"&amp;text=*_✅ CRUNCHYROLL_*"&amp;"%0A"&amp;"%0A"&amp;"*📧 Correo:* "&amp;E23&amp;"%0A"&amp;"*🔑 Contraseña:* "&amp;F23&amp;"%0A"&amp;"%0A"&amp;"*📍 Vence:* "&amp;H23,"💻")</f>
        <v/>
      </c>
      <c r="N23" s="183" t="n"/>
      <c r="O23" s="184" t="n"/>
      <c r="P23" s="185" t="n"/>
      <c r="Q23" s="97">
        <f>IF(P23="","",IF(R23&lt;0,"Vencido hace "&amp;R23*-1&amp;" días",IF(R23=0,"Vence hoy",IF(R23&gt;0,"Le quedan "&amp;R23&amp;" días",""))))</f>
        <v/>
      </c>
      <c r="R23" s="144">
        <f>P23-TODAY()</f>
        <v/>
      </c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5.25" customHeight="1" s="339">
      <c r="A24" s="1" t="n"/>
      <c r="B24" s="1" t="n"/>
      <c r="C24" s="274" t="n"/>
      <c r="D24" s="275" t="n"/>
      <c r="E24" s="274" t="n"/>
      <c r="F24" s="275" t="n"/>
      <c r="G24" s="276" t="n"/>
      <c r="H24" s="277" t="n"/>
      <c r="I24" s="278">
        <f>IF(H24="","",IF(J24&lt;0,"Vencido hace "&amp;J24*-1&amp;" días",IF(J24=0,"Vence hoy",IF(J24&gt;0,"Le quedan "&amp;J24&amp;" días",""))))</f>
        <v/>
      </c>
      <c r="J24" s="279">
        <f>H24-J$8</f>
        <v/>
      </c>
      <c r="K24" s="280" t="n"/>
      <c r="L24" s="281" t="n"/>
      <c r="M24" s="282" t="n"/>
      <c r="N24" s="280" t="n"/>
      <c r="O24" s="281" t="n"/>
      <c r="P24" s="282" t="n"/>
      <c r="Q24" s="283">
        <f>IF(P24="","",IF(R24&lt;0,"Vencido hace "&amp;R24*-1&amp;" días",IF(R24=0,"Vence hoy",IF(R24&gt;0,"Le quedan "&amp;R24&amp;" días",""))))</f>
        <v/>
      </c>
      <c r="R24" s="144">
        <f>P24-TODAY()</f>
        <v/>
      </c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39">
      <c r="A25" s="1" t="n"/>
      <c r="B25" s="1" t="n"/>
      <c r="C25" s="90" t="n"/>
      <c r="D25" s="91" t="n"/>
      <c r="E25" s="91" t="n"/>
      <c r="F25" s="91" t="n"/>
      <c r="G25" s="92" t="n"/>
      <c r="H25" s="106" t="n"/>
      <c r="I25" s="81">
        <f>IF(H25="","",IF(J25&lt;0,"Vencido hace "&amp;J25*-1&amp;" días",IF(J25=0,"Vence hoy",IF(J25&gt;0,"Le quedan "&amp;J25&amp;" días",""))))</f>
        <v/>
      </c>
      <c r="J25" s="142">
        <f>H25-J$8</f>
        <v/>
      </c>
      <c r="K25" s="83">
        <f>HYPERLINK("https://api.whatsapp.com/send?phone=57"&amp;D25&amp;"&amp;text="&amp;(IF(J25&lt;=0,"🚨 Hola, *"&amp;C25&amp;".*"&amp;"%0A"&amp;"Su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"&amp;C25&amp;"."&amp;"%0A"&amp;"Le quedan "&amp;J25&amp;" días restantes de su membresía en *_CRUNCHYROLL_*")),"💰")</f>
        <v/>
      </c>
      <c r="L25" s="83">
        <f>HYPERLINK("https://api.whatsapp.com/send?phone=57"&amp;D25&amp;"&amp;text=*_✅ ACTUALIZACIÓN DE CONTRASEÑA | CRUNCHYROLL_*"&amp;"%0A"&amp;"%0A"&amp;"💻 Correo: *"&amp;E25&amp;"*"&amp;"%0A"&amp;"🔐 Nueva Contraseña: *"&amp;F25&amp;"*","🔐")</f>
        <v/>
      </c>
      <c r="M25" s="84">
        <f>HYPERLINK("https://api.whatsapp.com/send?phone=57"&amp;D25&amp;"&amp;text=*_✅ CRUNCHYROLL_*"&amp;"%0A"&amp;"%0A"&amp;"*📧 Correo:* "&amp;E25&amp;"%0A"&amp;"*🔑 Contraseña:* "&amp;F25&amp;"%0A"&amp;"%0A"&amp;"*📍 Vence:* "&amp;H25,"💻")</f>
        <v/>
      </c>
      <c r="N25" s="183" t="n"/>
      <c r="O25" s="184" t="n"/>
      <c r="P25" s="185" t="n"/>
      <c r="Q25" s="97">
        <f>IF(P25="","",IF(R25&lt;0,"Vencido hace "&amp;R25*-1&amp;" días",IF(R25=0,"Vence hoy",IF(R25&gt;0,"Le quedan "&amp;R25&amp;" días",""))))</f>
        <v/>
      </c>
      <c r="R25" s="144">
        <f>P25-TODAY()</f>
        <v/>
      </c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39">
      <c r="A26" s="1" t="n"/>
      <c r="B26" s="1" t="n"/>
      <c r="C26" s="90" t="n"/>
      <c r="D26" s="91" t="n"/>
      <c r="E26" s="91" t="n"/>
      <c r="F26" s="91" t="n"/>
      <c r="G26" s="92" t="n"/>
      <c r="H26" s="106" t="n"/>
      <c r="I26" s="81">
        <f>IF(H26="","",IF(J26&lt;0,"Vencido hace "&amp;J26*-1&amp;" días",IF(J26=0,"Vence hoy",IF(J26&gt;0,"Le quedan "&amp;J26&amp;" días",""))))</f>
        <v/>
      </c>
      <c r="J26" s="142">
        <f>H26-J$8</f>
        <v/>
      </c>
      <c r="K26" s="83">
        <f>HYPERLINK("https://api.whatsapp.com/send?phone=57"&amp;D26&amp;"&amp;text="&amp;(IF(J26&lt;=0,"🚨 Hola, *"&amp;C26&amp;".*"&amp;"%0A"&amp;"Su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"&amp;C26&amp;"."&amp;"%0A"&amp;"Le quedan "&amp;J26&amp;" días restantes de su membresía en *_CRUNCHYROLL_*")),"💰")</f>
        <v/>
      </c>
      <c r="L26" s="83">
        <f>HYPERLINK("https://api.whatsapp.com/send?phone=57"&amp;D26&amp;"&amp;text=*_✅ ACTUALIZACIÓN DE CONTRASEÑA | CRUNCHYROLL_*"&amp;"%0A"&amp;"%0A"&amp;"💻 Correo: *"&amp;E26&amp;"*"&amp;"%0A"&amp;"🔐 Nueva Contraseña: *"&amp;F26&amp;"*","🔐")</f>
        <v/>
      </c>
      <c r="M26" s="84">
        <f>HYPERLINK("https://api.whatsapp.com/send?phone=57"&amp;D26&amp;"&amp;text=*_✅ CRUNCHYROLL_*"&amp;"%0A"&amp;"%0A"&amp;"*📧 Correo:* "&amp;E26&amp;"%0A"&amp;"*🔑 Contraseña:* "&amp;F26&amp;"%0A"&amp;"%0A"&amp;"*📍 Vence:* "&amp;H26,"💻")</f>
        <v/>
      </c>
      <c r="N26" s="183" t="n"/>
      <c r="O26" s="184" t="n"/>
      <c r="P26" s="185" t="n"/>
      <c r="Q26" s="97">
        <f>IF(P26="","",IF(R26&lt;0,"Vencido hace "&amp;R26*-1&amp;" días",IF(R26=0,"Vence hoy",IF(R26&gt;0,"Le quedan "&amp;R26&amp;" días",""))))</f>
        <v/>
      </c>
      <c r="R26" s="144">
        <f>P26-TODAY()</f>
        <v/>
      </c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39">
      <c r="A27" s="1" t="n"/>
      <c r="B27" s="1" t="n"/>
      <c r="C27" s="90" t="n"/>
      <c r="D27" s="91" t="n"/>
      <c r="E27" s="91" t="n"/>
      <c r="F27" s="91" t="n"/>
      <c r="G27" s="92" t="n"/>
      <c r="H27" s="106" t="n"/>
      <c r="I27" s="81">
        <f>IF(H27="","",IF(J27&lt;0,"Vencido hace "&amp;J27*-1&amp;" días",IF(J27=0,"Vence hoy",IF(J27&gt;0,"Le quedan "&amp;J27&amp;" días",""))))</f>
        <v/>
      </c>
      <c r="J27" s="142">
        <f>H27-J$8</f>
        <v/>
      </c>
      <c r="K27" s="83">
        <f>HYPERLINK("https://api.whatsapp.com/send?phone=57"&amp;D27&amp;"&amp;text="&amp;(IF(J27&lt;=0,"🚨 Hola, *"&amp;C27&amp;".*"&amp;"%0A"&amp;"Su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"&amp;C27&amp;"."&amp;"%0A"&amp;"Le quedan "&amp;J27&amp;" días restantes de su membresía en *_CRUNCHYROLL_*")),"💰")</f>
        <v/>
      </c>
      <c r="L27" s="83">
        <f>HYPERLINK("https://api.whatsapp.com/send?phone=57"&amp;D27&amp;"&amp;text=*_✅ ACTUALIZACIÓN DE CONTRASEÑA | CRUNCHYROLL_*"&amp;"%0A"&amp;"%0A"&amp;"💻 Correo: *"&amp;E27&amp;"*"&amp;"%0A"&amp;"🔐 Nueva Contraseña: *"&amp;F27&amp;"*","🔐")</f>
        <v/>
      </c>
      <c r="M27" s="84">
        <f>HYPERLINK("https://api.whatsapp.com/send?phone=57"&amp;D27&amp;"&amp;text=*_✅ CRUNCHYROLL_*"&amp;"%0A"&amp;"%0A"&amp;"*📧 Correo:* "&amp;E27&amp;"%0A"&amp;"*🔑 Contraseña:* "&amp;F27&amp;"%0A"&amp;"%0A"&amp;"*📍 Vence:* "&amp;H27,"💻")</f>
        <v/>
      </c>
      <c r="N27" s="183" t="n"/>
      <c r="O27" s="184" t="n"/>
      <c r="P27" s="185" t="n"/>
      <c r="Q27" s="97">
        <f>IF(P27="","",IF(R27&lt;0,"Vencido hace "&amp;R27*-1&amp;" días",IF(R27=0,"Vence hoy",IF(R27&gt;0,"Le quedan "&amp;R27&amp;" días",""))))</f>
        <v/>
      </c>
      <c r="R27" s="144">
        <f>P27-TODAY()</f>
        <v/>
      </c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39">
      <c r="A28" s="1" t="n"/>
      <c r="B28" s="1" t="n"/>
      <c r="C28" s="90" t="n"/>
      <c r="D28" s="91" t="n"/>
      <c r="E28" s="91" t="n"/>
      <c r="F28" s="91" t="n"/>
      <c r="G28" s="92" t="n"/>
      <c r="H28" s="106" t="n"/>
      <c r="I28" s="81">
        <f>IF(H28="","",IF(J28&lt;0,"Vencido hace "&amp;J28*-1&amp;" días",IF(J28=0,"Vence hoy",IF(J28&gt;0,"Le quedan "&amp;J28&amp;" días",""))))</f>
        <v/>
      </c>
      <c r="J28" s="142">
        <f>H28-J$8</f>
        <v/>
      </c>
      <c r="K28" s="83">
        <f>HYPERLINK("https://api.whatsapp.com/send?phone=57"&amp;D28&amp;"&amp;text="&amp;(IF(J28&lt;=0,"🚨 Hola, *"&amp;C28&amp;".*"&amp;"%0A"&amp;"Su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"&amp;C28&amp;"."&amp;"%0A"&amp;"Le quedan "&amp;J28&amp;" días restantes de su membresía en *_CRUNCHYROLL_*")),"💰")</f>
        <v/>
      </c>
      <c r="L28" s="83">
        <f>HYPERLINK("https://api.whatsapp.com/send?phone=57"&amp;D28&amp;"&amp;text=*_✅ ACTUALIZACIÓN DE CONTRASEÑA | CRUNCHYROLL_*"&amp;"%0A"&amp;"%0A"&amp;"💻 Correo: *"&amp;E28&amp;"*"&amp;"%0A"&amp;"🔐 Nueva Contraseña: *"&amp;F28&amp;"*","🔐")</f>
        <v/>
      </c>
      <c r="M28" s="84">
        <f>HYPERLINK("https://api.whatsapp.com/send?phone=57"&amp;D28&amp;"&amp;text=*_✅ CRUNCHYROLL_*"&amp;"%0A"&amp;"%0A"&amp;"*📧 Correo:* "&amp;E28&amp;"%0A"&amp;"*🔑 Contraseña:* "&amp;F28&amp;"%0A"&amp;"%0A"&amp;"*📍 Vence:* "&amp;H28,"💻")</f>
        <v/>
      </c>
      <c r="N28" s="183" t="n"/>
      <c r="O28" s="184" t="n"/>
      <c r="P28" s="185" t="n"/>
      <c r="Q28" s="97">
        <f>IF(P28="","",IF(R28&lt;0,"Vencido hace "&amp;R28*-1&amp;" días",IF(R28=0,"Vence hoy",IF(R28&gt;0,"Le quedan "&amp;R28&amp;" días",""))))</f>
        <v/>
      </c>
      <c r="R28" s="144">
        <f>P28-TODAY()</f>
        <v/>
      </c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5.25" customHeight="1" s="339">
      <c r="A29" s="1" t="n"/>
      <c r="B29" s="1" t="n"/>
      <c r="C29" s="274" t="n"/>
      <c r="D29" s="275" t="n"/>
      <c r="E29" s="274" t="n"/>
      <c r="F29" s="275" t="n"/>
      <c r="G29" s="276" t="n"/>
      <c r="H29" s="277" t="n"/>
      <c r="I29" s="278">
        <f>IF(H29="","",IF(J29&lt;0,"Vencido hace "&amp;J29*-1&amp;" días",IF(J29=0,"Vence hoy",IF(J29&gt;0,"Le quedan "&amp;J29&amp;" días",""))))</f>
        <v/>
      </c>
      <c r="J29" s="279">
        <f>H29-J$8</f>
        <v/>
      </c>
      <c r="K29" s="280" t="n"/>
      <c r="L29" s="281" t="n"/>
      <c r="M29" s="282" t="n"/>
      <c r="N29" s="280" t="n"/>
      <c r="O29" s="281" t="n"/>
      <c r="P29" s="282" t="n"/>
      <c r="Q29" s="283">
        <f>IF(P29="","",IF(R29&lt;0,"Vencido hace "&amp;R29*-1&amp;" días",IF(R29=0,"Vence hoy",IF(R29&gt;0,"Le quedan "&amp;R29&amp;" días",""))))</f>
        <v/>
      </c>
      <c r="R29" s="144">
        <f>P29-TODAY()</f>
        <v/>
      </c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39">
      <c r="A30" s="1" t="n"/>
      <c r="B30" s="1" t="n"/>
      <c r="C30" s="90" t="n"/>
      <c r="D30" s="91" t="n"/>
      <c r="E30" s="91" t="n"/>
      <c r="F30" s="91" t="n"/>
      <c r="G30" s="92" t="n"/>
      <c r="H30" s="106" t="n"/>
      <c r="I30" s="81">
        <f>IF(H30="","",IF(J30&lt;0,"Vencido hace "&amp;J30*-1&amp;" días",IF(J30=0,"Vence hoy",IF(J30&gt;0,"Le quedan "&amp;J30&amp;" días",""))))</f>
        <v/>
      </c>
      <c r="J30" s="142">
        <f>H30-J$8</f>
        <v/>
      </c>
      <c r="K30" s="83">
        <f>HYPERLINK("https://api.whatsapp.com/send?phone=57"&amp;D30&amp;"&amp;text="&amp;(IF(J30&lt;=0,"🚨 Hola, *"&amp;C30&amp;".*"&amp;"%0A"&amp;"Su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"&amp;C30&amp;"."&amp;"%0A"&amp;"Le quedan "&amp;J30&amp;" días restantes de su membresía en *_CRUNCHYROLL_*")),"💰")</f>
        <v/>
      </c>
      <c r="L30" s="83">
        <f>HYPERLINK("https://api.whatsapp.com/send?phone=57"&amp;D30&amp;"&amp;text=*_✅ ACTUALIZACIÓN DE CONTRASEÑA | CRUNCHYROLL_*"&amp;"%0A"&amp;"%0A"&amp;"💻 Correo: *"&amp;E30&amp;"*"&amp;"%0A"&amp;"🔐 Nueva Contraseña: *"&amp;F30&amp;"*","🔐")</f>
        <v/>
      </c>
      <c r="M30" s="84">
        <f>HYPERLINK("https://api.whatsapp.com/send?phone=57"&amp;D30&amp;"&amp;text=*_✅ CRUNCHYROLL_*"&amp;"%0A"&amp;"%0A"&amp;"*📧 Correo:* "&amp;E30&amp;"%0A"&amp;"*🔑 Contraseña:* "&amp;F30&amp;"%0A"&amp;"%0A"&amp;"*📍 Vence:* "&amp;H30,"💻")</f>
        <v/>
      </c>
      <c r="N30" s="183" t="n"/>
      <c r="O30" s="184" t="n"/>
      <c r="P30" s="185" t="n"/>
      <c r="Q30" s="97">
        <f>IF(P30="","",IF(R30&lt;0,"Vencido hace "&amp;R30*-1&amp;" días",IF(R30=0,"Vence hoy",IF(R30&gt;0,"Le quedan "&amp;R30&amp;" días",""))))</f>
        <v/>
      </c>
      <c r="R30" s="144">
        <f>P30-TODAY()</f>
        <v/>
      </c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39">
      <c r="A31" s="1" t="n"/>
      <c r="B31" s="1" t="n"/>
      <c r="C31" s="90" t="n"/>
      <c r="D31" s="91" t="n"/>
      <c r="E31" s="91" t="n"/>
      <c r="F31" s="91" t="n"/>
      <c r="G31" s="92" t="n"/>
      <c r="H31" s="106" t="n"/>
      <c r="I31" s="81">
        <f>IF(H31="","",IF(J31&lt;0,"Vencido hace "&amp;J31*-1&amp;" días",IF(J31=0,"Vence hoy",IF(J31&gt;0,"Le quedan "&amp;J31&amp;" días",""))))</f>
        <v/>
      </c>
      <c r="J31" s="142">
        <f>H31-J$8</f>
        <v/>
      </c>
      <c r="K31" s="83">
        <f>HYPERLINK("https://api.whatsapp.com/send?phone=57"&amp;D31&amp;"&amp;text="&amp;(IF(J31&lt;=0,"🚨 Hola, *"&amp;C31&amp;".*"&amp;"%0A"&amp;"Su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"&amp;C31&amp;"."&amp;"%0A"&amp;"Le quedan "&amp;J31&amp;" días restantes de su membresía en *_CRUNCHYROLL_*")),"💰")</f>
        <v/>
      </c>
      <c r="L31" s="83">
        <f>HYPERLINK("https://api.whatsapp.com/send?phone=57"&amp;D31&amp;"&amp;text=*_✅ ACTUALIZACIÓN DE CONTRASEÑA | CRUNCHYROLL_*"&amp;"%0A"&amp;"%0A"&amp;"💻 Correo: *"&amp;E31&amp;"*"&amp;"%0A"&amp;"🔐 Nueva Contraseña: *"&amp;F31&amp;"*","🔐")</f>
        <v/>
      </c>
      <c r="M31" s="84">
        <f>HYPERLINK("https://api.whatsapp.com/send?phone=57"&amp;D31&amp;"&amp;text=*_✅ CRUNCHYROLL_*"&amp;"%0A"&amp;"%0A"&amp;"*📧 Correo:* "&amp;E31&amp;"%0A"&amp;"*🔑 Contraseña:* "&amp;F31&amp;"%0A"&amp;"%0A"&amp;"*📍 Vence:* "&amp;H31,"💻")</f>
        <v/>
      </c>
      <c r="N31" s="183" t="n"/>
      <c r="O31" s="184" t="n"/>
      <c r="P31" s="185" t="n"/>
      <c r="Q31" s="97">
        <f>IF(P31="","",IF(R31&lt;0,"Vencido hace "&amp;R31*-1&amp;" días",IF(R31=0,"Vence hoy",IF(R31&gt;0,"Le quedan "&amp;R31&amp;" días",""))))</f>
        <v/>
      </c>
      <c r="R31" s="144">
        <f>P31-TODAY()</f>
        <v/>
      </c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39">
      <c r="A32" s="1" t="n"/>
      <c r="B32" s="1" t="n"/>
      <c r="C32" s="90" t="n"/>
      <c r="D32" s="91" t="n"/>
      <c r="E32" s="91" t="n"/>
      <c r="F32" s="91" t="n"/>
      <c r="G32" s="92" t="n"/>
      <c r="H32" s="106" t="n"/>
      <c r="I32" s="81">
        <f>IF(H32="","",IF(J32&lt;0,"Vencido hace "&amp;J32*-1&amp;" días",IF(J32=0,"Vence hoy",IF(J32&gt;0,"Le quedan "&amp;J32&amp;" días",""))))</f>
        <v/>
      </c>
      <c r="J32" s="142">
        <f>H32-J$8</f>
        <v/>
      </c>
      <c r="K32" s="83">
        <f>HYPERLINK("https://api.whatsapp.com/send?phone=57"&amp;D32&amp;"&amp;text="&amp;(IF(J32&lt;=0,"🚨 Hola, *"&amp;C32&amp;".*"&amp;"%0A"&amp;"Su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"&amp;C32&amp;"."&amp;"%0A"&amp;"Le quedan "&amp;J32&amp;" días restantes de su membresía en *_CRUNCHYROLL_*")),"💰")</f>
        <v/>
      </c>
      <c r="L32" s="83">
        <f>HYPERLINK("https://api.whatsapp.com/send?phone=57"&amp;D32&amp;"&amp;text=*_✅ ACTUALIZACIÓN DE CONTRASEÑA | CRUNCHYROLL_*"&amp;"%0A"&amp;"%0A"&amp;"💻 Correo: *"&amp;E32&amp;"*"&amp;"%0A"&amp;"🔐 Nueva Contraseña: *"&amp;F32&amp;"*","🔐")</f>
        <v/>
      </c>
      <c r="M32" s="84">
        <f>HYPERLINK("https://api.whatsapp.com/send?phone=57"&amp;D32&amp;"&amp;text=*_✅ CRUNCHYROLL_*"&amp;"%0A"&amp;"%0A"&amp;"*📧 Correo:* "&amp;E32&amp;"%0A"&amp;"*🔑 Contraseña:* "&amp;F32&amp;"%0A"&amp;"%0A"&amp;"*📍 Vence:* "&amp;H32,"💻")</f>
        <v/>
      </c>
      <c r="N32" s="183" t="n"/>
      <c r="O32" s="184" t="n"/>
      <c r="P32" s="185" t="n"/>
      <c r="Q32" s="97">
        <f>IF(P32="","",IF(R32&lt;0,"Vencido hace "&amp;R32*-1&amp;" días",IF(R32=0,"Vence hoy",IF(R32&gt;0,"Le quedan "&amp;R32&amp;" días",""))))</f>
        <v/>
      </c>
      <c r="R32" s="144">
        <f>P32-TODAY()</f>
        <v/>
      </c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39">
      <c r="A33" s="1" t="n"/>
      <c r="B33" s="1" t="n"/>
      <c r="C33" s="90" t="n"/>
      <c r="D33" s="91" t="n"/>
      <c r="E33" s="91" t="n"/>
      <c r="F33" s="91" t="n"/>
      <c r="G33" s="92" t="n"/>
      <c r="H33" s="106" t="n"/>
      <c r="I33" s="81">
        <f>IF(H33="","",IF(J33&lt;0,"Vencido hace "&amp;J33*-1&amp;" días",IF(J33=0,"Vence hoy",IF(J33&gt;0,"Le quedan "&amp;J33&amp;" días",""))))</f>
        <v/>
      </c>
      <c r="J33" s="142">
        <f>H33-J$8</f>
        <v/>
      </c>
      <c r="K33" s="83">
        <f>HYPERLINK("https://api.whatsapp.com/send?phone=57"&amp;D33&amp;"&amp;text="&amp;(IF(J33&lt;=0,"🚨 Hola, *"&amp;C33&amp;".*"&amp;"%0A"&amp;"Su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"&amp;C33&amp;"."&amp;"%0A"&amp;"Le quedan "&amp;J33&amp;" días restantes de su membresía en *_CRUNCHYROLL_*")),"💰")</f>
        <v/>
      </c>
      <c r="L33" s="83">
        <f>HYPERLINK("https://api.whatsapp.com/send?phone=57"&amp;D33&amp;"&amp;text=*_✅ ACTUALIZACIÓN DE CONTRASEÑA | CRUNCHYROLL_*"&amp;"%0A"&amp;"%0A"&amp;"💻 Correo: *"&amp;E33&amp;"*"&amp;"%0A"&amp;"🔐 Nueva Contraseña: *"&amp;F33&amp;"*","🔐")</f>
        <v/>
      </c>
      <c r="M33" s="84">
        <f>HYPERLINK("https://api.whatsapp.com/send?phone=57"&amp;D33&amp;"&amp;text=*_✅ CRUNCHYROLL_*"&amp;"%0A"&amp;"%0A"&amp;"*📧 Correo:* "&amp;E33&amp;"%0A"&amp;"*🔑 Contraseña:* "&amp;F33&amp;"%0A"&amp;"%0A"&amp;"*📍 Vence:* "&amp;H33,"💻")</f>
        <v/>
      </c>
      <c r="N33" s="183" t="n"/>
      <c r="O33" s="184" t="n"/>
      <c r="P33" s="185" t="n"/>
      <c r="Q33" s="97">
        <f>IF(P33="","",IF(R33&lt;0,"Vencido hace "&amp;R33*-1&amp;" días",IF(R33=0,"Vence hoy",IF(R33&gt;0,"Le quedan "&amp;R33&amp;" días",""))))</f>
        <v/>
      </c>
      <c r="R33" s="144">
        <f>P33-TODAY()</f>
        <v/>
      </c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5.25" customHeight="1" s="339">
      <c r="A34" s="1" t="n"/>
      <c r="B34" s="1" t="n"/>
      <c r="C34" s="274" t="n"/>
      <c r="D34" s="275" t="n"/>
      <c r="E34" s="274" t="n"/>
      <c r="F34" s="275" t="n"/>
      <c r="G34" s="276" t="n"/>
      <c r="H34" s="277" t="n"/>
      <c r="I34" s="278">
        <f>IF(H34="","",IF(J34&lt;0,"Vencido hace "&amp;J34*-1&amp;" días",IF(J34=0,"Vence hoy",IF(J34&gt;0,"Le quedan "&amp;J34&amp;" días",""))))</f>
        <v/>
      </c>
      <c r="J34" s="279">
        <f>H34-J$8</f>
        <v/>
      </c>
      <c r="K34" s="280" t="n"/>
      <c r="L34" s="281" t="n"/>
      <c r="M34" s="282" t="n"/>
      <c r="N34" s="280" t="n"/>
      <c r="O34" s="281" t="n"/>
      <c r="P34" s="282" t="n"/>
      <c r="Q34" s="283">
        <f>IF(P34="","",IF(R34&lt;0,"Vencido hace "&amp;R34*-1&amp;" días",IF(R34=0,"Vence hoy",IF(R34&gt;0,"Le quedan "&amp;R34&amp;" días",""))))</f>
        <v/>
      </c>
      <c r="R34" s="144">
        <f>P34-TODAY()</f>
        <v/>
      </c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39">
      <c r="A35" s="1" t="n"/>
      <c r="B35" s="1" t="n"/>
      <c r="C35" s="90" t="n"/>
      <c r="D35" s="91" t="n"/>
      <c r="E35" s="91" t="n"/>
      <c r="F35" s="91" t="n"/>
      <c r="G35" s="92" t="n"/>
      <c r="H35" s="106" t="n"/>
      <c r="I35" s="81">
        <f>IF(H35="","",IF(J35&lt;0,"Vencido hace "&amp;J35*-1&amp;" días",IF(J35=0,"Vence hoy",IF(J35&gt;0,"Le quedan "&amp;J35&amp;" días",""))))</f>
        <v/>
      </c>
      <c r="J35" s="142">
        <f>H35-J$8</f>
        <v/>
      </c>
      <c r="K35" s="83">
        <f>HYPERLINK("https://api.whatsapp.com/send?phone=57"&amp;D35&amp;"&amp;text="&amp;(IF(J35&lt;=0,"🚨 Hola, *"&amp;C35&amp;".*"&amp;"%0A"&amp;"Su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"&amp;C35&amp;"."&amp;"%0A"&amp;"Le quedan "&amp;J35&amp;" días restantes de su membresía en *_CRUNCHYROLL_*")),"💰")</f>
        <v/>
      </c>
      <c r="L35" s="83">
        <f>HYPERLINK("https://api.whatsapp.com/send?phone=57"&amp;D35&amp;"&amp;text=*_✅ ACTUALIZACIÓN DE CONTRASEÑA | CRUNCHYROLL_*"&amp;"%0A"&amp;"%0A"&amp;"💻 Correo: *"&amp;E35&amp;"*"&amp;"%0A"&amp;"🔐 Nueva Contraseña: *"&amp;F35&amp;"*","🔐")</f>
        <v/>
      </c>
      <c r="M35" s="84">
        <f>HYPERLINK("https://api.whatsapp.com/send?phone=57"&amp;D35&amp;"&amp;text=*_✅ CRUNCHYROLL_*"&amp;"%0A"&amp;"%0A"&amp;"*📧 Correo:* "&amp;E35&amp;"%0A"&amp;"*🔑 Contraseña:* "&amp;F35&amp;"%0A"&amp;"%0A"&amp;"*📍 Vence:* "&amp;H35,"💻")</f>
        <v/>
      </c>
      <c r="N35" s="183" t="n"/>
      <c r="O35" s="184" t="n"/>
      <c r="P35" s="185" t="n"/>
      <c r="Q35" s="97">
        <f>IF(P35="","",IF(R35&lt;0,"Vencido hace "&amp;R35*-1&amp;" días",IF(R35=0,"Vence hoy",IF(R35&gt;0,"Le quedan "&amp;R35&amp;" días",""))))</f>
        <v/>
      </c>
      <c r="R35" s="144">
        <f>P35-TODAY()</f>
        <v/>
      </c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39">
      <c r="A36" s="1" t="n"/>
      <c r="B36" s="1" t="n"/>
      <c r="C36" s="90" t="n"/>
      <c r="D36" s="91" t="n"/>
      <c r="E36" s="91" t="n"/>
      <c r="F36" s="91" t="n"/>
      <c r="G36" s="92" t="n"/>
      <c r="H36" s="106" t="n"/>
      <c r="I36" s="81">
        <f>IF(H36="","",IF(J36&lt;0,"Vencido hace "&amp;J36*-1&amp;" días",IF(J36=0,"Vence hoy",IF(J36&gt;0,"Le quedan "&amp;J36&amp;" días",""))))</f>
        <v/>
      </c>
      <c r="J36" s="142">
        <f>H36-J$8</f>
        <v/>
      </c>
      <c r="K36" s="83">
        <f>HYPERLINK("https://api.whatsapp.com/send?phone=57"&amp;D36&amp;"&amp;text="&amp;(IF(J36&lt;=0,"🚨 Hola, *"&amp;C36&amp;".*"&amp;"%0A"&amp;"Su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"&amp;C36&amp;"."&amp;"%0A"&amp;"Le quedan "&amp;J36&amp;" días restantes de su membresía en *_CRUNCHYROLL_*")),"💰")</f>
        <v/>
      </c>
      <c r="L36" s="83">
        <f>HYPERLINK("https://api.whatsapp.com/send?phone=57"&amp;D36&amp;"&amp;text=*_✅ ACTUALIZACIÓN DE CONTRASEÑA | CRUNCHYROLL_*"&amp;"%0A"&amp;"%0A"&amp;"💻 Correo: *"&amp;E36&amp;"*"&amp;"%0A"&amp;"🔐 Nueva Contraseña: *"&amp;F36&amp;"*","🔐")</f>
        <v/>
      </c>
      <c r="M36" s="84">
        <f>HYPERLINK("https://api.whatsapp.com/send?phone=57"&amp;D36&amp;"&amp;text=*_✅ CRUNCHYROLL_*"&amp;"%0A"&amp;"%0A"&amp;"*📧 Correo:* "&amp;E36&amp;"%0A"&amp;"*🔑 Contraseña:* "&amp;F36&amp;"%0A"&amp;"%0A"&amp;"*📍 Vence:* "&amp;H36,"💻")</f>
        <v/>
      </c>
      <c r="N36" s="183" t="n"/>
      <c r="O36" s="184" t="n"/>
      <c r="P36" s="185" t="n"/>
      <c r="Q36" s="97">
        <f>IF(P36="","",IF(R36&lt;0,"Vencido hace "&amp;R36*-1&amp;" días",IF(R36=0,"Vence hoy",IF(R36&gt;0,"Le quedan "&amp;R36&amp;" días",""))))</f>
        <v/>
      </c>
      <c r="R36" s="144">
        <f>P36-TODAY()</f>
        <v/>
      </c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39">
      <c r="A37" s="1" t="n"/>
      <c r="B37" s="1" t="n"/>
      <c r="C37" s="90" t="n"/>
      <c r="D37" s="91" t="n"/>
      <c r="E37" s="91" t="n"/>
      <c r="F37" s="91" t="n"/>
      <c r="G37" s="92" t="n"/>
      <c r="H37" s="106" t="n"/>
      <c r="I37" s="81">
        <f>IF(H37="","",IF(J37&lt;0,"Vencido hace "&amp;J37*-1&amp;" días",IF(J37=0,"Vence hoy",IF(J37&gt;0,"Le quedan "&amp;J37&amp;" días",""))))</f>
        <v/>
      </c>
      <c r="J37" s="142">
        <f>H37-J$8</f>
        <v/>
      </c>
      <c r="K37" s="83">
        <f>HYPERLINK("https://api.whatsapp.com/send?phone=57"&amp;D37&amp;"&amp;text="&amp;(IF(J37&lt;=0,"🚨 Hola, *"&amp;C37&amp;".*"&amp;"%0A"&amp;"Su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"&amp;C37&amp;"."&amp;"%0A"&amp;"Le quedan "&amp;J37&amp;" días restantes de su membresía en *_CRUNCHYROLL_*")),"💰")</f>
        <v/>
      </c>
      <c r="L37" s="83">
        <f>HYPERLINK("https://api.whatsapp.com/send?phone=57"&amp;D37&amp;"&amp;text=*_✅ ACTUALIZACIÓN DE CONTRASEÑA | CRUNCHYROLL_*"&amp;"%0A"&amp;"%0A"&amp;"💻 Correo: *"&amp;E37&amp;"*"&amp;"%0A"&amp;"🔐 Nueva Contraseña: *"&amp;F37&amp;"*","🔐")</f>
        <v/>
      </c>
      <c r="M37" s="84">
        <f>HYPERLINK("https://api.whatsapp.com/send?phone=57"&amp;D37&amp;"&amp;text=*_✅ CRUNCHYROLL_*"&amp;"%0A"&amp;"%0A"&amp;"*📧 Correo:* "&amp;E37&amp;"%0A"&amp;"*🔑 Contraseña:* "&amp;F37&amp;"%0A"&amp;"%0A"&amp;"*📍 Vence:* "&amp;H37,"💻")</f>
        <v/>
      </c>
      <c r="N37" s="183" t="n"/>
      <c r="O37" s="184" t="n"/>
      <c r="P37" s="185" t="n"/>
      <c r="Q37" s="97">
        <f>IF(P37="","",IF(R37&lt;0,"Vencido hace "&amp;R37*-1&amp;" días",IF(R37=0,"Vence hoy",IF(R37&gt;0,"Le quedan "&amp;R37&amp;" días",""))))</f>
        <v/>
      </c>
      <c r="R37" s="144">
        <f>P37-TODAY()</f>
        <v/>
      </c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39">
      <c r="A38" s="1" t="n"/>
      <c r="B38" s="1" t="n"/>
      <c r="C38" s="90" t="n"/>
      <c r="D38" s="91" t="n"/>
      <c r="E38" s="91" t="n"/>
      <c r="F38" s="91" t="n"/>
      <c r="G38" s="92" t="n"/>
      <c r="H38" s="106" t="n"/>
      <c r="I38" s="81">
        <f>IF(H38="","",IF(J38&lt;0,"Vencido hace "&amp;J38*-1&amp;" días",IF(J38=0,"Vence hoy",IF(J38&gt;0,"Le quedan "&amp;J38&amp;" días",""))))</f>
        <v/>
      </c>
      <c r="J38" s="142">
        <f>H38-J$8</f>
        <v/>
      </c>
      <c r="K38" s="83">
        <f>HYPERLINK("https://api.whatsapp.com/send?phone=57"&amp;D38&amp;"&amp;text="&amp;(IF(J38&lt;=0,"🚨 Hola, *"&amp;C38&amp;".*"&amp;"%0A"&amp;"Su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"&amp;C38&amp;"."&amp;"%0A"&amp;"Le quedan "&amp;J38&amp;" días restantes de su membresía en *_CRUNCHYROLL_*")),"💰")</f>
        <v/>
      </c>
      <c r="L38" s="83">
        <f>HYPERLINK("https://api.whatsapp.com/send?phone=57"&amp;D38&amp;"&amp;text=*_✅ ACTUALIZACIÓN DE CONTRASEÑA | CRUNCHYROLL_*"&amp;"%0A"&amp;"%0A"&amp;"💻 Correo: *"&amp;E38&amp;"*"&amp;"%0A"&amp;"🔐 Nueva Contraseña: *"&amp;F38&amp;"*","🔐")</f>
        <v/>
      </c>
      <c r="M38" s="84">
        <f>HYPERLINK("https://api.whatsapp.com/send?phone=57"&amp;D38&amp;"&amp;text=*_✅ CRUNCHYROLL_*"&amp;"%0A"&amp;"%0A"&amp;"*📧 Correo:* "&amp;E38&amp;"%0A"&amp;"*🔑 Contraseña:* "&amp;F38&amp;"%0A"&amp;"%0A"&amp;"*📍 Vence:* "&amp;H38,"💻")</f>
        <v/>
      </c>
      <c r="N38" s="183" t="n"/>
      <c r="O38" s="184" t="n"/>
      <c r="P38" s="185" t="n"/>
      <c r="Q38" s="97">
        <f>IF(P38="","",IF(R38&lt;0,"Vencido hace "&amp;R38*-1&amp;" días",IF(R38=0,"Vence hoy",IF(R38&gt;0,"Le quedan "&amp;R38&amp;" días",""))))</f>
        <v/>
      </c>
      <c r="R38" s="144">
        <f>P38-TODAY()</f>
        <v/>
      </c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5.25" customHeight="1" s="339">
      <c r="A39" s="1" t="n"/>
      <c r="B39" s="1" t="n"/>
      <c r="C39" s="274" t="n"/>
      <c r="D39" s="275" t="n"/>
      <c r="E39" s="274" t="n"/>
      <c r="F39" s="275" t="n"/>
      <c r="G39" s="276" t="n"/>
      <c r="H39" s="277" t="n"/>
      <c r="I39" s="278">
        <f>IF(H39="","",IF(J39&lt;0,"Vencido hace "&amp;J39*-1&amp;" días",IF(J39=0,"Vence hoy",IF(J39&gt;0,"Le quedan "&amp;J39&amp;" días",""))))</f>
        <v/>
      </c>
      <c r="J39" s="279">
        <f>H39-J$8</f>
        <v/>
      </c>
      <c r="K39" s="280" t="n"/>
      <c r="L39" s="281" t="n"/>
      <c r="M39" s="282" t="n"/>
      <c r="N39" s="280" t="n"/>
      <c r="O39" s="281" t="n"/>
      <c r="P39" s="282" t="n"/>
      <c r="Q39" s="283">
        <f>IF(P39="","",IF(R39&lt;0,"Vencido hace "&amp;R39*-1&amp;" días",IF(R39=0,"Vence hoy",IF(R39&gt;0,"Le quedan "&amp;R39&amp;" días",""))))</f>
        <v/>
      </c>
      <c r="R39" s="144">
        <f>P39-TODAY()</f>
        <v/>
      </c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39">
      <c r="A40" s="1" t="n"/>
      <c r="B40" s="1" t="n"/>
      <c r="C40" s="90" t="n"/>
      <c r="D40" s="91" t="n"/>
      <c r="E40" s="91" t="n"/>
      <c r="F40" s="91" t="n"/>
      <c r="G40" s="92" t="n"/>
      <c r="H40" s="106" t="n"/>
      <c r="I40" s="81">
        <f>IF(H40="","",IF(J40&lt;0,"Vencido hace "&amp;J40*-1&amp;" días",IF(J40=0,"Vence hoy",IF(J40&gt;0,"Le quedan "&amp;J40&amp;" días",""))))</f>
        <v/>
      </c>
      <c r="J40" s="142">
        <f>H40-J$8</f>
        <v/>
      </c>
      <c r="K40" s="83">
        <f>HYPERLINK("https://api.whatsapp.com/send?phone=57"&amp;D40&amp;"&amp;text="&amp;(IF(J40&lt;=0,"🚨 Hola, *"&amp;C40&amp;".*"&amp;"%0A"&amp;"Su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"&amp;C40&amp;"."&amp;"%0A"&amp;"Le quedan "&amp;J40&amp;" días restantes de su membresía en *_CRUNCHYROLL_*")),"💰")</f>
        <v/>
      </c>
      <c r="L40" s="83">
        <f>HYPERLINK("https://api.whatsapp.com/send?phone=57"&amp;D40&amp;"&amp;text=*_✅ ACTUALIZACIÓN DE CONTRASEÑA | CRUNCHYROLL_*"&amp;"%0A"&amp;"%0A"&amp;"💻 Correo: *"&amp;E40&amp;"*"&amp;"%0A"&amp;"🔐 Nueva Contraseña: *"&amp;F40&amp;"*","🔐")</f>
        <v/>
      </c>
      <c r="M40" s="84">
        <f>HYPERLINK("https://api.whatsapp.com/send?phone=57"&amp;D40&amp;"&amp;text=*_✅ CRUNCHYROLL_*"&amp;"%0A"&amp;"%0A"&amp;"*📧 Correo:* "&amp;E40&amp;"%0A"&amp;"*🔑 Contraseña:* "&amp;F40&amp;"%0A"&amp;"%0A"&amp;"*📍 Vence:* "&amp;H40,"💻")</f>
        <v/>
      </c>
      <c r="N40" s="183" t="n"/>
      <c r="O40" s="184" t="n"/>
      <c r="P40" s="185" t="n"/>
      <c r="Q40" s="97">
        <f>IF(P40="","",IF(R40&lt;0,"Vencido hace "&amp;R40*-1&amp;" días",IF(R40=0,"Vence hoy",IF(R40&gt;0,"Le quedan "&amp;R40&amp;" días",""))))</f>
        <v/>
      </c>
      <c r="R40" s="144">
        <f>P40-TODAY()</f>
        <v/>
      </c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39">
      <c r="A41" s="1" t="n"/>
      <c r="B41" s="1" t="n"/>
      <c r="C41" s="90" t="n"/>
      <c r="D41" s="91" t="n"/>
      <c r="E41" s="91" t="n"/>
      <c r="F41" s="91" t="n"/>
      <c r="G41" s="92" t="n"/>
      <c r="H41" s="106" t="n"/>
      <c r="I41" s="81">
        <f>IF(H41="","",IF(J41&lt;0,"Vencido hace "&amp;J41*-1&amp;" días",IF(J41=0,"Vence hoy",IF(J41&gt;0,"Le quedan "&amp;J41&amp;" días",""))))</f>
        <v/>
      </c>
      <c r="J41" s="142">
        <f>H41-J$8</f>
        <v/>
      </c>
      <c r="K41" s="83">
        <f>HYPERLINK("https://api.whatsapp.com/send?phone=57"&amp;D41&amp;"&amp;text="&amp;(IF(J41&lt;=0,"🚨 Hola, *"&amp;C41&amp;".*"&amp;"%0A"&amp;"Su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"&amp;C41&amp;"."&amp;"%0A"&amp;"Le quedan "&amp;J41&amp;" días restantes de su membresía en *_CRUNCHYROLL_*")),"💰")</f>
        <v/>
      </c>
      <c r="L41" s="83">
        <f>HYPERLINK("https://api.whatsapp.com/send?phone=57"&amp;D41&amp;"&amp;text=*_✅ ACTUALIZACIÓN DE CONTRASEÑA | CRUNCHYROLL_*"&amp;"%0A"&amp;"%0A"&amp;"💻 Correo: *"&amp;E41&amp;"*"&amp;"%0A"&amp;"🔐 Nueva Contraseña: *"&amp;F41&amp;"*","🔐")</f>
        <v/>
      </c>
      <c r="M41" s="84">
        <f>HYPERLINK("https://api.whatsapp.com/send?phone=57"&amp;D41&amp;"&amp;text=*_✅ CRUNCHYROLL_*"&amp;"%0A"&amp;"%0A"&amp;"*📧 Correo:* "&amp;E41&amp;"%0A"&amp;"*🔑 Contraseña:* "&amp;F41&amp;"%0A"&amp;"%0A"&amp;"*📍 Vence:* "&amp;H41,"💻")</f>
        <v/>
      </c>
      <c r="N41" s="183" t="n"/>
      <c r="O41" s="184" t="n"/>
      <c r="P41" s="185" t="n"/>
      <c r="Q41" s="97">
        <f>IF(P41="","",IF(R41&lt;0,"Vencido hace "&amp;R41*-1&amp;" días",IF(R41=0,"Vence hoy",IF(R41&gt;0,"Le quedan "&amp;R41&amp;" días",""))))</f>
        <v/>
      </c>
      <c r="R41" s="144">
        <f>P41-TODAY()</f>
        <v/>
      </c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39">
      <c r="A42" s="1" t="n"/>
      <c r="B42" s="1" t="n"/>
      <c r="C42" s="90" t="n"/>
      <c r="D42" s="91" t="n"/>
      <c r="E42" s="91" t="n"/>
      <c r="F42" s="91" t="n"/>
      <c r="G42" s="92" t="n"/>
      <c r="H42" s="106" t="n"/>
      <c r="I42" s="81">
        <f>IF(H42="","",IF(J42&lt;0,"Vencido hace "&amp;J42*-1&amp;" días",IF(J42=0,"Vence hoy",IF(J42&gt;0,"Le quedan "&amp;J42&amp;" días",""))))</f>
        <v/>
      </c>
      <c r="J42" s="142">
        <f>H42-J$8</f>
        <v/>
      </c>
      <c r="K42" s="83">
        <f>HYPERLINK("https://api.whatsapp.com/send?phone=57"&amp;D42&amp;"&amp;text="&amp;(IF(J42&lt;=0,"🚨 Hola, *"&amp;C42&amp;".*"&amp;"%0A"&amp;"Su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"&amp;C42&amp;"."&amp;"%0A"&amp;"Le quedan "&amp;J42&amp;" días restantes de su membresía en *_CRUNCHYROLL_*")),"💰")</f>
        <v/>
      </c>
      <c r="L42" s="83">
        <f>HYPERLINK("https://api.whatsapp.com/send?phone=57"&amp;D42&amp;"&amp;text=*_✅ ACTUALIZACIÓN DE CONTRASEÑA | CRUNCHYROLL_*"&amp;"%0A"&amp;"%0A"&amp;"💻 Correo: *"&amp;E42&amp;"*"&amp;"%0A"&amp;"🔐 Nueva Contraseña: *"&amp;F42&amp;"*","🔐")</f>
        <v/>
      </c>
      <c r="M42" s="84">
        <f>HYPERLINK("https://api.whatsapp.com/send?phone=57"&amp;D42&amp;"&amp;text=*_✅ CRUNCHYROLL_*"&amp;"%0A"&amp;"%0A"&amp;"*📧 Correo:* "&amp;E42&amp;"%0A"&amp;"*🔑 Contraseña:* "&amp;F42&amp;"%0A"&amp;"%0A"&amp;"*📍 Vence:* "&amp;H42,"💻")</f>
        <v/>
      </c>
      <c r="N42" s="183" t="n"/>
      <c r="O42" s="184" t="n"/>
      <c r="P42" s="185" t="n"/>
      <c r="Q42" s="97">
        <f>IF(P42="","",IF(R42&lt;0,"Vencido hace "&amp;R42*-1&amp;" días",IF(R42=0,"Vence hoy",IF(R42&gt;0,"Le quedan "&amp;R42&amp;" días",""))))</f>
        <v/>
      </c>
      <c r="R42" s="144">
        <f>P42-TODAY()</f>
        <v/>
      </c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39">
      <c r="A43" s="1" t="n"/>
      <c r="B43" s="1" t="n"/>
      <c r="C43" s="90" t="n"/>
      <c r="D43" s="91" t="n"/>
      <c r="E43" s="91" t="n"/>
      <c r="F43" s="91" t="n"/>
      <c r="G43" s="92" t="n"/>
      <c r="H43" s="106" t="n"/>
      <c r="I43" s="81">
        <f>IF(H43="","",IF(J43&lt;0,"Vencido hace "&amp;J43*-1&amp;" días",IF(J43=0,"Vence hoy",IF(J43&gt;0,"Le quedan "&amp;J43&amp;" días",""))))</f>
        <v/>
      </c>
      <c r="J43" s="142">
        <f>H43-J$8</f>
        <v/>
      </c>
      <c r="K43" s="83">
        <f>HYPERLINK("https://api.whatsapp.com/send?phone=57"&amp;D43&amp;"&amp;text="&amp;(IF(J43&lt;=0,"🚨 Hola, *"&amp;C43&amp;".*"&amp;"%0A"&amp;"Su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"&amp;C43&amp;"."&amp;"%0A"&amp;"Le quedan "&amp;J43&amp;" días restantes de su membresía en *_CRUNCHYROLL_*")),"💰")</f>
        <v/>
      </c>
      <c r="L43" s="83">
        <f>HYPERLINK("https://api.whatsapp.com/send?phone=57"&amp;D43&amp;"&amp;text=*_✅ ACTUALIZACIÓN DE CONTRASEÑA | CRUNCHYROLL_*"&amp;"%0A"&amp;"%0A"&amp;"💻 Correo: *"&amp;E43&amp;"*"&amp;"%0A"&amp;"🔐 Nueva Contraseña: *"&amp;F43&amp;"*","🔐")</f>
        <v/>
      </c>
      <c r="M43" s="84">
        <f>HYPERLINK("https://api.whatsapp.com/send?phone=57"&amp;D43&amp;"&amp;text=*_✅ CRUNCHYROLL_*"&amp;"%0A"&amp;"%0A"&amp;"*📧 Correo:* "&amp;E43&amp;"%0A"&amp;"*🔑 Contraseña:* "&amp;F43&amp;"%0A"&amp;"%0A"&amp;"*📍 Vence:* "&amp;H43,"💻")</f>
        <v/>
      </c>
      <c r="N43" s="183" t="n"/>
      <c r="O43" s="184" t="n"/>
      <c r="P43" s="185" t="n"/>
      <c r="Q43" s="97">
        <f>IF(P43="","",IF(R43&lt;0,"Vencido hace "&amp;R43*-1&amp;" días",IF(R43=0,"Vence hoy",IF(R43&gt;0,"Le quedan "&amp;R43&amp;" días",""))))</f>
        <v/>
      </c>
      <c r="R43" s="144">
        <f>P43-TODAY()</f>
        <v/>
      </c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5.25" customHeight="1" s="339">
      <c r="A44" s="1" t="n"/>
      <c r="B44" s="1" t="n"/>
      <c r="C44" s="274" t="n"/>
      <c r="D44" s="275" t="n"/>
      <c r="E44" s="274" t="n"/>
      <c r="F44" s="275" t="n"/>
      <c r="G44" s="276" t="n"/>
      <c r="H44" s="277" t="n"/>
      <c r="I44" s="278">
        <f>IF(H44="","",IF(J44&lt;0,"Vencido hace "&amp;J44*-1&amp;" días",IF(J44=0,"Vence hoy",IF(J44&gt;0,"Le quedan "&amp;J44&amp;" días",""))))</f>
        <v/>
      </c>
      <c r="J44" s="279">
        <f>H44-J$8</f>
        <v/>
      </c>
      <c r="K44" s="280" t="n"/>
      <c r="L44" s="281" t="n"/>
      <c r="M44" s="282" t="n"/>
      <c r="N44" s="280" t="n"/>
      <c r="O44" s="281" t="n"/>
      <c r="P44" s="282" t="n"/>
      <c r="Q44" s="283">
        <f>IF(P44="","",IF(R44&lt;0,"Vencido hace "&amp;R44*-1&amp;" días",IF(R44=0,"Vence hoy",IF(R44&gt;0,"Le quedan "&amp;R44&amp;" días",""))))</f>
        <v/>
      </c>
      <c r="R44" s="144">
        <f>P44-TODAY()</f>
        <v/>
      </c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39">
      <c r="A45" s="1" t="n"/>
      <c r="B45" s="1" t="n"/>
      <c r="C45" s="90" t="n"/>
      <c r="D45" s="91" t="n"/>
      <c r="E45" s="91" t="n"/>
      <c r="F45" s="91" t="n"/>
      <c r="G45" s="92" t="n"/>
      <c r="H45" s="106" t="n"/>
      <c r="I45" s="81">
        <f>IF(H45="","",IF(J45&lt;0,"Vencido hace "&amp;J45*-1&amp;" días",IF(J45=0,"Vence hoy",IF(J45&gt;0,"Le quedan "&amp;J45&amp;" días",""))))</f>
        <v/>
      </c>
      <c r="J45" s="142">
        <f>H45-J$8</f>
        <v/>
      </c>
      <c r="K45" s="83">
        <f>HYPERLINK("https://api.whatsapp.com/send?phone=57"&amp;D45&amp;"&amp;text="&amp;(IF(J45&lt;=0,"🚨 Hola, *"&amp;C45&amp;".*"&amp;"%0A"&amp;"Su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"&amp;C45&amp;"."&amp;"%0A"&amp;"Le quedan "&amp;J45&amp;" días restantes de su membresía en *_CRUNCHYROLL_*")),"💰")</f>
        <v/>
      </c>
      <c r="L45" s="83">
        <f>HYPERLINK("https://api.whatsapp.com/send?phone=57"&amp;D45&amp;"&amp;text=*_✅ ACTUALIZACIÓN DE CONTRASEÑA | CRUNCHYROLL_*"&amp;"%0A"&amp;"%0A"&amp;"💻 Correo: *"&amp;E45&amp;"*"&amp;"%0A"&amp;"🔐 Nueva Contraseña: *"&amp;F45&amp;"*","🔐")</f>
        <v/>
      </c>
      <c r="M45" s="84">
        <f>HYPERLINK("https://api.whatsapp.com/send?phone=57"&amp;D45&amp;"&amp;text=*_✅ CRUNCHYROLL_*"&amp;"%0A"&amp;"%0A"&amp;"*📧 Correo:* "&amp;E45&amp;"%0A"&amp;"*🔑 Contraseña:* "&amp;F45&amp;"%0A"&amp;"%0A"&amp;"*📍 Vence:* "&amp;H45,"💻")</f>
        <v/>
      </c>
      <c r="N45" s="183" t="n"/>
      <c r="O45" s="184" t="n"/>
      <c r="P45" s="185" t="n"/>
      <c r="Q45" s="97">
        <f>IF(P45="","",IF(R45&lt;0,"Vencido hace "&amp;R45*-1&amp;" días",IF(R45=0,"Vence hoy",IF(R45&gt;0,"Le quedan "&amp;R45&amp;" días",""))))</f>
        <v/>
      </c>
      <c r="R45" s="144">
        <f>P45-TODAY()</f>
        <v/>
      </c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39">
      <c r="A46" s="1" t="n"/>
      <c r="B46" s="1" t="n"/>
      <c r="C46" s="90" t="n"/>
      <c r="D46" s="91" t="n"/>
      <c r="E46" s="91" t="n"/>
      <c r="F46" s="91" t="n"/>
      <c r="G46" s="92" t="n"/>
      <c r="H46" s="106" t="n"/>
      <c r="I46" s="81">
        <f>IF(H46="","",IF(J46&lt;0,"Vencido hace "&amp;J46*-1&amp;" días",IF(J46=0,"Vence hoy",IF(J46&gt;0,"Le quedan "&amp;J46&amp;" días",""))))</f>
        <v/>
      </c>
      <c r="J46" s="142">
        <f>H46-J$8</f>
        <v/>
      </c>
      <c r="K46" s="83">
        <f>HYPERLINK("https://api.whatsapp.com/send?phone=57"&amp;D46&amp;"&amp;text="&amp;(IF(J46&lt;=0,"🚨 Hola, *"&amp;C46&amp;".*"&amp;"%0A"&amp;"Su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"&amp;C46&amp;"."&amp;"%0A"&amp;"Le quedan "&amp;J46&amp;" días restantes de su membresía en *_CRUNCHYROLL_*")),"💰")</f>
        <v/>
      </c>
      <c r="L46" s="83">
        <f>HYPERLINK("https://api.whatsapp.com/send?phone=57"&amp;D46&amp;"&amp;text=*_✅ ACTUALIZACIÓN DE CONTRASEÑA | CRUNCHYROLL_*"&amp;"%0A"&amp;"%0A"&amp;"💻 Correo: *"&amp;E46&amp;"*"&amp;"%0A"&amp;"🔐 Nueva Contraseña: *"&amp;F46&amp;"*","🔐")</f>
        <v/>
      </c>
      <c r="M46" s="84">
        <f>HYPERLINK("https://api.whatsapp.com/send?phone=57"&amp;D46&amp;"&amp;text=*_✅ CRUNCHYROLL_*"&amp;"%0A"&amp;"%0A"&amp;"*📧 Correo:* "&amp;E46&amp;"%0A"&amp;"*🔑 Contraseña:* "&amp;F46&amp;"%0A"&amp;"%0A"&amp;"*📍 Vence:* "&amp;H46,"💻")</f>
        <v/>
      </c>
      <c r="N46" s="183" t="n"/>
      <c r="O46" s="184" t="n"/>
      <c r="P46" s="185" t="n"/>
      <c r="Q46" s="97">
        <f>IF(P46="","",IF(R46&lt;0,"Vencido hace "&amp;R46*-1&amp;" días",IF(R46=0,"Vence hoy",IF(R46&gt;0,"Le quedan "&amp;R46&amp;" días",""))))</f>
        <v/>
      </c>
      <c r="R46" s="144">
        <f>P46-TODAY()</f>
        <v/>
      </c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39">
      <c r="A47" s="1" t="n"/>
      <c r="B47" s="1" t="n"/>
      <c r="C47" s="90" t="n"/>
      <c r="D47" s="91" t="n"/>
      <c r="E47" s="91" t="n"/>
      <c r="F47" s="91" t="n"/>
      <c r="G47" s="92" t="n"/>
      <c r="H47" s="106" t="n"/>
      <c r="I47" s="81">
        <f>IF(H47="","",IF(J47&lt;0,"Vencido hace "&amp;J47*-1&amp;" días",IF(J47=0,"Vence hoy",IF(J47&gt;0,"Le quedan "&amp;J47&amp;" días",""))))</f>
        <v/>
      </c>
      <c r="J47" s="142">
        <f>H47-J$8</f>
        <v/>
      </c>
      <c r="K47" s="83">
        <f>HYPERLINK("https://api.whatsapp.com/send?phone=57"&amp;D47&amp;"&amp;text="&amp;(IF(J47&lt;=0,"🚨 Hola, *"&amp;C47&amp;".*"&amp;"%0A"&amp;"Su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"&amp;C47&amp;"."&amp;"%0A"&amp;"Le quedan "&amp;J47&amp;" días restantes de su membresía en *_CRUNCHYROLL_*")),"💰")</f>
        <v/>
      </c>
      <c r="L47" s="83">
        <f>HYPERLINK("https://api.whatsapp.com/send?phone=57"&amp;D47&amp;"&amp;text=*_✅ ACTUALIZACIÓN DE CONTRASEÑA | CRUNCHYROLL_*"&amp;"%0A"&amp;"%0A"&amp;"💻 Correo: *"&amp;E47&amp;"*"&amp;"%0A"&amp;"🔐 Nueva Contraseña: *"&amp;F47&amp;"*","🔐")</f>
        <v/>
      </c>
      <c r="M47" s="84">
        <f>HYPERLINK("https://api.whatsapp.com/send?phone=57"&amp;D47&amp;"&amp;text=*_✅ CRUNCHYROLL_*"&amp;"%0A"&amp;"%0A"&amp;"*📧 Correo:* "&amp;E47&amp;"%0A"&amp;"*🔑 Contraseña:* "&amp;F47&amp;"%0A"&amp;"%0A"&amp;"*📍 Vence:* "&amp;H47,"💻")</f>
        <v/>
      </c>
      <c r="N47" s="183" t="n"/>
      <c r="O47" s="184" t="n"/>
      <c r="P47" s="185" t="n"/>
      <c r="Q47" s="97">
        <f>IF(P47="","",IF(R47&lt;0,"Vencido hace "&amp;R47*-1&amp;" días",IF(R47=0,"Vence hoy",IF(R47&gt;0,"Le quedan "&amp;R47&amp;" días",""))))</f>
        <v/>
      </c>
      <c r="R47" s="144">
        <f>P47-TODAY()</f>
        <v/>
      </c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39">
      <c r="A48" s="1" t="n"/>
      <c r="B48" s="1" t="n"/>
      <c r="C48" s="90" t="n"/>
      <c r="D48" s="91" t="n"/>
      <c r="E48" s="91" t="n"/>
      <c r="F48" s="91" t="n"/>
      <c r="G48" s="92" t="n"/>
      <c r="H48" s="106" t="n"/>
      <c r="I48" s="81">
        <f>IF(H48="","",IF(J48&lt;0,"Vencido hace "&amp;J48*-1&amp;" días",IF(J48=0,"Vence hoy",IF(J48&gt;0,"Le quedan "&amp;J48&amp;" días",""))))</f>
        <v/>
      </c>
      <c r="J48" s="142">
        <f>H48-J$8</f>
        <v/>
      </c>
      <c r="K48" s="83">
        <f>HYPERLINK("https://api.whatsapp.com/send?phone=57"&amp;D48&amp;"&amp;text="&amp;(IF(J48&lt;=0,"🚨 Hola, *"&amp;C48&amp;".*"&amp;"%0A"&amp;"Su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"&amp;C48&amp;"."&amp;"%0A"&amp;"Le quedan "&amp;J48&amp;" días restantes de su membresía en *_CRUNCHYROLL_*")),"💰")</f>
        <v/>
      </c>
      <c r="L48" s="83">
        <f>HYPERLINK("https://api.whatsapp.com/send?phone=57"&amp;D48&amp;"&amp;text=*_✅ ACTUALIZACIÓN DE CONTRASEÑA | CRUNCHYROLL_*"&amp;"%0A"&amp;"%0A"&amp;"💻 Correo: *"&amp;E48&amp;"*"&amp;"%0A"&amp;"🔐 Nueva Contraseña: *"&amp;F48&amp;"*","🔐")</f>
        <v/>
      </c>
      <c r="M48" s="84">
        <f>HYPERLINK("https://api.whatsapp.com/send?phone=57"&amp;D48&amp;"&amp;text=*_✅ CRUNCHYROLL_*"&amp;"%0A"&amp;"%0A"&amp;"*📧 Correo:* "&amp;E48&amp;"%0A"&amp;"*🔑 Contraseña:* "&amp;F48&amp;"%0A"&amp;"%0A"&amp;"*📍 Vence:* "&amp;H48,"💻")</f>
        <v/>
      </c>
      <c r="N48" s="183" t="n"/>
      <c r="O48" s="184" t="n"/>
      <c r="P48" s="185" t="n"/>
      <c r="Q48" s="97">
        <f>IF(P48="","",IF(R48&lt;0,"Vencido hace "&amp;R48*-1&amp;" días",IF(R48=0,"Vence hoy",IF(R48&gt;0,"Le quedan "&amp;R48&amp;" días",""))))</f>
        <v/>
      </c>
      <c r="R48" s="144">
        <f>P48-TODAY()</f>
        <v/>
      </c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5.25" customHeight="1" s="339">
      <c r="A49" s="1" t="n"/>
      <c r="B49" s="1" t="n"/>
      <c r="C49" s="274" t="n"/>
      <c r="D49" s="275" t="n"/>
      <c r="E49" s="274" t="n"/>
      <c r="F49" s="275" t="n"/>
      <c r="G49" s="276" t="n"/>
      <c r="H49" s="277" t="n"/>
      <c r="I49" s="278">
        <f>IF(H49="","",IF(J49&lt;0,"Vencido hace "&amp;J49*-1&amp;" días",IF(J49=0,"Vence hoy",IF(J49&gt;0,"Le quedan "&amp;J49&amp;" días",""))))</f>
        <v/>
      </c>
      <c r="J49" s="279">
        <f>H49-J$8</f>
        <v/>
      </c>
      <c r="K49" s="280" t="n"/>
      <c r="L49" s="281" t="n"/>
      <c r="M49" s="282" t="n"/>
      <c r="N49" s="280" t="n"/>
      <c r="O49" s="281" t="n"/>
      <c r="P49" s="282" t="n"/>
      <c r="Q49" s="283">
        <f>IF(P49="","",IF(R49&lt;0,"Vencido hace "&amp;R49*-1&amp;" días",IF(R49=0,"Vence hoy",IF(R49&gt;0,"Le quedan "&amp;R49&amp;" días",""))))</f>
        <v/>
      </c>
      <c r="R49" s="144">
        <f>P49-TODAY()</f>
        <v/>
      </c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 s="339">
      <c r="A50" s="1" t="n"/>
      <c r="B50" s="1" t="n"/>
      <c r="C50" s="90" t="n"/>
      <c r="D50" s="91" t="n"/>
      <c r="E50" s="91" t="n"/>
      <c r="F50" s="91" t="n"/>
      <c r="G50" s="92" t="n"/>
      <c r="H50" s="106" t="n"/>
      <c r="I50" s="81">
        <f>IF(H50="","",IF(J50&lt;0,"Vencido hace "&amp;J50*-1&amp;" días",IF(J50=0,"Vence hoy",IF(J50&gt;0,"Le quedan "&amp;J50&amp;" días",""))))</f>
        <v/>
      </c>
      <c r="J50" s="142">
        <f>H50-J$8</f>
        <v/>
      </c>
      <c r="K50" s="83">
        <f>HYPERLINK("https://api.whatsapp.com/send?phone=57"&amp;D50&amp;"&amp;text="&amp;(IF(J50&lt;=0,"🚨 Hola, *"&amp;C50&amp;".*"&amp;"%0A"&amp;"Su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"&amp;C50&amp;"."&amp;"%0A"&amp;"Le quedan "&amp;J50&amp;" días restantes de su membresía en *_CRUNCHYROLL_*")),"💰")</f>
        <v/>
      </c>
      <c r="L50" s="83">
        <f>HYPERLINK("https://api.whatsapp.com/send?phone=57"&amp;D50&amp;"&amp;text=*_✅ ACTUALIZACIÓN DE CONTRASEÑA | CRUNCHYROLL_*"&amp;"%0A"&amp;"%0A"&amp;"💻 Correo: *"&amp;E50&amp;"*"&amp;"%0A"&amp;"🔐 Nueva Contraseña: *"&amp;F50&amp;"*","🔐")</f>
        <v/>
      </c>
      <c r="M50" s="84">
        <f>HYPERLINK("https://api.whatsapp.com/send?phone=57"&amp;D50&amp;"&amp;text=*_✅ CRUNCHYROLL_*"&amp;"%0A"&amp;"%0A"&amp;"*📧 Correo:* "&amp;E50&amp;"%0A"&amp;"*🔑 Contraseña:* "&amp;F50&amp;"%0A"&amp;"%0A"&amp;"*📍 Vence:* "&amp;H50,"💻")</f>
        <v/>
      </c>
      <c r="N50" s="183" t="n"/>
      <c r="O50" s="184" t="n"/>
      <c r="P50" s="185" t="n"/>
      <c r="Q50" s="97">
        <f>IF(P50="","",IF(R50&lt;0,"Vencido hace "&amp;R50*-1&amp;" días",IF(R50=0,"Vence hoy",IF(R50&gt;0,"Le quedan "&amp;R50&amp;" días",""))))</f>
        <v/>
      </c>
      <c r="R50" s="144">
        <f>P50-TODAY()</f>
        <v/>
      </c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 s="339">
      <c r="A51" s="1" t="n"/>
      <c r="B51" s="1" t="n"/>
      <c r="C51" s="90" t="n"/>
      <c r="D51" s="91" t="n"/>
      <c r="E51" s="91" t="n"/>
      <c r="F51" s="91" t="n"/>
      <c r="G51" s="92" t="n"/>
      <c r="H51" s="106" t="n"/>
      <c r="I51" s="81">
        <f>IF(H51="","",IF(J51&lt;0,"Vencido hace "&amp;J51*-1&amp;" días",IF(J51=0,"Vence hoy",IF(J51&gt;0,"Le quedan "&amp;J51&amp;" días",""))))</f>
        <v/>
      </c>
      <c r="J51" s="142">
        <f>H51-J$8</f>
        <v/>
      </c>
      <c r="K51" s="83">
        <f>HYPERLINK("https://api.whatsapp.com/send?phone=57"&amp;D51&amp;"&amp;text="&amp;(IF(J51&lt;=0,"🚨 Hola, *"&amp;C51&amp;".*"&amp;"%0A"&amp;"Su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"&amp;C51&amp;"."&amp;"%0A"&amp;"Le quedan "&amp;J51&amp;" días restantes de su membresía en *_CRUNCHYROLL_*")),"💰")</f>
        <v/>
      </c>
      <c r="L51" s="83">
        <f>HYPERLINK("https://api.whatsapp.com/send?phone=57"&amp;D51&amp;"&amp;text=*_✅ ACTUALIZACIÓN DE CONTRASEÑA | CRUNCHYROLL_*"&amp;"%0A"&amp;"%0A"&amp;"💻 Correo: *"&amp;E51&amp;"*"&amp;"%0A"&amp;"🔐 Nueva Contraseña: *"&amp;F51&amp;"*","🔐")</f>
        <v/>
      </c>
      <c r="M51" s="84">
        <f>HYPERLINK("https://api.whatsapp.com/send?phone=57"&amp;D51&amp;"&amp;text=*_✅ CRUNCHYROLL_*"&amp;"%0A"&amp;"%0A"&amp;"*📧 Correo:* "&amp;E51&amp;"%0A"&amp;"*🔑 Contraseña:* "&amp;F51&amp;"%0A"&amp;"%0A"&amp;"*📍 Vence:* "&amp;H51,"💻")</f>
        <v/>
      </c>
      <c r="N51" s="183" t="n"/>
      <c r="O51" s="184" t="n"/>
      <c r="P51" s="185" t="n"/>
      <c r="Q51" s="97">
        <f>IF(P51="","",IF(R51&lt;0,"Vencido hace "&amp;R51*-1&amp;" días",IF(R51=0,"Vence hoy",IF(R51&gt;0,"Le quedan "&amp;R51&amp;" días",""))))</f>
        <v/>
      </c>
      <c r="R51" s="144">
        <f>P51-TODAY()</f>
        <v/>
      </c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39">
      <c r="A52" s="1" t="n"/>
      <c r="B52" s="1" t="n"/>
      <c r="C52" s="90" t="n"/>
      <c r="D52" s="91" t="n"/>
      <c r="E52" s="91" t="n"/>
      <c r="F52" s="91" t="n"/>
      <c r="G52" s="92" t="n"/>
      <c r="H52" s="106" t="n"/>
      <c r="I52" s="81">
        <f>IF(H52="","",IF(J52&lt;0,"Vencido hace "&amp;J52*-1&amp;" días",IF(J52=0,"Vence hoy",IF(J52&gt;0,"Le quedan "&amp;J52&amp;" días",""))))</f>
        <v/>
      </c>
      <c r="J52" s="142">
        <f>H52-J$8</f>
        <v/>
      </c>
      <c r="K52" s="83">
        <f>HYPERLINK("https://api.whatsapp.com/send?phone=57"&amp;D52&amp;"&amp;text="&amp;(IF(J52&lt;=0,"🚨 Hola, *"&amp;C52&amp;".*"&amp;"%0A"&amp;"Su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"&amp;C52&amp;"."&amp;"%0A"&amp;"Le quedan "&amp;J52&amp;" días restantes de su membresía en *_CRUNCHYROLL_*")),"💰")</f>
        <v/>
      </c>
      <c r="L52" s="83">
        <f>HYPERLINK("https://api.whatsapp.com/send?phone=57"&amp;D52&amp;"&amp;text=*_✅ ACTUALIZACIÓN DE CONTRASEÑA | CRUNCHYROLL_*"&amp;"%0A"&amp;"%0A"&amp;"💻 Correo: *"&amp;E52&amp;"*"&amp;"%0A"&amp;"🔐 Nueva Contraseña: *"&amp;F52&amp;"*","🔐")</f>
        <v/>
      </c>
      <c r="M52" s="84">
        <f>HYPERLINK("https://api.whatsapp.com/send?phone=57"&amp;D52&amp;"&amp;text=*_✅ CRUNCHYROLL_*"&amp;"%0A"&amp;"%0A"&amp;"*📧 Correo:* "&amp;E52&amp;"%0A"&amp;"*🔑 Contraseña:* "&amp;F52&amp;"%0A"&amp;"%0A"&amp;"*📍 Vence:* "&amp;H52,"💻")</f>
        <v/>
      </c>
      <c r="N52" s="183" t="n"/>
      <c r="O52" s="184" t="n"/>
      <c r="P52" s="185" t="n"/>
      <c r="Q52" s="97">
        <f>IF(P52="","",IF(R52&lt;0,"Vencido hace "&amp;R52*-1&amp;" días",IF(R52=0,"Vence hoy",IF(R52&gt;0,"Le quedan "&amp;R52&amp;" días",""))))</f>
        <v/>
      </c>
      <c r="R52" s="144">
        <f>P52-TODAY()</f>
        <v/>
      </c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39">
      <c r="A53" s="1" t="n"/>
      <c r="B53" s="1" t="n"/>
      <c r="C53" s="90" t="n"/>
      <c r="D53" s="91" t="n"/>
      <c r="E53" s="91" t="n"/>
      <c r="F53" s="91" t="n"/>
      <c r="G53" s="92" t="n"/>
      <c r="H53" s="106" t="n"/>
      <c r="I53" s="81">
        <f>IF(H53="","",IF(J53&lt;0,"Vencido hace "&amp;J53*-1&amp;" días",IF(J53=0,"Vence hoy",IF(J53&gt;0,"Le quedan "&amp;J53&amp;" días",""))))</f>
        <v/>
      </c>
      <c r="J53" s="142">
        <f>H53-J$8</f>
        <v/>
      </c>
      <c r="K53" s="83">
        <f>HYPERLINK("https://api.whatsapp.com/send?phone=57"&amp;D53&amp;"&amp;text="&amp;(IF(J53&lt;=0,"🚨 Hola, *"&amp;C53&amp;".*"&amp;"%0A"&amp;"Su cuenta _*CRUNCHYROLL*_ venció, confirmar con la renovación de su servicio."&amp;"%0A"&amp;"*Envíar captura de pantalla de pago realizado.*"&amp;"%0A"&amp;"*Muchas gracias🫱🏼‍🫲🏼*","*MENSAJE RECORDATORIO 🚨*"&amp;"%0A"&amp;"%0A"&amp;"Hola, "&amp;C53&amp;"."&amp;"%0A"&amp;"Le quedan "&amp;J53&amp;" días restantes de su membresía en *_CRUNCHYROLL_*")),"💰")</f>
        <v/>
      </c>
      <c r="L53" s="83">
        <f>HYPERLINK("https://api.whatsapp.com/send?phone=57"&amp;D53&amp;"&amp;text=*_✅ ACTUALIZACIÓN DE CONTRASEÑA | CRUNCHYROLL_*"&amp;"%0A"&amp;"%0A"&amp;"💻 Correo: *"&amp;E53&amp;"*"&amp;"%0A"&amp;"🔐 Nueva Contraseña: *"&amp;F53&amp;"*","🔐")</f>
        <v/>
      </c>
      <c r="M53" s="84">
        <f>HYPERLINK("https://api.whatsapp.com/send?phone=57"&amp;D53&amp;"&amp;text=*_✅ CRUNCHYROLL_*"&amp;"%0A"&amp;"%0A"&amp;"*📧 Correo:* "&amp;E53&amp;"%0A"&amp;"*🔑 Contraseña:* "&amp;F53&amp;"%0A"&amp;"%0A"&amp;"*📍 Vence:* "&amp;H53,"💻")</f>
        <v/>
      </c>
      <c r="N53" s="183" t="n"/>
      <c r="O53" s="184" t="n"/>
      <c r="P53" s="185" t="n"/>
      <c r="Q53" s="97">
        <f>IF(P53="","",IF(R53&lt;0,"Vencido hace "&amp;R53*-1&amp;" días",IF(R53=0,"Vence hoy",IF(R53&gt;0,"Le quedan "&amp;R53&amp;" días",""))))</f>
        <v/>
      </c>
      <c r="R53" s="144">
        <f>P53-TODAY()</f>
        <v/>
      </c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5.25" customHeight="1" s="339">
      <c r="A54" s="1" t="n"/>
      <c r="B54" s="1" t="n"/>
      <c r="C54" s="274" t="n"/>
      <c r="D54" s="275" t="n"/>
      <c r="E54" s="274" t="n"/>
      <c r="F54" s="275" t="n"/>
      <c r="G54" s="276" t="n"/>
      <c r="H54" s="277" t="n"/>
      <c r="I54" s="278">
        <f>IF(H54="","",IF(J54&lt;0,"Vencido hace "&amp;J54*-1&amp;" días",IF(J54=0,"Vence hoy",IF(J54&gt;0,"Le quedan "&amp;J54&amp;" días",""))))</f>
        <v/>
      </c>
      <c r="J54" s="279">
        <f>H54-J$8</f>
        <v/>
      </c>
      <c r="K54" s="280" t="n"/>
      <c r="L54" s="281" t="n"/>
      <c r="M54" s="282" t="n"/>
      <c r="N54" s="280" t="n"/>
      <c r="O54" s="281" t="n"/>
      <c r="P54" s="282" t="n"/>
      <c r="Q54" s="283">
        <f>IF(P54="","",IF(R54&lt;0,"Vencido hace "&amp;R54*-1&amp;" días",IF(R54=0,"Vence hoy",IF(R54&gt;0,"Le quedan "&amp;R54&amp;" días",""))))</f>
        <v/>
      </c>
      <c r="R54" s="144">
        <f>P54-TODAY()</f>
        <v/>
      </c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339">
      <c r="A55" s="70" t="n"/>
      <c r="B55" s="70" t="n"/>
      <c r="C55" s="70" t="n"/>
      <c r="D55" s="70" t="n"/>
      <c r="E55" s="70" t="n"/>
      <c r="F55" s="70" t="n"/>
      <c r="G55" s="120" t="n"/>
      <c r="H55" s="121" t="n"/>
      <c r="I55" s="122" t="n"/>
      <c r="J55" s="70" t="n"/>
      <c r="K55" s="70" t="n"/>
      <c r="L55" s="70" t="n"/>
      <c r="M55" s="70" t="n"/>
      <c r="N55" s="70" t="n"/>
      <c r="O55" s="70" t="n"/>
      <c r="P55" s="123" t="n"/>
      <c r="Q55" s="122" t="n"/>
      <c r="R55" s="70" t="n"/>
      <c r="S55" s="70" t="n"/>
      <c r="T55" s="70" t="n"/>
      <c r="U55" s="70" t="n"/>
      <c r="V55" s="70" t="n"/>
      <c r="W55" s="70" t="n"/>
      <c r="X55" s="70" t="n"/>
      <c r="Y55" s="70" t="n"/>
      <c r="Z55" s="70" t="n"/>
    </row>
    <row r="56" ht="15.75" customHeight="1" s="339">
      <c r="A56" s="70" t="n"/>
      <c r="B56" s="70" t="n"/>
      <c r="C56" s="70" t="n"/>
      <c r="D56" s="70" t="n"/>
      <c r="E56" s="70" t="n"/>
      <c r="F56" s="70" t="n"/>
      <c r="G56" s="120" t="n"/>
      <c r="H56" s="121" t="n"/>
      <c r="I56" s="122" t="n"/>
      <c r="J56" s="70" t="n"/>
      <c r="K56" s="70" t="n"/>
      <c r="L56" s="70" t="n"/>
      <c r="M56" s="70" t="n"/>
      <c r="N56" s="70" t="n"/>
      <c r="O56" s="70" t="n"/>
      <c r="P56" s="123" t="n"/>
      <c r="Q56" s="122" t="n"/>
      <c r="R56" s="70" t="n"/>
      <c r="S56" s="70" t="n"/>
      <c r="T56" s="70" t="n"/>
      <c r="U56" s="70" t="n"/>
      <c r="V56" s="70" t="n"/>
      <c r="W56" s="70" t="n"/>
      <c r="X56" s="70" t="n"/>
      <c r="Y56" s="70" t="n"/>
      <c r="Z56" s="70" t="n"/>
    </row>
    <row r="57" ht="15.75" customHeight="1" s="339">
      <c r="A57" s="70" t="n"/>
      <c r="B57" s="70" t="n"/>
      <c r="C57" s="70" t="n"/>
      <c r="D57" s="70" t="n"/>
      <c r="E57" s="70" t="n"/>
      <c r="F57" s="70" t="n"/>
      <c r="G57" s="120" t="n"/>
      <c r="H57" s="121" t="n"/>
      <c r="I57" s="122" t="n"/>
      <c r="J57" s="70" t="n"/>
      <c r="K57" s="70" t="n"/>
      <c r="L57" s="70" t="n"/>
      <c r="M57" s="70" t="n"/>
      <c r="N57" s="70" t="n"/>
      <c r="O57" s="70" t="n"/>
      <c r="P57" s="123" t="n"/>
      <c r="Q57" s="122" t="n"/>
      <c r="R57" s="70" t="n"/>
      <c r="S57" s="70" t="n"/>
      <c r="T57" s="70" t="n"/>
      <c r="U57" s="70" t="n"/>
      <c r="V57" s="70" t="n"/>
      <c r="W57" s="70" t="n"/>
      <c r="X57" s="70" t="n"/>
      <c r="Y57" s="70" t="n"/>
      <c r="Z57" s="70" t="n"/>
    </row>
    <row r="58" ht="15.75" customHeight="1" s="339">
      <c r="A58" s="70" t="n"/>
      <c r="B58" s="70" t="n"/>
      <c r="C58" s="70" t="n"/>
      <c r="D58" s="70" t="n"/>
      <c r="E58" s="70" t="n"/>
      <c r="F58" s="70" t="n"/>
      <c r="G58" s="120" t="n"/>
      <c r="H58" s="121" t="n"/>
      <c r="I58" s="122" t="n"/>
      <c r="J58" s="70" t="n"/>
      <c r="K58" s="70" t="n"/>
      <c r="L58" s="70" t="n"/>
      <c r="M58" s="70" t="n"/>
      <c r="N58" s="70" t="n"/>
      <c r="O58" s="70" t="n"/>
      <c r="P58" s="123" t="n"/>
      <c r="Q58" s="122" t="n"/>
      <c r="R58" s="70" t="n"/>
      <c r="S58" s="70" t="n"/>
      <c r="T58" s="70" t="n"/>
      <c r="U58" s="70" t="n"/>
      <c r="V58" s="70" t="n"/>
      <c r="W58" s="70" t="n"/>
      <c r="X58" s="70" t="n"/>
      <c r="Y58" s="70" t="n"/>
      <c r="Z58" s="70" t="n"/>
    </row>
    <row r="59" ht="15.75" customHeight="1" s="339">
      <c r="A59" s="70" t="n"/>
      <c r="B59" s="70" t="n"/>
      <c r="C59" s="70" t="n"/>
      <c r="D59" s="70" t="n"/>
      <c r="E59" s="70" t="n"/>
      <c r="F59" s="70" t="n"/>
      <c r="G59" s="120" t="n"/>
      <c r="H59" s="121" t="n"/>
      <c r="I59" s="122" t="n"/>
      <c r="J59" s="70" t="n"/>
      <c r="K59" s="70" t="n"/>
      <c r="L59" s="70" t="n"/>
      <c r="M59" s="70" t="n"/>
      <c r="N59" s="70" t="n"/>
      <c r="O59" s="70" t="n"/>
      <c r="P59" s="123" t="n"/>
      <c r="Q59" s="122" t="n"/>
      <c r="R59" s="70" t="n"/>
      <c r="S59" s="70" t="n"/>
      <c r="T59" s="70" t="n"/>
      <c r="U59" s="70" t="n"/>
      <c r="V59" s="70" t="n"/>
      <c r="W59" s="70" t="n"/>
      <c r="X59" s="70" t="n"/>
      <c r="Y59" s="70" t="n"/>
      <c r="Z59" s="70" t="n"/>
    </row>
    <row r="60" ht="15.75" customHeight="1" s="339">
      <c r="A60" s="70" t="n"/>
      <c r="B60" s="70" t="n"/>
      <c r="C60" s="70" t="n"/>
      <c r="D60" s="70" t="n"/>
      <c r="E60" s="70" t="n"/>
      <c r="F60" s="70" t="n"/>
      <c r="G60" s="120" t="n"/>
      <c r="H60" s="121" t="n"/>
      <c r="I60" s="122" t="n"/>
      <c r="J60" s="70" t="n"/>
      <c r="K60" s="70" t="n"/>
      <c r="L60" s="70" t="n"/>
      <c r="M60" s="70" t="n"/>
      <c r="N60" s="70" t="n"/>
      <c r="O60" s="70" t="n"/>
      <c r="P60" s="123" t="n"/>
      <c r="Q60" s="122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</row>
    <row r="61" ht="15.75" customHeight="1" s="339">
      <c r="A61" s="70" t="n"/>
      <c r="B61" s="70" t="n"/>
      <c r="C61" s="70" t="n"/>
      <c r="D61" s="70" t="n"/>
      <c r="E61" s="70" t="n"/>
      <c r="F61" s="70" t="n"/>
      <c r="G61" s="120" t="n"/>
      <c r="H61" s="121" t="n"/>
      <c r="I61" s="122" t="n"/>
      <c r="J61" s="70" t="n"/>
      <c r="K61" s="70" t="n"/>
      <c r="L61" s="70" t="n"/>
      <c r="M61" s="70" t="n"/>
      <c r="N61" s="70" t="n"/>
      <c r="O61" s="70" t="n"/>
      <c r="P61" s="123" t="n"/>
      <c r="Q61" s="122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</row>
    <row r="62" ht="15.75" customHeight="1" s="339">
      <c r="A62" s="70" t="n"/>
      <c r="B62" s="70" t="n"/>
      <c r="C62" s="70" t="n"/>
      <c r="D62" s="70" t="n"/>
      <c r="E62" s="70" t="n"/>
      <c r="F62" s="70" t="n"/>
      <c r="G62" s="120" t="n"/>
      <c r="H62" s="121" t="n"/>
      <c r="I62" s="122" t="n"/>
      <c r="J62" s="70" t="n"/>
      <c r="K62" s="70" t="n"/>
      <c r="L62" s="70" t="n"/>
      <c r="M62" s="70" t="n"/>
      <c r="N62" s="70" t="n"/>
      <c r="O62" s="70" t="n"/>
      <c r="P62" s="123" t="n"/>
      <c r="Q62" s="122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</row>
    <row r="63" ht="15.75" customHeight="1" s="339">
      <c r="A63" s="70" t="n"/>
      <c r="B63" s="70" t="n"/>
      <c r="C63" s="70" t="n"/>
      <c r="D63" s="70" t="n"/>
      <c r="E63" s="70" t="n"/>
      <c r="F63" s="70" t="n"/>
      <c r="G63" s="120" t="n"/>
      <c r="H63" s="121" t="n"/>
      <c r="I63" s="122" t="n"/>
      <c r="J63" s="70" t="n"/>
      <c r="K63" s="70" t="n"/>
      <c r="L63" s="70" t="n"/>
      <c r="M63" s="70" t="n"/>
      <c r="N63" s="70" t="n"/>
      <c r="O63" s="70" t="n"/>
      <c r="P63" s="123" t="n"/>
      <c r="Q63" s="122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</row>
    <row r="64" ht="15.75" customHeight="1" s="339">
      <c r="A64" s="70" t="n"/>
      <c r="B64" s="70" t="n"/>
      <c r="C64" s="70" t="n"/>
      <c r="D64" s="70" t="n"/>
      <c r="E64" s="70" t="n"/>
      <c r="F64" s="70" t="n"/>
      <c r="G64" s="120" t="n"/>
      <c r="H64" s="121" t="n"/>
      <c r="I64" s="122" t="n"/>
      <c r="J64" s="70" t="n"/>
      <c r="K64" s="70" t="n"/>
      <c r="L64" s="70" t="n"/>
      <c r="M64" s="70" t="n"/>
      <c r="N64" s="70" t="n"/>
      <c r="O64" s="70" t="n"/>
      <c r="P64" s="123" t="n"/>
      <c r="Q64" s="122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</row>
    <row r="65" ht="15.75" customHeight="1" s="339">
      <c r="A65" s="70" t="n"/>
      <c r="B65" s="70" t="n"/>
      <c r="C65" s="70" t="n"/>
      <c r="D65" s="70" t="n"/>
      <c r="E65" s="70" t="n"/>
      <c r="F65" s="70" t="n"/>
      <c r="G65" s="120" t="n"/>
      <c r="H65" s="121" t="n"/>
      <c r="I65" s="122" t="n"/>
      <c r="J65" s="70" t="n"/>
      <c r="K65" s="70" t="n"/>
      <c r="L65" s="70" t="n"/>
      <c r="M65" s="70" t="n"/>
      <c r="N65" s="70" t="n"/>
      <c r="O65" s="70" t="n"/>
      <c r="P65" s="123" t="n"/>
      <c r="Q65" s="122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</row>
    <row r="66" ht="15.75" customHeight="1" s="339">
      <c r="A66" s="70" t="n"/>
      <c r="B66" s="70" t="n"/>
      <c r="C66" s="70" t="n"/>
      <c r="D66" s="70" t="n"/>
      <c r="E66" s="70" t="n"/>
      <c r="F66" s="70" t="n"/>
      <c r="G66" s="120" t="n"/>
      <c r="H66" s="121" t="n"/>
      <c r="I66" s="122" t="n"/>
      <c r="J66" s="70" t="n"/>
      <c r="K66" s="70" t="n"/>
      <c r="L66" s="70" t="n"/>
      <c r="M66" s="70" t="n"/>
      <c r="N66" s="70" t="n"/>
      <c r="O66" s="70" t="n"/>
      <c r="P66" s="123" t="n"/>
      <c r="Q66" s="122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</row>
    <row r="67" ht="15.75" customHeight="1" s="339">
      <c r="A67" s="70" t="n"/>
      <c r="B67" s="70" t="n"/>
      <c r="C67" s="70" t="n"/>
      <c r="D67" s="70" t="n"/>
      <c r="E67" s="70" t="n"/>
      <c r="F67" s="70" t="n"/>
      <c r="G67" s="120" t="n"/>
      <c r="H67" s="121" t="n"/>
      <c r="I67" s="122" t="n"/>
      <c r="J67" s="70" t="n"/>
      <c r="K67" s="70" t="n"/>
      <c r="L67" s="70" t="n"/>
      <c r="M67" s="70" t="n"/>
      <c r="N67" s="70" t="n"/>
      <c r="O67" s="70" t="n"/>
      <c r="P67" s="123" t="n"/>
      <c r="Q67" s="122" t="n"/>
      <c r="R67" s="70" t="n"/>
      <c r="S67" s="70" t="n"/>
      <c r="T67" s="70" t="n"/>
      <c r="U67" s="70" t="n"/>
      <c r="V67" s="70" t="n"/>
      <c r="W67" s="70" t="n"/>
      <c r="X67" s="70" t="n"/>
      <c r="Y67" s="70" t="n"/>
      <c r="Z67" s="70" t="n"/>
    </row>
    <row r="68" ht="15.75" customHeight="1" s="339">
      <c r="A68" s="70" t="n"/>
      <c r="B68" s="70" t="n"/>
      <c r="C68" s="70" t="n"/>
      <c r="D68" s="70" t="n"/>
      <c r="E68" s="70" t="n"/>
      <c r="F68" s="70" t="n"/>
      <c r="G68" s="120" t="n"/>
      <c r="H68" s="121" t="n"/>
      <c r="I68" s="122" t="n"/>
      <c r="J68" s="70" t="n"/>
      <c r="K68" s="70" t="n"/>
      <c r="L68" s="70" t="n"/>
      <c r="M68" s="70" t="n"/>
      <c r="N68" s="70" t="n"/>
      <c r="O68" s="70" t="n"/>
      <c r="P68" s="123" t="n"/>
      <c r="Q68" s="122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</row>
    <row r="69" ht="15.75" customHeight="1" s="339">
      <c r="A69" s="70" t="n"/>
      <c r="B69" s="70" t="n"/>
      <c r="C69" s="70" t="n"/>
      <c r="D69" s="70" t="n"/>
      <c r="E69" s="70" t="n"/>
      <c r="F69" s="70" t="n"/>
      <c r="G69" s="120" t="n"/>
      <c r="H69" s="121" t="n"/>
      <c r="I69" s="122" t="n"/>
      <c r="J69" s="70" t="n"/>
      <c r="K69" s="70" t="n"/>
      <c r="L69" s="70" t="n"/>
      <c r="M69" s="70" t="n"/>
      <c r="N69" s="70" t="n"/>
      <c r="O69" s="70" t="n"/>
      <c r="P69" s="123" t="n"/>
      <c r="Q69" s="122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</row>
    <row r="70" ht="15.75" customHeight="1" s="339">
      <c r="A70" s="70" t="n"/>
      <c r="B70" s="70" t="n"/>
      <c r="C70" s="70" t="n"/>
      <c r="D70" s="70" t="n"/>
      <c r="E70" s="70" t="n"/>
      <c r="F70" s="70" t="n"/>
      <c r="G70" s="120" t="n"/>
      <c r="H70" s="121" t="n"/>
      <c r="I70" s="122" t="n"/>
      <c r="J70" s="70" t="n"/>
      <c r="K70" s="70" t="n"/>
      <c r="L70" s="70" t="n"/>
      <c r="M70" s="70" t="n"/>
      <c r="N70" s="70" t="n"/>
      <c r="O70" s="70" t="n"/>
      <c r="P70" s="123" t="n"/>
      <c r="Q70" s="122" t="n"/>
      <c r="R70" s="70" t="n"/>
      <c r="S70" s="70" t="n"/>
      <c r="T70" s="70" t="n"/>
      <c r="U70" s="70" t="n"/>
      <c r="V70" s="70" t="n"/>
      <c r="W70" s="70" t="n"/>
      <c r="X70" s="70" t="n"/>
      <c r="Y70" s="70" t="n"/>
      <c r="Z70" s="70" t="n"/>
    </row>
    <row r="71" ht="15.75" customHeight="1" s="339">
      <c r="A71" s="70" t="n"/>
      <c r="B71" s="70" t="n"/>
      <c r="C71" s="70" t="n"/>
      <c r="D71" s="70" t="n"/>
      <c r="E71" s="70" t="n"/>
      <c r="F71" s="70" t="n"/>
      <c r="G71" s="120" t="n"/>
      <c r="H71" s="121" t="n"/>
      <c r="I71" s="122" t="n"/>
      <c r="J71" s="70" t="n"/>
      <c r="K71" s="70" t="n"/>
      <c r="L71" s="70" t="n"/>
      <c r="M71" s="70" t="n"/>
      <c r="N71" s="70" t="n"/>
      <c r="O71" s="70" t="n"/>
      <c r="P71" s="123" t="n"/>
      <c r="Q71" s="122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</row>
    <row r="72" ht="15.75" customHeight="1" s="339">
      <c r="A72" s="70" t="n"/>
      <c r="B72" s="70" t="n"/>
      <c r="C72" s="70" t="n"/>
      <c r="D72" s="70" t="n"/>
      <c r="E72" s="70" t="n"/>
      <c r="F72" s="70" t="n"/>
      <c r="G72" s="120" t="n"/>
      <c r="H72" s="121" t="n"/>
      <c r="I72" s="122" t="n"/>
      <c r="J72" s="70" t="n"/>
      <c r="K72" s="70" t="n"/>
      <c r="L72" s="70" t="n"/>
      <c r="M72" s="70" t="n"/>
      <c r="N72" s="70" t="n"/>
      <c r="O72" s="70" t="n"/>
      <c r="P72" s="123" t="n"/>
      <c r="Q72" s="122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</row>
    <row r="73" ht="15.75" customHeight="1" s="339">
      <c r="A73" s="70" t="n"/>
      <c r="B73" s="70" t="n"/>
      <c r="C73" s="70" t="n"/>
      <c r="D73" s="70" t="n"/>
      <c r="E73" s="70" t="n"/>
      <c r="F73" s="70" t="n"/>
      <c r="G73" s="120" t="n"/>
      <c r="H73" s="121" t="n"/>
      <c r="I73" s="122" t="n"/>
      <c r="J73" s="70" t="n"/>
      <c r="K73" s="70" t="n"/>
      <c r="L73" s="70" t="n"/>
      <c r="M73" s="70" t="n"/>
      <c r="N73" s="70" t="n"/>
      <c r="O73" s="70" t="n"/>
      <c r="P73" s="123" t="n"/>
      <c r="Q73" s="122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120" t="n"/>
      <c r="H74" s="121" t="n"/>
      <c r="I74" s="122" t="n"/>
      <c r="J74" s="70" t="n"/>
      <c r="K74" s="70" t="n"/>
      <c r="L74" s="70" t="n"/>
      <c r="M74" s="70" t="n"/>
      <c r="N74" s="70" t="n"/>
      <c r="O74" s="70" t="n"/>
      <c r="P74" s="123" t="n"/>
      <c r="Q74" s="122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120" t="n"/>
      <c r="H75" s="121" t="n"/>
      <c r="I75" s="122" t="n"/>
      <c r="J75" s="70" t="n"/>
      <c r="K75" s="70" t="n"/>
      <c r="L75" s="70" t="n"/>
      <c r="M75" s="70" t="n"/>
      <c r="N75" s="70" t="n"/>
      <c r="O75" s="70" t="n"/>
      <c r="P75" s="123" t="n"/>
      <c r="Q75" s="122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120" t="n"/>
      <c r="H76" s="121" t="n"/>
      <c r="I76" s="122" t="n"/>
      <c r="J76" s="70" t="n"/>
      <c r="K76" s="70" t="n"/>
      <c r="L76" s="70" t="n"/>
      <c r="M76" s="70" t="n"/>
      <c r="N76" s="70" t="n"/>
      <c r="O76" s="70" t="n"/>
      <c r="P76" s="123" t="n"/>
      <c r="Q76" s="122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120" t="n"/>
      <c r="H77" s="121" t="n"/>
      <c r="I77" s="122" t="n"/>
      <c r="J77" s="70" t="n"/>
      <c r="K77" s="70" t="n"/>
      <c r="L77" s="70" t="n"/>
      <c r="M77" s="70" t="n"/>
      <c r="N77" s="70" t="n"/>
      <c r="O77" s="70" t="n"/>
      <c r="P77" s="123" t="n"/>
      <c r="Q77" s="122" t="n"/>
      <c r="R77" s="70" t="n"/>
      <c r="S77" s="70" t="n"/>
      <c r="T77" s="70" t="n"/>
      <c r="U77" s="70" t="n"/>
      <c r="V77" s="70" t="n"/>
      <c r="W77" s="70" t="n"/>
      <c r="X77" s="70" t="n"/>
      <c r="Y77" s="70" t="n"/>
      <c r="Z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120" t="n"/>
      <c r="H78" s="121" t="n"/>
      <c r="I78" s="122" t="n"/>
      <c r="J78" s="70" t="n"/>
      <c r="K78" s="70" t="n"/>
      <c r="L78" s="70" t="n"/>
      <c r="M78" s="70" t="n"/>
      <c r="N78" s="70" t="n"/>
      <c r="O78" s="70" t="n"/>
      <c r="P78" s="123" t="n"/>
      <c r="Q78" s="122" t="n"/>
      <c r="R78" s="70" t="n"/>
      <c r="S78" s="70" t="n"/>
      <c r="T78" s="70" t="n"/>
      <c r="U78" s="70" t="n"/>
      <c r="V78" s="70" t="n"/>
      <c r="W78" s="70" t="n"/>
      <c r="X78" s="70" t="n"/>
      <c r="Y78" s="70" t="n"/>
      <c r="Z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120" t="n"/>
      <c r="H79" s="121" t="n"/>
      <c r="I79" s="122" t="n"/>
      <c r="J79" s="70" t="n"/>
      <c r="K79" s="70" t="n"/>
      <c r="L79" s="70" t="n"/>
      <c r="M79" s="70" t="n"/>
      <c r="N79" s="70" t="n"/>
      <c r="O79" s="70" t="n"/>
      <c r="P79" s="123" t="n"/>
      <c r="Q79" s="122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120" t="n"/>
      <c r="H80" s="121" t="n"/>
      <c r="I80" s="122" t="n"/>
      <c r="J80" s="70" t="n"/>
      <c r="K80" s="70" t="n"/>
      <c r="L80" s="70" t="n"/>
      <c r="M80" s="70" t="n"/>
      <c r="N80" s="70" t="n"/>
      <c r="O80" s="70" t="n"/>
      <c r="P80" s="123" t="n"/>
      <c r="Q80" s="122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120" t="n"/>
      <c r="H81" s="121" t="n"/>
      <c r="I81" s="122" t="n"/>
      <c r="J81" s="70" t="n"/>
      <c r="K81" s="70" t="n"/>
      <c r="L81" s="70" t="n"/>
      <c r="M81" s="70" t="n"/>
      <c r="N81" s="70" t="n"/>
      <c r="O81" s="70" t="n"/>
      <c r="P81" s="123" t="n"/>
      <c r="Q81" s="122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120" t="n"/>
      <c r="H82" s="121" t="n"/>
      <c r="I82" s="122" t="n"/>
      <c r="J82" s="70" t="n"/>
      <c r="K82" s="70" t="n"/>
      <c r="L82" s="70" t="n"/>
      <c r="M82" s="70" t="n"/>
      <c r="N82" s="70" t="n"/>
      <c r="O82" s="70" t="n"/>
      <c r="P82" s="123" t="n"/>
      <c r="Q82" s="122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120" t="n"/>
      <c r="H83" s="121" t="n"/>
      <c r="I83" s="122" t="n"/>
      <c r="J83" s="70" t="n"/>
      <c r="K83" s="70" t="n"/>
      <c r="L83" s="70" t="n"/>
      <c r="M83" s="70" t="n"/>
      <c r="N83" s="70" t="n"/>
      <c r="O83" s="70" t="n"/>
      <c r="P83" s="123" t="n"/>
      <c r="Q83" s="122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120" t="n"/>
      <c r="H84" s="121" t="n"/>
      <c r="I84" s="122" t="n"/>
      <c r="J84" s="70" t="n"/>
      <c r="K84" s="70" t="n"/>
      <c r="L84" s="70" t="n"/>
      <c r="M84" s="70" t="n"/>
      <c r="N84" s="70" t="n"/>
      <c r="O84" s="70" t="n"/>
      <c r="P84" s="123" t="n"/>
      <c r="Q84" s="122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120" t="n"/>
      <c r="H85" s="121" t="n"/>
      <c r="I85" s="122" t="n"/>
      <c r="J85" s="70" t="n"/>
      <c r="K85" s="70" t="n"/>
      <c r="L85" s="70" t="n"/>
      <c r="M85" s="70" t="n"/>
      <c r="N85" s="70" t="n"/>
      <c r="O85" s="70" t="n"/>
      <c r="P85" s="123" t="n"/>
      <c r="Q85" s="122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120" t="n"/>
      <c r="H86" s="121" t="n"/>
      <c r="I86" s="122" t="n"/>
      <c r="J86" s="70" t="n"/>
      <c r="K86" s="70" t="n"/>
      <c r="L86" s="70" t="n"/>
      <c r="M86" s="70" t="n"/>
      <c r="N86" s="70" t="n"/>
      <c r="O86" s="70" t="n"/>
      <c r="P86" s="123" t="n"/>
      <c r="Q86" s="122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120" t="n"/>
      <c r="H87" s="121" t="n"/>
      <c r="I87" s="122" t="n"/>
      <c r="J87" s="70" t="n"/>
      <c r="K87" s="70" t="n"/>
      <c r="L87" s="70" t="n"/>
      <c r="M87" s="70" t="n"/>
      <c r="N87" s="70" t="n"/>
      <c r="O87" s="70" t="n"/>
      <c r="P87" s="123" t="n"/>
      <c r="Q87" s="122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120" t="n"/>
      <c r="H88" s="121" t="n"/>
      <c r="I88" s="122" t="n"/>
      <c r="J88" s="70" t="n"/>
      <c r="K88" s="70" t="n"/>
      <c r="L88" s="70" t="n"/>
      <c r="M88" s="70" t="n"/>
      <c r="N88" s="70" t="n"/>
      <c r="O88" s="70" t="n"/>
      <c r="P88" s="123" t="n"/>
      <c r="Q88" s="122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120" t="n"/>
      <c r="H89" s="121" t="n"/>
      <c r="I89" s="122" t="n"/>
      <c r="J89" s="70" t="n"/>
      <c r="K89" s="70" t="n"/>
      <c r="L89" s="70" t="n"/>
      <c r="M89" s="70" t="n"/>
      <c r="N89" s="70" t="n"/>
      <c r="O89" s="70" t="n"/>
      <c r="P89" s="123" t="n"/>
      <c r="Q89" s="122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120" t="n"/>
      <c r="H90" s="121" t="n"/>
      <c r="I90" s="122" t="n"/>
      <c r="J90" s="70" t="n"/>
      <c r="K90" s="70" t="n"/>
      <c r="L90" s="70" t="n"/>
      <c r="M90" s="70" t="n"/>
      <c r="N90" s="70" t="n"/>
      <c r="O90" s="70" t="n"/>
      <c r="P90" s="123" t="n"/>
      <c r="Q90" s="122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120" t="n"/>
      <c r="H91" s="121" t="n"/>
      <c r="I91" s="122" t="n"/>
      <c r="J91" s="70" t="n"/>
      <c r="K91" s="70" t="n"/>
      <c r="L91" s="70" t="n"/>
      <c r="M91" s="70" t="n"/>
      <c r="N91" s="70" t="n"/>
      <c r="O91" s="70" t="n"/>
      <c r="P91" s="123" t="n"/>
      <c r="Q91" s="122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120" t="n"/>
      <c r="H92" s="121" t="n"/>
      <c r="I92" s="122" t="n"/>
      <c r="J92" s="70" t="n"/>
      <c r="K92" s="70" t="n"/>
      <c r="L92" s="70" t="n"/>
      <c r="M92" s="70" t="n"/>
      <c r="N92" s="70" t="n"/>
      <c r="O92" s="70" t="n"/>
      <c r="P92" s="123" t="n"/>
      <c r="Q92" s="122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120" t="n"/>
      <c r="H93" s="121" t="n"/>
      <c r="I93" s="122" t="n"/>
      <c r="J93" s="70" t="n"/>
      <c r="K93" s="70" t="n"/>
      <c r="L93" s="70" t="n"/>
      <c r="M93" s="70" t="n"/>
      <c r="N93" s="70" t="n"/>
      <c r="O93" s="70" t="n"/>
      <c r="P93" s="123" t="n"/>
      <c r="Q93" s="122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120" t="n"/>
      <c r="H94" s="121" t="n"/>
      <c r="I94" s="122" t="n"/>
      <c r="J94" s="70" t="n"/>
      <c r="K94" s="70" t="n"/>
      <c r="L94" s="70" t="n"/>
      <c r="M94" s="70" t="n"/>
      <c r="N94" s="70" t="n"/>
      <c r="O94" s="70" t="n"/>
      <c r="P94" s="123" t="n"/>
      <c r="Q94" s="122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120" t="n"/>
      <c r="H95" s="121" t="n"/>
      <c r="I95" s="122" t="n"/>
      <c r="J95" s="70" t="n"/>
      <c r="K95" s="70" t="n"/>
      <c r="L95" s="70" t="n"/>
      <c r="M95" s="70" t="n"/>
      <c r="N95" s="70" t="n"/>
      <c r="O95" s="70" t="n"/>
      <c r="P95" s="123" t="n"/>
      <c r="Q95" s="122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120" t="n"/>
      <c r="H96" s="121" t="n"/>
      <c r="I96" s="122" t="n"/>
      <c r="J96" s="70" t="n"/>
      <c r="K96" s="70" t="n"/>
      <c r="L96" s="70" t="n"/>
      <c r="M96" s="70" t="n"/>
      <c r="N96" s="70" t="n"/>
      <c r="O96" s="70" t="n"/>
      <c r="P96" s="123" t="n"/>
      <c r="Q96" s="122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120" t="n"/>
      <c r="H97" s="121" t="n"/>
      <c r="I97" s="122" t="n"/>
      <c r="J97" s="70" t="n"/>
      <c r="K97" s="70" t="n"/>
      <c r="L97" s="70" t="n"/>
      <c r="M97" s="70" t="n"/>
      <c r="N97" s="70" t="n"/>
      <c r="O97" s="70" t="n"/>
      <c r="P97" s="123" t="n"/>
      <c r="Q97" s="122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120" t="n"/>
      <c r="H98" s="121" t="n"/>
      <c r="I98" s="122" t="n"/>
      <c r="J98" s="70" t="n"/>
      <c r="K98" s="70" t="n"/>
      <c r="L98" s="70" t="n"/>
      <c r="M98" s="70" t="n"/>
      <c r="N98" s="70" t="n"/>
      <c r="O98" s="70" t="n"/>
      <c r="P98" s="123" t="n"/>
      <c r="Q98" s="122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120" t="n"/>
      <c r="H99" s="121" t="n"/>
      <c r="I99" s="122" t="n"/>
      <c r="J99" s="70" t="n"/>
      <c r="K99" s="70" t="n"/>
      <c r="L99" s="70" t="n"/>
      <c r="M99" s="70" t="n"/>
      <c r="N99" s="70" t="n"/>
      <c r="O99" s="70" t="n"/>
      <c r="P99" s="123" t="n"/>
      <c r="Q99" s="122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120" t="n"/>
      <c r="H100" s="121" t="n"/>
      <c r="I100" s="122" t="n"/>
      <c r="J100" s="70" t="n"/>
      <c r="K100" s="70" t="n"/>
      <c r="L100" s="70" t="n"/>
      <c r="M100" s="70" t="n"/>
      <c r="N100" s="70" t="n"/>
      <c r="O100" s="70" t="n"/>
      <c r="P100" s="123" t="n"/>
      <c r="Q100" s="122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120" t="n"/>
      <c r="H101" s="121" t="n"/>
      <c r="I101" s="122" t="n"/>
      <c r="J101" s="70" t="n"/>
      <c r="K101" s="70" t="n"/>
      <c r="L101" s="70" t="n"/>
      <c r="M101" s="70" t="n"/>
      <c r="N101" s="70" t="n"/>
      <c r="O101" s="70" t="n"/>
      <c r="P101" s="123" t="n"/>
      <c r="Q101" s="122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120" t="n"/>
      <c r="H102" s="121" t="n"/>
      <c r="I102" s="122" t="n"/>
      <c r="J102" s="70" t="n"/>
      <c r="K102" s="70" t="n"/>
      <c r="L102" s="70" t="n"/>
      <c r="M102" s="70" t="n"/>
      <c r="N102" s="70" t="n"/>
      <c r="O102" s="70" t="n"/>
      <c r="P102" s="123" t="n"/>
      <c r="Q102" s="122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120" t="n"/>
      <c r="H103" s="121" t="n"/>
      <c r="I103" s="122" t="n"/>
      <c r="J103" s="70" t="n"/>
      <c r="K103" s="70" t="n"/>
      <c r="L103" s="70" t="n"/>
      <c r="M103" s="70" t="n"/>
      <c r="N103" s="70" t="n"/>
      <c r="O103" s="70" t="n"/>
      <c r="P103" s="123" t="n"/>
      <c r="Q103" s="122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120" t="n"/>
      <c r="H104" s="121" t="n"/>
      <c r="I104" s="122" t="n"/>
      <c r="J104" s="70" t="n"/>
      <c r="K104" s="70" t="n"/>
      <c r="L104" s="70" t="n"/>
      <c r="M104" s="70" t="n"/>
      <c r="N104" s="70" t="n"/>
      <c r="O104" s="70" t="n"/>
      <c r="P104" s="123" t="n"/>
      <c r="Q104" s="122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120" t="n"/>
      <c r="H105" s="121" t="n"/>
      <c r="I105" s="122" t="n"/>
      <c r="J105" s="70" t="n"/>
      <c r="K105" s="70" t="n"/>
      <c r="L105" s="70" t="n"/>
      <c r="M105" s="70" t="n"/>
      <c r="N105" s="70" t="n"/>
      <c r="O105" s="70" t="n"/>
      <c r="P105" s="123" t="n"/>
      <c r="Q105" s="122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120" t="n"/>
      <c r="H106" s="121" t="n"/>
      <c r="I106" s="122" t="n"/>
      <c r="J106" s="70" t="n"/>
      <c r="K106" s="70" t="n"/>
      <c r="L106" s="70" t="n"/>
      <c r="M106" s="70" t="n"/>
      <c r="N106" s="70" t="n"/>
      <c r="O106" s="70" t="n"/>
      <c r="P106" s="123" t="n"/>
      <c r="Q106" s="122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120" t="n"/>
      <c r="H107" s="121" t="n"/>
      <c r="I107" s="122" t="n"/>
      <c r="J107" s="70" t="n"/>
      <c r="K107" s="70" t="n"/>
      <c r="L107" s="70" t="n"/>
      <c r="M107" s="70" t="n"/>
      <c r="N107" s="70" t="n"/>
      <c r="O107" s="70" t="n"/>
      <c r="P107" s="123" t="n"/>
      <c r="Q107" s="122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120" t="n"/>
      <c r="H108" s="121" t="n"/>
      <c r="I108" s="122" t="n"/>
      <c r="J108" s="70" t="n"/>
      <c r="K108" s="70" t="n"/>
      <c r="L108" s="70" t="n"/>
      <c r="M108" s="70" t="n"/>
      <c r="N108" s="70" t="n"/>
      <c r="O108" s="70" t="n"/>
      <c r="P108" s="123" t="n"/>
      <c r="Q108" s="122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120" t="n"/>
      <c r="H109" s="121" t="n"/>
      <c r="I109" s="122" t="n"/>
      <c r="J109" s="70" t="n"/>
      <c r="K109" s="70" t="n"/>
      <c r="L109" s="70" t="n"/>
      <c r="M109" s="70" t="n"/>
      <c r="N109" s="70" t="n"/>
      <c r="O109" s="70" t="n"/>
      <c r="P109" s="123" t="n"/>
      <c r="Q109" s="122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120" t="n"/>
      <c r="H110" s="121" t="n"/>
      <c r="I110" s="122" t="n"/>
      <c r="J110" s="70" t="n"/>
      <c r="K110" s="70" t="n"/>
      <c r="L110" s="70" t="n"/>
      <c r="M110" s="70" t="n"/>
      <c r="N110" s="70" t="n"/>
      <c r="O110" s="70" t="n"/>
      <c r="P110" s="123" t="n"/>
      <c r="Q110" s="122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120" t="n"/>
      <c r="H111" s="121" t="n"/>
      <c r="I111" s="122" t="n"/>
      <c r="J111" s="70" t="n"/>
      <c r="K111" s="70" t="n"/>
      <c r="L111" s="70" t="n"/>
      <c r="M111" s="70" t="n"/>
      <c r="N111" s="70" t="n"/>
      <c r="O111" s="70" t="n"/>
      <c r="P111" s="123" t="n"/>
      <c r="Q111" s="122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120" t="n"/>
      <c r="H112" s="121" t="n"/>
      <c r="I112" s="122" t="n"/>
      <c r="J112" s="70" t="n"/>
      <c r="K112" s="70" t="n"/>
      <c r="L112" s="70" t="n"/>
      <c r="M112" s="70" t="n"/>
      <c r="N112" s="70" t="n"/>
      <c r="O112" s="70" t="n"/>
      <c r="P112" s="123" t="n"/>
      <c r="Q112" s="122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120" t="n"/>
      <c r="H113" s="121" t="n"/>
      <c r="I113" s="122" t="n"/>
      <c r="J113" s="70" t="n"/>
      <c r="K113" s="70" t="n"/>
      <c r="L113" s="70" t="n"/>
      <c r="M113" s="70" t="n"/>
      <c r="N113" s="70" t="n"/>
      <c r="O113" s="70" t="n"/>
      <c r="P113" s="123" t="n"/>
      <c r="Q113" s="122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120" t="n"/>
      <c r="H114" s="121" t="n"/>
      <c r="I114" s="122" t="n"/>
      <c r="J114" s="70" t="n"/>
      <c r="K114" s="70" t="n"/>
      <c r="L114" s="70" t="n"/>
      <c r="M114" s="70" t="n"/>
      <c r="N114" s="70" t="n"/>
      <c r="O114" s="70" t="n"/>
      <c r="P114" s="123" t="n"/>
      <c r="Q114" s="122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120" t="n"/>
      <c r="H115" s="121" t="n"/>
      <c r="I115" s="122" t="n"/>
      <c r="J115" s="70" t="n"/>
      <c r="K115" s="70" t="n"/>
      <c r="L115" s="70" t="n"/>
      <c r="M115" s="70" t="n"/>
      <c r="N115" s="70" t="n"/>
      <c r="O115" s="70" t="n"/>
      <c r="P115" s="123" t="n"/>
      <c r="Q115" s="122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120" t="n"/>
      <c r="H116" s="121" t="n"/>
      <c r="I116" s="122" t="n"/>
      <c r="J116" s="70" t="n"/>
      <c r="K116" s="70" t="n"/>
      <c r="L116" s="70" t="n"/>
      <c r="M116" s="70" t="n"/>
      <c r="N116" s="70" t="n"/>
      <c r="O116" s="70" t="n"/>
      <c r="P116" s="123" t="n"/>
      <c r="Q116" s="122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120" t="n"/>
      <c r="H117" s="121" t="n"/>
      <c r="I117" s="122" t="n"/>
      <c r="J117" s="70" t="n"/>
      <c r="K117" s="70" t="n"/>
      <c r="L117" s="70" t="n"/>
      <c r="M117" s="70" t="n"/>
      <c r="N117" s="70" t="n"/>
      <c r="O117" s="70" t="n"/>
      <c r="P117" s="123" t="n"/>
      <c r="Q117" s="122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120" t="n"/>
      <c r="H118" s="121" t="n"/>
      <c r="I118" s="122" t="n"/>
      <c r="J118" s="70" t="n"/>
      <c r="K118" s="70" t="n"/>
      <c r="L118" s="70" t="n"/>
      <c r="M118" s="70" t="n"/>
      <c r="N118" s="70" t="n"/>
      <c r="O118" s="70" t="n"/>
      <c r="P118" s="123" t="n"/>
      <c r="Q118" s="122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120" t="n"/>
      <c r="H119" s="121" t="n"/>
      <c r="I119" s="122" t="n"/>
      <c r="J119" s="70" t="n"/>
      <c r="K119" s="70" t="n"/>
      <c r="L119" s="70" t="n"/>
      <c r="M119" s="70" t="n"/>
      <c r="N119" s="70" t="n"/>
      <c r="O119" s="70" t="n"/>
      <c r="P119" s="123" t="n"/>
      <c r="Q119" s="122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120" t="n"/>
      <c r="H120" s="121" t="n"/>
      <c r="I120" s="122" t="n"/>
      <c r="J120" s="70" t="n"/>
      <c r="K120" s="70" t="n"/>
      <c r="L120" s="70" t="n"/>
      <c r="M120" s="70" t="n"/>
      <c r="N120" s="70" t="n"/>
      <c r="O120" s="70" t="n"/>
      <c r="P120" s="123" t="n"/>
      <c r="Q120" s="122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120" t="n"/>
      <c r="H121" s="121" t="n"/>
      <c r="I121" s="122" t="n"/>
      <c r="J121" s="70" t="n"/>
      <c r="K121" s="70" t="n"/>
      <c r="L121" s="70" t="n"/>
      <c r="M121" s="70" t="n"/>
      <c r="N121" s="70" t="n"/>
      <c r="O121" s="70" t="n"/>
      <c r="P121" s="123" t="n"/>
      <c r="Q121" s="122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120" t="n"/>
      <c r="H122" s="121" t="n"/>
      <c r="I122" s="122" t="n"/>
      <c r="J122" s="70" t="n"/>
      <c r="K122" s="70" t="n"/>
      <c r="L122" s="70" t="n"/>
      <c r="M122" s="70" t="n"/>
      <c r="N122" s="70" t="n"/>
      <c r="O122" s="70" t="n"/>
      <c r="P122" s="123" t="n"/>
      <c r="Q122" s="122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120" t="n"/>
      <c r="H123" s="121" t="n"/>
      <c r="I123" s="122" t="n"/>
      <c r="J123" s="70" t="n"/>
      <c r="K123" s="70" t="n"/>
      <c r="L123" s="70" t="n"/>
      <c r="M123" s="70" t="n"/>
      <c r="N123" s="70" t="n"/>
      <c r="O123" s="70" t="n"/>
      <c r="P123" s="123" t="n"/>
      <c r="Q123" s="122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120" t="n"/>
      <c r="H124" s="121" t="n"/>
      <c r="I124" s="122" t="n"/>
      <c r="J124" s="70" t="n"/>
      <c r="K124" s="70" t="n"/>
      <c r="L124" s="70" t="n"/>
      <c r="M124" s="70" t="n"/>
      <c r="N124" s="70" t="n"/>
      <c r="O124" s="70" t="n"/>
      <c r="P124" s="123" t="n"/>
      <c r="Q124" s="122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120" t="n"/>
      <c r="H125" s="121" t="n"/>
      <c r="I125" s="122" t="n"/>
      <c r="J125" s="70" t="n"/>
      <c r="K125" s="70" t="n"/>
      <c r="L125" s="70" t="n"/>
      <c r="M125" s="70" t="n"/>
      <c r="N125" s="70" t="n"/>
      <c r="O125" s="70" t="n"/>
      <c r="P125" s="123" t="n"/>
      <c r="Q125" s="122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120" t="n"/>
      <c r="H126" s="121" t="n"/>
      <c r="I126" s="122" t="n"/>
      <c r="J126" s="70" t="n"/>
      <c r="K126" s="70" t="n"/>
      <c r="L126" s="70" t="n"/>
      <c r="M126" s="70" t="n"/>
      <c r="N126" s="70" t="n"/>
      <c r="O126" s="70" t="n"/>
      <c r="P126" s="123" t="n"/>
      <c r="Q126" s="122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120" t="n"/>
      <c r="H127" s="121" t="n"/>
      <c r="I127" s="122" t="n"/>
      <c r="J127" s="70" t="n"/>
      <c r="K127" s="70" t="n"/>
      <c r="L127" s="70" t="n"/>
      <c r="M127" s="70" t="n"/>
      <c r="N127" s="70" t="n"/>
      <c r="O127" s="70" t="n"/>
      <c r="P127" s="123" t="n"/>
      <c r="Q127" s="122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120" t="n"/>
      <c r="H128" s="121" t="n"/>
      <c r="I128" s="122" t="n"/>
      <c r="J128" s="70" t="n"/>
      <c r="K128" s="70" t="n"/>
      <c r="L128" s="70" t="n"/>
      <c r="M128" s="70" t="n"/>
      <c r="N128" s="70" t="n"/>
      <c r="O128" s="70" t="n"/>
      <c r="P128" s="123" t="n"/>
      <c r="Q128" s="122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120" t="n"/>
      <c r="H129" s="121" t="n"/>
      <c r="I129" s="122" t="n"/>
      <c r="J129" s="70" t="n"/>
      <c r="K129" s="70" t="n"/>
      <c r="L129" s="70" t="n"/>
      <c r="M129" s="70" t="n"/>
      <c r="N129" s="70" t="n"/>
      <c r="O129" s="70" t="n"/>
      <c r="P129" s="123" t="n"/>
      <c r="Q129" s="122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120" t="n"/>
      <c r="H130" s="121" t="n"/>
      <c r="I130" s="122" t="n"/>
      <c r="J130" s="70" t="n"/>
      <c r="K130" s="70" t="n"/>
      <c r="L130" s="70" t="n"/>
      <c r="M130" s="70" t="n"/>
      <c r="N130" s="70" t="n"/>
      <c r="O130" s="70" t="n"/>
      <c r="P130" s="123" t="n"/>
      <c r="Q130" s="122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120" t="n"/>
      <c r="H131" s="121" t="n"/>
      <c r="I131" s="122" t="n"/>
      <c r="J131" s="70" t="n"/>
      <c r="K131" s="70" t="n"/>
      <c r="L131" s="70" t="n"/>
      <c r="M131" s="70" t="n"/>
      <c r="N131" s="70" t="n"/>
      <c r="O131" s="70" t="n"/>
      <c r="P131" s="123" t="n"/>
      <c r="Q131" s="122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120" t="n"/>
      <c r="H132" s="121" t="n"/>
      <c r="I132" s="122" t="n"/>
      <c r="J132" s="70" t="n"/>
      <c r="K132" s="70" t="n"/>
      <c r="L132" s="70" t="n"/>
      <c r="M132" s="70" t="n"/>
      <c r="N132" s="70" t="n"/>
      <c r="O132" s="70" t="n"/>
      <c r="P132" s="123" t="n"/>
      <c r="Q132" s="122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120" t="n"/>
      <c r="H133" s="121" t="n"/>
      <c r="I133" s="122" t="n"/>
      <c r="J133" s="70" t="n"/>
      <c r="K133" s="70" t="n"/>
      <c r="L133" s="70" t="n"/>
      <c r="M133" s="70" t="n"/>
      <c r="N133" s="70" t="n"/>
      <c r="O133" s="70" t="n"/>
      <c r="P133" s="123" t="n"/>
      <c r="Q133" s="122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120" t="n"/>
      <c r="H134" s="121" t="n"/>
      <c r="I134" s="122" t="n"/>
      <c r="J134" s="70" t="n"/>
      <c r="K134" s="70" t="n"/>
      <c r="L134" s="70" t="n"/>
      <c r="M134" s="70" t="n"/>
      <c r="N134" s="70" t="n"/>
      <c r="O134" s="70" t="n"/>
      <c r="P134" s="123" t="n"/>
      <c r="Q134" s="122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120" t="n"/>
      <c r="H135" s="121" t="n"/>
      <c r="I135" s="122" t="n"/>
      <c r="J135" s="70" t="n"/>
      <c r="K135" s="70" t="n"/>
      <c r="L135" s="70" t="n"/>
      <c r="M135" s="70" t="n"/>
      <c r="N135" s="70" t="n"/>
      <c r="O135" s="70" t="n"/>
      <c r="P135" s="123" t="n"/>
      <c r="Q135" s="122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120" t="n"/>
      <c r="H136" s="121" t="n"/>
      <c r="I136" s="122" t="n"/>
      <c r="J136" s="70" t="n"/>
      <c r="K136" s="70" t="n"/>
      <c r="L136" s="70" t="n"/>
      <c r="M136" s="70" t="n"/>
      <c r="N136" s="70" t="n"/>
      <c r="O136" s="70" t="n"/>
      <c r="P136" s="123" t="n"/>
      <c r="Q136" s="122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120" t="n"/>
      <c r="H137" s="121" t="n"/>
      <c r="I137" s="122" t="n"/>
      <c r="J137" s="70" t="n"/>
      <c r="K137" s="70" t="n"/>
      <c r="L137" s="70" t="n"/>
      <c r="M137" s="70" t="n"/>
      <c r="N137" s="70" t="n"/>
      <c r="O137" s="70" t="n"/>
      <c r="P137" s="123" t="n"/>
      <c r="Q137" s="122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120" t="n"/>
      <c r="H138" s="121" t="n"/>
      <c r="I138" s="122" t="n"/>
      <c r="J138" s="70" t="n"/>
      <c r="K138" s="70" t="n"/>
      <c r="L138" s="70" t="n"/>
      <c r="M138" s="70" t="n"/>
      <c r="N138" s="70" t="n"/>
      <c r="O138" s="70" t="n"/>
      <c r="P138" s="123" t="n"/>
      <c r="Q138" s="122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120" t="n"/>
      <c r="H139" s="121" t="n"/>
      <c r="I139" s="122" t="n"/>
      <c r="J139" s="70" t="n"/>
      <c r="K139" s="70" t="n"/>
      <c r="L139" s="70" t="n"/>
      <c r="M139" s="70" t="n"/>
      <c r="N139" s="70" t="n"/>
      <c r="O139" s="70" t="n"/>
      <c r="P139" s="123" t="n"/>
      <c r="Q139" s="122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120" t="n"/>
      <c r="H140" s="121" t="n"/>
      <c r="I140" s="122" t="n"/>
      <c r="J140" s="70" t="n"/>
      <c r="K140" s="70" t="n"/>
      <c r="L140" s="70" t="n"/>
      <c r="M140" s="70" t="n"/>
      <c r="N140" s="70" t="n"/>
      <c r="O140" s="70" t="n"/>
      <c r="P140" s="123" t="n"/>
      <c r="Q140" s="122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120" t="n"/>
      <c r="H141" s="121" t="n"/>
      <c r="I141" s="122" t="n"/>
      <c r="J141" s="70" t="n"/>
      <c r="K141" s="70" t="n"/>
      <c r="L141" s="70" t="n"/>
      <c r="M141" s="70" t="n"/>
      <c r="N141" s="70" t="n"/>
      <c r="O141" s="70" t="n"/>
      <c r="P141" s="123" t="n"/>
      <c r="Q141" s="122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120" t="n"/>
      <c r="H142" s="121" t="n"/>
      <c r="I142" s="122" t="n"/>
      <c r="J142" s="70" t="n"/>
      <c r="K142" s="70" t="n"/>
      <c r="L142" s="70" t="n"/>
      <c r="M142" s="70" t="n"/>
      <c r="N142" s="70" t="n"/>
      <c r="O142" s="70" t="n"/>
      <c r="P142" s="123" t="n"/>
      <c r="Q142" s="122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120" t="n"/>
      <c r="H143" s="121" t="n"/>
      <c r="I143" s="122" t="n"/>
      <c r="J143" s="70" t="n"/>
      <c r="K143" s="70" t="n"/>
      <c r="L143" s="70" t="n"/>
      <c r="M143" s="70" t="n"/>
      <c r="N143" s="70" t="n"/>
      <c r="O143" s="70" t="n"/>
      <c r="P143" s="123" t="n"/>
      <c r="Q143" s="122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120" t="n"/>
      <c r="H144" s="121" t="n"/>
      <c r="I144" s="122" t="n"/>
      <c r="J144" s="70" t="n"/>
      <c r="K144" s="70" t="n"/>
      <c r="L144" s="70" t="n"/>
      <c r="M144" s="70" t="n"/>
      <c r="N144" s="70" t="n"/>
      <c r="O144" s="70" t="n"/>
      <c r="P144" s="123" t="n"/>
      <c r="Q144" s="122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120" t="n"/>
      <c r="H145" s="121" t="n"/>
      <c r="I145" s="122" t="n"/>
      <c r="J145" s="70" t="n"/>
      <c r="K145" s="70" t="n"/>
      <c r="L145" s="70" t="n"/>
      <c r="M145" s="70" t="n"/>
      <c r="N145" s="70" t="n"/>
      <c r="O145" s="70" t="n"/>
      <c r="P145" s="123" t="n"/>
      <c r="Q145" s="122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120" t="n"/>
      <c r="H146" s="121" t="n"/>
      <c r="I146" s="122" t="n"/>
      <c r="J146" s="70" t="n"/>
      <c r="K146" s="70" t="n"/>
      <c r="L146" s="70" t="n"/>
      <c r="M146" s="70" t="n"/>
      <c r="N146" s="70" t="n"/>
      <c r="O146" s="70" t="n"/>
      <c r="P146" s="123" t="n"/>
      <c r="Q146" s="122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120" t="n"/>
      <c r="H147" s="121" t="n"/>
      <c r="I147" s="122" t="n"/>
      <c r="J147" s="70" t="n"/>
      <c r="K147" s="70" t="n"/>
      <c r="L147" s="70" t="n"/>
      <c r="M147" s="70" t="n"/>
      <c r="N147" s="70" t="n"/>
      <c r="O147" s="70" t="n"/>
      <c r="P147" s="123" t="n"/>
      <c r="Q147" s="122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120" t="n"/>
      <c r="H148" s="121" t="n"/>
      <c r="I148" s="122" t="n"/>
      <c r="J148" s="70" t="n"/>
      <c r="K148" s="70" t="n"/>
      <c r="L148" s="70" t="n"/>
      <c r="M148" s="70" t="n"/>
      <c r="N148" s="70" t="n"/>
      <c r="O148" s="70" t="n"/>
      <c r="P148" s="123" t="n"/>
      <c r="Q148" s="122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120" t="n"/>
      <c r="H149" s="121" t="n"/>
      <c r="I149" s="122" t="n"/>
      <c r="J149" s="70" t="n"/>
      <c r="K149" s="70" t="n"/>
      <c r="L149" s="70" t="n"/>
      <c r="M149" s="70" t="n"/>
      <c r="N149" s="70" t="n"/>
      <c r="O149" s="70" t="n"/>
      <c r="P149" s="123" t="n"/>
      <c r="Q149" s="122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120" t="n"/>
      <c r="H150" s="121" t="n"/>
      <c r="I150" s="122" t="n"/>
      <c r="J150" s="70" t="n"/>
      <c r="K150" s="70" t="n"/>
      <c r="L150" s="70" t="n"/>
      <c r="M150" s="70" t="n"/>
      <c r="N150" s="70" t="n"/>
      <c r="O150" s="70" t="n"/>
      <c r="P150" s="123" t="n"/>
      <c r="Q150" s="122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120" t="n"/>
      <c r="H151" s="121" t="n"/>
      <c r="I151" s="122" t="n"/>
      <c r="J151" s="70" t="n"/>
      <c r="K151" s="70" t="n"/>
      <c r="L151" s="70" t="n"/>
      <c r="M151" s="70" t="n"/>
      <c r="N151" s="70" t="n"/>
      <c r="O151" s="70" t="n"/>
      <c r="P151" s="123" t="n"/>
      <c r="Q151" s="122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120" t="n"/>
      <c r="H152" s="121" t="n"/>
      <c r="I152" s="122" t="n"/>
      <c r="J152" s="70" t="n"/>
      <c r="K152" s="70" t="n"/>
      <c r="L152" s="70" t="n"/>
      <c r="M152" s="70" t="n"/>
      <c r="N152" s="70" t="n"/>
      <c r="O152" s="70" t="n"/>
      <c r="P152" s="123" t="n"/>
      <c r="Q152" s="122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120" t="n"/>
      <c r="H153" s="121" t="n"/>
      <c r="I153" s="122" t="n"/>
      <c r="J153" s="70" t="n"/>
      <c r="K153" s="70" t="n"/>
      <c r="L153" s="70" t="n"/>
      <c r="M153" s="70" t="n"/>
      <c r="N153" s="70" t="n"/>
      <c r="O153" s="70" t="n"/>
      <c r="P153" s="123" t="n"/>
      <c r="Q153" s="122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120" t="n"/>
      <c r="H154" s="121" t="n"/>
      <c r="I154" s="122" t="n"/>
      <c r="J154" s="70" t="n"/>
      <c r="K154" s="70" t="n"/>
      <c r="L154" s="70" t="n"/>
      <c r="M154" s="70" t="n"/>
      <c r="N154" s="70" t="n"/>
      <c r="O154" s="70" t="n"/>
      <c r="P154" s="123" t="n"/>
      <c r="Q154" s="122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120" t="n"/>
      <c r="H155" s="121" t="n"/>
      <c r="I155" s="122" t="n"/>
      <c r="J155" s="70" t="n"/>
      <c r="K155" s="70" t="n"/>
      <c r="L155" s="70" t="n"/>
      <c r="M155" s="70" t="n"/>
      <c r="N155" s="70" t="n"/>
      <c r="O155" s="70" t="n"/>
      <c r="P155" s="123" t="n"/>
      <c r="Q155" s="122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120" t="n"/>
      <c r="H156" s="121" t="n"/>
      <c r="I156" s="122" t="n"/>
      <c r="J156" s="70" t="n"/>
      <c r="K156" s="70" t="n"/>
      <c r="L156" s="70" t="n"/>
      <c r="M156" s="70" t="n"/>
      <c r="N156" s="70" t="n"/>
      <c r="O156" s="70" t="n"/>
      <c r="P156" s="123" t="n"/>
      <c r="Q156" s="122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120" t="n"/>
      <c r="H157" s="121" t="n"/>
      <c r="I157" s="122" t="n"/>
      <c r="J157" s="70" t="n"/>
      <c r="K157" s="70" t="n"/>
      <c r="L157" s="70" t="n"/>
      <c r="M157" s="70" t="n"/>
      <c r="N157" s="70" t="n"/>
      <c r="O157" s="70" t="n"/>
      <c r="P157" s="123" t="n"/>
      <c r="Q157" s="122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120" t="n"/>
      <c r="H158" s="121" t="n"/>
      <c r="I158" s="122" t="n"/>
      <c r="J158" s="70" t="n"/>
      <c r="K158" s="70" t="n"/>
      <c r="L158" s="70" t="n"/>
      <c r="M158" s="70" t="n"/>
      <c r="N158" s="70" t="n"/>
      <c r="O158" s="70" t="n"/>
      <c r="P158" s="123" t="n"/>
      <c r="Q158" s="122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120" t="n"/>
      <c r="H159" s="121" t="n"/>
      <c r="I159" s="122" t="n"/>
      <c r="J159" s="70" t="n"/>
      <c r="K159" s="70" t="n"/>
      <c r="L159" s="70" t="n"/>
      <c r="M159" s="70" t="n"/>
      <c r="N159" s="70" t="n"/>
      <c r="O159" s="70" t="n"/>
      <c r="P159" s="123" t="n"/>
      <c r="Q159" s="122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120" t="n"/>
      <c r="H160" s="121" t="n"/>
      <c r="I160" s="122" t="n"/>
      <c r="J160" s="70" t="n"/>
      <c r="K160" s="70" t="n"/>
      <c r="L160" s="70" t="n"/>
      <c r="M160" s="70" t="n"/>
      <c r="N160" s="70" t="n"/>
      <c r="O160" s="70" t="n"/>
      <c r="P160" s="123" t="n"/>
      <c r="Q160" s="122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120" t="n"/>
      <c r="H161" s="121" t="n"/>
      <c r="I161" s="122" t="n"/>
      <c r="J161" s="70" t="n"/>
      <c r="K161" s="70" t="n"/>
      <c r="L161" s="70" t="n"/>
      <c r="M161" s="70" t="n"/>
      <c r="N161" s="70" t="n"/>
      <c r="O161" s="70" t="n"/>
      <c r="P161" s="123" t="n"/>
      <c r="Q161" s="122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120" t="n"/>
      <c r="H162" s="121" t="n"/>
      <c r="I162" s="122" t="n"/>
      <c r="J162" s="70" t="n"/>
      <c r="K162" s="70" t="n"/>
      <c r="L162" s="70" t="n"/>
      <c r="M162" s="70" t="n"/>
      <c r="N162" s="70" t="n"/>
      <c r="O162" s="70" t="n"/>
      <c r="P162" s="123" t="n"/>
      <c r="Q162" s="122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120" t="n"/>
      <c r="H163" s="121" t="n"/>
      <c r="I163" s="122" t="n"/>
      <c r="J163" s="70" t="n"/>
      <c r="K163" s="70" t="n"/>
      <c r="L163" s="70" t="n"/>
      <c r="M163" s="70" t="n"/>
      <c r="N163" s="70" t="n"/>
      <c r="O163" s="70" t="n"/>
      <c r="P163" s="123" t="n"/>
      <c r="Q163" s="122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120" t="n"/>
      <c r="H164" s="121" t="n"/>
      <c r="I164" s="122" t="n"/>
      <c r="J164" s="70" t="n"/>
      <c r="K164" s="70" t="n"/>
      <c r="L164" s="70" t="n"/>
      <c r="M164" s="70" t="n"/>
      <c r="N164" s="70" t="n"/>
      <c r="O164" s="70" t="n"/>
      <c r="P164" s="123" t="n"/>
      <c r="Q164" s="122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120" t="n"/>
      <c r="H165" s="121" t="n"/>
      <c r="I165" s="122" t="n"/>
      <c r="J165" s="70" t="n"/>
      <c r="K165" s="70" t="n"/>
      <c r="L165" s="70" t="n"/>
      <c r="M165" s="70" t="n"/>
      <c r="N165" s="70" t="n"/>
      <c r="O165" s="70" t="n"/>
      <c r="P165" s="123" t="n"/>
      <c r="Q165" s="122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120" t="n"/>
      <c r="H166" s="121" t="n"/>
      <c r="I166" s="122" t="n"/>
      <c r="J166" s="70" t="n"/>
      <c r="K166" s="70" t="n"/>
      <c r="L166" s="70" t="n"/>
      <c r="M166" s="70" t="n"/>
      <c r="N166" s="70" t="n"/>
      <c r="O166" s="70" t="n"/>
      <c r="P166" s="123" t="n"/>
      <c r="Q166" s="122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120" t="n"/>
      <c r="H167" s="121" t="n"/>
      <c r="I167" s="122" t="n"/>
      <c r="J167" s="70" t="n"/>
      <c r="K167" s="70" t="n"/>
      <c r="L167" s="70" t="n"/>
      <c r="M167" s="70" t="n"/>
      <c r="N167" s="70" t="n"/>
      <c r="O167" s="70" t="n"/>
      <c r="P167" s="123" t="n"/>
      <c r="Q167" s="122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120" t="n"/>
      <c r="H168" s="121" t="n"/>
      <c r="I168" s="122" t="n"/>
      <c r="J168" s="70" t="n"/>
      <c r="K168" s="70" t="n"/>
      <c r="L168" s="70" t="n"/>
      <c r="M168" s="70" t="n"/>
      <c r="N168" s="70" t="n"/>
      <c r="O168" s="70" t="n"/>
      <c r="P168" s="123" t="n"/>
      <c r="Q168" s="122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120" t="n"/>
      <c r="H169" s="121" t="n"/>
      <c r="I169" s="122" t="n"/>
      <c r="J169" s="70" t="n"/>
      <c r="K169" s="70" t="n"/>
      <c r="L169" s="70" t="n"/>
      <c r="M169" s="70" t="n"/>
      <c r="N169" s="70" t="n"/>
      <c r="O169" s="70" t="n"/>
      <c r="P169" s="123" t="n"/>
      <c r="Q169" s="122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120" t="n"/>
      <c r="H170" s="121" t="n"/>
      <c r="I170" s="122" t="n"/>
      <c r="J170" s="70" t="n"/>
      <c r="K170" s="70" t="n"/>
      <c r="L170" s="70" t="n"/>
      <c r="M170" s="70" t="n"/>
      <c r="N170" s="70" t="n"/>
      <c r="O170" s="70" t="n"/>
      <c r="P170" s="123" t="n"/>
      <c r="Q170" s="122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120" t="n"/>
      <c r="H171" s="121" t="n"/>
      <c r="I171" s="122" t="n"/>
      <c r="J171" s="70" t="n"/>
      <c r="K171" s="70" t="n"/>
      <c r="L171" s="70" t="n"/>
      <c r="M171" s="70" t="n"/>
      <c r="N171" s="70" t="n"/>
      <c r="O171" s="70" t="n"/>
      <c r="P171" s="123" t="n"/>
      <c r="Q171" s="122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120" t="n"/>
      <c r="H172" s="121" t="n"/>
      <c r="I172" s="122" t="n"/>
      <c r="J172" s="70" t="n"/>
      <c r="K172" s="70" t="n"/>
      <c r="L172" s="70" t="n"/>
      <c r="M172" s="70" t="n"/>
      <c r="N172" s="70" t="n"/>
      <c r="O172" s="70" t="n"/>
      <c r="P172" s="123" t="n"/>
      <c r="Q172" s="122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120" t="n"/>
      <c r="H173" s="121" t="n"/>
      <c r="I173" s="122" t="n"/>
      <c r="J173" s="70" t="n"/>
      <c r="K173" s="70" t="n"/>
      <c r="L173" s="70" t="n"/>
      <c r="M173" s="70" t="n"/>
      <c r="N173" s="70" t="n"/>
      <c r="O173" s="70" t="n"/>
      <c r="P173" s="123" t="n"/>
      <c r="Q173" s="122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120" t="n"/>
      <c r="H174" s="121" t="n"/>
      <c r="I174" s="122" t="n"/>
      <c r="J174" s="70" t="n"/>
      <c r="K174" s="70" t="n"/>
      <c r="L174" s="70" t="n"/>
      <c r="M174" s="70" t="n"/>
      <c r="N174" s="70" t="n"/>
      <c r="O174" s="70" t="n"/>
      <c r="P174" s="123" t="n"/>
      <c r="Q174" s="122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120" t="n"/>
      <c r="H175" s="121" t="n"/>
      <c r="I175" s="122" t="n"/>
      <c r="J175" s="70" t="n"/>
      <c r="K175" s="70" t="n"/>
      <c r="L175" s="70" t="n"/>
      <c r="M175" s="70" t="n"/>
      <c r="N175" s="70" t="n"/>
      <c r="O175" s="70" t="n"/>
      <c r="P175" s="123" t="n"/>
      <c r="Q175" s="122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120" t="n"/>
      <c r="H176" s="121" t="n"/>
      <c r="I176" s="122" t="n"/>
      <c r="J176" s="70" t="n"/>
      <c r="K176" s="70" t="n"/>
      <c r="L176" s="70" t="n"/>
      <c r="M176" s="70" t="n"/>
      <c r="N176" s="70" t="n"/>
      <c r="O176" s="70" t="n"/>
      <c r="P176" s="123" t="n"/>
      <c r="Q176" s="122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120" t="n"/>
      <c r="H177" s="121" t="n"/>
      <c r="I177" s="122" t="n"/>
      <c r="J177" s="70" t="n"/>
      <c r="K177" s="70" t="n"/>
      <c r="L177" s="70" t="n"/>
      <c r="M177" s="70" t="n"/>
      <c r="N177" s="70" t="n"/>
      <c r="O177" s="70" t="n"/>
      <c r="P177" s="123" t="n"/>
      <c r="Q177" s="122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120" t="n"/>
      <c r="H178" s="121" t="n"/>
      <c r="I178" s="122" t="n"/>
      <c r="J178" s="70" t="n"/>
      <c r="K178" s="70" t="n"/>
      <c r="L178" s="70" t="n"/>
      <c r="M178" s="70" t="n"/>
      <c r="N178" s="70" t="n"/>
      <c r="O178" s="70" t="n"/>
      <c r="P178" s="123" t="n"/>
      <c r="Q178" s="122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120" t="n"/>
      <c r="H179" s="121" t="n"/>
      <c r="I179" s="122" t="n"/>
      <c r="J179" s="70" t="n"/>
      <c r="K179" s="70" t="n"/>
      <c r="L179" s="70" t="n"/>
      <c r="M179" s="70" t="n"/>
      <c r="N179" s="70" t="n"/>
      <c r="O179" s="70" t="n"/>
      <c r="P179" s="123" t="n"/>
      <c r="Q179" s="122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120" t="n"/>
      <c r="H180" s="121" t="n"/>
      <c r="I180" s="122" t="n"/>
      <c r="J180" s="70" t="n"/>
      <c r="K180" s="70" t="n"/>
      <c r="L180" s="70" t="n"/>
      <c r="M180" s="70" t="n"/>
      <c r="N180" s="70" t="n"/>
      <c r="O180" s="70" t="n"/>
      <c r="P180" s="123" t="n"/>
      <c r="Q180" s="122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120" t="n"/>
      <c r="H181" s="121" t="n"/>
      <c r="I181" s="122" t="n"/>
      <c r="J181" s="70" t="n"/>
      <c r="K181" s="70" t="n"/>
      <c r="L181" s="70" t="n"/>
      <c r="M181" s="70" t="n"/>
      <c r="N181" s="70" t="n"/>
      <c r="O181" s="70" t="n"/>
      <c r="P181" s="123" t="n"/>
      <c r="Q181" s="122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120" t="n"/>
      <c r="H182" s="121" t="n"/>
      <c r="I182" s="122" t="n"/>
      <c r="J182" s="70" t="n"/>
      <c r="K182" s="70" t="n"/>
      <c r="L182" s="70" t="n"/>
      <c r="M182" s="70" t="n"/>
      <c r="N182" s="70" t="n"/>
      <c r="O182" s="70" t="n"/>
      <c r="P182" s="123" t="n"/>
      <c r="Q182" s="122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120" t="n"/>
      <c r="H183" s="121" t="n"/>
      <c r="I183" s="122" t="n"/>
      <c r="J183" s="70" t="n"/>
      <c r="K183" s="70" t="n"/>
      <c r="L183" s="70" t="n"/>
      <c r="M183" s="70" t="n"/>
      <c r="N183" s="70" t="n"/>
      <c r="O183" s="70" t="n"/>
      <c r="P183" s="123" t="n"/>
      <c r="Q183" s="122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120" t="n"/>
      <c r="H184" s="121" t="n"/>
      <c r="I184" s="122" t="n"/>
      <c r="J184" s="70" t="n"/>
      <c r="K184" s="70" t="n"/>
      <c r="L184" s="70" t="n"/>
      <c r="M184" s="70" t="n"/>
      <c r="N184" s="70" t="n"/>
      <c r="O184" s="70" t="n"/>
      <c r="P184" s="123" t="n"/>
      <c r="Q184" s="122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120" t="n"/>
      <c r="H185" s="121" t="n"/>
      <c r="I185" s="122" t="n"/>
      <c r="J185" s="70" t="n"/>
      <c r="K185" s="70" t="n"/>
      <c r="L185" s="70" t="n"/>
      <c r="M185" s="70" t="n"/>
      <c r="N185" s="70" t="n"/>
      <c r="O185" s="70" t="n"/>
      <c r="P185" s="123" t="n"/>
      <c r="Q185" s="122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120" t="n"/>
      <c r="H186" s="121" t="n"/>
      <c r="I186" s="122" t="n"/>
      <c r="J186" s="70" t="n"/>
      <c r="K186" s="70" t="n"/>
      <c r="L186" s="70" t="n"/>
      <c r="M186" s="70" t="n"/>
      <c r="N186" s="70" t="n"/>
      <c r="O186" s="70" t="n"/>
      <c r="P186" s="123" t="n"/>
      <c r="Q186" s="122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120" t="n"/>
      <c r="H187" s="121" t="n"/>
      <c r="I187" s="122" t="n"/>
      <c r="J187" s="70" t="n"/>
      <c r="K187" s="70" t="n"/>
      <c r="L187" s="70" t="n"/>
      <c r="M187" s="70" t="n"/>
      <c r="N187" s="70" t="n"/>
      <c r="O187" s="70" t="n"/>
      <c r="P187" s="123" t="n"/>
      <c r="Q187" s="122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120" t="n"/>
      <c r="H188" s="121" t="n"/>
      <c r="I188" s="122" t="n"/>
      <c r="J188" s="70" t="n"/>
      <c r="K188" s="70" t="n"/>
      <c r="L188" s="70" t="n"/>
      <c r="M188" s="70" t="n"/>
      <c r="N188" s="70" t="n"/>
      <c r="O188" s="70" t="n"/>
      <c r="P188" s="123" t="n"/>
      <c r="Q188" s="122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120" t="n"/>
      <c r="H189" s="121" t="n"/>
      <c r="I189" s="122" t="n"/>
      <c r="J189" s="70" t="n"/>
      <c r="K189" s="70" t="n"/>
      <c r="L189" s="70" t="n"/>
      <c r="M189" s="70" t="n"/>
      <c r="N189" s="70" t="n"/>
      <c r="O189" s="70" t="n"/>
      <c r="P189" s="123" t="n"/>
      <c r="Q189" s="122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120" t="n"/>
      <c r="H190" s="121" t="n"/>
      <c r="I190" s="122" t="n"/>
      <c r="J190" s="70" t="n"/>
      <c r="K190" s="70" t="n"/>
      <c r="L190" s="70" t="n"/>
      <c r="M190" s="70" t="n"/>
      <c r="N190" s="70" t="n"/>
      <c r="O190" s="70" t="n"/>
      <c r="P190" s="123" t="n"/>
      <c r="Q190" s="122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120" t="n"/>
      <c r="H191" s="121" t="n"/>
      <c r="I191" s="122" t="n"/>
      <c r="J191" s="70" t="n"/>
      <c r="K191" s="70" t="n"/>
      <c r="L191" s="70" t="n"/>
      <c r="M191" s="70" t="n"/>
      <c r="N191" s="70" t="n"/>
      <c r="O191" s="70" t="n"/>
      <c r="P191" s="123" t="n"/>
      <c r="Q191" s="122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120" t="n"/>
      <c r="H192" s="121" t="n"/>
      <c r="I192" s="122" t="n"/>
      <c r="J192" s="70" t="n"/>
      <c r="K192" s="70" t="n"/>
      <c r="L192" s="70" t="n"/>
      <c r="M192" s="70" t="n"/>
      <c r="N192" s="70" t="n"/>
      <c r="O192" s="70" t="n"/>
      <c r="P192" s="123" t="n"/>
      <c r="Q192" s="122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120" t="n"/>
      <c r="H193" s="121" t="n"/>
      <c r="I193" s="122" t="n"/>
      <c r="J193" s="70" t="n"/>
      <c r="K193" s="70" t="n"/>
      <c r="L193" s="70" t="n"/>
      <c r="M193" s="70" t="n"/>
      <c r="N193" s="70" t="n"/>
      <c r="O193" s="70" t="n"/>
      <c r="P193" s="123" t="n"/>
      <c r="Q193" s="122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120" t="n"/>
      <c r="H194" s="121" t="n"/>
      <c r="I194" s="122" t="n"/>
      <c r="J194" s="70" t="n"/>
      <c r="K194" s="70" t="n"/>
      <c r="L194" s="70" t="n"/>
      <c r="M194" s="70" t="n"/>
      <c r="N194" s="70" t="n"/>
      <c r="O194" s="70" t="n"/>
      <c r="P194" s="123" t="n"/>
      <c r="Q194" s="122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120" t="n"/>
      <c r="H195" s="121" t="n"/>
      <c r="I195" s="122" t="n"/>
      <c r="J195" s="70" t="n"/>
      <c r="K195" s="70" t="n"/>
      <c r="L195" s="70" t="n"/>
      <c r="M195" s="70" t="n"/>
      <c r="N195" s="70" t="n"/>
      <c r="O195" s="70" t="n"/>
      <c r="P195" s="123" t="n"/>
      <c r="Q195" s="122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120" t="n"/>
      <c r="H196" s="121" t="n"/>
      <c r="I196" s="122" t="n"/>
      <c r="J196" s="70" t="n"/>
      <c r="K196" s="70" t="n"/>
      <c r="L196" s="70" t="n"/>
      <c r="M196" s="70" t="n"/>
      <c r="N196" s="70" t="n"/>
      <c r="O196" s="70" t="n"/>
      <c r="P196" s="123" t="n"/>
      <c r="Q196" s="122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120" t="n"/>
      <c r="H197" s="121" t="n"/>
      <c r="I197" s="122" t="n"/>
      <c r="J197" s="70" t="n"/>
      <c r="K197" s="70" t="n"/>
      <c r="L197" s="70" t="n"/>
      <c r="M197" s="70" t="n"/>
      <c r="N197" s="70" t="n"/>
      <c r="O197" s="70" t="n"/>
      <c r="P197" s="123" t="n"/>
      <c r="Q197" s="122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120" t="n"/>
      <c r="H198" s="121" t="n"/>
      <c r="I198" s="122" t="n"/>
      <c r="J198" s="70" t="n"/>
      <c r="K198" s="70" t="n"/>
      <c r="L198" s="70" t="n"/>
      <c r="M198" s="70" t="n"/>
      <c r="N198" s="70" t="n"/>
      <c r="O198" s="70" t="n"/>
      <c r="P198" s="123" t="n"/>
      <c r="Q198" s="122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120" t="n"/>
      <c r="H199" s="121" t="n"/>
      <c r="I199" s="122" t="n"/>
      <c r="J199" s="70" t="n"/>
      <c r="K199" s="70" t="n"/>
      <c r="L199" s="70" t="n"/>
      <c r="M199" s="70" t="n"/>
      <c r="N199" s="70" t="n"/>
      <c r="O199" s="70" t="n"/>
      <c r="P199" s="123" t="n"/>
      <c r="Q199" s="122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120" t="n"/>
      <c r="H200" s="121" t="n"/>
      <c r="I200" s="122" t="n"/>
      <c r="J200" s="70" t="n"/>
      <c r="K200" s="70" t="n"/>
      <c r="L200" s="70" t="n"/>
      <c r="M200" s="70" t="n"/>
      <c r="N200" s="70" t="n"/>
      <c r="O200" s="70" t="n"/>
      <c r="P200" s="123" t="n"/>
      <c r="Q200" s="122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120" t="n"/>
      <c r="H201" s="121" t="n"/>
      <c r="I201" s="122" t="n"/>
      <c r="J201" s="70" t="n"/>
      <c r="K201" s="70" t="n"/>
      <c r="L201" s="70" t="n"/>
      <c r="M201" s="70" t="n"/>
      <c r="N201" s="70" t="n"/>
      <c r="O201" s="70" t="n"/>
      <c r="P201" s="123" t="n"/>
      <c r="Q201" s="122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120" t="n"/>
      <c r="H202" s="121" t="n"/>
      <c r="I202" s="122" t="n"/>
      <c r="J202" s="70" t="n"/>
      <c r="K202" s="70" t="n"/>
      <c r="L202" s="70" t="n"/>
      <c r="M202" s="70" t="n"/>
      <c r="N202" s="70" t="n"/>
      <c r="O202" s="70" t="n"/>
      <c r="P202" s="123" t="n"/>
      <c r="Q202" s="122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120" t="n"/>
      <c r="H203" s="121" t="n"/>
      <c r="I203" s="122" t="n"/>
      <c r="J203" s="70" t="n"/>
      <c r="K203" s="70" t="n"/>
      <c r="L203" s="70" t="n"/>
      <c r="M203" s="70" t="n"/>
      <c r="N203" s="70" t="n"/>
      <c r="O203" s="70" t="n"/>
      <c r="P203" s="123" t="n"/>
      <c r="Q203" s="122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120" t="n"/>
      <c r="H204" s="121" t="n"/>
      <c r="I204" s="122" t="n"/>
      <c r="J204" s="70" t="n"/>
      <c r="K204" s="70" t="n"/>
      <c r="L204" s="70" t="n"/>
      <c r="M204" s="70" t="n"/>
      <c r="N204" s="70" t="n"/>
      <c r="O204" s="70" t="n"/>
      <c r="P204" s="123" t="n"/>
      <c r="Q204" s="122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120" t="n"/>
      <c r="H205" s="121" t="n"/>
      <c r="I205" s="122" t="n"/>
      <c r="J205" s="70" t="n"/>
      <c r="K205" s="70" t="n"/>
      <c r="L205" s="70" t="n"/>
      <c r="M205" s="70" t="n"/>
      <c r="N205" s="70" t="n"/>
      <c r="O205" s="70" t="n"/>
      <c r="P205" s="123" t="n"/>
      <c r="Q205" s="122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120" t="n"/>
      <c r="H206" s="121" t="n"/>
      <c r="I206" s="122" t="n"/>
      <c r="J206" s="70" t="n"/>
      <c r="K206" s="70" t="n"/>
      <c r="L206" s="70" t="n"/>
      <c r="M206" s="70" t="n"/>
      <c r="N206" s="70" t="n"/>
      <c r="O206" s="70" t="n"/>
      <c r="P206" s="123" t="n"/>
      <c r="Q206" s="122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120" t="n"/>
      <c r="H207" s="121" t="n"/>
      <c r="I207" s="122" t="n"/>
      <c r="J207" s="70" t="n"/>
      <c r="K207" s="70" t="n"/>
      <c r="L207" s="70" t="n"/>
      <c r="M207" s="70" t="n"/>
      <c r="N207" s="70" t="n"/>
      <c r="O207" s="70" t="n"/>
      <c r="P207" s="123" t="n"/>
      <c r="Q207" s="122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120" t="n"/>
      <c r="H208" s="121" t="n"/>
      <c r="I208" s="122" t="n"/>
      <c r="J208" s="70" t="n"/>
      <c r="K208" s="70" t="n"/>
      <c r="L208" s="70" t="n"/>
      <c r="M208" s="70" t="n"/>
      <c r="N208" s="70" t="n"/>
      <c r="O208" s="70" t="n"/>
      <c r="P208" s="123" t="n"/>
      <c r="Q208" s="122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120" t="n"/>
      <c r="H209" s="121" t="n"/>
      <c r="I209" s="122" t="n"/>
      <c r="J209" s="70" t="n"/>
      <c r="K209" s="70" t="n"/>
      <c r="L209" s="70" t="n"/>
      <c r="M209" s="70" t="n"/>
      <c r="N209" s="70" t="n"/>
      <c r="O209" s="70" t="n"/>
      <c r="P209" s="123" t="n"/>
      <c r="Q209" s="122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120" t="n"/>
      <c r="H210" s="121" t="n"/>
      <c r="I210" s="122" t="n"/>
      <c r="J210" s="70" t="n"/>
      <c r="K210" s="70" t="n"/>
      <c r="L210" s="70" t="n"/>
      <c r="M210" s="70" t="n"/>
      <c r="N210" s="70" t="n"/>
      <c r="O210" s="70" t="n"/>
      <c r="P210" s="123" t="n"/>
      <c r="Q210" s="122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120" t="n"/>
      <c r="H211" s="121" t="n"/>
      <c r="I211" s="122" t="n"/>
      <c r="J211" s="70" t="n"/>
      <c r="K211" s="70" t="n"/>
      <c r="L211" s="70" t="n"/>
      <c r="M211" s="70" t="n"/>
      <c r="N211" s="70" t="n"/>
      <c r="O211" s="70" t="n"/>
      <c r="P211" s="123" t="n"/>
      <c r="Q211" s="122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120" t="n"/>
      <c r="H212" s="121" t="n"/>
      <c r="I212" s="122" t="n"/>
      <c r="J212" s="70" t="n"/>
      <c r="K212" s="70" t="n"/>
      <c r="L212" s="70" t="n"/>
      <c r="M212" s="70" t="n"/>
      <c r="N212" s="70" t="n"/>
      <c r="O212" s="70" t="n"/>
      <c r="P212" s="123" t="n"/>
      <c r="Q212" s="122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120" t="n"/>
      <c r="H213" s="121" t="n"/>
      <c r="I213" s="122" t="n"/>
      <c r="J213" s="70" t="n"/>
      <c r="K213" s="70" t="n"/>
      <c r="L213" s="70" t="n"/>
      <c r="M213" s="70" t="n"/>
      <c r="N213" s="70" t="n"/>
      <c r="O213" s="70" t="n"/>
      <c r="P213" s="123" t="n"/>
      <c r="Q213" s="122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120" t="n"/>
      <c r="H214" s="121" t="n"/>
      <c r="I214" s="122" t="n"/>
      <c r="J214" s="70" t="n"/>
      <c r="K214" s="70" t="n"/>
      <c r="L214" s="70" t="n"/>
      <c r="M214" s="70" t="n"/>
      <c r="N214" s="70" t="n"/>
      <c r="O214" s="70" t="n"/>
      <c r="P214" s="123" t="n"/>
      <c r="Q214" s="122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120" t="n"/>
      <c r="H215" s="121" t="n"/>
      <c r="I215" s="122" t="n"/>
      <c r="J215" s="70" t="n"/>
      <c r="K215" s="70" t="n"/>
      <c r="L215" s="70" t="n"/>
      <c r="M215" s="70" t="n"/>
      <c r="N215" s="70" t="n"/>
      <c r="O215" s="70" t="n"/>
      <c r="P215" s="123" t="n"/>
      <c r="Q215" s="122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120" t="n"/>
      <c r="H216" s="121" t="n"/>
      <c r="I216" s="122" t="n"/>
      <c r="J216" s="70" t="n"/>
      <c r="K216" s="70" t="n"/>
      <c r="L216" s="70" t="n"/>
      <c r="M216" s="70" t="n"/>
      <c r="N216" s="70" t="n"/>
      <c r="O216" s="70" t="n"/>
      <c r="P216" s="123" t="n"/>
      <c r="Q216" s="122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120" t="n"/>
      <c r="H217" s="121" t="n"/>
      <c r="I217" s="122" t="n"/>
      <c r="J217" s="70" t="n"/>
      <c r="K217" s="70" t="n"/>
      <c r="L217" s="70" t="n"/>
      <c r="M217" s="70" t="n"/>
      <c r="N217" s="70" t="n"/>
      <c r="O217" s="70" t="n"/>
      <c r="P217" s="123" t="n"/>
      <c r="Q217" s="122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120" t="n"/>
      <c r="H218" s="121" t="n"/>
      <c r="I218" s="122" t="n"/>
      <c r="J218" s="70" t="n"/>
      <c r="K218" s="70" t="n"/>
      <c r="L218" s="70" t="n"/>
      <c r="M218" s="70" t="n"/>
      <c r="N218" s="70" t="n"/>
      <c r="O218" s="70" t="n"/>
      <c r="P218" s="123" t="n"/>
      <c r="Q218" s="122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120" t="n"/>
      <c r="H219" s="121" t="n"/>
      <c r="I219" s="122" t="n"/>
      <c r="J219" s="70" t="n"/>
      <c r="K219" s="70" t="n"/>
      <c r="L219" s="70" t="n"/>
      <c r="M219" s="70" t="n"/>
      <c r="N219" s="70" t="n"/>
      <c r="O219" s="70" t="n"/>
      <c r="P219" s="123" t="n"/>
      <c r="Q219" s="122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120" t="n"/>
      <c r="H220" s="121" t="n"/>
      <c r="I220" s="122" t="n"/>
      <c r="J220" s="70" t="n"/>
      <c r="K220" s="70" t="n"/>
      <c r="L220" s="70" t="n"/>
      <c r="M220" s="70" t="n"/>
      <c r="N220" s="70" t="n"/>
      <c r="O220" s="70" t="n"/>
      <c r="P220" s="123" t="n"/>
      <c r="Q220" s="122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120" t="n"/>
      <c r="H221" s="121" t="n"/>
      <c r="I221" s="122" t="n"/>
      <c r="J221" s="70" t="n"/>
      <c r="K221" s="70" t="n"/>
      <c r="L221" s="70" t="n"/>
      <c r="M221" s="70" t="n"/>
      <c r="N221" s="70" t="n"/>
      <c r="O221" s="70" t="n"/>
      <c r="P221" s="123" t="n"/>
      <c r="Q221" s="122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120" t="n"/>
      <c r="H222" s="121" t="n"/>
      <c r="I222" s="122" t="n"/>
      <c r="J222" s="70" t="n"/>
      <c r="K222" s="70" t="n"/>
      <c r="L222" s="70" t="n"/>
      <c r="M222" s="70" t="n"/>
      <c r="N222" s="70" t="n"/>
      <c r="O222" s="70" t="n"/>
      <c r="P222" s="123" t="n"/>
      <c r="Q222" s="122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120" t="n"/>
      <c r="H223" s="121" t="n"/>
      <c r="I223" s="122" t="n"/>
      <c r="J223" s="70" t="n"/>
      <c r="K223" s="70" t="n"/>
      <c r="L223" s="70" t="n"/>
      <c r="M223" s="70" t="n"/>
      <c r="N223" s="70" t="n"/>
      <c r="O223" s="70" t="n"/>
      <c r="P223" s="123" t="n"/>
      <c r="Q223" s="122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120" t="n"/>
      <c r="H224" s="121" t="n"/>
      <c r="I224" s="122" t="n"/>
      <c r="J224" s="70" t="n"/>
      <c r="K224" s="70" t="n"/>
      <c r="L224" s="70" t="n"/>
      <c r="M224" s="70" t="n"/>
      <c r="N224" s="70" t="n"/>
      <c r="O224" s="70" t="n"/>
      <c r="P224" s="123" t="n"/>
      <c r="Q224" s="122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120" t="n"/>
      <c r="H225" s="121" t="n"/>
      <c r="I225" s="122" t="n"/>
      <c r="J225" s="70" t="n"/>
      <c r="K225" s="70" t="n"/>
      <c r="L225" s="70" t="n"/>
      <c r="M225" s="70" t="n"/>
      <c r="N225" s="70" t="n"/>
      <c r="O225" s="70" t="n"/>
      <c r="P225" s="123" t="n"/>
      <c r="Q225" s="122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120" t="n"/>
      <c r="H226" s="121" t="n"/>
      <c r="I226" s="122" t="n"/>
      <c r="J226" s="70" t="n"/>
      <c r="K226" s="70" t="n"/>
      <c r="L226" s="70" t="n"/>
      <c r="M226" s="70" t="n"/>
      <c r="N226" s="70" t="n"/>
      <c r="O226" s="70" t="n"/>
      <c r="P226" s="123" t="n"/>
      <c r="Q226" s="122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120" t="n"/>
      <c r="H227" s="121" t="n"/>
      <c r="I227" s="122" t="n"/>
      <c r="J227" s="70" t="n"/>
      <c r="K227" s="70" t="n"/>
      <c r="L227" s="70" t="n"/>
      <c r="M227" s="70" t="n"/>
      <c r="N227" s="70" t="n"/>
      <c r="O227" s="70" t="n"/>
      <c r="P227" s="123" t="n"/>
      <c r="Q227" s="122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120" t="n"/>
      <c r="H228" s="121" t="n"/>
      <c r="I228" s="122" t="n"/>
      <c r="J228" s="70" t="n"/>
      <c r="K228" s="70" t="n"/>
      <c r="L228" s="70" t="n"/>
      <c r="M228" s="70" t="n"/>
      <c r="N228" s="70" t="n"/>
      <c r="O228" s="70" t="n"/>
      <c r="P228" s="123" t="n"/>
      <c r="Q228" s="122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120" t="n"/>
      <c r="H229" s="121" t="n"/>
      <c r="I229" s="122" t="n"/>
      <c r="J229" s="70" t="n"/>
      <c r="K229" s="70" t="n"/>
      <c r="L229" s="70" t="n"/>
      <c r="M229" s="70" t="n"/>
      <c r="N229" s="70" t="n"/>
      <c r="O229" s="70" t="n"/>
      <c r="P229" s="123" t="n"/>
      <c r="Q229" s="122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120" t="n"/>
      <c r="H230" s="121" t="n"/>
      <c r="I230" s="122" t="n"/>
      <c r="J230" s="70" t="n"/>
      <c r="K230" s="70" t="n"/>
      <c r="L230" s="70" t="n"/>
      <c r="M230" s="70" t="n"/>
      <c r="N230" s="70" t="n"/>
      <c r="O230" s="70" t="n"/>
      <c r="P230" s="123" t="n"/>
      <c r="Q230" s="122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120" t="n"/>
      <c r="H231" s="121" t="n"/>
      <c r="I231" s="122" t="n"/>
      <c r="J231" s="70" t="n"/>
      <c r="K231" s="70" t="n"/>
      <c r="L231" s="70" t="n"/>
      <c r="M231" s="70" t="n"/>
      <c r="N231" s="70" t="n"/>
      <c r="O231" s="70" t="n"/>
      <c r="P231" s="123" t="n"/>
      <c r="Q231" s="122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120" t="n"/>
      <c r="H232" s="121" t="n"/>
      <c r="I232" s="122" t="n"/>
      <c r="J232" s="70" t="n"/>
      <c r="K232" s="70" t="n"/>
      <c r="L232" s="70" t="n"/>
      <c r="M232" s="70" t="n"/>
      <c r="N232" s="70" t="n"/>
      <c r="O232" s="70" t="n"/>
      <c r="P232" s="123" t="n"/>
      <c r="Q232" s="122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120" t="n"/>
      <c r="H233" s="121" t="n"/>
      <c r="I233" s="122" t="n"/>
      <c r="J233" s="70" t="n"/>
      <c r="K233" s="70" t="n"/>
      <c r="L233" s="70" t="n"/>
      <c r="M233" s="70" t="n"/>
      <c r="N233" s="70" t="n"/>
      <c r="O233" s="70" t="n"/>
      <c r="P233" s="123" t="n"/>
      <c r="Q233" s="122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120" t="n"/>
      <c r="H234" s="121" t="n"/>
      <c r="I234" s="122" t="n"/>
      <c r="J234" s="70" t="n"/>
      <c r="K234" s="70" t="n"/>
      <c r="L234" s="70" t="n"/>
      <c r="M234" s="70" t="n"/>
      <c r="N234" s="70" t="n"/>
      <c r="O234" s="70" t="n"/>
      <c r="P234" s="123" t="n"/>
      <c r="Q234" s="122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120" t="n"/>
      <c r="H235" s="121" t="n"/>
      <c r="I235" s="122" t="n"/>
      <c r="J235" s="70" t="n"/>
      <c r="K235" s="70" t="n"/>
      <c r="L235" s="70" t="n"/>
      <c r="M235" s="70" t="n"/>
      <c r="N235" s="70" t="n"/>
      <c r="O235" s="70" t="n"/>
      <c r="P235" s="123" t="n"/>
      <c r="Q235" s="122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120" t="n"/>
      <c r="H236" s="121" t="n"/>
      <c r="I236" s="122" t="n"/>
      <c r="J236" s="70" t="n"/>
      <c r="K236" s="70" t="n"/>
      <c r="L236" s="70" t="n"/>
      <c r="M236" s="70" t="n"/>
      <c r="N236" s="70" t="n"/>
      <c r="O236" s="70" t="n"/>
      <c r="P236" s="123" t="n"/>
      <c r="Q236" s="122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120" t="n"/>
      <c r="H237" s="121" t="n"/>
      <c r="I237" s="122" t="n"/>
      <c r="J237" s="70" t="n"/>
      <c r="K237" s="70" t="n"/>
      <c r="L237" s="70" t="n"/>
      <c r="M237" s="70" t="n"/>
      <c r="N237" s="70" t="n"/>
      <c r="O237" s="70" t="n"/>
      <c r="P237" s="123" t="n"/>
      <c r="Q237" s="122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120" t="n"/>
      <c r="H238" s="121" t="n"/>
      <c r="I238" s="122" t="n"/>
      <c r="J238" s="70" t="n"/>
      <c r="K238" s="70" t="n"/>
      <c r="L238" s="70" t="n"/>
      <c r="M238" s="70" t="n"/>
      <c r="N238" s="70" t="n"/>
      <c r="O238" s="70" t="n"/>
      <c r="P238" s="123" t="n"/>
      <c r="Q238" s="122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120" t="n"/>
      <c r="H239" s="121" t="n"/>
      <c r="I239" s="122" t="n"/>
      <c r="J239" s="70" t="n"/>
      <c r="K239" s="70" t="n"/>
      <c r="L239" s="70" t="n"/>
      <c r="M239" s="70" t="n"/>
      <c r="N239" s="70" t="n"/>
      <c r="O239" s="70" t="n"/>
      <c r="P239" s="123" t="n"/>
      <c r="Q239" s="122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120" t="n"/>
      <c r="H240" s="121" t="n"/>
      <c r="I240" s="122" t="n"/>
      <c r="J240" s="70" t="n"/>
      <c r="K240" s="70" t="n"/>
      <c r="L240" s="70" t="n"/>
      <c r="M240" s="70" t="n"/>
      <c r="N240" s="70" t="n"/>
      <c r="O240" s="70" t="n"/>
      <c r="P240" s="123" t="n"/>
      <c r="Q240" s="122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120" t="n"/>
      <c r="H241" s="121" t="n"/>
      <c r="I241" s="122" t="n"/>
      <c r="J241" s="70" t="n"/>
      <c r="K241" s="70" t="n"/>
      <c r="L241" s="70" t="n"/>
      <c r="M241" s="70" t="n"/>
      <c r="N241" s="70" t="n"/>
      <c r="O241" s="70" t="n"/>
      <c r="P241" s="123" t="n"/>
      <c r="Q241" s="122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120" t="n"/>
      <c r="H242" s="121" t="n"/>
      <c r="I242" s="122" t="n"/>
      <c r="J242" s="70" t="n"/>
      <c r="K242" s="70" t="n"/>
      <c r="L242" s="70" t="n"/>
      <c r="M242" s="70" t="n"/>
      <c r="N242" s="70" t="n"/>
      <c r="O242" s="70" t="n"/>
      <c r="P242" s="123" t="n"/>
      <c r="Q242" s="122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120" t="n"/>
      <c r="H243" s="121" t="n"/>
      <c r="I243" s="122" t="n"/>
      <c r="J243" s="70" t="n"/>
      <c r="K243" s="70" t="n"/>
      <c r="L243" s="70" t="n"/>
      <c r="M243" s="70" t="n"/>
      <c r="N243" s="70" t="n"/>
      <c r="O243" s="70" t="n"/>
      <c r="P243" s="123" t="n"/>
      <c r="Q243" s="122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120" t="n"/>
      <c r="H244" s="121" t="n"/>
      <c r="I244" s="122" t="n"/>
      <c r="J244" s="70" t="n"/>
      <c r="K244" s="70" t="n"/>
      <c r="L244" s="70" t="n"/>
      <c r="M244" s="70" t="n"/>
      <c r="N244" s="70" t="n"/>
      <c r="O244" s="70" t="n"/>
      <c r="P244" s="123" t="n"/>
      <c r="Q244" s="122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120" t="n"/>
      <c r="H245" s="121" t="n"/>
      <c r="I245" s="122" t="n"/>
      <c r="J245" s="70" t="n"/>
      <c r="K245" s="70" t="n"/>
      <c r="L245" s="70" t="n"/>
      <c r="M245" s="70" t="n"/>
      <c r="N245" s="70" t="n"/>
      <c r="O245" s="70" t="n"/>
      <c r="P245" s="123" t="n"/>
      <c r="Q245" s="122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120" t="n"/>
      <c r="H246" s="121" t="n"/>
      <c r="I246" s="122" t="n"/>
      <c r="J246" s="70" t="n"/>
      <c r="K246" s="70" t="n"/>
      <c r="L246" s="70" t="n"/>
      <c r="M246" s="70" t="n"/>
      <c r="N246" s="70" t="n"/>
      <c r="O246" s="70" t="n"/>
      <c r="P246" s="123" t="n"/>
      <c r="Q246" s="122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120" t="n"/>
      <c r="H247" s="121" t="n"/>
      <c r="I247" s="122" t="n"/>
      <c r="J247" s="70" t="n"/>
      <c r="K247" s="70" t="n"/>
      <c r="L247" s="70" t="n"/>
      <c r="M247" s="70" t="n"/>
      <c r="N247" s="70" t="n"/>
      <c r="O247" s="70" t="n"/>
      <c r="P247" s="123" t="n"/>
      <c r="Q247" s="122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120" t="n"/>
      <c r="H248" s="121" t="n"/>
      <c r="I248" s="122" t="n"/>
      <c r="J248" s="70" t="n"/>
      <c r="K248" s="70" t="n"/>
      <c r="L248" s="70" t="n"/>
      <c r="M248" s="70" t="n"/>
      <c r="N248" s="70" t="n"/>
      <c r="O248" s="70" t="n"/>
      <c r="P248" s="123" t="n"/>
      <c r="Q248" s="122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120" t="n"/>
      <c r="H249" s="121" t="n"/>
      <c r="I249" s="122" t="n"/>
      <c r="J249" s="70" t="n"/>
      <c r="K249" s="70" t="n"/>
      <c r="L249" s="70" t="n"/>
      <c r="M249" s="70" t="n"/>
      <c r="N249" s="70" t="n"/>
      <c r="O249" s="70" t="n"/>
      <c r="P249" s="123" t="n"/>
      <c r="Q249" s="122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120" t="n"/>
      <c r="H250" s="121" t="n"/>
      <c r="I250" s="122" t="n"/>
      <c r="J250" s="70" t="n"/>
      <c r="K250" s="70" t="n"/>
      <c r="L250" s="70" t="n"/>
      <c r="M250" s="70" t="n"/>
      <c r="N250" s="70" t="n"/>
      <c r="O250" s="70" t="n"/>
      <c r="P250" s="123" t="n"/>
      <c r="Q250" s="122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120" t="n"/>
      <c r="H251" s="121" t="n"/>
      <c r="I251" s="122" t="n"/>
      <c r="J251" s="70" t="n"/>
      <c r="K251" s="70" t="n"/>
      <c r="L251" s="70" t="n"/>
      <c r="M251" s="70" t="n"/>
      <c r="N251" s="70" t="n"/>
      <c r="O251" s="70" t="n"/>
      <c r="P251" s="123" t="n"/>
      <c r="Q251" s="122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120" t="n"/>
      <c r="H252" s="121" t="n"/>
      <c r="I252" s="122" t="n"/>
      <c r="J252" s="70" t="n"/>
      <c r="K252" s="70" t="n"/>
      <c r="L252" s="70" t="n"/>
      <c r="M252" s="70" t="n"/>
      <c r="N252" s="70" t="n"/>
      <c r="O252" s="70" t="n"/>
      <c r="P252" s="123" t="n"/>
      <c r="Q252" s="122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120" t="n"/>
      <c r="H253" s="121" t="n"/>
      <c r="I253" s="122" t="n"/>
      <c r="J253" s="70" t="n"/>
      <c r="K253" s="70" t="n"/>
      <c r="L253" s="70" t="n"/>
      <c r="M253" s="70" t="n"/>
      <c r="N253" s="70" t="n"/>
      <c r="O253" s="70" t="n"/>
      <c r="P253" s="123" t="n"/>
      <c r="Q253" s="122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120" t="n"/>
      <c r="H254" s="121" t="n"/>
      <c r="I254" s="122" t="n"/>
      <c r="J254" s="70" t="n"/>
      <c r="K254" s="70" t="n"/>
      <c r="L254" s="70" t="n"/>
      <c r="M254" s="70" t="n"/>
      <c r="N254" s="70" t="n"/>
      <c r="O254" s="70" t="n"/>
      <c r="P254" s="123" t="n"/>
      <c r="Q254" s="122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120" t="n"/>
      <c r="H255" s="121" t="n"/>
      <c r="I255" s="122" t="n"/>
      <c r="J255" s="70" t="n"/>
      <c r="K255" s="70" t="n"/>
      <c r="L255" s="70" t="n"/>
      <c r="M255" s="70" t="n"/>
      <c r="N255" s="70" t="n"/>
      <c r="O255" s="70" t="n"/>
      <c r="P255" s="123" t="n"/>
      <c r="Q255" s="122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120" t="n"/>
      <c r="H256" s="121" t="n"/>
      <c r="I256" s="122" t="n"/>
      <c r="J256" s="70" t="n"/>
      <c r="K256" s="70" t="n"/>
      <c r="L256" s="70" t="n"/>
      <c r="M256" s="70" t="n"/>
      <c r="N256" s="70" t="n"/>
      <c r="O256" s="70" t="n"/>
      <c r="P256" s="123" t="n"/>
      <c r="Q256" s="122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120" t="n"/>
      <c r="H257" s="121" t="n"/>
      <c r="I257" s="122" t="n"/>
      <c r="J257" s="70" t="n"/>
      <c r="K257" s="70" t="n"/>
      <c r="L257" s="70" t="n"/>
      <c r="M257" s="70" t="n"/>
      <c r="N257" s="70" t="n"/>
      <c r="O257" s="70" t="n"/>
      <c r="P257" s="123" t="n"/>
      <c r="Q257" s="122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120" t="n"/>
      <c r="H258" s="121" t="n"/>
      <c r="I258" s="122" t="n"/>
      <c r="J258" s="70" t="n"/>
      <c r="K258" s="70" t="n"/>
      <c r="L258" s="70" t="n"/>
      <c r="M258" s="70" t="n"/>
      <c r="N258" s="70" t="n"/>
      <c r="O258" s="70" t="n"/>
      <c r="P258" s="123" t="n"/>
      <c r="Q258" s="122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120" t="n"/>
      <c r="H259" s="121" t="n"/>
      <c r="I259" s="122" t="n"/>
      <c r="J259" s="70" t="n"/>
      <c r="K259" s="70" t="n"/>
      <c r="L259" s="70" t="n"/>
      <c r="M259" s="70" t="n"/>
      <c r="N259" s="70" t="n"/>
      <c r="O259" s="70" t="n"/>
      <c r="P259" s="123" t="n"/>
      <c r="Q259" s="122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120" t="n"/>
      <c r="H260" s="121" t="n"/>
      <c r="I260" s="122" t="n"/>
      <c r="J260" s="70" t="n"/>
      <c r="K260" s="70" t="n"/>
      <c r="L260" s="70" t="n"/>
      <c r="M260" s="70" t="n"/>
      <c r="N260" s="70" t="n"/>
      <c r="O260" s="70" t="n"/>
      <c r="P260" s="123" t="n"/>
      <c r="Q260" s="122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120" t="n"/>
      <c r="H261" s="121" t="n"/>
      <c r="I261" s="122" t="n"/>
      <c r="J261" s="70" t="n"/>
      <c r="K261" s="70" t="n"/>
      <c r="L261" s="70" t="n"/>
      <c r="M261" s="70" t="n"/>
      <c r="N261" s="70" t="n"/>
      <c r="O261" s="70" t="n"/>
      <c r="P261" s="123" t="n"/>
      <c r="Q261" s="122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120" t="n"/>
      <c r="H262" s="121" t="n"/>
      <c r="I262" s="122" t="n"/>
      <c r="J262" s="70" t="n"/>
      <c r="K262" s="70" t="n"/>
      <c r="L262" s="70" t="n"/>
      <c r="M262" s="70" t="n"/>
      <c r="N262" s="70" t="n"/>
      <c r="O262" s="70" t="n"/>
      <c r="P262" s="123" t="n"/>
      <c r="Q262" s="122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120" t="n"/>
      <c r="H263" s="121" t="n"/>
      <c r="I263" s="122" t="n"/>
      <c r="J263" s="70" t="n"/>
      <c r="K263" s="70" t="n"/>
      <c r="L263" s="70" t="n"/>
      <c r="M263" s="70" t="n"/>
      <c r="N263" s="70" t="n"/>
      <c r="O263" s="70" t="n"/>
      <c r="P263" s="123" t="n"/>
      <c r="Q263" s="122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120" t="n"/>
      <c r="H264" s="121" t="n"/>
      <c r="I264" s="122" t="n"/>
      <c r="J264" s="70" t="n"/>
      <c r="K264" s="70" t="n"/>
      <c r="L264" s="70" t="n"/>
      <c r="M264" s="70" t="n"/>
      <c r="N264" s="70" t="n"/>
      <c r="O264" s="70" t="n"/>
      <c r="P264" s="123" t="n"/>
      <c r="Q264" s="122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120" t="n"/>
      <c r="H265" s="121" t="n"/>
      <c r="I265" s="122" t="n"/>
      <c r="J265" s="70" t="n"/>
      <c r="K265" s="70" t="n"/>
      <c r="L265" s="70" t="n"/>
      <c r="M265" s="70" t="n"/>
      <c r="N265" s="70" t="n"/>
      <c r="O265" s="70" t="n"/>
      <c r="P265" s="123" t="n"/>
      <c r="Q265" s="122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120" t="n"/>
      <c r="H266" s="121" t="n"/>
      <c r="I266" s="122" t="n"/>
      <c r="J266" s="70" t="n"/>
      <c r="K266" s="70" t="n"/>
      <c r="L266" s="70" t="n"/>
      <c r="M266" s="70" t="n"/>
      <c r="N266" s="70" t="n"/>
      <c r="O266" s="70" t="n"/>
      <c r="P266" s="123" t="n"/>
      <c r="Q266" s="122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120" t="n"/>
      <c r="H267" s="121" t="n"/>
      <c r="I267" s="122" t="n"/>
      <c r="J267" s="70" t="n"/>
      <c r="K267" s="70" t="n"/>
      <c r="L267" s="70" t="n"/>
      <c r="M267" s="70" t="n"/>
      <c r="N267" s="70" t="n"/>
      <c r="O267" s="70" t="n"/>
      <c r="P267" s="123" t="n"/>
      <c r="Q267" s="122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120" t="n"/>
      <c r="H268" s="121" t="n"/>
      <c r="I268" s="122" t="n"/>
      <c r="J268" s="70" t="n"/>
      <c r="K268" s="70" t="n"/>
      <c r="L268" s="70" t="n"/>
      <c r="M268" s="70" t="n"/>
      <c r="N268" s="70" t="n"/>
      <c r="O268" s="70" t="n"/>
      <c r="P268" s="123" t="n"/>
      <c r="Q268" s="122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120" t="n"/>
      <c r="H269" s="121" t="n"/>
      <c r="I269" s="122" t="n"/>
      <c r="J269" s="70" t="n"/>
      <c r="K269" s="70" t="n"/>
      <c r="L269" s="70" t="n"/>
      <c r="M269" s="70" t="n"/>
      <c r="N269" s="70" t="n"/>
      <c r="O269" s="70" t="n"/>
      <c r="P269" s="123" t="n"/>
      <c r="Q269" s="122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120" t="n"/>
      <c r="H270" s="121" t="n"/>
      <c r="I270" s="122" t="n"/>
      <c r="J270" s="70" t="n"/>
      <c r="K270" s="70" t="n"/>
      <c r="L270" s="70" t="n"/>
      <c r="M270" s="70" t="n"/>
      <c r="N270" s="70" t="n"/>
      <c r="O270" s="70" t="n"/>
      <c r="P270" s="123" t="n"/>
      <c r="Q270" s="122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120" t="n"/>
      <c r="H271" s="121" t="n"/>
      <c r="I271" s="122" t="n"/>
      <c r="J271" s="70" t="n"/>
      <c r="K271" s="70" t="n"/>
      <c r="L271" s="70" t="n"/>
      <c r="M271" s="70" t="n"/>
      <c r="N271" s="70" t="n"/>
      <c r="O271" s="70" t="n"/>
      <c r="P271" s="123" t="n"/>
      <c r="Q271" s="122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120" t="n"/>
      <c r="H272" s="121" t="n"/>
      <c r="I272" s="122" t="n"/>
      <c r="J272" s="70" t="n"/>
      <c r="K272" s="70" t="n"/>
      <c r="L272" s="70" t="n"/>
      <c r="M272" s="70" t="n"/>
      <c r="N272" s="70" t="n"/>
      <c r="O272" s="70" t="n"/>
      <c r="P272" s="123" t="n"/>
      <c r="Q272" s="122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120" t="n"/>
      <c r="H273" s="121" t="n"/>
      <c r="I273" s="122" t="n"/>
      <c r="J273" s="70" t="n"/>
      <c r="K273" s="70" t="n"/>
      <c r="L273" s="70" t="n"/>
      <c r="M273" s="70" t="n"/>
      <c r="N273" s="70" t="n"/>
      <c r="O273" s="70" t="n"/>
      <c r="P273" s="123" t="n"/>
      <c r="Q273" s="122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120" t="n"/>
      <c r="H274" s="121" t="n"/>
      <c r="I274" s="122" t="n"/>
      <c r="J274" s="70" t="n"/>
      <c r="K274" s="70" t="n"/>
      <c r="L274" s="70" t="n"/>
      <c r="M274" s="70" t="n"/>
      <c r="N274" s="70" t="n"/>
      <c r="O274" s="70" t="n"/>
      <c r="P274" s="123" t="n"/>
      <c r="Q274" s="122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120" t="n"/>
      <c r="H275" s="121" t="n"/>
      <c r="I275" s="122" t="n"/>
      <c r="J275" s="70" t="n"/>
      <c r="K275" s="70" t="n"/>
      <c r="L275" s="70" t="n"/>
      <c r="M275" s="70" t="n"/>
      <c r="N275" s="70" t="n"/>
      <c r="O275" s="70" t="n"/>
      <c r="P275" s="123" t="n"/>
      <c r="Q275" s="122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120" t="n"/>
      <c r="H276" s="121" t="n"/>
      <c r="I276" s="122" t="n"/>
      <c r="J276" s="70" t="n"/>
      <c r="K276" s="70" t="n"/>
      <c r="L276" s="70" t="n"/>
      <c r="M276" s="70" t="n"/>
      <c r="N276" s="70" t="n"/>
      <c r="O276" s="70" t="n"/>
      <c r="P276" s="123" t="n"/>
      <c r="Q276" s="122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120" t="n"/>
      <c r="H277" s="121" t="n"/>
      <c r="I277" s="122" t="n"/>
      <c r="J277" s="70" t="n"/>
      <c r="K277" s="70" t="n"/>
      <c r="L277" s="70" t="n"/>
      <c r="M277" s="70" t="n"/>
      <c r="N277" s="70" t="n"/>
      <c r="O277" s="70" t="n"/>
      <c r="P277" s="123" t="n"/>
      <c r="Q277" s="122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120" t="n"/>
      <c r="H278" s="121" t="n"/>
      <c r="I278" s="122" t="n"/>
      <c r="J278" s="70" t="n"/>
      <c r="K278" s="70" t="n"/>
      <c r="L278" s="70" t="n"/>
      <c r="M278" s="70" t="n"/>
      <c r="N278" s="70" t="n"/>
      <c r="O278" s="70" t="n"/>
      <c r="P278" s="123" t="n"/>
      <c r="Q278" s="122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120" t="n"/>
      <c r="H279" s="121" t="n"/>
      <c r="I279" s="122" t="n"/>
      <c r="J279" s="70" t="n"/>
      <c r="K279" s="70" t="n"/>
      <c r="L279" s="70" t="n"/>
      <c r="M279" s="70" t="n"/>
      <c r="N279" s="70" t="n"/>
      <c r="O279" s="70" t="n"/>
      <c r="P279" s="123" t="n"/>
      <c r="Q279" s="122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120" t="n"/>
      <c r="H280" s="121" t="n"/>
      <c r="I280" s="122" t="n"/>
      <c r="J280" s="70" t="n"/>
      <c r="K280" s="70" t="n"/>
      <c r="L280" s="70" t="n"/>
      <c r="M280" s="70" t="n"/>
      <c r="N280" s="70" t="n"/>
      <c r="O280" s="70" t="n"/>
      <c r="P280" s="123" t="n"/>
      <c r="Q280" s="122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120" t="n"/>
      <c r="H281" s="121" t="n"/>
      <c r="I281" s="122" t="n"/>
      <c r="J281" s="70" t="n"/>
      <c r="K281" s="70" t="n"/>
      <c r="L281" s="70" t="n"/>
      <c r="M281" s="70" t="n"/>
      <c r="N281" s="70" t="n"/>
      <c r="O281" s="70" t="n"/>
      <c r="P281" s="123" t="n"/>
      <c r="Q281" s="122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120" t="n"/>
      <c r="H282" s="121" t="n"/>
      <c r="I282" s="122" t="n"/>
      <c r="J282" s="70" t="n"/>
      <c r="K282" s="70" t="n"/>
      <c r="L282" s="70" t="n"/>
      <c r="M282" s="70" t="n"/>
      <c r="N282" s="70" t="n"/>
      <c r="O282" s="70" t="n"/>
      <c r="P282" s="123" t="n"/>
      <c r="Q282" s="122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120" t="n"/>
      <c r="H283" s="121" t="n"/>
      <c r="I283" s="122" t="n"/>
      <c r="J283" s="70" t="n"/>
      <c r="K283" s="70" t="n"/>
      <c r="L283" s="70" t="n"/>
      <c r="M283" s="70" t="n"/>
      <c r="N283" s="70" t="n"/>
      <c r="O283" s="70" t="n"/>
      <c r="P283" s="123" t="n"/>
      <c r="Q283" s="122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120" t="n"/>
      <c r="H284" s="121" t="n"/>
      <c r="I284" s="122" t="n"/>
      <c r="J284" s="70" t="n"/>
      <c r="K284" s="70" t="n"/>
      <c r="L284" s="70" t="n"/>
      <c r="M284" s="70" t="n"/>
      <c r="N284" s="70" t="n"/>
      <c r="O284" s="70" t="n"/>
      <c r="P284" s="123" t="n"/>
      <c r="Q284" s="122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120" t="n"/>
      <c r="H285" s="121" t="n"/>
      <c r="I285" s="122" t="n"/>
      <c r="J285" s="70" t="n"/>
      <c r="K285" s="70" t="n"/>
      <c r="L285" s="70" t="n"/>
      <c r="M285" s="70" t="n"/>
      <c r="N285" s="70" t="n"/>
      <c r="O285" s="70" t="n"/>
      <c r="P285" s="123" t="n"/>
      <c r="Q285" s="122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120" t="n"/>
      <c r="H286" s="121" t="n"/>
      <c r="I286" s="122" t="n"/>
      <c r="J286" s="70" t="n"/>
      <c r="K286" s="70" t="n"/>
      <c r="L286" s="70" t="n"/>
      <c r="M286" s="70" t="n"/>
      <c r="N286" s="70" t="n"/>
      <c r="O286" s="70" t="n"/>
      <c r="P286" s="123" t="n"/>
      <c r="Q286" s="122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120" t="n"/>
      <c r="H287" s="121" t="n"/>
      <c r="I287" s="122" t="n"/>
      <c r="J287" s="70" t="n"/>
      <c r="K287" s="70" t="n"/>
      <c r="L287" s="70" t="n"/>
      <c r="M287" s="70" t="n"/>
      <c r="N287" s="70" t="n"/>
      <c r="O287" s="70" t="n"/>
      <c r="P287" s="123" t="n"/>
      <c r="Q287" s="122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120" t="n"/>
      <c r="H288" s="121" t="n"/>
      <c r="I288" s="122" t="n"/>
      <c r="J288" s="70" t="n"/>
      <c r="K288" s="70" t="n"/>
      <c r="L288" s="70" t="n"/>
      <c r="M288" s="70" t="n"/>
      <c r="N288" s="70" t="n"/>
      <c r="O288" s="70" t="n"/>
      <c r="P288" s="123" t="n"/>
      <c r="Q288" s="122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120" t="n"/>
      <c r="H289" s="121" t="n"/>
      <c r="I289" s="122" t="n"/>
      <c r="J289" s="70" t="n"/>
      <c r="K289" s="70" t="n"/>
      <c r="L289" s="70" t="n"/>
      <c r="M289" s="70" t="n"/>
      <c r="N289" s="70" t="n"/>
      <c r="O289" s="70" t="n"/>
      <c r="P289" s="123" t="n"/>
      <c r="Q289" s="122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120" t="n"/>
      <c r="H290" s="121" t="n"/>
      <c r="I290" s="122" t="n"/>
      <c r="J290" s="70" t="n"/>
      <c r="K290" s="70" t="n"/>
      <c r="L290" s="70" t="n"/>
      <c r="M290" s="70" t="n"/>
      <c r="N290" s="70" t="n"/>
      <c r="O290" s="70" t="n"/>
      <c r="P290" s="123" t="n"/>
      <c r="Q290" s="122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120" t="n"/>
      <c r="H291" s="121" t="n"/>
      <c r="I291" s="122" t="n"/>
      <c r="J291" s="70" t="n"/>
      <c r="K291" s="70" t="n"/>
      <c r="L291" s="70" t="n"/>
      <c r="M291" s="70" t="n"/>
      <c r="N291" s="70" t="n"/>
      <c r="O291" s="70" t="n"/>
      <c r="P291" s="123" t="n"/>
      <c r="Q291" s="122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120" t="n"/>
      <c r="H292" s="121" t="n"/>
      <c r="I292" s="122" t="n"/>
      <c r="J292" s="70" t="n"/>
      <c r="K292" s="70" t="n"/>
      <c r="L292" s="70" t="n"/>
      <c r="M292" s="70" t="n"/>
      <c r="N292" s="70" t="n"/>
      <c r="O292" s="70" t="n"/>
      <c r="P292" s="123" t="n"/>
      <c r="Q292" s="122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120" t="n"/>
      <c r="H293" s="121" t="n"/>
      <c r="I293" s="122" t="n"/>
      <c r="J293" s="70" t="n"/>
      <c r="K293" s="70" t="n"/>
      <c r="L293" s="70" t="n"/>
      <c r="M293" s="70" t="n"/>
      <c r="N293" s="70" t="n"/>
      <c r="O293" s="70" t="n"/>
      <c r="P293" s="123" t="n"/>
      <c r="Q293" s="122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120" t="n"/>
      <c r="H294" s="121" t="n"/>
      <c r="I294" s="122" t="n"/>
      <c r="J294" s="70" t="n"/>
      <c r="K294" s="70" t="n"/>
      <c r="L294" s="70" t="n"/>
      <c r="M294" s="70" t="n"/>
      <c r="N294" s="70" t="n"/>
      <c r="O294" s="70" t="n"/>
      <c r="P294" s="123" t="n"/>
      <c r="Q294" s="122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120" t="n"/>
      <c r="H295" s="121" t="n"/>
      <c r="I295" s="122" t="n"/>
      <c r="J295" s="70" t="n"/>
      <c r="K295" s="70" t="n"/>
      <c r="L295" s="70" t="n"/>
      <c r="M295" s="70" t="n"/>
      <c r="N295" s="70" t="n"/>
      <c r="O295" s="70" t="n"/>
      <c r="P295" s="123" t="n"/>
      <c r="Q295" s="122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120" t="n"/>
      <c r="H296" s="121" t="n"/>
      <c r="I296" s="122" t="n"/>
      <c r="J296" s="70" t="n"/>
      <c r="K296" s="70" t="n"/>
      <c r="L296" s="70" t="n"/>
      <c r="M296" s="70" t="n"/>
      <c r="N296" s="70" t="n"/>
      <c r="O296" s="70" t="n"/>
      <c r="P296" s="123" t="n"/>
      <c r="Q296" s="122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120" t="n"/>
      <c r="H297" s="121" t="n"/>
      <c r="I297" s="122" t="n"/>
      <c r="J297" s="70" t="n"/>
      <c r="K297" s="70" t="n"/>
      <c r="L297" s="70" t="n"/>
      <c r="M297" s="70" t="n"/>
      <c r="N297" s="70" t="n"/>
      <c r="O297" s="70" t="n"/>
      <c r="P297" s="123" t="n"/>
      <c r="Q297" s="122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120" t="n"/>
      <c r="H298" s="121" t="n"/>
      <c r="I298" s="122" t="n"/>
      <c r="J298" s="70" t="n"/>
      <c r="K298" s="70" t="n"/>
      <c r="L298" s="70" t="n"/>
      <c r="M298" s="70" t="n"/>
      <c r="N298" s="70" t="n"/>
      <c r="O298" s="70" t="n"/>
      <c r="P298" s="123" t="n"/>
      <c r="Q298" s="122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120" t="n"/>
      <c r="H299" s="121" t="n"/>
      <c r="I299" s="122" t="n"/>
      <c r="J299" s="70" t="n"/>
      <c r="K299" s="70" t="n"/>
      <c r="L299" s="70" t="n"/>
      <c r="M299" s="70" t="n"/>
      <c r="N299" s="70" t="n"/>
      <c r="O299" s="70" t="n"/>
      <c r="P299" s="123" t="n"/>
      <c r="Q299" s="122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120" t="n"/>
      <c r="H300" s="121" t="n"/>
      <c r="I300" s="122" t="n"/>
      <c r="J300" s="70" t="n"/>
      <c r="K300" s="70" t="n"/>
      <c r="L300" s="70" t="n"/>
      <c r="M300" s="70" t="n"/>
      <c r="N300" s="70" t="n"/>
      <c r="O300" s="70" t="n"/>
      <c r="P300" s="123" t="n"/>
      <c r="Q300" s="122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120" t="n"/>
      <c r="H301" s="121" t="n"/>
      <c r="I301" s="122" t="n"/>
      <c r="J301" s="70" t="n"/>
      <c r="K301" s="70" t="n"/>
      <c r="L301" s="70" t="n"/>
      <c r="M301" s="70" t="n"/>
      <c r="N301" s="70" t="n"/>
      <c r="O301" s="70" t="n"/>
      <c r="P301" s="123" t="n"/>
      <c r="Q301" s="122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120" t="n"/>
      <c r="H302" s="121" t="n"/>
      <c r="I302" s="122" t="n"/>
      <c r="J302" s="70" t="n"/>
      <c r="K302" s="70" t="n"/>
      <c r="L302" s="70" t="n"/>
      <c r="M302" s="70" t="n"/>
      <c r="N302" s="70" t="n"/>
      <c r="O302" s="70" t="n"/>
      <c r="P302" s="123" t="n"/>
      <c r="Q302" s="122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120" t="n"/>
      <c r="H303" s="121" t="n"/>
      <c r="I303" s="122" t="n"/>
      <c r="J303" s="70" t="n"/>
      <c r="K303" s="70" t="n"/>
      <c r="L303" s="70" t="n"/>
      <c r="M303" s="70" t="n"/>
      <c r="N303" s="70" t="n"/>
      <c r="O303" s="70" t="n"/>
      <c r="P303" s="123" t="n"/>
      <c r="Q303" s="122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120" t="n"/>
      <c r="H304" s="121" t="n"/>
      <c r="I304" s="122" t="n"/>
      <c r="J304" s="70" t="n"/>
      <c r="K304" s="70" t="n"/>
      <c r="L304" s="70" t="n"/>
      <c r="M304" s="70" t="n"/>
      <c r="N304" s="70" t="n"/>
      <c r="O304" s="70" t="n"/>
      <c r="P304" s="123" t="n"/>
      <c r="Q304" s="122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120" t="n"/>
      <c r="H305" s="121" t="n"/>
      <c r="I305" s="122" t="n"/>
      <c r="J305" s="70" t="n"/>
      <c r="K305" s="70" t="n"/>
      <c r="L305" s="70" t="n"/>
      <c r="M305" s="70" t="n"/>
      <c r="N305" s="70" t="n"/>
      <c r="O305" s="70" t="n"/>
      <c r="P305" s="123" t="n"/>
      <c r="Q305" s="122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120" t="n"/>
      <c r="H306" s="121" t="n"/>
      <c r="I306" s="122" t="n"/>
      <c r="J306" s="70" t="n"/>
      <c r="K306" s="70" t="n"/>
      <c r="L306" s="70" t="n"/>
      <c r="M306" s="70" t="n"/>
      <c r="N306" s="70" t="n"/>
      <c r="O306" s="70" t="n"/>
      <c r="P306" s="123" t="n"/>
      <c r="Q306" s="122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120" t="n"/>
      <c r="H307" s="121" t="n"/>
      <c r="I307" s="122" t="n"/>
      <c r="J307" s="70" t="n"/>
      <c r="K307" s="70" t="n"/>
      <c r="L307" s="70" t="n"/>
      <c r="M307" s="70" t="n"/>
      <c r="N307" s="70" t="n"/>
      <c r="O307" s="70" t="n"/>
      <c r="P307" s="123" t="n"/>
      <c r="Q307" s="122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120" t="n"/>
      <c r="H308" s="121" t="n"/>
      <c r="I308" s="122" t="n"/>
      <c r="J308" s="70" t="n"/>
      <c r="K308" s="70" t="n"/>
      <c r="L308" s="70" t="n"/>
      <c r="M308" s="70" t="n"/>
      <c r="N308" s="70" t="n"/>
      <c r="O308" s="70" t="n"/>
      <c r="P308" s="123" t="n"/>
      <c r="Q308" s="122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120" t="n"/>
      <c r="H309" s="121" t="n"/>
      <c r="I309" s="122" t="n"/>
      <c r="J309" s="70" t="n"/>
      <c r="K309" s="70" t="n"/>
      <c r="L309" s="70" t="n"/>
      <c r="M309" s="70" t="n"/>
      <c r="N309" s="70" t="n"/>
      <c r="O309" s="70" t="n"/>
      <c r="P309" s="123" t="n"/>
      <c r="Q309" s="122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120" t="n"/>
      <c r="H310" s="121" t="n"/>
      <c r="I310" s="122" t="n"/>
      <c r="J310" s="70" t="n"/>
      <c r="K310" s="70" t="n"/>
      <c r="L310" s="70" t="n"/>
      <c r="M310" s="70" t="n"/>
      <c r="N310" s="70" t="n"/>
      <c r="O310" s="70" t="n"/>
      <c r="P310" s="123" t="n"/>
      <c r="Q310" s="122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120" t="n"/>
      <c r="H311" s="121" t="n"/>
      <c r="I311" s="122" t="n"/>
      <c r="J311" s="70" t="n"/>
      <c r="K311" s="70" t="n"/>
      <c r="L311" s="70" t="n"/>
      <c r="M311" s="70" t="n"/>
      <c r="N311" s="70" t="n"/>
      <c r="O311" s="70" t="n"/>
      <c r="P311" s="123" t="n"/>
      <c r="Q311" s="122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120" t="n"/>
      <c r="H312" s="121" t="n"/>
      <c r="I312" s="122" t="n"/>
      <c r="J312" s="70" t="n"/>
      <c r="K312" s="70" t="n"/>
      <c r="L312" s="70" t="n"/>
      <c r="M312" s="70" t="n"/>
      <c r="N312" s="70" t="n"/>
      <c r="O312" s="70" t="n"/>
      <c r="P312" s="123" t="n"/>
      <c r="Q312" s="122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120" t="n"/>
      <c r="H313" s="121" t="n"/>
      <c r="I313" s="122" t="n"/>
      <c r="J313" s="70" t="n"/>
      <c r="K313" s="70" t="n"/>
      <c r="L313" s="70" t="n"/>
      <c r="M313" s="70" t="n"/>
      <c r="N313" s="70" t="n"/>
      <c r="O313" s="70" t="n"/>
      <c r="P313" s="123" t="n"/>
      <c r="Q313" s="122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120" t="n"/>
      <c r="H314" s="121" t="n"/>
      <c r="I314" s="122" t="n"/>
      <c r="J314" s="70" t="n"/>
      <c r="K314" s="70" t="n"/>
      <c r="L314" s="70" t="n"/>
      <c r="M314" s="70" t="n"/>
      <c r="N314" s="70" t="n"/>
      <c r="O314" s="70" t="n"/>
      <c r="P314" s="123" t="n"/>
      <c r="Q314" s="122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120" t="n"/>
      <c r="H315" s="121" t="n"/>
      <c r="I315" s="122" t="n"/>
      <c r="J315" s="70" t="n"/>
      <c r="K315" s="70" t="n"/>
      <c r="L315" s="70" t="n"/>
      <c r="M315" s="70" t="n"/>
      <c r="N315" s="70" t="n"/>
      <c r="O315" s="70" t="n"/>
      <c r="P315" s="123" t="n"/>
      <c r="Q315" s="122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120" t="n"/>
      <c r="H316" s="121" t="n"/>
      <c r="I316" s="122" t="n"/>
      <c r="J316" s="70" t="n"/>
      <c r="K316" s="70" t="n"/>
      <c r="L316" s="70" t="n"/>
      <c r="M316" s="70" t="n"/>
      <c r="N316" s="70" t="n"/>
      <c r="O316" s="70" t="n"/>
      <c r="P316" s="123" t="n"/>
      <c r="Q316" s="122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120" t="n"/>
      <c r="H317" s="121" t="n"/>
      <c r="I317" s="122" t="n"/>
      <c r="J317" s="70" t="n"/>
      <c r="K317" s="70" t="n"/>
      <c r="L317" s="70" t="n"/>
      <c r="M317" s="70" t="n"/>
      <c r="N317" s="70" t="n"/>
      <c r="O317" s="70" t="n"/>
      <c r="P317" s="123" t="n"/>
      <c r="Q317" s="122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120" t="n"/>
      <c r="H318" s="121" t="n"/>
      <c r="I318" s="122" t="n"/>
      <c r="J318" s="70" t="n"/>
      <c r="K318" s="70" t="n"/>
      <c r="L318" s="70" t="n"/>
      <c r="M318" s="70" t="n"/>
      <c r="N318" s="70" t="n"/>
      <c r="O318" s="70" t="n"/>
      <c r="P318" s="123" t="n"/>
      <c r="Q318" s="122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120" t="n"/>
      <c r="H319" s="121" t="n"/>
      <c r="I319" s="122" t="n"/>
      <c r="J319" s="70" t="n"/>
      <c r="K319" s="70" t="n"/>
      <c r="L319" s="70" t="n"/>
      <c r="M319" s="70" t="n"/>
      <c r="N319" s="70" t="n"/>
      <c r="O319" s="70" t="n"/>
      <c r="P319" s="123" t="n"/>
      <c r="Q319" s="122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120" t="n"/>
      <c r="H320" s="121" t="n"/>
      <c r="I320" s="122" t="n"/>
      <c r="J320" s="70" t="n"/>
      <c r="K320" s="70" t="n"/>
      <c r="L320" s="70" t="n"/>
      <c r="M320" s="70" t="n"/>
      <c r="N320" s="70" t="n"/>
      <c r="O320" s="70" t="n"/>
      <c r="P320" s="123" t="n"/>
      <c r="Q320" s="122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120" t="n"/>
      <c r="H321" s="121" t="n"/>
      <c r="I321" s="122" t="n"/>
      <c r="J321" s="70" t="n"/>
      <c r="K321" s="70" t="n"/>
      <c r="L321" s="70" t="n"/>
      <c r="M321" s="70" t="n"/>
      <c r="N321" s="70" t="n"/>
      <c r="O321" s="70" t="n"/>
      <c r="P321" s="123" t="n"/>
      <c r="Q321" s="122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120" t="n"/>
      <c r="H322" s="121" t="n"/>
      <c r="I322" s="122" t="n"/>
      <c r="J322" s="70" t="n"/>
      <c r="K322" s="70" t="n"/>
      <c r="L322" s="70" t="n"/>
      <c r="M322" s="70" t="n"/>
      <c r="N322" s="70" t="n"/>
      <c r="O322" s="70" t="n"/>
      <c r="P322" s="123" t="n"/>
      <c r="Q322" s="122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120" t="n"/>
      <c r="H323" s="121" t="n"/>
      <c r="I323" s="122" t="n"/>
      <c r="J323" s="70" t="n"/>
      <c r="K323" s="70" t="n"/>
      <c r="L323" s="70" t="n"/>
      <c r="M323" s="70" t="n"/>
      <c r="N323" s="70" t="n"/>
      <c r="O323" s="70" t="n"/>
      <c r="P323" s="123" t="n"/>
      <c r="Q323" s="122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120" t="n"/>
      <c r="H324" s="121" t="n"/>
      <c r="I324" s="122" t="n"/>
      <c r="J324" s="70" t="n"/>
      <c r="K324" s="70" t="n"/>
      <c r="L324" s="70" t="n"/>
      <c r="M324" s="70" t="n"/>
      <c r="N324" s="70" t="n"/>
      <c r="O324" s="70" t="n"/>
      <c r="P324" s="123" t="n"/>
      <c r="Q324" s="122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120" t="n"/>
      <c r="H325" s="121" t="n"/>
      <c r="I325" s="122" t="n"/>
      <c r="J325" s="70" t="n"/>
      <c r="K325" s="70" t="n"/>
      <c r="L325" s="70" t="n"/>
      <c r="M325" s="70" t="n"/>
      <c r="N325" s="70" t="n"/>
      <c r="O325" s="70" t="n"/>
      <c r="P325" s="123" t="n"/>
      <c r="Q325" s="122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120" t="n"/>
      <c r="H326" s="121" t="n"/>
      <c r="I326" s="122" t="n"/>
      <c r="J326" s="70" t="n"/>
      <c r="K326" s="70" t="n"/>
      <c r="L326" s="70" t="n"/>
      <c r="M326" s="70" t="n"/>
      <c r="N326" s="70" t="n"/>
      <c r="O326" s="70" t="n"/>
      <c r="P326" s="123" t="n"/>
      <c r="Q326" s="122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120" t="n"/>
      <c r="H327" s="121" t="n"/>
      <c r="I327" s="122" t="n"/>
      <c r="J327" s="70" t="n"/>
      <c r="K327" s="70" t="n"/>
      <c r="L327" s="70" t="n"/>
      <c r="M327" s="70" t="n"/>
      <c r="N327" s="70" t="n"/>
      <c r="O327" s="70" t="n"/>
      <c r="P327" s="123" t="n"/>
      <c r="Q327" s="122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120" t="n"/>
      <c r="H328" s="121" t="n"/>
      <c r="I328" s="122" t="n"/>
      <c r="J328" s="70" t="n"/>
      <c r="K328" s="70" t="n"/>
      <c r="L328" s="70" t="n"/>
      <c r="M328" s="70" t="n"/>
      <c r="N328" s="70" t="n"/>
      <c r="O328" s="70" t="n"/>
      <c r="P328" s="123" t="n"/>
      <c r="Q328" s="122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120" t="n"/>
      <c r="H329" s="121" t="n"/>
      <c r="I329" s="122" t="n"/>
      <c r="J329" s="70" t="n"/>
      <c r="K329" s="70" t="n"/>
      <c r="L329" s="70" t="n"/>
      <c r="M329" s="70" t="n"/>
      <c r="N329" s="70" t="n"/>
      <c r="O329" s="70" t="n"/>
      <c r="P329" s="123" t="n"/>
      <c r="Q329" s="122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120" t="n"/>
      <c r="H330" s="121" t="n"/>
      <c r="I330" s="122" t="n"/>
      <c r="J330" s="70" t="n"/>
      <c r="K330" s="70" t="n"/>
      <c r="L330" s="70" t="n"/>
      <c r="M330" s="70" t="n"/>
      <c r="N330" s="70" t="n"/>
      <c r="O330" s="70" t="n"/>
      <c r="P330" s="123" t="n"/>
      <c r="Q330" s="122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120" t="n"/>
      <c r="H331" s="121" t="n"/>
      <c r="I331" s="122" t="n"/>
      <c r="J331" s="70" t="n"/>
      <c r="K331" s="70" t="n"/>
      <c r="L331" s="70" t="n"/>
      <c r="M331" s="70" t="n"/>
      <c r="N331" s="70" t="n"/>
      <c r="O331" s="70" t="n"/>
      <c r="P331" s="123" t="n"/>
      <c r="Q331" s="122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120" t="n"/>
      <c r="H332" s="121" t="n"/>
      <c r="I332" s="122" t="n"/>
      <c r="J332" s="70" t="n"/>
      <c r="K332" s="70" t="n"/>
      <c r="L332" s="70" t="n"/>
      <c r="M332" s="70" t="n"/>
      <c r="N332" s="70" t="n"/>
      <c r="O332" s="70" t="n"/>
      <c r="P332" s="123" t="n"/>
      <c r="Q332" s="122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120" t="n"/>
      <c r="H333" s="121" t="n"/>
      <c r="I333" s="122" t="n"/>
      <c r="J333" s="70" t="n"/>
      <c r="K333" s="70" t="n"/>
      <c r="L333" s="70" t="n"/>
      <c r="M333" s="70" t="n"/>
      <c r="N333" s="70" t="n"/>
      <c r="O333" s="70" t="n"/>
      <c r="P333" s="123" t="n"/>
      <c r="Q333" s="122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120" t="n"/>
      <c r="H334" s="121" t="n"/>
      <c r="I334" s="122" t="n"/>
      <c r="J334" s="70" t="n"/>
      <c r="K334" s="70" t="n"/>
      <c r="L334" s="70" t="n"/>
      <c r="M334" s="70" t="n"/>
      <c r="N334" s="70" t="n"/>
      <c r="O334" s="70" t="n"/>
      <c r="P334" s="123" t="n"/>
      <c r="Q334" s="122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120" t="n"/>
      <c r="H335" s="121" t="n"/>
      <c r="I335" s="122" t="n"/>
      <c r="J335" s="70" t="n"/>
      <c r="K335" s="70" t="n"/>
      <c r="L335" s="70" t="n"/>
      <c r="M335" s="70" t="n"/>
      <c r="N335" s="70" t="n"/>
      <c r="O335" s="70" t="n"/>
      <c r="P335" s="123" t="n"/>
      <c r="Q335" s="122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120" t="n"/>
      <c r="H336" s="121" t="n"/>
      <c r="I336" s="122" t="n"/>
      <c r="J336" s="70" t="n"/>
      <c r="K336" s="70" t="n"/>
      <c r="L336" s="70" t="n"/>
      <c r="M336" s="70" t="n"/>
      <c r="N336" s="70" t="n"/>
      <c r="O336" s="70" t="n"/>
      <c r="P336" s="123" t="n"/>
      <c r="Q336" s="122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120" t="n"/>
      <c r="H337" s="121" t="n"/>
      <c r="I337" s="122" t="n"/>
      <c r="J337" s="70" t="n"/>
      <c r="K337" s="70" t="n"/>
      <c r="L337" s="70" t="n"/>
      <c r="M337" s="70" t="n"/>
      <c r="N337" s="70" t="n"/>
      <c r="O337" s="70" t="n"/>
      <c r="P337" s="123" t="n"/>
      <c r="Q337" s="122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120" t="n"/>
      <c r="H338" s="121" t="n"/>
      <c r="I338" s="122" t="n"/>
      <c r="J338" s="70" t="n"/>
      <c r="K338" s="70" t="n"/>
      <c r="L338" s="70" t="n"/>
      <c r="M338" s="70" t="n"/>
      <c r="N338" s="70" t="n"/>
      <c r="O338" s="70" t="n"/>
      <c r="P338" s="123" t="n"/>
      <c r="Q338" s="122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120" t="n"/>
      <c r="H339" s="121" t="n"/>
      <c r="I339" s="122" t="n"/>
      <c r="J339" s="70" t="n"/>
      <c r="K339" s="70" t="n"/>
      <c r="L339" s="70" t="n"/>
      <c r="M339" s="70" t="n"/>
      <c r="N339" s="70" t="n"/>
      <c r="O339" s="70" t="n"/>
      <c r="P339" s="123" t="n"/>
      <c r="Q339" s="122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120" t="n"/>
      <c r="H340" s="121" t="n"/>
      <c r="I340" s="122" t="n"/>
      <c r="J340" s="70" t="n"/>
      <c r="K340" s="70" t="n"/>
      <c r="L340" s="70" t="n"/>
      <c r="M340" s="70" t="n"/>
      <c r="N340" s="70" t="n"/>
      <c r="O340" s="70" t="n"/>
      <c r="P340" s="123" t="n"/>
      <c r="Q340" s="122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120" t="n"/>
      <c r="H341" s="121" t="n"/>
      <c r="I341" s="122" t="n"/>
      <c r="J341" s="70" t="n"/>
      <c r="K341" s="70" t="n"/>
      <c r="L341" s="70" t="n"/>
      <c r="M341" s="70" t="n"/>
      <c r="N341" s="70" t="n"/>
      <c r="O341" s="70" t="n"/>
      <c r="P341" s="123" t="n"/>
      <c r="Q341" s="122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120" t="n"/>
      <c r="H342" s="121" t="n"/>
      <c r="I342" s="122" t="n"/>
      <c r="J342" s="70" t="n"/>
      <c r="K342" s="70" t="n"/>
      <c r="L342" s="70" t="n"/>
      <c r="M342" s="70" t="n"/>
      <c r="N342" s="70" t="n"/>
      <c r="O342" s="70" t="n"/>
      <c r="P342" s="123" t="n"/>
      <c r="Q342" s="122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120" t="n"/>
      <c r="H343" s="121" t="n"/>
      <c r="I343" s="122" t="n"/>
      <c r="J343" s="70" t="n"/>
      <c r="K343" s="70" t="n"/>
      <c r="L343" s="70" t="n"/>
      <c r="M343" s="70" t="n"/>
      <c r="N343" s="70" t="n"/>
      <c r="O343" s="70" t="n"/>
      <c r="P343" s="123" t="n"/>
      <c r="Q343" s="122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120" t="n"/>
      <c r="H344" s="121" t="n"/>
      <c r="I344" s="122" t="n"/>
      <c r="J344" s="70" t="n"/>
      <c r="K344" s="70" t="n"/>
      <c r="L344" s="70" t="n"/>
      <c r="M344" s="70" t="n"/>
      <c r="N344" s="70" t="n"/>
      <c r="O344" s="70" t="n"/>
      <c r="P344" s="123" t="n"/>
      <c r="Q344" s="122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120" t="n"/>
      <c r="H345" s="121" t="n"/>
      <c r="I345" s="122" t="n"/>
      <c r="J345" s="70" t="n"/>
      <c r="K345" s="70" t="n"/>
      <c r="L345" s="70" t="n"/>
      <c r="M345" s="70" t="n"/>
      <c r="N345" s="70" t="n"/>
      <c r="O345" s="70" t="n"/>
      <c r="P345" s="123" t="n"/>
      <c r="Q345" s="122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120" t="n"/>
      <c r="H346" s="121" t="n"/>
      <c r="I346" s="122" t="n"/>
      <c r="J346" s="70" t="n"/>
      <c r="K346" s="70" t="n"/>
      <c r="L346" s="70" t="n"/>
      <c r="M346" s="70" t="n"/>
      <c r="N346" s="70" t="n"/>
      <c r="O346" s="70" t="n"/>
      <c r="P346" s="123" t="n"/>
      <c r="Q346" s="122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120" t="n"/>
      <c r="H347" s="121" t="n"/>
      <c r="I347" s="122" t="n"/>
      <c r="J347" s="70" t="n"/>
      <c r="K347" s="70" t="n"/>
      <c r="L347" s="70" t="n"/>
      <c r="M347" s="70" t="n"/>
      <c r="N347" s="70" t="n"/>
      <c r="O347" s="70" t="n"/>
      <c r="P347" s="123" t="n"/>
      <c r="Q347" s="122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120" t="n"/>
      <c r="H348" s="121" t="n"/>
      <c r="I348" s="122" t="n"/>
      <c r="J348" s="70" t="n"/>
      <c r="K348" s="70" t="n"/>
      <c r="L348" s="70" t="n"/>
      <c r="M348" s="70" t="n"/>
      <c r="N348" s="70" t="n"/>
      <c r="O348" s="70" t="n"/>
      <c r="P348" s="123" t="n"/>
      <c r="Q348" s="122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120" t="n"/>
      <c r="H349" s="121" t="n"/>
      <c r="I349" s="122" t="n"/>
      <c r="J349" s="70" t="n"/>
      <c r="K349" s="70" t="n"/>
      <c r="L349" s="70" t="n"/>
      <c r="M349" s="70" t="n"/>
      <c r="N349" s="70" t="n"/>
      <c r="O349" s="70" t="n"/>
      <c r="P349" s="123" t="n"/>
      <c r="Q349" s="122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120" t="n"/>
      <c r="H350" s="121" t="n"/>
      <c r="I350" s="122" t="n"/>
      <c r="J350" s="70" t="n"/>
      <c r="K350" s="70" t="n"/>
      <c r="L350" s="70" t="n"/>
      <c r="M350" s="70" t="n"/>
      <c r="N350" s="70" t="n"/>
      <c r="O350" s="70" t="n"/>
      <c r="P350" s="123" t="n"/>
      <c r="Q350" s="122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120" t="n"/>
      <c r="H351" s="121" t="n"/>
      <c r="I351" s="122" t="n"/>
      <c r="J351" s="70" t="n"/>
      <c r="K351" s="70" t="n"/>
      <c r="L351" s="70" t="n"/>
      <c r="M351" s="70" t="n"/>
      <c r="N351" s="70" t="n"/>
      <c r="O351" s="70" t="n"/>
      <c r="P351" s="123" t="n"/>
      <c r="Q351" s="122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120" t="n"/>
      <c r="H352" s="121" t="n"/>
      <c r="I352" s="122" t="n"/>
      <c r="J352" s="70" t="n"/>
      <c r="K352" s="70" t="n"/>
      <c r="L352" s="70" t="n"/>
      <c r="M352" s="70" t="n"/>
      <c r="N352" s="70" t="n"/>
      <c r="O352" s="70" t="n"/>
      <c r="P352" s="123" t="n"/>
      <c r="Q352" s="122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120" t="n"/>
      <c r="H353" s="121" t="n"/>
      <c r="I353" s="122" t="n"/>
      <c r="J353" s="70" t="n"/>
      <c r="K353" s="70" t="n"/>
      <c r="L353" s="70" t="n"/>
      <c r="M353" s="70" t="n"/>
      <c r="N353" s="70" t="n"/>
      <c r="O353" s="70" t="n"/>
      <c r="P353" s="123" t="n"/>
      <c r="Q353" s="122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120" t="n"/>
      <c r="H354" s="121" t="n"/>
      <c r="I354" s="122" t="n"/>
      <c r="J354" s="70" t="n"/>
      <c r="K354" s="70" t="n"/>
      <c r="L354" s="70" t="n"/>
      <c r="M354" s="70" t="n"/>
      <c r="N354" s="70" t="n"/>
      <c r="O354" s="70" t="n"/>
      <c r="P354" s="123" t="n"/>
      <c r="Q354" s="122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120" t="n"/>
      <c r="H355" s="121" t="n"/>
      <c r="I355" s="122" t="n"/>
      <c r="J355" s="70" t="n"/>
      <c r="K355" s="70" t="n"/>
      <c r="L355" s="70" t="n"/>
      <c r="M355" s="70" t="n"/>
      <c r="N355" s="70" t="n"/>
      <c r="O355" s="70" t="n"/>
      <c r="P355" s="123" t="n"/>
      <c r="Q355" s="122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120" t="n"/>
      <c r="H356" s="121" t="n"/>
      <c r="I356" s="122" t="n"/>
      <c r="J356" s="70" t="n"/>
      <c r="K356" s="70" t="n"/>
      <c r="L356" s="70" t="n"/>
      <c r="M356" s="70" t="n"/>
      <c r="N356" s="70" t="n"/>
      <c r="O356" s="70" t="n"/>
      <c r="P356" s="123" t="n"/>
      <c r="Q356" s="122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120" t="n"/>
      <c r="H357" s="121" t="n"/>
      <c r="I357" s="122" t="n"/>
      <c r="J357" s="70" t="n"/>
      <c r="K357" s="70" t="n"/>
      <c r="L357" s="70" t="n"/>
      <c r="M357" s="70" t="n"/>
      <c r="N357" s="70" t="n"/>
      <c r="O357" s="70" t="n"/>
      <c r="P357" s="123" t="n"/>
      <c r="Q357" s="122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120" t="n"/>
      <c r="H358" s="121" t="n"/>
      <c r="I358" s="122" t="n"/>
      <c r="J358" s="70" t="n"/>
      <c r="K358" s="70" t="n"/>
      <c r="L358" s="70" t="n"/>
      <c r="M358" s="70" t="n"/>
      <c r="N358" s="70" t="n"/>
      <c r="O358" s="70" t="n"/>
      <c r="P358" s="123" t="n"/>
      <c r="Q358" s="122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120" t="n"/>
      <c r="H359" s="121" t="n"/>
      <c r="I359" s="122" t="n"/>
      <c r="J359" s="70" t="n"/>
      <c r="K359" s="70" t="n"/>
      <c r="L359" s="70" t="n"/>
      <c r="M359" s="70" t="n"/>
      <c r="N359" s="70" t="n"/>
      <c r="O359" s="70" t="n"/>
      <c r="P359" s="123" t="n"/>
      <c r="Q359" s="122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120" t="n"/>
      <c r="H360" s="121" t="n"/>
      <c r="I360" s="122" t="n"/>
      <c r="J360" s="70" t="n"/>
      <c r="K360" s="70" t="n"/>
      <c r="L360" s="70" t="n"/>
      <c r="M360" s="70" t="n"/>
      <c r="N360" s="70" t="n"/>
      <c r="O360" s="70" t="n"/>
      <c r="P360" s="123" t="n"/>
      <c r="Q360" s="122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120" t="n"/>
      <c r="H361" s="121" t="n"/>
      <c r="I361" s="122" t="n"/>
      <c r="J361" s="70" t="n"/>
      <c r="K361" s="70" t="n"/>
      <c r="L361" s="70" t="n"/>
      <c r="M361" s="70" t="n"/>
      <c r="N361" s="70" t="n"/>
      <c r="O361" s="70" t="n"/>
      <c r="P361" s="123" t="n"/>
      <c r="Q361" s="122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120" t="n"/>
      <c r="H362" s="121" t="n"/>
      <c r="I362" s="122" t="n"/>
      <c r="J362" s="70" t="n"/>
      <c r="K362" s="70" t="n"/>
      <c r="L362" s="70" t="n"/>
      <c r="M362" s="70" t="n"/>
      <c r="N362" s="70" t="n"/>
      <c r="O362" s="70" t="n"/>
      <c r="P362" s="123" t="n"/>
      <c r="Q362" s="122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120" t="n"/>
      <c r="H363" s="121" t="n"/>
      <c r="I363" s="122" t="n"/>
      <c r="J363" s="70" t="n"/>
      <c r="K363" s="70" t="n"/>
      <c r="L363" s="70" t="n"/>
      <c r="M363" s="70" t="n"/>
      <c r="N363" s="70" t="n"/>
      <c r="O363" s="70" t="n"/>
      <c r="P363" s="123" t="n"/>
      <c r="Q363" s="122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120" t="n"/>
      <c r="H364" s="121" t="n"/>
      <c r="I364" s="122" t="n"/>
      <c r="J364" s="70" t="n"/>
      <c r="K364" s="70" t="n"/>
      <c r="L364" s="70" t="n"/>
      <c r="M364" s="70" t="n"/>
      <c r="N364" s="70" t="n"/>
      <c r="O364" s="70" t="n"/>
      <c r="P364" s="123" t="n"/>
      <c r="Q364" s="122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120" t="n"/>
      <c r="H365" s="121" t="n"/>
      <c r="I365" s="122" t="n"/>
      <c r="J365" s="70" t="n"/>
      <c r="K365" s="70" t="n"/>
      <c r="L365" s="70" t="n"/>
      <c r="M365" s="70" t="n"/>
      <c r="N365" s="70" t="n"/>
      <c r="O365" s="70" t="n"/>
      <c r="P365" s="123" t="n"/>
      <c r="Q365" s="122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120" t="n"/>
      <c r="H366" s="121" t="n"/>
      <c r="I366" s="122" t="n"/>
      <c r="J366" s="70" t="n"/>
      <c r="K366" s="70" t="n"/>
      <c r="L366" s="70" t="n"/>
      <c r="M366" s="70" t="n"/>
      <c r="N366" s="70" t="n"/>
      <c r="O366" s="70" t="n"/>
      <c r="P366" s="123" t="n"/>
      <c r="Q366" s="122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120" t="n"/>
      <c r="H367" s="121" t="n"/>
      <c r="I367" s="122" t="n"/>
      <c r="J367" s="70" t="n"/>
      <c r="K367" s="70" t="n"/>
      <c r="L367" s="70" t="n"/>
      <c r="M367" s="70" t="n"/>
      <c r="N367" s="70" t="n"/>
      <c r="O367" s="70" t="n"/>
      <c r="P367" s="123" t="n"/>
      <c r="Q367" s="122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120" t="n"/>
      <c r="H368" s="121" t="n"/>
      <c r="I368" s="122" t="n"/>
      <c r="J368" s="70" t="n"/>
      <c r="K368" s="70" t="n"/>
      <c r="L368" s="70" t="n"/>
      <c r="M368" s="70" t="n"/>
      <c r="N368" s="70" t="n"/>
      <c r="O368" s="70" t="n"/>
      <c r="P368" s="123" t="n"/>
      <c r="Q368" s="122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120" t="n"/>
      <c r="H369" s="121" t="n"/>
      <c r="I369" s="122" t="n"/>
      <c r="J369" s="70" t="n"/>
      <c r="K369" s="70" t="n"/>
      <c r="L369" s="70" t="n"/>
      <c r="M369" s="70" t="n"/>
      <c r="N369" s="70" t="n"/>
      <c r="O369" s="70" t="n"/>
      <c r="P369" s="123" t="n"/>
      <c r="Q369" s="122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120" t="n"/>
      <c r="H370" s="121" t="n"/>
      <c r="I370" s="122" t="n"/>
      <c r="J370" s="70" t="n"/>
      <c r="K370" s="70" t="n"/>
      <c r="L370" s="70" t="n"/>
      <c r="M370" s="70" t="n"/>
      <c r="N370" s="70" t="n"/>
      <c r="O370" s="70" t="n"/>
      <c r="P370" s="123" t="n"/>
      <c r="Q370" s="122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120" t="n"/>
      <c r="H371" s="121" t="n"/>
      <c r="I371" s="122" t="n"/>
      <c r="J371" s="70" t="n"/>
      <c r="K371" s="70" t="n"/>
      <c r="L371" s="70" t="n"/>
      <c r="M371" s="70" t="n"/>
      <c r="N371" s="70" t="n"/>
      <c r="O371" s="70" t="n"/>
      <c r="P371" s="123" t="n"/>
      <c r="Q371" s="122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120" t="n"/>
      <c r="H372" s="121" t="n"/>
      <c r="I372" s="122" t="n"/>
      <c r="J372" s="70" t="n"/>
      <c r="K372" s="70" t="n"/>
      <c r="L372" s="70" t="n"/>
      <c r="M372" s="70" t="n"/>
      <c r="N372" s="70" t="n"/>
      <c r="O372" s="70" t="n"/>
      <c r="P372" s="123" t="n"/>
      <c r="Q372" s="122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120" t="n"/>
      <c r="H373" s="121" t="n"/>
      <c r="I373" s="122" t="n"/>
      <c r="J373" s="70" t="n"/>
      <c r="K373" s="70" t="n"/>
      <c r="L373" s="70" t="n"/>
      <c r="M373" s="70" t="n"/>
      <c r="N373" s="70" t="n"/>
      <c r="O373" s="70" t="n"/>
      <c r="P373" s="123" t="n"/>
      <c r="Q373" s="122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120" t="n"/>
      <c r="H374" s="121" t="n"/>
      <c r="I374" s="122" t="n"/>
      <c r="J374" s="70" t="n"/>
      <c r="K374" s="70" t="n"/>
      <c r="L374" s="70" t="n"/>
      <c r="M374" s="70" t="n"/>
      <c r="N374" s="70" t="n"/>
      <c r="O374" s="70" t="n"/>
      <c r="P374" s="123" t="n"/>
      <c r="Q374" s="122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120" t="n"/>
      <c r="H375" s="121" t="n"/>
      <c r="I375" s="122" t="n"/>
      <c r="J375" s="70" t="n"/>
      <c r="K375" s="70" t="n"/>
      <c r="L375" s="70" t="n"/>
      <c r="M375" s="70" t="n"/>
      <c r="N375" s="70" t="n"/>
      <c r="O375" s="70" t="n"/>
      <c r="P375" s="123" t="n"/>
      <c r="Q375" s="122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120" t="n"/>
      <c r="H376" s="121" t="n"/>
      <c r="I376" s="122" t="n"/>
      <c r="J376" s="70" t="n"/>
      <c r="K376" s="70" t="n"/>
      <c r="L376" s="70" t="n"/>
      <c r="M376" s="70" t="n"/>
      <c r="N376" s="70" t="n"/>
      <c r="O376" s="70" t="n"/>
      <c r="P376" s="123" t="n"/>
      <c r="Q376" s="122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120" t="n"/>
      <c r="H377" s="121" t="n"/>
      <c r="I377" s="122" t="n"/>
      <c r="J377" s="70" t="n"/>
      <c r="K377" s="70" t="n"/>
      <c r="L377" s="70" t="n"/>
      <c r="M377" s="70" t="n"/>
      <c r="N377" s="70" t="n"/>
      <c r="O377" s="70" t="n"/>
      <c r="P377" s="123" t="n"/>
      <c r="Q377" s="122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120" t="n"/>
      <c r="H378" s="121" t="n"/>
      <c r="I378" s="122" t="n"/>
      <c r="J378" s="70" t="n"/>
      <c r="K378" s="70" t="n"/>
      <c r="L378" s="70" t="n"/>
      <c r="M378" s="70" t="n"/>
      <c r="N378" s="70" t="n"/>
      <c r="O378" s="70" t="n"/>
      <c r="P378" s="123" t="n"/>
      <c r="Q378" s="122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120" t="n"/>
      <c r="H379" s="121" t="n"/>
      <c r="I379" s="122" t="n"/>
      <c r="J379" s="70" t="n"/>
      <c r="K379" s="70" t="n"/>
      <c r="L379" s="70" t="n"/>
      <c r="M379" s="70" t="n"/>
      <c r="N379" s="70" t="n"/>
      <c r="O379" s="70" t="n"/>
      <c r="P379" s="123" t="n"/>
      <c r="Q379" s="122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120" t="n"/>
      <c r="H380" s="121" t="n"/>
      <c r="I380" s="122" t="n"/>
      <c r="J380" s="70" t="n"/>
      <c r="K380" s="70" t="n"/>
      <c r="L380" s="70" t="n"/>
      <c r="M380" s="70" t="n"/>
      <c r="N380" s="70" t="n"/>
      <c r="O380" s="70" t="n"/>
      <c r="P380" s="123" t="n"/>
      <c r="Q380" s="122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120" t="n"/>
      <c r="H381" s="121" t="n"/>
      <c r="I381" s="122" t="n"/>
      <c r="J381" s="70" t="n"/>
      <c r="K381" s="70" t="n"/>
      <c r="L381" s="70" t="n"/>
      <c r="M381" s="70" t="n"/>
      <c r="N381" s="70" t="n"/>
      <c r="O381" s="70" t="n"/>
      <c r="P381" s="123" t="n"/>
      <c r="Q381" s="122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120" t="n"/>
      <c r="H382" s="121" t="n"/>
      <c r="I382" s="122" t="n"/>
      <c r="J382" s="70" t="n"/>
      <c r="K382" s="70" t="n"/>
      <c r="L382" s="70" t="n"/>
      <c r="M382" s="70" t="n"/>
      <c r="N382" s="70" t="n"/>
      <c r="O382" s="70" t="n"/>
      <c r="P382" s="123" t="n"/>
      <c r="Q382" s="122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120" t="n"/>
      <c r="H383" s="121" t="n"/>
      <c r="I383" s="122" t="n"/>
      <c r="J383" s="70" t="n"/>
      <c r="K383" s="70" t="n"/>
      <c r="L383" s="70" t="n"/>
      <c r="M383" s="70" t="n"/>
      <c r="N383" s="70" t="n"/>
      <c r="O383" s="70" t="n"/>
      <c r="P383" s="123" t="n"/>
      <c r="Q383" s="122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120" t="n"/>
      <c r="H384" s="121" t="n"/>
      <c r="I384" s="122" t="n"/>
      <c r="J384" s="70" t="n"/>
      <c r="K384" s="70" t="n"/>
      <c r="L384" s="70" t="n"/>
      <c r="M384" s="70" t="n"/>
      <c r="N384" s="70" t="n"/>
      <c r="O384" s="70" t="n"/>
      <c r="P384" s="123" t="n"/>
      <c r="Q384" s="122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120" t="n"/>
      <c r="H385" s="121" t="n"/>
      <c r="I385" s="122" t="n"/>
      <c r="J385" s="70" t="n"/>
      <c r="K385" s="70" t="n"/>
      <c r="L385" s="70" t="n"/>
      <c r="M385" s="70" t="n"/>
      <c r="N385" s="70" t="n"/>
      <c r="O385" s="70" t="n"/>
      <c r="P385" s="123" t="n"/>
      <c r="Q385" s="122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120" t="n"/>
      <c r="H386" s="121" t="n"/>
      <c r="I386" s="122" t="n"/>
      <c r="J386" s="70" t="n"/>
      <c r="K386" s="70" t="n"/>
      <c r="L386" s="70" t="n"/>
      <c r="M386" s="70" t="n"/>
      <c r="N386" s="70" t="n"/>
      <c r="O386" s="70" t="n"/>
      <c r="P386" s="123" t="n"/>
      <c r="Q386" s="122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120" t="n"/>
      <c r="H387" s="121" t="n"/>
      <c r="I387" s="122" t="n"/>
      <c r="J387" s="70" t="n"/>
      <c r="K387" s="70" t="n"/>
      <c r="L387" s="70" t="n"/>
      <c r="M387" s="70" t="n"/>
      <c r="N387" s="70" t="n"/>
      <c r="O387" s="70" t="n"/>
      <c r="P387" s="123" t="n"/>
      <c r="Q387" s="122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120" t="n"/>
      <c r="H388" s="121" t="n"/>
      <c r="I388" s="122" t="n"/>
      <c r="J388" s="70" t="n"/>
      <c r="K388" s="70" t="n"/>
      <c r="L388" s="70" t="n"/>
      <c r="M388" s="70" t="n"/>
      <c r="N388" s="70" t="n"/>
      <c r="O388" s="70" t="n"/>
      <c r="P388" s="123" t="n"/>
      <c r="Q388" s="122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120" t="n"/>
      <c r="H389" s="121" t="n"/>
      <c r="I389" s="122" t="n"/>
      <c r="J389" s="70" t="n"/>
      <c r="K389" s="70" t="n"/>
      <c r="L389" s="70" t="n"/>
      <c r="M389" s="70" t="n"/>
      <c r="N389" s="70" t="n"/>
      <c r="O389" s="70" t="n"/>
      <c r="P389" s="123" t="n"/>
      <c r="Q389" s="122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120" t="n"/>
      <c r="H390" s="121" t="n"/>
      <c r="I390" s="122" t="n"/>
      <c r="J390" s="70" t="n"/>
      <c r="K390" s="70" t="n"/>
      <c r="L390" s="70" t="n"/>
      <c r="M390" s="70" t="n"/>
      <c r="N390" s="70" t="n"/>
      <c r="O390" s="70" t="n"/>
      <c r="P390" s="123" t="n"/>
      <c r="Q390" s="122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120" t="n"/>
      <c r="H391" s="121" t="n"/>
      <c r="I391" s="122" t="n"/>
      <c r="J391" s="70" t="n"/>
      <c r="K391" s="70" t="n"/>
      <c r="L391" s="70" t="n"/>
      <c r="M391" s="70" t="n"/>
      <c r="N391" s="70" t="n"/>
      <c r="O391" s="70" t="n"/>
      <c r="P391" s="123" t="n"/>
      <c r="Q391" s="122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120" t="n"/>
      <c r="H392" s="121" t="n"/>
      <c r="I392" s="122" t="n"/>
      <c r="J392" s="70" t="n"/>
      <c r="K392" s="70" t="n"/>
      <c r="L392" s="70" t="n"/>
      <c r="M392" s="70" t="n"/>
      <c r="N392" s="70" t="n"/>
      <c r="O392" s="70" t="n"/>
      <c r="P392" s="123" t="n"/>
      <c r="Q392" s="122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120" t="n"/>
      <c r="H393" s="121" t="n"/>
      <c r="I393" s="122" t="n"/>
      <c r="J393" s="70" t="n"/>
      <c r="K393" s="70" t="n"/>
      <c r="L393" s="70" t="n"/>
      <c r="M393" s="70" t="n"/>
      <c r="N393" s="70" t="n"/>
      <c r="O393" s="70" t="n"/>
      <c r="P393" s="123" t="n"/>
      <c r="Q393" s="122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120" t="n"/>
      <c r="H394" s="121" t="n"/>
      <c r="I394" s="122" t="n"/>
      <c r="J394" s="70" t="n"/>
      <c r="K394" s="70" t="n"/>
      <c r="L394" s="70" t="n"/>
      <c r="M394" s="70" t="n"/>
      <c r="N394" s="70" t="n"/>
      <c r="O394" s="70" t="n"/>
      <c r="P394" s="123" t="n"/>
      <c r="Q394" s="122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120" t="n"/>
      <c r="H395" s="121" t="n"/>
      <c r="I395" s="122" t="n"/>
      <c r="J395" s="70" t="n"/>
      <c r="K395" s="70" t="n"/>
      <c r="L395" s="70" t="n"/>
      <c r="M395" s="70" t="n"/>
      <c r="N395" s="70" t="n"/>
      <c r="O395" s="70" t="n"/>
      <c r="P395" s="123" t="n"/>
      <c r="Q395" s="122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120" t="n"/>
      <c r="H396" s="121" t="n"/>
      <c r="I396" s="122" t="n"/>
      <c r="J396" s="70" t="n"/>
      <c r="K396" s="70" t="n"/>
      <c r="L396" s="70" t="n"/>
      <c r="M396" s="70" t="n"/>
      <c r="N396" s="70" t="n"/>
      <c r="O396" s="70" t="n"/>
      <c r="P396" s="123" t="n"/>
      <c r="Q396" s="122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120" t="n"/>
      <c r="H397" s="121" t="n"/>
      <c r="I397" s="122" t="n"/>
      <c r="J397" s="70" t="n"/>
      <c r="K397" s="70" t="n"/>
      <c r="L397" s="70" t="n"/>
      <c r="M397" s="70" t="n"/>
      <c r="N397" s="70" t="n"/>
      <c r="O397" s="70" t="n"/>
      <c r="P397" s="123" t="n"/>
      <c r="Q397" s="122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120" t="n"/>
      <c r="H398" s="121" t="n"/>
      <c r="I398" s="122" t="n"/>
      <c r="J398" s="70" t="n"/>
      <c r="K398" s="70" t="n"/>
      <c r="L398" s="70" t="n"/>
      <c r="M398" s="70" t="n"/>
      <c r="N398" s="70" t="n"/>
      <c r="O398" s="70" t="n"/>
      <c r="P398" s="123" t="n"/>
      <c r="Q398" s="122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120" t="n"/>
      <c r="H399" s="121" t="n"/>
      <c r="I399" s="122" t="n"/>
      <c r="J399" s="70" t="n"/>
      <c r="K399" s="70" t="n"/>
      <c r="L399" s="70" t="n"/>
      <c r="M399" s="70" t="n"/>
      <c r="N399" s="70" t="n"/>
      <c r="O399" s="70" t="n"/>
      <c r="P399" s="123" t="n"/>
      <c r="Q399" s="122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120" t="n"/>
      <c r="H400" s="121" t="n"/>
      <c r="I400" s="122" t="n"/>
      <c r="J400" s="70" t="n"/>
      <c r="K400" s="70" t="n"/>
      <c r="L400" s="70" t="n"/>
      <c r="M400" s="70" t="n"/>
      <c r="N400" s="70" t="n"/>
      <c r="O400" s="70" t="n"/>
      <c r="P400" s="123" t="n"/>
      <c r="Q400" s="122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120" t="n"/>
      <c r="H401" s="121" t="n"/>
      <c r="I401" s="122" t="n"/>
      <c r="J401" s="70" t="n"/>
      <c r="K401" s="70" t="n"/>
      <c r="L401" s="70" t="n"/>
      <c r="M401" s="70" t="n"/>
      <c r="N401" s="70" t="n"/>
      <c r="O401" s="70" t="n"/>
      <c r="P401" s="123" t="n"/>
      <c r="Q401" s="122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120" t="n"/>
      <c r="H402" s="121" t="n"/>
      <c r="I402" s="122" t="n"/>
      <c r="J402" s="70" t="n"/>
      <c r="K402" s="70" t="n"/>
      <c r="L402" s="70" t="n"/>
      <c r="M402" s="70" t="n"/>
      <c r="N402" s="70" t="n"/>
      <c r="O402" s="70" t="n"/>
      <c r="P402" s="123" t="n"/>
      <c r="Q402" s="122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120" t="n"/>
      <c r="H403" s="121" t="n"/>
      <c r="I403" s="122" t="n"/>
      <c r="J403" s="70" t="n"/>
      <c r="K403" s="70" t="n"/>
      <c r="L403" s="70" t="n"/>
      <c r="M403" s="70" t="n"/>
      <c r="N403" s="70" t="n"/>
      <c r="O403" s="70" t="n"/>
      <c r="P403" s="123" t="n"/>
      <c r="Q403" s="122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120" t="n"/>
      <c r="H404" s="121" t="n"/>
      <c r="I404" s="122" t="n"/>
      <c r="J404" s="70" t="n"/>
      <c r="K404" s="70" t="n"/>
      <c r="L404" s="70" t="n"/>
      <c r="M404" s="70" t="n"/>
      <c r="N404" s="70" t="n"/>
      <c r="O404" s="70" t="n"/>
      <c r="P404" s="123" t="n"/>
      <c r="Q404" s="122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120" t="n"/>
      <c r="H405" s="121" t="n"/>
      <c r="I405" s="122" t="n"/>
      <c r="J405" s="70" t="n"/>
      <c r="K405" s="70" t="n"/>
      <c r="L405" s="70" t="n"/>
      <c r="M405" s="70" t="n"/>
      <c r="N405" s="70" t="n"/>
      <c r="O405" s="70" t="n"/>
      <c r="P405" s="123" t="n"/>
      <c r="Q405" s="122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120" t="n"/>
      <c r="H406" s="121" t="n"/>
      <c r="I406" s="122" t="n"/>
      <c r="J406" s="70" t="n"/>
      <c r="K406" s="70" t="n"/>
      <c r="L406" s="70" t="n"/>
      <c r="M406" s="70" t="n"/>
      <c r="N406" s="70" t="n"/>
      <c r="O406" s="70" t="n"/>
      <c r="P406" s="123" t="n"/>
      <c r="Q406" s="122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120" t="n"/>
      <c r="H407" s="121" t="n"/>
      <c r="I407" s="122" t="n"/>
      <c r="J407" s="70" t="n"/>
      <c r="K407" s="70" t="n"/>
      <c r="L407" s="70" t="n"/>
      <c r="M407" s="70" t="n"/>
      <c r="N407" s="70" t="n"/>
      <c r="O407" s="70" t="n"/>
      <c r="P407" s="123" t="n"/>
      <c r="Q407" s="122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120" t="n"/>
      <c r="H408" s="121" t="n"/>
      <c r="I408" s="122" t="n"/>
      <c r="J408" s="70" t="n"/>
      <c r="K408" s="70" t="n"/>
      <c r="L408" s="70" t="n"/>
      <c r="M408" s="70" t="n"/>
      <c r="N408" s="70" t="n"/>
      <c r="O408" s="70" t="n"/>
      <c r="P408" s="123" t="n"/>
      <c r="Q408" s="122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120" t="n"/>
      <c r="H409" s="121" t="n"/>
      <c r="I409" s="122" t="n"/>
      <c r="J409" s="70" t="n"/>
      <c r="K409" s="70" t="n"/>
      <c r="L409" s="70" t="n"/>
      <c r="M409" s="70" t="n"/>
      <c r="N409" s="70" t="n"/>
      <c r="O409" s="70" t="n"/>
      <c r="P409" s="123" t="n"/>
      <c r="Q409" s="122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120" t="n"/>
      <c r="H410" s="121" t="n"/>
      <c r="I410" s="122" t="n"/>
      <c r="J410" s="70" t="n"/>
      <c r="K410" s="70" t="n"/>
      <c r="L410" s="70" t="n"/>
      <c r="M410" s="70" t="n"/>
      <c r="N410" s="70" t="n"/>
      <c r="O410" s="70" t="n"/>
      <c r="P410" s="123" t="n"/>
      <c r="Q410" s="122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120" t="n"/>
      <c r="H411" s="121" t="n"/>
      <c r="I411" s="122" t="n"/>
      <c r="J411" s="70" t="n"/>
      <c r="K411" s="70" t="n"/>
      <c r="L411" s="70" t="n"/>
      <c r="M411" s="70" t="n"/>
      <c r="N411" s="70" t="n"/>
      <c r="O411" s="70" t="n"/>
      <c r="P411" s="123" t="n"/>
      <c r="Q411" s="122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120" t="n"/>
      <c r="H412" s="121" t="n"/>
      <c r="I412" s="122" t="n"/>
      <c r="J412" s="70" t="n"/>
      <c r="K412" s="70" t="n"/>
      <c r="L412" s="70" t="n"/>
      <c r="M412" s="70" t="n"/>
      <c r="N412" s="70" t="n"/>
      <c r="O412" s="70" t="n"/>
      <c r="P412" s="123" t="n"/>
      <c r="Q412" s="122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120" t="n"/>
      <c r="H413" s="121" t="n"/>
      <c r="I413" s="122" t="n"/>
      <c r="J413" s="70" t="n"/>
      <c r="K413" s="70" t="n"/>
      <c r="L413" s="70" t="n"/>
      <c r="M413" s="70" t="n"/>
      <c r="N413" s="70" t="n"/>
      <c r="O413" s="70" t="n"/>
      <c r="P413" s="123" t="n"/>
      <c r="Q413" s="122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120" t="n"/>
      <c r="H414" s="121" t="n"/>
      <c r="I414" s="122" t="n"/>
      <c r="J414" s="70" t="n"/>
      <c r="K414" s="70" t="n"/>
      <c r="L414" s="70" t="n"/>
      <c r="M414" s="70" t="n"/>
      <c r="N414" s="70" t="n"/>
      <c r="O414" s="70" t="n"/>
      <c r="P414" s="123" t="n"/>
      <c r="Q414" s="122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120" t="n"/>
      <c r="H415" s="121" t="n"/>
      <c r="I415" s="122" t="n"/>
      <c r="J415" s="70" t="n"/>
      <c r="K415" s="70" t="n"/>
      <c r="L415" s="70" t="n"/>
      <c r="M415" s="70" t="n"/>
      <c r="N415" s="70" t="n"/>
      <c r="O415" s="70" t="n"/>
      <c r="P415" s="123" t="n"/>
      <c r="Q415" s="122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120" t="n"/>
      <c r="H416" s="121" t="n"/>
      <c r="I416" s="122" t="n"/>
      <c r="J416" s="70" t="n"/>
      <c r="K416" s="70" t="n"/>
      <c r="L416" s="70" t="n"/>
      <c r="M416" s="70" t="n"/>
      <c r="N416" s="70" t="n"/>
      <c r="O416" s="70" t="n"/>
      <c r="P416" s="123" t="n"/>
      <c r="Q416" s="122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120" t="n"/>
      <c r="H417" s="121" t="n"/>
      <c r="I417" s="122" t="n"/>
      <c r="J417" s="70" t="n"/>
      <c r="K417" s="70" t="n"/>
      <c r="L417" s="70" t="n"/>
      <c r="M417" s="70" t="n"/>
      <c r="N417" s="70" t="n"/>
      <c r="O417" s="70" t="n"/>
      <c r="P417" s="123" t="n"/>
      <c r="Q417" s="122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120" t="n"/>
      <c r="H418" s="121" t="n"/>
      <c r="I418" s="122" t="n"/>
      <c r="J418" s="70" t="n"/>
      <c r="K418" s="70" t="n"/>
      <c r="L418" s="70" t="n"/>
      <c r="M418" s="70" t="n"/>
      <c r="N418" s="70" t="n"/>
      <c r="O418" s="70" t="n"/>
      <c r="P418" s="123" t="n"/>
      <c r="Q418" s="122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120" t="n"/>
      <c r="H419" s="121" t="n"/>
      <c r="I419" s="122" t="n"/>
      <c r="J419" s="70" t="n"/>
      <c r="K419" s="70" t="n"/>
      <c r="L419" s="70" t="n"/>
      <c r="M419" s="70" t="n"/>
      <c r="N419" s="70" t="n"/>
      <c r="O419" s="70" t="n"/>
      <c r="P419" s="123" t="n"/>
      <c r="Q419" s="122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120" t="n"/>
      <c r="H420" s="121" t="n"/>
      <c r="I420" s="122" t="n"/>
      <c r="J420" s="70" t="n"/>
      <c r="K420" s="70" t="n"/>
      <c r="L420" s="70" t="n"/>
      <c r="M420" s="70" t="n"/>
      <c r="N420" s="70" t="n"/>
      <c r="O420" s="70" t="n"/>
      <c r="P420" s="123" t="n"/>
      <c r="Q420" s="122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120" t="n"/>
      <c r="H421" s="121" t="n"/>
      <c r="I421" s="122" t="n"/>
      <c r="J421" s="70" t="n"/>
      <c r="K421" s="70" t="n"/>
      <c r="L421" s="70" t="n"/>
      <c r="M421" s="70" t="n"/>
      <c r="N421" s="70" t="n"/>
      <c r="O421" s="70" t="n"/>
      <c r="P421" s="123" t="n"/>
      <c r="Q421" s="122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120" t="n"/>
      <c r="H422" s="121" t="n"/>
      <c r="I422" s="122" t="n"/>
      <c r="J422" s="70" t="n"/>
      <c r="K422" s="70" t="n"/>
      <c r="L422" s="70" t="n"/>
      <c r="M422" s="70" t="n"/>
      <c r="N422" s="70" t="n"/>
      <c r="O422" s="70" t="n"/>
      <c r="P422" s="123" t="n"/>
      <c r="Q422" s="122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120" t="n"/>
      <c r="H423" s="121" t="n"/>
      <c r="I423" s="122" t="n"/>
      <c r="J423" s="70" t="n"/>
      <c r="K423" s="70" t="n"/>
      <c r="L423" s="70" t="n"/>
      <c r="M423" s="70" t="n"/>
      <c r="N423" s="70" t="n"/>
      <c r="O423" s="70" t="n"/>
      <c r="P423" s="123" t="n"/>
      <c r="Q423" s="122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120" t="n"/>
      <c r="H424" s="121" t="n"/>
      <c r="I424" s="122" t="n"/>
      <c r="J424" s="70" t="n"/>
      <c r="K424" s="70" t="n"/>
      <c r="L424" s="70" t="n"/>
      <c r="M424" s="70" t="n"/>
      <c r="N424" s="70" t="n"/>
      <c r="O424" s="70" t="n"/>
      <c r="P424" s="123" t="n"/>
      <c r="Q424" s="122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120" t="n"/>
      <c r="H425" s="121" t="n"/>
      <c r="I425" s="122" t="n"/>
      <c r="J425" s="70" t="n"/>
      <c r="K425" s="70" t="n"/>
      <c r="L425" s="70" t="n"/>
      <c r="M425" s="70" t="n"/>
      <c r="N425" s="70" t="n"/>
      <c r="O425" s="70" t="n"/>
      <c r="P425" s="123" t="n"/>
      <c r="Q425" s="122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120" t="n"/>
      <c r="H426" s="121" t="n"/>
      <c r="I426" s="122" t="n"/>
      <c r="J426" s="70" t="n"/>
      <c r="K426" s="70" t="n"/>
      <c r="L426" s="70" t="n"/>
      <c r="M426" s="70" t="n"/>
      <c r="N426" s="70" t="n"/>
      <c r="O426" s="70" t="n"/>
      <c r="P426" s="123" t="n"/>
      <c r="Q426" s="122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120" t="n"/>
      <c r="H427" s="121" t="n"/>
      <c r="I427" s="122" t="n"/>
      <c r="J427" s="70" t="n"/>
      <c r="K427" s="70" t="n"/>
      <c r="L427" s="70" t="n"/>
      <c r="M427" s="70" t="n"/>
      <c r="N427" s="70" t="n"/>
      <c r="O427" s="70" t="n"/>
      <c r="P427" s="123" t="n"/>
      <c r="Q427" s="122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120" t="n"/>
      <c r="H428" s="121" t="n"/>
      <c r="I428" s="122" t="n"/>
      <c r="J428" s="70" t="n"/>
      <c r="K428" s="70" t="n"/>
      <c r="L428" s="70" t="n"/>
      <c r="M428" s="70" t="n"/>
      <c r="N428" s="70" t="n"/>
      <c r="O428" s="70" t="n"/>
      <c r="P428" s="123" t="n"/>
      <c r="Q428" s="122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120" t="n"/>
      <c r="H429" s="121" t="n"/>
      <c r="I429" s="122" t="n"/>
      <c r="J429" s="70" t="n"/>
      <c r="K429" s="70" t="n"/>
      <c r="L429" s="70" t="n"/>
      <c r="M429" s="70" t="n"/>
      <c r="N429" s="70" t="n"/>
      <c r="O429" s="70" t="n"/>
      <c r="P429" s="123" t="n"/>
      <c r="Q429" s="122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120" t="n"/>
      <c r="H430" s="121" t="n"/>
      <c r="I430" s="122" t="n"/>
      <c r="J430" s="70" t="n"/>
      <c r="K430" s="70" t="n"/>
      <c r="L430" s="70" t="n"/>
      <c r="M430" s="70" t="n"/>
      <c r="N430" s="70" t="n"/>
      <c r="O430" s="70" t="n"/>
      <c r="P430" s="123" t="n"/>
      <c r="Q430" s="122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120" t="n"/>
      <c r="H431" s="121" t="n"/>
      <c r="I431" s="122" t="n"/>
      <c r="J431" s="70" t="n"/>
      <c r="K431" s="70" t="n"/>
      <c r="L431" s="70" t="n"/>
      <c r="M431" s="70" t="n"/>
      <c r="N431" s="70" t="n"/>
      <c r="O431" s="70" t="n"/>
      <c r="P431" s="123" t="n"/>
      <c r="Q431" s="122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120" t="n"/>
      <c r="H432" s="121" t="n"/>
      <c r="I432" s="122" t="n"/>
      <c r="J432" s="70" t="n"/>
      <c r="K432" s="70" t="n"/>
      <c r="L432" s="70" t="n"/>
      <c r="M432" s="70" t="n"/>
      <c r="N432" s="70" t="n"/>
      <c r="O432" s="70" t="n"/>
      <c r="P432" s="123" t="n"/>
      <c r="Q432" s="122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120" t="n"/>
      <c r="H433" s="121" t="n"/>
      <c r="I433" s="122" t="n"/>
      <c r="J433" s="70" t="n"/>
      <c r="K433" s="70" t="n"/>
      <c r="L433" s="70" t="n"/>
      <c r="M433" s="70" t="n"/>
      <c r="N433" s="70" t="n"/>
      <c r="O433" s="70" t="n"/>
      <c r="P433" s="123" t="n"/>
      <c r="Q433" s="122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120" t="n"/>
      <c r="H434" s="121" t="n"/>
      <c r="I434" s="122" t="n"/>
      <c r="J434" s="70" t="n"/>
      <c r="K434" s="70" t="n"/>
      <c r="L434" s="70" t="n"/>
      <c r="M434" s="70" t="n"/>
      <c r="N434" s="70" t="n"/>
      <c r="O434" s="70" t="n"/>
      <c r="P434" s="123" t="n"/>
      <c r="Q434" s="122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120" t="n"/>
      <c r="H435" s="121" t="n"/>
      <c r="I435" s="122" t="n"/>
      <c r="J435" s="70" t="n"/>
      <c r="K435" s="70" t="n"/>
      <c r="L435" s="70" t="n"/>
      <c r="M435" s="70" t="n"/>
      <c r="N435" s="70" t="n"/>
      <c r="O435" s="70" t="n"/>
      <c r="P435" s="123" t="n"/>
      <c r="Q435" s="122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120" t="n"/>
      <c r="H436" s="121" t="n"/>
      <c r="I436" s="122" t="n"/>
      <c r="J436" s="70" t="n"/>
      <c r="K436" s="70" t="n"/>
      <c r="L436" s="70" t="n"/>
      <c r="M436" s="70" t="n"/>
      <c r="N436" s="70" t="n"/>
      <c r="O436" s="70" t="n"/>
      <c r="P436" s="123" t="n"/>
      <c r="Q436" s="122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120" t="n"/>
      <c r="H437" s="121" t="n"/>
      <c r="I437" s="122" t="n"/>
      <c r="J437" s="70" t="n"/>
      <c r="K437" s="70" t="n"/>
      <c r="L437" s="70" t="n"/>
      <c r="M437" s="70" t="n"/>
      <c r="N437" s="70" t="n"/>
      <c r="O437" s="70" t="n"/>
      <c r="P437" s="123" t="n"/>
      <c r="Q437" s="122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120" t="n"/>
      <c r="H438" s="121" t="n"/>
      <c r="I438" s="122" t="n"/>
      <c r="J438" s="70" t="n"/>
      <c r="K438" s="70" t="n"/>
      <c r="L438" s="70" t="n"/>
      <c r="M438" s="70" t="n"/>
      <c r="N438" s="70" t="n"/>
      <c r="O438" s="70" t="n"/>
      <c r="P438" s="123" t="n"/>
      <c r="Q438" s="122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120" t="n"/>
      <c r="H439" s="121" t="n"/>
      <c r="I439" s="122" t="n"/>
      <c r="J439" s="70" t="n"/>
      <c r="K439" s="70" t="n"/>
      <c r="L439" s="70" t="n"/>
      <c r="M439" s="70" t="n"/>
      <c r="N439" s="70" t="n"/>
      <c r="O439" s="70" t="n"/>
      <c r="P439" s="123" t="n"/>
      <c r="Q439" s="122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120" t="n"/>
      <c r="H440" s="121" t="n"/>
      <c r="I440" s="122" t="n"/>
      <c r="J440" s="70" t="n"/>
      <c r="K440" s="70" t="n"/>
      <c r="L440" s="70" t="n"/>
      <c r="M440" s="70" t="n"/>
      <c r="N440" s="70" t="n"/>
      <c r="O440" s="70" t="n"/>
      <c r="P440" s="123" t="n"/>
      <c r="Q440" s="122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120" t="n"/>
      <c r="H441" s="121" t="n"/>
      <c r="I441" s="122" t="n"/>
      <c r="J441" s="70" t="n"/>
      <c r="K441" s="70" t="n"/>
      <c r="L441" s="70" t="n"/>
      <c r="M441" s="70" t="n"/>
      <c r="N441" s="70" t="n"/>
      <c r="O441" s="70" t="n"/>
      <c r="P441" s="123" t="n"/>
      <c r="Q441" s="122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120" t="n"/>
      <c r="H442" s="121" t="n"/>
      <c r="I442" s="122" t="n"/>
      <c r="J442" s="70" t="n"/>
      <c r="K442" s="70" t="n"/>
      <c r="L442" s="70" t="n"/>
      <c r="M442" s="70" t="n"/>
      <c r="N442" s="70" t="n"/>
      <c r="O442" s="70" t="n"/>
      <c r="P442" s="123" t="n"/>
      <c r="Q442" s="122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120" t="n"/>
      <c r="H443" s="121" t="n"/>
      <c r="I443" s="122" t="n"/>
      <c r="J443" s="70" t="n"/>
      <c r="K443" s="70" t="n"/>
      <c r="L443" s="70" t="n"/>
      <c r="M443" s="70" t="n"/>
      <c r="N443" s="70" t="n"/>
      <c r="O443" s="70" t="n"/>
      <c r="P443" s="123" t="n"/>
      <c r="Q443" s="122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120" t="n"/>
      <c r="H444" s="121" t="n"/>
      <c r="I444" s="122" t="n"/>
      <c r="J444" s="70" t="n"/>
      <c r="K444" s="70" t="n"/>
      <c r="L444" s="70" t="n"/>
      <c r="M444" s="70" t="n"/>
      <c r="N444" s="70" t="n"/>
      <c r="O444" s="70" t="n"/>
      <c r="P444" s="123" t="n"/>
      <c r="Q444" s="122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120" t="n"/>
      <c r="H445" s="121" t="n"/>
      <c r="I445" s="122" t="n"/>
      <c r="J445" s="70" t="n"/>
      <c r="K445" s="70" t="n"/>
      <c r="L445" s="70" t="n"/>
      <c r="M445" s="70" t="n"/>
      <c r="N445" s="70" t="n"/>
      <c r="O445" s="70" t="n"/>
      <c r="P445" s="123" t="n"/>
      <c r="Q445" s="122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120" t="n"/>
      <c r="H446" s="121" t="n"/>
      <c r="I446" s="122" t="n"/>
      <c r="J446" s="70" t="n"/>
      <c r="K446" s="70" t="n"/>
      <c r="L446" s="70" t="n"/>
      <c r="M446" s="70" t="n"/>
      <c r="N446" s="70" t="n"/>
      <c r="O446" s="70" t="n"/>
      <c r="P446" s="123" t="n"/>
      <c r="Q446" s="122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120" t="n"/>
      <c r="H447" s="121" t="n"/>
      <c r="I447" s="122" t="n"/>
      <c r="J447" s="70" t="n"/>
      <c r="K447" s="70" t="n"/>
      <c r="L447" s="70" t="n"/>
      <c r="M447" s="70" t="n"/>
      <c r="N447" s="70" t="n"/>
      <c r="O447" s="70" t="n"/>
      <c r="P447" s="123" t="n"/>
      <c r="Q447" s="122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120" t="n"/>
      <c r="H448" s="121" t="n"/>
      <c r="I448" s="122" t="n"/>
      <c r="J448" s="70" t="n"/>
      <c r="K448" s="70" t="n"/>
      <c r="L448" s="70" t="n"/>
      <c r="M448" s="70" t="n"/>
      <c r="N448" s="70" t="n"/>
      <c r="O448" s="70" t="n"/>
      <c r="P448" s="123" t="n"/>
      <c r="Q448" s="122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120" t="n"/>
      <c r="H449" s="121" t="n"/>
      <c r="I449" s="122" t="n"/>
      <c r="J449" s="70" t="n"/>
      <c r="K449" s="70" t="n"/>
      <c r="L449" s="70" t="n"/>
      <c r="M449" s="70" t="n"/>
      <c r="N449" s="70" t="n"/>
      <c r="O449" s="70" t="n"/>
      <c r="P449" s="123" t="n"/>
      <c r="Q449" s="122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120" t="n"/>
      <c r="H450" s="121" t="n"/>
      <c r="I450" s="122" t="n"/>
      <c r="J450" s="70" t="n"/>
      <c r="K450" s="70" t="n"/>
      <c r="L450" s="70" t="n"/>
      <c r="M450" s="70" t="n"/>
      <c r="N450" s="70" t="n"/>
      <c r="O450" s="70" t="n"/>
      <c r="P450" s="123" t="n"/>
      <c r="Q450" s="122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120" t="n"/>
      <c r="H451" s="121" t="n"/>
      <c r="I451" s="122" t="n"/>
      <c r="J451" s="70" t="n"/>
      <c r="K451" s="70" t="n"/>
      <c r="L451" s="70" t="n"/>
      <c r="M451" s="70" t="n"/>
      <c r="N451" s="70" t="n"/>
      <c r="O451" s="70" t="n"/>
      <c r="P451" s="123" t="n"/>
      <c r="Q451" s="122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120" t="n"/>
      <c r="H452" s="121" t="n"/>
      <c r="I452" s="122" t="n"/>
      <c r="J452" s="70" t="n"/>
      <c r="K452" s="70" t="n"/>
      <c r="L452" s="70" t="n"/>
      <c r="M452" s="70" t="n"/>
      <c r="N452" s="70" t="n"/>
      <c r="O452" s="70" t="n"/>
      <c r="P452" s="123" t="n"/>
      <c r="Q452" s="122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120" t="n"/>
      <c r="H453" s="121" t="n"/>
      <c r="I453" s="122" t="n"/>
      <c r="J453" s="70" t="n"/>
      <c r="K453" s="70" t="n"/>
      <c r="L453" s="70" t="n"/>
      <c r="M453" s="70" t="n"/>
      <c r="N453" s="70" t="n"/>
      <c r="O453" s="70" t="n"/>
      <c r="P453" s="123" t="n"/>
      <c r="Q453" s="122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120" t="n"/>
      <c r="H454" s="121" t="n"/>
      <c r="I454" s="122" t="n"/>
      <c r="J454" s="70" t="n"/>
      <c r="K454" s="70" t="n"/>
      <c r="L454" s="70" t="n"/>
      <c r="M454" s="70" t="n"/>
      <c r="N454" s="70" t="n"/>
      <c r="O454" s="70" t="n"/>
      <c r="P454" s="123" t="n"/>
      <c r="Q454" s="122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120" t="n"/>
      <c r="H455" s="121" t="n"/>
      <c r="I455" s="122" t="n"/>
      <c r="J455" s="70" t="n"/>
      <c r="K455" s="70" t="n"/>
      <c r="L455" s="70" t="n"/>
      <c r="M455" s="70" t="n"/>
      <c r="N455" s="70" t="n"/>
      <c r="O455" s="70" t="n"/>
      <c r="P455" s="123" t="n"/>
      <c r="Q455" s="122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120" t="n"/>
      <c r="H456" s="121" t="n"/>
      <c r="I456" s="122" t="n"/>
      <c r="J456" s="70" t="n"/>
      <c r="K456" s="70" t="n"/>
      <c r="L456" s="70" t="n"/>
      <c r="M456" s="70" t="n"/>
      <c r="N456" s="70" t="n"/>
      <c r="O456" s="70" t="n"/>
      <c r="P456" s="123" t="n"/>
      <c r="Q456" s="122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120" t="n"/>
      <c r="H457" s="121" t="n"/>
      <c r="I457" s="122" t="n"/>
      <c r="J457" s="70" t="n"/>
      <c r="K457" s="70" t="n"/>
      <c r="L457" s="70" t="n"/>
      <c r="M457" s="70" t="n"/>
      <c r="N457" s="70" t="n"/>
      <c r="O457" s="70" t="n"/>
      <c r="P457" s="123" t="n"/>
      <c r="Q457" s="122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120" t="n"/>
      <c r="H458" s="121" t="n"/>
      <c r="I458" s="122" t="n"/>
      <c r="J458" s="70" t="n"/>
      <c r="K458" s="70" t="n"/>
      <c r="L458" s="70" t="n"/>
      <c r="M458" s="70" t="n"/>
      <c r="N458" s="70" t="n"/>
      <c r="O458" s="70" t="n"/>
      <c r="P458" s="123" t="n"/>
      <c r="Q458" s="122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120" t="n"/>
      <c r="H459" s="121" t="n"/>
      <c r="I459" s="122" t="n"/>
      <c r="J459" s="70" t="n"/>
      <c r="K459" s="70" t="n"/>
      <c r="L459" s="70" t="n"/>
      <c r="M459" s="70" t="n"/>
      <c r="N459" s="70" t="n"/>
      <c r="O459" s="70" t="n"/>
      <c r="P459" s="123" t="n"/>
      <c r="Q459" s="122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120" t="n"/>
      <c r="H460" s="121" t="n"/>
      <c r="I460" s="122" t="n"/>
      <c r="J460" s="70" t="n"/>
      <c r="K460" s="70" t="n"/>
      <c r="L460" s="70" t="n"/>
      <c r="M460" s="70" t="n"/>
      <c r="N460" s="70" t="n"/>
      <c r="O460" s="70" t="n"/>
      <c r="P460" s="123" t="n"/>
      <c r="Q460" s="122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120" t="n"/>
      <c r="H461" s="121" t="n"/>
      <c r="I461" s="122" t="n"/>
      <c r="J461" s="70" t="n"/>
      <c r="K461" s="70" t="n"/>
      <c r="L461" s="70" t="n"/>
      <c r="M461" s="70" t="n"/>
      <c r="N461" s="70" t="n"/>
      <c r="O461" s="70" t="n"/>
      <c r="P461" s="123" t="n"/>
      <c r="Q461" s="122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120" t="n"/>
      <c r="H462" s="121" t="n"/>
      <c r="I462" s="122" t="n"/>
      <c r="J462" s="70" t="n"/>
      <c r="K462" s="70" t="n"/>
      <c r="L462" s="70" t="n"/>
      <c r="M462" s="70" t="n"/>
      <c r="N462" s="70" t="n"/>
      <c r="O462" s="70" t="n"/>
      <c r="P462" s="123" t="n"/>
      <c r="Q462" s="122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120" t="n"/>
      <c r="H463" s="121" t="n"/>
      <c r="I463" s="122" t="n"/>
      <c r="J463" s="70" t="n"/>
      <c r="K463" s="70" t="n"/>
      <c r="L463" s="70" t="n"/>
      <c r="M463" s="70" t="n"/>
      <c r="N463" s="70" t="n"/>
      <c r="O463" s="70" t="n"/>
      <c r="P463" s="123" t="n"/>
      <c r="Q463" s="122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120" t="n"/>
      <c r="H464" s="121" t="n"/>
      <c r="I464" s="122" t="n"/>
      <c r="J464" s="70" t="n"/>
      <c r="K464" s="70" t="n"/>
      <c r="L464" s="70" t="n"/>
      <c r="M464" s="70" t="n"/>
      <c r="N464" s="70" t="n"/>
      <c r="O464" s="70" t="n"/>
      <c r="P464" s="123" t="n"/>
      <c r="Q464" s="122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120" t="n"/>
      <c r="H465" s="121" t="n"/>
      <c r="I465" s="122" t="n"/>
      <c r="J465" s="70" t="n"/>
      <c r="K465" s="70" t="n"/>
      <c r="L465" s="70" t="n"/>
      <c r="M465" s="70" t="n"/>
      <c r="N465" s="70" t="n"/>
      <c r="O465" s="70" t="n"/>
      <c r="P465" s="123" t="n"/>
      <c r="Q465" s="122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120" t="n"/>
      <c r="H466" s="121" t="n"/>
      <c r="I466" s="122" t="n"/>
      <c r="J466" s="70" t="n"/>
      <c r="K466" s="70" t="n"/>
      <c r="L466" s="70" t="n"/>
      <c r="M466" s="70" t="n"/>
      <c r="N466" s="70" t="n"/>
      <c r="O466" s="70" t="n"/>
      <c r="P466" s="123" t="n"/>
      <c r="Q466" s="122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120" t="n"/>
      <c r="H467" s="121" t="n"/>
      <c r="I467" s="122" t="n"/>
      <c r="J467" s="70" t="n"/>
      <c r="K467" s="70" t="n"/>
      <c r="L467" s="70" t="n"/>
      <c r="M467" s="70" t="n"/>
      <c r="N467" s="70" t="n"/>
      <c r="O467" s="70" t="n"/>
      <c r="P467" s="123" t="n"/>
      <c r="Q467" s="122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120" t="n"/>
      <c r="H468" s="121" t="n"/>
      <c r="I468" s="122" t="n"/>
      <c r="J468" s="70" t="n"/>
      <c r="K468" s="70" t="n"/>
      <c r="L468" s="70" t="n"/>
      <c r="M468" s="70" t="n"/>
      <c r="N468" s="70" t="n"/>
      <c r="O468" s="70" t="n"/>
      <c r="P468" s="123" t="n"/>
      <c r="Q468" s="122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120" t="n"/>
      <c r="H469" s="121" t="n"/>
      <c r="I469" s="122" t="n"/>
      <c r="J469" s="70" t="n"/>
      <c r="K469" s="70" t="n"/>
      <c r="L469" s="70" t="n"/>
      <c r="M469" s="70" t="n"/>
      <c r="N469" s="70" t="n"/>
      <c r="O469" s="70" t="n"/>
      <c r="P469" s="123" t="n"/>
      <c r="Q469" s="122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120" t="n"/>
      <c r="H470" s="121" t="n"/>
      <c r="I470" s="122" t="n"/>
      <c r="J470" s="70" t="n"/>
      <c r="K470" s="70" t="n"/>
      <c r="L470" s="70" t="n"/>
      <c r="M470" s="70" t="n"/>
      <c r="N470" s="70" t="n"/>
      <c r="O470" s="70" t="n"/>
      <c r="P470" s="123" t="n"/>
      <c r="Q470" s="122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120" t="n"/>
      <c r="H471" s="121" t="n"/>
      <c r="I471" s="122" t="n"/>
      <c r="J471" s="70" t="n"/>
      <c r="K471" s="70" t="n"/>
      <c r="L471" s="70" t="n"/>
      <c r="M471" s="70" t="n"/>
      <c r="N471" s="70" t="n"/>
      <c r="O471" s="70" t="n"/>
      <c r="P471" s="123" t="n"/>
      <c r="Q471" s="122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120" t="n"/>
      <c r="H472" s="121" t="n"/>
      <c r="I472" s="122" t="n"/>
      <c r="J472" s="70" t="n"/>
      <c r="K472" s="70" t="n"/>
      <c r="L472" s="70" t="n"/>
      <c r="M472" s="70" t="n"/>
      <c r="N472" s="70" t="n"/>
      <c r="O472" s="70" t="n"/>
      <c r="P472" s="123" t="n"/>
      <c r="Q472" s="122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120" t="n"/>
      <c r="H473" s="121" t="n"/>
      <c r="I473" s="122" t="n"/>
      <c r="J473" s="70" t="n"/>
      <c r="K473" s="70" t="n"/>
      <c r="L473" s="70" t="n"/>
      <c r="M473" s="70" t="n"/>
      <c r="N473" s="70" t="n"/>
      <c r="O473" s="70" t="n"/>
      <c r="P473" s="123" t="n"/>
      <c r="Q473" s="122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120" t="n"/>
      <c r="H474" s="121" t="n"/>
      <c r="I474" s="122" t="n"/>
      <c r="J474" s="70" t="n"/>
      <c r="K474" s="70" t="n"/>
      <c r="L474" s="70" t="n"/>
      <c r="M474" s="70" t="n"/>
      <c r="N474" s="70" t="n"/>
      <c r="O474" s="70" t="n"/>
      <c r="P474" s="123" t="n"/>
      <c r="Q474" s="122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120" t="n"/>
      <c r="H475" s="121" t="n"/>
      <c r="I475" s="122" t="n"/>
      <c r="J475" s="70" t="n"/>
      <c r="K475" s="70" t="n"/>
      <c r="L475" s="70" t="n"/>
      <c r="M475" s="70" t="n"/>
      <c r="N475" s="70" t="n"/>
      <c r="O475" s="70" t="n"/>
      <c r="P475" s="123" t="n"/>
      <c r="Q475" s="122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120" t="n"/>
      <c r="H476" s="121" t="n"/>
      <c r="I476" s="122" t="n"/>
      <c r="J476" s="70" t="n"/>
      <c r="K476" s="70" t="n"/>
      <c r="L476" s="70" t="n"/>
      <c r="M476" s="70" t="n"/>
      <c r="N476" s="70" t="n"/>
      <c r="O476" s="70" t="n"/>
      <c r="P476" s="123" t="n"/>
      <c r="Q476" s="122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120" t="n"/>
      <c r="H477" s="121" t="n"/>
      <c r="I477" s="122" t="n"/>
      <c r="J477" s="70" t="n"/>
      <c r="K477" s="70" t="n"/>
      <c r="L477" s="70" t="n"/>
      <c r="M477" s="70" t="n"/>
      <c r="N477" s="70" t="n"/>
      <c r="O477" s="70" t="n"/>
      <c r="P477" s="123" t="n"/>
      <c r="Q477" s="122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120" t="n"/>
      <c r="H478" s="121" t="n"/>
      <c r="I478" s="122" t="n"/>
      <c r="J478" s="70" t="n"/>
      <c r="K478" s="70" t="n"/>
      <c r="L478" s="70" t="n"/>
      <c r="M478" s="70" t="n"/>
      <c r="N478" s="70" t="n"/>
      <c r="O478" s="70" t="n"/>
      <c r="P478" s="123" t="n"/>
      <c r="Q478" s="122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120" t="n"/>
      <c r="H479" s="121" t="n"/>
      <c r="I479" s="122" t="n"/>
      <c r="J479" s="70" t="n"/>
      <c r="K479" s="70" t="n"/>
      <c r="L479" s="70" t="n"/>
      <c r="M479" s="70" t="n"/>
      <c r="N479" s="70" t="n"/>
      <c r="O479" s="70" t="n"/>
      <c r="P479" s="123" t="n"/>
      <c r="Q479" s="122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120" t="n"/>
      <c r="H480" s="121" t="n"/>
      <c r="I480" s="122" t="n"/>
      <c r="J480" s="70" t="n"/>
      <c r="K480" s="70" t="n"/>
      <c r="L480" s="70" t="n"/>
      <c r="M480" s="70" t="n"/>
      <c r="N480" s="70" t="n"/>
      <c r="O480" s="70" t="n"/>
      <c r="P480" s="123" t="n"/>
      <c r="Q480" s="122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120" t="n"/>
      <c r="H481" s="121" t="n"/>
      <c r="I481" s="122" t="n"/>
      <c r="J481" s="70" t="n"/>
      <c r="K481" s="70" t="n"/>
      <c r="L481" s="70" t="n"/>
      <c r="M481" s="70" t="n"/>
      <c r="N481" s="70" t="n"/>
      <c r="O481" s="70" t="n"/>
      <c r="P481" s="123" t="n"/>
      <c r="Q481" s="122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120" t="n"/>
      <c r="H482" s="121" t="n"/>
      <c r="I482" s="122" t="n"/>
      <c r="J482" s="70" t="n"/>
      <c r="K482" s="70" t="n"/>
      <c r="L482" s="70" t="n"/>
      <c r="M482" s="70" t="n"/>
      <c r="N482" s="70" t="n"/>
      <c r="O482" s="70" t="n"/>
      <c r="P482" s="123" t="n"/>
      <c r="Q482" s="122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120" t="n"/>
      <c r="H483" s="121" t="n"/>
      <c r="I483" s="122" t="n"/>
      <c r="J483" s="70" t="n"/>
      <c r="K483" s="70" t="n"/>
      <c r="L483" s="70" t="n"/>
      <c r="M483" s="70" t="n"/>
      <c r="N483" s="70" t="n"/>
      <c r="O483" s="70" t="n"/>
      <c r="P483" s="123" t="n"/>
      <c r="Q483" s="122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120" t="n"/>
      <c r="H484" s="121" t="n"/>
      <c r="I484" s="122" t="n"/>
      <c r="J484" s="70" t="n"/>
      <c r="K484" s="70" t="n"/>
      <c r="L484" s="70" t="n"/>
      <c r="M484" s="70" t="n"/>
      <c r="N484" s="70" t="n"/>
      <c r="O484" s="70" t="n"/>
      <c r="P484" s="123" t="n"/>
      <c r="Q484" s="122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120" t="n"/>
      <c r="H485" s="121" t="n"/>
      <c r="I485" s="122" t="n"/>
      <c r="J485" s="70" t="n"/>
      <c r="K485" s="70" t="n"/>
      <c r="L485" s="70" t="n"/>
      <c r="M485" s="70" t="n"/>
      <c r="N485" s="70" t="n"/>
      <c r="O485" s="70" t="n"/>
      <c r="P485" s="123" t="n"/>
      <c r="Q485" s="122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120" t="n"/>
      <c r="H486" s="121" t="n"/>
      <c r="I486" s="122" t="n"/>
      <c r="J486" s="70" t="n"/>
      <c r="K486" s="70" t="n"/>
      <c r="L486" s="70" t="n"/>
      <c r="M486" s="70" t="n"/>
      <c r="N486" s="70" t="n"/>
      <c r="O486" s="70" t="n"/>
      <c r="P486" s="123" t="n"/>
      <c r="Q486" s="122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120" t="n"/>
      <c r="H487" s="121" t="n"/>
      <c r="I487" s="122" t="n"/>
      <c r="J487" s="70" t="n"/>
      <c r="K487" s="70" t="n"/>
      <c r="L487" s="70" t="n"/>
      <c r="M487" s="70" t="n"/>
      <c r="N487" s="70" t="n"/>
      <c r="O487" s="70" t="n"/>
      <c r="P487" s="123" t="n"/>
      <c r="Q487" s="122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120" t="n"/>
      <c r="H488" s="121" t="n"/>
      <c r="I488" s="122" t="n"/>
      <c r="J488" s="70" t="n"/>
      <c r="K488" s="70" t="n"/>
      <c r="L488" s="70" t="n"/>
      <c r="M488" s="70" t="n"/>
      <c r="N488" s="70" t="n"/>
      <c r="O488" s="70" t="n"/>
      <c r="P488" s="123" t="n"/>
      <c r="Q488" s="122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120" t="n"/>
      <c r="H489" s="121" t="n"/>
      <c r="I489" s="122" t="n"/>
      <c r="J489" s="70" t="n"/>
      <c r="K489" s="70" t="n"/>
      <c r="L489" s="70" t="n"/>
      <c r="M489" s="70" t="n"/>
      <c r="N489" s="70" t="n"/>
      <c r="O489" s="70" t="n"/>
      <c r="P489" s="123" t="n"/>
      <c r="Q489" s="122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120" t="n"/>
      <c r="H490" s="121" t="n"/>
      <c r="I490" s="122" t="n"/>
      <c r="J490" s="70" t="n"/>
      <c r="K490" s="70" t="n"/>
      <c r="L490" s="70" t="n"/>
      <c r="M490" s="70" t="n"/>
      <c r="N490" s="70" t="n"/>
      <c r="O490" s="70" t="n"/>
      <c r="P490" s="123" t="n"/>
      <c r="Q490" s="122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120" t="n"/>
      <c r="H491" s="121" t="n"/>
      <c r="I491" s="122" t="n"/>
      <c r="J491" s="70" t="n"/>
      <c r="K491" s="70" t="n"/>
      <c r="L491" s="70" t="n"/>
      <c r="M491" s="70" t="n"/>
      <c r="N491" s="70" t="n"/>
      <c r="O491" s="70" t="n"/>
      <c r="P491" s="123" t="n"/>
      <c r="Q491" s="122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120" t="n"/>
      <c r="H492" s="121" t="n"/>
      <c r="I492" s="122" t="n"/>
      <c r="J492" s="70" t="n"/>
      <c r="K492" s="70" t="n"/>
      <c r="L492" s="70" t="n"/>
      <c r="M492" s="70" t="n"/>
      <c r="N492" s="70" t="n"/>
      <c r="O492" s="70" t="n"/>
      <c r="P492" s="123" t="n"/>
      <c r="Q492" s="122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120" t="n"/>
      <c r="H493" s="121" t="n"/>
      <c r="I493" s="122" t="n"/>
      <c r="J493" s="70" t="n"/>
      <c r="K493" s="70" t="n"/>
      <c r="L493" s="70" t="n"/>
      <c r="M493" s="70" t="n"/>
      <c r="N493" s="70" t="n"/>
      <c r="O493" s="70" t="n"/>
      <c r="P493" s="123" t="n"/>
      <c r="Q493" s="122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120" t="n"/>
      <c r="H494" s="121" t="n"/>
      <c r="I494" s="122" t="n"/>
      <c r="J494" s="70" t="n"/>
      <c r="K494" s="70" t="n"/>
      <c r="L494" s="70" t="n"/>
      <c r="M494" s="70" t="n"/>
      <c r="N494" s="70" t="n"/>
      <c r="O494" s="70" t="n"/>
      <c r="P494" s="123" t="n"/>
      <c r="Q494" s="122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120" t="n"/>
      <c r="H495" s="121" t="n"/>
      <c r="I495" s="122" t="n"/>
      <c r="J495" s="70" t="n"/>
      <c r="K495" s="70" t="n"/>
      <c r="L495" s="70" t="n"/>
      <c r="M495" s="70" t="n"/>
      <c r="N495" s="70" t="n"/>
      <c r="O495" s="70" t="n"/>
      <c r="P495" s="123" t="n"/>
      <c r="Q495" s="122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120" t="n"/>
      <c r="H496" s="121" t="n"/>
      <c r="I496" s="122" t="n"/>
      <c r="J496" s="70" t="n"/>
      <c r="K496" s="70" t="n"/>
      <c r="L496" s="70" t="n"/>
      <c r="M496" s="70" t="n"/>
      <c r="N496" s="70" t="n"/>
      <c r="O496" s="70" t="n"/>
      <c r="P496" s="123" t="n"/>
      <c r="Q496" s="122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120" t="n"/>
      <c r="H497" s="121" t="n"/>
      <c r="I497" s="122" t="n"/>
      <c r="J497" s="70" t="n"/>
      <c r="K497" s="70" t="n"/>
      <c r="L497" s="70" t="n"/>
      <c r="M497" s="70" t="n"/>
      <c r="N497" s="70" t="n"/>
      <c r="O497" s="70" t="n"/>
      <c r="P497" s="123" t="n"/>
      <c r="Q497" s="122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120" t="n"/>
      <c r="H498" s="121" t="n"/>
      <c r="I498" s="122" t="n"/>
      <c r="J498" s="70" t="n"/>
      <c r="K498" s="70" t="n"/>
      <c r="L498" s="70" t="n"/>
      <c r="M498" s="70" t="n"/>
      <c r="N498" s="70" t="n"/>
      <c r="O498" s="70" t="n"/>
      <c r="P498" s="123" t="n"/>
      <c r="Q498" s="122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120" t="n"/>
      <c r="H499" s="121" t="n"/>
      <c r="I499" s="122" t="n"/>
      <c r="J499" s="70" t="n"/>
      <c r="K499" s="70" t="n"/>
      <c r="L499" s="70" t="n"/>
      <c r="M499" s="70" t="n"/>
      <c r="N499" s="70" t="n"/>
      <c r="O499" s="70" t="n"/>
      <c r="P499" s="123" t="n"/>
      <c r="Q499" s="122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120" t="n"/>
      <c r="H500" s="121" t="n"/>
      <c r="I500" s="122" t="n"/>
      <c r="J500" s="70" t="n"/>
      <c r="K500" s="70" t="n"/>
      <c r="L500" s="70" t="n"/>
      <c r="M500" s="70" t="n"/>
      <c r="N500" s="70" t="n"/>
      <c r="O500" s="70" t="n"/>
      <c r="P500" s="123" t="n"/>
      <c r="Q500" s="122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120" t="n"/>
      <c r="H501" s="121" t="n"/>
      <c r="I501" s="122" t="n"/>
      <c r="J501" s="70" t="n"/>
      <c r="K501" s="70" t="n"/>
      <c r="L501" s="70" t="n"/>
      <c r="M501" s="70" t="n"/>
      <c r="N501" s="70" t="n"/>
      <c r="O501" s="70" t="n"/>
      <c r="P501" s="123" t="n"/>
      <c r="Q501" s="122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120" t="n"/>
      <c r="H502" s="121" t="n"/>
      <c r="I502" s="122" t="n"/>
      <c r="J502" s="70" t="n"/>
      <c r="K502" s="70" t="n"/>
      <c r="L502" s="70" t="n"/>
      <c r="M502" s="70" t="n"/>
      <c r="N502" s="70" t="n"/>
      <c r="O502" s="70" t="n"/>
      <c r="P502" s="123" t="n"/>
      <c r="Q502" s="122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120" t="n"/>
      <c r="H503" s="121" t="n"/>
      <c r="I503" s="122" t="n"/>
      <c r="J503" s="70" t="n"/>
      <c r="K503" s="70" t="n"/>
      <c r="L503" s="70" t="n"/>
      <c r="M503" s="70" t="n"/>
      <c r="N503" s="70" t="n"/>
      <c r="O503" s="70" t="n"/>
      <c r="P503" s="123" t="n"/>
      <c r="Q503" s="122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120" t="n"/>
      <c r="H504" s="121" t="n"/>
      <c r="I504" s="122" t="n"/>
      <c r="J504" s="70" t="n"/>
      <c r="K504" s="70" t="n"/>
      <c r="L504" s="70" t="n"/>
      <c r="M504" s="70" t="n"/>
      <c r="N504" s="70" t="n"/>
      <c r="O504" s="70" t="n"/>
      <c r="P504" s="123" t="n"/>
      <c r="Q504" s="122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120" t="n"/>
      <c r="H505" s="121" t="n"/>
      <c r="I505" s="122" t="n"/>
      <c r="J505" s="70" t="n"/>
      <c r="K505" s="70" t="n"/>
      <c r="L505" s="70" t="n"/>
      <c r="M505" s="70" t="n"/>
      <c r="N505" s="70" t="n"/>
      <c r="O505" s="70" t="n"/>
      <c r="P505" s="123" t="n"/>
      <c r="Q505" s="122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120" t="n"/>
      <c r="H506" s="121" t="n"/>
      <c r="I506" s="122" t="n"/>
      <c r="J506" s="70" t="n"/>
      <c r="K506" s="70" t="n"/>
      <c r="L506" s="70" t="n"/>
      <c r="M506" s="70" t="n"/>
      <c r="N506" s="70" t="n"/>
      <c r="O506" s="70" t="n"/>
      <c r="P506" s="123" t="n"/>
      <c r="Q506" s="122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120" t="n"/>
      <c r="H507" s="121" t="n"/>
      <c r="I507" s="122" t="n"/>
      <c r="J507" s="70" t="n"/>
      <c r="K507" s="70" t="n"/>
      <c r="L507" s="70" t="n"/>
      <c r="M507" s="70" t="n"/>
      <c r="N507" s="70" t="n"/>
      <c r="O507" s="70" t="n"/>
      <c r="P507" s="123" t="n"/>
      <c r="Q507" s="122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120" t="n"/>
      <c r="H508" s="121" t="n"/>
      <c r="I508" s="122" t="n"/>
      <c r="J508" s="70" t="n"/>
      <c r="K508" s="70" t="n"/>
      <c r="L508" s="70" t="n"/>
      <c r="M508" s="70" t="n"/>
      <c r="N508" s="70" t="n"/>
      <c r="O508" s="70" t="n"/>
      <c r="P508" s="123" t="n"/>
      <c r="Q508" s="122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120" t="n"/>
      <c r="H509" s="121" t="n"/>
      <c r="I509" s="122" t="n"/>
      <c r="J509" s="70" t="n"/>
      <c r="K509" s="70" t="n"/>
      <c r="L509" s="70" t="n"/>
      <c r="M509" s="70" t="n"/>
      <c r="N509" s="70" t="n"/>
      <c r="O509" s="70" t="n"/>
      <c r="P509" s="123" t="n"/>
      <c r="Q509" s="122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120" t="n"/>
      <c r="H510" s="121" t="n"/>
      <c r="I510" s="122" t="n"/>
      <c r="J510" s="70" t="n"/>
      <c r="K510" s="70" t="n"/>
      <c r="L510" s="70" t="n"/>
      <c r="M510" s="70" t="n"/>
      <c r="N510" s="70" t="n"/>
      <c r="O510" s="70" t="n"/>
      <c r="P510" s="123" t="n"/>
      <c r="Q510" s="122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120" t="n"/>
      <c r="H511" s="121" t="n"/>
      <c r="I511" s="122" t="n"/>
      <c r="J511" s="70" t="n"/>
      <c r="K511" s="70" t="n"/>
      <c r="L511" s="70" t="n"/>
      <c r="M511" s="70" t="n"/>
      <c r="N511" s="70" t="n"/>
      <c r="O511" s="70" t="n"/>
      <c r="P511" s="123" t="n"/>
      <c r="Q511" s="122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120" t="n"/>
      <c r="H512" s="121" t="n"/>
      <c r="I512" s="122" t="n"/>
      <c r="J512" s="70" t="n"/>
      <c r="K512" s="70" t="n"/>
      <c r="L512" s="70" t="n"/>
      <c r="M512" s="70" t="n"/>
      <c r="N512" s="70" t="n"/>
      <c r="O512" s="70" t="n"/>
      <c r="P512" s="123" t="n"/>
      <c r="Q512" s="122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120" t="n"/>
      <c r="H513" s="121" t="n"/>
      <c r="I513" s="122" t="n"/>
      <c r="J513" s="70" t="n"/>
      <c r="K513" s="70" t="n"/>
      <c r="L513" s="70" t="n"/>
      <c r="M513" s="70" t="n"/>
      <c r="N513" s="70" t="n"/>
      <c r="O513" s="70" t="n"/>
      <c r="P513" s="123" t="n"/>
      <c r="Q513" s="122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120" t="n"/>
      <c r="H514" s="121" t="n"/>
      <c r="I514" s="122" t="n"/>
      <c r="J514" s="70" t="n"/>
      <c r="K514" s="70" t="n"/>
      <c r="L514" s="70" t="n"/>
      <c r="M514" s="70" t="n"/>
      <c r="N514" s="70" t="n"/>
      <c r="O514" s="70" t="n"/>
      <c r="P514" s="123" t="n"/>
      <c r="Q514" s="122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120" t="n"/>
      <c r="H515" s="121" t="n"/>
      <c r="I515" s="122" t="n"/>
      <c r="J515" s="70" t="n"/>
      <c r="K515" s="70" t="n"/>
      <c r="L515" s="70" t="n"/>
      <c r="M515" s="70" t="n"/>
      <c r="N515" s="70" t="n"/>
      <c r="O515" s="70" t="n"/>
      <c r="P515" s="123" t="n"/>
      <c r="Q515" s="122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120" t="n"/>
      <c r="H516" s="121" t="n"/>
      <c r="I516" s="122" t="n"/>
      <c r="J516" s="70" t="n"/>
      <c r="K516" s="70" t="n"/>
      <c r="L516" s="70" t="n"/>
      <c r="M516" s="70" t="n"/>
      <c r="N516" s="70" t="n"/>
      <c r="O516" s="70" t="n"/>
      <c r="P516" s="123" t="n"/>
      <c r="Q516" s="122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120" t="n"/>
      <c r="H517" s="121" t="n"/>
      <c r="I517" s="122" t="n"/>
      <c r="J517" s="70" t="n"/>
      <c r="K517" s="70" t="n"/>
      <c r="L517" s="70" t="n"/>
      <c r="M517" s="70" t="n"/>
      <c r="N517" s="70" t="n"/>
      <c r="O517" s="70" t="n"/>
      <c r="P517" s="123" t="n"/>
      <c r="Q517" s="122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120" t="n"/>
      <c r="H518" s="121" t="n"/>
      <c r="I518" s="122" t="n"/>
      <c r="J518" s="70" t="n"/>
      <c r="K518" s="70" t="n"/>
      <c r="L518" s="70" t="n"/>
      <c r="M518" s="70" t="n"/>
      <c r="N518" s="70" t="n"/>
      <c r="O518" s="70" t="n"/>
      <c r="P518" s="123" t="n"/>
      <c r="Q518" s="122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120" t="n"/>
      <c r="H519" s="121" t="n"/>
      <c r="I519" s="122" t="n"/>
      <c r="J519" s="70" t="n"/>
      <c r="K519" s="70" t="n"/>
      <c r="L519" s="70" t="n"/>
      <c r="M519" s="70" t="n"/>
      <c r="N519" s="70" t="n"/>
      <c r="O519" s="70" t="n"/>
      <c r="P519" s="123" t="n"/>
      <c r="Q519" s="122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120" t="n"/>
      <c r="H520" s="121" t="n"/>
      <c r="I520" s="122" t="n"/>
      <c r="J520" s="70" t="n"/>
      <c r="K520" s="70" t="n"/>
      <c r="L520" s="70" t="n"/>
      <c r="M520" s="70" t="n"/>
      <c r="N520" s="70" t="n"/>
      <c r="O520" s="70" t="n"/>
      <c r="P520" s="123" t="n"/>
      <c r="Q520" s="122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120" t="n"/>
      <c r="H521" s="121" t="n"/>
      <c r="I521" s="122" t="n"/>
      <c r="J521" s="70" t="n"/>
      <c r="K521" s="70" t="n"/>
      <c r="L521" s="70" t="n"/>
      <c r="M521" s="70" t="n"/>
      <c r="N521" s="70" t="n"/>
      <c r="O521" s="70" t="n"/>
      <c r="P521" s="123" t="n"/>
      <c r="Q521" s="122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120" t="n"/>
      <c r="H522" s="121" t="n"/>
      <c r="I522" s="122" t="n"/>
      <c r="J522" s="70" t="n"/>
      <c r="K522" s="70" t="n"/>
      <c r="L522" s="70" t="n"/>
      <c r="M522" s="70" t="n"/>
      <c r="N522" s="70" t="n"/>
      <c r="O522" s="70" t="n"/>
      <c r="P522" s="123" t="n"/>
      <c r="Q522" s="122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120" t="n"/>
      <c r="H523" s="121" t="n"/>
      <c r="I523" s="122" t="n"/>
      <c r="J523" s="70" t="n"/>
      <c r="K523" s="70" t="n"/>
      <c r="L523" s="70" t="n"/>
      <c r="M523" s="70" t="n"/>
      <c r="N523" s="70" t="n"/>
      <c r="O523" s="70" t="n"/>
      <c r="P523" s="123" t="n"/>
      <c r="Q523" s="122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120" t="n"/>
      <c r="H524" s="121" t="n"/>
      <c r="I524" s="122" t="n"/>
      <c r="J524" s="70" t="n"/>
      <c r="K524" s="70" t="n"/>
      <c r="L524" s="70" t="n"/>
      <c r="M524" s="70" t="n"/>
      <c r="N524" s="70" t="n"/>
      <c r="O524" s="70" t="n"/>
      <c r="P524" s="123" t="n"/>
      <c r="Q524" s="122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120" t="n"/>
      <c r="H525" s="121" t="n"/>
      <c r="I525" s="122" t="n"/>
      <c r="J525" s="70" t="n"/>
      <c r="K525" s="70" t="n"/>
      <c r="L525" s="70" t="n"/>
      <c r="M525" s="70" t="n"/>
      <c r="N525" s="70" t="n"/>
      <c r="O525" s="70" t="n"/>
      <c r="P525" s="123" t="n"/>
      <c r="Q525" s="122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120" t="n"/>
      <c r="H526" s="121" t="n"/>
      <c r="I526" s="122" t="n"/>
      <c r="J526" s="70" t="n"/>
      <c r="K526" s="70" t="n"/>
      <c r="L526" s="70" t="n"/>
      <c r="M526" s="70" t="n"/>
      <c r="N526" s="70" t="n"/>
      <c r="O526" s="70" t="n"/>
      <c r="P526" s="123" t="n"/>
      <c r="Q526" s="122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120" t="n"/>
      <c r="H527" s="121" t="n"/>
      <c r="I527" s="122" t="n"/>
      <c r="J527" s="70" t="n"/>
      <c r="K527" s="70" t="n"/>
      <c r="L527" s="70" t="n"/>
      <c r="M527" s="70" t="n"/>
      <c r="N527" s="70" t="n"/>
      <c r="O527" s="70" t="n"/>
      <c r="P527" s="123" t="n"/>
      <c r="Q527" s="122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120" t="n"/>
      <c r="H528" s="121" t="n"/>
      <c r="I528" s="122" t="n"/>
      <c r="J528" s="70" t="n"/>
      <c r="K528" s="70" t="n"/>
      <c r="L528" s="70" t="n"/>
      <c r="M528" s="70" t="n"/>
      <c r="N528" s="70" t="n"/>
      <c r="O528" s="70" t="n"/>
      <c r="P528" s="123" t="n"/>
      <c r="Q528" s="122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120" t="n"/>
      <c r="H529" s="121" t="n"/>
      <c r="I529" s="122" t="n"/>
      <c r="J529" s="70" t="n"/>
      <c r="K529" s="70" t="n"/>
      <c r="L529" s="70" t="n"/>
      <c r="M529" s="70" t="n"/>
      <c r="N529" s="70" t="n"/>
      <c r="O529" s="70" t="n"/>
      <c r="P529" s="123" t="n"/>
      <c r="Q529" s="122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120" t="n"/>
      <c r="H530" s="121" t="n"/>
      <c r="I530" s="122" t="n"/>
      <c r="J530" s="70" t="n"/>
      <c r="K530" s="70" t="n"/>
      <c r="L530" s="70" t="n"/>
      <c r="M530" s="70" t="n"/>
      <c r="N530" s="70" t="n"/>
      <c r="O530" s="70" t="n"/>
      <c r="P530" s="123" t="n"/>
      <c r="Q530" s="122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120" t="n"/>
      <c r="H531" s="121" t="n"/>
      <c r="I531" s="122" t="n"/>
      <c r="J531" s="70" t="n"/>
      <c r="K531" s="70" t="n"/>
      <c r="L531" s="70" t="n"/>
      <c r="M531" s="70" t="n"/>
      <c r="N531" s="70" t="n"/>
      <c r="O531" s="70" t="n"/>
      <c r="P531" s="123" t="n"/>
      <c r="Q531" s="122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120" t="n"/>
      <c r="H532" s="121" t="n"/>
      <c r="I532" s="122" t="n"/>
      <c r="J532" s="70" t="n"/>
      <c r="K532" s="70" t="n"/>
      <c r="L532" s="70" t="n"/>
      <c r="M532" s="70" t="n"/>
      <c r="N532" s="70" t="n"/>
      <c r="O532" s="70" t="n"/>
      <c r="P532" s="123" t="n"/>
      <c r="Q532" s="122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120" t="n"/>
      <c r="H533" s="121" t="n"/>
      <c r="I533" s="122" t="n"/>
      <c r="J533" s="70" t="n"/>
      <c r="K533" s="70" t="n"/>
      <c r="L533" s="70" t="n"/>
      <c r="M533" s="70" t="n"/>
      <c r="N533" s="70" t="n"/>
      <c r="O533" s="70" t="n"/>
      <c r="P533" s="123" t="n"/>
      <c r="Q533" s="122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120" t="n"/>
      <c r="H534" s="121" t="n"/>
      <c r="I534" s="122" t="n"/>
      <c r="J534" s="70" t="n"/>
      <c r="K534" s="70" t="n"/>
      <c r="L534" s="70" t="n"/>
      <c r="M534" s="70" t="n"/>
      <c r="N534" s="70" t="n"/>
      <c r="O534" s="70" t="n"/>
      <c r="P534" s="123" t="n"/>
      <c r="Q534" s="122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120" t="n"/>
      <c r="H535" s="121" t="n"/>
      <c r="I535" s="122" t="n"/>
      <c r="J535" s="70" t="n"/>
      <c r="K535" s="70" t="n"/>
      <c r="L535" s="70" t="n"/>
      <c r="M535" s="70" t="n"/>
      <c r="N535" s="70" t="n"/>
      <c r="O535" s="70" t="n"/>
      <c r="P535" s="123" t="n"/>
      <c r="Q535" s="122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120" t="n"/>
      <c r="H536" s="121" t="n"/>
      <c r="I536" s="122" t="n"/>
      <c r="J536" s="70" t="n"/>
      <c r="K536" s="70" t="n"/>
      <c r="L536" s="70" t="n"/>
      <c r="M536" s="70" t="n"/>
      <c r="N536" s="70" t="n"/>
      <c r="O536" s="70" t="n"/>
      <c r="P536" s="123" t="n"/>
      <c r="Q536" s="122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120" t="n"/>
      <c r="H537" s="121" t="n"/>
      <c r="I537" s="122" t="n"/>
      <c r="J537" s="70" t="n"/>
      <c r="K537" s="70" t="n"/>
      <c r="L537" s="70" t="n"/>
      <c r="M537" s="70" t="n"/>
      <c r="N537" s="70" t="n"/>
      <c r="O537" s="70" t="n"/>
      <c r="P537" s="123" t="n"/>
      <c r="Q537" s="122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120" t="n"/>
      <c r="H538" s="121" t="n"/>
      <c r="I538" s="122" t="n"/>
      <c r="J538" s="70" t="n"/>
      <c r="K538" s="70" t="n"/>
      <c r="L538" s="70" t="n"/>
      <c r="M538" s="70" t="n"/>
      <c r="N538" s="70" t="n"/>
      <c r="O538" s="70" t="n"/>
      <c r="P538" s="123" t="n"/>
      <c r="Q538" s="122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120" t="n"/>
      <c r="H539" s="121" t="n"/>
      <c r="I539" s="122" t="n"/>
      <c r="J539" s="70" t="n"/>
      <c r="K539" s="70" t="n"/>
      <c r="L539" s="70" t="n"/>
      <c r="M539" s="70" t="n"/>
      <c r="N539" s="70" t="n"/>
      <c r="O539" s="70" t="n"/>
      <c r="P539" s="123" t="n"/>
      <c r="Q539" s="122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120" t="n"/>
      <c r="H540" s="121" t="n"/>
      <c r="I540" s="122" t="n"/>
      <c r="J540" s="70" t="n"/>
      <c r="K540" s="70" t="n"/>
      <c r="L540" s="70" t="n"/>
      <c r="M540" s="70" t="n"/>
      <c r="N540" s="70" t="n"/>
      <c r="O540" s="70" t="n"/>
      <c r="P540" s="123" t="n"/>
      <c r="Q540" s="122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120" t="n"/>
      <c r="H541" s="121" t="n"/>
      <c r="I541" s="122" t="n"/>
      <c r="J541" s="70" t="n"/>
      <c r="K541" s="70" t="n"/>
      <c r="L541" s="70" t="n"/>
      <c r="M541" s="70" t="n"/>
      <c r="N541" s="70" t="n"/>
      <c r="O541" s="70" t="n"/>
      <c r="P541" s="123" t="n"/>
      <c r="Q541" s="122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120" t="n"/>
      <c r="H542" s="121" t="n"/>
      <c r="I542" s="122" t="n"/>
      <c r="J542" s="70" t="n"/>
      <c r="K542" s="70" t="n"/>
      <c r="L542" s="70" t="n"/>
      <c r="M542" s="70" t="n"/>
      <c r="N542" s="70" t="n"/>
      <c r="O542" s="70" t="n"/>
      <c r="P542" s="123" t="n"/>
      <c r="Q542" s="122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120" t="n"/>
      <c r="H543" s="121" t="n"/>
      <c r="I543" s="122" t="n"/>
      <c r="J543" s="70" t="n"/>
      <c r="K543" s="70" t="n"/>
      <c r="L543" s="70" t="n"/>
      <c r="M543" s="70" t="n"/>
      <c r="N543" s="70" t="n"/>
      <c r="O543" s="70" t="n"/>
      <c r="P543" s="123" t="n"/>
      <c r="Q543" s="122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120" t="n"/>
      <c r="H544" s="121" t="n"/>
      <c r="I544" s="122" t="n"/>
      <c r="J544" s="70" t="n"/>
      <c r="K544" s="70" t="n"/>
      <c r="L544" s="70" t="n"/>
      <c r="M544" s="70" t="n"/>
      <c r="N544" s="70" t="n"/>
      <c r="O544" s="70" t="n"/>
      <c r="P544" s="123" t="n"/>
      <c r="Q544" s="122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120" t="n"/>
      <c r="H545" s="121" t="n"/>
      <c r="I545" s="122" t="n"/>
      <c r="J545" s="70" t="n"/>
      <c r="K545" s="70" t="n"/>
      <c r="L545" s="70" t="n"/>
      <c r="M545" s="70" t="n"/>
      <c r="N545" s="70" t="n"/>
      <c r="O545" s="70" t="n"/>
      <c r="P545" s="123" t="n"/>
      <c r="Q545" s="122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120" t="n"/>
      <c r="H546" s="121" t="n"/>
      <c r="I546" s="122" t="n"/>
      <c r="J546" s="70" t="n"/>
      <c r="K546" s="70" t="n"/>
      <c r="L546" s="70" t="n"/>
      <c r="M546" s="70" t="n"/>
      <c r="N546" s="70" t="n"/>
      <c r="O546" s="70" t="n"/>
      <c r="P546" s="123" t="n"/>
      <c r="Q546" s="122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120" t="n"/>
      <c r="H547" s="121" t="n"/>
      <c r="I547" s="122" t="n"/>
      <c r="J547" s="70" t="n"/>
      <c r="K547" s="70" t="n"/>
      <c r="L547" s="70" t="n"/>
      <c r="M547" s="70" t="n"/>
      <c r="N547" s="70" t="n"/>
      <c r="O547" s="70" t="n"/>
      <c r="P547" s="123" t="n"/>
      <c r="Q547" s="122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120" t="n"/>
      <c r="H548" s="121" t="n"/>
      <c r="I548" s="122" t="n"/>
      <c r="J548" s="70" t="n"/>
      <c r="K548" s="70" t="n"/>
      <c r="L548" s="70" t="n"/>
      <c r="M548" s="70" t="n"/>
      <c r="N548" s="70" t="n"/>
      <c r="O548" s="70" t="n"/>
      <c r="P548" s="123" t="n"/>
      <c r="Q548" s="122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120" t="n"/>
      <c r="H549" s="121" t="n"/>
      <c r="I549" s="122" t="n"/>
      <c r="J549" s="70" t="n"/>
      <c r="K549" s="70" t="n"/>
      <c r="L549" s="70" t="n"/>
      <c r="M549" s="70" t="n"/>
      <c r="N549" s="70" t="n"/>
      <c r="O549" s="70" t="n"/>
      <c r="P549" s="123" t="n"/>
      <c r="Q549" s="122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120" t="n"/>
      <c r="H550" s="121" t="n"/>
      <c r="I550" s="122" t="n"/>
      <c r="J550" s="70" t="n"/>
      <c r="K550" s="70" t="n"/>
      <c r="L550" s="70" t="n"/>
      <c r="M550" s="70" t="n"/>
      <c r="N550" s="70" t="n"/>
      <c r="O550" s="70" t="n"/>
      <c r="P550" s="123" t="n"/>
      <c r="Q550" s="122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120" t="n"/>
      <c r="H551" s="121" t="n"/>
      <c r="I551" s="122" t="n"/>
      <c r="J551" s="70" t="n"/>
      <c r="K551" s="70" t="n"/>
      <c r="L551" s="70" t="n"/>
      <c r="M551" s="70" t="n"/>
      <c r="N551" s="70" t="n"/>
      <c r="O551" s="70" t="n"/>
      <c r="P551" s="123" t="n"/>
      <c r="Q551" s="122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120" t="n"/>
      <c r="H552" s="121" t="n"/>
      <c r="I552" s="122" t="n"/>
      <c r="J552" s="70" t="n"/>
      <c r="K552" s="70" t="n"/>
      <c r="L552" s="70" t="n"/>
      <c r="M552" s="70" t="n"/>
      <c r="N552" s="70" t="n"/>
      <c r="O552" s="70" t="n"/>
      <c r="P552" s="123" t="n"/>
      <c r="Q552" s="122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120" t="n"/>
      <c r="H553" s="121" t="n"/>
      <c r="I553" s="122" t="n"/>
      <c r="J553" s="70" t="n"/>
      <c r="K553" s="70" t="n"/>
      <c r="L553" s="70" t="n"/>
      <c r="M553" s="70" t="n"/>
      <c r="N553" s="70" t="n"/>
      <c r="O553" s="70" t="n"/>
      <c r="P553" s="123" t="n"/>
      <c r="Q553" s="122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120" t="n"/>
      <c r="H554" s="121" t="n"/>
      <c r="I554" s="122" t="n"/>
      <c r="J554" s="70" t="n"/>
      <c r="K554" s="70" t="n"/>
      <c r="L554" s="70" t="n"/>
      <c r="M554" s="70" t="n"/>
      <c r="N554" s="70" t="n"/>
      <c r="O554" s="70" t="n"/>
      <c r="P554" s="123" t="n"/>
      <c r="Q554" s="122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120" t="n"/>
      <c r="H555" s="121" t="n"/>
      <c r="I555" s="122" t="n"/>
      <c r="J555" s="70" t="n"/>
      <c r="K555" s="70" t="n"/>
      <c r="L555" s="70" t="n"/>
      <c r="M555" s="70" t="n"/>
      <c r="N555" s="70" t="n"/>
      <c r="O555" s="70" t="n"/>
      <c r="P555" s="123" t="n"/>
      <c r="Q555" s="122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120" t="n"/>
      <c r="H556" s="121" t="n"/>
      <c r="I556" s="122" t="n"/>
      <c r="J556" s="70" t="n"/>
      <c r="K556" s="70" t="n"/>
      <c r="L556" s="70" t="n"/>
      <c r="M556" s="70" t="n"/>
      <c r="N556" s="70" t="n"/>
      <c r="O556" s="70" t="n"/>
      <c r="P556" s="123" t="n"/>
      <c r="Q556" s="122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120" t="n"/>
      <c r="H557" s="121" t="n"/>
      <c r="I557" s="122" t="n"/>
      <c r="J557" s="70" t="n"/>
      <c r="K557" s="70" t="n"/>
      <c r="L557" s="70" t="n"/>
      <c r="M557" s="70" t="n"/>
      <c r="N557" s="70" t="n"/>
      <c r="O557" s="70" t="n"/>
      <c r="P557" s="123" t="n"/>
      <c r="Q557" s="122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120" t="n"/>
      <c r="H558" s="121" t="n"/>
      <c r="I558" s="122" t="n"/>
      <c r="J558" s="70" t="n"/>
      <c r="K558" s="70" t="n"/>
      <c r="L558" s="70" t="n"/>
      <c r="M558" s="70" t="n"/>
      <c r="N558" s="70" t="n"/>
      <c r="O558" s="70" t="n"/>
      <c r="P558" s="123" t="n"/>
      <c r="Q558" s="122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120" t="n"/>
      <c r="H559" s="121" t="n"/>
      <c r="I559" s="122" t="n"/>
      <c r="J559" s="70" t="n"/>
      <c r="K559" s="70" t="n"/>
      <c r="L559" s="70" t="n"/>
      <c r="M559" s="70" t="n"/>
      <c r="N559" s="70" t="n"/>
      <c r="O559" s="70" t="n"/>
      <c r="P559" s="123" t="n"/>
      <c r="Q559" s="122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120" t="n"/>
      <c r="H560" s="121" t="n"/>
      <c r="I560" s="122" t="n"/>
      <c r="J560" s="70" t="n"/>
      <c r="K560" s="70" t="n"/>
      <c r="L560" s="70" t="n"/>
      <c r="M560" s="70" t="n"/>
      <c r="N560" s="70" t="n"/>
      <c r="O560" s="70" t="n"/>
      <c r="P560" s="123" t="n"/>
      <c r="Q560" s="122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120" t="n"/>
      <c r="H561" s="121" t="n"/>
      <c r="I561" s="122" t="n"/>
      <c r="J561" s="70" t="n"/>
      <c r="K561" s="70" t="n"/>
      <c r="L561" s="70" t="n"/>
      <c r="M561" s="70" t="n"/>
      <c r="N561" s="70" t="n"/>
      <c r="O561" s="70" t="n"/>
      <c r="P561" s="123" t="n"/>
      <c r="Q561" s="122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120" t="n"/>
      <c r="H562" s="121" t="n"/>
      <c r="I562" s="122" t="n"/>
      <c r="J562" s="70" t="n"/>
      <c r="K562" s="70" t="n"/>
      <c r="L562" s="70" t="n"/>
      <c r="M562" s="70" t="n"/>
      <c r="N562" s="70" t="n"/>
      <c r="O562" s="70" t="n"/>
      <c r="P562" s="123" t="n"/>
      <c r="Q562" s="122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120" t="n"/>
      <c r="H563" s="121" t="n"/>
      <c r="I563" s="122" t="n"/>
      <c r="J563" s="70" t="n"/>
      <c r="K563" s="70" t="n"/>
      <c r="L563" s="70" t="n"/>
      <c r="M563" s="70" t="n"/>
      <c r="N563" s="70" t="n"/>
      <c r="O563" s="70" t="n"/>
      <c r="P563" s="123" t="n"/>
      <c r="Q563" s="122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120" t="n"/>
      <c r="H564" s="121" t="n"/>
      <c r="I564" s="122" t="n"/>
      <c r="J564" s="70" t="n"/>
      <c r="K564" s="70" t="n"/>
      <c r="L564" s="70" t="n"/>
      <c r="M564" s="70" t="n"/>
      <c r="N564" s="70" t="n"/>
      <c r="O564" s="70" t="n"/>
      <c r="P564" s="123" t="n"/>
      <c r="Q564" s="122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120" t="n"/>
      <c r="H565" s="121" t="n"/>
      <c r="I565" s="122" t="n"/>
      <c r="J565" s="70" t="n"/>
      <c r="K565" s="70" t="n"/>
      <c r="L565" s="70" t="n"/>
      <c r="M565" s="70" t="n"/>
      <c r="N565" s="70" t="n"/>
      <c r="O565" s="70" t="n"/>
      <c r="P565" s="123" t="n"/>
      <c r="Q565" s="122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120" t="n"/>
      <c r="H566" s="121" t="n"/>
      <c r="I566" s="122" t="n"/>
      <c r="J566" s="70" t="n"/>
      <c r="K566" s="70" t="n"/>
      <c r="L566" s="70" t="n"/>
      <c r="M566" s="70" t="n"/>
      <c r="N566" s="70" t="n"/>
      <c r="O566" s="70" t="n"/>
      <c r="P566" s="123" t="n"/>
      <c r="Q566" s="122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120" t="n"/>
      <c r="H567" s="121" t="n"/>
      <c r="I567" s="122" t="n"/>
      <c r="J567" s="70" t="n"/>
      <c r="K567" s="70" t="n"/>
      <c r="L567" s="70" t="n"/>
      <c r="M567" s="70" t="n"/>
      <c r="N567" s="70" t="n"/>
      <c r="O567" s="70" t="n"/>
      <c r="P567" s="123" t="n"/>
      <c r="Q567" s="122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120" t="n"/>
      <c r="H568" s="121" t="n"/>
      <c r="I568" s="122" t="n"/>
      <c r="J568" s="70" t="n"/>
      <c r="K568" s="70" t="n"/>
      <c r="L568" s="70" t="n"/>
      <c r="M568" s="70" t="n"/>
      <c r="N568" s="70" t="n"/>
      <c r="O568" s="70" t="n"/>
      <c r="P568" s="123" t="n"/>
      <c r="Q568" s="122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120" t="n"/>
      <c r="H569" s="121" t="n"/>
      <c r="I569" s="122" t="n"/>
      <c r="J569" s="70" t="n"/>
      <c r="K569" s="70" t="n"/>
      <c r="L569" s="70" t="n"/>
      <c r="M569" s="70" t="n"/>
      <c r="N569" s="70" t="n"/>
      <c r="O569" s="70" t="n"/>
      <c r="P569" s="123" t="n"/>
      <c r="Q569" s="122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120" t="n"/>
      <c r="H570" s="121" t="n"/>
      <c r="I570" s="122" t="n"/>
      <c r="J570" s="70" t="n"/>
      <c r="K570" s="70" t="n"/>
      <c r="L570" s="70" t="n"/>
      <c r="M570" s="70" t="n"/>
      <c r="N570" s="70" t="n"/>
      <c r="O570" s="70" t="n"/>
      <c r="P570" s="123" t="n"/>
      <c r="Q570" s="122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120" t="n"/>
      <c r="H571" s="121" t="n"/>
      <c r="I571" s="122" t="n"/>
      <c r="J571" s="70" t="n"/>
      <c r="K571" s="70" t="n"/>
      <c r="L571" s="70" t="n"/>
      <c r="M571" s="70" t="n"/>
      <c r="N571" s="70" t="n"/>
      <c r="O571" s="70" t="n"/>
      <c r="P571" s="123" t="n"/>
      <c r="Q571" s="122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120" t="n"/>
      <c r="H572" s="121" t="n"/>
      <c r="I572" s="122" t="n"/>
      <c r="J572" s="70" t="n"/>
      <c r="K572" s="70" t="n"/>
      <c r="L572" s="70" t="n"/>
      <c r="M572" s="70" t="n"/>
      <c r="N572" s="70" t="n"/>
      <c r="O572" s="70" t="n"/>
      <c r="P572" s="123" t="n"/>
      <c r="Q572" s="122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120" t="n"/>
      <c r="H573" s="121" t="n"/>
      <c r="I573" s="122" t="n"/>
      <c r="J573" s="70" t="n"/>
      <c r="K573" s="70" t="n"/>
      <c r="L573" s="70" t="n"/>
      <c r="M573" s="70" t="n"/>
      <c r="N573" s="70" t="n"/>
      <c r="O573" s="70" t="n"/>
      <c r="P573" s="123" t="n"/>
      <c r="Q573" s="122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120" t="n"/>
      <c r="H574" s="121" t="n"/>
      <c r="I574" s="122" t="n"/>
      <c r="J574" s="70" t="n"/>
      <c r="K574" s="70" t="n"/>
      <c r="L574" s="70" t="n"/>
      <c r="M574" s="70" t="n"/>
      <c r="N574" s="70" t="n"/>
      <c r="O574" s="70" t="n"/>
      <c r="P574" s="123" t="n"/>
      <c r="Q574" s="122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120" t="n"/>
      <c r="H575" s="121" t="n"/>
      <c r="I575" s="122" t="n"/>
      <c r="J575" s="70" t="n"/>
      <c r="K575" s="70" t="n"/>
      <c r="L575" s="70" t="n"/>
      <c r="M575" s="70" t="n"/>
      <c r="N575" s="70" t="n"/>
      <c r="O575" s="70" t="n"/>
      <c r="P575" s="123" t="n"/>
      <c r="Q575" s="122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120" t="n"/>
      <c r="H576" s="121" t="n"/>
      <c r="I576" s="122" t="n"/>
      <c r="J576" s="70" t="n"/>
      <c r="K576" s="70" t="n"/>
      <c r="L576" s="70" t="n"/>
      <c r="M576" s="70" t="n"/>
      <c r="N576" s="70" t="n"/>
      <c r="O576" s="70" t="n"/>
      <c r="P576" s="123" t="n"/>
      <c r="Q576" s="122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120" t="n"/>
      <c r="H577" s="121" t="n"/>
      <c r="I577" s="122" t="n"/>
      <c r="J577" s="70" t="n"/>
      <c r="K577" s="70" t="n"/>
      <c r="L577" s="70" t="n"/>
      <c r="M577" s="70" t="n"/>
      <c r="N577" s="70" t="n"/>
      <c r="O577" s="70" t="n"/>
      <c r="P577" s="123" t="n"/>
      <c r="Q577" s="122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120" t="n"/>
      <c r="H578" s="121" t="n"/>
      <c r="I578" s="122" t="n"/>
      <c r="J578" s="70" t="n"/>
      <c r="K578" s="70" t="n"/>
      <c r="L578" s="70" t="n"/>
      <c r="M578" s="70" t="n"/>
      <c r="N578" s="70" t="n"/>
      <c r="O578" s="70" t="n"/>
      <c r="P578" s="123" t="n"/>
      <c r="Q578" s="122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120" t="n"/>
      <c r="H579" s="121" t="n"/>
      <c r="I579" s="122" t="n"/>
      <c r="J579" s="70" t="n"/>
      <c r="K579" s="70" t="n"/>
      <c r="L579" s="70" t="n"/>
      <c r="M579" s="70" t="n"/>
      <c r="N579" s="70" t="n"/>
      <c r="O579" s="70" t="n"/>
      <c r="P579" s="123" t="n"/>
      <c r="Q579" s="122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120" t="n"/>
      <c r="H580" s="121" t="n"/>
      <c r="I580" s="122" t="n"/>
      <c r="J580" s="70" t="n"/>
      <c r="K580" s="70" t="n"/>
      <c r="L580" s="70" t="n"/>
      <c r="M580" s="70" t="n"/>
      <c r="N580" s="70" t="n"/>
      <c r="O580" s="70" t="n"/>
      <c r="P580" s="123" t="n"/>
      <c r="Q580" s="122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120" t="n"/>
      <c r="H581" s="121" t="n"/>
      <c r="I581" s="122" t="n"/>
      <c r="J581" s="70" t="n"/>
      <c r="K581" s="70" t="n"/>
      <c r="L581" s="70" t="n"/>
      <c r="M581" s="70" t="n"/>
      <c r="N581" s="70" t="n"/>
      <c r="O581" s="70" t="n"/>
      <c r="P581" s="123" t="n"/>
      <c r="Q581" s="122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120" t="n"/>
      <c r="H582" s="121" t="n"/>
      <c r="I582" s="122" t="n"/>
      <c r="J582" s="70" t="n"/>
      <c r="K582" s="70" t="n"/>
      <c r="L582" s="70" t="n"/>
      <c r="M582" s="70" t="n"/>
      <c r="N582" s="70" t="n"/>
      <c r="O582" s="70" t="n"/>
      <c r="P582" s="123" t="n"/>
      <c r="Q582" s="122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120" t="n"/>
      <c r="H583" s="121" t="n"/>
      <c r="I583" s="122" t="n"/>
      <c r="J583" s="70" t="n"/>
      <c r="K583" s="70" t="n"/>
      <c r="L583" s="70" t="n"/>
      <c r="M583" s="70" t="n"/>
      <c r="N583" s="70" t="n"/>
      <c r="O583" s="70" t="n"/>
      <c r="P583" s="123" t="n"/>
      <c r="Q583" s="122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120" t="n"/>
      <c r="H584" s="121" t="n"/>
      <c r="I584" s="122" t="n"/>
      <c r="J584" s="70" t="n"/>
      <c r="K584" s="70" t="n"/>
      <c r="L584" s="70" t="n"/>
      <c r="M584" s="70" t="n"/>
      <c r="N584" s="70" t="n"/>
      <c r="O584" s="70" t="n"/>
      <c r="P584" s="123" t="n"/>
      <c r="Q584" s="122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120" t="n"/>
      <c r="H585" s="121" t="n"/>
      <c r="I585" s="122" t="n"/>
      <c r="J585" s="70" t="n"/>
      <c r="K585" s="70" t="n"/>
      <c r="L585" s="70" t="n"/>
      <c r="M585" s="70" t="n"/>
      <c r="N585" s="70" t="n"/>
      <c r="O585" s="70" t="n"/>
      <c r="P585" s="123" t="n"/>
      <c r="Q585" s="122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120" t="n"/>
      <c r="H586" s="121" t="n"/>
      <c r="I586" s="122" t="n"/>
      <c r="J586" s="70" t="n"/>
      <c r="K586" s="70" t="n"/>
      <c r="L586" s="70" t="n"/>
      <c r="M586" s="70" t="n"/>
      <c r="N586" s="70" t="n"/>
      <c r="O586" s="70" t="n"/>
      <c r="P586" s="123" t="n"/>
      <c r="Q586" s="122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120" t="n"/>
      <c r="H587" s="121" t="n"/>
      <c r="I587" s="122" t="n"/>
      <c r="J587" s="70" t="n"/>
      <c r="K587" s="70" t="n"/>
      <c r="L587" s="70" t="n"/>
      <c r="M587" s="70" t="n"/>
      <c r="N587" s="70" t="n"/>
      <c r="O587" s="70" t="n"/>
      <c r="P587" s="123" t="n"/>
      <c r="Q587" s="122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120" t="n"/>
      <c r="H588" s="121" t="n"/>
      <c r="I588" s="122" t="n"/>
      <c r="J588" s="70" t="n"/>
      <c r="K588" s="70" t="n"/>
      <c r="L588" s="70" t="n"/>
      <c r="M588" s="70" t="n"/>
      <c r="N588" s="70" t="n"/>
      <c r="O588" s="70" t="n"/>
      <c r="P588" s="123" t="n"/>
      <c r="Q588" s="122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120" t="n"/>
      <c r="H589" s="121" t="n"/>
      <c r="I589" s="122" t="n"/>
      <c r="J589" s="70" t="n"/>
      <c r="K589" s="70" t="n"/>
      <c r="L589" s="70" t="n"/>
      <c r="M589" s="70" t="n"/>
      <c r="N589" s="70" t="n"/>
      <c r="O589" s="70" t="n"/>
      <c r="P589" s="123" t="n"/>
      <c r="Q589" s="122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120" t="n"/>
      <c r="H590" s="121" t="n"/>
      <c r="I590" s="122" t="n"/>
      <c r="J590" s="70" t="n"/>
      <c r="K590" s="70" t="n"/>
      <c r="L590" s="70" t="n"/>
      <c r="M590" s="70" t="n"/>
      <c r="N590" s="70" t="n"/>
      <c r="O590" s="70" t="n"/>
      <c r="P590" s="123" t="n"/>
      <c r="Q590" s="122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120" t="n"/>
      <c r="H591" s="121" t="n"/>
      <c r="I591" s="122" t="n"/>
      <c r="J591" s="70" t="n"/>
      <c r="K591" s="70" t="n"/>
      <c r="L591" s="70" t="n"/>
      <c r="M591" s="70" t="n"/>
      <c r="N591" s="70" t="n"/>
      <c r="O591" s="70" t="n"/>
      <c r="P591" s="123" t="n"/>
      <c r="Q591" s="122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120" t="n"/>
      <c r="H592" s="121" t="n"/>
      <c r="I592" s="122" t="n"/>
      <c r="J592" s="70" t="n"/>
      <c r="K592" s="70" t="n"/>
      <c r="L592" s="70" t="n"/>
      <c r="M592" s="70" t="n"/>
      <c r="N592" s="70" t="n"/>
      <c r="O592" s="70" t="n"/>
      <c r="P592" s="123" t="n"/>
      <c r="Q592" s="122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120" t="n"/>
      <c r="H593" s="121" t="n"/>
      <c r="I593" s="122" t="n"/>
      <c r="J593" s="70" t="n"/>
      <c r="K593" s="70" t="n"/>
      <c r="L593" s="70" t="n"/>
      <c r="M593" s="70" t="n"/>
      <c r="N593" s="70" t="n"/>
      <c r="O593" s="70" t="n"/>
      <c r="P593" s="123" t="n"/>
      <c r="Q593" s="122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120" t="n"/>
      <c r="H594" s="121" t="n"/>
      <c r="I594" s="122" t="n"/>
      <c r="J594" s="70" t="n"/>
      <c r="K594" s="70" t="n"/>
      <c r="L594" s="70" t="n"/>
      <c r="M594" s="70" t="n"/>
      <c r="N594" s="70" t="n"/>
      <c r="O594" s="70" t="n"/>
      <c r="P594" s="123" t="n"/>
      <c r="Q594" s="122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120" t="n"/>
      <c r="H595" s="121" t="n"/>
      <c r="I595" s="122" t="n"/>
      <c r="J595" s="70" t="n"/>
      <c r="K595" s="70" t="n"/>
      <c r="L595" s="70" t="n"/>
      <c r="M595" s="70" t="n"/>
      <c r="N595" s="70" t="n"/>
      <c r="O595" s="70" t="n"/>
      <c r="P595" s="123" t="n"/>
      <c r="Q595" s="122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120" t="n"/>
      <c r="H596" s="121" t="n"/>
      <c r="I596" s="122" t="n"/>
      <c r="J596" s="70" t="n"/>
      <c r="K596" s="70" t="n"/>
      <c r="L596" s="70" t="n"/>
      <c r="M596" s="70" t="n"/>
      <c r="N596" s="70" t="n"/>
      <c r="O596" s="70" t="n"/>
      <c r="P596" s="123" t="n"/>
      <c r="Q596" s="122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120" t="n"/>
      <c r="H597" s="121" t="n"/>
      <c r="I597" s="122" t="n"/>
      <c r="J597" s="70" t="n"/>
      <c r="K597" s="70" t="n"/>
      <c r="L597" s="70" t="n"/>
      <c r="M597" s="70" t="n"/>
      <c r="N597" s="70" t="n"/>
      <c r="O597" s="70" t="n"/>
      <c r="P597" s="123" t="n"/>
      <c r="Q597" s="122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120" t="n"/>
      <c r="H598" s="121" t="n"/>
      <c r="I598" s="122" t="n"/>
      <c r="J598" s="70" t="n"/>
      <c r="K598" s="70" t="n"/>
      <c r="L598" s="70" t="n"/>
      <c r="M598" s="70" t="n"/>
      <c r="N598" s="70" t="n"/>
      <c r="O598" s="70" t="n"/>
      <c r="P598" s="123" t="n"/>
      <c r="Q598" s="122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120" t="n"/>
      <c r="H599" s="121" t="n"/>
      <c r="I599" s="122" t="n"/>
      <c r="J599" s="70" t="n"/>
      <c r="K599" s="70" t="n"/>
      <c r="L599" s="70" t="n"/>
      <c r="M599" s="70" t="n"/>
      <c r="N599" s="70" t="n"/>
      <c r="O599" s="70" t="n"/>
      <c r="P599" s="123" t="n"/>
      <c r="Q599" s="122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120" t="n"/>
      <c r="H600" s="121" t="n"/>
      <c r="I600" s="122" t="n"/>
      <c r="J600" s="70" t="n"/>
      <c r="K600" s="70" t="n"/>
      <c r="L600" s="70" t="n"/>
      <c r="M600" s="70" t="n"/>
      <c r="N600" s="70" t="n"/>
      <c r="O600" s="70" t="n"/>
      <c r="P600" s="123" t="n"/>
      <c r="Q600" s="122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120" t="n"/>
      <c r="H601" s="121" t="n"/>
      <c r="I601" s="122" t="n"/>
      <c r="J601" s="70" t="n"/>
      <c r="K601" s="70" t="n"/>
      <c r="L601" s="70" t="n"/>
      <c r="M601" s="70" t="n"/>
      <c r="N601" s="70" t="n"/>
      <c r="O601" s="70" t="n"/>
      <c r="P601" s="123" t="n"/>
      <c r="Q601" s="122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120" t="n"/>
      <c r="H602" s="121" t="n"/>
      <c r="I602" s="122" t="n"/>
      <c r="J602" s="70" t="n"/>
      <c r="K602" s="70" t="n"/>
      <c r="L602" s="70" t="n"/>
      <c r="M602" s="70" t="n"/>
      <c r="N602" s="70" t="n"/>
      <c r="O602" s="70" t="n"/>
      <c r="P602" s="123" t="n"/>
      <c r="Q602" s="122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120" t="n"/>
      <c r="H603" s="121" t="n"/>
      <c r="I603" s="122" t="n"/>
      <c r="J603" s="70" t="n"/>
      <c r="K603" s="70" t="n"/>
      <c r="L603" s="70" t="n"/>
      <c r="M603" s="70" t="n"/>
      <c r="N603" s="70" t="n"/>
      <c r="O603" s="70" t="n"/>
      <c r="P603" s="123" t="n"/>
      <c r="Q603" s="122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120" t="n"/>
      <c r="H604" s="121" t="n"/>
      <c r="I604" s="122" t="n"/>
      <c r="J604" s="70" t="n"/>
      <c r="K604" s="70" t="n"/>
      <c r="L604" s="70" t="n"/>
      <c r="M604" s="70" t="n"/>
      <c r="N604" s="70" t="n"/>
      <c r="O604" s="70" t="n"/>
      <c r="P604" s="123" t="n"/>
      <c r="Q604" s="122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120" t="n"/>
      <c r="H605" s="121" t="n"/>
      <c r="I605" s="122" t="n"/>
      <c r="J605" s="70" t="n"/>
      <c r="K605" s="70" t="n"/>
      <c r="L605" s="70" t="n"/>
      <c r="M605" s="70" t="n"/>
      <c r="N605" s="70" t="n"/>
      <c r="O605" s="70" t="n"/>
      <c r="P605" s="123" t="n"/>
      <c r="Q605" s="122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120" t="n"/>
      <c r="H606" s="121" t="n"/>
      <c r="I606" s="122" t="n"/>
      <c r="J606" s="70" t="n"/>
      <c r="K606" s="70" t="n"/>
      <c r="L606" s="70" t="n"/>
      <c r="M606" s="70" t="n"/>
      <c r="N606" s="70" t="n"/>
      <c r="O606" s="70" t="n"/>
      <c r="P606" s="123" t="n"/>
      <c r="Q606" s="122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120" t="n"/>
      <c r="H607" s="121" t="n"/>
      <c r="I607" s="122" t="n"/>
      <c r="J607" s="70" t="n"/>
      <c r="K607" s="70" t="n"/>
      <c r="L607" s="70" t="n"/>
      <c r="M607" s="70" t="n"/>
      <c r="N607" s="70" t="n"/>
      <c r="O607" s="70" t="n"/>
      <c r="P607" s="123" t="n"/>
      <c r="Q607" s="122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120" t="n"/>
      <c r="H608" s="121" t="n"/>
      <c r="I608" s="122" t="n"/>
      <c r="J608" s="70" t="n"/>
      <c r="K608" s="70" t="n"/>
      <c r="L608" s="70" t="n"/>
      <c r="M608" s="70" t="n"/>
      <c r="N608" s="70" t="n"/>
      <c r="O608" s="70" t="n"/>
      <c r="P608" s="123" t="n"/>
      <c r="Q608" s="122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120" t="n"/>
      <c r="H609" s="121" t="n"/>
      <c r="I609" s="122" t="n"/>
      <c r="J609" s="70" t="n"/>
      <c r="K609" s="70" t="n"/>
      <c r="L609" s="70" t="n"/>
      <c r="M609" s="70" t="n"/>
      <c r="N609" s="70" t="n"/>
      <c r="O609" s="70" t="n"/>
      <c r="P609" s="123" t="n"/>
      <c r="Q609" s="122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120" t="n"/>
      <c r="H610" s="121" t="n"/>
      <c r="I610" s="122" t="n"/>
      <c r="J610" s="70" t="n"/>
      <c r="K610" s="70" t="n"/>
      <c r="L610" s="70" t="n"/>
      <c r="M610" s="70" t="n"/>
      <c r="N610" s="70" t="n"/>
      <c r="O610" s="70" t="n"/>
      <c r="P610" s="123" t="n"/>
      <c r="Q610" s="122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120" t="n"/>
      <c r="H611" s="121" t="n"/>
      <c r="I611" s="122" t="n"/>
      <c r="J611" s="70" t="n"/>
      <c r="K611" s="70" t="n"/>
      <c r="L611" s="70" t="n"/>
      <c r="M611" s="70" t="n"/>
      <c r="N611" s="70" t="n"/>
      <c r="O611" s="70" t="n"/>
      <c r="P611" s="123" t="n"/>
      <c r="Q611" s="122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120" t="n"/>
      <c r="H612" s="121" t="n"/>
      <c r="I612" s="122" t="n"/>
      <c r="J612" s="70" t="n"/>
      <c r="K612" s="70" t="n"/>
      <c r="L612" s="70" t="n"/>
      <c r="M612" s="70" t="n"/>
      <c r="N612" s="70" t="n"/>
      <c r="O612" s="70" t="n"/>
      <c r="P612" s="123" t="n"/>
      <c r="Q612" s="122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120" t="n"/>
      <c r="H613" s="121" t="n"/>
      <c r="I613" s="122" t="n"/>
      <c r="J613" s="70" t="n"/>
      <c r="K613" s="70" t="n"/>
      <c r="L613" s="70" t="n"/>
      <c r="M613" s="70" t="n"/>
      <c r="N613" s="70" t="n"/>
      <c r="O613" s="70" t="n"/>
      <c r="P613" s="123" t="n"/>
      <c r="Q613" s="122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120" t="n"/>
      <c r="H614" s="121" t="n"/>
      <c r="I614" s="122" t="n"/>
      <c r="J614" s="70" t="n"/>
      <c r="K614" s="70" t="n"/>
      <c r="L614" s="70" t="n"/>
      <c r="M614" s="70" t="n"/>
      <c r="N614" s="70" t="n"/>
      <c r="O614" s="70" t="n"/>
      <c r="P614" s="123" t="n"/>
      <c r="Q614" s="122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120" t="n"/>
      <c r="H615" s="121" t="n"/>
      <c r="I615" s="122" t="n"/>
      <c r="J615" s="70" t="n"/>
      <c r="K615" s="70" t="n"/>
      <c r="L615" s="70" t="n"/>
      <c r="M615" s="70" t="n"/>
      <c r="N615" s="70" t="n"/>
      <c r="O615" s="70" t="n"/>
      <c r="P615" s="123" t="n"/>
      <c r="Q615" s="122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120" t="n"/>
      <c r="H616" s="121" t="n"/>
      <c r="I616" s="122" t="n"/>
      <c r="J616" s="70" t="n"/>
      <c r="K616" s="70" t="n"/>
      <c r="L616" s="70" t="n"/>
      <c r="M616" s="70" t="n"/>
      <c r="N616" s="70" t="n"/>
      <c r="O616" s="70" t="n"/>
      <c r="P616" s="123" t="n"/>
      <c r="Q616" s="122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120" t="n"/>
      <c r="H617" s="121" t="n"/>
      <c r="I617" s="122" t="n"/>
      <c r="J617" s="70" t="n"/>
      <c r="K617" s="70" t="n"/>
      <c r="L617" s="70" t="n"/>
      <c r="M617" s="70" t="n"/>
      <c r="N617" s="70" t="n"/>
      <c r="O617" s="70" t="n"/>
      <c r="P617" s="123" t="n"/>
      <c r="Q617" s="122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120" t="n"/>
      <c r="H618" s="121" t="n"/>
      <c r="I618" s="122" t="n"/>
      <c r="J618" s="70" t="n"/>
      <c r="K618" s="70" t="n"/>
      <c r="L618" s="70" t="n"/>
      <c r="M618" s="70" t="n"/>
      <c r="N618" s="70" t="n"/>
      <c r="O618" s="70" t="n"/>
      <c r="P618" s="123" t="n"/>
      <c r="Q618" s="122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120" t="n"/>
      <c r="H619" s="121" t="n"/>
      <c r="I619" s="122" t="n"/>
      <c r="J619" s="70" t="n"/>
      <c r="K619" s="70" t="n"/>
      <c r="L619" s="70" t="n"/>
      <c r="M619" s="70" t="n"/>
      <c r="N619" s="70" t="n"/>
      <c r="O619" s="70" t="n"/>
      <c r="P619" s="123" t="n"/>
      <c r="Q619" s="122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120" t="n"/>
      <c r="H620" s="121" t="n"/>
      <c r="I620" s="122" t="n"/>
      <c r="J620" s="70" t="n"/>
      <c r="K620" s="70" t="n"/>
      <c r="L620" s="70" t="n"/>
      <c r="M620" s="70" t="n"/>
      <c r="N620" s="70" t="n"/>
      <c r="O620" s="70" t="n"/>
      <c r="P620" s="123" t="n"/>
      <c r="Q620" s="122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120" t="n"/>
      <c r="H621" s="121" t="n"/>
      <c r="I621" s="122" t="n"/>
      <c r="J621" s="70" t="n"/>
      <c r="K621" s="70" t="n"/>
      <c r="L621" s="70" t="n"/>
      <c r="M621" s="70" t="n"/>
      <c r="N621" s="70" t="n"/>
      <c r="O621" s="70" t="n"/>
      <c r="P621" s="123" t="n"/>
      <c r="Q621" s="122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120" t="n"/>
      <c r="H622" s="121" t="n"/>
      <c r="I622" s="122" t="n"/>
      <c r="J622" s="70" t="n"/>
      <c r="K622" s="70" t="n"/>
      <c r="L622" s="70" t="n"/>
      <c r="M622" s="70" t="n"/>
      <c r="N622" s="70" t="n"/>
      <c r="O622" s="70" t="n"/>
      <c r="P622" s="123" t="n"/>
      <c r="Q622" s="122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120" t="n"/>
      <c r="H623" s="121" t="n"/>
      <c r="I623" s="122" t="n"/>
      <c r="J623" s="70" t="n"/>
      <c r="K623" s="70" t="n"/>
      <c r="L623" s="70" t="n"/>
      <c r="M623" s="70" t="n"/>
      <c r="N623" s="70" t="n"/>
      <c r="O623" s="70" t="n"/>
      <c r="P623" s="123" t="n"/>
      <c r="Q623" s="122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120" t="n"/>
      <c r="H624" s="121" t="n"/>
      <c r="I624" s="122" t="n"/>
      <c r="J624" s="70" t="n"/>
      <c r="K624" s="70" t="n"/>
      <c r="L624" s="70" t="n"/>
      <c r="M624" s="70" t="n"/>
      <c r="N624" s="70" t="n"/>
      <c r="O624" s="70" t="n"/>
      <c r="P624" s="123" t="n"/>
      <c r="Q624" s="122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120" t="n"/>
      <c r="H625" s="121" t="n"/>
      <c r="I625" s="122" t="n"/>
      <c r="J625" s="70" t="n"/>
      <c r="K625" s="70" t="n"/>
      <c r="L625" s="70" t="n"/>
      <c r="M625" s="70" t="n"/>
      <c r="N625" s="70" t="n"/>
      <c r="O625" s="70" t="n"/>
      <c r="P625" s="123" t="n"/>
      <c r="Q625" s="122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120" t="n"/>
      <c r="H626" s="121" t="n"/>
      <c r="I626" s="122" t="n"/>
      <c r="J626" s="70" t="n"/>
      <c r="K626" s="70" t="n"/>
      <c r="L626" s="70" t="n"/>
      <c r="M626" s="70" t="n"/>
      <c r="N626" s="70" t="n"/>
      <c r="O626" s="70" t="n"/>
      <c r="P626" s="123" t="n"/>
      <c r="Q626" s="122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120" t="n"/>
      <c r="H627" s="121" t="n"/>
      <c r="I627" s="122" t="n"/>
      <c r="J627" s="70" t="n"/>
      <c r="K627" s="70" t="n"/>
      <c r="L627" s="70" t="n"/>
      <c r="M627" s="70" t="n"/>
      <c r="N627" s="70" t="n"/>
      <c r="O627" s="70" t="n"/>
      <c r="P627" s="123" t="n"/>
      <c r="Q627" s="122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120" t="n"/>
      <c r="H628" s="121" t="n"/>
      <c r="I628" s="122" t="n"/>
      <c r="J628" s="70" t="n"/>
      <c r="K628" s="70" t="n"/>
      <c r="L628" s="70" t="n"/>
      <c r="M628" s="70" t="n"/>
      <c r="N628" s="70" t="n"/>
      <c r="O628" s="70" t="n"/>
      <c r="P628" s="123" t="n"/>
      <c r="Q628" s="122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120" t="n"/>
      <c r="H629" s="121" t="n"/>
      <c r="I629" s="122" t="n"/>
      <c r="J629" s="70" t="n"/>
      <c r="K629" s="70" t="n"/>
      <c r="L629" s="70" t="n"/>
      <c r="M629" s="70" t="n"/>
      <c r="N629" s="70" t="n"/>
      <c r="O629" s="70" t="n"/>
      <c r="P629" s="123" t="n"/>
      <c r="Q629" s="122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120" t="n"/>
      <c r="H630" s="121" t="n"/>
      <c r="I630" s="122" t="n"/>
      <c r="J630" s="70" t="n"/>
      <c r="K630" s="70" t="n"/>
      <c r="L630" s="70" t="n"/>
      <c r="M630" s="70" t="n"/>
      <c r="N630" s="70" t="n"/>
      <c r="O630" s="70" t="n"/>
      <c r="P630" s="123" t="n"/>
      <c r="Q630" s="122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120" t="n"/>
      <c r="H631" s="121" t="n"/>
      <c r="I631" s="122" t="n"/>
      <c r="J631" s="70" t="n"/>
      <c r="K631" s="70" t="n"/>
      <c r="L631" s="70" t="n"/>
      <c r="M631" s="70" t="n"/>
      <c r="N631" s="70" t="n"/>
      <c r="O631" s="70" t="n"/>
      <c r="P631" s="123" t="n"/>
      <c r="Q631" s="122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120" t="n"/>
      <c r="H632" s="121" t="n"/>
      <c r="I632" s="122" t="n"/>
      <c r="J632" s="70" t="n"/>
      <c r="K632" s="70" t="n"/>
      <c r="L632" s="70" t="n"/>
      <c r="M632" s="70" t="n"/>
      <c r="N632" s="70" t="n"/>
      <c r="O632" s="70" t="n"/>
      <c r="P632" s="123" t="n"/>
      <c r="Q632" s="122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120" t="n"/>
      <c r="H633" s="121" t="n"/>
      <c r="I633" s="122" t="n"/>
      <c r="J633" s="70" t="n"/>
      <c r="K633" s="70" t="n"/>
      <c r="L633" s="70" t="n"/>
      <c r="M633" s="70" t="n"/>
      <c r="N633" s="70" t="n"/>
      <c r="O633" s="70" t="n"/>
      <c r="P633" s="123" t="n"/>
      <c r="Q633" s="122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120" t="n"/>
      <c r="H634" s="121" t="n"/>
      <c r="I634" s="122" t="n"/>
      <c r="J634" s="70" t="n"/>
      <c r="K634" s="70" t="n"/>
      <c r="L634" s="70" t="n"/>
      <c r="M634" s="70" t="n"/>
      <c r="N634" s="70" t="n"/>
      <c r="O634" s="70" t="n"/>
      <c r="P634" s="123" t="n"/>
      <c r="Q634" s="122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120" t="n"/>
      <c r="H635" s="121" t="n"/>
      <c r="I635" s="122" t="n"/>
      <c r="J635" s="70" t="n"/>
      <c r="K635" s="70" t="n"/>
      <c r="L635" s="70" t="n"/>
      <c r="M635" s="70" t="n"/>
      <c r="N635" s="70" t="n"/>
      <c r="O635" s="70" t="n"/>
      <c r="P635" s="123" t="n"/>
      <c r="Q635" s="122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120" t="n"/>
      <c r="H636" s="121" t="n"/>
      <c r="I636" s="122" t="n"/>
      <c r="J636" s="70" t="n"/>
      <c r="K636" s="70" t="n"/>
      <c r="L636" s="70" t="n"/>
      <c r="M636" s="70" t="n"/>
      <c r="N636" s="70" t="n"/>
      <c r="O636" s="70" t="n"/>
      <c r="P636" s="123" t="n"/>
      <c r="Q636" s="122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120" t="n"/>
      <c r="H637" s="121" t="n"/>
      <c r="I637" s="122" t="n"/>
      <c r="J637" s="70" t="n"/>
      <c r="K637" s="70" t="n"/>
      <c r="L637" s="70" t="n"/>
      <c r="M637" s="70" t="n"/>
      <c r="N637" s="70" t="n"/>
      <c r="O637" s="70" t="n"/>
      <c r="P637" s="123" t="n"/>
      <c r="Q637" s="122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120" t="n"/>
      <c r="H638" s="121" t="n"/>
      <c r="I638" s="122" t="n"/>
      <c r="J638" s="70" t="n"/>
      <c r="K638" s="70" t="n"/>
      <c r="L638" s="70" t="n"/>
      <c r="M638" s="70" t="n"/>
      <c r="N638" s="70" t="n"/>
      <c r="O638" s="70" t="n"/>
      <c r="P638" s="123" t="n"/>
      <c r="Q638" s="122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120" t="n"/>
      <c r="H639" s="121" t="n"/>
      <c r="I639" s="122" t="n"/>
      <c r="J639" s="70" t="n"/>
      <c r="K639" s="70" t="n"/>
      <c r="L639" s="70" t="n"/>
      <c r="M639" s="70" t="n"/>
      <c r="N639" s="70" t="n"/>
      <c r="O639" s="70" t="n"/>
      <c r="P639" s="123" t="n"/>
      <c r="Q639" s="122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120" t="n"/>
      <c r="H640" s="121" t="n"/>
      <c r="I640" s="122" t="n"/>
      <c r="J640" s="70" t="n"/>
      <c r="K640" s="70" t="n"/>
      <c r="L640" s="70" t="n"/>
      <c r="M640" s="70" t="n"/>
      <c r="N640" s="70" t="n"/>
      <c r="O640" s="70" t="n"/>
      <c r="P640" s="123" t="n"/>
      <c r="Q640" s="122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120" t="n"/>
      <c r="H641" s="121" t="n"/>
      <c r="I641" s="122" t="n"/>
      <c r="J641" s="70" t="n"/>
      <c r="K641" s="70" t="n"/>
      <c r="L641" s="70" t="n"/>
      <c r="M641" s="70" t="n"/>
      <c r="N641" s="70" t="n"/>
      <c r="O641" s="70" t="n"/>
      <c r="P641" s="123" t="n"/>
      <c r="Q641" s="122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120" t="n"/>
      <c r="H642" s="121" t="n"/>
      <c r="I642" s="122" t="n"/>
      <c r="J642" s="70" t="n"/>
      <c r="K642" s="70" t="n"/>
      <c r="L642" s="70" t="n"/>
      <c r="M642" s="70" t="n"/>
      <c r="N642" s="70" t="n"/>
      <c r="O642" s="70" t="n"/>
      <c r="P642" s="123" t="n"/>
      <c r="Q642" s="122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120" t="n"/>
      <c r="H643" s="121" t="n"/>
      <c r="I643" s="122" t="n"/>
      <c r="J643" s="70" t="n"/>
      <c r="K643" s="70" t="n"/>
      <c r="L643" s="70" t="n"/>
      <c r="M643" s="70" t="n"/>
      <c r="N643" s="70" t="n"/>
      <c r="O643" s="70" t="n"/>
      <c r="P643" s="123" t="n"/>
      <c r="Q643" s="122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120" t="n"/>
      <c r="H644" s="121" t="n"/>
      <c r="I644" s="122" t="n"/>
      <c r="J644" s="70" t="n"/>
      <c r="K644" s="70" t="n"/>
      <c r="L644" s="70" t="n"/>
      <c r="M644" s="70" t="n"/>
      <c r="N644" s="70" t="n"/>
      <c r="O644" s="70" t="n"/>
      <c r="P644" s="123" t="n"/>
      <c r="Q644" s="122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120" t="n"/>
      <c r="H645" s="121" t="n"/>
      <c r="I645" s="122" t="n"/>
      <c r="J645" s="70" t="n"/>
      <c r="K645" s="70" t="n"/>
      <c r="L645" s="70" t="n"/>
      <c r="M645" s="70" t="n"/>
      <c r="N645" s="70" t="n"/>
      <c r="O645" s="70" t="n"/>
      <c r="P645" s="123" t="n"/>
      <c r="Q645" s="122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120" t="n"/>
      <c r="H646" s="121" t="n"/>
      <c r="I646" s="122" t="n"/>
      <c r="J646" s="70" t="n"/>
      <c r="K646" s="70" t="n"/>
      <c r="L646" s="70" t="n"/>
      <c r="M646" s="70" t="n"/>
      <c r="N646" s="70" t="n"/>
      <c r="O646" s="70" t="n"/>
      <c r="P646" s="123" t="n"/>
      <c r="Q646" s="122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120" t="n"/>
      <c r="H647" s="121" t="n"/>
      <c r="I647" s="122" t="n"/>
      <c r="J647" s="70" t="n"/>
      <c r="K647" s="70" t="n"/>
      <c r="L647" s="70" t="n"/>
      <c r="M647" s="70" t="n"/>
      <c r="N647" s="70" t="n"/>
      <c r="O647" s="70" t="n"/>
      <c r="P647" s="123" t="n"/>
      <c r="Q647" s="122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120" t="n"/>
      <c r="H648" s="121" t="n"/>
      <c r="I648" s="122" t="n"/>
      <c r="J648" s="70" t="n"/>
      <c r="K648" s="70" t="n"/>
      <c r="L648" s="70" t="n"/>
      <c r="M648" s="70" t="n"/>
      <c r="N648" s="70" t="n"/>
      <c r="O648" s="70" t="n"/>
      <c r="P648" s="123" t="n"/>
      <c r="Q648" s="122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120" t="n"/>
      <c r="H649" s="121" t="n"/>
      <c r="I649" s="122" t="n"/>
      <c r="J649" s="70" t="n"/>
      <c r="K649" s="70" t="n"/>
      <c r="L649" s="70" t="n"/>
      <c r="M649" s="70" t="n"/>
      <c r="N649" s="70" t="n"/>
      <c r="O649" s="70" t="n"/>
      <c r="P649" s="123" t="n"/>
      <c r="Q649" s="122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120" t="n"/>
      <c r="H650" s="121" t="n"/>
      <c r="I650" s="122" t="n"/>
      <c r="J650" s="70" t="n"/>
      <c r="K650" s="70" t="n"/>
      <c r="L650" s="70" t="n"/>
      <c r="M650" s="70" t="n"/>
      <c r="N650" s="70" t="n"/>
      <c r="O650" s="70" t="n"/>
      <c r="P650" s="123" t="n"/>
      <c r="Q650" s="122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120" t="n"/>
      <c r="H651" s="121" t="n"/>
      <c r="I651" s="122" t="n"/>
      <c r="J651" s="70" t="n"/>
      <c r="K651" s="70" t="n"/>
      <c r="L651" s="70" t="n"/>
      <c r="M651" s="70" t="n"/>
      <c r="N651" s="70" t="n"/>
      <c r="O651" s="70" t="n"/>
      <c r="P651" s="123" t="n"/>
      <c r="Q651" s="122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120" t="n"/>
      <c r="H652" s="121" t="n"/>
      <c r="I652" s="122" t="n"/>
      <c r="J652" s="70" t="n"/>
      <c r="K652" s="70" t="n"/>
      <c r="L652" s="70" t="n"/>
      <c r="M652" s="70" t="n"/>
      <c r="N652" s="70" t="n"/>
      <c r="O652" s="70" t="n"/>
      <c r="P652" s="123" t="n"/>
      <c r="Q652" s="122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120" t="n"/>
      <c r="H653" s="121" t="n"/>
      <c r="I653" s="122" t="n"/>
      <c r="J653" s="70" t="n"/>
      <c r="K653" s="70" t="n"/>
      <c r="L653" s="70" t="n"/>
      <c r="M653" s="70" t="n"/>
      <c r="N653" s="70" t="n"/>
      <c r="O653" s="70" t="n"/>
      <c r="P653" s="123" t="n"/>
      <c r="Q653" s="122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120" t="n"/>
      <c r="H654" s="121" t="n"/>
      <c r="I654" s="122" t="n"/>
      <c r="J654" s="70" t="n"/>
      <c r="K654" s="70" t="n"/>
      <c r="L654" s="70" t="n"/>
      <c r="M654" s="70" t="n"/>
      <c r="N654" s="70" t="n"/>
      <c r="O654" s="70" t="n"/>
      <c r="P654" s="123" t="n"/>
      <c r="Q654" s="122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120" t="n"/>
      <c r="H655" s="121" t="n"/>
      <c r="I655" s="122" t="n"/>
      <c r="J655" s="70" t="n"/>
      <c r="K655" s="70" t="n"/>
      <c r="L655" s="70" t="n"/>
      <c r="M655" s="70" t="n"/>
      <c r="N655" s="70" t="n"/>
      <c r="O655" s="70" t="n"/>
      <c r="P655" s="123" t="n"/>
      <c r="Q655" s="122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120" t="n"/>
      <c r="H656" s="121" t="n"/>
      <c r="I656" s="122" t="n"/>
      <c r="J656" s="70" t="n"/>
      <c r="K656" s="70" t="n"/>
      <c r="L656" s="70" t="n"/>
      <c r="M656" s="70" t="n"/>
      <c r="N656" s="70" t="n"/>
      <c r="O656" s="70" t="n"/>
      <c r="P656" s="123" t="n"/>
      <c r="Q656" s="122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120" t="n"/>
      <c r="H657" s="121" t="n"/>
      <c r="I657" s="122" t="n"/>
      <c r="J657" s="70" t="n"/>
      <c r="K657" s="70" t="n"/>
      <c r="L657" s="70" t="n"/>
      <c r="M657" s="70" t="n"/>
      <c r="N657" s="70" t="n"/>
      <c r="O657" s="70" t="n"/>
      <c r="P657" s="123" t="n"/>
      <c r="Q657" s="122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120" t="n"/>
      <c r="H658" s="121" t="n"/>
      <c r="I658" s="122" t="n"/>
      <c r="J658" s="70" t="n"/>
      <c r="K658" s="70" t="n"/>
      <c r="L658" s="70" t="n"/>
      <c r="M658" s="70" t="n"/>
      <c r="N658" s="70" t="n"/>
      <c r="O658" s="70" t="n"/>
      <c r="P658" s="123" t="n"/>
      <c r="Q658" s="122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120" t="n"/>
      <c r="H659" s="121" t="n"/>
      <c r="I659" s="122" t="n"/>
      <c r="J659" s="70" t="n"/>
      <c r="K659" s="70" t="n"/>
      <c r="L659" s="70" t="n"/>
      <c r="M659" s="70" t="n"/>
      <c r="N659" s="70" t="n"/>
      <c r="O659" s="70" t="n"/>
      <c r="P659" s="123" t="n"/>
      <c r="Q659" s="122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120" t="n"/>
      <c r="H660" s="121" t="n"/>
      <c r="I660" s="122" t="n"/>
      <c r="J660" s="70" t="n"/>
      <c r="K660" s="70" t="n"/>
      <c r="L660" s="70" t="n"/>
      <c r="M660" s="70" t="n"/>
      <c r="N660" s="70" t="n"/>
      <c r="O660" s="70" t="n"/>
      <c r="P660" s="123" t="n"/>
      <c r="Q660" s="122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120" t="n"/>
      <c r="H661" s="121" t="n"/>
      <c r="I661" s="122" t="n"/>
      <c r="J661" s="70" t="n"/>
      <c r="K661" s="70" t="n"/>
      <c r="L661" s="70" t="n"/>
      <c r="M661" s="70" t="n"/>
      <c r="N661" s="70" t="n"/>
      <c r="O661" s="70" t="n"/>
      <c r="P661" s="123" t="n"/>
      <c r="Q661" s="122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120" t="n"/>
      <c r="H662" s="121" t="n"/>
      <c r="I662" s="122" t="n"/>
      <c r="J662" s="70" t="n"/>
      <c r="K662" s="70" t="n"/>
      <c r="L662" s="70" t="n"/>
      <c r="M662" s="70" t="n"/>
      <c r="N662" s="70" t="n"/>
      <c r="O662" s="70" t="n"/>
      <c r="P662" s="123" t="n"/>
      <c r="Q662" s="122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120" t="n"/>
      <c r="H663" s="121" t="n"/>
      <c r="I663" s="122" t="n"/>
      <c r="J663" s="70" t="n"/>
      <c r="K663" s="70" t="n"/>
      <c r="L663" s="70" t="n"/>
      <c r="M663" s="70" t="n"/>
      <c r="N663" s="70" t="n"/>
      <c r="O663" s="70" t="n"/>
      <c r="P663" s="123" t="n"/>
      <c r="Q663" s="122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120" t="n"/>
      <c r="H664" s="121" t="n"/>
      <c r="I664" s="122" t="n"/>
      <c r="J664" s="70" t="n"/>
      <c r="K664" s="70" t="n"/>
      <c r="L664" s="70" t="n"/>
      <c r="M664" s="70" t="n"/>
      <c r="N664" s="70" t="n"/>
      <c r="O664" s="70" t="n"/>
      <c r="P664" s="123" t="n"/>
      <c r="Q664" s="122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120" t="n"/>
      <c r="H665" s="121" t="n"/>
      <c r="I665" s="122" t="n"/>
      <c r="J665" s="70" t="n"/>
      <c r="K665" s="70" t="n"/>
      <c r="L665" s="70" t="n"/>
      <c r="M665" s="70" t="n"/>
      <c r="N665" s="70" t="n"/>
      <c r="O665" s="70" t="n"/>
      <c r="P665" s="123" t="n"/>
      <c r="Q665" s="122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120" t="n"/>
      <c r="H666" s="121" t="n"/>
      <c r="I666" s="122" t="n"/>
      <c r="J666" s="70" t="n"/>
      <c r="K666" s="70" t="n"/>
      <c r="L666" s="70" t="n"/>
      <c r="M666" s="70" t="n"/>
      <c r="N666" s="70" t="n"/>
      <c r="O666" s="70" t="n"/>
      <c r="P666" s="123" t="n"/>
      <c r="Q666" s="122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120" t="n"/>
      <c r="H667" s="121" t="n"/>
      <c r="I667" s="122" t="n"/>
      <c r="J667" s="70" t="n"/>
      <c r="K667" s="70" t="n"/>
      <c r="L667" s="70" t="n"/>
      <c r="M667" s="70" t="n"/>
      <c r="N667" s="70" t="n"/>
      <c r="O667" s="70" t="n"/>
      <c r="P667" s="123" t="n"/>
      <c r="Q667" s="122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120" t="n"/>
      <c r="H668" s="121" t="n"/>
      <c r="I668" s="122" t="n"/>
      <c r="J668" s="70" t="n"/>
      <c r="K668" s="70" t="n"/>
      <c r="L668" s="70" t="n"/>
      <c r="M668" s="70" t="n"/>
      <c r="N668" s="70" t="n"/>
      <c r="O668" s="70" t="n"/>
      <c r="P668" s="123" t="n"/>
      <c r="Q668" s="122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120" t="n"/>
      <c r="H669" s="121" t="n"/>
      <c r="I669" s="122" t="n"/>
      <c r="J669" s="70" t="n"/>
      <c r="K669" s="70" t="n"/>
      <c r="L669" s="70" t="n"/>
      <c r="M669" s="70" t="n"/>
      <c r="N669" s="70" t="n"/>
      <c r="O669" s="70" t="n"/>
      <c r="P669" s="123" t="n"/>
      <c r="Q669" s="122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120" t="n"/>
      <c r="H670" s="121" t="n"/>
      <c r="I670" s="122" t="n"/>
      <c r="J670" s="70" t="n"/>
      <c r="K670" s="70" t="n"/>
      <c r="L670" s="70" t="n"/>
      <c r="M670" s="70" t="n"/>
      <c r="N670" s="70" t="n"/>
      <c r="O670" s="70" t="n"/>
      <c r="P670" s="123" t="n"/>
      <c r="Q670" s="122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120" t="n"/>
      <c r="H671" s="121" t="n"/>
      <c r="I671" s="122" t="n"/>
      <c r="J671" s="70" t="n"/>
      <c r="K671" s="70" t="n"/>
      <c r="L671" s="70" t="n"/>
      <c r="M671" s="70" t="n"/>
      <c r="N671" s="70" t="n"/>
      <c r="O671" s="70" t="n"/>
      <c r="P671" s="123" t="n"/>
      <c r="Q671" s="122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120" t="n"/>
      <c r="H672" s="121" t="n"/>
      <c r="I672" s="122" t="n"/>
      <c r="J672" s="70" t="n"/>
      <c r="K672" s="70" t="n"/>
      <c r="L672" s="70" t="n"/>
      <c r="M672" s="70" t="n"/>
      <c r="N672" s="70" t="n"/>
      <c r="O672" s="70" t="n"/>
      <c r="P672" s="123" t="n"/>
      <c r="Q672" s="122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120" t="n"/>
      <c r="H673" s="121" t="n"/>
      <c r="I673" s="122" t="n"/>
      <c r="J673" s="70" t="n"/>
      <c r="K673" s="70" t="n"/>
      <c r="L673" s="70" t="n"/>
      <c r="M673" s="70" t="n"/>
      <c r="N673" s="70" t="n"/>
      <c r="O673" s="70" t="n"/>
      <c r="P673" s="123" t="n"/>
      <c r="Q673" s="122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120" t="n"/>
      <c r="H674" s="121" t="n"/>
      <c r="I674" s="122" t="n"/>
      <c r="J674" s="70" t="n"/>
      <c r="K674" s="70" t="n"/>
      <c r="L674" s="70" t="n"/>
      <c r="M674" s="70" t="n"/>
      <c r="N674" s="70" t="n"/>
      <c r="O674" s="70" t="n"/>
      <c r="P674" s="123" t="n"/>
      <c r="Q674" s="122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120" t="n"/>
      <c r="H675" s="121" t="n"/>
      <c r="I675" s="122" t="n"/>
      <c r="J675" s="70" t="n"/>
      <c r="K675" s="70" t="n"/>
      <c r="L675" s="70" t="n"/>
      <c r="M675" s="70" t="n"/>
      <c r="N675" s="70" t="n"/>
      <c r="O675" s="70" t="n"/>
      <c r="P675" s="123" t="n"/>
      <c r="Q675" s="122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120" t="n"/>
      <c r="H676" s="121" t="n"/>
      <c r="I676" s="122" t="n"/>
      <c r="J676" s="70" t="n"/>
      <c r="K676" s="70" t="n"/>
      <c r="L676" s="70" t="n"/>
      <c r="M676" s="70" t="n"/>
      <c r="N676" s="70" t="n"/>
      <c r="O676" s="70" t="n"/>
      <c r="P676" s="123" t="n"/>
      <c r="Q676" s="122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120" t="n"/>
      <c r="H677" s="121" t="n"/>
      <c r="I677" s="122" t="n"/>
      <c r="J677" s="70" t="n"/>
      <c r="K677" s="70" t="n"/>
      <c r="L677" s="70" t="n"/>
      <c r="M677" s="70" t="n"/>
      <c r="N677" s="70" t="n"/>
      <c r="O677" s="70" t="n"/>
      <c r="P677" s="123" t="n"/>
      <c r="Q677" s="122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120" t="n"/>
      <c r="H678" s="121" t="n"/>
      <c r="I678" s="122" t="n"/>
      <c r="J678" s="70" t="n"/>
      <c r="K678" s="70" t="n"/>
      <c r="L678" s="70" t="n"/>
      <c r="M678" s="70" t="n"/>
      <c r="N678" s="70" t="n"/>
      <c r="O678" s="70" t="n"/>
      <c r="P678" s="123" t="n"/>
      <c r="Q678" s="122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120" t="n"/>
      <c r="H679" s="121" t="n"/>
      <c r="I679" s="122" t="n"/>
      <c r="J679" s="70" t="n"/>
      <c r="K679" s="70" t="n"/>
      <c r="L679" s="70" t="n"/>
      <c r="M679" s="70" t="n"/>
      <c r="N679" s="70" t="n"/>
      <c r="O679" s="70" t="n"/>
      <c r="P679" s="123" t="n"/>
      <c r="Q679" s="122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120" t="n"/>
      <c r="H680" s="121" t="n"/>
      <c r="I680" s="122" t="n"/>
      <c r="J680" s="70" t="n"/>
      <c r="K680" s="70" t="n"/>
      <c r="L680" s="70" t="n"/>
      <c r="M680" s="70" t="n"/>
      <c r="N680" s="70" t="n"/>
      <c r="O680" s="70" t="n"/>
      <c r="P680" s="123" t="n"/>
      <c r="Q680" s="122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120" t="n"/>
      <c r="H681" s="121" t="n"/>
      <c r="I681" s="122" t="n"/>
      <c r="J681" s="70" t="n"/>
      <c r="K681" s="70" t="n"/>
      <c r="L681" s="70" t="n"/>
      <c r="M681" s="70" t="n"/>
      <c r="N681" s="70" t="n"/>
      <c r="O681" s="70" t="n"/>
      <c r="P681" s="123" t="n"/>
      <c r="Q681" s="122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120" t="n"/>
      <c r="H682" s="121" t="n"/>
      <c r="I682" s="122" t="n"/>
      <c r="J682" s="70" t="n"/>
      <c r="K682" s="70" t="n"/>
      <c r="L682" s="70" t="n"/>
      <c r="M682" s="70" t="n"/>
      <c r="N682" s="70" t="n"/>
      <c r="O682" s="70" t="n"/>
      <c r="P682" s="123" t="n"/>
      <c r="Q682" s="122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120" t="n"/>
      <c r="H683" s="121" t="n"/>
      <c r="I683" s="122" t="n"/>
      <c r="J683" s="70" t="n"/>
      <c r="K683" s="70" t="n"/>
      <c r="L683" s="70" t="n"/>
      <c r="M683" s="70" t="n"/>
      <c r="N683" s="70" t="n"/>
      <c r="O683" s="70" t="n"/>
      <c r="P683" s="123" t="n"/>
      <c r="Q683" s="122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120" t="n"/>
      <c r="H684" s="121" t="n"/>
      <c r="I684" s="122" t="n"/>
      <c r="J684" s="70" t="n"/>
      <c r="K684" s="70" t="n"/>
      <c r="L684" s="70" t="n"/>
      <c r="M684" s="70" t="n"/>
      <c r="N684" s="70" t="n"/>
      <c r="O684" s="70" t="n"/>
      <c r="P684" s="123" t="n"/>
      <c r="Q684" s="122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120" t="n"/>
      <c r="H685" s="121" t="n"/>
      <c r="I685" s="122" t="n"/>
      <c r="J685" s="70" t="n"/>
      <c r="K685" s="70" t="n"/>
      <c r="L685" s="70" t="n"/>
      <c r="M685" s="70" t="n"/>
      <c r="N685" s="70" t="n"/>
      <c r="O685" s="70" t="n"/>
      <c r="P685" s="123" t="n"/>
      <c r="Q685" s="122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120" t="n"/>
      <c r="H686" s="121" t="n"/>
      <c r="I686" s="122" t="n"/>
      <c r="J686" s="70" t="n"/>
      <c r="K686" s="70" t="n"/>
      <c r="L686" s="70" t="n"/>
      <c r="M686" s="70" t="n"/>
      <c r="N686" s="70" t="n"/>
      <c r="O686" s="70" t="n"/>
      <c r="P686" s="123" t="n"/>
      <c r="Q686" s="122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120" t="n"/>
      <c r="H687" s="121" t="n"/>
      <c r="I687" s="122" t="n"/>
      <c r="J687" s="70" t="n"/>
      <c r="K687" s="70" t="n"/>
      <c r="L687" s="70" t="n"/>
      <c r="M687" s="70" t="n"/>
      <c r="N687" s="70" t="n"/>
      <c r="O687" s="70" t="n"/>
      <c r="P687" s="123" t="n"/>
      <c r="Q687" s="122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120" t="n"/>
      <c r="H688" s="121" t="n"/>
      <c r="I688" s="122" t="n"/>
      <c r="J688" s="70" t="n"/>
      <c r="K688" s="70" t="n"/>
      <c r="L688" s="70" t="n"/>
      <c r="M688" s="70" t="n"/>
      <c r="N688" s="70" t="n"/>
      <c r="O688" s="70" t="n"/>
      <c r="P688" s="123" t="n"/>
      <c r="Q688" s="122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120" t="n"/>
      <c r="H689" s="121" t="n"/>
      <c r="I689" s="122" t="n"/>
      <c r="J689" s="70" t="n"/>
      <c r="K689" s="70" t="n"/>
      <c r="L689" s="70" t="n"/>
      <c r="M689" s="70" t="n"/>
      <c r="N689" s="70" t="n"/>
      <c r="O689" s="70" t="n"/>
      <c r="P689" s="123" t="n"/>
      <c r="Q689" s="122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120" t="n"/>
      <c r="H690" s="121" t="n"/>
      <c r="I690" s="122" t="n"/>
      <c r="J690" s="70" t="n"/>
      <c r="K690" s="70" t="n"/>
      <c r="L690" s="70" t="n"/>
      <c r="M690" s="70" t="n"/>
      <c r="N690" s="70" t="n"/>
      <c r="O690" s="70" t="n"/>
      <c r="P690" s="123" t="n"/>
      <c r="Q690" s="122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120" t="n"/>
      <c r="H691" s="121" t="n"/>
      <c r="I691" s="122" t="n"/>
      <c r="J691" s="70" t="n"/>
      <c r="K691" s="70" t="n"/>
      <c r="L691" s="70" t="n"/>
      <c r="M691" s="70" t="n"/>
      <c r="N691" s="70" t="n"/>
      <c r="O691" s="70" t="n"/>
      <c r="P691" s="123" t="n"/>
      <c r="Q691" s="122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120" t="n"/>
      <c r="H692" s="121" t="n"/>
      <c r="I692" s="122" t="n"/>
      <c r="J692" s="70" t="n"/>
      <c r="K692" s="70" t="n"/>
      <c r="L692" s="70" t="n"/>
      <c r="M692" s="70" t="n"/>
      <c r="N692" s="70" t="n"/>
      <c r="O692" s="70" t="n"/>
      <c r="P692" s="123" t="n"/>
      <c r="Q692" s="122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120" t="n"/>
      <c r="H693" s="121" t="n"/>
      <c r="I693" s="122" t="n"/>
      <c r="J693" s="70" t="n"/>
      <c r="K693" s="70" t="n"/>
      <c r="L693" s="70" t="n"/>
      <c r="M693" s="70" t="n"/>
      <c r="N693" s="70" t="n"/>
      <c r="O693" s="70" t="n"/>
      <c r="P693" s="123" t="n"/>
      <c r="Q693" s="122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120" t="n"/>
      <c r="H694" s="121" t="n"/>
      <c r="I694" s="122" t="n"/>
      <c r="J694" s="70" t="n"/>
      <c r="K694" s="70" t="n"/>
      <c r="L694" s="70" t="n"/>
      <c r="M694" s="70" t="n"/>
      <c r="N694" s="70" t="n"/>
      <c r="O694" s="70" t="n"/>
      <c r="P694" s="123" t="n"/>
      <c r="Q694" s="122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120" t="n"/>
      <c r="H695" s="121" t="n"/>
      <c r="I695" s="122" t="n"/>
      <c r="J695" s="70" t="n"/>
      <c r="K695" s="70" t="n"/>
      <c r="L695" s="70" t="n"/>
      <c r="M695" s="70" t="n"/>
      <c r="N695" s="70" t="n"/>
      <c r="O695" s="70" t="n"/>
      <c r="P695" s="123" t="n"/>
      <c r="Q695" s="122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120" t="n"/>
      <c r="H696" s="121" t="n"/>
      <c r="I696" s="122" t="n"/>
      <c r="J696" s="70" t="n"/>
      <c r="K696" s="70" t="n"/>
      <c r="L696" s="70" t="n"/>
      <c r="M696" s="70" t="n"/>
      <c r="N696" s="70" t="n"/>
      <c r="O696" s="70" t="n"/>
      <c r="P696" s="123" t="n"/>
      <c r="Q696" s="122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120" t="n"/>
      <c r="H697" s="121" t="n"/>
      <c r="I697" s="122" t="n"/>
      <c r="J697" s="70" t="n"/>
      <c r="K697" s="70" t="n"/>
      <c r="L697" s="70" t="n"/>
      <c r="M697" s="70" t="n"/>
      <c r="N697" s="70" t="n"/>
      <c r="O697" s="70" t="n"/>
      <c r="P697" s="123" t="n"/>
      <c r="Q697" s="122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120" t="n"/>
      <c r="H698" s="121" t="n"/>
      <c r="I698" s="122" t="n"/>
      <c r="J698" s="70" t="n"/>
      <c r="K698" s="70" t="n"/>
      <c r="L698" s="70" t="n"/>
      <c r="M698" s="70" t="n"/>
      <c r="N698" s="70" t="n"/>
      <c r="O698" s="70" t="n"/>
      <c r="P698" s="123" t="n"/>
      <c r="Q698" s="122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120" t="n"/>
      <c r="H699" s="121" t="n"/>
      <c r="I699" s="122" t="n"/>
      <c r="J699" s="70" t="n"/>
      <c r="K699" s="70" t="n"/>
      <c r="L699" s="70" t="n"/>
      <c r="M699" s="70" t="n"/>
      <c r="N699" s="70" t="n"/>
      <c r="O699" s="70" t="n"/>
      <c r="P699" s="123" t="n"/>
      <c r="Q699" s="122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120" t="n"/>
      <c r="H700" s="121" t="n"/>
      <c r="I700" s="122" t="n"/>
      <c r="J700" s="70" t="n"/>
      <c r="K700" s="70" t="n"/>
      <c r="L700" s="70" t="n"/>
      <c r="M700" s="70" t="n"/>
      <c r="N700" s="70" t="n"/>
      <c r="O700" s="70" t="n"/>
      <c r="P700" s="123" t="n"/>
      <c r="Q700" s="122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120" t="n"/>
      <c r="H701" s="121" t="n"/>
      <c r="I701" s="122" t="n"/>
      <c r="J701" s="70" t="n"/>
      <c r="K701" s="70" t="n"/>
      <c r="L701" s="70" t="n"/>
      <c r="M701" s="70" t="n"/>
      <c r="N701" s="70" t="n"/>
      <c r="O701" s="70" t="n"/>
      <c r="P701" s="123" t="n"/>
      <c r="Q701" s="122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120" t="n"/>
      <c r="H702" s="121" t="n"/>
      <c r="I702" s="122" t="n"/>
      <c r="J702" s="70" t="n"/>
      <c r="K702" s="70" t="n"/>
      <c r="L702" s="70" t="n"/>
      <c r="M702" s="70" t="n"/>
      <c r="N702" s="70" t="n"/>
      <c r="O702" s="70" t="n"/>
      <c r="P702" s="123" t="n"/>
      <c r="Q702" s="122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120" t="n"/>
      <c r="H703" s="121" t="n"/>
      <c r="I703" s="122" t="n"/>
      <c r="J703" s="70" t="n"/>
      <c r="K703" s="70" t="n"/>
      <c r="L703" s="70" t="n"/>
      <c r="M703" s="70" t="n"/>
      <c r="N703" s="70" t="n"/>
      <c r="O703" s="70" t="n"/>
      <c r="P703" s="123" t="n"/>
      <c r="Q703" s="122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120" t="n"/>
      <c r="H704" s="121" t="n"/>
      <c r="I704" s="122" t="n"/>
      <c r="J704" s="70" t="n"/>
      <c r="K704" s="70" t="n"/>
      <c r="L704" s="70" t="n"/>
      <c r="M704" s="70" t="n"/>
      <c r="N704" s="70" t="n"/>
      <c r="O704" s="70" t="n"/>
      <c r="P704" s="123" t="n"/>
      <c r="Q704" s="122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120" t="n"/>
      <c r="H705" s="121" t="n"/>
      <c r="I705" s="122" t="n"/>
      <c r="J705" s="70" t="n"/>
      <c r="K705" s="70" t="n"/>
      <c r="L705" s="70" t="n"/>
      <c r="M705" s="70" t="n"/>
      <c r="N705" s="70" t="n"/>
      <c r="O705" s="70" t="n"/>
      <c r="P705" s="123" t="n"/>
      <c r="Q705" s="122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120" t="n"/>
      <c r="H706" s="121" t="n"/>
      <c r="I706" s="122" t="n"/>
      <c r="J706" s="70" t="n"/>
      <c r="K706" s="70" t="n"/>
      <c r="L706" s="70" t="n"/>
      <c r="M706" s="70" t="n"/>
      <c r="N706" s="70" t="n"/>
      <c r="O706" s="70" t="n"/>
      <c r="P706" s="123" t="n"/>
      <c r="Q706" s="122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120" t="n"/>
      <c r="H707" s="121" t="n"/>
      <c r="I707" s="122" t="n"/>
      <c r="J707" s="70" t="n"/>
      <c r="K707" s="70" t="n"/>
      <c r="L707" s="70" t="n"/>
      <c r="M707" s="70" t="n"/>
      <c r="N707" s="70" t="n"/>
      <c r="O707" s="70" t="n"/>
      <c r="P707" s="123" t="n"/>
      <c r="Q707" s="122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120" t="n"/>
      <c r="H708" s="121" t="n"/>
      <c r="I708" s="122" t="n"/>
      <c r="J708" s="70" t="n"/>
      <c r="K708" s="70" t="n"/>
      <c r="L708" s="70" t="n"/>
      <c r="M708" s="70" t="n"/>
      <c r="N708" s="70" t="n"/>
      <c r="O708" s="70" t="n"/>
      <c r="P708" s="123" t="n"/>
      <c r="Q708" s="122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120" t="n"/>
      <c r="H709" s="121" t="n"/>
      <c r="I709" s="122" t="n"/>
      <c r="J709" s="70" t="n"/>
      <c r="K709" s="70" t="n"/>
      <c r="L709" s="70" t="n"/>
      <c r="M709" s="70" t="n"/>
      <c r="N709" s="70" t="n"/>
      <c r="O709" s="70" t="n"/>
      <c r="P709" s="123" t="n"/>
      <c r="Q709" s="122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120" t="n"/>
      <c r="H710" s="121" t="n"/>
      <c r="I710" s="122" t="n"/>
      <c r="J710" s="70" t="n"/>
      <c r="K710" s="70" t="n"/>
      <c r="L710" s="70" t="n"/>
      <c r="M710" s="70" t="n"/>
      <c r="N710" s="70" t="n"/>
      <c r="O710" s="70" t="n"/>
      <c r="P710" s="123" t="n"/>
      <c r="Q710" s="122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120" t="n"/>
      <c r="H711" s="121" t="n"/>
      <c r="I711" s="122" t="n"/>
      <c r="J711" s="70" t="n"/>
      <c r="K711" s="70" t="n"/>
      <c r="L711" s="70" t="n"/>
      <c r="M711" s="70" t="n"/>
      <c r="N711" s="70" t="n"/>
      <c r="O711" s="70" t="n"/>
      <c r="P711" s="123" t="n"/>
      <c r="Q711" s="122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120" t="n"/>
      <c r="H712" s="121" t="n"/>
      <c r="I712" s="122" t="n"/>
      <c r="J712" s="70" t="n"/>
      <c r="K712" s="70" t="n"/>
      <c r="L712" s="70" t="n"/>
      <c r="M712" s="70" t="n"/>
      <c r="N712" s="70" t="n"/>
      <c r="O712" s="70" t="n"/>
      <c r="P712" s="123" t="n"/>
      <c r="Q712" s="122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120" t="n"/>
      <c r="H713" s="121" t="n"/>
      <c r="I713" s="122" t="n"/>
      <c r="J713" s="70" t="n"/>
      <c r="K713" s="70" t="n"/>
      <c r="L713" s="70" t="n"/>
      <c r="M713" s="70" t="n"/>
      <c r="N713" s="70" t="n"/>
      <c r="O713" s="70" t="n"/>
      <c r="P713" s="123" t="n"/>
      <c r="Q713" s="122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120" t="n"/>
      <c r="H714" s="121" t="n"/>
      <c r="I714" s="122" t="n"/>
      <c r="J714" s="70" t="n"/>
      <c r="K714" s="70" t="n"/>
      <c r="L714" s="70" t="n"/>
      <c r="M714" s="70" t="n"/>
      <c r="N714" s="70" t="n"/>
      <c r="O714" s="70" t="n"/>
      <c r="P714" s="123" t="n"/>
      <c r="Q714" s="122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120" t="n"/>
      <c r="H715" s="121" t="n"/>
      <c r="I715" s="122" t="n"/>
      <c r="J715" s="70" t="n"/>
      <c r="K715" s="70" t="n"/>
      <c r="L715" s="70" t="n"/>
      <c r="M715" s="70" t="n"/>
      <c r="N715" s="70" t="n"/>
      <c r="O715" s="70" t="n"/>
      <c r="P715" s="123" t="n"/>
      <c r="Q715" s="122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120" t="n"/>
      <c r="H716" s="121" t="n"/>
      <c r="I716" s="122" t="n"/>
      <c r="J716" s="70" t="n"/>
      <c r="K716" s="70" t="n"/>
      <c r="L716" s="70" t="n"/>
      <c r="M716" s="70" t="n"/>
      <c r="N716" s="70" t="n"/>
      <c r="O716" s="70" t="n"/>
      <c r="P716" s="123" t="n"/>
      <c r="Q716" s="122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120" t="n"/>
      <c r="H717" s="121" t="n"/>
      <c r="I717" s="122" t="n"/>
      <c r="J717" s="70" t="n"/>
      <c r="K717" s="70" t="n"/>
      <c r="L717" s="70" t="n"/>
      <c r="M717" s="70" t="n"/>
      <c r="N717" s="70" t="n"/>
      <c r="O717" s="70" t="n"/>
      <c r="P717" s="123" t="n"/>
      <c r="Q717" s="122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120" t="n"/>
      <c r="H718" s="121" t="n"/>
      <c r="I718" s="122" t="n"/>
      <c r="J718" s="70" t="n"/>
      <c r="K718" s="70" t="n"/>
      <c r="L718" s="70" t="n"/>
      <c r="M718" s="70" t="n"/>
      <c r="N718" s="70" t="n"/>
      <c r="O718" s="70" t="n"/>
      <c r="P718" s="123" t="n"/>
      <c r="Q718" s="122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120" t="n"/>
      <c r="H719" s="121" t="n"/>
      <c r="I719" s="122" t="n"/>
      <c r="J719" s="70" t="n"/>
      <c r="K719" s="70" t="n"/>
      <c r="L719" s="70" t="n"/>
      <c r="M719" s="70" t="n"/>
      <c r="N719" s="70" t="n"/>
      <c r="O719" s="70" t="n"/>
      <c r="P719" s="123" t="n"/>
      <c r="Q719" s="122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120" t="n"/>
      <c r="H720" s="121" t="n"/>
      <c r="I720" s="122" t="n"/>
      <c r="J720" s="70" t="n"/>
      <c r="K720" s="70" t="n"/>
      <c r="L720" s="70" t="n"/>
      <c r="M720" s="70" t="n"/>
      <c r="N720" s="70" t="n"/>
      <c r="O720" s="70" t="n"/>
      <c r="P720" s="123" t="n"/>
      <c r="Q720" s="122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120" t="n"/>
      <c r="H721" s="121" t="n"/>
      <c r="I721" s="122" t="n"/>
      <c r="J721" s="70" t="n"/>
      <c r="K721" s="70" t="n"/>
      <c r="L721" s="70" t="n"/>
      <c r="M721" s="70" t="n"/>
      <c r="N721" s="70" t="n"/>
      <c r="O721" s="70" t="n"/>
      <c r="P721" s="123" t="n"/>
      <c r="Q721" s="122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120" t="n"/>
      <c r="H722" s="121" t="n"/>
      <c r="I722" s="122" t="n"/>
      <c r="J722" s="70" t="n"/>
      <c r="K722" s="70" t="n"/>
      <c r="L722" s="70" t="n"/>
      <c r="M722" s="70" t="n"/>
      <c r="N722" s="70" t="n"/>
      <c r="O722" s="70" t="n"/>
      <c r="P722" s="123" t="n"/>
      <c r="Q722" s="122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120" t="n"/>
      <c r="H723" s="121" t="n"/>
      <c r="I723" s="122" t="n"/>
      <c r="J723" s="70" t="n"/>
      <c r="K723" s="70" t="n"/>
      <c r="L723" s="70" t="n"/>
      <c r="M723" s="70" t="n"/>
      <c r="N723" s="70" t="n"/>
      <c r="O723" s="70" t="n"/>
      <c r="P723" s="123" t="n"/>
      <c r="Q723" s="122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120" t="n"/>
      <c r="H724" s="121" t="n"/>
      <c r="I724" s="122" t="n"/>
      <c r="J724" s="70" t="n"/>
      <c r="K724" s="70" t="n"/>
      <c r="L724" s="70" t="n"/>
      <c r="M724" s="70" t="n"/>
      <c r="N724" s="70" t="n"/>
      <c r="O724" s="70" t="n"/>
      <c r="P724" s="123" t="n"/>
      <c r="Q724" s="122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120" t="n"/>
      <c r="H725" s="121" t="n"/>
      <c r="I725" s="122" t="n"/>
      <c r="J725" s="70" t="n"/>
      <c r="K725" s="70" t="n"/>
      <c r="L725" s="70" t="n"/>
      <c r="M725" s="70" t="n"/>
      <c r="N725" s="70" t="n"/>
      <c r="O725" s="70" t="n"/>
      <c r="P725" s="123" t="n"/>
      <c r="Q725" s="122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120" t="n"/>
      <c r="H726" s="121" t="n"/>
      <c r="I726" s="122" t="n"/>
      <c r="J726" s="70" t="n"/>
      <c r="K726" s="70" t="n"/>
      <c r="L726" s="70" t="n"/>
      <c r="M726" s="70" t="n"/>
      <c r="N726" s="70" t="n"/>
      <c r="O726" s="70" t="n"/>
      <c r="P726" s="123" t="n"/>
      <c r="Q726" s="122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120" t="n"/>
      <c r="H727" s="121" t="n"/>
      <c r="I727" s="122" t="n"/>
      <c r="J727" s="70" t="n"/>
      <c r="K727" s="70" t="n"/>
      <c r="L727" s="70" t="n"/>
      <c r="M727" s="70" t="n"/>
      <c r="N727" s="70" t="n"/>
      <c r="O727" s="70" t="n"/>
      <c r="P727" s="123" t="n"/>
      <c r="Q727" s="122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120" t="n"/>
      <c r="H728" s="121" t="n"/>
      <c r="I728" s="122" t="n"/>
      <c r="J728" s="70" t="n"/>
      <c r="K728" s="70" t="n"/>
      <c r="L728" s="70" t="n"/>
      <c r="M728" s="70" t="n"/>
      <c r="N728" s="70" t="n"/>
      <c r="O728" s="70" t="n"/>
      <c r="P728" s="123" t="n"/>
      <c r="Q728" s="122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120" t="n"/>
      <c r="H729" s="121" t="n"/>
      <c r="I729" s="122" t="n"/>
      <c r="J729" s="70" t="n"/>
      <c r="K729" s="70" t="n"/>
      <c r="L729" s="70" t="n"/>
      <c r="M729" s="70" t="n"/>
      <c r="N729" s="70" t="n"/>
      <c r="O729" s="70" t="n"/>
      <c r="P729" s="123" t="n"/>
      <c r="Q729" s="122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120" t="n"/>
      <c r="H730" s="121" t="n"/>
      <c r="I730" s="122" t="n"/>
      <c r="J730" s="70" t="n"/>
      <c r="K730" s="70" t="n"/>
      <c r="L730" s="70" t="n"/>
      <c r="M730" s="70" t="n"/>
      <c r="N730" s="70" t="n"/>
      <c r="O730" s="70" t="n"/>
      <c r="P730" s="123" t="n"/>
      <c r="Q730" s="122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120" t="n"/>
      <c r="H731" s="121" t="n"/>
      <c r="I731" s="122" t="n"/>
      <c r="J731" s="70" t="n"/>
      <c r="K731" s="70" t="n"/>
      <c r="L731" s="70" t="n"/>
      <c r="M731" s="70" t="n"/>
      <c r="N731" s="70" t="n"/>
      <c r="O731" s="70" t="n"/>
      <c r="P731" s="123" t="n"/>
      <c r="Q731" s="122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120" t="n"/>
      <c r="H732" s="121" t="n"/>
      <c r="I732" s="122" t="n"/>
      <c r="J732" s="70" t="n"/>
      <c r="K732" s="70" t="n"/>
      <c r="L732" s="70" t="n"/>
      <c r="M732" s="70" t="n"/>
      <c r="N732" s="70" t="n"/>
      <c r="O732" s="70" t="n"/>
      <c r="P732" s="123" t="n"/>
      <c r="Q732" s="122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120" t="n"/>
      <c r="H733" s="121" t="n"/>
      <c r="I733" s="122" t="n"/>
      <c r="J733" s="70" t="n"/>
      <c r="K733" s="70" t="n"/>
      <c r="L733" s="70" t="n"/>
      <c r="M733" s="70" t="n"/>
      <c r="N733" s="70" t="n"/>
      <c r="O733" s="70" t="n"/>
      <c r="P733" s="123" t="n"/>
      <c r="Q733" s="122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120" t="n"/>
      <c r="H734" s="121" t="n"/>
      <c r="I734" s="122" t="n"/>
      <c r="J734" s="70" t="n"/>
      <c r="K734" s="70" t="n"/>
      <c r="L734" s="70" t="n"/>
      <c r="M734" s="70" t="n"/>
      <c r="N734" s="70" t="n"/>
      <c r="O734" s="70" t="n"/>
      <c r="P734" s="123" t="n"/>
      <c r="Q734" s="122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120" t="n"/>
      <c r="H735" s="121" t="n"/>
      <c r="I735" s="122" t="n"/>
      <c r="J735" s="70" t="n"/>
      <c r="K735" s="70" t="n"/>
      <c r="L735" s="70" t="n"/>
      <c r="M735" s="70" t="n"/>
      <c r="N735" s="70" t="n"/>
      <c r="O735" s="70" t="n"/>
      <c r="P735" s="123" t="n"/>
      <c r="Q735" s="122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120" t="n"/>
      <c r="H736" s="121" t="n"/>
      <c r="I736" s="122" t="n"/>
      <c r="J736" s="70" t="n"/>
      <c r="K736" s="70" t="n"/>
      <c r="L736" s="70" t="n"/>
      <c r="M736" s="70" t="n"/>
      <c r="N736" s="70" t="n"/>
      <c r="O736" s="70" t="n"/>
      <c r="P736" s="123" t="n"/>
      <c r="Q736" s="122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120" t="n"/>
      <c r="H737" s="121" t="n"/>
      <c r="I737" s="122" t="n"/>
      <c r="J737" s="70" t="n"/>
      <c r="K737" s="70" t="n"/>
      <c r="L737" s="70" t="n"/>
      <c r="M737" s="70" t="n"/>
      <c r="N737" s="70" t="n"/>
      <c r="O737" s="70" t="n"/>
      <c r="P737" s="123" t="n"/>
      <c r="Q737" s="122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120" t="n"/>
      <c r="H738" s="121" t="n"/>
      <c r="I738" s="122" t="n"/>
      <c r="J738" s="70" t="n"/>
      <c r="K738" s="70" t="n"/>
      <c r="L738" s="70" t="n"/>
      <c r="M738" s="70" t="n"/>
      <c r="N738" s="70" t="n"/>
      <c r="O738" s="70" t="n"/>
      <c r="P738" s="123" t="n"/>
      <c r="Q738" s="122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120" t="n"/>
      <c r="H739" s="121" t="n"/>
      <c r="I739" s="122" t="n"/>
      <c r="J739" s="70" t="n"/>
      <c r="K739" s="70" t="n"/>
      <c r="L739" s="70" t="n"/>
      <c r="M739" s="70" t="n"/>
      <c r="N739" s="70" t="n"/>
      <c r="O739" s="70" t="n"/>
      <c r="P739" s="123" t="n"/>
      <c r="Q739" s="122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120" t="n"/>
      <c r="H740" s="121" t="n"/>
      <c r="I740" s="122" t="n"/>
      <c r="J740" s="70" t="n"/>
      <c r="K740" s="70" t="n"/>
      <c r="L740" s="70" t="n"/>
      <c r="M740" s="70" t="n"/>
      <c r="N740" s="70" t="n"/>
      <c r="O740" s="70" t="n"/>
      <c r="P740" s="123" t="n"/>
      <c r="Q740" s="122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120" t="n"/>
      <c r="H741" s="121" t="n"/>
      <c r="I741" s="122" t="n"/>
      <c r="J741" s="70" t="n"/>
      <c r="K741" s="70" t="n"/>
      <c r="L741" s="70" t="n"/>
      <c r="M741" s="70" t="n"/>
      <c r="N741" s="70" t="n"/>
      <c r="O741" s="70" t="n"/>
      <c r="P741" s="123" t="n"/>
      <c r="Q741" s="122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120" t="n"/>
      <c r="H742" s="121" t="n"/>
      <c r="I742" s="122" t="n"/>
      <c r="J742" s="70" t="n"/>
      <c r="K742" s="70" t="n"/>
      <c r="L742" s="70" t="n"/>
      <c r="M742" s="70" t="n"/>
      <c r="N742" s="70" t="n"/>
      <c r="O742" s="70" t="n"/>
      <c r="P742" s="123" t="n"/>
      <c r="Q742" s="122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120" t="n"/>
      <c r="H743" s="121" t="n"/>
      <c r="I743" s="122" t="n"/>
      <c r="J743" s="70" t="n"/>
      <c r="K743" s="70" t="n"/>
      <c r="L743" s="70" t="n"/>
      <c r="M743" s="70" t="n"/>
      <c r="N743" s="70" t="n"/>
      <c r="O743" s="70" t="n"/>
      <c r="P743" s="123" t="n"/>
      <c r="Q743" s="122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120" t="n"/>
      <c r="H744" s="121" t="n"/>
      <c r="I744" s="122" t="n"/>
      <c r="J744" s="70" t="n"/>
      <c r="K744" s="70" t="n"/>
      <c r="L744" s="70" t="n"/>
      <c r="M744" s="70" t="n"/>
      <c r="N744" s="70" t="n"/>
      <c r="O744" s="70" t="n"/>
      <c r="P744" s="123" t="n"/>
      <c r="Q744" s="122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120" t="n"/>
      <c r="H745" s="121" t="n"/>
      <c r="I745" s="122" t="n"/>
      <c r="J745" s="70" t="n"/>
      <c r="K745" s="70" t="n"/>
      <c r="L745" s="70" t="n"/>
      <c r="M745" s="70" t="n"/>
      <c r="N745" s="70" t="n"/>
      <c r="O745" s="70" t="n"/>
      <c r="P745" s="123" t="n"/>
      <c r="Q745" s="122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120" t="n"/>
      <c r="H746" s="121" t="n"/>
      <c r="I746" s="122" t="n"/>
      <c r="J746" s="70" t="n"/>
      <c r="K746" s="70" t="n"/>
      <c r="L746" s="70" t="n"/>
      <c r="M746" s="70" t="n"/>
      <c r="N746" s="70" t="n"/>
      <c r="O746" s="70" t="n"/>
      <c r="P746" s="123" t="n"/>
      <c r="Q746" s="122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120" t="n"/>
      <c r="H747" s="121" t="n"/>
      <c r="I747" s="122" t="n"/>
      <c r="J747" s="70" t="n"/>
      <c r="K747" s="70" t="n"/>
      <c r="L747" s="70" t="n"/>
      <c r="M747" s="70" t="n"/>
      <c r="N747" s="70" t="n"/>
      <c r="O747" s="70" t="n"/>
      <c r="P747" s="123" t="n"/>
      <c r="Q747" s="122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120" t="n"/>
      <c r="H748" s="121" t="n"/>
      <c r="I748" s="122" t="n"/>
      <c r="J748" s="70" t="n"/>
      <c r="K748" s="70" t="n"/>
      <c r="L748" s="70" t="n"/>
      <c r="M748" s="70" t="n"/>
      <c r="N748" s="70" t="n"/>
      <c r="O748" s="70" t="n"/>
      <c r="P748" s="123" t="n"/>
      <c r="Q748" s="122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120" t="n"/>
      <c r="H749" s="121" t="n"/>
      <c r="I749" s="122" t="n"/>
      <c r="J749" s="70" t="n"/>
      <c r="K749" s="70" t="n"/>
      <c r="L749" s="70" t="n"/>
      <c r="M749" s="70" t="n"/>
      <c r="N749" s="70" t="n"/>
      <c r="O749" s="70" t="n"/>
      <c r="P749" s="123" t="n"/>
      <c r="Q749" s="122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120" t="n"/>
      <c r="H750" s="121" t="n"/>
      <c r="I750" s="122" t="n"/>
      <c r="J750" s="70" t="n"/>
      <c r="K750" s="70" t="n"/>
      <c r="L750" s="70" t="n"/>
      <c r="M750" s="70" t="n"/>
      <c r="N750" s="70" t="n"/>
      <c r="O750" s="70" t="n"/>
      <c r="P750" s="123" t="n"/>
      <c r="Q750" s="122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120" t="n"/>
      <c r="H751" s="121" t="n"/>
      <c r="I751" s="122" t="n"/>
      <c r="J751" s="70" t="n"/>
      <c r="K751" s="70" t="n"/>
      <c r="L751" s="70" t="n"/>
      <c r="M751" s="70" t="n"/>
      <c r="N751" s="70" t="n"/>
      <c r="O751" s="70" t="n"/>
      <c r="P751" s="123" t="n"/>
      <c r="Q751" s="122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120" t="n"/>
      <c r="H752" s="121" t="n"/>
      <c r="I752" s="122" t="n"/>
      <c r="J752" s="70" t="n"/>
      <c r="K752" s="70" t="n"/>
      <c r="L752" s="70" t="n"/>
      <c r="M752" s="70" t="n"/>
      <c r="N752" s="70" t="n"/>
      <c r="O752" s="70" t="n"/>
      <c r="P752" s="123" t="n"/>
      <c r="Q752" s="122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120" t="n"/>
      <c r="H753" s="121" t="n"/>
      <c r="I753" s="122" t="n"/>
      <c r="J753" s="70" t="n"/>
      <c r="K753" s="70" t="n"/>
      <c r="L753" s="70" t="n"/>
      <c r="M753" s="70" t="n"/>
      <c r="N753" s="70" t="n"/>
      <c r="O753" s="70" t="n"/>
      <c r="P753" s="123" t="n"/>
      <c r="Q753" s="122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120" t="n"/>
      <c r="H754" s="121" t="n"/>
      <c r="I754" s="122" t="n"/>
      <c r="J754" s="70" t="n"/>
      <c r="K754" s="70" t="n"/>
      <c r="L754" s="70" t="n"/>
      <c r="M754" s="70" t="n"/>
      <c r="N754" s="70" t="n"/>
      <c r="O754" s="70" t="n"/>
      <c r="P754" s="123" t="n"/>
      <c r="Q754" s="122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120" t="n"/>
      <c r="H755" s="121" t="n"/>
      <c r="I755" s="122" t="n"/>
      <c r="J755" s="70" t="n"/>
      <c r="K755" s="70" t="n"/>
      <c r="L755" s="70" t="n"/>
      <c r="M755" s="70" t="n"/>
      <c r="N755" s="70" t="n"/>
      <c r="O755" s="70" t="n"/>
      <c r="P755" s="123" t="n"/>
      <c r="Q755" s="122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120" t="n"/>
      <c r="H756" s="121" t="n"/>
      <c r="I756" s="122" t="n"/>
      <c r="J756" s="70" t="n"/>
      <c r="K756" s="70" t="n"/>
      <c r="L756" s="70" t="n"/>
      <c r="M756" s="70" t="n"/>
      <c r="N756" s="70" t="n"/>
      <c r="O756" s="70" t="n"/>
      <c r="P756" s="123" t="n"/>
      <c r="Q756" s="122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120" t="n"/>
      <c r="H757" s="121" t="n"/>
      <c r="I757" s="122" t="n"/>
      <c r="J757" s="70" t="n"/>
      <c r="K757" s="70" t="n"/>
      <c r="L757" s="70" t="n"/>
      <c r="M757" s="70" t="n"/>
      <c r="N757" s="70" t="n"/>
      <c r="O757" s="70" t="n"/>
      <c r="P757" s="123" t="n"/>
      <c r="Q757" s="122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120" t="n"/>
      <c r="H758" s="121" t="n"/>
      <c r="I758" s="122" t="n"/>
      <c r="J758" s="70" t="n"/>
      <c r="K758" s="70" t="n"/>
      <c r="L758" s="70" t="n"/>
      <c r="M758" s="70" t="n"/>
      <c r="N758" s="70" t="n"/>
      <c r="O758" s="70" t="n"/>
      <c r="P758" s="123" t="n"/>
      <c r="Q758" s="122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120" t="n"/>
      <c r="H759" s="121" t="n"/>
      <c r="I759" s="122" t="n"/>
      <c r="J759" s="70" t="n"/>
      <c r="K759" s="70" t="n"/>
      <c r="L759" s="70" t="n"/>
      <c r="M759" s="70" t="n"/>
      <c r="N759" s="70" t="n"/>
      <c r="O759" s="70" t="n"/>
      <c r="P759" s="123" t="n"/>
      <c r="Q759" s="122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120" t="n"/>
      <c r="H760" s="121" t="n"/>
      <c r="I760" s="122" t="n"/>
      <c r="J760" s="70" t="n"/>
      <c r="K760" s="70" t="n"/>
      <c r="L760" s="70" t="n"/>
      <c r="M760" s="70" t="n"/>
      <c r="N760" s="70" t="n"/>
      <c r="O760" s="70" t="n"/>
      <c r="P760" s="123" t="n"/>
      <c r="Q760" s="122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120" t="n"/>
      <c r="H761" s="121" t="n"/>
      <c r="I761" s="122" t="n"/>
      <c r="J761" s="70" t="n"/>
      <c r="K761" s="70" t="n"/>
      <c r="L761" s="70" t="n"/>
      <c r="M761" s="70" t="n"/>
      <c r="N761" s="70" t="n"/>
      <c r="O761" s="70" t="n"/>
      <c r="P761" s="123" t="n"/>
      <c r="Q761" s="122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120" t="n"/>
      <c r="H762" s="121" t="n"/>
      <c r="I762" s="122" t="n"/>
      <c r="J762" s="70" t="n"/>
      <c r="K762" s="70" t="n"/>
      <c r="L762" s="70" t="n"/>
      <c r="M762" s="70" t="n"/>
      <c r="N762" s="70" t="n"/>
      <c r="O762" s="70" t="n"/>
      <c r="P762" s="123" t="n"/>
      <c r="Q762" s="122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120" t="n"/>
      <c r="H763" s="121" t="n"/>
      <c r="I763" s="122" t="n"/>
      <c r="J763" s="70" t="n"/>
      <c r="K763" s="70" t="n"/>
      <c r="L763" s="70" t="n"/>
      <c r="M763" s="70" t="n"/>
      <c r="N763" s="70" t="n"/>
      <c r="O763" s="70" t="n"/>
      <c r="P763" s="123" t="n"/>
      <c r="Q763" s="122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120" t="n"/>
      <c r="H764" s="121" t="n"/>
      <c r="I764" s="122" t="n"/>
      <c r="J764" s="70" t="n"/>
      <c r="K764" s="70" t="n"/>
      <c r="L764" s="70" t="n"/>
      <c r="M764" s="70" t="n"/>
      <c r="N764" s="70" t="n"/>
      <c r="O764" s="70" t="n"/>
      <c r="P764" s="123" t="n"/>
      <c r="Q764" s="122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120" t="n"/>
      <c r="H765" s="121" t="n"/>
      <c r="I765" s="122" t="n"/>
      <c r="J765" s="70" t="n"/>
      <c r="K765" s="70" t="n"/>
      <c r="L765" s="70" t="n"/>
      <c r="M765" s="70" t="n"/>
      <c r="N765" s="70" t="n"/>
      <c r="O765" s="70" t="n"/>
      <c r="P765" s="123" t="n"/>
      <c r="Q765" s="122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120" t="n"/>
      <c r="H766" s="121" t="n"/>
      <c r="I766" s="122" t="n"/>
      <c r="J766" s="70" t="n"/>
      <c r="K766" s="70" t="n"/>
      <c r="L766" s="70" t="n"/>
      <c r="M766" s="70" t="n"/>
      <c r="N766" s="70" t="n"/>
      <c r="O766" s="70" t="n"/>
      <c r="P766" s="123" t="n"/>
      <c r="Q766" s="122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120" t="n"/>
      <c r="H767" s="121" t="n"/>
      <c r="I767" s="122" t="n"/>
      <c r="J767" s="70" t="n"/>
      <c r="K767" s="70" t="n"/>
      <c r="L767" s="70" t="n"/>
      <c r="M767" s="70" t="n"/>
      <c r="N767" s="70" t="n"/>
      <c r="O767" s="70" t="n"/>
      <c r="P767" s="123" t="n"/>
      <c r="Q767" s="122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120" t="n"/>
      <c r="H768" s="121" t="n"/>
      <c r="I768" s="122" t="n"/>
      <c r="J768" s="70" t="n"/>
      <c r="K768" s="70" t="n"/>
      <c r="L768" s="70" t="n"/>
      <c r="M768" s="70" t="n"/>
      <c r="N768" s="70" t="n"/>
      <c r="O768" s="70" t="n"/>
      <c r="P768" s="123" t="n"/>
      <c r="Q768" s="122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120" t="n"/>
      <c r="H769" s="121" t="n"/>
      <c r="I769" s="122" t="n"/>
      <c r="J769" s="70" t="n"/>
      <c r="K769" s="70" t="n"/>
      <c r="L769" s="70" t="n"/>
      <c r="M769" s="70" t="n"/>
      <c r="N769" s="70" t="n"/>
      <c r="O769" s="70" t="n"/>
      <c r="P769" s="123" t="n"/>
      <c r="Q769" s="122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120" t="n"/>
      <c r="H770" s="121" t="n"/>
      <c r="I770" s="122" t="n"/>
      <c r="J770" s="70" t="n"/>
      <c r="K770" s="70" t="n"/>
      <c r="L770" s="70" t="n"/>
      <c r="M770" s="70" t="n"/>
      <c r="N770" s="70" t="n"/>
      <c r="O770" s="70" t="n"/>
      <c r="P770" s="123" t="n"/>
      <c r="Q770" s="122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120" t="n"/>
      <c r="H771" s="121" t="n"/>
      <c r="I771" s="122" t="n"/>
      <c r="J771" s="70" t="n"/>
      <c r="K771" s="70" t="n"/>
      <c r="L771" s="70" t="n"/>
      <c r="M771" s="70" t="n"/>
      <c r="N771" s="70" t="n"/>
      <c r="O771" s="70" t="n"/>
      <c r="P771" s="123" t="n"/>
      <c r="Q771" s="122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120" t="n"/>
      <c r="H772" s="121" t="n"/>
      <c r="I772" s="122" t="n"/>
      <c r="J772" s="70" t="n"/>
      <c r="K772" s="70" t="n"/>
      <c r="L772" s="70" t="n"/>
      <c r="M772" s="70" t="n"/>
      <c r="N772" s="70" t="n"/>
      <c r="O772" s="70" t="n"/>
      <c r="P772" s="123" t="n"/>
      <c r="Q772" s="122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120" t="n"/>
      <c r="H773" s="121" t="n"/>
      <c r="I773" s="122" t="n"/>
      <c r="J773" s="70" t="n"/>
      <c r="K773" s="70" t="n"/>
      <c r="L773" s="70" t="n"/>
      <c r="M773" s="70" t="n"/>
      <c r="N773" s="70" t="n"/>
      <c r="O773" s="70" t="n"/>
      <c r="P773" s="123" t="n"/>
      <c r="Q773" s="122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120" t="n"/>
      <c r="H774" s="121" t="n"/>
      <c r="I774" s="122" t="n"/>
      <c r="J774" s="70" t="n"/>
      <c r="K774" s="70" t="n"/>
      <c r="L774" s="70" t="n"/>
      <c r="M774" s="70" t="n"/>
      <c r="N774" s="70" t="n"/>
      <c r="O774" s="70" t="n"/>
      <c r="P774" s="123" t="n"/>
      <c r="Q774" s="122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120" t="n"/>
      <c r="H775" s="121" t="n"/>
      <c r="I775" s="122" t="n"/>
      <c r="J775" s="70" t="n"/>
      <c r="K775" s="70" t="n"/>
      <c r="L775" s="70" t="n"/>
      <c r="M775" s="70" t="n"/>
      <c r="N775" s="70" t="n"/>
      <c r="O775" s="70" t="n"/>
      <c r="P775" s="123" t="n"/>
      <c r="Q775" s="122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120" t="n"/>
      <c r="H776" s="121" t="n"/>
      <c r="I776" s="122" t="n"/>
      <c r="J776" s="70" t="n"/>
      <c r="K776" s="70" t="n"/>
      <c r="L776" s="70" t="n"/>
      <c r="M776" s="70" t="n"/>
      <c r="N776" s="70" t="n"/>
      <c r="O776" s="70" t="n"/>
      <c r="P776" s="123" t="n"/>
      <c r="Q776" s="122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120" t="n"/>
      <c r="H777" s="121" t="n"/>
      <c r="I777" s="122" t="n"/>
      <c r="J777" s="70" t="n"/>
      <c r="K777" s="70" t="n"/>
      <c r="L777" s="70" t="n"/>
      <c r="M777" s="70" t="n"/>
      <c r="N777" s="70" t="n"/>
      <c r="O777" s="70" t="n"/>
      <c r="P777" s="123" t="n"/>
      <c r="Q777" s="122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120" t="n"/>
      <c r="H778" s="121" t="n"/>
      <c r="I778" s="122" t="n"/>
      <c r="J778" s="70" t="n"/>
      <c r="K778" s="70" t="n"/>
      <c r="L778" s="70" t="n"/>
      <c r="M778" s="70" t="n"/>
      <c r="N778" s="70" t="n"/>
      <c r="O778" s="70" t="n"/>
      <c r="P778" s="123" t="n"/>
      <c r="Q778" s="122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120" t="n"/>
      <c r="H779" s="121" t="n"/>
      <c r="I779" s="122" t="n"/>
      <c r="J779" s="70" t="n"/>
      <c r="K779" s="70" t="n"/>
      <c r="L779" s="70" t="n"/>
      <c r="M779" s="70" t="n"/>
      <c r="N779" s="70" t="n"/>
      <c r="O779" s="70" t="n"/>
      <c r="P779" s="123" t="n"/>
      <c r="Q779" s="122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120" t="n"/>
      <c r="H780" s="121" t="n"/>
      <c r="I780" s="122" t="n"/>
      <c r="J780" s="70" t="n"/>
      <c r="K780" s="70" t="n"/>
      <c r="L780" s="70" t="n"/>
      <c r="M780" s="70" t="n"/>
      <c r="N780" s="70" t="n"/>
      <c r="O780" s="70" t="n"/>
      <c r="P780" s="123" t="n"/>
      <c r="Q780" s="122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120" t="n"/>
      <c r="H781" s="121" t="n"/>
      <c r="I781" s="122" t="n"/>
      <c r="J781" s="70" t="n"/>
      <c r="K781" s="70" t="n"/>
      <c r="L781" s="70" t="n"/>
      <c r="M781" s="70" t="n"/>
      <c r="N781" s="70" t="n"/>
      <c r="O781" s="70" t="n"/>
      <c r="P781" s="123" t="n"/>
      <c r="Q781" s="122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120" t="n"/>
      <c r="H782" s="121" t="n"/>
      <c r="I782" s="122" t="n"/>
      <c r="J782" s="70" t="n"/>
      <c r="K782" s="70" t="n"/>
      <c r="L782" s="70" t="n"/>
      <c r="M782" s="70" t="n"/>
      <c r="N782" s="70" t="n"/>
      <c r="O782" s="70" t="n"/>
      <c r="P782" s="123" t="n"/>
      <c r="Q782" s="122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120" t="n"/>
      <c r="H783" s="121" t="n"/>
      <c r="I783" s="122" t="n"/>
      <c r="J783" s="70" t="n"/>
      <c r="K783" s="70" t="n"/>
      <c r="L783" s="70" t="n"/>
      <c r="M783" s="70" t="n"/>
      <c r="N783" s="70" t="n"/>
      <c r="O783" s="70" t="n"/>
      <c r="P783" s="123" t="n"/>
      <c r="Q783" s="122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120" t="n"/>
      <c r="H784" s="121" t="n"/>
      <c r="I784" s="122" t="n"/>
      <c r="J784" s="70" t="n"/>
      <c r="K784" s="70" t="n"/>
      <c r="L784" s="70" t="n"/>
      <c r="M784" s="70" t="n"/>
      <c r="N784" s="70" t="n"/>
      <c r="O784" s="70" t="n"/>
      <c r="P784" s="123" t="n"/>
      <c r="Q784" s="122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120" t="n"/>
      <c r="H785" s="121" t="n"/>
      <c r="I785" s="122" t="n"/>
      <c r="J785" s="70" t="n"/>
      <c r="K785" s="70" t="n"/>
      <c r="L785" s="70" t="n"/>
      <c r="M785" s="70" t="n"/>
      <c r="N785" s="70" t="n"/>
      <c r="O785" s="70" t="n"/>
      <c r="P785" s="123" t="n"/>
      <c r="Q785" s="122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120" t="n"/>
      <c r="H786" s="121" t="n"/>
      <c r="I786" s="122" t="n"/>
      <c r="J786" s="70" t="n"/>
      <c r="K786" s="70" t="n"/>
      <c r="L786" s="70" t="n"/>
      <c r="M786" s="70" t="n"/>
      <c r="N786" s="70" t="n"/>
      <c r="O786" s="70" t="n"/>
      <c r="P786" s="123" t="n"/>
      <c r="Q786" s="122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120" t="n"/>
      <c r="H787" s="121" t="n"/>
      <c r="I787" s="122" t="n"/>
      <c r="J787" s="70" t="n"/>
      <c r="K787" s="70" t="n"/>
      <c r="L787" s="70" t="n"/>
      <c r="M787" s="70" t="n"/>
      <c r="N787" s="70" t="n"/>
      <c r="O787" s="70" t="n"/>
      <c r="P787" s="123" t="n"/>
      <c r="Q787" s="122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120" t="n"/>
      <c r="H788" s="121" t="n"/>
      <c r="I788" s="122" t="n"/>
      <c r="J788" s="70" t="n"/>
      <c r="K788" s="70" t="n"/>
      <c r="L788" s="70" t="n"/>
      <c r="M788" s="70" t="n"/>
      <c r="N788" s="70" t="n"/>
      <c r="O788" s="70" t="n"/>
      <c r="P788" s="123" t="n"/>
      <c r="Q788" s="122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120" t="n"/>
      <c r="H789" s="121" t="n"/>
      <c r="I789" s="122" t="n"/>
      <c r="J789" s="70" t="n"/>
      <c r="K789" s="70" t="n"/>
      <c r="L789" s="70" t="n"/>
      <c r="M789" s="70" t="n"/>
      <c r="N789" s="70" t="n"/>
      <c r="O789" s="70" t="n"/>
      <c r="P789" s="123" t="n"/>
      <c r="Q789" s="122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120" t="n"/>
      <c r="H790" s="121" t="n"/>
      <c r="I790" s="122" t="n"/>
      <c r="J790" s="70" t="n"/>
      <c r="K790" s="70" t="n"/>
      <c r="L790" s="70" t="n"/>
      <c r="M790" s="70" t="n"/>
      <c r="N790" s="70" t="n"/>
      <c r="O790" s="70" t="n"/>
      <c r="P790" s="123" t="n"/>
      <c r="Q790" s="122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120" t="n"/>
      <c r="H791" s="121" t="n"/>
      <c r="I791" s="122" t="n"/>
      <c r="J791" s="70" t="n"/>
      <c r="K791" s="70" t="n"/>
      <c r="L791" s="70" t="n"/>
      <c r="M791" s="70" t="n"/>
      <c r="N791" s="70" t="n"/>
      <c r="O791" s="70" t="n"/>
      <c r="P791" s="123" t="n"/>
      <c r="Q791" s="122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120" t="n"/>
      <c r="H792" s="121" t="n"/>
      <c r="I792" s="122" t="n"/>
      <c r="J792" s="70" t="n"/>
      <c r="K792" s="70" t="n"/>
      <c r="L792" s="70" t="n"/>
      <c r="M792" s="70" t="n"/>
      <c r="N792" s="70" t="n"/>
      <c r="O792" s="70" t="n"/>
      <c r="P792" s="123" t="n"/>
      <c r="Q792" s="122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120" t="n"/>
      <c r="H793" s="121" t="n"/>
      <c r="I793" s="122" t="n"/>
      <c r="J793" s="70" t="n"/>
      <c r="K793" s="70" t="n"/>
      <c r="L793" s="70" t="n"/>
      <c r="M793" s="70" t="n"/>
      <c r="N793" s="70" t="n"/>
      <c r="O793" s="70" t="n"/>
      <c r="P793" s="123" t="n"/>
      <c r="Q793" s="122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120" t="n"/>
      <c r="H794" s="121" t="n"/>
      <c r="I794" s="122" t="n"/>
      <c r="J794" s="70" t="n"/>
      <c r="K794" s="70" t="n"/>
      <c r="L794" s="70" t="n"/>
      <c r="M794" s="70" t="n"/>
      <c r="N794" s="70" t="n"/>
      <c r="O794" s="70" t="n"/>
      <c r="P794" s="123" t="n"/>
      <c r="Q794" s="122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120" t="n"/>
      <c r="H795" s="121" t="n"/>
      <c r="I795" s="122" t="n"/>
      <c r="J795" s="70" t="n"/>
      <c r="K795" s="70" t="n"/>
      <c r="L795" s="70" t="n"/>
      <c r="M795" s="70" t="n"/>
      <c r="N795" s="70" t="n"/>
      <c r="O795" s="70" t="n"/>
      <c r="P795" s="123" t="n"/>
      <c r="Q795" s="122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120" t="n"/>
      <c r="H796" s="121" t="n"/>
      <c r="I796" s="122" t="n"/>
      <c r="J796" s="70" t="n"/>
      <c r="K796" s="70" t="n"/>
      <c r="L796" s="70" t="n"/>
      <c r="M796" s="70" t="n"/>
      <c r="N796" s="70" t="n"/>
      <c r="O796" s="70" t="n"/>
      <c r="P796" s="123" t="n"/>
      <c r="Q796" s="122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120" t="n"/>
      <c r="H797" s="121" t="n"/>
      <c r="I797" s="122" t="n"/>
      <c r="J797" s="70" t="n"/>
      <c r="K797" s="70" t="n"/>
      <c r="L797" s="70" t="n"/>
      <c r="M797" s="70" t="n"/>
      <c r="N797" s="70" t="n"/>
      <c r="O797" s="70" t="n"/>
      <c r="P797" s="123" t="n"/>
      <c r="Q797" s="122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120" t="n"/>
      <c r="H798" s="121" t="n"/>
      <c r="I798" s="122" t="n"/>
      <c r="J798" s="70" t="n"/>
      <c r="K798" s="70" t="n"/>
      <c r="L798" s="70" t="n"/>
      <c r="M798" s="70" t="n"/>
      <c r="N798" s="70" t="n"/>
      <c r="O798" s="70" t="n"/>
      <c r="P798" s="123" t="n"/>
      <c r="Q798" s="122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120" t="n"/>
      <c r="H799" s="121" t="n"/>
      <c r="I799" s="122" t="n"/>
      <c r="J799" s="70" t="n"/>
      <c r="K799" s="70" t="n"/>
      <c r="L799" s="70" t="n"/>
      <c r="M799" s="70" t="n"/>
      <c r="N799" s="70" t="n"/>
      <c r="O799" s="70" t="n"/>
      <c r="P799" s="123" t="n"/>
      <c r="Q799" s="122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120" t="n"/>
      <c r="H800" s="121" t="n"/>
      <c r="I800" s="122" t="n"/>
      <c r="J800" s="70" t="n"/>
      <c r="K800" s="70" t="n"/>
      <c r="L800" s="70" t="n"/>
      <c r="M800" s="70" t="n"/>
      <c r="N800" s="70" t="n"/>
      <c r="O800" s="70" t="n"/>
      <c r="P800" s="123" t="n"/>
      <c r="Q800" s="122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120" t="n"/>
      <c r="H801" s="121" t="n"/>
      <c r="I801" s="122" t="n"/>
      <c r="J801" s="70" t="n"/>
      <c r="K801" s="70" t="n"/>
      <c r="L801" s="70" t="n"/>
      <c r="M801" s="70" t="n"/>
      <c r="N801" s="70" t="n"/>
      <c r="O801" s="70" t="n"/>
      <c r="P801" s="123" t="n"/>
      <c r="Q801" s="122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120" t="n"/>
      <c r="H802" s="121" t="n"/>
      <c r="I802" s="122" t="n"/>
      <c r="J802" s="70" t="n"/>
      <c r="K802" s="70" t="n"/>
      <c r="L802" s="70" t="n"/>
      <c r="M802" s="70" t="n"/>
      <c r="N802" s="70" t="n"/>
      <c r="O802" s="70" t="n"/>
      <c r="P802" s="123" t="n"/>
      <c r="Q802" s="122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120" t="n"/>
      <c r="H803" s="121" t="n"/>
      <c r="I803" s="122" t="n"/>
      <c r="J803" s="70" t="n"/>
      <c r="K803" s="70" t="n"/>
      <c r="L803" s="70" t="n"/>
      <c r="M803" s="70" t="n"/>
      <c r="N803" s="70" t="n"/>
      <c r="O803" s="70" t="n"/>
      <c r="P803" s="123" t="n"/>
      <c r="Q803" s="122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120" t="n"/>
      <c r="H804" s="121" t="n"/>
      <c r="I804" s="122" t="n"/>
      <c r="J804" s="70" t="n"/>
      <c r="K804" s="70" t="n"/>
      <c r="L804" s="70" t="n"/>
      <c r="M804" s="70" t="n"/>
      <c r="N804" s="70" t="n"/>
      <c r="O804" s="70" t="n"/>
      <c r="P804" s="123" t="n"/>
      <c r="Q804" s="122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120" t="n"/>
      <c r="H805" s="121" t="n"/>
      <c r="I805" s="122" t="n"/>
      <c r="J805" s="70" t="n"/>
      <c r="K805" s="70" t="n"/>
      <c r="L805" s="70" t="n"/>
      <c r="M805" s="70" t="n"/>
      <c r="N805" s="70" t="n"/>
      <c r="O805" s="70" t="n"/>
      <c r="P805" s="123" t="n"/>
      <c r="Q805" s="122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120" t="n"/>
      <c r="H806" s="121" t="n"/>
      <c r="I806" s="122" t="n"/>
      <c r="J806" s="70" t="n"/>
      <c r="K806" s="70" t="n"/>
      <c r="L806" s="70" t="n"/>
      <c r="M806" s="70" t="n"/>
      <c r="N806" s="70" t="n"/>
      <c r="O806" s="70" t="n"/>
      <c r="P806" s="123" t="n"/>
      <c r="Q806" s="122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120" t="n"/>
      <c r="H807" s="121" t="n"/>
      <c r="I807" s="122" t="n"/>
      <c r="J807" s="70" t="n"/>
      <c r="K807" s="70" t="n"/>
      <c r="L807" s="70" t="n"/>
      <c r="M807" s="70" t="n"/>
      <c r="N807" s="70" t="n"/>
      <c r="O807" s="70" t="n"/>
      <c r="P807" s="123" t="n"/>
      <c r="Q807" s="122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120" t="n"/>
      <c r="H808" s="121" t="n"/>
      <c r="I808" s="122" t="n"/>
      <c r="J808" s="70" t="n"/>
      <c r="K808" s="70" t="n"/>
      <c r="L808" s="70" t="n"/>
      <c r="M808" s="70" t="n"/>
      <c r="N808" s="70" t="n"/>
      <c r="O808" s="70" t="n"/>
      <c r="P808" s="123" t="n"/>
      <c r="Q808" s="122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120" t="n"/>
      <c r="H809" s="121" t="n"/>
      <c r="I809" s="122" t="n"/>
      <c r="J809" s="70" t="n"/>
      <c r="K809" s="70" t="n"/>
      <c r="L809" s="70" t="n"/>
      <c r="M809" s="70" t="n"/>
      <c r="N809" s="70" t="n"/>
      <c r="O809" s="70" t="n"/>
      <c r="P809" s="123" t="n"/>
      <c r="Q809" s="122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120" t="n"/>
      <c r="H810" s="121" t="n"/>
      <c r="I810" s="122" t="n"/>
      <c r="J810" s="70" t="n"/>
      <c r="K810" s="70" t="n"/>
      <c r="L810" s="70" t="n"/>
      <c r="M810" s="70" t="n"/>
      <c r="N810" s="70" t="n"/>
      <c r="O810" s="70" t="n"/>
      <c r="P810" s="123" t="n"/>
      <c r="Q810" s="122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120" t="n"/>
      <c r="H811" s="121" t="n"/>
      <c r="I811" s="122" t="n"/>
      <c r="J811" s="70" t="n"/>
      <c r="K811" s="70" t="n"/>
      <c r="L811" s="70" t="n"/>
      <c r="M811" s="70" t="n"/>
      <c r="N811" s="70" t="n"/>
      <c r="O811" s="70" t="n"/>
      <c r="P811" s="123" t="n"/>
      <c r="Q811" s="122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120" t="n"/>
      <c r="H812" s="121" t="n"/>
      <c r="I812" s="122" t="n"/>
      <c r="J812" s="70" t="n"/>
      <c r="K812" s="70" t="n"/>
      <c r="L812" s="70" t="n"/>
      <c r="M812" s="70" t="n"/>
      <c r="N812" s="70" t="n"/>
      <c r="O812" s="70" t="n"/>
      <c r="P812" s="123" t="n"/>
      <c r="Q812" s="122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120" t="n"/>
      <c r="H813" s="121" t="n"/>
      <c r="I813" s="122" t="n"/>
      <c r="J813" s="70" t="n"/>
      <c r="K813" s="70" t="n"/>
      <c r="L813" s="70" t="n"/>
      <c r="M813" s="70" t="n"/>
      <c r="N813" s="70" t="n"/>
      <c r="O813" s="70" t="n"/>
      <c r="P813" s="123" t="n"/>
      <c r="Q813" s="122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120" t="n"/>
      <c r="H814" s="121" t="n"/>
      <c r="I814" s="122" t="n"/>
      <c r="J814" s="70" t="n"/>
      <c r="K814" s="70" t="n"/>
      <c r="L814" s="70" t="n"/>
      <c r="M814" s="70" t="n"/>
      <c r="N814" s="70" t="n"/>
      <c r="O814" s="70" t="n"/>
      <c r="P814" s="123" t="n"/>
      <c r="Q814" s="122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120" t="n"/>
      <c r="H815" s="121" t="n"/>
      <c r="I815" s="122" t="n"/>
      <c r="J815" s="70" t="n"/>
      <c r="K815" s="70" t="n"/>
      <c r="L815" s="70" t="n"/>
      <c r="M815" s="70" t="n"/>
      <c r="N815" s="70" t="n"/>
      <c r="O815" s="70" t="n"/>
      <c r="P815" s="123" t="n"/>
      <c r="Q815" s="122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120" t="n"/>
      <c r="H816" s="121" t="n"/>
      <c r="I816" s="122" t="n"/>
      <c r="J816" s="70" t="n"/>
      <c r="K816" s="70" t="n"/>
      <c r="L816" s="70" t="n"/>
      <c r="M816" s="70" t="n"/>
      <c r="N816" s="70" t="n"/>
      <c r="O816" s="70" t="n"/>
      <c r="P816" s="123" t="n"/>
      <c r="Q816" s="122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120" t="n"/>
      <c r="H817" s="121" t="n"/>
      <c r="I817" s="122" t="n"/>
      <c r="J817" s="70" t="n"/>
      <c r="K817" s="70" t="n"/>
      <c r="L817" s="70" t="n"/>
      <c r="M817" s="70" t="n"/>
      <c r="N817" s="70" t="n"/>
      <c r="O817" s="70" t="n"/>
      <c r="P817" s="123" t="n"/>
      <c r="Q817" s="122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120" t="n"/>
      <c r="H818" s="121" t="n"/>
      <c r="I818" s="122" t="n"/>
      <c r="J818" s="70" t="n"/>
      <c r="K818" s="70" t="n"/>
      <c r="L818" s="70" t="n"/>
      <c r="M818" s="70" t="n"/>
      <c r="N818" s="70" t="n"/>
      <c r="O818" s="70" t="n"/>
      <c r="P818" s="123" t="n"/>
      <c r="Q818" s="122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120" t="n"/>
      <c r="H819" s="121" t="n"/>
      <c r="I819" s="122" t="n"/>
      <c r="J819" s="70" t="n"/>
      <c r="K819" s="70" t="n"/>
      <c r="L819" s="70" t="n"/>
      <c r="M819" s="70" t="n"/>
      <c r="N819" s="70" t="n"/>
      <c r="O819" s="70" t="n"/>
      <c r="P819" s="123" t="n"/>
      <c r="Q819" s="122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120" t="n"/>
      <c r="H820" s="121" t="n"/>
      <c r="I820" s="122" t="n"/>
      <c r="J820" s="70" t="n"/>
      <c r="K820" s="70" t="n"/>
      <c r="L820" s="70" t="n"/>
      <c r="M820" s="70" t="n"/>
      <c r="N820" s="70" t="n"/>
      <c r="O820" s="70" t="n"/>
      <c r="P820" s="123" t="n"/>
      <c r="Q820" s="122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120" t="n"/>
      <c r="H821" s="121" t="n"/>
      <c r="I821" s="122" t="n"/>
      <c r="J821" s="70" t="n"/>
      <c r="K821" s="70" t="n"/>
      <c r="L821" s="70" t="n"/>
      <c r="M821" s="70" t="n"/>
      <c r="N821" s="70" t="n"/>
      <c r="O821" s="70" t="n"/>
      <c r="P821" s="123" t="n"/>
      <c r="Q821" s="122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120" t="n"/>
      <c r="H822" s="121" t="n"/>
      <c r="I822" s="122" t="n"/>
      <c r="J822" s="70" t="n"/>
      <c r="K822" s="70" t="n"/>
      <c r="L822" s="70" t="n"/>
      <c r="M822" s="70" t="n"/>
      <c r="N822" s="70" t="n"/>
      <c r="O822" s="70" t="n"/>
      <c r="P822" s="123" t="n"/>
      <c r="Q822" s="122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120" t="n"/>
      <c r="H823" s="121" t="n"/>
      <c r="I823" s="122" t="n"/>
      <c r="J823" s="70" t="n"/>
      <c r="K823" s="70" t="n"/>
      <c r="L823" s="70" t="n"/>
      <c r="M823" s="70" t="n"/>
      <c r="N823" s="70" t="n"/>
      <c r="O823" s="70" t="n"/>
      <c r="P823" s="123" t="n"/>
      <c r="Q823" s="122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120" t="n"/>
      <c r="H824" s="121" t="n"/>
      <c r="I824" s="122" t="n"/>
      <c r="J824" s="70" t="n"/>
      <c r="K824" s="70" t="n"/>
      <c r="L824" s="70" t="n"/>
      <c r="M824" s="70" t="n"/>
      <c r="N824" s="70" t="n"/>
      <c r="O824" s="70" t="n"/>
      <c r="P824" s="123" t="n"/>
      <c r="Q824" s="122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120" t="n"/>
      <c r="H825" s="121" t="n"/>
      <c r="I825" s="122" t="n"/>
      <c r="J825" s="70" t="n"/>
      <c r="K825" s="70" t="n"/>
      <c r="L825" s="70" t="n"/>
      <c r="M825" s="70" t="n"/>
      <c r="N825" s="70" t="n"/>
      <c r="O825" s="70" t="n"/>
      <c r="P825" s="123" t="n"/>
      <c r="Q825" s="122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120" t="n"/>
      <c r="H826" s="121" t="n"/>
      <c r="I826" s="122" t="n"/>
      <c r="J826" s="70" t="n"/>
      <c r="K826" s="70" t="n"/>
      <c r="L826" s="70" t="n"/>
      <c r="M826" s="70" t="n"/>
      <c r="N826" s="70" t="n"/>
      <c r="O826" s="70" t="n"/>
      <c r="P826" s="123" t="n"/>
      <c r="Q826" s="122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120" t="n"/>
      <c r="H827" s="121" t="n"/>
      <c r="I827" s="122" t="n"/>
      <c r="J827" s="70" t="n"/>
      <c r="K827" s="70" t="n"/>
      <c r="L827" s="70" t="n"/>
      <c r="M827" s="70" t="n"/>
      <c r="N827" s="70" t="n"/>
      <c r="O827" s="70" t="n"/>
      <c r="P827" s="123" t="n"/>
      <c r="Q827" s="122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120" t="n"/>
      <c r="H828" s="121" t="n"/>
      <c r="I828" s="122" t="n"/>
      <c r="J828" s="70" t="n"/>
      <c r="K828" s="70" t="n"/>
      <c r="L828" s="70" t="n"/>
      <c r="M828" s="70" t="n"/>
      <c r="N828" s="70" t="n"/>
      <c r="O828" s="70" t="n"/>
      <c r="P828" s="123" t="n"/>
      <c r="Q828" s="122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120" t="n"/>
      <c r="H829" s="121" t="n"/>
      <c r="I829" s="122" t="n"/>
      <c r="J829" s="70" t="n"/>
      <c r="K829" s="70" t="n"/>
      <c r="L829" s="70" t="n"/>
      <c r="M829" s="70" t="n"/>
      <c r="N829" s="70" t="n"/>
      <c r="O829" s="70" t="n"/>
      <c r="P829" s="123" t="n"/>
      <c r="Q829" s="122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120" t="n"/>
      <c r="H830" s="121" t="n"/>
      <c r="I830" s="122" t="n"/>
      <c r="J830" s="70" t="n"/>
      <c r="K830" s="70" t="n"/>
      <c r="L830" s="70" t="n"/>
      <c r="M830" s="70" t="n"/>
      <c r="N830" s="70" t="n"/>
      <c r="O830" s="70" t="n"/>
      <c r="P830" s="123" t="n"/>
      <c r="Q830" s="122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120" t="n"/>
      <c r="H831" s="121" t="n"/>
      <c r="I831" s="122" t="n"/>
      <c r="J831" s="70" t="n"/>
      <c r="K831" s="70" t="n"/>
      <c r="L831" s="70" t="n"/>
      <c r="M831" s="70" t="n"/>
      <c r="N831" s="70" t="n"/>
      <c r="O831" s="70" t="n"/>
      <c r="P831" s="123" t="n"/>
      <c r="Q831" s="122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120" t="n"/>
      <c r="H832" s="121" t="n"/>
      <c r="I832" s="122" t="n"/>
      <c r="J832" s="70" t="n"/>
      <c r="K832" s="70" t="n"/>
      <c r="L832" s="70" t="n"/>
      <c r="M832" s="70" t="n"/>
      <c r="N832" s="70" t="n"/>
      <c r="O832" s="70" t="n"/>
      <c r="P832" s="123" t="n"/>
      <c r="Q832" s="122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120" t="n"/>
      <c r="H833" s="121" t="n"/>
      <c r="I833" s="122" t="n"/>
      <c r="J833" s="70" t="n"/>
      <c r="K833" s="70" t="n"/>
      <c r="L833" s="70" t="n"/>
      <c r="M833" s="70" t="n"/>
      <c r="N833" s="70" t="n"/>
      <c r="O833" s="70" t="n"/>
      <c r="P833" s="123" t="n"/>
      <c r="Q833" s="122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120" t="n"/>
      <c r="H834" s="121" t="n"/>
      <c r="I834" s="122" t="n"/>
      <c r="J834" s="70" t="n"/>
      <c r="K834" s="70" t="n"/>
      <c r="L834" s="70" t="n"/>
      <c r="M834" s="70" t="n"/>
      <c r="N834" s="70" t="n"/>
      <c r="O834" s="70" t="n"/>
      <c r="P834" s="123" t="n"/>
      <c r="Q834" s="122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120" t="n"/>
      <c r="H835" s="121" t="n"/>
      <c r="I835" s="122" t="n"/>
      <c r="J835" s="70" t="n"/>
      <c r="K835" s="70" t="n"/>
      <c r="L835" s="70" t="n"/>
      <c r="M835" s="70" t="n"/>
      <c r="N835" s="70" t="n"/>
      <c r="O835" s="70" t="n"/>
      <c r="P835" s="123" t="n"/>
      <c r="Q835" s="122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120" t="n"/>
      <c r="H836" s="121" t="n"/>
      <c r="I836" s="122" t="n"/>
      <c r="J836" s="70" t="n"/>
      <c r="K836" s="70" t="n"/>
      <c r="L836" s="70" t="n"/>
      <c r="M836" s="70" t="n"/>
      <c r="N836" s="70" t="n"/>
      <c r="O836" s="70" t="n"/>
      <c r="P836" s="123" t="n"/>
      <c r="Q836" s="122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120" t="n"/>
      <c r="H837" s="121" t="n"/>
      <c r="I837" s="122" t="n"/>
      <c r="J837" s="70" t="n"/>
      <c r="K837" s="70" t="n"/>
      <c r="L837" s="70" t="n"/>
      <c r="M837" s="70" t="n"/>
      <c r="N837" s="70" t="n"/>
      <c r="O837" s="70" t="n"/>
      <c r="P837" s="123" t="n"/>
      <c r="Q837" s="122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120" t="n"/>
      <c r="H838" s="121" t="n"/>
      <c r="I838" s="122" t="n"/>
      <c r="J838" s="70" t="n"/>
      <c r="K838" s="70" t="n"/>
      <c r="L838" s="70" t="n"/>
      <c r="M838" s="70" t="n"/>
      <c r="N838" s="70" t="n"/>
      <c r="O838" s="70" t="n"/>
      <c r="P838" s="123" t="n"/>
      <c r="Q838" s="122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120" t="n"/>
      <c r="H839" s="121" t="n"/>
      <c r="I839" s="122" t="n"/>
      <c r="J839" s="70" t="n"/>
      <c r="K839" s="70" t="n"/>
      <c r="L839" s="70" t="n"/>
      <c r="M839" s="70" t="n"/>
      <c r="N839" s="70" t="n"/>
      <c r="O839" s="70" t="n"/>
      <c r="P839" s="123" t="n"/>
      <c r="Q839" s="122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120" t="n"/>
      <c r="H840" s="121" t="n"/>
      <c r="I840" s="122" t="n"/>
      <c r="J840" s="70" t="n"/>
      <c r="K840" s="70" t="n"/>
      <c r="L840" s="70" t="n"/>
      <c r="M840" s="70" t="n"/>
      <c r="N840" s="70" t="n"/>
      <c r="O840" s="70" t="n"/>
      <c r="P840" s="123" t="n"/>
      <c r="Q840" s="122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120" t="n"/>
      <c r="H841" s="121" t="n"/>
      <c r="I841" s="122" t="n"/>
      <c r="J841" s="70" t="n"/>
      <c r="K841" s="70" t="n"/>
      <c r="L841" s="70" t="n"/>
      <c r="M841" s="70" t="n"/>
      <c r="N841" s="70" t="n"/>
      <c r="O841" s="70" t="n"/>
      <c r="P841" s="123" t="n"/>
      <c r="Q841" s="122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120" t="n"/>
      <c r="H842" s="121" t="n"/>
      <c r="I842" s="122" t="n"/>
      <c r="J842" s="70" t="n"/>
      <c r="K842" s="70" t="n"/>
      <c r="L842" s="70" t="n"/>
      <c r="M842" s="70" t="n"/>
      <c r="N842" s="70" t="n"/>
      <c r="O842" s="70" t="n"/>
      <c r="P842" s="123" t="n"/>
      <c r="Q842" s="122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120" t="n"/>
      <c r="H843" s="121" t="n"/>
      <c r="I843" s="122" t="n"/>
      <c r="J843" s="70" t="n"/>
      <c r="K843" s="70" t="n"/>
      <c r="L843" s="70" t="n"/>
      <c r="M843" s="70" t="n"/>
      <c r="N843" s="70" t="n"/>
      <c r="O843" s="70" t="n"/>
      <c r="P843" s="123" t="n"/>
      <c r="Q843" s="122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120" t="n"/>
      <c r="H844" s="121" t="n"/>
      <c r="I844" s="122" t="n"/>
      <c r="J844" s="70" t="n"/>
      <c r="K844" s="70" t="n"/>
      <c r="L844" s="70" t="n"/>
      <c r="M844" s="70" t="n"/>
      <c r="N844" s="70" t="n"/>
      <c r="O844" s="70" t="n"/>
      <c r="P844" s="123" t="n"/>
      <c r="Q844" s="122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120" t="n"/>
      <c r="H845" s="121" t="n"/>
      <c r="I845" s="122" t="n"/>
      <c r="J845" s="70" t="n"/>
      <c r="K845" s="70" t="n"/>
      <c r="L845" s="70" t="n"/>
      <c r="M845" s="70" t="n"/>
      <c r="N845" s="70" t="n"/>
      <c r="O845" s="70" t="n"/>
      <c r="P845" s="123" t="n"/>
      <c r="Q845" s="122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120" t="n"/>
      <c r="H846" s="121" t="n"/>
      <c r="I846" s="122" t="n"/>
      <c r="J846" s="70" t="n"/>
      <c r="K846" s="70" t="n"/>
      <c r="L846" s="70" t="n"/>
      <c r="M846" s="70" t="n"/>
      <c r="N846" s="70" t="n"/>
      <c r="O846" s="70" t="n"/>
      <c r="P846" s="123" t="n"/>
      <c r="Q846" s="122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120" t="n"/>
      <c r="H847" s="121" t="n"/>
      <c r="I847" s="122" t="n"/>
      <c r="J847" s="70" t="n"/>
      <c r="K847" s="70" t="n"/>
      <c r="L847" s="70" t="n"/>
      <c r="M847" s="70" t="n"/>
      <c r="N847" s="70" t="n"/>
      <c r="O847" s="70" t="n"/>
      <c r="P847" s="123" t="n"/>
      <c r="Q847" s="122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120" t="n"/>
      <c r="H848" s="121" t="n"/>
      <c r="I848" s="122" t="n"/>
      <c r="J848" s="70" t="n"/>
      <c r="K848" s="70" t="n"/>
      <c r="L848" s="70" t="n"/>
      <c r="M848" s="70" t="n"/>
      <c r="N848" s="70" t="n"/>
      <c r="O848" s="70" t="n"/>
      <c r="P848" s="123" t="n"/>
      <c r="Q848" s="122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120" t="n"/>
      <c r="H849" s="121" t="n"/>
      <c r="I849" s="122" t="n"/>
      <c r="J849" s="70" t="n"/>
      <c r="K849" s="70" t="n"/>
      <c r="L849" s="70" t="n"/>
      <c r="M849" s="70" t="n"/>
      <c r="N849" s="70" t="n"/>
      <c r="O849" s="70" t="n"/>
      <c r="P849" s="123" t="n"/>
      <c r="Q849" s="122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120" t="n"/>
      <c r="H850" s="121" t="n"/>
      <c r="I850" s="122" t="n"/>
      <c r="J850" s="70" t="n"/>
      <c r="K850" s="70" t="n"/>
      <c r="L850" s="70" t="n"/>
      <c r="M850" s="70" t="n"/>
      <c r="N850" s="70" t="n"/>
      <c r="O850" s="70" t="n"/>
      <c r="P850" s="123" t="n"/>
      <c r="Q850" s="122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120" t="n"/>
      <c r="H851" s="121" t="n"/>
      <c r="I851" s="122" t="n"/>
      <c r="J851" s="70" t="n"/>
      <c r="K851" s="70" t="n"/>
      <c r="L851" s="70" t="n"/>
      <c r="M851" s="70" t="n"/>
      <c r="N851" s="70" t="n"/>
      <c r="O851" s="70" t="n"/>
      <c r="P851" s="123" t="n"/>
      <c r="Q851" s="122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120" t="n"/>
      <c r="H852" s="121" t="n"/>
      <c r="I852" s="122" t="n"/>
      <c r="J852" s="70" t="n"/>
      <c r="K852" s="70" t="n"/>
      <c r="L852" s="70" t="n"/>
      <c r="M852" s="70" t="n"/>
      <c r="N852" s="70" t="n"/>
      <c r="O852" s="70" t="n"/>
      <c r="P852" s="123" t="n"/>
      <c r="Q852" s="122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120" t="n"/>
      <c r="H853" s="121" t="n"/>
      <c r="I853" s="122" t="n"/>
      <c r="J853" s="70" t="n"/>
      <c r="K853" s="70" t="n"/>
      <c r="L853" s="70" t="n"/>
      <c r="M853" s="70" t="n"/>
      <c r="N853" s="70" t="n"/>
      <c r="O853" s="70" t="n"/>
      <c r="P853" s="123" t="n"/>
      <c r="Q853" s="122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120" t="n"/>
      <c r="H854" s="121" t="n"/>
      <c r="I854" s="122" t="n"/>
      <c r="J854" s="70" t="n"/>
      <c r="K854" s="70" t="n"/>
      <c r="L854" s="70" t="n"/>
      <c r="M854" s="70" t="n"/>
      <c r="N854" s="70" t="n"/>
      <c r="O854" s="70" t="n"/>
      <c r="P854" s="123" t="n"/>
      <c r="Q854" s="122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120" t="n"/>
      <c r="H855" s="121" t="n"/>
      <c r="I855" s="122" t="n"/>
      <c r="J855" s="70" t="n"/>
      <c r="K855" s="70" t="n"/>
      <c r="L855" s="70" t="n"/>
      <c r="M855" s="70" t="n"/>
      <c r="N855" s="70" t="n"/>
      <c r="O855" s="70" t="n"/>
      <c r="P855" s="123" t="n"/>
      <c r="Q855" s="122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120" t="n"/>
      <c r="H856" s="121" t="n"/>
      <c r="I856" s="122" t="n"/>
      <c r="J856" s="70" t="n"/>
      <c r="K856" s="70" t="n"/>
      <c r="L856" s="70" t="n"/>
      <c r="M856" s="70" t="n"/>
      <c r="N856" s="70" t="n"/>
      <c r="O856" s="70" t="n"/>
      <c r="P856" s="123" t="n"/>
      <c r="Q856" s="122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120" t="n"/>
      <c r="H857" s="121" t="n"/>
      <c r="I857" s="122" t="n"/>
      <c r="J857" s="70" t="n"/>
      <c r="K857" s="70" t="n"/>
      <c r="L857" s="70" t="n"/>
      <c r="M857" s="70" t="n"/>
      <c r="N857" s="70" t="n"/>
      <c r="O857" s="70" t="n"/>
      <c r="P857" s="123" t="n"/>
      <c r="Q857" s="122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120" t="n"/>
      <c r="H858" s="121" t="n"/>
      <c r="I858" s="122" t="n"/>
      <c r="J858" s="70" t="n"/>
      <c r="K858" s="70" t="n"/>
      <c r="L858" s="70" t="n"/>
      <c r="M858" s="70" t="n"/>
      <c r="N858" s="70" t="n"/>
      <c r="O858" s="70" t="n"/>
      <c r="P858" s="123" t="n"/>
      <c r="Q858" s="122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120" t="n"/>
      <c r="H859" s="121" t="n"/>
      <c r="I859" s="122" t="n"/>
      <c r="J859" s="70" t="n"/>
      <c r="K859" s="70" t="n"/>
      <c r="L859" s="70" t="n"/>
      <c r="M859" s="70" t="n"/>
      <c r="N859" s="70" t="n"/>
      <c r="O859" s="70" t="n"/>
      <c r="P859" s="123" t="n"/>
      <c r="Q859" s="122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120" t="n"/>
      <c r="H860" s="121" t="n"/>
      <c r="I860" s="122" t="n"/>
      <c r="J860" s="70" t="n"/>
      <c r="K860" s="70" t="n"/>
      <c r="L860" s="70" t="n"/>
      <c r="M860" s="70" t="n"/>
      <c r="N860" s="70" t="n"/>
      <c r="O860" s="70" t="n"/>
      <c r="P860" s="123" t="n"/>
      <c r="Q860" s="122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120" t="n"/>
      <c r="H861" s="121" t="n"/>
      <c r="I861" s="122" t="n"/>
      <c r="J861" s="70" t="n"/>
      <c r="K861" s="70" t="n"/>
      <c r="L861" s="70" t="n"/>
      <c r="M861" s="70" t="n"/>
      <c r="N861" s="70" t="n"/>
      <c r="O861" s="70" t="n"/>
      <c r="P861" s="123" t="n"/>
      <c r="Q861" s="122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120" t="n"/>
      <c r="H862" s="121" t="n"/>
      <c r="I862" s="122" t="n"/>
      <c r="J862" s="70" t="n"/>
      <c r="K862" s="70" t="n"/>
      <c r="L862" s="70" t="n"/>
      <c r="M862" s="70" t="n"/>
      <c r="N862" s="70" t="n"/>
      <c r="O862" s="70" t="n"/>
      <c r="P862" s="123" t="n"/>
      <c r="Q862" s="122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120" t="n"/>
      <c r="H863" s="121" t="n"/>
      <c r="I863" s="122" t="n"/>
      <c r="J863" s="70" t="n"/>
      <c r="K863" s="70" t="n"/>
      <c r="L863" s="70" t="n"/>
      <c r="M863" s="70" t="n"/>
      <c r="N863" s="70" t="n"/>
      <c r="O863" s="70" t="n"/>
      <c r="P863" s="123" t="n"/>
      <c r="Q863" s="122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120" t="n"/>
      <c r="H864" s="121" t="n"/>
      <c r="I864" s="122" t="n"/>
      <c r="J864" s="70" t="n"/>
      <c r="K864" s="70" t="n"/>
      <c r="L864" s="70" t="n"/>
      <c r="M864" s="70" t="n"/>
      <c r="N864" s="70" t="n"/>
      <c r="O864" s="70" t="n"/>
      <c r="P864" s="123" t="n"/>
      <c r="Q864" s="122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120" t="n"/>
      <c r="H865" s="121" t="n"/>
      <c r="I865" s="122" t="n"/>
      <c r="J865" s="70" t="n"/>
      <c r="K865" s="70" t="n"/>
      <c r="L865" s="70" t="n"/>
      <c r="M865" s="70" t="n"/>
      <c r="N865" s="70" t="n"/>
      <c r="O865" s="70" t="n"/>
      <c r="P865" s="123" t="n"/>
      <c r="Q865" s="122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120" t="n"/>
      <c r="H866" s="121" t="n"/>
      <c r="I866" s="122" t="n"/>
      <c r="J866" s="70" t="n"/>
      <c r="K866" s="70" t="n"/>
      <c r="L866" s="70" t="n"/>
      <c r="M866" s="70" t="n"/>
      <c r="N866" s="70" t="n"/>
      <c r="O866" s="70" t="n"/>
      <c r="P866" s="123" t="n"/>
      <c r="Q866" s="122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120" t="n"/>
      <c r="H867" s="121" t="n"/>
      <c r="I867" s="122" t="n"/>
      <c r="J867" s="70" t="n"/>
      <c r="K867" s="70" t="n"/>
      <c r="L867" s="70" t="n"/>
      <c r="M867" s="70" t="n"/>
      <c r="N867" s="70" t="n"/>
      <c r="O867" s="70" t="n"/>
      <c r="P867" s="123" t="n"/>
      <c r="Q867" s="122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120" t="n"/>
      <c r="H868" s="121" t="n"/>
      <c r="I868" s="122" t="n"/>
      <c r="J868" s="70" t="n"/>
      <c r="K868" s="70" t="n"/>
      <c r="L868" s="70" t="n"/>
      <c r="M868" s="70" t="n"/>
      <c r="N868" s="70" t="n"/>
      <c r="O868" s="70" t="n"/>
      <c r="P868" s="123" t="n"/>
      <c r="Q868" s="122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120" t="n"/>
      <c r="H869" s="121" t="n"/>
      <c r="I869" s="122" t="n"/>
      <c r="J869" s="70" t="n"/>
      <c r="K869" s="70" t="n"/>
      <c r="L869" s="70" t="n"/>
      <c r="M869" s="70" t="n"/>
      <c r="N869" s="70" t="n"/>
      <c r="O869" s="70" t="n"/>
      <c r="P869" s="123" t="n"/>
      <c r="Q869" s="122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120" t="n"/>
      <c r="H870" s="121" t="n"/>
      <c r="I870" s="122" t="n"/>
      <c r="J870" s="70" t="n"/>
      <c r="K870" s="70" t="n"/>
      <c r="L870" s="70" t="n"/>
      <c r="M870" s="70" t="n"/>
      <c r="N870" s="70" t="n"/>
      <c r="O870" s="70" t="n"/>
      <c r="P870" s="123" t="n"/>
      <c r="Q870" s="122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120" t="n"/>
      <c r="H871" s="121" t="n"/>
      <c r="I871" s="122" t="n"/>
      <c r="J871" s="70" t="n"/>
      <c r="K871" s="70" t="n"/>
      <c r="L871" s="70" t="n"/>
      <c r="M871" s="70" t="n"/>
      <c r="N871" s="70" t="n"/>
      <c r="O871" s="70" t="n"/>
      <c r="P871" s="123" t="n"/>
      <c r="Q871" s="122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120" t="n"/>
      <c r="H872" s="121" t="n"/>
      <c r="I872" s="122" t="n"/>
      <c r="J872" s="70" t="n"/>
      <c r="K872" s="70" t="n"/>
      <c r="L872" s="70" t="n"/>
      <c r="M872" s="70" t="n"/>
      <c r="N872" s="70" t="n"/>
      <c r="O872" s="70" t="n"/>
      <c r="P872" s="123" t="n"/>
      <c r="Q872" s="122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120" t="n"/>
      <c r="H873" s="121" t="n"/>
      <c r="I873" s="122" t="n"/>
      <c r="J873" s="70" t="n"/>
      <c r="K873" s="70" t="n"/>
      <c r="L873" s="70" t="n"/>
      <c r="M873" s="70" t="n"/>
      <c r="N873" s="70" t="n"/>
      <c r="O873" s="70" t="n"/>
      <c r="P873" s="123" t="n"/>
      <c r="Q873" s="122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120" t="n"/>
      <c r="H874" s="121" t="n"/>
      <c r="I874" s="122" t="n"/>
      <c r="J874" s="70" t="n"/>
      <c r="K874" s="70" t="n"/>
      <c r="L874" s="70" t="n"/>
      <c r="M874" s="70" t="n"/>
      <c r="N874" s="70" t="n"/>
      <c r="O874" s="70" t="n"/>
      <c r="P874" s="123" t="n"/>
      <c r="Q874" s="122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120" t="n"/>
      <c r="H875" s="121" t="n"/>
      <c r="I875" s="122" t="n"/>
      <c r="J875" s="70" t="n"/>
      <c r="K875" s="70" t="n"/>
      <c r="L875" s="70" t="n"/>
      <c r="M875" s="70" t="n"/>
      <c r="N875" s="70" t="n"/>
      <c r="O875" s="70" t="n"/>
      <c r="P875" s="123" t="n"/>
      <c r="Q875" s="122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120" t="n"/>
      <c r="H876" s="121" t="n"/>
      <c r="I876" s="122" t="n"/>
      <c r="J876" s="70" t="n"/>
      <c r="K876" s="70" t="n"/>
      <c r="L876" s="70" t="n"/>
      <c r="M876" s="70" t="n"/>
      <c r="N876" s="70" t="n"/>
      <c r="O876" s="70" t="n"/>
      <c r="P876" s="123" t="n"/>
      <c r="Q876" s="122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120" t="n"/>
      <c r="H877" s="121" t="n"/>
      <c r="I877" s="122" t="n"/>
      <c r="J877" s="70" t="n"/>
      <c r="K877" s="70" t="n"/>
      <c r="L877" s="70" t="n"/>
      <c r="M877" s="70" t="n"/>
      <c r="N877" s="70" t="n"/>
      <c r="O877" s="70" t="n"/>
      <c r="P877" s="123" t="n"/>
      <c r="Q877" s="122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120" t="n"/>
      <c r="H878" s="121" t="n"/>
      <c r="I878" s="122" t="n"/>
      <c r="J878" s="70" t="n"/>
      <c r="K878" s="70" t="n"/>
      <c r="L878" s="70" t="n"/>
      <c r="M878" s="70" t="n"/>
      <c r="N878" s="70" t="n"/>
      <c r="O878" s="70" t="n"/>
      <c r="P878" s="123" t="n"/>
      <c r="Q878" s="122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120" t="n"/>
      <c r="H879" s="121" t="n"/>
      <c r="I879" s="122" t="n"/>
      <c r="J879" s="70" t="n"/>
      <c r="K879" s="70" t="n"/>
      <c r="L879" s="70" t="n"/>
      <c r="M879" s="70" t="n"/>
      <c r="N879" s="70" t="n"/>
      <c r="O879" s="70" t="n"/>
      <c r="P879" s="123" t="n"/>
      <c r="Q879" s="122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120" t="n"/>
      <c r="H880" s="121" t="n"/>
      <c r="I880" s="122" t="n"/>
      <c r="J880" s="70" t="n"/>
      <c r="K880" s="70" t="n"/>
      <c r="L880" s="70" t="n"/>
      <c r="M880" s="70" t="n"/>
      <c r="N880" s="70" t="n"/>
      <c r="O880" s="70" t="n"/>
      <c r="P880" s="123" t="n"/>
      <c r="Q880" s="122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120" t="n"/>
      <c r="H881" s="121" t="n"/>
      <c r="I881" s="122" t="n"/>
      <c r="J881" s="70" t="n"/>
      <c r="K881" s="70" t="n"/>
      <c r="L881" s="70" t="n"/>
      <c r="M881" s="70" t="n"/>
      <c r="N881" s="70" t="n"/>
      <c r="O881" s="70" t="n"/>
      <c r="P881" s="123" t="n"/>
      <c r="Q881" s="122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120" t="n"/>
      <c r="H882" s="121" t="n"/>
      <c r="I882" s="122" t="n"/>
      <c r="J882" s="70" t="n"/>
      <c r="K882" s="70" t="n"/>
      <c r="L882" s="70" t="n"/>
      <c r="M882" s="70" t="n"/>
      <c r="N882" s="70" t="n"/>
      <c r="O882" s="70" t="n"/>
      <c r="P882" s="123" t="n"/>
      <c r="Q882" s="122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120" t="n"/>
      <c r="H883" s="121" t="n"/>
      <c r="I883" s="122" t="n"/>
      <c r="J883" s="70" t="n"/>
      <c r="K883" s="70" t="n"/>
      <c r="L883" s="70" t="n"/>
      <c r="M883" s="70" t="n"/>
      <c r="N883" s="70" t="n"/>
      <c r="O883" s="70" t="n"/>
      <c r="P883" s="123" t="n"/>
      <c r="Q883" s="122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120" t="n"/>
      <c r="H884" s="121" t="n"/>
      <c r="I884" s="122" t="n"/>
      <c r="J884" s="70" t="n"/>
      <c r="K884" s="70" t="n"/>
      <c r="L884" s="70" t="n"/>
      <c r="M884" s="70" t="n"/>
      <c r="N884" s="70" t="n"/>
      <c r="O884" s="70" t="n"/>
      <c r="P884" s="123" t="n"/>
      <c r="Q884" s="122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120" t="n"/>
      <c r="H885" s="121" t="n"/>
      <c r="I885" s="122" t="n"/>
      <c r="J885" s="70" t="n"/>
      <c r="K885" s="70" t="n"/>
      <c r="L885" s="70" t="n"/>
      <c r="M885" s="70" t="n"/>
      <c r="N885" s="70" t="n"/>
      <c r="O885" s="70" t="n"/>
      <c r="P885" s="123" t="n"/>
      <c r="Q885" s="122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120" t="n"/>
      <c r="H886" s="121" t="n"/>
      <c r="I886" s="122" t="n"/>
      <c r="J886" s="70" t="n"/>
      <c r="K886" s="70" t="n"/>
      <c r="L886" s="70" t="n"/>
      <c r="M886" s="70" t="n"/>
      <c r="N886" s="70" t="n"/>
      <c r="O886" s="70" t="n"/>
      <c r="P886" s="123" t="n"/>
      <c r="Q886" s="122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120" t="n"/>
      <c r="H887" s="121" t="n"/>
      <c r="I887" s="122" t="n"/>
      <c r="J887" s="70" t="n"/>
      <c r="K887" s="70" t="n"/>
      <c r="L887" s="70" t="n"/>
      <c r="M887" s="70" t="n"/>
      <c r="N887" s="70" t="n"/>
      <c r="O887" s="70" t="n"/>
      <c r="P887" s="123" t="n"/>
      <c r="Q887" s="122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120" t="n"/>
      <c r="H888" s="121" t="n"/>
      <c r="I888" s="122" t="n"/>
      <c r="J888" s="70" t="n"/>
      <c r="K888" s="70" t="n"/>
      <c r="L888" s="70" t="n"/>
      <c r="M888" s="70" t="n"/>
      <c r="N888" s="70" t="n"/>
      <c r="O888" s="70" t="n"/>
      <c r="P888" s="123" t="n"/>
      <c r="Q888" s="122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120" t="n"/>
      <c r="H889" s="121" t="n"/>
      <c r="I889" s="122" t="n"/>
      <c r="J889" s="70" t="n"/>
      <c r="K889" s="70" t="n"/>
      <c r="L889" s="70" t="n"/>
      <c r="M889" s="70" t="n"/>
      <c r="N889" s="70" t="n"/>
      <c r="O889" s="70" t="n"/>
      <c r="P889" s="123" t="n"/>
      <c r="Q889" s="122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120" t="n"/>
      <c r="H890" s="121" t="n"/>
      <c r="I890" s="122" t="n"/>
      <c r="J890" s="70" t="n"/>
      <c r="K890" s="70" t="n"/>
      <c r="L890" s="70" t="n"/>
      <c r="M890" s="70" t="n"/>
      <c r="N890" s="70" t="n"/>
      <c r="O890" s="70" t="n"/>
      <c r="P890" s="123" t="n"/>
      <c r="Q890" s="122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120" t="n"/>
      <c r="H891" s="121" t="n"/>
      <c r="I891" s="122" t="n"/>
      <c r="J891" s="70" t="n"/>
      <c r="K891" s="70" t="n"/>
      <c r="L891" s="70" t="n"/>
      <c r="M891" s="70" t="n"/>
      <c r="N891" s="70" t="n"/>
      <c r="O891" s="70" t="n"/>
      <c r="P891" s="123" t="n"/>
      <c r="Q891" s="122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120" t="n"/>
      <c r="H892" s="121" t="n"/>
      <c r="I892" s="122" t="n"/>
      <c r="J892" s="70" t="n"/>
      <c r="K892" s="70" t="n"/>
      <c r="L892" s="70" t="n"/>
      <c r="M892" s="70" t="n"/>
      <c r="N892" s="70" t="n"/>
      <c r="O892" s="70" t="n"/>
      <c r="P892" s="123" t="n"/>
      <c r="Q892" s="122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120" t="n"/>
      <c r="H893" s="121" t="n"/>
      <c r="I893" s="122" t="n"/>
      <c r="J893" s="70" t="n"/>
      <c r="K893" s="70" t="n"/>
      <c r="L893" s="70" t="n"/>
      <c r="M893" s="70" t="n"/>
      <c r="N893" s="70" t="n"/>
      <c r="O893" s="70" t="n"/>
      <c r="P893" s="123" t="n"/>
      <c r="Q893" s="122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120" t="n"/>
      <c r="H894" s="121" t="n"/>
      <c r="I894" s="122" t="n"/>
      <c r="J894" s="70" t="n"/>
      <c r="K894" s="70" t="n"/>
      <c r="L894" s="70" t="n"/>
      <c r="M894" s="70" t="n"/>
      <c r="N894" s="70" t="n"/>
      <c r="O894" s="70" t="n"/>
      <c r="P894" s="123" t="n"/>
      <c r="Q894" s="122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120" t="n"/>
      <c r="H895" s="121" t="n"/>
      <c r="I895" s="122" t="n"/>
      <c r="J895" s="70" t="n"/>
      <c r="K895" s="70" t="n"/>
      <c r="L895" s="70" t="n"/>
      <c r="M895" s="70" t="n"/>
      <c r="N895" s="70" t="n"/>
      <c r="O895" s="70" t="n"/>
      <c r="P895" s="123" t="n"/>
      <c r="Q895" s="122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120" t="n"/>
      <c r="H896" s="121" t="n"/>
      <c r="I896" s="122" t="n"/>
      <c r="J896" s="70" t="n"/>
      <c r="K896" s="70" t="n"/>
      <c r="L896" s="70" t="n"/>
      <c r="M896" s="70" t="n"/>
      <c r="N896" s="70" t="n"/>
      <c r="O896" s="70" t="n"/>
      <c r="P896" s="123" t="n"/>
      <c r="Q896" s="122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120" t="n"/>
      <c r="H897" s="121" t="n"/>
      <c r="I897" s="122" t="n"/>
      <c r="J897" s="70" t="n"/>
      <c r="K897" s="70" t="n"/>
      <c r="L897" s="70" t="n"/>
      <c r="M897" s="70" t="n"/>
      <c r="N897" s="70" t="n"/>
      <c r="O897" s="70" t="n"/>
      <c r="P897" s="123" t="n"/>
      <c r="Q897" s="122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120" t="n"/>
      <c r="H898" s="121" t="n"/>
      <c r="I898" s="122" t="n"/>
      <c r="J898" s="70" t="n"/>
      <c r="K898" s="70" t="n"/>
      <c r="L898" s="70" t="n"/>
      <c r="M898" s="70" t="n"/>
      <c r="N898" s="70" t="n"/>
      <c r="O898" s="70" t="n"/>
      <c r="P898" s="123" t="n"/>
      <c r="Q898" s="122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120" t="n"/>
      <c r="H899" s="121" t="n"/>
      <c r="I899" s="122" t="n"/>
      <c r="J899" s="70" t="n"/>
      <c r="K899" s="70" t="n"/>
      <c r="L899" s="70" t="n"/>
      <c r="M899" s="70" t="n"/>
      <c r="N899" s="70" t="n"/>
      <c r="O899" s="70" t="n"/>
      <c r="P899" s="123" t="n"/>
      <c r="Q899" s="122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120" t="n"/>
      <c r="H900" s="121" t="n"/>
      <c r="I900" s="122" t="n"/>
      <c r="J900" s="70" t="n"/>
      <c r="K900" s="70" t="n"/>
      <c r="L900" s="70" t="n"/>
      <c r="M900" s="70" t="n"/>
      <c r="N900" s="70" t="n"/>
      <c r="O900" s="70" t="n"/>
      <c r="P900" s="123" t="n"/>
      <c r="Q900" s="122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120" t="n"/>
      <c r="H901" s="121" t="n"/>
      <c r="I901" s="122" t="n"/>
      <c r="J901" s="70" t="n"/>
      <c r="K901" s="70" t="n"/>
      <c r="L901" s="70" t="n"/>
      <c r="M901" s="70" t="n"/>
      <c r="N901" s="70" t="n"/>
      <c r="O901" s="70" t="n"/>
      <c r="P901" s="123" t="n"/>
      <c r="Q901" s="122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120" t="n"/>
      <c r="H902" s="121" t="n"/>
      <c r="I902" s="122" t="n"/>
      <c r="J902" s="70" t="n"/>
      <c r="K902" s="70" t="n"/>
      <c r="L902" s="70" t="n"/>
      <c r="M902" s="70" t="n"/>
      <c r="N902" s="70" t="n"/>
      <c r="O902" s="70" t="n"/>
      <c r="P902" s="123" t="n"/>
      <c r="Q902" s="122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120" t="n"/>
      <c r="H903" s="121" t="n"/>
      <c r="I903" s="122" t="n"/>
      <c r="J903" s="70" t="n"/>
      <c r="K903" s="70" t="n"/>
      <c r="L903" s="70" t="n"/>
      <c r="M903" s="70" t="n"/>
      <c r="N903" s="70" t="n"/>
      <c r="O903" s="70" t="n"/>
      <c r="P903" s="123" t="n"/>
      <c r="Q903" s="122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120" t="n"/>
      <c r="H904" s="121" t="n"/>
      <c r="I904" s="122" t="n"/>
      <c r="J904" s="70" t="n"/>
      <c r="K904" s="70" t="n"/>
      <c r="L904" s="70" t="n"/>
      <c r="M904" s="70" t="n"/>
      <c r="N904" s="70" t="n"/>
      <c r="O904" s="70" t="n"/>
      <c r="P904" s="123" t="n"/>
      <c r="Q904" s="122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120" t="n"/>
      <c r="H905" s="121" t="n"/>
      <c r="I905" s="122" t="n"/>
      <c r="J905" s="70" t="n"/>
      <c r="K905" s="70" t="n"/>
      <c r="L905" s="70" t="n"/>
      <c r="M905" s="70" t="n"/>
      <c r="N905" s="70" t="n"/>
      <c r="O905" s="70" t="n"/>
      <c r="P905" s="123" t="n"/>
      <c r="Q905" s="122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120" t="n"/>
      <c r="H906" s="121" t="n"/>
      <c r="I906" s="122" t="n"/>
      <c r="J906" s="70" t="n"/>
      <c r="K906" s="70" t="n"/>
      <c r="L906" s="70" t="n"/>
      <c r="M906" s="70" t="n"/>
      <c r="N906" s="70" t="n"/>
      <c r="O906" s="70" t="n"/>
      <c r="P906" s="123" t="n"/>
      <c r="Q906" s="122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120" t="n"/>
      <c r="H907" s="121" t="n"/>
      <c r="I907" s="122" t="n"/>
      <c r="J907" s="70" t="n"/>
      <c r="K907" s="70" t="n"/>
      <c r="L907" s="70" t="n"/>
      <c r="M907" s="70" t="n"/>
      <c r="N907" s="70" t="n"/>
      <c r="O907" s="70" t="n"/>
      <c r="P907" s="123" t="n"/>
      <c r="Q907" s="122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120" t="n"/>
      <c r="H908" s="121" t="n"/>
      <c r="I908" s="122" t="n"/>
      <c r="J908" s="70" t="n"/>
      <c r="K908" s="70" t="n"/>
      <c r="L908" s="70" t="n"/>
      <c r="M908" s="70" t="n"/>
      <c r="N908" s="70" t="n"/>
      <c r="O908" s="70" t="n"/>
      <c r="P908" s="123" t="n"/>
      <c r="Q908" s="122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120" t="n"/>
      <c r="H909" s="121" t="n"/>
      <c r="I909" s="122" t="n"/>
      <c r="J909" s="70" t="n"/>
      <c r="K909" s="70" t="n"/>
      <c r="L909" s="70" t="n"/>
      <c r="M909" s="70" t="n"/>
      <c r="N909" s="70" t="n"/>
      <c r="O909" s="70" t="n"/>
      <c r="P909" s="123" t="n"/>
      <c r="Q909" s="122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120" t="n"/>
      <c r="H910" s="121" t="n"/>
      <c r="I910" s="122" t="n"/>
      <c r="J910" s="70" t="n"/>
      <c r="K910" s="70" t="n"/>
      <c r="L910" s="70" t="n"/>
      <c r="M910" s="70" t="n"/>
      <c r="N910" s="70" t="n"/>
      <c r="O910" s="70" t="n"/>
      <c r="P910" s="123" t="n"/>
      <c r="Q910" s="122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120" t="n"/>
      <c r="H911" s="121" t="n"/>
      <c r="I911" s="122" t="n"/>
      <c r="J911" s="70" t="n"/>
      <c r="K911" s="70" t="n"/>
      <c r="L911" s="70" t="n"/>
      <c r="M911" s="70" t="n"/>
      <c r="N911" s="70" t="n"/>
      <c r="O911" s="70" t="n"/>
      <c r="P911" s="123" t="n"/>
      <c r="Q911" s="122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120" t="n"/>
      <c r="H912" s="121" t="n"/>
      <c r="I912" s="122" t="n"/>
      <c r="J912" s="70" t="n"/>
      <c r="K912" s="70" t="n"/>
      <c r="L912" s="70" t="n"/>
      <c r="M912" s="70" t="n"/>
      <c r="N912" s="70" t="n"/>
      <c r="O912" s="70" t="n"/>
      <c r="P912" s="123" t="n"/>
      <c r="Q912" s="122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120" t="n"/>
      <c r="H913" s="121" t="n"/>
      <c r="I913" s="122" t="n"/>
      <c r="J913" s="70" t="n"/>
      <c r="K913" s="70" t="n"/>
      <c r="L913" s="70" t="n"/>
      <c r="M913" s="70" t="n"/>
      <c r="N913" s="70" t="n"/>
      <c r="O913" s="70" t="n"/>
      <c r="P913" s="123" t="n"/>
      <c r="Q913" s="122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120" t="n"/>
      <c r="H914" s="121" t="n"/>
      <c r="I914" s="122" t="n"/>
      <c r="J914" s="70" t="n"/>
      <c r="K914" s="70" t="n"/>
      <c r="L914" s="70" t="n"/>
      <c r="M914" s="70" t="n"/>
      <c r="N914" s="70" t="n"/>
      <c r="O914" s="70" t="n"/>
      <c r="P914" s="123" t="n"/>
      <c r="Q914" s="122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120" t="n"/>
      <c r="H915" s="121" t="n"/>
      <c r="I915" s="122" t="n"/>
      <c r="J915" s="70" t="n"/>
      <c r="K915" s="70" t="n"/>
      <c r="L915" s="70" t="n"/>
      <c r="M915" s="70" t="n"/>
      <c r="N915" s="70" t="n"/>
      <c r="O915" s="70" t="n"/>
      <c r="P915" s="123" t="n"/>
      <c r="Q915" s="122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120" t="n"/>
      <c r="H916" s="121" t="n"/>
      <c r="I916" s="122" t="n"/>
      <c r="J916" s="70" t="n"/>
      <c r="K916" s="70" t="n"/>
      <c r="L916" s="70" t="n"/>
      <c r="M916" s="70" t="n"/>
      <c r="N916" s="70" t="n"/>
      <c r="O916" s="70" t="n"/>
      <c r="P916" s="123" t="n"/>
      <c r="Q916" s="122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120" t="n"/>
      <c r="H917" s="121" t="n"/>
      <c r="I917" s="122" t="n"/>
      <c r="J917" s="70" t="n"/>
      <c r="K917" s="70" t="n"/>
      <c r="L917" s="70" t="n"/>
      <c r="M917" s="70" t="n"/>
      <c r="N917" s="70" t="n"/>
      <c r="O917" s="70" t="n"/>
      <c r="P917" s="123" t="n"/>
      <c r="Q917" s="122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120" t="n"/>
      <c r="H918" s="121" t="n"/>
      <c r="I918" s="122" t="n"/>
      <c r="J918" s="70" t="n"/>
      <c r="K918" s="70" t="n"/>
      <c r="L918" s="70" t="n"/>
      <c r="M918" s="70" t="n"/>
      <c r="N918" s="70" t="n"/>
      <c r="O918" s="70" t="n"/>
      <c r="P918" s="123" t="n"/>
      <c r="Q918" s="122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120" t="n"/>
      <c r="H919" s="121" t="n"/>
      <c r="I919" s="122" t="n"/>
      <c r="J919" s="70" t="n"/>
      <c r="K919" s="70" t="n"/>
      <c r="L919" s="70" t="n"/>
      <c r="M919" s="70" t="n"/>
      <c r="N919" s="70" t="n"/>
      <c r="O919" s="70" t="n"/>
      <c r="P919" s="123" t="n"/>
      <c r="Q919" s="122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120" t="n"/>
      <c r="H920" s="121" t="n"/>
      <c r="I920" s="122" t="n"/>
      <c r="J920" s="70" t="n"/>
      <c r="K920" s="70" t="n"/>
      <c r="L920" s="70" t="n"/>
      <c r="M920" s="70" t="n"/>
      <c r="N920" s="70" t="n"/>
      <c r="O920" s="70" t="n"/>
      <c r="P920" s="123" t="n"/>
      <c r="Q920" s="122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120" t="n"/>
      <c r="H921" s="121" t="n"/>
      <c r="I921" s="122" t="n"/>
      <c r="J921" s="70" t="n"/>
      <c r="K921" s="70" t="n"/>
      <c r="L921" s="70" t="n"/>
      <c r="M921" s="70" t="n"/>
      <c r="N921" s="70" t="n"/>
      <c r="O921" s="70" t="n"/>
      <c r="P921" s="123" t="n"/>
      <c r="Q921" s="122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120" t="n"/>
      <c r="H922" s="121" t="n"/>
      <c r="I922" s="122" t="n"/>
      <c r="J922" s="70" t="n"/>
      <c r="K922" s="70" t="n"/>
      <c r="L922" s="70" t="n"/>
      <c r="M922" s="70" t="n"/>
      <c r="N922" s="70" t="n"/>
      <c r="O922" s="70" t="n"/>
      <c r="P922" s="123" t="n"/>
      <c r="Q922" s="122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120" t="n"/>
      <c r="H923" s="121" t="n"/>
      <c r="I923" s="122" t="n"/>
      <c r="J923" s="70" t="n"/>
      <c r="K923" s="70" t="n"/>
      <c r="L923" s="70" t="n"/>
      <c r="M923" s="70" t="n"/>
      <c r="N923" s="70" t="n"/>
      <c r="O923" s="70" t="n"/>
      <c r="P923" s="123" t="n"/>
      <c r="Q923" s="122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120" t="n"/>
      <c r="H924" s="121" t="n"/>
      <c r="I924" s="122" t="n"/>
      <c r="J924" s="70" t="n"/>
      <c r="K924" s="70" t="n"/>
      <c r="L924" s="70" t="n"/>
      <c r="M924" s="70" t="n"/>
      <c r="N924" s="70" t="n"/>
      <c r="O924" s="70" t="n"/>
      <c r="P924" s="123" t="n"/>
      <c r="Q924" s="122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120" t="n"/>
      <c r="H925" s="121" t="n"/>
      <c r="I925" s="122" t="n"/>
      <c r="J925" s="70" t="n"/>
      <c r="K925" s="70" t="n"/>
      <c r="L925" s="70" t="n"/>
      <c r="M925" s="70" t="n"/>
      <c r="N925" s="70" t="n"/>
      <c r="O925" s="70" t="n"/>
      <c r="P925" s="123" t="n"/>
      <c r="Q925" s="122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120" t="n"/>
      <c r="H926" s="121" t="n"/>
      <c r="I926" s="122" t="n"/>
      <c r="J926" s="70" t="n"/>
      <c r="K926" s="70" t="n"/>
      <c r="L926" s="70" t="n"/>
      <c r="M926" s="70" t="n"/>
      <c r="N926" s="70" t="n"/>
      <c r="O926" s="70" t="n"/>
      <c r="P926" s="123" t="n"/>
      <c r="Q926" s="122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120" t="n"/>
      <c r="H927" s="121" t="n"/>
      <c r="I927" s="122" t="n"/>
      <c r="J927" s="70" t="n"/>
      <c r="K927" s="70" t="n"/>
      <c r="L927" s="70" t="n"/>
      <c r="M927" s="70" t="n"/>
      <c r="N927" s="70" t="n"/>
      <c r="O927" s="70" t="n"/>
      <c r="P927" s="123" t="n"/>
      <c r="Q927" s="122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120" t="n"/>
      <c r="H928" s="121" t="n"/>
      <c r="I928" s="122" t="n"/>
      <c r="J928" s="70" t="n"/>
      <c r="K928" s="70" t="n"/>
      <c r="L928" s="70" t="n"/>
      <c r="M928" s="70" t="n"/>
      <c r="N928" s="70" t="n"/>
      <c r="O928" s="70" t="n"/>
      <c r="P928" s="123" t="n"/>
      <c r="Q928" s="122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120" t="n"/>
      <c r="H929" s="121" t="n"/>
      <c r="I929" s="122" t="n"/>
      <c r="J929" s="70" t="n"/>
      <c r="K929" s="70" t="n"/>
      <c r="L929" s="70" t="n"/>
      <c r="M929" s="70" t="n"/>
      <c r="N929" s="70" t="n"/>
      <c r="O929" s="70" t="n"/>
      <c r="P929" s="123" t="n"/>
      <c r="Q929" s="122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120" t="n"/>
      <c r="H930" s="121" t="n"/>
      <c r="I930" s="122" t="n"/>
      <c r="J930" s="70" t="n"/>
      <c r="K930" s="70" t="n"/>
      <c r="L930" s="70" t="n"/>
      <c r="M930" s="70" t="n"/>
      <c r="N930" s="70" t="n"/>
      <c r="O930" s="70" t="n"/>
      <c r="P930" s="123" t="n"/>
      <c r="Q930" s="122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120" t="n"/>
      <c r="H931" s="121" t="n"/>
      <c r="I931" s="122" t="n"/>
      <c r="J931" s="70" t="n"/>
      <c r="K931" s="70" t="n"/>
      <c r="L931" s="70" t="n"/>
      <c r="M931" s="70" t="n"/>
      <c r="N931" s="70" t="n"/>
      <c r="O931" s="70" t="n"/>
      <c r="P931" s="123" t="n"/>
      <c r="Q931" s="122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120" t="n"/>
      <c r="H932" s="121" t="n"/>
      <c r="I932" s="122" t="n"/>
      <c r="J932" s="70" t="n"/>
      <c r="K932" s="70" t="n"/>
      <c r="L932" s="70" t="n"/>
      <c r="M932" s="70" t="n"/>
      <c r="N932" s="70" t="n"/>
      <c r="O932" s="70" t="n"/>
      <c r="P932" s="123" t="n"/>
      <c r="Q932" s="122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120" t="n"/>
      <c r="H933" s="121" t="n"/>
      <c r="I933" s="122" t="n"/>
      <c r="J933" s="70" t="n"/>
      <c r="K933" s="70" t="n"/>
      <c r="L933" s="70" t="n"/>
      <c r="M933" s="70" t="n"/>
      <c r="N933" s="70" t="n"/>
      <c r="O933" s="70" t="n"/>
      <c r="P933" s="123" t="n"/>
      <c r="Q933" s="122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120" t="n"/>
      <c r="H934" s="121" t="n"/>
      <c r="I934" s="122" t="n"/>
      <c r="J934" s="70" t="n"/>
      <c r="K934" s="70" t="n"/>
      <c r="L934" s="70" t="n"/>
      <c r="M934" s="70" t="n"/>
      <c r="N934" s="70" t="n"/>
      <c r="O934" s="70" t="n"/>
      <c r="P934" s="123" t="n"/>
      <c r="Q934" s="122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120" t="n"/>
      <c r="H935" s="121" t="n"/>
      <c r="I935" s="122" t="n"/>
      <c r="J935" s="70" t="n"/>
      <c r="K935" s="70" t="n"/>
      <c r="L935" s="70" t="n"/>
      <c r="M935" s="70" t="n"/>
      <c r="N935" s="70" t="n"/>
      <c r="O935" s="70" t="n"/>
      <c r="P935" s="123" t="n"/>
      <c r="Q935" s="122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120" t="n"/>
      <c r="H936" s="121" t="n"/>
      <c r="I936" s="122" t="n"/>
      <c r="J936" s="70" t="n"/>
      <c r="K936" s="70" t="n"/>
      <c r="L936" s="70" t="n"/>
      <c r="M936" s="70" t="n"/>
      <c r="N936" s="70" t="n"/>
      <c r="O936" s="70" t="n"/>
      <c r="P936" s="123" t="n"/>
      <c r="Q936" s="122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120" t="n"/>
      <c r="H937" s="121" t="n"/>
      <c r="I937" s="122" t="n"/>
      <c r="J937" s="70" t="n"/>
      <c r="K937" s="70" t="n"/>
      <c r="L937" s="70" t="n"/>
      <c r="M937" s="70" t="n"/>
      <c r="N937" s="70" t="n"/>
      <c r="O937" s="70" t="n"/>
      <c r="P937" s="123" t="n"/>
      <c r="Q937" s="122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120" t="n"/>
      <c r="H938" s="121" t="n"/>
      <c r="I938" s="122" t="n"/>
      <c r="J938" s="70" t="n"/>
      <c r="K938" s="70" t="n"/>
      <c r="L938" s="70" t="n"/>
      <c r="M938" s="70" t="n"/>
      <c r="N938" s="70" t="n"/>
      <c r="O938" s="70" t="n"/>
      <c r="P938" s="123" t="n"/>
      <c r="Q938" s="122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120" t="n"/>
      <c r="H939" s="121" t="n"/>
      <c r="I939" s="122" t="n"/>
      <c r="J939" s="70" t="n"/>
      <c r="K939" s="70" t="n"/>
      <c r="L939" s="70" t="n"/>
      <c r="M939" s="70" t="n"/>
      <c r="N939" s="70" t="n"/>
      <c r="O939" s="70" t="n"/>
      <c r="P939" s="123" t="n"/>
      <c r="Q939" s="122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120" t="n"/>
      <c r="H940" s="121" t="n"/>
      <c r="I940" s="122" t="n"/>
      <c r="J940" s="70" t="n"/>
      <c r="K940" s="70" t="n"/>
      <c r="L940" s="70" t="n"/>
      <c r="M940" s="70" t="n"/>
      <c r="N940" s="70" t="n"/>
      <c r="O940" s="70" t="n"/>
      <c r="P940" s="123" t="n"/>
      <c r="Q940" s="122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120" t="n"/>
      <c r="H941" s="121" t="n"/>
      <c r="I941" s="122" t="n"/>
      <c r="J941" s="70" t="n"/>
      <c r="K941" s="70" t="n"/>
      <c r="L941" s="70" t="n"/>
      <c r="M941" s="70" t="n"/>
      <c r="N941" s="70" t="n"/>
      <c r="O941" s="70" t="n"/>
      <c r="P941" s="123" t="n"/>
      <c r="Q941" s="122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120" t="n"/>
      <c r="H942" s="121" t="n"/>
      <c r="I942" s="122" t="n"/>
      <c r="J942" s="70" t="n"/>
      <c r="K942" s="70" t="n"/>
      <c r="L942" s="70" t="n"/>
      <c r="M942" s="70" t="n"/>
      <c r="N942" s="70" t="n"/>
      <c r="O942" s="70" t="n"/>
      <c r="P942" s="123" t="n"/>
      <c r="Q942" s="122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120" t="n"/>
      <c r="H943" s="121" t="n"/>
      <c r="I943" s="122" t="n"/>
      <c r="J943" s="70" t="n"/>
      <c r="K943" s="70" t="n"/>
      <c r="L943" s="70" t="n"/>
      <c r="M943" s="70" t="n"/>
      <c r="N943" s="70" t="n"/>
      <c r="O943" s="70" t="n"/>
      <c r="P943" s="123" t="n"/>
      <c r="Q943" s="122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120" t="n"/>
      <c r="H944" s="121" t="n"/>
      <c r="I944" s="122" t="n"/>
      <c r="J944" s="70" t="n"/>
      <c r="K944" s="70" t="n"/>
      <c r="L944" s="70" t="n"/>
      <c r="M944" s="70" t="n"/>
      <c r="N944" s="70" t="n"/>
      <c r="O944" s="70" t="n"/>
      <c r="P944" s="123" t="n"/>
      <c r="Q944" s="122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120" t="n"/>
      <c r="H945" s="121" t="n"/>
      <c r="I945" s="122" t="n"/>
      <c r="J945" s="70" t="n"/>
      <c r="K945" s="70" t="n"/>
      <c r="L945" s="70" t="n"/>
      <c r="M945" s="70" t="n"/>
      <c r="N945" s="70" t="n"/>
      <c r="O945" s="70" t="n"/>
      <c r="P945" s="123" t="n"/>
      <c r="Q945" s="122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120" t="n"/>
      <c r="H946" s="121" t="n"/>
      <c r="I946" s="122" t="n"/>
      <c r="J946" s="70" t="n"/>
      <c r="K946" s="70" t="n"/>
      <c r="L946" s="70" t="n"/>
      <c r="M946" s="70" t="n"/>
      <c r="N946" s="70" t="n"/>
      <c r="O946" s="70" t="n"/>
      <c r="P946" s="123" t="n"/>
      <c r="Q946" s="122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120" t="n"/>
      <c r="H947" s="121" t="n"/>
      <c r="I947" s="122" t="n"/>
      <c r="J947" s="70" t="n"/>
      <c r="K947" s="70" t="n"/>
      <c r="L947" s="70" t="n"/>
      <c r="M947" s="70" t="n"/>
      <c r="N947" s="70" t="n"/>
      <c r="O947" s="70" t="n"/>
      <c r="P947" s="123" t="n"/>
      <c r="Q947" s="122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120" t="n"/>
      <c r="H948" s="121" t="n"/>
      <c r="I948" s="122" t="n"/>
      <c r="J948" s="70" t="n"/>
      <c r="K948" s="70" t="n"/>
      <c r="L948" s="70" t="n"/>
      <c r="M948" s="70" t="n"/>
      <c r="N948" s="70" t="n"/>
      <c r="O948" s="70" t="n"/>
      <c r="P948" s="123" t="n"/>
      <c r="Q948" s="122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120" t="n"/>
      <c r="H949" s="121" t="n"/>
      <c r="I949" s="122" t="n"/>
      <c r="J949" s="70" t="n"/>
      <c r="K949" s="70" t="n"/>
      <c r="L949" s="70" t="n"/>
      <c r="M949" s="70" t="n"/>
      <c r="N949" s="70" t="n"/>
      <c r="O949" s="70" t="n"/>
      <c r="P949" s="123" t="n"/>
      <c r="Q949" s="122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120" t="n"/>
      <c r="H950" s="121" t="n"/>
      <c r="I950" s="122" t="n"/>
      <c r="J950" s="70" t="n"/>
      <c r="K950" s="70" t="n"/>
      <c r="L950" s="70" t="n"/>
      <c r="M950" s="70" t="n"/>
      <c r="N950" s="70" t="n"/>
      <c r="O950" s="70" t="n"/>
      <c r="P950" s="123" t="n"/>
      <c r="Q950" s="122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120" t="n"/>
      <c r="H951" s="121" t="n"/>
      <c r="I951" s="122" t="n"/>
      <c r="J951" s="70" t="n"/>
      <c r="K951" s="70" t="n"/>
      <c r="L951" s="70" t="n"/>
      <c r="M951" s="70" t="n"/>
      <c r="N951" s="70" t="n"/>
      <c r="O951" s="70" t="n"/>
      <c r="P951" s="123" t="n"/>
      <c r="Q951" s="122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120" t="n"/>
      <c r="H952" s="121" t="n"/>
      <c r="I952" s="122" t="n"/>
      <c r="J952" s="70" t="n"/>
      <c r="K952" s="70" t="n"/>
      <c r="L952" s="70" t="n"/>
      <c r="M952" s="70" t="n"/>
      <c r="N952" s="70" t="n"/>
      <c r="O952" s="70" t="n"/>
      <c r="P952" s="123" t="n"/>
      <c r="Q952" s="122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120" t="n"/>
      <c r="H953" s="121" t="n"/>
      <c r="I953" s="122" t="n"/>
      <c r="J953" s="70" t="n"/>
      <c r="K953" s="70" t="n"/>
      <c r="L953" s="70" t="n"/>
      <c r="M953" s="70" t="n"/>
      <c r="N953" s="70" t="n"/>
      <c r="O953" s="70" t="n"/>
      <c r="P953" s="123" t="n"/>
      <c r="Q953" s="122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120" t="n"/>
      <c r="H954" s="121" t="n"/>
      <c r="I954" s="122" t="n"/>
      <c r="J954" s="70" t="n"/>
      <c r="K954" s="70" t="n"/>
      <c r="L954" s="70" t="n"/>
      <c r="M954" s="70" t="n"/>
      <c r="N954" s="70" t="n"/>
      <c r="O954" s="70" t="n"/>
      <c r="P954" s="123" t="n"/>
      <c r="Q954" s="122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120" t="n"/>
      <c r="H955" s="121" t="n"/>
      <c r="I955" s="122" t="n"/>
      <c r="J955" s="70" t="n"/>
      <c r="K955" s="70" t="n"/>
      <c r="L955" s="70" t="n"/>
      <c r="M955" s="70" t="n"/>
      <c r="N955" s="70" t="n"/>
      <c r="O955" s="70" t="n"/>
      <c r="P955" s="123" t="n"/>
      <c r="Q955" s="122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120" t="n"/>
      <c r="H956" s="121" t="n"/>
      <c r="I956" s="122" t="n"/>
      <c r="J956" s="70" t="n"/>
      <c r="K956" s="70" t="n"/>
      <c r="L956" s="70" t="n"/>
      <c r="M956" s="70" t="n"/>
      <c r="N956" s="70" t="n"/>
      <c r="O956" s="70" t="n"/>
      <c r="P956" s="123" t="n"/>
      <c r="Q956" s="122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120" t="n"/>
      <c r="H957" s="121" t="n"/>
      <c r="I957" s="122" t="n"/>
      <c r="J957" s="70" t="n"/>
      <c r="K957" s="70" t="n"/>
      <c r="L957" s="70" t="n"/>
      <c r="M957" s="70" t="n"/>
      <c r="N957" s="70" t="n"/>
      <c r="O957" s="70" t="n"/>
      <c r="P957" s="123" t="n"/>
      <c r="Q957" s="122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120" t="n"/>
      <c r="H958" s="121" t="n"/>
      <c r="I958" s="122" t="n"/>
      <c r="J958" s="70" t="n"/>
      <c r="K958" s="70" t="n"/>
      <c r="L958" s="70" t="n"/>
      <c r="M958" s="70" t="n"/>
      <c r="N958" s="70" t="n"/>
      <c r="O958" s="70" t="n"/>
      <c r="P958" s="123" t="n"/>
      <c r="Q958" s="122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120" t="n"/>
      <c r="H959" s="121" t="n"/>
      <c r="I959" s="122" t="n"/>
      <c r="J959" s="70" t="n"/>
      <c r="K959" s="70" t="n"/>
      <c r="L959" s="70" t="n"/>
      <c r="M959" s="70" t="n"/>
      <c r="N959" s="70" t="n"/>
      <c r="O959" s="70" t="n"/>
      <c r="P959" s="123" t="n"/>
      <c r="Q959" s="122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120" t="n"/>
      <c r="H960" s="121" t="n"/>
      <c r="I960" s="122" t="n"/>
      <c r="J960" s="70" t="n"/>
      <c r="K960" s="70" t="n"/>
      <c r="L960" s="70" t="n"/>
      <c r="M960" s="70" t="n"/>
      <c r="N960" s="70" t="n"/>
      <c r="O960" s="70" t="n"/>
      <c r="P960" s="123" t="n"/>
      <c r="Q960" s="122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120" t="n"/>
      <c r="H961" s="121" t="n"/>
      <c r="I961" s="122" t="n"/>
      <c r="J961" s="70" t="n"/>
      <c r="K961" s="70" t="n"/>
      <c r="L961" s="70" t="n"/>
      <c r="M961" s="70" t="n"/>
      <c r="N961" s="70" t="n"/>
      <c r="O961" s="70" t="n"/>
      <c r="P961" s="123" t="n"/>
      <c r="Q961" s="122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120" t="n"/>
      <c r="H962" s="121" t="n"/>
      <c r="I962" s="122" t="n"/>
      <c r="J962" s="70" t="n"/>
      <c r="K962" s="70" t="n"/>
      <c r="L962" s="70" t="n"/>
      <c r="M962" s="70" t="n"/>
      <c r="N962" s="70" t="n"/>
      <c r="O962" s="70" t="n"/>
      <c r="P962" s="123" t="n"/>
      <c r="Q962" s="122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120" t="n"/>
      <c r="H963" s="121" t="n"/>
      <c r="I963" s="122" t="n"/>
      <c r="J963" s="70" t="n"/>
      <c r="K963" s="70" t="n"/>
      <c r="L963" s="70" t="n"/>
      <c r="M963" s="70" t="n"/>
      <c r="N963" s="70" t="n"/>
      <c r="O963" s="70" t="n"/>
      <c r="P963" s="123" t="n"/>
      <c r="Q963" s="122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120" t="n"/>
      <c r="H964" s="121" t="n"/>
      <c r="I964" s="122" t="n"/>
      <c r="J964" s="70" t="n"/>
      <c r="K964" s="70" t="n"/>
      <c r="L964" s="70" t="n"/>
      <c r="M964" s="70" t="n"/>
      <c r="N964" s="70" t="n"/>
      <c r="O964" s="70" t="n"/>
      <c r="P964" s="123" t="n"/>
      <c r="Q964" s="122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120" t="n"/>
      <c r="H965" s="121" t="n"/>
      <c r="I965" s="122" t="n"/>
      <c r="J965" s="70" t="n"/>
      <c r="K965" s="70" t="n"/>
      <c r="L965" s="70" t="n"/>
      <c r="M965" s="70" t="n"/>
      <c r="N965" s="70" t="n"/>
      <c r="O965" s="70" t="n"/>
      <c r="P965" s="123" t="n"/>
      <c r="Q965" s="122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120" t="n"/>
      <c r="H966" s="121" t="n"/>
      <c r="I966" s="122" t="n"/>
      <c r="J966" s="70" t="n"/>
      <c r="K966" s="70" t="n"/>
      <c r="L966" s="70" t="n"/>
      <c r="M966" s="70" t="n"/>
      <c r="N966" s="70" t="n"/>
      <c r="O966" s="70" t="n"/>
      <c r="P966" s="123" t="n"/>
      <c r="Q966" s="122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120" t="n"/>
      <c r="H967" s="121" t="n"/>
      <c r="I967" s="122" t="n"/>
      <c r="J967" s="70" t="n"/>
      <c r="K967" s="70" t="n"/>
      <c r="L967" s="70" t="n"/>
      <c r="M967" s="70" t="n"/>
      <c r="N967" s="70" t="n"/>
      <c r="O967" s="70" t="n"/>
      <c r="P967" s="123" t="n"/>
      <c r="Q967" s="122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120" t="n"/>
      <c r="H968" s="121" t="n"/>
      <c r="I968" s="122" t="n"/>
      <c r="J968" s="70" t="n"/>
      <c r="K968" s="70" t="n"/>
      <c r="L968" s="70" t="n"/>
      <c r="M968" s="70" t="n"/>
      <c r="N968" s="70" t="n"/>
      <c r="O968" s="70" t="n"/>
      <c r="P968" s="123" t="n"/>
      <c r="Q968" s="122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120" t="n"/>
      <c r="H969" s="121" t="n"/>
      <c r="I969" s="122" t="n"/>
      <c r="J969" s="70" t="n"/>
      <c r="K969" s="70" t="n"/>
      <c r="L969" s="70" t="n"/>
      <c r="M969" s="70" t="n"/>
      <c r="N969" s="70" t="n"/>
      <c r="O969" s="70" t="n"/>
      <c r="P969" s="123" t="n"/>
      <c r="Q969" s="122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120" t="n"/>
      <c r="H970" s="121" t="n"/>
      <c r="I970" s="122" t="n"/>
      <c r="J970" s="70" t="n"/>
      <c r="K970" s="70" t="n"/>
      <c r="L970" s="70" t="n"/>
      <c r="M970" s="70" t="n"/>
      <c r="N970" s="70" t="n"/>
      <c r="O970" s="70" t="n"/>
      <c r="P970" s="123" t="n"/>
      <c r="Q970" s="122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120" t="n"/>
      <c r="H971" s="121" t="n"/>
      <c r="I971" s="122" t="n"/>
      <c r="J971" s="70" t="n"/>
      <c r="K971" s="70" t="n"/>
      <c r="L971" s="70" t="n"/>
      <c r="M971" s="70" t="n"/>
      <c r="N971" s="70" t="n"/>
      <c r="O971" s="70" t="n"/>
      <c r="P971" s="123" t="n"/>
      <c r="Q971" s="122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120" t="n"/>
      <c r="H972" s="121" t="n"/>
      <c r="I972" s="122" t="n"/>
      <c r="J972" s="70" t="n"/>
      <c r="K972" s="70" t="n"/>
      <c r="L972" s="70" t="n"/>
      <c r="M972" s="70" t="n"/>
      <c r="N972" s="70" t="n"/>
      <c r="O972" s="70" t="n"/>
      <c r="P972" s="123" t="n"/>
      <c r="Q972" s="122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120" t="n"/>
      <c r="H973" s="121" t="n"/>
      <c r="I973" s="122" t="n"/>
      <c r="J973" s="70" t="n"/>
      <c r="K973" s="70" t="n"/>
      <c r="L973" s="70" t="n"/>
      <c r="M973" s="70" t="n"/>
      <c r="N973" s="70" t="n"/>
      <c r="O973" s="70" t="n"/>
      <c r="P973" s="123" t="n"/>
      <c r="Q973" s="122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120" t="n"/>
      <c r="H974" s="121" t="n"/>
      <c r="I974" s="122" t="n"/>
      <c r="J974" s="70" t="n"/>
      <c r="K974" s="70" t="n"/>
      <c r="L974" s="70" t="n"/>
      <c r="M974" s="70" t="n"/>
      <c r="N974" s="70" t="n"/>
      <c r="O974" s="70" t="n"/>
      <c r="P974" s="123" t="n"/>
      <c r="Q974" s="122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120" t="n"/>
      <c r="H975" s="121" t="n"/>
      <c r="I975" s="122" t="n"/>
      <c r="J975" s="70" t="n"/>
      <c r="K975" s="70" t="n"/>
      <c r="L975" s="70" t="n"/>
      <c r="M975" s="70" t="n"/>
      <c r="N975" s="70" t="n"/>
      <c r="O975" s="70" t="n"/>
      <c r="P975" s="123" t="n"/>
      <c r="Q975" s="122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120" t="n"/>
      <c r="H976" s="121" t="n"/>
      <c r="I976" s="122" t="n"/>
      <c r="J976" s="70" t="n"/>
      <c r="K976" s="70" t="n"/>
      <c r="L976" s="70" t="n"/>
      <c r="M976" s="70" t="n"/>
      <c r="N976" s="70" t="n"/>
      <c r="O976" s="70" t="n"/>
      <c r="P976" s="123" t="n"/>
      <c r="Q976" s="122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120" t="n"/>
      <c r="H977" s="121" t="n"/>
      <c r="I977" s="122" t="n"/>
      <c r="J977" s="70" t="n"/>
      <c r="K977" s="70" t="n"/>
      <c r="L977" s="70" t="n"/>
      <c r="M977" s="70" t="n"/>
      <c r="N977" s="70" t="n"/>
      <c r="O977" s="70" t="n"/>
      <c r="P977" s="123" t="n"/>
      <c r="Q977" s="122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120" t="n"/>
      <c r="H978" s="121" t="n"/>
      <c r="I978" s="122" t="n"/>
      <c r="J978" s="70" t="n"/>
      <c r="K978" s="70" t="n"/>
      <c r="L978" s="70" t="n"/>
      <c r="M978" s="70" t="n"/>
      <c r="N978" s="70" t="n"/>
      <c r="O978" s="70" t="n"/>
      <c r="P978" s="123" t="n"/>
      <c r="Q978" s="122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120" t="n"/>
      <c r="H979" s="121" t="n"/>
      <c r="I979" s="122" t="n"/>
      <c r="J979" s="70" t="n"/>
      <c r="K979" s="70" t="n"/>
      <c r="L979" s="70" t="n"/>
      <c r="M979" s="70" t="n"/>
      <c r="N979" s="70" t="n"/>
      <c r="O979" s="70" t="n"/>
      <c r="P979" s="123" t="n"/>
      <c r="Q979" s="122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120" t="n"/>
      <c r="H980" s="121" t="n"/>
      <c r="I980" s="122" t="n"/>
      <c r="J980" s="70" t="n"/>
      <c r="K980" s="70" t="n"/>
      <c r="L980" s="70" t="n"/>
      <c r="M980" s="70" t="n"/>
      <c r="N980" s="70" t="n"/>
      <c r="O980" s="70" t="n"/>
      <c r="P980" s="123" t="n"/>
      <c r="Q980" s="122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120" t="n"/>
      <c r="H981" s="121" t="n"/>
      <c r="I981" s="122" t="n"/>
      <c r="J981" s="70" t="n"/>
      <c r="K981" s="70" t="n"/>
      <c r="L981" s="70" t="n"/>
      <c r="M981" s="70" t="n"/>
      <c r="N981" s="70" t="n"/>
      <c r="O981" s="70" t="n"/>
      <c r="P981" s="123" t="n"/>
      <c r="Q981" s="122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120" t="n"/>
      <c r="H982" s="121" t="n"/>
      <c r="I982" s="122" t="n"/>
      <c r="J982" s="70" t="n"/>
      <c r="K982" s="70" t="n"/>
      <c r="L982" s="70" t="n"/>
      <c r="M982" s="70" t="n"/>
      <c r="N982" s="70" t="n"/>
      <c r="O982" s="70" t="n"/>
      <c r="P982" s="123" t="n"/>
      <c r="Q982" s="122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120" t="n"/>
      <c r="H983" s="121" t="n"/>
      <c r="I983" s="122" t="n"/>
      <c r="J983" s="70" t="n"/>
      <c r="K983" s="70" t="n"/>
      <c r="L983" s="70" t="n"/>
      <c r="M983" s="70" t="n"/>
      <c r="N983" s="70" t="n"/>
      <c r="O983" s="70" t="n"/>
      <c r="P983" s="123" t="n"/>
      <c r="Q983" s="122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120" t="n"/>
      <c r="H984" s="121" t="n"/>
      <c r="I984" s="122" t="n"/>
      <c r="J984" s="70" t="n"/>
      <c r="K984" s="70" t="n"/>
      <c r="L984" s="70" t="n"/>
      <c r="M984" s="70" t="n"/>
      <c r="N984" s="70" t="n"/>
      <c r="O984" s="70" t="n"/>
      <c r="P984" s="123" t="n"/>
      <c r="Q984" s="122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120" t="n"/>
      <c r="H985" s="121" t="n"/>
      <c r="I985" s="122" t="n"/>
      <c r="J985" s="70" t="n"/>
      <c r="K985" s="70" t="n"/>
      <c r="L985" s="70" t="n"/>
      <c r="M985" s="70" t="n"/>
      <c r="N985" s="70" t="n"/>
      <c r="O985" s="70" t="n"/>
      <c r="P985" s="123" t="n"/>
      <c r="Q985" s="122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120" t="n"/>
      <c r="H986" s="121" t="n"/>
      <c r="I986" s="122" t="n"/>
      <c r="J986" s="70" t="n"/>
      <c r="K986" s="70" t="n"/>
      <c r="L986" s="70" t="n"/>
      <c r="M986" s="70" t="n"/>
      <c r="N986" s="70" t="n"/>
      <c r="O986" s="70" t="n"/>
      <c r="P986" s="123" t="n"/>
      <c r="Q986" s="122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120" t="n"/>
      <c r="H987" s="121" t="n"/>
      <c r="I987" s="122" t="n"/>
      <c r="J987" s="70" t="n"/>
      <c r="K987" s="70" t="n"/>
      <c r="L987" s="70" t="n"/>
      <c r="M987" s="70" t="n"/>
      <c r="N987" s="70" t="n"/>
      <c r="O987" s="70" t="n"/>
      <c r="P987" s="123" t="n"/>
      <c r="Q987" s="122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120" t="n"/>
      <c r="H988" s="121" t="n"/>
      <c r="I988" s="122" t="n"/>
      <c r="J988" s="70" t="n"/>
      <c r="K988" s="70" t="n"/>
      <c r="L988" s="70" t="n"/>
      <c r="M988" s="70" t="n"/>
      <c r="N988" s="70" t="n"/>
      <c r="O988" s="70" t="n"/>
      <c r="P988" s="123" t="n"/>
      <c r="Q988" s="122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120" t="n"/>
      <c r="H989" s="121" t="n"/>
      <c r="I989" s="122" t="n"/>
      <c r="J989" s="70" t="n"/>
      <c r="K989" s="70" t="n"/>
      <c r="L989" s="70" t="n"/>
      <c r="M989" s="70" t="n"/>
      <c r="N989" s="70" t="n"/>
      <c r="O989" s="70" t="n"/>
      <c r="P989" s="123" t="n"/>
      <c r="Q989" s="122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120" t="n"/>
      <c r="H990" s="121" t="n"/>
      <c r="I990" s="122" t="n"/>
      <c r="J990" s="70" t="n"/>
      <c r="K990" s="70" t="n"/>
      <c r="L990" s="70" t="n"/>
      <c r="M990" s="70" t="n"/>
      <c r="N990" s="70" t="n"/>
      <c r="O990" s="70" t="n"/>
      <c r="P990" s="123" t="n"/>
      <c r="Q990" s="122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120" t="n"/>
      <c r="H991" s="121" t="n"/>
      <c r="I991" s="122" t="n"/>
      <c r="J991" s="70" t="n"/>
      <c r="K991" s="70" t="n"/>
      <c r="L991" s="70" t="n"/>
      <c r="M991" s="70" t="n"/>
      <c r="N991" s="70" t="n"/>
      <c r="O991" s="70" t="n"/>
      <c r="P991" s="123" t="n"/>
      <c r="Q991" s="122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120" t="n"/>
      <c r="H992" s="121" t="n"/>
      <c r="I992" s="122" t="n"/>
      <c r="J992" s="70" t="n"/>
      <c r="K992" s="70" t="n"/>
      <c r="L992" s="70" t="n"/>
      <c r="M992" s="70" t="n"/>
      <c r="N992" s="70" t="n"/>
      <c r="O992" s="70" t="n"/>
      <c r="P992" s="123" t="n"/>
      <c r="Q992" s="122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120" t="n"/>
      <c r="H993" s="121" t="n"/>
      <c r="I993" s="122" t="n"/>
      <c r="J993" s="70" t="n"/>
      <c r="K993" s="70" t="n"/>
      <c r="L993" s="70" t="n"/>
      <c r="M993" s="70" t="n"/>
      <c r="N993" s="70" t="n"/>
      <c r="O993" s="70" t="n"/>
      <c r="P993" s="123" t="n"/>
      <c r="Q993" s="122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120" t="n"/>
      <c r="H994" s="121" t="n"/>
      <c r="I994" s="122" t="n"/>
      <c r="J994" s="70" t="n"/>
      <c r="K994" s="70" t="n"/>
      <c r="L994" s="70" t="n"/>
      <c r="M994" s="70" t="n"/>
      <c r="N994" s="70" t="n"/>
      <c r="O994" s="70" t="n"/>
      <c r="P994" s="123" t="n"/>
      <c r="Q994" s="122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120" t="n"/>
      <c r="H995" s="121" t="n"/>
      <c r="I995" s="122" t="n"/>
      <c r="J995" s="70" t="n"/>
      <c r="K995" s="70" t="n"/>
      <c r="L995" s="70" t="n"/>
      <c r="M995" s="70" t="n"/>
      <c r="N995" s="70" t="n"/>
      <c r="O995" s="70" t="n"/>
      <c r="P995" s="123" t="n"/>
      <c r="Q995" s="122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120" t="n"/>
      <c r="H996" s="121" t="n"/>
      <c r="I996" s="122" t="n"/>
      <c r="J996" s="70" t="n"/>
      <c r="K996" s="70" t="n"/>
      <c r="L996" s="70" t="n"/>
      <c r="M996" s="70" t="n"/>
      <c r="N996" s="70" t="n"/>
      <c r="O996" s="70" t="n"/>
      <c r="P996" s="123" t="n"/>
      <c r="Q996" s="122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120" t="n"/>
      <c r="H997" s="121" t="n"/>
      <c r="I997" s="122" t="n"/>
      <c r="J997" s="70" t="n"/>
      <c r="K997" s="70" t="n"/>
      <c r="L997" s="70" t="n"/>
      <c r="M997" s="70" t="n"/>
      <c r="N997" s="70" t="n"/>
      <c r="O997" s="70" t="n"/>
      <c r="P997" s="123" t="n"/>
      <c r="Q997" s="122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120" t="n"/>
      <c r="H998" s="121" t="n"/>
      <c r="I998" s="122" t="n"/>
      <c r="J998" s="70" t="n"/>
      <c r="K998" s="70" t="n"/>
      <c r="L998" s="70" t="n"/>
      <c r="M998" s="70" t="n"/>
      <c r="N998" s="70" t="n"/>
      <c r="O998" s="70" t="n"/>
      <c r="P998" s="123" t="n"/>
      <c r="Q998" s="122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120" t="n"/>
      <c r="H999" s="121" t="n"/>
      <c r="I999" s="122" t="n"/>
      <c r="J999" s="70" t="n"/>
      <c r="K999" s="70" t="n"/>
      <c r="L999" s="70" t="n"/>
      <c r="M999" s="70" t="n"/>
      <c r="N999" s="70" t="n"/>
      <c r="O999" s="70" t="n"/>
      <c r="P999" s="123" t="n"/>
      <c r="Q999" s="122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120" t="n"/>
      <c r="H1000" s="121" t="n"/>
      <c r="I1000" s="122" t="n"/>
      <c r="J1000" s="70" t="n"/>
      <c r="K1000" s="70" t="n"/>
      <c r="L1000" s="70" t="n"/>
      <c r="M1000" s="70" t="n"/>
      <c r="N1000" s="70" t="n"/>
      <c r="O1000" s="70" t="n"/>
      <c r="P1000" s="123" t="n"/>
      <c r="Q1000" s="122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</row>
  </sheetData>
  <autoFilter ref="$C$9:$I$9"/>
  <mergeCells count="12">
    <mergeCell ref="K8:M8"/>
    <mergeCell ref="C2:E8"/>
    <mergeCell ref="N8:Q8"/>
    <mergeCell ref="C1:D1"/>
    <mergeCell ref="S5:T5"/>
    <mergeCell ref="X1:Y1"/>
    <mergeCell ref="S1:T1"/>
    <mergeCell ref="X5:Y5"/>
    <mergeCell ref="K6:L6"/>
    <mergeCell ref="K5:L5"/>
    <mergeCell ref="K4:L4"/>
    <mergeCell ref="U1:U5"/>
  </mergeCells>
  <conditionalFormatting sqref="I1:I4 Q1:Q4">
    <cfRule type="expression" priority="1" dxfId="0">
      <formula>$J10&lt;4</formula>
    </cfRule>
  </conditionalFormatting>
  <conditionalFormatting sqref="I10:I13 I15:I18 I20:I23 I25:I28 I30:I33 I35:I38 I40:I43 I45:I48 I50:I53">
    <cfRule type="expression" priority="2" dxfId="1">
      <formula>H10=""</formula>
    </cfRule>
    <cfRule type="expression" priority="3" dxfId="2">
      <formula>$J10&lt;0</formula>
    </cfRule>
    <cfRule type="expression" priority="4" dxfId="3">
      <formula>AND($J10&gt;0,$J10&lt;4)</formula>
    </cfRule>
    <cfRule type="expression" priority="5" dxfId="4">
      <formula>$J10=0</formula>
    </cfRule>
    <cfRule type="expression" priority="6" dxfId="5">
      <formula>$J10&gt;=4</formula>
    </cfRule>
  </conditionalFormatting>
  <conditionalFormatting sqref="I11 I17 I23 I30 I42 I48 Q11 Q17 Q23 Q30 Q42 Q48">
    <cfRule type="expression" priority="7" dxfId="0">
      <formula>#REF!&lt;4</formula>
    </cfRule>
  </conditionalFormatting>
  <conditionalFormatting sqref="I36 Q36">
    <cfRule type="expression" priority="8" dxfId="0">
      <formula>#REF!&lt;4</formula>
    </cfRule>
  </conditionalFormatting>
  <conditionalFormatting sqref="I13 I18 I23 I28 Q13 Q18 Q23 Q28">
    <cfRule type="expression" priority="10" dxfId="0">
      <formula>$J25&lt;4</formula>
    </cfRule>
  </conditionalFormatting>
  <conditionalFormatting sqref="I9:I12 I15:I17 I20:I22 I25:I27 I35 I41 Q9:Q12 Q15:Q17 Q20:Q22 Q25:Q27 Q35 Q41">
    <cfRule type="expression" priority="11" dxfId="0">
      <formula>$J20&lt;4</formula>
    </cfRule>
  </conditionalFormatting>
  <conditionalFormatting sqref="I8 I12:I13 I15 I18 I20:I21 I25:I27 I31:I33 I37:I38 I40 I43 Q5:Q7 Q12:Q13 Q15 Q18 Q20:Q21 Q25:Q27 Q31:Q33 Q37:Q38 Q40 Q43">
    <cfRule type="expression" priority="12" dxfId="0">
      <formula>$J15&lt;4</formula>
    </cfRule>
  </conditionalFormatting>
  <conditionalFormatting sqref="I55:I1000 Q55:Q1000">
    <cfRule type="expression" priority="13" dxfId="0">
      <formula>$L64&lt;4</formula>
    </cfRule>
  </conditionalFormatting>
  <conditionalFormatting sqref="Q10:Q13 Q15:Q18 Q20:Q23 Q25:Q28 Q30:Q33 Q35:Q38 Q40:Q43 Q45:Q48 Q50:Q53">
    <cfRule type="expression" priority="14" dxfId="6">
      <formula>P10=""</formula>
    </cfRule>
    <cfRule type="expression" priority="15" dxfId="5">
      <formula>$R10&gt;=4</formula>
    </cfRule>
    <cfRule type="expression" priority="16" dxfId="4">
      <formula>$R10=0</formula>
    </cfRule>
    <cfRule type="expression" priority="17" dxfId="2">
      <formula>$R10&lt;0</formula>
    </cfRule>
    <cfRule type="expression" priority="18" dxfId="3">
      <formula>AND($R10&gt;0,$R10&lt;4)</formula>
    </cfRule>
    <cfRule type="expression" priority="19" dxfId="1">
      <formula>P10=""</formula>
    </cfRule>
    <cfRule type="expression" priority="20" dxfId="2">
      <formula>$J10&lt;0</formula>
    </cfRule>
    <cfRule type="expression" priority="21" dxfId="3">
      <formula>AND($J10&gt;0,$J10&lt;4)</formula>
    </cfRule>
    <cfRule type="expression" priority="22" dxfId="4">
      <formula>$J10=0</formula>
    </cfRule>
    <cfRule type="expression" priority="23" dxfId="5">
      <formula>$J10&gt;=4</formula>
    </cfRule>
  </conditionalFormatting>
  <conditionalFormatting sqref="I14">
    <cfRule type="expression" priority="24" dxfId="1">
      <formula>H14=""</formula>
    </cfRule>
    <cfRule type="expression" priority="25" dxfId="2">
      <formula>$J14&lt;0</formula>
    </cfRule>
    <cfRule type="expression" priority="26" dxfId="3">
      <formula>AND($J14&gt;0,$J14&lt;4)</formula>
    </cfRule>
    <cfRule type="expression" priority="27" dxfId="4">
      <formula>$J14=0</formula>
    </cfRule>
    <cfRule type="expression" priority="28" dxfId="5">
      <formula>$J14&gt;=4</formula>
    </cfRule>
    <cfRule type="expression" priority="29" dxfId="0">
      <formula>#REF!&lt;4</formula>
    </cfRule>
    <cfRule type="expression" priority="30" dxfId="0">
      <formula>$J27&lt;4</formula>
    </cfRule>
  </conditionalFormatting>
  <conditionalFormatting sqref="Q14">
    <cfRule type="expression" priority="31" dxfId="6">
      <formula>P14=""</formula>
    </cfRule>
    <cfRule type="expression" priority="32" dxfId="0">
      <formula>#REF!&lt;4</formula>
    </cfRule>
    <cfRule type="expression" priority="33" dxfId="5">
      <formula>$R14&gt;=4</formula>
    </cfRule>
    <cfRule type="expression" priority="34" dxfId="0">
      <formula>$J27&lt;4</formula>
    </cfRule>
    <cfRule type="expression" priority="35" dxfId="4">
      <formula>$R14=0</formula>
    </cfRule>
    <cfRule type="expression" priority="36" dxfId="2">
      <formula>$R14&lt;0</formula>
    </cfRule>
    <cfRule type="expression" priority="37" dxfId="3">
      <formula>AND($R14&gt;0,$R14&lt;4)</formula>
    </cfRule>
    <cfRule type="expression" priority="38" dxfId="1">
      <formula>P14=""</formula>
    </cfRule>
    <cfRule type="expression" priority="39" dxfId="2">
      <formula>$J14&lt;0</formula>
    </cfRule>
    <cfRule type="expression" priority="40" dxfId="3">
      <formula>AND($J14&gt;0,$J14&lt;4)</formula>
    </cfRule>
    <cfRule type="expression" priority="41" dxfId="4">
      <formula>$J14=0</formula>
    </cfRule>
    <cfRule type="expression" priority="42" dxfId="5">
      <formula>$J14&gt;=4</formula>
    </cfRule>
  </conditionalFormatting>
  <conditionalFormatting sqref="I19">
    <cfRule type="expression" priority="43" dxfId="1">
      <formula>H19=""</formula>
    </cfRule>
    <cfRule type="expression" priority="44" dxfId="2">
      <formula>$J19&lt;0</formula>
    </cfRule>
    <cfRule type="expression" priority="45" dxfId="3">
      <formula>AND($J19&gt;0,$J19&lt;4)</formula>
    </cfRule>
    <cfRule type="expression" priority="46" dxfId="4">
      <formula>$J19=0</formula>
    </cfRule>
    <cfRule type="expression" priority="47" dxfId="5">
      <formula>$J19&gt;=4</formula>
    </cfRule>
    <cfRule type="expression" priority="48" dxfId="0">
      <formula>#REF!&lt;4</formula>
    </cfRule>
    <cfRule type="expression" priority="49" dxfId="0">
      <formula>$J33&lt;4</formula>
    </cfRule>
  </conditionalFormatting>
  <conditionalFormatting sqref="Q19">
    <cfRule type="expression" priority="50" dxfId="6">
      <formula>P19=""</formula>
    </cfRule>
    <cfRule type="expression" priority="51" dxfId="0">
      <formula>#REF!&lt;4</formula>
    </cfRule>
    <cfRule type="expression" priority="52" dxfId="5">
      <formula>$R19&gt;=4</formula>
    </cfRule>
    <cfRule type="expression" priority="53" dxfId="0">
      <formula>$J33&lt;4</formula>
    </cfRule>
    <cfRule type="expression" priority="54" dxfId="4">
      <formula>$R19=0</formula>
    </cfRule>
    <cfRule type="expression" priority="55" dxfId="2">
      <formula>$R19&lt;0</formula>
    </cfRule>
    <cfRule type="expression" priority="56" dxfId="3">
      <formula>AND($R19&gt;0,$R19&lt;4)</formula>
    </cfRule>
    <cfRule type="expression" priority="57" dxfId="1">
      <formula>P19=""</formula>
    </cfRule>
    <cfRule type="expression" priority="58" dxfId="2">
      <formula>$J19&lt;0</formula>
    </cfRule>
    <cfRule type="expression" priority="59" dxfId="3">
      <formula>AND($J19&gt;0,$J19&lt;4)</formula>
    </cfRule>
    <cfRule type="expression" priority="60" dxfId="4">
      <formula>$J19=0</formula>
    </cfRule>
    <cfRule type="expression" priority="61" dxfId="5">
      <formula>$J19&gt;=4</formula>
    </cfRule>
  </conditionalFormatting>
  <conditionalFormatting sqref="I24">
    <cfRule type="expression" priority="62" dxfId="1">
      <formula>H24=""</formula>
    </cfRule>
    <cfRule type="expression" priority="63" dxfId="2">
      <formula>$J24&lt;0</formula>
    </cfRule>
    <cfRule type="expression" priority="64" dxfId="3">
      <formula>AND($J24&gt;0,$J24&lt;4)</formula>
    </cfRule>
    <cfRule type="expression" priority="65" dxfId="4">
      <formula>$J24=0</formula>
    </cfRule>
    <cfRule type="expression" priority="66" dxfId="5">
      <formula>$J24&gt;=4</formula>
    </cfRule>
    <cfRule type="expression" priority="67" dxfId="0">
      <formula>#REF!&lt;4</formula>
    </cfRule>
    <cfRule type="expression" priority="68" dxfId="0">
      <formula>$J40&lt;4</formula>
    </cfRule>
  </conditionalFormatting>
  <conditionalFormatting sqref="Q24">
    <cfRule type="expression" priority="69" dxfId="6">
      <formula>P24=""</formula>
    </cfRule>
    <cfRule type="expression" priority="70" dxfId="0">
      <formula>#REF!&lt;4</formula>
    </cfRule>
    <cfRule type="expression" priority="71" dxfId="5">
      <formula>$R24&gt;=4</formula>
    </cfRule>
    <cfRule type="expression" priority="72" dxfId="0">
      <formula>$J40&lt;4</formula>
    </cfRule>
    <cfRule type="expression" priority="73" dxfId="4">
      <formula>$R24=0</formula>
    </cfRule>
    <cfRule type="expression" priority="74" dxfId="2">
      <formula>$R24&lt;0</formula>
    </cfRule>
    <cfRule type="expression" priority="75" dxfId="3">
      <formula>AND($R24&gt;0,$R24&lt;4)</formula>
    </cfRule>
    <cfRule type="expression" priority="76" dxfId="1">
      <formula>P24=""</formula>
    </cfRule>
    <cfRule type="expression" priority="77" dxfId="2">
      <formula>$J24&lt;0</formula>
    </cfRule>
    <cfRule type="expression" priority="78" dxfId="3">
      <formula>AND($J24&gt;0,$J24&lt;4)</formula>
    </cfRule>
    <cfRule type="expression" priority="79" dxfId="4">
      <formula>$J24=0</formula>
    </cfRule>
    <cfRule type="expression" priority="80" dxfId="5">
      <formula>$J24&gt;=4</formula>
    </cfRule>
  </conditionalFormatting>
  <conditionalFormatting sqref="I29">
    <cfRule type="expression" priority="81" dxfId="1">
      <formula>H29=""</formula>
    </cfRule>
    <cfRule type="expression" priority="82" dxfId="2">
      <formula>$J29&lt;0</formula>
    </cfRule>
    <cfRule type="expression" priority="83" dxfId="3">
      <formula>AND($J29&gt;0,$J29&lt;4)</formula>
    </cfRule>
    <cfRule type="expression" priority="84" dxfId="4">
      <formula>$J29=0</formula>
    </cfRule>
    <cfRule type="expression" priority="85" dxfId="5">
      <formula>$J29&gt;=4</formula>
    </cfRule>
    <cfRule type="expression" priority="86" dxfId="0">
      <formula>#REF!&lt;4</formula>
    </cfRule>
    <cfRule type="expression" priority="87" dxfId="0">
      <formula>$J46&lt;4</formula>
    </cfRule>
  </conditionalFormatting>
  <conditionalFormatting sqref="Q29">
    <cfRule type="expression" priority="88" dxfId="6">
      <formula>P29=""</formula>
    </cfRule>
    <cfRule type="expression" priority="89" dxfId="0">
      <formula>#REF!&lt;4</formula>
    </cfRule>
    <cfRule type="expression" priority="90" dxfId="5">
      <formula>$R29&gt;=4</formula>
    </cfRule>
    <cfRule type="expression" priority="91" dxfId="0">
      <formula>$J46&lt;4</formula>
    </cfRule>
    <cfRule type="expression" priority="92" dxfId="4">
      <formula>$R29=0</formula>
    </cfRule>
    <cfRule type="expression" priority="93" dxfId="2">
      <formula>$R29&lt;0</formula>
    </cfRule>
    <cfRule type="expression" priority="94" dxfId="3">
      <formula>AND($R29&gt;0,$R29&lt;4)</formula>
    </cfRule>
    <cfRule type="expression" priority="95" dxfId="1">
      <formula>P29=""</formula>
    </cfRule>
    <cfRule type="expression" priority="96" dxfId="2">
      <formula>$J29&lt;0</formula>
    </cfRule>
    <cfRule type="expression" priority="97" dxfId="3">
      <formula>AND($J29&gt;0,$J29&lt;4)</formula>
    </cfRule>
    <cfRule type="expression" priority="98" dxfId="4">
      <formula>$J29=0</formula>
    </cfRule>
    <cfRule type="expression" priority="99" dxfId="5">
      <formula>$J29&gt;=4</formula>
    </cfRule>
  </conditionalFormatting>
  <conditionalFormatting sqref="I34">
    <cfRule type="expression" priority="100" dxfId="1">
      <formula>H34=""</formula>
    </cfRule>
    <cfRule type="expression" priority="101" dxfId="2">
      <formula>$J34&lt;0</formula>
    </cfRule>
    <cfRule type="expression" priority="102" dxfId="3">
      <formula>AND($J34&gt;0,$J34&lt;4)</formula>
    </cfRule>
    <cfRule type="expression" priority="103" dxfId="4">
      <formula>$J34=0</formula>
    </cfRule>
    <cfRule type="expression" priority="104" dxfId="5">
      <formula>$J34&gt;=4</formula>
    </cfRule>
    <cfRule type="expression" priority="105" dxfId="0">
      <formula>#REF!&lt;4</formula>
    </cfRule>
    <cfRule type="expression" priority="106" dxfId="0">
      <formula>$J52&lt;4</formula>
    </cfRule>
  </conditionalFormatting>
  <conditionalFormatting sqref="Q34">
    <cfRule type="expression" priority="107" dxfId="6">
      <formula>P34=""</formula>
    </cfRule>
    <cfRule type="expression" priority="108" dxfId="0">
      <formula>#REF!&lt;4</formula>
    </cfRule>
    <cfRule type="expression" priority="109" dxfId="5">
      <formula>$R34&gt;=4</formula>
    </cfRule>
    <cfRule type="expression" priority="110" dxfId="0">
      <formula>$J52&lt;4</formula>
    </cfRule>
    <cfRule type="expression" priority="111" dxfId="4">
      <formula>$R34=0</formula>
    </cfRule>
    <cfRule type="expression" priority="112" dxfId="2">
      <formula>$R34&lt;0</formula>
    </cfRule>
    <cfRule type="expression" priority="113" dxfId="3">
      <formula>AND($R34&gt;0,$R34&lt;4)</formula>
    </cfRule>
    <cfRule type="expression" priority="114" dxfId="1">
      <formula>P34=""</formula>
    </cfRule>
    <cfRule type="expression" priority="115" dxfId="2">
      <formula>$J34&lt;0</formula>
    </cfRule>
    <cfRule type="expression" priority="116" dxfId="3">
      <formula>AND($J34&gt;0,$J34&lt;4)</formula>
    </cfRule>
    <cfRule type="expression" priority="117" dxfId="4">
      <formula>$J34=0</formula>
    </cfRule>
    <cfRule type="expression" priority="118" dxfId="5">
      <formula>$J34&gt;=4</formula>
    </cfRule>
  </conditionalFormatting>
  <conditionalFormatting sqref="I39">
    <cfRule type="expression" priority="119" dxfId="1">
      <formula>H39=""</formula>
    </cfRule>
    <cfRule type="expression" priority="120" dxfId="2">
      <formula>$J39&lt;0</formula>
    </cfRule>
    <cfRule type="expression" priority="121" dxfId="3">
      <formula>AND($J39&gt;0,$J39&lt;4)</formula>
    </cfRule>
    <cfRule type="expression" priority="122" dxfId="4">
      <formula>$J39=0</formula>
    </cfRule>
    <cfRule type="expression" priority="123" dxfId="5">
      <formula>$J39&gt;=4</formula>
    </cfRule>
    <cfRule type="expression" priority="124" dxfId="0">
      <formula>#REF!&lt;4</formula>
    </cfRule>
  </conditionalFormatting>
  <conditionalFormatting sqref="Q39">
    <cfRule type="expression" priority="125" dxfId="6">
      <formula>P39=""</formula>
    </cfRule>
    <cfRule type="expression" priority="126" dxfId="0">
      <formula>#REF!&lt;4</formula>
    </cfRule>
    <cfRule type="expression" priority="127" dxfId="4">
      <formula>$R39=0</formula>
    </cfRule>
    <cfRule type="expression" priority="128" dxfId="2">
      <formula>$R39&lt;0</formula>
    </cfRule>
    <cfRule type="expression" priority="129" dxfId="3">
      <formula>AND($R39&gt;0,$R39&lt;4)</formula>
    </cfRule>
    <cfRule type="expression" priority="130" dxfId="1">
      <formula>P39=""</formula>
    </cfRule>
    <cfRule type="expression" priority="131" dxfId="2">
      <formula>$J39&lt;0</formula>
    </cfRule>
    <cfRule type="expression" priority="132" dxfId="3">
      <formula>AND($J39&gt;0,$J39&lt;4)</formula>
    </cfRule>
    <cfRule type="expression" priority="133" dxfId="4">
      <formula>$J39=0</formula>
    </cfRule>
    <cfRule type="expression" priority="134" dxfId="5">
      <formula>$J39&gt;=4</formula>
    </cfRule>
  </conditionalFormatting>
  <conditionalFormatting sqref="I44">
    <cfRule type="expression" priority="135" dxfId="1">
      <formula>H44=""</formula>
    </cfRule>
    <cfRule type="expression" priority="136" dxfId="2">
      <formula>$J44&lt;0</formula>
    </cfRule>
    <cfRule type="expression" priority="137" dxfId="3">
      <formula>AND($J44&gt;0,$J44&lt;4)</formula>
    </cfRule>
    <cfRule type="expression" priority="138" dxfId="4">
      <formula>$J44=0</formula>
    </cfRule>
    <cfRule type="expression" priority="139" dxfId="5">
      <formula>$J44&gt;=4</formula>
    </cfRule>
    <cfRule type="expression" priority="140" dxfId="0">
      <formula>#REF!&lt;4</formula>
    </cfRule>
  </conditionalFormatting>
  <conditionalFormatting sqref="Q44">
    <cfRule type="expression" priority="141" dxfId="6">
      <formula>P44=""</formula>
    </cfRule>
    <cfRule type="expression" priority="142" dxfId="0">
      <formula>#REF!&lt;4</formula>
    </cfRule>
    <cfRule type="expression" priority="143" dxfId="4">
      <formula>$R44=0</formula>
    </cfRule>
    <cfRule type="expression" priority="144" dxfId="2">
      <formula>$R44&lt;0</formula>
    </cfRule>
    <cfRule type="expression" priority="145" dxfId="3">
      <formula>AND($R44&gt;0,$R44&lt;4)</formula>
    </cfRule>
    <cfRule type="expression" priority="146" dxfId="1">
      <formula>P44=""</formula>
    </cfRule>
    <cfRule type="expression" priority="147" dxfId="2">
      <formula>$J44&lt;0</formula>
    </cfRule>
    <cfRule type="expression" priority="148" dxfId="3">
      <formula>AND($J44&gt;0,$J44&lt;4)</formula>
    </cfRule>
    <cfRule type="expression" priority="149" dxfId="4">
      <formula>$J44=0</formula>
    </cfRule>
    <cfRule type="expression" priority="150" dxfId="5">
      <formula>$J44&gt;=4</formula>
    </cfRule>
  </conditionalFormatting>
  <conditionalFormatting sqref="I49">
    <cfRule type="expression" priority="152" dxfId="1">
      <formula>H49=""</formula>
    </cfRule>
    <cfRule type="expression" priority="153" dxfId="2">
      <formula>$J49&lt;0</formula>
    </cfRule>
    <cfRule type="expression" priority="154" dxfId="3">
      <formula>AND($J49&gt;0,$J49&lt;4)</formula>
    </cfRule>
    <cfRule type="expression" priority="155" dxfId="4">
      <formula>$J49=0</formula>
    </cfRule>
    <cfRule type="expression" priority="156" dxfId="5">
      <formula>$J49&gt;=4</formula>
    </cfRule>
    <cfRule type="expression" priority="157" dxfId="0">
      <formula>#REF!&lt;4</formula>
    </cfRule>
  </conditionalFormatting>
  <conditionalFormatting sqref="Q49">
    <cfRule type="expression" priority="158" dxfId="6">
      <formula>P49=""</formula>
    </cfRule>
    <cfRule type="expression" priority="159" dxfId="0">
      <formula>#REF!&lt;4</formula>
    </cfRule>
    <cfRule type="expression" priority="160" dxfId="4">
      <formula>$R49=0</formula>
    </cfRule>
    <cfRule type="expression" priority="161" dxfId="2">
      <formula>$R49&lt;0</formula>
    </cfRule>
    <cfRule type="expression" priority="162" dxfId="3">
      <formula>AND($R49&gt;0,$R49&lt;4)</formula>
    </cfRule>
    <cfRule type="expression" priority="163" dxfId="1">
      <formula>P49=""</formula>
    </cfRule>
    <cfRule type="expression" priority="164" dxfId="2">
      <formula>$J49&lt;0</formula>
    </cfRule>
    <cfRule type="expression" priority="165" dxfId="3">
      <formula>AND($J49&gt;0,$J49&lt;4)</formula>
    </cfRule>
    <cfRule type="expression" priority="166" dxfId="4">
      <formula>$J49=0</formula>
    </cfRule>
    <cfRule type="expression" priority="167" dxfId="5">
      <formula>$J49&gt;=4</formula>
    </cfRule>
  </conditionalFormatting>
  <conditionalFormatting sqref="I54">
    <cfRule type="expression" priority="168" dxfId="1">
      <formula>H54=""</formula>
    </cfRule>
    <cfRule type="expression" priority="169" dxfId="2">
      <formula>$J54&lt;0</formula>
    </cfRule>
    <cfRule type="expression" priority="170" dxfId="3">
      <formula>AND($J54&gt;0,$J54&lt;4)</formula>
    </cfRule>
    <cfRule type="expression" priority="171" dxfId="4">
      <formula>$J54=0</formula>
    </cfRule>
    <cfRule type="expression" priority="172" dxfId="5">
      <formula>$J54&gt;=4</formula>
    </cfRule>
    <cfRule type="expression" priority="173" dxfId="0">
      <formula>#REF!&lt;4</formula>
    </cfRule>
    <cfRule type="expression" priority="174" dxfId="0">
      <formula>$J57&lt;4</formula>
    </cfRule>
  </conditionalFormatting>
  <conditionalFormatting sqref="Q54">
    <cfRule type="expression" priority="175" dxfId="6">
      <formula>P54=""</formula>
    </cfRule>
    <cfRule type="expression" priority="176" dxfId="0">
      <formula>#REF!&lt;4</formula>
    </cfRule>
    <cfRule type="expression" priority="177" dxfId="4">
      <formula>$R54=0</formula>
    </cfRule>
    <cfRule type="expression" priority="178" dxfId="2">
      <formula>$R54&lt;0</formula>
    </cfRule>
    <cfRule type="expression" priority="179" dxfId="3">
      <formula>AND($R54&gt;0,$R54&lt;4)</formula>
    </cfRule>
    <cfRule type="expression" priority="180" dxfId="1">
      <formula>P54=""</formula>
    </cfRule>
    <cfRule type="expression" priority="181" dxfId="2">
      <formula>$J54&lt;0</formula>
    </cfRule>
    <cfRule type="expression" priority="182" dxfId="3">
      <formula>AND($J54&gt;0,$J54&lt;4)</formula>
    </cfRule>
    <cfRule type="expression" priority="183" dxfId="4">
      <formula>$J54=0</formula>
    </cfRule>
    <cfRule type="expression" priority="184" dxfId="5">
      <formula>$J54&gt;=4</formula>
    </cfRule>
    <cfRule type="expression" priority="203" dxfId="5">
      <formula>$R54&gt;=4</formula>
    </cfRule>
    <cfRule type="expression" priority="204" dxfId="0">
      <formula>$J57&lt;4</formula>
    </cfRule>
  </conditionalFormatting>
  <conditionalFormatting sqref="I50:I52 Q50:Q52">
    <cfRule type="expression" priority="185" dxfId="0">
      <formula>#REF!&lt;4</formula>
    </cfRule>
  </conditionalFormatting>
  <conditionalFormatting sqref="I37 I43 Q37 Q43">
    <cfRule type="expression" priority="186" dxfId="0">
      <formula>#REF!&lt;4</formula>
    </cfRule>
  </conditionalFormatting>
  <conditionalFormatting sqref="I45 Q45">
    <cfRule type="expression" priority="187" dxfId="0">
      <formula>#REF!&lt;4</formula>
    </cfRule>
  </conditionalFormatting>
  <conditionalFormatting sqref="I30:I33 I40:I41 Q30:Q33 Q40:Q41">
    <cfRule type="expression" priority="188" dxfId="0">
      <formula>#REF!&lt;4</formula>
    </cfRule>
  </conditionalFormatting>
  <conditionalFormatting sqref="I35 I42 Q35 Q42">
    <cfRule type="expression" priority="189" dxfId="0">
      <formula>#REF!&lt;4</formula>
    </cfRule>
  </conditionalFormatting>
  <conditionalFormatting sqref="I46 Q46">
    <cfRule type="expression" priority="190" dxfId="0">
      <formula>#REF!&lt;4</formula>
    </cfRule>
  </conditionalFormatting>
  <conditionalFormatting sqref="I47 Q47">
    <cfRule type="expression" priority="191" dxfId="0">
      <formula>#REF!&lt;4</formula>
    </cfRule>
    <cfRule type="expression" priority="197" dxfId="0">
      <formula>#REF!&lt;4</formula>
    </cfRule>
  </conditionalFormatting>
  <conditionalFormatting sqref="I48 Q48">
    <cfRule type="expression" priority="192" dxfId="0">
      <formula>#REF!&lt;4</formula>
    </cfRule>
  </conditionalFormatting>
  <conditionalFormatting sqref="I50 Q50">
    <cfRule type="expression" priority="193" dxfId="0">
      <formula>#REF!&lt;4</formula>
    </cfRule>
  </conditionalFormatting>
  <conditionalFormatting sqref="I39 I44 I49 I51 Q51">
    <cfRule type="expression" priority="194" dxfId="0">
      <formula>#REF!&lt;4</formula>
    </cfRule>
  </conditionalFormatting>
  <conditionalFormatting sqref="I52 Q52">
    <cfRule type="expression" priority="195" dxfId="0">
      <formula>#REF!&lt;4</formula>
    </cfRule>
  </conditionalFormatting>
  <conditionalFormatting sqref="I53 Q53">
    <cfRule type="expression" priority="196" dxfId="0">
      <formula>#REF!&lt;4</formula>
    </cfRule>
  </conditionalFormatting>
  <conditionalFormatting sqref="I45:I46 I53 Q45:Q46 Q53">
    <cfRule type="expression" priority="198" dxfId="0">
      <formula>#REF!&lt;4</formula>
    </cfRule>
  </conditionalFormatting>
  <conditionalFormatting sqref="I38 Q38">
    <cfRule type="expression" priority="200" dxfId="0">
      <formula>#REF!&lt;4</formula>
    </cfRule>
  </conditionalFormatting>
  <conditionalFormatting sqref="Q39 Q44 Q49">
    <cfRule type="expression" priority="201" dxfId="5">
      <formula>$R39&gt;=4</formula>
    </cfRule>
    <cfRule type="expression" priority="202" dxfId="0">
      <formula>#REF!&lt;4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2.43" customWidth="1" style="339" min="3" max="3"/>
    <col width="15.57" customWidth="1" style="339" min="4" max="4"/>
    <col width="29.86" customWidth="1" style="339" min="5" max="5"/>
    <col width="14.14" customWidth="1" style="339" min="6" max="6"/>
    <col width="28.71" customWidth="1" style="339" min="7" max="7"/>
    <col width="10.57" customWidth="1" style="339" min="8" max="8"/>
    <col width="17.14" customWidth="1" style="339" min="9" max="9"/>
    <col width="20.29" customWidth="1" style="339" min="10" max="10"/>
    <col hidden="1" width="10" customWidth="1" style="339" min="11" max="11"/>
    <col width="10.29" customWidth="1" style="339" min="12" max="12"/>
    <col width="12" customWidth="1" style="339" min="13" max="13"/>
    <col width="13.43" customWidth="1" style="339" min="14" max="14"/>
    <col width="14.71" customWidth="1" style="339" min="15" max="15"/>
    <col width="11.43" customWidth="1" style="339" min="16" max="16"/>
    <col width="15.71" customWidth="1" style="339" min="17" max="17"/>
    <col width="20.29" customWidth="1" style="339" min="18" max="18"/>
    <col hidden="1" width="9" customWidth="1" style="339" min="19" max="19"/>
    <col width="11.43" customWidth="1" style="339" min="20" max="26"/>
  </cols>
  <sheetData>
    <row r="1" ht="15.75" customHeight="1" s="339">
      <c r="A1" s="1" t="n"/>
      <c r="B1" s="1" t="n"/>
      <c r="C1" s="2" t="n"/>
      <c r="E1" s="1" t="n"/>
      <c r="F1" s="1" t="n"/>
      <c r="G1" s="1" t="n"/>
      <c r="H1" s="3" t="n"/>
      <c r="I1" s="18" t="n"/>
      <c r="J1" s="5" t="n"/>
      <c r="K1" s="1" t="n"/>
      <c r="L1" s="1" t="n"/>
      <c r="M1" s="1" t="n"/>
      <c r="N1" s="1" t="n"/>
      <c r="O1" s="1" t="n"/>
      <c r="P1" s="1" t="n"/>
      <c r="Q1" s="6" t="n"/>
      <c r="R1" s="5" t="n"/>
      <c r="S1" s="7" t="n"/>
      <c r="T1" s="2" t="n"/>
      <c r="V1" s="8" t="n"/>
      <c r="W1" s="1" t="n"/>
      <c r="X1" s="7" t="n"/>
      <c r="Y1" s="2" t="n"/>
    </row>
    <row r="2" ht="15.75" customHeight="1" s="339">
      <c r="A2" s="1" t="n"/>
      <c r="B2" s="1" t="n"/>
      <c r="C2" s="359" t="n"/>
      <c r="D2" s="349" t="n"/>
      <c r="E2" s="350" t="n"/>
      <c r="F2" s="1" t="n"/>
      <c r="G2" s="1" t="n"/>
      <c r="H2" s="3" t="n"/>
      <c r="I2" s="18" t="n"/>
      <c r="J2" s="5" t="n"/>
      <c r="K2" s="1" t="n"/>
      <c r="L2" s="1" t="n"/>
      <c r="M2" s="1" t="n"/>
      <c r="N2" s="1" t="n"/>
      <c r="O2" s="1" t="n"/>
      <c r="P2" s="1" t="n"/>
      <c r="Q2" s="6" t="n"/>
      <c r="R2" s="5" t="n"/>
      <c r="S2" s="7" t="n"/>
      <c r="T2" s="2" t="n"/>
      <c r="U2" s="2" t="n"/>
      <c r="W2" s="1" t="n"/>
      <c r="X2" s="7" t="n"/>
      <c r="Y2" s="2" t="n"/>
      <c r="Z2" s="2" t="n"/>
    </row>
    <row r="3" ht="15.75" customHeight="1" s="339">
      <c r="A3" s="1" t="n"/>
      <c r="B3" s="1" t="n"/>
      <c r="C3" s="351" t="n"/>
      <c r="E3" s="352" t="n"/>
      <c r="F3" s="1" t="n"/>
      <c r="G3" s="1" t="n"/>
      <c r="H3" s="3" t="n"/>
      <c r="I3" s="18" t="n"/>
      <c r="J3" s="5" t="n"/>
      <c r="K3" s="1" t="n"/>
      <c r="L3" s="1" t="n"/>
      <c r="M3" s="1" t="n"/>
      <c r="N3" s="1" t="n"/>
      <c r="O3" s="1" t="n"/>
      <c r="P3" s="1" t="n"/>
      <c r="Q3" s="6" t="n"/>
      <c r="R3" s="5" t="n"/>
      <c r="S3" s="7" t="n"/>
      <c r="T3" s="2" t="n"/>
      <c r="U3" s="2" t="n"/>
      <c r="W3" s="1" t="n"/>
      <c r="X3" s="7" t="n"/>
      <c r="Y3" s="2" t="n"/>
      <c r="Z3" s="2" t="n"/>
    </row>
    <row r="4" ht="17.25" customHeight="1" s="339">
      <c r="A4" s="1" t="n"/>
      <c r="B4" s="1" t="n"/>
      <c r="C4" s="351" t="n"/>
      <c r="E4" s="352" t="n"/>
      <c r="F4" s="1" t="n"/>
      <c r="G4" s="1" t="n"/>
      <c r="H4" s="3" t="n"/>
      <c r="I4" s="18" t="n"/>
      <c r="J4" s="5" t="n"/>
      <c r="K4" s="1" t="n"/>
      <c r="L4" s="340" t="inlineStr">
        <is>
          <t>INGRESOS</t>
        </is>
      </c>
      <c r="M4" s="341" t="n"/>
      <c r="N4" s="21">
        <f>SUM(H10:H2000)</f>
        <v/>
      </c>
      <c r="O4" s="1" t="n"/>
      <c r="P4" s="1" t="n"/>
      <c r="Q4" s="6" t="n"/>
      <c r="R4" s="5" t="n"/>
      <c r="S4" s="7" t="n"/>
      <c r="T4" s="2" t="n"/>
      <c r="U4" s="2" t="n"/>
      <c r="W4" s="1" t="n"/>
      <c r="X4" s="7" t="n"/>
      <c r="Y4" s="2" t="n"/>
      <c r="Z4" s="2" t="n"/>
    </row>
    <row r="5" ht="17.25" customHeight="1" s="339">
      <c r="A5" s="1" t="n"/>
      <c r="B5" s="1" t="n"/>
      <c r="C5" s="351" t="n"/>
      <c r="E5" s="352" t="n"/>
      <c r="F5" s="23" t="n"/>
      <c r="G5" s="23" t="n"/>
      <c r="H5" s="1" t="n"/>
      <c r="I5" s="1" t="n"/>
      <c r="J5" s="1" t="n"/>
      <c r="K5" s="23" t="n"/>
      <c r="L5" s="342" t="inlineStr">
        <is>
          <t>EGRESOS</t>
        </is>
      </c>
      <c r="M5" s="341" t="n"/>
      <c r="N5" s="25">
        <f>SUM(P10:P2000)</f>
        <v/>
      </c>
      <c r="O5" s="23" t="n"/>
      <c r="P5" s="1" t="n"/>
      <c r="Q5" s="6" t="n"/>
      <c r="R5" s="26" t="n"/>
      <c r="S5" s="7" t="n"/>
      <c r="T5" s="27" t="n"/>
      <c r="W5" s="1" t="n"/>
      <c r="X5" s="7" t="n"/>
      <c r="Y5" s="2" t="n"/>
    </row>
    <row r="6" ht="18" customHeight="1" s="339">
      <c r="A6" s="1" t="n"/>
      <c r="B6" s="1" t="n"/>
      <c r="C6" s="351" t="n"/>
      <c r="E6" s="352" t="n"/>
      <c r="F6" s="1" t="n"/>
      <c r="G6" s="1" t="n"/>
      <c r="H6" s="1" t="n"/>
      <c r="I6" s="1" t="n"/>
      <c r="J6" s="1" t="n"/>
      <c r="K6" s="28" t="n"/>
      <c r="L6" s="343" t="inlineStr">
        <is>
          <t>GANANCIAS</t>
        </is>
      </c>
      <c r="M6" s="344" t="n"/>
      <c r="N6" s="31">
        <f>N4-N5</f>
        <v/>
      </c>
      <c r="O6" s="1" t="n"/>
      <c r="P6" s="1" t="n"/>
      <c r="Q6" s="6" t="n"/>
      <c r="R6" s="5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339">
      <c r="A7" s="1" t="n"/>
      <c r="B7" s="1" t="n"/>
      <c r="C7" s="351" t="n"/>
      <c r="E7" s="352" t="n"/>
      <c r="F7" s="1" t="n"/>
      <c r="H7" s="1" t="n"/>
      <c r="I7" s="1" t="n"/>
      <c r="J7" s="1" t="n"/>
      <c r="K7" s="27" t="n"/>
      <c r="L7" s="1" t="n"/>
      <c r="M7" s="1" t="n"/>
      <c r="N7" s="1" t="n"/>
      <c r="O7" s="1" t="n"/>
      <c r="P7" s="1" t="n"/>
      <c r="Q7" s="6" t="n"/>
      <c r="R7" s="5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339">
      <c r="A8" s="1" t="n"/>
      <c r="B8" s="1" t="n"/>
      <c r="C8" s="351" t="n"/>
      <c r="E8" s="352" t="n"/>
      <c r="F8" s="1" t="n"/>
      <c r="G8" s="1" t="n"/>
      <c r="H8" s="3" t="n"/>
      <c r="I8" s="18" t="n"/>
      <c r="J8" s="5" t="n"/>
      <c r="K8" s="36">
        <f>TODAY()</f>
        <v/>
      </c>
      <c r="L8" s="345" t="inlineStr">
        <is>
          <t xml:space="preserve">  B O T O N E S   W H A T S A P P</t>
        </is>
      </c>
      <c r="M8" s="341" t="n"/>
      <c r="N8" s="346" t="n"/>
      <c r="O8" s="347" t="inlineStr">
        <is>
          <t xml:space="preserve">               D  A  T  O  S     D  E    L  A    C  U  E  N  T  A</t>
        </is>
      </c>
      <c r="P8" s="341" t="n"/>
      <c r="Q8" s="341" t="n"/>
      <c r="R8" s="346" t="n"/>
      <c r="S8" s="42" t="n"/>
      <c r="T8" s="1" t="n"/>
      <c r="U8" s="1" t="n"/>
      <c r="V8" s="1" t="n"/>
      <c r="W8" s="1" t="n"/>
      <c r="X8" s="1" t="n"/>
      <c r="Y8" s="1" t="n"/>
      <c r="Z8" s="1" t="n"/>
    </row>
    <row r="9" ht="15.75" customHeight="1" s="339">
      <c r="A9" s="1" t="n"/>
      <c r="B9" s="1" t="n"/>
      <c r="C9" s="284" t="inlineStr">
        <is>
          <t>NOMBRE</t>
        </is>
      </c>
      <c r="D9" s="284" t="inlineStr">
        <is>
          <t>CELULAR</t>
        </is>
      </c>
      <c r="E9" s="284" t="inlineStr">
        <is>
          <t>USUARIO</t>
        </is>
      </c>
      <c r="F9" s="284" t="inlineStr">
        <is>
          <t>CLAVE</t>
        </is>
      </c>
      <c r="G9" s="284" t="inlineStr">
        <is>
          <t xml:space="preserve">URL </t>
        </is>
      </c>
      <c r="H9" s="285" t="inlineStr">
        <is>
          <t>PRECIO</t>
        </is>
      </c>
      <c r="I9" s="286" t="inlineStr">
        <is>
          <t>EXPIRACIÓN</t>
        </is>
      </c>
      <c r="J9" s="139" t="inlineStr">
        <is>
          <t>ALERTA</t>
        </is>
      </c>
      <c r="K9" s="203" t="inlineStr">
        <is>
          <t>DIAS</t>
        </is>
      </c>
      <c r="L9" s="287" t="inlineStr">
        <is>
          <t>COBRAR</t>
        </is>
      </c>
      <c r="M9" s="288" t="inlineStr">
        <is>
          <t>ACTUALIZAR</t>
        </is>
      </c>
      <c r="N9" s="204" t="inlineStr">
        <is>
          <t>PERFILES</t>
        </is>
      </c>
      <c r="O9" s="57" t="inlineStr">
        <is>
          <t>PROVEEDOR</t>
        </is>
      </c>
      <c r="P9" s="59" t="inlineStr">
        <is>
          <t>PRECIO</t>
        </is>
      </c>
      <c r="Q9" s="61" t="inlineStr">
        <is>
          <t>EXPIRACIÓN</t>
        </is>
      </c>
      <c r="R9" s="63" t="inlineStr">
        <is>
          <t>ALERTA</t>
        </is>
      </c>
      <c r="S9" s="64" t="inlineStr">
        <is>
          <t>DIAS</t>
        </is>
      </c>
      <c r="T9" s="1" t="n"/>
      <c r="U9" s="1" t="n"/>
      <c r="V9" s="1" t="n"/>
      <c r="W9" s="1" t="n"/>
      <c r="X9" s="1" t="n"/>
      <c r="Y9" s="1" t="n"/>
      <c r="Z9" s="1" t="n"/>
    </row>
    <row r="10" ht="15" customHeight="1" s="339">
      <c r="A10" s="1" t="n"/>
      <c r="B10" s="1" t="n"/>
      <c r="C10" s="65" t="n"/>
      <c r="D10" s="66" t="n"/>
      <c r="E10" s="66" t="n"/>
      <c r="F10" s="66" t="n"/>
      <c r="G10" s="289" t="n"/>
      <c r="H10" s="68" t="n"/>
      <c r="I10" s="69" t="n"/>
      <c r="J10" s="76">
        <f>IF(I10="","",IF(K10&lt;0,"Vencido hace "&amp;K10*-1&amp;" días",IF(K10=0,"Vence hoy",IF(K10&gt;0,"Le quedan "&amp;K10&amp;" días",""))))</f>
        <v/>
      </c>
      <c r="K10" s="77">
        <f>I10-K$8</f>
        <v/>
      </c>
      <c r="L10" s="192">
        <f>HYPERLINK("https://api.whatsapp.com/send?phone=57"&amp;D10&amp;"&amp;text="&amp;(IF(K10&lt;=0,"🚨 Hola, *"&amp;C10&amp;".*"&amp;"%0A"&amp;"Su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"&amp;C10&amp;"."&amp;"%0A"&amp;"Le quedan "&amp;K10&amp;" días restantes de su membresía en *_IPTV PREMIUM_*")),"💰")</f>
        <v/>
      </c>
      <c r="M10" s="192">
        <f>HYPERLINK("https://api.whatsapp.com/send?phone=57"&amp;D10&amp;"&amp;text=*_✅ ACTUALIZACIÓN DE DATOS | IPTV PREMIUM_*"&amp;"%0A"&amp;"%0A"&amp;"💻 Usuario: *"&amp;E10&amp;"*"&amp;"%0A"&amp;"🔐 Contraseña: *"&amp;F10&amp;"*","🔐")</f>
        <v/>
      </c>
      <c r="N10" s="84">
        <f>HYPERLINK("https://api.whatsapp.com/send?phone=57"&amp;D10&amp;"&amp;text=*_✅ MEMBRESÍA IPTV_*"&amp;"%0A"&amp;"%0A"&amp;"*✉ USUARIO:* "&amp;E10&amp;"%0A"&amp;"*🔑 Contraseña:* "&amp;F10&amp;"%0A"&amp;"*📧 URL:* "&amp;G10&amp;"%0A"&amp;"%0A"&amp;"*📍 Vence:* "&amp;I10,"💻")</f>
        <v/>
      </c>
      <c r="O10" s="290" t="n"/>
      <c r="P10" s="291" t="n"/>
      <c r="Q10" s="292" t="n"/>
      <c r="R10" s="88">
        <f>IF(Q10="","",IF(S10&lt;0,"Vencido hace "&amp;S10*-1&amp;" días",IF(S10=0,"Vence hoy",IF(S10&gt;0,"Le quedan "&amp;S10&amp;" días",""))))</f>
        <v/>
      </c>
      <c r="S10" s="144">
        <f>Q10-TODAY()</f>
        <v/>
      </c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1" t="n"/>
      <c r="C11" s="90" t="n"/>
      <c r="D11" s="91" t="n"/>
      <c r="E11" s="91" t="n"/>
      <c r="F11" s="91" t="n"/>
      <c r="G11" s="293" t="n"/>
      <c r="H11" s="92" t="n"/>
      <c r="I11" s="106" t="n"/>
      <c r="J11" s="81">
        <f>IF(I11="","",IF(K11&lt;0,"Vencido hace "&amp;K11*-1&amp;" días",IF(K11=0,"Vence hoy",IF(K11&gt;0,"Le quedan "&amp;K11&amp;" días",""))))</f>
        <v/>
      </c>
      <c r="K11" s="142">
        <f>I11-K$8</f>
        <v/>
      </c>
      <c r="L11" s="192">
        <f>HYPERLINK("https://api.whatsapp.com/send?phone=57"&amp;D11&amp;"&amp;text="&amp;(IF(K11&lt;=0,"🚨 Hola, *"&amp;C11&amp;".*"&amp;"%0A"&amp;"Su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"&amp;C11&amp;"."&amp;"%0A"&amp;"Le quedan "&amp;K11&amp;" días restantes de su membresía en *_IPTV PREMIUM_*")),"💰")</f>
        <v/>
      </c>
      <c r="M11" s="192">
        <f>HYPERLINK("https://api.whatsapp.com/send?phone=57"&amp;D11&amp;"&amp;text=*_✅ ACTUALIZACIÓN DE DATOS | IPTV PREMIUM_*"&amp;"%0A"&amp;"%0A"&amp;"💻 Usuario: *"&amp;E11&amp;"*"&amp;"%0A"&amp;"🔐 Contraseña: *"&amp;F11&amp;"*","🔐")</f>
        <v/>
      </c>
      <c r="N11" s="84">
        <f>HYPERLINK("https://api.whatsapp.com/send?phone=57"&amp;D11&amp;"&amp;text=*_✅ MEMBRESÍA IPTV_*"&amp;"%0A"&amp;"%0A"&amp;"*✉ USUARIO:* "&amp;E11&amp;"%0A"&amp;"*🔑 Contraseña:* "&amp;F11&amp;"%0A"&amp;"*📧 URL:* "&amp;G11&amp;"%0A"&amp;"%0A"&amp;"*📍 Vence:* "&amp;I11,"💻")</f>
        <v/>
      </c>
      <c r="O11" s="224" t="n"/>
      <c r="P11" s="225" t="n"/>
      <c r="Q11" s="273" t="n"/>
      <c r="R11" s="97">
        <f>IF(Q11="","",IF(S11&lt;0,"Vencido hace "&amp;S11*-1&amp;" días",IF(S11=0,"Vence hoy",IF(S11&gt;0,"Le quedan "&amp;S11&amp;" días",""))))</f>
        <v/>
      </c>
      <c r="S11" s="144">
        <f>Q11-TODAY()</f>
        <v/>
      </c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1" t="n"/>
      <c r="C12" s="90" t="n"/>
      <c r="D12" s="91" t="n"/>
      <c r="E12" s="91" t="n"/>
      <c r="F12" s="91" t="n"/>
      <c r="G12" s="293" t="n"/>
      <c r="H12" s="92" t="n"/>
      <c r="I12" s="106" t="n"/>
      <c r="J12" s="81">
        <f>IF(I12="","",IF(K12&lt;0,"Vencido hace "&amp;K12*-1&amp;" días",IF(K12=0,"Vence hoy",IF(K12&gt;0,"Le quedan "&amp;K12&amp;" días",""))))</f>
        <v/>
      </c>
      <c r="K12" s="142">
        <f>I12-K$8</f>
        <v/>
      </c>
      <c r="L12" s="192">
        <f>HYPERLINK("https://api.whatsapp.com/send?phone=57"&amp;D12&amp;"&amp;text="&amp;(IF(K12&lt;=0,"🚨 Hola, *"&amp;C12&amp;".*"&amp;"%0A"&amp;"Su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"&amp;C12&amp;"."&amp;"%0A"&amp;"Le quedan "&amp;K12&amp;" días restantes de su membresía en *_IPTV PREMIUM_*")),"💰")</f>
        <v/>
      </c>
      <c r="M12" s="192">
        <f>HYPERLINK("https://api.whatsapp.com/send?phone=57"&amp;D12&amp;"&amp;text=*_✅ ACTUALIZACIÓN DE DATOS | IPTV PREMIUM_*"&amp;"%0A"&amp;"%0A"&amp;"💻 Usuario: *"&amp;E12&amp;"*"&amp;"%0A"&amp;"🔐 Contraseña: *"&amp;F12&amp;"*","🔐")</f>
        <v/>
      </c>
      <c r="N12" s="84">
        <f>HYPERLINK("https://api.whatsapp.com/send?phone=57"&amp;D12&amp;"&amp;text=*_✅ MEMBRESÍA IPTV_*"&amp;"%0A"&amp;"%0A"&amp;"*✉ USUARIO:* "&amp;E12&amp;"%0A"&amp;"*🔑 Contraseña:* "&amp;F12&amp;"%0A"&amp;"*📧 URL:* "&amp;G12&amp;"%0A"&amp;"%0A"&amp;"*📍 Vence:* "&amp;I12,"💻")</f>
        <v/>
      </c>
      <c r="O12" s="255" t="n"/>
      <c r="P12" s="256" t="n"/>
      <c r="Q12" s="263" t="n"/>
      <c r="R12" s="97">
        <f>IF(Q12="","",IF(S12&lt;0,"Vencido hace "&amp;S12*-1&amp;" días",IF(S12=0,"Vence hoy",IF(S12&gt;0,"Le quedan "&amp;S12&amp;" días",""))))</f>
        <v/>
      </c>
      <c r="S12" s="144">
        <f>Q12-TODAY()</f>
        <v/>
      </c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1" t="n"/>
      <c r="C13" s="90" t="n"/>
      <c r="D13" s="91" t="n"/>
      <c r="E13" s="91" t="n"/>
      <c r="F13" s="91" t="n"/>
      <c r="G13" s="90" t="n"/>
      <c r="H13" s="92" t="n"/>
      <c r="I13" s="106" t="n"/>
      <c r="J13" s="81">
        <f>IF(I13="","",IF(K13&lt;0,"Vencido hace "&amp;K13*-1&amp;" días",IF(K13=0,"Vence hoy",IF(K13&gt;0,"Le quedan "&amp;K13&amp;" días",""))))</f>
        <v/>
      </c>
      <c r="K13" s="142">
        <f>I13-K$8</f>
        <v/>
      </c>
      <c r="L13" s="192">
        <f>HYPERLINK("https://api.whatsapp.com/send?phone=57"&amp;D13&amp;"&amp;text="&amp;(IF(K13&lt;=0,"🚨 Hola, *"&amp;C13&amp;".*"&amp;"%0A"&amp;"Su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"&amp;C13&amp;"."&amp;"%0A"&amp;"Le quedan "&amp;K13&amp;" días restantes de su membresía en *_IPTV PREMIUM_*")),"💰")</f>
        <v/>
      </c>
      <c r="M13" s="192">
        <f>HYPERLINK("https://api.whatsapp.com/send?phone=57"&amp;D13&amp;"&amp;text=*_✅ ACTUALIZACIÓN DE DATOS | IPTV PREMIUM_*"&amp;"%0A"&amp;"%0A"&amp;"💻 Usuario: *"&amp;E13&amp;"*"&amp;"%0A"&amp;"🔐 Contraseña: *"&amp;F13&amp;"*","🔐")</f>
        <v/>
      </c>
      <c r="N13" s="84">
        <f>HYPERLINK("https://api.whatsapp.com/send?phone=57"&amp;D13&amp;"&amp;text=*_✅ MEMBRESÍA IPTV_*"&amp;"%0A"&amp;"%0A"&amp;"*✉ USUARIO:* "&amp;E13&amp;"%0A"&amp;"*🔑 Contraseña:* "&amp;F13&amp;"%0A"&amp;"*📧 URL:* "&amp;G13&amp;"%0A"&amp;"%0A"&amp;"*📍 Vence:* "&amp;I13,"💻")</f>
        <v/>
      </c>
      <c r="O13" s="221" t="n"/>
      <c r="P13" s="222" t="n"/>
      <c r="Q13" s="264" t="n"/>
      <c r="R13" s="97">
        <f>IF(Q13="","",IF(S13&lt;0,"Vencido hace "&amp;S13*-1&amp;" días",IF(S13=0,"Vence hoy",IF(S13&gt;0,"Le quedan "&amp;S13&amp;" días",""))))</f>
        <v/>
      </c>
      <c r="S13" s="144">
        <f>Q13-TODAY()</f>
        <v/>
      </c>
      <c r="T13" s="1" t="n"/>
      <c r="U13" s="1" t="n"/>
      <c r="V13" s="1" t="n"/>
      <c r="W13" s="1" t="n"/>
      <c r="X13" s="1" t="n"/>
      <c r="Y13" s="1" t="n"/>
      <c r="Z13" s="1" t="n"/>
    </row>
    <row r="14" ht="6.75" customHeight="1" s="339">
      <c r="A14" s="1" t="n"/>
      <c r="B14" s="1" t="n"/>
      <c r="C14" s="294" t="n"/>
      <c r="D14" s="226" t="n"/>
      <c r="E14" s="226" t="n"/>
      <c r="F14" s="226" t="n"/>
      <c r="G14" s="294" t="n"/>
      <c r="H14" s="229" t="n"/>
      <c r="I14" s="230" t="n"/>
      <c r="J14" s="81">
        <f>IF(I14="","",IF(K14&lt;0,"Vencido hace "&amp;K14*-1&amp;" días",IF(K14=0,"Vence hoy",IF(K14&gt;0,"Le quedan "&amp;K14&amp;" días",""))))</f>
        <v/>
      </c>
      <c r="K14" s="142">
        <f>I14-K$8</f>
        <v/>
      </c>
      <c r="L14" s="231" t="n"/>
      <c r="M14" s="232" t="n"/>
      <c r="N14" s="295" t="n"/>
      <c r="O14" s="258" t="n"/>
      <c r="P14" s="259" t="n"/>
      <c r="Q14" s="260" t="n"/>
      <c r="R14" s="81">
        <f>IF(Q14="","",IF(S14&lt;0,"Vencido hace "&amp;S14*-1&amp;" días",IF(S14=0,"Vence hoy",IF(S14&gt;0,"Le quedan "&amp;S14&amp;" días",""))))</f>
        <v/>
      </c>
      <c r="S14" s="144">
        <f>Q14-TODAY()</f>
        <v/>
      </c>
      <c r="T14" s="1" t="n"/>
      <c r="U14" s="1" t="n"/>
      <c r="V14" s="1" t="n"/>
      <c r="W14" s="1" t="n"/>
      <c r="X14" s="1" t="n"/>
      <c r="Y14" s="1" t="n"/>
      <c r="Z14" s="1" t="n"/>
    </row>
    <row r="15" ht="15" customHeight="1" s="339">
      <c r="A15" s="1" t="n"/>
      <c r="B15" s="1" t="n"/>
      <c r="C15" s="90" t="n"/>
      <c r="D15" s="91" t="n"/>
      <c r="E15" s="91" t="n"/>
      <c r="F15" s="91" t="n"/>
      <c r="G15" s="90" t="n"/>
      <c r="H15" s="92" t="n"/>
      <c r="I15" s="106" t="n"/>
      <c r="J15" s="81">
        <f>IF(I15="","",IF(K15&lt;0,"Vencido hace "&amp;K15*-1&amp;" días",IF(K15=0,"Vence hoy",IF(K15&gt;0,"Le quedan "&amp;K15&amp;" días",""))))</f>
        <v/>
      </c>
      <c r="K15" s="142">
        <f>I15-K$8</f>
        <v/>
      </c>
      <c r="L15" s="192">
        <f>HYPERLINK("https://api.whatsapp.com/send?phone=57"&amp;D15&amp;"&amp;text="&amp;(IF(K15&lt;=0,"🚨 Hola, *"&amp;C15&amp;".*"&amp;"%0A"&amp;"Su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"&amp;C15&amp;"."&amp;"%0A"&amp;"Le quedan "&amp;K15&amp;" días restantes de su membresía en *_IPTV PREMIUM_*")),"💰")</f>
        <v/>
      </c>
      <c r="M15" s="192">
        <f>HYPERLINK("https://api.whatsapp.com/send?phone=57"&amp;D15&amp;"&amp;text=*_✅ ACTUALIZACIÓN DE DATOS | IPTV PREMIUM_*"&amp;"%0A"&amp;"%0A"&amp;"💻 Usuario: *"&amp;E15&amp;"*"&amp;"%0A"&amp;"🔐 Contraseña: *"&amp;F15&amp;"*","🔐")</f>
        <v/>
      </c>
      <c r="N15" s="84">
        <f>HYPERLINK("https://api.whatsapp.com/send?phone=57"&amp;D15&amp;"&amp;text=*_✅ MEMBRESÍA IPTV_*"&amp;"%0A"&amp;"%0A"&amp;"*✉ USUARIO:* "&amp;E15&amp;"%0A"&amp;"*🔑 Contraseña:* "&amp;F15&amp;"%0A"&amp;"*📧 URL:* "&amp;G15&amp;"%0A"&amp;"%0A"&amp;"*📍 Vence:* "&amp;I15,"💻")</f>
        <v/>
      </c>
      <c r="O15" s="290" t="n"/>
      <c r="P15" s="291" t="n"/>
      <c r="Q15" s="292" t="n"/>
      <c r="R15" s="81">
        <f>IF(Q15="","",IF(S15&lt;0,"Vencido hace "&amp;S15*-1&amp;" días",IF(S15=0,"Vence hoy",IF(S15&gt;0,"Le quedan "&amp;S15&amp;" días",""))))</f>
        <v/>
      </c>
      <c r="S15" s="144">
        <f>Q15-TODAY()</f>
        <v/>
      </c>
      <c r="T15" s="1" t="n"/>
      <c r="U15" s="1" t="n"/>
      <c r="V15" s="1" t="n"/>
      <c r="W15" s="1" t="n"/>
      <c r="X15" s="1" t="n"/>
      <c r="Y15" s="1" t="n"/>
      <c r="Z15" s="1" t="n"/>
    </row>
    <row r="16" ht="15" customHeight="1" s="339">
      <c r="A16" s="1" t="n"/>
      <c r="B16" s="1" t="n"/>
      <c r="C16" s="90" t="n"/>
      <c r="D16" s="91" t="n"/>
      <c r="E16" s="91" t="n"/>
      <c r="F16" s="91" t="n"/>
      <c r="G16" s="90" t="n"/>
      <c r="H16" s="92" t="n"/>
      <c r="I16" s="106" t="n"/>
      <c r="J16" s="81">
        <f>IF(I16="","",IF(K16&lt;0,"Vencido hace "&amp;K16*-1&amp;" días",IF(K16=0,"Vence hoy",IF(K16&gt;0,"Le quedan "&amp;K16&amp;" días",""))))</f>
        <v/>
      </c>
      <c r="K16" s="142">
        <f>I16-K$8</f>
        <v/>
      </c>
      <c r="L16" s="192">
        <f>HYPERLINK("https://api.whatsapp.com/send?phone=57"&amp;D16&amp;"&amp;text="&amp;(IF(K16&lt;=0,"🚨 Hola, *"&amp;C16&amp;".*"&amp;"%0A"&amp;"Su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"&amp;C16&amp;"."&amp;"%0A"&amp;"Le quedan "&amp;K16&amp;" días restantes de su membresía en *_IPTV PREMIUM_*")),"💰")</f>
        <v/>
      </c>
      <c r="M16" s="192">
        <f>HYPERLINK("https://api.whatsapp.com/send?phone=57"&amp;D16&amp;"&amp;text=*_✅ ACTUALIZACIÓN DE DATOS | IPTV PREMIUM_*"&amp;"%0A"&amp;"%0A"&amp;"💻 Usuario: *"&amp;E16&amp;"*"&amp;"%0A"&amp;"🔐 Contraseña: *"&amp;F16&amp;"*","🔐")</f>
        <v/>
      </c>
      <c r="N16" s="84">
        <f>HYPERLINK("https://api.whatsapp.com/send?phone=57"&amp;D16&amp;"&amp;text=*_✅ MEMBRESÍA IPTV_*"&amp;"%0A"&amp;"%0A"&amp;"*✉ USUARIO:* "&amp;E16&amp;"%0A"&amp;"*🔑 Contraseña:* "&amp;F16&amp;"%0A"&amp;"*📧 URL:* "&amp;G16&amp;"%0A"&amp;"%0A"&amp;"*📍 Vence:* "&amp;I16,"💻")</f>
        <v/>
      </c>
      <c r="O16" s="224" t="n"/>
      <c r="P16" s="225" t="n"/>
      <c r="Q16" s="273" t="n"/>
      <c r="R16" s="81">
        <f>IF(Q16="","",IF(S16&lt;0,"Vencido hace "&amp;S16*-1&amp;" días",IF(S16=0,"Vence hoy",IF(S16&gt;0,"Le quedan "&amp;S16&amp;" días",""))))</f>
        <v/>
      </c>
      <c r="S16" s="144">
        <f>Q16-TODAY()</f>
        <v/>
      </c>
      <c r="T16" s="1" t="n"/>
      <c r="U16" s="1" t="n"/>
      <c r="V16" s="1" t="n"/>
      <c r="W16" s="1" t="n"/>
      <c r="X16" s="1" t="n"/>
      <c r="Y16" s="1" t="n"/>
      <c r="Z16" s="1" t="n"/>
    </row>
    <row r="17" ht="15" customHeight="1" s="339">
      <c r="A17" s="1" t="n"/>
      <c r="B17" s="1" t="n"/>
      <c r="C17" s="90" t="n"/>
      <c r="D17" s="91" t="n"/>
      <c r="E17" s="91" t="n"/>
      <c r="F17" s="91" t="n"/>
      <c r="G17" s="90" t="n"/>
      <c r="H17" s="92" t="n"/>
      <c r="I17" s="106" t="n"/>
      <c r="J17" s="81">
        <f>IF(I17="","",IF(K17&lt;0,"Vencido hace "&amp;K17*-1&amp;" días",IF(K17=0,"Vence hoy",IF(K17&gt;0,"Le quedan "&amp;K17&amp;" días",""))))</f>
        <v/>
      </c>
      <c r="K17" s="142">
        <f>I17-K$8</f>
        <v/>
      </c>
      <c r="L17" s="192">
        <f>HYPERLINK("https://api.whatsapp.com/send?phone=57"&amp;D17&amp;"&amp;text="&amp;(IF(K17&lt;=0,"🚨 Hola, *"&amp;C17&amp;".*"&amp;"%0A"&amp;"Su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"&amp;C17&amp;"."&amp;"%0A"&amp;"Le quedan "&amp;K17&amp;" días restantes de su membresía en *_IPTV PREMIUM_*")),"💰")</f>
        <v/>
      </c>
      <c r="M17" s="192">
        <f>HYPERLINK("https://api.whatsapp.com/send?phone=57"&amp;D17&amp;"&amp;text=*_✅ ACTUALIZACIÓN DE DATOS | IPTV PREMIUM_*"&amp;"%0A"&amp;"%0A"&amp;"💻 Usuario: *"&amp;E17&amp;"*"&amp;"%0A"&amp;"🔐 Contraseña: *"&amp;F17&amp;"*","🔐")</f>
        <v/>
      </c>
      <c r="N17" s="84">
        <f>HYPERLINK("https://api.whatsapp.com/send?phone=57"&amp;D17&amp;"&amp;text=*_✅ MEMBRESÍA IPTV_*"&amp;"%0A"&amp;"%0A"&amp;"*✉ USUARIO:* "&amp;E17&amp;"%0A"&amp;"*🔑 Contraseña:* "&amp;F17&amp;"%0A"&amp;"*📧 URL:* "&amp;G17&amp;"%0A"&amp;"%0A"&amp;"*📍 Vence:* "&amp;I17,"💻")</f>
        <v/>
      </c>
      <c r="O17" s="255" t="n"/>
      <c r="P17" s="256" t="n"/>
      <c r="Q17" s="263" t="n"/>
      <c r="R17" s="81">
        <f>IF(Q17="","",IF(S17&lt;0,"Vencido hace "&amp;S17*-1&amp;" días",IF(S17=0,"Vence hoy",IF(S17&gt;0,"Le quedan "&amp;S17&amp;" días",""))))</f>
        <v/>
      </c>
      <c r="S17" s="144">
        <f>Q17-TODAY()</f>
        <v/>
      </c>
      <c r="T17" s="1" t="n"/>
      <c r="U17" s="1" t="n"/>
      <c r="V17" s="1" t="n"/>
      <c r="W17" s="1" t="n"/>
      <c r="X17" s="1" t="n"/>
      <c r="Y17" s="1" t="n"/>
      <c r="Z17" s="1" t="n"/>
    </row>
    <row r="18" ht="15" customHeight="1" s="339">
      <c r="A18" s="1" t="n"/>
      <c r="B18" s="1" t="n"/>
      <c r="C18" s="90" t="n"/>
      <c r="D18" s="91" t="n"/>
      <c r="E18" s="91" t="n"/>
      <c r="F18" s="91" t="n"/>
      <c r="G18" s="90" t="n"/>
      <c r="H18" s="92" t="n"/>
      <c r="I18" s="106" t="n"/>
      <c r="J18" s="81">
        <f>IF(I18="","",IF(K18&lt;0,"Vencido hace "&amp;K18*-1&amp;" días",IF(K18=0,"Vence hoy",IF(K18&gt;0,"Le quedan "&amp;K18&amp;" días",""))))</f>
        <v/>
      </c>
      <c r="K18" s="142">
        <f>I18-K$8</f>
        <v/>
      </c>
      <c r="L18" s="192">
        <f>HYPERLINK("https://api.whatsapp.com/send?phone=57"&amp;D18&amp;"&amp;text="&amp;(IF(K18&lt;=0,"🚨 Hola, *"&amp;C18&amp;".*"&amp;"%0A"&amp;"Su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"&amp;C18&amp;"."&amp;"%0A"&amp;"Le quedan "&amp;K18&amp;" días restantes de su membresía en *_IPTV PREMIUM_*")),"💰")</f>
        <v/>
      </c>
      <c r="M18" s="192">
        <f>HYPERLINK("https://api.whatsapp.com/send?phone=57"&amp;D18&amp;"&amp;text=*_✅ ACTUALIZACIÓN DE DATOS | IPTV PREMIUM_*"&amp;"%0A"&amp;"%0A"&amp;"💻 Usuario: *"&amp;E18&amp;"*"&amp;"%0A"&amp;"🔐 Contraseña: *"&amp;F18&amp;"*","🔐")</f>
        <v/>
      </c>
      <c r="N18" s="84">
        <f>HYPERLINK("https://api.whatsapp.com/send?phone=57"&amp;D18&amp;"&amp;text=*_✅ MEMBRESÍA IPTV_*"&amp;"%0A"&amp;"%0A"&amp;"*✉ USUARIO:* "&amp;E18&amp;"%0A"&amp;"*🔑 Contraseña:* "&amp;F18&amp;"%0A"&amp;"*📧 URL:* "&amp;G18&amp;"%0A"&amp;"%0A"&amp;"*📍 Vence:* "&amp;I18,"💻")</f>
        <v/>
      </c>
      <c r="O18" s="221" t="n"/>
      <c r="P18" s="222" t="n"/>
      <c r="Q18" s="264" t="n"/>
      <c r="R18" s="81">
        <f>IF(Q18="","",IF(S18&lt;0,"Vencido hace "&amp;S18*-1&amp;" días",IF(S18=0,"Vence hoy",IF(S18&gt;0,"Le quedan "&amp;S18&amp;" días",""))))</f>
        <v/>
      </c>
      <c r="S18" s="144">
        <f>Q18-TODAY()</f>
        <v/>
      </c>
      <c r="T18" s="1" t="n"/>
      <c r="U18" s="1" t="n"/>
      <c r="V18" s="1" t="n"/>
      <c r="W18" s="1" t="n"/>
      <c r="X18" s="1" t="n"/>
      <c r="Y18" s="1" t="n"/>
      <c r="Z18" s="1" t="n"/>
    </row>
    <row r="19" ht="6.75" customHeight="1" s="339">
      <c r="A19" s="1" t="n"/>
      <c r="B19" s="1" t="n"/>
      <c r="C19" s="294" t="n"/>
      <c r="D19" s="226" t="n"/>
      <c r="E19" s="226" t="n"/>
      <c r="F19" s="226" t="n"/>
      <c r="G19" s="294" t="n"/>
      <c r="H19" s="229" t="n"/>
      <c r="I19" s="230" t="n"/>
      <c r="J19" s="81">
        <f>IF(I19="","",IF(K19&lt;0,"Vencido hace "&amp;K19*-1&amp;" días",IF(K19=0,"Vence hoy",IF(K19&gt;0,"Le quedan "&amp;K19&amp;" días",""))))</f>
        <v/>
      </c>
      <c r="K19" s="142">
        <f>I19-K$8</f>
        <v/>
      </c>
      <c r="L19" s="231" t="n"/>
      <c r="M19" s="232" t="n"/>
      <c r="N19" s="295" t="n"/>
      <c r="O19" s="231" t="n"/>
      <c r="P19" s="232" t="n"/>
      <c r="Q19" s="233" t="n"/>
      <c r="R19" s="81">
        <f>IF(Q19="","",IF(S19&lt;0,"Vencido hace "&amp;S19*-1&amp;" días",IF(S19=0,"Vence hoy",IF(S19&gt;0,"Le quedan "&amp;S19&amp;" días",""))))</f>
        <v/>
      </c>
      <c r="S19" s="144">
        <f>Q19-TODAY()</f>
        <v/>
      </c>
      <c r="T19" s="1" t="n"/>
      <c r="U19" s="1" t="n"/>
      <c r="V19" s="1" t="n"/>
      <c r="W19" s="1" t="n"/>
      <c r="X19" s="1" t="n"/>
      <c r="Y19" s="1" t="n"/>
      <c r="Z19" s="1" t="n"/>
    </row>
    <row r="20" ht="15" customHeight="1" s="339">
      <c r="A20" s="1" t="n"/>
      <c r="B20" s="1" t="n"/>
      <c r="C20" s="90" t="n"/>
      <c r="D20" s="91" t="n"/>
      <c r="E20" s="91" t="n"/>
      <c r="F20" s="91" t="n"/>
      <c r="G20" s="90" t="n"/>
      <c r="H20" s="92" t="n"/>
      <c r="I20" s="106" t="n"/>
      <c r="J20" s="81">
        <f>IF(I20="","",IF(K20&lt;0,"Vencido hace "&amp;K20*-1&amp;" días",IF(K20=0,"Vence hoy",IF(K20&gt;0,"Le quedan "&amp;K20&amp;" días",""))))</f>
        <v/>
      </c>
      <c r="K20" s="142">
        <f>I20-K$8</f>
        <v/>
      </c>
      <c r="L20" s="192">
        <f>HYPERLINK("https://api.whatsapp.com/send?phone=57"&amp;D20&amp;"&amp;text="&amp;(IF(K20&lt;=0,"🚨 Hola, *"&amp;C20&amp;".*"&amp;"%0A"&amp;"Su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"&amp;C20&amp;"."&amp;"%0A"&amp;"Le quedan "&amp;K20&amp;" días restantes de su membresía en *_IPTV PREMIUM_*")),"💰")</f>
        <v/>
      </c>
      <c r="M20" s="192">
        <f>HYPERLINK("https://api.whatsapp.com/send?phone=57"&amp;D20&amp;"&amp;text=*_✅ ACTUALIZACIÓN DE DATOS | IPTV PREMIUM_*"&amp;"%0A"&amp;"%0A"&amp;"💻 Usuario: *"&amp;E20&amp;"*"&amp;"%0A"&amp;"🔐 Contraseña: *"&amp;F20&amp;"*","🔐")</f>
        <v/>
      </c>
      <c r="N20" s="84">
        <f>HYPERLINK("https://api.whatsapp.com/send?phone=57"&amp;D20&amp;"&amp;text=*_✅ MEMBRESÍA IPTV_*"&amp;"%0A"&amp;"%0A"&amp;"*✉ USUARIO:* "&amp;E20&amp;"%0A"&amp;"*🔑 Contraseña:* "&amp;F20&amp;"%0A"&amp;"*📧 URL:* "&amp;G20&amp;"%0A"&amp;"%0A"&amp;"*📍 Vence:* "&amp;I20,"💻")</f>
        <v/>
      </c>
      <c r="O20" s="290" t="n"/>
      <c r="P20" s="291" t="n"/>
      <c r="Q20" s="292" t="n"/>
      <c r="R20" s="81">
        <f>IF(Q20="","",IF(S20&lt;0,"Vencido hace "&amp;S20*-1&amp;" días",IF(S20=0,"Vence hoy",IF(S20&gt;0,"Le quedan "&amp;S20&amp;" días",""))))</f>
        <v/>
      </c>
      <c r="S20" s="144">
        <f>Q20-TODAY()</f>
        <v/>
      </c>
      <c r="T20" s="1" t="n"/>
      <c r="U20" s="1" t="n"/>
      <c r="V20" s="1" t="n"/>
      <c r="W20" s="1" t="n"/>
      <c r="X20" s="1" t="n"/>
      <c r="Y20" s="1" t="n"/>
      <c r="Z20" s="1" t="n"/>
    </row>
    <row r="21" ht="15" customHeight="1" s="339">
      <c r="A21" s="1" t="n"/>
      <c r="B21" s="1" t="n"/>
      <c r="C21" s="90" t="n"/>
      <c r="D21" s="91" t="n"/>
      <c r="E21" s="91" t="n"/>
      <c r="F21" s="91" t="n"/>
      <c r="G21" s="90" t="n"/>
      <c r="H21" s="92" t="n"/>
      <c r="I21" s="106" t="n"/>
      <c r="J21" s="81">
        <f>IF(I21="","",IF(K21&lt;0,"Vencido hace "&amp;K21*-1&amp;" días",IF(K21=0,"Vence hoy",IF(K21&gt;0,"Le quedan "&amp;K21&amp;" días",""))))</f>
        <v/>
      </c>
      <c r="K21" s="142">
        <f>I21-K$8</f>
        <v/>
      </c>
      <c r="L21" s="192">
        <f>HYPERLINK("https://api.whatsapp.com/send?phone=57"&amp;D21&amp;"&amp;text="&amp;(IF(K21&lt;=0,"🚨 Hola, *"&amp;C21&amp;".*"&amp;"%0A"&amp;"Su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"&amp;C21&amp;"."&amp;"%0A"&amp;"Le quedan "&amp;K21&amp;" días restantes de su membresía en *_IPTV PREMIUM_*")),"💰")</f>
        <v/>
      </c>
      <c r="M21" s="192">
        <f>HYPERLINK("https://api.whatsapp.com/send?phone=57"&amp;D21&amp;"&amp;text=*_✅ ACTUALIZACIÓN DE DATOS | IPTV PREMIUM_*"&amp;"%0A"&amp;"%0A"&amp;"💻 Usuario: *"&amp;E21&amp;"*"&amp;"%0A"&amp;"🔐 Contraseña: *"&amp;F21&amp;"*","🔐")</f>
        <v/>
      </c>
      <c r="N21" s="84">
        <f>HYPERLINK("https://api.whatsapp.com/send?phone=57"&amp;D21&amp;"&amp;text=*_✅ MEMBRESÍA IPTV_*"&amp;"%0A"&amp;"%0A"&amp;"*✉ USUARIO:* "&amp;E21&amp;"%0A"&amp;"*🔑 Contraseña:* "&amp;F21&amp;"%0A"&amp;"*📧 URL:* "&amp;G21&amp;"%0A"&amp;"%0A"&amp;"*📍 Vence:* "&amp;I21,"💻")</f>
        <v/>
      </c>
      <c r="O21" s="224" t="n"/>
      <c r="P21" s="225" t="n"/>
      <c r="Q21" s="273" t="n"/>
      <c r="R21" s="81">
        <f>IF(Q21="","",IF(S21&lt;0,"Vencido hace "&amp;S21*-1&amp;" días",IF(S21=0,"Vence hoy",IF(S21&gt;0,"Le quedan "&amp;S21&amp;" días",""))))</f>
        <v/>
      </c>
      <c r="S21" s="144">
        <f>Q21-TODAY()</f>
        <v/>
      </c>
      <c r="T21" s="1" t="n"/>
      <c r="U21" s="1" t="n"/>
      <c r="V21" s="1" t="n"/>
      <c r="W21" s="1" t="n"/>
      <c r="X21" s="1" t="n"/>
      <c r="Y21" s="1" t="n"/>
      <c r="Z21" s="1" t="n"/>
    </row>
    <row r="22" ht="15" customHeight="1" s="339">
      <c r="A22" s="1" t="n"/>
      <c r="B22" s="1" t="n"/>
      <c r="C22" s="90" t="n"/>
      <c r="D22" s="91" t="n"/>
      <c r="E22" s="91" t="n"/>
      <c r="F22" s="91" t="n"/>
      <c r="G22" s="90" t="n"/>
      <c r="H22" s="92" t="n"/>
      <c r="I22" s="106" t="n"/>
      <c r="J22" s="81">
        <f>IF(I22="","",IF(K22&lt;0,"Vencido hace "&amp;K22*-1&amp;" días",IF(K22=0,"Vence hoy",IF(K22&gt;0,"Le quedan "&amp;K22&amp;" días",""))))</f>
        <v/>
      </c>
      <c r="K22" s="142">
        <f>I22-K$8</f>
        <v/>
      </c>
      <c r="L22" s="192">
        <f>HYPERLINK("https://api.whatsapp.com/send?phone=57"&amp;D22&amp;"&amp;text="&amp;(IF(K22&lt;=0,"🚨 Hola, *"&amp;C22&amp;".*"&amp;"%0A"&amp;"Su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"&amp;C22&amp;"."&amp;"%0A"&amp;"Le quedan "&amp;K22&amp;" días restantes de su membresía en *_IPTV PREMIUM_*")),"💰")</f>
        <v/>
      </c>
      <c r="M22" s="192">
        <f>HYPERLINK("https://api.whatsapp.com/send?phone=57"&amp;D22&amp;"&amp;text=*_✅ ACTUALIZACIÓN DE DATOS | IPTV PREMIUM_*"&amp;"%0A"&amp;"%0A"&amp;"💻 Usuario: *"&amp;E22&amp;"*"&amp;"%0A"&amp;"🔐 Contraseña: *"&amp;F22&amp;"*","🔐")</f>
        <v/>
      </c>
      <c r="N22" s="84">
        <f>HYPERLINK("https://api.whatsapp.com/send?phone=57"&amp;D22&amp;"&amp;text=*_✅ MEMBRESÍA IPTV_*"&amp;"%0A"&amp;"%0A"&amp;"*✉ USUARIO:* "&amp;E22&amp;"%0A"&amp;"*🔑 Contraseña:* "&amp;F22&amp;"%0A"&amp;"*📧 URL:* "&amp;G22&amp;"%0A"&amp;"%0A"&amp;"*📍 Vence:* "&amp;I22,"💻")</f>
        <v/>
      </c>
      <c r="O22" s="255" t="n"/>
      <c r="P22" s="256" t="n"/>
      <c r="Q22" s="263" t="n"/>
      <c r="R22" s="81">
        <f>IF(Q22="","",IF(S22&lt;0,"Vencido hace "&amp;S22*-1&amp;" días",IF(S22=0,"Vence hoy",IF(S22&gt;0,"Le quedan "&amp;S22&amp;" días",""))))</f>
        <v/>
      </c>
      <c r="S22" s="144">
        <f>Q22-TODAY()</f>
        <v/>
      </c>
      <c r="T22" s="1" t="n"/>
      <c r="U22" s="1" t="n"/>
      <c r="V22" s="1" t="n"/>
      <c r="W22" s="1" t="n"/>
      <c r="X22" s="1" t="n"/>
      <c r="Y22" s="1" t="n"/>
      <c r="Z22" s="1" t="n"/>
    </row>
    <row r="23" ht="15" customHeight="1" s="339">
      <c r="A23" s="1" t="n"/>
      <c r="B23" s="1" t="n"/>
      <c r="C23" s="90" t="n"/>
      <c r="D23" s="91" t="n"/>
      <c r="E23" s="91" t="n"/>
      <c r="F23" s="91" t="n"/>
      <c r="G23" s="90" t="n"/>
      <c r="H23" s="92" t="n"/>
      <c r="I23" s="106" t="n"/>
      <c r="J23" s="81">
        <f>IF(I23="","",IF(K23&lt;0,"Vencido hace "&amp;K23*-1&amp;" días",IF(K23=0,"Vence hoy",IF(K23&gt;0,"Le quedan "&amp;K23&amp;" días",""))))</f>
        <v/>
      </c>
      <c r="K23" s="142">
        <f>I23-K$8</f>
        <v/>
      </c>
      <c r="L23" s="192">
        <f>HYPERLINK("https://api.whatsapp.com/send?phone=57"&amp;D23&amp;"&amp;text="&amp;(IF(K23&lt;=0,"🚨 Hola, *"&amp;C23&amp;".*"&amp;"%0A"&amp;"Su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"&amp;C23&amp;"."&amp;"%0A"&amp;"Le quedan "&amp;K23&amp;" días restantes de su membresía en *_IPTV PREMIUM_*")),"💰")</f>
        <v/>
      </c>
      <c r="M23" s="192">
        <f>HYPERLINK("https://api.whatsapp.com/send?phone=57"&amp;D23&amp;"&amp;text=*_✅ ACTUALIZACIÓN DE DATOS | IPTV PREMIUM_*"&amp;"%0A"&amp;"%0A"&amp;"💻 Usuario: *"&amp;E23&amp;"*"&amp;"%0A"&amp;"🔐 Contraseña: *"&amp;F23&amp;"*","🔐")</f>
        <v/>
      </c>
      <c r="N23" s="84">
        <f>HYPERLINK("https://api.whatsapp.com/send?phone=57"&amp;D23&amp;"&amp;text=*_✅ MEMBRESÍA IPTV_*"&amp;"%0A"&amp;"%0A"&amp;"*✉ USUARIO:* "&amp;E23&amp;"%0A"&amp;"*🔑 Contraseña:* "&amp;F23&amp;"%0A"&amp;"*📧 URL:* "&amp;G23&amp;"%0A"&amp;"%0A"&amp;"*📍 Vence:* "&amp;I23,"💻")</f>
        <v/>
      </c>
      <c r="O23" s="221" t="n"/>
      <c r="P23" s="222" t="n"/>
      <c r="Q23" s="264" t="n"/>
      <c r="R23" s="81">
        <f>IF(Q23="","",IF(S23&lt;0,"Vencido hace "&amp;S23*-1&amp;" días",IF(S23=0,"Vence hoy",IF(S23&gt;0,"Le quedan "&amp;S23&amp;" días",""))))</f>
        <v/>
      </c>
      <c r="S23" s="144">
        <f>Q23-TODAY()</f>
        <v/>
      </c>
      <c r="T23" s="1" t="n"/>
      <c r="U23" s="1" t="n"/>
      <c r="V23" s="1" t="n"/>
      <c r="W23" s="1" t="n"/>
      <c r="X23" s="1" t="n"/>
      <c r="Y23" s="1" t="n"/>
      <c r="Z23" s="1" t="n"/>
    </row>
    <row r="24" ht="6.75" customHeight="1" s="339">
      <c r="A24" s="1" t="n"/>
      <c r="B24" s="1" t="n"/>
      <c r="C24" s="294" t="n"/>
      <c r="D24" s="226" t="n"/>
      <c r="E24" s="226" t="n"/>
      <c r="F24" s="226" t="n"/>
      <c r="G24" s="294" t="n"/>
      <c r="H24" s="229" t="n"/>
      <c r="I24" s="230" t="n"/>
      <c r="J24" s="81">
        <f>IF(I24="","",IF(K24&lt;0,"Vencido hace "&amp;K24*-1&amp;" días",IF(K24=0,"Vence hoy",IF(K24&gt;0,"Le quedan "&amp;K24&amp;" días",""))))</f>
        <v/>
      </c>
      <c r="K24" s="142">
        <f>I24-K$8</f>
        <v/>
      </c>
      <c r="L24" s="231" t="n"/>
      <c r="M24" s="232" t="n"/>
      <c r="N24" s="295" t="n"/>
      <c r="O24" s="231" t="n"/>
      <c r="P24" s="232" t="n"/>
      <c r="Q24" s="233" t="n"/>
      <c r="R24" s="81">
        <f>IF(Q24="","",IF(S24&lt;0,"Vencido hace "&amp;S24*-1&amp;" días",IF(S24=0,"Vence hoy",IF(S24&gt;0,"Le quedan "&amp;S24&amp;" días",""))))</f>
        <v/>
      </c>
      <c r="S24" s="144">
        <f>Q24-TODAY()</f>
        <v/>
      </c>
      <c r="T24" s="1" t="n"/>
      <c r="U24" s="1" t="n"/>
      <c r="V24" s="1" t="n"/>
      <c r="W24" s="1" t="n"/>
      <c r="X24" s="1" t="n"/>
      <c r="Y24" s="1" t="n"/>
      <c r="Z24" s="1" t="n"/>
    </row>
    <row r="25" ht="15" customHeight="1" s="339">
      <c r="A25" s="1" t="n"/>
      <c r="B25" s="1" t="n"/>
      <c r="C25" s="90" t="n"/>
      <c r="D25" s="91" t="n"/>
      <c r="E25" s="91" t="n"/>
      <c r="F25" s="91" t="n"/>
      <c r="G25" s="90" t="n"/>
      <c r="H25" s="92" t="n"/>
      <c r="I25" s="106" t="n"/>
      <c r="J25" s="81">
        <f>IF(I25="","",IF(K25&lt;0,"Vencido hace "&amp;K25*-1&amp;" días",IF(K25=0,"Vence hoy",IF(K25&gt;0,"Le quedan "&amp;K25&amp;" días",""))))</f>
        <v/>
      </c>
      <c r="K25" s="142">
        <f>I25-K$8</f>
        <v/>
      </c>
      <c r="L25" s="192">
        <f>HYPERLINK("https://api.whatsapp.com/send?phone=57"&amp;D25&amp;"&amp;text="&amp;(IF(K25&lt;=0,"🚨 Hola, *"&amp;C25&amp;".*"&amp;"%0A"&amp;"Su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"&amp;C25&amp;"."&amp;"%0A"&amp;"Le quedan "&amp;K25&amp;" días restantes de su membresía en *_IPTV PREMIUM_*")),"💰")</f>
        <v/>
      </c>
      <c r="M25" s="192">
        <f>HYPERLINK("https://api.whatsapp.com/send?phone=57"&amp;D25&amp;"&amp;text=*_✅ ACTUALIZACIÓN DE DATOS | IPTV PREMIUM_*"&amp;"%0A"&amp;"%0A"&amp;"💻 Usuario: *"&amp;E25&amp;"*"&amp;"%0A"&amp;"🔐 Contraseña: *"&amp;F25&amp;"*","🔐")</f>
        <v/>
      </c>
      <c r="N25" s="84">
        <f>HYPERLINK("https://api.whatsapp.com/send?phone=57"&amp;D25&amp;"&amp;text=*_✅ MEMBRESÍA IPTV_*"&amp;"%0A"&amp;"%0A"&amp;"*✉ USUARIO:* "&amp;E25&amp;"%0A"&amp;"*🔑 Contraseña:* "&amp;F25&amp;"%0A"&amp;"*📧 URL:* "&amp;G25&amp;"%0A"&amp;"%0A"&amp;"*📍 Vence:* "&amp;I25,"💻")</f>
        <v/>
      </c>
      <c r="O25" s="290" t="n"/>
      <c r="P25" s="291" t="n"/>
      <c r="Q25" s="292" t="n"/>
      <c r="R25" s="81">
        <f>IF(Q25="","",IF(S25&lt;0,"Vencido hace "&amp;S25*-1&amp;" días",IF(S25=0,"Vence hoy",IF(S25&gt;0,"Le quedan "&amp;S25&amp;" días",""))))</f>
        <v/>
      </c>
      <c r="S25" s="144">
        <f>Q25-TODAY()</f>
        <v/>
      </c>
      <c r="T25" s="1" t="n"/>
      <c r="U25" s="1" t="n"/>
      <c r="V25" s="1" t="n"/>
      <c r="W25" s="1" t="n"/>
      <c r="X25" s="1" t="n"/>
      <c r="Y25" s="1" t="n"/>
      <c r="Z25" s="1" t="n"/>
    </row>
    <row r="26" ht="15" customHeight="1" s="339">
      <c r="A26" s="1" t="n"/>
      <c r="B26" s="1" t="n"/>
      <c r="C26" s="90" t="n"/>
      <c r="D26" s="91" t="n"/>
      <c r="E26" s="91" t="n"/>
      <c r="F26" s="91" t="n"/>
      <c r="G26" s="90" t="n"/>
      <c r="H26" s="92" t="n"/>
      <c r="I26" s="106" t="n"/>
      <c r="J26" s="81">
        <f>IF(I26="","",IF(K26&lt;0,"Vencido hace "&amp;K26*-1&amp;" días",IF(K26=0,"Vence hoy",IF(K26&gt;0,"Le quedan "&amp;K26&amp;" días",""))))</f>
        <v/>
      </c>
      <c r="K26" s="142">
        <f>I26-K$8</f>
        <v/>
      </c>
      <c r="L26" s="192">
        <f>HYPERLINK("https://api.whatsapp.com/send?phone=57"&amp;D26&amp;"&amp;text="&amp;(IF(K26&lt;=0,"🚨 Hola, *"&amp;C26&amp;".*"&amp;"%0A"&amp;"Su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"&amp;C26&amp;"."&amp;"%0A"&amp;"Le quedan "&amp;K26&amp;" días restantes de su membresía en *_IPTV PREMIUM_*")),"💰")</f>
        <v/>
      </c>
      <c r="M26" s="192">
        <f>HYPERLINK("https://api.whatsapp.com/send?phone=57"&amp;D26&amp;"&amp;text=*_✅ ACTUALIZACIÓN DE DATOS | IPTV PREMIUM_*"&amp;"%0A"&amp;"%0A"&amp;"💻 Usuario: *"&amp;E26&amp;"*"&amp;"%0A"&amp;"🔐 Contraseña: *"&amp;F26&amp;"*","🔐")</f>
        <v/>
      </c>
      <c r="N26" s="84">
        <f>HYPERLINK("https://api.whatsapp.com/send?phone=57"&amp;D26&amp;"&amp;text=*_✅ MEMBRESÍA IPTV_*"&amp;"%0A"&amp;"%0A"&amp;"*✉ USUARIO:* "&amp;E26&amp;"%0A"&amp;"*🔑 Contraseña:* "&amp;F26&amp;"%0A"&amp;"*📧 URL:* "&amp;G26&amp;"%0A"&amp;"%0A"&amp;"*📍 Vence:* "&amp;I26,"💻")</f>
        <v/>
      </c>
      <c r="O26" s="224" t="n"/>
      <c r="P26" s="225" t="n"/>
      <c r="Q26" s="273" t="n"/>
      <c r="R26" s="81">
        <f>IF(Q26="","",IF(S26&lt;0,"Vencido hace "&amp;S26*-1&amp;" días",IF(S26=0,"Vence hoy",IF(S26&gt;0,"Le quedan "&amp;S26&amp;" días",""))))</f>
        <v/>
      </c>
      <c r="S26" s="144">
        <f>Q26-TODAY()</f>
        <v/>
      </c>
      <c r="T26" s="1" t="n"/>
      <c r="U26" s="1" t="n"/>
      <c r="V26" s="1" t="n"/>
      <c r="W26" s="1" t="n"/>
      <c r="X26" s="1" t="n"/>
      <c r="Y26" s="1" t="n"/>
      <c r="Z26" s="1" t="n"/>
    </row>
    <row r="27" ht="15" customHeight="1" s="339">
      <c r="A27" s="1" t="n"/>
      <c r="B27" s="1" t="n"/>
      <c r="C27" s="90" t="n"/>
      <c r="D27" s="91" t="n"/>
      <c r="E27" s="91" t="n"/>
      <c r="F27" s="91" t="n"/>
      <c r="G27" s="90" t="n"/>
      <c r="H27" s="92" t="n"/>
      <c r="I27" s="106" t="n"/>
      <c r="J27" s="81">
        <f>IF(I27="","",IF(K27&lt;0,"Vencido hace "&amp;K27*-1&amp;" días",IF(K27=0,"Vence hoy",IF(K27&gt;0,"Le quedan "&amp;K27&amp;" días",""))))</f>
        <v/>
      </c>
      <c r="K27" s="142">
        <f>I27-K$8</f>
        <v/>
      </c>
      <c r="L27" s="192">
        <f>HYPERLINK("https://api.whatsapp.com/send?phone=57"&amp;D27&amp;"&amp;text="&amp;(IF(K27&lt;=0,"🚨 Hola, *"&amp;C27&amp;".*"&amp;"%0A"&amp;"Su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"&amp;C27&amp;"."&amp;"%0A"&amp;"Le quedan "&amp;K27&amp;" días restantes de su membresía en *_IPTV PREMIUM_*")),"💰")</f>
        <v/>
      </c>
      <c r="M27" s="192">
        <f>HYPERLINK("https://api.whatsapp.com/send?phone=57"&amp;D27&amp;"&amp;text=*_✅ ACTUALIZACIÓN DE DATOS | IPTV PREMIUM_*"&amp;"%0A"&amp;"%0A"&amp;"💻 Usuario: *"&amp;E27&amp;"*"&amp;"%0A"&amp;"🔐 Contraseña: *"&amp;F27&amp;"*","🔐")</f>
        <v/>
      </c>
      <c r="N27" s="84">
        <f>HYPERLINK("https://api.whatsapp.com/send?phone=57"&amp;D27&amp;"&amp;text=*_✅ MEMBRESÍA IPTV_*"&amp;"%0A"&amp;"%0A"&amp;"*✉ USUARIO:* "&amp;E27&amp;"%0A"&amp;"*🔑 Contraseña:* "&amp;F27&amp;"%0A"&amp;"*📧 URL:* "&amp;G27&amp;"%0A"&amp;"%0A"&amp;"*📍 Vence:* "&amp;I27,"💻")</f>
        <v/>
      </c>
      <c r="O27" s="255" t="n"/>
      <c r="P27" s="256" t="n"/>
      <c r="Q27" s="263" t="n"/>
      <c r="R27" s="81">
        <f>IF(Q27="","",IF(S27&lt;0,"Vencido hace "&amp;S27*-1&amp;" días",IF(S27=0,"Vence hoy",IF(S27&gt;0,"Le quedan "&amp;S27&amp;" días",""))))</f>
        <v/>
      </c>
      <c r="S27" s="144">
        <f>Q27-TODAY()</f>
        <v/>
      </c>
      <c r="T27" s="1" t="n"/>
      <c r="U27" s="1" t="n"/>
      <c r="V27" s="1" t="n"/>
      <c r="W27" s="1" t="n"/>
      <c r="X27" s="1" t="n"/>
      <c r="Y27" s="1" t="n"/>
      <c r="Z27" s="1" t="n"/>
    </row>
    <row r="28" ht="15" customHeight="1" s="339">
      <c r="A28" s="1" t="n"/>
      <c r="B28" s="1" t="n"/>
      <c r="C28" s="90" t="n"/>
      <c r="D28" s="91" t="n"/>
      <c r="E28" s="91" t="n"/>
      <c r="F28" s="91" t="n"/>
      <c r="G28" s="90" t="n"/>
      <c r="H28" s="92" t="n"/>
      <c r="I28" s="106" t="n"/>
      <c r="J28" s="81">
        <f>IF(I28="","",IF(K28&lt;0,"Vencido hace "&amp;K28*-1&amp;" días",IF(K28=0,"Vence hoy",IF(K28&gt;0,"Le quedan "&amp;K28&amp;" días",""))))</f>
        <v/>
      </c>
      <c r="K28" s="142">
        <f>I28-K$8</f>
        <v/>
      </c>
      <c r="L28" s="192">
        <f>HYPERLINK("https://api.whatsapp.com/send?phone=57"&amp;D28&amp;"&amp;text="&amp;(IF(K28&lt;=0,"🚨 Hola, *"&amp;C28&amp;".*"&amp;"%0A"&amp;"Su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"&amp;C28&amp;"."&amp;"%0A"&amp;"Le quedan "&amp;K28&amp;" días restantes de su membresía en *_IPTV PREMIUM_*")),"💰")</f>
        <v/>
      </c>
      <c r="M28" s="192">
        <f>HYPERLINK("https://api.whatsapp.com/send?phone=57"&amp;D28&amp;"&amp;text=*_✅ ACTUALIZACIÓN DE DATOS | IPTV PREMIUM_*"&amp;"%0A"&amp;"%0A"&amp;"💻 Usuario: *"&amp;E28&amp;"*"&amp;"%0A"&amp;"🔐 Contraseña: *"&amp;F28&amp;"*","🔐")</f>
        <v/>
      </c>
      <c r="N28" s="84">
        <f>HYPERLINK("https://api.whatsapp.com/send?phone=57"&amp;D28&amp;"&amp;text=*_✅ MEMBRESÍA IPTV_*"&amp;"%0A"&amp;"%0A"&amp;"*✉ USUARIO:* "&amp;E28&amp;"%0A"&amp;"*🔑 Contraseña:* "&amp;F28&amp;"%0A"&amp;"*📧 URL:* "&amp;G28&amp;"%0A"&amp;"%0A"&amp;"*📍 Vence:* "&amp;I28,"💻")</f>
        <v/>
      </c>
      <c r="O28" s="221" t="n"/>
      <c r="P28" s="222" t="n"/>
      <c r="Q28" s="264" t="n"/>
      <c r="R28" s="81">
        <f>IF(Q28="","",IF(S28&lt;0,"Vencido hace "&amp;S28*-1&amp;" días",IF(S28=0,"Vence hoy",IF(S28&gt;0,"Le quedan "&amp;S28&amp;" días",""))))</f>
        <v/>
      </c>
      <c r="S28" s="144">
        <f>Q28-TODAY()</f>
        <v/>
      </c>
      <c r="T28" s="1" t="n"/>
      <c r="U28" s="1" t="n"/>
      <c r="V28" s="1" t="n"/>
      <c r="W28" s="1" t="n"/>
      <c r="X28" s="1" t="n"/>
      <c r="Y28" s="1" t="n"/>
      <c r="Z28" s="1" t="n"/>
    </row>
    <row r="29" ht="6.75" customHeight="1" s="339">
      <c r="A29" s="1" t="n"/>
      <c r="B29" s="1" t="n"/>
      <c r="C29" s="294" t="n"/>
      <c r="D29" s="226" t="n"/>
      <c r="E29" s="226" t="n"/>
      <c r="F29" s="226" t="n"/>
      <c r="G29" s="294" t="n"/>
      <c r="H29" s="229" t="n"/>
      <c r="I29" s="230" t="n"/>
      <c r="J29" s="81">
        <f>IF(I29="","",IF(K29&lt;0,"Vencido hace "&amp;K29*-1&amp;" días",IF(K29=0,"Vence hoy",IF(K29&gt;0,"Le quedan "&amp;K29&amp;" días",""))))</f>
        <v/>
      </c>
      <c r="K29" s="142">
        <f>I29-K$8</f>
        <v/>
      </c>
      <c r="L29" s="231" t="n"/>
      <c r="M29" s="232" t="n"/>
      <c r="N29" s="295" t="n"/>
      <c r="O29" s="231" t="n"/>
      <c r="P29" s="232" t="n"/>
      <c r="Q29" s="233" t="n"/>
      <c r="R29" s="81">
        <f>IF(Q29="","",IF(S29&lt;0,"Vencido hace "&amp;S29*-1&amp;" días",IF(S29=0,"Vence hoy",IF(S29&gt;0,"Le quedan "&amp;S29&amp;" días",""))))</f>
        <v/>
      </c>
      <c r="S29" s="144">
        <f>Q29-TODAY()</f>
        <v/>
      </c>
      <c r="T29" s="1" t="n"/>
      <c r="U29" s="1" t="n"/>
      <c r="V29" s="1" t="n"/>
      <c r="W29" s="1" t="n"/>
      <c r="X29" s="1" t="n"/>
      <c r="Y29" s="1" t="n"/>
      <c r="Z29" s="1" t="n"/>
    </row>
    <row r="30" ht="15" customHeight="1" s="339">
      <c r="A30" s="1" t="n"/>
      <c r="B30" s="1" t="n"/>
      <c r="C30" s="90" t="n"/>
      <c r="D30" s="91" t="n"/>
      <c r="E30" s="91" t="n"/>
      <c r="F30" s="91" t="n"/>
      <c r="G30" s="90" t="n"/>
      <c r="H30" s="92" t="n"/>
      <c r="I30" s="106" t="n"/>
      <c r="J30" s="81">
        <f>IF(I30="","",IF(K30&lt;0,"Vencido hace "&amp;K30*-1&amp;" días",IF(K30=0,"Vence hoy",IF(K30&gt;0,"Le quedan "&amp;K30&amp;" días",""))))</f>
        <v/>
      </c>
      <c r="K30" s="142">
        <f>I30-K$8</f>
        <v/>
      </c>
      <c r="L30" s="192">
        <f>HYPERLINK("https://api.whatsapp.com/send?phone=57"&amp;D30&amp;"&amp;text="&amp;(IF(K30&lt;=0,"🚨 Hola, *"&amp;C30&amp;".*"&amp;"%0A"&amp;"Su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"&amp;C30&amp;"."&amp;"%0A"&amp;"Le quedan "&amp;K30&amp;" días restantes de su membresía en *_IPTV PREMIUM_*")),"💰")</f>
        <v/>
      </c>
      <c r="M30" s="192">
        <f>HYPERLINK("https://api.whatsapp.com/send?phone=57"&amp;D30&amp;"&amp;text=*_✅ ACTUALIZACIÓN DE DATOS | IPTV PREMIUM_*"&amp;"%0A"&amp;"%0A"&amp;"💻 Usuario: *"&amp;E30&amp;"*"&amp;"%0A"&amp;"🔐 Contraseña: *"&amp;F30&amp;"*","🔐")</f>
        <v/>
      </c>
      <c r="N30" s="84">
        <f>HYPERLINK("https://api.whatsapp.com/send?phone=57"&amp;D30&amp;"&amp;text=*_✅ MEMBRESÍA IPTV_*"&amp;"%0A"&amp;"%0A"&amp;"*✉ USUARIO:* "&amp;E30&amp;"%0A"&amp;"*🔑 Contraseña:* "&amp;F30&amp;"%0A"&amp;"*📧 URL:* "&amp;G30&amp;"%0A"&amp;"%0A"&amp;"*📍 Vence:* "&amp;I30,"💻")</f>
        <v/>
      </c>
      <c r="O30" s="290" t="n"/>
      <c r="P30" s="291" t="n"/>
      <c r="Q30" s="292" t="n"/>
      <c r="R30" s="81">
        <f>IF(Q30="","",IF(S30&lt;0,"Vencido hace "&amp;S30*-1&amp;" días",IF(S30=0,"Vence hoy",IF(S30&gt;0,"Le quedan "&amp;S30&amp;" días",""))))</f>
        <v/>
      </c>
      <c r="S30" s="144">
        <f>Q30-TODAY()</f>
        <v/>
      </c>
      <c r="T30" s="1" t="n"/>
      <c r="U30" s="1" t="n"/>
      <c r="V30" s="1" t="n"/>
      <c r="W30" s="1" t="n"/>
      <c r="X30" s="1" t="n"/>
      <c r="Y30" s="1" t="n"/>
      <c r="Z30" s="1" t="n"/>
    </row>
    <row r="31" ht="15" customHeight="1" s="339">
      <c r="A31" s="1" t="n"/>
      <c r="B31" s="1" t="n"/>
      <c r="C31" s="90" t="n"/>
      <c r="D31" s="91" t="n"/>
      <c r="E31" s="91" t="n"/>
      <c r="F31" s="91" t="n"/>
      <c r="G31" s="90" t="n"/>
      <c r="H31" s="92" t="n"/>
      <c r="I31" s="106" t="n"/>
      <c r="J31" s="81">
        <f>IF(I31="","",IF(K31&lt;0,"Vencido hace "&amp;K31*-1&amp;" días",IF(K31=0,"Vence hoy",IF(K31&gt;0,"Le quedan "&amp;K31&amp;" días",""))))</f>
        <v/>
      </c>
      <c r="K31" s="142">
        <f>I31-K$8</f>
        <v/>
      </c>
      <c r="L31" s="192">
        <f>HYPERLINK("https://api.whatsapp.com/send?phone=57"&amp;D31&amp;"&amp;text="&amp;(IF(K31&lt;=0,"🚨 Hola, *"&amp;C31&amp;".*"&amp;"%0A"&amp;"Su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"&amp;C31&amp;"."&amp;"%0A"&amp;"Le quedan "&amp;K31&amp;" días restantes de su membresía en *_IPTV PREMIUM_*")),"💰")</f>
        <v/>
      </c>
      <c r="M31" s="192">
        <f>HYPERLINK("https://api.whatsapp.com/send?phone=57"&amp;D31&amp;"&amp;text=*_✅ ACTUALIZACIÓN DE DATOS | IPTV PREMIUM_*"&amp;"%0A"&amp;"%0A"&amp;"💻 Usuario: *"&amp;E31&amp;"*"&amp;"%0A"&amp;"🔐 Contraseña: *"&amp;F31&amp;"*","🔐")</f>
        <v/>
      </c>
      <c r="N31" s="84">
        <f>HYPERLINK("https://api.whatsapp.com/send?phone=57"&amp;D31&amp;"&amp;text=*_✅ MEMBRESÍA IPTV_*"&amp;"%0A"&amp;"%0A"&amp;"*✉ USUARIO:* "&amp;E31&amp;"%0A"&amp;"*🔑 Contraseña:* "&amp;F31&amp;"%0A"&amp;"*📧 URL:* "&amp;G31&amp;"%0A"&amp;"%0A"&amp;"*📍 Vence:* "&amp;I31,"💻")</f>
        <v/>
      </c>
      <c r="O31" s="224" t="n"/>
      <c r="P31" s="225" t="n"/>
      <c r="Q31" s="273" t="n"/>
      <c r="R31" s="81">
        <f>IF(Q31="","",IF(S31&lt;0,"Vencido hace "&amp;S31*-1&amp;" días",IF(S31=0,"Vence hoy",IF(S31&gt;0,"Le quedan "&amp;S31&amp;" días",""))))</f>
        <v/>
      </c>
      <c r="S31" s="144">
        <f>Q31-TODAY()</f>
        <v/>
      </c>
      <c r="T31" s="1" t="n"/>
      <c r="U31" s="1" t="n"/>
      <c r="V31" s="1" t="n"/>
      <c r="W31" s="1" t="n"/>
      <c r="X31" s="1" t="n"/>
      <c r="Y31" s="1" t="n"/>
      <c r="Z31" s="1" t="n"/>
    </row>
    <row r="32" ht="15" customHeight="1" s="339">
      <c r="A32" s="1" t="n"/>
      <c r="B32" s="1" t="n"/>
      <c r="C32" s="90" t="n"/>
      <c r="D32" s="91" t="n"/>
      <c r="E32" s="91" t="n"/>
      <c r="F32" s="91" t="n"/>
      <c r="G32" s="90" t="n"/>
      <c r="H32" s="92" t="n"/>
      <c r="I32" s="106" t="n"/>
      <c r="J32" s="81">
        <f>IF(I32="","",IF(K32&lt;0,"Vencido hace "&amp;K32*-1&amp;" días",IF(K32=0,"Vence hoy",IF(K32&gt;0,"Le quedan "&amp;K32&amp;" días",""))))</f>
        <v/>
      </c>
      <c r="K32" s="142">
        <f>I32-K$8</f>
        <v/>
      </c>
      <c r="L32" s="192">
        <f>HYPERLINK("https://api.whatsapp.com/send?phone=57"&amp;D32&amp;"&amp;text="&amp;(IF(K32&lt;=0,"🚨 Hola, *"&amp;C32&amp;".*"&amp;"%0A"&amp;"Su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"&amp;C32&amp;"."&amp;"%0A"&amp;"Le quedan "&amp;K32&amp;" días restantes de su membresía en *_IPTV PREMIUM_*")),"💰")</f>
        <v/>
      </c>
      <c r="M32" s="192">
        <f>HYPERLINK("https://api.whatsapp.com/send?phone=57"&amp;D32&amp;"&amp;text=*_✅ ACTUALIZACIÓN DE DATOS | IPTV PREMIUM_*"&amp;"%0A"&amp;"%0A"&amp;"💻 Usuario: *"&amp;E32&amp;"*"&amp;"%0A"&amp;"🔐 Contraseña: *"&amp;F32&amp;"*","🔐")</f>
        <v/>
      </c>
      <c r="N32" s="84">
        <f>HYPERLINK("https://api.whatsapp.com/send?phone=57"&amp;D32&amp;"&amp;text=*_✅ MEMBRESÍA IPTV_*"&amp;"%0A"&amp;"%0A"&amp;"*✉ USUARIO:* "&amp;E32&amp;"%0A"&amp;"*🔑 Contraseña:* "&amp;F32&amp;"%0A"&amp;"*📧 URL:* "&amp;G32&amp;"%0A"&amp;"%0A"&amp;"*📍 Vence:* "&amp;I32,"💻")</f>
        <v/>
      </c>
      <c r="O32" s="255" t="n"/>
      <c r="P32" s="256" t="n"/>
      <c r="Q32" s="263" t="n"/>
      <c r="R32" s="81">
        <f>IF(Q32="","",IF(S32&lt;0,"Vencido hace "&amp;S32*-1&amp;" días",IF(S32=0,"Vence hoy",IF(S32&gt;0,"Le quedan "&amp;S32&amp;" días",""))))</f>
        <v/>
      </c>
      <c r="S32" s="144">
        <f>Q32-TODAY()</f>
        <v/>
      </c>
      <c r="T32" s="1" t="n"/>
      <c r="U32" s="1" t="n"/>
      <c r="V32" s="1" t="n"/>
      <c r="W32" s="1" t="n"/>
      <c r="X32" s="1" t="n"/>
      <c r="Y32" s="1" t="n"/>
      <c r="Z32" s="1" t="n"/>
    </row>
    <row r="33" ht="15.75" customHeight="1" s="339">
      <c r="A33" s="70" t="n"/>
      <c r="B33" s="70" t="n"/>
      <c r="C33" s="108" t="n"/>
      <c r="D33" s="109" t="n"/>
      <c r="E33" s="109" t="n"/>
      <c r="F33" s="109" t="n"/>
      <c r="G33" s="108" t="n"/>
      <c r="H33" s="110" t="n"/>
      <c r="I33" s="111" t="n"/>
      <c r="J33" s="112">
        <f>IF(I33="","",IF(K33&lt;0,"Vencido hace "&amp;K33*-1&amp;" días",IF(K33=0,"Vence hoy",IF(K33&gt;0,"Le quedan "&amp;K33&amp;" días",""))))</f>
        <v/>
      </c>
      <c r="K33" s="142">
        <f>I33-K$8</f>
        <v/>
      </c>
      <c r="L33" s="192">
        <f>HYPERLINK("https://api.whatsapp.com/send?phone=57"&amp;D33&amp;"&amp;text="&amp;(IF(K33&lt;=0,"🚨 Hola, *"&amp;C33&amp;".*"&amp;"%0A"&amp;"Su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"&amp;C33&amp;"."&amp;"%0A"&amp;"Le quedan "&amp;K33&amp;" días restantes de su membresía en *_IPTV PREMIUM_*")),"💰")</f>
        <v/>
      </c>
      <c r="M33" s="192">
        <f>HYPERLINK("https://api.whatsapp.com/send?phone=57"&amp;D33&amp;"&amp;text=*_✅ ACTUALIZACIÓN DE DATOS | IPTV PREMIUM_*"&amp;"%0A"&amp;"%0A"&amp;"💻 Usuario: *"&amp;E33&amp;"*"&amp;"%0A"&amp;"🔐 Contraseña: *"&amp;F33&amp;"*","🔐")</f>
        <v/>
      </c>
      <c r="N33" s="84">
        <f>HYPERLINK("https://api.whatsapp.com/send?phone=57"&amp;D33&amp;"&amp;text=*_✅ MEMBRESÍA IPTV_*"&amp;"%0A"&amp;"%0A"&amp;"*✉ USUARIO:* "&amp;E33&amp;"%0A"&amp;"*🔑 Contraseña:* "&amp;F33&amp;"%0A"&amp;"*📧 URL:* "&amp;G33&amp;"%0A"&amp;"%0A"&amp;"*📍 Vence:* "&amp;I33,"💻")</f>
        <v/>
      </c>
      <c r="O33" s="221" t="n"/>
      <c r="P33" s="222" t="n"/>
      <c r="Q33" s="264" t="n"/>
      <c r="R33" s="112">
        <f>IF(Q33="","",IF(S33&lt;0,"Vencido hace "&amp;S33*-1&amp;" días",IF(S33=0,"Vence hoy",IF(S33&gt;0,"Le quedan "&amp;S33&amp;" días",""))))</f>
        <v/>
      </c>
      <c r="S33" s="144">
        <f>Q33-TODAY()</f>
        <v/>
      </c>
      <c r="T33" s="70" t="n"/>
      <c r="U33" s="70" t="n"/>
      <c r="V33" s="70" t="n"/>
      <c r="W33" s="70" t="n"/>
      <c r="X33" s="70" t="n"/>
      <c r="Y33" s="70" t="n"/>
      <c r="Z33" s="70" t="n"/>
    </row>
    <row r="34" ht="6.75" customHeight="1" s="339">
      <c r="A34" s="1" t="n"/>
      <c r="B34" s="1" t="n"/>
      <c r="C34" s="294" t="n"/>
      <c r="D34" s="226" t="n"/>
      <c r="E34" s="226" t="n"/>
      <c r="F34" s="226" t="n"/>
      <c r="G34" s="294" t="n"/>
      <c r="H34" s="229" t="n"/>
      <c r="I34" s="230" t="n"/>
      <c r="J34" s="81">
        <f>IF(I34="","",IF(K34&lt;0,"Vencido hace "&amp;K34*-1&amp;" días",IF(K34=0,"Vence hoy",IF(K34&gt;0,"Le quedan "&amp;K34&amp;" días",""))))</f>
        <v/>
      </c>
      <c r="K34" s="142">
        <f>I34-K$8</f>
        <v/>
      </c>
      <c r="L34" s="231" t="n"/>
      <c r="M34" s="232" t="n"/>
      <c r="N34" s="295" t="n"/>
      <c r="O34" s="258" t="n"/>
      <c r="P34" s="259" t="n"/>
      <c r="Q34" s="260" t="n"/>
      <c r="R34" s="81">
        <f>IF(Q34="","",IF(S34&lt;0,"Vencido hace "&amp;S34*-1&amp;" días",IF(S34=0,"Vence hoy",IF(S34&gt;0,"Le quedan "&amp;S34&amp;" días",""))))</f>
        <v/>
      </c>
      <c r="S34" s="144">
        <f>Q34-TODAY()</f>
        <v/>
      </c>
      <c r="T34" s="1" t="n"/>
      <c r="U34" s="1" t="n"/>
      <c r="V34" s="1" t="n"/>
      <c r="W34" s="1" t="n"/>
      <c r="X34" s="1" t="n"/>
      <c r="Y34" s="1" t="n"/>
      <c r="Z34" s="1" t="n"/>
    </row>
    <row r="35" ht="15" customHeight="1" s="339">
      <c r="A35" s="1" t="n"/>
      <c r="B35" s="1" t="n"/>
      <c r="C35" s="90" t="n"/>
      <c r="D35" s="91" t="n"/>
      <c r="E35" s="91" t="n"/>
      <c r="F35" s="91" t="n"/>
      <c r="G35" s="90" t="n"/>
      <c r="H35" s="92" t="n"/>
      <c r="I35" s="106" t="n"/>
      <c r="J35" s="81">
        <f>IF(I35="","",IF(K35&lt;0,"Vencido hace "&amp;K35*-1&amp;" días",IF(K35=0,"Vence hoy",IF(K35&gt;0,"Le quedan "&amp;K35&amp;" días",""))))</f>
        <v/>
      </c>
      <c r="K35" s="142">
        <f>I35-K$8</f>
        <v/>
      </c>
      <c r="L35" s="192">
        <f>HYPERLINK("https://api.whatsapp.com/send?phone=57"&amp;D35&amp;"&amp;text="&amp;(IF(K35&lt;=0,"🚨 Hola, *"&amp;C35&amp;".*"&amp;"%0A"&amp;"Su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"&amp;C35&amp;"."&amp;"%0A"&amp;"Le quedan "&amp;K35&amp;" días restantes de su membresía en *_IPTV PREMIUM_*")),"💰")</f>
        <v/>
      </c>
      <c r="M35" s="192">
        <f>HYPERLINK("https://api.whatsapp.com/send?phone=57"&amp;D35&amp;"&amp;text=*_✅ ACTUALIZACIÓN DE DATOS | IPTV PREMIUM_*"&amp;"%0A"&amp;"%0A"&amp;"💻 Usuario: *"&amp;E35&amp;"*"&amp;"%0A"&amp;"🔐 Contraseña: *"&amp;F35&amp;"*","🔐")</f>
        <v/>
      </c>
      <c r="N35" s="84">
        <f>HYPERLINK("https://api.whatsapp.com/send?phone=57"&amp;D35&amp;"&amp;text=*_✅ MEMBRESÍA IPTV_*"&amp;"%0A"&amp;"%0A"&amp;"*✉ USUARIO:* "&amp;E35&amp;"%0A"&amp;"*🔑 Contraseña:* "&amp;F35&amp;"%0A"&amp;"*📧 URL:* "&amp;G35&amp;"%0A"&amp;"%0A"&amp;"*📍 Vence:* "&amp;I35,"💻")</f>
        <v/>
      </c>
      <c r="O35" s="290" t="n"/>
      <c r="P35" s="291" t="n"/>
      <c r="Q35" s="292" t="n"/>
      <c r="R35" s="81">
        <f>IF(Q35="","",IF(S35&lt;0,"Vencido hace "&amp;S35*-1&amp;" días",IF(S35=0,"Vence hoy",IF(S35&gt;0,"Le quedan "&amp;S35&amp;" días",""))))</f>
        <v/>
      </c>
      <c r="S35" s="144">
        <f>Q35-TODAY()</f>
        <v/>
      </c>
      <c r="T35" s="1" t="n"/>
      <c r="U35" s="1" t="n"/>
      <c r="V35" s="1" t="n"/>
      <c r="W35" s="1" t="n"/>
      <c r="X35" s="1" t="n"/>
      <c r="Y35" s="1" t="n"/>
      <c r="Z35" s="1" t="n"/>
    </row>
    <row r="36" ht="15" customHeight="1" s="339">
      <c r="A36" s="1" t="n"/>
      <c r="B36" s="1" t="n"/>
      <c r="C36" s="90" t="n"/>
      <c r="D36" s="91" t="n"/>
      <c r="E36" s="91" t="n"/>
      <c r="F36" s="91" t="n"/>
      <c r="G36" s="90" t="n"/>
      <c r="H36" s="92" t="n"/>
      <c r="I36" s="106" t="n"/>
      <c r="J36" s="81">
        <f>IF(I36="","",IF(K36&lt;0,"Vencido hace "&amp;K36*-1&amp;" días",IF(K36=0,"Vence hoy",IF(K36&gt;0,"Le quedan "&amp;K36&amp;" días",""))))</f>
        <v/>
      </c>
      <c r="K36" s="142">
        <f>I36-K$8</f>
        <v/>
      </c>
      <c r="L36" s="192">
        <f>HYPERLINK("https://api.whatsapp.com/send?phone=57"&amp;D36&amp;"&amp;text="&amp;(IF(K36&lt;=0,"🚨 Hola, *"&amp;C36&amp;".*"&amp;"%0A"&amp;"Su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"&amp;C36&amp;"."&amp;"%0A"&amp;"Le quedan "&amp;K36&amp;" días restantes de su membresía en *_IPTV PREMIUM_*")),"💰")</f>
        <v/>
      </c>
      <c r="M36" s="192">
        <f>HYPERLINK("https://api.whatsapp.com/send?phone=57"&amp;D36&amp;"&amp;text=*_✅ ACTUALIZACIÓN DE DATOS | IPTV PREMIUM_*"&amp;"%0A"&amp;"%0A"&amp;"💻 Usuario: *"&amp;E36&amp;"*"&amp;"%0A"&amp;"🔐 Contraseña: *"&amp;F36&amp;"*","🔐")</f>
        <v/>
      </c>
      <c r="N36" s="84">
        <f>HYPERLINK("https://api.whatsapp.com/send?phone=57"&amp;D36&amp;"&amp;text=*_✅ MEMBRESÍA IPTV_*"&amp;"%0A"&amp;"%0A"&amp;"*✉ USUARIO:* "&amp;E36&amp;"%0A"&amp;"*🔑 Contraseña:* "&amp;F36&amp;"%0A"&amp;"*📧 URL:* "&amp;G36&amp;"%0A"&amp;"%0A"&amp;"*📍 Vence:* "&amp;I36,"💻")</f>
        <v/>
      </c>
      <c r="O36" s="224" t="n"/>
      <c r="P36" s="225" t="n"/>
      <c r="Q36" s="273" t="n"/>
      <c r="R36" s="81">
        <f>IF(Q36="","",IF(S36&lt;0,"Vencido hace "&amp;S36*-1&amp;" días",IF(S36=0,"Vence hoy",IF(S36&gt;0,"Le quedan "&amp;S36&amp;" días",""))))</f>
        <v/>
      </c>
      <c r="S36" s="144">
        <f>Q36-TODAY()</f>
        <v/>
      </c>
      <c r="T36" s="1" t="n"/>
      <c r="U36" s="1" t="n"/>
      <c r="V36" s="1" t="n"/>
      <c r="W36" s="1" t="n"/>
      <c r="X36" s="1" t="n"/>
      <c r="Y36" s="1" t="n"/>
      <c r="Z36" s="1" t="n"/>
    </row>
    <row r="37" ht="15" customHeight="1" s="339">
      <c r="A37" s="1" t="n"/>
      <c r="B37" s="1" t="n"/>
      <c r="C37" s="90" t="n"/>
      <c r="D37" s="91" t="n"/>
      <c r="E37" s="91" t="n"/>
      <c r="F37" s="91" t="n"/>
      <c r="G37" s="90" t="n"/>
      <c r="H37" s="92" t="n"/>
      <c r="I37" s="106" t="n"/>
      <c r="J37" s="81">
        <f>IF(I37="","",IF(K37&lt;0,"Vencido hace "&amp;K37*-1&amp;" días",IF(K37=0,"Vence hoy",IF(K37&gt;0,"Le quedan "&amp;K37&amp;" días",""))))</f>
        <v/>
      </c>
      <c r="K37" s="142">
        <f>I37-K$8</f>
        <v/>
      </c>
      <c r="L37" s="192">
        <f>HYPERLINK("https://api.whatsapp.com/send?phone=57"&amp;D37&amp;"&amp;text="&amp;(IF(K37&lt;=0,"🚨 Hola, *"&amp;C37&amp;".*"&amp;"%0A"&amp;"Su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"&amp;C37&amp;"."&amp;"%0A"&amp;"Le quedan "&amp;K37&amp;" días restantes de su membresía en *_IPTV PREMIUM_*")),"💰")</f>
        <v/>
      </c>
      <c r="M37" s="192">
        <f>HYPERLINK("https://api.whatsapp.com/send?phone=57"&amp;D37&amp;"&amp;text=*_✅ ACTUALIZACIÓN DE DATOS | IPTV PREMIUM_*"&amp;"%0A"&amp;"%0A"&amp;"💻 Usuario: *"&amp;E37&amp;"*"&amp;"%0A"&amp;"🔐 Contraseña: *"&amp;F37&amp;"*","🔐")</f>
        <v/>
      </c>
      <c r="N37" s="84">
        <f>HYPERLINK("https://api.whatsapp.com/send?phone=57"&amp;D37&amp;"&amp;text=*_✅ MEMBRESÍA IPTV_*"&amp;"%0A"&amp;"%0A"&amp;"*✉ USUARIO:* "&amp;E37&amp;"%0A"&amp;"*🔑 Contraseña:* "&amp;F37&amp;"%0A"&amp;"*📧 URL:* "&amp;G37&amp;"%0A"&amp;"%0A"&amp;"*📍 Vence:* "&amp;I37,"💻")</f>
        <v/>
      </c>
      <c r="O37" s="255" t="n"/>
      <c r="P37" s="256" t="n"/>
      <c r="Q37" s="263" t="n"/>
      <c r="R37" s="81">
        <f>IF(Q37="","",IF(S37&lt;0,"Vencido hace "&amp;S37*-1&amp;" días",IF(S37=0,"Vence hoy",IF(S37&gt;0,"Le quedan "&amp;S37&amp;" días",""))))</f>
        <v/>
      </c>
      <c r="S37" s="144">
        <f>Q37-TODAY()</f>
        <v/>
      </c>
      <c r="T37" s="1" t="n"/>
      <c r="U37" s="1" t="n"/>
      <c r="V37" s="1" t="n"/>
      <c r="W37" s="1" t="n"/>
      <c r="X37" s="1" t="n"/>
      <c r="Y37" s="1" t="n"/>
      <c r="Z37" s="1" t="n"/>
    </row>
    <row r="38" ht="15" customHeight="1" s="339">
      <c r="A38" s="1" t="n"/>
      <c r="B38" s="1" t="n"/>
      <c r="C38" s="90" t="n"/>
      <c r="D38" s="91" t="n"/>
      <c r="E38" s="91" t="n"/>
      <c r="F38" s="91" t="n"/>
      <c r="G38" s="90" t="n"/>
      <c r="H38" s="92" t="n"/>
      <c r="I38" s="106" t="n"/>
      <c r="J38" s="81">
        <f>IF(I38="","",IF(K38&lt;0,"Vencido hace "&amp;K38*-1&amp;" días",IF(K38=0,"Vence hoy",IF(K38&gt;0,"Le quedan "&amp;K38&amp;" días",""))))</f>
        <v/>
      </c>
      <c r="K38" s="142">
        <f>I38-K$8</f>
        <v/>
      </c>
      <c r="L38" s="192">
        <f>HYPERLINK("https://api.whatsapp.com/send?phone=57"&amp;D38&amp;"&amp;text="&amp;(IF(K38&lt;=0,"🚨 Hola, *"&amp;C38&amp;".*"&amp;"%0A"&amp;"Su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"&amp;C38&amp;"."&amp;"%0A"&amp;"Le quedan "&amp;K38&amp;" días restantes de su membresía en *_IPTV PREMIUM_*")),"💰")</f>
        <v/>
      </c>
      <c r="M38" s="192">
        <f>HYPERLINK("https://api.whatsapp.com/send?phone=57"&amp;D38&amp;"&amp;text=*_✅ ACTUALIZACIÓN DE DATOS | IPTV PREMIUM_*"&amp;"%0A"&amp;"%0A"&amp;"💻 Usuario: *"&amp;E38&amp;"*"&amp;"%0A"&amp;"🔐 Contraseña: *"&amp;F38&amp;"*","🔐")</f>
        <v/>
      </c>
      <c r="N38" s="84">
        <f>HYPERLINK("https://api.whatsapp.com/send?phone=57"&amp;D38&amp;"&amp;text=*_✅ MEMBRESÍA IPTV_*"&amp;"%0A"&amp;"%0A"&amp;"*✉ USUARIO:* "&amp;E38&amp;"%0A"&amp;"*🔑 Contraseña:* "&amp;F38&amp;"%0A"&amp;"*📧 URL:* "&amp;G38&amp;"%0A"&amp;"%0A"&amp;"*📍 Vence:* "&amp;I38,"💻")</f>
        <v/>
      </c>
      <c r="O38" s="221" t="n"/>
      <c r="P38" s="222" t="n"/>
      <c r="Q38" s="264" t="n"/>
      <c r="R38" s="81">
        <f>IF(Q38="","",IF(S38&lt;0,"Vencido hace "&amp;S38*-1&amp;" días",IF(S38=0,"Vence hoy",IF(S38&gt;0,"Le quedan "&amp;S38&amp;" días",""))))</f>
        <v/>
      </c>
      <c r="S38" s="144">
        <f>Q38-TODAY()</f>
        <v/>
      </c>
      <c r="T38" s="1" t="n"/>
      <c r="U38" s="1" t="n"/>
      <c r="V38" s="1" t="n"/>
      <c r="W38" s="1" t="n"/>
      <c r="X38" s="1" t="n"/>
      <c r="Y38" s="1" t="n"/>
      <c r="Z38" s="1" t="n"/>
    </row>
    <row r="39" ht="6.75" customHeight="1" s="339">
      <c r="A39" s="1" t="n"/>
      <c r="B39" s="1" t="n"/>
      <c r="C39" s="294" t="n"/>
      <c r="D39" s="226" t="n"/>
      <c r="E39" s="226" t="n"/>
      <c r="F39" s="226" t="n"/>
      <c r="G39" s="294" t="n"/>
      <c r="H39" s="229" t="n"/>
      <c r="I39" s="230" t="n"/>
      <c r="J39" s="81">
        <f>IF(I39="","",IF(K39&lt;0,"Vencido hace "&amp;K39*-1&amp;" días",IF(K39=0,"Vence hoy",IF(K39&gt;0,"Le quedan "&amp;K39&amp;" días",""))))</f>
        <v/>
      </c>
      <c r="K39" s="142">
        <f>I39-K$8</f>
        <v/>
      </c>
      <c r="L39" s="231" t="n"/>
      <c r="M39" s="232" t="n"/>
      <c r="N39" s="295" t="n"/>
      <c r="O39" s="231" t="n"/>
      <c r="P39" s="232" t="n"/>
      <c r="Q39" s="233" t="n"/>
      <c r="R39" s="81">
        <f>IF(Q39="","",IF(S39&lt;0,"Vencido hace "&amp;S39*-1&amp;" días",IF(S39=0,"Vence hoy",IF(S39&gt;0,"Le quedan "&amp;S39&amp;" días",""))))</f>
        <v/>
      </c>
      <c r="S39" s="144">
        <f>Q39-TODAY()</f>
        <v/>
      </c>
      <c r="T39" s="1" t="n"/>
      <c r="U39" s="1" t="n"/>
      <c r="V39" s="1" t="n"/>
      <c r="W39" s="1" t="n"/>
      <c r="X39" s="1" t="n"/>
      <c r="Y39" s="1" t="n"/>
      <c r="Z39" s="1" t="n"/>
    </row>
    <row r="40" ht="15" customHeight="1" s="339">
      <c r="A40" s="1" t="n"/>
      <c r="B40" s="1" t="n"/>
      <c r="C40" s="90" t="n"/>
      <c r="D40" s="91" t="n"/>
      <c r="E40" s="91" t="n"/>
      <c r="F40" s="91" t="n"/>
      <c r="G40" s="90" t="n"/>
      <c r="H40" s="92" t="n"/>
      <c r="I40" s="106" t="n"/>
      <c r="J40" s="81">
        <f>IF(I40="","",IF(K40&lt;0,"Vencido hace "&amp;K40*-1&amp;" días",IF(K40=0,"Vence hoy",IF(K40&gt;0,"Le quedan "&amp;K40&amp;" días",""))))</f>
        <v/>
      </c>
      <c r="K40" s="142">
        <f>I40-K$8</f>
        <v/>
      </c>
      <c r="L40" s="192">
        <f>HYPERLINK("https://api.whatsapp.com/send?phone=57"&amp;D40&amp;"&amp;text="&amp;(IF(K40&lt;=0,"🚨 Hola, *"&amp;C40&amp;".*"&amp;"%0A"&amp;"Su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"&amp;C40&amp;"."&amp;"%0A"&amp;"Le quedan "&amp;K40&amp;" días restantes de su membresía en *_IPTV PREMIUM_*")),"💰")</f>
        <v/>
      </c>
      <c r="M40" s="192">
        <f>HYPERLINK("https://api.whatsapp.com/send?phone=57"&amp;D40&amp;"&amp;text=*_✅ ACTUALIZACIÓN DE DATOS | IPTV PREMIUM_*"&amp;"%0A"&amp;"%0A"&amp;"💻 Usuario: *"&amp;E40&amp;"*"&amp;"%0A"&amp;"🔐 Contraseña: *"&amp;F40&amp;"*","🔐")</f>
        <v/>
      </c>
      <c r="N40" s="84">
        <f>HYPERLINK("https://api.whatsapp.com/send?phone=57"&amp;D40&amp;"&amp;text=*_✅ MEMBRESÍA IPTV_*"&amp;"%0A"&amp;"%0A"&amp;"*✉ USUARIO:* "&amp;E40&amp;"%0A"&amp;"*🔑 Contraseña:* "&amp;F40&amp;"%0A"&amp;"*📧 URL:* "&amp;G40&amp;"%0A"&amp;"%0A"&amp;"*📍 Vence:* "&amp;I40,"💻")</f>
        <v/>
      </c>
      <c r="O40" s="290" t="n"/>
      <c r="P40" s="291" t="n"/>
      <c r="Q40" s="292" t="n"/>
      <c r="R40" s="81">
        <f>IF(Q40="","",IF(S40&lt;0,"Vencido hace "&amp;S40*-1&amp;" días",IF(S40=0,"Vence hoy",IF(S40&gt;0,"Le quedan "&amp;S40&amp;" días",""))))</f>
        <v/>
      </c>
      <c r="S40" s="144">
        <f>Q40-TODAY()</f>
        <v/>
      </c>
      <c r="T40" s="1" t="n"/>
      <c r="U40" s="1" t="n"/>
      <c r="V40" s="1" t="n"/>
      <c r="W40" s="1" t="n"/>
      <c r="X40" s="1" t="n"/>
      <c r="Y40" s="1" t="n"/>
      <c r="Z40" s="1" t="n"/>
    </row>
    <row r="41" ht="15" customHeight="1" s="339">
      <c r="A41" s="1" t="n"/>
      <c r="B41" s="1" t="n"/>
      <c r="C41" s="90" t="n"/>
      <c r="D41" s="91" t="n"/>
      <c r="E41" s="91" t="n"/>
      <c r="F41" s="91" t="n"/>
      <c r="G41" s="90" t="n"/>
      <c r="H41" s="92" t="n"/>
      <c r="I41" s="106" t="n"/>
      <c r="J41" s="81">
        <f>IF(I41="","",IF(K41&lt;0,"Vencido hace "&amp;K41*-1&amp;" días",IF(K41=0,"Vence hoy",IF(K41&gt;0,"Le quedan "&amp;K41&amp;" días",""))))</f>
        <v/>
      </c>
      <c r="K41" s="142">
        <f>I41-K$8</f>
        <v/>
      </c>
      <c r="L41" s="192">
        <f>HYPERLINK("https://api.whatsapp.com/send?phone=57"&amp;D41&amp;"&amp;text="&amp;(IF(K41&lt;=0,"🚨 Hola, *"&amp;C41&amp;".*"&amp;"%0A"&amp;"Su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"&amp;C41&amp;"."&amp;"%0A"&amp;"Le quedan "&amp;K41&amp;" días restantes de su membresía en *_IPTV PREMIUM_*")),"💰")</f>
        <v/>
      </c>
      <c r="M41" s="192">
        <f>HYPERLINK("https://api.whatsapp.com/send?phone=57"&amp;D41&amp;"&amp;text=*_✅ ACTUALIZACIÓN DE DATOS | IPTV PREMIUM_*"&amp;"%0A"&amp;"%0A"&amp;"💻 Usuario: *"&amp;E41&amp;"*"&amp;"%0A"&amp;"🔐 Contraseña: *"&amp;F41&amp;"*","🔐")</f>
        <v/>
      </c>
      <c r="N41" s="84">
        <f>HYPERLINK("https://api.whatsapp.com/send?phone=57"&amp;D41&amp;"&amp;text=*_✅ MEMBRESÍA IPTV_*"&amp;"%0A"&amp;"%0A"&amp;"*✉ USUARIO:* "&amp;E41&amp;"%0A"&amp;"*🔑 Contraseña:* "&amp;F41&amp;"%0A"&amp;"*📧 URL:* "&amp;G41&amp;"%0A"&amp;"%0A"&amp;"*📍 Vence:* "&amp;I41,"💻")</f>
        <v/>
      </c>
      <c r="O41" s="224" t="n"/>
      <c r="P41" s="225" t="n"/>
      <c r="Q41" s="273" t="n"/>
      <c r="R41" s="81">
        <f>IF(Q41="","",IF(S41&lt;0,"Vencido hace "&amp;S41*-1&amp;" días",IF(S41=0,"Vence hoy",IF(S41&gt;0,"Le quedan "&amp;S41&amp;" días",""))))</f>
        <v/>
      </c>
      <c r="S41" s="144">
        <f>Q41-TODAY()</f>
        <v/>
      </c>
      <c r="T41" s="1" t="n"/>
      <c r="U41" s="1" t="n"/>
      <c r="V41" s="1" t="n"/>
      <c r="W41" s="1" t="n"/>
      <c r="X41" s="1" t="n"/>
      <c r="Y41" s="1" t="n"/>
      <c r="Z41" s="1" t="n"/>
    </row>
    <row r="42" ht="15" customHeight="1" s="339">
      <c r="A42" s="1" t="n"/>
      <c r="B42" s="1" t="n"/>
      <c r="C42" s="90" t="n"/>
      <c r="D42" s="91" t="n"/>
      <c r="E42" s="91" t="n"/>
      <c r="F42" s="91" t="n"/>
      <c r="G42" s="90" t="n"/>
      <c r="H42" s="92" t="n"/>
      <c r="I42" s="106" t="n"/>
      <c r="J42" s="81">
        <f>IF(I42="","",IF(K42&lt;0,"Vencido hace "&amp;K42*-1&amp;" días",IF(K42=0,"Vence hoy",IF(K42&gt;0,"Le quedan "&amp;K42&amp;" días",""))))</f>
        <v/>
      </c>
      <c r="K42" s="142">
        <f>I42-K$8</f>
        <v/>
      </c>
      <c r="L42" s="192">
        <f>HYPERLINK("https://api.whatsapp.com/send?phone=57"&amp;D42&amp;"&amp;text="&amp;(IF(K42&lt;=0,"🚨 Hola, *"&amp;C42&amp;".*"&amp;"%0A"&amp;"Su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"&amp;C42&amp;"."&amp;"%0A"&amp;"Le quedan "&amp;K42&amp;" días restantes de su membresía en *_IPTV PREMIUM_*")),"💰")</f>
        <v/>
      </c>
      <c r="M42" s="192">
        <f>HYPERLINK("https://api.whatsapp.com/send?phone=57"&amp;D42&amp;"&amp;text=*_✅ ACTUALIZACIÓN DE DATOS | IPTV PREMIUM_*"&amp;"%0A"&amp;"%0A"&amp;"💻 Usuario: *"&amp;E42&amp;"*"&amp;"%0A"&amp;"🔐 Contraseña: *"&amp;F42&amp;"*","🔐")</f>
        <v/>
      </c>
      <c r="N42" s="84">
        <f>HYPERLINK("https://api.whatsapp.com/send?phone=57"&amp;D42&amp;"&amp;text=*_✅ MEMBRESÍA IPTV_*"&amp;"%0A"&amp;"%0A"&amp;"*✉ USUARIO:* "&amp;E42&amp;"%0A"&amp;"*🔑 Contraseña:* "&amp;F42&amp;"%0A"&amp;"*📧 URL:* "&amp;G42&amp;"%0A"&amp;"%0A"&amp;"*📍 Vence:* "&amp;I42,"💻")</f>
        <v/>
      </c>
      <c r="O42" s="255" t="n"/>
      <c r="P42" s="256" t="n"/>
      <c r="Q42" s="263" t="n"/>
      <c r="R42" s="81">
        <f>IF(Q42="","",IF(S42&lt;0,"Vencido hace "&amp;S42*-1&amp;" días",IF(S42=0,"Vence hoy",IF(S42&gt;0,"Le quedan "&amp;S42&amp;" días",""))))</f>
        <v/>
      </c>
      <c r="S42" s="144">
        <f>Q42-TODAY()</f>
        <v/>
      </c>
      <c r="T42" s="1" t="n"/>
      <c r="U42" s="1" t="n"/>
      <c r="V42" s="1" t="n"/>
      <c r="W42" s="1" t="n"/>
      <c r="X42" s="1" t="n"/>
      <c r="Y42" s="1" t="n"/>
      <c r="Z42" s="1" t="n"/>
    </row>
    <row r="43" ht="15" customHeight="1" s="339">
      <c r="A43" s="1" t="n"/>
      <c r="B43" s="1" t="n"/>
      <c r="C43" s="90" t="n"/>
      <c r="D43" s="91" t="n"/>
      <c r="E43" s="91" t="n"/>
      <c r="F43" s="91" t="n"/>
      <c r="G43" s="90" t="n"/>
      <c r="H43" s="92" t="n"/>
      <c r="I43" s="106" t="n"/>
      <c r="J43" s="81">
        <f>IF(I43="","",IF(K43&lt;0,"Vencido hace "&amp;K43*-1&amp;" días",IF(K43=0,"Vence hoy",IF(K43&gt;0,"Le quedan "&amp;K43&amp;" días",""))))</f>
        <v/>
      </c>
      <c r="K43" s="142">
        <f>I43-K$8</f>
        <v/>
      </c>
      <c r="L43" s="192">
        <f>HYPERLINK("https://api.whatsapp.com/send?phone=57"&amp;D43&amp;"&amp;text="&amp;(IF(K43&lt;=0,"🚨 Hola, *"&amp;C43&amp;".*"&amp;"%0A"&amp;"Su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"&amp;C43&amp;"."&amp;"%0A"&amp;"Le quedan "&amp;K43&amp;" días restantes de su membresía en *_IPTV PREMIUM_*")),"💰")</f>
        <v/>
      </c>
      <c r="M43" s="192">
        <f>HYPERLINK("https://api.whatsapp.com/send?phone=57"&amp;D43&amp;"&amp;text=*_✅ ACTUALIZACIÓN DE DATOS | IPTV PREMIUM_*"&amp;"%0A"&amp;"%0A"&amp;"💻 Usuario: *"&amp;E43&amp;"*"&amp;"%0A"&amp;"🔐 Contraseña: *"&amp;F43&amp;"*","🔐")</f>
        <v/>
      </c>
      <c r="N43" s="84">
        <f>HYPERLINK("https://api.whatsapp.com/send?phone=57"&amp;D43&amp;"&amp;text=*_✅ MEMBRESÍA IPTV_*"&amp;"%0A"&amp;"%0A"&amp;"*✉ USUARIO:* "&amp;E43&amp;"%0A"&amp;"*🔑 Contraseña:* "&amp;F43&amp;"%0A"&amp;"*📧 URL:* "&amp;G43&amp;"%0A"&amp;"%0A"&amp;"*📍 Vence:* "&amp;I43,"💻")</f>
        <v/>
      </c>
      <c r="O43" s="221" t="n"/>
      <c r="P43" s="222" t="n"/>
      <c r="Q43" s="264" t="n"/>
      <c r="R43" s="81">
        <f>IF(Q43="","",IF(S43&lt;0,"Vencido hace "&amp;S43*-1&amp;" días",IF(S43=0,"Vence hoy",IF(S43&gt;0,"Le quedan "&amp;S43&amp;" días",""))))</f>
        <v/>
      </c>
      <c r="S43" s="144">
        <f>Q43-TODAY()</f>
        <v/>
      </c>
      <c r="T43" s="1" t="n"/>
      <c r="U43" s="1" t="n"/>
      <c r="V43" s="1" t="n"/>
      <c r="W43" s="1" t="n"/>
      <c r="X43" s="1" t="n"/>
      <c r="Y43" s="1" t="n"/>
      <c r="Z43" s="1" t="n"/>
    </row>
    <row r="44" ht="6.75" customHeight="1" s="339">
      <c r="A44" s="1" t="n"/>
      <c r="B44" s="1" t="n"/>
      <c r="C44" s="294" t="n"/>
      <c r="D44" s="226" t="n"/>
      <c r="E44" s="226" t="n"/>
      <c r="F44" s="226" t="n"/>
      <c r="G44" s="294" t="n"/>
      <c r="H44" s="229" t="n"/>
      <c r="I44" s="230" t="n"/>
      <c r="J44" s="81">
        <f>IF(I44="","",IF(K44&lt;0,"Vencido hace "&amp;K44*-1&amp;" días",IF(K44=0,"Vence hoy",IF(K44&gt;0,"Le quedan "&amp;K44&amp;" días",""))))</f>
        <v/>
      </c>
      <c r="K44" s="142">
        <f>I44-K$8</f>
        <v/>
      </c>
      <c r="L44" s="231" t="n"/>
      <c r="M44" s="232" t="n"/>
      <c r="N44" s="295" t="n"/>
      <c r="O44" s="231" t="n"/>
      <c r="P44" s="232" t="n"/>
      <c r="Q44" s="233" t="n"/>
      <c r="R44" s="81">
        <f>IF(Q44="","",IF(S44&lt;0,"Vencido hace "&amp;S44*-1&amp;" días",IF(S44=0,"Vence hoy",IF(S44&gt;0,"Le quedan "&amp;S44&amp;" días",""))))</f>
        <v/>
      </c>
      <c r="S44" s="144">
        <f>Q44-TODAY()</f>
        <v/>
      </c>
      <c r="T44" s="1" t="n"/>
      <c r="U44" s="1" t="n"/>
      <c r="V44" s="1" t="n"/>
      <c r="W44" s="1" t="n"/>
      <c r="X44" s="1" t="n"/>
      <c r="Y44" s="1" t="n"/>
      <c r="Z44" s="1" t="n"/>
    </row>
    <row r="45" ht="15" customHeight="1" s="339">
      <c r="A45" s="1" t="n"/>
      <c r="B45" s="1" t="n"/>
      <c r="C45" s="90" t="n"/>
      <c r="D45" s="91" t="n"/>
      <c r="E45" s="91" t="n"/>
      <c r="F45" s="91" t="n"/>
      <c r="G45" s="90" t="n"/>
      <c r="H45" s="92" t="n"/>
      <c r="I45" s="106" t="n"/>
      <c r="J45" s="81">
        <f>IF(I45="","",IF(K45&lt;0,"Vencido hace "&amp;K45*-1&amp;" días",IF(K45=0,"Vence hoy",IF(K45&gt;0,"Le quedan "&amp;K45&amp;" días",""))))</f>
        <v/>
      </c>
      <c r="K45" s="142">
        <f>I45-K$8</f>
        <v/>
      </c>
      <c r="L45" s="192">
        <f>HYPERLINK("https://api.whatsapp.com/send?phone=57"&amp;D45&amp;"&amp;text="&amp;(IF(K45&lt;=0,"🚨 Hola, *"&amp;C45&amp;".*"&amp;"%0A"&amp;"Su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"&amp;C45&amp;"."&amp;"%0A"&amp;"Le quedan "&amp;K45&amp;" días restantes de su membresía en *_IPTV PREMIUM_*")),"💰")</f>
        <v/>
      </c>
      <c r="M45" s="192">
        <f>HYPERLINK("https://api.whatsapp.com/send?phone=57"&amp;D45&amp;"&amp;text=*_✅ ACTUALIZACIÓN DE DATOS | IPTV PREMIUM_*"&amp;"%0A"&amp;"%0A"&amp;"💻 Usuario: *"&amp;E45&amp;"*"&amp;"%0A"&amp;"🔐 Contraseña: *"&amp;F45&amp;"*","🔐")</f>
        <v/>
      </c>
      <c r="N45" s="84">
        <f>HYPERLINK("https://api.whatsapp.com/send?phone=57"&amp;D45&amp;"&amp;text=*_✅ MEMBRESÍA IPTV_*"&amp;"%0A"&amp;"%0A"&amp;"*✉ USUARIO:* "&amp;E45&amp;"%0A"&amp;"*🔑 Contraseña:* "&amp;F45&amp;"%0A"&amp;"*📧 URL:* "&amp;G45&amp;"%0A"&amp;"%0A"&amp;"*📍 Vence:* "&amp;I45,"💻")</f>
        <v/>
      </c>
      <c r="O45" s="290" t="n"/>
      <c r="P45" s="291" t="n"/>
      <c r="Q45" s="292" t="n"/>
      <c r="R45" s="81">
        <f>IF(Q45="","",IF(S45&lt;0,"Vencido hace "&amp;S45*-1&amp;" días",IF(S45=0,"Vence hoy",IF(S45&gt;0,"Le quedan "&amp;S45&amp;" días",""))))</f>
        <v/>
      </c>
      <c r="S45" s="144">
        <f>Q45-TODAY()</f>
        <v/>
      </c>
      <c r="T45" s="1" t="n"/>
      <c r="U45" s="1" t="n"/>
      <c r="V45" s="1" t="n"/>
      <c r="W45" s="1" t="n"/>
      <c r="X45" s="1" t="n"/>
      <c r="Y45" s="1" t="n"/>
      <c r="Z45" s="1" t="n"/>
    </row>
    <row r="46" ht="15" customHeight="1" s="339">
      <c r="A46" s="1" t="n"/>
      <c r="B46" s="1" t="n"/>
      <c r="C46" s="90" t="n"/>
      <c r="D46" s="91" t="n"/>
      <c r="E46" s="91" t="n"/>
      <c r="F46" s="91" t="n"/>
      <c r="G46" s="90" t="n"/>
      <c r="H46" s="92" t="n"/>
      <c r="I46" s="106" t="n"/>
      <c r="J46" s="81">
        <f>IF(I46="","",IF(K46&lt;0,"Vencido hace "&amp;K46*-1&amp;" días",IF(K46=0,"Vence hoy",IF(K46&gt;0,"Le quedan "&amp;K46&amp;" días",""))))</f>
        <v/>
      </c>
      <c r="K46" s="142">
        <f>I46-K$8</f>
        <v/>
      </c>
      <c r="L46" s="192">
        <f>HYPERLINK("https://api.whatsapp.com/send?phone=57"&amp;D46&amp;"&amp;text="&amp;(IF(K46&lt;=0,"🚨 Hola, *"&amp;C46&amp;".*"&amp;"%0A"&amp;"Su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"&amp;C46&amp;"."&amp;"%0A"&amp;"Le quedan "&amp;K46&amp;" días restantes de su membresía en *_IPTV PREMIUM_*")),"💰")</f>
        <v/>
      </c>
      <c r="M46" s="192">
        <f>HYPERLINK("https://api.whatsapp.com/send?phone=57"&amp;D46&amp;"&amp;text=*_✅ ACTUALIZACIÓN DE DATOS | IPTV PREMIUM_*"&amp;"%0A"&amp;"%0A"&amp;"💻 Usuario: *"&amp;E46&amp;"*"&amp;"%0A"&amp;"🔐 Contraseña: *"&amp;F46&amp;"*","🔐")</f>
        <v/>
      </c>
      <c r="N46" s="84">
        <f>HYPERLINK("https://api.whatsapp.com/send?phone=57"&amp;D46&amp;"&amp;text=*_✅ MEMBRESÍA IPTV_*"&amp;"%0A"&amp;"%0A"&amp;"*✉ USUARIO:* "&amp;E46&amp;"%0A"&amp;"*🔑 Contraseña:* "&amp;F46&amp;"%0A"&amp;"*📧 URL:* "&amp;G46&amp;"%0A"&amp;"%0A"&amp;"*📍 Vence:* "&amp;I46,"💻")</f>
        <v/>
      </c>
      <c r="O46" s="224" t="n"/>
      <c r="P46" s="225" t="n"/>
      <c r="Q46" s="273" t="n"/>
      <c r="R46" s="81">
        <f>IF(Q46="","",IF(S46&lt;0,"Vencido hace "&amp;S46*-1&amp;" días",IF(S46=0,"Vence hoy",IF(S46&gt;0,"Le quedan "&amp;S46&amp;" días",""))))</f>
        <v/>
      </c>
      <c r="S46" s="144">
        <f>Q46-TODAY()</f>
        <v/>
      </c>
      <c r="T46" s="1" t="n"/>
      <c r="U46" s="1" t="n"/>
      <c r="V46" s="1" t="n"/>
      <c r="W46" s="1" t="n"/>
      <c r="X46" s="1" t="n"/>
      <c r="Y46" s="1" t="n"/>
      <c r="Z46" s="1" t="n"/>
    </row>
    <row r="47" ht="15" customHeight="1" s="339">
      <c r="A47" s="1" t="n"/>
      <c r="B47" s="1" t="n"/>
      <c r="C47" s="90" t="n"/>
      <c r="D47" s="91" t="n"/>
      <c r="E47" s="91" t="n"/>
      <c r="F47" s="91" t="n"/>
      <c r="G47" s="90" t="n"/>
      <c r="H47" s="92" t="n"/>
      <c r="I47" s="106" t="n"/>
      <c r="J47" s="81">
        <f>IF(I47="","",IF(K47&lt;0,"Vencido hace "&amp;K47*-1&amp;" días",IF(K47=0,"Vence hoy",IF(K47&gt;0,"Le quedan "&amp;K47&amp;" días",""))))</f>
        <v/>
      </c>
      <c r="K47" s="142">
        <f>I47-K$8</f>
        <v/>
      </c>
      <c r="L47" s="192">
        <f>HYPERLINK("https://api.whatsapp.com/send?phone=57"&amp;D47&amp;"&amp;text="&amp;(IF(K47&lt;=0,"🚨 Hola, *"&amp;C47&amp;".*"&amp;"%0A"&amp;"Su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"&amp;C47&amp;"."&amp;"%0A"&amp;"Le quedan "&amp;K47&amp;" días restantes de su membresía en *_IPTV PREMIUM_*")),"💰")</f>
        <v/>
      </c>
      <c r="M47" s="192">
        <f>HYPERLINK("https://api.whatsapp.com/send?phone=57"&amp;D47&amp;"&amp;text=*_✅ ACTUALIZACIÓN DE DATOS | IPTV PREMIUM_*"&amp;"%0A"&amp;"%0A"&amp;"💻 Usuario: *"&amp;E47&amp;"*"&amp;"%0A"&amp;"🔐 Contraseña: *"&amp;F47&amp;"*","🔐")</f>
        <v/>
      </c>
      <c r="N47" s="84">
        <f>HYPERLINK("https://api.whatsapp.com/send?phone=57"&amp;D47&amp;"&amp;text=*_✅ MEMBRESÍA IPTV_*"&amp;"%0A"&amp;"%0A"&amp;"*✉ USUARIO:* "&amp;E47&amp;"%0A"&amp;"*🔑 Contraseña:* "&amp;F47&amp;"%0A"&amp;"*📧 URL:* "&amp;G47&amp;"%0A"&amp;"%0A"&amp;"*📍 Vence:* "&amp;I47,"💻")</f>
        <v/>
      </c>
      <c r="O47" s="255" t="n"/>
      <c r="P47" s="256" t="n"/>
      <c r="Q47" s="263" t="n"/>
      <c r="R47" s="81">
        <f>IF(Q47="","",IF(S47&lt;0,"Vencido hace "&amp;S47*-1&amp;" días",IF(S47=0,"Vence hoy",IF(S47&gt;0,"Le quedan "&amp;S47&amp;" días",""))))</f>
        <v/>
      </c>
      <c r="S47" s="144">
        <f>Q47-TODAY()</f>
        <v/>
      </c>
      <c r="T47" s="1" t="n"/>
      <c r="U47" s="1" t="n"/>
      <c r="V47" s="1" t="n"/>
      <c r="W47" s="1" t="n"/>
      <c r="X47" s="1" t="n"/>
      <c r="Y47" s="1" t="n"/>
      <c r="Z47" s="1" t="n"/>
    </row>
    <row r="48" ht="15" customHeight="1" s="339">
      <c r="A48" s="1" t="n"/>
      <c r="B48" s="1" t="n"/>
      <c r="C48" s="90" t="n"/>
      <c r="D48" s="91" t="n"/>
      <c r="E48" s="91" t="n"/>
      <c r="F48" s="91" t="n"/>
      <c r="G48" s="90" t="n"/>
      <c r="H48" s="92" t="n"/>
      <c r="I48" s="106" t="n"/>
      <c r="J48" s="81">
        <f>IF(I48="","",IF(K48&lt;0,"Vencido hace "&amp;K48*-1&amp;" días",IF(K48=0,"Vence hoy",IF(K48&gt;0,"Le quedan "&amp;K48&amp;" días",""))))</f>
        <v/>
      </c>
      <c r="K48" s="142">
        <f>I48-K$8</f>
        <v/>
      </c>
      <c r="L48" s="192">
        <f>HYPERLINK("https://api.whatsapp.com/send?phone=57"&amp;D48&amp;"&amp;text="&amp;(IF(K48&lt;=0,"🚨 Hola, *"&amp;C48&amp;".*"&amp;"%0A"&amp;"Su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"&amp;C48&amp;"."&amp;"%0A"&amp;"Le quedan "&amp;K48&amp;" días restantes de su membresía en *_IPTV PREMIUM_*")),"💰")</f>
        <v/>
      </c>
      <c r="M48" s="192">
        <f>HYPERLINK("https://api.whatsapp.com/send?phone=57"&amp;D48&amp;"&amp;text=*_✅ ACTUALIZACIÓN DE DATOS | IPTV PREMIUM_*"&amp;"%0A"&amp;"%0A"&amp;"💻 Usuario: *"&amp;E48&amp;"*"&amp;"%0A"&amp;"🔐 Contraseña: *"&amp;F48&amp;"*","🔐")</f>
        <v/>
      </c>
      <c r="N48" s="84">
        <f>HYPERLINK("https://api.whatsapp.com/send?phone=57"&amp;D48&amp;"&amp;text=*_✅ MEMBRESÍA IPTV_*"&amp;"%0A"&amp;"%0A"&amp;"*✉ USUARIO:* "&amp;E48&amp;"%0A"&amp;"*🔑 Contraseña:* "&amp;F48&amp;"%0A"&amp;"*📧 URL:* "&amp;G48&amp;"%0A"&amp;"%0A"&amp;"*📍 Vence:* "&amp;I48,"💻")</f>
        <v/>
      </c>
      <c r="O48" s="221" t="n"/>
      <c r="P48" s="222" t="n"/>
      <c r="Q48" s="264" t="n"/>
      <c r="R48" s="81">
        <f>IF(Q48="","",IF(S48&lt;0,"Vencido hace "&amp;S48*-1&amp;" días",IF(S48=0,"Vence hoy",IF(S48&gt;0,"Le quedan "&amp;S48&amp;" días",""))))</f>
        <v/>
      </c>
      <c r="S48" s="144">
        <f>Q48-TODAY()</f>
        <v/>
      </c>
      <c r="T48" s="1" t="n"/>
      <c r="U48" s="1" t="n"/>
      <c r="V48" s="1" t="n"/>
      <c r="W48" s="1" t="n"/>
      <c r="X48" s="1" t="n"/>
      <c r="Y48" s="1" t="n"/>
      <c r="Z48" s="1" t="n"/>
    </row>
    <row r="49" ht="6.75" customHeight="1" s="339">
      <c r="A49" s="1" t="n"/>
      <c r="B49" s="1" t="n"/>
      <c r="C49" s="294" t="n"/>
      <c r="D49" s="226" t="n"/>
      <c r="E49" s="226" t="n"/>
      <c r="F49" s="226" t="n"/>
      <c r="G49" s="294" t="n"/>
      <c r="H49" s="229" t="n"/>
      <c r="I49" s="230" t="n"/>
      <c r="J49" s="81">
        <f>IF(I49="","",IF(K49&lt;0,"Vencido hace "&amp;K49*-1&amp;" días",IF(K49=0,"Vence hoy",IF(K49&gt;0,"Le quedan "&amp;K49&amp;" días",""))))</f>
        <v/>
      </c>
      <c r="K49" s="142">
        <f>I49-K$8</f>
        <v/>
      </c>
      <c r="L49" s="231" t="n"/>
      <c r="M49" s="232" t="n"/>
      <c r="N49" s="295" t="n"/>
      <c r="O49" s="231" t="n"/>
      <c r="P49" s="232" t="n"/>
      <c r="Q49" s="233" t="n"/>
      <c r="R49" s="81">
        <f>IF(Q49="","",IF(S49&lt;0,"Vencido hace "&amp;S49*-1&amp;" días",IF(S49=0,"Vence hoy",IF(S49&gt;0,"Le quedan "&amp;S49&amp;" días",""))))</f>
        <v/>
      </c>
      <c r="S49" s="144">
        <f>Q49-TODAY()</f>
        <v/>
      </c>
      <c r="T49" s="1" t="n"/>
      <c r="U49" s="1" t="n"/>
      <c r="V49" s="1" t="n"/>
      <c r="W49" s="1" t="n"/>
      <c r="X49" s="1" t="n"/>
      <c r="Y49" s="1" t="n"/>
      <c r="Z49" s="1" t="n"/>
    </row>
    <row r="50" ht="15" customHeight="1" s="339">
      <c r="A50" s="1" t="n"/>
      <c r="B50" s="1" t="n"/>
      <c r="C50" s="90" t="n"/>
      <c r="D50" s="91" t="n"/>
      <c r="E50" s="91" t="n"/>
      <c r="F50" s="91" t="n"/>
      <c r="G50" s="90" t="n"/>
      <c r="H50" s="92" t="n"/>
      <c r="I50" s="106" t="n"/>
      <c r="J50" s="81">
        <f>IF(I50="","",IF(K50&lt;0,"Vencido hace "&amp;K50*-1&amp;" días",IF(K50=0,"Vence hoy",IF(K50&gt;0,"Le quedan "&amp;K50&amp;" días",""))))</f>
        <v/>
      </c>
      <c r="K50" s="142">
        <f>I50-K$8</f>
        <v/>
      </c>
      <c r="L50" s="192">
        <f>HYPERLINK("https://api.whatsapp.com/send?phone=57"&amp;D50&amp;"&amp;text="&amp;(IF(K50&lt;=0,"🚨 Hola, *"&amp;C50&amp;".*"&amp;"%0A"&amp;"Su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"&amp;C50&amp;"."&amp;"%0A"&amp;"Le quedan "&amp;K50&amp;" días restantes de su membresía en *_IPTV PREMIUM_*")),"💰")</f>
        <v/>
      </c>
      <c r="M50" s="192">
        <f>HYPERLINK("https://api.whatsapp.com/send?phone=57"&amp;D50&amp;"&amp;text=*_✅ ACTUALIZACIÓN DE DATOS | IPTV PREMIUM_*"&amp;"%0A"&amp;"%0A"&amp;"💻 Usuario: *"&amp;E50&amp;"*"&amp;"%0A"&amp;"🔐 Contraseña: *"&amp;F50&amp;"*","🔐")</f>
        <v/>
      </c>
      <c r="N50" s="84">
        <f>HYPERLINK("https://api.whatsapp.com/send?phone=57"&amp;D50&amp;"&amp;text=*_✅ MEMBRESÍA IPTV_*"&amp;"%0A"&amp;"%0A"&amp;"*✉ USUARIO:* "&amp;E50&amp;"%0A"&amp;"*🔑 Contraseña:* "&amp;F50&amp;"%0A"&amp;"*📧 URL:* "&amp;G50&amp;"%0A"&amp;"%0A"&amp;"*📍 Vence:* "&amp;I50,"💻")</f>
        <v/>
      </c>
      <c r="O50" s="290" t="n"/>
      <c r="P50" s="291" t="n"/>
      <c r="Q50" s="292" t="n"/>
      <c r="R50" s="81">
        <f>IF(Q50="","",IF(S50&lt;0,"Vencido hace "&amp;S50*-1&amp;" días",IF(S50=0,"Vence hoy",IF(S50&gt;0,"Le quedan "&amp;S50&amp;" días",""))))</f>
        <v/>
      </c>
      <c r="S50" s="144">
        <f>Q50-TODAY()</f>
        <v/>
      </c>
      <c r="T50" s="1" t="n"/>
      <c r="U50" s="1" t="n"/>
      <c r="V50" s="1" t="n"/>
      <c r="W50" s="1" t="n"/>
      <c r="X50" s="1" t="n"/>
      <c r="Y50" s="1" t="n"/>
      <c r="Z50" s="1" t="n"/>
    </row>
    <row r="51" ht="15" customHeight="1" s="339">
      <c r="A51" s="1" t="n"/>
      <c r="B51" s="1" t="n"/>
      <c r="C51" s="90" t="n"/>
      <c r="D51" s="91" t="n"/>
      <c r="E51" s="91" t="n"/>
      <c r="F51" s="91" t="n"/>
      <c r="G51" s="90" t="n"/>
      <c r="H51" s="92" t="n"/>
      <c r="I51" s="106" t="n"/>
      <c r="J51" s="81">
        <f>IF(I51="","",IF(K51&lt;0,"Vencido hace "&amp;K51*-1&amp;" días",IF(K51=0,"Vence hoy",IF(K51&gt;0,"Le quedan "&amp;K51&amp;" días",""))))</f>
        <v/>
      </c>
      <c r="K51" s="142">
        <f>I51-K$8</f>
        <v/>
      </c>
      <c r="L51" s="192">
        <f>HYPERLINK("https://api.whatsapp.com/send?phone=57"&amp;D51&amp;"&amp;text="&amp;(IF(K51&lt;=0,"🚨 Hola, *"&amp;C51&amp;".*"&amp;"%0A"&amp;"Su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"&amp;C51&amp;"."&amp;"%0A"&amp;"Le quedan "&amp;K51&amp;" días restantes de su membresía en *_IPTV PREMIUM_*")),"💰")</f>
        <v/>
      </c>
      <c r="M51" s="192">
        <f>HYPERLINK("https://api.whatsapp.com/send?phone=57"&amp;D51&amp;"&amp;text=*_✅ ACTUALIZACIÓN DE DATOS | IPTV PREMIUM_*"&amp;"%0A"&amp;"%0A"&amp;"💻 Usuario: *"&amp;E51&amp;"*"&amp;"%0A"&amp;"🔐 Contraseña: *"&amp;F51&amp;"*","🔐")</f>
        <v/>
      </c>
      <c r="N51" s="84">
        <f>HYPERLINK("https://api.whatsapp.com/send?phone=57"&amp;D51&amp;"&amp;text=*_✅ MEMBRESÍA IPTV_*"&amp;"%0A"&amp;"%0A"&amp;"*✉ USUARIO:* "&amp;E51&amp;"%0A"&amp;"*🔑 Contraseña:* "&amp;F51&amp;"%0A"&amp;"*📧 URL:* "&amp;G51&amp;"%0A"&amp;"%0A"&amp;"*📍 Vence:* "&amp;I51,"💻")</f>
        <v/>
      </c>
      <c r="O51" s="224" t="n"/>
      <c r="P51" s="225" t="n"/>
      <c r="Q51" s="273" t="n"/>
      <c r="R51" s="81">
        <f>IF(Q51="","",IF(S51&lt;0,"Vencido hace "&amp;S51*-1&amp;" días",IF(S51=0,"Vence hoy",IF(S51&gt;0,"Le quedan "&amp;S51&amp;" días",""))))</f>
        <v/>
      </c>
      <c r="S51" s="144">
        <f>Q51-TODAY()</f>
        <v/>
      </c>
      <c r="T51" s="1" t="n"/>
      <c r="U51" s="1" t="n"/>
      <c r="V51" s="1" t="n"/>
      <c r="W51" s="1" t="n"/>
      <c r="X51" s="1" t="n"/>
      <c r="Y51" s="1" t="n"/>
      <c r="Z51" s="1" t="n"/>
    </row>
    <row r="52" ht="15" customHeight="1" s="339">
      <c r="A52" s="1" t="n"/>
      <c r="B52" s="1" t="n"/>
      <c r="C52" s="90" t="n"/>
      <c r="D52" s="91" t="n"/>
      <c r="E52" s="91" t="n"/>
      <c r="F52" s="91" t="n"/>
      <c r="G52" s="90" t="n"/>
      <c r="H52" s="92" t="n"/>
      <c r="I52" s="106" t="n"/>
      <c r="J52" s="81">
        <f>IF(I52="","",IF(K52&lt;0,"Vencido hace "&amp;K52*-1&amp;" días",IF(K52=0,"Vence hoy",IF(K52&gt;0,"Le quedan "&amp;K52&amp;" días",""))))</f>
        <v/>
      </c>
      <c r="K52" s="142">
        <f>I52-K$8</f>
        <v/>
      </c>
      <c r="L52" s="192">
        <f>HYPERLINK("https://api.whatsapp.com/send?phone=57"&amp;D52&amp;"&amp;text="&amp;(IF(K52&lt;=0,"🚨 Hola, *"&amp;C52&amp;".*"&amp;"%0A"&amp;"Su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"&amp;C52&amp;"."&amp;"%0A"&amp;"Le quedan "&amp;K52&amp;" días restantes de su membresía en *_IPTV PREMIUM_*")),"💰")</f>
        <v/>
      </c>
      <c r="M52" s="192">
        <f>HYPERLINK("https://api.whatsapp.com/send?phone=57"&amp;D52&amp;"&amp;text=*_✅ ACTUALIZACIÓN DE DATOS | IPTV PREMIUM_*"&amp;"%0A"&amp;"%0A"&amp;"💻 Usuario: *"&amp;E52&amp;"*"&amp;"%0A"&amp;"🔐 Contraseña: *"&amp;F52&amp;"*","🔐")</f>
        <v/>
      </c>
      <c r="N52" s="84">
        <f>HYPERLINK("https://api.whatsapp.com/send?phone=57"&amp;D52&amp;"&amp;text=*_✅ MEMBRESÍA IPTV_*"&amp;"%0A"&amp;"%0A"&amp;"*✉ USUARIO:* "&amp;E52&amp;"%0A"&amp;"*🔑 Contraseña:* "&amp;F52&amp;"%0A"&amp;"*📧 URL:* "&amp;G52&amp;"%0A"&amp;"%0A"&amp;"*📍 Vence:* "&amp;I52,"💻")</f>
        <v/>
      </c>
      <c r="O52" s="255" t="n"/>
      <c r="P52" s="256" t="n"/>
      <c r="Q52" s="263" t="n"/>
      <c r="R52" s="81">
        <f>IF(Q52="","",IF(S52&lt;0,"Vencido hace "&amp;S52*-1&amp;" días",IF(S52=0,"Vence hoy",IF(S52&gt;0,"Le quedan "&amp;S52&amp;" días",""))))</f>
        <v/>
      </c>
      <c r="S52" s="144">
        <f>Q52-TODAY()</f>
        <v/>
      </c>
      <c r="T52" s="1" t="n"/>
      <c r="U52" s="1" t="n"/>
      <c r="V52" s="1" t="n"/>
      <c r="W52" s="1" t="n"/>
      <c r="X52" s="1" t="n"/>
      <c r="Y52" s="1" t="n"/>
      <c r="Z52" s="1" t="n"/>
    </row>
    <row r="53" ht="15.75" customHeight="1" s="339">
      <c r="A53" s="70" t="n"/>
      <c r="B53" s="70" t="n"/>
      <c r="C53" s="108" t="n"/>
      <c r="D53" s="109" t="n"/>
      <c r="E53" s="109" t="n"/>
      <c r="F53" s="109" t="n"/>
      <c r="G53" s="108" t="n"/>
      <c r="H53" s="110" t="n"/>
      <c r="I53" s="111" t="n"/>
      <c r="J53" s="112">
        <f>IF(I53="","",IF(K53&lt;0,"Vencido hace "&amp;K53*-1&amp;" días",IF(K53=0,"Vence hoy",IF(K53&gt;0,"Le quedan "&amp;K53&amp;" días",""))))</f>
        <v/>
      </c>
      <c r="K53" s="142">
        <f>I53-K$8</f>
        <v/>
      </c>
      <c r="L53" s="192">
        <f>HYPERLINK("https://api.whatsapp.com/send?phone=57"&amp;D53&amp;"&amp;text="&amp;(IF(K53&lt;=0,"🚨 Hola, *"&amp;C53&amp;".*"&amp;"%0A"&amp;"Su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"&amp;C53&amp;"."&amp;"%0A"&amp;"Le quedan "&amp;K53&amp;" días restantes de su membresía en *_IPTV PREMIUM_*")),"💰")</f>
        <v/>
      </c>
      <c r="M53" s="192">
        <f>HYPERLINK("https://api.whatsapp.com/send?phone=57"&amp;D53&amp;"&amp;text=*_✅ ACTUALIZACIÓN DE DATOS | IPTV PREMIUM_*"&amp;"%0A"&amp;"%0A"&amp;"💻 Usuario: *"&amp;E53&amp;"*"&amp;"%0A"&amp;"🔐 Contraseña: *"&amp;F53&amp;"*","🔐")</f>
        <v/>
      </c>
      <c r="N53" s="84">
        <f>HYPERLINK("https://api.whatsapp.com/send?phone=57"&amp;D53&amp;"&amp;text=*_✅ MEMBRESÍA IPTV_*"&amp;"%0A"&amp;"%0A"&amp;"*✉ USUARIO:* "&amp;E53&amp;"%0A"&amp;"*🔑 Contraseña:* "&amp;F53&amp;"%0A"&amp;"*📧 URL:* "&amp;G53&amp;"%0A"&amp;"%0A"&amp;"*📍 Vence:* "&amp;I53,"💻")</f>
        <v/>
      </c>
      <c r="O53" s="221" t="n"/>
      <c r="P53" s="222" t="n"/>
      <c r="Q53" s="264" t="n"/>
      <c r="R53" s="112">
        <f>IF(Q53="","",IF(S53&lt;0,"Vencido hace "&amp;S53*-1&amp;" días",IF(S53=0,"Vence hoy",IF(S53&gt;0,"Le quedan "&amp;S53&amp;" días",""))))</f>
        <v/>
      </c>
      <c r="S53" s="144">
        <f>Q53-TODAY()</f>
        <v/>
      </c>
      <c r="T53" s="70" t="n"/>
      <c r="U53" s="70" t="n"/>
      <c r="V53" s="70" t="n"/>
      <c r="W53" s="70" t="n"/>
      <c r="X53" s="70" t="n"/>
      <c r="Y53" s="70" t="n"/>
      <c r="Z53" s="70" t="n"/>
    </row>
    <row r="54" ht="6.75" customHeight="1" s="339">
      <c r="A54" s="1" t="n"/>
      <c r="B54" s="1" t="n"/>
      <c r="C54" s="294" t="n"/>
      <c r="D54" s="226" t="n"/>
      <c r="E54" s="226" t="n"/>
      <c r="F54" s="226" t="n"/>
      <c r="G54" s="294" t="n"/>
      <c r="H54" s="229" t="n"/>
      <c r="I54" s="230" t="n"/>
      <c r="J54" s="81">
        <f>IF(I54="","",IF(K54&lt;0,"Vencido hace "&amp;K54*-1&amp;" días",IF(K54=0,"Vence hoy",IF(K54&gt;0,"Le quedan "&amp;K54&amp;" días",""))))</f>
        <v/>
      </c>
      <c r="K54" s="142">
        <f>I54-K$8</f>
        <v/>
      </c>
      <c r="L54" s="231" t="n"/>
      <c r="M54" s="232" t="n"/>
      <c r="N54" s="295" t="n"/>
      <c r="O54" s="258" t="n"/>
      <c r="P54" s="259" t="n"/>
      <c r="Q54" s="260" t="n"/>
      <c r="R54" s="81">
        <f>IF(Q54="","",IF(S54&lt;0,"Vencido hace "&amp;S54*-1&amp;" días",IF(S54=0,"Vence hoy",IF(S54&gt;0,"Le quedan "&amp;S54&amp;" días",""))))</f>
        <v/>
      </c>
      <c r="S54" s="144">
        <f>Q54-TODAY()</f>
        <v/>
      </c>
      <c r="T54" s="1" t="n"/>
      <c r="U54" s="1" t="n"/>
      <c r="V54" s="1" t="n"/>
      <c r="W54" s="1" t="n"/>
      <c r="X54" s="1" t="n"/>
      <c r="Y54" s="1" t="n"/>
      <c r="Z54" s="1" t="n"/>
    </row>
    <row r="55" ht="15" customHeight="1" s="339">
      <c r="A55" s="1" t="n"/>
      <c r="B55" s="1" t="n"/>
      <c r="C55" s="90" t="n"/>
      <c r="D55" s="91" t="n"/>
      <c r="E55" s="91" t="n"/>
      <c r="F55" s="91" t="n"/>
      <c r="G55" s="90" t="n"/>
      <c r="H55" s="92" t="n"/>
      <c r="I55" s="106" t="n"/>
      <c r="J55" s="81">
        <f>IF(I55="","",IF(K55&lt;0,"Vencido hace "&amp;K55*-1&amp;" días",IF(K55=0,"Vence hoy",IF(K55&gt;0,"Le quedan "&amp;K55&amp;" días",""))))</f>
        <v/>
      </c>
      <c r="K55" s="142">
        <f>I55-K$8</f>
        <v/>
      </c>
      <c r="L55" s="192">
        <f>HYPERLINK("https://api.whatsapp.com/send?phone=57"&amp;D55&amp;"&amp;text="&amp;(IF(K55&lt;=0,"🚨 Hola, *"&amp;C55&amp;".*"&amp;"%0A"&amp;"Su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"&amp;C55&amp;"."&amp;"%0A"&amp;"Le quedan "&amp;K55&amp;" días restantes de su membresía en *_IPTV PREMIUM_*")),"💰")</f>
        <v/>
      </c>
      <c r="M55" s="192">
        <f>HYPERLINK("https://api.whatsapp.com/send?phone=57"&amp;D55&amp;"&amp;text=*_✅ ACTUALIZACIÓN DE DATOS | IPTV PREMIUM_*"&amp;"%0A"&amp;"%0A"&amp;"💻 Usuario: *"&amp;E55&amp;"*"&amp;"%0A"&amp;"🔐 Contraseña: *"&amp;F55&amp;"*","🔐")</f>
        <v/>
      </c>
      <c r="N55" s="84">
        <f>HYPERLINK("https://api.whatsapp.com/send?phone=57"&amp;D55&amp;"&amp;text=*_✅ MEMBRESÍA IPTV_*"&amp;"%0A"&amp;"%0A"&amp;"*✉ USUARIO:* "&amp;E55&amp;"%0A"&amp;"*🔑 Contraseña:* "&amp;F55&amp;"%0A"&amp;"*📧 URL:* "&amp;G55&amp;"%0A"&amp;"%0A"&amp;"*📍 Vence:* "&amp;I55,"💻")</f>
        <v/>
      </c>
      <c r="O55" s="290" t="n"/>
      <c r="P55" s="291" t="n"/>
      <c r="Q55" s="292" t="n"/>
      <c r="R55" s="81">
        <f>IF(Q55="","",IF(S55&lt;0,"Vencido hace "&amp;S55*-1&amp;" días",IF(S55=0,"Vence hoy",IF(S55&gt;0,"Le quedan "&amp;S55&amp;" días",""))))</f>
        <v/>
      </c>
      <c r="S55" s="144">
        <f>Q55-TODAY()</f>
        <v/>
      </c>
      <c r="T55" s="1" t="n"/>
      <c r="U55" s="1" t="n"/>
      <c r="V55" s="1" t="n"/>
      <c r="W55" s="1" t="n"/>
      <c r="X55" s="1" t="n"/>
      <c r="Y55" s="1" t="n"/>
      <c r="Z55" s="1" t="n"/>
    </row>
    <row r="56" ht="15" customHeight="1" s="339">
      <c r="A56" s="1" t="n"/>
      <c r="B56" s="1" t="n"/>
      <c r="C56" s="90" t="n"/>
      <c r="D56" s="91" t="n"/>
      <c r="E56" s="91" t="n"/>
      <c r="F56" s="91" t="n"/>
      <c r="G56" s="90" t="n"/>
      <c r="H56" s="92" t="n"/>
      <c r="I56" s="106" t="n"/>
      <c r="J56" s="81">
        <f>IF(I56="","",IF(K56&lt;0,"Vencido hace "&amp;K56*-1&amp;" días",IF(K56=0,"Vence hoy",IF(K56&gt;0,"Le quedan "&amp;K56&amp;" días",""))))</f>
        <v/>
      </c>
      <c r="K56" s="142">
        <f>I56-K$8</f>
        <v/>
      </c>
      <c r="L56" s="192">
        <f>HYPERLINK("https://api.whatsapp.com/send?phone=57"&amp;D56&amp;"&amp;text="&amp;(IF(K56&lt;=0,"🚨 Hola, *"&amp;C56&amp;".*"&amp;"%0A"&amp;"Su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"&amp;C56&amp;"."&amp;"%0A"&amp;"Le quedan "&amp;K56&amp;" días restantes de su membresía en *_IPTV PREMIUM_*")),"💰")</f>
        <v/>
      </c>
      <c r="M56" s="192">
        <f>HYPERLINK("https://api.whatsapp.com/send?phone=57"&amp;D56&amp;"&amp;text=*_✅ ACTUALIZACIÓN DE DATOS | IPTV PREMIUM_*"&amp;"%0A"&amp;"%0A"&amp;"💻 Usuario: *"&amp;E56&amp;"*"&amp;"%0A"&amp;"🔐 Contraseña: *"&amp;F56&amp;"*","🔐")</f>
        <v/>
      </c>
      <c r="N56" s="84">
        <f>HYPERLINK("https://api.whatsapp.com/send?phone=57"&amp;D56&amp;"&amp;text=*_✅ MEMBRESÍA IPTV_*"&amp;"%0A"&amp;"%0A"&amp;"*✉ USUARIO:* "&amp;E56&amp;"%0A"&amp;"*🔑 Contraseña:* "&amp;F56&amp;"%0A"&amp;"*📧 URL:* "&amp;G56&amp;"%0A"&amp;"%0A"&amp;"*📍 Vence:* "&amp;I56,"💻")</f>
        <v/>
      </c>
      <c r="O56" s="224" t="n"/>
      <c r="P56" s="225" t="n"/>
      <c r="Q56" s="273" t="n"/>
      <c r="R56" s="81">
        <f>IF(Q56="","",IF(S56&lt;0,"Vencido hace "&amp;S56*-1&amp;" días",IF(S56=0,"Vence hoy",IF(S56&gt;0,"Le quedan "&amp;S56&amp;" días",""))))</f>
        <v/>
      </c>
      <c r="S56" s="144">
        <f>Q56-TODAY()</f>
        <v/>
      </c>
      <c r="T56" s="1" t="n"/>
      <c r="U56" s="1" t="n"/>
      <c r="V56" s="1" t="n"/>
      <c r="W56" s="1" t="n"/>
      <c r="X56" s="1" t="n"/>
      <c r="Y56" s="1" t="n"/>
      <c r="Z56" s="1" t="n"/>
    </row>
    <row r="57" ht="15" customHeight="1" s="339">
      <c r="A57" s="1" t="n"/>
      <c r="B57" s="1" t="n"/>
      <c r="C57" s="90" t="n"/>
      <c r="D57" s="91" t="n"/>
      <c r="E57" s="91" t="n"/>
      <c r="F57" s="91" t="n"/>
      <c r="G57" s="90" t="n"/>
      <c r="H57" s="92" t="n"/>
      <c r="I57" s="106" t="n"/>
      <c r="J57" s="81">
        <f>IF(I57="","",IF(K57&lt;0,"Vencido hace "&amp;K57*-1&amp;" días",IF(K57=0,"Vence hoy",IF(K57&gt;0,"Le quedan "&amp;K57&amp;" días",""))))</f>
        <v/>
      </c>
      <c r="K57" s="142">
        <f>I57-K$8</f>
        <v/>
      </c>
      <c r="L57" s="192">
        <f>HYPERLINK("https://api.whatsapp.com/send?phone=57"&amp;D57&amp;"&amp;text="&amp;(IF(K57&lt;=0,"🚨 Hola, *"&amp;C57&amp;".*"&amp;"%0A"&amp;"Su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"&amp;C57&amp;"."&amp;"%0A"&amp;"Le quedan "&amp;K57&amp;" días restantes de su membresía en *_IPTV PREMIUM_*")),"💰")</f>
        <v/>
      </c>
      <c r="M57" s="192">
        <f>HYPERLINK("https://api.whatsapp.com/send?phone=57"&amp;D57&amp;"&amp;text=*_✅ ACTUALIZACIÓN DE DATOS | IPTV PREMIUM_*"&amp;"%0A"&amp;"%0A"&amp;"💻 Usuario: *"&amp;E57&amp;"*"&amp;"%0A"&amp;"🔐 Contraseña: *"&amp;F57&amp;"*","🔐")</f>
        <v/>
      </c>
      <c r="N57" s="84">
        <f>HYPERLINK("https://api.whatsapp.com/send?phone=57"&amp;D57&amp;"&amp;text=*_✅ MEMBRESÍA IPTV_*"&amp;"%0A"&amp;"%0A"&amp;"*✉ USUARIO:* "&amp;E57&amp;"%0A"&amp;"*🔑 Contraseña:* "&amp;F57&amp;"%0A"&amp;"*📧 URL:* "&amp;G57&amp;"%0A"&amp;"%0A"&amp;"*📍 Vence:* "&amp;I57,"💻")</f>
        <v/>
      </c>
      <c r="O57" s="255" t="n"/>
      <c r="P57" s="256" t="n"/>
      <c r="Q57" s="263" t="n"/>
      <c r="R57" s="81">
        <f>IF(Q57="","",IF(S57&lt;0,"Vencido hace "&amp;S57*-1&amp;" días",IF(S57=0,"Vence hoy",IF(S57&gt;0,"Le quedan "&amp;S57&amp;" días",""))))</f>
        <v/>
      </c>
      <c r="S57" s="144">
        <f>Q57-TODAY()</f>
        <v/>
      </c>
      <c r="T57" s="1" t="n"/>
      <c r="U57" s="1" t="n"/>
      <c r="V57" s="1" t="n"/>
      <c r="W57" s="1" t="n"/>
      <c r="X57" s="1" t="n"/>
      <c r="Y57" s="1" t="n"/>
      <c r="Z57" s="1" t="n"/>
    </row>
    <row r="58" ht="15" customHeight="1" s="339">
      <c r="A58" s="1" t="n"/>
      <c r="B58" s="1" t="n"/>
      <c r="C58" s="90" t="n"/>
      <c r="D58" s="91" t="n"/>
      <c r="E58" s="91" t="n"/>
      <c r="F58" s="91" t="n"/>
      <c r="G58" s="90" t="n"/>
      <c r="H58" s="92" t="n"/>
      <c r="I58" s="106" t="n"/>
      <c r="J58" s="81">
        <f>IF(I58="","",IF(K58&lt;0,"Vencido hace "&amp;K58*-1&amp;" días",IF(K58=0,"Vence hoy",IF(K58&gt;0,"Le quedan "&amp;K58&amp;" días",""))))</f>
        <v/>
      </c>
      <c r="K58" s="142">
        <f>I58-K$8</f>
        <v/>
      </c>
      <c r="L58" s="192">
        <f>HYPERLINK("https://api.whatsapp.com/send?phone=57"&amp;D58&amp;"&amp;text="&amp;(IF(K58&lt;=0,"🚨 Hola, *"&amp;C58&amp;".*"&amp;"%0A"&amp;"Su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"&amp;C58&amp;"."&amp;"%0A"&amp;"Le quedan "&amp;K58&amp;" días restantes de su membresía en *_IPTV PREMIUM_*")),"💰")</f>
        <v/>
      </c>
      <c r="M58" s="192">
        <f>HYPERLINK("https://api.whatsapp.com/send?phone=57"&amp;D58&amp;"&amp;text=*_✅ ACTUALIZACIÓN DE DATOS | IPTV PREMIUM_*"&amp;"%0A"&amp;"%0A"&amp;"💻 Usuario: *"&amp;E58&amp;"*"&amp;"%0A"&amp;"🔐 Contraseña: *"&amp;F58&amp;"*","🔐")</f>
        <v/>
      </c>
      <c r="N58" s="84">
        <f>HYPERLINK("https://api.whatsapp.com/send?phone=57"&amp;D58&amp;"&amp;text=*_✅ MEMBRESÍA IPTV_*"&amp;"%0A"&amp;"%0A"&amp;"*✉ USUARIO:* "&amp;E58&amp;"%0A"&amp;"*🔑 Contraseña:* "&amp;F58&amp;"%0A"&amp;"*📧 URL:* "&amp;G58&amp;"%0A"&amp;"%0A"&amp;"*📍 Vence:* "&amp;I58,"💻")</f>
        <v/>
      </c>
      <c r="O58" s="221" t="n"/>
      <c r="P58" s="222" t="n"/>
      <c r="Q58" s="264" t="n"/>
      <c r="R58" s="81">
        <f>IF(Q58="","",IF(S58&lt;0,"Vencido hace "&amp;S58*-1&amp;" días",IF(S58=0,"Vence hoy",IF(S58&gt;0,"Le quedan "&amp;S58&amp;" días",""))))</f>
        <v/>
      </c>
      <c r="S58" s="144">
        <f>Q58-TODAY()</f>
        <v/>
      </c>
      <c r="T58" s="1" t="n"/>
      <c r="U58" s="1" t="n"/>
      <c r="V58" s="1" t="n"/>
      <c r="W58" s="1" t="n"/>
      <c r="X58" s="1" t="n"/>
      <c r="Y58" s="1" t="n"/>
      <c r="Z58" s="1" t="n"/>
    </row>
    <row r="59" ht="6.75" customHeight="1" s="339">
      <c r="A59" s="1" t="n"/>
      <c r="B59" s="1" t="n"/>
      <c r="C59" s="294" t="n"/>
      <c r="D59" s="226" t="n"/>
      <c r="E59" s="226" t="n"/>
      <c r="F59" s="226" t="n"/>
      <c r="G59" s="294" t="n"/>
      <c r="H59" s="229" t="n"/>
      <c r="I59" s="230" t="n"/>
      <c r="J59" s="81">
        <f>IF(I59="","",IF(K59&lt;0,"Vencido hace "&amp;K59*-1&amp;" días",IF(K59=0,"Vence hoy",IF(K59&gt;0,"Le quedan "&amp;K59&amp;" días",""))))</f>
        <v/>
      </c>
      <c r="K59" s="142">
        <f>I59-K$8</f>
        <v/>
      </c>
      <c r="L59" s="231" t="n"/>
      <c r="M59" s="232" t="n"/>
      <c r="N59" s="295" t="n"/>
      <c r="O59" s="231" t="n"/>
      <c r="P59" s="232" t="n"/>
      <c r="Q59" s="233" t="n"/>
      <c r="R59" s="81">
        <f>IF(Q59="","",IF(S59&lt;0,"Vencido hace "&amp;S59*-1&amp;" días",IF(S59=0,"Vence hoy",IF(S59&gt;0,"Le quedan "&amp;S59&amp;" días",""))))</f>
        <v/>
      </c>
      <c r="S59" s="144">
        <f>Q59-TODAY()</f>
        <v/>
      </c>
      <c r="T59" s="1" t="n"/>
      <c r="U59" s="1" t="n"/>
      <c r="V59" s="1" t="n"/>
      <c r="W59" s="1" t="n"/>
      <c r="X59" s="1" t="n"/>
      <c r="Y59" s="1" t="n"/>
      <c r="Z59" s="1" t="n"/>
    </row>
    <row r="60" ht="15" customHeight="1" s="339">
      <c r="A60" s="1" t="n"/>
      <c r="B60" s="1" t="n"/>
      <c r="C60" s="90" t="n"/>
      <c r="D60" s="91" t="n"/>
      <c r="E60" s="91" t="n"/>
      <c r="F60" s="91" t="n"/>
      <c r="G60" s="90" t="n"/>
      <c r="H60" s="92" t="n"/>
      <c r="I60" s="106" t="n"/>
      <c r="J60" s="81">
        <f>IF(I60="","",IF(K60&lt;0,"Vencido hace "&amp;K60*-1&amp;" días",IF(K60=0,"Vence hoy",IF(K60&gt;0,"Le quedan "&amp;K60&amp;" días",""))))</f>
        <v/>
      </c>
      <c r="K60" s="142">
        <f>I60-K$8</f>
        <v/>
      </c>
      <c r="L60" s="192">
        <f>HYPERLINK("https://api.whatsapp.com/send?phone=57"&amp;D60&amp;"&amp;text="&amp;(IF(K60&lt;=0,"🚨 Hola, *"&amp;C60&amp;".*"&amp;"%0A"&amp;"Su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"&amp;C60&amp;"."&amp;"%0A"&amp;"Le quedan "&amp;K60&amp;" días restantes de su membresía en *_IPTV PREMIUM_*")),"💰")</f>
        <v/>
      </c>
      <c r="M60" s="192">
        <f>HYPERLINK("https://api.whatsapp.com/send?phone=57"&amp;D60&amp;"&amp;text=*_✅ ACTUALIZACIÓN DE DATOS | IPTV PREMIUM_*"&amp;"%0A"&amp;"%0A"&amp;"💻 Usuario: *"&amp;E60&amp;"*"&amp;"%0A"&amp;"🔐 Contraseña: *"&amp;F60&amp;"*","🔐")</f>
        <v/>
      </c>
      <c r="N60" s="84">
        <f>HYPERLINK("https://api.whatsapp.com/send?phone=57"&amp;D60&amp;"&amp;text=*_✅ MEMBRESÍA IPTV_*"&amp;"%0A"&amp;"%0A"&amp;"*✉ USUARIO:* "&amp;E60&amp;"%0A"&amp;"*🔑 Contraseña:* "&amp;F60&amp;"%0A"&amp;"*📧 URL:* "&amp;G60&amp;"%0A"&amp;"%0A"&amp;"*📍 Vence:* "&amp;I60,"💻")</f>
        <v/>
      </c>
      <c r="O60" s="290" t="n"/>
      <c r="P60" s="291" t="n"/>
      <c r="Q60" s="292" t="n"/>
      <c r="R60" s="81">
        <f>IF(Q60="","",IF(S60&lt;0,"Vencido hace "&amp;S60*-1&amp;" días",IF(S60=0,"Vence hoy",IF(S60&gt;0,"Le quedan "&amp;S60&amp;" días",""))))</f>
        <v/>
      </c>
      <c r="S60" s="144">
        <f>Q60-TODAY()</f>
        <v/>
      </c>
      <c r="T60" s="1" t="n"/>
      <c r="U60" s="1" t="n"/>
      <c r="V60" s="1" t="n"/>
      <c r="W60" s="1" t="n"/>
      <c r="X60" s="1" t="n"/>
      <c r="Y60" s="1" t="n"/>
      <c r="Z60" s="1" t="n"/>
    </row>
    <row r="61" ht="15" customHeight="1" s="339">
      <c r="A61" s="1" t="n"/>
      <c r="B61" s="1" t="n"/>
      <c r="C61" s="90" t="n"/>
      <c r="D61" s="91" t="n"/>
      <c r="E61" s="91" t="n"/>
      <c r="F61" s="91" t="n"/>
      <c r="G61" s="90" t="n"/>
      <c r="H61" s="92" t="n"/>
      <c r="I61" s="106" t="n"/>
      <c r="J61" s="81">
        <f>IF(I61="","",IF(K61&lt;0,"Vencido hace "&amp;K61*-1&amp;" días",IF(K61=0,"Vence hoy",IF(K61&gt;0,"Le quedan "&amp;K61&amp;" días",""))))</f>
        <v/>
      </c>
      <c r="K61" s="142">
        <f>I61-K$8</f>
        <v/>
      </c>
      <c r="L61" s="192">
        <f>HYPERLINK("https://api.whatsapp.com/send?phone=57"&amp;D61&amp;"&amp;text="&amp;(IF(K61&lt;=0,"🚨 Hola, *"&amp;C61&amp;".*"&amp;"%0A"&amp;"Su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"&amp;C61&amp;"."&amp;"%0A"&amp;"Le quedan "&amp;K61&amp;" días restantes de su membresía en *_IPTV PREMIUM_*")),"💰")</f>
        <v/>
      </c>
      <c r="M61" s="192">
        <f>HYPERLINK("https://api.whatsapp.com/send?phone=57"&amp;D61&amp;"&amp;text=*_✅ ACTUALIZACIÓN DE DATOS | IPTV PREMIUM_*"&amp;"%0A"&amp;"%0A"&amp;"💻 Usuario: *"&amp;E61&amp;"*"&amp;"%0A"&amp;"🔐 Contraseña: *"&amp;F61&amp;"*","🔐")</f>
        <v/>
      </c>
      <c r="N61" s="84">
        <f>HYPERLINK("https://api.whatsapp.com/send?phone=57"&amp;D61&amp;"&amp;text=*_✅ MEMBRESÍA IPTV_*"&amp;"%0A"&amp;"%0A"&amp;"*✉ USUARIO:* "&amp;E61&amp;"%0A"&amp;"*🔑 Contraseña:* "&amp;F61&amp;"%0A"&amp;"*📧 URL:* "&amp;G61&amp;"%0A"&amp;"%0A"&amp;"*📍 Vence:* "&amp;I61,"💻")</f>
        <v/>
      </c>
      <c r="O61" s="224" t="n"/>
      <c r="P61" s="225" t="n"/>
      <c r="Q61" s="273" t="n"/>
      <c r="R61" s="81">
        <f>IF(Q61="","",IF(S61&lt;0,"Vencido hace "&amp;S61*-1&amp;" días",IF(S61=0,"Vence hoy",IF(S61&gt;0,"Le quedan "&amp;S61&amp;" días",""))))</f>
        <v/>
      </c>
      <c r="S61" s="144">
        <f>Q61-TODAY()</f>
        <v/>
      </c>
      <c r="T61" s="1" t="n"/>
      <c r="U61" s="1" t="n"/>
      <c r="V61" s="1" t="n"/>
      <c r="W61" s="1" t="n"/>
      <c r="X61" s="1" t="n"/>
      <c r="Y61" s="1" t="n"/>
      <c r="Z61" s="1" t="n"/>
    </row>
    <row r="62" ht="15" customHeight="1" s="339">
      <c r="A62" s="1" t="n"/>
      <c r="B62" s="1" t="n"/>
      <c r="C62" s="90" t="n"/>
      <c r="D62" s="91" t="n"/>
      <c r="E62" s="91" t="n"/>
      <c r="F62" s="91" t="n"/>
      <c r="G62" s="90" t="n"/>
      <c r="H62" s="92" t="n"/>
      <c r="I62" s="106" t="n"/>
      <c r="J62" s="81">
        <f>IF(I62="","",IF(K62&lt;0,"Vencido hace "&amp;K62*-1&amp;" días",IF(K62=0,"Vence hoy",IF(K62&gt;0,"Le quedan "&amp;K62&amp;" días",""))))</f>
        <v/>
      </c>
      <c r="K62" s="142">
        <f>I62-K$8</f>
        <v/>
      </c>
      <c r="L62" s="192">
        <f>HYPERLINK("https://api.whatsapp.com/send?phone=57"&amp;D62&amp;"&amp;text="&amp;(IF(K62&lt;=0,"🚨 Hola, *"&amp;C62&amp;".*"&amp;"%0A"&amp;"Su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"&amp;C62&amp;"."&amp;"%0A"&amp;"Le quedan "&amp;K62&amp;" días restantes de su membresía en *_IPTV PREMIUM_*")),"💰")</f>
        <v/>
      </c>
      <c r="M62" s="192">
        <f>HYPERLINK("https://api.whatsapp.com/send?phone=57"&amp;D62&amp;"&amp;text=*_✅ ACTUALIZACIÓN DE DATOS | IPTV PREMIUM_*"&amp;"%0A"&amp;"%0A"&amp;"💻 Usuario: *"&amp;E62&amp;"*"&amp;"%0A"&amp;"🔐 Contraseña: *"&amp;F62&amp;"*","🔐")</f>
        <v/>
      </c>
      <c r="N62" s="84">
        <f>HYPERLINK("https://api.whatsapp.com/send?phone=57"&amp;D62&amp;"&amp;text=*_✅ MEMBRESÍA IPTV_*"&amp;"%0A"&amp;"%0A"&amp;"*✉ USUARIO:* "&amp;E62&amp;"%0A"&amp;"*🔑 Contraseña:* "&amp;F62&amp;"%0A"&amp;"*📧 URL:* "&amp;G62&amp;"%0A"&amp;"%0A"&amp;"*📍 Vence:* "&amp;I62,"💻")</f>
        <v/>
      </c>
      <c r="O62" s="255" t="n"/>
      <c r="P62" s="256" t="n"/>
      <c r="Q62" s="263" t="n"/>
      <c r="R62" s="81">
        <f>IF(Q62="","",IF(S62&lt;0,"Vencido hace "&amp;S62*-1&amp;" días",IF(S62=0,"Vence hoy",IF(S62&gt;0,"Le quedan "&amp;S62&amp;" días",""))))</f>
        <v/>
      </c>
      <c r="S62" s="144">
        <f>Q62-TODAY()</f>
        <v/>
      </c>
      <c r="T62" s="1" t="n"/>
      <c r="U62" s="1" t="n"/>
      <c r="V62" s="1" t="n"/>
      <c r="W62" s="1" t="n"/>
      <c r="X62" s="1" t="n"/>
      <c r="Y62" s="1" t="n"/>
      <c r="Z62" s="1" t="n"/>
    </row>
    <row r="63" ht="15" customHeight="1" s="339">
      <c r="A63" s="1" t="n"/>
      <c r="B63" s="1" t="n"/>
      <c r="C63" s="90" t="n"/>
      <c r="D63" s="91" t="n"/>
      <c r="E63" s="91" t="n"/>
      <c r="F63" s="91" t="n"/>
      <c r="G63" s="90" t="n"/>
      <c r="H63" s="92" t="n"/>
      <c r="I63" s="106" t="n"/>
      <c r="J63" s="81">
        <f>IF(I63="","",IF(K63&lt;0,"Vencido hace "&amp;K63*-1&amp;" días",IF(K63=0,"Vence hoy",IF(K63&gt;0,"Le quedan "&amp;K63&amp;" días",""))))</f>
        <v/>
      </c>
      <c r="K63" s="142">
        <f>I63-K$8</f>
        <v/>
      </c>
      <c r="L63" s="192">
        <f>HYPERLINK("https://api.whatsapp.com/send?phone=57"&amp;D63&amp;"&amp;text="&amp;(IF(K63&lt;=0,"🚨 Hola, *"&amp;C63&amp;".*"&amp;"%0A"&amp;"Su membresía _*IPTV PREMIUM*_ venció, confirmar con la renovación de su servicio."&amp;"%0A"&amp;"*Envíar captura de pantalla de pago realizado.*"&amp;"%0A"&amp;"*Muchas gracias🫱🏼‍🫲🏼*","*MENSAJE RECORDATORIO 🚨*"&amp;"%0A"&amp;"%0A"&amp;"Hola, "&amp;C63&amp;"."&amp;"%0A"&amp;"Le quedan "&amp;K63&amp;" días restantes de su membresía en *_IPTV PREMIUM_*")),"💰")</f>
        <v/>
      </c>
      <c r="M63" s="192">
        <f>HYPERLINK("https://api.whatsapp.com/send?phone=57"&amp;D63&amp;"&amp;text=*_✅ ACTUALIZACIÓN DE DATOS | IPTV PREMIUM_*"&amp;"%0A"&amp;"%0A"&amp;"💻 Usuario: *"&amp;E63&amp;"*"&amp;"%0A"&amp;"🔐 Contraseña: *"&amp;F63&amp;"*","🔐")</f>
        <v/>
      </c>
      <c r="N63" s="84">
        <f>HYPERLINK("https://api.whatsapp.com/send?phone=57"&amp;D63&amp;"&amp;text=*_✅ MEMBRESÍA IPTV_*"&amp;"%0A"&amp;"%0A"&amp;"*✉ USUARIO:* "&amp;E63&amp;"%0A"&amp;"*🔑 Contraseña:* "&amp;F63&amp;"%0A"&amp;"*📧 URL:* "&amp;G63&amp;"%0A"&amp;"%0A"&amp;"*📍 Vence:* "&amp;I63,"💻")</f>
        <v/>
      </c>
      <c r="O63" s="221" t="n"/>
      <c r="P63" s="222" t="n"/>
      <c r="Q63" s="264" t="n"/>
      <c r="R63" s="81">
        <f>IF(Q63="","",IF(S63&lt;0,"Vencido hace "&amp;S63*-1&amp;" días",IF(S63=0,"Vence hoy",IF(S63&gt;0,"Le quedan "&amp;S63&amp;" días",""))))</f>
        <v/>
      </c>
      <c r="S63" s="144">
        <f>Q63-TODAY()</f>
        <v/>
      </c>
      <c r="T63" s="1" t="n"/>
      <c r="U63" s="1" t="n"/>
      <c r="V63" s="1" t="n"/>
      <c r="W63" s="1" t="n"/>
      <c r="X63" s="1" t="n"/>
      <c r="Y63" s="1" t="n"/>
      <c r="Z63" s="1" t="n"/>
    </row>
    <row r="64" ht="6.75" customHeight="1" s="339">
      <c r="A64" s="1" t="n"/>
      <c r="B64" s="1" t="n"/>
      <c r="C64" s="294" t="n"/>
      <c r="D64" s="226" t="n"/>
      <c r="E64" s="226" t="n"/>
      <c r="F64" s="226" t="n"/>
      <c r="G64" s="294" t="n"/>
      <c r="H64" s="229" t="n"/>
      <c r="I64" s="230" t="n"/>
      <c r="J64" s="81">
        <f>IF(I64="","",IF(K64&lt;0,"Vencido hace "&amp;K64*-1&amp;" días",IF(K64=0,"Vence hoy",IF(K64&gt;0,"Le quedan "&amp;K64&amp;" días",""))))</f>
        <v/>
      </c>
      <c r="K64" s="142">
        <f>I64-K$8</f>
        <v/>
      </c>
      <c r="L64" s="231" t="n"/>
      <c r="M64" s="232" t="n"/>
      <c r="N64" s="295" t="n"/>
      <c r="O64" s="231" t="n"/>
      <c r="P64" s="232" t="n"/>
      <c r="Q64" s="233" t="n"/>
      <c r="R64" s="81">
        <f>IF(Q64="","",IF(S64&lt;0,"Vencido hace "&amp;S64*-1&amp;" días",IF(S64=0,"Vence hoy",IF(S64&gt;0,"Le quedan "&amp;S64&amp;" días",""))))</f>
        <v/>
      </c>
      <c r="S64" s="144">
        <f>Q64-TODAY()</f>
        <v/>
      </c>
      <c r="T64" s="1" t="n"/>
      <c r="U64" s="1" t="n"/>
      <c r="V64" s="1" t="n"/>
      <c r="W64" s="1" t="n"/>
      <c r="X64" s="1" t="n"/>
      <c r="Y64" s="1" t="n"/>
      <c r="Z64" s="1" t="n"/>
    </row>
    <row r="65" ht="15.75" customHeight="1" s="339">
      <c r="A65" s="70" t="n"/>
      <c r="B65" s="70" t="n"/>
      <c r="C65" s="70" t="n"/>
      <c r="D65" s="70" t="n"/>
      <c r="E65" s="70" t="n"/>
      <c r="F65" s="70" t="n"/>
      <c r="G65" s="70" t="n"/>
      <c r="H65" s="120" t="n"/>
      <c r="I65" s="121" t="n"/>
      <c r="J65" s="122" t="n"/>
      <c r="K65" s="70" t="n"/>
      <c r="L65" s="70" t="n"/>
      <c r="M65" s="70" t="n"/>
      <c r="N65" s="70" t="n"/>
      <c r="O65" s="70" t="n"/>
      <c r="P65" s="70" t="n"/>
      <c r="Q65" s="123" t="n"/>
      <c r="R65" s="122" t="n"/>
      <c r="S65" s="70" t="n"/>
      <c r="T65" s="70" t="n"/>
      <c r="U65" s="70" t="n"/>
      <c r="V65" s="70" t="n"/>
      <c r="W65" s="70" t="n"/>
      <c r="X65" s="70" t="n"/>
      <c r="Y65" s="70" t="n"/>
      <c r="Z65" s="70" t="n"/>
    </row>
    <row r="66" ht="15.75" customHeight="1" s="339">
      <c r="A66" s="70" t="n"/>
      <c r="B66" s="70" t="n"/>
      <c r="C66" s="70" t="n"/>
      <c r="D66" s="70" t="n"/>
      <c r="E66" s="70" t="n"/>
      <c r="F66" s="70" t="n"/>
      <c r="G66" s="70" t="n"/>
      <c r="H66" s="120" t="n"/>
      <c r="I66" s="121" t="n"/>
      <c r="J66" s="122" t="n"/>
      <c r="K66" s="70" t="n"/>
      <c r="L66" s="70" t="n"/>
      <c r="M66" s="70" t="n"/>
      <c r="N66" s="70" t="n"/>
      <c r="O66" s="70" t="n"/>
      <c r="P66" s="70" t="n"/>
      <c r="Q66" s="123" t="n"/>
      <c r="R66" s="122" t="n"/>
      <c r="S66" s="70" t="n"/>
      <c r="T66" s="70" t="n"/>
      <c r="U66" s="70" t="n"/>
      <c r="V66" s="70" t="n"/>
      <c r="W66" s="70" t="n"/>
      <c r="X66" s="70" t="n"/>
      <c r="Y66" s="70" t="n"/>
      <c r="Z66" s="70" t="n"/>
    </row>
    <row r="67" ht="15.75" customHeight="1" s="339">
      <c r="A67" s="70" t="n"/>
      <c r="B67" s="70" t="n"/>
      <c r="C67" s="70" t="n"/>
      <c r="D67" s="70" t="n"/>
      <c r="E67" s="70" t="n"/>
      <c r="F67" s="70" t="n"/>
      <c r="G67" s="70" t="n"/>
      <c r="H67" s="120" t="n"/>
      <c r="I67" s="121" t="n"/>
      <c r="J67" s="122" t="n"/>
      <c r="K67" s="70" t="n"/>
      <c r="L67" s="70" t="n"/>
      <c r="M67" s="70" t="n"/>
      <c r="N67" s="70" t="n"/>
      <c r="O67" s="70" t="n"/>
      <c r="P67" s="70" t="n"/>
      <c r="Q67" s="123" t="n"/>
      <c r="R67" s="122" t="n"/>
      <c r="S67" s="70" t="n"/>
      <c r="T67" s="70" t="n"/>
      <c r="U67" s="70" t="n"/>
      <c r="V67" s="70" t="n"/>
      <c r="W67" s="70" t="n"/>
      <c r="X67" s="70" t="n"/>
      <c r="Y67" s="70" t="n"/>
      <c r="Z67" s="70" t="n"/>
    </row>
    <row r="68" ht="15.75" customHeight="1" s="339">
      <c r="A68" s="70" t="n"/>
      <c r="B68" s="70" t="n"/>
      <c r="C68" s="70" t="n"/>
      <c r="D68" s="70" t="n"/>
      <c r="E68" s="70" t="n"/>
      <c r="F68" s="70" t="n"/>
      <c r="G68" s="70" t="n"/>
      <c r="H68" s="120" t="n"/>
      <c r="I68" s="121" t="n"/>
      <c r="J68" s="122" t="n"/>
      <c r="K68" s="70" t="n"/>
      <c r="L68" s="70" t="n"/>
      <c r="M68" s="70" t="n"/>
      <c r="N68" s="70" t="n"/>
      <c r="O68" s="70" t="n"/>
      <c r="P68" s="70" t="n"/>
      <c r="Q68" s="123" t="n"/>
      <c r="R68" s="122" t="n"/>
      <c r="S68" s="70" t="n"/>
      <c r="T68" s="70" t="n"/>
      <c r="U68" s="70" t="n"/>
      <c r="V68" s="70" t="n"/>
      <c r="W68" s="70" t="n"/>
      <c r="X68" s="70" t="n"/>
      <c r="Y68" s="70" t="n"/>
      <c r="Z68" s="70" t="n"/>
    </row>
    <row r="69" ht="15.75" customHeight="1" s="339">
      <c r="A69" s="70" t="n"/>
      <c r="B69" s="70" t="n"/>
      <c r="C69" s="70" t="n"/>
      <c r="D69" s="70" t="n"/>
      <c r="E69" s="70" t="n"/>
      <c r="F69" s="70" t="n"/>
      <c r="G69" s="70" t="n"/>
      <c r="H69" s="120" t="n"/>
      <c r="I69" s="121" t="n"/>
      <c r="J69" s="122" t="n"/>
      <c r="K69" s="70" t="n"/>
      <c r="L69" s="70" t="n"/>
      <c r="M69" s="70" t="n"/>
      <c r="N69" s="70" t="n"/>
      <c r="O69" s="70" t="n"/>
      <c r="P69" s="70" t="n"/>
      <c r="Q69" s="123" t="n"/>
      <c r="R69" s="122" t="n"/>
      <c r="S69" s="70" t="n"/>
      <c r="T69" s="70" t="n"/>
      <c r="U69" s="70" t="n"/>
      <c r="V69" s="70" t="n"/>
      <c r="W69" s="70" t="n"/>
      <c r="X69" s="70" t="n"/>
      <c r="Y69" s="70" t="n"/>
      <c r="Z69" s="70" t="n"/>
    </row>
    <row r="70" ht="15.75" customHeight="1" s="339">
      <c r="A70" s="70" t="n"/>
      <c r="B70" s="70" t="n"/>
      <c r="C70" s="70" t="n"/>
      <c r="D70" s="70" t="n"/>
      <c r="E70" s="70" t="n"/>
      <c r="F70" s="70" t="n"/>
      <c r="G70" s="70" t="n"/>
      <c r="H70" s="120" t="n"/>
      <c r="I70" s="121" t="n"/>
      <c r="J70" s="122" t="n"/>
      <c r="K70" s="70" t="n"/>
      <c r="L70" s="70" t="n"/>
      <c r="M70" s="70" t="n"/>
      <c r="N70" s="70" t="n"/>
      <c r="O70" s="70" t="n"/>
      <c r="P70" s="70" t="n"/>
      <c r="Q70" s="123" t="n"/>
      <c r="R70" s="122" t="n"/>
      <c r="S70" s="70" t="n"/>
      <c r="T70" s="70" t="n"/>
      <c r="U70" s="70" t="n"/>
      <c r="V70" s="70" t="n"/>
      <c r="W70" s="70" t="n"/>
      <c r="X70" s="70" t="n"/>
      <c r="Y70" s="70" t="n"/>
      <c r="Z70" s="70" t="n"/>
    </row>
    <row r="71" ht="15.75" customHeight="1" s="339">
      <c r="A71" s="70" t="n"/>
      <c r="B71" s="70" t="n"/>
      <c r="C71" s="70" t="n"/>
      <c r="D71" s="70" t="n"/>
      <c r="E71" s="70" t="n"/>
      <c r="F71" s="70" t="n"/>
      <c r="G71" s="70" t="n"/>
      <c r="H71" s="120" t="n"/>
      <c r="I71" s="121" t="n"/>
      <c r="J71" s="122" t="n"/>
      <c r="K71" s="70" t="n"/>
      <c r="L71" s="70" t="n"/>
      <c r="M71" s="70" t="n"/>
      <c r="N71" s="70" t="n"/>
      <c r="O71" s="70" t="n"/>
      <c r="P71" s="70" t="n"/>
      <c r="Q71" s="123" t="n"/>
      <c r="R71" s="122" t="n"/>
      <c r="S71" s="70" t="n"/>
      <c r="T71" s="70" t="n"/>
      <c r="U71" s="70" t="n"/>
      <c r="V71" s="70" t="n"/>
      <c r="W71" s="70" t="n"/>
      <c r="X71" s="70" t="n"/>
      <c r="Y71" s="70" t="n"/>
      <c r="Z71" s="70" t="n"/>
    </row>
    <row r="72" ht="15.75" customHeight="1" s="339">
      <c r="A72" s="70" t="n"/>
      <c r="B72" s="70" t="n"/>
      <c r="C72" s="70" t="n"/>
      <c r="D72" s="70" t="n"/>
      <c r="E72" s="70" t="n"/>
      <c r="F72" s="70" t="n"/>
      <c r="G72" s="70" t="n"/>
      <c r="H72" s="120" t="n"/>
      <c r="I72" s="121" t="n"/>
      <c r="J72" s="122" t="n"/>
      <c r="K72" s="70" t="n"/>
      <c r="L72" s="70" t="n"/>
      <c r="M72" s="70" t="n"/>
      <c r="N72" s="70" t="n"/>
      <c r="O72" s="70" t="n"/>
      <c r="P72" s="70" t="n"/>
      <c r="Q72" s="123" t="n"/>
      <c r="R72" s="122" t="n"/>
      <c r="S72" s="70" t="n"/>
      <c r="T72" s="70" t="n"/>
      <c r="U72" s="70" t="n"/>
      <c r="V72" s="70" t="n"/>
      <c r="W72" s="70" t="n"/>
      <c r="X72" s="70" t="n"/>
      <c r="Y72" s="70" t="n"/>
      <c r="Z72" s="70" t="n"/>
    </row>
    <row r="73" ht="15.75" customHeight="1" s="339">
      <c r="A73" s="70" t="n"/>
      <c r="B73" s="70" t="n"/>
      <c r="C73" s="70" t="n"/>
      <c r="D73" s="70" t="n"/>
      <c r="E73" s="70" t="n"/>
      <c r="F73" s="70" t="n"/>
      <c r="G73" s="70" t="n"/>
      <c r="H73" s="120" t="n"/>
      <c r="I73" s="121" t="n"/>
      <c r="J73" s="122" t="n"/>
      <c r="K73" s="70" t="n"/>
      <c r="L73" s="70" t="n"/>
      <c r="M73" s="70" t="n"/>
      <c r="N73" s="70" t="n"/>
      <c r="O73" s="70" t="n"/>
      <c r="P73" s="70" t="n"/>
      <c r="Q73" s="123" t="n"/>
      <c r="R73" s="122" t="n"/>
      <c r="S73" s="70" t="n"/>
      <c r="T73" s="70" t="n"/>
      <c r="U73" s="70" t="n"/>
      <c r="V73" s="70" t="n"/>
      <c r="W73" s="70" t="n"/>
      <c r="X73" s="70" t="n"/>
      <c r="Y73" s="70" t="n"/>
      <c r="Z73" s="70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70" t="n"/>
      <c r="H74" s="120" t="n"/>
      <c r="I74" s="121" t="n"/>
      <c r="J74" s="122" t="n"/>
      <c r="K74" s="70" t="n"/>
      <c r="L74" s="70" t="n"/>
      <c r="M74" s="70" t="n"/>
      <c r="N74" s="70" t="n"/>
      <c r="O74" s="70" t="n"/>
      <c r="P74" s="70" t="n"/>
      <c r="Q74" s="123" t="n"/>
      <c r="R74" s="122" t="n"/>
      <c r="S74" s="70" t="n"/>
      <c r="T74" s="70" t="n"/>
      <c r="U74" s="70" t="n"/>
      <c r="V74" s="70" t="n"/>
      <c r="W74" s="70" t="n"/>
      <c r="X74" s="70" t="n"/>
      <c r="Y74" s="70" t="n"/>
      <c r="Z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70" t="n"/>
      <c r="H75" s="120" t="n"/>
      <c r="I75" s="121" t="n"/>
      <c r="J75" s="122" t="n"/>
      <c r="K75" s="70" t="n"/>
      <c r="L75" s="70" t="n"/>
      <c r="M75" s="70" t="n"/>
      <c r="N75" s="70" t="n"/>
      <c r="O75" s="70" t="n"/>
      <c r="P75" s="70" t="n"/>
      <c r="Q75" s="123" t="n"/>
      <c r="R75" s="122" t="n"/>
      <c r="S75" s="70" t="n"/>
      <c r="T75" s="70" t="n"/>
      <c r="U75" s="70" t="n"/>
      <c r="V75" s="70" t="n"/>
      <c r="W75" s="70" t="n"/>
      <c r="X75" s="70" t="n"/>
      <c r="Y75" s="70" t="n"/>
      <c r="Z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70" t="n"/>
      <c r="H76" s="120" t="n"/>
      <c r="I76" s="121" t="n"/>
      <c r="J76" s="122" t="n"/>
      <c r="K76" s="70" t="n"/>
      <c r="L76" s="70" t="n"/>
      <c r="M76" s="70" t="n"/>
      <c r="N76" s="70" t="n"/>
      <c r="O76" s="70" t="n"/>
      <c r="P76" s="70" t="n"/>
      <c r="Q76" s="123" t="n"/>
      <c r="R76" s="122" t="n"/>
      <c r="S76" s="70" t="n"/>
      <c r="T76" s="70" t="n"/>
      <c r="U76" s="70" t="n"/>
      <c r="V76" s="70" t="n"/>
      <c r="W76" s="70" t="n"/>
      <c r="X76" s="70" t="n"/>
      <c r="Y76" s="70" t="n"/>
      <c r="Z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70" t="n"/>
      <c r="H77" s="120" t="n"/>
      <c r="I77" s="121" t="n"/>
      <c r="J77" s="122" t="n"/>
      <c r="K77" s="70" t="n"/>
      <c r="L77" s="70" t="n"/>
      <c r="M77" s="70" t="n"/>
      <c r="N77" s="70" t="n"/>
      <c r="O77" s="70" t="n"/>
      <c r="P77" s="70" t="n"/>
      <c r="Q77" s="123" t="n"/>
      <c r="R77" s="122" t="n"/>
      <c r="S77" s="70" t="n"/>
      <c r="T77" s="70" t="n"/>
      <c r="U77" s="70" t="n"/>
      <c r="V77" s="70" t="n"/>
      <c r="W77" s="70" t="n"/>
      <c r="X77" s="70" t="n"/>
      <c r="Y77" s="70" t="n"/>
      <c r="Z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70" t="n"/>
      <c r="H78" s="120" t="n"/>
      <c r="I78" s="121" t="n"/>
      <c r="J78" s="122" t="n"/>
      <c r="K78" s="70" t="n"/>
      <c r="L78" s="70" t="n"/>
      <c r="M78" s="70" t="n"/>
      <c r="N78" s="70" t="n"/>
      <c r="O78" s="70" t="n"/>
      <c r="P78" s="70" t="n"/>
      <c r="Q78" s="123" t="n"/>
      <c r="R78" s="122" t="n"/>
      <c r="S78" s="70" t="n"/>
      <c r="T78" s="70" t="n"/>
      <c r="U78" s="70" t="n"/>
      <c r="V78" s="70" t="n"/>
      <c r="W78" s="70" t="n"/>
      <c r="X78" s="70" t="n"/>
      <c r="Y78" s="70" t="n"/>
      <c r="Z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70" t="n"/>
      <c r="H79" s="120" t="n"/>
      <c r="I79" s="121" t="n"/>
      <c r="J79" s="122" t="n"/>
      <c r="K79" s="70" t="n"/>
      <c r="L79" s="70" t="n"/>
      <c r="M79" s="70" t="n"/>
      <c r="N79" s="70" t="n"/>
      <c r="O79" s="70" t="n"/>
      <c r="P79" s="70" t="n"/>
      <c r="Q79" s="123" t="n"/>
      <c r="R79" s="122" t="n"/>
      <c r="S79" s="70" t="n"/>
      <c r="T79" s="70" t="n"/>
      <c r="U79" s="70" t="n"/>
      <c r="V79" s="70" t="n"/>
      <c r="W79" s="70" t="n"/>
      <c r="X79" s="70" t="n"/>
      <c r="Y79" s="70" t="n"/>
      <c r="Z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70" t="n"/>
      <c r="H80" s="120" t="n"/>
      <c r="I80" s="121" t="n"/>
      <c r="J80" s="122" t="n"/>
      <c r="K80" s="70" t="n"/>
      <c r="L80" s="70" t="n"/>
      <c r="M80" s="70" t="n"/>
      <c r="N80" s="70" t="n"/>
      <c r="O80" s="70" t="n"/>
      <c r="P80" s="70" t="n"/>
      <c r="Q80" s="123" t="n"/>
      <c r="R80" s="122" t="n"/>
      <c r="S80" s="70" t="n"/>
      <c r="T80" s="70" t="n"/>
      <c r="U80" s="70" t="n"/>
      <c r="V80" s="70" t="n"/>
      <c r="W80" s="70" t="n"/>
      <c r="X80" s="70" t="n"/>
      <c r="Y80" s="70" t="n"/>
      <c r="Z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70" t="n"/>
      <c r="H81" s="120" t="n"/>
      <c r="I81" s="121" t="n"/>
      <c r="J81" s="122" t="n"/>
      <c r="K81" s="70" t="n"/>
      <c r="L81" s="70" t="n"/>
      <c r="M81" s="70" t="n"/>
      <c r="N81" s="70" t="n"/>
      <c r="O81" s="70" t="n"/>
      <c r="P81" s="70" t="n"/>
      <c r="Q81" s="123" t="n"/>
      <c r="R81" s="122" t="n"/>
      <c r="S81" s="70" t="n"/>
      <c r="T81" s="70" t="n"/>
      <c r="U81" s="70" t="n"/>
      <c r="V81" s="70" t="n"/>
      <c r="W81" s="70" t="n"/>
      <c r="X81" s="70" t="n"/>
      <c r="Y81" s="70" t="n"/>
      <c r="Z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70" t="n"/>
      <c r="H82" s="120" t="n"/>
      <c r="I82" s="121" t="n"/>
      <c r="J82" s="122" t="n"/>
      <c r="K82" s="70" t="n"/>
      <c r="L82" s="70" t="n"/>
      <c r="M82" s="70" t="n"/>
      <c r="N82" s="70" t="n"/>
      <c r="O82" s="70" t="n"/>
      <c r="P82" s="70" t="n"/>
      <c r="Q82" s="123" t="n"/>
      <c r="R82" s="122" t="n"/>
      <c r="S82" s="70" t="n"/>
      <c r="T82" s="70" t="n"/>
      <c r="U82" s="70" t="n"/>
      <c r="V82" s="70" t="n"/>
      <c r="W82" s="70" t="n"/>
      <c r="X82" s="70" t="n"/>
      <c r="Y82" s="70" t="n"/>
      <c r="Z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70" t="n"/>
      <c r="H83" s="120" t="n"/>
      <c r="I83" s="121" t="n"/>
      <c r="J83" s="122" t="n"/>
      <c r="K83" s="70" t="n"/>
      <c r="L83" s="70" t="n"/>
      <c r="M83" s="70" t="n"/>
      <c r="N83" s="70" t="n"/>
      <c r="O83" s="70" t="n"/>
      <c r="P83" s="70" t="n"/>
      <c r="Q83" s="123" t="n"/>
      <c r="R83" s="122" t="n"/>
      <c r="S83" s="70" t="n"/>
      <c r="T83" s="70" t="n"/>
      <c r="U83" s="70" t="n"/>
      <c r="V83" s="70" t="n"/>
      <c r="W83" s="70" t="n"/>
      <c r="X83" s="70" t="n"/>
      <c r="Y83" s="70" t="n"/>
      <c r="Z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70" t="n"/>
      <c r="H84" s="120" t="n"/>
      <c r="I84" s="121" t="n"/>
      <c r="J84" s="122" t="n"/>
      <c r="K84" s="70" t="n"/>
      <c r="L84" s="70" t="n"/>
      <c r="M84" s="70" t="n"/>
      <c r="N84" s="70" t="n"/>
      <c r="O84" s="70" t="n"/>
      <c r="P84" s="70" t="n"/>
      <c r="Q84" s="123" t="n"/>
      <c r="R84" s="122" t="n"/>
      <c r="S84" s="70" t="n"/>
      <c r="T84" s="70" t="n"/>
      <c r="U84" s="70" t="n"/>
      <c r="V84" s="70" t="n"/>
      <c r="W84" s="70" t="n"/>
      <c r="X84" s="70" t="n"/>
      <c r="Y84" s="70" t="n"/>
      <c r="Z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70" t="n"/>
      <c r="H85" s="120" t="n"/>
      <c r="I85" s="121" t="n"/>
      <c r="J85" s="122" t="n"/>
      <c r="K85" s="70" t="n"/>
      <c r="L85" s="70" t="n"/>
      <c r="M85" s="70" t="n"/>
      <c r="N85" s="70" t="n"/>
      <c r="O85" s="70" t="n"/>
      <c r="P85" s="70" t="n"/>
      <c r="Q85" s="123" t="n"/>
      <c r="R85" s="122" t="n"/>
      <c r="S85" s="70" t="n"/>
      <c r="T85" s="70" t="n"/>
      <c r="U85" s="70" t="n"/>
      <c r="V85" s="70" t="n"/>
      <c r="W85" s="70" t="n"/>
      <c r="X85" s="70" t="n"/>
      <c r="Y85" s="70" t="n"/>
      <c r="Z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70" t="n"/>
      <c r="H86" s="120" t="n"/>
      <c r="I86" s="121" t="n"/>
      <c r="J86" s="122" t="n"/>
      <c r="K86" s="70" t="n"/>
      <c r="L86" s="70" t="n"/>
      <c r="M86" s="70" t="n"/>
      <c r="N86" s="70" t="n"/>
      <c r="O86" s="70" t="n"/>
      <c r="P86" s="70" t="n"/>
      <c r="Q86" s="123" t="n"/>
      <c r="R86" s="122" t="n"/>
      <c r="S86" s="70" t="n"/>
      <c r="T86" s="70" t="n"/>
      <c r="U86" s="70" t="n"/>
      <c r="V86" s="70" t="n"/>
      <c r="W86" s="70" t="n"/>
      <c r="X86" s="70" t="n"/>
      <c r="Y86" s="70" t="n"/>
      <c r="Z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70" t="n"/>
      <c r="H87" s="120" t="n"/>
      <c r="I87" s="121" t="n"/>
      <c r="J87" s="122" t="n"/>
      <c r="K87" s="70" t="n"/>
      <c r="L87" s="70" t="n"/>
      <c r="M87" s="70" t="n"/>
      <c r="N87" s="70" t="n"/>
      <c r="O87" s="70" t="n"/>
      <c r="P87" s="70" t="n"/>
      <c r="Q87" s="123" t="n"/>
      <c r="R87" s="122" t="n"/>
      <c r="S87" s="70" t="n"/>
      <c r="T87" s="70" t="n"/>
      <c r="U87" s="70" t="n"/>
      <c r="V87" s="70" t="n"/>
      <c r="W87" s="70" t="n"/>
      <c r="X87" s="70" t="n"/>
      <c r="Y87" s="70" t="n"/>
      <c r="Z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70" t="n"/>
      <c r="H88" s="120" t="n"/>
      <c r="I88" s="121" t="n"/>
      <c r="J88" s="122" t="n"/>
      <c r="K88" s="70" t="n"/>
      <c r="L88" s="70" t="n"/>
      <c r="M88" s="70" t="n"/>
      <c r="N88" s="70" t="n"/>
      <c r="O88" s="70" t="n"/>
      <c r="P88" s="70" t="n"/>
      <c r="Q88" s="123" t="n"/>
      <c r="R88" s="122" t="n"/>
      <c r="S88" s="70" t="n"/>
      <c r="T88" s="70" t="n"/>
      <c r="U88" s="70" t="n"/>
      <c r="V88" s="70" t="n"/>
      <c r="W88" s="70" t="n"/>
      <c r="X88" s="70" t="n"/>
      <c r="Y88" s="70" t="n"/>
      <c r="Z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70" t="n"/>
      <c r="H89" s="120" t="n"/>
      <c r="I89" s="121" t="n"/>
      <c r="J89" s="122" t="n"/>
      <c r="K89" s="70" t="n"/>
      <c r="L89" s="70" t="n"/>
      <c r="M89" s="70" t="n"/>
      <c r="N89" s="70" t="n"/>
      <c r="O89" s="70" t="n"/>
      <c r="P89" s="70" t="n"/>
      <c r="Q89" s="123" t="n"/>
      <c r="R89" s="122" t="n"/>
      <c r="S89" s="70" t="n"/>
      <c r="T89" s="70" t="n"/>
      <c r="U89" s="70" t="n"/>
      <c r="V89" s="70" t="n"/>
      <c r="W89" s="70" t="n"/>
      <c r="X89" s="70" t="n"/>
      <c r="Y89" s="70" t="n"/>
      <c r="Z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70" t="n"/>
      <c r="H90" s="120" t="n"/>
      <c r="I90" s="121" t="n"/>
      <c r="J90" s="122" t="n"/>
      <c r="K90" s="70" t="n"/>
      <c r="L90" s="70" t="n"/>
      <c r="M90" s="70" t="n"/>
      <c r="N90" s="70" t="n"/>
      <c r="O90" s="70" t="n"/>
      <c r="P90" s="70" t="n"/>
      <c r="Q90" s="123" t="n"/>
      <c r="R90" s="122" t="n"/>
      <c r="S90" s="70" t="n"/>
      <c r="T90" s="70" t="n"/>
      <c r="U90" s="70" t="n"/>
      <c r="V90" s="70" t="n"/>
      <c r="W90" s="70" t="n"/>
      <c r="X90" s="70" t="n"/>
      <c r="Y90" s="70" t="n"/>
      <c r="Z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70" t="n"/>
      <c r="H91" s="120" t="n"/>
      <c r="I91" s="121" t="n"/>
      <c r="J91" s="122" t="n"/>
      <c r="K91" s="70" t="n"/>
      <c r="L91" s="70" t="n"/>
      <c r="M91" s="70" t="n"/>
      <c r="N91" s="70" t="n"/>
      <c r="O91" s="70" t="n"/>
      <c r="P91" s="70" t="n"/>
      <c r="Q91" s="123" t="n"/>
      <c r="R91" s="122" t="n"/>
      <c r="S91" s="70" t="n"/>
      <c r="T91" s="70" t="n"/>
      <c r="U91" s="70" t="n"/>
      <c r="V91" s="70" t="n"/>
      <c r="W91" s="70" t="n"/>
      <c r="X91" s="70" t="n"/>
      <c r="Y91" s="70" t="n"/>
      <c r="Z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70" t="n"/>
      <c r="H92" s="120" t="n"/>
      <c r="I92" s="121" t="n"/>
      <c r="J92" s="122" t="n"/>
      <c r="K92" s="70" t="n"/>
      <c r="L92" s="70" t="n"/>
      <c r="M92" s="70" t="n"/>
      <c r="N92" s="70" t="n"/>
      <c r="O92" s="70" t="n"/>
      <c r="P92" s="70" t="n"/>
      <c r="Q92" s="123" t="n"/>
      <c r="R92" s="122" t="n"/>
      <c r="S92" s="70" t="n"/>
      <c r="T92" s="70" t="n"/>
      <c r="U92" s="70" t="n"/>
      <c r="V92" s="70" t="n"/>
      <c r="W92" s="70" t="n"/>
      <c r="X92" s="70" t="n"/>
      <c r="Y92" s="70" t="n"/>
      <c r="Z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70" t="n"/>
      <c r="H93" s="120" t="n"/>
      <c r="I93" s="121" t="n"/>
      <c r="J93" s="122" t="n"/>
      <c r="K93" s="70" t="n"/>
      <c r="L93" s="70" t="n"/>
      <c r="M93" s="70" t="n"/>
      <c r="N93" s="70" t="n"/>
      <c r="O93" s="70" t="n"/>
      <c r="P93" s="70" t="n"/>
      <c r="Q93" s="123" t="n"/>
      <c r="R93" s="122" t="n"/>
      <c r="S93" s="70" t="n"/>
      <c r="T93" s="70" t="n"/>
      <c r="U93" s="70" t="n"/>
      <c r="V93" s="70" t="n"/>
      <c r="W93" s="70" t="n"/>
      <c r="X93" s="70" t="n"/>
      <c r="Y93" s="70" t="n"/>
      <c r="Z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70" t="n"/>
      <c r="H94" s="120" t="n"/>
      <c r="I94" s="121" t="n"/>
      <c r="J94" s="122" t="n"/>
      <c r="K94" s="70" t="n"/>
      <c r="L94" s="70" t="n"/>
      <c r="M94" s="70" t="n"/>
      <c r="N94" s="70" t="n"/>
      <c r="O94" s="70" t="n"/>
      <c r="P94" s="70" t="n"/>
      <c r="Q94" s="123" t="n"/>
      <c r="R94" s="122" t="n"/>
      <c r="S94" s="70" t="n"/>
      <c r="T94" s="70" t="n"/>
      <c r="U94" s="70" t="n"/>
      <c r="V94" s="70" t="n"/>
      <c r="W94" s="70" t="n"/>
      <c r="X94" s="70" t="n"/>
      <c r="Y94" s="70" t="n"/>
      <c r="Z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70" t="n"/>
      <c r="H95" s="120" t="n"/>
      <c r="I95" s="121" t="n"/>
      <c r="J95" s="122" t="n"/>
      <c r="K95" s="70" t="n"/>
      <c r="L95" s="70" t="n"/>
      <c r="M95" s="70" t="n"/>
      <c r="N95" s="70" t="n"/>
      <c r="O95" s="70" t="n"/>
      <c r="P95" s="70" t="n"/>
      <c r="Q95" s="123" t="n"/>
      <c r="R95" s="122" t="n"/>
      <c r="S95" s="70" t="n"/>
      <c r="T95" s="70" t="n"/>
      <c r="U95" s="70" t="n"/>
      <c r="V95" s="70" t="n"/>
      <c r="W95" s="70" t="n"/>
      <c r="X95" s="70" t="n"/>
      <c r="Y95" s="70" t="n"/>
      <c r="Z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70" t="n"/>
      <c r="H96" s="120" t="n"/>
      <c r="I96" s="121" t="n"/>
      <c r="J96" s="122" t="n"/>
      <c r="K96" s="70" t="n"/>
      <c r="L96" s="70" t="n"/>
      <c r="M96" s="70" t="n"/>
      <c r="N96" s="70" t="n"/>
      <c r="O96" s="70" t="n"/>
      <c r="P96" s="70" t="n"/>
      <c r="Q96" s="123" t="n"/>
      <c r="R96" s="122" t="n"/>
      <c r="S96" s="70" t="n"/>
      <c r="T96" s="70" t="n"/>
      <c r="U96" s="70" t="n"/>
      <c r="V96" s="70" t="n"/>
      <c r="W96" s="70" t="n"/>
      <c r="X96" s="70" t="n"/>
      <c r="Y96" s="70" t="n"/>
      <c r="Z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70" t="n"/>
      <c r="H97" s="120" t="n"/>
      <c r="I97" s="121" t="n"/>
      <c r="J97" s="122" t="n"/>
      <c r="K97" s="70" t="n"/>
      <c r="L97" s="70" t="n"/>
      <c r="M97" s="70" t="n"/>
      <c r="N97" s="70" t="n"/>
      <c r="O97" s="70" t="n"/>
      <c r="P97" s="70" t="n"/>
      <c r="Q97" s="123" t="n"/>
      <c r="R97" s="122" t="n"/>
      <c r="S97" s="70" t="n"/>
      <c r="T97" s="70" t="n"/>
      <c r="U97" s="70" t="n"/>
      <c r="V97" s="70" t="n"/>
      <c r="W97" s="70" t="n"/>
      <c r="X97" s="70" t="n"/>
      <c r="Y97" s="70" t="n"/>
      <c r="Z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70" t="n"/>
      <c r="H98" s="120" t="n"/>
      <c r="I98" s="121" t="n"/>
      <c r="J98" s="122" t="n"/>
      <c r="K98" s="70" t="n"/>
      <c r="L98" s="70" t="n"/>
      <c r="M98" s="70" t="n"/>
      <c r="N98" s="70" t="n"/>
      <c r="O98" s="70" t="n"/>
      <c r="P98" s="70" t="n"/>
      <c r="Q98" s="123" t="n"/>
      <c r="R98" s="122" t="n"/>
      <c r="S98" s="70" t="n"/>
      <c r="T98" s="70" t="n"/>
      <c r="U98" s="70" t="n"/>
      <c r="V98" s="70" t="n"/>
      <c r="W98" s="70" t="n"/>
      <c r="X98" s="70" t="n"/>
      <c r="Y98" s="70" t="n"/>
      <c r="Z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70" t="n"/>
      <c r="H99" s="120" t="n"/>
      <c r="I99" s="121" t="n"/>
      <c r="J99" s="122" t="n"/>
      <c r="K99" s="70" t="n"/>
      <c r="L99" s="70" t="n"/>
      <c r="M99" s="70" t="n"/>
      <c r="N99" s="70" t="n"/>
      <c r="O99" s="70" t="n"/>
      <c r="P99" s="70" t="n"/>
      <c r="Q99" s="123" t="n"/>
      <c r="R99" s="122" t="n"/>
      <c r="S99" s="70" t="n"/>
      <c r="T99" s="70" t="n"/>
      <c r="U99" s="70" t="n"/>
      <c r="V99" s="70" t="n"/>
      <c r="W99" s="70" t="n"/>
      <c r="X99" s="70" t="n"/>
      <c r="Y99" s="70" t="n"/>
      <c r="Z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70" t="n"/>
      <c r="H100" s="120" t="n"/>
      <c r="I100" s="121" t="n"/>
      <c r="J100" s="122" t="n"/>
      <c r="K100" s="70" t="n"/>
      <c r="L100" s="70" t="n"/>
      <c r="M100" s="70" t="n"/>
      <c r="N100" s="70" t="n"/>
      <c r="O100" s="70" t="n"/>
      <c r="P100" s="70" t="n"/>
      <c r="Q100" s="123" t="n"/>
      <c r="R100" s="122" t="n"/>
      <c r="S100" s="70" t="n"/>
      <c r="T100" s="70" t="n"/>
      <c r="U100" s="70" t="n"/>
      <c r="V100" s="70" t="n"/>
      <c r="W100" s="70" t="n"/>
      <c r="X100" s="70" t="n"/>
      <c r="Y100" s="70" t="n"/>
      <c r="Z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70" t="n"/>
      <c r="H101" s="120" t="n"/>
      <c r="I101" s="121" t="n"/>
      <c r="J101" s="122" t="n"/>
      <c r="K101" s="70" t="n"/>
      <c r="L101" s="70" t="n"/>
      <c r="M101" s="70" t="n"/>
      <c r="N101" s="70" t="n"/>
      <c r="O101" s="70" t="n"/>
      <c r="P101" s="70" t="n"/>
      <c r="Q101" s="123" t="n"/>
      <c r="R101" s="122" t="n"/>
      <c r="S101" s="70" t="n"/>
      <c r="T101" s="70" t="n"/>
      <c r="U101" s="70" t="n"/>
      <c r="V101" s="70" t="n"/>
      <c r="W101" s="70" t="n"/>
      <c r="X101" s="70" t="n"/>
      <c r="Y101" s="70" t="n"/>
      <c r="Z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70" t="n"/>
      <c r="H102" s="120" t="n"/>
      <c r="I102" s="121" t="n"/>
      <c r="J102" s="122" t="n"/>
      <c r="K102" s="70" t="n"/>
      <c r="L102" s="70" t="n"/>
      <c r="M102" s="70" t="n"/>
      <c r="N102" s="70" t="n"/>
      <c r="O102" s="70" t="n"/>
      <c r="P102" s="70" t="n"/>
      <c r="Q102" s="123" t="n"/>
      <c r="R102" s="122" t="n"/>
      <c r="S102" s="70" t="n"/>
      <c r="T102" s="70" t="n"/>
      <c r="U102" s="70" t="n"/>
      <c r="V102" s="70" t="n"/>
      <c r="W102" s="70" t="n"/>
      <c r="X102" s="70" t="n"/>
      <c r="Y102" s="70" t="n"/>
      <c r="Z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70" t="n"/>
      <c r="H103" s="120" t="n"/>
      <c r="I103" s="121" t="n"/>
      <c r="J103" s="122" t="n"/>
      <c r="K103" s="70" t="n"/>
      <c r="L103" s="70" t="n"/>
      <c r="M103" s="70" t="n"/>
      <c r="N103" s="70" t="n"/>
      <c r="O103" s="70" t="n"/>
      <c r="P103" s="70" t="n"/>
      <c r="Q103" s="123" t="n"/>
      <c r="R103" s="122" t="n"/>
      <c r="S103" s="70" t="n"/>
      <c r="T103" s="70" t="n"/>
      <c r="U103" s="70" t="n"/>
      <c r="V103" s="70" t="n"/>
      <c r="W103" s="70" t="n"/>
      <c r="X103" s="70" t="n"/>
      <c r="Y103" s="70" t="n"/>
      <c r="Z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70" t="n"/>
      <c r="H104" s="120" t="n"/>
      <c r="I104" s="121" t="n"/>
      <c r="J104" s="122" t="n"/>
      <c r="K104" s="70" t="n"/>
      <c r="L104" s="70" t="n"/>
      <c r="M104" s="70" t="n"/>
      <c r="N104" s="70" t="n"/>
      <c r="O104" s="70" t="n"/>
      <c r="P104" s="70" t="n"/>
      <c r="Q104" s="123" t="n"/>
      <c r="R104" s="122" t="n"/>
      <c r="S104" s="70" t="n"/>
      <c r="T104" s="70" t="n"/>
      <c r="U104" s="70" t="n"/>
      <c r="V104" s="70" t="n"/>
      <c r="W104" s="70" t="n"/>
      <c r="X104" s="70" t="n"/>
      <c r="Y104" s="70" t="n"/>
      <c r="Z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70" t="n"/>
      <c r="H105" s="120" t="n"/>
      <c r="I105" s="121" t="n"/>
      <c r="J105" s="122" t="n"/>
      <c r="K105" s="70" t="n"/>
      <c r="L105" s="70" t="n"/>
      <c r="M105" s="70" t="n"/>
      <c r="N105" s="70" t="n"/>
      <c r="O105" s="70" t="n"/>
      <c r="P105" s="70" t="n"/>
      <c r="Q105" s="123" t="n"/>
      <c r="R105" s="122" t="n"/>
      <c r="S105" s="70" t="n"/>
      <c r="T105" s="70" t="n"/>
      <c r="U105" s="70" t="n"/>
      <c r="V105" s="70" t="n"/>
      <c r="W105" s="70" t="n"/>
      <c r="X105" s="70" t="n"/>
      <c r="Y105" s="70" t="n"/>
      <c r="Z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70" t="n"/>
      <c r="H106" s="120" t="n"/>
      <c r="I106" s="121" t="n"/>
      <c r="J106" s="122" t="n"/>
      <c r="K106" s="70" t="n"/>
      <c r="L106" s="70" t="n"/>
      <c r="M106" s="70" t="n"/>
      <c r="N106" s="70" t="n"/>
      <c r="O106" s="70" t="n"/>
      <c r="P106" s="70" t="n"/>
      <c r="Q106" s="123" t="n"/>
      <c r="R106" s="122" t="n"/>
      <c r="S106" s="70" t="n"/>
      <c r="T106" s="70" t="n"/>
      <c r="U106" s="70" t="n"/>
      <c r="V106" s="70" t="n"/>
      <c r="W106" s="70" t="n"/>
      <c r="X106" s="70" t="n"/>
      <c r="Y106" s="70" t="n"/>
      <c r="Z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70" t="n"/>
      <c r="H107" s="120" t="n"/>
      <c r="I107" s="121" t="n"/>
      <c r="J107" s="122" t="n"/>
      <c r="K107" s="70" t="n"/>
      <c r="L107" s="70" t="n"/>
      <c r="M107" s="70" t="n"/>
      <c r="N107" s="70" t="n"/>
      <c r="O107" s="70" t="n"/>
      <c r="P107" s="70" t="n"/>
      <c r="Q107" s="123" t="n"/>
      <c r="R107" s="122" t="n"/>
      <c r="S107" s="70" t="n"/>
      <c r="T107" s="70" t="n"/>
      <c r="U107" s="70" t="n"/>
      <c r="V107" s="70" t="n"/>
      <c r="W107" s="70" t="n"/>
      <c r="X107" s="70" t="n"/>
      <c r="Y107" s="70" t="n"/>
      <c r="Z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70" t="n"/>
      <c r="H108" s="120" t="n"/>
      <c r="I108" s="121" t="n"/>
      <c r="J108" s="122" t="n"/>
      <c r="K108" s="70" t="n"/>
      <c r="L108" s="70" t="n"/>
      <c r="M108" s="70" t="n"/>
      <c r="N108" s="70" t="n"/>
      <c r="O108" s="70" t="n"/>
      <c r="P108" s="70" t="n"/>
      <c r="Q108" s="123" t="n"/>
      <c r="R108" s="122" t="n"/>
      <c r="S108" s="70" t="n"/>
      <c r="T108" s="70" t="n"/>
      <c r="U108" s="70" t="n"/>
      <c r="V108" s="70" t="n"/>
      <c r="W108" s="70" t="n"/>
      <c r="X108" s="70" t="n"/>
      <c r="Y108" s="70" t="n"/>
      <c r="Z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70" t="n"/>
      <c r="H109" s="120" t="n"/>
      <c r="I109" s="121" t="n"/>
      <c r="J109" s="122" t="n"/>
      <c r="K109" s="70" t="n"/>
      <c r="L109" s="70" t="n"/>
      <c r="M109" s="70" t="n"/>
      <c r="N109" s="70" t="n"/>
      <c r="O109" s="70" t="n"/>
      <c r="P109" s="70" t="n"/>
      <c r="Q109" s="123" t="n"/>
      <c r="R109" s="122" t="n"/>
      <c r="S109" s="70" t="n"/>
      <c r="T109" s="70" t="n"/>
      <c r="U109" s="70" t="n"/>
      <c r="V109" s="70" t="n"/>
      <c r="W109" s="70" t="n"/>
      <c r="X109" s="70" t="n"/>
      <c r="Y109" s="70" t="n"/>
      <c r="Z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70" t="n"/>
      <c r="H110" s="120" t="n"/>
      <c r="I110" s="121" t="n"/>
      <c r="J110" s="122" t="n"/>
      <c r="K110" s="70" t="n"/>
      <c r="L110" s="70" t="n"/>
      <c r="M110" s="70" t="n"/>
      <c r="N110" s="70" t="n"/>
      <c r="O110" s="70" t="n"/>
      <c r="P110" s="70" t="n"/>
      <c r="Q110" s="123" t="n"/>
      <c r="R110" s="122" t="n"/>
      <c r="S110" s="70" t="n"/>
      <c r="T110" s="70" t="n"/>
      <c r="U110" s="70" t="n"/>
      <c r="V110" s="70" t="n"/>
      <c r="W110" s="70" t="n"/>
      <c r="X110" s="70" t="n"/>
      <c r="Y110" s="70" t="n"/>
      <c r="Z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70" t="n"/>
      <c r="H111" s="120" t="n"/>
      <c r="I111" s="121" t="n"/>
      <c r="J111" s="122" t="n"/>
      <c r="K111" s="70" t="n"/>
      <c r="L111" s="70" t="n"/>
      <c r="M111" s="70" t="n"/>
      <c r="N111" s="70" t="n"/>
      <c r="O111" s="70" t="n"/>
      <c r="P111" s="70" t="n"/>
      <c r="Q111" s="123" t="n"/>
      <c r="R111" s="122" t="n"/>
      <c r="S111" s="70" t="n"/>
      <c r="T111" s="70" t="n"/>
      <c r="U111" s="70" t="n"/>
      <c r="V111" s="70" t="n"/>
      <c r="W111" s="70" t="n"/>
      <c r="X111" s="70" t="n"/>
      <c r="Y111" s="70" t="n"/>
      <c r="Z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70" t="n"/>
      <c r="H112" s="120" t="n"/>
      <c r="I112" s="121" t="n"/>
      <c r="J112" s="122" t="n"/>
      <c r="K112" s="70" t="n"/>
      <c r="L112" s="70" t="n"/>
      <c r="M112" s="70" t="n"/>
      <c r="N112" s="70" t="n"/>
      <c r="O112" s="70" t="n"/>
      <c r="P112" s="70" t="n"/>
      <c r="Q112" s="123" t="n"/>
      <c r="R112" s="122" t="n"/>
      <c r="S112" s="70" t="n"/>
      <c r="T112" s="70" t="n"/>
      <c r="U112" s="70" t="n"/>
      <c r="V112" s="70" t="n"/>
      <c r="W112" s="70" t="n"/>
      <c r="X112" s="70" t="n"/>
      <c r="Y112" s="70" t="n"/>
      <c r="Z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70" t="n"/>
      <c r="H113" s="120" t="n"/>
      <c r="I113" s="121" t="n"/>
      <c r="J113" s="122" t="n"/>
      <c r="K113" s="70" t="n"/>
      <c r="L113" s="70" t="n"/>
      <c r="M113" s="70" t="n"/>
      <c r="N113" s="70" t="n"/>
      <c r="O113" s="70" t="n"/>
      <c r="P113" s="70" t="n"/>
      <c r="Q113" s="123" t="n"/>
      <c r="R113" s="122" t="n"/>
      <c r="S113" s="70" t="n"/>
      <c r="T113" s="70" t="n"/>
      <c r="U113" s="70" t="n"/>
      <c r="V113" s="70" t="n"/>
      <c r="W113" s="70" t="n"/>
      <c r="X113" s="70" t="n"/>
      <c r="Y113" s="70" t="n"/>
      <c r="Z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70" t="n"/>
      <c r="H114" s="120" t="n"/>
      <c r="I114" s="121" t="n"/>
      <c r="J114" s="122" t="n"/>
      <c r="K114" s="70" t="n"/>
      <c r="L114" s="70" t="n"/>
      <c r="M114" s="70" t="n"/>
      <c r="N114" s="70" t="n"/>
      <c r="O114" s="70" t="n"/>
      <c r="P114" s="70" t="n"/>
      <c r="Q114" s="123" t="n"/>
      <c r="R114" s="122" t="n"/>
      <c r="S114" s="70" t="n"/>
      <c r="T114" s="70" t="n"/>
      <c r="U114" s="70" t="n"/>
      <c r="V114" s="70" t="n"/>
      <c r="W114" s="70" t="n"/>
      <c r="X114" s="70" t="n"/>
      <c r="Y114" s="70" t="n"/>
      <c r="Z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70" t="n"/>
      <c r="H115" s="120" t="n"/>
      <c r="I115" s="121" t="n"/>
      <c r="J115" s="122" t="n"/>
      <c r="K115" s="70" t="n"/>
      <c r="L115" s="70" t="n"/>
      <c r="M115" s="70" t="n"/>
      <c r="N115" s="70" t="n"/>
      <c r="O115" s="70" t="n"/>
      <c r="P115" s="70" t="n"/>
      <c r="Q115" s="123" t="n"/>
      <c r="R115" s="122" t="n"/>
      <c r="S115" s="70" t="n"/>
      <c r="T115" s="70" t="n"/>
      <c r="U115" s="70" t="n"/>
      <c r="V115" s="70" t="n"/>
      <c r="W115" s="70" t="n"/>
      <c r="X115" s="70" t="n"/>
      <c r="Y115" s="70" t="n"/>
      <c r="Z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70" t="n"/>
      <c r="H116" s="120" t="n"/>
      <c r="I116" s="121" t="n"/>
      <c r="J116" s="122" t="n"/>
      <c r="K116" s="70" t="n"/>
      <c r="L116" s="70" t="n"/>
      <c r="M116" s="70" t="n"/>
      <c r="N116" s="70" t="n"/>
      <c r="O116" s="70" t="n"/>
      <c r="P116" s="70" t="n"/>
      <c r="Q116" s="123" t="n"/>
      <c r="R116" s="122" t="n"/>
      <c r="S116" s="70" t="n"/>
      <c r="T116" s="70" t="n"/>
      <c r="U116" s="70" t="n"/>
      <c r="V116" s="70" t="n"/>
      <c r="W116" s="70" t="n"/>
      <c r="X116" s="70" t="n"/>
      <c r="Y116" s="70" t="n"/>
      <c r="Z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70" t="n"/>
      <c r="H117" s="120" t="n"/>
      <c r="I117" s="121" t="n"/>
      <c r="J117" s="122" t="n"/>
      <c r="K117" s="70" t="n"/>
      <c r="L117" s="70" t="n"/>
      <c r="M117" s="70" t="n"/>
      <c r="N117" s="70" t="n"/>
      <c r="O117" s="70" t="n"/>
      <c r="P117" s="70" t="n"/>
      <c r="Q117" s="123" t="n"/>
      <c r="R117" s="122" t="n"/>
      <c r="S117" s="70" t="n"/>
      <c r="T117" s="70" t="n"/>
      <c r="U117" s="70" t="n"/>
      <c r="V117" s="70" t="n"/>
      <c r="W117" s="70" t="n"/>
      <c r="X117" s="70" t="n"/>
      <c r="Y117" s="70" t="n"/>
      <c r="Z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70" t="n"/>
      <c r="H118" s="120" t="n"/>
      <c r="I118" s="121" t="n"/>
      <c r="J118" s="122" t="n"/>
      <c r="K118" s="70" t="n"/>
      <c r="L118" s="70" t="n"/>
      <c r="M118" s="70" t="n"/>
      <c r="N118" s="70" t="n"/>
      <c r="O118" s="70" t="n"/>
      <c r="P118" s="70" t="n"/>
      <c r="Q118" s="123" t="n"/>
      <c r="R118" s="122" t="n"/>
      <c r="S118" s="70" t="n"/>
      <c r="T118" s="70" t="n"/>
      <c r="U118" s="70" t="n"/>
      <c r="V118" s="70" t="n"/>
      <c r="W118" s="70" t="n"/>
      <c r="X118" s="70" t="n"/>
      <c r="Y118" s="70" t="n"/>
      <c r="Z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70" t="n"/>
      <c r="H119" s="120" t="n"/>
      <c r="I119" s="121" t="n"/>
      <c r="J119" s="122" t="n"/>
      <c r="K119" s="70" t="n"/>
      <c r="L119" s="70" t="n"/>
      <c r="M119" s="70" t="n"/>
      <c r="N119" s="70" t="n"/>
      <c r="O119" s="70" t="n"/>
      <c r="P119" s="70" t="n"/>
      <c r="Q119" s="123" t="n"/>
      <c r="R119" s="122" t="n"/>
      <c r="S119" s="70" t="n"/>
      <c r="T119" s="70" t="n"/>
      <c r="U119" s="70" t="n"/>
      <c r="V119" s="70" t="n"/>
      <c r="W119" s="70" t="n"/>
      <c r="X119" s="70" t="n"/>
      <c r="Y119" s="70" t="n"/>
      <c r="Z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70" t="n"/>
      <c r="H120" s="120" t="n"/>
      <c r="I120" s="121" t="n"/>
      <c r="J120" s="122" t="n"/>
      <c r="K120" s="70" t="n"/>
      <c r="L120" s="70" t="n"/>
      <c r="M120" s="70" t="n"/>
      <c r="N120" s="70" t="n"/>
      <c r="O120" s="70" t="n"/>
      <c r="P120" s="70" t="n"/>
      <c r="Q120" s="123" t="n"/>
      <c r="R120" s="122" t="n"/>
      <c r="S120" s="70" t="n"/>
      <c r="T120" s="70" t="n"/>
      <c r="U120" s="70" t="n"/>
      <c r="V120" s="70" t="n"/>
      <c r="W120" s="70" t="n"/>
      <c r="X120" s="70" t="n"/>
      <c r="Y120" s="70" t="n"/>
      <c r="Z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70" t="n"/>
      <c r="H121" s="120" t="n"/>
      <c r="I121" s="121" t="n"/>
      <c r="J121" s="122" t="n"/>
      <c r="K121" s="70" t="n"/>
      <c r="L121" s="70" t="n"/>
      <c r="M121" s="70" t="n"/>
      <c r="N121" s="70" t="n"/>
      <c r="O121" s="70" t="n"/>
      <c r="P121" s="70" t="n"/>
      <c r="Q121" s="123" t="n"/>
      <c r="R121" s="122" t="n"/>
      <c r="S121" s="70" t="n"/>
      <c r="T121" s="70" t="n"/>
      <c r="U121" s="70" t="n"/>
      <c r="V121" s="70" t="n"/>
      <c r="W121" s="70" t="n"/>
      <c r="X121" s="70" t="n"/>
      <c r="Y121" s="70" t="n"/>
      <c r="Z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70" t="n"/>
      <c r="H122" s="120" t="n"/>
      <c r="I122" s="121" t="n"/>
      <c r="J122" s="122" t="n"/>
      <c r="K122" s="70" t="n"/>
      <c r="L122" s="70" t="n"/>
      <c r="M122" s="70" t="n"/>
      <c r="N122" s="70" t="n"/>
      <c r="O122" s="70" t="n"/>
      <c r="P122" s="70" t="n"/>
      <c r="Q122" s="123" t="n"/>
      <c r="R122" s="122" t="n"/>
      <c r="S122" s="70" t="n"/>
      <c r="T122" s="70" t="n"/>
      <c r="U122" s="70" t="n"/>
      <c r="V122" s="70" t="n"/>
      <c r="W122" s="70" t="n"/>
      <c r="X122" s="70" t="n"/>
      <c r="Y122" s="70" t="n"/>
      <c r="Z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70" t="n"/>
      <c r="H123" s="120" t="n"/>
      <c r="I123" s="121" t="n"/>
      <c r="J123" s="122" t="n"/>
      <c r="K123" s="70" t="n"/>
      <c r="L123" s="70" t="n"/>
      <c r="M123" s="70" t="n"/>
      <c r="N123" s="70" t="n"/>
      <c r="O123" s="70" t="n"/>
      <c r="P123" s="70" t="n"/>
      <c r="Q123" s="123" t="n"/>
      <c r="R123" s="122" t="n"/>
      <c r="S123" s="70" t="n"/>
      <c r="T123" s="70" t="n"/>
      <c r="U123" s="70" t="n"/>
      <c r="V123" s="70" t="n"/>
      <c r="W123" s="70" t="n"/>
      <c r="X123" s="70" t="n"/>
      <c r="Y123" s="70" t="n"/>
      <c r="Z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70" t="n"/>
      <c r="H124" s="120" t="n"/>
      <c r="I124" s="121" t="n"/>
      <c r="J124" s="122" t="n"/>
      <c r="K124" s="70" t="n"/>
      <c r="L124" s="70" t="n"/>
      <c r="M124" s="70" t="n"/>
      <c r="N124" s="70" t="n"/>
      <c r="O124" s="70" t="n"/>
      <c r="P124" s="70" t="n"/>
      <c r="Q124" s="123" t="n"/>
      <c r="R124" s="122" t="n"/>
      <c r="S124" s="70" t="n"/>
      <c r="T124" s="70" t="n"/>
      <c r="U124" s="70" t="n"/>
      <c r="V124" s="70" t="n"/>
      <c r="W124" s="70" t="n"/>
      <c r="X124" s="70" t="n"/>
      <c r="Y124" s="70" t="n"/>
      <c r="Z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70" t="n"/>
      <c r="H125" s="120" t="n"/>
      <c r="I125" s="121" t="n"/>
      <c r="J125" s="122" t="n"/>
      <c r="K125" s="70" t="n"/>
      <c r="L125" s="70" t="n"/>
      <c r="M125" s="70" t="n"/>
      <c r="N125" s="70" t="n"/>
      <c r="O125" s="70" t="n"/>
      <c r="P125" s="70" t="n"/>
      <c r="Q125" s="123" t="n"/>
      <c r="R125" s="122" t="n"/>
      <c r="S125" s="70" t="n"/>
      <c r="T125" s="70" t="n"/>
      <c r="U125" s="70" t="n"/>
      <c r="V125" s="70" t="n"/>
      <c r="W125" s="70" t="n"/>
      <c r="X125" s="70" t="n"/>
      <c r="Y125" s="70" t="n"/>
      <c r="Z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70" t="n"/>
      <c r="H126" s="120" t="n"/>
      <c r="I126" s="121" t="n"/>
      <c r="J126" s="122" t="n"/>
      <c r="K126" s="70" t="n"/>
      <c r="L126" s="70" t="n"/>
      <c r="M126" s="70" t="n"/>
      <c r="N126" s="70" t="n"/>
      <c r="O126" s="70" t="n"/>
      <c r="P126" s="70" t="n"/>
      <c r="Q126" s="123" t="n"/>
      <c r="R126" s="122" t="n"/>
      <c r="S126" s="70" t="n"/>
      <c r="T126" s="70" t="n"/>
      <c r="U126" s="70" t="n"/>
      <c r="V126" s="70" t="n"/>
      <c r="W126" s="70" t="n"/>
      <c r="X126" s="70" t="n"/>
      <c r="Y126" s="70" t="n"/>
      <c r="Z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70" t="n"/>
      <c r="H127" s="120" t="n"/>
      <c r="I127" s="121" t="n"/>
      <c r="J127" s="122" t="n"/>
      <c r="K127" s="70" t="n"/>
      <c r="L127" s="70" t="n"/>
      <c r="M127" s="70" t="n"/>
      <c r="N127" s="70" t="n"/>
      <c r="O127" s="70" t="n"/>
      <c r="P127" s="70" t="n"/>
      <c r="Q127" s="123" t="n"/>
      <c r="R127" s="122" t="n"/>
      <c r="S127" s="70" t="n"/>
      <c r="T127" s="70" t="n"/>
      <c r="U127" s="70" t="n"/>
      <c r="V127" s="70" t="n"/>
      <c r="W127" s="70" t="n"/>
      <c r="X127" s="70" t="n"/>
      <c r="Y127" s="70" t="n"/>
      <c r="Z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70" t="n"/>
      <c r="H128" s="120" t="n"/>
      <c r="I128" s="121" t="n"/>
      <c r="J128" s="122" t="n"/>
      <c r="K128" s="70" t="n"/>
      <c r="L128" s="70" t="n"/>
      <c r="M128" s="70" t="n"/>
      <c r="N128" s="70" t="n"/>
      <c r="O128" s="70" t="n"/>
      <c r="P128" s="70" t="n"/>
      <c r="Q128" s="123" t="n"/>
      <c r="R128" s="122" t="n"/>
      <c r="S128" s="70" t="n"/>
      <c r="T128" s="70" t="n"/>
      <c r="U128" s="70" t="n"/>
      <c r="V128" s="70" t="n"/>
      <c r="W128" s="70" t="n"/>
      <c r="X128" s="70" t="n"/>
      <c r="Y128" s="70" t="n"/>
      <c r="Z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70" t="n"/>
      <c r="H129" s="120" t="n"/>
      <c r="I129" s="121" t="n"/>
      <c r="J129" s="122" t="n"/>
      <c r="K129" s="70" t="n"/>
      <c r="L129" s="70" t="n"/>
      <c r="M129" s="70" t="n"/>
      <c r="N129" s="70" t="n"/>
      <c r="O129" s="70" t="n"/>
      <c r="P129" s="70" t="n"/>
      <c r="Q129" s="123" t="n"/>
      <c r="R129" s="122" t="n"/>
      <c r="S129" s="70" t="n"/>
      <c r="T129" s="70" t="n"/>
      <c r="U129" s="70" t="n"/>
      <c r="V129" s="70" t="n"/>
      <c r="W129" s="70" t="n"/>
      <c r="X129" s="70" t="n"/>
      <c r="Y129" s="70" t="n"/>
      <c r="Z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70" t="n"/>
      <c r="H130" s="120" t="n"/>
      <c r="I130" s="121" t="n"/>
      <c r="J130" s="122" t="n"/>
      <c r="K130" s="70" t="n"/>
      <c r="L130" s="70" t="n"/>
      <c r="M130" s="70" t="n"/>
      <c r="N130" s="70" t="n"/>
      <c r="O130" s="70" t="n"/>
      <c r="P130" s="70" t="n"/>
      <c r="Q130" s="123" t="n"/>
      <c r="R130" s="122" t="n"/>
      <c r="S130" s="70" t="n"/>
      <c r="T130" s="70" t="n"/>
      <c r="U130" s="70" t="n"/>
      <c r="V130" s="70" t="n"/>
      <c r="W130" s="70" t="n"/>
      <c r="X130" s="70" t="n"/>
      <c r="Y130" s="70" t="n"/>
      <c r="Z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70" t="n"/>
      <c r="H131" s="120" t="n"/>
      <c r="I131" s="121" t="n"/>
      <c r="J131" s="122" t="n"/>
      <c r="K131" s="70" t="n"/>
      <c r="L131" s="70" t="n"/>
      <c r="M131" s="70" t="n"/>
      <c r="N131" s="70" t="n"/>
      <c r="O131" s="70" t="n"/>
      <c r="P131" s="70" t="n"/>
      <c r="Q131" s="123" t="n"/>
      <c r="R131" s="122" t="n"/>
      <c r="S131" s="70" t="n"/>
      <c r="T131" s="70" t="n"/>
      <c r="U131" s="70" t="n"/>
      <c r="V131" s="70" t="n"/>
      <c r="W131" s="70" t="n"/>
      <c r="X131" s="70" t="n"/>
      <c r="Y131" s="70" t="n"/>
      <c r="Z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70" t="n"/>
      <c r="H132" s="120" t="n"/>
      <c r="I132" s="121" t="n"/>
      <c r="J132" s="122" t="n"/>
      <c r="K132" s="70" t="n"/>
      <c r="L132" s="70" t="n"/>
      <c r="M132" s="70" t="n"/>
      <c r="N132" s="70" t="n"/>
      <c r="O132" s="70" t="n"/>
      <c r="P132" s="70" t="n"/>
      <c r="Q132" s="123" t="n"/>
      <c r="R132" s="122" t="n"/>
      <c r="S132" s="70" t="n"/>
      <c r="T132" s="70" t="n"/>
      <c r="U132" s="70" t="n"/>
      <c r="V132" s="70" t="n"/>
      <c r="W132" s="70" t="n"/>
      <c r="X132" s="70" t="n"/>
      <c r="Y132" s="70" t="n"/>
      <c r="Z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70" t="n"/>
      <c r="H133" s="120" t="n"/>
      <c r="I133" s="121" t="n"/>
      <c r="J133" s="122" t="n"/>
      <c r="K133" s="70" t="n"/>
      <c r="L133" s="70" t="n"/>
      <c r="M133" s="70" t="n"/>
      <c r="N133" s="70" t="n"/>
      <c r="O133" s="70" t="n"/>
      <c r="P133" s="70" t="n"/>
      <c r="Q133" s="123" t="n"/>
      <c r="R133" s="122" t="n"/>
      <c r="S133" s="70" t="n"/>
      <c r="T133" s="70" t="n"/>
      <c r="U133" s="70" t="n"/>
      <c r="V133" s="70" t="n"/>
      <c r="W133" s="70" t="n"/>
      <c r="X133" s="70" t="n"/>
      <c r="Y133" s="70" t="n"/>
      <c r="Z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70" t="n"/>
      <c r="H134" s="120" t="n"/>
      <c r="I134" s="121" t="n"/>
      <c r="J134" s="122" t="n"/>
      <c r="K134" s="70" t="n"/>
      <c r="L134" s="70" t="n"/>
      <c r="M134" s="70" t="n"/>
      <c r="N134" s="70" t="n"/>
      <c r="O134" s="70" t="n"/>
      <c r="P134" s="70" t="n"/>
      <c r="Q134" s="123" t="n"/>
      <c r="R134" s="122" t="n"/>
      <c r="S134" s="70" t="n"/>
      <c r="T134" s="70" t="n"/>
      <c r="U134" s="70" t="n"/>
      <c r="V134" s="70" t="n"/>
      <c r="W134" s="70" t="n"/>
      <c r="X134" s="70" t="n"/>
      <c r="Y134" s="70" t="n"/>
      <c r="Z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70" t="n"/>
      <c r="H135" s="120" t="n"/>
      <c r="I135" s="121" t="n"/>
      <c r="J135" s="122" t="n"/>
      <c r="K135" s="70" t="n"/>
      <c r="L135" s="70" t="n"/>
      <c r="M135" s="70" t="n"/>
      <c r="N135" s="70" t="n"/>
      <c r="O135" s="70" t="n"/>
      <c r="P135" s="70" t="n"/>
      <c r="Q135" s="123" t="n"/>
      <c r="R135" s="122" t="n"/>
      <c r="S135" s="70" t="n"/>
      <c r="T135" s="70" t="n"/>
      <c r="U135" s="70" t="n"/>
      <c r="V135" s="70" t="n"/>
      <c r="W135" s="70" t="n"/>
      <c r="X135" s="70" t="n"/>
      <c r="Y135" s="70" t="n"/>
      <c r="Z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70" t="n"/>
      <c r="H136" s="120" t="n"/>
      <c r="I136" s="121" t="n"/>
      <c r="J136" s="122" t="n"/>
      <c r="K136" s="70" t="n"/>
      <c r="L136" s="70" t="n"/>
      <c r="M136" s="70" t="n"/>
      <c r="N136" s="70" t="n"/>
      <c r="O136" s="70" t="n"/>
      <c r="P136" s="70" t="n"/>
      <c r="Q136" s="123" t="n"/>
      <c r="R136" s="122" t="n"/>
      <c r="S136" s="70" t="n"/>
      <c r="T136" s="70" t="n"/>
      <c r="U136" s="70" t="n"/>
      <c r="V136" s="70" t="n"/>
      <c r="W136" s="70" t="n"/>
      <c r="X136" s="70" t="n"/>
      <c r="Y136" s="70" t="n"/>
      <c r="Z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70" t="n"/>
      <c r="H137" s="120" t="n"/>
      <c r="I137" s="121" t="n"/>
      <c r="J137" s="122" t="n"/>
      <c r="K137" s="70" t="n"/>
      <c r="L137" s="70" t="n"/>
      <c r="M137" s="70" t="n"/>
      <c r="N137" s="70" t="n"/>
      <c r="O137" s="70" t="n"/>
      <c r="P137" s="70" t="n"/>
      <c r="Q137" s="123" t="n"/>
      <c r="R137" s="122" t="n"/>
      <c r="S137" s="70" t="n"/>
      <c r="T137" s="70" t="n"/>
      <c r="U137" s="70" t="n"/>
      <c r="V137" s="70" t="n"/>
      <c r="W137" s="70" t="n"/>
      <c r="X137" s="70" t="n"/>
      <c r="Y137" s="70" t="n"/>
      <c r="Z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70" t="n"/>
      <c r="H138" s="120" t="n"/>
      <c r="I138" s="121" t="n"/>
      <c r="J138" s="122" t="n"/>
      <c r="K138" s="70" t="n"/>
      <c r="L138" s="70" t="n"/>
      <c r="M138" s="70" t="n"/>
      <c r="N138" s="70" t="n"/>
      <c r="O138" s="70" t="n"/>
      <c r="P138" s="70" t="n"/>
      <c r="Q138" s="123" t="n"/>
      <c r="R138" s="122" t="n"/>
      <c r="S138" s="70" t="n"/>
      <c r="T138" s="70" t="n"/>
      <c r="U138" s="70" t="n"/>
      <c r="V138" s="70" t="n"/>
      <c r="W138" s="70" t="n"/>
      <c r="X138" s="70" t="n"/>
      <c r="Y138" s="70" t="n"/>
      <c r="Z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70" t="n"/>
      <c r="H139" s="120" t="n"/>
      <c r="I139" s="121" t="n"/>
      <c r="J139" s="122" t="n"/>
      <c r="K139" s="70" t="n"/>
      <c r="L139" s="70" t="n"/>
      <c r="M139" s="70" t="n"/>
      <c r="N139" s="70" t="n"/>
      <c r="O139" s="70" t="n"/>
      <c r="P139" s="70" t="n"/>
      <c r="Q139" s="123" t="n"/>
      <c r="R139" s="122" t="n"/>
      <c r="S139" s="70" t="n"/>
      <c r="T139" s="70" t="n"/>
      <c r="U139" s="70" t="n"/>
      <c r="V139" s="70" t="n"/>
      <c r="W139" s="70" t="n"/>
      <c r="X139" s="70" t="n"/>
      <c r="Y139" s="70" t="n"/>
      <c r="Z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70" t="n"/>
      <c r="H140" s="120" t="n"/>
      <c r="I140" s="121" t="n"/>
      <c r="J140" s="122" t="n"/>
      <c r="K140" s="70" t="n"/>
      <c r="L140" s="70" t="n"/>
      <c r="M140" s="70" t="n"/>
      <c r="N140" s="70" t="n"/>
      <c r="O140" s="70" t="n"/>
      <c r="P140" s="70" t="n"/>
      <c r="Q140" s="123" t="n"/>
      <c r="R140" s="122" t="n"/>
      <c r="S140" s="70" t="n"/>
      <c r="T140" s="70" t="n"/>
      <c r="U140" s="70" t="n"/>
      <c r="V140" s="70" t="n"/>
      <c r="W140" s="70" t="n"/>
      <c r="X140" s="70" t="n"/>
      <c r="Y140" s="70" t="n"/>
      <c r="Z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70" t="n"/>
      <c r="H141" s="120" t="n"/>
      <c r="I141" s="121" t="n"/>
      <c r="J141" s="122" t="n"/>
      <c r="K141" s="70" t="n"/>
      <c r="L141" s="70" t="n"/>
      <c r="M141" s="70" t="n"/>
      <c r="N141" s="70" t="n"/>
      <c r="O141" s="70" t="n"/>
      <c r="P141" s="70" t="n"/>
      <c r="Q141" s="123" t="n"/>
      <c r="R141" s="122" t="n"/>
      <c r="S141" s="70" t="n"/>
      <c r="T141" s="70" t="n"/>
      <c r="U141" s="70" t="n"/>
      <c r="V141" s="70" t="n"/>
      <c r="W141" s="70" t="n"/>
      <c r="X141" s="70" t="n"/>
      <c r="Y141" s="70" t="n"/>
      <c r="Z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70" t="n"/>
      <c r="H142" s="120" t="n"/>
      <c r="I142" s="121" t="n"/>
      <c r="J142" s="122" t="n"/>
      <c r="K142" s="70" t="n"/>
      <c r="L142" s="70" t="n"/>
      <c r="M142" s="70" t="n"/>
      <c r="N142" s="70" t="n"/>
      <c r="O142" s="70" t="n"/>
      <c r="P142" s="70" t="n"/>
      <c r="Q142" s="123" t="n"/>
      <c r="R142" s="122" t="n"/>
      <c r="S142" s="70" t="n"/>
      <c r="T142" s="70" t="n"/>
      <c r="U142" s="70" t="n"/>
      <c r="V142" s="70" t="n"/>
      <c r="W142" s="70" t="n"/>
      <c r="X142" s="70" t="n"/>
      <c r="Y142" s="70" t="n"/>
      <c r="Z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70" t="n"/>
      <c r="H143" s="120" t="n"/>
      <c r="I143" s="121" t="n"/>
      <c r="J143" s="122" t="n"/>
      <c r="K143" s="70" t="n"/>
      <c r="L143" s="70" t="n"/>
      <c r="M143" s="70" t="n"/>
      <c r="N143" s="70" t="n"/>
      <c r="O143" s="70" t="n"/>
      <c r="P143" s="70" t="n"/>
      <c r="Q143" s="123" t="n"/>
      <c r="R143" s="122" t="n"/>
      <c r="S143" s="70" t="n"/>
      <c r="T143" s="70" t="n"/>
      <c r="U143" s="70" t="n"/>
      <c r="V143" s="70" t="n"/>
      <c r="W143" s="70" t="n"/>
      <c r="X143" s="70" t="n"/>
      <c r="Y143" s="70" t="n"/>
      <c r="Z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70" t="n"/>
      <c r="H144" s="120" t="n"/>
      <c r="I144" s="121" t="n"/>
      <c r="J144" s="122" t="n"/>
      <c r="K144" s="70" t="n"/>
      <c r="L144" s="70" t="n"/>
      <c r="M144" s="70" t="n"/>
      <c r="N144" s="70" t="n"/>
      <c r="O144" s="70" t="n"/>
      <c r="P144" s="70" t="n"/>
      <c r="Q144" s="123" t="n"/>
      <c r="R144" s="122" t="n"/>
      <c r="S144" s="70" t="n"/>
      <c r="T144" s="70" t="n"/>
      <c r="U144" s="70" t="n"/>
      <c r="V144" s="70" t="n"/>
      <c r="W144" s="70" t="n"/>
      <c r="X144" s="70" t="n"/>
      <c r="Y144" s="70" t="n"/>
      <c r="Z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70" t="n"/>
      <c r="H145" s="120" t="n"/>
      <c r="I145" s="121" t="n"/>
      <c r="J145" s="122" t="n"/>
      <c r="K145" s="70" t="n"/>
      <c r="L145" s="70" t="n"/>
      <c r="M145" s="70" t="n"/>
      <c r="N145" s="70" t="n"/>
      <c r="O145" s="70" t="n"/>
      <c r="P145" s="70" t="n"/>
      <c r="Q145" s="123" t="n"/>
      <c r="R145" s="122" t="n"/>
      <c r="S145" s="70" t="n"/>
      <c r="T145" s="70" t="n"/>
      <c r="U145" s="70" t="n"/>
      <c r="V145" s="70" t="n"/>
      <c r="W145" s="70" t="n"/>
      <c r="X145" s="70" t="n"/>
      <c r="Y145" s="70" t="n"/>
      <c r="Z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70" t="n"/>
      <c r="H146" s="120" t="n"/>
      <c r="I146" s="121" t="n"/>
      <c r="J146" s="122" t="n"/>
      <c r="K146" s="70" t="n"/>
      <c r="L146" s="70" t="n"/>
      <c r="M146" s="70" t="n"/>
      <c r="N146" s="70" t="n"/>
      <c r="O146" s="70" t="n"/>
      <c r="P146" s="70" t="n"/>
      <c r="Q146" s="123" t="n"/>
      <c r="R146" s="122" t="n"/>
      <c r="S146" s="70" t="n"/>
      <c r="T146" s="70" t="n"/>
      <c r="U146" s="70" t="n"/>
      <c r="V146" s="70" t="n"/>
      <c r="W146" s="70" t="n"/>
      <c r="X146" s="70" t="n"/>
      <c r="Y146" s="70" t="n"/>
      <c r="Z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70" t="n"/>
      <c r="H147" s="120" t="n"/>
      <c r="I147" s="121" t="n"/>
      <c r="J147" s="122" t="n"/>
      <c r="K147" s="70" t="n"/>
      <c r="L147" s="70" t="n"/>
      <c r="M147" s="70" t="n"/>
      <c r="N147" s="70" t="n"/>
      <c r="O147" s="70" t="n"/>
      <c r="P147" s="70" t="n"/>
      <c r="Q147" s="123" t="n"/>
      <c r="R147" s="122" t="n"/>
      <c r="S147" s="70" t="n"/>
      <c r="T147" s="70" t="n"/>
      <c r="U147" s="70" t="n"/>
      <c r="V147" s="70" t="n"/>
      <c r="W147" s="70" t="n"/>
      <c r="X147" s="70" t="n"/>
      <c r="Y147" s="70" t="n"/>
      <c r="Z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70" t="n"/>
      <c r="H148" s="120" t="n"/>
      <c r="I148" s="121" t="n"/>
      <c r="J148" s="122" t="n"/>
      <c r="K148" s="70" t="n"/>
      <c r="L148" s="70" t="n"/>
      <c r="M148" s="70" t="n"/>
      <c r="N148" s="70" t="n"/>
      <c r="O148" s="70" t="n"/>
      <c r="P148" s="70" t="n"/>
      <c r="Q148" s="123" t="n"/>
      <c r="R148" s="122" t="n"/>
      <c r="S148" s="70" t="n"/>
      <c r="T148" s="70" t="n"/>
      <c r="U148" s="70" t="n"/>
      <c r="V148" s="70" t="n"/>
      <c r="W148" s="70" t="n"/>
      <c r="X148" s="70" t="n"/>
      <c r="Y148" s="70" t="n"/>
      <c r="Z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70" t="n"/>
      <c r="H149" s="120" t="n"/>
      <c r="I149" s="121" t="n"/>
      <c r="J149" s="122" t="n"/>
      <c r="K149" s="70" t="n"/>
      <c r="L149" s="70" t="n"/>
      <c r="M149" s="70" t="n"/>
      <c r="N149" s="70" t="n"/>
      <c r="O149" s="70" t="n"/>
      <c r="P149" s="70" t="n"/>
      <c r="Q149" s="123" t="n"/>
      <c r="R149" s="122" t="n"/>
      <c r="S149" s="70" t="n"/>
      <c r="T149" s="70" t="n"/>
      <c r="U149" s="70" t="n"/>
      <c r="V149" s="70" t="n"/>
      <c r="W149" s="70" t="n"/>
      <c r="X149" s="70" t="n"/>
      <c r="Y149" s="70" t="n"/>
      <c r="Z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70" t="n"/>
      <c r="H150" s="120" t="n"/>
      <c r="I150" s="121" t="n"/>
      <c r="J150" s="122" t="n"/>
      <c r="K150" s="70" t="n"/>
      <c r="L150" s="70" t="n"/>
      <c r="M150" s="70" t="n"/>
      <c r="N150" s="70" t="n"/>
      <c r="O150" s="70" t="n"/>
      <c r="P150" s="70" t="n"/>
      <c r="Q150" s="123" t="n"/>
      <c r="R150" s="122" t="n"/>
      <c r="S150" s="70" t="n"/>
      <c r="T150" s="70" t="n"/>
      <c r="U150" s="70" t="n"/>
      <c r="V150" s="70" t="n"/>
      <c r="W150" s="70" t="n"/>
      <c r="X150" s="70" t="n"/>
      <c r="Y150" s="70" t="n"/>
      <c r="Z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70" t="n"/>
      <c r="H151" s="120" t="n"/>
      <c r="I151" s="121" t="n"/>
      <c r="J151" s="122" t="n"/>
      <c r="K151" s="70" t="n"/>
      <c r="L151" s="70" t="n"/>
      <c r="M151" s="70" t="n"/>
      <c r="N151" s="70" t="n"/>
      <c r="O151" s="70" t="n"/>
      <c r="P151" s="70" t="n"/>
      <c r="Q151" s="123" t="n"/>
      <c r="R151" s="122" t="n"/>
      <c r="S151" s="70" t="n"/>
      <c r="T151" s="70" t="n"/>
      <c r="U151" s="70" t="n"/>
      <c r="V151" s="70" t="n"/>
      <c r="W151" s="70" t="n"/>
      <c r="X151" s="70" t="n"/>
      <c r="Y151" s="70" t="n"/>
      <c r="Z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70" t="n"/>
      <c r="H152" s="120" t="n"/>
      <c r="I152" s="121" t="n"/>
      <c r="J152" s="122" t="n"/>
      <c r="K152" s="70" t="n"/>
      <c r="L152" s="70" t="n"/>
      <c r="M152" s="70" t="n"/>
      <c r="N152" s="70" t="n"/>
      <c r="O152" s="70" t="n"/>
      <c r="P152" s="70" t="n"/>
      <c r="Q152" s="123" t="n"/>
      <c r="R152" s="122" t="n"/>
      <c r="S152" s="70" t="n"/>
      <c r="T152" s="70" t="n"/>
      <c r="U152" s="70" t="n"/>
      <c r="V152" s="70" t="n"/>
      <c r="W152" s="70" t="n"/>
      <c r="X152" s="70" t="n"/>
      <c r="Y152" s="70" t="n"/>
      <c r="Z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70" t="n"/>
      <c r="H153" s="120" t="n"/>
      <c r="I153" s="121" t="n"/>
      <c r="J153" s="122" t="n"/>
      <c r="K153" s="70" t="n"/>
      <c r="L153" s="70" t="n"/>
      <c r="M153" s="70" t="n"/>
      <c r="N153" s="70" t="n"/>
      <c r="O153" s="70" t="n"/>
      <c r="P153" s="70" t="n"/>
      <c r="Q153" s="123" t="n"/>
      <c r="R153" s="122" t="n"/>
      <c r="S153" s="70" t="n"/>
      <c r="T153" s="70" t="n"/>
      <c r="U153" s="70" t="n"/>
      <c r="V153" s="70" t="n"/>
      <c r="W153" s="70" t="n"/>
      <c r="X153" s="70" t="n"/>
      <c r="Y153" s="70" t="n"/>
      <c r="Z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70" t="n"/>
      <c r="H154" s="120" t="n"/>
      <c r="I154" s="121" t="n"/>
      <c r="J154" s="122" t="n"/>
      <c r="K154" s="70" t="n"/>
      <c r="L154" s="70" t="n"/>
      <c r="M154" s="70" t="n"/>
      <c r="N154" s="70" t="n"/>
      <c r="O154" s="70" t="n"/>
      <c r="P154" s="70" t="n"/>
      <c r="Q154" s="123" t="n"/>
      <c r="R154" s="122" t="n"/>
      <c r="S154" s="70" t="n"/>
      <c r="T154" s="70" t="n"/>
      <c r="U154" s="70" t="n"/>
      <c r="V154" s="70" t="n"/>
      <c r="W154" s="70" t="n"/>
      <c r="X154" s="70" t="n"/>
      <c r="Y154" s="70" t="n"/>
      <c r="Z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70" t="n"/>
      <c r="H155" s="120" t="n"/>
      <c r="I155" s="121" t="n"/>
      <c r="J155" s="122" t="n"/>
      <c r="K155" s="70" t="n"/>
      <c r="L155" s="70" t="n"/>
      <c r="M155" s="70" t="n"/>
      <c r="N155" s="70" t="n"/>
      <c r="O155" s="70" t="n"/>
      <c r="P155" s="70" t="n"/>
      <c r="Q155" s="123" t="n"/>
      <c r="R155" s="122" t="n"/>
      <c r="S155" s="70" t="n"/>
      <c r="T155" s="70" t="n"/>
      <c r="U155" s="70" t="n"/>
      <c r="V155" s="70" t="n"/>
      <c r="W155" s="70" t="n"/>
      <c r="X155" s="70" t="n"/>
      <c r="Y155" s="70" t="n"/>
      <c r="Z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70" t="n"/>
      <c r="H156" s="120" t="n"/>
      <c r="I156" s="121" t="n"/>
      <c r="J156" s="122" t="n"/>
      <c r="K156" s="70" t="n"/>
      <c r="L156" s="70" t="n"/>
      <c r="M156" s="70" t="n"/>
      <c r="N156" s="70" t="n"/>
      <c r="O156" s="70" t="n"/>
      <c r="P156" s="70" t="n"/>
      <c r="Q156" s="123" t="n"/>
      <c r="R156" s="122" t="n"/>
      <c r="S156" s="70" t="n"/>
      <c r="T156" s="70" t="n"/>
      <c r="U156" s="70" t="n"/>
      <c r="V156" s="70" t="n"/>
      <c r="W156" s="70" t="n"/>
      <c r="X156" s="70" t="n"/>
      <c r="Y156" s="70" t="n"/>
      <c r="Z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70" t="n"/>
      <c r="H157" s="120" t="n"/>
      <c r="I157" s="121" t="n"/>
      <c r="J157" s="122" t="n"/>
      <c r="K157" s="70" t="n"/>
      <c r="L157" s="70" t="n"/>
      <c r="M157" s="70" t="n"/>
      <c r="N157" s="70" t="n"/>
      <c r="O157" s="70" t="n"/>
      <c r="P157" s="70" t="n"/>
      <c r="Q157" s="123" t="n"/>
      <c r="R157" s="122" t="n"/>
      <c r="S157" s="70" t="n"/>
      <c r="T157" s="70" t="n"/>
      <c r="U157" s="70" t="n"/>
      <c r="V157" s="70" t="n"/>
      <c r="W157" s="70" t="n"/>
      <c r="X157" s="70" t="n"/>
      <c r="Y157" s="70" t="n"/>
      <c r="Z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70" t="n"/>
      <c r="H158" s="120" t="n"/>
      <c r="I158" s="121" t="n"/>
      <c r="J158" s="122" t="n"/>
      <c r="K158" s="70" t="n"/>
      <c r="L158" s="70" t="n"/>
      <c r="M158" s="70" t="n"/>
      <c r="N158" s="70" t="n"/>
      <c r="O158" s="70" t="n"/>
      <c r="P158" s="70" t="n"/>
      <c r="Q158" s="123" t="n"/>
      <c r="R158" s="122" t="n"/>
      <c r="S158" s="70" t="n"/>
      <c r="T158" s="70" t="n"/>
      <c r="U158" s="70" t="n"/>
      <c r="V158" s="70" t="n"/>
      <c r="W158" s="70" t="n"/>
      <c r="X158" s="70" t="n"/>
      <c r="Y158" s="70" t="n"/>
      <c r="Z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70" t="n"/>
      <c r="H159" s="120" t="n"/>
      <c r="I159" s="121" t="n"/>
      <c r="J159" s="122" t="n"/>
      <c r="K159" s="70" t="n"/>
      <c r="L159" s="70" t="n"/>
      <c r="M159" s="70" t="n"/>
      <c r="N159" s="70" t="n"/>
      <c r="O159" s="70" t="n"/>
      <c r="P159" s="70" t="n"/>
      <c r="Q159" s="123" t="n"/>
      <c r="R159" s="122" t="n"/>
      <c r="S159" s="70" t="n"/>
      <c r="T159" s="70" t="n"/>
      <c r="U159" s="70" t="n"/>
      <c r="V159" s="70" t="n"/>
      <c r="W159" s="70" t="n"/>
      <c r="X159" s="70" t="n"/>
      <c r="Y159" s="70" t="n"/>
      <c r="Z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70" t="n"/>
      <c r="H160" s="120" t="n"/>
      <c r="I160" s="121" t="n"/>
      <c r="J160" s="122" t="n"/>
      <c r="K160" s="70" t="n"/>
      <c r="L160" s="70" t="n"/>
      <c r="M160" s="70" t="n"/>
      <c r="N160" s="70" t="n"/>
      <c r="O160" s="70" t="n"/>
      <c r="P160" s="70" t="n"/>
      <c r="Q160" s="123" t="n"/>
      <c r="R160" s="122" t="n"/>
      <c r="S160" s="70" t="n"/>
      <c r="T160" s="70" t="n"/>
      <c r="U160" s="70" t="n"/>
      <c r="V160" s="70" t="n"/>
      <c r="W160" s="70" t="n"/>
      <c r="X160" s="70" t="n"/>
      <c r="Y160" s="70" t="n"/>
      <c r="Z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70" t="n"/>
      <c r="H161" s="120" t="n"/>
      <c r="I161" s="121" t="n"/>
      <c r="J161" s="122" t="n"/>
      <c r="K161" s="70" t="n"/>
      <c r="L161" s="70" t="n"/>
      <c r="M161" s="70" t="n"/>
      <c r="N161" s="70" t="n"/>
      <c r="O161" s="70" t="n"/>
      <c r="P161" s="70" t="n"/>
      <c r="Q161" s="123" t="n"/>
      <c r="R161" s="122" t="n"/>
      <c r="S161" s="70" t="n"/>
      <c r="T161" s="70" t="n"/>
      <c r="U161" s="70" t="n"/>
      <c r="V161" s="70" t="n"/>
      <c r="W161" s="70" t="n"/>
      <c r="X161" s="70" t="n"/>
      <c r="Y161" s="70" t="n"/>
      <c r="Z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70" t="n"/>
      <c r="H162" s="120" t="n"/>
      <c r="I162" s="121" t="n"/>
      <c r="J162" s="122" t="n"/>
      <c r="K162" s="70" t="n"/>
      <c r="L162" s="70" t="n"/>
      <c r="M162" s="70" t="n"/>
      <c r="N162" s="70" t="n"/>
      <c r="O162" s="70" t="n"/>
      <c r="P162" s="70" t="n"/>
      <c r="Q162" s="123" t="n"/>
      <c r="R162" s="122" t="n"/>
      <c r="S162" s="70" t="n"/>
      <c r="T162" s="70" t="n"/>
      <c r="U162" s="70" t="n"/>
      <c r="V162" s="70" t="n"/>
      <c r="W162" s="70" t="n"/>
      <c r="X162" s="70" t="n"/>
      <c r="Y162" s="70" t="n"/>
      <c r="Z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70" t="n"/>
      <c r="H163" s="120" t="n"/>
      <c r="I163" s="121" t="n"/>
      <c r="J163" s="122" t="n"/>
      <c r="K163" s="70" t="n"/>
      <c r="L163" s="70" t="n"/>
      <c r="M163" s="70" t="n"/>
      <c r="N163" s="70" t="n"/>
      <c r="O163" s="70" t="n"/>
      <c r="P163" s="70" t="n"/>
      <c r="Q163" s="123" t="n"/>
      <c r="R163" s="122" t="n"/>
      <c r="S163" s="70" t="n"/>
      <c r="T163" s="70" t="n"/>
      <c r="U163" s="70" t="n"/>
      <c r="V163" s="70" t="n"/>
      <c r="W163" s="70" t="n"/>
      <c r="X163" s="70" t="n"/>
      <c r="Y163" s="70" t="n"/>
      <c r="Z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70" t="n"/>
      <c r="H164" s="120" t="n"/>
      <c r="I164" s="121" t="n"/>
      <c r="J164" s="122" t="n"/>
      <c r="K164" s="70" t="n"/>
      <c r="L164" s="70" t="n"/>
      <c r="M164" s="70" t="n"/>
      <c r="N164" s="70" t="n"/>
      <c r="O164" s="70" t="n"/>
      <c r="P164" s="70" t="n"/>
      <c r="Q164" s="123" t="n"/>
      <c r="R164" s="122" t="n"/>
      <c r="S164" s="70" t="n"/>
      <c r="T164" s="70" t="n"/>
      <c r="U164" s="70" t="n"/>
      <c r="V164" s="70" t="n"/>
      <c r="W164" s="70" t="n"/>
      <c r="X164" s="70" t="n"/>
      <c r="Y164" s="70" t="n"/>
      <c r="Z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70" t="n"/>
      <c r="H165" s="120" t="n"/>
      <c r="I165" s="121" t="n"/>
      <c r="J165" s="122" t="n"/>
      <c r="K165" s="70" t="n"/>
      <c r="L165" s="70" t="n"/>
      <c r="M165" s="70" t="n"/>
      <c r="N165" s="70" t="n"/>
      <c r="O165" s="70" t="n"/>
      <c r="P165" s="70" t="n"/>
      <c r="Q165" s="123" t="n"/>
      <c r="R165" s="122" t="n"/>
      <c r="S165" s="70" t="n"/>
      <c r="T165" s="70" t="n"/>
      <c r="U165" s="70" t="n"/>
      <c r="V165" s="70" t="n"/>
      <c r="W165" s="70" t="n"/>
      <c r="X165" s="70" t="n"/>
      <c r="Y165" s="70" t="n"/>
      <c r="Z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70" t="n"/>
      <c r="H166" s="120" t="n"/>
      <c r="I166" s="121" t="n"/>
      <c r="J166" s="122" t="n"/>
      <c r="K166" s="70" t="n"/>
      <c r="L166" s="70" t="n"/>
      <c r="M166" s="70" t="n"/>
      <c r="N166" s="70" t="n"/>
      <c r="O166" s="70" t="n"/>
      <c r="P166" s="70" t="n"/>
      <c r="Q166" s="123" t="n"/>
      <c r="R166" s="122" t="n"/>
      <c r="S166" s="70" t="n"/>
      <c r="T166" s="70" t="n"/>
      <c r="U166" s="70" t="n"/>
      <c r="V166" s="70" t="n"/>
      <c r="W166" s="70" t="n"/>
      <c r="X166" s="70" t="n"/>
      <c r="Y166" s="70" t="n"/>
      <c r="Z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70" t="n"/>
      <c r="H167" s="120" t="n"/>
      <c r="I167" s="121" t="n"/>
      <c r="J167" s="122" t="n"/>
      <c r="K167" s="70" t="n"/>
      <c r="L167" s="70" t="n"/>
      <c r="M167" s="70" t="n"/>
      <c r="N167" s="70" t="n"/>
      <c r="O167" s="70" t="n"/>
      <c r="P167" s="70" t="n"/>
      <c r="Q167" s="123" t="n"/>
      <c r="R167" s="122" t="n"/>
      <c r="S167" s="70" t="n"/>
      <c r="T167" s="70" t="n"/>
      <c r="U167" s="70" t="n"/>
      <c r="V167" s="70" t="n"/>
      <c r="W167" s="70" t="n"/>
      <c r="X167" s="70" t="n"/>
      <c r="Y167" s="70" t="n"/>
      <c r="Z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70" t="n"/>
      <c r="H168" s="120" t="n"/>
      <c r="I168" s="121" t="n"/>
      <c r="J168" s="122" t="n"/>
      <c r="K168" s="70" t="n"/>
      <c r="L168" s="70" t="n"/>
      <c r="M168" s="70" t="n"/>
      <c r="N168" s="70" t="n"/>
      <c r="O168" s="70" t="n"/>
      <c r="P168" s="70" t="n"/>
      <c r="Q168" s="123" t="n"/>
      <c r="R168" s="122" t="n"/>
      <c r="S168" s="70" t="n"/>
      <c r="T168" s="70" t="n"/>
      <c r="U168" s="70" t="n"/>
      <c r="V168" s="70" t="n"/>
      <c r="W168" s="70" t="n"/>
      <c r="X168" s="70" t="n"/>
      <c r="Y168" s="70" t="n"/>
      <c r="Z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70" t="n"/>
      <c r="H169" s="120" t="n"/>
      <c r="I169" s="121" t="n"/>
      <c r="J169" s="122" t="n"/>
      <c r="K169" s="70" t="n"/>
      <c r="L169" s="70" t="n"/>
      <c r="M169" s="70" t="n"/>
      <c r="N169" s="70" t="n"/>
      <c r="O169" s="70" t="n"/>
      <c r="P169" s="70" t="n"/>
      <c r="Q169" s="123" t="n"/>
      <c r="R169" s="122" t="n"/>
      <c r="S169" s="70" t="n"/>
      <c r="T169" s="70" t="n"/>
      <c r="U169" s="70" t="n"/>
      <c r="V169" s="70" t="n"/>
      <c r="W169" s="70" t="n"/>
      <c r="X169" s="70" t="n"/>
      <c r="Y169" s="70" t="n"/>
      <c r="Z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70" t="n"/>
      <c r="H170" s="120" t="n"/>
      <c r="I170" s="121" t="n"/>
      <c r="J170" s="122" t="n"/>
      <c r="K170" s="70" t="n"/>
      <c r="L170" s="70" t="n"/>
      <c r="M170" s="70" t="n"/>
      <c r="N170" s="70" t="n"/>
      <c r="O170" s="70" t="n"/>
      <c r="P170" s="70" t="n"/>
      <c r="Q170" s="123" t="n"/>
      <c r="R170" s="122" t="n"/>
      <c r="S170" s="70" t="n"/>
      <c r="T170" s="70" t="n"/>
      <c r="U170" s="70" t="n"/>
      <c r="V170" s="70" t="n"/>
      <c r="W170" s="70" t="n"/>
      <c r="X170" s="70" t="n"/>
      <c r="Y170" s="70" t="n"/>
      <c r="Z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70" t="n"/>
      <c r="H171" s="120" t="n"/>
      <c r="I171" s="121" t="n"/>
      <c r="J171" s="122" t="n"/>
      <c r="K171" s="70" t="n"/>
      <c r="L171" s="70" t="n"/>
      <c r="M171" s="70" t="n"/>
      <c r="N171" s="70" t="n"/>
      <c r="O171" s="70" t="n"/>
      <c r="P171" s="70" t="n"/>
      <c r="Q171" s="123" t="n"/>
      <c r="R171" s="122" t="n"/>
      <c r="S171" s="70" t="n"/>
      <c r="T171" s="70" t="n"/>
      <c r="U171" s="70" t="n"/>
      <c r="V171" s="70" t="n"/>
      <c r="W171" s="70" t="n"/>
      <c r="X171" s="70" t="n"/>
      <c r="Y171" s="70" t="n"/>
      <c r="Z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70" t="n"/>
      <c r="H172" s="120" t="n"/>
      <c r="I172" s="121" t="n"/>
      <c r="J172" s="122" t="n"/>
      <c r="K172" s="70" t="n"/>
      <c r="L172" s="70" t="n"/>
      <c r="M172" s="70" t="n"/>
      <c r="N172" s="70" t="n"/>
      <c r="O172" s="70" t="n"/>
      <c r="P172" s="70" t="n"/>
      <c r="Q172" s="123" t="n"/>
      <c r="R172" s="122" t="n"/>
      <c r="S172" s="70" t="n"/>
      <c r="T172" s="70" t="n"/>
      <c r="U172" s="70" t="n"/>
      <c r="V172" s="70" t="n"/>
      <c r="W172" s="70" t="n"/>
      <c r="X172" s="70" t="n"/>
      <c r="Y172" s="70" t="n"/>
      <c r="Z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70" t="n"/>
      <c r="H173" s="120" t="n"/>
      <c r="I173" s="121" t="n"/>
      <c r="J173" s="122" t="n"/>
      <c r="K173" s="70" t="n"/>
      <c r="L173" s="70" t="n"/>
      <c r="M173" s="70" t="n"/>
      <c r="N173" s="70" t="n"/>
      <c r="O173" s="70" t="n"/>
      <c r="P173" s="70" t="n"/>
      <c r="Q173" s="123" t="n"/>
      <c r="R173" s="122" t="n"/>
      <c r="S173" s="70" t="n"/>
      <c r="T173" s="70" t="n"/>
      <c r="U173" s="70" t="n"/>
      <c r="V173" s="70" t="n"/>
      <c r="W173" s="70" t="n"/>
      <c r="X173" s="70" t="n"/>
      <c r="Y173" s="70" t="n"/>
      <c r="Z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70" t="n"/>
      <c r="H174" s="120" t="n"/>
      <c r="I174" s="121" t="n"/>
      <c r="J174" s="122" t="n"/>
      <c r="K174" s="70" t="n"/>
      <c r="L174" s="70" t="n"/>
      <c r="M174" s="70" t="n"/>
      <c r="N174" s="70" t="n"/>
      <c r="O174" s="70" t="n"/>
      <c r="P174" s="70" t="n"/>
      <c r="Q174" s="123" t="n"/>
      <c r="R174" s="122" t="n"/>
      <c r="S174" s="70" t="n"/>
      <c r="T174" s="70" t="n"/>
      <c r="U174" s="70" t="n"/>
      <c r="V174" s="70" t="n"/>
      <c r="W174" s="70" t="n"/>
      <c r="X174" s="70" t="n"/>
      <c r="Y174" s="70" t="n"/>
      <c r="Z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70" t="n"/>
      <c r="H175" s="120" t="n"/>
      <c r="I175" s="121" t="n"/>
      <c r="J175" s="122" t="n"/>
      <c r="K175" s="70" t="n"/>
      <c r="L175" s="70" t="n"/>
      <c r="M175" s="70" t="n"/>
      <c r="N175" s="70" t="n"/>
      <c r="O175" s="70" t="n"/>
      <c r="P175" s="70" t="n"/>
      <c r="Q175" s="123" t="n"/>
      <c r="R175" s="122" t="n"/>
      <c r="S175" s="70" t="n"/>
      <c r="T175" s="70" t="n"/>
      <c r="U175" s="70" t="n"/>
      <c r="V175" s="70" t="n"/>
      <c r="W175" s="70" t="n"/>
      <c r="X175" s="70" t="n"/>
      <c r="Y175" s="70" t="n"/>
      <c r="Z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70" t="n"/>
      <c r="H176" s="120" t="n"/>
      <c r="I176" s="121" t="n"/>
      <c r="J176" s="122" t="n"/>
      <c r="K176" s="70" t="n"/>
      <c r="L176" s="70" t="n"/>
      <c r="M176" s="70" t="n"/>
      <c r="N176" s="70" t="n"/>
      <c r="O176" s="70" t="n"/>
      <c r="P176" s="70" t="n"/>
      <c r="Q176" s="123" t="n"/>
      <c r="R176" s="122" t="n"/>
      <c r="S176" s="70" t="n"/>
      <c r="T176" s="70" t="n"/>
      <c r="U176" s="70" t="n"/>
      <c r="V176" s="70" t="n"/>
      <c r="W176" s="70" t="n"/>
      <c r="X176" s="70" t="n"/>
      <c r="Y176" s="70" t="n"/>
      <c r="Z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70" t="n"/>
      <c r="H177" s="120" t="n"/>
      <c r="I177" s="121" t="n"/>
      <c r="J177" s="122" t="n"/>
      <c r="K177" s="70" t="n"/>
      <c r="L177" s="70" t="n"/>
      <c r="M177" s="70" t="n"/>
      <c r="N177" s="70" t="n"/>
      <c r="O177" s="70" t="n"/>
      <c r="P177" s="70" t="n"/>
      <c r="Q177" s="123" t="n"/>
      <c r="R177" s="122" t="n"/>
      <c r="S177" s="70" t="n"/>
      <c r="T177" s="70" t="n"/>
      <c r="U177" s="70" t="n"/>
      <c r="V177" s="70" t="n"/>
      <c r="W177" s="70" t="n"/>
      <c r="X177" s="70" t="n"/>
      <c r="Y177" s="70" t="n"/>
      <c r="Z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70" t="n"/>
      <c r="H178" s="120" t="n"/>
      <c r="I178" s="121" t="n"/>
      <c r="J178" s="122" t="n"/>
      <c r="K178" s="70" t="n"/>
      <c r="L178" s="70" t="n"/>
      <c r="M178" s="70" t="n"/>
      <c r="N178" s="70" t="n"/>
      <c r="O178" s="70" t="n"/>
      <c r="P178" s="70" t="n"/>
      <c r="Q178" s="123" t="n"/>
      <c r="R178" s="122" t="n"/>
      <c r="S178" s="70" t="n"/>
      <c r="T178" s="70" t="n"/>
      <c r="U178" s="70" t="n"/>
      <c r="V178" s="70" t="n"/>
      <c r="W178" s="70" t="n"/>
      <c r="X178" s="70" t="n"/>
      <c r="Y178" s="70" t="n"/>
      <c r="Z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70" t="n"/>
      <c r="H179" s="120" t="n"/>
      <c r="I179" s="121" t="n"/>
      <c r="J179" s="122" t="n"/>
      <c r="K179" s="70" t="n"/>
      <c r="L179" s="70" t="n"/>
      <c r="M179" s="70" t="n"/>
      <c r="N179" s="70" t="n"/>
      <c r="O179" s="70" t="n"/>
      <c r="P179" s="70" t="n"/>
      <c r="Q179" s="123" t="n"/>
      <c r="R179" s="122" t="n"/>
      <c r="S179" s="70" t="n"/>
      <c r="T179" s="70" t="n"/>
      <c r="U179" s="70" t="n"/>
      <c r="V179" s="70" t="n"/>
      <c r="W179" s="70" t="n"/>
      <c r="X179" s="70" t="n"/>
      <c r="Y179" s="70" t="n"/>
      <c r="Z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70" t="n"/>
      <c r="H180" s="120" t="n"/>
      <c r="I180" s="121" t="n"/>
      <c r="J180" s="122" t="n"/>
      <c r="K180" s="70" t="n"/>
      <c r="L180" s="70" t="n"/>
      <c r="M180" s="70" t="n"/>
      <c r="N180" s="70" t="n"/>
      <c r="O180" s="70" t="n"/>
      <c r="P180" s="70" t="n"/>
      <c r="Q180" s="123" t="n"/>
      <c r="R180" s="122" t="n"/>
      <c r="S180" s="70" t="n"/>
      <c r="T180" s="70" t="n"/>
      <c r="U180" s="70" t="n"/>
      <c r="V180" s="70" t="n"/>
      <c r="W180" s="70" t="n"/>
      <c r="X180" s="70" t="n"/>
      <c r="Y180" s="70" t="n"/>
      <c r="Z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70" t="n"/>
      <c r="H181" s="120" t="n"/>
      <c r="I181" s="121" t="n"/>
      <c r="J181" s="122" t="n"/>
      <c r="K181" s="70" t="n"/>
      <c r="L181" s="70" t="n"/>
      <c r="M181" s="70" t="n"/>
      <c r="N181" s="70" t="n"/>
      <c r="O181" s="70" t="n"/>
      <c r="P181" s="70" t="n"/>
      <c r="Q181" s="123" t="n"/>
      <c r="R181" s="122" t="n"/>
      <c r="S181" s="70" t="n"/>
      <c r="T181" s="70" t="n"/>
      <c r="U181" s="70" t="n"/>
      <c r="V181" s="70" t="n"/>
      <c r="W181" s="70" t="n"/>
      <c r="X181" s="70" t="n"/>
      <c r="Y181" s="70" t="n"/>
      <c r="Z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70" t="n"/>
      <c r="H182" s="120" t="n"/>
      <c r="I182" s="121" t="n"/>
      <c r="J182" s="122" t="n"/>
      <c r="K182" s="70" t="n"/>
      <c r="L182" s="70" t="n"/>
      <c r="M182" s="70" t="n"/>
      <c r="N182" s="70" t="n"/>
      <c r="O182" s="70" t="n"/>
      <c r="P182" s="70" t="n"/>
      <c r="Q182" s="123" t="n"/>
      <c r="R182" s="122" t="n"/>
      <c r="S182" s="70" t="n"/>
      <c r="T182" s="70" t="n"/>
      <c r="U182" s="70" t="n"/>
      <c r="V182" s="70" t="n"/>
      <c r="W182" s="70" t="n"/>
      <c r="X182" s="70" t="n"/>
      <c r="Y182" s="70" t="n"/>
      <c r="Z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70" t="n"/>
      <c r="H183" s="120" t="n"/>
      <c r="I183" s="121" t="n"/>
      <c r="J183" s="122" t="n"/>
      <c r="K183" s="70" t="n"/>
      <c r="L183" s="70" t="n"/>
      <c r="M183" s="70" t="n"/>
      <c r="N183" s="70" t="n"/>
      <c r="O183" s="70" t="n"/>
      <c r="P183" s="70" t="n"/>
      <c r="Q183" s="123" t="n"/>
      <c r="R183" s="122" t="n"/>
      <c r="S183" s="70" t="n"/>
      <c r="T183" s="70" t="n"/>
      <c r="U183" s="70" t="n"/>
      <c r="V183" s="70" t="n"/>
      <c r="W183" s="70" t="n"/>
      <c r="X183" s="70" t="n"/>
      <c r="Y183" s="70" t="n"/>
      <c r="Z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70" t="n"/>
      <c r="H184" s="120" t="n"/>
      <c r="I184" s="121" t="n"/>
      <c r="J184" s="122" t="n"/>
      <c r="K184" s="70" t="n"/>
      <c r="L184" s="70" t="n"/>
      <c r="M184" s="70" t="n"/>
      <c r="N184" s="70" t="n"/>
      <c r="O184" s="70" t="n"/>
      <c r="P184" s="70" t="n"/>
      <c r="Q184" s="123" t="n"/>
      <c r="R184" s="122" t="n"/>
      <c r="S184" s="70" t="n"/>
      <c r="T184" s="70" t="n"/>
      <c r="U184" s="70" t="n"/>
      <c r="V184" s="70" t="n"/>
      <c r="W184" s="70" t="n"/>
      <c r="X184" s="70" t="n"/>
      <c r="Y184" s="70" t="n"/>
      <c r="Z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70" t="n"/>
      <c r="H185" s="120" t="n"/>
      <c r="I185" s="121" t="n"/>
      <c r="J185" s="122" t="n"/>
      <c r="K185" s="70" t="n"/>
      <c r="L185" s="70" t="n"/>
      <c r="M185" s="70" t="n"/>
      <c r="N185" s="70" t="n"/>
      <c r="O185" s="70" t="n"/>
      <c r="P185" s="70" t="n"/>
      <c r="Q185" s="123" t="n"/>
      <c r="R185" s="122" t="n"/>
      <c r="S185" s="70" t="n"/>
      <c r="T185" s="70" t="n"/>
      <c r="U185" s="70" t="n"/>
      <c r="V185" s="70" t="n"/>
      <c r="W185" s="70" t="n"/>
      <c r="X185" s="70" t="n"/>
      <c r="Y185" s="70" t="n"/>
      <c r="Z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70" t="n"/>
      <c r="H186" s="120" t="n"/>
      <c r="I186" s="121" t="n"/>
      <c r="J186" s="122" t="n"/>
      <c r="K186" s="70" t="n"/>
      <c r="L186" s="70" t="n"/>
      <c r="M186" s="70" t="n"/>
      <c r="N186" s="70" t="n"/>
      <c r="O186" s="70" t="n"/>
      <c r="P186" s="70" t="n"/>
      <c r="Q186" s="123" t="n"/>
      <c r="R186" s="122" t="n"/>
      <c r="S186" s="70" t="n"/>
      <c r="T186" s="70" t="n"/>
      <c r="U186" s="70" t="n"/>
      <c r="V186" s="70" t="n"/>
      <c r="W186" s="70" t="n"/>
      <c r="X186" s="70" t="n"/>
      <c r="Y186" s="70" t="n"/>
      <c r="Z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70" t="n"/>
      <c r="H187" s="120" t="n"/>
      <c r="I187" s="121" t="n"/>
      <c r="J187" s="122" t="n"/>
      <c r="K187" s="70" t="n"/>
      <c r="L187" s="70" t="n"/>
      <c r="M187" s="70" t="n"/>
      <c r="N187" s="70" t="n"/>
      <c r="O187" s="70" t="n"/>
      <c r="P187" s="70" t="n"/>
      <c r="Q187" s="123" t="n"/>
      <c r="R187" s="122" t="n"/>
      <c r="S187" s="70" t="n"/>
      <c r="T187" s="70" t="n"/>
      <c r="U187" s="70" t="n"/>
      <c r="V187" s="70" t="n"/>
      <c r="W187" s="70" t="n"/>
      <c r="X187" s="70" t="n"/>
      <c r="Y187" s="70" t="n"/>
      <c r="Z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70" t="n"/>
      <c r="H188" s="120" t="n"/>
      <c r="I188" s="121" t="n"/>
      <c r="J188" s="122" t="n"/>
      <c r="K188" s="70" t="n"/>
      <c r="L188" s="70" t="n"/>
      <c r="M188" s="70" t="n"/>
      <c r="N188" s="70" t="n"/>
      <c r="O188" s="70" t="n"/>
      <c r="P188" s="70" t="n"/>
      <c r="Q188" s="123" t="n"/>
      <c r="R188" s="122" t="n"/>
      <c r="S188" s="70" t="n"/>
      <c r="T188" s="70" t="n"/>
      <c r="U188" s="70" t="n"/>
      <c r="V188" s="70" t="n"/>
      <c r="W188" s="70" t="n"/>
      <c r="X188" s="70" t="n"/>
      <c r="Y188" s="70" t="n"/>
      <c r="Z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70" t="n"/>
      <c r="H189" s="120" t="n"/>
      <c r="I189" s="121" t="n"/>
      <c r="J189" s="122" t="n"/>
      <c r="K189" s="70" t="n"/>
      <c r="L189" s="70" t="n"/>
      <c r="M189" s="70" t="n"/>
      <c r="N189" s="70" t="n"/>
      <c r="O189" s="70" t="n"/>
      <c r="P189" s="70" t="n"/>
      <c r="Q189" s="123" t="n"/>
      <c r="R189" s="122" t="n"/>
      <c r="S189" s="70" t="n"/>
      <c r="T189" s="70" t="n"/>
      <c r="U189" s="70" t="n"/>
      <c r="V189" s="70" t="n"/>
      <c r="W189" s="70" t="n"/>
      <c r="X189" s="70" t="n"/>
      <c r="Y189" s="70" t="n"/>
      <c r="Z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70" t="n"/>
      <c r="H190" s="120" t="n"/>
      <c r="I190" s="121" t="n"/>
      <c r="J190" s="122" t="n"/>
      <c r="K190" s="70" t="n"/>
      <c r="L190" s="70" t="n"/>
      <c r="M190" s="70" t="n"/>
      <c r="N190" s="70" t="n"/>
      <c r="O190" s="70" t="n"/>
      <c r="P190" s="70" t="n"/>
      <c r="Q190" s="123" t="n"/>
      <c r="R190" s="122" t="n"/>
      <c r="S190" s="70" t="n"/>
      <c r="T190" s="70" t="n"/>
      <c r="U190" s="70" t="n"/>
      <c r="V190" s="70" t="n"/>
      <c r="W190" s="70" t="n"/>
      <c r="X190" s="70" t="n"/>
      <c r="Y190" s="70" t="n"/>
      <c r="Z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70" t="n"/>
      <c r="H191" s="120" t="n"/>
      <c r="I191" s="121" t="n"/>
      <c r="J191" s="122" t="n"/>
      <c r="K191" s="70" t="n"/>
      <c r="L191" s="70" t="n"/>
      <c r="M191" s="70" t="n"/>
      <c r="N191" s="70" t="n"/>
      <c r="O191" s="70" t="n"/>
      <c r="P191" s="70" t="n"/>
      <c r="Q191" s="123" t="n"/>
      <c r="R191" s="122" t="n"/>
      <c r="S191" s="70" t="n"/>
      <c r="T191" s="70" t="n"/>
      <c r="U191" s="70" t="n"/>
      <c r="V191" s="70" t="n"/>
      <c r="W191" s="70" t="n"/>
      <c r="X191" s="70" t="n"/>
      <c r="Y191" s="70" t="n"/>
      <c r="Z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70" t="n"/>
      <c r="H192" s="120" t="n"/>
      <c r="I192" s="121" t="n"/>
      <c r="J192" s="122" t="n"/>
      <c r="K192" s="70" t="n"/>
      <c r="L192" s="70" t="n"/>
      <c r="M192" s="70" t="n"/>
      <c r="N192" s="70" t="n"/>
      <c r="O192" s="70" t="n"/>
      <c r="P192" s="70" t="n"/>
      <c r="Q192" s="123" t="n"/>
      <c r="R192" s="122" t="n"/>
      <c r="S192" s="70" t="n"/>
      <c r="T192" s="70" t="n"/>
      <c r="U192" s="70" t="n"/>
      <c r="V192" s="70" t="n"/>
      <c r="W192" s="70" t="n"/>
      <c r="X192" s="70" t="n"/>
      <c r="Y192" s="70" t="n"/>
      <c r="Z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70" t="n"/>
      <c r="H193" s="120" t="n"/>
      <c r="I193" s="121" t="n"/>
      <c r="J193" s="122" t="n"/>
      <c r="K193" s="70" t="n"/>
      <c r="L193" s="70" t="n"/>
      <c r="M193" s="70" t="n"/>
      <c r="N193" s="70" t="n"/>
      <c r="O193" s="70" t="n"/>
      <c r="P193" s="70" t="n"/>
      <c r="Q193" s="123" t="n"/>
      <c r="R193" s="122" t="n"/>
      <c r="S193" s="70" t="n"/>
      <c r="T193" s="70" t="n"/>
      <c r="U193" s="70" t="n"/>
      <c r="V193" s="70" t="n"/>
      <c r="W193" s="70" t="n"/>
      <c r="X193" s="70" t="n"/>
      <c r="Y193" s="70" t="n"/>
      <c r="Z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70" t="n"/>
      <c r="H194" s="120" t="n"/>
      <c r="I194" s="121" t="n"/>
      <c r="J194" s="122" t="n"/>
      <c r="K194" s="70" t="n"/>
      <c r="L194" s="70" t="n"/>
      <c r="M194" s="70" t="n"/>
      <c r="N194" s="70" t="n"/>
      <c r="O194" s="70" t="n"/>
      <c r="P194" s="70" t="n"/>
      <c r="Q194" s="123" t="n"/>
      <c r="R194" s="122" t="n"/>
      <c r="S194" s="70" t="n"/>
      <c r="T194" s="70" t="n"/>
      <c r="U194" s="70" t="n"/>
      <c r="V194" s="70" t="n"/>
      <c r="W194" s="70" t="n"/>
      <c r="X194" s="70" t="n"/>
      <c r="Y194" s="70" t="n"/>
      <c r="Z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70" t="n"/>
      <c r="H195" s="120" t="n"/>
      <c r="I195" s="121" t="n"/>
      <c r="J195" s="122" t="n"/>
      <c r="K195" s="70" t="n"/>
      <c r="L195" s="70" t="n"/>
      <c r="M195" s="70" t="n"/>
      <c r="N195" s="70" t="n"/>
      <c r="O195" s="70" t="n"/>
      <c r="P195" s="70" t="n"/>
      <c r="Q195" s="123" t="n"/>
      <c r="R195" s="122" t="n"/>
      <c r="S195" s="70" t="n"/>
      <c r="T195" s="70" t="n"/>
      <c r="U195" s="70" t="n"/>
      <c r="V195" s="70" t="n"/>
      <c r="W195" s="70" t="n"/>
      <c r="X195" s="70" t="n"/>
      <c r="Y195" s="70" t="n"/>
      <c r="Z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70" t="n"/>
      <c r="H196" s="120" t="n"/>
      <c r="I196" s="121" t="n"/>
      <c r="J196" s="122" t="n"/>
      <c r="K196" s="70" t="n"/>
      <c r="L196" s="70" t="n"/>
      <c r="M196" s="70" t="n"/>
      <c r="N196" s="70" t="n"/>
      <c r="O196" s="70" t="n"/>
      <c r="P196" s="70" t="n"/>
      <c r="Q196" s="123" t="n"/>
      <c r="R196" s="122" t="n"/>
      <c r="S196" s="70" t="n"/>
      <c r="T196" s="70" t="n"/>
      <c r="U196" s="70" t="n"/>
      <c r="V196" s="70" t="n"/>
      <c r="W196" s="70" t="n"/>
      <c r="X196" s="70" t="n"/>
      <c r="Y196" s="70" t="n"/>
      <c r="Z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70" t="n"/>
      <c r="H197" s="120" t="n"/>
      <c r="I197" s="121" t="n"/>
      <c r="J197" s="122" t="n"/>
      <c r="K197" s="70" t="n"/>
      <c r="L197" s="70" t="n"/>
      <c r="M197" s="70" t="n"/>
      <c r="N197" s="70" t="n"/>
      <c r="O197" s="70" t="n"/>
      <c r="P197" s="70" t="n"/>
      <c r="Q197" s="123" t="n"/>
      <c r="R197" s="122" t="n"/>
      <c r="S197" s="70" t="n"/>
      <c r="T197" s="70" t="n"/>
      <c r="U197" s="70" t="n"/>
      <c r="V197" s="70" t="n"/>
      <c r="W197" s="70" t="n"/>
      <c r="X197" s="70" t="n"/>
      <c r="Y197" s="70" t="n"/>
      <c r="Z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70" t="n"/>
      <c r="H198" s="120" t="n"/>
      <c r="I198" s="121" t="n"/>
      <c r="J198" s="122" t="n"/>
      <c r="K198" s="70" t="n"/>
      <c r="L198" s="70" t="n"/>
      <c r="M198" s="70" t="n"/>
      <c r="N198" s="70" t="n"/>
      <c r="O198" s="70" t="n"/>
      <c r="P198" s="70" t="n"/>
      <c r="Q198" s="123" t="n"/>
      <c r="R198" s="122" t="n"/>
      <c r="S198" s="70" t="n"/>
      <c r="T198" s="70" t="n"/>
      <c r="U198" s="70" t="n"/>
      <c r="V198" s="70" t="n"/>
      <c r="W198" s="70" t="n"/>
      <c r="X198" s="70" t="n"/>
      <c r="Y198" s="70" t="n"/>
      <c r="Z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70" t="n"/>
      <c r="H199" s="120" t="n"/>
      <c r="I199" s="121" t="n"/>
      <c r="J199" s="122" t="n"/>
      <c r="K199" s="70" t="n"/>
      <c r="L199" s="70" t="n"/>
      <c r="M199" s="70" t="n"/>
      <c r="N199" s="70" t="n"/>
      <c r="O199" s="70" t="n"/>
      <c r="P199" s="70" t="n"/>
      <c r="Q199" s="123" t="n"/>
      <c r="R199" s="122" t="n"/>
      <c r="S199" s="70" t="n"/>
      <c r="T199" s="70" t="n"/>
      <c r="U199" s="70" t="n"/>
      <c r="V199" s="70" t="n"/>
      <c r="W199" s="70" t="n"/>
      <c r="X199" s="70" t="n"/>
      <c r="Y199" s="70" t="n"/>
      <c r="Z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70" t="n"/>
      <c r="H200" s="120" t="n"/>
      <c r="I200" s="121" t="n"/>
      <c r="J200" s="122" t="n"/>
      <c r="K200" s="70" t="n"/>
      <c r="L200" s="70" t="n"/>
      <c r="M200" s="70" t="n"/>
      <c r="N200" s="70" t="n"/>
      <c r="O200" s="70" t="n"/>
      <c r="P200" s="70" t="n"/>
      <c r="Q200" s="123" t="n"/>
      <c r="R200" s="122" t="n"/>
      <c r="S200" s="70" t="n"/>
      <c r="T200" s="70" t="n"/>
      <c r="U200" s="70" t="n"/>
      <c r="V200" s="70" t="n"/>
      <c r="W200" s="70" t="n"/>
      <c r="X200" s="70" t="n"/>
      <c r="Y200" s="70" t="n"/>
      <c r="Z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70" t="n"/>
      <c r="H201" s="120" t="n"/>
      <c r="I201" s="121" t="n"/>
      <c r="J201" s="122" t="n"/>
      <c r="K201" s="70" t="n"/>
      <c r="L201" s="70" t="n"/>
      <c r="M201" s="70" t="n"/>
      <c r="N201" s="70" t="n"/>
      <c r="O201" s="70" t="n"/>
      <c r="P201" s="70" t="n"/>
      <c r="Q201" s="123" t="n"/>
      <c r="R201" s="122" t="n"/>
      <c r="S201" s="70" t="n"/>
      <c r="T201" s="70" t="n"/>
      <c r="U201" s="70" t="n"/>
      <c r="V201" s="70" t="n"/>
      <c r="W201" s="70" t="n"/>
      <c r="X201" s="70" t="n"/>
      <c r="Y201" s="70" t="n"/>
      <c r="Z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70" t="n"/>
      <c r="H202" s="120" t="n"/>
      <c r="I202" s="121" t="n"/>
      <c r="J202" s="122" t="n"/>
      <c r="K202" s="70" t="n"/>
      <c r="L202" s="70" t="n"/>
      <c r="M202" s="70" t="n"/>
      <c r="N202" s="70" t="n"/>
      <c r="O202" s="70" t="n"/>
      <c r="P202" s="70" t="n"/>
      <c r="Q202" s="123" t="n"/>
      <c r="R202" s="122" t="n"/>
      <c r="S202" s="70" t="n"/>
      <c r="T202" s="70" t="n"/>
      <c r="U202" s="70" t="n"/>
      <c r="V202" s="70" t="n"/>
      <c r="W202" s="70" t="n"/>
      <c r="X202" s="70" t="n"/>
      <c r="Y202" s="70" t="n"/>
      <c r="Z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70" t="n"/>
      <c r="H203" s="120" t="n"/>
      <c r="I203" s="121" t="n"/>
      <c r="J203" s="122" t="n"/>
      <c r="K203" s="70" t="n"/>
      <c r="L203" s="70" t="n"/>
      <c r="M203" s="70" t="n"/>
      <c r="N203" s="70" t="n"/>
      <c r="O203" s="70" t="n"/>
      <c r="P203" s="70" t="n"/>
      <c r="Q203" s="123" t="n"/>
      <c r="R203" s="122" t="n"/>
      <c r="S203" s="70" t="n"/>
      <c r="T203" s="70" t="n"/>
      <c r="U203" s="70" t="n"/>
      <c r="V203" s="70" t="n"/>
      <c r="W203" s="70" t="n"/>
      <c r="X203" s="70" t="n"/>
      <c r="Y203" s="70" t="n"/>
      <c r="Z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70" t="n"/>
      <c r="H204" s="120" t="n"/>
      <c r="I204" s="121" t="n"/>
      <c r="J204" s="122" t="n"/>
      <c r="K204" s="70" t="n"/>
      <c r="L204" s="70" t="n"/>
      <c r="M204" s="70" t="n"/>
      <c r="N204" s="70" t="n"/>
      <c r="O204" s="70" t="n"/>
      <c r="P204" s="70" t="n"/>
      <c r="Q204" s="123" t="n"/>
      <c r="R204" s="122" t="n"/>
      <c r="S204" s="70" t="n"/>
      <c r="T204" s="70" t="n"/>
      <c r="U204" s="70" t="n"/>
      <c r="V204" s="70" t="n"/>
      <c r="W204" s="70" t="n"/>
      <c r="X204" s="70" t="n"/>
      <c r="Y204" s="70" t="n"/>
      <c r="Z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70" t="n"/>
      <c r="H205" s="120" t="n"/>
      <c r="I205" s="121" t="n"/>
      <c r="J205" s="122" t="n"/>
      <c r="K205" s="70" t="n"/>
      <c r="L205" s="70" t="n"/>
      <c r="M205" s="70" t="n"/>
      <c r="N205" s="70" t="n"/>
      <c r="O205" s="70" t="n"/>
      <c r="P205" s="70" t="n"/>
      <c r="Q205" s="123" t="n"/>
      <c r="R205" s="122" t="n"/>
      <c r="S205" s="70" t="n"/>
      <c r="T205" s="70" t="n"/>
      <c r="U205" s="70" t="n"/>
      <c r="V205" s="70" t="n"/>
      <c r="W205" s="70" t="n"/>
      <c r="X205" s="70" t="n"/>
      <c r="Y205" s="70" t="n"/>
      <c r="Z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70" t="n"/>
      <c r="H206" s="120" t="n"/>
      <c r="I206" s="121" t="n"/>
      <c r="J206" s="122" t="n"/>
      <c r="K206" s="70" t="n"/>
      <c r="L206" s="70" t="n"/>
      <c r="M206" s="70" t="n"/>
      <c r="N206" s="70" t="n"/>
      <c r="O206" s="70" t="n"/>
      <c r="P206" s="70" t="n"/>
      <c r="Q206" s="123" t="n"/>
      <c r="R206" s="122" t="n"/>
      <c r="S206" s="70" t="n"/>
      <c r="T206" s="70" t="n"/>
      <c r="U206" s="70" t="n"/>
      <c r="V206" s="70" t="n"/>
      <c r="W206" s="70" t="n"/>
      <c r="X206" s="70" t="n"/>
      <c r="Y206" s="70" t="n"/>
      <c r="Z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70" t="n"/>
      <c r="H207" s="120" t="n"/>
      <c r="I207" s="121" t="n"/>
      <c r="J207" s="122" t="n"/>
      <c r="K207" s="70" t="n"/>
      <c r="L207" s="70" t="n"/>
      <c r="M207" s="70" t="n"/>
      <c r="N207" s="70" t="n"/>
      <c r="O207" s="70" t="n"/>
      <c r="P207" s="70" t="n"/>
      <c r="Q207" s="123" t="n"/>
      <c r="R207" s="122" t="n"/>
      <c r="S207" s="70" t="n"/>
      <c r="T207" s="70" t="n"/>
      <c r="U207" s="70" t="n"/>
      <c r="V207" s="70" t="n"/>
      <c r="W207" s="70" t="n"/>
      <c r="X207" s="70" t="n"/>
      <c r="Y207" s="70" t="n"/>
      <c r="Z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70" t="n"/>
      <c r="H208" s="120" t="n"/>
      <c r="I208" s="121" t="n"/>
      <c r="J208" s="122" t="n"/>
      <c r="K208" s="70" t="n"/>
      <c r="L208" s="70" t="n"/>
      <c r="M208" s="70" t="n"/>
      <c r="N208" s="70" t="n"/>
      <c r="O208" s="70" t="n"/>
      <c r="P208" s="70" t="n"/>
      <c r="Q208" s="123" t="n"/>
      <c r="R208" s="122" t="n"/>
      <c r="S208" s="70" t="n"/>
      <c r="T208" s="70" t="n"/>
      <c r="U208" s="70" t="n"/>
      <c r="V208" s="70" t="n"/>
      <c r="W208" s="70" t="n"/>
      <c r="X208" s="70" t="n"/>
      <c r="Y208" s="70" t="n"/>
      <c r="Z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70" t="n"/>
      <c r="H209" s="120" t="n"/>
      <c r="I209" s="121" t="n"/>
      <c r="J209" s="122" t="n"/>
      <c r="K209" s="70" t="n"/>
      <c r="L209" s="70" t="n"/>
      <c r="M209" s="70" t="n"/>
      <c r="N209" s="70" t="n"/>
      <c r="O209" s="70" t="n"/>
      <c r="P209" s="70" t="n"/>
      <c r="Q209" s="123" t="n"/>
      <c r="R209" s="122" t="n"/>
      <c r="S209" s="70" t="n"/>
      <c r="T209" s="70" t="n"/>
      <c r="U209" s="70" t="n"/>
      <c r="V209" s="70" t="n"/>
      <c r="W209" s="70" t="n"/>
      <c r="X209" s="70" t="n"/>
      <c r="Y209" s="70" t="n"/>
      <c r="Z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70" t="n"/>
      <c r="H210" s="120" t="n"/>
      <c r="I210" s="121" t="n"/>
      <c r="J210" s="122" t="n"/>
      <c r="K210" s="70" t="n"/>
      <c r="L210" s="70" t="n"/>
      <c r="M210" s="70" t="n"/>
      <c r="N210" s="70" t="n"/>
      <c r="O210" s="70" t="n"/>
      <c r="P210" s="70" t="n"/>
      <c r="Q210" s="123" t="n"/>
      <c r="R210" s="122" t="n"/>
      <c r="S210" s="70" t="n"/>
      <c r="T210" s="70" t="n"/>
      <c r="U210" s="70" t="n"/>
      <c r="V210" s="70" t="n"/>
      <c r="W210" s="70" t="n"/>
      <c r="X210" s="70" t="n"/>
      <c r="Y210" s="70" t="n"/>
      <c r="Z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70" t="n"/>
      <c r="H211" s="120" t="n"/>
      <c r="I211" s="121" t="n"/>
      <c r="J211" s="122" t="n"/>
      <c r="K211" s="70" t="n"/>
      <c r="L211" s="70" t="n"/>
      <c r="M211" s="70" t="n"/>
      <c r="N211" s="70" t="n"/>
      <c r="O211" s="70" t="n"/>
      <c r="P211" s="70" t="n"/>
      <c r="Q211" s="123" t="n"/>
      <c r="R211" s="122" t="n"/>
      <c r="S211" s="70" t="n"/>
      <c r="T211" s="70" t="n"/>
      <c r="U211" s="70" t="n"/>
      <c r="V211" s="70" t="n"/>
      <c r="W211" s="70" t="n"/>
      <c r="X211" s="70" t="n"/>
      <c r="Y211" s="70" t="n"/>
      <c r="Z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70" t="n"/>
      <c r="H212" s="120" t="n"/>
      <c r="I212" s="121" t="n"/>
      <c r="J212" s="122" t="n"/>
      <c r="K212" s="70" t="n"/>
      <c r="L212" s="70" t="n"/>
      <c r="M212" s="70" t="n"/>
      <c r="N212" s="70" t="n"/>
      <c r="O212" s="70" t="n"/>
      <c r="P212" s="70" t="n"/>
      <c r="Q212" s="123" t="n"/>
      <c r="R212" s="122" t="n"/>
      <c r="S212" s="70" t="n"/>
      <c r="T212" s="70" t="n"/>
      <c r="U212" s="70" t="n"/>
      <c r="V212" s="70" t="n"/>
      <c r="W212" s="70" t="n"/>
      <c r="X212" s="70" t="n"/>
      <c r="Y212" s="70" t="n"/>
      <c r="Z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70" t="n"/>
      <c r="H213" s="120" t="n"/>
      <c r="I213" s="121" t="n"/>
      <c r="J213" s="122" t="n"/>
      <c r="K213" s="70" t="n"/>
      <c r="L213" s="70" t="n"/>
      <c r="M213" s="70" t="n"/>
      <c r="N213" s="70" t="n"/>
      <c r="O213" s="70" t="n"/>
      <c r="P213" s="70" t="n"/>
      <c r="Q213" s="123" t="n"/>
      <c r="R213" s="122" t="n"/>
      <c r="S213" s="70" t="n"/>
      <c r="T213" s="70" t="n"/>
      <c r="U213" s="70" t="n"/>
      <c r="V213" s="70" t="n"/>
      <c r="W213" s="70" t="n"/>
      <c r="X213" s="70" t="n"/>
      <c r="Y213" s="70" t="n"/>
      <c r="Z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70" t="n"/>
      <c r="H214" s="120" t="n"/>
      <c r="I214" s="121" t="n"/>
      <c r="J214" s="122" t="n"/>
      <c r="K214" s="70" t="n"/>
      <c r="L214" s="70" t="n"/>
      <c r="M214" s="70" t="n"/>
      <c r="N214" s="70" t="n"/>
      <c r="O214" s="70" t="n"/>
      <c r="P214" s="70" t="n"/>
      <c r="Q214" s="123" t="n"/>
      <c r="R214" s="122" t="n"/>
      <c r="S214" s="70" t="n"/>
      <c r="T214" s="70" t="n"/>
      <c r="U214" s="70" t="n"/>
      <c r="V214" s="70" t="n"/>
      <c r="W214" s="70" t="n"/>
      <c r="X214" s="70" t="n"/>
      <c r="Y214" s="70" t="n"/>
      <c r="Z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70" t="n"/>
      <c r="H215" s="120" t="n"/>
      <c r="I215" s="121" t="n"/>
      <c r="J215" s="122" t="n"/>
      <c r="K215" s="70" t="n"/>
      <c r="L215" s="70" t="n"/>
      <c r="M215" s="70" t="n"/>
      <c r="N215" s="70" t="n"/>
      <c r="O215" s="70" t="n"/>
      <c r="P215" s="70" t="n"/>
      <c r="Q215" s="123" t="n"/>
      <c r="R215" s="122" t="n"/>
      <c r="S215" s="70" t="n"/>
      <c r="T215" s="70" t="n"/>
      <c r="U215" s="70" t="n"/>
      <c r="V215" s="70" t="n"/>
      <c r="W215" s="70" t="n"/>
      <c r="X215" s="70" t="n"/>
      <c r="Y215" s="70" t="n"/>
      <c r="Z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70" t="n"/>
      <c r="H216" s="120" t="n"/>
      <c r="I216" s="121" t="n"/>
      <c r="J216" s="122" t="n"/>
      <c r="K216" s="70" t="n"/>
      <c r="L216" s="70" t="n"/>
      <c r="M216" s="70" t="n"/>
      <c r="N216" s="70" t="n"/>
      <c r="O216" s="70" t="n"/>
      <c r="P216" s="70" t="n"/>
      <c r="Q216" s="123" t="n"/>
      <c r="R216" s="122" t="n"/>
      <c r="S216" s="70" t="n"/>
      <c r="T216" s="70" t="n"/>
      <c r="U216" s="70" t="n"/>
      <c r="V216" s="70" t="n"/>
      <c r="W216" s="70" t="n"/>
      <c r="X216" s="70" t="n"/>
      <c r="Y216" s="70" t="n"/>
      <c r="Z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70" t="n"/>
      <c r="H217" s="120" t="n"/>
      <c r="I217" s="121" t="n"/>
      <c r="J217" s="122" t="n"/>
      <c r="K217" s="70" t="n"/>
      <c r="L217" s="70" t="n"/>
      <c r="M217" s="70" t="n"/>
      <c r="N217" s="70" t="n"/>
      <c r="O217" s="70" t="n"/>
      <c r="P217" s="70" t="n"/>
      <c r="Q217" s="123" t="n"/>
      <c r="R217" s="122" t="n"/>
      <c r="S217" s="70" t="n"/>
      <c r="T217" s="70" t="n"/>
      <c r="U217" s="70" t="n"/>
      <c r="V217" s="70" t="n"/>
      <c r="W217" s="70" t="n"/>
      <c r="X217" s="70" t="n"/>
      <c r="Y217" s="70" t="n"/>
      <c r="Z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70" t="n"/>
      <c r="H218" s="120" t="n"/>
      <c r="I218" s="121" t="n"/>
      <c r="J218" s="122" t="n"/>
      <c r="K218" s="70" t="n"/>
      <c r="L218" s="70" t="n"/>
      <c r="M218" s="70" t="n"/>
      <c r="N218" s="70" t="n"/>
      <c r="O218" s="70" t="n"/>
      <c r="P218" s="70" t="n"/>
      <c r="Q218" s="123" t="n"/>
      <c r="R218" s="122" t="n"/>
      <c r="S218" s="70" t="n"/>
      <c r="T218" s="70" t="n"/>
      <c r="U218" s="70" t="n"/>
      <c r="V218" s="70" t="n"/>
      <c r="W218" s="70" t="n"/>
      <c r="X218" s="70" t="n"/>
      <c r="Y218" s="70" t="n"/>
      <c r="Z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70" t="n"/>
      <c r="H219" s="120" t="n"/>
      <c r="I219" s="121" t="n"/>
      <c r="J219" s="122" t="n"/>
      <c r="K219" s="70" t="n"/>
      <c r="L219" s="70" t="n"/>
      <c r="M219" s="70" t="n"/>
      <c r="N219" s="70" t="n"/>
      <c r="O219" s="70" t="n"/>
      <c r="P219" s="70" t="n"/>
      <c r="Q219" s="123" t="n"/>
      <c r="R219" s="122" t="n"/>
      <c r="S219" s="70" t="n"/>
      <c r="T219" s="70" t="n"/>
      <c r="U219" s="70" t="n"/>
      <c r="V219" s="70" t="n"/>
      <c r="W219" s="70" t="n"/>
      <c r="X219" s="70" t="n"/>
      <c r="Y219" s="70" t="n"/>
      <c r="Z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70" t="n"/>
      <c r="H220" s="120" t="n"/>
      <c r="I220" s="121" t="n"/>
      <c r="J220" s="122" t="n"/>
      <c r="K220" s="70" t="n"/>
      <c r="L220" s="70" t="n"/>
      <c r="M220" s="70" t="n"/>
      <c r="N220" s="70" t="n"/>
      <c r="O220" s="70" t="n"/>
      <c r="P220" s="70" t="n"/>
      <c r="Q220" s="123" t="n"/>
      <c r="R220" s="122" t="n"/>
      <c r="S220" s="70" t="n"/>
      <c r="T220" s="70" t="n"/>
      <c r="U220" s="70" t="n"/>
      <c r="V220" s="70" t="n"/>
      <c r="W220" s="70" t="n"/>
      <c r="X220" s="70" t="n"/>
      <c r="Y220" s="70" t="n"/>
      <c r="Z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70" t="n"/>
      <c r="H221" s="120" t="n"/>
      <c r="I221" s="121" t="n"/>
      <c r="J221" s="122" t="n"/>
      <c r="K221" s="70" t="n"/>
      <c r="L221" s="70" t="n"/>
      <c r="M221" s="70" t="n"/>
      <c r="N221" s="70" t="n"/>
      <c r="O221" s="70" t="n"/>
      <c r="P221" s="70" t="n"/>
      <c r="Q221" s="123" t="n"/>
      <c r="R221" s="122" t="n"/>
      <c r="S221" s="70" t="n"/>
      <c r="T221" s="70" t="n"/>
      <c r="U221" s="70" t="n"/>
      <c r="V221" s="70" t="n"/>
      <c r="W221" s="70" t="n"/>
      <c r="X221" s="70" t="n"/>
      <c r="Y221" s="70" t="n"/>
      <c r="Z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70" t="n"/>
      <c r="H222" s="120" t="n"/>
      <c r="I222" s="121" t="n"/>
      <c r="J222" s="122" t="n"/>
      <c r="K222" s="70" t="n"/>
      <c r="L222" s="70" t="n"/>
      <c r="M222" s="70" t="n"/>
      <c r="N222" s="70" t="n"/>
      <c r="O222" s="70" t="n"/>
      <c r="P222" s="70" t="n"/>
      <c r="Q222" s="123" t="n"/>
      <c r="R222" s="122" t="n"/>
      <c r="S222" s="70" t="n"/>
      <c r="T222" s="70" t="n"/>
      <c r="U222" s="70" t="n"/>
      <c r="V222" s="70" t="n"/>
      <c r="W222" s="70" t="n"/>
      <c r="X222" s="70" t="n"/>
      <c r="Y222" s="70" t="n"/>
      <c r="Z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70" t="n"/>
      <c r="H223" s="120" t="n"/>
      <c r="I223" s="121" t="n"/>
      <c r="J223" s="122" t="n"/>
      <c r="K223" s="70" t="n"/>
      <c r="L223" s="70" t="n"/>
      <c r="M223" s="70" t="n"/>
      <c r="N223" s="70" t="n"/>
      <c r="O223" s="70" t="n"/>
      <c r="P223" s="70" t="n"/>
      <c r="Q223" s="123" t="n"/>
      <c r="R223" s="122" t="n"/>
      <c r="S223" s="70" t="n"/>
      <c r="T223" s="70" t="n"/>
      <c r="U223" s="70" t="n"/>
      <c r="V223" s="70" t="n"/>
      <c r="W223" s="70" t="n"/>
      <c r="X223" s="70" t="n"/>
      <c r="Y223" s="70" t="n"/>
      <c r="Z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70" t="n"/>
      <c r="H224" s="120" t="n"/>
      <c r="I224" s="121" t="n"/>
      <c r="J224" s="122" t="n"/>
      <c r="K224" s="70" t="n"/>
      <c r="L224" s="70" t="n"/>
      <c r="M224" s="70" t="n"/>
      <c r="N224" s="70" t="n"/>
      <c r="O224" s="70" t="n"/>
      <c r="P224" s="70" t="n"/>
      <c r="Q224" s="123" t="n"/>
      <c r="R224" s="122" t="n"/>
      <c r="S224" s="70" t="n"/>
      <c r="T224" s="70" t="n"/>
      <c r="U224" s="70" t="n"/>
      <c r="V224" s="70" t="n"/>
      <c r="W224" s="70" t="n"/>
      <c r="X224" s="70" t="n"/>
      <c r="Y224" s="70" t="n"/>
      <c r="Z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70" t="n"/>
      <c r="H225" s="120" t="n"/>
      <c r="I225" s="121" t="n"/>
      <c r="J225" s="122" t="n"/>
      <c r="K225" s="70" t="n"/>
      <c r="L225" s="70" t="n"/>
      <c r="M225" s="70" t="n"/>
      <c r="N225" s="70" t="n"/>
      <c r="O225" s="70" t="n"/>
      <c r="P225" s="70" t="n"/>
      <c r="Q225" s="123" t="n"/>
      <c r="R225" s="122" t="n"/>
      <c r="S225" s="70" t="n"/>
      <c r="T225" s="70" t="n"/>
      <c r="U225" s="70" t="n"/>
      <c r="V225" s="70" t="n"/>
      <c r="W225" s="70" t="n"/>
      <c r="X225" s="70" t="n"/>
      <c r="Y225" s="70" t="n"/>
      <c r="Z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70" t="n"/>
      <c r="H226" s="120" t="n"/>
      <c r="I226" s="121" t="n"/>
      <c r="J226" s="122" t="n"/>
      <c r="K226" s="70" t="n"/>
      <c r="L226" s="70" t="n"/>
      <c r="M226" s="70" t="n"/>
      <c r="N226" s="70" t="n"/>
      <c r="O226" s="70" t="n"/>
      <c r="P226" s="70" t="n"/>
      <c r="Q226" s="123" t="n"/>
      <c r="R226" s="122" t="n"/>
      <c r="S226" s="70" t="n"/>
      <c r="T226" s="70" t="n"/>
      <c r="U226" s="70" t="n"/>
      <c r="V226" s="70" t="n"/>
      <c r="W226" s="70" t="n"/>
      <c r="X226" s="70" t="n"/>
      <c r="Y226" s="70" t="n"/>
      <c r="Z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70" t="n"/>
      <c r="H227" s="120" t="n"/>
      <c r="I227" s="121" t="n"/>
      <c r="J227" s="122" t="n"/>
      <c r="K227" s="70" t="n"/>
      <c r="L227" s="70" t="n"/>
      <c r="M227" s="70" t="n"/>
      <c r="N227" s="70" t="n"/>
      <c r="O227" s="70" t="n"/>
      <c r="P227" s="70" t="n"/>
      <c r="Q227" s="123" t="n"/>
      <c r="R227" s="122" t="n"/>
      <c r="S227" s="70" t="n"/>
      <c r="T227" s="70" t="n"/>
      <c r="U227" s="70" t="n"/>
      <c r="V227" s="70" t="n"/>
      <c r="W227" s="70" t="n"/>
      <c r="X227" s="70" t="n"/>
      <c r="Y227" s="70" t="n"/>
      <c r="Z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70" t="n"/>
      <c r="H228" s="120" t="n"/>
      <c r="I228" s="121" t="n"/>
      <c r="J228" s="122" t="n"/>
      <c r="K228" s="70" t="n"/>
      <c r="L228" s="70" t="n"/>
      <c r="M228" s="70" t="n"/>
      <c r="N228" s="70" t="n"/>
      <c r="O228" s="70" t="n"/>
      <c r="P228" s="70" t="n"/>
      <c r="Q228" s="123" t="n"/>
      <c r="R228" s="122" t="n"/>
      <c r="S228" s="70" t="n"/>
      <c r="T228" s="70" t="n"/>
      <c r="U228" s="70" t="n"/>
      <c r="V228" s="70" t="n"/>
      <c r="W228" s="70" t="n"/>
      <c r="X228" s="70" t="n"/>
      <c r="Y228" s="70" t="n"/>
      <c r="Z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70" t="n"/>
      <c r="H229" s="120" t="n"/>
      <c r="I229" s="121" t="n"/>
      <c r="J229" s="122" t="n"/>
      <c r="K229" s="70" t="n"/>
      <c r="L229" s="70" t="n"/>
      <c r="M229" s="70" t="n"/>
      <c r="N229" s="70" t="n"/>
      <c r="O229" s="70" t="n"/>
      <c r="P229" s="70" t="n"/>
      <c r="Q229" s="123" t="n"/>
      <c r="R229" s="122" t="n"/>
      <c r="S229" s="70" t="n"/>
      <c r="T229" s="70" t="n"/>
      <c r="U229" s="70" t="n"/>
      <c r="V229" s="70" t="n"/>
      <c r="W229" s="70" t="n"/>
      <c r="X229" s="70" t="n"/>
      <c r="Y229" s="70" t="n"/>
      <c r="Z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70" t="n"/>
      <c r="H230" s="120" t="n"/>
      <c r="I230" s="121" t="n"/>
      <c r="J230" s="122" t="n"/>
      <c r="K230" s="70" t="n"/>
      <c r="L230" s="70" t="n"/>
      <c r="M230" s="70" t="n"/>
      <c r="N230" s="70" t="n"/>
      <c r="O230" s="70" t="n"/>
      <c r="P230" s="70" t="n"/>
      <c r="Q230" s="123" t="n"/>
      <c r="R230" s="122" t="n"/>
      <c r="S230" s="70" t="n"/>
      <c r="T230" s="70" t="n"/>
      <c r="U230" s="70" t="n"/>
      <c r="V230" s="70" t="n"/>
      <c r="W230" s="70" t="n"/>
      <c r="X230" s="70" t="n"/>
      <c r="Y230" s="70" t="n"/>
      <c r="Z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70" t="n"/>
      <c r="H231" s="120" t="n"/>
      <c r="I231" s="121" t="n"/>
      <c r="J231" s="122" t="n"/>
      <c r="K231" s="70" t="n"/>
      <c r="L231" s="70" t="n"/>
      <c r="M231" s="70" t="n"/>
      <c r="N231" s="70" t="n"/>
      <c r="O231" s="70" t="n"/>
      <c r="P231" s="70" t="n"/>
      <c r="Q231" s="123" t="n"/>
      <c r="R231" s="122" t="n"/>
      <c r="S231" s="70" t="n"/>
      <c r="T231" s="70" t="n"/>
      <c r="U231" s="70" t="n"/>
      <c r="V231" s="70" t="n"/>
      <c r="W231" s="70" t="n"/>
      <c r="X231" s="70" t="n"/>
      <c r="Y231" s="70" t="n"/>
      <c r="Z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70" t="n"/>
      <c r="H232" s="120" t="n"/>
      <c r="I232" s="121" t="n"/>
      <c r="J232" s="122" t="n"/>
      <c r="K232" s="70" t="n"/>
      <c r="L232" s="70" t="n"/>
      <c r="M232" s="70" t="n"/>
      <c r="N232" s="70" t="n"/>
      <c r="O232" s="70" t="n"/>
      <c r="P232" s="70" t="n"/>
      <c r="Q232" s="123" t="n"/>
      <c r="R232" s="122" t="n"/>
      <c r="S232" s="70" t="n"/>
      <c r="T232" s="70" t="n"/>
      <c r="U232" s="70" t="n"/>
      <c r="V232" s="70" t="n"/>
      <c r="W232" s="70" t="n"/>
      <c r="X232" s="70" t="n"/>
      <c r="Y232" s="70" t="n"/>
      <c r="Z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70" t="n"/>
      <c r="H233" s="120" t="n"/>
      <c r="I233" s="121" t="n"/>
      <c r="J233" s="122" t="n"/>
      <c r="K233" s="70" t="n"/>
      <c r="L233" s="70" t="n"/>
      <c r="M233" s="70" t="n"/>
      <c r="N233" s="70" t="n"/>
      <c r="O233" s="70" t="n"/>
      <c r="P233" s="70" t="n"/>
      <c r="Q233" s="123" t="n"/>
      <c r="R233" s="122" t="n"/>
      <c r="S233" s="70" t="n"/>
      <c r="T233" s="70" t="n"/>
      <c r="U233" s="70" t="n"/>
      <c r="V233" s="70" t="n"/>
      <c r="W233" s="70" t="n"/>
      <c r="X233" s="70" t="n"/>
      <c r="Y233" s="70" t="n"/>
      <c r="Z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70" t="n"/>
      <c r="H234" s="120" t="n"/>
      <c r="I234" s="121" t="n"/>
      <c r="J234" s="122" t="n"/>
      <c r="K234" s="70" t="n"/>
      <c r="L234" s="70" t="n"/>
      <c r="M234" s="70" t="n"/>
      <c r="N234" s="70" t="n"/>
      <c r="O234" s="70" t="n"/>
      <c r="P234" s="70" t="n"/>
      <c r="Q234" s="123" t="n"/>
      <c r="R234" s="122" t="n"/>
      <c r="S234" s="70" t="n"/>
      <c r="T234" s="70" t="n"/>
      <c r="U234" s="70" t="n"/>
      <c r="V234" s="70" t="n"/>
      <c r="W234" s="70" t="n"/>
      <c r="X234" s="70" t="n"/>
      <c r="Y234" s="70" t="n"/>
      <c r="Z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70" t="n"/>
      <c r="H235" s="120" t="n"/>
      <c r="I235" s="121" t="n"/>
      <c r="J235" s="122" t="n"/>
      <c r="K235" s="70" t="n"/>
      <c r="L235" s="70" t="n"/>
      <c r="M235" s="70" t="n"/>
      <c r="N235" s="70" t="n"/>
      <c r="O235" s="70" t="n"/>
      <c r="P235" s="70" t="n"/>
      <c r="Q235" s="123" t="n"/>
      <c r="R235" s="122" t="n"/>
      <c r="S235" s="70" t="n"/>
      <c r="T235" s="70" t="n"/>
      <c r="U235" s="70" t="n"/>
      <c r="V235" s="70" t="n"/>
      <c r="W235" s="70" t="n"/>
      <c r="X235" s="70" t="n"/>
      <c r="Y235" s="70" t="n"/>
      <c r="Z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70" t="n"/>
      <c r="H236" s="120" t="n"/>
      <c r="I236" s="121" t="n"/>
      <c r="J236" s="122" t="n"/>
      <c r="K236" s="70" t="n"/>
      <c r="L236" s="70" t="n"/>
      <c r="M236" s="70" t="n"/>
      <c r="N236" s="70" t="n"/>
      <c r="O236" s="70" t="n"/>
      <c r="P236" s="70" t="n"/>
      <c r="Q236" s="123" t="n"/>
      <c r="R236" s="122" t="n"/>
      <c r="S236" s="70" t="n"/>
      <c r="T236" s="70" t="n"/>
      <c r="U236" s="70" t="n"/>
      <c r="V236" s="70" t="n"/>
      <c r="W236" s="70" t="n"/>
      <c r="X236" s="70" t="n"/>
      <c r="Y236" s="70" t="n"/>
      <c r="Z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70" t="n"/>
      <c r="H237" s="120" t="n"/>
      <c r="I237" s="121" t="n"/>
      <c r="J237" s="122" t="n"/>
      <c r="K237" s="70" t="n"/>
      <c r="L237" s="70" t="n"/>
      <c r="M237" s="70" t="n"/>
      <c r="N237" s="70" t="n"/>
      <c r="O237" s="70" t="n"/>
      <c r="P237" s="70" t="n"/>
      <c r="Q237" s="123" t="n"/>
      <c r="R237" s="122" t="n"/>
      <c r="S237" s="70" t="n"/>
      <c r="T237" s="70" t="n"/>
      <c r="U237" s="70" t="n"/>
      <c r="V237" s="70" t="n"/>
      <c r="W237" s="70" t="n"/>
      <c r="X237" s="70" t="n"/>
      <c r="Y237" s="70" t="n"/>
      <c r="Z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70" t="n"/>
      <c r="H238" s="120" t="n"/>
      <c r="I238" s="121" t="n"/>
      <c r="J238" s="122" t="n"/>
      <c r="K238" s="70" t="n"/>
      <c r="L238" s="70" t="n"/>
      <c r="M238" s="70" t="n"/>
      <c r="N238" s="70" t="n"/>
      <c r="O238" s="70" t="n"/>
      <c r="P238" s="70" t="n"/>
      <c r="Q238" s="123" t="n"/>
      <c r="R238" s="122" t="n"/>
      <c r="S238" s="70" t="n"/>
      <c r="T238" s="70" t="n"/>
      <c r="U238" s="70" t="n"/>
      <c r="V238" s="70" t="n"/>
      <c r="W238" s="70" t="n"/>
      <c r="X238" s="70" t="n"/>
      <c r="Y238" s="70" t="n"/>
      <c r="Z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70" t="n"/>
      <c r="H239" s="120" t="n"/>
      <c r="I239" s="121" t="n"/>
      <c r="J239" s="122" t="n"/>
      <c r="K239" s="70" t="n"/>
      <c r="L239" s="70" t="n"/>
      <c r="M239" s="70" t="n"/>
      <c r="N239" s="70" t="n"/>
      <c r="O239" s="70" t="n"/>
      <c r="P239" s="70" t="n"/>
      <c r="Q239" s="123" t="n"/>
      <c r="R239" s="122" t="n"/>
      <c r="S239" s="70" t="n"/>
      <c r="T239" s="70" t="n"/>
      <c r="U239" s="70" t="n"/>
      <c r="V239" s="70" t="n"/>
      <c r="W239" s="70" t="n"/>
      <c r="X239" s="70" t="n"/>
      <c r="Y239" s="70" t="n"/>
      <c r="Z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70" t="n"/>
      <c r="H240" s="120" t="n"/>
      <c r="I240" s="121" t="n"/>
      <c r="J240" s="122" t="n"/>
      <c r="K240" s="70" t="n"/>
      <c r="L240" s="70" t="n"/>
      <c r="M240" s="70" t="n"/>
      <c r="N240" s="70" t="n"/>
      <c r="O240" s="70" t="n"/>
      <c r="P240" s="70" t="n"/>
      <c r="Q240" s="123" t="n"/>
      <c r="R240" s="122" t="n"/>
      <c r="S240" s="70" t="n"/>
      <c r="T240" s="70" t="n"/>
      <c r="U240" s="70" t="n"/>
      <c r="V240" s="70" t="n"/>
      <c r="W240" s="70" t="n"/>
      <c r="X240" s="70" t="n"/>
      <c r="Y240" s="70" t="n"/>
      <c r="Z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70" t="n"/>
      <c r="H241" s="120" t="n"/>
      <c r="I241" s="121" t="n"/>
      <c r="J241" s="122" t="n"/>
      <c r="K241" s="70" t="n"/>
      <c r="L241" s="70" t="n"/>
      <c r="M241" s="70" t="n"/>
      <c r="N241" s="70" t="n"/>
      <c r="O241" s="70" t="n"/>
      <c r="P241" s="70" t="n"/>
      <c r="Q241" s="123" t="n"/>
      <c r="R241" s="122" t="n"/>
      <c r="S241" s="70" t="n"/>
      <c r="T241" s="70" t="n"/>
      <c r="U241" s="70" t="n"/>
      <c r="V241" s="70" t="n"/>
      <c r="W241" s="70" t="n"/>
      <c r="X241" s="70" t="n"/>
      <c r="Y241" s="70" t="n"/>
      <c r="Z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70" t="n"/>
      <c r="H242" s="120" t="n"/>
      <c r="I242" s="121" t="n"/>
      <c r="J242" s="122" t="n"/>
      <c r="K242" s="70" t="n"/>
      <c r="L242" s="70" t="n"/>
      <c r="M242" s="70" t="n"/>
      <c r="N242" s="70" t="n"/>
      <c r="O242" s="70" t="n"/>
      <c r="P242" s="70" t="n"/>
      <c r="Q242" s="123" t="n"/>
      <c r="R242" s="122" t="n"/>
      <c r="S242" s="70" t="n"/>
      <c r="T242" s="70" t="n"/>
      <c r="U242" s="70" t="n"/>
      <c r="V242" s="70" t="n"/>
      <c r="W242" s="70" t="n"/>
      <c r="X242" s="70" t="n"/>
      <c r="Y242" s="70" t="n"/>
      <c r="Z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70" t="n"/>
      <c r="H243" s="120" t="n"/>
      <c r="I243" s="121" t="n"/>
      <c r="J243" s="122" t="n"/>
      <c r="K243" s="70" t="n"/>
      <c r="L243" s="70" t="n"/>
      <c r="M243" s="70" t="n"/>
      <c r="N243" s="70" t="n"/>
      <c r="O243" s="70" t="n"/>
      <c r="P243" s="70" t="n"/>
      <c r="Q243" s="123" t="n"/>
      <c r="R243" s="122" t="n"/>
      <c r="S243" s="70" t="n"/>
      <c r="T243" s="70" t="n"/>
      <c r="U243" s="70" t="n"/>
      <c r="V243" s="70" t="n"/>
      <c r="W243" s="70" t="n"/>
      <c r="X243" s="70" t="n"/>
      <c r="Y243" s="70" t="n"/>
      <c r="Z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70" t="n"/>
      <c r="H244" s="120" t="n"/>
      <c r="I244" s="121" t="n"/>
      <c r="J244" s="122" t="n"/>
      <c r="K244" s="70" t="n"/>
      <c r="L244" s="70" t="n"/>
      <c r="M244" s="70" t="n"/>
      <c r="N244" s="70" t="n"/>
      <c r="O244" s="70" t="n"/>
      <c r="P244" s="70" t="n"/>
      <c r="Q244" s="123" t="n"/>
      <c r="R244" s="122" t="n"/>
      <c r="S244" s="70" t="n"/>
      <c r="T244" s="70" t="n"/>
      <c r="U244" s="70" t="n"/>
      <c r="V244" s="70" t="n"/>
      <c r="W244" s="70" t="n"/>
      <c r="X244" s="70" t="n"/>
      <c r="Y244" s="70" t="n"/>
      <c r="Z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70" t="n"/>
      <c r="H245" s="120" t="n"/>
      <c r="I245" s="121" t="n"/>
      <c r="J245" s="122" t="n"/>
      <c r="K245" s="70" t="n"/>
      <c r="L245" s="70" t="n"/>
      <c r="M245" s="70" t="n"/>
      <c r="N245" s="70" t="n"/>
      <c r="O245" s="70" t="n"/>
      <c r="P245" s="70" t="n"/>
      <c r="Q245" s="123" t="n"/>
      <c r="R245" s="122" t="n"/>
      <c r="S245" s="70" t="n"/>
      <c r="T245" s="70" t="n"/>
      <c r="U245" s="70" t="n"/>
      <c r="V245" s="70" t="n"/>
      <c r="W245" s="70" t="n"/>
      <c r="X245" s="70" t="n"/>
      <c r="Y245" s="70" t="n"/>
      <c r="Z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70" t="n"/>
      <c r="H246" s="120" t="n"/>
      <c r="I246" s="121" t="n"/>
      <c r="J246" s="122" t="n"/>
      <c r="K246" s="70" t="n"/>
      <c r="L246" s="70" t="n"/>
      <c r="M246" s="70" t="n"/>
      <c r="N246" s="70" t="n"/>
      <c r="O246" s="70" t="n"/>
      <c r="P246" s="70" t="n"/>
      <c r="Q246" s="123" t="n"/>
      <c r="R246" s="122" t="n"/>
      <c r="S246" s="70" t="n"/>
      <c r="T246" s="70" t="n"/>
      <c r="U246" s="70" t="n"/>
      <c r="V246" s="70" t="n"/>
      <c r="W246" s="70" t="n"/>
      <c r="X246" s="70" t="n"/>
      <c r="Y246" s="70" t="n"/>
      <c r="Z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70" t="n"/>
      <c r="H247" s="120" t="n"/>
      <c r="I247" s="121" t="n"/>
      <c r="J247" s="122" t="n"/>
      <c r="K247" s="70" t="n"/>
      <c r="L247" s="70" t="n"/>
      <c r="M247" s="70" t="n"/>
      <c r="N247" s="70" t="n"/>
      <c r="O247" s="70" t="n"/>
      <c r="P247" s="70" t="n"/>
      <c r="Q247" s="123" t="n"/>
      <c r="R247" s="122" t="n"/>
      <c r="S247" s="70" t="n"/>
      <c r="T247" s="70" t="n"/>
      <c r="U247" s="70" t="n"/>
      <c r="V247" s="70" t="n"/>
      <c r="W247" s="70" t="n"/>
      <c r="X247" s="70" t="n"/>
      <c r="Y247" s="70" t="n"/>
      <c r="Z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70" t="n"/>
      <c r="H248" s="120" t="n"/>
      <c r="I248" s="121" t="n"/>
      <c r="J248" s="122" t="n"/>
      <c r="K248" s="70" t="n"/>
      <c r="L248" s="70" t="n"/>
      <c r="M248" s="70" t="n"/>
      <c r="N248" s="70" t="n"/>
      <c r="O248" s="70" t="n"/>
      <c r="P248" s="70" t="n"/>
      <c r="Q248" s="123" t="n"/>
      <c r="R248" s="122" t="n"/>
      <c r="S248" s="70" t="n"/>
      <c r="T248" s="70" t="n"/>
      <c r="U248" s="70" t="n"/>
      <c r="V248" s="70" t="n"/>
      <c r="W248" s="70" t="n"/>
      <c r="X248" s="70" t="n"/>
      <c r="Y248" s="70" t="n"/>
      <c r="Z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70" t="n"/>
      <c r="H249" s="120" t="n"/>
      <c r="I249" s="121" t="n"/>
      <c r="J249" s="122" t="n"/>
      <c r="K249" s="70" t="n"/>
      <c r="L249" s="70" t="n"/>
      <c r="M249" s="70" t="n"/>
      <c r="N249" s="70" t="n"/>
      <c r="O249" s="70" t="n"/>
      <c r="P249" s="70" t="n"/>
      <c r="Q249" s="123" t="n"/>
      <c r="R249" s="122" t="n"/>
      <c r="S249" s="70" t="n"/>
      <c r="T249" s="70" t="n"/>
      <c r="U249" s="70" t="n"/>
      <c r="V249" s="70" t="n"/>
      <c r="W249" s="70" t="n"/>
      <c r="X249" s="70" t="n"/>
      <c r="Y249" s="70" t="n"/>
      <c r="Z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70" t="n"/>
      <c r="H250" s="120" t="n"/>
      <c r="I250" s="121" t="n"/>
      <c r="J250" s="122" t="n"/>
      <c r="K250" s="70" t="n"/>
      <c r="L250" s="70" t="n"/>
      <c r="M250" s="70" t="n"/>
      <c r="N250" s="70" t="n"/>
      <c r="O250" s="70" t="n"/>
      <c r="P250" s="70" t="n"/>
      <c r="Q250" s="123" t="n"/>
      <c r="R250" s="122" t="n"/>
      <c r="S250" s="70" t="n"/>
      <c r="T250" s="70" t="n"/>
      <c r="U250" s="70" t="n"/>
      <c r="V250" s="70" t="n"/>
      <c r="W250" s="70" t="n"/>
      <c r="X250" s="70" t="n"/>
      <c r="Y250" s="70" t="n"/>
      <c r="Z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70" t="n"/>
      <c r="H251" s="120" t="n"/>
      <c r="I251" s="121" t="n"/>
      <c r="J251" s="122" t="n"/>
      <c r="K251" s="70" t="n"/>
      <c r="L251" s="70" t="n"/>
      <c r="M251" s="70" t="n"/>
      <c r="N251" s="70" t="n"/>
      <c r="O251" s="70" t="n"/>
      <c r="P251" s="70" t="n"/>
      <c r="Q251" s="123" t="n"/>
      <c r="R251" s="122" t="n"/>
      <c r="S251" s="70" t="n"/>
      <c r="T251" s="70" t="n"/>
      <c r="U251" s="70" t="n"/>
      <c r="V251" s="70" t="n"/>
      <c r="W251" s="70" t="n"/>
      <c r="X251" s="70" t="n"/>
      <c r="Y251" s="70" t="n"/>
      <c r="Z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70" t="n"/>
      <c r="H252" s="120" t="n"/>
      <c r="I252" s="121" t="n"/>
      <c r="J252" s="122" t="n"/>
      <c r="K252" s="70" t="n"/>
      <c r="L252" s="70" t="n"/>
      <c r="M252" s="70" t="n"/>
      <c r="N252" s="70" t="n"/>
      <c r="O252" s="70" t="n"/>
      <c r="P252" s="70" t="n"/>
      <c r="Q252" s="123" t="n"/>
      <c r="R252" s="122" t="n"/>
      <c r="S252" s="70" t="n"/>
      <c r="T252" s="70" t="n"/>
      <c r="U252" s="70" t="n"/>
      <c r="V252" s="70" t="n"/>
      <c r="W252" s="70" t="n"/>
      <c r="X252" s="70" t="n"/>
      <c r="Y252" s="70" t="n"/>
      <c r="Z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70" t="n"/>
      <c r="H253" s="120" t="n"/>
      <c r="I253" s="121" t="n"/>
      <c r="J253" s="122" t="n"/>
      <c r="K253" s="70" t="n"/>
      <c r="L253" s="70" t="n"/>
      <c r="M253" s="70" t="n"/>
      <c r="N253" s="70" t="n"/>
      <c r="O253" s="70" t="n"/>
      <c r="P253" s="70" t="n"/>
      <c r="Q253" s="123" t="n"/>
      <c r="R253" s="122" t="n"/>
      <c r="S253" s="70" t="n"/>
      <c r="T253" s="70" t="n"/>
      <c r="U253" s="70" t="n"/>
      <c r="V253" s="70" t="n"/>
      <c r="W253" s="70" t="n"/>
      <c r="X253" s="70" t="n"/>
      <c r="Y253" s="70" t="n"/>
      <c r="Z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70" t="n"/>
      <c r="H254" s="120" t="n"/>
      <c r="I254" s="121" t="n"/>
      <c r="J254" s="122" t="n"/>
      <c r="K254" s="70" t="n"/>
      <c r="L254" s="70" t="n"/>
      <c r="M254" s="70" t="n"/>
      <c r="N254" s="70" t="n"/>
      <c r="O254" s="70" t="n"/>
      <c r="P254" s="70" t="n"/>
      <c r="Q254" s="123" t="n"/>
      <c r="R254" s="122" t="n"/>
      <c r="S254" s="70" t="n"/>
      <c r="T254" s="70" t="n"/>
      <c r="U254" s="70" t="n"/>
      <c r="V254" s="70" t="n"/>
      <c r="W254" s="70" t="n"/>
      <c r="X254" s="70" t="n"/>
      <c r="Y254" s="70" t="n"/>
      <c r="Z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70" t="n"/>
      <c r="H255" s="120" t="n"/>
      <c r="I255" s="121" t="n"/>
      <c r="J255" s="122" t="n"/>
      <c r="K255" s="70" t="n"/>
      <c r="L255" s="70" t="n"/>
      <c r="M255" s="70" t="n"/>
      <c r="N255" s="70" t="n"/>
      <c r="O255" s="70" t="n"/>
      <c r="P255" s="70" t="n"/>
      <c r="Q255" s="123" t="n"/>
      <c r="R255" s="122" t="n"/>
      <c r="S255" s="70" t="n"/>
      <c r="T255" s="70" t="n"/>
      <c r="U255" s="70" t="n"/>
      <c r="V255" s="70" t="n"/>
      <c r="W255" s="70" t="n"/>
      <c r="X255" s="70" t="n"/>
      <c r="Y255" s="70" t="n"/>
      <c r="Z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70" t="n"/>
      <c r="H256" s="120" t="n"/>
      <c r="I256" s="121" t="n"/>
      <c r="J256" s="122" t="n"/>
      <c r="K256" s="70" t="n"/>
      <c r="L256" s="70" t="n"/>
      <c r="M256" s="70" t="n"/>
      <c r="N256" s="70" t="n"/>
      <c r="O256" s="70" t="n"/>
      <c r="P256" s="70" t="n"/>
      <c r="Q256" s="123" t="n"/>
      <c r="R256" s="122" t="n"/>
      <c r="S256" s="70" t="n"/>
      <c r="T256" s="70" t="n"/>
      <c r="U256" s="70" t="n"/>
      <c r="V256" s="70" t="n"/>
      <c r="W256" s="70" t="n"/>
      <c r="X256" s="70" t="n"/>
      <c r="Y256" s="70" t="n"/>
      <c r="Z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70" t="n"/>
      <c r="H257" s="120" t="n"/>
      <c r="I257" s="121" t="n"/>
      <c r="J257" s="122" t="n"/>
      <c r="K257" s="70" t="n"/>
      <c r="L257" s="70" t="n"/>
      <c r="M257" s="70" t="n"/>
      <c r="N257" s="70" t="n"/>
      <c r="O257" s="70" t="n"/>
      <c r="P257" s="70" t="n"/>
      <c r="Q257" s="123" t="n"/>
      <c r="R257" s="122" t="n"/>
      <c r="S257" s="70" t="n"/>
      <c r="T257" s="70" t="n"/>
      <c r="U257" s="70" t="n"/>
      <c r="V257" s="70" t="n"/>
      <c r="W257" s="70" t="n"/>
      <c r="X257" s="70" t="n"/>
      <c r="Y257" s="70" t="n"/>
      <c r="Z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70" t="n"/>
      <c r="H258" s="120" t="n"/>
      <c r="I258" s="121" t="n"/>
      <c r="J258" s="122" t="n"/>
      <c r="K258" s="70" t="n"/>
      <c r="L258" s="70" t="n"/>
      <c r="M258" s="70" t="n"/>
      <c r="N258" s="70" t="n"/>
      <c r="O258" s="70" t="n"/>
      <c r="P258" s="70" t="n"/>
      <c r="Q258" s="123" t="n"/>
      <c r="R258" s="122" t="n"/>
      <c r="S258" s="70" t="n"/>
      <c r="T258" s="70" t="n"/>
      <c r="U258" s="70" t="n"/>
      <c r="V258" s="70" t="n"/>
      <c r="W258" s="70" t="n"/>
      <c r="X258" s="70" t="n"/>
      <c r="Y258" s="70" t="n"/>
      <c r="Z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70" t="n"/>
      <c r="H259" s="120" t="n"/>
      <c r="I259" s="121" t="n"/>
      <c r="J259" s="122" t="n"/>
      <c r="K259" s="70" t="n"/>
      <c r="L259" s="70" t="n"/>
      <c r="M259" s="70" t="n"/>
      <c r="N259" s="70" t="n"/>
      <c r="O259" s="70" t="n"/>
      <c r="P259" s="70" t="n"/>
      <c r="Q259" s="123" t="n"/>
      <c r="R259" s="122" t="n"/>
      <c r="S259" s="70" t="n"/>
      <c r="T259" s="70" t="n"/>
      <c r="U259" s="70" t="n"/>
      <c r="V259" s="70" t="n"/>
      <c r="W259" s="70" t="n"/>
      <c r="X259" s="70" t="n"/>
      <c r="Y259" s="70" t="n"/>
      <c r="Z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70" t="n"/>
      <c r="H260" s="120" t="n"/>
      <c r="I260" s="121" t="n"/>
      <c r="J260" s="122" t="n"/>
      <c r="K260" s="70" t="n"/>
      <c r="L260" s="70" t="n"/>
      <c r="M260" s="70" t="n"/>
      <c r="N260" s="70" t="n"/>
      <c r="O260" s="70" t="n"/>
      <c r="P260" s="70" t="n"/>
      <c r="Q260" s="123" t="n"/>
      <c r="R260" s="122" t="n"/>
      <c r="S260" s="70" t="n"/>
      <c r="T260" s="70" t="n"/>
      <c r="U260" s="70" t="n"/>
      <c r="V260" s="70" t="n"/>
      <c r="W260" s="70" t="n"/>
      <c r="X260" s="70" t="n"/>
      <c r="Y260" s="70" t="n"/>
      <c r="Z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70" t="n"/>
      <c r="H261" s="120" t="n"/>
      <c r="I261" s="121" t="n"/>
      <c r="J261" s="122" t="n"/>
      <c r="K261" s="70" t="n"/>
      <c r="L261" s="70" t="n"/>
      <c r="M261" s="70" t="n"/>
      <c r="N261" s="70" t="n"/>
      <c r="O261" s="70" t="n"/>
      <c r="P261" s="70" t="n"/>
      <c r="Q261" s="123" t="n"/>
      <c r="R261" s="122" t="n"/>
      <c r="S261" s="70" t="n"/>
      <c r="T261" s="70" t="n"/>
      <c r="U261" s="70" t="n"/>
      <c r="V261" s="70" t="n"/>
      <c r="W261" s="70" t="n"/>
      <c r="X261" s="70" t="n"/>
      <c r="Y261" s="70" t="n"/>
      <c r="Z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70" t="n"/>
      <c r="H262" s="120" t="n"/>
      <c r="I262" s="121" t="n"/>
      <c r="J262" s="122" t="n"/>
      <c r="K262" s="70" t="n"/>
      <c r="L262" s="70" t="n"/>
      <c r="M262" s="70" t="n"/>
      <c r="N262" s="70" t="n"/>
      <c r="O262" s="70" t="n"/>
      <c r="P262" s="70" t="n"/>
      <c r="Q262" s="123" t="n"/>
      <c r="R262" s="122" t="n"/>
      <c r="S262" s="70" t="n"/>
      <c r="T262" s="70" t="n"/>
      <c r="U262" s="70" t="n"/>
      <c r="V262" s="70" t="n"/>
      <c r="W262" s="70" t="n"/>
      <c r="X262" s="70" t="n"/>
      <c r="Y262" s="70" t="n"/>
      <c r="Z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70" t="n"/>
      <c r="H263" s="120" t="n"/>
      <c r="I263" s="121" t="n"/>
      <c r="J263" s="122" t="n"/>
      <c r="K263" s="70" t="n"/>
      <c r="L263" s="70" t="n"/>
      <c r="M263" s="70" t="n"/>
      <c r="N263" s="70" t="n"/>
      <c r="O263" s="70" t="n"/>
      <c r="P263" s="70" t="n"/>
      <c r="Q263" s="123" t="n"/>
      <c r="R263" s="122" t="n"/>
      <c r="S263" s="70" t="n"/>
      <c r="T263" s="70" t="n"/>
      <c r="U263" s="70" t="n"/>
      <c r="V263" s="70" t="n"/>
      <c r="W263" s="70" t="n"/>
      <c r="X263" s="70" t="n"/>
      <c r="Y263" s="70" t="n"/>
      <c r="Z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70" t="n"/>
      <c r="H264" s="120" t="n"/>
      <c r="I264" s="121" t="n"/>
      <c r="J264" s="122" t="n"/>
      <c r="K264" s="70" t="n"/>
      <c r="L264" s="70" t="n"/>
      <c r="M264" s="70" t="n"/>
      <c r="N264" s="70" t="n"/>
      <c r="O264" s="70" t="n"/>
      <c r="P264" s="70" t="n"/>
      <c r="Q264" s="123" t="n"/>
      <c r="R264" s="122" t="n"/>
      <c r="S264" s="70" t="n"/>
      <c r="T264" s="70" t="n"/>
      <c r="U264" s="70" t="n"/>
      <c r="V264" s="70" t="n"/>
      <c r="W264" s="70" t="n"/>
      <c r="X264" s="70" t="n"/>
      <c r="Y264" s="70" t="n"/>
      <c r="Z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70" t="n"/>
      <c r="H265" s="120" t="n"/>
      <c r="I265" s="121" t="n"/>
      <c r="J265" s="122" t="n"/>
      <c r="K265" s="70" t="n"/>
      <c r="L265" s="70" t="n"/>
      <c r="M265" s="70" t="n"/>
      <c r="N265" s="70" t="n"/>
      <c r="O265" s="70" t="n"/>
      <c r="P265" s="70" t="n"/>
      <c r="Q265" s="123" t="n"/>
      <c r="R265" s="122" t="n"/>
      <c r="S265" s="70" t="n"/>
      <c r="T265" s="70" t="n"/>
      <c r="U265" s="70" t="n"/>
      <c r="V265" s="70" t="n"/>
      <c r="W265" s="70" t="n"/>
      <c r="X265" s="70" t="n"/>
      <c r="Y265" s="70" t="n"/>
      <c r="Z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70" t="n"/>
      <c r="H266" s="120" t="n"/>
      <c r="I266" s="121" t="n"/>
      <c r="J266" s="122" t="n"/>
      <c r="K266" s="70" t="n"/>
      <c r="L266" s="70" t="n"/>
      <c r="M266" s="70" t="n"/>
      <c r="N266" s="70" t="n"/>
      <c r="O266" s="70" t="n"/>
      <c r="P266" s="70" t="n"/>
      <c r="Q266" s="123" t="n"/>
      <c r="R266" s="122" t="n"/>
      <c r="S266" s="70" t="n"/>
      <c r="T266" s="70" t="n"/>
      <c r="U266" s="70" t="n"/>
      <c r="V266" s="70" t="n"/>
      <c r="W266" s="70" t="n"/>
      <c r="X266" s="70" t="n"/>
      <c r="Y266" s="70" t="n"/>
      <c r="Z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70" t="n"/>
      <c r="H267" s="120" t="n"/>
      <c r="I267" s="121" t="n"/>
      <c r="J267" s="122" t="n"/>
      <c r="K267" s="70" t="n"/>
      <c r="L267" s="70" t="n"/>
      <c r="M267" s="70" t="n"/>
      <c r="N267" s="70" t="n"/>
      <c r="O267" s="70" t="n"/>
      <c r="P267" s="70" t="n"/>
      <c r="Q267" s="123" t="n"/>
      <c r="R267" s="122" t="n"/>
      <c r="S267" s="70" t="n"/>
      <c r="T267" s="70" t="n"/>
      <c r="U267" s="70" t="n"/>
      <c r="V267" s="70" t="n"/>
      <c r="W267" s="70" t="n"/>
      <c r="X267" s="70" t="n"/>
      <c r="Y267" s="70" t="n"/>
      <c r="Z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70" t="n"/>
      <c r="H268" s="120" t="n"/>
      <c r="I268" s="121" t="n"/>
      <c r="J268" s="122" t="n"/>
      <c r="K268" s="70" t="n"/>
      <c r="L268" s="70" t="n"/>
      <c r="M268" s="70" t="n"/>
      <c r="N268" s="70" t="n"/>
      <c r="O268" s="70" t="n"/>
      <c r="P268" s="70" t="n"/>
      <c r="Q268" s="123" t="n"/>
      <c r="R268" s="122" t="n"/>
      <c r="S268" s="70" t="n"/>
      <c r="T268" s="70" t="n"/>
      <c r="U268" s="70" t="n"/>
      <c r="V268" s="70" t="n"/>
      <c r="W268" s="70" t="n"/>
      <c r="X268" s="70" t="n"/>
      <c r="Y268" s="70" t="n"/>
      <c r="Z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70" t="n"/>
      <c r="H269" s="120" t="n"/>
      <c r="I269" s="121" t="n"/>
      <c r="J269" s="122" t="n"/>
      <c r="K269" s="70" t="n"/>
      <c r="L269" s="70" t="n"/>
      <c r="M269" s="70" t="n"/>
      <c r="N269" s="70" t="n"/>
      <c r="O269" s="70" t="n"/>
      <c r="P269" s="70" t="n"/>
      <c r="Q269" s="123" t="n"/>
      <c r="R269" s="122" t="n"/>
      <c r="S269" s="70" t="n"/>
      <c r="T269" s="70" t="n"/>
      <c r="U269" s="70" t="n"/>
      <c r="V269" s="70" t="n"/>
      <c r="W269" s="70" t="n"/>
      <c r="X269" s="70" t="n"/>
      <c r="Y269" s="70" t="n"/>
      <c r="Z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70" t="n"/>
      <c r="H270" s="120" t="n"/>
      <c r="I270" s="121" t="n"/>
      <c r="J270" s="122" t="n"/>
      <c r="K270" s="70" t="n"/>
      <c r="L270" s="70" t="n"/>
      <c r="M270" s="70" t="n"/>
      <c r="N270" s="70" t="n"/>
      <c r="O270" s="70" t="n"/>
      <c r="P270" s="70" t="n"/>
      <c r="Q270" s="123" t="n"/>
      <c r="R270" s="122" t="n"/>
      <c r="S270" s="70" t="n"/>
      <c r="T270" s="70" t="n"/>
      <c r="U270" s="70" t="n"/>
      <c r="V270" s="70" t="n"/>
      <c r="W270" s="70" t="n"/>
      <c r="X270" s="70" t="n"/>
      <c r="Y270" s="70" t="n"/>
      <c r="Z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70" t="n"/>
      <c r="H271" s="120" t="n"/>
      <c r="I271" s="121" t="n"/>
      <c r="J271" s="122" t="n"/>
      <c r="K271" s="70" t="n"/>
      <c r="L271" s="70" t="n"/>
      <c r="M271" s="70" t="n"/>
      <c r="N271" s="70" t="n"/>
      <c r="O271" s="70" t="n"/>
      <c r="P271" s="70" t="n"/>
      <c r="Q271" s="123" t="n"/>
      <c r="R271" s="122" t="n"/>
      <c r="S271" s="70" t="n"/>
      <c r="T271" s="70" t="n"/>
      <c r="U271" s="70" t="n"/>
      <c r="V271" s="70" t="n"/>
      <c r="W271" s="70" t="n"/>
      <c r="X271" s="70" t="n"/>
      <c r="Y271" s="70" t="n"/>
      <c r="Z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70" t="n"/>
      <c r="H272" s="120" t="n"/>
      <c r="I272" s="121" t="n"/>
      <c r="J272" s="122" t="n"/>
      <c r="K272" s="70" t="n"/>
      <c r="L272" s="70" t="n"/>
      <c r="M272" s="70" t="n"/>
      <c r="N272" s="70" t="n"/>
      <c r="O272" s="70" t="n"/>
      <c r="P272" s="70" t="n"/>
      <c r="Q272" s="123" t="n"/>
      <c r="R272" s="122" t="n"/>
      <c r="S272" s="70" t="n"/>
      <c r="T272" s="70" t="n"/>
      <c r="U272" s="70" t="n"/>
      <c r="V272" s="70" t="n"/>
      <c r="W272" s="70" t="n"/>
      <c r="X272" s="70" t="n"/>
      <c r="Y272" s="70" t="n"/>
      <c r="Z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70" t="n"/>
      <c r="H273" s="120" t="n"/>
      <c r="I273" s="121" t="n"/>
      <c r="J273" s="122" t="n"/>
      <c r="K273" s="70" t="n"/>
      <c r="L273" s="70" t="n"/>
      <c r="M273" s="70" t="n"/>
      <c r="N273" s="70" t="n"/>
      <c r="O273" s="70" t="n"/>
      <c r="P273" s="70" t="n"/>
      <c r="Q273" s="123" t="n"/>
      <c r="R273" s="122" t="n"/>
      <c r="S273" s="70" t="n"/>
      <c r="T273" s="70" t="n"/>
      <c r="U273" s="70" t="n"/>
      <c r="V273" s="70" t="n"/>
      <c r="W273" s="70" t="n"/>
      <c r="X273" s="70" t="n"/>
      <c r="Y273" s="70" t="n"/>
      <c r="Z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70" t="n"/>
      <c r="H274" s="120" t="n"/>
      <c r="I274" s="121" t="n"/>
      <c r="J274" s="122" t="n"/>
      <c r="K274" s="70" t="n"/>
      <c r="L274" s="70" t="n"/>
      <c r="M274" s="70" t="n"/>
      <c r="N274" s="70" t="n"/>
      <c r="O274" s="70" t="n"/>
      <c r="P274" s="70" t="n"/>
      <c r="Q274" s="123" t="n"/>
      <c r="R274" s="122" t="n"/>
      <c r="S274" s="70" t="n"/>
      <c r="T274" s="70" t="n"/>
      <c r="U274" s="70" t="n"/>
      <c r="V274" s="70" t="n"/>
      <c r="W274" s="70" t="n"/>
      <c r="X274" s="70" t="n"/>
      <c r="Y274" s="70" t="n"/>
      <c r="Z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70" t="n"/>
      <c r="H275" s="120" t="n"/>
      <c r="I275" s="121" t="n"/>
      <c r="J275" s="122" t="n"/>
      <c r="K275" s="70" t="n"/>
      <c r="L275" s="70" t="n"/>
      <c r="M275" s="70" t="n"/>
      <c r="N275" s="70" t="n"/>
      <c r="O275" s="70" t="n"/>
      <c r="P275" s="70" t="n"/>
      <c r="Q275" s="123" t="n"/>
      <c r="R275" s="122" t="n"/>
      <c r="S275" s="70" t="n"/>
      <c r="T275" s="70" t="n"/>
      <c r="U275" s="70" t="n"/>
      <c r="V275" s="70" t="n"/>
      <c r="W275" s="70" t="n"/>
      <c r="X275" s="70" t="n"/>
      <c r="Y275" s="70" t="n"/>
      <c r="Z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70" t="n"/>
      <c r="H276" s="120" t="n"/>
      <c r="I276" s="121" t="n"/>
      <c r="J276" s="122" t="n"/>
      <c r="K276" s="70" t="n"/>
      <c r="L276" s="70" t="n"/>
      <c r="M276" s="70" t="n"/>
      <c r="N276" s="70" t="n"/>
      <c r="O276" s="70" t="n"/>
      <c r="P276" s="70" t="n"/>
      <c r="Q276" s="123" t="n"/>
      <c r="R276" s="122" t="n"/>
      <c r="S276" s="70" t="n"/>
      <c r="T276" s="70" t="n"/>
      <c r="U276" s="70" t="n"/>
      <c r="V276" s="70" t="n"/>
      <c r="W276" s="70" t="n"/>
      <c r="X276" s="70" t="n"/>
      <c r="Y276" s="70" t="n"/>
      <c r="Z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70" t="n"/>
      <c r="H277" s="120" t="n"/>
      <c r="I277" s="121" t="n"/>
      <c r="J277" s="122" t="n"/>
      <c r="K277" s="70" t="n"/>
      <c r="L277" s="70" t="n"/>
      <c r="M277" s="70" t="n"/>
      <c r="N277" s="70" t="n"/>
      <c r="O277" s="70" t="n"/>
      <c r="P277" s="70" t="n"/>
      <c r="Q277" s="123" t="n"/>
      <c r="R277" s="122" t="n"/>
      <c r="S277" s="70" t="n"/>
      <c r="T277" s="70" t="n"/>
      <c r="U277" s="70" t="n"/>
      <c r="V277" s="70" t="n"/>
      <c r="W277" s="70" t="n"/>
      <c r="X277" s="70" t="n"/>
      <c r="Y277" s="70" t="n"/>
      <c r="Z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70" t="n"/>
      <c r="H278" s="120" t="n"/>
      <c r="I278" s="121" t="n"/>
      <c r="J278" s="122" t="n"/>
      <c r="K278" s="70" t="n"/>
      <c r="L278" s="70" t="n"/>
      <c r="M278" s="70" t="n"/>
      <c r="N278" s="70" t="n"/>
      <c r="O278" s="70" t="n"/>
      <c r="P278" s="70" t="n"/>
      <c r="Q278" s="123" t="n"/>
      <c r="R278" s="122" t="n"/>
      <c r="S278" s="70" t="n"/>
      <c r="T278" s="70" t="n"/>
      <c r="U278" s="70" t="n"/>
      <c r="V278" s="70" t="n"/>
      <c r="W278" s="70" t="n"/>
      <c r="X278" s="70" t="n"/>
      <c r="Y278" s="70" t="n"/>
      <c r="Z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70" t="n"/>
      <c r="H279" s="120" t="n"/>
      <c r="I279" s="121" t="n"/>
      <c r="J279" s="122" t="n"/>
      <c r="K279" s="70" t="n"/>
      <c r="L279" s="70" t="n"/>
      <c r="M279" s="70" t="n"/>
      <c r="N279" s="70" t="n"/>
      <c r="O279" s="70" t="n"/>
      <c r="P279" s="70" t="n"/>
      <c r="Q279" s="123" t="n"/>
      <c r="R279" s="122" t="n"/>
      <c r="S279" s="70" t="n"/>
      <c r="T279" s="70" t="n"/>
      <c r="U279" s="70" t="n"/>
      <c r="V279" s="70" t="n"/>
      <c r="W279" s="70" t="n"/>
      <c r="X279" s="70" t="n"/>
      <c r="Y279" s="70" t="n"/>
      <c r="Z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70" t="n"/>
      <c r="H280" s="120" t="n"/>
      <c r="I280" s="121" t="n"/>
      <c r="J280" s="122" t="n"/>
      <c r="K280" s="70" t="n"/>
      <c r="L280" s="70" t="n"/>
      <c r="M280" s="70" t="n"/>
      <c r="N280" s="70" t="n"/>
      <c r="O280" s="70" t="n"/>
      <c r="P280" s="70" t="n"/>
      <c r="Q280" s="123" t="n"/>
      <c r="R280" s="122" t="n"/>
      <c r="S280" s="70" t="n"/>
      <c r="T280" s="70" t="n"/>
      <c r="U280" s="70" t="n"/>
      <c r="V280" s="70" t="n"/>
      <c r="W280" s="70" t="n"/>
      <c r="X280" s="70" t="n"/>
      <c r="Y280" s="70" t="n"/>
      <c r="Z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70" t="n"/>
      <c r="H281" s="120" t="n"/>
      <c r="I281" s="121" t="n"/>
      <c r="J281" s="122" t="n"/>
      <c r="K281" s="70" t="n"/>
      <c r="L281" s="70" t="n"/>
      <c r="M281" s="70" t="n"/>
      <c r="N281" s="70" t="n"/>
      <c r="O281" s="70" t="n"/>
      <c r="P281" s="70" t="n"/>
      <c r="Q281" s="123" t="n"/>
      <c r="R281" s="122" t="n"/>
      <c r="S281" s="70" t="n"/>
      <c r="T281" s="70" t="n"/>
      <c r="U281" s="70" t="n"/>
      <c r="V281" s="70" t="n"/>
      <c r="W281" s="70" t="n"/>
      <c r="X281" s="70" t="n"/>
      <c r="Y281" s="70" t="n"/>
      <c r="Z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70" t="n"/>
      <c r="H282" s="120" t="n"/>
      <c r="I282" s="121" t="n"/>
      <c r="J282" s="122" t="n"/>
      <c r="K282" s="70" t="n"/>
      <c r="L282" s="70" t="n"/>
      <c r="M282" s="70" t="n"/>
      <c r="N282" s="70" t="n"/>
      <c r="O282" s="70" t="n"/>
      <c r="P282" s="70" t="n"/>
      <c r="Q282" s="123" t="n"/>
      <c r="R282" s="122" t="n"/>
      <c r="S282" s="70" t="n"/>
      <c r="T282" s="70" t="n"/>
      <c r="U282" s="70" t="n"/>
      <c r="V282" s="70" t="n"/>
      <c r="W282" s="70" t="n"/>
      <c r="X282" s="70" t="n"/>
      <c r="Y282" s="70" t="n"/>
      <c r="Z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70" t="n"/>
      <c r="H283" s="120" t="n"/>
      <c r="I283" s="121" t="n"/>
      <c r="J283" s="122" t="n"/>
      <c r="K283" s="70" t="n"/>
      <c r="L283" s="70" t="n"/>
      <c r="M283" s="70" t="n"/>
      <c r="N283" s="70" t="n"/>
      <c r="O283" s="70" t="n"/>
      <c r="P283" s="70" t="n"/>
      <c r="Q283" s="123" t="n"/>
      <c r="R283" s="122" t="n"/>
      <c r="S283" s="70" t="n"/>
      <c r="T283" s="70" t="n"/>
      <c r="U283" s="70" t="n"/>
      <c r="V283" s="70" t="n"/>
      <c r="W283" s="70" t="n"/>
      <c r="X283" s="70" t="n"/>
      <c r="Y283" s="70" t="n"/>
      <c r="Z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70" t="n"/>
      <c r="H284" s="120" t="n"/>
      <c r="I284" s="121" t="n"/>
      <c r="J284" s="122" t="n"/>
      <c r="K284" s="70" t="n"/>
      <c r="L284" s="70" t="n"/>
      <c r="M284" s="70" t="n"/>
      <c r="N284" s="70" t="n"/>
      <c r="O284" s="70" t="n"/>
      <c r="P284" s="70" t="n"/>
      <c r="Q284" s="123" t="n"/>
      <c r="R284" s="122" t="n"/>
      <c r="S284" s="70" t="n"/>
      <c r="T284" s="70" t="n"/>
      <c r="U284" s="70" t="n"/>
      <c r="V284" s="70" t="n"/>
      <c r="W284" s="70" t="n"/>
      <c r="X284" s="70" t="n"/>
      <c r="Y284" s="70" t="n"/>
      <c r="Z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70" t="n"/>
      <c r="H285" s="120" t="n"/>
      <c r="I285" s="121" t="n"/>
      <c r="J285" s="122" t="n"/>
      <c r="K285" s="70" t="n"/>
      <c r="L285" s="70" t="n"/>
      <c r="M285" s="70" t="n"/>
      <c r="N285" s="70" t="n"/>
      <c r="O285" s="70" t="n"/>
      <c r="P285" s="70" t="n"/>
      <c r="Q285" s="123" t="n"/>
      <c r="R285" s="122" t="n"/>
      <c r="S285" s="70" t="n"/>
      <c r="T285" s="70" t="n"/>
      <c r="U285" s="70" t="n"/>
      <c r="V285" s="70" t="n"/>
      <c r="W285" s="70" t="n"/>
      <c r="X285" s="70" t="n"/>
      <c r="Y285" s="70" t="n"/>
      <c r="Z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70" t="n"/>
      <c r="H286" s="120" t="n"/>
      <c r="I286" s="121" t="n"/>
      <c r="J286" s="122" t="n"/>
      <c r="K286" s="70" t="n"/>
      <c r="L286" s="70" t="n"/>
      <c r="M286" s="70" t="n"/>
      <c r="N286" s="70" t="n"/>
      <c r="O286" s="70" t="n"/>
      <c r="P286" s="70" t="n"/>
      <c r="Q286" s="123" t="n"/>
      <c r="R286" s="122" t="n"/>
      <c r="S286" s="70" t="n"/>
      <c r="T286" s="70" t="n"/>
      <c r="U286" s="70" t="n"/>
      <c r="V286" s="70" t="n"/>
      <c r="W286" s="70" t="n"/>
      <c r="X286" s="70" t="n"/>
      <c r="Y286" s="70" t="n"/>
      <c r="Z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70" t="n"/>
      <c r="H287" s="120" t="n"/>
      <c r="I287" s="121" t="n"/>
      <c r="J287" s="122" t="n"/>
      <c r="K287" s="70" t="n"/>
      <c r="L287" s="70" t="n"/>
      <c r="M287" s="70" t="n"/>
      <c r="N287" s="70" t="n"/>
      <c r="O287" s="70" t="n"/>
      <c r="P287" s="70" t="n"/>
      <c r="Q287" s="123" t="n"/>
      <c r="R287" s="122" t="n"/>
      <c r="S287" s="70" t="n"/>
      <c r="T287" s="70" t="n"/>
      <c r="U287" s="70" t="n"/>
      <c r="V287" s="70" t="n"/>
      <c r="W287" s="70" t="n"/>
      <c r="X287" s="70" t="n"/>
      <c r="Y287" s="70" t="n"/>
      <c r="Z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70" t="n"/>
      <c r="H288" s="120" t="n"/>
      <c r="I288" s="121" t="n"/>
      <c r="J288" s="122" t="n"/>
      <c r="K288" s="70" t="n"/>
      <c r="L288" s="70" t="n"/>
      <c r="M288" s="70" t="n"/>
      <c r="N288" s="70" t="n"/>
      <c r="O288" s="70" t="n"/>
      <c r="P288" s="70" t="n"/>
      <c r="Q288" s="123" t="n"/>
      <c r="R288" s="122" t="n"/>
      <c r="S288" s="70" t="n"/>
      <c r="T288" s="70" t="n"/>
      <c r="U288" s="70" t="n"/>
      <c r="V288" s="70" t="n"/>
      <c r="W288" s="70" t="n"/>
      <c r="X288" s="70" t="n"/>
      <c r="Y288" s="70" t="n"/>
      <c r="Z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70" t="n"/>
      <c r="H289" s="120" t="n"/>
      <c r="I289" s="121" t="n"/>
      <c r="J289" s="122" t="n"/>
      <c r="K289" s="70" t="n"/>
      <c r="L289" s="70" t="n"/>
      <c r="M289" s="70" t="n"/>
      <c r="N289" s="70" t="n"/>
      <c r="O289" s="70" t="n"/>
      <c r="P289" s="70" t="n"/>
      <c r="Q289" s="123" t="n"/>
      <c r="R289" s="122" t="n"/>
      <c r="S289" s="70" t="n"/>
      <c r="T289" s="70" t="n"/>
      <c r="U289" s="70" t="n"/>
      <c r="V289" s="70" t="n"/>
      <c r="W289" s="70" t="n"/>
      <c r="X289" s="70" t="n"/>
      <c r="Y289" s="70" t="n"/>
      <c r="Z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70" t="n"/>
      <c r="H290" s="120" t="n"/>
      <c r="I290" s="121" t="n"/>
      <c r="J290" s="122" t="n"/>
      <c r="K290" s="70" t="n"/>
      <c r="L290" s="70" t="n"/>
      <c r="M290" s="70" t="n"/>
      <c r="N290" s="70" t="n"/>
      <c r="O290" s="70" t="n"/>
      <c r="P290" s="70" t="n"/>
      <c r="Q290" s="123" t="n"/>
      <c r="R290" s="122" t="n"/>
      <c r="S290" s="70" t="n"/>
      <c r="T290" s="70" t="n"/>
      <c r="U290" s="70" t="n"/>
      <c r="V290" s="70" t="n"/>
      <c r="W290" s="70" t="n"/>
      <c r="X290" s="70" t="n"/>
      <c r="Y290" s="70" t="n"/>
      <c r="Z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70" t="n"/>
      <c r="H291" s="120" t="n"/>
      <c r="I291" s="121" t="n"/>
      <c r="J291" s="122" t="n"/>
      <c r="K291" s="70" t="n"/>
      <c r="L291" s="70" t="n"/>
      <c r="M291" s="70" t="n"/>
      <c r="N291" s="70" t="n"/>
      <c r="O291" s="70" t="n"/>
      <c r="P291" s="70" t="n"/>
      <c r="Q291" s="123" t="n"/>
      <c r="R291" s="122" t="n"/>
      <c r="S291" s="70" t="n"/>
      <c r="T291" s="70" t="n"/>
      <c r="U291" s="70" t="n"/>
      <c r="V291" s="70" t="n"/>
      <c r="W291" s="70" t="n"/>
      <c r="X291" s="70" t="n"/>
      <c r="Y291" s="70" t="n"/>
      <c r="Z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70" t="n"/>
      <c r="H292" s="120" t="n"/>
      <c r="I292" s="121" t="n"/>
      <c r="J292" s="122" t="n"/>
      <c r="K292" s="70" t="n"/>
      <c r="L292" s="70" t="n"/>
      <c r="M292" s="70" t="n"/>
      <c r="N292" s="70" t="n"/>
      <c r="O292" s="70" t="n"/>
      <c r="P292" s="70" t="n"/>
      <c r="Q292" s="123" t="n"/>
      <c r="R292" s="122" t="n"/>
      <c r="S292" s="70" t="n"/>
      <c r="T292" s="70" t="n"/>
      <c r="U292" s="70" t="n"/>
      <c r="V292" s="70" t="n"/>
      <c r="W292" s="70" t="n"/>
      <c r="X292" s="70" t="n"/>
      <c r="Y292" s="70" t="n"/>
      <c r="Z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70" t="n"/>
      <c r="H293" s="120" t="n"/>
      <c r="I293" s="121" t="n"/>
      <c r="J293" s="122" t="n"/>
      <c r="K293" s="70" t="n"/>
      <c r="L293" s="70" t="n"/>
      <c r="M293" s="70" t="n"/>
      <c r="N293" s="70" t="n"/>
      <c r="O293" s="70" t="n"/>
      <c r="P293" s="70" t="n"/>
      <c r="Q293" s="123" t="n"/>
      <c r="R293" s="122" t="n"/>
      <c r="S293" s="70" t="n"/>
      <c r="T293" s="70" t="n"/>
      <c r="U293" s="70" t="n"/>
      <c r="V293" s="70" t="n"/>
      <c r="W293" s="70" t="n"/>
      <c r="X293" s="70" t="n"/>
      <c r="Y293" s="70" t="n"/>
      <c r="Z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70" t="n"/>
      <c r="H294" s="120" t="n"/>
      <c r="I294" s="121" t="n"/>
      <c r="J294" s="122" t="n"/>
      <c r="K294" s="70" t="n"/>
      <c r="L294" s="70" t="n"/>
      <c r="M294" s="70" t="n"/>
      <c r="N294" s="70" t="n"/>
      <c r="O294" s="70" t="n"/>
      <c r="P294" s="70" t="n"/>
      <c r="Q294" s="123" t="n"/>
      <c r="R294" s="122" t="n"/>
      <c r="S294" s="70" t="n"/>
      <c r="T294" s="70" t="n"/>
      <c r="U294" s="70" t="n"/>
      <c r="V294" s="70" t="n"/>
      <c r="W294" s="70" t="n"/>
      <c r="X294" s="70" t="n"/>
      <c r="Y294" s="70" t="n"/>
      <c r="Z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70" t="n"/>
      <c r="H295" s="120" t="n"/>
      <c r="I295" s="121" t="n"/>
      <c r="J295" s="122" t="n"/>
      <c r="K295" s="70" t="n"/>
      <c r="L295" s="70" t="n"/>
      <c r="M295" s="70" t="n"/>
      <c r="N295" s="70" t="n"/>
      <c r="O295" s="70" t="n"/>
      <c r="P295" s="70" t="n"/>
      <c r="Q295" s="123" t="n"/>
      <c r="R295" s="122" t="n"/>
      <c r="S295" s="70" t="n"/>
      <c r="T295" s="70" t="n"/>
      <c r="U295" s="70" t="n"/>
      <c r="V295" s="70" t="n"/>
      <c r="W295" s="70" t="n"/>
      <c r="X295" s="70" t="n"/>
      <c r="Y295" s="70" t="n"/>
      <c r="Z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70" t="n"/>
      <c r="H296" s="120" t="n"/>
      <c r="I296" s="121" t="n"/>
      <c r="J296" s="122" t="n"/>
      <c r="K296" s="70" t="n"/>
      <c r="L296" s="70" t="n"/>
      <c r="M296" s="70" t="n"/>
      <c r="N296" s="70" t="n"/>
      <c r="O296" s="70" t="n"/>
      <c r="P296" s="70" t="n"/>
      <c r="Q296" s="123" t="n"/>
      <c r="R296" s="122" t="n"/>
      <c r="S296" s="70" t="n"/>
      <c r="T296" s="70" t="n"/>
      <c r="U296" s="70" t="n"/>
      <c r="V296" s="70" t="n"/>
      <c r="W296" s="70" t="n"/>
      <c r="X296" s="70" t="n"/>
      <c r="Y296" s="70" t="n"/>
      <c r="Z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70" t="n"/>
      <c r="H297" s="120" t="n"/>
      <c r="I297" s="121" t="n"/>
      <c r="J297" s="122" t="n"/>
      <c r="K297" s="70" t="n"/>
      <c r="L297" s="70" t="n"/>
      <c r="M297" s="70" t="n"/>
      <c r="N297" s="70" t="n"/>
      <c r="O297" s="70" t="n"/>
      <c r="P297" s="70" t="n"/>
      <c r="Q297" s="123" t="n"/>
      <c r="R297" s="122" t="n"/>
      <c r="S297" s="70" t="n"/>
      <c r="T297" s="70" t="n"/>
      <c r="U297" s="70" t="n"/>
      <c r="V297" s="70" t="n"/>
      <c r="W297" s="70" t="n"/>
      <c r="X297" s="70" t="n"/>
      <c r="Y297" s="70" t="n"/>
      <c r="Z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70" t="n"/>
      <c r="H298" s="120" t="n"/>
      <c r="I298" s="121" t="n"/>
      <c r="J298" s="122" t="n"/>
      <c r="K298" s="70" t="n"/>
      <c r="L298" s="70" t="n"/>
      <c r="M298" s="70" t="n"/>
      <c r="N298" s="70" t="n"/>
      <c r="O298" s="70" t="n"/>
      <c r="P298" s="70" t="n"/>
      <c r="Q298" s="123" t="n"/>
      <c r="R298" s="122" t="n"/>
      <c r="S298" s="70" t="n"/>
      <c r="T298" s="70" t="n"/>
      <c r="U298" s="70" t="n"/>
      <c r="V298" s="70" t="n"/>
      <c r="W298" s="70" t="n"/>
      <c r="X298" s="70" t="n"/>
      <c r="Y298" s="70" t="n"/>
      <c r="Z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70" t="n"/>
      <c r="H299" s="120" t="n"/>
      <c r="I299" s="121" t="n"/>
      <c r="J299" s="122" t="n"/>
      <c r="K299" s="70" t="n"/>
      <c r="L299" s="70" t="n"/>
      <c r="M299" s="70" t="n"/>
      <c r="N299" s="70" t="n"/>
      <c r="O299" s="70" t="n"/>
      <c r="P299" s="70" t="n"/>
      <c r="Q299" s="123" t="n"/>
      <c r="R299" s="122" t="n"/>
      <c r="S299" s="70" t="n"/>
      <c r="T299" s="70" t="n"/>
      <c r="U299" s="70" t="n"/>
      <c r="V299" s="70" t="n"/>
      <c r="W299" s="70" t="n"/>
      <c r="X299" s="70" t="n"/>
      <c r="Y299" s="70" t="n"/>
      <c r="Z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70" t="n"/>
      <c r="H300" s="120" t="n"/>
      <c r="I300" s="121" t="n"/>
      <c r="J300" s="122" t="n"/>
      <c r="K300" s="70" t="n"/>
      <c r="L300" s="70" t="n"/>
      <c r="M300" s="70" t="n"/>
      <c r="N300" s="70" t="n"/>
      <c r="O300" s="70" t="n"/>
      <c r="P300" s="70" t="n"/>
      <c r="Q300" s="123" t="n"/>
      <c r="R300" s="122" t="n"/>
      <c r="S300" s="70" t="n"/>
      <c r="T300" s="70" t="n"/>
      <c r="U300" s="70" t="n"/>
      <c r="V300" s="70" t="n"/>
      <c r="W300" s="70" t="n"/>
      <c r="X300" s="70" t="n"/>
      <c r="Y300" s="70" t="n"/>
      <c r="Z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70" t="n"/>
      <c r="H301" s="120" t="n"/>
      <c r="I301" s="121" t="n"/>
      <c r="J301" s="122" t="n"/>
      <c r="K301" s="70" t="n"/>
      <c r="L301" s="70" t="n"/>
      <c r="M301" s="70" t="n"/>
      <c r="N301" s="70" t="n"/>
      <c r="O301" s="70" t="n"/>
      <c r="P301" s="70" t="n"/>
      <c r="Q301" s="123" t="n"/>
      <c r="R301" s="122" t="n"/>
      <c r="S301" s="70" t="n"/>
      <c r="T301" s="70" t="n"/>
      <c r="U301" s="70" t="n"/>
      <c r="V301" s="70" t="n"/>
      <c r="W301" s="70" t="n"/>
      <c r="X301" s="70" t="n"/>
      <c r="Y301" s="70" t="n"/>
      <c r="Z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70" t="n"/>
      <c r="H302" s="120" t="n"/>
      <c r="I302" s="121" t="n"/>
      <c r="J302" s="122" t="n"/>
      <c r="K302" s="70" t="n"/>
      <c r="L302" s="70" t="n"/>
      <c r="M302" s="70" t="n"/>
      <c r="N302" s="70" t="n"/>
      <c r="O302" s="70" t="n"/>
      <c r="P302" s="70" t="n"/>
      <c r="Q302" s="123" t="n"/>
      <c r="R302" s="122" t="n"/>
      <c r="S302" s="70" t="n"/>
      <c r="T302" s="70" t="n"/>
      <c r="U302" s="70" t="n"/>
      <c r="V302" s="70" t="n"/>
      <c r="W302" s="70" t="n"/>
      <c r="X302" s="70" t="n"/>
      <c r="Y302" s="70" t="n"/>
      <c r="Z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70" t="n"/>
      <c r="H303" s="120" t="n"/>
      <c r="I303" s="121" t="n"/>
      <c r="J303" s="122" t="n"/>
      <c r="K303" s="70" t="n"/>
      <c r="L303" s="70" t="n"/>
      <c r="M303" s="70" t="n"/>
      <c r="N303" s="70" t="n"/>
      <c r="O303" s="70" t="n"/>
      <c r="P303" s="70" t="n"/>
      <c r="Q303" s="123" t="n"/>
      <c r="R303" s="122" t="n"/>
      <c r="S303" s="70" t="n"/>
      <c r="T303" s="70" t="n"/>
      <c r="U303" s="70" t="n"/>
      <c r="V303" s="70" t="n"/>
      <c r="W303" s="70" t="n"/>
      <c r="X303" s="70" t="n"/>
      <c r="Y303" s="70" t="n"/>
      <c r="Z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70" t="n"/>
      <c r="H304" s="120" t="n"/>
      <c r="I304" s="121" t="n"/>
      <c r="J304" s="122" t="n"/>
      <c r="K304" s="70" t="n"/>
      <c r="L304" s="70" t="n"/>
      <c r="M304" s="70" t="n"/>
      <c r="N304" s="70" t="n"/>
      <c r="O304" s="70" t="n"/>
      <c r="P304" s="70" t="n"/>
      <c r="Q304" s="123" t="n"/>
      <c r="R304" s="122" t="n"/>
      <c r="S304" s="70" t="n"/>
      <c r="T304" s="70" t="n"/>
      <c r="U304" s="70" t="n"/>
      <c r="V304" s="70" t="n"/>
      <c r="W304" s="70" t="n"/>
      <c r="X304" s="70" t="n"/>
      <c r="Y304" s="70" t="n"/>
      <c r="Z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70" t="n"/>
      <c r="H305" s="120" t="n"/>
      <c r="I305" s="121" t="n"/>
      <c r="J305" s="122" t="n"/>
      <c r="K305" s="70" t="n"/>
      <c r="L305" s="70" t="n"/>
      <c r="M305" s="70" t="n"/>
      <c r="N305" s="70" t="n"/>
      <c r="O305" s="70" t="n"/>
      <c r="P305" s="70" t="n"/>
      <c r="Q305" s="123" t="n"/>
      <c r="R305" s="122" t="n"/>
      <c r="S305" s="70" t="n"/>
      <c r="T305" s="70" t="n"/>
      <c r="U305" s="70" t="n"/>
      <c r="V305" s="70" t="n"/>
      <c r="W305" s="70" t="n"/>
      <c r="X305" s="70" t="n"/>
      <c r="Y305" s="70" t="n"/>
      <c r="Z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70" t="n"/>
      <c r="H306" s="120" t="n"/>
      <c r="I306" s="121" t="n"/>
      <c r="J306" s="122" t="n"/>
      <c r="K306" s="70" t="n"/>
      <c r="L306" s="70" t="n"/>
      <c r="M306" s="70" t="n"/>
      <c r="N306" s="70" t="n"/>
      <c r="O306" s="70" t="n"/>
      <c r="P306" s="70" t="n"/>
      <c r="Q306" s="123" t="n"/>
      <c r="R306" s="122" t="n"/>
      <c r="S306" s="70" t="n"/>
      <c r="T306" s="70" t="n"/>
      <c r="U306" s="70" t="n"/>
      <c r="V306" s="70" t="n"/>
      <c r="W306" s="70" t="n"/>
      <c r="X306" s="70" t="n"/>
      <c r="Y306" s="70" t="n"/>
      <c r="Z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70" t="n"/>
      <c r="H307" s="120" t="n"/>
      <c r="I307" s="121" t="n"/>
      <c r="J307" s="122" t="n"/>
      <c r="K307" s="70" t="n"/>
      <c r="L307" s="70" t="n"/>
      <c r="M307" s="70" t="n"/>
      <c r="N307" s="70" t="n"/>
      <c r="O307" s="70" t="n"/>
      <c r="P307" s="70" t="n"/>
      <c r="Q307" s="123" t="n"/>
      <c r="R307" s="122" t="n"/>
      <c r="S307" s="70" t="n"/>
      <c r="T307" s="70" t="n"/>
      <c r="U307" s="70" t="n"/>
      <c r="V307" s="70" t="n"/>
      <c r="W307" s="70" t="n"/>
      <c r="X307" s="70" t="n"/>
      <c r="Y307" s="70" t="n"/>
      <c r="Z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70" t="n"/>
      <c r="H308" s="120" t="n"/>
      <c r="I308" s="121" t="n"/>
      <c r="J308" s="122" t="n"/>
      <c r="K308" s="70" t="n"/>
      <c r="L308" s="70" t="n"/>
      <c r="M308" s="70" t="n"/>
      <c r="N308" s="70" t="n"/>
      <c r="O308" s="70" t="n"/>
      <c r="P308" s="70" t="n"/>
      <c r="Q308" s="123" t="n"/>
      <c r="R308" s="122" t="n"/>
      <c r="S308" s="70" t="n"/>
      <c r="T308" s="70" t="n"/>
      <c r="U308" s="70" t="n"/>
      <c r="V308" s="70" t="n"/>
      <c r="W308" s="70" t="n"/>
      <c r="X308" s="70" t="n"/>
      <c r="Y308" s="70" t="n"/>
      <c r="Z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70" t="n"/>
      <c r="H309" s="120" t="n"/>
      <c r="I309" s="121" t="n"/>
      <c r="J309" s="122" t="n"/>
      <c r="K309" s="70" t="n"/>
      <c r="L309" s="70" t="n"/>
      <c r="M309" s="70" t="n"/>
      <c r="N309" s="70" t="n"/>
      <c r="O309" s="70" t="n"/>
      <c r="P309" s="70" t="n"/>
      <c r="Q309" s="123" t="n"/>
      <c r="R309" s="122" t="n"/>
      <c r="S309" s="70" t="n"/>
      <c r="T309" s="70" t="n"/>
      <c r="U309" s="70" t="n"/>
      <c r="V309" s="70" t="n"/>
      <c r="W309" s="70" t="n"/>
      <c r="X309" s="70" t="n"/>
      <c r="Y309" s="70" t="n"/>
      <c r="Z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70" t="n"/>
      <c r="H310" s="120" t="n"/>
      <c r="I310" s="121" t="n"/>
      <c r="J310" s="122" t="n"/>
      <c r="K310" s="70" t="n"/>
      <c r="L310" s="70" t="n"/>
      <c r="M310" s="70" t="n"/>
      <c r="N310" s="70" t="n"/>
      <c r="O310" s="70" t="n"/>
      <c r="P310" s="70" t="n"/>
      <c r="Q310" s="123" t="n"/>
      <c r="R310" s="122" t="n"/>
      <c r="S310" s="70" t="n"/>
      <c r="T310" s="70" t="n"/>
      <c r="U310" s="70" t="n"/>
      <c r="V310" s="70" t="n"/>
      <c r="W310" s="70" t="n"/>
      <c r="X310" s="70" t="n"/>
      <c r="Y310" s="70" t="n"/>
      <c r="Z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70" t="n"/>
      <c r="H311" s="120" t="n"/>
      <c r="I311" s="121" t="n"/>
      <c r="J311" s="122" t="n"/>
      <c r="K311" s="70" t="n"/>
      <c r="L311" s="70" t="n"/>
      <c r="M311" s="70" t="n"/>
      <c r="N311" s="70" t="n"/>
      <c r="O311" s="70" t="n"/>
      <c r="P311" s="70" t="n"/>
      <c r="Q311" s="123" t="n"/>
      <c r="R311" s="122" t="n"/>
      <c r="S311" s="70" t="n"/>
      <c r="T311" s="70" t="n"/>
      <c r="U311" s="70" t="n"/>
      <c r="V311" s="70" t="n"/>
      <c r="W311" s="70" t="n"/>
      <c r="X311" s="70" t="n"/>
      <c r="Y311" s="70" t="n"/>
      <c r="Z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70" t="n"/>
      <c r="H312" s="120" t="n"/>
      <c r="I312" s="121" t="n"/>
      <c r="J312" s="122" t="n"/>
      <c r="K312" s="70" t="n"/>
      <c r="L312" s="70" t="n"/>
      <c r="M312" s="70" t="n"/>
      <c r="N312" s="70" t="n"/>
      <c r="O312" s="70" t="n"/>
      <c r="P312" s="70" t="n"/>
      <c r="Q312" s="123" t="n"/>
      <c r="R312" s="122" t="n"/>
      <c r="S312" s="70" t="n"/>
      <c r="T312" s="70" t="n"/>
      <c r="U312" s="70" t="n"/>
      <c r="V312" s="70" t="n"/>
      <c r="W312" s="70" t="n"/>
      <c r="X312" s="70" t="n"/>
      <c r="Y312" s="70" t="n"/>
      <c r="Z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70" t="n"/>
      <c r="H313" s="120" t="n"/>
      <c r="I313" s="121" t="n"/>
      <c r="J313" s="122" t="n"/>
      <c r="K313" s="70" t="n"/>
      <c r="L313" s="70" t="n"/>
      <c r="M313" s="70" t="n"/>
      <c r="N313" s="70" t="n"/>
      <c r="O313" s="70" t="n"/>
      <c r="P313" s="70" t="n"/>
      <c r="Q313" s="123" t="n"/>
      <c r="R313" s="122" t="n"/>
      <c r="S313" s="70" t="n"/>
      <c r="T313" s="70" t="n"/>
      <c r="U313" s="70" t="n"/>
      <c r="V313" s="70" t="n"/>
      <c r="W313" s="70" t="n"/>
      <c r="X313" s="70" t="n"/>
      <c r="Y313" s="70" t="n"/>
      <c r="Z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70" t="n"/>
      <c r="H314" s="120" t="n"/>
      <c r="I314" s="121" t="n"/>
      <c r="J314" s="122" t="n"/>
      <c r="K314" s="70" t="n"/>
      <c r="L314" s="70" t="n"/>
      <c r="M314" s="70" t="n"/>
      <c r="N314" s="70" t="n"/>
      <c r="O314" s="70" t="n"/>
      <c r="P314" s="70" t="n"/>
      <c r="Q314" s="123" t="n"/>
      <c r="R314" s="122" t="n"/>
      <c r="S314" s="70" t="n"/>
      <c r="T314" s="70" t="n"/>
      <c r="U314" s="70" t="n"/>
      <c r="V314" s="70" t="n"/>
      <c r="W314" s="70" t="n"/>
      <c r="X314" s="70" t="n"/>
      <c r="Y314" s="70" t="n"/>
      <c r="Z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70" t="n"/>
      <c r="H315" s="120" t="n"/>
      <c r="I315" s="121" t="n"/>
      <c r="J315" s="122" t="n"/>
      <c r="K315" s="70" t="n"/>
      <c r="L315" s="70" t="n"/>
      <c r="M315" s="70" t="n"/>
      <c r="N315" s="70" t="n"/>
      <c r="O315" s="70" t="n"/>
      <c r="P315" s="70" t="n"/>
      <c r="Q315" s="123" t="n"/>
      <c r="R315" s="122" t="n"/>
      <c r="S315" s="70" t="n"/>
      <c r="T315" s="70" t="n"/>
      <c r="U315" s="70" t="n"/>
      <c r="V315" s="70" t="n"/>
      <c r="W315" s="70" t="n"/>
      <c r="X315" s="70" t="n"/>
      <c r="Y315" s="70" t="n"/>
      <c r="Z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70" t="n"/>
      <c r="H316" s="120" t="n"/>
      <c r="I316" s="121" t="n"/>
      <c r="J316" s="122" t="n"/>
      <c r="K316" s="70" t="n"/>
      <c r="L316" s="70" t="n"/>
      <c r="M316" s="70" t="n"/>
      <c r="N316" s="70" t="n"/>
      <c r="O316" s="70" t="n"/>
      <c r="P316" s="70" t="n"/>
      <c r="Q316" s="123" t="n"/>
      <c r="R316" s="122" t="n"/>
      <c r="S316" s="70" t="n"/>
      <c r="T316" s="70" t="n"/>
      <c r="U316" s="70" t="n"/>
      <c r="V316" s="70" t="n"/>
      <c r="W316" s="70" t="n"/>
      <c r="X316" s="70" t="n"/>
      <c r="Y316" s="70" t="n"/>
      <c r="Z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70" t="n"/>
      <c r="H317" s="120" t="n"/>
      <c r="I317" s="121" t="n"/>
      <c r="J317" s="122" t="n"/>
      <c r="K317" s="70" t="n"/>
      <c r="L317" s="70" t="n"/>
      <c r="M317" s="70" t="n"/>
      <c r="N317" s="70" t="n"/>
      <c r="O317" s="70" t="n"/>
      <c r="P317" s="70" t="n"/>
      <c r="Q317" s="123" t="n"/>
      <c r="R317" s="122" t="n"/>
      <c r="S317" s="70" t="n"/>
      <c r="T317" s="70" t="n"/>
      <c r="U317" s="70" t="n"/>
      <c r="V317" s="70" t="n"/>
      <c r="W317" s="70" t="n"/>
      <c r="X317" s="70" t="n"/>
      <c r="Y317" s="70" t="n"/>
      <c r="Z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70" t="n"/>
      <c r="H318" s="120" t="n"/>
      <c r="I318" s="121" t="n"/>
      <c r="J318" s="122" t="n"/>
      <c r="K318" s="70" t="n"/>
      <c r="L318" s="70" t="n"/>
      <c r="M318" s="70" t="n"/>
      <c r="N318" s="70" t="n"/>
      <c r="O318" s="70" t="n"/>
      <c r="P318" s="70" t="n"/>
      <c r="Q318" s="123" t="n"/>
      <c r="R318" s="122" t="n"/>
      <c r="S318" s="70" t="n"/>
      <c r="T318" s="70" t="n"/>
      <c r="U318" s="70" t="n"/>
      <c r="V318" s="70" t="n"/>
      <c r="W318" s="70" t="n"/>
      <c r="X318" s="70" t="n"/>
      <c r="Y318" s="70" t="n"/>
      <c r="Z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70" t="n"/>
      <c r="H319" s="120" t="n"/>
      <c r="I319" s="121" t="n"/>
      <c r="J319" s="122" t="n"/>
      <c r="K319" s="70" t="n"/>
      <c r="L319" s="70" t="n"/>
      <c r="M319" s="70" t="n"/>
      <c r="N319" s="70" t="n"/>
      <c r="O319" s="70" t="n"/>
      <c r="P319" s="70" t="n"/>
      <c r="Q319" s="123" t="n"/>
      <c r="R319" s="122" t="n"/>
      <c r="S319" s="70" t="n"/>
      <c r="T319" s="70" t="n"/>
      <c r="U319" s="70" t="n"/>
      <c r="V319" s="70" t="n"/>
      <c r="W319" s="70" t="n"/>
      <c r="X319" s="70" t="n"/>
      <c r="Y319" s="70" t="n"/>
      <c r="Z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70" t="n"/>
      <c r="H320" s="120" t="n"/>
      <c r="I320" s="121" t="n"/>
      <c r="J320" s="122" t="n"/>
      <c r="K320" s="70" t="n"/>
      <c r="L320" s="70" t="n"/>
      <c r="M320" s="70" t="n"/>
      <c r="N320" s="70" t="n"/>
      <c r="O320" s="70" t="n"/>
      <c r="P320" s="70" t="n"/>
      <c r="Q320" s="123" t="n"/>
      <c r="R320" s="122" t="n"/>
      <c r="S320" s="70" t="n"/>
      <c r="T320" s="70" t="n"/>
      <c r="U320" s="70" t="n"/>
      <c r="V320" s="70" t="n"/>
      <c r="W320" s="70" t="n"/>
      <c r="X320" s="70" t="n"/>
      <c r="Y320" s="70" t="n"/>
      <c r="Z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70" t="n"/>
      <c r="H321" s="120" t="n"/>
      <c r="I321" s="121" t="n"/>
      <c r="J321" s="122" t="n"/>
      <c r="K321" s="70" t="n"/>
      <c r="L321" s="70" t="n"/>
      <c r="M321" s="70" t="n"/>
      <c r="N321" s="70" t="n"/>
      <c r="O321" s="70" t="n"/>
      <c r="P321" s="70" t="n"/>
      <c r="Q321" s="123" t="n"/>
      <c r="R321" s="122" t="n"/>
      <c r="S321" s="70" t="n"/>
      <c r="T321" s="70" t="n"/>
      <c r="U321" s="70" t="n"/>
      <c r="V321" s="70" t="n"/>
      <c r="W321" s="70" t="n"/>
      <c r="X321" s="70" t="n"/>
      <c r="Y321" s="70" t="n"/>
      <c r="Z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70" t="n"/>
      <c r="H322" s="120" t="n"/>
      <c r="I322" s="121" t="n"/>
      <c r="J322" s="122" t="n"/>
      <c r="K322" s="70" t="n"/>
      <c r="L322" s="70" t="n"/>
      <c r="M322" s="70" t="n"/>
      <c r="N322" s="70" t="n"/>
      <c r="O322" s="70" t="n"/>
      <c r="P322" s="70" t="n"/>
      <c r="Q322" s="123" t="n"/>
      <c r="R322" s="122" t="n"/>
      <c r="S322" s="70" t="n"/>
      <c r="T322" s="70" t="n"/>
      <c r="U322" s="70" t="n"/>
      <c r="V322" s="70" t="n"/>
      <c r="W322" s="70" t="n"/>
      <c r="X322" s="70" t="n"/>
      <c r="Y322" s="70" t="n"/>
      <c r="Z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70" t="n"/>
      <c r="H323" s="120" t="n"/>
      <c r="I323" s="121" t="n"/>
      <c r="J323" s="122" t="n"/>
      <c r="K323" s="70" t="n"/>
      <c r="L323" s="70" t="n"/>
      <c r="M323" s="70" t="n"/>
      <c r="N323" s="70" t="n"/>
      <c r="O323" s="70" t="n"/>
      <c r="P323" s="70" t="n"/>
      <c r="Q323" s="123" t="n"/>
      <c r="R323" s="122" t="n"/>
      <c r="S323" s="70" t="n"/>
      <c r="T323" s="70" t="n"/>
      <c r="U323" s="70" t="n"/>
      <c r="V323" s="70" t="n"/>
      <c r="W323" s="70" t="n"/>
      <c r="X323" s="70" t="n"/>
      <c r="Y323" s="70" t="n"/>
      <c r="Z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70" t="n"/>
      <c r="H324" s="120" t="n"/>
      <c r="I324" s="121" t="n"/>
      <c r="J324" s="122" t="n"/>
      <c r="K324" s="70" t="n"/>
      <c r="L324" s="70" t="n"/>
      <c r="M324" s="70" t="n"/>
      <c r="N324" s="70" t="n"/>
      <c r="O324" s="70" t="n"/>
      <c r="P324" s="70" t="n"/>
      <c r="Q324" s="123" t="n"/>
      <c r="R324" s="122" t="n"/>
      <c r="S324" s="70" t="n"/>
      <c r="T324" s="70" t="n"/>
      <c r="U324" s="70" t="n"/>
      <c r="V324" s="70" t="n"/>
      <c r="W324" s="70" t="n"/>
      <c r="X324" s="70" t="n"/>
      <c r="Y324" s="70" t="n"/>
      <c r="Z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70" t="n"/>
      <c r="H325" s="120" t="n"/>
      <c r="I325" s="121" t="n"/>
      <c r="J325" s="122" t="n"/>
      <c r="K325" s="70" t="n"/>
      <c r="L325" s="70" t="n"/>
      <c r="M325" s="70" t="n"/>
      <c r="N325" s="70" t="n"/>
      <c r="O325" s="70" t="n"/>
      <c r="P325" s="70" t="n"/>
      <c r="Q325" s="123" t="n"/>
      <c r="R325" s="122" t="n"/>
      <c r="S325" s="70" t="n"/>
      <c r="T325" s="70" t="n"/>
      <c r="U325" s="70" t="n"/>
      <c r="V325" s="70" t="n"/>
      <c r="W325" s="70" t="n"/>
      <c r="X325" s="70" t="n"/>
      <c r="Y325" s="70" t="n"/>
      <c r="Z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70" t="n"/>
      <c r="H326" s="120" t="n"/>
      <c r="I326" s="121" t="n"/>
      <c r="J326" s="122" t="n"/>
      <c r="K326" s="70" t="n"/>
      <c r="L326" s="70" t="n"/>
      <c r="M326" s="70" t="n"/>
      <c r="N326" s="70" t="n"/>
      <c r="O326" s="70" t="n"/>
      <c r="P326" s="70" t="n"/>
      <c r="Q326" s="123" t="n"/>
      <c r="R326" s="122" t="n"/>
      <c r="S326" s="70" t="n"/>
      <c r="T326" s="70" t="n"/>
      <c r="U326" s="70" t="n"/>
      <c r="V326" s="70" t="n"/>
      <c r="W326" s="70" t="n"/>
      <c r="X326" s="70" t="n"/>
      <c r="Y326" s="70" t="n"/>
      <c r="Z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70" t="n"/>
      <c r="H327" s="120" t="n"/>
      <c r="I327" s="121" t="n"/>
      <c r="J327" s="122" t="n"/>
      <c r="K327" s="70" t="n"/>
      <c r="L327" s="70" t="n"/>
      <c r="M327" s="70" t="n"/>
      <c r="N327" s="70" t="n"/>
      <c r="O327" s="70" t="n"/>
      <c r="P327" s="70" t="n"/>
      <c r="Q327" s="123" t="n"/>
      <c r="R327" s="122" t="n"/>
      <c r="S327" s="70" t="n"/>
      <c r="T327" s="70" t="n"/>
      <c r="U327" s="70" t="n"/>
      <c r="V327" s="70" t="n"/>
      <c r="W327" s="70" t="n"/>
      <c r="X327" s="70" t="n"/>
      <c r="Y327" s="70" t="n"/>
      <c r="Z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70" t="n"/>
      <c r="H328" s="120" t="n"/>
      <c r="I328" s="121" t="n"/>
      <c r="J328" s="122" t="n"/>
      <c r="K328" s="70" t="n"/>
      <c r="L328" s="70" t="n"/>
      <c r="M328" s="70" t="n"/>
      <c r="N328" s="70" t="n"/>
      <c r="O328" s="70" t="n"/>
      <c r="P328" s="70" t="n"/>
      <c r="Q328" s="123" t="n"/>
      <c r="R328" s="122" t="n"/>
      <c r="S328" s="70" t="n"/>
      <c r="T328" s="70" t="n"/>
      <c r="U328" s="70" t="n"/>
      <c r="V328" s="70" t="n"/>
      <c r="W328" s="70" t="n"/>
      <c r="X328" s="70" t="n"/>
      <c r="Y328" s="70" t="n"/>
      <c r="Z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70" t="n"/>
      <c r="H329" s="120" t="n"/>
      <c r="I329" s="121" t="n"/>
      <c r="J329" s="122" t="n"/>
      <c r="K329" s="70" t="n"/>
      <c r="L329" s="70" t="n"/>
      <c r="M329" s="70" t="n"/>
      <c r="N329" s="70" t="n"/>
      <c r="O329" s="70" t="n"/>
      <c r="P329" s="70" t="n"/>
      <c r="Q329" s="123" t="n"/>
      <c r="R329" s="122" t="n"/>
      <c r="S329" s="70" t="n"/>
      <c r="T329" s="70" t="n"/>
      <c r="U329" s="70" t="n"/>
      <c r="V329" s="70" t="n"/>
      <c r="W329" s="70" t="n"/>
      <c r="X329" s="70" t="n"/>
      <c r="Y329" s="70" t="n"/>
      <c r="Z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70" t="n"/>
      <c r="H330" s="120" t="n"/>
      <c r="I330" s="121" t="n"/>
      <c r="J330" s="122" t="n"/>
      <c r="K330" s="70" t="n"/>
      <c r="L330" s="70" t="n"/>
      <c r="M330" s="70" t="n"/>
      <c r="N330" s="70" t="n"/>
      <c r="O330" s="70" t="n"/>
      <c r="P330" s="70" t="n"/>
      <c r="Q330" s="123" t="n"/>
      <c r="R330" s="122" t="n"/>
      <c r="S330" s="70" t="n"/>
      <c r="T330" s="70" t="n"/>
      <c r="U330" s="70" t="n"/>
      <c r="V330" s="70" t="n"/>
      <c r="W330" s="70" t="n"/>
      <c r="X330" s="70" t="n"/>
      <c r="Y330" s="70" t="n"/>
      <c r="Z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70" t="n"/>
      <c r="H331" s="120" t="n"/>
      <c r="I331" s="121" t="n"/>
      <c r="J331" s="122" t="n"/>
      <c r="K331" s="70" t="n"/>
      <c r="L331" s="70" t="n"/>
      <c r="M331" s="70" t="n"/>
      <c r="N331" s="70" t="n"/>
      <c r="O331" s="70" t="n"/>
      <c r="P331" s="70" t="n"/>
      <c r="Q331" s="123" t="n"/>
      <c r="R331" s="122" t="n"/>
      <c r="S331" s="70" t="n"/>
      <c r="T331" s="70" t="n"/>
      <c r="U331" s="70" t="n"/>
      <c r="V331" s="70" t="n"/>
      <c r="W331" s="70" t="n"/>
      <c r="X331" s="70" t="n"/>
      <c r="Y331" s="70" t="n"/>
      <c r="Z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70" t="n"/>
      <c r="H332" s="120" t="n"/>
      <c r="I332" s="121" t="n"/>
      <c r="J332" s="122" t="n"/>
      <c r="K332" s="70" t="n"/>
      <c r="L332" s="70" t="n"/>
      <c r="M332" s="70" t="n"/>
      <c r="N332" s="70" t="n"/>
      <c r="O332" s="70" t="n"/>
      <c r="P332" s="70" t="n"/>
      <c r="Q332" s="123" t="n"/>
      <c r="R332" s="122" t="n"/>
      <c r="S332" s="70" t="n"/>
      <c r="T332" s="70" t="n"/>
      <c r="U332" s="70" t="n"/>
      <c r="V332" s="70" t="n"/>
      <c r="W332" s="70" t="n"/>
      <c r="X332" s="70" t="n"/>
      <c r="Y332" s="70" t="n"/>
      <c r="Z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70" t="n"/>
      <c r="H333" s="120" t="n"/>
      <c r="I333" s="121" t="n"/>
      <c r="J333" s="122" t="n"/>
      <c r="K333" s="70" t="n"/>
      <c r="L333" s="70" t="n"/>
      <c r="M333" s="70" t="n"/>
      <c r="N333" s="70" t="n"/>
      <c r="O333" s="70" t="n"/>
      <c r="P333" s="70" t="n"/>
      <c r="Q333" s="123" t="n"/>
      <c r="R333" s="122" t="n"/>
      <c r="S333" s="70" t="n"/>
      <c r="T333" s="70" t="n"/>
      <c r="U333" s="70" t="n"/>
      <c r="V333" s="70" t="n"/>
      <c r="W333" s="70" t="n"/>
      <c r="X333" s="70" t="n"/>
      <c r="Y333" s="70" t="n"/>
      <c r="Z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70" t="n"/>
      <c r="H334" s="120" t="n"/>
      <c r="I334" s="121" t="n"/>
      <c r="J334" s="122" t="n"/>
      <c r="K334" s="70" t="n"/>
      <c r="L334" s="70" t="n"/>
      <c r="M334" s="70" t="n"/>
      <c r="N334" s="70" t="n"/>
      <c r="O334" s="70" t="n"/>
      <c r="P334" s="70" t="n"/>
      <c r="Q334" s="123" t="n"/>
      <c r="R334" s="122" t="n"/>
      <c r="S334" s="70" t="n"/>
      <c r="T334" s="70" t="n"/>
      <c r="U334" s="70" t="n"/>
      <c r="V334" s="70" t="n"/>
      <c r="W334" s="70" t="n"/>
      <c r="X334" s="70" t="n"/>
      <c r="Y334" s="70" t="n"/>
      <c r="Z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70" t="n"/>
      <c r="H335" s="120" t="n"/>
      <c r="I335" s="121" t="n"/>
      <c r="J335" s="122" t="n"/>
      <c r="K335" s="70" t="n"/>
      <c r="L335" s="70" t="n"/>
      <c r="M335" s="70" t="n"/>
      <c r="N335" s="70" t="n"/>
      <c r="O335" s="70" t="n"/>
      <c r="P335" s="70" t="n"/>
      <c r="Q335" s="123" t="n"/>
      <c r="R335" s="122" t="n"/>
      <c r="S335" s="70" t="n"/>
      <c r="T335" s="70" t="n"/>
      <c r="U335" s="70" t="n"/>
      <c r="V335" s="70" t="n"/>
      <c r="W335" s="70" t="n"/>
      <c r="X335" s="70" t="n"/>
      <c r="Y335" s="70" t="n"/>
      <c r="Z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70" t="n"/>
      <c r="H336" s="120" t="n"/>
      <c r="I336" s="121" t="n"/>
      <c r="J336" s="122" t="n"/>
      <c r="K336" s="70" t="n"/>
      <c r="L336" s="70" t="n"/>
      <c r="M336" s="70" t="n"/>
      <c r="N336" s="70" t="n"/>
      <c r="O336" s="70" t="n"/>
      <c r="P336" s="70" t="n"/>
      <c r="Q336" s="123" t="n"/>
      <c r="R336" s="122" t="n"/>
      <c r="S336" s="70" t="n"/>
      <c r="T336" s="70" t="n"/>
      <c r="U336" s="70" t="n"/>
      <c r="V336" s="70" t="n"/>
      <c r="W336" s="70" t="n"/>
      <c r="X336" s="70" t="n"/>
      <c r="Y336" s="70" t="n"/>
      <c r="Z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70" t="n"/>
      <c r="H337" s="120" t="n"/>
      <c r="I337" s="121" t="n"/>
      <c r="J337" s="122" t="n"/>
      <c r="K337" s="70" t="n"/>
      <c r="L337" s="70" t="n"/>
      <c r="M337" s="70" t="n"/>
      <c r="N337" s="70" t="n"/>
      <c r="O337" s="70" t="n"/>
      <c r="P337" s="70" t="n"/>
      <c r="Q337" s="123" t="n"/>
      <c r="R337" s="122" t="n"/>
      <c r="S337" s="70" t="n"/>
      <c r="T337" s="70" t="n"/>
      <c r="U337" s="70" t="n"/>
      <c r="V337" s="70" t="n"/>
      <c r="W337" s="70" t="n"/>
      <c r="X337" s="70" t="n"/>
      <c r="Y337" s="70" t="n"/>
      <c r="Z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70" t="n"/>
      <c r="H338" s="120" t="n"/>
      <c r="I338" s="121" t="n"/>
      <c r="J338" s="122" t="n"/>
      <c r="K338" s="70" t="n"/>
      <c r="L338" s="70" t="n"/>
      <c r="M338" s="70" t="n"/>
      <c r="N338" s="70" t="n"/>
      <c r="O338" s="70" t="n"/>
      <c r="P338" s="70" t="n"/>
      <c r="Q338" s="123" t="n"/>
      <c r="R338" s="122" t="n"/>
      <c r="S338" s="70" t="n"/>
      <c r="T338" s="70" t="n"/>
      <c r="U338" s="70" t="n"/>
      <c r="V338" s="70" t="n"/>
      <c r="W338" s="70" t="n"/>
      <c r="X338" s="70" t="n"/>
      <c r="Y338" s="70" t="n"/>
      <c r="Z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70" t="n"/>
      <c r="H339" s="120" t="n"/>
      <c r="I339" s="121" t="n"/>
      <c r="J339" s="122" t="n"/>
      <c r="K339" s="70" t="n"/>
      <c r="L339" s="70" t="n"/>
      <c r="M339" s="70" t="n"/>
      <c r="N339" s="70" t="n"/>
      <c r="O339" s="70" t="n"/>
      <c r="P339" s="70" t="n"/>
      <c r="Q339" s="123" t="n"/>
      <c r="R339" s="122" t="n"/>
      <c r="S339" s="70" t="n"/>
      <c r="T339" s="70" t="n"/>
      <c r="U339" s="70" t="n"/>
      <c r="V339" s="70" t="n"/>
      <c r="W339" s="70" t="n"/>
      <c r="X339" s="70" t="n"/>
      <c r="Y339" s="70" t="n"/>
      <c r="Z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70" t="n"/>
      <c r="H340" s="120" t="n"/>
      <c r="I340" s="121" t="n"/>
      <c r="J340" s="122" t="n"/>
      <c r="K340" s="70" t="n"/>
      <c r="L340" s="70" t="n"/>
      <c r="M340" s="70" t="n"/>
      <c r="N340" s="70" t="n"/>
      <c r="O340" s="70" t="n"/>
      <c r="P340" s="70" t="n"/>
      <c r="Q340" s="123" t="n"/>
      <c r="R340" s="122" t="n"/>
      <c r="S340" s="70" t="n"/>
      <c r="T340" s="70" t="n"/>
      <c r="U340" s="70" t="n"/>
      <c r="V340" s="70" t="n"/>
      <c r="W340" s="70" t="n"/>
      <c r="X340" s="70" t="n"/>
      <c r="Y340" s="70" t="n"/>
      <c r="Z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70" t="n"/>
      <c r="H341" s="120" t="n"/>
      <c r="I341" s="121" t="n"/>
      <c r="J341" s="122" t="n"/>
      <c r="K341" s="70" t="n"/>
      <c r="L341" s="70" t="n"/>
      <c r="M341" s="70" t="n"/>
      <c r="N341" s="70" t="n"/>
      <c r="O341" s="70" t="n"/>
      <c r="P341" s="70" t="n"/>
      <c r="Q341" s="123" t="n"/>
      <c r="R341" s="122" t="n"/>
      <c r="S341" s="70" t="n"/>
      <c r="T341" s="70" t="n"/>
      <c r="U341" s="70" t="n"/>
      <c r="V341" s="70" t="n"/>
      <c r="W341" s="70" t="n"/>
      <c r="X341" s="70" t="n"/>
      <c r="Y341" s="70" t="n"/>
      <c r="Z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70" t="n"/>
      <c r="H342" s="120" t="n"/>
      <c r="I342" s="121" t="n"/>
      <c r="J342" s="122" t="n"/>
      <c r="K342" s="70" t="n"/>
      <c r="L342" s="70" t="n"/>
      <c r="M342" s="70" t="n"/>
      <c r="N342" s="70" t="n"/>
      <c r="O342" s="70" t="n"/>
      <c r="P342" s="70" t="n"/>
      <c r="Q342" s="123" t="n"/>
      <c r="R342" s="122" t="n"/>
      <c r="S342" s="70" t="n"/>
      <c r="T342" s="70" t="n"/>
      <c r="U342" s="70" t="n"/>
      <c r="V342" s="70" t="n"/>
      <c r="W342" s="70" t="n"/>
      <c r="X342" s="70" t="n"/>
      <c r="Y342" s="70" t="n"/>
      <c r="Z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70" t="n"/>
      <c r="H343" s="120" t="n"/>
      <c r="I343" s="121" t="n"/>
      <c r="J343" s="122" t="n"/>
      <c r="K343" s="70" t="n"/>
      <c r="L343" s="70" t="n"/>
      <c r="M343" s="70" t="n"/>
      <c r="N343" s="70" t="n"/>
      <c r="O343" s="70" t="n"/>
      <c r="P343" s="70" t="n"/>
      <c r="Q343" s="123" t="n"/>
      <c r="R343" s="122" t="n"/>
      <c r="S343" s="70" t="n"/>
      <c r="T343" s="70" t="n"/>
      <c r="U343" s="70" t="n"/>
      <c r="V343" s="70" t="n"/>
      <c r="W343" s="70" t="n"/>
      <c r="X343" s="70" t="n"/>
      <c r="Y343" s="70" t="n"/>
      <c r="Z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70" t="n"/>
      <c r="H344" s="120" t="n"/>
      <c r="I344" s="121" t="n"/>
      <c r="J344" s="122" t="n"/>
      <c r="K344" s="70" t="n"/>
      <c r="L344" s="70" t="n"/>
      <c r="M344" s="70" t="n"/>
      <c r="N344" s="70" t="n"/>
      <c r="O344" s="70" t="n"/>
      <c r="P344" s="70" t="n"/>
      <c r="Q344" s="123" t="n"/>
      <c r="R344" s="122" t="n"/>
      <c r="S344" s="70" t="n"/>
      <c r="T344" s="70" t="n"/>
      <c r="U344" s="70" t="n"/>
      <c r="V344" s="70" t="n"/>
      <c r="W344" s="70" t="n"/>
      <c r="X344" s="70" t="n"/>
      <c r="Y344" s="70" t="n"/>
      <c r="Z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70" t="n"/>
      <c r="H345" s="120" t="n"/>
      <c r="I345" s="121" t="n"/>
      <c r="J345" s="122" t="n"/>
      <c r="K345" s="70" t="n"/>
      <c r="L345" s="70" t="n"/>
      <c r="M345" s="70" t="n"/>
      <c r="N345" s="70" t="n"/>
      <c r="O345" s="70" t="n"/>
      <c r="P345" s="70" t="n"/>
      <c r="Q345" s="123" t="n"/>
      <c r="R345" s="122" t="n"/>
      <c r="S345" s="70" t="n"/>
      <c r="T345" s="70" t="n"/>
      <c r="U345" s="70" t="n"/>
      <c r="V345" s="70" t="n"/>
      <c r="W345" s="70" t="n"/>
      <c r="X345" s="70" t="n"/>
      <c r="Y345" s="70" t="n"/>
      <c r="Z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70" t="n"/>
      <c r="H346" s="120" t="n"/>
      <c r="I346" s="121" t="n"/>
      <c r="J346" s="122" t="n"/>
      <c r="K346" s="70" t="n"/>
      <c r="L346" s="70" t="n"/>
      <c r="M346" s="70" t="n"/>
      <c r="N346" s="70" t="n"/>
      <c r="O346" s="70" t="n"/>
      <c r="P346" s="70" t="n"/>
      <c r="Q346" s="123" t="n"/>
      <c r="R346" s="122" t="n"/>
      <c r="S346" s="70" t="n"/>
      <c r="T346" s="70" t="n"/>
      <c r="U346" s="70" t="n"/>
      <c r="V346" s="70" t="n"/>
      <c r="W346" s="70" t="n"/>
      <c r="X346" s="70" t="n"/>
      <c r="Y346" s="70" t="n"/>
      <c r="Z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70" t="n"/>
      <c r="H347" s="120" t="n"/>
      <c r="I347" s="121" t="n"/>
      <c r="J347" s="122" t="n"/>
      <c r="K347" s="70" t="n"/>
      <c r="L347" s="70" t="n"/>
      <c r="M347" s="70" t="n"/>
      <c r="N347" s="70" t="n"/>
      <c r="O347" s="70" t="n"/>
      <c r="P347" s="70" t="n"/>
      <c r="Q347" s="123" t="n"/>
      <c r="R347" s="122" t="n"/>
      <c r="S347" s="70" t="n"/>
      <c r="T347" s="70" t="n"/>
      <c r="U347" s="70" t="n"/>
      <c r="V347" s="70" t="n"/>
      <c r="W347" s="70" t="n"/>
      <c r="X347" s="70" t="n"/>
      <c r="Y347" s="70" t="n"/>
      <c r="Z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70" t="n"/>
      <c r="H348" s="120" t="n"/>
      <c r="I348" s="121" t="n"/>
      <c r="J348" s="122" t="n"/>
      <c r="K348" s="70" t="n"/>
      <c r="L348" s="70" t="n"/>
      <c r="M348" s="70" t="n"/>
      <c r="N348" s="70" t="n"/>
      <c r="O348" s="70" t="n"/>
      <c r="P348" s="70" t="n"/>
      <c r="Q348" s="123" t="n"/>
      <c r="R348" s="122" t="n"/>
      <c r="S348" s="70" t="n"/>
      <c r="T348" s="70" t="n"/>
      <c r="U348" s="70" t="n"/>
      <c r="V348" s="70" t="n"/>
      <c r="W348" s="70" t="n"/>
      <c r="X348" s="70" t="n"/>
      <c r="Y348" s="70" t="n"/>
      <c r="Z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70" t="n"/>
      <c r="H349" s="120" t="n"/>
      <c r="I349" s="121" t="n"/>
      <c r="J349" s="122" t="n"/>
      <c r="K349" s="70" t="n"/>
      <c r="L349" s="70" t="n"/>
      <c r="M349" s="70" t="n"/>
      <c r="N349" s="70" t="n"/>
      <c r="O349" s="70" t="n"/>
      <c r="P349" s="70" t="n"/>
      <c r="Q349" s="123" t="n"/>
      <c r="R349" s="122" t="n"/>
      <c r="S349" s="70" t="n"/>
      <c r="T349" s="70" t="n"/>
      <c r="U349" s="70" t="n"/>
      <c r="V349" s="70" t="n"/>
      <c r="W349" s="70" t="n"/>
      <c r="X349" s="70" t="n"/>
      <c r="Y349" s="70" t="n"/>
      <c r="Z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70" t="n"/>
      <c r="H350" s="120" t="n"/>
      <c r="I350" s="121" t="n"/>
      <c r="J350" s="122" t="n"/>
      <c r="K350" s="70" t="n"/>
      <c r="L350" s="70" t="n"/>
      <c r="M350" s="70" t="n"/>
      <c r="N350" s="70" t="n"/>
      <c r="O350" s="70" t="n"/>
      <c r="P350" s="70" t="n"/>
      <c r="Q350" s="123" t="n"/>
      <c r="R350" s="122" t="n"/>
      <c r="S350" s="70" t="n"/>
      <c r="T350" s="70" t="n"/>
      <c r="U350" s="70" t="n"/>
      <c r="V350" s="70" t="n"/>
      <c r="W350" s="70" t="n"/>
      <c r="X350" s="70" t="n"/>
      <c r="Y350" s="70" t="n"/>
      <c r="Z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70" t="n"/>
      <c r="H351" s="120" t="n"/>
      <c r="I351" s="121" t="n"/>
      <c r="J351" s="122" t="n"/>
      <c r="K351" s="70" t="n"/>
      <c r="L351" s="70" t="n"/>
      <c r="M351" s="70" t="n"/>
      <c r="N351" s="70" t="n"/>
      <c r="O351" s="70" t="n"/>
      <c r="P351" s="70" t="n"/>
      <c r="Q351" s="123" t="n"/>
      <c r="R351" s="122" t="n"/>
      <c r="S351" s="70" t="n"/>
      <c r="T351" s="70" t="n"/>
      <c r="U351" s="70" t="n"/>
      <c r="V351" s="70" t="n"/>
      <c r="W351" s="70" t="n"/>
      <c r="X351" s="70" t="n"/>
      <c r="Y351" s="70" t="n"/>
      <c r="Z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70" t="n"/>
      <c r="H352" s="120" t="n"/>
      <c r="I352" s="121" t="n"/>
      <c r="J352" s="122" t="n"/>
      <c r="K352" s="70" t="n"/>
      <c r="L352" s="70" t="n"/>
      <c r="M352" s="70" t="n"/>
      <c r="N352" s="70" t="n"/>
      <c r="O352" s="70" t="n"/>
      <c r="P352" s="70" t="n"/>
      <c r="Q352" s="123" t="n"/>
      <c r="R352" s="122" t="n"/>
      <c r="S352" s="70" t="n"/>
      <c r="T352" s="70" t="n"/>
      <c r="U352" s="70" t="n"/>
      <c r="V352" s="70" t="n"/>
      <c r="W352" s="70" t="n"/>
      <c r="X352" s="70" t="n"/>
      <c r="Y352" s="70" t="n"/>
      <c r="Z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70" t="n"/>
      <c r="H353" s="120" t="n"/>
      <c r="I353" s="121" t="n"/>
      <c r="J353" s="122" t="n"/>
      <c r="K353" s="70" t="n"/>
      <c r="L353" s="70" t="n"/>
      <c r="M353" s="70" t="n"/>
      <c r="N353" s="70" t="n"/>
      <c r="O353" s="70" t="n"/>
      <c r="P353" s="70" t="n"/>
      <c r="Q353" s="123" t="n"/>
      <c r="R353" s="122" t="n"/>
      <c r="S353" s="70" t="n"/>
      <c r="T353" s="70" t="n"/>
      <c r="U353" s="70" t="n"/>
      <c r="V353" s="70" t="n"/>
      <c r="W353" s="70" t="n"/>
      <c r="X353" s="70" t="n"/>
      <c r="Y353" s="70" t="n"/>
      <c r="Z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70" t="n"/>
      <c r="H354" s="120" t="n"/>
      <c r="I354" s="121" t="n"/>
      <c r="J354" s="122" t="n"/>
      <c r="K354" s="70" t="n"/>
      <c r="L354" s="70" t="n"/>
      <c r="M354" s="70" t="n"/>
      <c r="N354" s="70" t="n"/>
      <c r="O354" s="70" t="n"/>
      <c r="P354" s="70" t="n"/>
      <c r="Q354" s="123" t="n"/>
      <c r="R354" s="122" t="n"/>
      <c r="S354" s="70" t="n"/>
      <c r="T354" s="70" t="n"/>
      <c r="U354" s="70" t="n"/>
      <c r="V354" s="70" t="n"/>
      <c r="W354" s="70" t="n"/>
      <c r="X354" s="70" t="n"/>
      <c r="Y354" s="70" t="n"/>
      <c r="Z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70" t="n"/>
      <c r="H355" s="120" t="n"/>
      <c r="I355" s="121" t="n"/>
      <c r="J355" s="122" t="n"/>
      <c r="K355" s="70" t="n"/>
      <c r="L355" s="70" t="n"/>
      <c r="M355" s="70" t="n"/>
      <c r="N355" s="70" t="n"/>
      <c r="O355" s="70" t="n"/>
      <c r="P355" s="70" t="n"/>
      <c r="Q355" s="123" t="n"/>
      <c r="R355" s="122" t="n"/>
      <c r="S355" s="70" t="n"/>
      <c r="T355" s="70" t="n"/>
      <c r="U355" s="70" t="n"/>
      <c r="V355" s="70" t="n"/>
      <c r="W355" s="70" t="n"/>
      <c r="X355" s="70" t="n"/>
      <c r="Y355" s="70" t="n"/>
      <c r="Z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70" t="n"/>
      <c r="H356" s="120" t="n"/>
      <c r="I356" s="121" t="n"/>
      <c r="J356" s="122" t="n"/>
      <c r="K356" s="70" t="n"/>
      <c r="L356" s="70" t="n"/>
      <c r="M356" s="70" t="n"/>
      <c r="N356" s="70" t="n"/>
      <c r="O356" s="70" t="n"/>
      <c r="P356" s="70" t="n"/>
      <c r="Q356" s="123" t="n"/>
      <c r="R356" s="122" t="n"/>
      <c r="S356" s="70" t="n"/>
      <c r="T356" s="70" t="n"/>
      <c r="U356" s="70" t="n"/>
      <c r="V356" s="70" t="n"/>
      <c r="W356" s="70" t="n"/>
      <c r="X356" s="70" t="n"/>
      <c r="Y356" s="70" t="n"/>
      <c r="Z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70" t="n"/>
      <c r="H357" s="120" t="n"/>
      <c r="I357" s="121" t="n"/>
      <c r="J357" s="122" t="n"/>
      <c r="K357" s="70" t="n"/>
      <c r="L357" s="70" t="n"/>
      <c r="M357" s="70" t="n"/>
      <c r="N357" s="70" t="n"/>
      <c r="O357" s="70" t="n"/>
      <c r="P357" s="70" t="n"/>
      <c r="Q357" s="123" t="n"/>
      <c r="R357" s="122" t="n"/>
      <c r="S357" s="70" t="n"/>
      <c r="T357" s="70" t="n"/>
      <c r="U357" s="70" t="n"/>
      <c r="V357" s="70" t="n"/>
      <c r="W357" s="70" t="n"/>
      <c r="X357" s="70" t="n"/>
      <c r="Y357" s="70" t="n"/>
      <c r="Z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70" t="n"/>
      <c r="H358" s="120" t="n"/>
      <c r="I358" s="121" t="n"/>
      <c r="J358" s="122" t="n"/>
      <c r="K358" s="70" t="n"/>
      <c r="L358" s="70" t="n"/>
      <c r="M358" s="70" t="n"/>
      <c r="N358" s="70" t="n"/>
      <c r="O358" s="70" t="n"/>
      <c r="P358" s="70" t="n"/>
      <c r="Q358" s="123" t="n"/>
      <c r="R358" s="122" t="n"/>
      <c r="S358" s="70" t="n"/>
      <c r="T358" s="70" t="n"/>
      <c r="U358" s="70" t="n"/>
      <c r="V358" s="70" t="n"/>
      <c r="W358" s="70" t="n"/>
      <c r="X358" s="70" t="n"/>
      <c r="Y358" s="70" t="n"/>
      <c r="Z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70" t="n"/>
      <c r="H359" s="120" t="n"/>
      <c r="I359" s="121" t="n"/>
      <c r="J359" s="122" t="n"/>
      <c r="K359" s="70" t="n"/>
      <c r="L359" s="70" t="n"/>
      <c r="M359" s="70" t="n"/>
      <c r="N359" s="70" t="n"/>
      <c r="O359" s="70" t="n"/>
      <c r="P359" s="70" t="n"/>
      <c r="Q359" s="123" t="n"/>
      <c r="R359" s="122" t="n"/>
      <c r="S359" s="70" t="n"/>
      <c r="T359" s="70" t="n"/>
      <c r="U359" s="70" t="n"/>
      <c r="V359" s="70" t="n"/>
      <c r="W359" s="70" t="n"/>
      <c r="X359" s="70" t="n"/>
      <c r="Y359" s="70" t="n"/>
      <c r="Z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70" t="n"/>
      <c r="H360" s="120" t="n"/>
      <c r="I360" s="121" t="n"/>
      <c r="J360" s="122" t="n"/>
      <c r="K360" s="70" t="n"/>
      <c r="L360" s="70" t="n"/>
      <c r="M360" s="70" t="n"/>
      <c r="N360" s="70" t="n"/>
      <c r="O360" s="70" t="n"/>
      <c r="P360" s="70" t="n"/>
      <c r="Q360" s="123" t="n"/>
      <c r="R360" s="122" t="n"/>
      <c r="S360" s="70" t="n"/>
      <c r="T360" s="70" t="n"/>
      <c r="U360" s="70" t="n"/>
      <c r="V360" s="70" t="n"/>
      <c r="W360" s="70" t="n"/>
      <c r="X360" s="70" t="n"/>
      <c r="Y360" s="70" t="n"/>
      <c r="Z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70" t="n"/>
      <c r="H361" s="120" t="n"/>
      <c r="I361" s="121" t="n"/>
      <c r="J361" s="122" t="n"/>
      <c r="K361" s="70" t="n"/>
      <c r="L361" s="70" t="n"/>
      <c r="M361" s="70" t="n"/>
      <c r="N361" s="70" t="n"/>
      <c r="O361" s="70" t="n"/>
      <c r="P361" s="70" t="n"/>
      <c r="Q361" s="123" t="n"/>
      <c r="R361" s="122" t="n"/>
      <c r="S361" s="70" t="n"/>
      <c r="T361" s="70" t="n"/>
      <c r="U361" s="70" t="n"/>
      <c r="V361" s="70" t="n"/>
      <c r="W361" s="70" t="n"/>
      <c r="X361" s="70" t="n"/>
      <c r="Y361" s="70" t="n"/>
      <c r="Z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70" t="n"/>
      <c r="H362" s="120" t="n"/>
      <c r="I362" s="121" t="n"/>
      <c r="J362" s="122" t="n"/>
      <c r="K362" s="70" t="n"/>
      <c r="L362" s="70" t="n"/>
      <c r="M362" s="70" t="n"/>
      <c r="N362" s="70" t="n"/>
      <c r="O362" s="70" t="n"/>
      <c r="P362" s="70" t="n"/>
      <c r="Q362" s="123" t="n"/>
      <c r="R362" s="122" t="n"/>
      <c r="S362" s="70" t="n"/>
      <c r="T362" s="70" t="n"/>
      <c r="U362" s="70" t="n"/>
      <c r="V362" s="70" t="n"/>
      <c r="W362" s="70" t="n"/>
      <c r="X362" s="70" t="n"/>
      <c r="Y362" s="70" t="n"/>
      <c r="Z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70" t="n"/>
      <c r="H363" s="120" t="n"/>
      <c r="I363" s="121" t="n"/>
      <c r="J363" s="122" t="n"/>
      <c r="K363" s="70" t="n"/>
      <c r="L363" s="70" t="n"/>
      <c r="M363" s="70" t="n"/>
      <c r="N363" s="70" t="n"/>
      <c r="O363" s="70" t="n"/>
      <c r="P363" s="70" t="n"/>
      <c r="Q363" s="123" t="n"/>
      <c r="R363" s="122" t="n"/>
      <c r="S363" s="70" t="n"/>
      <c r="T363" s="70" t="n"/>
      <c r="U363" s="70" t="n"/>
      <c r="V363" s="70" t="n"/>
      <c r="W363" s="70" t="n"/>
      <c r="X363" s="70" t="n"/>
      <c r="Y363" s="70" t="n"/>
      <c r="Z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70" t="n"/>
      <c r="H364" s="120" t="n"/>
      <c r="I364" s="121" t="n"/>
      <c r="J364" s="122" t="n"/>
      <c r="K364" s="70" t="n"/>
      <c r="L364" s="70" t="n"/>
      <c r="M364" s="70" t="n"/>
      <c r="N364" s="70" t="n"/>
      <c r="O364" s="70" t="n"/>
      <c r="P364" s="70" t="n"/>
      <c r="Q364" s="123" t="n"/>
      <c r="R364" s="122" t="n"/>
      <c r="S364" s="70" t="n"/>
      <c r="T364" s="70" t="n"/>
      <c r="U364" s="70" t="n"/>
      <c r="V364" s="70" t="n"/>
      <c r="W364" s="70" t="n"/>
      <c r="X364" s="70" t="n"/>
      <c r="Y364" s="70" t="n"/>
      <c r="Z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70" t="n"/>
      <c r="H365" s="120" t="n"/>
      <c r="I365" s="121" t="n"/>
      <c r="J365" s="122" t="n"/>
      <c r="K365" s="70" t="n"/>
      <c r="L365" s="70" t="n"/>
      <c r="M365" s="70" t="n"/>
      <c r="N365" s="70" t="n"/>
      <c r="O365" s="70" t="n"/>
      <c r="P365" s="70" t="n"/>
      <c r="Q365" s="123" t="n"/>
      <c r="R365" s="122" t="n"/>
      <c r="S365" s="70" t="n"/>
      <c r="T365" s="70" t="n"/>
      <c r="U365" s="70" t="n"/>
      <c r="V365" s="70" t="n"/>
      <c r="W365" s="70" t="n"/>
      <c r="X365" s="70" t="n"/>
      <c r="Y365" s="70" t="n"/>
      <c r="Z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70" t="n"/>
      <c r="H366" s="120" t="n"/>
      <c r="I366" s="121" t="n"/>
      <c r="J366" s="122" t="n"/>
      <c r="K366" s="70" t="n"/>
      <c r="L366" s="70" t="n"/>
      <c r="M366" s="70" t="n"/>
      <c r="N366" s="70" t="n"/>
      <c r="O366" s="70" t="n"/>
      <c r="P366" s="70" t="n"/>
      <c r="Q366" s="123" t="n"/>
      <c r="R366" s="122" t="n"/>
      <c r="S366" s="70" t="n"/>
      <c r="T366" s="70" t="n"/>
      <c r="U366" s="70" t="n"/>
      <c r="V366" s="70" t="n"/>
      <c r="W366" s="70" t="n"/>
      <c r="X366" s="70" t="n"/>
      <c r="Y366" s="70" t="n"/>
      <c r="Z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70" t="n"/>
      <c r="H367" s="120" t="n"/>
      <c r="I367" s="121" t="n"/>
      <c r="J367" s="122" t="n"/>
      <c r="K367" s="70" t="n"/>
      <c r="L367" s="70" t="n"/>
      <c r="M367" s="70" t="n"/>
      <c r="N367" s="70" t="n"/>
      <c r="O367" s="70" t="n"/>
      <c r="P367" s="70" t="n"/>
      <c r="Q367" s="123" t="n"/>
      <c r="R367" s="122" t="n"/>
      <c r="S367" s="70" t="n"/>
      <c r="T367" s="70" t="n"/>
      <c r="U367" s="70" t="n"/>
      <c r="V367" s="70" t="n"/>
      <c r="W367" s="70" t="n"/>
      <c r="X367" s="70" t="n"/>
      <c r="Y367" s="70" t="n"/>
      <c r="Z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70" t="n"/>
      <c r="H368" s="120" t="n"/>
      <c r="I368" s="121" t="n"/>
      <c r="J368" s="122" t="n"/>
      <c r="K368" s="70" t="n"/>
      <c r="L368" s="70" t="n"/>
      <c r="M368" s="70" t="n"/>
      <c r="N368" s="70" t="n"/>
      <c r="O368" s="70" t="n"/>
      <c r="P368" s="70" t="n"/>
      <c r="Q368" s="123" t="n"/>
      <c r="R368" s="122" t="n"/>
      <c r="S368" s="70" t="n"/>
      <c r="T368" s="70" t="n"/>
      <c r="U368" s="70" t="n"/>
      <c r="V368" s="70" t="n"/>
      <c r="W368" s="70" t="n"/>
      <c r="X368" s="70" t="n"/>
      <c r="Y368" s="70" t="n"/>
      <c r="Z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70" t="n"/>
      <c r="H369" s="120" t="n"/>
      <c r="I369" s="121" t="n"/>
      <c r="J369" s="122" t="n"/>
      <c r="K369" s="70" t="n"/>
      <c r="L369" s="70" t="n"/>
      <c r="M369" s="70" t="n"/>
      <c r="N369" s="70" t="n"/>
      <c r="O369" s="70" t="n"/>
      <c r="P369" s="70" t="n"/>
      <c r="Q369" s="123" t="n"/>
      <c r="R369" s="122" t="n"/>
      <c r="S369" s="70" t="n"/>
      <c r="T369" s="70" t="n"/>
      <c r="U369" s="70" t="n"/>
      <c r="V369" s="70" t="n"/>
      <c r="W369" s="70" t="n"/>
      <c r="X369" s="70" t="n"/>
      <c r="Y369" s="70" t="n"/>
      <c r="Z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70" t="n"/>
      <c r="H370" s="120" t="n"/>
      <c r="I370" s="121" t="n"/>
      <c r="J370" s="122" t="n"/>
      <c r="K370" s="70" t="n"/>
      <c r="L370" s="70" t="n"/>
      <c r="M370" s="70" t="n"/>
      <c r="N370" s="70" t="n"/>
      <c r="O370" s="70" t="n"/>
      <c r="P370" s="70" t="n"/>
      <c r="Q370" s="123" t="n"/>
      <c r="R370" s="122" t="n"/>
      <c r="S370" s="70" t="n"/>
      <c r="T370" s="70" t="n"/>
      <c r="U370" s="70" t="n"/>
      <c r="V370" s="70" t="n"/>
      <c r="W370" s="70" t="n"/>
      <c r="X370" s="70" t="n"/>
      <c r="Y370" s="70" t="n"/>
      <c r="Z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70" t="n"/>
      <c r="H371" s="120" t="n"/>
      <c r="I371" s="121" t="n"/>
      <c r="J371" s="122" t="n"/>
      <c r="K371" s="70" t="n"/>
      <c r="L371" s="70" t="n"/>
      <c r="M371" s="70" t="n"/>
      <c r="N371" s="70" t="n"/>
      <c r="O371" s="70" t="n"/>
      <c r="P371" s="70" t="n"/>
      <c r="Q371" s="123" t="n"/>
      <c r="R371" s="122" t="n"/>
      <c r="S371" s="70" t="n"/>
      <c r="T371" s="70" t="n"/>
      <c r="U371" s="70" t="n"/>
      <c r="V371" s="70" t="n"/>
      <c r="W371" s="70" t="n"/>
      <c r="X371" s="70" t="n"/>
      <c r="Y371" s="70" t="n"/>
      <c r="Z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70" t="n"/>
      <c r="H372" s="120" t="n"/>
      <c r="I372" s="121" t="n"/>
      <c r="J372" s="122" t="n"/>
      <c r="K372" s="70" t="n"/>
      <c r="L372" s="70" t="n"/>
      <c r="M372" s="70" t="n"/>
      <c r="N372" s="70" t="n"/>
      <c r="O372" s="70" t="n"/>
      <c r="P372" s="70" t="n"/>
      <c r="Q372" s="123" t="n"/>
      <c r="R372" s="122" t="n"/>
      <c r="S372" s="70" t="n"/>
      <c r="T372" s="70" t="n"/>
      <c r="U372" s="70" t="n"/>
      <c r="V372" s="70" t="n"/>
      <c r="W372" s="70" t="n"/>
      <c r="X372" s="70" t="n"/>
      <c r="Y372" s="70" t="n"/>
      <c r="Z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70" t="n"/>
      <c r="H373" s="120" t="n"/>
      <c r="I373" s="121" t="n"/>
      <c r="J373" s="122" t="n"/>
      <c r="K373" s="70" t="n"/>
      <c r="L373" s="70" t="n"/>
      <c r="M373" s="70" t="n"/>
      <c r="N373" s="70" t="n"/>
      <c r="O373" s="70" t="n"/>
      <c r="P373" s="70" t="n"/>
      <c r="Q373" s="123" t="n"/>
      <c r="R373" s="122" t="n"/>
      <c r="S373" s="70" t="n"/>
      <c r="T373" s="70" t="n"/>
      <c r="U373" s="70" t="n"/>
      <c r="V373" s="70" t="n"/>
      <c r="W373" s="70" t="n"/>
      <c r="X373" s="70" t="n"/>
      <c r="Y373" s="70" t="n"/>
      <c r="Z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70" t="n"/>
      <c r="H374" s="120" t="n"/>
      <c r="I374" s="121" t="n"/>
      <c r="J374" s="122" t="n"/>
      <c r="K374" s="70" t="n"/>
      <c r="L374" s="70" t="n"/>
      <c r="M374" s="70" t="n"/>
      <c r="N374" s="70" t="n"/>
      <c r="O374" s="70" t="n"/>
      <c r="P374" s="70" t="n"/>
      <c r="Q374" s="123" t="n"/>
      <c r="R374" s="122" t="n"/>
      <c r="S374" s="70" t="n"/>
      <c r="T374" s="70" t="n"/>
      <c r="U374" s="70" t="n"/>
      <c r="V374" s="70" t="n"/>
      <c r="W374" s="70" t="n"/>
      <c r="X374" s="70" t="n"/>
      <c r="Y374" s="70" t="n"/>
      <c r="Z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70" t="n"/>
      <c r="H375" s="120" t="n"/>
      <c r="I375" s="121" t="n"/>
      <c r="J375" s="122" t="n"/>
      <c r="K375" s="70" t="n"/>
      <c r="L375" s="70" t="n"/>
      <c r="M375" s="70" t="n"/>
      <c r="N375" s="70" t="n"/>
      <c r="O375" s="70" t="n"/>
      <c r="P375" s="70" t="n"/>
      <c r="Q375" s="123" t="n"/>
      <c r="R375" s="122" t="n"/>
      <c r="S375" s="70" t="n"/>
      <c r="T375" s="70" t="n"/>
      <c r="U375" s="70" t="n"/>
      <c r="V375" s="70" t="n"/>
      <c r="W375" s="70" t="n"/>
      <c r="X375" s="70" t="n"/>
      <c r="Y375" s="70" t="n"/>
      <c r="Z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70" t="n"/>
      <c r="H376" s="120" t="n"/>
      <c r="I376" s="121" t="n"/>
      <c r="J376" s="122" t="n"/>
      <c r="K376" s="70" t="n"/>
      <c r="L376" s="70" t="n"/>
      <c r="M376" s="70" t="n"/>
      <c r="N376" s="70" t="n"/>
      <c r="O376" s="70" t="n"/>
      <c r="P376" s="70" t="n"/>
      <c r="Q376" s="123" t="n"/>
      <c r="R376" s="122" t="n"/>
      <c r="S376" s="70" t="n"/>
      <c r="T376" s="70" t="n"/>
      <c r="U376" s="70" t="n"/>
      <c r="V376" s="70" t="n"/>
      <c r="W376" s="70" t="n"/>
      <c r="X376" s="70" t="n"/>
      <c r="Y376" s="70" t="n"/>
      <c r="Z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70" t="n"/>
      <c r="H377" s="120" t="n"/>
      <c r="I377" s="121" t="n"/>
      <c r="J377" s="122" t="n"/>
      <c r="K377" s="70" t="n"/>
      <c r="L377" s="70" t="n"/>
      <c r="M377" s="70" t="n"/>
      <c r="N377" s="70" t="n"/>
      <c r="O377" s="70" t="n"/>
      <c r="P377" s="70" t="n"/>
      <c r="Q377" s="123" t="n"/>
      <c r="R377" s="122" t="n"/>
      <c r="S377" s="70" t="n"/>
      <c r="T377" s="70" t="n"/>
      <c r="U377" s="70" t="n"/>
      <c r="V377" s="70" t="n"/>
      <c r="W377" s="70" t="n"/>
      <c r="X377" s="70" t="n"/>
      <c r="Y377" s="70" t="n"/>
      <c r="Z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70" t="n"/>
      <c r="H378" s="120" t="n"/>
      <c r="I378" s="121" t="n"/>
      <c r="J378" s="122" t="n"/>
      <c r="K378" s="70" t="n"/>
      <c r="L378" s="70" t="n"/>
      <c r="M378" s="70" t="n"/>
      <c r="N378" s="70" t="n"/>
      <c r="O378" s="70" t="n"/>
      <c r="P378" s="70" t="n"/>
      <c r="Q378" s="123" t="n"/>
      <c r="R378" s="122" t="n"/>
      <c r="S378" s="70" t="n"/>
      <c r="T378" s="70" t="n"/>
      <c r="U378" s="70" t="n"/>
      <c r="V378" s="70" t="n"/>
      <c r="W378" s="70" t="n"/>
      <c r="X378" s="70" t="n"/>
      <c r="Y378" s="70" t="n"/>
      <c r="Z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70" t="n"/>
      <c r="H379" s="120" t="n"/>
      <c r="I379" s="121" t="n"/>
      <c r="J379" s="122" t="n"/>
      <c r="K379" s="70" t="n"/>
      <c r="L379" s="70" t="n"/>
      <c r="M379" s="70" t="n"/>
      <c r="N379" s="70" t="n"/>
      <c r="O379" s="70" t="n"/>
      <c r="P379" s="70" t="n"/>
      <c r="Q379" s="123" t="n"/>
      <c r="R379" s="122" t="n"/>
      <c r="S379" s="70" t="n"/>
      <c r="T379" s="70" t="n"/>
      <c r="U379" s="70" t="n"/>
      <c r="V379" s="70" t="n"/>
      <c r="W379" s="70" t="n"/>
      <c r="X379" s="70" t="n"/>
      <c r="Y379" s="70" t="n"/>
      <c r="Z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70" t="n"/>
      <c r="H380" s="120" t="n"/>
      <c r="I380" s="121" t="n"/>
      <c r="J380" s="122" t="n"/>
      <c r="K380" s="70" t="n"/>
      <c r="L380" s="70" t="n"/>
      <c r="M380" s="70" t="n"/>
      <c r="N380" s="70" t="n"/>
      <c r="O380" s="70" t="n"/>
      <c r="P380" s="70" t="n"/>
      <c r="Q380" s="123" t="n"/>
      <c r="R380" s="122" t="n"/>
      <c r="S380" s="70" t="n"/>
      <c r="T380" s="70" t="n"/>
      <c r="U380" s="70" t="n"/>
      <c r="V380" s="70" t="n"/>
      <c r="W380" s="70" t="n"/>
      <c r="X380" s="70" t="n"/>
      <c r="Y380" s="70" t="n"/>
      <c r="Z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70" t="n"/>
      <c r="H381" s="120" t="n"/>
      <c r="I381" s="121" t="n"/>
      <c r="J381" s="122" t="n"/>
      <c r="K381" s="70" t="n"/>
      <c r="L381" s="70" t="n"/>
      <c r="M381" s="70" t="n"/>
      <c r="N381" s="70" t="n"/>
      <c r="O381" s="70" t="n"/>
      <c r="P381" s="70" t="n"/>
      <c r="Q381" s="123" t="n"/>
      <c r="R381" s="122" t="n"/>
      <c r="S381" s="70" t="n"/>
      <c r="T381" s="70" t="n"/>
      <c r="U381" s="70" t="n"/>
      <c r="V381" s="70" t="n"/>
      <c r="W381" s="70" t="n"/>
      <c r="X381" s="70" t="n"/>
      <c r="Y381" s="70" t="n"/>
      <c r="Z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70" t="n"/>
      <c r="H382" s="120" t="n"/>
      <c r="I382" s="121" t="n"/>
      <c r="J382" s="122" t="n"/>
      <c r="K382" s="70" t="n"/>
      <c r="L382" s="70" t="n"/>
      <c r="M382" s="70" t="n"/>
      <c r="N382" s="70" t="n"/>
      <c r="O382" s="70" t="n"/>
      <c r="P382" s="70" t="n"/>
      <c r="Q382" s="123" t="n"/>
      <c r="R382" s="122" t="n"/>
      <c r="S382" s="70" t="n"/>
      <c r="T382" s="70" t="n"/>
      <c r="U382" s="70" t="n"/>
      <c r="V382" s="70" t="n"/>
      <c r="W382" s="70" t="n"/>
      <c r="X382" s="70" t="n"/>
      <c r="Y382" s="70" t="n"/>
      <c r="Z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70" t="n"/>
      <c r="H383" s="120" t="n"/>
      <c r="I383" s="121" t="n"/>
      <c r="J383" s="122" t="n"/>
      <c r="K383" s="70" t="n"/>
      <c r="L383" s="70" t="n"/>
      <c r="M383" s="70" t="n"/>
      <c r="N383" s="70" t="n"/>
      <c r="O383" s="70" t="n"/>
      <c r="P383" s="70" t="n"/>
      <c r="Q383" s="123" t="n"/>
      <c r="R383" s="122" t="n"/>
      <c r="S383" s="70" t="n"/>
      <c r="T383" s="70" t="n"/>
      <c r="U383" s="70" t="n"/>
      <c r="V383" s="70" t="n"/>
      <c r="W383" s="70" t="n"/>
      <c r="X383" s="70" t="n"/>
      <c r="Y383" s="70" t="n"/>
      <c r="Z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70" t="n"/>
      <c r="H384" s="120" t="n"/>
      <c r="I384" s="121" t="n"/>
      <c r="J384" s="122" t="n"/>
      <c r="K384" s="70" t="n"/>
      <c r="L384" s="70" t="n"/>
      <c r="M384" s="70" t="n"/>
      <c r="N384" s="70" t="n"/>
      <c r="O384" s="70" t="n"/>
      <c r="P384" s="70" t="n"/>
      <c r="Q384" s="123" t="n"/>
      <c r="R384" s="122" t="n"/>
      <c r="S384" s="70" t="n"/>
      <c r="T384" s="70" t="n"/>
      <c r="U384" s="70" t="n"/>
      <c r="V384" s="70" t="n"/>
      <c r="W384" s="70" t="n"/>
      <c r="X384" s="70" t="n"/>
      <c r="Y384" s="70" t="n"/>
      <c r="Z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70" t="n"/>
      <c r="H385" s="120" t="n"/>
      <c r="I385" s="121" t="n"/>
      <c r="J385" s="122" t="n"/>
      <c r="K385" s="70" t="n"/>
      <c r="L385" s="70" t="n"/>
      <c r="M385" s="70" t="n"/>
      <c r="N385" s="70" t="n"/>
      <c r="O385" s="70" t="n"/>
      <c r="P385" s="70" t="n"/>
      <c r="Q385" s="123" t="n"/>
      <c r="R385" s="122" t="n"/>
      <c r="S385" s="70" t="n"/>
      <c r="T385" s="70" t="n"/>
      <c r="U385" s="70" t="n"/>
      <c r="V385" s="70" t="n"/>
      <c r="W385" s="70" t="n"/>
      <c r="X385" s="70" t="n"/>
      <c r="Y385" s="70" t="n"/>
      <c r="Z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70" t="n"/>
      <c r="H386" s="120" t="n"/>
      <c r="I386" s="121" t="n"/>
      <c r="J386" s="122" t="n"/>
      <c r="K386" s="70" t="n"/>
      <c r="L386" s="70" t="n"/>
      <c r="M386" s="70" t="n"/>
      <c r="N386" s="70" t="n"/>
      <c r="O386" s="70" t="n"/>
      <c r="P386" s="70" t="n"/>
      <c r="Q386" s="123" t="n"/>
      <c r="R386" s="122" t="n"/>
      <c r="S386" s="70" t="n"/>
      <c r="T386" s="70" t="n"/>
      <c r="U386" s="70" t="n"/>
      <c r="V386" s="70" t="n"/>
      <c r="W386" s="70" t="n"/>
      <c r="X386" s="70" t="n"/>
      <c r="Y386" s="70" t="n"/>
      <c r="Z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70" t="n"/>
      <c r="H387" s="120" t="n"/>
      <c r="I387" s="121" t="n"/>
      <c r="J387" s="122" t="n"/>
      <c r="K387" s="70" t="n"/>
      <c r="L387" s="70" t="n"/>
      <c r="M387" s="70" t="n"/>
      <c r="N387" s="70" t="n"/>
      <c r="O387" s="70" t="n"/>
      <c r="P387" s="70" t="n"/>
      <c r="Q387" s="123" t="n"/>
      <c r="R387" s="122" t="n"/>
      <c r="S387" s="70" t="n"/>
      <c r="T387" s="70" t="n"/>
      <c r="U387" s="70" t="n"/>
      <c r="V387" s="70" t="n"/>
      <c r="W387" s="70" t="n"/>
      <c r="X387" s="70" t="n"/>
      <c r="Y387" s="70" t="n"/>
      <c r="Z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70" t="n"/>
      <c r="H388" s="120" t="n"/>
      <c r="I388" s="121" t="n"/>
      <c r="J388" s="122" t="n"/>
      <c r="K388" s="70" t="n"/>
      <c r="L388" s="70" t="n"/>
      <c r="M388" s="70" t="n"/>
      <c r="N388" s="70" t="n"/>
      <c r="O388" s="70" t="n"/>
      <c r="P388" s="70" t="n"/>
      <c r="Q388" s="123" t="n"/>
      <c r="R388" s="122" t="n"/>
      <c r="S388" s="70" t="n"/>
      <c r="T388" s="70" t="n"/>
      <c r="U388" s="70" t="n"/>
      <c r="V388" s="70" t="n"/>
      <c r="W388" s="70" t="n"/>
      <c r="X388" s="70" t="n"/>
      <c r="Y388" s="70" t="n"/>
      <c r="Z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70" t="n"/>
      <c r="H389" s="120" t="n"/>
      <c r="I389" s="121" t="n"/>
      <c r="J389" s="122" t="n"/>
      <c r="K389" s="70" t="n"/>
      <c r="L389" s="70" t="n"/>
      <c r="M389" s="70" t="n"/>
      <c r="N389" s="70" t="n"/>
      <c r="O389" s="70" t="n"/>
      <c r="P389" s="70" t="n"/>
      <c r="Q389" s="123" t="n"/>
      <c r="R389" s="122" t="n"/>
      <c r="S389" s="70" t="n"/>
      <c r="T389" s="70" t="n"/>
      <c r="U389" s="70" t="n"/>
      <c r="V389" s="70" t="n"/>
      <c r="W389" s="70" t="n"/>
      <c r="X389" s="70" t="n"/>
      <c r="Y389" s="70" t="n"/>
      <c r="Z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70" t="n"/>
      <c r="H390" s="120" t="n"/>
      <c r="I390" s="121" t="n"/>
      <c r="J390" s="122" t="n"/>
      <c r="K390" s="70" t="n"/>
      <c r="L390" s="70" t="n"/>
      <c r="M390" s="70" t="n"/>
      <c r="N390" s="70" t="n"/>
      <c r="O390" s="70" t="n"/>
      <c r="P390" s="70" t="n"/>
      <c r="Q390" s="123" t="n"/>
      <c r="R390" s="122" t="n"/>
      <c r="S390" s="70" t="n"/>
      <c r="T390" s="70" t="n"/>
      <c r="U390" s="70" t="n"/>
      <c r="V390" s="70" t="n"/>
      <c r="W390" s="70" t="n"/>
      <c r="X390" s="70" t="n"/>
      <c r="Y390" s="70" t="n"/>
      <c r="Z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70" t="n"/>
      <c r="H391" s="120" t="n"/>
      <c r="I391" s="121" t="n"/>
      <c r="J391" s="122" t="n"/>
      <c r="K391" s="70" t="n"/>
      <c r="L391" s="70" t="n"/>
      <c r="M391" s="70" t="n"/>
      <c r="N391" s="70" t="n"/>
      <c r="O391" s="70" t="n"/>
      <c r="P391" s="70" t="n"/>
      <c r="Q391" s="123" t="n"/>
      <c r="R391" s="122" t="n"/>
      <c r="S391" s="70" t="n"/>
      <c r="T391" s="70" t="n"/>
      <c r="U391" s="70" t="n"/>
      <c r="V391" s="70" t="n"/>
      <c r="W391" s="70" t="n"/>
      <c r="X391" s="70" t="n"/>
      <c r="Y391" s="70" t="n"/>
      <c r="Z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70" t="n"/>
      <c r="H392" s="120" t="n"/>
      <c r="I392" s="121" t="n"/>
      <c r="J392" s="122" t="n"/>
      <c r="K392" s="70" t="n"/>
      <c r="L392" s="70" t="n"/>
      <c r="M392" s="70" t="n"/>
      <c r="N392" s="70" t="n"/>
      <c r="O392" s="70" t="n"/>
      <c r="P392" s="70" t="n"/>
      <c r="Q392" s="123" t="n"/>
      <c r="R392" s="122" t="n"/>
      <c r="S392" s="70" t="n"/>
      <c r="T392" s="70" t="n"/>
      <c r="U392" s="70" t="n"/>
      <c r="V392" s="70" t="n"/>
      <c r="W392" s="70" t="n"/>
      <c r="X392" s="70" t="n"/>
      <c r="Y392" s="70" t="n"/>
      <c r="Z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70" t="n"/>
      <c r="H393" s="120" t="n"/>
      <c r="I393" s="121" t="n"/>
      <c r="J393" s="122" t="n"/>
      <c r="K393" s="70" t="n"/>
      <c r="L393" s="70" t="n"/>
      <c r="M393" s="70" t="n"/>
      <c r="N393" s="70" t="n"/>
      <c r="O393" s="70" t="n"/>
      <c r="P393" s="70" t="n"/>
      <c r="Q393" s="123" t="n"/>
      <c r="R393" s="122" t="n"/>
      <c r="S393" s="70" t="n"/>
      <c r="T393" s="70" t="n"/>
      <c r="U393" s="70" t="n"/>
      <c r="V393" s="70" t="n"/>
      <c r="W393" s="70" t="n"/>
      <c r="X393" s="70" t="n"/>
      <c r="Y393" s="70" t="n"/>
      <c r="Z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70" t="n"/>
      <c r="H394" s="120" t="n"/>
      <c r="I394" s="121" t="n"/>
      <c r="J394" s="122" t="n"/>
      <c r="K394" s="70" t="n"/>
      <c r="L394" s="70" t="n"/>
      <c r="M394" s="70" t="n"/>
      <c r="N394" s="70" t="n"/>
      <c r="O394" s="70" t="n"/>
      <c r="P394" s="70" t="n"/>
      <c r="Q394" s="123" t="n"/>
      <c r="R394" s="122" t="n"/>
      <c r="S394" s="70" t="n"/>
      <c r="T394" s="70" t="n"/>
      <c r="U394" s="70" t="n"/>
      <c r="V394" s="70" t="n"/>
      <c r="W394" s="70" t="n"/>
      <c r="X394" s="70" t="n"/>
      <c r="Y394" s="70" t="n"/>
      <c r="Z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70" t="n"/>
      <c r="H395" s="120" t="n"/>
      <c r="I395" s="121" t="n"/>
      <c r="J395" s="122" t="n"/>
      <c r="K395" s="70" t="n"/>
      <c r="L395" s="70" t="n"/>
      <c r="M395" s="70" t="n"/>
      <c r="N395" s="70" t="n"/>
      <c r="O395" s="70" t="n"/>
      <c r="P395" s="70" t="n"/>
      <c r="Q395" s="123" t="n"/>
      <c r="R395" s="122" t="n"/>
      <c r="S395" s="70" t="n"/>
      <c r="T395" s="70" t="n"/>
      <c r="U395" s="70" t="n"/>
      <c r="V395" s="70" t="n"/>
      <c r="W395" s="70" t="n"/>
      <c r="X395" s="70" t="n"/>
      <c r="Y395" s="70" t="n"/>
      <c r="Z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70" t="n"/>
      <c r="H396" s="120" t="n"/>
      <c r="I396" s="121" t="n"/>
      <c r="J396" s="122" t="n"/>
      <c r="K396" s="70" t="n"/>
      <c r="L396" s="70" t="n"/>
      <c r="M396" s="70" t="n"/>
      <c r="N396" s="70" t="n"/>
      <c r="O396" s="70" t="n"/>
      <c r="P396" s="70" t="n"/>
      <c r="Q396" s="123" t="n"/>
      <c r="R396" s="122" t="n"/>
      <c r="S396" s="70" t="n"/>
      <c r="T396" s="70" t="n"/>
      <c r="U396" s="70" t="n"/>
      <c r="V396" s="70" t="n"/>
      <c r="W396" s="70" t="n"/>
      <c r="X396" s="70" t="n"/>
      <c r="Y396" s="70" t="n"/>
      <c r="Z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70" t="n"/>
      <c r="H397" s="120" t="n"/>
      <c r="I397" s="121" t="n"/>
      <c r="J397" s="122" t="n"/>
      <c r="K397" s="70" t="n"/>
      <c r="L397" s="70" t="n"/>
      <c r="M397" s="70" t="n"/>
      <c r="N397" s="70" t="n"/>
      <c r="O397" s="70" t="n"/>
      <c r="P397" s="70" t="n"/>
      <c r="Q397" s="123" t="n"/>
      <c r="R397" s="122" t="n"/>
      <c r="S397" s="70" t="n"/>
      <c r="T397" s="70" t="n"/>
      <c r="U397" s="70" t="n"/>
      <c r="V397" s="70" t="n"/>
      <c r="W397" s="70" t="n"/>
      <c r="X397" s="70" t="n"/>
      <c r="Y397" s="70" t="n"/>
      <c r="Z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70" t="n"/>
      <c r="H398" s="120" t="n"/>
      <c r="I398" s="121" t="n"/>
      <c r="J398" s="122" t="n"/>
      <c r="K398" s="70" t="n"/>
      <c r="L398" s="70" t="n"/>
      <c r="M398" s="70" t="n"/>
      <c r="N398" s="70" t="n"/>
      <c r="O398" s="70" t="n"/>
      <c r="P398" s="70" t="n"/>
      <c r="Q398" s="123" t="n"/>
      <c r="R398" s="122" t="n"/>
      <c r="S398" s="70" t="n"/>
      <c r="T398" s="70" t="n"/>
      <c r="U398" s="70" t="n"/>
      <c r="V398" s="70" t="n"/>
      <c r="W398" s="70" t="n"/>
      <c r="X398" s="70" t="n"/>
      <c r="Y398" s="70" t="n"/>
      <c r="Z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70" t="n"/>
      <c r="H399" s="120" t="n"/>
      <c r="I399" s="121" t="n"/>
      <c r="J399" s="122" t="n"/>
      <c r="K399" s="70" t="n"/>
      <c r="L399" s="70" t="n"/>
      <c r="M399" s="70" t="n"/>
      <c r="N399" s="70" t="n"/>
      <c r="O399" s="70" t="n"/>
      <c r="P399" s="70" t="n"/>
      <c r="Q399" s="123" t="n"/>
      <c r="R399" s="122" t="n"/>
      <c r="S399" s="70" t="n"/>
      <c r="T399" s="70" t="n"/>
      <c r="U399" s="70" t="n"/>
      <c r="V399" s="70" t="n"/>
      <c r="W399" s="70" t="n"/>
      <c r="X399" s="70" t="n"/>
      <c r="Y399" s="70" t="n"/>
      <c r="Z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70" t="n"/>
      <c r="H400" s="120" t="n"/>
      <c r="I400" s="121" t="n"/>
      <c r="J400" s="122" t="n"/>
      <c r="K400" s="70" t="n"/>
      <c r="L400" s="70" t="n"/>
      <c r="M400" s="70" t="n"/>
      <c r="N400" s="70" t="n"/>
      <c r="O400" s="70" t="n"/>
      <c r="P400" s="70" t="n"/>
      <c r="Q400" s="123" t="n"/>
      <c r="R400" s="122" t="n"/>
      <c r="S400" s="70" t="n"/>
      <c r="T400" s="70" t="n"/>
      <c r="U400" s="70" t="n"/>
      <c r="V400" s="70" t="n"/>
      <c r="W400" s="70" t="n"/>
      <c r="X400" s="70" t="n"/>
      <c r="Y400" s="70" t="n"/>
      <c r="Z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70" t="n"/>
      <c r="H401" s="120" t="n"/>
      <c r="I401" s="121" t="n"/>
      <c r="J401" s="122" t="n"/>
      <c r="K401" s="70" t="n"/>
      <c r="L401" s="70" t="n"/>
      <c r="M401" s="70" t="n"/>
      <c r="N401" s="70" t="n"/>
      <c r="O401" s="70" t="n"/>
      <c r="P401" s="70" t="n"/>
      <c r="Q401" s="123" t="n"/>
      <c r="R401" s="122" t="n"/>
      <c r="S401" s="70" t="n"/>
      <c r="T401" s="70" t="n"/>
      <c r="U401" s="70" t="n"/>
      <c r="V401" s="70" t="n"/>
      <c r="W401" s="70" t="n"/>
      <c r="X401" s="70" t="n"/>
      <c r="Y401" s="70" t="n"/>
      <c r="Z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70" t="n"/>
      <c r="H402" s="120" t="n"/>
      <c r="I402" s="121" t="n"/>
      <c r="J402" s="122" t="n"/>
      <c r="K402" s="70" t="n"/>
      <c r="L402" s="70" t="n"/>
      <c r="M402" s="70" t="n"/>
      <c r="N402" s="70" t="n"/>
      <c r="O402" s="70" t="n"/>
      <c r="P402" s="70" t="n"/>
      <c r="Q402" s="123" t="n"/>
      <c r="R402" s="122" t="n"/>
      <c r="S402" s="70" t="n"/>
      <c r="T402" s="70" t="n"/>
      <c r="U402" s="70" t="n"/>
      <c r="V402" s="70" t="n"/>
      <c r="W402" s="70" t="n"/>
      <c r="X402" s="70" t="n"/>
      <c r="Y402" s="70" t="n"/>
      <c r="Z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70" t="n"/>
      <c r="H403" s="120" t="n"/>
      <c r="I403" s="121" t="n"/>
      <c r="J403" s="122" t="n"/>
      <c r="K403" s="70" t="n"/>
      <c r="L403" s="70" t="n"/>
      <c r="M403" s="70" t="n"/>
      <c r="N403" s="70" t="n"/>
      <c r="O403" s="70" t="n"/>
      <c r="P403" s="70" t="n"/>
      <c r="Q403" s="123" t="n"/>
      <c r="R403" s="122" t="n"/>
      <c r="S403" s="70" t="n"/>
      <c r="T403" s="70" t="n"/>
      <c r="U403" s="70" t="n"/>
      <c r="V403" s="70" t="n"/>
      <c r="W403" s="70" t="n"/>
      <c r="X403" s="70" t="n"/>
      <c r="Y403" s="70" t="n"/>
      <c r="Z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70" t="n"/>
      <c r="H404" s="120" t="n"/>
      <c r="I404" s="121" t="n"/>
      <c r="J404" s="122" t="n"/>
      <c r="K404" s="70" t="n"/>
      <c r="L404" s="70" t="n"/>
      <c r="M404" s="70" t="n"/>
      <c r="N404" s="70" t="n"/>
      <c r="O404" s="70" t="n"/>
      <c r="P404" s="70" t="n"/>
      <c r="Q404" s="123" t="n"/>
      <c r="R404" s="122" t="n"/>
      <c r="S404" s="70" t="n"/>
      <c r="T404" s="70" t="n"/>
      <c r="U404" s="70" t="n"/>
      <c r="V404" s="70" t="n"/>
      <c r="W404" s="70" t="n"/>
      <c r="X404" s="70" t="n"/>
      <c r="Y404" s="70" t="n"/>
      <c r="Z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70" t="n"/>
      <c r="H405" s="120" t="n"/>
      <c r="I405" s="121" t="n"/>
      <c r="J405" s="122" t="n"/>
      <c r="K405" s="70" t="n"/>
      <c r="L405" s="70" t="n"/>
      <c r="M405" s="70" t="n"/>
      <c r="N405" s="70" t="n"/>
      <c r="O405" s="70" t="n"/>
      <c r="P405" s="70" t="n"/>
      <c r="Q405" s="123" t="n"/>
      <c r="R405" s="122" t="n"/>
      <c r="S405" s="70" t="n"/>
      <c r="T405" s="70" t="n"/>
      <c r="U405" s="70" t="n"/>
      <c r="V405" s="70" t="n"/>
      <c r="W405" s="70" t="n"/>
      <c r="X405" s="70" t="n"/>
      <c r="Y405" s="70" t="n"/>
      <c r="Z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70" t="n"/>
      <c r="H406" s="120" t="n"/>
      <c r="I406" s="121" t="n"/>
      <c r="J406" s="122" t="n"/>
      <c r="K406" s="70" t="n"/>
      <c r="L406" s="70" t="n"/>
      <c r="M406" s="70" t="n"/>
      <c r="N406" s="70" t="n"/>
      <c r="O406" s="70" t="n"/>
      <c r="P406" s="70" t="n"/>
      <c r="Q406" s="123" t="n"/>
      <c r="R406" s="122" t="n"/>
      <c r="S406" s="70" t="n"/>
      <c r="T406" s="70" t="n"/>
      <c r="U406" s="70" t="n"/>
      <c r="V406" s="70" t="n"/>
      <c r="W406" s="70" t="n"/>
      <c r="X406" s="70" t="n"/>
      <c r="Y406" s="70" t="n"/>
      <c r="Z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70" t="n"/>
      <c r="H407" s="120" t="n"/>
      <c r="I407" s="121" t="n"/>
      <c r="J407" s="122" t="n"/>
      <c r="K407" s="70" t="n"/>
      <c r="L407" s="70" t="n"/>
      <c r="M407" s="70" t="n"/>
      <c r="N407" s="70" t="n"/>
      <c r="O407" s="70" t="n"/>
      <c r="P407" s="70" t="n"/>
      <c r="Q407" s="123" t="n"/>
      <c r="R407" s="122" t="n"/>
      <c r="S407" s="70" t="n"/>
      <c r="T407" s="70" t="n"/>
      <c r="U407" s="70" t="n"/>
      <c r="V407" s="70" t="n"/>
      <c r="W407" s="70" t="n"/>
      <c r="X407" s="70" t="n"/>
      <c r="Y407" s="70" t="n"/>
      <c r="Z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70" t="n"/>
      <c r="H408" s="120" t="n"/>
      <c r="I408" s="121" t="n"/>
      <c r="J408" s="122" t="n"/>
      <c r="K408" s="70" t="n"/>
      <c r="L408" s="70" t="n"/>
      <c r="M408" s="70" t="n"/>
      <c r="N408" s="70" t="n"/>
      <c r="O408" s="70" t="n"/>
      <c r="P408" s="70" t="n"/>
      <c r="Q408" s="123" t="n"/>
      <c r="R408" s="122" t="n"/>
      <c r="S408" s="70" t="n"/>
      <c r="T408" s="70" t="n"/>
      <c r="U408" s="70" t="n"/>
      <c r="V408" s="70" t="n"/>
      <c r="W408" s="70" t="n"/>
      <c r="X408" s="70" t="n"/>
      <c r="Y408" s="70" t="n"/>
      <c r="Z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70" t="n"/>
      <c r="H409" s="120" t="n"/>
      <c r="I409" s="121" t="n"/>
      <c r="J409" s="122" t="n"/>
      <c r="K409" s="70" t="n"/>
      <c r="L409" s="70" t="n"/>
      <c r="M409" s="70" t="n"/>
      <c r="N409" s="70" t="n"/>
      <c r="O409" s="70" t="n"/>
      <c r="P409" s="70" t="n"/>
      <c r="Q409" s="123" t="n"/>
      <c r="R409" s="122" t="n"/>
      <c r="S409" s="70" t="n"/>
      <c r="T409" s="70" t="n"/>
      <c r="U409" s="70" t="n"/>
      <c r="V409" s="70" t="n"/>
      <c r="W409" s="70" t="n"/>
      <c r="X409" s="70" t="n"/>
      <c r="Y409" s="70" t="n"/>
      <c r="Z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70" t="n"/>
      <c r="H410" s="120" t="n"/>
      <c r="I410" s="121" t="n"/>
      <c r="J410" s="122" t="n"/>
      <c r="K410" s="70" t="n"/>
      <c r="L410" s="70" t="n"/>
      <c r="M410" s="70" t="n"/>
      <c r="N410" s="70" t="n"/>
      <c r="O410" s="70" t="n"/>
      <c r="P410" s="70" t="n"/>
      <c r="Q410" s="123" t="n"/>
      <c r="R410" s="122" t="n"/>
      <c r="S410" s="70" t="n"/>
      <c r="T410" s="70" t="n"/>
      <c r="U410" s="70" t="n"/>
      <c r="V410" s="70" t="n"/>
      <c r="W410" s="70" t="n"/>
      <c r="X410" s="70" t="n"/>
      <c r="Y410" s="70" t="n"/>
      <c r="Z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70" t="n"/>
      <c r="H411" s="120" t="n"/>
      <c r="I411" s="121" t="n"/>
      <c r="J411" s="122" t="n"/>
      <c r="K411" s="70" t="n"/>
      <c r="L411" s="70" t="n"/>
      <c r="M411" s="70" t="n"/>
      <c r="N411" s="70" t="n"/>
      <c r="O411" s="70" t="n"/>
      <c r="P411" s="70" t="n"/>
      <c r="Q411" s="123" t="n"/>
      <c r="R411" s="122" t="n"/>
      <c r="S411" s="70" t="n"/>
      <c r="T411" s="70" t="n"/>
      <c r="U411" s="70" t="n"/>
      <c r="V411" s="70" t="n"/>
      <c r="W411" s="70" t="n"/>
      <c r="X411" s="70" t="n"/>
      <c r="Y411" s="70" t="n"/>
      <c r="Z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70" t="n"/>
      <c r="H412" s="120" t="n"/>
      <c r="I412" s="121" t="n"/>
      <c r="J412" s="122" t="n"/>
      <c r="K412" s="70" t="n"/>
      <c r="L412" s="70" t="n"/>
      <c r="M412" s="70" t="n"/>
      <c r="N412" s="70" t="n"/>
      <c r="O412" s="70" t="n"/>
      <c r="P412" s="70" t="n"/>
      <c r="Q412" s="123" t="n"/>
      <c r="R412" s="122" t="n"/>
      <c r="S412" s="70" t="n"/>
      <c r="T412" s="70" t="n"/>
      <c r="U412" s="70" t="n"/>
      <c r="V412" s="70" t="n"/>
      <c r="W412" s="70" t="n"/>
      <c r="X412" s="70" t="n"/>
      <c r="Y412" s="70" t="n"/>
      <c r="Z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70" t="n"/>
      <c r="H413" s="120" t="n"/>
      <c r="I413" s="121" t="n"/>
      <c r="J413" s="122" t="n"/>
      <c r="K413" s="70" t="n"/>
      <c r="L413" s="70" t="n"/>
      <c r="M413" s="70" t="n"/>
      <c r="N413" s="70" t="n"/>
      <c r="O413" s="70" t="n"/>
      <c r="P413" s="70" t="n"/>
      <c r="Q413" s="123" t="n"/>
      <c r="R413" s="122" t="n"/>
      <c r="S413" s="70" t="n"/>
      <c r="T413" s="70" t="n"/>
      <c r="U413" s="70" t="n"/>
      <c r="V413" s="70" t="n"/>
      <c r="W413" s="70" t="n"/>
      <c r="X413" s="70" t="n"/>
      <c r="Y413" s="70" t="n"/>
      <c r="Z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70" t="n"/>
      <c r="H414" s="120" t="n"/>
      <c r="I414" s="121" t="n"/>
      <c r="J414" s="122" t="n"/>
      <c r="K414" s="70" t="n"/>
      <c r="L414" s="70" t="n"/>
      <c r="M414" s="70" t="n"/>
      <c r="N414" s="70" t="n"/>
      <c r="O414" s="70" t="n"/>
      <c r="P414" s="70" t="n"/>
      <c r="Q414" s="123" t="n"/>
      <c r="R414" s="122" t="n"/>
      <c r="S414" s="70" t="n"/>
      <c r="T414" s="70" t="n"/>
      <c r="U414" s="70" t="n"/>
      <c r="V414" s="70" t="n"/>
      <c r="W414" s="70" t="n"/>
      <c r="X414" s="70" t="n"/>
      <c r="Y414" s="70" t="n"/>
      <c r="Z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70" t="n"/>
      <c r="H415" s="120" t="n"/>
      <c r="I415" s="121" t="n"/>
      <c r="J415" s="122" t="n"/>
      <c r="K415" s="70" t="n"/>
      <c r="L415" s="70" t="n"/>
      <c r="M415" s="70" t="n"/>
      <c r="N415" s="70" t="n"/>
      <c r="O415" s="70" t="n"/>
      <c r="P415" s="70" t="n"/>
      <c r="Q415" s="123" t="n"/>
      <c r="R415" s="122" t="n"/>
      <c r="S415" s="70" t="n"/>
      <c r="T415" s="70" t="n"/>
      <c r="U415" s="70" t="n"/>
      <c r="V415" s="70" t="n"/>
      <c r="W415" s="70" t="n"/>
      <c r="X415" s="70" t="n"/>
      <c r="Y415" s="70" t="n"/>
      <c r="Z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70" t="n"/>
      <c r="H416" s="120" t="n"/>
      <c r="I416" s="121" t="n"/>
      <c r="J416" s="122" t="n"/>
      <c r="K416" s="70" t="n"/>
      <c r="L416" s="70" t="n"/>
      <c r="M416" s="70" t="n"/>
      <c r="N416" s="70" t="n"/>
      <c r="O416" s="70" t="n"/>
      <c r="P416" s="70" t="n"/>
      <c r="Q416" s="123" t="n"/>
      <c r="R416" s="122" t="n"/>
      <c r="S416" s="70" t="n"/>
      <c r="T416" s="70" t="n"/>
      <c r="U416" s="70" t="n"/>
      <c r="V416" s="70" t="n"/>
      <c r="W416" s="70" t="n"/>
      <c r="X416" s="70" t="n"/>
      <c r="Y416" s="70" t="n"/>
      <c r="Z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70" t="n"/>
      <c r="H417" s="120" t="n"/>
      <c r="I417" s="121" t="n"/>
      <c r="J417" s="122" t="n"/>
      <c r="K417" s="70" t="n"/>
      <c r="L417" s="70" t="n"/>
      <c r="M417" s="70" t="n"/>
      <c r="N417" s="70" t="n"/>
      <c r="O417" s="70" t="n"/>
      <c r="P417" s="70" t="n"/>
      <c r="Q417" s="123" t="n"/>
      <c r="R417" s="122" t="n"/>
      <c r="S417" s="70" t="n"/>
      <c r="T417" s="70" t="n"/>
      <c r="U417" s="70" t="n"/>
      <c r="V417" s="70" t="n"/>
      <c r="W417" s="70" t="n"/>
      <c r="X417" s="70" t="n"/>
      <c r="Y417" s="70" t="n"/>
      <c r="Z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70" t="n"/>
      <c r="H418" s="120" t="n"/>
      <c r="I418" s="121" t="n"/>
      <c r="J418" s="122" t="n"/>
      <c r="K418" s="70" t="n"/>
      <c r="L418" s="70" t="n"/>
      <c r="M418" s="70" t="n"/>
      <c r="N418" s="70" t="n"/>
      <c r="O418" s="70" t="n"/>
      <c r="P418" s="70" t="n"/>
      <c r="Q418" s="123" t="n"/>
      <c r="R418" s="122" t="n"/>
      <c r="S418" s="70" t="n"/>
      <c r="T418" s="70" t="n"/>
      <c r="U418" s="70" t="n"/>
      <c r="V418" s="70" t="n"/>
      <c r="W418" s="70" t="n"/>
      <c r="X418" s="70" t="n"/>
      <c r="Y418" s="70" t="n"/>
      <c r="Z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70" t="n"/>
      <c r="H419" s="120" t="n"/>
      <c r="I419" s="121" t="n"/>
      <c r="J419" s="122" t="n"/>
      <c r="K419" s="70" t="n"/>
      <c r="L419" s="70" t="n"/>
      <c r="M419" s="70" t="n"/>
      <c r="N419" s="70" t="n"/>
      <c r="O419" s="70" t="n"/>
      <c r="P419" s="70" t="n"/>
      <c r="Q419" s="123" t="n"/>
      <c r="R419" s="122" t="n"/>
      <c r="S419" s="70" t="n"/>
      <c r="T419" s="70" t="n"/>
      <c r="U419" s="70" t="n"/>
      <c r="V419" s="70" t="n"/>
      <c r="W419" s="70" t="n"/>
      <c r="X419" s="70" t="n"/>
      <c r="Y419" s="70" t="n"/>
      <c r="Z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70" t="n"/>
      <c r="H420" s="120" t="n"/>
      <c r="I420" s="121" t="n"/>
      <c r="J420" s="122" t="n"/>
      <c r="K420" s="70" t="n"/>
      <c r="L420" s="70" t="n"/>
      <c r="M420" s="70" t="n"/>
      <c r="N420" s="70" t="n"/>
      <c r="O420" s="70" t="n"/>
      <c r="P420" s="70" t="n"/>
      <c r="Q420" s="123" t="n"/>
      <c r="R420" s="122" t="n"/>
      <c r="S420" s="70" t="n"/>
      <c r="T420" s="70" t="n"/>
      <c r="U420" s="70" t="n"/>
      <c r="V420" s="70" t="n"/>
      <c r="W420" s="70" t="n"/>
      <c r="X420" s="70" t="n"/>
      <c r="Y420" s="70" t="n"/>
      <c r="Z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70" t="n"/>
      <c r="H421" s="120" t="n"/>
      <c r="I421" s="121" t="n"/>
      <c r="J421" s="122" t="n"/>
      <c r="K421" s="70" t="n"/>
      <c r="L421" s="70" t="n"/>
      <c r="M421" s="70" t="n"/>
      <c r="N421" s="70" t="n"/>
      <c r="O421" s="70" t="n"/>
      <c r="P421" s="70" t="n"/>
      <c r="Q421" s="123" t="n"/>
      <c r="R421" s="122" t="n"/>
      <c r="S421" s="70" t="n"/>
      <c r="T421" s="70" t="n"/>
      <c r="U421" s="70" t="n"/>
      <c r="V421" s="70" t="n"/>
      <c r="W421" s="70" t="n"/>
      <c r="X421" s="70" t="n"/>
      <c r="Y421" s="70" t="n"/>
      <c r="Z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70" t="n"/>
      <c r="H422" s="120" t="n"/>
      <c r="I422" s="121" t="n"/>
      <c r="J422" s="122" t="n"/>
      <c r="K422" s="70" t="n"/>
      <c r="L422" s="70" t="n"/>
      <c r="M422" s="70" t="n"/>
      <c r="N422" s="70" t="n"/>
      <c r="O422" s="70" t="n"/>
      <c r="P422" s="70" t="n"/>
      <c r="Q422" s="123" t="n"/>
      <c r="R422" s="122" t="n"/>
      <c r="S422" s="70" t="n"/>
      <c r="T422" s="70" t="n"/>
      <c r="U422" s="70" t="n"/>
      <c r="V422" s="70" t="n"/>
      <c r="W422" s="70" t="n"/>
      <c r="X422" s="70" t="n"/>
      <c r="Y422" s="70" t="n"/>
      <c r="Z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70" t="n"/>
      <c r="H423" s="120" t="n"/>
      <c r="I423" s="121" t="n"/>
      <c r="J423" s="122" t="n"/>
      <c r="K423" s="70" t="n"/>
      <c r="L423" s="70" t="n"/>
      <c r="M423" s="70" t="n"/>
      <c r="N423" s="70" t="n"/>
      <c r="O423" s="70" t="n"/>
      <c r="P423" s="70" t="n"/>
      <c r="Q423" s="123" t="n"/>
      <c r="R423" s="122" t="n"/>
      <c r="S423" s="70" t="n"/>
      <c r="T423" s="70" t="n"/>
      <c r="U423" s="70" t="n"/>
      <c r="V423" s="70" t="n"/>
      <c r="W423" s="70" t="n"/>
      <c r="X423" s="70" t="n"/>
      <c r="Y423" s="70" t="n"/>
      <c r="Z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70" t="n"/>
      <c r="H424" s="120" t="n"/>
      <c r="I424" s="121" t="n"/>
      <c r="J424" s="122" t="n"/>
      <c r="K424" s="70" t="n"/>
      <c r="L424" s="70" t="n"/>
      <c r="M424" s="70" t="n"/>
      <c r="N424" s="70" t="n"/>
      <c r="O424" s="70" t="n"/>
      <c r="P424" s="70" t="n"/>
      <c r="Q424" s="123" t="n"/>
      <c r="R424" s="122" t="n"/>
      <c r="S424" s="70" t="n"/>
      <c r="T424" s="70" t="n"/>
      <c r="U424" s="70" t="n"/>
      <c r="V424" s="70" t="n"/>
      <c r="W424" s="70" t="n"/>
      <c r="X424" s="70" t="n"/>
      <c r="Y424" s="70" t="n"/>
      <c r="Z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70" t="n"/>
      <c r="H425" s="120" t="n"/>
      <c r="I425" s="121" t="n"/>
      <c r="J425" s="122" t="n"/>
      <c r="K425" s="70" t="n"/>
      <c r="L425" s="70" t="n"/>
      <c r="M425" s="70" t="n"/>
      <c r="N425" s="70" t="n"/>
      <c r="O425" s="70" t="n"/>
      <c r="P425" s="70" t="n"/>
      <c r="Q425" s="123" t="n"/>
      <c r="R425" s="122" t="n"/>
      <c r="S425" s="70" t="n"/>
      <c r="T425" s="70" t="n"/>
      <c r="U425" s="70" t="n"/>
      <c r="V425" s="70" t="n"/>
      <c r="W425" s="70" t="n"/>
      <c r="X425" s="70" t="n"/>
      <c r="Y425" s="70" t="n"/>
      <c r="Z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70" t="n"/>
      <c r="H426" s="120" t="n"/>
      <c r="I426" s="121" t="n"/>
      <c r="J426" s="122" t="n"/>
      <c r="K426" s="70" t="n"/>
      <c r="L426" s="70" t="n"/>
      <c r="M426" s="70" t="n"/>
      <c r="N426" s="70" t="n"/>
      <c r="O426" s="70" t="n"/>
      <c r="P426" s="70" t="n"/>
      <c r="Q426" s="123" t="n"/>
      <c r="R426" s="122" t="n"/>
      <c r="S426" s="70" t="n"/>
      <c r="T426" s="70" t="n"/>
      <c r="U426" s="70" t="n"/>
      <c r="V426" s="70" t="n"/>
      <c r="W426" s="70" t="n"/>
      <c r="X426" s="70" t="n"/>
      <c r="Y426" s="70" t="n"/>
      <c r="Z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70" t="n"/>
      <c r="H427" s="120" t="n"/>
      <c r="I427" s="121" t="n"/>
      <c r="J427" s="122" t="n"/>
      <c r="K427" s="70" t="n"/>
      <c r="L427" s="70" t="n"/>
      <c r="M427" s="70" t="n"/>
      <c r="N427" s="70" t="n"/>
      <c r="O427" s="70" t="n"/>
      <c r="P427" s="70" t="n"/>
      <c r="Q427" s="123" t="n"/>
      <c r="R427" s="122" t="n"/>
      <c r="S427" s="70" t="n"/>
      <c r="T427" s="70" t="n"/>
      <c r="U427" s="70" t="n"/>
      <c r="V427" s="70" t="n"/>
      <c r="W427" s="70" t="n"/>
      <c r="X427" s="70" t="n"/>
      <c r="Y427" s="70" t="n"/>
      <c r="Z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70" t="n"/>
      <c r="H428" s="120" t="n"/>
      <c r="I428" s="121" t="n"/>
      <c r="J428" s="122" t="n"/>
      <c r="K428" s="70" t="n"/>
      <c r="L428" s="70" t="n"/>
      <c r="M428" s="70" t="n"/>
      <c r="N428" s="70" t="n"/>
      <c r="O428" s="70" t="n"/>
      <c r="P428" s="70" t="n"/>
      <c r="Q428" s="123" t="n"/>
      <c r="R428" s="122" t="n"/>
      <c r="S428" s="70" t="n"/>
      <c r="T428" s="70" t="n"/>
      <c r="U428" s="70" t="n"/>
      <c r="V428" s="70" t="n"/>
      <c r="W428" s="70" t="n"/>
      <c r="X428" s="70" t="n"/>
      <c r="Y428" s="70" t="n"/>
      <c r="Z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70" t="n"/>
      <c r="H429" s="120" t="n"/>
      <c r="I429" s="121" t="n"/>
      <c r="J429" s="122" t="n"/>
      <c r="K429" s="70" t="n"/>
      <c r="L429" s="70" t="n"/>
      <c r="M429" s="70" t="n"/>
      <c r="N429" s="70" t="n"/>
      <c r="O429" s="70" t="n"/>
      <c r="P429" s="70" t="n"/>
      <c r="Q429" s="123" t="n"/>
      <c r="R429" s="122" t="n"/>
      <c r="S429" s="70" t="n"/>
      <c r="T429" s="70" t="n"/>
      <c r="U429" s="70" t="n"/>
      <c r="V429" s="70" t="n"/>
      <c r="W429" s="70" t="n"/>
      <c r="X429" s="70" t="n"/>
      <c r="Y429" s="70" t="n"/>
      <c r="Z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70" t="n"/>
      <c r="H430" s="120" t="n"/>
      <c r="I430" s="121" t="n"/>
      <c r="J430" s="122" t="n"/>
      <c r="K430" s="70" t="n"/>
      <c r="L430" s="70" t="n"/>
      <c r="M430" s="70" t="n"/>
      <c r="N430" s="70" t="n"/>
      <c r="O430" s="70" t="n"/>
      <c r="P430" s="70" t="n"/>
      <c r="Q430" s="123" t="n"/>
      <c r="R430" s="122" t="n"/>
      <c r="S430" s="70" t="n"/>
      <c r="T430" s="70" t="n"/>
      <c r="U430" s="70" t="n"/>
      <c r="V430" s="70" t="n"/>
      <c r="W430" s="70" t="n"/>
      <c r="X430" s="70" t="n"/>
      <c r="Y430" s="70" t="n"/>
      <c r="Z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70" t="n"/>
      <c r="H431" s="120" t="n"/>
      <c r="I431" s="121" t="n"/>
      <c r="J431" s="122" t="n"/>
      <c r="K431" s="70" t="n"/>
      <c r="L431" s="70" t="n"/>
      <c r="M431" s="70" t="n"/>
      <c r="N431" s="70" t="n"/>
      <c r="O431" s="70" t="n"/>
      <c r="P431" s="70" t="n"/>
      <c r="Q431" s="123" t="n"/>
      <c r="R431" s="122" t="n"/>
      <c r="S431" s="70" t="n"/>
      <c r="T431" s="70" t="n"/>
      <c r="U431" s="70" t="n"/>
      <c r="V431" s="70" t="n"/>
      <c r="W431" s="70" t="n"/>
      <c r="X431" s="70" t="n"/>
      <c r="Y431" s="70" t="n"/>
      <c r="Z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70" t="n"/>
      <c r="H432" s="120" t="n"/>
      <c r="I432" s="121" t="n"/>
      <c r="J432" s="122" t="n"/>
      <c r="K432" s="70" t="n"/>
      <c r="L432" s="70" t="n"/>
      <c r="M432" s="70" t="n"/>
      <c r="N432" s="70" t="n"/>
      <c r="O432" s="70" t="n"/>
      <c r="P432" s="70" t="n"/>
      <c r="Q432" s="123" t="n"/>
      <c r="R432" s="122" t="n"/>
      <c r="S432" s="70" t="n"/>
      <c r="T432" s="70" t="n"/>
      <c r="U432" s="70" t="n"/>
      <c r="V432" s="70" t="n"/>
      <c r="W432" s="70" t="n"/>
      <c r="X432" s="70" t="n"/>
      <c r="Y432" s="70" t="n"/>
      <c r="Z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70" t="n"/>
      <c r="H433" s="120" t="n"/>
      <c r="I433" s="121" t="n"/>
      <c r="J433" s="122" t="n"/>
      <c r="K433" s="70" t="n"/>
      <c r="L433" s="70" t="n"/>
      <c r="M433" s="70" t="n"/>
      <c r="N433" s="70" t="n"/>
      <c r="O433" s="70" t="n"/>
      <c r="P433" s="70" t="n"/>
      <c r="Q433" s="123" t="n"/>
      <c r="R433" s="122" t="n"/>
      <c r="S433" s="70" t="n"/>
      <c r="T433" s="70" t="n"/>
      <c r="U433" s="70" t="n"/>
      <c r="V433" s="70" t="n"/>
      <c r="W433" s="70" t="n"/>
      <c r="X433" s="70" t="n"/>
      <c r="Y433" s="70" t="n"/>
      <c r="Z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70" t="n"/>
      <c r="H434" s="120" t="n"/>
      <c r="I434" s="121" t="n"/>
      <c r="J434" s="122" t="n"/>
      <c r="K434" s="70" t="n"/>
      <c r="L434" s="70" t="n"/>
      <c r="M434" s="70" t="n"/>
      <c r="N434" s="70" t="n"/>
      <c r="O434" s="70" t="n"/>
      <c r="P434" s="70" t="n"/>
      <c r="Q434" s="123" t="n"/>
      <c r="R434" s="122" t="n"/>
      <c r="S434" s="70" t="n"/>
      <c r="T434" s="70" t="n"/>
      <c r="U434" s="70" t="n"/>
      <c r="V434" s="70" t="n"/>
      <c r="W434" s="70" t="n"/>
      <c r="X434" s="70" t="n"/>
      <c r="Y434" s="70" t="n"/>
      <c r="Z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70" t="n"/>
      <c r="H435" s="120" t="n"/>
      <c r="I435" s="121" t="n"/>
      <c r="J435" s="122" t="n"/>
      <c r="K435" s="70" t="n"/>
      <c r="L435" s="70" t="n"/>
      <c r="M435" s="70" t="n"/>
      <c r="N435" s="70" t="n"/>
      <c r="O435" s="70" t="n"/>
      <c r="P435" s="70" t="n"/>
      <c r="Q435" s="123" t="n"/>
      <c r="R435" s="122" t="n"/>
      <c r="S435" s="70" t="n"/>
      <c r="T435" s="70" t="n"/>
      <c r="U435" s="70" t="n"/>
      <c r="V435" s="70" t="n"/>
      <c r="W435" s="70" t="n"/>
      <c r="X435" s="70" t="n"/>
      <c r="Y435" s="70" t="n"/>
      <c r="Z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70" t="n"/>
      <c r="H436" s="120" t="n"/>
      <c r="I436" s="121" t="n"/>
      <c r="J436" s="122" t="n"/>
      <c r="K436" s="70" t="n"/>
      <c r="L436" s="70" t="n"/>
      <c r="M436" s="70" t="n"/>
      <c r="N436" s="70" t="n"/>
      <c r="O436" s="70" t="n"/>
      <c r="P436" s="70" t="n"/>
      <c r="Q436" s="123" t="n"/>
      <c r="R436" s="122" t="n"/>
      <c r="S436" s="70" t="n"/>
      <c r="T436" s="70" t="n"/>
      <c r="U436" s="70" t="n"/>
      <c r="V436" s="70" t="n"/>
      <c r="W436" s="70" t="n"/>
      <c r="X436" s="70" t="n"/>
      <c r="Y436" s="70" t="n"/>
      <c r="Z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70" t="n"/>
      <c r="H437" s="120" t="n"/>
      <c r="I437" s="121" t="n"/>
      <c r="J437" s="122" t="n"/>
      <c r="K437" s="70" t="n"/>
      <c r="L437" s="70" t="n"/>
      <c r="M437" s="70" t="n"/>
      <c r="N437" s="70" t="n"/>
      <c r="O437" s="70" t="n"/>
      <c r="P437" s="70" t="n"/>
      <c r="Q437" s="123" t="n"/>
      <c r="R437" s="122" t="n"/>
      <c r="S437" s="70" t="n"/>
      <c r="T437" s="70" t="n"/>
      <c r="U437" s="70" t="n"/>
      <c r="V437" s="70" t="n"/>
      <c r="W437" s="70" t="n"/>
      <c r="X437" s="70" t="n"/>
      <c r="Y437" s="70" t="n"/>
      <c r="Z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70" t="n"/>
      <c r="H438" s="120" t="n"/>
      <c r="I438" s="121" t="n"/>
      <c r="J438" s="122" t="n"/>
      <c r="K438" s="70" t="n"/>
      <c r="L438" s="70" t="n"/>
      <c r="M438" s="70" t="n"/>
      <c r="N438" s="70" t="n"/>
      <c r="O438" s="70" t="n"/>
      <c r="P438" s="70" t="n"/>
      <c r="Q438" s="123" t="n"/>
      <c r="R438" s="122" t="n"/>
      <c r="S438" s="70" t="n"/>
      <c r="T438" s="70" t="n"/>
      <c r="U438" s="70" t="n"/>
      <c r="V438" s="70" t="n"/>
      <c r="W438" s="70" t="n"/>
      <c r="X438" s="70" t="n"/>
      <c r="Y438" s="70" t="n"/>
      <c r="Z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70" t="n"/>
      <c r="H439" s="120" t="n"/>
      <c r="I439" s="121" t="n"/>
      <c r="J439" s="122" t="n"/>
      <c r="K439" s="70" t="n"/>
      <c r="L439" s="70" t="n"/>
      <c r="M439" s="70" t="n"/>
      <c r="N439" s="70" t="n"/>
      <c r="O439" s="70" t="n"/>
      <c r="P439" s="70" t="n"/>
      <c r="Q439" s="123" t="n"/>
      <c r="R439" s="122" t="n"/>
      <c r="S439" s="70" t="n"/>
      <c r="T439" s="70" t="n"/>
      <c r="U439" s="70" t="n"/>
      <c r="V439" s="70" t="n"/>
      <c r="W439" s="70" t="n"/>
      <c r="X439" s="70" t="n"/>
      <c r="Y439" s="70" t="n"/>
      <c r="Z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70" t="n"/>
      <c r="H440" s="120" t="n"/>
      <c r="I440" s="121" t="n"/>
      <c r="J440" s="122" t="n"/>
      <c r="K440" s="70" t="n"/>
      <c r="L440" s="70" t="n"/>
      <c r="M440" s="70" t="n"/>
      <c r="N440" s="70" t="n"/>
      <c r="O440" s="70" t="n"/>
      <c r="P440" s="70" t="n"/>
      <c r="Q440" s="123" t="n"/>
      <c r="R440" s="122" t="n"/>
      <c r="S440" s="70" t="n"/>
      <c r="T440" s="70" t="n"/>
      <c r="U440" s="70" t="n"/>
      <c r="V440" s="70" t="n"/>
      <c r="W440" s="70" t="n"/>
      <c r="X440" s="70" t="n"/>
      <c r="Y440" s="70" t="n"/>
      <c r="Z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70" t="n"/>
      <c r="H441" s="120" t="n"/>
      <c r="I441" s="121" t="n"/>
      <c r="J441" s="122" t="n"/>
      <c r="K441" s="70" t="n"/>
      <c r="L441" s="70" t="n"/>
      <c r="M441" s="70" t="n"/>
      <c r="N441" s="70" t="n"/>
      <c r="O441" s="70" t="n"/>
      <c r="P441" s="70" t="n"/>
      <c r="Q441" s="123" t="n"/>
      <c r="R441" s="122" t="n"/>
      <c r="S441" s="70" t="n"/>
      <c r="T441" s="70" t="n"/>
      <c r="U441" s="70" t="n"/>
      <c r="V441" s="70" t="n"/>
      <c r="W441" s="70" t="n"/>
      <c r="X441" s="70" t="n"/>
      <c r="Y441" s="70" t="n"/>
      <c r="Z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70" t="n"/>
      <c r="H442" s="120" t="n"/>
      <c r="I442" s="121" t="n"/>
      <c r="J442" s="122" t="n"/>
      <c r="K442" s="70" t="n"/>
      <c r="L442" s="70" t="n"/>
      <c r="M442" s="70" t="n"/>
      <c r="N442" s="70" t="n"/>
      <c r="O442" s="70" t="n"/>
      <c r="P442" s="70" t="n"/>
      <c r="Q442" s="123" t="n"/>
      <c r="R442" s="122" t="n"/>
      <c r="S442" s="70" t="n"/>
      <c r="T442" s="70" t="n"/>
      <c r="U442" s="70" t="n"/>
      <c r="V442" s="70" t="n"/>
      <c r="W442" s="70" t="n"/>
      <c r="X442" s="70" t="n"/>
      <c r="Y442" s="70" t="n"/>
      <c r="Z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70" t="n"/>
      <c r="H443" s="120" t="n"/>
      <c r="I443" s="121" t="n"/>
      <c r="J443" s="122" t="n"/>
      <c r="K443" s="70" t="n"/>
      <c r="L443" s="70" t="n"/>
      <c r="M443" s="70" t="n"/>
      <c r="N443" s="70" t="n"/>
      <c r="O443" s="70" t="n"/>
      <c r="P443" s="70" t="n"/>
      <c r="Q443" s="123" t="n"/>
      <c r="R443" s="122" t="n"/>
      <c r="S443" s="70" t="n"/>
      <c r="T443" s="70" t="n"/>
      <c r="U443" s="70" t="n"/>
      <c r="V443" s="70" t="n"/>
      <c r="W443" s="70" t="n"/>
      <c r="X443" s="70" t="n"/>
      <c r="Y443" s="70" t="n"/>
      <c r="Z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70" t="n"/>
      <c r="H444" s="120" t="n"/>
      <c r="I444" s="121" t="n"/>
      <c r="J444" s="122" t="n"/>
      <c r="K444" s="70" t="n"/>
      <c r="L444" s="70" t="n"/>
      <c r="M444" s="70" t="n"/>
      <c r="N444" s="70" t="n"/>
      <c r="O444" s="70" t="n"/>
      <c r="P444" s="70" t="n"/>
      <c r="Q444" s="123" t="n"/>
      <c r="R444" s="122" t="n"/>
      <c r="S444" s="70" t="n"/>
      <c r="T444" s="70" t="n"/>
      <c r="U444" s="70" t="n"/>
      <c r="V444" s="70" t="n"/>
      <c r="W444" s="70" t="n"/>
      <c r="X444" s="70" t="n"/>
      <c r="Y444" s="70" t="n"/>
      <c r="Z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70" t="n"/>
      <c r="H445" s="120" t="n"/>
      <c r="I445" s="121" t="n"/>
      <c r="J445" s="122" t="n"/>
      <c r="K445" s="70" t="n"/>
      <c r="L445" s="70" t="n"/>
      <c r="M445" s="70" t="n"/>
      <c r="N445" s="70" t="n"/>
      <c r="O445" s="70" t="n"/>
      <c r="P445" s="70" t="n"/>
      <c r="Q445" s="123" t="n"/>
      <c r="R445" s="122" t="n"/>
      <c r="S445" s="70" t="n"/>
      <c r="T445" s="70" t="n"/>
      <c r="U445" s="70" t="n"/>
      <c r="V445" s="70" t="n"/>
      <c r="W445" s="70" t="n"/>
      <c r="X445" s="70" t="n"/>
      <c r="Y445" s="70" t="n"/>
      <c r="Z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70" t="n"/>
      <c r="H446" s="120" t="n"/>
      <c r="I446" s="121" t="n"/>
      <c r="J446" s="122" t="n"/>
      <c r="K446" s="70" t="n"/>
      <c r="L446" s="70" t="n"/>
      <c r="M446" s="70" t="n"/>
      <c r="N446" s="70" t="n"/>
      <c r="O446" s="70" t="n"/>
      <c r="P446" s="70" t="n"/>
      <c r="Q446" s="123" t="n"/>
      <c r="R446" s="122" t="n"/>
      <c r="S446" s="70" t="n"/>
      <c r="T446" s="70" t="n"/>
      <c r="U446" s="70" t="n"/>
      <c r="V446" s="70" t="n"/>
      <c r="W446" s="70" t="n"/>
      <c r="X446" s="70" t="n"/>
      <c r="Y446" s="70" t="n"/>
      <c r="Z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70" t="n"/>
      <c r="H447" s="120" t="n"/>
      <c r="I447" s="121" t="n"/>
      <c r="J447" s="122" t="n"/>
      <c r="K447" s="70" t="n"/>
      <c r="L447" s="70" t="n"/>
      <c r="M447" s="70" t="n"/>
      <c r="N447" s="70" t="n"/>
      <c r="O447" s="70" t="n"/>
      <c r="P447" s="70" t="n"/>
      <c r="Q447" s="123" t="n"/>
      <c r="R447" s="122" t="n"/>
      <c r="S447" s="70" t="n"/>
      <c r="T447" s="70" t="n"/>
      <c r="U447" s="70" t="n"/>
      <c r="V447" s="70" t="n"/>
      <c r="W447" s="70" t="n"/>
      <c r="X447" s="70" t="n"/>
      <c r="Y447" s="70" t="n"/>
      <c r="Z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70" t="n"/>
      <c r="H448" s="120" t="n"/>
      <c r="I448" s="121" t="n"/>
      <c r="J448" s="122" t="n"/>
      <c r="K448" s="70" t="n"/>
      <c r="L448" s="70" t="n"/>
      <c r="M448" s="70" t="n"/>
      <c r="N448" s="70" t="n"/>
      <c r="O448" s="70" t="n"/>
      <c r="P448" s="70" t="n"/>
      <c r="Q448" s="123" t="n"/>
      <c r="R448" s="122" t="n"/>
      <c r="S448" s="70" t="n"/>
      <c r="T448" s="70" t="n"/>
      <c r="U448" s="70" t="n"/>
      <c r="V448" s="70" t="n"/>
      <c r="W448" s="70" t="n"/>
      <c r="X448" s="70" t="n"/>
      <c r="Y448" s="70" t="n"/>
      <c r="Z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70" t="n"/>
      <c r="H449" s="120" t="n"/>
      <c r="I449" s="121" t="n"/>
      <c r="J449" s="122" t="n"/>
      <c r="K449" s="70" t="n"/>
      <c r="L449" s="70" t="n"/>
      <c r="M449" s="70" t="n"/>
      <c r="N449" s="70" t="n"/>
      <c r="O449" s="70" t="n"/>
      <c r="P449" s="70" t="n"/>
      <c r="Q449" s="123" t="n"/>
      <c r="R449" s="122" t="n"/>
      <c r="S449" s="70" t="n"/>
      <c r="T449" s="70" t="n"/>
      <c r="U449" s="70" t="n"/>
      <c r="V449" s="70" t="n"/>
      <c r="W449" s="70" t="n"/>
      <c r="X449" s="70" t="n"/>
      <c r="Y449" s="70" t="n"/>
      <c r="Z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70" t="n"/>
      <c r="H450" s="120" t="n"/>
      <c r="I450" s="121" t="n"/>
      <c r="J450" s="122" t="n"/>
      <c r="K450" s="70" t="n"/>
      <c r="L450" s="70" t="n"/>
      <c r="M450" s="70" t="n"/>
      <c r="N450" s="70" t="n"/>
      <c r="O450" s="70" t="n"/>
      <c r="P450" s="70" t="n"/>
      <c r="Q450" s="123" t="n"/>
      <c r="R450" s="122" t="n"/>
      <c r="S450" s="70" t="n"/>
      <c r="T450" s="70" t="n"/>
      <c r="U450" s="70" t="n"/>
      <c r="V450" s="70" t="n"/>
      <c r="W450" s="70" t="n"/>
      <c r="X450" s="70" t="n"/>
      <c r="Y450" s="70" t="n"/>
      <c r="Z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70" t="n"/>
      <c r="H451" s="120" t="n"/>
      <c r="I451" s="121" t="n"/>
      <c r="J451" s="122" t="n"/>
      <c r="K451" s="70" t="n"/>
      <c r="L451" s="70" t="n"/>
      <c r="M451" s="70" t="n"/>
      <c r="N451" s="70" t="n"/>
      <c r="O451" s="70" t="n"/>
      <c r="P451" s="70" t="n"/>
      <c r="Q451" s="123" t="n"/>
      <c r="R451" s="122" t="n"/>
      <c r="S451" s="70" t="n"/>
      <c r="T451" s="70" t="n"/>
      <c r="U451" s="70" t="n"/>
      <c r="V451" s="70" t="n"/>
      <c r="W451" s="70" t="n"/>
      <c r="X451" s="70" t="n"/>
      <c r="Y451" s="70" t="n"/>
      <c r="Z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70" t="n"/>
      <c r="H452" s="120" t="n"/>
      <c r="I452" s="121" t="n"/>
      <c r="J452" s="122" t="n"/>
      <c r="K452" s="70" t="n"/>
      <c r="L452" s="70" t="n"/>
      <c r="M452" s="70" t="n"/>
      <c r="N452" s="70" t="n"/>
      <c r="O452" s="70" t="n"/>
      <c r="P452" s="70" t="n"/>
      <c r="Q452" s="123" t="n"/>
      <c r="R452" s="122" t="n"/>
      <c r="S452" s="70" t="n"/>
      <c r="T452" s="70" t="n"/>
      <c r="U452" s="70" t="n"/>
      <c r="V452" s="70" t="n"/>
      <c r="W452" s="70" t="n"/>
      <c r="X452" s="70" t="n"/>
      <c r="Y452" s="70" t="n"/>
      <c r="Z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70" t="n"/>
      <c r="H453" s="120" t="n"/>
      <c r="I453" s="121" t="n"/>
      <c r="J453" s="122" t="n"/>
      <c r="K453" s="70" t="n"/>
      <c r="L453" s="70" t="n"/>
      <c r="M453" s="70" t="n"/>
      <c r="N453" s="70" t="n"/>
      <c r="O453" s="70" t="n"/>
      <c r="P453" s="70" t="n"/>
      <c r="Q453" s="123" t="n"/>
      <c r="R453" s="122" t="n"/>
      <c r="S453" s="70" t="n"/>
      <c r="T453" s="70" t="n"/>
      <c r="U453" s="70" t="n"/>
      <c r="V453" s="70" t="n"/>
      <c r="W453" s="70" t="n"/>
      <c r="X453" s="70" t="n"/>
      <c r="Y453" s="70" t="n"/>
      <c r="Z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70" t="n"/>
      <c r="H454" s="120" t="n"/>
      <c r="I454" s="121" t="n"/>
      <c r="J454" s="122" t="n"/>
      <c r="K454" s="70" t="n"/>
      <c r="L454" s="70" t="n"/>
      <c r="M454" s="70" t="n"/>
      <c r="N454" s="70" t="n"/>
      <c r="O454" s="70" t="n"/>
      <c r="P454" s="70" t="n"/>
      <c r="Q454" s="123" t="n"/>
      <c r="R454" s="122" t="n"/>
      <c r="S454" s="70" t="n"/>
      <c r="T454" s="70" t="n"/>
      <c r="U454" s="70" t="n"/>
      <c r="V454" s="70" t="n"/>
      <c r="W454" s="70" t="n"/>
      <c r="X454" s="70" t="n"/>
      <c r="Y454" s="70" t="n"/>
      <c r="Z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70" t="n"/>
      <c r="H455" s="120" t="n"/>
      <c r="I455" s="121" t="n"/>
      <c r="J455" s="122" t="n"/>
      <c r="K455" s="70" t="n"/>
      <c r="L455" s="70" t="n"/>
      <c r="M455" s="70" t="n"/>
      <c r="N455" s="70" t="n"/>
      <c r="O455" s="70" t="n"/>
      <c r="P455" s="70" t="n"/>
      <c r="Q455" s="123" t="n"/>
      <c r="R455" s="122" t="n"/>
      <c r="S455" s="70" t="n"/>
      <c r="T455" s="70" t="n"/>
      <c r="U455" s="70" t="n"/>
      <c r="V455" s="70" t="n"/>
      <c r="W455" s="70" t="n"/>
      <c r="X455" s="70" t="n"/>
      <c r="Y455" s="70" t="n"/>
      <c r="Z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70" t="n"/>
      <c r="H456" s="120" t="n"/>
      <c r="I456" s="121" t="n"/>
      <c r="J456" s="122" t="n"/>
      <c r="K456" s="70" t="n"/>
      <c r="L456" s="70" t="n"/>
      <c r="M456" s="70" t="n"/>
      <c r="N456" s="70" t="n"/>
      <c r="O456" s="70" t="n"/>
      <c r="P456" s="70" t="n"/>
      <c r="Q456" s="123" t="n"/>
      <c r="R456" s="122" t="n"/>
      <c r="S456" s="70" t="n"/>
      <c r="T456" s="70" t="n"/>
      <c r="U456" s="70" t="n"/>
      <c r="V456" s="70" t="n"/>
      <c r="W456" s="70" t="n"/>
      <c r="X456" s="70" t="n"/>
      <c r="Y456" s="70" t="n"/>
      <c r="Z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70" t="n"/>
      <c r="H457" s="120" t="n"/>
      <c r="I457" s="121" t="n"/>
      <c r="J457" s="122" t="n"/>
      <c r="K457" s="70" t="n"/>
      <c r="L457" s="70" t="n"/>
      <c r="M457" s="70" t="n"/>
      <c r="N457" s="70" t="n"/>
      <c r="O457" s="70" t="n"/>
      <c r="P457" s="70" t="n"/>
      <c r="Q457" s="123" t="n"/>
      <c r="R457" s="122" t="n"/>
      <c r="S457" s="70" t="n"/>
      <c r="T457" s="70" t="n"/>
      <c r="U457" s="70" t="n"/>
      <c r="V457" s="70" t="n"/>
      <c r="W457" s="70" t="n"/>
      <c r="X457" s="70" t="n"/>
      <c r="Y457" s="70" t="n"/>
      <c r="Z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70" t="n"/>
      <c r="H458" s="120" t="n"/>
      <c r="I458" s="121" t="n"/>
      <c r="J458" s="122" t="n"/>
      <c r="K458" s="70" t="n"/>
      <c r="L458" s="70" t="n"/>
      <c r="M458" s="70" t="n"/>
      <c r="N458" s="70" t="n"/>
      <c r="O458" s="70" t="n"/>
      <c r="P458" s="70" t="n"/>
      <c r="Q458" s="123" t="n"/>
      <c r="R458" s="122" t="n"/>
      <c r="S458" s="70" t="n"/>
      <c r="T458" s="70" t="n"/>
      <c r="U458" s="70" t="n"/>
      <c r="V458" s="70" t="n"/>
      <c r="W458" s="70" t="n"/>
      <c r="X458" s="70" t="n"/>
      <c r="Y458" s="70" t="n"/>
      <c r="Z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70" t="n"/>
      <c r="H459" s="120" t="n"/>
      <c r="I459" s="121" t="n"/>
      <c r="J459" s="122" t="n"/>
      <c r="K459" s="70" t="n"/>
      <c r="L459" s="70" t="n"/>
      <c r="M459" s="70" t="n"/>
      <c r="N459" s="70" t="n"/>
      <c r="O459" s="70" t="n"/>
      <c r="P459" s="70" t="n"/>
      <c r="Q459" s="123" t="n"/>
      <c r="R459" s="122" t="n"/>
      <c r="S459" s="70" t="n"/>
      <c r="T459" s="70" t="n"/>
      <c r="U459" s="70" t="n"/>
      <c r="V459" s="70" t="n"/>
      <c r="W459" s="70" t="n"/>
      <c r="X459" s="70" t="n"/>
      <c r="Y459" s="70" t="n"/>
      <c r="Z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70" t="n"/>
      <c r="H460" s="120" t="n"/>
      <c r="I460" s="121" t="n"/>
      <c r="J460" s="122" t="n"/>
      <c r="K460" s="70" t="n"/>
      <c r="L460" s="70" t="n"/>
      <c r="M460" s="70" t="n"/>
      <c r="N460" s="70" t="n"/>
      <c r="O460" s="70" t="n"/>
      <c r="P460" s="70" t="n"/>
      <c r="Q460" s="123" t="n"/>
      <c r="R460" s="122" t="n"/>
      <c r="S460" s="70" t="n"/>
      <c r="T460" s="70" t="n"/>
      <c r="U460" s="70" t="n"/>
      <c r="V460" s="70" t="n"/>
      <c r="W460" s="70" t="n"/>
      <c r="X460" s="70" t="n"/>
      <c r="Y460" s="70" t="n"/>
      <c r="Z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70" t="n"/>
      <c r="H461" s="120" t="n"/>
      <c r="I461" s="121" t="n"/>
      <c r="J461" s="122" t="n"/>
      <c r="K461" s="70" t="n"/>
      <c r="L461" s="70" t="n"/>
      <c r="M461" s="70" t="n"/>
      <c r="N461" s="70" t="n"/>
      <c r="O461" s="70" t="n"/>
      <c r="P461" s="70" t="n"/>
      <c r="Q461" s="123" t="n"/>
      <c r="R461" s="122" t="n"/>
      <c r="S461" s="70" t="n"/>
      <c r="T461" s="70" t="n"/>
      <c r="U461" s="70" t="n"/>
      <c r="V461" s="70" t="n"/>
      <c r="W461" s="70" t="n"/>
      <c r="X461" s="70" t="n"/>
      <c r="Y461" s="70" t="n"/>
      <c r="Z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70" t="n"/>
      <c r="H462" s="120" t="n"/>
      <c r="I462" s="121" t="n"/>
      <c r="J462" s="122" t="n"/>
      <c r="K462" s="70" t="n"/>
      <c r="L462" s="70" t="n"/>
      <c r="M462" s="70" t="n"/>
      <c r="N462" s="70" t="n"/>
      <c r="O462" s="70" t="n"/>
      <c r="P462" s="70" t="n"/>
      <c r="Q462" s="123" t="n"/>
      <c r="R462" s="122" t="n"/>
      <c r="S462" s="70" t="n"/>
      <c r="T462" s="70" t="n"/>
      <c r="U462" s="70" t="n"/>
      <c r="V462" s="70" t="n"/>
      <c r="W462" s="70" t="n"/>
      <c r="X462" s="70" t="n"/>
      <c r="Y462" s="70" t="n"/>
      <c r="Z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70" t="n"/>
      <c r="H463" s="120" t="n"/>
      <c r="I463" s="121" t="n"/>
      <c r="J463" s="122" t="n"/>
      <c r="K463" s="70" t="n"/>
      <c r="L463" s="70" t="n"/>
      <c r="M463" s="70" t="n"/>
      <c r="N463" s="70" t="n"/>
      <c r="O463" s="70" t="n"/>
      <c r="P463" s="70" t="n"/>
      <c r="Q463" s="123" t="n"/>
      <c r="R463" s="122" t="n"/>
      <c r="S463" s="70" t="n"/>
      <c r="T463" s="70" t="n"/>
      <c r="U463" s="70" t="n"/>
      <c r="V463" s="70" t="n"/>
      <c r="W463" s="70" t="n"/>
      <c r="X463" s="70" t="n"/>
      <c r="Y463" s="70" t="n"/>
      <c r="Z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70" t="n"/>
      <c r="H464" s="120" t="n"/>
      <c r="I464" s="121" t="n"/>
      <c r="J464" s="122" t="n"/>
      <c r="K464" s="70" t="n"/>
      <c r="L464" s="70" t="n"/>
      <c r="M464" s="70" t="n"/>
      <c r="N464" s="70" t="n"/>
      <c r="O464" s="70" t="n"/>
      <c r="P464" s="70" t="n"/>
      <c r="Q464" s="123" t="n"/>
      <c r="R464" s="122" t="n"/>
      <c r="S464" s="70" t="n"/>
      <c r="T464" s="70" t="n"/>
      <c r="U464" s="70" t="n"/>
      <c r="V464" s="70" t="n"/>
      <c r="W464" s="70" t="n"/>
      <c r="X464" s="70" t="n"/>
      <c r="Y464" s="70" t="n"/>
      <c r="Z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70" t="n"/>
      <c r="H465" s="120" t="n"/>
      <c r="I465" s="121" t="n"/>
      <c r="J465" s="122" t="n"/>
      <c r="K465" s="70" t="n"/>
      <c r="L465" s="70" t="n"/>
      <c r="M465" s="70" t="n"/>
      <c r="N465" s="70" t="n"/>
      <c r="O465" s="70" t="n"/>
      <c r="P465" s="70" t="n"/>
      <c r="Q465" s="123" t="n"/>
      <c r="R465" s="122" t="n"/>
      <c r="S465" s="70" t="n"/>
      <c r="T465" s="70" t="n"/>
      <c r="U465" s="70" t="n"/>
      <c r="V465" s="70" t="n"/>
      <c r="W465" s="70" t="n"/>
      <c r="X465" s="70" t="n"/>
      <c r="Y465" s="70" t="n"/>
      <c r="Z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70" t="n"/>
      <c r="H466" s="120" t="n"/>
      <c r="I466" s="121" t="n"/>
      <c r="J466" s="122" t="n"/>
      <c r="K466" s="70" t="n"/>
      <c r="L466" s="70" t="n"/>
      <c r="M466" s="70" t="n"/>
      <c r="N466" s="70" t="n"/>
      <c r="O466" s="70" t="n"/>
      <c r="P466" s="70" t="n"/>
      <c r="Q466" s="123" t="n"/>
      <c r="R466" s="122" t="n"/>
      <c r="S466" s="70" t="n"/>
      <c r="T466" s="70" t="n"/>
      <c r="U466" s="70" t="n"/>
      <c r="V466" s="70" t="n"/>
      <c r="W466" s="70" t="n"/>
      <c r="X466" s="70" t="n"/>
      <c r="Y466" s="70" t="n"/>
      <c r="Z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70" t="n"/>
      <c r="H467" s="120" t="n"/>
      <c r="I467" s="121" t="n"/>
      <c r="J467" s="122" t="n"/>
      <c r="K467" s="70" t="n"/>
      <c r="L467" s="70" t="n"/>
      <c r="M467" s="70" t="n"/>
      <c r="N467" s="70" t="n"/>
      <c r="O467" s="70" t="n"/>
      <c r="P467" s="70" t="n"/>
      <c r="Q467" s="123" t="n"/>
      <c r="R467" s="122" t="n"/>
      <c r="S467" s="70" t="n"/>
      <c r="T467" s="70" t="n"/>
      <c r="U467" s="70" t="n"/>
      <c r="V467" s="70" t="n"/>
      <c r="W467" s="70" t="n"/>
      <c r="X467" s="70" t="n"/>
      <c r="Y467" s="70" t="n"/>
      <c r="Z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70" t="n"/>
      <c r="H468" s="120" t="n"/>
      <c r="I468" s="121" t="n"/>
      <c r="J468" s="122" t="n"/>
      <c r="K468" s="70" t="n"/>
      <c r="L468" s="70" t="n"/>
      <c r="M468" s="70" t="n"/>
      <c r="N468" s="70" t="n"/>
      <c r="O468" s="70" t="n"/>
      <c r="P468" s="70" t="n"/>
      <c r="Q468" s="123" t="n"/>
      <c r="R468" s="122" t="n"/>
      <c r="S468" s="70" t="n"/>
      <c r="T468" s="70" t="n"/>
      <c r="U468" s="70" t="n"/>
      <c r="V468" s="70" t="n"/>
      <c r="W468" s="70" t="n"/>
      <c r="X468" s="70" t="n"/>
      <c r="Y468" s="70" t="n"/>
      <c r="Z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70" t="n"/>
      <c r="H469" s="120" t="n"/>
      <c r="I469" s="121" t="n"/>
      <c r="J469" s="122" t="n"/>
      <c r="K469" s="70" t="n"/>
      <c r="L469" s="70" t="n"/>
      <c r="M469" s="70" t="n"/>
      <c r="N469" s="70" t="n"/>
      <c r="O469" s="70" t="n"/>
      <c r="P469" s="70" t="n"/>
      <c r="Q469" s="123" t="n"/>
      <c r="R469" s="122" t="n"/>
      <c r="S469" s="70" t="n"/>
      <c r="T469" s="70" t="n"/>
      <c r="U469" s="70" t="n"/>
      <c r="V469" s="70" t="n"/>
      <c r="W469" s="70" t="n"/>
      <c r="X469" s="70" t="n"/>
      <c r="Y469" s="70" t="n"/>
      <c r="Z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70" t="n"/>
      <c r="H470" s="120" t="n"/>
      <c r="I470" s="121" t="n"/>
      <c r="J470" s="122" t="n"/>
      <c r="K470" s="70" t="n"/>
      <c r="L470" s="70" t="n"/>
      <c r="M470" s="70" t="n"/>
      <c r="N470" s="70" t="n"/>
      <c r="O470" s="70" t="n"/>
      <c r="P470" s="70" t="n"/>
      <c r="Q470" s="123" t="n"/>
      <c r="R470" s="122" t="n"/>
      <c r="S470" s="70" t="n"/>
      <c r="T470" s="70" t="n"/>
      <c r="U470" s="70" t="n"/>
      <c r="V470" s="70" t="n"/>
      <c r="W470" s="70" t="n"/>
      <c r="X470" s="70" t="n"/>
      <c r="Y470" s="70" t="n"/>
      <c r="Z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70" t="n"/>
      <c r="H471" s="120" t="n"/>
      <c r="I471" s="121" t="n"/>
      <c r="J471" s="122" t="n"/>
      <c r="K471" s="70" t="n"/>
      <c r="L471" s="70" t="n"/>
      <c r="M471" s="70" t="n"/>
      <c r="N471" s="70" t="n"/>
      <c r="O471" s="70" t="n"/>
      <c r="P471" s="70" t="n"/>
      <c r="Q471" s="123" t="n"/>
      <c r="R471" s="122" t="n"/>
      <c r="S471" s="70" t="n"/>
      <c r="T471" s="70" t="n"/>
      <c r="U471" s="70" t="n"/>
      <c r="V471" s="70" t="n"/>
      <c r="W471" s="70" t="n"/>
      <c r="X471" s="70" t="n"/>
      <c r="Y471" s="70" t="n"/>
      <c r="Z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70" t="n"/>
      <c r="H472" s="120" t="n"/>
      <c r="I472" s="121" t="n"/>
      <c r="J472" s="122" t="n"/>
      <c r="K472" s="70" t="n"/>
      <c r="L472" s="70" t="n"/>
      <c r="M472" s="70" t="n"/>
      <c r="N472" s="70" t="n"/>
      <c r="O472" s="70" t="n"/>
      <c r="P472" s="70" t="n"/>
      <c r="Q472" s="123" t="n"/>
      <c r="R472" s="122" t="n"/>
      <c r="S472" s="70" t="n"/>
      <c r="T472" s="70" t="n"/>
      <c r="U472" s="70" t="n"/>
      <c r="V472" s="70" t="n"/>
      <c r="W472" s="70" t="n"/>
      <c r="X472" s="70" t="n"/>
      <c r="Y472" s="70" t="n"/>
      <c r="Z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70" t="n"/>
      <c r="H473" s="120" t="n"/>
      <c r="I473" s="121" t="n"/>
      <c r="J473" s="122" t="n"/>
      <c r="K473" s="70" t="n"/>
      <c r="L473" s="70" t="n"/>
      <c r="M473" s="70" t="n"/>
      <c r="N473" s="70" t="n"/>
      <c r="O473" s="70" t="n"/>
      <c r="P473" s="70" t="n"/>
      <c r="Q473" s="123" t="n"/>
      <c r="R473" s="122" t="n"/>
      <c r="S473" s="70" t="n"/>
      <c r="T473" s="70" t="n"/>
      <c r="U473" s="70" t="n"/>
      <c r="V473" s="70" t="n"/>
      <c r="W473" s="70" t="n"/>
      <c r="X473" s="70" t="n"/>
      <c r="Y473" s="70" t="n"/>
      <c r="Z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70" t="n"/>
      <c r="H474" s="120" t="n"/>
      <c r="I474" s="121" t="n"/>
      <c r="J474" s="122" t="n"/>
      <c r="K474" s="70" t="n"/>
      <c r="L474" s="70" t="n"/>
      <c r="M474" s="70" t="n"/>
      <c r="N474" s="70" t="n"/>
      <c r="O474" s="70" t="n"/>
      <c r="P474" s="70" t="n"/>
      <c r="Q474" s="123" t="n"/>
      <c r="R474" s="122" t="n"/>
      <c r="S474" s="70" t="n"/>
      <c r="T474" s="70" t="n"/>
      <c r="U474" s="70" t="n"/>
      <c r="V474" s="70" t="n"/>
      <c r="W474" s="70" t="n"/>
      <c r="X474" s="70" t="n"/>
      <c r="Y474" s="70" t="n"/>
      <c r="Z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70" t="n"/>
      <c r="H475" s="120" t="n"/>
      <c r="I475" s="121" t="n"/>
      <c r="J475" s="122" t="n"/>
      <c r="K475" s="70" t="n"/>
      <c r="L475" s="70" t="n"/>
      <c r="M475" s="70" t="n"/>
      <c r="N475" s="70" t="n"/>
      <c r="O475" s="70" t="n"/>
      <c r="P475" s="70" t="n"/>
      <c r="Q475" s="123" t="n"/>
      <c r="R475" s="122" t="n"/>
      <c r="S475" s="70" t="n"/>
      <c r="T475" s="70" t="n"/>
      <c r="U475" s="70" t="n"/>
      <c r="V475" s="70" t="n"/>
      <c r="W475" s="70" t="n"/>
      <c r="X475" s="70" t="n"/>
      <c r="Y475" s="70" t="n"/>
      <c r="Z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70" t="n"/>
      <c r="H476" s="120" t="n"/>
      <c r="I476" s="121" t="n"/>
      <c r="J476" s="122" t="n"/>
      <c r="K476" s="70" t="n"/>
      <c r="L476" s="70" t="n"/>
      <c r="M476" s="70" t="n"/>
      <c r="N476" s="70" t="n"/>
      <c r="O476" s="70" t="n"/>
      <c r="P476" s="70" t="n"/>
      <c r="Q476" s="123" t="n"/>
      <c r="R476" s="122" t="n"/>
      <c r="S476" s="70" t="n"/>
      <c r="T476" s="70" t="n"/>
      <c r="U476" s="70" t="n"/>
      <c r="V476" s="70" t="n"/>
      <c r="W476" s="70" t="n"/>
      <c r="X476" s="70" t="n"/>
      <c r="Y476" s="70" t="n"/>
      <c r="Z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70" t="n"/>
      <c r="H477" s="120" t="n"/>
      <c r="I477" s="121" t="n"/>
      <c r="J477" s="122" t="n"/>
      <c r="K477" s="70" t="n"/>
      <c r="L477" s="70" t="n"/>
      <c r="M477" s="70" t="n"/>
      <c r="N477" s="70" t="n"/>
      <c r="O477" s="70" t="n"/>
      <c r="P477" s="70" t="n"/>
      <c r="Q477" s="123" t="n"/>
      <c r="R477" s="122" t="n"/>
      <c r="S477" s="70" t="n"/>
      <c r="T477" s="70" t="n"/>
      <c r="U477" s="70" t="n"/>
      <c r="V477" s="70" t="n"/>
      <c r="W477" s="70" t="n"/>
      <c r="X477" s="70" t="n"/>
      <c r="Y477" s="70" t="n"/>
      <c r="Z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70" t="n"/>
      <c r="H478" s="120" t="n"/>
      <c r="I478" s="121" t="n"/>
      <c r="J478" s="122" t="n"/>
      <c r="K478" s="70" t="n"/>
      <c r="L478" s="70" t="n"/>
      <c r="M478" s="70" t="n"/>
      <c r="N478" s="70" t="n"/>
      <c r="O478" s="70" t="n"/>
      <c r="P478" s="70" t="n"/>
      <c r="Q478" s="123" t="n"/>
      <c r="R478" s="122" t="n"/>
      <c r="S478" s="70" t="n"/>
      <c r="T478" s="70" t="n"/>
      <c r="U478" s="70" t="n"/>
      <c r="V478" s="70" t="n"/>
      <c r="W478" s="70" t="n"/>
      <c r="X478" s="70" t="n"/>
      <c r="Y478" s="70" t="n"/>
      <c r="Z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70" t="n"/>
      <c r="H479" s="120" t="n"/>
      <c r="I479" s="121" t="n"/>
      <c r="J479" s="122" t="n"/>
      <c r="K479" s="70" t="n"/>
      <c r="L479" s="70" t="n"/>
      <c r="M479" s="70" t="n"/>
      <c r="N479" s="70" t="n"/>
      <c r="O479" s="70" t="n"/>
      <c r="P479" s="70" t="n"/>
      <c r="Q479" s="123" t="n"/>
      <c r="R479" s="122" t="n"/>
      <c r="S479" s="70" t="n"/>
      <c r="T479" s="70" t="n"/>
      <c r="U479" s="70" t="n"/>
      <c r="V479" s="70" t="n"/>
      <c r="W479" s="70" t="n"/>
      <c r="X479" s="70" t="n"/>
      <c r="Y479" s="70" t="n"/>
      <c r="Z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70" t="n"/>
      <c r="H480" s="120" t="n"/>
      <c r="I480" s="121" t="n"/>
      <c r="J480" s="122" t="n"/>
      <c r="K480" s="70" t="n"/>
      <c r="L480" s="70" t="n"/>
      <c r="M480" s="70" t="n"/>
      <c r="N480" s="70" t="n"/>
      <c r="O480" s="70" t="n"/>
      <c r="P480" s="70" t="n"/>
      <c r="Q480" s="123" t="n"/>
      <c r="R480" s="122" t="n"/>
      <c r="S480" s="70" t="n"/>
      <c r="T480" s="70" t="n"/>
      <c r="U480" s="70" t="n"/>
      <c r="V480" s="70" t="n"/>
      <c r="W480" s="70" t="n"/>
      <c r="X480" s="70" t="n"/>
      <c r="Y480" s="70" t="n"/>
      <c r="Z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70" t="n"/>
      <c r="H481" s="120" t="n"/>
      <c r="I481" s="121" t="n"/>
      <c r="J481" s="122" t="n"/>
      <c r="K481" s="70" t="n"/>
      <c r="L481" s="70" t="n"/>
      <c r="M481" s="70" t="n"/>
      <c r="N481" s="70" t="n"/>
      <c r="O481" s="70" t="n"/>
      <c r="P481" s="70" t="n"/>
      <c r="Q481" s="123" t="n"/>
      <c r="R481" s="122" t="n"/>
      <c r="S481" s="70" t="n"/>
      <c r="T481" s="70" t="n"/>
      <c r="U481" s="70" t="n"/>
      <c r="V481" s="70" t="n"/>
      <c r="W481" s="70" t="n"/>
      <c r="X481" s="70" t="n"/>
      <c r="Y481" s="70" t="n"/>
      <c r="Z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70" t="n"/>
      <c r="H482" s="120" t="n"/>
      <c r="I482" s="121" t="n"/>
      <c r="J482" s="122" t="n"/>
      <c r="K482" s="70" t="n"/>
      <c r="L482" s="70" t="n"/>
      <c r="M482" s="70" t="n"/>
      <c r="N482" s="70" t="n"/>
      <c r="O482" s="70" t="n"/>
      <c r="P482" s="70" t="n"/>
      <c r="Q482" s="123" t="n"/>
      <c r="R482" s="122" t="n"/>
      <c r="S482" s="70" t="n"/>
      <c r="T482" s="70" t="n"/>
      <c r="U482" s="70" t="n"/>
      <c r="V482" s="70" t="n"/>
      <c r="W482" s="70" t="n"/>
      <c r="X482" s="70" t="n"/>
      <c r="Y482" s="70" t="n"/>
      <c r="Z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70" t="n"/>
      <c r="H483" s="120" t="n"/>
      <c r="I483" s="121" t="n"/>
      <c r="J483" s="122" t="n"/>
      <c r="K483" s="70" t="n"/>
      <c r="L483" s="70" t="n"/>
      <c r="M483" s="70" t="n"/>
      <c r="N483" s="70" t="n"/>
      <c r="O483" s="70" t="n"/>
      <c r="P483" s="70" t="n"/>
      <c r="Q483" s="123" t="n"/>
      <c r="R483" s="122" t="n"/>
      <c r="S483" s="70" t="n"/>
      <c r="T483" s="70" t="n"/>
      <c r="U483" s="70" t="n"/>
      <c r="V483" s="70" t="n"/>
      <c r="W483" s="70" t="n"/>
      <c r="X483" s="70" t="n"/>
      <c r="Y483" s="70" t="n"/>
      <c r="Z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70" t="n"/>
      <c r="H484" s="120" t="n"/>
      <c r="I484" s="121" t="n"/>
      <c r="J484" s="122" t="n"/>
      <c r="K484" s="70" t="n"/>
      <c r="L484" s="70" t="n"/>
      <c r="M484" s="70" t="n"/>
      <c r="N484" s="70" t="n"/>
      <c r="O484" s="70" t="n"/>
      <c r="P484" s="70" t="n"/>
      <c r="Q484" s="123" t="n"/>
      <c r="R484" s="122" t="n"/>
      <c r="S484" s="70" t="n"/>
      <c r="T484" s="70" t="n"/>
      <c r="U484" s="70" t="n"/>
      <c r="V484" s="70" t="n"/>
      <c r="W484" s="70" t="n"/>
      <c r="X484" s="70" t="n"/>
      <c r="Y484" s="70" t="n"/>
      <c r="Z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70" t="n"/>
      <c r="H485" s="120" t="n"/>
      <c r="I485" s="121" t="n"/>
      <c r="J485" s="122" t="n"/>
      <c r="K485" s="70" t="n"/>
      <c r="L485" s="70" t="n"/>
      <c r="M485" s="70" t="n"/>
      <c r="N485" s="70" t="n"/>
      <c r="O485" s="70" t="n"/>
      <c r="P485" s="70" t="n"/>
      <c r="Q485" s="123" t="n"/>
      <c r="R485" s="122" t="n"/>
      <c r="S485" s="70" t="n"/>
      <c r="T485" s="70" t="n"/>
      <c r="U485" s="70" t="n"/>
      <c r="V485" s="70" t="n"/>
      <c r="W485" s="70" t="n"/>
      <c r="X485" s="70" t="n"/>
      <c r="Y485" s="70" t="n"/>
      <c r="Z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70" t="n"/>
      <c r="H486" s="120" t="n"/>
      <c r="I486" s="121" t="n"/>
      <c r="J486" s="122" t="n"/>
      <c r="K486" s="70" t="n"/>
      <c r="L486" s="70" t="n"/>
      <c r="M486" s="70" t="n"/>
      <c r="N486" s="70" t="n"/>
      <c r="O486" s="70" t="n"/>
      <c r="P486" s="70" t="n"/>
      <c r="Q486" s="123" t="n"/>
      <c r="R486" s="122" t="n"/>
      <c r="S486" s="70" t="n"/>
      <c r="T486" s="70" t="n"/>
      <c r="U486" s="70" t="n"/>
      <c r="V486" s="70" t="n"/>
      <c r="W486" s="70" t="n"/>
      <c r="X486" s="70" t="n"/>
      <c r="Y486" s="70" t="n"/>
      <c r="Z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70" t="n"/>
      <c r="H487" s="120" t="n"/>
      <c r="I487" s="121" t="n"/>
      <c r="J487" s="122" t="n"/>
      <c r="K487" s="70" t="n"/>
      <c r="L487" s="70" t="n"/>
      <c r="M487" s="70" t="n"/>
      <c r="N487" s="70" t="n"/>
      <c r="O487" s="70" t="n"/>
      <c r="P487" s="70" t="n"/>
      <c r="Q487" s="123" t="n"/>
      <c r="R487" s="122" t="n"/>
      <c r="S487" s="70" t="n"/>
      <c r="T487" s="70" t="n"/>
      <c r="U487" s="70" t="n"/>
      <c r="V487" s="70" t="n"/>
      <c r="W487" s="70" t="n"/>
      <c r="X487" s="70" t="n"/>
      <c r="Y487" s="70" t="n"/>
      <c r="Z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70" t="n"/>
      <c r="H488" s="120" t="n"/>
      <c r="I488" s="121" t="n"/>
      <c r="J488" s="122" t="n"/>
      <c r="K488" s="70" t="n"/>
      <c r="L488" s="70" t="n"/>
      <c r="M488" s="70" t="n"/>
      <c r="N488" s="70" t="n"/>
      <c r="O488" s="70" t="n"/>
      <c r="P488" s="70" t="n"/>
      <c r="Q488" s="123" t="n"/>
      <c r="R488" s="122" t="n"/>
      <c r="S488" s="70" t="n"/>
      <c r="T488" s="70" t="n"/>
      <c r="U488" s="70" t="n"/>
      <c r="V488" s="70" t="n"/>
      <c r="W488" s="70" t="n"/>
      <c r="X488" s="70" t="n"/>
      <c r="Y488" s="70" t="n"/>
      <c r="Z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70" t="n"/>
      <c r="H489" s="120" t="n"/>
      <c r="I489" s="121" t="n"/>
      <c r="J489" s="122" t="n"/>
      <c r="K489" s="70" t="n"/>
      <c r="L489" s="70" t="n"/>
      <c r="M489" s="70" t="n"/>
      <c r="N489" s="70" t="n"/>
      <c r="O489" s="70" t="n"/>
      <c r="P489" s="70" t="n"/>
      <c r="Q489" s="123" t="n"/>
      <c r="R489" s="122" t="n"/>
      <c r="S489" s="70" t="n"/>
      <c r="T489" s="70" t="n"/>
      <c r="U489" s="70" t="n"/>
      <c r="V489" s="70" t="n"/>
      <c r="W489" s="70" t="n"/>
      <c r="X489" s="70" t="n"/>
      <c r="Y489" s="70" t="n"/>
      <c r="Z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70" t="n"/>
      <c r="H490" s="120" t="n"/>
      <c r="I490" s="121" t="n"/>
      <c r="J490" s="122" t="n"/>
      <c r="K490" s="70" t="n"/>
      <c r="L490" s="70" t="n"/>
      <c r="M490" s="70" t="n"/>
      <c r="N490" s="70" t="n"/>
      <c r="O490" s="70" t="n"/>
      <c r="P490" s="70" t="n"/>
      <c r="Q490" s="123" t="n"/>
      <c r="R490" s="122" t="n"/>
      <c r="S490" s="70" t="n"/>
      <c r="T490" s="70" t="n"/>
      <c r="U490" s="70" t="n"/>
      <c r="V490" s="70" t="n"/>
      <c r="W490" s="70" t="n"/>
      <c r="X490" s="70" t="n"/>
      <c r="Y490" s="70" t="n"/>
      <c r="Z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70" t="n"/>
      <c r="H491" s="120" t="n"/>
      <c r="I491" s="121" t="n"/>
      <c r="J491" s="122" t="n"/>
      <c r="K491" s="70" t="n"/>
      <c r="L491" s="70" t="n"/>
      <c r="M491" s="70" t="n"/>
      <c r="N491" s="70" t="n"/>
      <c r="O491" s="70" t="n"/>
      <c r="P491" s="70" t="n"/>
      <c r="Q491" s="123" t="n"/>
      <c r="R491" s="122" t="n"/>
      <c r="S491" s="70" t="n"/>
      <c r="T491" s="70" t="n"/>
      <c r="U491" s="70" t="n"/>
      <c r="V491" s="70" t="n"/>
      <c r="W491" s="70" t="n"/>
      <c r="X491" s="70" t="n"/>
      <c r="Y491" s="70" t="n"/>
      <c r="Z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70" t="n"/>
      <c r="H492" s="120" t="n"/>
      <c r="I492" s="121" t="n"/>
      <c r="J492" s="122" t="n"/>
      <c r="K492" s="70" t="n"/>
      <c r="L492" s="70" t="n"/>
      <c r="M492" s="70" t="n"/>
      <c r="N492" s="70" t="n"/>
      <c r="O492" s="70" t="n"/>
      <c r="P492" s="70" t="n"/>
      <c r="Q492" s="123" t="n"/>
      <c r="R492" s="122" t="n"/>
      <c r="S492" s="70" t="n"/>
      <c r="T492" s="70" t="n"/>
      <c r="U492" s="70" t="n"/>
      <c r="V492" s="70" t="n"/>
      <c r="W492" s="70" t="n"/>
      <c r="X492" s="70" t="n"/>
      <c r="Y492" s="70" t="n"/>
      <c r="Z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70" t="n"/>
      <c r="H493" s="120" t="n"/>
      <c r="I493" s="121" t="n"/>
      <c r="J493" s="122" t="n"/>
      <c r="K493" s="70" t="n"/>
      <c r="L493" s="70" t="n"/>
      <c r="M493" s="70" t="n"/>
      <c r="N493" s="70" t="n"/>
      <c r="O493" s="70" t="n"/>
      <c r="P493" s="70" t="n"/>
      <c r="Q493" s="123" t="n"/>
      <c r="R493" s="122" t="n"/>
      <c r="S493" s="70" t="n"/>
      <c r="T493" s="70" t="n"/>
      <c r="U493" s="70" t="n"/>
      <c r="V493" s="70" t="n"/>
      <c r="W493" s="70" t="n"/>
      <c r="X493" s="70" t="n"/>
      <c r="Y493" s="70" t="n"/>
      <c r="Z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70" t="n"/>
      <c r="H494" s="120" t="n"/>
      <c r="I494" s="121" t="n"/>
      <c r="J494" s="122" t="n"/>
      <c r="K494" s="70" t="n"/>
      <c r="L494" s="70" t="n"/>
      <c r="M494" s="70" t="n"/>
      <c r="N494" s="70" t="n"/>
      <c r="O494" s="70" t="n"/>
      <c r="P494" s="70" t="n"/>
      <c r="Q494" s="123" t="n"/>
      <c r="R494" s="122" t="n"/>
      <c r="S494" s="70" t="n"/>
      <c r="T494" s="70" t="n"/>
      <c r="U494" s="70" t="n"/>
      <c r="V494" s="70" t="n"/>
      <c r="W494" s="70" t="n"/>
      <c r="X494" s="70" t="n"/>
      <c r="Y494" s="70" t="n"/>
      <c r="Z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70" t="n"/>
      <c r="H495" s="120" t="n"/>
      <c r="I495" s="121" t="n"/>
      <c r="J495" s="122" t="n"/>
      <c r="K495" s="70" t="n"/>
      <c r="L495" s="70" t="n"/>
      <c r="M495" s="70" t="n"/>
      <c r="N495" s="70" t="n"/>
      <c r="O495" s="70" t="n"/>
      <c r="P495" s="70" t="n"/>
      <c r="Q495" s="123" t="n"/>
      <c r="R495" s="122" t="n"/>
      <c r="S495" s="70" t="n"/>
      <c r="T495" s="70" t="n"/>
      <c r="U495" s="70" t="n"/>
      <c r="V495" s="70" t="n"/>
      <c r="W495" s="70" t="n"/>
      <c r="X495" s="70" t="n"/>
      <c r="Y495" s="70" t="n"/>
      <c r="Z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70" t="n"/>
      <c r="H496" s="120" t="n"/>
      <c r="I496" s="121" t="n"/>
      <c r="J496" s="122" t="n"/>
      <c r="K496" s="70" t="n"/>
      <c r="L496" s="70" t="n"/>
      <c r="M496" s="70" t="n"/>
      <c r="N496" s="70" t="n"/>
      <c r="O496" s="70" t="n"/>
      <c r="P496" s="70" t="n"/>
      <c r="Q496" s="123" t="n"/>
      <c r="R496" s="122" t="n"/>
      <c r="S496" s="70" t="n"/>
      <c r="T496" s="70" t="n"/>
      <c r="U496" s="70" t="n"/>
      <c r="V496" s="70" t="n"/>
      <c r="W496" s="70" t="n"/>
      <c r="X496" s="70" t="n"/>
      <c r="Y496" s="70" t="n"/>
      <c r="Z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70" t="n"/>
      <c r="H497" s="120" t="n"/>
      <c r="I497" s="121" t="n"/>
      <c r="J497" s="122" t="n"/>
      <c r="K497" s="70" t="n"/>
      <c r="L497" s="70" t="n"/>
      <c r="M497" s="70" t="n"/>
      <c r="N497" s="70" t="n"/>
      <c r="O497" s="70" t="n"/>
      <c r="P497" s="70" t="n"/>
      <c r="Q497" s="123" t="n"/>
      <c r="R497" s="122" t="n"/>
      <c r="S497" s="70" t="n"/>
      <c r="T497" s="70" t="n"/>
      <c r="U497" s="70" t="n"/>
      <c r="V497" s="70" t="n"/>
      <c r="W497" s="70" t="n"/>
      <c r="X497" s="70" t="n"/>
      <c r="Y497" s="70" t="n"/>
      <c r="Z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70" t="n"/>
      <c r="H498" s="120" t="n"/>
      <c r="I498" s="121" t="n"/>
      <c r="J498" s="122" t="n"/>
      <c r="K498" s="70" t="n"/>
      <c r="L498" s="70" t="n"/>
      <c r="M498" s="70" t="n"/>
      <c r="N498" s="70" t="n"/>
      <c r="O498" s="70" t="n"/>
      <c r="P498" s="70" t="n"/>
      <c r="Q498" s="123" t="n"/>
      <c r="R498" s="122" t="n"/>
      <c r="S498" s="70" t="n"/>
      <c r="T498" s="70" t="n"/>
      <c r="U498" s="70" t="n"/>
      <c r="V498" s="70" t="n"/>
      <c r="W498" s="70" t="n"/>
      <c r="X498" s="70" t="n"/>
      <c r="Y498" s="70" t="n"/>
      <c r="Z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70" t="n"/>
      <c r="H499" s="120" t="n"/>
      <c r="I499" s="121" t="n"/>
      <c r="J499" s="122" t="n"/>
      <c r="K499" s="70" t="n"/>
      <c r="L499" s="70" t="n"/>
      <c r="M499" s="70" t="n"/>
      <c r="N499" s="70" t="n"/>
      <c r="O499" s="70" t="n"/>
      <c r="P499" s="70" t="n"/>
      <c r="Q499" s="123" t="n"/>
      <c r="R499" s="122" t="n"/>
      <c r="S499" s="70" t="n"/>
      <c r="T499" s="70" t="n"/>
      <c r="U499" s="70" t="n"/>
      <c r="V499" s="70" t="n"/>
      <c r="W499" s="70" t="n"/>
      <c r="X499" s="70" t="n"/>
      <c r="Y499" s="70" t="n"/>
      <c r="Z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70" t="n"/>
      <c r="H500" s="120" t="n"/>
      <c r="I500" s="121" t="n"/>
      <c r="J500" s="122" t="n"/>
      <c r="K500" s="70" t="n"/>
      <c r="L500" s="70" t="n"/>
      <c r="M500" s="70" t="n"/>
      <c r="N500" s="70" t="n"/>
      <c r="O500" s="70" t="n"/>
      <c r="P500" s="70" t="n"/>
      <c r="Q500" s="123" t="n"/>
      <c r="R500" s="122" t="n"/>
      <c r="S500" s="70" t="n"/>
      <c r="T500" s="70" t="n"/>
      <c r="U500" s="70" t="n"/>
      <c r="V500" s="70" t="n"/>
      <c r="W500" s="70" t="n"/>
      <c r="X500" s="70" t="n"/>
      <c r="Y500" s="70" t="n"/>
      <c r="Z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70" t="n"/>
      <c r="H501" s="120" t="n"/>
      <c r="I501" s="121" t="n"/>
      <c r="J501" s="122" t="n"/>
      <c r="K501" s="70" t="n"/>
      <c r="L501" s="70" t="n"/>
      <c r="M501" s="70" t="n"/>
      <c r="N501" s="70" t="n"/>
      <c r="O501" s="70" t="n"/>
      <c r="P501" s="70" t="n"/>
      <c r="Q501" s="123" t="n"/>
      <c r="R501" s="122" t="n"/>
      <c r="S501" s="70" t="n"/>
      <c r="T501" s="70" t="n"/>
      <c r="U501" s="70" t="n"/>
      <c r="V501" s="70" t="n"/>
      <c r="W501" s="70" t="n"/>
      <c r="X501" s="70" t="n"/>
      <c r="Y501" s="70" t="n"/>
      <c r="Z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70" t="n"/>
      <c r="H502" s="120" t="n"/>
      <c r="I502" s="121" t="n"/>
      <c r="J502" s="122" t="n"/>
      <c r="K502" s="70" t="n"/>
      <c r="L502" s="70" t="n"/>
      <c r="M502" s="70" t="n"/>
      <c r="N502" s="70" t="n"/>
      <c r="O502" s="70" t="n"/>
      <c r="P502" s="70" t="n"/>
      <c r="Q502" s="123" t="n"/>
      <c r="R502" s="122" t="n"/>
      <c r="S502" s="70" t="n"/>
      <c r="T502" s="70" t="n"/>
      <c r="U502" s="70" t="n"/>
      <c r="V502" s="70" t="n"/>
      <c r="W502" s="70" t="n"/>
      <c r="X502" s="70" t="n"/>
      <c r="Y502" s="70" t="n"/>
      <c r="Z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70" t="n"/>
      <c r="H503" s="120" t="n"/>
      <c r="I503" s="121" t="n"/>
      <c r="J503" s="122" t="n"/>
      <c r="K503" s="70" t="n"/>
      <c r="L503" s="70" t="n"/>
      <c r="M503" s="70" t="n"/>
      <c r="N503" s="70" t="n"/>
      <c r="O503" s="70" t="n"/>
      <c r="P503" s="70" t="n"/>
      <c r="Q503" s="123" t="n"/>
      <c r="R503" s="122" t="n"/>
      <c r="S503" s="70" t="n"/>
      <c r="T503" s="70" t="n"/>
      <c r="U503" s="70" t="n"/>
      <c r="V503" s="70" t="n"/>
      <c r="W503" s="70" t="n"/>
      <c r="X503" s="70" t="n"/>
      <c r="Y503" s="70" t="n"/>
      <c r="Z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70" t="n"/>
      <c r="H504" s="120" t="n"/>
      <c r="I504" s="121" t="n"/>
      <c r="J504" s="122" t="n"/>
      <c r="K504" s="70" t="n"/>
      <c r="L504" s="70" t="n"/>
      <c r="M504" s="70" t="n"/>
      <c r="N504" s="70" t="n"/>
      <c r="O504" s="70" t="n"/>
      <c r="P504" s="70" t="n"/>
      <c r="Q504" s="123" t="n"/>
      <c r="R504" s="122" t="n"/>
      <c r="S504" s="70" t="n"/>
      <c r="T504" s="70" t="n"/>
      <c r="U504" s="70" t="n"/>
      <c r="V504" s="70" t="n"/>
      <c r="W504" s="70" t="n"/>
      <c r="X504" s="70" t="n"/>
      <c r="Y504" s="70" t="n"/>
      <c r="Z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70" t="n"/>
      <c r="H505" s="120" t="n"/>
      <c r="I505" s="121" t="n"/>
      <c r="J505" s="122" t="n"/>
      <c r="K505" s="70" t="n"/>
      <c r="L505" s="70" t="n"/>
      <c r="M505" s="70" t="n"/>
      <c r="N505" s="70" t="n"/>
      <c r="O505" s="70" t="n"/>
      <c r="P505" s="70" t="n"/>
      <c r="Q505" s="123" t="n"/>
      <c r="R505" s="122" t="n"/>
      <c r="S505" s="70" t="n"/>
      <c r="T505" s="70" t="n"/>
      <c r="U505" s="70" t="n"/>
      <c r="V505" s="70" t="n"/>
      <c r="W505" s="70" t="n"/>
      <c r="X505" s="70" t="n"/>
      <c r="Y505" s="70" t="n"/>
      <c r="Z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70" t="n"/>
      <c r="H506" s="120" t="n"/>
      <c r="I506" s="121" t="n"/>
      <c r="J506" s="122" t="n"/>
      <c r="K506" s="70" t="n"/>
      <c r="L506" s="70" t="n"/>
      <c r="M506" s="70" t="n"/>
      <c r="N506" s="70" t="n"/>
      <c r="O506" s="70" t="n"/>
      <c r="P506" s="70" t="n"/>
      <c r="Q506" s="123" t="n"/>
      <c r="R506" s="122" t="n"/>
      <c r="S506" s="70" t="n"/>
      <c r="T506" s="70" t="n"/>
      <c r="U506" s="70" t="n"/>
      <c r="V506" s="70" t="n"/>
      <c r="W506" s="70" t="n"/>
      <c r="X506" s="70" t="n"/>
      <c r="Y506" s="70" t="n"/>
      <c r="Z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70" t="n"/>
      <c r="H507" s="120" t="n"/>
      <c r="I507" s="121" t="n"/>
      <c r="J507" s="122" t="n"/>
      <c r="K507" s="70" t="n"/>
      <c r="L507" s="70" t="n"/>
      <c r="M507" s="70" t="n"/>
      <c r="N507" s="70" t="n"/>
      <c r="O507" s="70" t="n"/>
      <c r="P507" s="70" t="n"/>
      <c r="Q507" s="123" t="n"/>
      <c r="R507" s="122" t="n"/>
      <c r="S507" s="70" t="n"/>
      <c r="T507" s="70" t="n"/>
      <c r="U507" s="70" t="n"/>
      <c r="V507" s="70" t="n"/>
      <c r="W507" s="70" t="n"/>
      <c r="X507" s="70" t="n"/>
      <c r="Y507" s="70" t="n"/>
      <c r="Z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70" t="n"/>
      <c r="H508" s="120" t="n"/>
      <c r="I508" s="121" t="n"/>
      <c r="J508" s="122" t="n"/>
      <c r="K508" s="70" t="n"/>
      <c r="L508" s="70" t="n"/>
      <c r="M508" s="70" t="n"/>
      <c r="N508" s="70" t="n"/>
      <c r="O508" s="70" t="n"/>
      <c r="P508" s="70" t="n"/>
      <c r="Q508" s="123" t="n"/>
      <c r="R508" s="122" t="n"/>
      <c r="S508" s="70" t="n"/>
      <c r="T508" s="70" t="n"/>
      <c r="U508" s="70" t="n"/>
      <c r="V508" s="70" t="n"/>
      <c r="W508" s="70" t="n"/>
      <c r="X508" s="70" t="n"/>
      <c r="Y508" s="70" t="n"/>
      <c r="Z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70" t="n"/>
      <c r="H509" s="120" t="n"/>
      <c r="I509" s="121" t="n"/>
      <c r="J509" s="122" t="n"/>
      <c r="K509" s="70" t="n"/>
      <c r="L509" s="70" t="n"/>
      <c r="M509" s="70" t="n"/>
      <c r="N509" s="70" t="n"/>
      <c r="O509" s="70" t="n"/>
      <c r="P509" s="70" t="n"/>
      <c r="Q509" s="123" t="n"/>
      <c r="R509" s="122" t="n"/>
      <c r="S509" s="70" t="n"/>
      <c r="T509" s="70" t="n"/>
      <c r="U509" s="70" t="n"/>
      <c r="V509" s="70" t="n"/>
      <c r="W509" s="70" t="n"/>
      <c r="X509" s="70" t="n"/>
      <c r="Y509" s="70" t="n"/>
      <c r="Z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70" t="n"/>
      <c r="H510" s="120" t="n"/>
      <c r="I510" s="121" t="n"/>
      <c r="J510" s="122" t="n"/>
      <c r="K510" s="70" t="n"/>
      <c r="L510" s="70" t="n"/>
      <c r="M510" s="70" t="n"/>
      <c r="N510" s="70" t="n"/>
      <c r="O510" s="70" t="n"/>
      <c r="P510" s="70" t="n"/>
      <c r="Q510" s="123" t="n"/>
      <c r="R510" s="122" t="n"/>
      <c r="S510" s="70" t="n"/>
      <c r="T510" s="70" t="n"/>
      <c r="U510" s="70" t="n"/>
      <c r="V510" s="70" t="n"/>
      <c r="W510" s="70" t="n"/>
      <c r="X510" s="70" t="n"/>
      <c r="Y510" s="70" t="n"/>
      <c r="Z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70" t="n"/>
      <c r="H511" s="120" t="n"/>
      <c r="I511" s="121" t="n"/>
      <c r="J511" s="122" t="n"/>
      <c r="K511" s="70" t="n"/>
      <c r="L511" s="70" t="n"/>
      <c r="M511" s="70" t="n"/>
      <c r="N511" s="70" t="n"/>
      <c r="O511" s="70" t="n"/>
      <c r="P511" s="70" t="n"/>
      <c r="Q511" s="123" t="n"/>
      <c r="R511" s="122" t="n"/>
      <c r="S511" s="70" t="n"/>
      <c r="T511" s="70" t="n"/>
      <c r="U511" s="70" t="n"/>
      <c r="V511" s="70" t="n"/>
      <c r="W511" s="70" t="n"/>
      <c r="X511" s="70" t="n"/>
      <c r="Y511" s="70" t="n"/>
      <c r="Z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70" t="n"/>
      <c r="H512" s="120" t="n"/>
      <c r="I512" s="121" t="n"/>
      <c r="J512" s="122" t="n"/>
      <c r="K512" s="70" t="n"/>
      <c r="L512" s="70" t="n"/>
      <c r="M512" s="70" t="n"/>
      <c r="N512" s="70" t="n"/>
      <c r="O512" s="70" t="n"/>
      <c r="P512" s="70" t="n"/>
      <c r="Q512" s="123" t="n"/>
      <c r="R512" s="122" t="n"/>
      <c r="S512" s="70" t="n"/>
      <c r="T512" s="70" t="n"/>
      <c r="U512" s="70" t="n"/>
      <c r="V512" s="70" t="n"/>
      <c r="W512" s="70" t="n"/>
      <c r="X512" s="70" t="n"/>
      <c r="Y512" s="70" t="n"/>
      <c r="Z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70" t="n"/>
      <c r="H513" s="120" t="n"/>
      <c r="I513" s="121" t="n"/>
      <c r="J513" s="122" t="n"/>
      <c r="K513" s="70" t="n"/>
      <c r="L513" s="70" t="n"/>
      <c r="M513" s="70" t="n"/>
      <c r="N513" s="70" t="n"/>
      <c r="O513" s="70" t="n"/>
      <c r="P513" s="70" t="n"/>
      <c r="Q513" s="123" t="n"/>
      <c r="R513" s="122" t="n"/>
      <c r="S513" s="70" t="n"/>
      <c r="T513" s="70" t="n"/>
      <c r="U513" s="70" t="n"/>
      <c r="V513" s="70" t="n"/>
      <c r="W513" s="70" t="n"/>
      <c r="X513" s="70" t="n"/>
      <c r="Y513" s="70" t="n"/>
      <c r="Z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70" t="n"/>
      <c r="H514" s="120" t="n"/>
      <c r="I514" s="121" t="n"/>
      <c r="J514" s="122" t="n"/>
      <c r="K514" s="70" t="n"/>
      <c r="L514" s="70" t="n"/>
      <c r="M514" s="70" t="n"/>
      <c r="N514" s="70" t="n"/>
      <c r="O514" s="70" t="n"/>
      <c r="P514" s="70" t="n"/>
      <c r="Q514" s="123" t="n"/>
      <c r="R514" s="122" t="n"/>
      <c r="S514" s="70" t="n"/>
      <c r="T514" s="70" t="n"/>
      <c r="U514" s="70" t="n"/>
      <c r="V514" s="70" t="n"/>
      <c r="W514" s="70" t="n"/>
      <c r="X514" s="70" t="n"/>
      <c r="Y514" s="70" t="n"/>
      <c r="Z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70" t="n"/>
      <c r="H515" s="120" t="n"/>
      <c r="I515" s="121" t="n"/>
      <c r="J515" s="122" t="n"/>
      <c r="K515" s="70" t="n"/>
      <c r="L515" s="70" t="n"/>
      <c r="M515" s="70" t="n"/>
      <c r="N515" s="70" t="n"/>
      <c r="O515" s="70" t="n"/>
      <c r="P515" s="70" t="n"/>
      <c r="Q515" s="123" t="n"/>
      <c r="R515" s="122" t="n"/>
      <c r="S515" s="70" t="n"/>
      <c r="T515" s="70" t="n"/>
      <c r="U515" s="70" t="n"/>
      <c r="V515" s="70" t="n"/>
      <c r="W515" s="70" t="n"/>
      <c r="X515" s="70" t="n"/>
      <c r="Y515" s="70" t="n"/>
      <c r="Z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70" t="n"/>
      <c r="H516" s="120" t="n"/>
      <c r="I516" s="121" t="n"/>
      <c r="J516" s="122" t="n"/>
      <c r="K516" s="70" t="n"/>
      <c r="L516" s="70" t="n"/>
      <c r="M516" s="70" t="n"/>
      <c r="N516" s="70" t="n"/>
      <c r="O516" s="70" t="n"/>
      <c r="P516" s="70" t="n"/>
      <c r="Q516" s="123" t="n"/>
      <c r="R516" s="122" t="n"/>
      <c r="S516" s="70" t="n"/>
      <c r="T516" s="70" t="n"/>
      <c r="U516" s="70" t="n"/>
      <c r="V516" s="70" t="n"/>
      <c r="W516" s="70" t="n"/>
      <c r="X516" s="70" t="n"/>
      <c r="Y516" s="70" t="n"/>
      <c r="Z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70" t="n"/>
      <c r="H517" s="120" t="n"/>
      <c r="I517" s="121" t="n"/>
      <c r="J517" s="122" t="n"/>
      <c r="K517" s="70" t="n"/>
      <c r="L517" s="70" t="n"/>
      <c r="M517" s="70" t="n"/>
      <c r="N517" s="70" t="n"/>
      <c r="O517" s="70" t="n"/>
      <c r="P517" s="70" t="n"/>
      <c r="Q517" s="123" t="n"/>
      <c r="R517" s="122" t="n"/>
      <c r="S517" s="70" t="n"/>
      <c r="T517" s="70" t="n"/>
      <c r="U517" s="70" t="n"/>
      <c r="V517" s="70" t="n"/>
      <c r="W517" s="70" t="n"/>
      <c r="X517" s="70" t="n"/>
      <c r="Y517" s="70" t="n"/>
      <c r="Z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70" t="n"/>
      <c r="H518" s="120" t="n"/>
      <c r="I518" s="121" t="n"/>
      <c r="J518" s="122" t="n"/>
      <c r="K518" s="70" t="n"/>
      <c r="L518" s="70" t="n"/>
      <c r="M518" s="70" t="n"/>
      <c r="N518" s="70" t="n"/>
      <c r="O518" s="70" t="n"/>
      <c r="P518" s="70" t="n"/>
      <c r="Q518" s="123" t="n"/>
      <c r="R518" s="122" t="n"/>
      <c r="S518" s="70" t="n"/>
      <c r="T518" s="70" t="n"/>
      <c r="U518" s="70" t="n"/>
      <c r="V518" s="70" t="n"/>
      <c r="W518" s="70" t="n"/>
      <c r="X518" s="70" t="n"/>
      <c r="Y518" s="70" t="n"/>
      <c r="Z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70" t="n"/>
      <c r="H519" s="120" t="n"/>
      <c r="I519" s="121" t="n"/>
      <c r="J519" s="122" t="n"/>
      <c r="K519" s="70" t="n"/>
      <c r="L519" s="70" t="n"/>
      <c r="M519" s="70" t="n"/>
      <c r="N519" s="70" t="n"/>
      <c r="O519" s="70" t="n"/>
      <c r="P519" s="70" t="n"/>
      <c r="Q519" s="123" t="n"/>
      <c r="R519" s="122" t="n"/>
      <c r="S519" s="70" t="n"/>
      <c r="T519" s="70" t="n"/>
      <c r="U519" s="70" t="n"/>
      <c r="V519" s="70" t="n"/>
      <c r="W519" s="70" t="n"/>
      <c r="X519" s="70" t="n"/>
      <c r="Y519" s="70" t="n"/>
      <c r="Z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70" t="n"/>
      <c r="H520" s="120" t="n"/>
      <c r="I520" s="121" t="n"/>
      <c r="J520" s="122" t="n"/>
      <c r="K520" s="70" t="n"/>
      <c r="L520" s="70" t="n"/>
      <c r="M520" s="70" t="n"/>
      <c r="N520" s="70" t="n"/>
      <c r="O520" s="70" t="n"/>
      <c r="P520" s="70" t="n"/>
      <c r="Q520" s="123" t="n"/>
      <c r="R520" s="122" t="n"/>
      <c r="S520" s="70" t="n"/>
      <c r="T520" s="70" t="n"/>
      <c r="U520" s="70" t="n"/>
      <c r="V520" s="70" t="n"/>
      <c r="W520" s="70" t="n"/>
      <c r="X520" s="70" t="n"/>
      <c r="Y520" s="70" t="n"/>
      <c r="Z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70" t="n"/>
      <c r="H521" s="120" t="n"/>
      <c r="I521" s="121" t="n"/>
      <c r="J521" s="122" t="n"/>
      <c r="K521" s="70" t="n"/>
      <c r="L521" s="70" t="n"/>
      <c r="M521" s="70" t="n"/>
      <c r="N521" s="70" t="n"/>
      <c r="O521" s="70" t="n"/>
      <c r="P521" s="70" t="n"/>
      <c r="Q521" s="123" t="n"/>
      <c r="R521" s="122" t="n"/>
      <c r="S521" s="70" t="n"/>
      <c r="T521" s="70" t="n"/>
      <c r="U521" s="70" t="n"/>
      <c r="V521" s="70" t="n"/>
      <c r="W521" s="70" t="n"/>
      <c r="X521" s="70" t="n"/>
      <c r="Y521" s="70" t="n"/>
      <c r="Z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70" t="n"/>
      <c r="H522" s="120" t="n"/>
      <c r="I522" s="121" t="n"/>
      <c r="J522" s="122" t="n"/>
      <c r="K522" s="70" t="n"/>
      <c r="L522" s="70" t="n"/>
      <c r="M522" s="70" t="n"/>
      <c r="N522" s="70" t="n"/>
      <c r="O522" s="70" t="n"/>
      <c r="P522" s="70" t="n"/>
      <c r="Q522" s="123" t="n"/>
      <c r="R522" s="122" t="n"/>
      <c r="S522" s="70" t="n"/>
      <c r="T522" s="70" t="n"/>
      <c r="U522" s="70" t="n"/>
      <c r="V522" s="70" t="n"/>
      <c r="W522" s="70" t="n"/>
      <c r="X522" s="70" t="n"/>
      <c r="Y522" s="70" t="n"/>
      <c r="Z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70" t="n"/>
      <c r="H523" s="120" t="n"/>
      <c r="I523" s="121" t="n"/>
      <c r="J523" s="122" t="n"/>
      <c r="K523" s="70" t="n"/>
      <c r="L523" s="70" t="n"/>
      <c r="M523" s="70" t="n"/>
      <c r="N523" s="70" t="n"/>
      <c r="O523" s="70" t="n"/>
      <c r="P523" s="70" t="n"/>
      <c r="Q523" s="123" t="n"/>
      <c r="R523" s="122" t="n"/>
      <c r="S523" s="70" t="n"/>
      <c r="T523" s="70" t="n"/>
      <c r="U523" s="70" t="n"/>
      <c r="V523" s="70" t="n"/>
      <c r="W523" s="70" t="n"/>
      <c r="X523" s="70" t="n"/>
      <c r="Y523" s="70" t="n"/>
      <c r="Z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70" t="n"/>
      <c r="H524" s="120" t="n"/>
      <c r="I524" s="121" t="n"/>
      <c r="J524" s="122" t="n"/>
      <c r="K524" s="70" t="n"/>
      <c r="L524" s="70" t="n"/>
      <c r="M524" s="70" t="n"/>
      <c r="N524" s="70" t="n"/>
      <c r="O524" s="70" t="n"/>
      <c r="P524" s="70" t="n"/>
      <c r="Q524" s="123" t="n"/>
      <c r="R524" s="122" t="n"/>
      <c r="S524" s="70" t="n"/>
      <c r="T524" s="70" t="n"/>
      <c r="U524" s="70" t="n"/>
      <c r="V524" s="70" t="n"/>
      <c r="W524" s="70" t="n"/>
      <c r="X524" s="70" t="n"/>
      <c r="Y524" s="70" t="n"/>
      <c r="Z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70" t="n"/>
      <c r="H525" s="120" t="n"/>
      <c r="I525" s="121" t="n"/>
      <c r="J525" s="122" t="n"/>
      <c r="K525" s="70" t="n"/>
      <c r="L525" s="70" t="n"/>
      <c r="M525" s="70" t="n"/>
      <c r="N525" s="70" t="n"/>
      <c r="O525" s="70" t="n"/>
      <c r="P525" s="70" t="n"/>
      <c r="Q525" s="123" t="n"/>
      <c r="R525" s="122" t="n"/>
      <c r="S525" s="70" t="n"/>
      <c r="T525" s="70" t="n"/>
      <c r="U525" s="70" t="n"/>
      <c r="V525" s="70" t="n"/>
      <c r="W525" s="70" t="n"/>
      <c r="X525" s="70" t="n"/>
      <c r="Y525" s="70" t="n"/>
      <c r="Z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70" t="n"/>
      <c r="H526" s="120" t="n"/>
      <c r="I526" s="121" t="n"/>
      <c r="J526" s="122" t="n"/>
      <c r="K526" s="70" t="n"/>
      <c r="L526" s="70" t="n"/>
      <c r="M526" s="70" t="n"/>
      <c r="N526" s="70" t="n"/>
      <c r="O526" s="70" t="n"/>
      <c r="P526" s="70" t="n"/>
      <c r="Q526" s="123" t="n"/>
      <c r="R526" s="122" t="n"/>
      <c r="S526" s="70" t="n"/>
      <c r="T526" s="70" t="n"/>
      <c r="U526" s="70" t="n"/>
      <c r="V526" s="70" t="n"/>
      <c r="W526" s="70" t="n"/>
      <c r="X526" s="70" t="n"/>
      <c r="Y526" s="70" t="n"/>
      <c r="Z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70" t="n"/>
      <c r="H527" s="120" t="n"/>
      <c r="I527" s="121" t="n"/>
      <c r="J527" s="122" t="n"/>
      <c r="K527" s="70" t="n"/>
      <c r="L527" s="70" t="n"/>
      <c r="M527" s="70" t="n"/>
      <c r="N527" s="70" t="n"/>
      <c r="O527" s="70" t="n"/>
      <c r="P527" s="70" t="n"/>
      <c r="Q527" s="123" t="n"/>
      <c r="R527" s="122" t="n"/>
      <c r="S527" s="70" t="n"/>
      <c r="T527" s="70" t="n"/>
      <c r="U527" s="70" t="n"/>
      <c r="V527" s="70" t="n"/>
      <c r="W527" s="70" t="n"/>
      <c r="X527" s="70" t="n"/>
      <c r="Y527" s="70" t="n"/>
      <c r="Z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70" t="n"/>
      <c r="H528" s="120" t="n"/>
      <c r="I528" s="121" t="n"/>
      <c r="J528" s="122" t="n"/>
      <c r="K528" s="70" t="n"/>
      <c r="L528" s="70" t="n"/>
      <c r="M528" s="70" t="n"/>
      <c r="N528" s="70" t="n"/>
      <c r="O528" s="70" t="n"/>
      <c r="P528" s="70" t="n"/>
      <c r="Q528" s="123" t="n"/>
      <c r="R528" s="122" t="n"/>
      <c r="S528" s="70" t="n"/>
      <c r="T528" s="70" t="n"/>
      <c r="U528" s="70" t="n"/>
      <c r="V528" s="70" t="n"/>
      <c r="W528" s="70" t="n"/>
      <c r="X528" s="70" t="n"/>
      <c r="Y528" s="70" t="n"/>
      <c r="Z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70" t="n"/>
      <c r="H529" s="120" t="n"/>
      <c r="I529" s="121" t="n"/>
      <c r="J529" s="122" t="n"/>
      <c r="K529" s="70" t="n"/>
      <c r="L529" s="70" t="n"/>
      <c r="M529" s="70" t="n"/>
      <c r="N529" s="70" t="n"/>
      <c r="O529" s="70" t="n"/>
      <c r="P529" s="70" t="n"/>
      <c r="Q529" s="123" t="n"/>
      <c r="R529" s="122" t="n"/>
      <c r="S529" s="70" t="n"/>
      <c r="T529" s="70" t="n"/>
      <c r="U529" s="70" t="n"/>
      <c r="V529" s="70" t="n"/>
      <c r="W529" s="70" t="n"/>
      <c r="X529" s="70" t="n"/>
      <c r="Y529" s="70" t="n"/>
      <c r="Z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70" t="n"/>
      <c r="H530" s="120" t="n"/>
      <c r="I530" s="121" t="n"/>
      <c r="J530" s="122" t="n"/>
      <c r="K530" s="70" t="n"/>
      <c r="L530" s="70" t="n"/>
      <c r="M530" s="70" t="n"/>
      <c r="N530" s="70" t="n"/>
      <c r="O530" s="70" t="n"/>
      <c r="P530" s="70" t="n"/>
      <c r="Q530" s="123" t="n"/>
      <c r="R530" s="122" t="n"/>
      <c r="S530" s="70" t="n"/>
      <c r="T530" s="70" t="n"/>
      <c r="U530" s="70" t="n"/>
      <c r="V530" s="70" t="n"/>
      <c r="W530" s="70" t="n"/>
      <c r="X530" s="70" t="n"/>
      <c r="Y530" s="70" t="n"/>
      <c r="Z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70" t="n"/>
      <c r="H531" s="120" t="n"/>
      <c r="I531" s="121" t="n"/>
      <c r="J531" s="122" t="n"/>
      <c r="K531" s="70" t="n"/>
      <c r="L531" s="70" t="n"/>
      <c r="M531" s="70" t="n"/>
      <c r="N531" s="70" t="n"/>
      <c r="O531" s="70" t="n"/>
      <c r="P531" s="70" t="n"/>
      <c r="Q531" s="123" t="n"/>
      <c r="R531" s="122" t="n"/>
      <c r="S531" s="70" t="n"/>
      <c r="T531" s="70" t="n"/>
      <c r="U531" s="70" t="n"/>
      <c r="V531" s="70" t="n"/>
      <c r="W531" s="70" t="n"/>
      <c r="X531" s="70" t="n"/>
      <c r="Y531" s="70" t="n"/>
      <c r="Z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70" t="n"/>
      <c r="H532" s="120" t="n"/>
      <c r="I532" s="121" t="n"/>
      <c r="J532" s="122" t="n"/>
      <c r="K532" s="70" t="n"/>
      <c r="L532" s="70" t="n"/>
      <c r="M532" s="70" t="n"/>
      <c r="N532" s="70" t="n"/>
      <c r="O532" s="70" t="n"/>
      <c r="P532" s="70" t="n"/>
      <c r="Q532" s="123" t="n"/>
      <c r="R532" s="122" t="n"/>
      <c r="S532" s="70" t="n"/>
      <c r="T532" s="70" t="n"/>
      <c r="U532" s="70" t="n"/>
      <c r="V532" s="70" t="n"/>
      <c r="W532" s="70" t="n"/>
      <c r="X532" s="70" t="n"/>
      <c r="Y532" s="70" t="n"/>
      <c r="Z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70" t="n"/>
      <c r="H533" s="120" t="n"/>
      <c r="I533" s="121" t="n"/>
      <c r="J533" s="122" t="n"/>
      <c r="K533" s="70" t="n"/>
      <c r="L533" s="70" t="n"/>
      <c r="M533" s="70" t="n"/>
      <c r="N533" s="70" t="n"/>
      <c r="O533" s="70" t="n"/>
      <c r="P533" s="70" t="n"/>
      <c r="Q533" s="123" t="n"/>
      <c r="R533" s="122" t="n"/>
      <c r="S533" s="70" t="n"/>
      <c r="T533" s="70" t="n"/>
      <c r="U533" s="70" t="n"/>
      <c r="V533" s="70" t="n"/>
      <c r="W533" s="70" t="n"/>
      <c r="X533" s="70" t="n"/>
      <c r="Y533" s="70" t="n"/>
      <c r="Z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70" t="n"/>
      <c r="H534" s="120" t="n"/>
      <c r="I534" s="121" t="n"/>
      <c r="J534" s="122" t="n"/>
      <c r="K534" s="70" t="n"/>
      <c r="L534" s="70" t="n"/>
      <c r="M534" s="70" t="n"/>
      <c r="N534" s="70" t="n"/>
      <c r="O534" s="70" t="n"/>
      <c r="P534" s="70" t="n"/>
      <c r="Q534" s="123" t="n"/>
      <c r="R534" s="122" t="n"/>
      <c r="S534" s="70" t="n"/>
      <c r="T534" s="70" t="n"/>
      <c r="U534" s="70" t="n"/>
      <c r="V534" s="70" t="n"/>
      <c r="W534" s="70" t="n"/>
      <c r="X534" s="70" t="n"/>
      <c r="Y534" s="70" t="n"/>
      <c r="Z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70" t="n"/>
      <c r="H535" s="120" t="n"/>
      <c r="I535" s="121" t="n"/>
      <c r="J535" s="122" t="n"/>
      <c r="K535" s="70" t="n"/>
      <c r="L535" s="70" t="n"/>
      <c r="M535" s="70" t="n"/>
      <c r="N535" s="70" t="n"/>
      <c r="O535" s="70" t="n"/>
      <c r="P535" s="70" t="n"/>
      <c r="Q535" s="123" t="n"/>
      <c r="R535" s="122" t="n"/>
      <c r="S535" s="70" t="n"/>
      <c r="T535" s="70" t="n"/>
      <c r="U535" s="70" t="n"/>
      <c r="V535" s="70" t="n"/>
      <c r="W535" s="70" t="n"/>
      <c r="X535" s="70" t="n"/>
      <c r="Y535" s="70" t="n"/>
      <c r="Z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70" t="n"/>
      <c r="H536" s="120" t="n"/>
      <c r="I536" s="121" t="n"/>
      <c r="J536" s="122" t="n"/>
      <c r="K536" s="70" t="n"/>
      <c r="L536" s="70" t="n"/>
      <c r="M536" s="70" t="n"/>
      <c r="N536" s="70" t="n"/>
      <c r="O536" s="70" t="n"/>
      <c r="P536" s="70" t="n"/>
      <c r="Q536" s="123" t="n"/>
      <c r="R536" s="122" t="n"/>
      <c r="S536" s="70" t="n"/>
      <c r="T536" s="70" t="n"/>
      <c r="U536" s="70" t="n"/>
      <c r="V536" s="70" t="n"/>
      <c r="W536" s="70" t="n"/>
      <c r="X536" s="70" t="n"/>
      <c r="Y536" s="70" t="n"/>
      <c r="Z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70" t="n"/>
      <c r="H537" s="120" t="n"/>
      <c r="I537" s="121" t="n"/>
      <c r="J537" s="122" t="n"/>
      <c r="K537" s="70" t="n"/>
      <c r="L537" s="70" t="n"/>
      <c r="M537" s="70" t="n"/>
      <c r="N537" s="70" t="n"/>
      <c r="O537" s="70" t="n"/>
      <c r="P537" s="70" t="n"/>
      <c r="Q537" s="123" t="n"/>
      <c r="R537" s="122" t="n"/>
      <c r="S537" s="70" t="n"/>
      <c r="T537" s="70" t="n"/>
      <c r="U537" s="70" t="n"/>
      <c r="V537" s="70" t="n"/>
      <c r="W537" s="70" t="n"/>
      <c r="X537" s="70" t="n"/>
      <c r="Y537" s="70" t="n"/>
      <c r="Z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70" t="n"/>
      <c r="H538" s="120" t="n"/>
      <c r="I538" s="121" t="n"/>
      <c r="J538" s="122" t="n"/>
      <c r="K538" s="70" t="n"/>
      <c r="L538" s="70" t="n"/>
      <c r="M538" s="70" t="n"/>
      <c r="N538" s="70" t="n"/>
      <c r="O538" s="70" t="n"/>
      <c r="P538" s="70" t="n"/>
      <c r="Q538" s="123" t="n"/>
      <c r="R538" s="122" t="n"/>
      <c r="S538" s="70" t="n"/>
      <c r="T538" s="70" t="n"/>
      <c r="U538" s="70" t="n"/>
      <c r="V538" s="70" t="n"/>
      <c r="W538" s="70" t="n"/>
      <c r="X538" s="70" t="n"/>
      <c r="Y538" s="70" t="n"/>
      <c r="Z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70" t="n"/>
      <c r="H539" s="120" t="n"/>
      <c r="I539" s="121" t="n"/>
      <c r="J539" s="122" t="n"/>
      <c r="K539" s="70" t="n"/>
      <c r="L539" s="70" t="n"/>
      <c r="M539" s="70" t="n"/>
      <c r="N539" s="70" t="n"/>
      <c r="O539" s="70" t="n"/>
      <c r="P539" s="70" t="n"/>
      <c r="Q539" s="123" t="n"/>
      <c r="R539" s="122" t="n"/>
      <c r="S539" s="70" t="n"/>
      <c r="T539" s="70" t="n"/>
      <c r="U539" s="70" t="n"/>
      <c r="V539" s="70" t="n"/>
      <c r="W539" s="70" t="n"/>
      <c r="X539" s="70" t="n"/>
      <c r="Y539" s="70" t="n"/>
      <c r="Z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70" t="n"/>
      <c r="H540" s="120" t="n"/>
      <c r="I540" s="121" t="n"/>
      <c r="J540" s="122" t="n"/>
      <c r="K540" s="70" t="n"/>
      <c r="L540" s="70" t="n"/>
      <c r="M540" s="70" t="n"/>
      <c r="N540" s="70" t="n"/>
      <c r="O540" s="70" t="n"/>
      <c r="P540" s="70" t="n"/>
      <c r="Q540" s="123" t="n"/>
      <c r="R540" s="122" t="n"/>
      <c r="S540" s="70" t="n"/>
      <c r="T540" s="70" t="n"/>
      <c r="U540" s="70" t="n"/>
      <c r="V540" s="70" t="n"/>
      <c r="W540" s="70" t="n"/>
      <c r="X540" s="70" t="n"/>
      <c r="Y540" s="70" t="n"/>
      <c r="Z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70" t="n"/>
      <c r="H541" s="120" t="n"/>
      <c r="I541" s="121" t="n"/>
      <c r="J541" s="122" t="n"/>
      <c r="K541" s="70" t="n"/>
      <c r="L541" s="70" t="n"/>
      <c r="M541" s="70" t="n"/>
      <c r="N541" s="70" t="n"/>
      <c r="O541" s="70" t="n"/>
      <c r="P541" s="70" t="n"/>
      <c r="Q541" s="123" t="n"/>
      <c r="R541" s="122" t="n"/>
      <c r="S541" s="70" t="n"/>
      <c r="T541" s="70" t="n"/>
      <c r="U541" s="70" t="n"/>
      <c r="V541" s="70" t="n"/>
      <c r="W541" s="70" t="n"/>
      <c r="X541" s="70" t="n"/>
      <c r="Y541" s="70" t="n"/>
      <c r="Z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70" t="n"/>
      <c r="H542" s="120" t="n"/>
      <c r="I542" s="121" t="n"/>
      <c r="J542" s="122" t="n"/>
      <c r="K542" s="70" t="n"/>
      <c r="L542" s="70" t="n"/>
      <c r="M542" s="70" t="n"/>
      <c r="N542" s="70" t="n"/>
      <c r="O542" s="70" t="n"/>
      <c r="P542" s="70" t="n"/>
      <c r="Q542" s="123" t="n"/>
      <c r="R542" s="122" t="n"/>
      <c r="S542" s="70" t="n"/>
      <c r="T542" s="70" t="n"/>
      <c r="U542" s="70" t="n"/>
      <c r="V542" s="70" t="n"/>
      <c r="W542" s="70" t="n"/>
      <c r="X542" s="70" t="n"/>
      <c r="Y542" s="70" t="n"/>
      <c r="Z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70" t="n"/>
      <c r="H543" s="120" t="n"/>
      <c r="I543" s="121" t="n"/>
      <c r="J543" s="122" t="n"/>
      <c r="K543" s="70" t="n"/>
      <c r="L543" s="70" t="n"/>
      <c r="M543" s="70" t="n"/>
      <c r="N543" s="70" t="n"/>
      <c r="O543" s="70" t="n"/>
      <c r="P543" s="70" t="n"/>
      <c r="Q543" s="123" t="n"/>
      <c r="R543" s="122" t="n"/>
      <c r="S543" s="70" t="n"/>
      <c r="T543" s="70" t="n"/>
      <c r="U543" s="70" t="n"/>
      <c r="V543" s="70" t="n"/>
      <c r="W543" s="70" t="n"/>
      <c r="X543" s="70" t="n"/>
      <c r="Y543" s="70" t="n"/>
      <c r="Z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70" t="n"/>
      <c r="H544" s="120" t="n"/>
      <c r="I544" s="121" t="n"/>
      <c r="J544" s="122" t="n"/>
      <c r="K544" s="70" t="n"/>
      <c r="L544" s="70" t="n"/>
      <c r="M544" s="70" t="n"/>
      <c r="N544" s="70" t="n"/>
      <c r="O544" s="70" t="n"/>
      <c r="P544" s="70" t="n"/>
      <c r="Q544" s="123" t="n"/>
      <c r="R544" s="122" t="n"/>
      <c r="S544" s="70" t="n"/>
      <c r="T544" s="70" t="n"/>
      <c r="U544" s="70" t="n"/>
      <c r="V544" s="70" t="n"/>
      <c r="W544" s="70" t="n"/>
      <c r="X544" s="70" t="n"/>
      <c r="Y544" s="70" t="n"/>
      <c r="Z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70" t="n"/>
      <c r="H545" s="120" t="n"/>
      <c r="I545" s="121" t="n"/>
      <c r="J545" s="122" t="n"/>
      <c r="K545" s="70" t="n"/>
      <c r="L545" s="70" t="n"/>
      <c r="M545" s="70" t="n"/>
      <c r="N545" s="70" t="n"/>
      <c r="O545" s="70" t="n"/>
      <c r="P545" s="70" t="n"/>
      <c r="Q545" s="123" t="n"/>
      <c r="R545" s="122" t="n"/>
      <c r="S545" s="70" t="n"/>
      <c r="T545" s="70" t="n"/>
      <c r="U545" s="70" t="n"/>
      <c r="V545" s="70" t="n"/>
      <c r="W545" s="70" t="n"/>
      <c r="X545" s="70" t="n"/>
      <c r="Y545" s="70" t="n"/>
      <c r="Z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70" t="n"/>
      <c r="H546" s="120" t="n"/>
      <c r="I546" s="121" t="n"/>
      <c r="J546" s="122" t="n"/>
      <c r="K546" s="70" t="n"/>
      <c r="L546" s="70" t="n"/>
      <c r="M546" s="70" t="n"/>
      <c r="N546" s="70" t="n"/>
      <c r="O546" s="70" t="n"/>
      <c r="P546" s="70" t="n"/>
      <c r="Q546" s="123" t="n"/>
      <c r="R546" s="122" t="n"/>
      <c r="S546" s="70" t="n"/>
      <c r="T546" s="70" t="n"/>
      <c r="U546" s="70" t="n"/>
      <c r="V546" s="70" t="n"/>
      <c r="W546" s="70" t="n"/>
      <c r="X546" s="70" t="n"/>
      <c r="Y546" s="70" t="n"/>
      <c r="Z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70" t="n"/>
      <c r="H547" s="120" t="n"/>
      <c r="I547" s="121" t="n"/>
      <c r="J547" s="122" t="n"/>
      <c r="K547" s="70" t="n"/>
      <c r="L547" s="70" t="n"/>
      <c r="M547" s="70" t="n"/>
      <c r="N547" s="70" t="n"/>
      <c r="O547" s="70" t="n"/>
      <c r="P547" s="70" t="n"/>
      <c r="Q547" s="123" t="n"/>
      <c r="R547" s="122" t="n"/>
      <c r="S547" s="70" t="n"/>
      <c r="T547" s="70" t="n"/>
      <c r="U547" s="70" t="n"/>
      <c r="V547" s="70" t="n"/>
      <c r="W547" s="70" t="n"/>
      <c r="X547" s="70" t="n"/>
      <c r="Y547" s="70" t="n"/>
      <c r="Z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70" t="n"/>
      <c r="H548" s="120" t="n"/>
      <c r="I548" s="121" t="n"/>
      <c r="J548" s="122" t="n"/>
      <c r="K548" s="70" t="n"/>
      <c r="L548" s="70" t="n"/>
      <c r="M548" s="70" t="n"/>
      <c r="N548" s="70" t="n"/>
      <c r="O548" s="70" t="n"/>
      <c r="P548" s="70" t="n"/>
      <c r="Q548" s="123" t="n"/>
      <c r="R548" s="122" t="n"/>
      <c r="S548" s="70" t="n"/>
      <c r="T548" s="70" t="n"/>
      <c r="U548" s="70" t="n"/>
      <c r="V548" s="70" t="n"/>
      <c r="W548" s="70" t="n"/>
      <c r="X548" s="70" t="n"/>
      <c r="Y548" s="70" t="n"/>
      <c r="Z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70" t="n"/>
      <c r="H549" s="120" t="n"/>
      <c r="I549" s="121" t="n"/>
      <c r="J549" s="122" t="n"/>
      <c r="K549" s="70" t="n"/>
      <c r="L549" s="70" t="n"/>
      <c r="M549" s="70" t="n"/>
      <c r="N549" s="70" t="n"/>
      <c r="O549" s="70" t="n"/>
      <c r="P549" s="70" t="n"/>
      <c r="Q549" s="123" t="n"/>
      <c r="R549" s="122" t="n"/>
      <c r="S549" s="70" t="n"/>
      <c r="T549" s="70" t="n"/>
      <c r="U549" s="70" t="n"/>
      <c r="V549" s="70" t="n"/>
      <c r="W549" s="70" t="n"/>
      <c r="X549" s="70" t="n"/>
      <c r="Y549" s="70" t="n"/>
      <c r="Z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70" t="n"/>
      <c r="H550" s="120" t="n"/>
      <c r="I550" s="121" t="n"/>
      <c r="J550" s="122" t="n"/>
      <c r="K550" s="70" t="n"/>
      <c r="L550" s="70" t="n"/>
      <c r="M550" s="70" t="n"/>
      <c r="N550" s="70" t="n"/>
      <c r="O550" s="70" t="n"/>
      <c r="P550" s="70" t="n"/>
      <c r="Q550" s="123" t="n"/>
      <c r="R550" s="122" t="n"/>
      <c r="S550" s="70" t="n"/>
      <c r="T550" s="70" t="n"/>
      <c r="U550" s="70" t="n"/>
      <c r="V550" s="70" t="n"/>
      <c r="W550" s="70" t="n"/>
      <c r="X550" s="70" t="n"/>
      <c r="Y550" s="70" t="n"/>
      <c r="Z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70" t="n"/>
      <c r="H551" s="120" t="n"/>
      <c r="I551" s="121" t="n"/>
      <c r="J551" s="122" t="n"/>
      <c r="K551" s="70" t="n"/>
      <c r="L551" s="70" t="n"/>
      <c r="M551" s="70" t="n"/>
      <c r="N551" s="70" t="n"/>
      <c r="O551" s="70" t="n"/>
      <c r="P551" s="70" t="n"/>
      <c r="Q551" s="123" t="n"/>
      <c r="R551" s="122" t="n"/>
      <c r="S551" s="70" t="n"/>
      <c r="T551" s="70" t="n"/>
      <c r="U551" s="70" t="n"/>
      <c r="V551" s="70" t="n"/>
      <c r="W551" s="70" t="n"/>
      <c r="X551" s="70" t="n"/>
      <c r="Y551" s="70" t="n"/>
      <c r="Z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70" t="n"/>
      <c r="H552" s="120" t="n"/>
      <c r="I552" s="121" t="n"/>
      <c r="J552" s="122" t="n"/>
      <c r="K552" s="70" t="n"/>
      <c r="L552" s="70" t="n"/>
      <c r="M552" s="70" t="n"/>
      <c r="N552" s="70" t="n"/>
      <c r="O552" s="70" t="n"/>
      <c r="P552" s="70" t="n"/>
      <c r="Q552" s="123" t="n"/>
      <c r="R552" s="122" t="n"/>
      <c r="S552" s="70" t="n"/>
      <c r="T552" s="70" t="n"/>
      <c r="U552" s="70" t="n"/>
      <c r="V552" s="70" t="n"/>
      <c r="W552" s="70" t="n"/>
      <c r="X552" s="70" t="n"/>
      <c r="Y552" s="70" t="n"/>
      <c r="Z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70" t="n"/>
      <c r="H553" s="120" t="n"/>
      <c r="I553" s="121" t="n"/>
      <c r="J553" s="122" t="n"/>
      <c r="K553" s="70" t="n"/>
      <c r="L553" s="70" t="n"/>
      <c r="M553" s="70" t="n"/>
      <c r="N553" s="70" t="n"/>
      <c r="O553" s="70" t="n"/>
      <c r="P553" s="70" t="n"/>
      <c r="Q553" s="123" t="n"/>
      <c r="R553" s="122" t="n"/>
      <c r="S553" s="70" t="n"/>
      <c r="T553" s="70" t="n"/>
      <c r="U553" s="70" t="n"/>
      <c r="V553" s="70" t="n"/>
      <c r="W553" s="70" t="n"/>
      <c r="X553" s="70" t="n"/>
      <c r="Y553" s="70" t="n"/>
      <c r="Z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70" t="n"/>
      <c r="H554" s="120" t="n"/>
      <c r="I554" s="121" t="n"/>
      <c r="J554" s="122" t="n"/>
      <c r="K554" s="70" t="n"/>
      <c r="L554" s="70" t="n"/>
      <c r="M554" s="70" t="n"/>
      <c r="N554" s="70" t="n"/>
      <c r="O554" s="70" t="n"/>
      <c r="P554" s="70" t="n"/>
      <c r="Q554" s="123" t="n"/>
      <c r="R554" s="122" t="n"/>
      <c r="S554" s="70" t="n"/>
      <c r="T554" s="70" t="n"/>
      <c r="U554" s="70" t="n"/>
      <c r="V554" s="70" t="n"/>
      <c r="W554" s="70" t="n"/>
      <c r="X554" s="70" t="n"/>
      <c r="Y554" s="70" t="n"/>
      <c r="Z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70" t="n"/>
      <c r="H555" s="120" t="n"/>
      <c r="I555" s="121" t="n"/>
      <c r="J555" s="122" t="n"/>
      <c r="K555" s="70" t="n"/>
      <c r="L555" s="70" t="n"/>
      <c r="M555" s="70" t="n"/>
      <c r="N555" s="70" t="n"/>
      <c r="O555" s="70" t="n"/>
      <c r="P555" s="70" t="n"/>
      <c r="Q555" s="123" t="n"/>
      <c r="R555" s="122" t="n"/>
      <c r="S555" s="70" t="n"/>
      <c r="T555" s="70" t="n"/>
      <c r="U555" s="70" t="n"/>
      <c r="V555" s="70" t="n"/>
      <c r="W555" s="70" t="n"/>
      <c r="X555" s="70" t="n"/>
      <c r="Y555" s="70" t="n"/>
      <c r="Z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70" t="n"/>
      <c r="H556" s="120" t="n"/>
      <c r="I556" s="121" t="n"/>
      <c r="J556" s="122" t="n"/>
      <c r="K556" s="70" t="n"/>
      <c r="L556" s="70" t="n"/>
      <c r="M556" s="70" t="n"/>
      <c r="N556" s="70" t="n"/>
      <c r="O556" s="70" t="n"/>
      <c r="P556" s="70" t="n"/>
      <c r="Q556" s="123" t="n"/>
      <c r="R556" s="122" t="n"/>
      <c r="S556" s="70" t="n"/>
      <c r="T556" s="70" t="n"/>
      <c r="U556" s="70" t="n"/>
      <c r="V556" s="70" t="n"/>
      <c r="W556" s="70" t="n"/>
      <c r="X556" s="70" t="n"/>
      <c r="Y556" s="70" t="n"/>
      <c r="Z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70" t="n"/>
      <c r="H557" s="120" t="n"/>
      <c r="I557" s="121" t="n"/>
      <c r="J557" s="122" t="n"/>
      <c r="K557" s="70" t="n"/>
      <c r="L557" s="70" t="n"/>
      <c r="M557" s="70" t="n"/>
      <c r="N557" s="70" t="n"/>
      <c r="O557" s="70" t="n"/>
      <c r="P557" s="70" t="n"/>
      <c r="Q557" s="123" t="n"/>
      <c r="R557" s="122" t="n"/>
      <c r="S557" s="70" t="n"/>
      <c r="T557" s="70" t="n"/>
      <c r="U557" s="70" t="n"/>
      <c r="V557" s="70" t="n"/>
      <c r="W557" s="70" t="n"/>
      <c r="X557" s="70" t="n"/>
      <c r="Y557" s="70" t="n"/>
      <c r="Z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70" t="n"/>
      <c r="H558" s="120" t="n"/>
      <c r="I558" s="121" t="n"/>
      <c r="J558" s="122" t="n"/>
      <c r="K558" s="70" t="n"/>
      <c r="L558" s="70" t="n"/>
      <c r="M558" s="70" t="n"/>
      <c r="N558" s="70" t="n"/>
      <c r="O558" s="70" t="n"/>
      <c r="P558" s="70" t="n"/>
      <c r="Q558" s="123" t="n"/>
      <c r="R558" s="122" t="n"/>
      <c r="S558" s="70" t="n"/>
      <c r="T558" s="70" t="n"/>
      <c r="U558" s="70" t="n"/>
      <c r="V558" s="70" t="n"/>
      <c r="W558" s="70" t="n"/>
      <c r="X558" s="70" t="n"/>
      <c r="Y558" s="70" t="n"/>
      <c r="Z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70" t="n"/>
      <c r="H559" s="120" t="n"/>
      <c r="I559" s="121" t="n"/>
      <c r="J559" s="122" t="n"/>
      <c r="K559" s="70" t="n"/>
      <c r="L559" s="70" t="n"/>
      <c r="M559" s="70" t="n"/>
      <c r="N559" s="70" t="n"/>
      <c r="O559" s="70" t="n"/>
      <c r="P559" s="70" t="n"/>
      <c r="Q559" s="123" t="n"/>
      <c r="R559" s="122" t="n"/>
      <c r="S559" s="70" t="n"/>
      <c r="T559" s="70" t="n"/>
      <c r="U559" s="70" t="n"/>
      <c r="V559" s="70" t="n"/>
      <c r="W559" s="70" t="n"/>
      <c r="X559" s="70" t="n"/>
      <c r="Y559" s="70" t="n"/>
      <c r="Z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70" t="n"/>
      <c r="H560" s="120" t="n"/>
      <c r="I560" s="121" t="n"/>
      <c r="J560" s="122" t="n"/>
      <c r="K560" s="70" t="n"/>
      <c r="L560" s="70" t="n"/>
      <c r="M560" s="70" t="n"/>
      <c r="N560" s="70" t="n"/>
      <c r="O560" s="70" t="n"/>
      <c r="P560" s="70" t="n"/>
      <c r="Q560" s="123" t="n"/>
      <c r="R560" s="122" t="n"/>
      <c r="S560" s="70" t="n"/>
      <c r="T560" s="70" t="n"/>
      <c r="U560" s="70" t="n"/>
      <c r="V560" s="70" t="n"/>
      <c r="W560" s="70" t="n"/>
      <c r="X560" s="70" t="n"/>
      <c r="Y560" s="70" t="n"/>
      <c r="Z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70" t="n"/>
      <c r="H561" s="120" t="n"/>
      <c r="I561" s="121" t="n"/>
      <c r="J561" s="122" t="n"/>
      <c r="K561" s="70" t="n"/>
      <c r="L561" s="70" t="n"/>
      <c r="M561" s="70" t="n"/>
      <c r="N561" s="70" t="n"/>
      <c r="O561" s="70" t="n"/>
      <c r="P561" s="70" t="n"/>
      <c r="Q561" s="123" t="n"/>
      <c r="R561" s="122" t="n"/>
      <c r="S561" s="70" t="n"/>
      <c r="T561" s="70" t="n"/>
      <c r="U561" s="70" t="n"/>
      <c r="V561" s="70" t="n"/>
      <c r="W561" s="70" t="n"/>
      <c r="X561" s="70" t="n"/>
      <c r="Y561" s="70" t="n"/>
      <c r="Z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70" t="n"/>
      <c r="H562" s="120" t="n"/>
      <c r="I562" s="121" t="n"/>
      <c r="J562" s="122" t="n"/>
      <c r="K562" s="70" t="n"/>
      <c r="L562" s="70" t="n"/>
      <c r="M562" s="70" t="n"/>
      <c r="N562" s="70" t="n"/>
      <c r="O562" s="70" t="n"/>
      <c r="P562" s="70" t="n"/>
      <c r="Q562" s="123" t="n"/>
      <c r="R562" s="122" t="n"/>
      <c r="S562" s="70" t="n"/>
      <c r="T562" s="70" t="n"/>
      <c r="U562" s="70" t="n"/>
      <c r="V562" s="70" t="n"/>
      <c r="W562" s="70" t="n"/>
      <c r="X562" s="70" t="n"/>
      <c r="Y562" s="70" t="n"/>
      <c r="Z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70" t="n"/>
      <c r="H563" s="120" t="n"/>
      <c r="I563" s="121" t="n"/>
      <c r="J563" s="122" t="n"/>
      <c r="K563" s="70" t="n"/>
      <c r="L563" s="70" t="n"/>
      <c r="M563" s="70" t="n"/>
      <c r="N563" s="70" t="n"/>
      <c r="O563" s="70" t="n"/>
      <c r="P563" s="70" t="n"/>
      <c r="Q563" s="123" t="n"/>
      <c r="R563" s="122" t="n"/>
      <c r="S563" s="70" t="n"/>
      <c r="T563" s="70" t="n"/>
      <c r="U563" s="70" t="n"/>
      <c r="V563" s="70" t="n"/>
      <c r="W563" s="70" t="n"/>
      <c r="X563" s="70" t="n"/>
      <c r="Y563" s="70" t="n"/>
      <c r="Z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70" t="n"/>
      <c r="H564" s="120" t="n"/>
      <c r="I564" s="121" t="n"/>
      <c r="J564" s="122" t="n"/>
      <c r="K564" s="70" t="n"/>
      <c r="L564" s="70" t="n"/>
      <c r="M564" s="70" t="n"/>
      <c r="N564" s="70" t="n"/>
      <c r="O564" s="70" t="n"/>
      <c r="P564" s="70" t="n"/>
      <c r="Q564" s="123" t="n"/>
      <c r="R564" s="122" t="n"/>
      <c r="S564" s="70" t="n"/>
      <c r="T564" s="70" t="n"/>
      <c r="U564" s="70" t="n"/>
      <c r="V564" s="70" t="n"/>
      <c r="W564" s="70" t="n"/>
      <c r="X564" s="70" t="n"/>
      <c r="Y564" s="70" t="n"/>
      <c r="Z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70" t="n"/>
      <c r="H565" s="120" t="n"/>
      <c r="I565" s="121" t="n"/>
      <c r="J565" s="122" t="n"/>
      <c r="K565" s="70" t="n"/>
      <c r="L565" s="70" t="n"/>
      <c r="M565" s="70" t="n"/>
      <c r="N565" s="70" t="n"/>
      <c r="O565" s="70" t="n"/>
      <c r="P565" s="70" t="n"/>
      <c r="Q565" s="123" t="n"/>
      <c r="R565" s="122" t="n"/>
      <c r="S565" s="70" t="n"/>
      <c r="T565" s="70" t="n"/>
      <c r="U565" s="70" t="n"/>
      <c r="V565" s="70" t="n"/>
      <c r="W565" s="70" t="n"/>
      <c r="X565" s="70" t="n"/>
      <c r="Y565" s="70" t="n"/>
      <c r="Z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70" t="n"/>
      <c r="H566" s="120" t="n"/>
      <c r="I566" s="121" t="n"/>
      <c r="J566" s="122" t="n"/>
      <c r="K566" s="70" t="n"/>
      <c r="L566" s="70" t="n"/>
      <c r="M566" s="70" t="n"/>
      <c r="N566" s="70" t="n"/>
      <c r="O566" s="70" t="n"/>
      <c r="P566" s="70" t="n"/>
      <c r="Q566" s="123" t="n"/>
      <c r="R566" s="122" t="n"/>
      <c r="S566" s="70" t="n"/>
      <c r="T566" s="70" t="n"/>
      <c r="U566" s="70" t="n"/>
      <c r="V566" s="70" t="n"/>
      <c r="W566" s="70" t="n"/>
      <c r="X566" s="70" t="n"/>
      <c r="Y566" s="70" t="n"/>
      <c r="Z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70" t="n"/>
      <c r="H567" s="120" t="n"/>
      <c r="I567" s="121" t="n"/>
      <c r="J567" s="122" t="n"/>
      <c r="K567" s="70" t="n"/>
      <c r="L567" s="70" t="n"/>
      <c r="M567" s="70" t="n"/>
      <c r="N567" s="70" t="n"/>
      <c r="O567" s="70" t="n"/>
      <c r="P567" s="70" t="n"/>
      <c r="Q567" s="123" t="n"/>
      <c r="R567" s="122" t="n"/>
      <c r="S567" s="70" t="n"/>
      <c r="T567" s="70" t="n"/>
      <c r="U567" s="70" t="n"/>
      <c r="V567" s="70" t="n"/>
      <c r="W567" s="70" t="n"/>
      <c r="X567" s="70" t="n"/>
      <c r="Y567" s="70" t="n"/>
      <c r="Z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70" t="n"/>
      <c r="H568" s="120" t="n"/>
      <c r="I568" s="121" t="n"/>
      <c r="J568" s="122" t="n"/>
      <c r="K568" s="70" t="n"/>
      <c r="L568" s="70" t="n"/>
      <c r="M568" s="70" t="n"/>
      <c r="N568" s="70" t="n"/>
      <c r="O568" s="70" t="n"/>
      <c r="P568" s="70" t="n"/>
      <c r="Q568" s="123" t="n"/>
      <c r="R568" s="122" t="n"/>
      <c r="S568" s="70" t="n"/>
      <c r="T568" s="70" t="n"/>
      <c r="U568" s="70" t="n"/>
      <c r="V568" s="70" t="n"/>
      <c r="W568" s="70" t="n"/>
      <c r="X568" s="70" t="n"/>
      <c r="Y568" s="70" t="n"/>
      <c r="Z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70" t="n"/>
      <c r="H569" s="120" t="n"/>
      <c r="I569" s="121" t="n"/>
      <c r="J569" s="122" t="n"/>
      <c r="K569" s="70" t="n"/>
      <c r="L569" s="70" t="n"/>
      <c r="M569" s="70" t="n"/>
      <c r="N569" s="70" t="n"/>
      <c r="O569" s="70" t="n"/>
      <c r="P569" s="70" t="n"/>
      <c r="Q569" s="123" t="n"/>
      <c r="R569" s="122" t="n"/>
      <c r="S569" s="70" t="n"/>
      <c r="T569" s="70" t="n"/>
      <c r="U569" s="70" t="n"/>
      <c r="V569" s="70" t="n"/>
      <c r="W569" s="70" t="n"/>
      <c r="X569" s="70" t="n"/>
      <c r="Y569" s="70" t="n"/>
      <c r="Z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70" t="n"/>
      <c r="H570" s="120" t="n"/>
      <c r="I570" s="121" t="n"/>
      <c r="J570" s="122" t="n"/>
      <c r="K570" s="70" t="n"/>
      <c r="L570" s="70" t="n"/>
      <c r="M570" s="70" t="n"/>
      <c r="N570" s="70" t="n"/>
      <c r="O570" s="70" t="n"/>
      <c r="P570" s="70" t="n"/>
      <c r="Q570" s="123" t="n"/>
      <c r="R570" s="122" t="n"/>
      <c r="S570" s="70" t="n"/>
      <c r="T570" s="70" t="n"/>
      <c r="U570" s="70" t="n"/>
      <c r="V570" s="70" t="n"/>
      <c r="W570" s="70" t="n"/>
      <c r="X570" s="70" t="n"/>
      <c r="Y570" s="70" t="n"/>
      <c r="Z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70" t="n"/>
      <c r="H571" s="120" t="n"/>
      <c r="I571" s="121" t="n"/>
      <c r="J571" s="122" t="n"/>
      <c r="K571" s="70" t="n"/>
      <c r="L571" s="70" t="n"/>
      <c r="M571" s="70" t="n"/>
      <c r="N571" s="70" t="n"/>
      <c r="O571" s="70" t="n"/>
      <c r="P571" s="70" t="n"/>
      <c r="Q571" s="123" t="n"/>
      <c r="R571" s="122" t="n"/>
      <c r="S571" s="70" t="n"/>
      <c r="T571" s="70" t="n"/>
      <c r="U571" s="70" t="n"/>
      <c r="V571" s="70" t="n"/>
      <c r="W571" s="70" t="n"/>
      <c r="X571" s="70" t="n"/>
      <c r="Y571" s="70" t="n"/>
      <c r="Z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70" t="n"/>
      <c r="H572" s="120" t="n"/>
      <c r="I572" s="121" t="n"/>
      <c r="J572" s="122" t="n"/>
      <c r="K572" s="70" t="n"/>
      <c r="L572" s="70" t="n"/>
      <c r="M572" s="70" t="n"/>
      <c r="N572" s="70" t="n"/>
      <c r="O572" s="70" t="n"/>
      <c r="P572" s="70" t="n"/>
      <c r="Q572" s="123" t="n"/>
      <c r="R572" s="122" t="n"/>
      <c r="S572" s="70" t="n"/>
      <c r="T572" s="70" t="n"/>
      <c r="U572" s="70" t="n"/>
      <c r="V572" s="70" t="n"/>
      <c r="W572" s="70" t="n"/>
      <c r="X572" s="70" t="n"/>
      <c r="Y572" s="70" t="n"/>
      <c r="Z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70" t="n"/>
      <c r="H573" s="120" t="n"/>
      <c r="I573" s="121" t="n"/>
      <c r="J573" s="122" t="n"/>
      <c r="K573" s="70" t="n"/>
      <c r="L573" s="70" t="n"/>
      <c r="M573" s="70" t="n"/>
      <c r="N573" s="70" t="n"/>
      <c r="O573" s="70" t="n"/>
      <c r="P573" s="70" t="n"/>
      <c r="Q573" s="123" t="n"/>
      <c r="R573" s="122" t="n"/>
      <c r="S573" s="70" t="n"/>
      <c r="T573" s="70" t="n"/>
      <c r="U573" s="70" t="n"/>
      <c r="V573" s="70" t="n"/>
      <c r="W573" s="70" t="n"/>
      <c r="X573" s="70" t="n"/>
      <c r="Y573" s="70" t="n"/>
      <c r="Z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70" t="n"/>
      <c r="H574" s="120" t="n"/>
      <c r="I574" s="121" t="n"/>
      <c r="J574" s="122" t="n"/>
      <c r="K574" s="70" t="n"/>
      <c r="L574" s="70" t="n"/>
      <c r="M574" s="70" t="n"/>
      <c r="N574" s="70" t="n"/>
      <c r="O574" s="70" t="n"/>
      <c r="P574" s="70" t="n"/>
      <c r="Q574" s="123" t="n"/>
      <c r="R574" s="122" t="n"/>
      <c r="S574" s="70" t="n"/>
      <c r="T574" s="70" t="n"/>
      <c r="U574" s="70" t="n"/>
      <c r="V574" s="70" t="n"/>
      <c r="W574" s="70" t="n"/>
      <c r="X574" s="70" t="n"/>
      <c r="Y574" s="70" t="n"/>
      <c r="Z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70" t="n"/>
      <c r="H575" s="120" t="n"/>
      <c r="I575" s="121" t="n"/>
      <c r="J575" s="122" t="n"/>
      <c r="K575" s="70" t="n"/>
      <c r="L575" s="70" t="n"/>
      <c r="M575" s="70" t="n"/>
      <c r="N575" s="70" t="n"/>
      <c r="O575" s="70" t="n"/>
      <c r="P575" s="70" t="n"/>
      <c r="Q575" s="123" t="n"/>
      <c r="R575" s="122" t="n"/>
      <c r="S575" s="70" t="n"/>
      <c r="T575" s="70" t="n"/>
      <c r="U575" s="70" t="n"/>
      <c r="V575" s="70" t="n"/>
      <c r="W575" s="70" t="n"/>
      <c r="X575" s="70" t="n"/>
      <c r="Y575" s="70" t="n"/>
      <c r="Z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70" t="n"/>
      <c r="H576" s="120" t="n"/>
      <c r="I576" s="121" t="n"/>
      <c r="J576" s="122" t="n"/>
      <c r="K576" s="70" t="n"/>
      <c r="L576" s="70" t="n"/>
      <c r="M576" s="70" t="n"/>
      <c r="N576" s="70" t="n"/>
      <c r="O576" s="70" t="n"/>
      <c r="P576" s="70" t="n"/>
      <c r="Q576" s="123" t="n"/>
      <c r="R576" s="122" t="n"/>
      <c r="S576" s="70" t="n"/>
      <c r="T576" s="70" t="n"/>
      <c r="U576" s="70" t="n"/>
      <c r="V576" s="70" t="n"/>
      <c r="W576" s="70" t="n"/>
      <c r="X576" s="70" t="n"/>
      <c r="Y576" s="70" t="n"/>
      <c r="Z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70" t="n"/>
      <c r="H577" s="120" t="n"/>
      <c r="I577" s="121" t="n"/>
      <c r="J577" s="122" t="n"/>
      <c r="K577" s="70" t="n"/>
      <c r="L577" s="70" t="n"/>
      <c r="M577" s="70" t="n"/>
      <c r="N577" s="70" t="n"/>
      <c r="O577" s="70" t="n"/>
      <c r="P577" s="70" t="n"/>
      <c r="Q577" s="123" t="n"/>
      <c r="R577" s="122" t="n"/>
      <c r="S577" s="70" t="n"/>
      <c r="T577" s="70" t="n"/>
      <c r="U577" s="70" t="n"/>
      <c r="V577" s="70" t="n"/>
      <c r="W577" s="70" t="n"/>
      <c r="X577" s="70" t="n"/>
      <c r="Y577" s="70" t="n"/>
      <c r="Z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70" t="n"/>
      <c r="H578" s="120" t="n"/>
      <c r="I578" s="121" t="n"/>
      <c r="J578" s="122" t="n"/>
      <c r="K578" s="70" t="n"/>
      <c r="L578" s="70" t="n"/>
      <c r="M578" s="70" t="n"/>
      <c r="N578" s="70" t="n"/>
      <c r="O578" s="70" t="n"/>
      <c r="P578" s="70" t="n"/>
      <c r="Q578" s="123" t="n"/>
      <c r="R578" s="122" t="n"/>
      <c r="S578" s="70" t="n"/>
      <c r="T578" s="70" t="n"/>
      <c r="U578" s="70" t="n"/>
      <c r="V578" s="70" t="n"/>
      <c r="W578" s="70" t="n"/>
      <c r="X578" s="70" t="n"/>
      <c r="Y578" s="70" t="n"/>
      <c r="Z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70" t="n"/>
      <c r="H579" s="120" t="n"/>
      <c r="I579" s="121" t="n"/>
      <c r="J579" s="122" t="n"/>
      <c r="K579" s="70" t="n"/>
      <c r="L579" s="70" t="n"/>
      <c r="M579" s="70" t="n"/>
      <c r="N579" s="70" t="n"/>
      <c r="O579" s="70" t="n"/>
      <c r="P579" s="70" t="n"/>
      <c r="Q579" s="123" t="n"/>
      <c r="R579" s="122" t="n"/>
      <c r="S579" s="70" t="n"/>
      <c r="T579" s="70" t="n"/>
      <c r="U579" s="70" t="n"/>
      <c r="V579" s="70" t="n"/>
      <c r="W579" s="70" t="n"/>
      <c r="X579" s="70" t="n"/>
      <c r="Y579" s="70" t="n"/>
      <c r="Z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70" t="n"/>
      <c r="H580" s="120" t="n"/>
      <c r="I580" s="121" t="n"/>
      <c r="J580" s="122" t="n"/>
      <c r="K580" s="70" t="n"/>
      <c r="L580" s="70" t="n"/>
      <c r="M580" s="70" t="n"/>
      <c r="N580" s="70" t="n"/>
      <c r="O580" s="70" t="n"/>
      <c r="P580" s="70" t="n"/>
      <c r="Q580" s="123" t="n"/>
      <c r="R580" s="122" t="n"/>
      <c r="S580" s="70" t="n"/>
      <c r="T580" s="70" t="n"/>
      <c r="U580" s="70" t="n"/>
      <c r="V580" s="70" t="n"/>
      <c r="W580" s="70" t="n"/>
      <c r="X580" s="70" t="n"/>
      <c r="Y580" s="70" t="n"/>
      <c r="Z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70" t="n"/>
      <c r="H581" s="120" t="n"/>
      <c r="I581" s="121" t="n"/>
      <c r="J581" s="122" t="n"/>
      <c r="K581" s="70" t="n"/>
      <c r="L581" s="70" t="n"/>
      <c r="M581" s="70" t="n"/>
      <c r="N581" s="70" t="n"/>
      <c r="O581" s="70" t="n"/>
      <c r="P581" s="70" t="n"/>
      <c r="Q581" s="123" t="n"/>
      <c r="R581" s="122" t="n"/>
      <c r="S581" s="70" t="n"/>
      <c r="T581" s="70" t="n"/>
      <c r="U581" s="70" t="n"/>
      <c r="V581" s="70" t="n"/>
      <c r="W581" s="70" t="n"/>
      <c r="X581" s="70" t="n"/>
      <c r="Y581" s="70" t="n"/>
      <c r="Z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70" t="n"/>
      <c r="H582" s="120" t="n"/>
      <c r="I582" s="121" t="n"/>
      <c r="J582" s="122" t="n"/>
      <c r="K582" s="70" t="n"/>
      <c r="L582" s="70" t="n"/>
      <c r="M582" s="70" t="n"/>
      <c r="N582" s="70" t="n"/>
      <c r="O582" s="70" t="n"/>
      <c r="P582" s="70" t="n"/>
      <c r="Q582" s="123" t="n"/>
      <c r="R582" s="122" t="n"/>
      <c r="S582" s="70" t="n"/>
      <c r="T582" s="70" t="n"/>
      <c r="U582" s="70" t="n"/>
      <c r="V582" s="70" t="n"/>
      <c r="W582" s="70" t="n"/>
      <c r="X582" s="70" t="n"/>
      <c r="Y582" s="70" t="n"/>
      <c r="Z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70" t="n"/>
      <c r="H583" s="120" t="n"/>
      <c r="I583" s="121" t="n"/>
      <c r="J583" s="122" t="n"/>
      <c r="K583" s="70" t="n"/>
      <c r="L583" s="70" t="n"/>
      <c r="M583" s="70" t="n"/>
      <c r="N583" s="70" t="n"/>
      <c r="O583" s="70" t="n"/>
      <c r="P583" s="70" t="n"/>
      <c r="Q583" s="123" t="n"/>
      <c r="R583" s="122" t="n"/>
      <c r="S583" s="70" t="n"/>
      <c r="T583" s="70" t="n"/>
      <c r="U583" s="70" t="n"/>
      <c r="V583" s="70" t="n"/>
      <c r="W583" s="70" t="n"/>
      <c r="X583" s="70" t="n"/>
      <c r="Y583" s="70" t="n"/>
      <c r="Z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70" t="n"/>
      <c r="H584" s="120" t="n"/>
      <c r="I584" s="121" t="n"/>
      <c r="J584" s="122" t="n"/>
      <c r="K584" s="70" t="n"/>
      <c r="L584" s="70" t="n"/>
      <c r="M584" s="70" t="n"/>
      <c r="N584" s="70" t="n"/>
      <c r="O584" s="70" t="n"/>
      <c r="P584" s="70" t="n"/>
      <c r="Q584" s="123" t="n"/>
      <c r="R584" s="122" t="n"/>
      <c r="S584" s="70" t="n"/>
      <c r="T584" s="70" t="n"/>
      <c r="U584" s="70" t="n"/>
      <c r="V584" s="70" t="n"/>
      <c r="W584" s="70" t="n"/>
      <c r="X584" s="70" t="n"/>
      <c r="Y584" s="70" t="n"/>
      <c r="Z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70" t="n"/>
      <c r="H585" s="120" t="n"/>
      <c r="I585" s="121" t="n"/>
      <c r="J585" s="122" t="n"/>
      <c r="K585" s="70" t="n"/>
      <c r="L585" s="70" t="n"/>
      <c r="M585" s="70" t="n"/>
      <c r="N585" s="70" t="n"/>
      <c r="O585" s="70" t="n"/>
      <c r="P585" s="70" t="n"/>
      <c r="Q585" s="123" t="n"/>
      <c r="R585" s="122" t="n"/>
      <c r="S585" s="70" t="n"/>
      <c r="T585" s="70" t="n"/>
      <c r="U585" s="70" t="n"/>
      <c r="V585" s="70" t="n"/>
      <c r="W585" s="70" t="n"/>
      <c r="X585" s="70" t="n"/>
      <c r="Y585" s="70" t="n"/>
      <c r="Z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70" t="n"/>
      <c r="H586" s="120" t="n"/>
      <c r="I586" s="121" t="n"/>
      <c r="J586" s="122" t="n"/>
      <c r="K586" s="70" t="n"/>
      <c r="L586" s="70" t="n"/>
      <c r="M586" s="70" t="n"/>
      <c r="N586" s="70" t="n"/>
      <c r="O586" s="70" t="n"/>
      <c r="P586" s="70" t="n"/>
      <c r="Q586" s="123" t="n"/>
      <c r="R586" s="122" t="n"/>
      <c r="S586" s="70" t="n"/>
      <c r="T586" s="70" t="n"/>
      <c r="U586" s="70" t="n"/>
      <c r="V586" s="70" t="n"/>
      <c r="W586" s="70" t="n"/>
      <c r="X586" s="70" t="n"/>
      <c r="Y586" s="70" t="n"/>
      <c r="Z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70" t="n"/>
      <c r="H587" s="120" t="n"/>
      <c r="I587" s="121" t="n"/>
      <c r="J587" s="122" t="n"/>
      <c r="K587" s="70" t="n"/>
      <c r="L587" s="70" t="n"/>
      <c r="M587" s="70" t="n"/>
      <c r="N587" s="70" t="n"/>
      <c r="O587" s="70" t="n"/>
      <c r="P587" s="70" t="n"/>
      <c r="Q587" s="123" t="n"/>
      <c r="R587" s="122" t="n"/>
      <c r="S587" s="70" t="n"/>
      <c r="T587" s="70" t="n"/>
      <c r="U587" s="70" t="n"/>
      <c r="V587" s="70" t="n"/>
      <c r="W587" s="70" t="n"/>
      <c r="X587" s="70" t="n"/>
      <c r="Y587" s="70" t="n"/>
      <c r="Z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70" t="n"/>
      <c r="H588" s="120" t="n"/>
      <c r="I588" s="121" t="n"/>
      <c r="J588" s="122" t="n"/>
      <c r="K588" s="70" t="n"/>
      <c r="L588" s="70" t="n"/>
      <c r="M588" s="70" t="n"/>
      <c r="N588" s="70" t="n"/>
      <c r="O588" s="70" t="n"/>
      <c r="P588" s="70" t="n"/>
      <c r="Q588" s="123" t="n"/>
      <c r="R588" s="122" t="n"/>
      <c r="S588" s="70" t="n"/>
      <c r="T588" s="70" t="n"/>
      <c r="U588" s="70" t="n"/>
      <c r="V588" s="70" t="n"/>
      <c r="W588" s="70" t="n"/>
      <c r="X588" s="70" t="n"/>
      <c r="Y588" s="70" t="n"/>
      <c r="Z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70" t="n"/>
      <c r="H589" s="120" t="n"/>
      <c r="I589" s="121" t="n"/>
      <c r="J589" s="122" t="n"/>
      <c r="K589" s="70" t="n"/>
      <c r="L589" s="70" t="n"/>
      <c r="M589" s="70" t="n"/>
      <c r="N589" s="70" t="n"/>
      <c r="O589" s="70" t="n"/>
      <c r="P589" s="70" t="n"/>
      <c r="Q589" s="123" t="n"/>
      <c r="R589" s="122" t="n"/>
      <c r="S589" s="70" t="n"/>
      <c r="T589" s="70" t="n"/>
      <c r="U589" s="70" t="n"/>
      <c r="V589" s="70" t="n"/>
      <c r="W589" s="70" t="n"/>
      <c r="X589" s="70" t="n"/>
      <c r="Y589" s="70" t="n"/>
      <c r="Z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70" t="n"/>
      <c r="H590" s="120" t="n"/>
      <c r="I590" s="121" t="n"/>
      <c r="J590" s="122" t="n"/>
      <c r="K590" s="70" t="n"/>
      <c r="L590" s="70" t="n"/>
      <c r="M590" s="70" t="n"/>
      <c r="N590" s="70" t="n"/>
      <c r="O590" s="70" t="n"/>
      <c r="P590" s="70" t="n"/>
      <c r="Q590" s="123" t="n"/>
      <c r="R590" s="122" t="n"/>
      <c r="S590" s="70" t="n"/>
      <c r="T590" s="70" t="n"/>
      <c r="U590" s="70" t="n"/>
      <c r="V590" s="70" t="n"/>
      <c r="W590" s="70" t="n"/>
      <c r="X590" s="70" t="n"/>
      <c r="Y590" s="70" t="n"/>
      <c r="Z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70" t="n"/>
      <c r="H591" s="120" t="n"/>
      <c r="I591" s="121" t="n"/>
      <c r="J591" s="122" t="n"/>
      <c r="K591" s="70" t="n"/>
      <c r="L591" s="70" t="n"/>
      <c r="M591" s="70" t="n"/>
      <c r="N591" s="70" t="n"/>
      <c r="O591" s="70" t="n"/>
      <c r="P591" s="70" t="n"/>
      <c r="Q591" s="123" t="n"/>
      <c r="R591" s="122" t="n"/>
      <c r="S591" s="70" t="n"/>
      <c r="T591" s="70" t="n"/>
      <c r="U591" s="70" t="n"/>
      <c r="V591" s="70" t="n"/>
      <c r="W591" s="70" t="n"/>
      <c r="X591" s="70" t="n"/>
      <c r="Y591" s="70" t="n"/>
      <c r="Z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70" t="n"/>
      <c r="H592" s="120" t="n"/>
      <c r="I592" s="121" t="n"/>
      <c r="J592" s="122" t="n"/>
      <c r="K592" s="70" t="n"/>
      <c r="L592" s="70" t="n"/>
      <c r="M592" s="70" t="n"/>
      <c r="N592" s="70" t="n"/>
      <c r="O592" s="70" t="n"/>
      <c r="P592" s="70" t="n"/>
      <c r="Q592" s="123" t="n"/>
      <c r="R592" s="122" t="n"/>
      <c r="S592" s="70" t="n"/>
      <c r="T592" s="70" t="n"/>
      <c r="U592" s="70" t="n"/>
      <c r="V592" s="70" t="n"/>
      <c r="W592" s="70" t="n"/>
      <c r="X592" s="70" t="n"/>
      <c r="Y592" s="70" t="n"/>
      <c r="Z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70" t="n"/>
      <c r="H593" s="120" t="n"/>
      <c r="I593" s="121" t="n"/>
      <c r="J593" s="122" t="n"/>
      <c r="K593" s="70" t="n"/>
      <c r="L593" s="70" t="n"/>
      <c r="M593" s="70" t="n"/>
      <c r="N593" s="70" t="n"/>
      <c r="O593" s="70" t="n"/>
      <c r="P593" s="70" t="n"/>
      <c r="Q593" s="123" t="n"/>
      <c r="R593" s="122" t="n"/>
      <c r="S593" s="70" t="n"/>
      <c r="T593" s="70" t="n"/>
      <c r="U593" s="70" t="n"/>
      <c r="V593" s="70" t="n"/>
      <c r="W593" s="70" t="n"/>
      <c r="X593" s="70" t="n"/>
      <c r="Y593" s="70" t="n"/>
      <c r="Z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70" t="n"/>
      <c r="H594" s="120" t="n"/>
      <c r="I594" s="121" t="n"/>
      <c r="J594" s="122" t="n"/>
      <c r="K594" s="70" t="n"/>
      <c r="L594" s="70" t="n"/>
      <c r="M594" s="70" t="n"/>
      <c r="N594" s="70" t="n"/>
      <c r="O594" s="70" t="n"/>
      <c r="P594" s="70" t="n"/>
      <c r="Q594" s="123" t="n"/>
      <c r="R594" s="122" t="n"/>
      <c r="S594" s="70" t="n"/>
      <c r="T594" s="70" t="n"/>
      <c r="U594" s="70" t="n"/>
      <c r="V594" s="70" t="n"/>
      <c r="W594" s="70" t="n"/>
      <c r="X594" s="70" t="n"/>
      <c r="Y594" s="70" t="n"/>
      <c r="Z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70" t="n"/>
      <c r="H595" s="120" t="n"/>
      <c r="I595" s="121" t="n"/>
      <c r="J595" s="122" t="n"/>
      <c r="K595" s="70" t="n"/>
      <c r="L595" s="70" t="n"/>
      <c r="M595" s="70" t="n"/>
      <c r="N595" s="70" t="n"/>
      <c r="O595" s="70" t="n"/>
      <c r="P595" s="70" t="n"/>
      <c r="Q595" s="123" t="n"/>
      <c r="R595" s="122" t="n"/>
      <c r="S595" s="70" t="n"/>
      <c r="T595" s="70" t="n"/>
      <c r="U595" s="70" t="n"/>
      <c r="V595" s="70" t="n"/>
      <c r="W595" s="70" t="n"/>
      <c r="X595" s="70" t="n"/>
      <c r="Y595" s="70" t="n"/>
      <c r="Z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70" t="n"/>
      <c r="H596" s="120" t="n"/>
      <c r="I596" s="121" t="n"/>
      <c r="J596" s="122" t="n"/>
      <c r="K596" s="70" t="n"/>
      <c r="L596" s="70" t="n"/>
      <c r="M596" s="70" t="n"/>
      <c r="N596" s="70" t="n"/>
      <c r="O596" s="70" t="n"/>
      <c r="P596" s="70" t="n"/>
      <c r="Q596" s="123" t="n"/>
      <c r="R596" s="122" t="n"/>
      <c r="S596" s="70" t="n"/>
      <c r="T596" s="70" t="n"/>
      <c r="U596" s="70" t="n"/>
      <c r="V596" s="70" t="n"/>
      <c r="W596" s="70" t="n"/>
      <c r="X596" s="70" t="n"/>
      <c r="Y596" s="70" t="n"/>
      <c r="Z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70" t="n"/>
      <c r="H597" s="120" t="n"/>
      <c r="I597" s="121" t="n"/>
      <c r="J597" s="122" t="n"/>
      <c r="K597" s="70" t="n"/>
      <c r="L597" s="70" t="n"/>
      <c r="M597" s="70" t="n"/>
      <c r="N597" s="70" t="n"/>
      <c r="O597" s="70" t="n"/>
      <c r="P597" s="70" t="n"/>
      <c r="Q597" s="123" t="n"/>
      <c r="R597" s="122" t="n"/>
      <c r="S597" s="70" t="n"/>
      <c r="T597" s="70" t="n"/>
      <c r="U597" s="70" t="n"/>
      <c r="V597" s="70" t="n"/>
      <c r="W597" s="70" t="n"/>
      <c r="X597" s="70" t="n"/>
      <c r="Y597" s="70" t="n"/>
      <c r="Z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70" t="n"/>
      <c r="H598" s="120" t="n"/>
      <c r="I598" s="121" t="n"/>
      <c r="J598" s="122" t="n"/>
      <c r="K598" s="70" t="n"/>
      <c r="L598" s="70" t="n"/>
      <c r="M598" s="70" t="n"/>
      <c r="N598" s="70" t="n"/>
      <c r="O598" s="70" t="n"/>
      <c r="P598" s="70" t="n"/>
      <c r="Q598" s="123" t="n"/>
      <c r="R598" s="122" t="n"/>
      <c r="S598" s="70" t="n"/>
      <c r="T598" s="70" t="n"/>
      <c r="U598" s="70" t="n"/>
      <c r="V598" s="70" t="n"/>
      <c r="W598" s="70" t="n"/>
      <c r="X598" s="70" t="n"/>
      <c r="Y598" s="70" t="n"/>
      <c r="Z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70" t="n"/>
      <c r="H599" s="120" t="n"/>
      <c r="I599" s="121" t="n"/>
      <c r="J599" s="122" t="n"/>
      <c r="K599" s="70" t="n"/>
      <c r="L599" s="70" t="n"/>
      <c r="M599" s="70" t="n"/>
      <c r="N599" s="70" t="n"/>
      <c r="O599" s="70" t="n"/>
      <c r="P599" s="70" t="n"/>
      <c r="Q599" s="123" t="n"/>
      <c r="R599" s="122" t="n"/>
      <c r="S599" s="70" t="n"/>
      <c r="T599" s="70" t="n"/>
      <c r="U599" s="70" t="n"/>
      <c r="V599" s="70" t="n"/>
      <c r="W599" s="70" t="n"/>
      <c r="X599" s="70" t="n"/>
      <c r="Y599" s="70" t="n"/>
      <c r="Z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70" t="n"/>
      <c r="H600" s="120" t="n"/>
      <c r="I600" s="121" t="n"/>
      <c r="J600" s="122" t="n"/>
      <c r="K600" s="70" t="n"/>
      <c r="L600" s="70" t="n"/>
      <c r="M600" s="70" t="n"/>
      <c r="N600" s="70" t="n"/>
      <c r="O600" s="70" t="n"/>
      <c r="P600" s="70" t="n"/>
      <c r="Q600" s="123" t="n"/>
      <c r="R600" s="122" t="n"/>
      <c r="S600" s="70" t="n"/>
      <c r="T600" s="70" t="n"/>
      <c r="U600" s="70" t="n"/>
      <c r="V600" s="70" t="n"/>
      <c r="W600" s="70" t="n"/>
      <c r="X600" s="70" t="n"/>
      <c r="Y600" s="70" t="n"/>
      <c r="Z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70" t="n"/>
      <c r="H601" s="120" t="n"/>
      <c r="I601" s="121" t="n"/>
      <c r="J601" s="122" t="n"/>
      <c r="K601" s="70" t="n"/>
      <c r="L601" s="70" t="n"/>
      <c r="M601" s="70" t="n"/>
      <c r="N601" s="70" t="n"/>
      <c r="O601" s="70" t="n"/>
      <c r="P601" s="70" t="n"/>
      <c r="Q601" s="123" t="n"/>
      <c r="R601" s="122" t="n"/>
      <c r="S601" s="70" t="n"/>
      <c r="T601" s="70" t="n"/>
      <c r="U601" s="70" t="n"/>
      <c r="V601" s="70" t="n"/>
      <c r="W601" s="70" t="n"/>
      <c r="X601" s="70" t="n"/>
      <c r="Y601" s="70" t="n"/>
      <c r="Z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70" t="n"/>
      <c r="H602" s="120" t="n"/>
      <c r="I602" s="121" t="n"/>
      <c r="J602" s="122" t="n"/>
      <c r="K602" s="70" t="n"/>
      <c r="L602" s="70" t="n"/>
      <c r="M602" s="70" t="n"/>
      <c r="N602" s="70" t="n"/>
      <c r="O602" s="70" t="n"/>
      <c r="P602" s="70" t="n"/>
      <c r="Q602" s="123" t="n"/>
      <c r="R602" s="122" t="n"/>
      <c r="S602" s="70" t="n"/>
      <c r="T602" s="70" t="n"/>
      <c r="U602" s="70" t="n"/>
      <c r="V602" s="70" t="n"/>
      <c r="W602" s="70" t="n"/>
      <c r="X602" s="70" t="n"/>
      <c r="Y602" s="70" t="n"/>
      <c r="Z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70" t="n"/>
      <c r="H603" s="120" t="n"/>
      <c r="I603" s="121" t="n"/>
      <c r="J603" s="122" t="n"/>
      <c r="K603" s="70" t="n"/>
      <c r="L603" s="70" t="n"/>
      <c r="M603" s="70" t="n"/>
      <c r="N603" s="70" t="n"/>
      <c r="O603" s="70" t="n"/>
      <c r="P603" s="70" t="n"/>
      <c r="Q603" s="123" t="n"/>
      <c r="R603" s="122" t="n"/>
      <c r="S603" s="70" t="n"/>
      <c r="T603" s="70" t="n"/>
      <c r="U603" s="70" t="n"/>
      <c r="V603" s="70" t="n"/>
      <c r="W603" s="70" t="n"/>
      <c r="X603" s="70" t="n"/>
      <c r="Y603" s="70" t="n"/>
      <c r="Z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70" t="n"/>
      <c r="H604" s="120" t="n"/>
      <c r="I604" s="121" t="n"/>
      <c r="J604" s="122" t="n"/>
      <c r="K604" s="70" t="n"/>
      <c r="L604" s="70" t="n"/>
      <c r="M604" s="70" t="n"/>
      <c r="N604" s="70" t="n"/>
      <c r="O604" s="70" t="n"/>
      <c r="P604" s="70" t="n"/>
      <c r="Q604" s="123" t="n"/>
      <c r="R604" s="122" t="n"/>
      <c r="S604" s="70" t="n"/>
      <c r="T604" s="70" t="n"/>
      <c r="U604" s="70" t="n"/>
      <c r="V604" s="70" t="n"/>
      <c r="W604" s="70" t="n"/>
      <c r="X604" s="70" t="n"/>
      <c r="Y604" s="70" t="n"/>
      <c r="Z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70" t="n"/>
      <c r="H605" s="120" t="n"/>
      <c r="I605" s="121" t="n"/>
      <c r="J605" s="122" t="n"/>
      <c r="K605" s="70" t="n"/>
      <c r="L605" s="70" t="n"/>
      <c r="M605" s="70" t="n"/>
      <c r="N605" s="70" t="n"/>
      <c r="O605" s="70" t="n"/>
      <c r="P605" s="70" t="n"/>
      <c r="Q605" s="123" t="n"/>
      <c r="R605" s="122" t="n"/>
      <c r="S605" s="70" t="n"/>
      <c r="T605" s="70" t="n"/>
      <c r="U605" s="70" t="n"/>
      <c r="V605" s="70" t="n"/>
      <c r="W605" s="70" t="n"/>
      <c r="X605" s="70" t="n"/>
      <c r="Y605" s="70" t="n"/>
      <c r="Z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70" t="n"/>
      <c r="H606" s="120" t="n"/>
      <c r="I606" s="121" t="n"/>
      <c r="J606" s="122" t="n"/>
      <c r="K606" s="70" t="n"/>
      <c r="L606" s="70" t="n"/>
      <c r="M606" s="70" t="n"/>
      <c r="N606" s="70" t="n"/>
      <c r="O606" s="70" t="n"/>
      <c r="P606" s="70" t="n"/>
      <c r="Q606" s="123" t="n"/>
      <c r="R606" s="122" t="n"/>
      <c r="S606" s="70" t="n"/>
      <c r="T606" s="70" t="n"/>
      <c r="U606" s="70" t="n"/>
      <c r="V606" s="70" t="n"/>
      <c r="W606" s="70" t="n"/>
      <c r="X606" s="70" t="n"/>
      <c r="Y606" s="70" t="n"/>
      <c r="Z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70" t="n"/>
      <c r="H607" s="120" t="n"/>
      <c r="I607" s="121" t="n"/>
      <c r="J607" s="122" t="n"/>
      <c r="K607" s="70" t="n"/>
      <c r="L607" s="70" t="n"/>
      <c r="M607" s="70" t="n"/>
      <c r="N607" s="70" t="n"/>
      <c r="O607" s="70" t="n"/>
      <c r="P607" s="70" t="n"/>
      <c r="Q607" s="123" t="n"/>
      <c r="R607" s="122" t="n"/>
      <c r="S607" s="70" t="n"/>
      <c r="T607" s="70" t="n"/>
      <c r="U607" s="70" t="n"/>
      <c r="V607" s="70" t="n"/>
      <c r="W607" s="70" t="n"/>
      <c r="X607" s="70" t="n"/>
      <c r="Y607" s="70" t="n"/>
      <c r="Z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70" t="n"/>
      <c r="H608" s="120" t="n"/>
      <c r="I608" s="121" t="n"/>
      <c r="J608" s="122" t="n"/>
      <c r="K608" s="70" t="n"/>
      <c r="L608" s="70" t="n"/>
      <c r="M608" s="70" t="n"/>
      <c r="N608" s="70" t="n"/>
      <c r="O608" s="70" t="n"/>
      <c r="P608" s="70" t="n"/>
      <c r="Q608" s="123" t="n"/>
      <c r="R608" s="122" t="n"/>
      <c r="S608" s="70" t="n"/>
      <c r="T608" s="70" t="n"/>
      <c r="U608" s="70" t="n"/>
      <c r="V608" s="70" t="n"/>
      <c r="W608" s="70" t="n"/>
      <c r="X608" s="70" t="n"/>
      <c r="Y608" s="70" t="n"/>
      <c r="Z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70" t="n"/>
      <c r="H609" s="120" t="n"/>
      <c r="I609" s="121" t="n"/>
      <c r="J609" s="122" t="n"/>
      <c r="K609" s="70" t="n"/>
      <c r="L609" s="70" t="n"/>
      <c r="M609" s="70" t="n"/>
      <c r="N609" s="70" t="n"/>
      <c r="O609" s="70" t="n"/>
      <c r="P609" s="70" t="n"/>
      <c r="Q609" s="123" t="n"/>
      <c r="R609" s="122" t="n"/>
      <c r="S609" s="70" t="n"/>
      <c r="T609" s="70" t="n"/>
      <c r="U609" s="70" t="n"/>
      <c r="V609" s="70" t="n"/>
      <c r="W609" s="70" t="n"/>
      <c r="X609" s="70" t="n"/>
      <c r="Y609" s="70" t="n"/>
      <c r="Z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70" t="n"/>
      <c r="H610" s="120" t="n"/>
      <c r="I610" s="121" t="n"/>
      <c r="J610" s="122" t="n"/>
      <c r="K610" s="70" t="n"/>
      <c r="L610" s="70" t="n"/>
      <c r="M610" s="70" t="n"/>
      <c r="N610" s="70" t="n"/>
      <c r="O610" s="70" t="n"/>
      <c r="P610" s="70" t="n"/>
      <c r="Q610" s="123" t="n"/>
      <c r="R610" s="122" t="n"/>
      <c r="S610" s="70" t="n"/>
      <c r="T610" s="70" t="n"/>
      <c r="U610" s="70" t="n"/>
      <c r="V610" s="70" t="n"/>
      <c r="W610" s="70" t="n"/>
      <c r="X610" s="70" t="n"/>
      <c r="Y610" s="70" t="n"/>
      <c r="Z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70" t="n"/>
      <c r="H611" s="120" t="n"/>
      <c r="I611" s="121" t="n"/>
      <c r="J611" s="122" t="n"/>
      <c r="K611" s="70" t="n"/>
      <c r="L611" s="70" t="n"/>
      <c r="M611" s="70" t="n"/>
      <c r="N611" s="70" t="n"/>
      <c r="O611" s="70" t="n"/>
      <c r="P611" s="70" t="n"/>
      <c r="Q611" s="123" t="n"/>
      <c r="R611" s="122" t="n"/>
      <c r="S611" s="70" t="n"/>
      <c r="T611" s="70" t="n"/>
      <c r="U611" s="70" t="n"/>
      <c r="V611" s="70" t="n"/>
      <c r="W611" s="70" t="n"/>
      <c r="X611" s="70" t="n"/>
      <c r="Y611" s="70" t="n"/>
      <c r="Z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70" t="n"/>
      <c r="H612" s="120" t="n"/>
      <c r="I612" s="121" t="n"/>
      <c r="J612" s="122" t="n"/>
      <c r="K612" s="70" t="n"/>
      <c r="L612" s="70" t="n"/>
      <c r="M612" s="70" t="n"/>
      <c r="N612" s="70" t="n"/>
      <c r="O612" s="70" t="n"/>
      <c r="P612" s="70" t="n"/>
      <c r="Q612" s="123" t="n"/>
      <c r="R612" s="122" t="n"/>
      <c r="S612" s="70" t="n"/>
      <c r="T612" s="70" t="n"/>
      <c r="U612" s="70" t="n"/>
      <c r="V612" s="70" t="n"/>
      <c r="W612" s="70" t="n"/>
      <c r="X612" s="70" t="n"/>
      <c r="Y612" s="70" t="n"/>
      <c r="Z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70" t="n"/>
      <c r="H613" s="120" t="n"/>
      <c r="I613" s="121" t="n"/>
      <c r="J613" s="122" t="n"/>
      <c r="K613" s="70" t="n"/>
      <c r="L613" s="70" t="n"/>
      <c r="M613" s="70" t="n"/>
      <c r="N613" s="70" t="n"/>
      <c r="O613" s="70" t="n"/>
      <c r="P613" s="70" t="n"/>
      <c r="Q613" s="123" t="n"/>
      <c r="R613" s="122" t="n"/>
      <c r="S613" s="70" t="n"/>
      <c r="T613" s="70" t="n"/>
      <c r="U613" s="70" t="n"/>
      <c r="V613" s="70" t="n"/>
      <c r="W613" s="70" t="n"/>
      <c r="X613" s="70" t="n"/>
      <c r="Y613" s="70" t="n"/>
      <c r="Z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70" t="n"/>
      <c r="H614" s="120" t="n"/>
      <c r="I614" s="121" t="n"/>
      <c r="J614" s="122" t="n"/>
      <c r="K614" s="70" t="n"/>
      <c r="L614" s="70" t="n"/>
      <c r="M614" s="70" t="n"/>
      <c r="N614" s="70" t="n"/>
      <c r="O614" s="70" t="n"/>
      <c r="P614" s="70" t="n"/>
      <c r="Q614" s="123" t="n"/>
      <c r="R614" s="122" t="n"/>
      <c r="S614" s="70" t="n"/>
      <c r="T614" s="70" t="n"/>
      <c r="U614" s="70" t="n"/>
      <c r="V614" s="70" t="n"/>
      <c r="W614" s="70" t="n"/>
      <c r="X614" s="70" t="n"/>
      <c r="Y614" s="70" t="n"/>
      <c r="Z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70" t="n"/>
      <c r="H615" s="120" t="n"/>
      <c r="I615" s="121" t="n"/>
      <c r="J615" s="122" t="n"/>
      <c r="K615" s="70" t="n"/>
      <c r="L615" s="70" t="n"/>
      <c r="M615" s="70" t="n"/>
      <c r="N615" s="70" t="n"/>
      <c r="O615" s="70" t="n"/>
      <c r="P615" s="70" t="n"/>
      <c r="Q615" s="123" t="n"/>
      <c r="R615" s="122" t="n"/>
      <c r="S615" s="70" t="n"/>
      <c r="T615" s="70" t="n"/>
      <c r="U615" s="70" t="n"/>
      <c r="V615" s="70" t="n"/>
      <c r="W615" s="70" t="n"/>
      <c r="X615" s="70" t="n"/>
      <c r="Y615" s="70" t="n"/>
      <c r="Z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70" t="n"/>
      <c r="H616" s="120" t="n"/>
      <c r="I616" s="121" t="n"/>
      <c r="J616" s="122" t="n"/>
      <c r="K616" s="70" t="n"/>
      <c r="L616" s="70" t="n"/>
      <c r="M616" s="70" t="n"/>
      <c r="N616" s="70" t="n"/>
      <c r="O616" s="70" t="n"/>
      <c r="P616" s="70" t="n"/>
      <c r="Q616" s="123" t="n"/>
      <c r="R616" s="122" t="n"/>
      <c r="S616" s="70" t="n"/>
      <c r="T616" s="70" t="n"/>
      <c r="U616" s="70" t="n"/>
      <c r="V616" s="70" t="n"/>
      <c r="W616" s="70" t="n"/>
      <c r="X616" s="70" t="n"/>
      <c r="Y616" s="70" t="n"/>
      <c r="Z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70" t="n"/>
      <c r="H617" s="120" t="n"/>
      <c r="I617" s="121" t="n"/>
      <c r="J617" s="122" t="n"/>
      <c r="K617" s="70" t="n"/>
      <c r="L617" s="70" t="n"/>
      <c r="M617" s="70" t="n"/>
      <c r="N617" s="70" t="n"/>
      <c r="O617" s="70" t="n"/>
      <c r="P617" s="70" t="n"/>
      <c r="Q617" s="123" t="n"/>
      <c r="R617" s="122" t="n"/>
      <c r="S617" s="70" t="n"/>
      <c r="T617" s="70" t="n"/>
      <c r="U617" s="70" t="n"/>
      <c r="V617" s="70" t="n"/>
      <c r="W617" s="70" t="n"/>
      <c r="X617" s="70" t="n"/>
      <c r="Y617" s="70" t="n"/>
      <c r="Z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70" t="n"/>
      <c r="H618" s="120" t="n"/>
      <c r="I618" s="121" t="n"/>
      <c r="J618" s="122" t="n"/>
      <c r="K618" s="70" t="n"/>
      <c r="L618" s="70" t="n"/>
      <c r="M618" s="70" t="n"/>
      <c r="N618" s="70" t="n"/>
      <c r="O618" s="70" t="n"/>
      <c r="P618" s="70" t="n"/>
      <c r="Q618" s="123" t="n"/>
      <c r="R618" s="122" t="n"/>
      <c r="S618" s="70" t="n"/>
      <c r="T618" s="70" t="n"/>
      <c r="U618" s="70" t="n"/>
      <c r="V618" s="70" t="n"/>
      <c r="W618" s="70" t="n"/>
      <c r="X618" s="70" t="n"/>
      <c r="Y618" s="70" t="n"/>
      <c r="Z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70" t="n"/>
      <c r="H619" s="120" t="n"/>
      <c r="I619" s="121" t="n"/>
      <c r="J619" s="122" t="n"/>
      <c r="K619" s="70" t="n"/>
      <c r="L619" s="70" t="n"/>
      <c r="M619" s="70" t="n"/>
      <c r="N619" s="70" t="n"/>
      <c r="O619" s="70" t="n"/>
      <c r="P619" s="70" t="n"/>
      <c r="Q619" s="123" t="n"/>
      <c r="R619" s="122" t="n"/>
      <c r="S619" s="70" t="n"/>
      <c r="T619" s="70" t="n"/>
      <c r="U619" s="70" t="n"/>
      <c r="V619" s="70" t="n"/>
      <c r="W619" s="70" t="n"/>
      <c r="X619" s="70" t="n"/>
      <c r="Y619" s="70" t="n"/>
      <c r="Z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70" t="n"/>
      <c r="H620" s="120" t="n"/>
      <c r="I620" s="121" t="n"/>
      <c r="J620" s="122" t="n"/>
      <c r="K620" s="70" t="n"/>
      <c r="L620" s="70" t="n"/>
      <c r="M620" s="70" t="n"/>
      <c r="N620" s="70" t="n"/>
      <c r="O620" s="70" t="n"/>
      <c r="P620" s="70" t="n"/>
      <c r="Q620" s="123" t="n"/>
      <c r="R620" s="122" t="n"/>
      <c r="S620" s="70" t="n"/>
      <c r="T620" s="70" t="n"/>
      <c r="U620" s="70" t="n"/>
      <c r="V620" s="70" t="n"/>
      <c r="W620" s="70" t="n"/>
      <c r="X620" s="70" t="n"/>
      <c r="Y620" s="70" t="n"/>
      <c r="Z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70" t="n"/>
      <c r="H621" s="120" t="n"/>
      <c r="I621" s="121" t="n"/>
      <c r="J621" s="122" t="n"/>
      <c r="K621" s="70" t="n"/>
      <c r="L621" s="70" t="n"/>
      <c r="M621" s="70" t="n"/>
      <c r="N621" s="70" t="n"/>
      <c r="O621" s="70" t="n"/>
      <c r="P621" s="70" t="n"/>
      <c r="Q621" s="123" t="n"/>
      <c r="R621" s="122" t="n"/>
      <c r="S621" s="70" t="n"/>
      <c r="T621" s="70" t="n"/>
      <c r="U621" s="70" t="n"/>
      <c r="V621" s="70" t="n"/>
      <c r="W621" s="70" t="n"/>
      <c r="X621" s="70" t="n"/>
      <c r="Y621" s="70" t="n"/>
      <c r="Z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70" t="n"/>
      <c r="H622" s="120" t="n"/>
      <c r="I622" s="121" t="n"/>
      <c r="J622" s="122" t="n"/>
      <c r="K622" s="70" t="n"/>
      <c r="L622" s="70" t="n"/>
      <c r="M622" s="70" t="n"/>
      <c r="N622" s="70" t="n"/>
      <c r="O622" s="70" t="n"/>
      <c r="P622" s="70" t="n"/>
      <c r="Q622" s="123" t="n"/>
      <c r="R622" s="122" t="n"/>
      <c r="S622" s="70" t="n"/>
      <c r="T622" s="70" t="n"/>
      <c r="U622" s="70" t="n"/>
      <c r="V622" s="70" t="n"/>
      <c r="W622" s="70" t="n"/>
      <c r="X622" s="70" t="n"/>
      <c r="Y622" s="70" t="n"/>
      <c r="Z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70" t="n"/>
      <c r="H623" s="120" t="n"/>
      <c r="I623" s="121" t="n"/>
      <c r="J623" s="122" t="n"/>
      <c r="K623" s="70" t="n"/>
      <c r="L623" s="70" t="n"/>
      <c r="M623" s="70" t="n"/>
      <c r="N623" s="70" t="n"/>
      <c r="O623" s="70" t="n"/>
      <c r="P623" s="70" t="n"/>
      <c r="Q623" s="123" t="n"/>
      <c r="R623" s="122" t="n"/>
      <c r="S623" s="70" t="n"/>
      <c r="T623" s="70" t="n"/>
      <c r="U623" s="70" t="n"/>
      <c r="V623" s="70" t="n"/>
      <c r="W623" s="70" t="n"/>
      <c r="X623" s="70" t="n"/>
      <c r="Y623" s="70" t="n"/>
      <c r="Z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70" t="n"/>
      <c r="H624" s="120" t="n"/>
      <c r="I624" s="121" t="n"/>
      <c r="J624" s="122" t="n"/>
      <c r="K624" s="70" t="n"/>
      <c r="L624" s="70" t="n"/>
      <c r="M624" s="70" t="n"/>
      <c r="N624" s="70" t="n"/>
      <c r="O624" s="70" t="n"/>
      <c r="P624" s="70" t="n"/>
      <c r="Q624" s="123" t="n"/>
      <c r="R624" s="122" t="n"/>
      <c r="S624" s="70" t="n"/>
      <c r="T624" s="70" t="n"/>
      <c r="U624" s="70" t="n"/>
      <c r="V624" s="70" t="n"/>
      <c r="W624" s="70" t="n"/>
      <c r="X624" s="70" t="n"/>
      <c r="Y624" s="70" t="n"/>
      <c r="Z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70" t="n"/>
      <c r="H625" s="120" t="n"/>
      <c r="I625" s="121" t="n"/>
      <c r="J625" s="122" t="n"/>
      <c r="K625" s="70" t="n"/>
      <c r="L625" s="70" t="n"/>
      <c r="M625" s="70" t="n"/>
      <c r="N625" s="70" t="n"/>
      <c r="O625" s="70" t="n"/>
      <c r="P625" s="70" t="n"/>
      <c r="Q625" s="123" t="n"/>
      <c r="R625" s="122" t="n"/>
      <c r="S625" s="70" t="n"/>
      <c r="T625" s="70" t="n"/>
      <c r="U625" s="70" t="n"/>
      <c r="V625" s="70" t="n"/>
      <c r="W625" s="70" t="n"/>
      <c r="X625" s="70" t="n"/>
      <c r="Y625" s="70" t="n"/>
      <c r="Z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70" t="n"/>
      <c r="H626" s="120" t="n"/>
      <c r="I626" s="121" t="n"/>
      <c r="J626" s="122" t="n"/>
      <c r="K626" s="70" t="n"/>
      <c r="L626" s="70" t="n"/>
      <c r="M626" s="70" t="n"/>
      <c r="N626" s="70" t="n"/>
      <c r="O626" s="70" t="n"/>
      <c r="P626" s="70" t="n"/>
      <c r="Q626" s="123" t="n"/>
      <c r="R626" s="122" t="n"/>
      <c r="S626" s="70" t="n"/>
      <c r="T626" s="70" t="n"/>
      <c r="U626" s="70" t="n"/>
      <c r="V626" s="70" t="n"/>
      <c r="W626" s="70" t="n"/>
      <c r="X626" s="70" t="n"/>
      <c r="Y626" s="70" t="n"/>
      <c r="Z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70" t="n"/>
      <c r="H627" s="120" t="n"/>
      <c r="I627" s="121" t="n"/>
      <c r="J627" s="122" t="n"/>
      <c r="K627" s="70" t="n"/>
      <c r="L627" s="70" t="n"/>
      <c r="M627" s="70" t="n"/>
      <c r="N627" s="70" t="n"/>
      <c r="O627" s="70" t="n"/>
      <c r="P627" s="70" t="n"/>
      <c r="Q627" s="123" t="n"/>
      <c r="R627" s="122" t="n"/>
      <c r="S627" s="70" t="n"/>
      <c r="T627" s="70" t="n"/>
      <c r="U627" s="70" t="n"/>
      <c r="V627" s="70" t="n"/>
      <c r="W627" s="70" t="n"/>
      <c r="X627" s="70" t="n"/>
      <c r="Y627" s="70" t="n"/>
      <c r="Z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70" t="n"/>
      <c r="H628" s="120" t="n"/>
      <c r="I628" s="121" t="n"/>
      <c r="J628" s="122" t="n"/>
      <c r="K628" s="70" t="n"/>
      <c r="L628" s="70" t="n"/>
      <c r="M628" s="70" t="n"/>
      <c r="N628" s="70" t="n"/>
      <c r="O628" s="70" t="n"/>
      <c r="P628" s="70" t="n"/>
      <c r="Q628" s="123" t="n"/>
      <c r="R628" s="122" t="n"/>
      <c r="S628" s="70" t="n"/>
      <c r="T628" s="70" t="n"/>
      <c r="U628" s="70" t="n"/>
      <c r="V628" s="70" t="n"/>
      <c r="W628" s="70" t="n"/>
      <c r="X628" s="70" t="n"/>
      <c r="Y628" s="70" t="n"/>
      <c r="Z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70" t="n"/>
      <c r="H629" s="120" t="n"/>
      <c r="I629" s="121" t="n"/>
      <c r="J629" s="122" t="n"/>
      <c r="K629" s="70" t="n"/>
      <c r="L629" s="70" t="n"/>
      <c r="M629" s="70" t="n"/>
      <c r="N629" s="70" t="n"/>
      <c r="O629" s="70" t="n"/>
      <c r="P629" s="70" t="n"/>
      <c r="Q629" s="123" t="n"/>
      <c r="R629" s="122" t="n"/>
      <c r="S629" s="70" t="n"/>
      <c r="T629" s="70" t="n"/>
      <c r="U629" s="70" t="n"/>
      <c r="V629" s="70" t="n"/>
      <c r="W629" s="70" t="n"/>
      <c r="X629" s="70" t="n"/>
      <c r="Y629" s="70" t="n"/>
      <c r="Z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70" t="n"/>
      <c r="H630" s="120" t="n"/>
      <c r="I630" s="121" t="n"/>
      <c r="J630" s="122" t="n"/>
      <c r="K630" s="70" t="n"/>
      <c r="L630" s="70" t="n"/>
      <c r="M630" s="70" t="n"/>
      <c r="N630" s="70" t="n"/>
      <c r="O630" s="70" t="n"/>
      <c r="P630" s="70" t="n"/>
      <c r="Q630" s="123" t="n"/>
      <c r="R630" s="122" t="n"/>
      <c r="S630" s="70" t="n"/>
      <c r="T630" s="70" t="n"/>
      <c r="U630" s="70" t="n"/>
      <c r="V630" s="70" t="n"/>
      <c r="W630" s="70" t="n"/>
      <c r="X630" s="70" t="n"/>
      <c r="Y630" s="70" t="n"/>
      <c r="Z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70" t="n"/>
      <c r="H631" s="120" t="n"/>
      <c r="I631" s="121" t="n"/>
      <c r="J631" s="122" t="n"/>
      <c r="K631" s="70" t="n"/>
      <c r="L631" s="70" t="n"/>
      <c r="M631" s="70" t="n"/>
      <c r="N631" s="70" t="n"/>
      <c r="O631" s="70" t="n"/>
      <c r="P631" s="70" t="n"/>
      <c r="Q631" s="123" t="n"/>
      <c r="R631" s="122" t="n"/>
      <c r="S631" s="70" t="n"/>
      <c r="T631" s="70" t="n"/>
      <c r="U631" s="70" t="n"/>
      <c r="V631" s="70" t="n"/>
      <c r="W631" s="70" t="n"/>
      <c r="X631" s="70" t="n"/>
      <c r="Y631" s="70" t="n"/>
      <c r="Z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70" t="n"/>
      <c r="H632" s="120" t="n"/>
      <c r="I632" s="121" t="n"/>
      <c r="J632" s="122" t="n"/>
      <c r="K632" s="70" t="n"/>
      <c r="L632" s="70" t="n"/>
      <c r="M632" s="70" t="n"/>
      <c r="N632" s="70" t="n"/>
      <c r="O632" s="70" t="n"/>
      <c r="P632" s="70" t="n"/>
      <c r="Q632" s="123" t="n"/>
      <c r="R632" s="122" t="n"/>
      <c r="S632" s="70" t="n"/>
      <c r="T632" s="70" t="n"/>
      <c r="U632" s="70" t="n"/>
      <c r="V632" s="70" t="n"/>
      <c r="W632" s="70" t="n"/>
      <c r="X632" s="70" t="n"/>
      <c r="Y632" s="70" t="n"/>
      <c r="Z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70" t="n"/>
      <c r="H633" s="120" t="n"/>
      <c r="I633" s="121" t="n"/>
      <c r="J633" s="122" t="n"/>
      <c r="K633" s="70" t="n"/>
      <c r="L633" s="70" t="n"/>
      <c r="M633" s="70" t="n"/>
      <c r="N633" s="70" t="n"/>
      <c r="O633" s="70" t="n"/>
      <c r="P633" s="70" t="n"/>
      <c r="Q633" s="123" t="n"/>
      <c r="R633" s="122" t="n"/>
      <c r="S633" s="70" t="n"/>
      <c r="T633" s="70" t="n"/>
      <c r="U633" s="70" t="n"/>
      <c r="V633" s="70" t="n"/>
      <c r="W633" s="70" t="n"/>
      <c r="X633" s="70" t="n"/>
      <c r="Y633" s="70" t="n"/>
      <c r="Z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70" t="n"/>
      <c r="H634" s="120" t="n"/>
      <c r="I634" s="121" t="n"/>
      <c r="J634" s="122" t="n"/>
      <c r="K634" s="70" t="n"/>
      <c r="L634" s="70" t="n"/>
      <c r="M634" s="70" t="n"/>
      <c r="N634" s="70" t="n"/>
      <c r="O634" s="70" t="n"/>
      <c r="P634" s="70" t="n"/>
      <c r="Q634" s="123" t="n"/>
      <c r="R634" s="122" t="n"/>
      <c r="S634" s="70" t="n"/>
      <c r="T634" s="70" t="n"/>
      <c r="U634" s="70" t="n"/>
      <c r="V634" s="70" t="n"/>
      <c r="W634" s="70" t="n"/>
      <c r="X634" s="70" t="n"/>
      <c r="Y634" s="70" t="n"/>
      <c r="Z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70" t="n"/>
      <c r="H635" s="120" t="n"/>
      <c r="I635" s="121" t="n"/>
      <c r="J635" s="122" t="n"/>
      <c r="K635" s="70" t="n"/>
      <c r="L635" s="70" t="n"/>
      <c r="M635" s="70" t="n"/>
      <c r="N635" s="70" t="n"/>
      <c r="O635" s="70" t="n"/>
      <c r="P635" s="70" t="n"/>
      <c r="Q635" s="123" t="n"/>
      <c r="R635" s="122" t="n"/>
      <c r="S635" s="70" t="n"/>
      <c r="T635" s="70" t="n"/>
      <c r="U635" s="70" t="n"/>
      <c r="V635" s="70" t="n"/>
      <c r="W635" s="70" t="n"/>
      <c r="X635" s="70" t="n"/>
      <c r="Y635" s="70" t="n"/>
      <c r="Z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70" t="n"/>
      <c r="H636" s="120" t="n"/>
      <c r="I636" s="121" t="n"/>
      <c r="J636" s="122" t="n"/>
      <c r="K636" s="70" t="n"/>
      <c r="L636" s="70" t="n"/>
      <c r="M636" s="70" t="n"/>
      <c r="N636" s="70" t="n"/>
      <c r="O636" s="70" t="n"/>
      <c r="P636" s="70" t="n"/>
      <c r="Q636" s="123" t="n"/>
      <c r="R636" s="122" t="n"/>
      <c r="S636" s="70" t="n"/>
      <c r="T636" s="70" t="n"/>
      <c r="U636" s="70" t="n"/>
      <c r="V636" s="70" t="n"/>
      <c r="W636" s="70" t="n"/>
      <c r="X636" s="70" t="n"/>
      <c r="Y636" s="70" t="n"/>
      <c r="Z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70" t="n"/>
      <c r="H637" s="120" t="n"/>
      <c r="I637" s="121" t="n"/>
      <c r="J637" s="122" t="n"/>
      <c r="K637" s="70" t="n"/>
      <c r="L637" s="70" t="n"/>
      <c r="M637" s="70" t="n"/>
      <c r="N637" s="70" t="n"/>
      <c r="O637" s="70" t="n"/>
      <c r="P637" s="70" t="n"/>
      <c r="Q637" s="123" t="n"/>
      <c r="R637" s="122" t="n"/>
      <c r="S637" s="70" t="n"/>
      <c r="T637" s="70" t="n"/>
      <c r="U637" s="70" t="n"/>
      <c r="V637" s="70" t="n"/>
      <c r="W637" s="70" t="n"/>
      <c r="X637" s="70" t="n"/>
      <c r="Y637" s="70" t="n"/>
      <c r="Z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70" t="n"/>
      <c r="H638" s="120" t="n"/>
      <c r="I638" s="121" t="n"/>
      <c r="J638" s="122" t="n"/>
      <c r="K638" s="70" t="n"/>
      <c r="L638" s="70" t="n"/>
      <c r="M638" s="70" t="n"/>
      <c r="N638" s="70" t="n"/>
      <c r="O638" s="70" t="n"/>
      <c r="P638" s="70" t="n"/>
      <c r="Q638" s="123" t="n"/>
      <c r="R638" s="122" t="n"/>
      <c r="S638" s="70" t="n"/>
      <c r="T638" s="70" t="n"/>
      <c r="U638" s="70" t="n"/>
      <c r="V638" s="70" t="n"/>
      <c r="W638" s="70" t="n"/>
      <c r="X638" s="70" t="n"/>
      <c r="Y638" s="70" t="n"/>
      <c r="Z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70" t="n"/>
      <c r="H639" s="120" t="n"/>
      <c r="I639" s="121" t="n"/>
      <c r="J639" s="122" t="n"/>
      <c r="K639" s="70" t="n"/>
      <c r="L639" s="70" t="n"/>
      <c r="M639" s="70" t="n"/>
      <c r="N639" s="70" t="n"/>
      <c r="O639" s="70" t="n"/>
      <c r="P639" s="70" t="n"/>
      <c r="Q639" s="123" t="n"/>
      <c r="R639" s="122" t="n"/>
      <c r="S639" s="70" t="n"/>
      <c r="T639" s="70" t="n"/>
      <c r="U639" s="70" t="n"/>
      <c r="V639" s="70" t="n"/>
      <c r="W639" s="70" t="n"/>
      <c r="X639" s="70" t="n"/>
      <c r="Y639" s="70" t="n"/>
      <c r="Z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70" t="n"/>
      <c r="H640" s="120" t="n"/>
      <c r="I640" s="121" t="n"/>
      <c r="J640" s="122" t="n"/>
      <c r="K640" s="70" t="n"/>
      <c r="L640" s="70" t="n"/>
      <c r="M640" s="70" t="n"/>
      <c r="N640" s="70" t="n"/>
      <c r="O640" s="70" t="n"/>
      <c r="P640" s="70" t="n"/>
      <c r="Q640" s="123" t="n"/>
      <c r="R640" s="122" t="n"/>
      <c r="S640" s="70" t="n"/>
      <c r="T640" s="70" t="n"/>
      <c r="U640" s="70" t="n"/>
      <c r="V640" s="70" t="n"/>
      <c r="W640" s="70" t="n"/>
      <c r="X640" s="70" t="n"/>
      <c r="Y640" s="70" t="n"/>
      <c r="Z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70" t="n"/>
      <c r="H641" s="120" t="n"/>
      <c r="I641" s="121" t="n"/>
      <c r="J641" s="122" t="n"/>
      <c r="K641" s="70" t="n"/>
      <c r="L641" s="70" t="n"/>
      <c r="M641" s="70" t="n"/>
      <c r="N641" s="70" t="n"/>
      <c r="O641" s="70" t="n"/>
      <c r="P641" s="70" t="n"/>
      <c r="Q641" s="123" t="n"/>
      <c r="R641" s="122" t="n"/>
      <c r="S641" s="70" t="n"/>
      <c r="T641" s="70" t="n"/>
      <c r="U641" s="70" t="n"/>
      <c r="V641" s="70" t="n"/>
      <c r="W641" s="70" t="n"/>
      <c r="X641" s="70" t="n"/>
      <c r="Y641" s="70" t="n"/>
      <c r="Z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70" t="n"/>
      <c r="H642" s="120" t="n"/>
      <c r="I642" s="121" t="n"/>
      <c r="J642" s="122" t="n"/>
      <c r="K642" s="70" t="n"/>
      <c r="L642" s="70" t="n"/>
      <c r="M642" s="70" t="n"/>
      <c r="N642" s="70" t="n"/>
      <c r="O642" s="70" t="n"/>
      <c r="P642" s="70" t="n"/>
      <c r="Q642" s="123" t="n"/>
      <c r="R642" s="122" t="n"/>
      <c r="S642" s="70" t="n"/>
      <c r="T642" s="70" t="n"/>
      <c r="U642" s="70" t="n"/>
      <c r="V642" s="70" t="n"/>
      <c r="W642" s="70" t="n"/>
      <c r="X642" s="70" t="n"/>
      <c r="Y642" s="70" t="n"/>
      <c r="Z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70" t="n"/>
      <c r="H643" s="120" t="n"/>
      <c r="I643" s="121" t="n"/>
      <c r="J643" s="122" t="n"/>
      <c r="K643" s="70" t="n"/>
      <c r="L643" s="70" t="n"/>
      <c r="M643" s="70" t="n"/>
      <c r="N643" s="70" t="n"/>
      <c r="O643" s="70" t="n"/>
      <c r="P643" s="70" t="n"/>
      <c r="Q643" s="123" t="n"/>
      <c r="R643" s="122" t="n"/>
      <c r="S643" s="70" t="n"/>
      <c r="T643" s="70" t="n"/>
      <c r="U643" s="70" t="n"/>
      <c r="V643" s="70" t="n"/>
      <c r="W643" s="70" t="n"/>
      <c r="X643" s="70" t="n"/>
      <c r="Y643" s="70" t="n"/>
      <c r="Z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70" t="n"/>
      <c r="H644" s="120" t="n"/>
      <c r="I644" s="121" t="n"/>
      <c r="J644" s="122" t="n"/>
      <c r="K644" s="70" t="n"/>
      <c r="L644" s="70" t="n"/>
      <c r="M644" s="70" t="n"/>
      <c r="N644" s="70" t="n"/>
      <c r="O644" s="70" t="n"/>
      <c r="P644" s="70" t="n"/>
      <c r="Q644" s="123" t="n"/>
      <c r="R644" s="122" t="n"/>
      <c r="S644" s="70" t="n"/>
      <c r="T644" s="70" t="n"/>
      <c r="U644" s="70" t="n"/>
      <c r="V644" s="70" t="n"/>
      <c r="W644" s="70" t="n"/>
      <c r="X644" s="70" t="n"/>
      <c r="Y644" s="70" t="n"/>
      <c r="Z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70" t="n"/>
      <c r="H645" s="120" t="n"/>
      <c r="I645" s="121" t="n"/>
      <c r="J645" s="122" t="n"/>
      <c r="K645" s="70" t="n"/>
      <c r="L645" s="70" t="n"/>
      <c r="M645" s="70" t="n"/>
      <c r="N645" s="70" t="n"/>
      <c r="O645" s="70" t="n"/>
      <c r="P645" s="70" t="n"/>
      <c r="Q645" s="123" t="n"/>
      <c r="R645" s="122" t="n"/>
      <c r="S645" s="70" t="n"/>
      <c r="T645" s="70" t="n"/>
      <c r="U645" s="70" t="n"/>
      <c r="V645" s="70" t="n"/>
      <c r="W645" s="70" t="n"/>
      <c r="X645" s="70" t="n"/>
      <c r="Y645" s="70" t="n"/>
      <c r="Z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70" t="n"/>
      <c r="H646" s="120" t="n"/>
      <c r="I646" s="121" t="n"/>
      <c r="J646" s="122" t="n"/>
      <c r="K646" s="70" t="n"/>
      <c r="L646" s="70" t="n"/>
      <c r="M646" s="70" t="n"/>
      <c r="N646" s="70" t="n"/>
      <c r="O646" s="70" t="n"/>
      <c r="P646" s="70" t="n"/>
      <c r="Q646" s="123" t="n"/>
      <c r="R646" s="122" t="n"/>
      <c r="S646" s="70" t="n"/>
      <c r="T646" s="70" t="n"/>
      <c r="U646" s="70" t="n"/>
      <c r="V646" s="70" t="n"/>
      <c r="W646" s="70" t="n"/>
      <c r="X646" s="70" t="n"/>
      <c r="Y646" s="70" t="n"/>
      <c r="Z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70" t="n"/>
      <c r="H647" s="120" t="n"/>
      <c r="I647" s="121" t="n"/>
      <c r="J647" s="122" t="n"/>
      <c r="K647" s="70" t="n"/>
      <c r="L647" s="70" t="n"/>
      <c r="M647" s="70" t="n"/>
      <c r="N647" s="70" t="n"/>
      <c r="O647" s="70" t="n"/>
      <c r="P647" s="70" t="n"/>
      <c r="Q647" s="123" t="n"/>
      <c r="R647" s="122" t="n"/>
      <c r="S647" s="70" t="n"/>
      <c r="T647" s="70" t="n"/>
      <c r="U647" s="70" t="n"/>
      <c r="V647" s="70" t="n"/>
      <c r="W647" s="70" t="n"/>
      <c r="X647" s="70" t="n"/>
      <c r="Y647" s="70" t="n"/>
      <c r="Z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70" t="n"/>
      <c r="H648" s="120" t="n"/>
      <c r="I648" s="121" t="n"/>
      <c r="J648" s="122" t="n"/>
      <c r="K648" s="70" t="n"/>
      <c r="L648" s="70" t="n"/>
      <c r="M648" s="70" t="n"/>
      <c r="N648" s="70" t="n"/>
      <c r="O648" s="70" t="n"/>
      <c r="P648" s="70" t="n"/>
      <c r="Q648" s="123" t="n"/>
      <c r="R648" s="122" t="n"/>
      <c r="S648" s="70" t="n"/>
      <c r="T648" s="70" t="n"/>
      <c r="U648" s="70" t="n"/>
      <c r="V648" s="70" t="n"/>
      <c r="W648" s="70" t="n"/>
      <c r="X648" s="70" t="n"/>
      <c r="Y648" s="70" t="n"/>
      <c r="Z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70" t="n"/>
      <c r="H649" s="120" t="n"/>
      <c r="I649" s="121" t="n"/>
      <c r="J649" s="122" t="n"/>
      <c r="K649" s="70" t="n"/>
      <c r="L649" s="70" t="n"/>
      <c r="M649" s="70" t="n"/>
      <c r="N649" s="70" t="n"/>
      <c r="O649" s="70" t="n"/>
      <c r="P649" s="70" t="n"/>
      <c r="Q649" s="123" t="n"/>
      <c r="R649" s="122" t="n"/>
      <c r="S649" s="70" t="n"/>
      <c r="T649" s="70" t="n"/>
      <c r="U649" s="70" t="n"/>
      <c r="V649" s="70" t="n"/>
      <c r="W649" s="70" t="n"/>
      <c r="X649" s="70" t="n"/>
      <c r="Y649" s="70" t="n"/>
      <c r="Z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70" t="n"/>
      <c r="H650" s="120" t="n"/>
      <c r="I650" s="121" t="n"/>
      <c r="J650" s="122" t="n"/>
      <c r="K650" s="70" t="n"/>
      <c r="L650" s="70" t="n"/>
      <c r="M650" s="70" t="n"/>
      <c r="N650" s="70" t="n"/>
      <c r="O650" s="70" t="n"/>
      <c r="P650" s="70" t="n"/>
      <c r="Q650" s="123" t="n"/>
      <c r="R650" s="122" t="n"/>
      <c r="S650" s="70" t="n"/>
      <c r="T650" s="70" t="n"/>
      <c r="U650" s="70" t="n"/>
      <c r="V650" s="70" t="n"/>
      <c r="W650" s="70" t="n"/>
      <c r="X650" s="70" t="n"/>
      <c r="Y650" s="70" t="n"/>
      <c r="Z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70" t="n"/>
      <c r="H651" s="120" t="n"/>
      <c r="I651" s="121" t="n"/>
      <c r="J651" s="122" t="n"/>
      <c r="K651" s="70" t="n"/>
      <c r="L651" s="70" t="n"/>
      <c r="M651" s="70" t="n"/>
      <c r="N651" s="70" t="n"/>
      <c r="O651" s="70" t="n"/>
      <c r="P651" s="70" t="n"/>
      <c r="Q651" s="123" t="n"/>
      <c r="R651" s="122" t="n"/>
      <c r="S651" s="70" t="n"/>
      <c r="T651" s="70" t="n"/>
      <c r="U651" s="70" t="n"/>
      <c r="V651" s="70" t="n"/>
      <c r="W651" s="70" t="n"/>
      <c r="X651" s="70" t="n"/>
      <c r="Y651" s="70" t="n"/>
      <c r="Z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70" t="n"/>
      <c r="H652" s="120" t="n"/>
      <c r="I652" s="121" t="n"/>
      <c r="J652" s="122" t="n"/>
      <c r="K652" s="70" t="n"/>
      <c r="L652" s="70" t="n"/>
      <c r="M652" s="70" t="n"/>
      <c r="N652" s="70" t="n"/>
      <c r="O652" s="70" t="n"/>
      <c r="P652" s="70" t="n"/>
      <c r="Q652" s="123" t="n"/>
      <c r="R652" s="122" t="n"/>
      <c r="S652" s="70" t="n"/>
      <c r="T652" s="70" t="n"/>
      <c r="U652" s="70" t="n"/>
      <c r="V652" s="70" t="n"/>
      <c r="W652" s="70" t="n"/>
      <c r="X652" s="70" t="n"/>
      <c r="Y652" s="70" t="n"/>
      <c r="Z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70" t="n"/>
      <c r="H653" s="120" t="n"/>
      <c r="I653" s="121" t="n"/>
      <c r="J653" s="122" t="n"/>
      <c r="K653" s="70" t="n"/>
      <c r="L653" s="70" t="n"/>
      <c r="M653" s="70" t="n"/>
      <c r="N653" s="70" t="n"/>
      <c r="O653" s="70" t="n"/>
      <c r="P653" s="70" t="n"/>
      <c r="Q653" s="123" t="n"/>
      <c r="R653" s="122" t="n"/>
      <c r="S653" s="70" t="n"/>
      <c r="T653" s="70" t="n"/>
      <c r="U653" s="70" t="n"/>
      <c r="V653" s="70" t="n"/>
      <c r="W653" s="70" t="n"/>
      <c r="X653" s="70" t="n"/>
      <c r="Y653" s="70" t="n"/>
      <c r="Z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70" t="n"/>
      <c r="H654" s="120" t="n"/>
      <c r="I654" s="121" t="n"/>
      <c r="J654" s="122" t="n"/>
      <c r="K654" s="70" t="n"/>
      <c r="L654" s="70" t="n"/>
      <c r="M654" s="70" t="n"/>
      <c r="N654" s="70" t="n"/>
      <c r="O654" s="70" t="n"/>
      <c r="P654" s="70" t="n"/>
      <c r="Q654" s="123" t="n"/>
      <c r="R654" s="122" t="n"/>
      <c r="S654" s="70" t="n"/>
      <c r="T654" s="70" t="n"/>
      <c r="U654" s="70" t="n"/>
      <c r="V654" s="70" t="n"/>
      <c r="W654" s="70" t="n"/>
      <c r="X654" s="70" t="n"/>
      <c r="Y654" s="70" t="n"/>
      <c r="Z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70" t="n"/>
      <c r="H655" s="120" t="n"/>
      <c r="I655" s="121" t="n"/>
      <c r="J655" s="122" t="n"/>
      <c r="K655" s="70" t="n"/>
      <c r="L655" s="70" t="n"/>
      <c r="M655" s="70" t="n"/>
      <c r="N655" s="70" t="n"/>
      <c r="O655" s="70" t="n"/>
      <c r="P655" s="70" t="n"/>
      <c r="Q655" s="123" t="n"/>
      <c r="R655" s="122" t="n"/>
      <c r="S655" s="70" t="n"/>
      <c r="T655" s="70" t="n"/>
      <c r="U655" s="70" t="n"/>
      <c r="V655" s="70" t="n"/>
      <c r="W655" s="70" t="n"/>
      <c r="X655" s="70" t="n"/>
      <c r="Y655" s="70" t="n"/>
      <c r="Z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70" t="n"/>
      <c r="H656" s="120" t="n"/>
      <c r="I656" s="121" t="n"/>
      <c r="J656" s="122" t="n"/>
      <c r="K656" s="70" t="n"/>
      <c r="L656" s="70" t="n"/>
      <c r="M656" s="70" t="n"/>
      <c r="N656" s="70" t="n"/>
      <c r="O656" s="70" t="n"/>
      <c r="P656" s="70" t="n"/>
      <c r="Q656" s="123" t="n"/>
      <c r="R656" s="122" t="n"/>
      <c r="S656" s="70" t="n"/>
      <c r="T656" s="70" t="n"/>
      <c r="U656" s="70" t="n"/>
      <c r="V656" s="70" t="n"/>
      <c r="W656" s="70" t="n"/>
      <c r="X656" s="70" t="n"/>
      <c r="Y656" s="70" t="n"/>
      <c r="Z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70" t="n"/>
      <c r="H657" s="120" t="n"/>
      <c r="I657" s="121" t="n"/>
      <c r="J657" s="122" t="n"/>
      <c r="K657" s="70" t="n"/>
      <c r="L657" s="70" t="n"/>
      <c r="M657" s="70" t="n"/>
      <c r="N657" s="70" t="n"/>
      <c r="O657" s="70" t="n"/>
      <c r="P657" s="70" t="n"/>
      <c r="Q657" s="123" t="n"/>
      <c r="R657" s="122" t="n"/>
      <c r="S657" s="70" t="n"/>
      <c r="T657" s="70" t="n"/>
      <c r="U657" s="70" t="n"/>
      <c r="V657" s="70" t="n"/>
      <c r="W657" s="70" t="n"/>
      <c r="X657" s="70" t="n"/>
      <c r="Y657" s="70" t="n"/>
      <c r="Z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70" t="n"/>
      <c r="H658" s="120" t="n"/>
      <c r="I658" s="121" t="n"/>
      <c r="J658" s="122" t="n"/>
      <c r="K658" s="70" t="n"/>
      <c r="L658" s="70" t="n"/>
      <c r="M658" s="70" t="n"/>
      <c r="N658" s="70" t="n"/>
      <c r="O658" s="70" t="n"/>
      <c r="P658" s="70" t="n"/>
      <c r="Q658" s="123" t="n"/>
      <c r="R658" s="122" t="n"/>
      <c r="S658" s="70" t="n"/>
      <c r="T658" s="70" t="n"/>
      <c r="U658" s="70" t="n"/>
      <c r="V658" s="70" t="n"/>
      <c r="W658" s="70" t="n"/>
      <c r="X658" s="70" t="n"/>
      <c r="Y658" s="70" t="n"/>
      <c r="Z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70" t="n"/>
      <c r="H659" s="120" t="n"/>
      <c r="I659" s="121" t="n"/>
      <c r="J659" s="122" t="n"/>
      <c r="K659" s="70" t="n"/>
      <c r="L659" s="70" t="n"/>
      <c r="M659" s="70" t="n"/>
      <c r="N659" s="70" t="n"/>
      <c r="O659" s="70" t="n"/>
      <c r="P659" s="70" t="n"/>
      <c r="Q659" s="123" t="n"/>
      <c r="R659" s="122" t="n"/>
      <c r="S659" s="70" t="n"/>
      <c r="T659" s="70" t="n"/>
      <c r="U659" s="70" t="n"/>
      <c r="V659" s="70" t="n"/>
      <c r="W659" s="70" t="n"/>
      <c r="X659" s="70" t="n"/>
      <c r="Y659" s="70" t="n"/>
      <c r="Z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70" t="n"/>
      <c r="H660" s="120" t="n"/>
      <c r="I660" s="121" t="n"/>
      <c r="J660" s="122" t="n"/>
      <c r="K660" s="70" t="n"/>
      <c r="L660" s="70" t="n"/>
      <c r="M660" s="70" t="n"/>
      <c r="N660" s="70" t="n"/>
      <c r="O660" s="70" t="n"/>
      <c r="P660" s="70" t="n"/>
      <c r="Q660" s="123" t="n"/>
      <c r="R660" s="122" t="n"/>
      <c r="S660" s="70" t="n"/>
      <c r="T660" s="70" t="n"/>
      <c r="U660" s="70" t="n"/>
      <c r="V660" s="70" t="n"/>
      <c r="W660" s="70" t="n"/>
      <c r="X660" s="70" t="n"/>
      <c r="Y660" s="70" t="n"/>
      <c r="Z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70" t="n"/>
      <c r="H661" s="120" t="n"/>
      <c r="I661" s="121" t="n"/>
      <c r="J661" s="122" t="n"/>
      <c r="K661" s="70" t="n"/>
      <c r="L661" s="70" t="n"/>
      <c r="M661" s="70" t="n"/>
      <c r="N661" s="70" t="n"/>
      <c r="O661" s="70" t="n"/>
      <c r="P661" s="70" t="n"/>
      <c r="Q661" s="123" t="n"/>
      <c r="R661" s="122" t="n"/>
      <c r="S661" s="70" t="n"/>
      <c r="T661" s="70" t="n"/>
      <c r="U661" s="70" t="n"/>
      <c r="V661" s="70" t="n"/>
      <c r="W661" s="70" t="n"/>
      <c r="X661" s="70" t="n"/>
      <c r="Y661" s="70" t="n"/>
      <c r="Z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70" t="n"/>
      <c r="H662" s="120" t="n"/>
      <c r="I662" s="121" t="n"/>
      <c r="J662" s="122" t="n"/>
      <c r="K662" s="70" t="n"/>
      <c r="L662" s="70" t="n"/>
      <c r="M662" s="70" t="n"/>
      <c r="N662" s="70" t="n"/>
      <c r="O662" s="70" t="n"/>
      <c r="P662" s="70" t="n"/>
      <c r="Q662" s="123" t="n"/>
      <c r="R662" s="122" t="n"/>
      <c r="S662" s="70" t="n"/>
      <c r="T662" s="70" t="n"/>
      <c r="U662" s="70" t="n"/>
      <c r="V662" s="70" t="n"/>
      <c r="W662" s="70" t="n"/>
      <c r="X662" s="70" t="n"/>
      <c r="Y662" s="70" t="n"/>
      <c r="Z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70" t="n"/>
      <c r="H663" s="120" t="n"/>
      <c r="I663" s="121" t="n"/>
      <c r="J663" s="122" t="n"/>
      <c r="K663" s="70" t="n"/>
      <c r="L663" s="70" t="n"/>
      <c r="M663" s="70" t="n"/>
      <c r="N663" s="70" t="n"/>
      <c r="O663" s="70" t="n"/>
      <c r="P663" s="70" t="n"/>
      <c r="Q663" s="123" t="n"/>
      <c r="R663" s="122" t="n"/>
      <c r="S663" s="70" t="n"/>
      <c r="T663" s="70" t="n"/>
      <c r="U663" s="70" t="n"/>
      <c r="V663" s="70" t="n"/>
      <c r="W663" s="70" t="n"/>
      <c r="X663" s="70" t="n"/>
      <c r="Y663" s="70" t="n"/>
      <c r="Z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70" t="n"/>
      <c r="H664" s="120" t="n"/>
      <c r="I664" s="121" t="n"/>
      <c r="J664" s="122" t="n"/>
      <c r="K664" s="70" t="n"/>
      <c r="L664" s="70" t="n"/>
      <c r="M664" s="70" t="n"/>
      <c r="N664" s="70" t="n"/>
      <c r="O664" s="70" t="n"/>
      <c r="P664" s="70" t="n"/>
      <c r="Q664" s="123" t="n"/>
      <c r="R664" s="122" t="n"/>
      <c r="S664" s="70" t="n"/>
      <c r="T664" s="70" t="n"/>
      <c r="U664" s="70" t="n"/>
      <c r="V664" s="70" t="n"/>
      <c r="W664" s="70" t="n"/>
      <c r="X664" s="70" t="n"/>
      <c r="Y664" s="70" t="n"/>
      <c r="Z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70" t="n"/>
      <c r="H665" s="120" t="n"/>
      <c r="I665" s="121" t="n"/>
      <c r="J665" s="122" t="n"/>
      <c r="K665" s="70" t="n"/>
      <c r="L665" s="70" t="n"/>
      <c r="M665" s="70" t="n"/>
      <c r="N665" s="70" t="n"/>
      <c r="O665" s="70" t="n"/>
      <c r="P665" s="70" t="n"/>
      <c r="Q665" s="123" t="n"/>
      <c r="R665" s="122" t="n"/>
      <c r="S665" s="70" t="n"/>
      <c r="T665" s="70" t="n"/>
      <c r="U665" s="70" t="n"/>
      <c r="V665" s="70" t="n"/>
      <c r="W665" s="70" t="n"/>
      <c r="X665" s="70" t="n"/>
      <c r="Y665" s="70" t="n"/>
      <c r="Z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70" t="n"/>
      <c r="H666" s="120" t="n"/>
      <c r="I666" s="121" t="n"/>
      <c r="J666" s="122" t="n"/>
      <c r="K666" s="70" t="n"/>
      <c r="L666" s="70" t="n"/>
      <c r="M666" s="70" t="n"/>
      <c r="N666" s="70" t="n"/>
      <c r="O666" s="70" t="n"/>
      <c r="P666" s="70" t="n"/>
      <c r="Q666" s="123" t="n"/>
      <c r="R666" s="122" t="n"/>
      <c r="S666" s="70" t="n"/>
      <c r="T666" s="70" t="n"/>
      <c r="U666" s="70" t="n"/>
      <c r="V666" s="70" t="n"/>
      <c r="W666" s="70" t="n"/>
      <c r="X666" s="70" t="n"/>
      <c r="Y666" s="70" t="n"/>
      <c r="Z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70" t="n"/>
      <c r="H667" s="120" t="n"/>
      <c r="I667" s="121" t="n"/>
      <c r="J667" s="122" t="n"/>
      <c r="K667" s="70" t="n"/>
      <c r="L667" s="70" t="n"/>
      <c r="M667" s="70" t="n"/>
      <c r="N667" s="70" t="n"/>
      <c r="O667" s="70" t="n"/>
      <c r="P667" s="70" t="n"/>
      <c r="Q667" s="123" t="n"/>
      <c r="R667" s="122" t="n"/>
      <c r="S667" s="70" t="n"/>
      <c r="T667" s="70" t="n"/>
      <c r="U667" s="70" t="n"/>
      <c r="V667" s="70" t="n"/>
      <c r="W667" s="70" t="n"/>
      <c r="X667" s="70" t="n"/>
      <c r="Y667" s="70" t="n"/>
      <c r="Z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70" t="n"/>
      <c r="H668" s="120" t="n"/>
      <c r="I668" s="121" t="n"/>
      <c r="J668" s="122" t="n"/>
      <c r="K668" s="70" t="n"/>
      <c r="L668" s="70" t="n"/>
      <c r="M668" s="70" t="n"/>
      <c r="N668" s="70" t="n"/>
      <c r="O668" s="70" t="n"/>
      <c r="P668" s="70" t="n"/>
      <c r="Q668" s="123" t="n"/>
      <c r="R668" s="122" t="n"/>
      <c r="S668" s="70" t="n"/>
      <c r="T668" s="70" t="n"/>
      <c r="U668" s="70" t="n"/>
      <c r="V668" s="70" t="n"/>
      <c r="W668" s="70" t="n"/>
      <c r="X668" s="70" t="n"/>
      <c r="Y668" s="70" t="n"/>
      <c r="Z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70" t="n"/>
      <c r="H669" s="120" t="n"/>
      <c r="I669" s="121" t="n"/>
      <c r="J669" s="122" t="n"/>
      <c r="K669" s="70" t="n"/>
      <c r="L669" s="70" t="n"/>
      <c r="M669" s="70" t="n"/>
      <c r="N669" s="70" t="n"/>
      <c r="O669" s="70" t="n"/>
      <c r="P669" s="70" t="n"/>
      <c r="Q669" s="123" t="n"/>
      <c r="R669" s="122" t="n"/>
      <c r="S669" s="70" t="n"/>
      <c r="T669" s="70" t="n"/>
      <c r="U669" s="70" t="n"/>
      <c r="V669" s="70" t="n"/>
      <c r="W669" s="70" t="n"/>
      <c r="X669" s="70" t="n"/>
      <c r="Y669" s="70" t="n"/>
      <c r="Z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70" t="n"/>
      <c r="H670" s="120" t="n"/>
      <c r="I670" s="121" t="n"/>
      <c r="J670" s="122" t="n"/>
      <c r="K670" s="70" t="n"/>
      <c r="L670" s="70" t="n"/>
      <c r="M670" s="70" t="n"/>
      <c r="N670" s="70" t="n"/>
      <c r="O670" s="70" t="n"/>
      <c r="P670" s="70" t="n"/>
      <c r="Q670" s="123" t="n"/>
      <c r="R670" s="122" t="n"/>
      <c r="S670" s="70" t="n"/>
      <c r="T670" s="70" t="n"/>
      <c r="U670" s="70" t="n"/>
      <c r="V670" s="70" t="n"/>
      <c r="W670" s="70" t="n"/>
      <c r="X670" s="70" t="n"/>
      <c r="Y670" s="70" t="n"/>
      <c r="Z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70" t="n"/>
      <c r="H671" s="120" t="n"/>
      <c r="I671" s="121" t="n"/>
      <c r="J671" s="122" t="n"/>
      <c r="K671" s="70" t="n"/>
      <c r="L671" s="70" t="n"/>
      <c r="M671" s="70" t="n"/>
      <c r="N671" s="70" t="n"/>
      <c r="O671" s="70" t="n"/>
      <c r="P671" s="70" t="n"/>
      <c r="Q671" s="123" t="n"/>
      <c r="R671" s="122" t="n"/>
      <c r="S671" s="70" t="n"/>
      <c r="T671" s="70" t="n"/>
      <c r="U671" s="70" t="n"/>
      <c r="V671" s="70" t="n"/>
      <c r="W671" s="70" t="n"/>
      <c r="X671" s="70" t="n"/>
      <c r="Y671" s="70" t="n"/>
      <c r="Z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70" t="n"/>
      <c r="H672" s="120" t="n"/>
      <c r="I672" s="121" t="n"/>
      <c r="J672" s="122" t="n"/>
      <c r="K672" s="70" t="n"/>
      <c r="L672" s="70" t="n"/>
      <c r="M672" s="70" t="n"/>
      <c r="N672" s="70" t="n"/>
      <c r="O672" s="70" t="n"/>
      <c r="P672" s="70" t="n"/>
      <c r="Q672" s="123" t="n"/>
      <c r="R672" s="122" t="n"/>
      <c r="S672" s="70" t="n"/>
      <c r="T672" s="70" t="n"/>
      <c r="U672" s="70" t="n"/>
      <c r="V672" s="70" t="n"/>
      <c r="W672" s="70" t="n"/>
      <c r="X672" s="70" t="n"/>
      <c r="Y672" s="70" t="n"/>
      <c r="Z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70" t="n"/>
      <c r="H673" s="120" t="n"/>
      <c r="I673" s="121" t="n"/>
      <c r="J673" s="122" t="n"/>
      <c r="K673" s="70" t="n"/>
      <c r="L673" s="70" t="n"/>
      <c r="M673" s="70" t="n"/>
      <c r="N673" s="70" t="n"/>
      <c r="O673" s="70" t="n"/>
      <c r="P673" s="70" t="n"/>
      <c r="Q673" s="123" t="n"/>
      <c r="R673" s="122" t="n"/>
      <c r="S673" s="70" t="n"/>
      <c r="T673" s="70" t="n"/>
      <c r="U673" s="70" t="n"/>
      <c r="V673" s="70" t="n"/>
      <c r="W673" s="70" t="n"/>
      <c r="X673" s="70" t="n"/>
      <c r="Y673" s="70" t="n"/>
      <c r="Z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70" t="n"/>
      <c r="H674" s="120" t="n"/>
      <c r="I674" s="121" t="n"/>
      <c r="J674" s="122" t="n"/>
      <c r="K674" s="70" t="n"/>
      <c r="L674" s="70" t="n"/>
      <c r="M674" s="70" t="n"/>
      <c r="N674" s="70" t="n"/>
      <c r="O674" s="70" t="n"/>
      <c r="P674" s="70" t="n"/>
      <c r="Q674" s="123" t="n"/>
      <c r="R674" s="122" t="n"/>
      <c r="S674" s="70" t="n"/>
      <c r="T674" s="70" t="n"/>
      <c r="U674" s="70" t="n"/>
      <c r="V674" s="70" t="n"/>
      <c r="W674" s="70" t="n"/>
      <c r="X674" s="70" t="n"/>
      <c r="Y674" s="70" t="n"/>
      <c r="Z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70" t="n"/>
      <c r="H675" s="120" t="n"/>
      <c r="I675" s="121" t="n"/>
      <c r="J675" s="122" t="n"/>
      <c r="K675" s="70" t="n"/>
      <c r="L675" s="70" t="n"/>
      <c r="M675" s="70" t="n"/>
      <c r="N675" s="70" t="n"/>
      <c r="O675" s="70" t="n"/>
      <c r="P675" s="70" t="n"/>
      <c r="Q675" s="123" t="n"/>
      <c r="R675" s="122" t="n"/>
      <c r="S675" s="70" t="n"/>
      <c r="T675" s="70" t="n"/>
      <c r="U675" s="70" t="n"/>
      <c r="V675" s="70" t="n"/>
      <c r="W675" s="70" t="n"/>
      <c r="X675" s="70" t="n"/>
      <c r="Y675" s="70" t="n"/>
      <c r="Z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70" t="n"/>
      <c r="H676" s="120" t="n"/>
      <c r="I676" s="121" t="n"/>
      <c r="J676" s="122" t="n"/>
      <c r="K676" s="70" t="n"/>
      <c r="L676" s="70" t="n"/>
      <c r="M676" s="70" t="n"/>
      <c r="N676" s="70" t="n"/>
      <c r="O676" s="70" t="n"/>
      <c r="P676" s="70" t="n"/>
      <c r="Q676" s="123" t="n"/>
      <c r="R676" s="122" t="n"/>
      <c r="S676" s="70" t="n"/>
      <c r="T676" s="70" t="n"/>
      <c r="U676" s="70" t="n"/>
      <c r="V676" s="70" t="n"/>
      <c r="W676" s="70" t="n"/>
      <c r="X676" s="70" t="n"/>
      <c r="Y676" s="70" t="n"/>
      <c r="Z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70" t="n"/>
      <c r="H677" s="120" t="n"/>
      <c r="I677" s="121" t="n"/>
      <c r="J677" s="122" t="n"/>
      <c r="K677" s="70" t="n"/>
      <c r="L677" s="70" t="n"/>
      <c r="M677" s="70" t="n"/>
      <c r="N677" s="70" t="n"/>
      <c r="O677" s="70" t="n"/>
      <c r="P677" s="70" t="n"/>
      <c r="Q677" s="123" t="n"/>
      <c r="R677" s="122" t="n"/>
      <c r="S677" s="70" t="n"/>
      <c r="T677" s="70" t="n"/>
      <c r="U677" s="70" t="n"/>
      <c r="V677" s="70" t="n"/>
      <c r="W677" s="70" t="n"/>
      <c r="X677" s="70" t="n"/>
      <c r="Y677" s="70" t="n"/>
      <c r="Z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70" t="n"/>
      <c r="H678" s="120" t="n"/>
      <c r="I678" s="121" t="n"/>
      <c r="J678" s="122" t="n"/>
      <c r="K678" s="70" t="n"/>
      <c r="L678" s="70" t="n"/>
      <c r="M678" s="70" t="n"/>
      <c r="N678" s="70" t="n"/>
      <c r="O678" s="70" t="n"/>
      <c r="P678" s="70" t="n"/>
      <c r="Q678" s="123" t="n"/>
      <c r="R678" s="122" t="n"/>
      <c r="S678" s="70" t="n"/>
      <c r="T678" s="70" t="n"/>
      <c r="U678" s="70" t="n"/>
      <c r="V678" s="70" t="n"/>
      <c r="W678" s="70" t="n"/>
      <c r="X678" s="70" t="n"/>
      <c r="Y678" s="70" t="n"/>
      <c r="Z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70" t="n"/>
      <c r="H679" s="120" t="n"/>
      <c r="I679" s="121" t="n"/>
      <c r="J679" s="122" t="n"/>
      <c r="K679" s="70" t="n"/>
      <c r="L679" s="70" t="n"/>
      <c r="M679" s="70" t="n"/>
      <c r="N679" s="70" t="n"/>
      <c r="O679" s="70" t="n"/>
      <c r="P679" s="70" t="n"/>
      <c r="Q679" s="123" t="n"/>
      <c r="R679" s="122" t="n"/>
      <c r="S679" s="70" t="n"/>
      <c r="T679" s="70" t="n"/>
      <c r="U679" s="70" t="n"/>
      <c r="V679" s="70" t="n"/>
      <c r="W679" s="70" t="n"/>
      <c r="X679" s="70" t="n"/>
      <c r="Y679" s="70" t="n"/>
      <c r="Z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70" t="n"/>
      <c r="H680" s="120" t="n"/>
      <c r="I680" s="121" t="n"/>
      <c r="J680" s="122" t="n"/>
      <c r="K680" s="70" t="n"/>
      <c r="L680" s="70" t="n"/>
      <c r="M680" s="70" t="n"/>
      <c r="N680" s="70" t="n"/>
      <c r="O680" s="70" t="n"/>
      <c r="P680" s="70" t="n"/>
      <c r="Q680" s="123" t="n"/>
      <c r="R680" s="122" t="n"/>
      <c r="S680" s="70" t="n"/>
      <c r="T680" s="70" t="n"/>
      <c r="U680" s="70" t="n"/>
      <c r="V680" s="70" t="n"/>
      <c r="W680" s="70" t="n"/>
      <c r="X680" s="70" t="n"/>
      <c r="Y680" s="70" t="n"/>
      <c r="Z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70" t="n"/>
      <c r="H681" s="120" t="n"/>
      <c r="I681" s="121" t="n"/>
      <c r="J681" s="122" t="n"/>
      <c r="K681" s="70" t="n"/>
      <c r="L681" s="70" t="n"/>
      <c r="M681" s="70" t="n"/>
      <c r="N681" s="70" t="n"/>
      <c r="O681" s="70" t="n"/>
      <c r="P681" s="70" t="n"/>
      <c r="Q681" s="123" t="n"/>
      <c r="R681" s="122" t="n"/>
      <c r="S681" s="70" t="n"/>
      <c r="T681" s="70" t="n"/>
      <c r="U681" s="70" t="n"/>
      <c r="V681" s="70" t="n"/>
      <c r="W681" s="70" t="n"/>
      <c r="X681" s="70" t="n"/>
      <c r="Y681" s="70" t="n"/>
      <c r="Z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70" t="n"/>
      <c r="H682" s="120" t="n"/>
      <c r="I682" s="121" t="n"/>
      <c r="J682" s="122" t="n"/>
      <c r="K682" s="70" t="n"/>
      <c r="L682" s="70" t="n"/>
      <c r="M682" s="70" t="n"/>
      <c r="N682" s="70" t="n"/>
      <c r="O682" s="70" t="n"/>
      <c r="P682" s="70" t="n"/>
      <c r="Q682" s="123" t="n"/>
      <c r="R682" s="122" t="n"/>
      <c r="S682" s="70" t="n"/>
      <c r="T682" s="70" t="n"/>
      <c r="U682" s="70" t="n"/>
      <c r="V682" s="70" t="n"/>
      <c r="W682" s="70" t="n"/>
      <c r="X682" s="70" t="n"/>
      <c r="Y682" s="70" t="n"/>
      <c r="Z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70" t="n"/>
      <c r="H683" s="120" t="n"/>
      <c r="I683" s="121" t="n"/>
      <c r="J683" s="122" t="n"/>
      <c r="K683" s="70" t="n"/>
      <c r="L683" s="70" t="n"/>
      <c r="M683" s="70" t="n"/>
      <c r="N683" s="70" t="n"/>
      <c r="O683" s="70" t="n"/>
      <c r="P683" s="70" t="n"/>
      <c r="Q683" s="123" t="n"/>
      <c r="R683" s="122" t="n"/>
      <c r="S683" s="70" t="n"/>
      <c r="T683" s="70" t="n"/>
      <c r="U683" s="70" t="n"/>
      <c r="V683" s="70" t="n"/>
      <c r="W683" s="70" t="n"/>
      <c r="X683" s="70" t="n"/>
      <c r="Y683" s="70" t="n"/>
      <c r="Z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70" t="n"/>
      <c r="H684" s="120" t="n"/>
      <c r="I684" s="121" t="n"/>
      <c r="J684" s="122" t="n"/>
      <c r="K684" s="70" t="n"/>
      <c r="L684" s="70" t="n"/>
      <c r="M684" s="70" t="n"/>
      <c r="N684" s="70" t="n"/>
      <c r="O684" s="70" t="n"/>
      <c r="P684" s="70" t="n"/>
      <c r="Q684" s="123" t="n"/>
      <c r="R684" s="122" t="n"/>
      <c r="S684" s="70" t="n"/>
      <c r="T684" s="70" t="n"/>
      <c r="U684" s="70" t="n"/>
      <c r="V684" s="70" t="n"/>
      <c r="W684" s="70" t="n"/>
      <c r="X684" s="70" t="n"/>
      <c r="Y684" s="70" t="n"/>
      <c r="Z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70" t="n"/>
      <c r="H685" s="120" t="n"/>
      <c r="I685" s="121" t="n"/>
      <c r="J685" s="122" t="n"/>
      <c r="K685" s="70" t="n"/>
      <c r="L685" s="70" t="n"/>
      <c r="M685" s="70" t="n"/>
      <c r="N685" s="70" t="n"/>
      <c r="O685" s="70" t="n"/>
      <c r="P685" s="70" t="n"/>
      <c r="Q685" s="123" t="n"/>
      <c r="R685" s="122" t="n"/>
      <c r="S685" s="70" t="n"/>
      <c r="T685" s="70" t="n"/>
      <c r="U685" s="70" t="n"/>
      <c r="V685" s="70" t="n"/>
      <c r="W685" s="70" t="n"/>
      <c r="X685" s="70" t="n"/>
      <c r="Y685" s="70" t="n"/>
      <c r="Z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70" t="n"/>
      <c r="H686" s="120" t="n"/>
      <c r="I686" s="121" t="n"/>
      <c r="J686" s="122" t="n"/>
      <c r="K686" s="70" t="n"/>
      <c r="L686" s="70" t="n"/>
      <c r="M686" s="70" t="n"/>
      <c r="N686" s="70" t="n"/>
      <c r="O686" s="70" t="n"/>
      <c r="P686" s="70" t="n"/>
      <c r="Q686" s="123" t="n"/>
      <c r="R686" s="122" t="n"/>
      <c r="S686" s="70" t="n"/>
      <c r="T686" s="70" t="n"/>
      <c r="U686" s="70" t="n"/>
      <c r="V686" s="70" t="n"/>
      <c r="W686" s="70" t="n"/>
      <c r="X686" s="70" t="n"/>
      <c r="Y686" s="70" t="n"/>
      <c r="Z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70" t="n"/>
      <c r="H687" s="120" t="n"/>
      <c r="I687" s="121" t="n"/>
      <c r="J687" s="122" t="n"/>
      <c r="K687" s="70" t="n"/>
      <c r="L687" s="70" t="n"/>
      <c r="M687" s="70" t="n"/>
      <c r="N687" s="70" t="n"/>
      <c r="O687" s="70" t="n"/>
      <c r="P687" s="70" t="n"/>
      <c r="Q687" s="123" t="n"/>
      <c r="R687" s="122" t="n"/>
      <c r="S687" s="70" t="n"/>
      <c r="T687" s="70" t="n"/>
      <c r="U687" s="70" t="n"/>
      <c r="V687" s="70" t="n"/>
      <c r="W687" s="70" t="n"/>
      <c r="X687" s="70" t="n"/>
      <c r="Y687" s="70" t="n"/>
      <c r="Z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70" t="n"/>
      <c r="H688" s="120" t="n"/>
      <c r="I688" s="121" t="n"/>
      <c r="J688" s="122" t="n"/>
      <c r="K688" s="70" t="n"/>
      <c r="L688" s="70" t="n"/>
      <c r="M688" s="70" t="n"/>
      <c r="N688" s="70" t="n"/>
      <c r="O688" s="70" t="n"/>
      <c r="P688" s="70" t="n"/>
      <c r="Q688" s="123" t="n"/>
      <c r="R688" s="122" t="n"/>
      <c r="S688" s="70" t="n"/>
      <c r="T688" s="70" t="n"/>
      <c r="U688" s="70" t="n"/>
      <c r="V688" s="70" t="n"/>
      <c r="W688" s="70" t="n"/>
      <c r="X688" s="70" t="n"/>
      <c r="Y688" s="70" t="n"/>
      <c r="Z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70" t="n"/>
      <c r="H689" s="120" t="n"/>
      <c r="I689" s="121" t="n"/>
      <c r="J689" s="122" t="n"/>
      <c r="K689" s="70" t="n"/>
      <c r="L689" s="70" t="n"/>
      <c r="M689" s="70" t="n"/>
      <c r="N689" s="70" t="n"/>
      <c r="O689" s="70" t="n"/>
      <c r="P689" s="70" t="n"/>
      <c r="Q689" s="123" t="n"/>
      <c r="R689" s="122" t="n"/>
      <c r="S689" s="70" t="n"/>
      <c r="T689" s="70" t="n"/>
      <c r="U689" s="70" t="n"/>
      <c r="V689" s="70" t="n"/>
      <c r="W689" s="70" t="n"/>
      <c r="X689" s="70" t="n"/>
      <c r="Y689" s="70" t="n"/>
      <c r="Z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70" t="n"/>
      <c r="H690" s="120" t="n"/>
      <c r="I690" s="121" t="n"/>
      <c r="J690" s="122" t="n"/>
      <c r="K690" s="70" t="n"/>
      <c r="L690" s="70" t="n"/>
      <c r="M690" s="70" t="n"/>
      <c r="N690" s="70" t="n"/>
      <c r="O690" s="70" t="n"/>
      <c r="P690" s="70" t="n"/>
      <c r="Q690" s="123" t="n"/>
      <c r="R690" s="122" t="n"/>
      <c r="S690" s="70" t="n"/>
      <c r="T690" s="70" t="n"/>
      <c r="U690" s="70" t="n"/>
      <c r="V690" s="70" t="n"/>
      <c r="W690" s="70" t="n"/>
      <c r="X690" s="70" t="n"/>
      <c r="Y690" s="70" t="n"/>
      <c r="Z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70" t="n"/>
      <c r="H691" s="120" t="n"/>
      <c r="I691" s="121" t="n"/>
      <c r="J691" s="122" t="n"/>
      <c r="K691" s="70" t="n"/>
      <c r="L691" s="70" t="n"/>
      <c r="M691" s="70" t="n"/>
      <c r="N691" s="70" t="n"/>
      <c r="O691" s="70" t="n"/>
      <c r="P691" s="70" t="n"/>
      <c r="Q691" s="123" t="n"/>
      <c r="R691" s="122" t="n"/>
      <c r="S691" s="70" t="n"/>
      <c r="T691" s="70" t="n"/>
      <c r="U691" s="70" t="n"/>
      <c r="V691" s="70" t="n"/>
      <c r="W691" s="70" t="n"/>
      <c r="X691" s="70" t="n"/>
      <c r="Y691" s="70" t="n"/>
      <c r="Z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70" t="n"/>
      <c r="H692" s="120" t="n"/>
      <c r="I692" s="121" t="n"/>
      <c r="J692" s="122" t="n"/>
      <c r="K692" s="70" t="n"/>
      <c r="L692" s="70" t="n"/>
      <c r="M692" s="70" t="n"/>
      <c r="N692" s="70" t="n"/>
      <c r="O692" s="70" t="n"/>
      <c r="P692" s="70" t="n"/>
      <c r="Q692" s="123" t="n"/>
      <c r="R692" s="122" t="n"/>
      <c r="S692" s="70" t="n"/>
      <c r="T692" s="70" t="n"/>
      <c r="U692" s="70" t="n"/>
      <c r="V692" s="70" t="n"/>
      <c r="W692" s="70" t="n"/>
      <c r="X692" s="70" t="n"/>
      <c r="Y692" s="70" t="n"/>
      <c r="Z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70" t="n"/>
      <c r="H693" s="120" t="n"/>
      <c r="I693" s="121" t="n"/>
      <c r="J693" s="122" t="n"/>
      <c r="K693" s="70" t="n"/>
      <c r="L693" s="70" t="n"/>
      <c r="M693" s="70" t="n"/>
      <c r="N693" s="70" t="n"/>
      <c r="O693" s="70" t="n"/>
      <c r="P693" s="70" t="n"/>
      <c r="Q693" s="123" t="n"/>
      <c r="R693" s="122" t="n"/>
      <c r="S693" s="70" t="n"/>
      <c r="T693" s="70" t="n"/>
      <c r="U693" s="70" t="n"/>
      <c r="V693" s="70" t="n"/>
      <c r="W693" s="70" t="n"/>
      <c r="X693" s="70" t="n"/>
      <c r="Y693" s="70" t="n"/>
      <c r="Z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70" t="n"/>
      <c r="H694" s="120" t="n"/>
      <c r="I694" s="121" t="n"/>
      <c r="J694" s="122" t="n"/>
      <c r="K694" s="70" t="n"/>
      <c r="L694" s="70" t="n"/>
      <c r="M694" s="70" t="n"/>
      <c r="N694" s="70" t="n"/>
      <c r="O694" s="70" t="n"/>
      <c r="P694" s="70" t="n"/>
      <c r="Q694" s="123" t="n"/>
      <c r="R694" s="122" t="n"/>
      <c r="S694" s="70" t="n"/>
      <c r="T694" s="70" t="n"/>
      <c r="U694" s="70" t="n"/>
      <c r="V694" s="70" t="n"/>
      <c r="W694" s="70" t="n"/>
      <c r="X694" s="70" t="n"/>
      <c r="Y694" s="70" t="n"/>
      <c r="Z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70" t="n"/>
      <c r="H695" s="120" t="n"/>
      <c r="I695" s="121" t="n"/>
      <c r="J695" s="122" t="n"/>
      <c r="K695" s="70" t="n"/>
      <c r="L695" s="70" t="n"/>
      <c r="M695" s="70" t="n"/>
      <c r="N695" s="70" t="n"/>
      <c r="O695" s="70" t="n"/>
      <c r="P695" s="70" t="n"/>
      <c r="Q695" s="123" t="n"/>
      <c r="R695" s="122" t="n"/>
      <c r="S695" s="70" t="n"/>
      <c r="T695" s="70" t="n"/>
      <c r="U695" s="70" t="n"/>
      <c r="V695" s="70" t="n"/>
      <c r="W695" s="70" t="n"/>
      <c r="X695" s="70" t="n"/>
      <c r="Y695" s="70" t="n"/>
      <c r="Z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70" t="n"/>
      <c r="H696" s="120" t="n"/>
      <c r="I696" s="121" t="n"/>
      <c r="J696" s="122" t="n"/>
      <c r="K696" s="70" t="n"/>
      <c r="L696" s="70" t="n"/>
      <c r="M696" s="70" t="n"/>
      <c r="N696" s="70" t="n"/>
      <c r="O696" s="70" t="n"/>
      <c r="P696" s="70" t="n"/>
      <c r="Q696" s="123" t="n"/>
      <c r="R696" s="122" t="n"/>
      <c r="S696" s="70" t="n"/>
      <c r="T696" s="70" t="n"/>
      <c r="U696" s="70" t="n"/>
      <c r="V696" s="70" t="n"/>
      <c r="W696" s="70" t="n"/>
      <c r="X696" s="70" t="n"/>
      <c r="Y696" s="70" t="n"/>
      <c r="Z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70" t="n"/>
      <c r="H697" s="120" t="n"/>
      <c r="I697" s="121" t="n"/>
      <c r="J697" s="122" t="n"/>
      <c r="K697" s="70" t="n"/>
      <c r="L697" s="70" t="n"/>
      <c r="M697" s="70" t="n"/>
      <c r="N697" s="70" t="n"/>
      <c r="O697" s="70" t="n"/>
      <c r="P697" s="70" t="n"/>
      <c r="Q697" s="123" t="n"/>
      <c r="R697" s="122" t="n"/>
      <c r="S697" s="70" t="n"/>
      <c r="T697" s="70" t="n"/>
      <c r="U697" s="70" t="n"/>
      <c r="V697" s="70" t="n"/>
      <c r="W697" s="70" t="n"/>
      <c r="X697" s="70" t="n"/>
      <c r="Y697" s="70" t="n"/>
      <c r="Z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70" t="n"/>
      <c r="H698" s="120" t="n"/>
      <c r="I698" s="121" t="n"/>
      <c r="J698" s="122" t="n"/>
      <c r="K698" s="70" t="n"/>
      <c r="L698" s="70" t="n"/>
      <c r="M698" s="70" t="n"/>
      <c r="N698" s="70" t="n"/>
      <c r="O698" s="70" t="n"/>
      <c r="P698" s="70" t="n"/>
      <c r="Q698" s="123" t="n"/>
      <c r="R698" s="122" t="n"/>
      <c r="S698" s="70" t="n"/>
      <c r="T698" s="70" t="n"/>
      <c r="U698" s="70" t="n"/>
      <c r="V698" s="70" t="n"/>
      <c r="W698" s="70" t="n"/>
      <c r="X698" s="70" t="n"/>
      <c r="Y698" s="70" t="n"/>
      <c r="Z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70" t="n"/>
      <c r="H699" s="120" t="n"/>
      <c r="I699" s="121" t="n"/>
      <c r="J699" s="122" t="n"/>
      <c r="K699" s="70" t="n"/>
      <c r="L699" s="70" t="n"/>
      <c r="M699" s="70" t="n"/>
      <c r="N699" s="70" t="n"/>
      <c r="O699" s="70" t="n"/>
      <c r="P699" s="70" t="n"/>
      <c r="Q699" s="123" t="n"/>
      <c r="R699" s="122" t="n"/>
      <c r="S699" s="70" t="n"/>
      <c r="T699" s="70" t="n"/>
      <c r="U699" s="70" t="n"/>
      <c r="V699" s="70" t="n"/>
      <c r="W699" s="70" t="n"/>
      <c r="X699" s="70" t="n"/>
      <c r="Y699" s="70" t="n"/>
      <c r="Z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70" t="n"/>
      <c r="H700" s="120" t="n"/>
      <c r="I700" s="121" t="n"/>
      <c r="J700" s="122" t="n"/>
      <c r="K700" s="70" t="n"/>
      <c r="L700" s="70" t="n"/>
      <c r="M700" s="70" t="n"/>
      <c r="N700" s="70" t="n"/>
      <c r="O700" s="70" t="n"/>
      <c r="P700" s="70" t="n"/>
      <c r="Q700" s="123" t="n"/>
      <c r="R700" s="122" t="n"/>
      <c r="S700" s="70" t="n"/>
      <c r="T700" s="70" t="n"/>
      <c r="U700" s="70" t="n"/>
      <c r="V700" s="70" t="n"/>
      <c r="W700" s="70" t="n"/>
      <c r="X700" s="70" t="n"/>
      <c r="Y700" s="70" t="n"/>
      <c r="Z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70" t="n"/>
      <c r="H701" s="120" t="n"/>
      <c r="I701" s="121" t="n"/>
      <c r="J701" s="122" t="n"/>
      <c r="K701" s="70" t="n"/>
      <c r="L701" s="70" t="n"/>
      <c r="M701" s="70" t="n"/>
      <c r="N701" s="70" t="n"/>
      <c r="O701" s="70" t="n"/>
      <c r="P701" s="70" t="n"/>
      <c r="Q701" s="123" t="n"/>
      <c r="R701" s="122" t="n"/>
      <c r="S701" s="70" t="n"/>
      <c r="T701" s="70" t="n"/>
      <c r="U701" s="70" t="n"/>
      <c r="V701" s="70" t="n"/>
      <c r="W701" s="70" t="n"/>
      <c r="X701" s="70" t="n"/>
      <c r="Y701" s="70" t="n"/>
      <c r="Z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70" t="n"/>
      <c r="H702" s="120" t="n"/>
      <c r="I702" s="121" t="n"/>
      <c r="J702" s="122" t="n"/>
      <c r="K702" s="70" t="n"/>
      <c r="L702" s="70" t="n"/>
      <c r="M702" s="70" t="n"/>
      <c r="N702" s="70" t="n"/>
      <c r="O702" s="70" t="n"/>
      <c r="P702" s="70" t="n"/>
      <c r="Q702" s="123" t="n"/>
      <c r="R702" s="122" t="n"/>
      <c r="S702" s="70" t="n"/>
      <c r="T702" s="70" t="n"/>
      <c r="U702" s="70" t="n"/>
      <c r="V702" s="70" t="n"/>
      <c r="W702" s="70" t="n"/>
      <c r="X702" s="70" t="n"/>
      <c r="Y702" s="70" t="n"/>
      <c r="Z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70" t="n"/>
      <c r="H703" s="120" t="n"/>
      <c r="I703" s="121" t="n"/>
      <c r="J703" s="122" t="n"/>
      <c r="K703" s="70" t="n"/>
      <c r="L703" s="70" t="n"/>
      <c r="M703" s="70" t="n"/>
      <c r="N703" s="70" t="n"/>
      <c r="O703" s="70" t="n"/>
      <c r="P703" s="70" t="n"/>
      <c r="Q703" s="123" t="n"/>
      <c r="R703" s="122" t="n"/>
      <c r="S703" s="70" t="n"/>
      <c r="T703" s="70" t="n"/>
      <c r="U703" s="70" t="n"/>
      <c r="V703" s="70" t="n"/>
      <c r="W703" s="70" t="n"/>
      <c r="X703" s="70" t="n"/>
      <c r="Y703" s="70" t="n"/>
      <c r="Z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70" t="n"/>
      <c r="H704" s="120" t="n"/>
      <c r="I704" s="121" t="n"/>
      <c r="J704" s="122" t="n"/>
      <c r="K704" s="70" t="n"/>
      <c r="L704" s="70" t="n"/>
      <c r="M704" s="70" t="n"/>
      <c r="N704" s="70" t="n"/>
      <c r="O704" s="70" t="n"/>
      <c r="P704" s="70" t="n"/>
      <c r="Q704" s="123" t="n"/>
      <c r="R704" s="122" t="n"/>
      <c r="S704" s="70" t="n"/>
      <c r="T704" s="70" t="n"/>
      <c r="U704" s="70" t="n"/>
      <c r="V704" s="70" t="n"/>
      <c r="W704" s="70" t="n"/>
      <c r="X704" s="70" t="n"/>
      <c r="Y704" s="70" t="n"/>
      <c r="Z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70" t="n"/>
      <c r="H705" s="120" t="n"/>
      <c r="I705" s="121" t="n"/>
      <c r="J705" s="122" t="n"/>
      <c r="K705" s="70" t="n"/>
      <c r="L705" s="70" t="n"/>
      <c r="M705" s="70" t="n"/>
      <c r="N705" s="70" t="n"/>
      <c r="O705" s="70" t="n"/>
      <c r="P705" s="70" t="n"/>
      <c r="Q705" s="123" t="n"/>
      <c r="R705" s="122" t="n"/>
      <c r="S705" s="70" t="n"/>
      <c r="T705" s="70" t="n"/>
      <c r="U705" s="70" t="n"/>
      <c r="V705" s="70" t="n"/>
      <c r="W705" s="70" t="n"/>
      <c r="X705" s="70" t="n"/>
      <c r="Y705" s="70" t="n"/>
      <c r="Z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70" t="n"/>
      <c r="H706" s="120" t="n"/>
      <c r="I706" s="121" t="n"/>
      <c r="J706" s="122" t="n"/>
      <c r="K706" s="70" t="n"/>
      <c r="L706" s="70" t="n"/>
      <c r="M706" s="70" t="n"/>
      <c r="N706" s="70" t="n"/>
      <c r="O706" s="70" t="n"/>
      <c r="P706" s="70" t="n"/>
      <c r="Q706" s="123" t="n"/>
      <c r="R706" s="122" t="n"/>
      <c r="S706" s="70" t="n"/>
      <c r="T706" s="70" t="n"/>
      <c r="U706" s="70" t="n"/>
      <c r="V706" s="70" t="n"/>
      <c r="W706" s="70" t="n"/>
      <c r="X706" s="70" t="n"/>
      <c r="Y706" s="70" t="n"/>
      <c r="Z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70" t="n"/>
      <c r="H707" s="120" t="n"/>
      <c r="I707" s="121" t="n"/>
      <c r="J707" s="122" t="n"/>
      <c r="K707" s="70" t="n"/>
      <c r="L707" s="70" t="n"/>
      <c r="M707" s="70" t="n"/>
      <c r="N707" s="70" t="n"/>
      <c r="O707" s="70" t="n"/>
      <c r="P707" s="70" t="n"/>
      <c r="Q707" s="123" t="n"/>
      <c r="R707" s="122" t="n"/>
      <c r="S707" s="70" t="n"/>
      <c r="T707" s="70" t="n"/>
      <c r="U707" s="70" t="n"/>
      <c r="V707" s="70" t="n"/>
      <c r="W707" s="70" t="n"/>
      <c r="X707" s="70" t="n"/>
      <c r="Y707" s="70" t="n"/>
      <c r="Z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70" t="n"/>
      <c r="H708" s="120" t="n"/>
      <c r="I708" s="121" t="n"/>
      <c r="J708" s="122" t="n"/>
      <c r="K708" s="70" t="n"/>
      <c r="L708" s="70" t="n"/>
      <c r="M708" s="70" t="n"/>
      <c r="N708" s="70" t="n"/>
      <c r="O708" s="70" t="n"/>
      <c r="P708" s="70" t="n"/>
      <c r="Q708" s="123" t="n"/>
      <c r="R708" s="122" t="n"/>
      <c r="S708" s="70" t="n"/>
      <c r="T708" s="70" t="n"/>
      <c r="U708" s="70" t="n"/>
      <c r="V708" s="70" t="n"/>
      <c r="W708" s="70" t="n"/>
      <c r="X708" s="70" t="n"/>
      <c r="Y708" s="70" t="n"/>
      <c r="Z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70" t="n"/>
      <c r="H709" s="120" t="n"/>
      <c r="I709" s="121" t="n"/>
      <c r="J709" s="122" t="n"/>
      <c r="K709" s="70" t="n"/>
      <c r="L709" s="70" t="n"/>
      <c r="M709" s="70" t="n"/>
      <c r="N709" s="70" t="n"/>
      <c r="O709" s="70" t="n"/>
      <c r="P709" s="70" t="n"/>
      <c r="Q709" s="123" t="n"/>
      <c r="R709" s="122" t="n"/>
      <c r="S709" s="70" t="n"/>
      <c r="T709" s="70" t="n"/>
      <c r="U709" s="70" t="n"/>
      <c r="V709" s="70" t="n"/>
      <c r="W709" s="70" t="n"/>
      <c r="X709" s="70" t="n"/>
      <c r="Y709" s="70" t="n"/>
      <c r="Z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70" t="n"/>
      <c r="H710" s="120" t="n"/>
      <c r="I710" s="121" t="n"/>
      <c r="J710" s="122" t="n"/>
      <c r="K710" s="70" t="n"/>
      <c r="L710" s="70" t="n"/>
      <c r="M710" s="70" t="n"/>
      <c r="N710" s="70" t="n"/>
      <c r="O710" s="70" t="n"/>
      <c r="P710" s="70" t="n"/>
      <c r="Q710" s="123" t="n"/>
      <c r="R710" s="122" t="n"/>
      <c r="S710" s="70" t="n"/>
      <c r="T710" s="70" t="n"/>
      <c r="U710" s="70" t="n"/>
      <c r="V710" s="70" t="n"/>
      <c r="W710" s="70" t="n"/>
      <c r="X710" s="70" t="n"/>
      <c r="Y710" s="70" t="n"/>
      <c r="Z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70" t="n"/>
      <c r="H711" s="120" t="n"/>
      <c r="I711" s="121" t="n"/>
      <c r="J711" s="122" t="n"/>
      <c r="K711" s="70" t="n"/>
      <c r="L711" s="70" t="n"/>
      <c r="M711" s="70" t="n"/>
      <c r="N711" s="70" t="n"/>
      <c r="O711" s="70" t="n"/>
      <c r="P711" s="70" t="n"/>
      <c r="Q711" s="123" t="n"/>
      <c r="R711" s="122" t="n"/>
      <c r="S711" s="70" t="n"/>
      <c r="T711" s="70" t="n"/>
      <c r="U711" s="70" t="n"/>
      <c r="V711" s="70" t="n"/>
      <c r="W711" s="70" t="n"/>
      <c r="X711" s="70" t="n"/>
      <c r="Y711" s="70" t="n"/>
      <c r="Z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70" t="n"/>
      <c r="H712" s="120" t="n"/>
      <c r="I712" s="121" t="n"/>
      <c r="J712" s="122" t="n"/>
      <c r="K712" s="70" t="n"/>
      <c r="L712" s="70" t="n"/>
      <c r="M712" s="70" t="n"/>
      <c r="N712" s="70" t="n"/>
      <c r="O712" s="70" t="n"/>
      <c r="P712" s="70" t="n"/>
      <c r="Q712" s="123" t="n"/>
      <c r="R712" s="122" t="n"/>
      <c r="S712" s="70" t="n"/>
      <c r="T712" s="70" t="n"/>
      <c r="U712" s="70" t="n"/>
      <c r="V712" s="70" t="n"/>
      <c r="W712" s="70" t="n"/>
      <c r="X712" s="70" t="n"/>
      <c r="Y712" s="70" t="n"/>
      <c r="Z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70" t="n"/>
      <c r="H713" s="120" t="n"/>
      <c r="I713" s="121" t="n"/>
      <c r="J713" s="122" t="n"/>
      <c r="K713" s="70" t="n"/>
      <c r="L713" s="70" t="n"/>
      <c r="M713" s="70" t="n"/>
      <c r="N713" s="70" t="n"/>
      <c r="O713" s="70" t="n"/>
      <c r="P713" s="70" t="n"/>
      <c r="Q713" s="123" t="n"/>
      <c r="R713" s="122" t="n"/>
      <c r="S713" s="70" t="n"/>
      <c r="T713" s="70" t="n"/>
      <c r="U713" s="70" t="n"/>
      <c r="V713" s="70" t="n"/>
      <c r="W713" s="70" t="n"/>
      <c r="X713" s="70" t="n"/>
      <c r="Y713" s="70" t="n"/>
      <c r="Z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70" t="n"/>
      <c r="H714" s="120" t="n"/>
      <c r="I714" s="121" t="n"/>
      <c r="J714" s="122" t="n"/>
      <c r="K714" s="70" t="n"/>
      <c r="L714" s="70" t="n"/>
      <c r="M714" s="70" t="n"/>
      <c r="N714" s="70" t="n"/>
      <c r="O714" s="70" t="n"/>
      <c r="P714" s="70" t="n"/>
      <c r="Q714" s="123" t="n"/>
      <c r="R714" s="122" t="n"/>
      <c r="S714" s="70" t="n"/>
      <c r="T714" s="70" t="n"/>
      <c r="U714" s="70" t="n"/>
      <c r="V714" s="70" t="n"/>
      <c r="W714" s="70" t="n"/>
      <c r="X714" s="70" t="n"/>
      <c r="Y714" s="70" t="n"/>
      <c r="Z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70" t="n"/>
      <c r="H715" s="120" t="n"/>
      <c r="I715" s="121" t="n"/>
      <c r="J715" s="122" t="n"/>
      <c r="K715" s="70" t="n"/>
      <c r="L715" s="70" t="n"/>
      <c r="M715" s="70" t="n"/>
      <c r="N715" s="70" t="n"/>
      <c r="O715" s="70" t="n"/>
      <c r="P715" s="70" t="n"/>
      <c r="Q715" s="123" t="n"/>
      <c r="R715" s="122" t="n"/>
      <c r="S715" s="70" t="n"/>
      <c r="T715" s="70" t="n"/>
      <c r="U715" s="70" t="n"/>
      <c r="V715" s="70" t="n"/>
      <c r="W715" s="70" t="n"/>
      <c r="X715" s="70" t="n"/>
      <c r="Y715" s="70" t="n"/>
      <c r="Z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70" t="n"/>
      <c r="H716" s="120" t="n"/>
      <c r="I716" s="121" t="n"/>
      <c r="J716" s="122" t="n"/>
      <c r="K716" s="70" t="n"/>
      <c r="L716" s="70" t="n"/>
      <c r="M716" s="70" t="n"/>
      <c r="N716" s="70" t="n"/>
      <c r="O716" s="70" t="n"/>
      <c r="P716" s="70" t="n"/>
      <c r="Q716" s="123" t="n"/>
      <c r="R716" s="122" t="n"/>
      <c r="S716" s="70" t="n"/>
      <c r="T716" s="70" t="n"/>
      <c r="U716" s="70" t="n"/>
      <c r="V716" s="70" t="n"/>
      <c r="W716" s="70" t="n"/>
      <c r="X716" s="70" t="n"/>
      <c r="Y716" s="70" t="n"/>
      <c r="Z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70" t="n"/>
      <c r="H717" s="120" t="n"/>
      <c r="I717" s="121" t="n"/>
      <c r="J717" s="122" t="n"/>
      <c r="K717" s="70" t="n"/>
      <c r="L717" s="70" t="n"/>
      <c r="M717" s="70" t="n"/>
      <c r="N717" s="70" t="n"/>
      <c r="O717" s="70" t="n"/>
      <c r="P717" s="70" t="n"/>
      <c r="Q717" s="123" t="n"/>
      <c r="R717" s="122" t="n"/>
      <c r="S717" s="70" t="n"/>
      <c r="T717" s="70" t="n"/>
      <c r="U717" s="70" t="n"/>
      <c r="V717" s="70" t="n"/>
      <c r="W717" s="70" t="n"/>
      <c r="X717" s="70" t="n"/>
      <c r="Y717" s="70" t="n"/>
      <c r="Z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70" t="n"/>
      <c r="H718" s="120" t="n"/>
      <c r="I718" s="121" t="n"/>
      <c r="J718" s="122" t="n"/>
      <c r="K718" s="70" t="n"/>
      <c r="L718" s="70" t="n"/>
      <c r="M718" s="70" t="n"/>
      <c r="N718" s="70" t="n"/>
      <c r="O718" s="70" t="n"/>
      <c r="P718" s="70" t="n"/>
      <c r="Q718" s="123" t="n"/>
      <c r="R718" s="122" t="n"/>
      <c r="S718" s="70" t="n"/>
      <c r="T718" s="70" t="n"/>
      <c r="U718" s="70" t="n"/>
      <c r="V718" s="70" t="n"/>
      <c r="W718" s="70" t="n"/>
      <c r="X718" s="70" t="n"/>
      <c r="Y718" s="70" t="n"/>
      <c r="Z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70" t="n"/>
      <c r="H719" s="120" t="n"/>
      <c r="I719" s="121" t="n"/>
      <c r="J719" s="122" t="n"/>
      <c r="K719" s="70" t="n"/>
      <c r="L719" s="70" t="n"/>
      <c r="M719" s="70" t="n"/>
      <c r="N719" s="70" t="n"/>
      <c r="O719" s="70" t="n"/>
      <c r="P719" s="70" t="n"/>
      <c r="Q719" s="123" t="n"/>
      <c r="R719" s="122" t="n"/>
      <c r="S719" s="70" t="n"/>
      <c r="T719" s="70" t="n"/>
      <c r="U719" s="70" t="n"/>
      <c r="V719" s="70" t="n"/>
      <c r="W719" s="70" t="n"/>
      <c r="X719" s="70" t="n"/>
      <c r="Y719" s="70" t="n"/>
      <c r="Z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70" t="n"/>
      <c r="H720" s="120" t="n"/>
      <c r="I720" s="121" t="n"/>
      <c r="J720" s="122" t="n"/>
      <c r="K720" s="70" t="n"/>
      <c r="L720" s="70" t="n"/>
      <c r="M720" s="70" t="n"/>
      <c r="N720" s="70" t="n"/>
      <c r="O720" s="70" t="n"/>
      <c r="P720" s="70" t="n"/>
      <c r="Q720" s="123" t="n"/>
      <c r="R720" s="122" t="n"/>
      <c r="S720" s="70" t="n"/>
      <c r="T720" s="70" t="n"/>
      <c r="U720" s="70" t="n"/>
      <c r="V720" s="70" t="n"/>
      <c r="W720" s="70" t="n"/>
      <c r="X720" s="70" t="n"/>
      <c r="Y720" s="70" t="n"/>
      <c r="Z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70" t="n"/>
      <c r="H721" s="120" t="n"/>
      <c r="I721" s="121" t="n"/>
      <c r="J721" s="122" t="n"/>
      <c r="K721" s="70" t="n"/>
      <c r="L721" s="70" t="n"/>
      <c r="M721" s="70" t="n"/>
      <c r="N721" s="70" t="n"/>
      <c r="O721" s="70" t="n"/>
      <c r="P721" s="70" t="n"/>
      <c r="Q721" s="123" t="n"/>
      <c r="R721" s="122" t="n"/>
      <c r="S721" s="70" t="n"/>
      <c r="T721" s="70" t="n"/>
      <c r="U721" s="70" t="n"/>
      <c r="V721" s="70" t="n"/>
      <c r="W721" s="70" t="n"/>
      <c r="X721" s="70" t="n"/>
      <c r="Y721" s="70" t="n"/>
      <c r="Z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70" t="n"/>
      <c r="H722" s="120" t="n"/>
      <c r="I722" s="121" t="n"/>
      <c r="J722" s="122" t="n"/>
      <c r="K722" s="70" t="n"/>
      <c r="L722" s="70" t="n"/>
      <c r="M722" s="70" t="n"/>
      <c r="N722" s="70" t="n"/>
      <c r="O722" s="70" t="n"/>
      <c r="P722" s="70" t="n"/>
      <c r="Q722" s="123" t="n"/>
      <c r="R722" s="122" t="n"/>
      <c r="S722" s="70" t="n"/>
      <c r="T722" s="70" t="n"/>
      <c r="U722" s="70" t="n"/>
      <c r="V722" s="70" t="n"/>
      <c r="W722" s="70" t="n"/>
      <c r="X722" s="70" t="n"/>
      <c r="Y722" s="70" t="n"/>
      <c r="Z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70" t="n"/>
      <c r="H723" s="120" t="n"/>
      <c r="I723" s="121" t="n"/>
      <c r="J723" s="122" t="n"/>
      <c r="K723" s="70" t="n"/>
      <c r="L723" s="70" t="n"/>
      <c r="M723" s="70" t="n"/>
      <c r="N723" s="70" t="n"/>
      <c r="O723" s="70" t="n"/>
      <c r="P723" s="70" t="n"/>
      <c r="Q723" s="123" t="n"/>
      <c r="R723" s="122" t="n"/>
      <c r="S723" s="70" t="n"/>
      <c r="T723" s="70" t="n"/>
      <c r="U723" s="70" t="n"/>
      <c r="V723" s="70" t="n"/>
      <c r="W723" s="70" t="n"/>
      <c r="X723" s="70" t="n"/>
      <c r="Y723" s="70" t="n"/>
      <c r="Z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70" t="n"/>
      <c r="H724" s="120" t="n"/>
      <c r="I724" s="121" t="n"/>
      <c r="J724" s="122" t="n"/>
      <c r="K724" s="70" t="n"/>
      <c r="L724" s="70" t="n"/>
      <c r="M724" s="70" t="n"/>
      <c r="N724" s="70" t="n"/>
      <c r="O724" s="70" t="n"/>
      <c r="P724" s="70" t="n"/>
      <c r="Q724" s="123" t="n"/>
      <c r="R724" s="122" t="n"/>
      <c r="S724" s="70" t="n"/>
      <c r="T724" s="70" t="n"/>
      <c r="U724" s="70" t="n"/>
      <c r="V724" s="70" t="n"/>
      <c r="W724" s="70" t="n"/>
      <c r="X724" s="70" t="n"/>
      <c r="Y724" s="70" t="n"/>
      <c r="Z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70" t="n"/>
      <c r="H725" s="120" t="n"/>
      <c r="I725" s="121" t="n"/>
      <c r="J725" s="122" t="n"/>
      <c r="K725" s="70" t="n"/>
      <c r="L725" s="70" t="n"/>
      <c r="M725" s="70" t="n"/>
      <c r="N725" s="70" t="n"/>
      <c r="O725" s="70" t="n"/>
      <c r="P725" s="70" t="n"/>
      <c r="Q725" s="123" t="n"/>
      <c r="R725" s="122" t="n"/>
      <c r="S725" s="70" t="n"/>
      <c r="T725" s="70" t="n"/>
      <c r="U725" s="70" t="n"/>
      <c r="V725" s="70" t="n"/>
      <c r="W725" s="70" t="n"/>
      <c r="X725" s="70" t="n"/>
      <c r="Y725" s="70" t="n"/>
      <c r="Z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70" t="n"/>
      <c r="H726" s="120" t="n"/>
      <c r="I726" s="121" t="n"/>
      <c r="J726" s="122" t="n"/>
      <c r="K726" s="70" t="n"/>
      <c r="L726" s="70" t="n"/>
      <c r="M726" s="70" t="n"/>
      <c r="N726" s="70" t="n"/>
      <c r="O726" s="70" t="n"/>
      <c r="P726" s="70" t="n"/>
      <c r="Q726" s="123" t="n"/>
      <c r="R726" s="122" t="n"/>
      <c r="S726" s="70" t="n"/>
      <c r="T726" s="70" t="n"/>
      <c r="U726" s="70" t="n"/>
      <c r="V726" s="70" t="n"/>
      <c r="W726" s="70" t="n"/>
      <c r="X726" s="70" t="n"/>
      <c r="Y726" s="70" t="n"/>
      <c r="Z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70" t="n"/>
      <c r="H727" s="120" t="n"/>
      <c r="I727" s="121" t="n"/>
      <c r="J727" s="122" t="n"/>
      <c r="K727" s="70" t="n"/>
      <c r="L727" s="70" t="n"/>
      <c r="M727" s="70" t="n"/>
      <c r="N727" s="70" t="n"/>
      <c r="O727" s="70" t="n"/>
      <c r="P727" s="70" t="n"/>
      <c r="Q727" s="123" t="n"/>
      <c r="R727" s="122" t="n"/>
      <c r="S727" s="70" t="n"/>
      <c r="T727" s="70" t="n"/>
      <c r="U727" s="70" t="n"/>
      <c r="V727" s="70" t="n"/>
      <c r="W727" s="70" t="n"/>
      <c r="X727" s="70" t="n"/>
      <c r="Y727" s="70" t="n"/>
      <c r="Z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70" t="n"/>
      <c r="H728" s="120" t="n"/>
      <c r="I728" s="121" t="n"/>
      <c r="J728" s="122" t="n"/>
      <c r="K728" s="70" t="n"/>
      <c r="L728" s="70" t="n"/>
      <c r="M728" s="70" t="n"/>
      <c r="N728" s="70" t="n"/>
      <c r="O728" s="70" t="n"/>
      <c r="P728" s="70" t="n"/>
      <c r="Q728" s="123" t="n"/>
      <c r="R728" s="122" t="n"/>
      <c r="S728" s="70" t="n"/>
      <c r="T728" s="70" t="n"/>
      <c r="U728" s="70" t="n"/>
      <c r="V728" s="70" t="n"/>
      <c r="W728" s="70" t="n"/>
      <c r="X728" s="70" t="n"/>
      <c r="Y728" s="70" t="n"/>
      <c r="Z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70" t="n"/>
      <c r="H729" s="120" t="n"/>
      <c r="I729" s="121" t="n"/>
      <c r="J729" s="122" t="n"/>
      <c r="K729" s="70" t="n"/>
      <c r="L729" s="70" t="n"/>
      <c r="M729" s="70" t="n"/>
      <c r="N729" s="70" t="n"/>
      <c r="O729" s="70" t="n"/>
      <c r="P729" s="70" t="n"/>
      <c r="Q729" s="123" t="n"/>
      <c r="R729" s="122" t="n"/>
      <c r="S729" s="70" t="n"/>
      <c r="T729" s="70" t="n"/>
      <c r="U729" s="70" t="n"/>
      <c r="V729" s="70" t="n"/>
      <c r="W729" s="70" t="n"/>
      <c r="X729" s="70" t="n"/>
      <c r="Y729" s="70" t="n"/>
      <c r="Z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70" t="n"/>
      <c r="H730" s="120" t="n"/>
      <c r="I730" s="121" t="n"/>
      <c r="J730" s="122" t="n"/>
      <c r="K730" s="70" t="n"/>
      <c r="L730" s="70" t="n"/>
      <c r="M730" s="70" t="n"/>
      <c r="N730" s="70" t="n"/>
      <c r="O730" s="70" t="n"/>
      <c r="P730" s="70" t="n"/>
      <c r="Q730" s="123" t="n"/>
      <c r="R730" s="122" t="n"/>
      <c r="S730" s="70" t="n"/>
      <c r="T730" s="70" t="n"/>
      <c r="U730" s="70" t="n"/>
      <c r="V730" s="70" t="n"/>
      <c r="W730" s="70" t="n"/>
      <c r="X730" s="70" t="n"/>
      <c r="Y730" s="70" t="n"/>
      <c r="Z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70" t="n"/>
      <c r="H731" s="120" t="n"/>
      <c r="I731" s="121" t="n"/>
      <c r="J731" s="122" t="n"/>
      <c r="K731" s="70" t="n"/>
      <c r="L731" s="70" t="n"/>
      <c r="M731" s="70" t="n"/>
      <c r="N731" s="70" t="n"/>
      <c r="O731" s="70" t="n"/>
      <c r="P731" s="70" t="n"/>
      <c r="Q731" s="123" t="n"/>
      <c r="R731" s="122" t="n"/>
      <c r="S731" s="70" t="n"/>
      <c r="T731" s="70" t="n"/>
      <c r="U731" s="70" t="n"/>
      <c r="V731" s="70" t="n"/>
      <c r="W731" s="70" t="n"/>
      <c r="X731" s="70" t="n"/>
      <c r="Y731" s="70" t="n"/>
      <c r="Z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70" t="n"/>
      <c r="H732" s="120" t="n"/>
      <c r="I732" s="121" t="n"/>
      <c r="J732" s="122" t="n"/>
      <c r="K732" s="70" t="n"/>
      <c r="L732" s="70" t="n"/>
      <c r="M732" s="70" t="n"/>
      <c r="N732" s="70" t="n"/>
      <c r="O732" s="70" t="n"/>
      <c r="P732" s="70" t="n"/>
      <c r="Q732" s="123" t="n"/>
      <c r="R732" s="122" t="n"/>
      <c r="S732" s="70" t="n"/>
      <c r="T732" s="70" t="n"/>
      <c r="U732" s="70" t="n"/>
      <c r="V732" s="70" t="n"/>
      <c r="W732" s="70" t="n"/>
      <c r="X732" s="70" t="n"/>
      <c r="Y732" s="70" t="n"/>
      <c r="Z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70" t="n"/>
      <c r="H733" s="120" t="n"/>
      <c r="I733" s="121" t="n"/>
      <c r="J733" s="122" t="n"/>
      <c r="K733" s="70" t="n"/>
      <c r="L733" s="70" t="n"/>
      <c r="M733" s="70" t="n"/>
      <c r="N733" s="70" t="n"/>
      <c r="O733" s="70" t="n"/>
      <c r="P733" s="70" t="n"/>
      <c r="Q733" s="123" t="n"/>
      <c r="R733" s="122" t="n"/>
      <c r="S733" s="70" t="n"/>
      <c r="T733" s="70" t="n"/>
      <c r="U733" s="70" t="n"/>
      <c r="V733" s="70" t="n"/>
      <c r="W733" s="70" t="n"/>
      <c r="X733" s="70" t="n"/>
      <c r="Y733" s="70" t="n"/>
      <c r="Z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70" t="n"/>
      <c r="H734" s="120" t="n"/>
      <c r="I734" s="121" t="n"/>
      <c r="J734" s="122" t="n"/>
      <c r="K734" s="70" t="n"/>
      <c r="L734" s="70" t="n"/>
      <c r="M734" s="70" t="n"/>
      <c r="N734" s="70" t="n"/>
      <c r="O734" s="70" t="n"/>
      <c r="P734" s="70" t="n"/>
      <c r="Q734" s="123" t="n"/>
      <c r="R734" s="122" t="n"/>
      <c r="S734" s="70" t="n"/>
      <c r="T734" s="70" t="n"/>
      <c r="U734" s="70" t="n"/>
      <c r="V734" s="70" t="n"/>
      <c r="W734" s="70" t="n"/>
      <c r="X734" s="70" t="n"/>
      <c r="Y734" s="70" t="n"/>
      <c r="Z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70" t="n"/>
      <c r="H735" s="120" t="n"/>
      <c r="I735" s="121" t="n"/>
      <c r="J735" s="122" t="n"/>
      <c r="K735" s="70" t="n"/>
      <c r="L735" s="70" t="n"/>
      <c r="M735" s="70" t="n"/>
      <c r="N735" s="70" t="n"/>
      <c r="O735" s="70" t="n"/>
      <c r="P735" s="70" t="n"/>
      <c r="Q735" s="123" t="n"/>
      <c r="R735" s="122" t="n"/>
      <c r="S735" s="70" t="n"/>
      <c r="T735" s="70" t="n"/>
      <c r="U735" s="70" t="n"/>
      <c r="V735" s="70" t="n"/>
      <c r="W735" s="70" t="n"/>
      <c r="X735" s="70" t="n"/>
      <c r="Y735" s="70" t="n"/>
      <c r="Z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70" t="n"/>
      <c r="H736" s="120" t="n"/>
      <c r="I736" s="121" t="n"/>
      <c r="J736" s="122" t="n"/>
      <c r="K736" s="70" t="n"/>
      <c r="L736" s="70" t="n"/>
      <c r="M736" s="70" t="n"/>
      <c r="N736" s="70" t="n"/>
      <c r="O736" s="70" t="n"/>
      <c r="P736" s="70" t="n"/>
      <c r="Q736" s="123" t="n"/>
      <c r="R736" s="122" t="n"/>
      <c r="S736" s="70" t="n"/>
      <c r="T736" s="70" t="n"/>
      <c r="U736" s="70" t="n"/>
      <c r="V736" s="70" t="n"/>
      <c r="W736" s="70" t="n"/>
      <c r="X736" s="70" t="n"/>
      <c r="Y736" s="70" t="n"/>
      <c r="Z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70" t="n"/>
      <c r="H737" s="120" t="n"/>
      <c r="I737" s="121" t="n"/>
      <c r="J737" s="122" t="n"/>
      <c r="K737" s="70" t="n"/>
      <c r="L737" s="70" t="n"/>
      <c r="M737" s="70" t="n"/>
      <c r="N737" s="70" t="n"/>
      <c r="O737" s="70" t="n"/>
      <c r="P737" s="70" t="n"/>
      <c r="Q737" s="123" t="n"/>
      <c r="R737" s="122" t="n"/>
      <c r="S737" s="70" t="n"/>
      <c r="T737" s="70" t="n"/>
      <c r="U737" s="70" t="n"/>
      <c r="V737" s="70" t="n"/>
      <c r="W737" s="70" t="n"/>
      <c r="X737" s="70" t="n"/>
      <c r="Y737" s="70" t="n"/>
      <c r="Z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70" t="n"/>
      <c r="H738" s="120" t="n"/>
      <c r="I738" s="121" t="n"/>
      <c r="J738" s="122" t="n"/>
      <c r="K738" s="70" t="n"/>
      <c r="L738" s="70" t="n"/>
      <c r="M738" s="70" t="n"/>
      <c r="N738" s="70" t="n"/>
      <c r="O738" s="70" t="n"/>
      <c r="P738" s="70" t="n"/>
      <c r="Q738" s="123" t="n"/>
      <c r="R738" s="122" t="n"/>
      <c r="S738" s="70" t="n"/>
      <c r="T738" s="70" t="n"/>
      <c r="U738" s="70" t="n"/>
      <c r="V738" s="70" t="n"/>
      <c r="W738" s="70" t="n"/>
      <c r="X738" s="70" t="n"/>
      <c r="Y738" s="70" t="n"/>
      <c r="Z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70" t="n"/>
      <c r="H739" s="120" t="n"/>
      <c r="I739" s="121" t="n"/>
      <c r="J739" s="122" t="n"/>
      <c r="K739" s="70" t="n"/>
      <c r="L739" s="70" t="n"/>
      <c r="M739" s="70" t="n"/>
      <c r="N739" s="70" t="n"/>
      <c r="O739" s="70" t="n"/>
      <c r="P739" s="70" t="n"/>
      <c r="Q739" s="123" t="n"/>
      <c r="R739" s="122" t="n"/>
      <c r="S739" s="70" t="n"/>
      <c r="T739" s="70" t="n"/>
      <c r="U739" s="70" t="n"/>
      <c r="V739" s="70" t="n"/>
      <c r="W739" s="70" t="n"/>
      <c r="X739" s="70" t="n"/>
      <c r="Y739" s="70" t="n"/>
      <c r="Z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70" t="n"/>
      <c r="H740" s="120" t="n"/>
      <c r="I740" s="121" t="n"/>
      <c r="J740" s="122" t="n"/>
      <c r="K740" s="70" t="n"/>
      <c r="L740" s="70" t="n"/>
      <c r="M740" s="70" t="n"/>
      <c r="N740" s="70" t="n"/>
      <c r="O740" s="70" t="n"/>
      <c r="P740" s="70" t="n"/>
      <c r="Q740" s="123" t="n"/>
      <c r="R740" s="122" t="n"/>
      <c r="S740" s="70" t="n"/>
      <c r="T740" s="70" t="n"/>
      <c r="U740" s="70" t="n"/>
      <c r="V740" s="70" t="n"/>
      <c r="W740" s="70" t="n"/>
      <c r="X740" s="70" t="n"/>
      <c r="Y740" s="70" t="n"/>
      <c r="Z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70" t="n"/>
      <c r="H741" s="120" t="n"/>
      <c r="I741" s="121" t="n"/>
      <c r="J741" s="122" t="n"/>
      <c r="K741" s="70" t="n"/>
      <c r="L741" s="70" t="n"/>
      <c r="M741" s="70" t="n"/>
      <c r="N741" s="70" t="n"/>
      <c r="O741" s="70" t="n"/>
      <c r="P741" s="70" t="n"/>
      <c r="Q741" s="123" t="n"/>
      <c r="R741" s="122" t="n"/>
      <c r="S741" s="70" t="n"/>
      <c r="T741" s="70" t="n"/>
      <c r="U741" s="70" t="n"/>
      <c r="V741" s="70" t="n"/>
      <c r="W741" s="70" t="n"/>
      <c r="X741" s="70" t="n"/>
      <c r="Y741" s="70" t="n"/>
      <c r="Z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70" t="n"/>
      <c r="H742" s="120" t="n"/>
      <c r="I742" s="121" t="n"/>
      <c r="J742" s="122" t="n"/>
      <c r="K742" s="70" t="n"/>
      <c r="L742" s="70" t="n"/>
      <c r="M742" s="70" t="n"/>
      <c r="N742" s="70" t="n"/>
      <c r="O742" s="70" t="n"/>
      <c r="P742" s="70" t="n"/>
      <c r="Q742" s="123" t="n"/>
      <c r="R742" s="122" t="n"/>
      <c r="S742" s="70" t="n"/>
      <c r="T742" s="70" t="n"/>
      <c r="U742" s="70" t="n"/>
      <c r="V742" s="70" t="n"/>
      <c r="W742" s="70" t="n"/>
      <c r="X742" s="70" t="n"/>
      <c r="Y742" s="70" t="n"/>
      <c r="Z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70" t="n"/>
      <c r="H743" s="120" t="n"/>
      <c r="I743" s="121" t="n"/>
      <c r="J743" s="122" t="n"/>
      <c r="K743" s="70" t="n"/>
      <c r="L743" s="70" t="n"/>
      <c r="M743" s="70" t="n"/>
      <c r="N743" s="70" t="n"/>
      <c r="O743" s="70" t="n"/>
      <c r="P743" s="70" t="n"/>
      <c r="Q743" s="123" t="n"/>
      <c r="R743" s="122" t="n"/>
      <c r="S743" s="70" t="n"/>
      <c r="T743" s="70" t="n"/>
      <c r="U743" s="70" t="n"/>
      <c r="V743" s="70" t="n"/>
      <c r="W743" s="70" t="n"/>
      <c r="X743" s="70" t="n"/>
      <c r="Y743" s="70" t="n"/>
      <c r="Z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70" t="n"/>
      <c r="H744" s="120" t="n"/>
      <c r="I744" s="121" t="n"/>
      <c r="J744" s="122" t="n"/>
      <c r="K744" s="70" t="n"/>
      <c r="L744" s="70" t="n"/>
      <c r="M744" s="70" t="n"/>
      <c r="N744" s="70" t="n"/>
      <c r="O744" s="70" t="n"/>
      <c r="P744" s="70" t="n"/>
      <c r="Q744" s="123" t="n"/>
      <c r="R744" s="122" t="n"/>
      <c r="S744" s="70" t="n"/>
      <c r="T744" s="70" t="n"/>
      <c r="U744" s="70" t="n"/>
      <c r="V744" s="70" t="n"/>
      <c r="W744" s="70" t="n"/>
      <c r="X744" s="70" t="n"/>
      <c r="Y744" s="70" t="n"/>
      <c r="Z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70" t="n"/>
      <c r="H745" s="120" t="n"/>
      <c r="I745" s="121" t="n"/>
      <c r="J745" s="122" t="n"/>
      <c r="K745" s="70" t="n"/>
      <c r="L745" s="70" t="n"/>
      <c r="M745" s="70" t="n"/>
      <c r="N745" s="70" t="n"/>
      <c r="O745" s="70" t="n"/>
      <c r="P745" s="70" t="n"/>
      <c r="Q745" s="123" t="n"/>
      <c r="R745" s="122" t="n"/>
      <c r="S745" s="70" t="n"/>
      <c r="T745" s="70" t="n"/>
      <c r="U745" s="70" t="n"/>
      <c r="V745" s="70" t="n"/>
      <c r="W745" s="70" t="n"/>
      <c r="X745" s="70" t="n"/>
      <c r="Y745" s="70" t="n"/>
      <c r="Z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70" t="n"/>
      <c r="H746" s="120" t="n"/>
      <c r="I746" s="121" t="n"/>
      <c r="J746" s="122" t="n"/>
      <c r="K746" s="70" t="n"/>
      <c r="L746" s="70" t="n"/>
      <c r="M746" s="70" t="n"/>
      <c r="N746" s="70" t="n"/>
      <c r="O746" s="70" t="n"/>
      <c r="P746" s="70" t="n"/>
      <c r="Q746" s="123" t="n"/>
      <c r="R746" s="122" t="n"/>
      <c r="S746" s="70" t="n"/>
      <c r="T746" s="70" t="n"/>
      <c r="U746" s="70" t="n"/>
      <c r="V746" s="70" t="n"/>
      <c r="W746" s="70" t="n"/>
      <c r="X746" s="70" t="n"/>
      <c r="Y746" s="70" t="n"/>
      <c r="Z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70" t="n"/>
      <c r="H747" s="120" t="n"/>
      <c r="I747" s="121" t="n"/>
      <c r="J747" s="122" t="n"/>
      <c r="K747" s="70" t="n"/>
      <c r="L747" s="70" t="n"/>
      <c r="M747" s="70" t="n"/>
      <c r="N747" s="70" t="n"/>
      <c r="O747" s="70" t="n"/>
      <c r="P747" s="70" t="n"/>
      <c r="Q747" s="123" t="n"/>
      <c r="R747" s="122" t="n"/>
      <c r="S747" s="70" t="n"/>
      <c r="T747" s="70" t="n"/>
      <c r="U747" s="70" t="n"/>
      <c r="V747" s="70" t="n"/>
      <c r="W747" s="70" t="n"/>
      <c r="X747" s="70" t="n"/>
      <c r="Y747" s="70" t="n"/>
      <c r="Z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70" t="n"/>
      <c r="H748" s="120" t="n"/>
      <c r="I748" s="121" t="n"/>
      <c r="J748" s="122" t="n"/>
      <c r="K748" s="70" t="n"/>
      <c r="L748" s="70" t="n"/>
      <c r="M748" s="70" t="n"/>
      <c r="N748" s="70" t="n"/>
      <c r="O748" s="70" t="n"/>
      <c r="P748" s="70" t="n"/>
      <c r="Q748" s="123" t="n"/>
      <c r="R748" s="122" t="n"/>
      <c r="S748" s="70" t="n"/>
      <c r="T748" s="70" t="n"/>
      <c r="U748" s="70" t="n"/>
      <c r="V748" s="70" t="n"/>
      <c r="W748" s="70" t="n"/>
      <c r="X748" s="70" t="n"/>
      <c r="Y748" s="70" t="n"/>
      <c r="Z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70" t="n"/>
      <c r="H749" s="120" t="n"/>
      <c r="I749" s="121" t="n"/>
      <c r="J749" s="122" t="n"/>
      <c r="K749" s="70" t="n"/>
      <c r="L749" s="70" t="n"/>
      <c r="M749" s="70" t="n"/>
      <c r="N749" s="70" t="n"/>
      <c r="O749" s="70" t="n"/>
      <c r="P749" s="70" t="n"/>
      <c r="Q749" s="123" t="n"/>
      <c r="R749" s="122" t="n"/>
      <c r="S749" s="70" t="n"/>
      <c r="T749" s="70" t="n"/>
      <c r="U749" s="70" t="n"/>
      <c r="V749" s="70" t="n"/>
      <c r="W749" s="70" t="n"/>
      <c r="X749" s="70" t="n"/>
      <c r="Y749" s="70" t="n"/>
      <c r="Z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70" t="n"/>
      <c r="H750" s="120" t="n"/>
      <c r="I750" s="121" t="n"/>
      <c r="J750" s="122" t="n"/>
      <c r="K750" s="70" t="n"/>
      <c r="L750" s="70" t="n"/>
      <c r="M750" s="70" t="n"/>
      <c r="N750" s="70" t="n"/>
      <c r="O750" s="70" t="n"/>
      <c r="P750" s="70" t="n"/>
      <c r="Q750" s="123" t="n"/>
      <c r="R750" s="122" t="n"/>
      <c r="S750" s="70" t="n"/>
      <c r="T750" s="70" t="n"/>
      <c r="U750" s="70" t="n"/>
      <c r="V750" s="70" t="n"/>
      <c r="W750" s="70" t="n"/>
      <c r="X750" s="70" t="n"/>
      <c r="Y750" s="70" t="n"/>
      <c r="Z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70" t="n"/>
      <c r="H751" s="120" t="n"/>
      <c r="I751" s="121" t="n"/>
      <c r="J751" s="122" t="n"/>
      <c r="K751" s="70" t="n"/>
      <c r="L751" s="70" t="n"/>
      <c r="M751" s="70" t="n"/>
      <c r="N751" s="70" t="n"/>
      <c r="O751" s="70" t="n"/>
      <c r="P751" s="70" t="n"/>
      <c r="Q751" s="123" t="n"/>
      <c r="R751" s="122" t="n"/>
      <c r="S751" s="70" t="n"/>
      <c r="T751" s="70" t="n"/>
      <c r="U751" s="70" t="n"/>
      <c r="V751" s="70" t="n"/>
      <c r="W751" s="70" t="n"/>
      <c r="X751" s="70" t="n"/>
      <c r="Y751" s="70" t="n"/>
      <c r="Z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70" t="n"/>
      <c r="H752" s="120" t="n"/>
      <c r="I752" s="121" t="n"/>
      <c r="J752" s="122" t="n"/>
      <c r="K752" s="70" t="n"/>
      <c r="L752" s="70" t="n"/>
      <c r="M752" s="70" t="n"/>
      <c r="N752" s="70" t="n"/>
      <c r="O752" s="70" t="n"/>
      <c r="P752" s="70" t="n"/>
      <c r="Q752" s="123" t="n"/>
      <c r="R752" s="122" t="n"/>
      <c r="S752" s="70" t="n"/>
      <c r="T752" s="70" t="n"/>
      <c r="U752" s="70" t="n"/>
      <c r="V752" s="70" t="n"/>
      <c r="W752" s="70" t="n"/>
      <c r="X752" s="70" t="n"/>
      <c r="Y752" s="70" t="n"/>
      <c r="Z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70" t="n"/>
      <c r="H753" s="120" t="n"/>
      <c r="I753" s="121" t="n"/>
      <c r="J753" s="122" t="n"/>
      <c r="K753" s="70" t="n"/>
      <c r="L753" s="70" t="n"/>
      <c r="M753" s="70" t="n"/>
      <c r="N753" s="70" t="n"/>
      <c r="O753" s="70" t="n"/>
      <c r="P753" s="70" t="n"/>
      <c r="Q753" s="123" t="n"/>
      <c r="R753" s="122" t="n"/>
      <c r="S753" s="70" t="n"/>
      <c r="T753" s="70" t="n"/>
      <c r="U753" s="70" t="n"/>
      <c r="V753" s="70" t="n"/>
      <c r="W753" s="70" t="n"/>
      <c r="X753" s="70" t="n"/>
      <c r="Y753" s="70" t="n"/>
      <c r="Z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70" t="n"/>
      <c r="H754" s="120" t="n"/>
      <c r="I754" s="121" t="n"/>
      <c r="J754" s="122" t="n"/>
      <c r="K754" s="70" t="n"/>
      <c r="L754" s="70" t="n"/>
      <c r="M754" s="70" t="n"/>
      <c r="N754" s="70" t="n"/>
      <c r="O754" s="70" t="n"/>
      <c r="P754" s="70" t="n"/>
      <c r="Q754" s="123" t="n"/>
      <c r="R754" s="122" t="n"/>
      <c r="S754" s="70" t="n"/>
      <c r="T754" s="70" t="n"/>
      <c r="U754" s="70" t="n"/>
      <c r="V754" s="70" t="n"/>
      <c r="W754" s="70" t="n"/>
      <c r="X754" s="70" t="n"/>
      <c r="Y754" s="70" t="n"/>
      <c r="Z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70" t="n"/>
      <c r="H755" s="120" t="n"/>
      <c r="I755" s="121" t="n"/>
      <c r="J755" s="122" t="n"/>
      <c r="K755" s="70" t="n"/>
      <c r="L755" s="70" t="n"/>
      <c r="M755" s="70" t="n"/>
      <c r="N755" s="70" t="n"/>
      <c r="O755" s="70" t="n"/>
      <c r="P755" s="70" t="n"/>
      <c r="Q755" s="123" t="n"/>
      <c r="R755" s="122" t="n"/>
      <c r="S755" s="70" t="n"/>
      <c r="T755" s="70" t="n"/>
      <c r="U755" s="70" t="n"/>
      <c r="V755" s="70" t="n"/>
      <c r="W755" s="70" t="n"/>
      <c r="X755" s="70" t="n"/>
      <c r="Y755" s="70" t="n"/>
      <c r="Z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70" t="n"/>
      <c r="H756" s="120" t="n"/>
      <c r="I756" s="121" t="n"/>
      <c r="J756" s="122" t="n"/>
      <c r="K756" s="70" t="n"/>
      <c r="L756" s="70" t="n"/>
      <c r="M756" s="70" t="n"/>
      <c r="N756" s="70" t="n"/>
      <c r="O756" s="70" t="n"/>
      <c r="P756" s="70" t="n"/>
      <c r="Q756" s="123" t="n"/>
      <c r="R756" s="122" t="n"/>
      <c r="S756" s="70" t="n"/>
      <c r="T756" s="70" t="n"/>
      <c r="U756" s="70" t="n"/>
      <c r="V756" s="70" t="n"/>
      <c r="W756" s="70" t="n"/>
      <c r="X756" s="70" t="n"/>
      <c r="Y756" s="70" t="n"/>
      <c r="Z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70" t="n"/>
      <c r="H757" s="120" t="n"/>
      <c r="I757" s="121" t="n"/>
      <c r="J757" s="122" t="n"/>
      <c r="K757" s="70" t="n"/>
      <c r="L757" s="70" t="n"/>
      <c r="M757" s="70" t="n"/>
      <c r="N757" s="70" t="n"/>
      <c r="O757" s="70" t="n"/>
      <c r="P757" s="70" t="n"/>
      <c r="Q757" s="123" t="n"/>
      <c r="R757" s="122" t="n"/>
      <c r="S757" s="70" t="n"/>
      <c r="T757" s="70" t="n"/>
      <c r="U757" s="70" t="n"/>
      <c r="V757" s="70" t="n"/>
      <c r="W757" s="70" t="n"/>
      <c r="X757" s="70" t="n"/>
      <c r="Y757" s="70" t="n"/>
      <c r="Z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70" t="n"/>
      <c r="H758" s="120" t="n"/>
      <c r="I758" s="121" t="n"/>
      <c r="J758" s="122" t="n"/>
      <c r="K758" s="70" t="n"/>
      <c r="L758" s="70" t="n"/>
      <c r="M758" s="70" t="n"/>
      <c r="N758" s="70" t="n"/>
      <c r="O758" s="70" t="n"/>
      <c r="P758" s="70" t="n"/>
      <c r="Q758" s="123" t="n"/>
      <c r="R758" s="122" t="n"/>
      <c r="S758" s="70" t="n"/>
      <c r="T758" s="70" t="n"/>
      <c r="U758" s="70" t="n"/>
      <c r="V758" s="70" t="n"/>
      <c r="W758" s="70" t="n"/>
      <c r="X758" s="70" t="n"/>
      <c r="Y758" s="70" t="n"/>
      <c r="Z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70" t="n"/>
      <c r="H759" s="120" t="n"/>
      <c r="I759" s="121" t="n"/>
      <c r="J759" s="122" t="n"/>
      <c r="K759" s="70" t="n"/>
      <c r="L759" s="70" t="n"/>
      <c r="M759" s="70" t="n"/>
      <c r="N759" s="70" t="n"/>
      <c r="O759" s="70" t="n"/>
      <c r="P759" s="70" t="n"/>
      <c r="Q759" s="123" t="n"/>
      <c r="R759" s="122" t="n"/>
      <c r="S759" s="70" t="n"/>
      <c r="T759" s="70" t="n"/>
      <c r="U759" s="70" t="n"/>
      <c r="V759" s="70" t="n"/>
      <c r="W759" s="70" t="n"/>
      <c r="X759" s="70" t="n"/>
      <c r="Y759" s="70" t="n"/>
      <c r="Z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70" t="n"/>
      <c r="H760" s="120" t="n"/>
      <c r="I760" s="121" t="n"/>
      <c r="J760" s="122" t="n"/>
      <c r="K760" s="70" t="n"/>
      <c r="L760" s="70" t="n"/>
      <c r="M760" s="70" t="n"/>
      <c r="N760" s="70" t="n"/>
      <c r="O760" s="70" t="n"/>
      <c r="P760" s="70" t="n"/>
      <c r="Q760" s="123" t="n"/>
      <c r="R760" s="122" t="n"/>
      <c r="S760" s="70" t="n"/>
      <c r="T760" s="70" t="n"/>
      <c r="U760" s="70" t="n"/>
      <c r="V760" s="70" t="n"/>
      <c r="W760" s="70" t="n"/>
      <c r="X760" s="70" t="n"/>
      <c r="Y760" s="70" t="n"/>
      <c r="Z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70" t="n"/>
      <c r="H761" s="120" t="n"/>
      <c r="I761" s="121" t="n"/>
      <c r="J761" s="122" t="n"/>
      <c r="K761" s="70" t="n"/>
      <c r="L761" s="70" t="n"/>
      <c r="M761" s="70" t="n"/>
      <c r="N761" s="70" t="n"/>
      <c r="O761" s="70" t="n"/>
      <c r="P761" s="70" t="n"/>
      <c r="Q761" s="123" t="n"/>
      <c r="R761" s="122" t="n"/>
      <c r="S761" s="70" t="n"/>
      <c r="T761" s="70" t="n"/>
      <c r="U761" s="70" t="n"/>
      <c r="V761" s="70" t="n"/>
      <c r="W761" s="70" t="n"/>
      <c r="X761" s="70" t="n"/>
      <c r="Y761" s="70" t="n"/>
      <c r="Z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70" t="n"/>
      <c r="H762" s="120" t="n"/>
      <c r="I762" s="121" t="n"/>
      <c r="J762" s="122" t="n"/>
      <c r="K762" s="70" t="n"/>
      <c r="L762" s="70" t="n"/>
      <c r="M762" s="70" t="n"/>
      <c r="N762" s="70" t="n"/>
      <c r="O762" s="70" t="n"/>
      <c r="P762" s="70" t="n"/>
      <c r="Q762" s="123" t="n"/>
      <c r="R762" s="122" t="n"/>
      <c r="S762" s="70" t="n"/>
      <c r="T762" s="70" t="n"/>
      <c r="U762" s="70" t="n"/>
      <c r="V762" s="70" t="n"/>
      <c r="W762" s="70" t="n"/>
      <c r="X762" s="70" t="n"/>
      <c r="Y762" s="70" t="n"/>
      <c r="Z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70" t="n"/>
      <c r="H763" s="120" t="n"/>
      <c r="I763" s="121" t="n"/>
      <c r="J763" s="122" t="n"/>
      <c r="K763" s="70" t="n"/>
      <c r="L763" s="70" t="n"/>
      <c r="M763" s="70" t="n"/>
      <c r="N763" s="70" t="n"/>
      <c r="O763" s="70" t="n"/>
      <c r="P763" s="70" t="n"/>
      <c r="Q763" s="123" t="n"/>
      <c r="R763" s="122" t="n"/>
      <c r="S763" s="70" t="n"/>
      <c r="T763" s="70" t="n"/>
      <c r="U763" s="70" t="n"/>
      <c r="V763" s="70" t="n"/>
      <c r="W763" s="70" t="n"/>
      <c r="X763" s="70" t="n"/>
      <c r="Y763" s="70" t="n"/>
      <c r="Z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70" t="n"/>
      <c r="H764" s="120" t="n"/>
      <c r="I764" s="121" t="n"/>
      <c r="J764" s="122" t="n"/>
      <c r="K764" s="70" t="n"/>
      <c r="L764" s="70" t="n"/>
      <c r="M764" s="70" t="n"/>
      <c r="N764" s="70" t="n"/>
      <c r="O764" s="70" t="n"/>
      <c r="P764" s="70" t="n"/>
      <c r="Q764" s="123" t="n"/>
      <c r="R764" s="122" t="n"/>
      <c r="S764" s="70" t="n"/>
      <c r="T764" s="70" t="n"/>
      <c r="U764" s="70" t="n"/>
      <c r="V764" s="70" t="n"/>
      <c r="W764" s="70" t="n"/>
      <c r="X764" s="70" t="n"/>
      <c r="Y764" s="70" t="n"/>
      <c r="Z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70" t="n"/>
      <c r="H765" s="120" t="n"/>
      <c r="I765" s="121" t="n"/>
      <c r="J765" s="122" t="n"/>
      <c r="K765" s="70" t="n"/>
      <c r="L765" s="70" t="n"/>
      <c r="M765" s="70" t="n"/>
      <c r="N765" s="70" t="n"/>
      <c r="O765" s="70" t="n"/>
      <c r="P765" s="70" t="n"/>
      <c r="Q765" s="123" t="n"/>
      <c r="R765" s="122" t="n"/>
      <c r="S765" s="70" t="n"/>
      <c r="T765" s="70" t="n"/>
      <c r="U765" s="70" t="n"/>
      <c r="V765" s="70" t="n"/>
      <c r="W765" s="70" t="n"/>
      <c r="X765" s="70" t="n"/>
      <c r="Y765" s="70" t="n"/>
      <c r="Z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70" t="n"/>
      <c r="H766" s="120" t="n"/>
      <c r="I766" s="121" t="n"/>
      <c r="J766" s="122" t="n"/>
      <c r="K766" s="70" t="n"/>
      <c r="L766" s="70" t="n"/>
      <c r="M766" s="70" t="n"/>
      <c r="N766" s="70" t="n"/>
      <c r="O766" s="70" t="n"/>
      <c r="P766" s="70" t="n"/>
      <c r="Q766" s="123" t="n"/>
      <c r="R766" s="122" t="n"/>
      <c r="S766" s="70" t="n"/>
      <c r="T766" s="70" t="n"/>
      <c r="U766" s="70" t="n"/>
      <c r="V766" s="70" t="n"/>
      <c r="W766" s="70" t="n"/>
      <c r="X766" s="70" t="n"/>
      <c r="Y766" s="70" t="n"/>
      <c r="Z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70" t="n"/>
      <c r="H767" s="120" t="n"/>
      <c r="I767" s="121" t="n"/>
      <c r="J767" s="122" t="n"/>
      <c r="K767" s="70" t="n"/>
      <c r="L767" s="70" t="n"/>
      <c r="M767" s="70" t="n"/>
      <c r="N767" s="70" t="n"/>
      <c r="O767" s="70" t="n"/>
      <c r="P767" s="70" t="n"/>
      <c r="Q767" s="123" t="n"/>
      <c r="R767" s="122" t="n"/>
      <c r="S767" s="70" t="n"/>
      <c r="T767" s="70" t="n"/>
      <c r="U767" s="70" t="n"/>
      <c r="V767" s="70" t="n"/>
      <c r="W767" s="70" t="n"/>
      <c r="X767" s="70" t="n"/>
      <c r="Y767" s="70" t="n"/>
      <c r="Z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70" t="n"/>
      <c r="H768" s="120" t="n"/>
      <c r="I768" s="121" t="n"/>
      <c r="J768" s="122" t="n"/>
      <c r="K768" s="70" t="n"/>
      <c r="L768" s="70" t="n"/>
      <c r="M768" s="70" t="n"/>
      <c r="N768" s="70" t="n"/>
      <c r="O768" s="70" t="n"/>
      <c r="P768" s="70" t="n"/>
      <c r="Q768" s="123" t="n"/>
      <c r="R768" s="122" t="n"/>
      <c r="S768" s="70" t="n"/>
      <c r="T768" s="70" t="n"/>
      <c r="U768" s="70" t="n"/>
      <c r="V768" s="70" t="n"/>
      <c r="W768" s="70" t="n"/>
      <c r="X768" s="70" t="n"/>
      <c r="Y768" s="70" t="n"/>
      <c r="Z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70" t="n"/>
      <c r="H769" s="120" t="n"/>
      <c r="I769" s="121" t="n"/>
      <c r="J769" s="122" t="n"/>
      <c r="K769" s="70" t="n"/>
      <c r="L769" s="70" t="n"/>
      <c r="M769" s="70" t="n"/>
      <c r="N769" s="70" t="n"/>
      <c r="O769" s="70" t="n"/>
      <c r="P769" s="70" t="n"/>
      <c r="Q769" s="123" t="n"/>
      <c r="R769" s="122" t="n"/>
      <c r="S769" s="70" t="n"/>
      <c r="T769" s="70" t="n"/>
      <c r="U769" s="70" t="n"/>
      <c r="V769" s="70" t="n"/>
      <c r="W769" s="70" t="n"/>
      <c r="X769" s="70" t="n"/>
      <c r="Y769" s="70" t="n"/>
      <c r="Z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70" t="n"/>
      <c r="H770" s="120" t="n"/>
      <c r="I770" s="121" t="n"/>
      <c r="J770" s="122" t="n"/>
      <c r="K770" s="70" t="n"/>
      <c r="L770" s="70" t="n"/>
      <c r="M770" s="70" t="n"/>
      <c r="N770" s="70" t="n"/>
      <c r="O770" s="70" t="n"/>
      <c r="P770" s="70" t="n"/>
      <c r="Q770" s="123" t="n"/>
      <c r="R770" s="122" t="n"/>
      <c r="S770" s="70" t="n"/>
      <c r="T770" s="70" t="n"/>
      <c r="U770" s="70" t="n"/>
      <c r="V770" s="70" t="n"/>
      <c r="W770" s="70" t="n"/>
      <c r="X770" s="70" t="n"/>
      <c r="Y770" s="70" t="n"/>
      <c r="Z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70" t="n"/>
      <c r="H771" s="120" t="n"/>
      <c r="I771" s="121" t="n"/>
      <c r="J771" s="122" t="n"/>
      <c r="K771" s="70" t="n"/>
      <c r="L771" s="70" t="n"/>
      <c r="M771" s="70" t="n"/>
      <c r="N771" s="70" t="n"/>
      <c r="O771" s="70" t="n"/>
      <c r="P771" s="70" t="n"/>
      <c r="Q771" s="123" t="n"/>
      <c r="R771" s="122" t="n"/>
      <c r="S771" s="70" t="n"/>
      <c r="T771" s="70" t="n"/>
      <c r="U771" s="70" t="n"/>
      <c r="V771" s="70" t="n"/>
      <c r="W771" s="70" t="n"/>
      <c r="X771" s="70" t="n"/>
      <c r="Y771" s="70" t="n"/>
      <c r="Z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70" t="n"/>
      <c r="H772" s="120" t="n"/>
      <c r="I772" s="121" t="n"/>
      <c r="J772" s="122" t="n"/>
      <c r="K772" s="70" t="n"/>
      <c r="L772" s="70" t="n"/>
      <c r="M772" s="70" t="n"/>
      <c r="N772" s="70" t="n"/>
      <c r="O772" s="70" t="n"/>
      <c r="P772" s="70" t="n"/>
      <c r="Q772" s="123" t="n"/>
      <c r="R772" s="122" t="n"/>
      <c r="S772" s="70" t="n"/>
      <c r="T772" s="70" t="n"/>
      <c r="U772" s="70" t="n"/>
      <c r="V772" s="70" t="n"/>
      <c r="W772" s="70" t="n"/>
      <c r="X772" s="70" t="n"/>
      <c r="Y772" s="70" t="n"/>
      <c r="Z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70" t="n"/>
      <c r="H773" s="120" t="n"/>
      <c r="I773" s="121" t="n"/>
      <c r="J773" s="122" t="n"/>
      <c r="K773" s="70" t="n"/>
      <c r="L773" s="70" t="n"/>
      <c r="M773" s="70" t="n"/>
      <c r="N773" s="70" t="n"/>
      <c r="O773" s="70" t="n"/>
      <c r="P773" s="70" t="n"/>
      <c r="Q773" s="123" t="n"/>
      <c r="R773" s="122" t="n"/>
      <c r="S773" s="70" t="n"/>
      <c r="T773" s="70" t="n"/>
      <c r="U773" s="70" t="n"/>
      <c r="V773" s="70" t="n"/>
      <c r="W773" s="70" t="n"/>
      <c r="X773" s="70" t="n"/>
      <c r="Y773" s="70" t="n"/>
      <c r="Z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70" t="n"/>
      <c r="H774" s="120" t="n"/>
      <c r="I774" s="121" t="n"/>
      <c r="J774" s="122" t="n"/>
      <c r="K774" s="70" t="n"/>
      <c r="L774" s="70" t="n"/>
      <c r="M774" s="70" t="n"/>
      <c r="N774" s="70" t="n"/>
      <c r="O774" s="70" t="n"/>
      <c r="P774" s="70" t="n"/>
      <c r="Q774" s="123" t="n"/>
      <c r="R774" s="122" t="n"/>
      <c r="S774" s="70" t="n"/>
      <c r="T774" s="70" t="n"/>
      <c r="U774" s="70" t="n"/>
      <c r="V774" s="70" t="n"/>
      <c r="W774" s="70" t="n"/>
      <c r="X774" s="70" t="n"/>
      <c r="Y774" s="70" t="n"/>
      <c r="Z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70" t="n"/>
      <c r="H775" s="120" t="n"/>
      <c r="I775" s="121" t="n"/>
      <c r="J775" s="122" t="n"/>
      <c r="K775" s="70" t="n"/>
      <c r="L775" s="70" t="n"/>
      <c r="M775" s="70" t="n"/>
      <c r="N775" s="70" t="n"/>
      <c r="O775" s="70" t="n"/>
      <c r="P775" s="70" t="n"/>
      <c r="Q775" s="123" t="n"/>
      <c r="R775" s="122" t="n"/>
      <c r="S775" s="70" t="n"/>
      <c r="T775" s="70" t="n"/>
      <c r="U775" s="70" t="n"/>
      <c r="V775" s="70" t="n"/>
      <c r="W775" s="70" t="n"/>
      <c r="X775" s="70" t="n"/>
      <c r="Y775" s="70" t="n"/>
      <c r="Z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70" t="n"/>
      <c r="H776" s="120" t="n"/>
      <c r="I776" s="121" t="n"/>
      <c r="J776" s="122" t="n"/>
      <c r="K776" s="70" t="n"/>
      <c r="L776" s="70" t="n"/>
      <c r="M776" s="70" t="n"/>
      <c r="N776" s="70" t="n"/>
      <c r="O776" s="70" t="n"/>
      <c r="P776" s="70" t="n"/>
      <c r="Q776" s="123" t="n"/>
      <c r="R776" s="122" t="n"/>
      <c r="S776" s="70" t="n"/>
      <c r="T776" s="70" t="n"/>
      <c r="U776" s="70" t="n"/>
      <c r="V776" s="70" t="n"/>
      <c r="W776" s="70" t="n"/>
      <c r="X776" s="70" t="n"/>
      <c r="Y776" s="70" t="n"/>
      <c r="Z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70" t="n"/>
      <c r="H777" s="120" t="n"/>
      <c r="I777" s="121" t="n"/>
      <c r="J777" s="122" t="n"/>
      <c r="K777" s="70" t="n"/>
      <c r="L777" s="70" t="n"/>
      <c r="M777" s="70" t="n"/>
      <c r="N777" s="70" t="n"/>
      <c r="O777" s="70" t="n"/>
      <c r="P777" s="70" t="n"/>
      <c r="Q777" s="123" t="n"/>
      <c r="R777" s="122" t="n"/>
      <c r="S777" s="70" t="n"/>
      <c r="T777" s="70" t="n"/>
      <c r="U777" s="70" t="n"/>
      <c r="V777" s="70" t="n"/>
      <c r="W777" s="70" t="n"/>
      <c r="X777" s="70" t="n"/>
      <c r="Y777" s="70" t="n"/>
      <c r="Z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70" t="n"/>
      <c r="H778" s="120" t="n"/>
      <c r="I778" s="121" t="n"/>
      <c r="J778" s="122" t="n"/>
      <c r="K778" s="70" t="n"/>
      <c r="L778" s="70" t="n"/>
      <c r="M778" s="70" t="n"/>
      <c r="N778" s="70" t="n"/>
      <c r="O778" s="70" t="n"/>
      <c r="P778" s="70" t="n"/>
      <c r="Q778" s="123" t="n"/>
      <c r="R778" s="122" t="n"/>
      <c r="S778" s="70" t="n"/>
      <c r="T778" s="70" t="n"/>
      <c r="U778" s="70" t="n"/>
      <c r="V778" s="70" t="n"/>
      <c r="W778" s="70" t="n"/>
      <c r="X778" s="70" t="n"/>
      <c r="Y778" s="70" t="n"/>
      <c r="Z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70" t="n"/>
      <c r="H779" s="120" t="n"/>
      <c r="I779" s="121" t="n"/>
      <c r="J779" s="122" t="n"/>
      <c r="K779" s="70" t="n"/>
      <c r="L779" s="70" t="n"/>
      <c r="M779" s="70" t="n"/>
      <c r="N779" s="70" t="n"/>
      <c r="O779" s="70" t="n"/>
      <c r="P779" s="70" t="n"/>
      <c r="Q779" s="123" t="n"/>
      <c r="R779" s="122" t="n"/>
      <c r="S779" s="70" t="n"/>
      <c r="T779" s="70" t="n"/>
      <c r="U779" s="70" t="n"/>
      <c r="V779" s="70" t="n"/>
      <c r="W779" s="70" t="n"/>
      <c r="X779" s="70" t="n"/>
      <c r="Y779" s="70" t="n"/>
      <c r="Z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70" t="n"/>
      <c r="H780" s="120" t="n"/>
      <c r="I780" s="121" t="n"/>
      <c r="J780" s="122" t="n"/>
      <c r="K780" s="70" t="n"/>
      <c r="L780" s="70" t="n"/>
      <c r="M780" s="70" t="n"/>
      <c r="N780" s="70" t="n"/>
      <c r="O780" s="70" t="n"/>
      <c r="P780" s="70" t="n"/>
      <c r="Q780" s="123" t="n"/>
      <c r="R780" s="122" t="n"/>
      <c r="S780" s="70" t="n"/>
      <c r="T780" s="70" t="n"/>
      <c r="U780" s="70" t="n"/>
      <c r="V780" s="70" t="n"/>
      <c r="W780" s="70" t="n"/>
      <c r="X780" s="70" t="n"/>
      <c r="Y780" s="70" t="n"/>
      <c r="Z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70" t="n"/>
      <c r="H781" s="120" t="n"/>
      <c r="I781" s="121" t="n"/>
      <c r="J781" s="122" t="n"/>
      <c r="K781" s="70" t="n"/>
      <c r="L781" s="70" t="n"/>
      <c r="M781" s="70" t="n"/>
      <c r="N781" s="70" t="n"/>
      <c r="O781" s="70" t="n"/>
      <c r="P781" s="70" t="n"/>
      <c r="Q781" s="123" t="n"/>
      <c r="R781" s="122" t="n"/>
      <c r="S781" s="70" t="n"/>
      <c r="T781" s="70" t="n"/>
      <c r="U781" s="70" t="n"/>
      <c r="V781" s="70" t="n"/>
      <c r="W781" s="70" t="n"/>
      <c r="X781" s="70" t="n"/>
      <c r="Y781" s="70" t="n"/>
      <c r="Z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70" t="n"/>
      <c r="H782" s="120" t="n"/>
      <c r="I782" s="121" t="n"/>
      <c r="J782" s="122" t="n"/>
      <c r="K782" s="70" t="n"/>
      <c r="L782" s="70" t="n"/>
      <c r="M782" s="70" t="n"/>
      <c r="N782" s="70" t="n"/>
      <c r="O782" s="70" t="n"/>
      <c r="P782" s="70" t="n"/>
      <c r="Q782" s="123" t="n"/>
      <c r="R782" s="122" t="n"/>
      <c r="S782" s="70" t="n"/>
      <c r="T782" s="70" t="n"/>
      <c r="U782" s="70" t="n"/>
      <c r="V782" s="70" t="n"/>
      <c r="W782" s="70" t="n"/>
      <c r="X782" s="70" t="n"/>
      <c r="Y782" s="70" t="n"/>
      <c r="Z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70" t="n"/>
      <c r="H783" s="120" t="n"/>
      <c r="I783" s="121" t="n"/>
      <c r="J783" s="122" t="n"/>
      <c r="K783" s="70" t="n"/>
      <c r="L783" s="70" t="n"/>
      <c r="M783" s="70" t="n"/>
      <c r="N783" s="70" t="n"/>
      <c r="O783" s="70" t="n"/>
      <c r="P783" s="70" t="n"/>
      <c r="Q783" s="123" t="n"/>
      <c r="R783" s="122" t="n"/>
      <c r="S783" s="70" t="n"/>
      <c r="T783" s="70" t="n"/>
      <c r="U783" s="70" t="n"/>
      <c r="V783" s="70" t="n"/>
      <c r="W783" s="70" t="n"/>
      <c r="X783" s="70" t="n"/>
      <c r="Y783" s="70" t="n"/>
      <c r="Z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70" t="n"/>
      <c r="H784" s="120" t="n"/>
      <c r="I784" s="121" t="n"/>
      <c r="J784" s="122" t="n"/>
      <c r="K784" s="70" t="n"/>
      <c r="L784" s="70" t="n"/>
      <c r="M784" s="70" t="n"/>
      <c r="N784" s="70" t="n"/>
      <c r="O784" s="70" t="n"/>
      <c r="P784" s="70" t="n"/>
      <c r="Q784" s="123" t="n"/>
      <c r="R784" s="122" t="n"/>
      <c r="S784" s="70" t="n"/>
      <c r="T784" s="70" t="n"/>
      <c r="U784" s="70" t="n"/>
      <c r="V784" s="70" t="n"/>
      <c r="W784" s="70" t="n"/>
      <c r="X784" s="70" t="n"/>
      <c r="Y784" s="70" t="n"/>
      <c r="Z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70" t="n"/>
      <c r="H785" s="120" t="n"/>
      <c r="I785" s="121" t="n"/>
      <c r="J785" s="122" t="n"/>
      <c r="K785" s="70" t="n"/>
      <c r="L785" s="70" t="n"/>
      <c r="M785" s="70" t="n"/>
      <c r="N785" s="70" t="n"/>
      <c r="O785" s="70" t="n"/>
      <c r="P785" s="70" t="n"/>
      <c r="Q785" s="123" t="n"/>
      <c r="R785" s="122" t="n"/>
      <c r="S785" s="70" t="n"/>
      <c r="T785" s="70" t="n"/>
      <c r="U785" s="70" t="n"/>
      <c r="V785" s="70" t="n"/>
      <c r="W785" s="70" t="n"/>
      <c r="X785" s="70" t="n"/>
      <c r="Y785" s="70" t="n"/>
      <c r="Z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70" t="n"/>
      <c r="H786" s="120" t="n"/>
      <c r="I786" s="121" t="n"/>
      <c r="J786" s="122" t="n"/>
      <c r="K786" s="70" t="n"/>
      <c r="L786" s="70" t="n"/>
      <c r="M786" s="70" t="n"/>
      <c r="N786" s="70" t="n"/>
      <c r="O786" s="70" t="n"/>
      <c r="P786" s="70" t="n"/>
      <c r="Q786" s="123" t="n"/>
      <c r="R786" s="122" t="n"/>
      <c r="S786" s="70" t="n"/>
      <c r="T786" s="70" t="n"/>
      <c r="U786" s="70" t="n"/>
      <c r="V786" s="70" t="n"/>
      <c r="W786" s="70" t="n"/>
      <c r="X786" s="70" t="n"/>
      <c r="Y786" s="70" t="n"/>
      <c r="Z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70" t="n"/>
      <c r="H787" s="120" t="n"/>
      <c r="I787" s="121" t="n"/>
      <c r="J787" s="122" t="n"/>
      <c r="K787" s="70" t="n"/>
      <c r="L787" s="70" t="n"/>
      <c r="M787" s="70" t="n"/>
      <c r="N787" s="70" t="n"/>
      <c r="O787" s="70" t="n"/>
      <c r="P787" s="70" t="n"/>
      <c r="Q787" s="123" t="n"/>
      <c r="R787" s="122" t="n"/>
      <c r="S787" s="70" t="n"/>
      <c r="T787" s="70" t="n"/>
      <c r="U787" s="70" t="n"/>
      <c r="V787" s="70" t="n"/>
      <c r="W787" s="70" t="n"/>
      <c r="X787" s="70" t="n"/>
      <c r="Y787" s="70" t="n"/>
      <c r="Z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70" t="n"/>
      <c r="H788" s="120" t="n"/>
      <c r="I788" s="121" t="n"/>
      <c r="J788" s="122" t="n"/>
      <c r="K788" s="70" t="n"/>
      <c r="L788" s="70" t="n"/>
      <c r="M788" s="70" t="n"/>
      <c r="N788" s="70" t="n"/>
      <c r="O788" s="70" t="n"/>
      <c r="P788" s="70" t="n"/>
      <c r="Q788" s="123" t="n"/>
      <c r="R788" s="122" t="n"/>
      <c r="S788" s="70" t="n"/>
      <c r="T788" s="70" t="n"/>
      <c r="U788" s="70" t="n"/>
      <c r="V788" s="70" t="n"/>
      <c r="W788" s="70" t="n"/>
      <c r="X788" s="70" t="n"/>
      <c r="Y788" s="70" t="n"/>
      <c r="Z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70" t="n"/>
      <c r="H789" s="120" t="n"/>
      <c r="I789" s="121" t="n"/>
      <c r="J789" s="122" t="n"/>
      <c r="K789" s="70" t="n"/>
      <c r="L789" s="70" t="n"/>
      <c r="M789" s="70" t="n"/>
      <c r="N789" s="70" t="n"/>
      <c r="O789" s="70" t="n"/>
      <c r="P789" s="70" t="n"/>
      <c r="Q789" s="123" t="n"/>
      <c r="R789" s="122" t="n"/>
      <c r="S789" s="70" t="n"/>
      <c r="T789" s="70" t="n"/>
      <c r="U789" s="70" t="n"/>
      <c r="V789" s="70" t="n"/>
      <c r="W789" s="70" t="n"/>
      <c r="X789" s="70" t="n"/>
      <c r="Y789" s="70" t="n"/>
      <c r="Z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70" t="n"/>
      <c r="H790" s="120" t="n"/>
      <c r="I790" s="121" t="n"/>
      <c r="J790" s="122" t="n"/>
      <c r="K790" s="70" t="n"/>
      <c r="L790" s="70" t="n"/>
      <c r="M790" s="70" t="n"/>
      <c r="N790" s="70" t="n"/>
      <c r="O790" s="70" t="n"/>
      <c r="P790" s="70" t="n"/>
      <c r="Q790" s="123" t="n"/>
      <c r="R790" s="122" t="n"/>
      <c r="S790" s="70" t="n"/>
      <c r="T790" s="70" t="n"/>
      <c r="U790" s="70" t="n"/>
      <c r="V790" s="70" t="n"/>
      <c r="W790" s="70" t="n"/>
      <c r="X790" s="70" t="n"/>
      <c r="Y790" s="70" t="n"/>
      <c r="Z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70" t="n"/>
      <c r="H791" s="120" t="n"/>
      <c r="I791" s="121" t="n"/>
      <c r="J791" s="122" t="n"/>
      <c r="K791" s="70" t="n"/>
      <c r="L791" s="70" t="n"/>
      <c r="M791" s="70" t="n"/>
      <c r="N791" s="70" t="n"/>
      <c r="O791" s="70" t="n"/>
      <c r="P791" s="70" t="n"/>
      <c r="Q791" s="123" t="n"/>
      <c r="R791" s="122" t="n"/>
      <c r="S791" s="70" t="n"/>
      <c r="T791" s="70" t="n"/>
      <c r="U791" s="70" t="n"/>
      <c r="V791" s="70" t="n"/>
      <c r="W791" s="70" t="n"/>
      <c r="X791" s="70" t="n"/>
      <c r="Y791" s="70" t="n"/>
      <c r="Z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70" t="n"/>
      <c r="H792" s="120" t="n"/>
      <c r="I792" s="121" t="n"/>
      <c r="J792" s="122" t="n"/>
      <c r="K792" s="70" t="n"/>
      <c r="L792" s="70" t="n"/>
      <c r="M792" s="70" t="n"/>
      <c r="N792" s="70" t="n"/>
      <c r="O792" s="70" t="n"/>
      <c r="P792" s="70" t="n"/>
      <c r="Q792" s="123" t="n"/>
      <c r="R792" s="122" t="n"/>
      <c r="S792" s="70" t="n"/>
      <c r="T792" s="70" t="n"/>
      <c r="U792" s="70" t="n"/>
      <c r="V792" s="70" t="n"/>
      <c r="W792" s="70" t="n"/>
      <c r="X792" s="70" t="n"/>
      <c r="Y792" s="70" t="n"/>
      <c r="Z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70" t="n"/>
      <c r="H793" s="120" t="n"/>
      <c r="I793" s="121" t="n"/>
      <c r="J793" s="122" t="n"/>
      <c r="K793" s="70" t="n"/>
      <c r="L793" s="70" t="n"/>
      <c r="M793" s="70" t="n"/>
      <c r="N793" s="70" t="n"/>
      <c r="O793" s="70" t="n"/>
      <c r="P793" s="70" t="n"/>
      <c r="Q793" s="123" t="n"/>
      <c r="R793" s="122" t="n"/>
      <c r="S793" s="70" t="n"/>
      <c r="T793" s="70" t="n"/>
      <c r="U793" s="70" t="n"/>
      <c r="V793" s="70" t="n"/>
      <c r="W793" s="70" t="n"/>
      <c r="X793" s="70" t="n"/>
      <c r="Y793" s="70" t="n"/>
      <c r="Z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70" t="n"/>
      <c r="H794" s="120" t="n"/>
      <c r="I794" s="121" t="n"/>
      <c r="J794" s="122" t="n"/>
      <c r="K794" s="70" t="n"/>
      <c r="L794" s="70" t="n"/>
      <c r="M794" s="70" t="n"/>
      <c r="N794" s="70" t="n"/>
      <c r="O794" s="70" t="n"/>
      <c r="P794" s="70" t="n"/>
      <c r="Q794" s="123" t="n"/>
      <c r="R794" s="122" t="n"/>
      <c r="S794" s="70" t="n"/>
      <c r="T794" s="70" t="n"/>
      <c r="U794" s="70" t="n"/>
      <c r="V794" s="70" t="n"/>
      <c r="W794" s="70" t="n"/>
      <c r="X794" s="70" t="n"/>
      <c r="Y794" s="70" t="n"/>
      <c r="Z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70" t="n"/>
      <c r="H795" s="120" t="n"/>
      <c r="I795" s="121" t="n"/>
      <c r="J795" s="122" t="n"/>
      <c r="K795" s="70" t="n"/>
      <c r="L795" s="70" t="n"/>
      <c r="M795" s="70" t="n"/>
      <c r="N795" s="70" t="n"/>
      <c r="O795" s="70" t="n"/>
      <c r="P795" s="70" t="n"/>
      <c r="Q795" s="123" t="n"/>
      <c r="R795" s="122" t="n"/>
      <c r="S795" s="70" t="n"/>
      <c r="T795" s="70" t="n"/>
      <c r="U795" s="70" t="n"/>
      <c r="V795" s="70" t="n"/>
      <c r="W795" s="70" t="n"/>
      <c r="X795" s="70" t="n"/>
      <c r="Y795" s="70" t="n"/>
      <c r="Z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70" t="n"/>
      <c r="H796" s="120" t="n"/>
      <c r="I796" s="121" t="n"/>
      <c r="J796" s="122" t="n"/>
      <c r="K796" s="70" t="n"/>
      <c r="L796" s="70" t="n"/>
      <c r="M796" s="70" t="n"/>
      <c r="N796" s="70" t="n"/>
      <c r="O796" s="70" t="n"/>
      <c r="P796" s="70" t="n"/>
      <c r="Q796" s="123" t="n"/>
      <c r="R796" s="122" t="n"/>
      <c r="S796" s="70" t="n"/>
      <c r="T796" s="70" t="n"/>
      <c r="U796" s="70" t="n"/>
      <c r="V796" s="70" t="n"/>
      <c r="W796" s="70" t="n"/>
      <c r="X796" s="70" t="n"/>
      <c r="Y796" s="70" t="n"/>
      <c r="Z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70" t="n"/>
      <c r="H797" s="120" t="n"/>
      <c r="I797" s="121" t="n"/>
      <c r="J797" s="122" t="n"/>
      <c r="K797" s="70" t="n"/>
      <c r="L797" s="70" t="n"/>
      <c r="M797" s="70" t="n"/>
      <c r="N797" s="70" t="n"/>
      <c r="O797" s="70" t="n"/>
      <c r="P797" s="70" t="n"/>
      <c r="Q797" s="123" t="n"/>
      <c r="R797" s="122" t="n"/>
      <c r="S797" s="70" t="n"/>
      <c r="T797" s="70" t="n"/>
      <c r="U797" s="70" t="n"/>
      <c r="V797" s="70" t="n"/>
      <c r="W797" s="70" t="n"/>
      <c r="X797" s="70" t="n"/>
      <c r="Y797" s="70" t="n"/>
      <c r="Z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70" t="n"/>
      <c r="H798" s="120" t="n"/>
      <c r="I798" s="121" t="n"/>
      <c r="J798" s="122" t="n"/>
      <c r="K798" s="70" t="n"/>
      <c r="L798" s="70" t="n"/>
      <c r="M798" s="70" t="n"/>
      <c r="N798" s="70" t="n"/>
      <c r="O798" s="70" t="n"/>
      <c r="P798" s="70" t="n"/>
      <c r="Q798" s="123" t="n"/>
      <c r="R798" s="122" t="n"/>
      <c r="S798" s="70" t="n"/>
      <c r="T798" s="70" t="n"/>
      <c r="U798" s="70" t="n"/>
      <c r="V798" s="70" t="n"/>
      <c r="W798" s="70" t="n"/>
      <c r="X798" s="70" t="n"/>
      <c r="Y798" s="70" t="n"/>
      <c r="Z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70" t="n"/>
      <c r="H799" s="120" t="n"/>
      <c r="I799" s="121" t="n"/>
      <c r="J799" s="122" t="n"/>
      <c r="K799" s="70" t="n"/>
      <c r="L799" s="70" t="n"/>
      <c r="M799" s="70" t="n"/>
      <c r="N799" s="70" t="n"/>
      <c r="O799" s="70" t="n"/>
      <c r="P799" s="70" t="n"/>
      <c r="Q799" s="123" t="n"/>
      <c r="R799" s="122" t="n"/>
      <c r="S799" s="70" t="n"/>
      <c r="T799" s="70" t="n"/>
      <c r="U799" s="70" t="n"/>
      <c r="V799" s="70" t="n"/>
      <c r="W799" s="70" t="n"/>
      <c r="X799" s="70" t="n"/>
      <c r="Y799" s="70" t="n"/>
      <c r="Z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70" t="n"/>
      <c r="H800" s="120" t="n"/>
      <c r="I800" s="121" t="n"/>
      <c r="J800" s="122" t="n"/>
      <c r="K800" s="70" t="n"/>
      <c r="L800" s="70" t="n"/>
      <c r="M800" s="70" t="n"/>
      <c r="N800" s="70" t="n"/>
      <c r="O800" s="70" t="n"/>
      <c r="P800" s="70" t="n"/>
      <c r="Q800" s="123" t="n"/>
      <c r="R800" s="122" t="n"/>
      <c r="S800" s="70" t="n"/>
      <c r="T800" s="70" t="n"/>
      <c r="U800" s="70" t="n"/>
      <c r="V800" s="70" t="n"/>
      <c r="W800" s="70" t="n"/>
      <c r="X800" s="70" t="n"/>
      <c r="Y800" s="70" t="n"/>
      <c r="Z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70" t="n"/>
      <c r="H801" s="120" t="n"/>
      <c r="I801" s="121" t="n"/>
      <c r="J801" s="122" t="n"/>
      <c r="K801" s="70" t="n"/>
      <c r="L801" s="70" t="n"/>
      <c r="M801" s="70" t="n"/>
      <c r="N801" s="70" t="n"/>
      <c r="O801" s="70" t="n"/>
      <c r="P801" s="70" t="n"/>
      <c r="Q801" s="123" t="n"/>
      <c r="R801" s="122" t="n"/>
      <c r="S801" s="70" t="n"/>
      <c r="T801" s="70" t="n"/>
      <c r="U801" s="70" t="n"/>
      <c r="V801" s="70" t="n"/>
      <c r="W801" s="70" t="n"/>
      <c r="X801" s="70" t="n"/>
      <c r="Y801" s="70" t="n"/>
      <c r="Z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70" t="n"/>
      <c r="H802" s="120" t="n"/>
      <c r="I802" s="121" t="n"/>
      <c r="J802" s="122" t="n"/>
      <c r="K802" s="70" t="n"/>
      <c r="L802" s="70" t="n"/>
      <c r="M802" s="70" t="n"/>
      <c r="N802" s="70" t="n"/>
      <c r="O802" s="70" t="n"/>
      <c r="P802" s="70" t="n"/>
      <c r="Q802" s="123" t="n"/>
      <c r="R802" s="122" t="n"/>
      <c r="S802" s="70" t="n"/>
      <c r="T802" s="70" t="n"/>
      <c r="U802" s="70" t="n"/>
      <c r="V802" s="70" t="n"/>
      <c r="W802" s="70" t="n"/>
      <c r="X802" s="70" t="n"/>
      <c r="Y802" s="70" t="n"/>
      <c r="Z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70" t="n"/>
      <c r="H803" s="120" t="n"/>
      <c r="I803" s="121" t="n"/>
      <c r="J803" s="122" t="n"/>
      <c r="K803" s="70" t="n"/>
      <c r="L803" s="70" t="n"/>
      <c r="M803" s="70" t="n"/>
      <c r="N803" s="70" t="n"/>
      <c r="O803" s="70" t="n"/>
      <c r="P803" s="70" t="n"/>
      <c r="Q803" s="123" t="n"/>
      <c r="R803" s="122" t="n"/>
      <c r="S803" s="70" t="n"/>
      <c r="T803" s="70" t="n"/>
      <c r="U803" s="70" t="n"/>
      <c r="V803" s="70" t="n"/>
      <c r="W803" s="70" t="n"/>
      <c r="X803" s="70" t="n"/>
      <c r="Y803" s="70" t="n"/>
      <c r="Z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70" t="n"/>
      <c r="H804" s="120" t="n"/>
      <c r="I804" s="121" t="n"/>
      <c r="J804" s="122" t="n"/>
      <c r="K804" s="70" t="n"/>
      <c r="L804" s="70" t="n"/>
      <c r="M804" s="70" t="n"/>
      <c r="N804" s="70" t="n"/>
      <c r="O804" s="70" t="n"/>
      <c r="P804" s="70" t="n"/>
      <c r="Q804" s="123" t="n"/>
      <c r="R804" s="122" t="n"/>
      <c r="S804" s="70" t="n"/>
      <c r="T804" s="70" t="n"/>
      <c r="U804" s="70" t="n"/>
      <c r="V804" s="70" t="n"/>
      <c r="W804" s="70" t="n"/>
      <c r="X804" s="70" t="n"/>
      <c r="Y804" s="70" t="n"/>
      <c r="Z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70" t="n"/>
      <c r="H805" s="120" t="n"/>
      <c r="I805" s="121" t="n"/>
      <c r="J805" s="122" t="n"/>
      <c r="K805" s="70" t="n"/>
      <c r="L805" s="70" t="n"/>
      <c r="M805" s="70" t="n"/>
      <c r="N805" s="70" t="n"/>
      <c r="O805" s="70" t="n"/>
      <c r="P805" s="70" t="n"/>
      <c r="Q805" s="123" t="n"/>
      <c r="R805" s="122" t="n"/>
      <c r="S805" s="70" t="n"/>
      <c r="T805" s="70" t="n"/>
      <c r="U805" s="70" t="n"/>
      <c r="V805" s="70" t="n"/>
      <c r="W805" s="70" t="n"/>
      <c r="X805" s="70" t="n"/>
      <c r="Y805" s="70" t="n"/>
      <c r="Z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70" t="n"/>
      <c r="H806" s="120" t="n"/>
      <c r="I806" s="121" t="n"/>
      <c r="J806" s="122" t="n"/>
      <c r="K806" s="70" t="n"/>
      <c r="L806" s="70" t="n"/>
      <c r="M806" s="70" t="n"/>
      <c r="N806" s="70" t="n"/>
      <c r="O806" s="70" t="n"/>
      <c r="P806" s="70" t="n"/>
      <c r="Q806" s="123" t="n"/>
      <c r="R806" s="122" t="n"/>
      <c r="S806" s="70" t="n"/>
      <c r="T806" s="70" t="n"/>
      <c r="U806" s="70" t="n"/>
      <c r="V806" s="70" t="n"/>
      <c r="W806" s="70" t="n"/>
      <c r="X806" s="70" t="n"/>
      <c r="Y806" s="70" t="n"/>
      <c r="Z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70" t="n"/>
      <c r="H807" s="120" t="n"/>
      <c r="I807" s="121" t="n"/>
      <c r="J807" s="122" t="n"/>
      <c r="K807" s="70" t="n"/>
      <c r="L807" s="70" t="n"/>
      <c r="M807" s="70" t="n"/>
      <c r="N807" s="70" t="n"/>
      <c r="O807" s="70" t="n"/>
      <c r="P807" s="70" t="n"/>
      <c r="Q807" s="123" t="n"/>
      <c r="R807" s="122" t="n"/>
      <c r="S807" s="70" t="n"/>
      <c r="T807" s="70" t="n"/>
      <c r="U807" s="70" t="n"/>
      <c r="V807" s="70" t="n"/>
      <c r="W807" s="70" t="n"/>
      <c r="X807" s="70" t="n"/>
      <c r="Y807" s="70" t="n"/>
      <c r="Z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70" t="n"/>
      <c r="H808" s="120" t="n"/>
      <c r="I808" s="121" t="n"/>
      <c r="J808" s="122" t="n"/>
      <c r="K808" s="70" t="n"/>
      <c r="L808" s="70" t="n"/>
      <c r="M808" s="70" t="n"/>
      <c r="N808" s="70" t="n"/>
      <c r="O808" s="70" t="n"/>
      <c r="P808" s="70" t="n"/>
      <c r="Q808" s="123" t="n"/>
      <c r="R808" s="122" t="n"/>
      <c r="S808" s="70" t="n"/>
      <c r="T808" s="70" t="n"/>
      <c r="U808" s="70" t="n"/>
      <c r="V808" s="70" t="n"/>
      <c r="W808" s="70" t="n"/>
      <c r="X808" s="70" t="n"/>
      <c r="Y808" s="70" t="n"/>
      <c r="Z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70" t="n"/>
      <c r="H809" s="120" t="n"/>
      <c r="I809" s="121" t="n"/>
      <c r="J809" s="122" t="n"/>
      <c r="K809" s="70" t="n"/>
      <c r="L809" s="70" t="n"/>
      <c r="M809" s="70" t="n"/>
      <c r="N809" s="70" t="n"/>
      <c r="O809" s="70" t="n"/>
      <c r="P809" s="70" t="n"/>
      <c r="Q809" s="123" t="n"/>
      <c r="R809" s="122" t="n"/>
      <c r="S809" s="70" t="n"/>
      <c r="T809" s="70" t="n"/>
      <c r="U809" s="70" t="n"/>
      <c r="V809" s="70" t="n"/>
      <c r="W809" s="70" t="n"/>
      <c r="X809" s="70" t="n"/>
      <c r="Y809" s="70" t="n"/>
      <c r="Z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70" t="n"/>
      <c r="H810" s="120" t="n"/>
      <c r="I810" s="121" t="n"/>
      <c r="J810" s="122" t="n"/>
      <c r="K810" s="70" t="n"/>
      <c r="L810" s="70" t="n"/>
      <c r="M810" s="70" t="n"/>
      <c r="N810" s="70" t="n"/>
      <c r="O810" s="70" t="n"/>
      <c r="P810" s="70" t="n"/>
      <c r="Q810" s="123" t="n"/>
      <c r="R810" s="122" t="n"/>
      <c r="S810" s="70" t="n"/>
      <c r="T810" s="70" t="n"/>
      <c r="U810" s="70" t="n"/>
      <c r="V810" s="70" t="n"/>
      <c r="W810" s="70" t="n"/>
      <c r="X810" s="70" t="n"/>
      <c r="Y810" s="70" t="n"/>
      <c r="Z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70" t="n"/>
      <c r="H811" s="120" t="n"/>
      <c r="I811" s="121" t="n"/>
      <c r="J811" s="122" t="n"/>
      <c r="K811" s="70" t="n"/>
      <c r="L811" s="70" t="n"/>
      <c r="M811" s="70" t="n"/>
      <c r="N811" s="70" t="n"/>
      <c r="O811" s="70" t="n"/>
      <c r="P811" s="70" t="n"/>
      <c r="Q811" s="123" t="n"/>
      <c r="R811" s="122" t="n"/>
      <c r="S811" s="70" t="n"/>
      <c r="T811" s="70" t="n"/>
      <c r="U811" s="70" t="n"/>
      <c r="V811" s="70" t="n"/>
      <c r="W811" s="70" t="n"/>
      <c r="X811" s="70" t="n"/>
      <c r="Y811" s="70" t="n"/>
      <c r="Z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70" t="n"/>
      <c r="H812" s="120" t="n"/>
      <c r="I812" s="121" t="n"/>
      <c r="J812" s="122" t="n"/>
      <c r="K812" s="70" t="n"/>
      <c r="L812" s="70" t="n"/>
      <c r="M812" s="70" t="n"/>
      <c r="N812" s="70" t="n"/>
      <c r="O812" s="70" t="n"/>
      <c r="P812" s="70" t="n"/>
      <c r="Q812" s="123" t="n"/>
      <c r="R812" s="122" t="n"/>
      <c r="S812" s="70" t="n"/>
      <c r="T812" s="70" t="n"/>
      <c r="U812" s="70" t="n"/>
      <c r="V812" s="70" t="n"/>
      <c r="W812" s="70" t="n"/>
      <c r="X812" s="70" t="n"/>
      <c r="Y812" s="70" t="n"/>
      <c r="Z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70" t="n"/>
      <c r="H813" s="120" t="n"/>
      <c r="I813" s="121" t="n"/>
      <c r="J813" s="122" t="n"/>
      <c r="K813" s="70" t="n"/>
      <c r="L813" s="70" t="n"/>
      <c r="M813" s="70" t="n"/>
      <c r="N813" s="70" t="n"/>
      <c r="O813" s="70" t="n"/>
      <c r="P813" s="70" t="n"/>
      <c r="Q813" s="123" t="n"/>
      <c r="R813" s="122" t="n"/>
      <c r="S813" s="70" t="n"/>
      <c r="T813" s="70" t="n"/>
      <c r="U813" s="70" t="n"/>
      <c r="V813" s="70" t="n"/>
      <c r="W813" s="70" t="n"/>
      <c r="X813" s="70" t="n"/>
      <c r="Y813" s="70" t="n"/>
      <c r="Z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70" t="n"/>
      <c r="H814" s="120" t="n"/>
      <c r="I814" s="121" t="n"/>
      <c r="J814" s="122" t="n"/>
      <c r="K814" s="70" t="n"/>
      <c r="L814" s="70" t="n"/>
      <c r="M814" s="70" t="n"/>
      <c r="N814" s="70" t="n"/>
      <c r="O814" s="70" t="n"/>
      <c r="P814" s="70" t="n"/>
      <c r="Q814" s="123" t="n"/>
      <c r="R814" s="122" t="n"/>
      <c r="S814" s="70" t="n"/>
      <c r="T814" s="70" t="n"/>
      <c r="U814" s="70" t="n"/>
      <c r="V814" s="70" t="n"/>
      <c r="W814" s="70" t="n"/>
      <c r="X814" s="70" t="n"/>
      <c r="Y814" s="70" t="n"/>
      <c r="Z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70" t="n"/>
      <c r="H815" s="120" t="n"/>
      <c r="I815" s="121" t="n"/>
      <c r="J815" s="122" t="n"/>
      <c r="K815" s="70" t="n"/>
      <c r="L815" s="70" t="n"/>
      <c r="M815" s="70" t="n"/>
      <c r="N815" s="70" t="n"/>
      <c r="O815" s="70" t="n"/>
      <c r="P815" s="70" t="n"/>
      <c r="Q815" s="123" t="n"/>
      <c r="R815" s="122" t="n"/>
      <c r="S815" s="70" t="n"/>
      <c r="T815" s="70" t="n"/>
      <c r="U815" s="70" t="n"/>
      <c r="V815" s="70" t="n"/>
      <c r="W815" s="70" t="n"/>
      <c r="X815" s="70" t="n"/>
      <c r="Y815" s="70" t="n"/>
      <c r="Z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70" t="n"/>
      <c r="H816" s="120" t="n"/>
      <c r="I816" s="121" t="n"/>
      <c r="J816" s="122" t="n"/>
      <c r="K816" s="70" t="n"/>
      <c r="L816" s="70" t="n"/>
      <c r="M816" s="70" t="n"/>
      <c r="N816" s="70" t="n"/>
      <c r="O816" s="70" t="n"/>
      <c r="P816" s="70" t="n"/>
      <c r="Q816" s="123" t="n"/>
      <c r="R816" s="122" t="n"/>
      <c r="S816" s="70" t="n"/>
      <c r="T816" s="70" t="n"/>
      <c r="U816" s="70" t="n"/>
      <c r="V816" s="70" t="n"/>
      <c r="W816" s="70" t="n"/>
      <c r="X816" s="70" t="n"/>
      <c r="Y816" s="70" t="n"/>
      <c r="Z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70" t="n"/>
      <c r="H817" s="120" t="n"/>
      <c r="I817" s="121" t="n"/>
      <c r="J817" s="122" t="n"/>
      <c r="K817" s="70" t="n"/>
      <c r="L817" s="70" t="n"/>
      <c r="M817" s="70" t="n"/>
      <c r="N817" s="70" t="n"/>
      <c r="O817" s="70" t="n"/>
      <c r="P817" s="70" t="n"/>
      <c r="Q817" s="123" t="n"/>
      <c r="R817" s="122" t="n"/>
      <c r="S817" s="70" t="n"/>
      <c r="T817" s="70" t="n"/>
      <c r="U817" s="70" t="n"/>
      <c r="V817" s="70" t="n"/>
      <c r="W817" s="70" t="n"/>
      <c r="X817" s="70" t="n"/>
      <c r="Y817" s="70" t="n"/>
      <c r="Z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70" t="n"/>
      <c r="H818" s="120" t="n"/>
      <c r="I818" s="121" t="n"/>
      <c r="J818" s="122" t="n"/>
      <c r="K818" s="70" t="n"/>
      <c r="L818" s="70" t="n"/>
      <c r="M818" s="70" t="n"/>
      <c r="N818" s="70" t="n"/>
      <c r="O818" s="70" t="n"/>
      <c r="P818" s="70" t="n"/>
      <c r="Q818" s="123" t="n"/>
      <c r="R818" s="122" t="n"/>
      <c r="S818" s="70" t="n"/>
      <c r="T818" s="70" t="n"/>
      <c r="U818" s="70" t="n"/>
      <c r="V818" s="70" t="n"/>
      <c r="W818" s="70" t="n"/>
      <c r="X818" s="70" t="n"/>
      <c r="Y818" s="70" t="n"/>
      <c r="Z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70" t="n"/>
      <c r="H819" s="120" t="n"/>
      <c r="I819" s="121" t="n"/>
      <c r="J819" s="122" t="n"/>
      <c r="K819" s="70" t="n"/>
      <c r="L819" s="70" t="n"/>
      <c r="M819" s="70" t="n"/>
      <c r="N819" s="70" t="n"/>
      <c r="O819" s="70" t="n"/>
      <c r="P819" s="70" t="n"/>
      <c r="Q819" s="123" t="n"/>
      <c r="R819" s="122" t="n"/>
      <c r="S819" s="70" t="n"/>
      <c r="T819" s="70" t="n"/>
      <c r="U819" s="70" t="n"/>
      <c r="V819" s="70" t="n"/>
      <c r="W819" s="70" t="n"/>
      <c r="X819" s="70" t="n"/>
      <c r="Y819" s="70" t="n"/>
      <c r="Z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70" t="n"/>
      <c r="H820" s="120" t="n"/>
      <c r="I820" s="121" t="n"/>
      <c r="J820" s="122" t="n"/>
      <c r="K820" s="70" t="n"/>
      <c r="L820" s="70" t="n"/>
      <c r="M820" s="70" t="n"/>
      <c r="N820" s="70" t="n"/>
      <c r="O820" s="70" t="n"/>
      <c r="P820" s="70" t="n"/>
      <c r="Q820" s="123" t="n"/>
      <c r="R820" s="122" t="n"/>
      <c r="S820" s="70" t="n"/>
      <c r="T820" s="70" t="n"/>
      <c r="U820" s="70" t="n"/>
      <c r="V820" s="70" t="n"/>
      <c r="W820" s="70" t="n"/>
      <c r="X820" s="70" t="n"/>
      <c r="Y820" s="70" t="n"/>
      <c r="Z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70" t="n"/>
      <c r="H821" s="120" t="n"/>
      <c r="I821" s="121" t="n"/>
      <c r="J821" s="122" t="n"/>
      <c r="K821" s="70" t="n"/>
      <c r="L821" s="70" t="n"/>
      <c r="M821" s="70" t="n"/>
      <c r="N821" s="70" t="n"/>
      <c r="O821" s="70" t="n"/>
      <c r="P821" s="70" t="n"/>
      <c r="Q821" s="123" t="n"/>
      <c r="R821" s="122" t="n"/>
      <c r="S821" s="70" t="n"/>
      <c r="T821" s="70" t="n"/>
      <c r="U821" s="70" t="n"/>
      <c r="V821" s="70" t="n"/>
      <c r="W821" s="70" t="n"/>
      <c r="X821" s="70" t="n"/>
      <c r="Y821" s="70" t="n"/>
      <c r="Z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70" t="n"/>
      <c r="H822" s="120" t="n"/>
      <c r="I822" s="121" t="n"/>
      <c r="J822" s="122" t="n"/>
      <c r="K822" s="70" t="n"/>
      <c r="L822" s="70" t="n"/>
      <c r="M822" s="70" t="n"/>
      <c r="N822" s="70" t="n"/>
      <c r="O822" s="70" t="n"/>
      <c r="P822" s="70" t="n"/>
      <c r="Q822" s="123" t="n"/>
      <c r="R822" s="122" t="n"/>
      <c r="S822" s="70" t="n"/>
      <c r="T822" s="70" t="n"/>
      <c r="U822" s="70" t="n"/>
      <c r="V822" s="70" t="n"/>
      <c r="W822" s="70" t="n"/>
      <c r="X822" s="70" t="n"/>
      <c r="Y822" s="70" t="n"/>
      <c r="Z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70" t="n"/>
      <c r="H823" s="120" t="n"/>
      <c r="I823" s="121" t="n"/>
      <c r="J823" s="122" t="n"/>
      <c r="K823" s="70" t="n"/>
      <c r="L823" s="70" t="n"/>
      <c r="M823" s="70" t="n"/>
      <c r="N823" s="70" t="n"/>
      <c r="O823" s="70" t="n"/>
      <c r="P823" s="70" t="n"/>
      <c r="Q823" s="123" t="n"/>
      <c r="R823" s="122" t="n"/>
      <c r="S823" s="70" t="n"/>
      <c r="T823" s="70" t="n"/>
      <c r="U823" s="70" t="n"/>
      <c r="V823" s="70" t="n"/>
      <c r="W823" s="70" t="n"/>
      <c r="X823" s="70" t="n"/>
      <c r="Y823" s="70" t="n"/>
      <c r="Z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70" t="n"/>
      <c r="H824" s="120" t="n"/>
      <c r="I824" s="121" t="n"/>
      <c r="J824" s="122" t="n"/>
      <c r="K824" s="70" t="n"/>
      <c r="L824" s="70" t="n"/>
      <c r="M824" s="70" t="n"/>
      <c r="N824" s="70" t="n"/>
      <c r="O824" s="70" t="n"/>
      <c r="P824" s="70" t="n"/>
      <c r="Q824" s="123" t="n"/>
      <c r="R824" s="122" t="n"/>
      <c r="S824" s="70" t="n"/>
      <c r="T824" s="70" t="n"/>
      <c r="U824" s="70" t="n"/>
      <c r="V824" s="70" t="n"/>
      <c r="W824" s="70" t="n"/>
      <c r="X824" s="70" t="n"/>
      <c r="Y824" s="70" t="n"/>
      <c r="Z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70" t="n"/>
      <c r="H825" s="120" t="n"/>
      <c r="I825" s="121" t="n"/>
      <c r="J825" s="122" t="n"/>
      <c r="K825" s="70" t="n"/>
      <c r="L825" s="70" t="n"/>
      <c r="M825" s="70" t="n"/>
      <c r="N825" s="70" t="n"/>
      <c r="O825" s="70" t="n"/>
      <c r="P825" s="70" t="n"/>
      <c r="Q825" s="123" t="n"/>
      <c r="R825" s="122" t="n"/>
      <c r="S825" s="70" t="n"/>
      <c r="T825" s="70" t="n"/>
      <c r="U825" s="70" t="n"/>
      <c r="V825" s="70" t="n"/>
      <c r="W825" s="70" t="n"/>
      <c r="X825" s="70" t="n"/>
      <c r="Y825" s="70" t="n"/>
      <c r="Z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70" t="n"/>
      <c r="H826" s="120" t="n"/>
      <c r="I826" s="121" t="n"/>
      <c r="J826" s="122" t="n"/>
      <c r="K826" s="70" t="n"/>
      <c r="L826" s="70" t="n"/>
      <c r="M826" s="70" t="n"/>
      <c r="N826" s="70" t="n"/>
      <c r="O826" s="70" t="n"/>
      <c r="P826" s="70" t="n"/>
      <c r="Q826" s="123" t="n"/>
      <c r="R826" s="122" t="n"/>
      <c r="S826" s="70" t="n"/>
      <c r="T826" s="70" t="n"/>
      <c r="U826" s="70" t="n"/>
      <c r="V826" s="70" t="n"/>
      <c r="W826" s="70" t="n"/>
      <c r="X826" s="70" t="n"/>
      <c r="Y826" s="70" t="n"/>
      <c r="Z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70" t="n"/>
      <c r="H827" s="120" t="n"/>
      <c r="I827" s="121" t="n"/>
      <c r="J827" s="122" t="n"/>
      <c r="K827" s="70" t="n"/>
      <c r="L827" s="70" t="n"/>
      <c r="M827" s="70" t="n"/>
      <c r="N827" s="70" t="n"/>
      <c r="O827" s="70" t="n"/>
      <c r="P827" s="70" t="n"/>
      <c r="Q827" s="123" t="n"/>
      <c r="R827" s="122" t="n"/>
      <c r="S827" s="70" t="n"/>
      <c r="T827" s="70" t="n"/>
      <c r="U827" s="70" t="n"/>
      <c r="V827" s="70" t="n"/>
      <c r="W827" s="70" t="n"/>
      <c r="X827" s="70" t="n"/>
      <c r="Y827" s="70" t="n"/>
      <c r="Z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70" t="n"/>
      <c r="H828" s="120" t="n"/>
      <c r="I828" s="121" t="n"/>
      <c r="J828" s="122" t="n"/>
      <c r="K828" s="70" t="n"/>
      <c r="L828" s="70" t="n"/>
      <c r="M828" s="70" t="n"/>
      <c r="N828" s="70" t="n"/>
      <c r="O828" s="70" t="n"/>
      <c r="P828" s="70" t="n"/>
      <c r="Q828" s="123" t="n"/>
      <c r="R828" s="122" t="n"/>
      <c r="S828" s="70" t="n"/>
      <c r="T828" s="70" t="n"/>
      <c r="U828" s="70" t="n"/>
      <c r="V828" s="70" t="n"/>
      <c r="W828" s="70" t="n"/>
      <c r="X828" s="70" t="n"/>
      <c r="Y828" s="70" t="n"/>
      <c r="Z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70" t="n"/>
      <c r="H829" s="120" t="n"/>
      <c r="I829" s="121" t="n"/>
      <c r="J829" s="122" t="n"/>
      <c r="K829" s="70" t="n"/>
      <c r="L829" s="70" t="n"/>
      <c r="M829" s="70" t="n"/>
      <c r="N829" s="70" t="n"/>
      <c r="O829" s="70" t="n"/>
      <c r="P829" s="70" t="n"/>
      <c r="Q829" s="123" t="n"/>
      <c r="R829" s="122" t="n"/>
      <c r="S829" s="70" t="n"/>
      <c r="T829" s="70" t="n"/>
      <c r="U829" s="70" t="n"/>
      <c r="V829" s="70" t="n"/>
      <c r="W829" s="70" t="n"/>
      <c r="X829" s="70" t="n"/>
      <c r="Y829" s="70" t="n"/>
      <c r="Z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70" t="n"/>
      <c r="H830" s="120" t="n"/>
      <c r="I830" s="121" t="n"/>
      <c r="J830" s="122" t="n"/>
      <c r="K830" s="70" t="n"/>
      <c r="L830" s="70" t="n"/>
      <c r="M830" s="70" t="n"/>
      <c r="N830" s="70" t="n"/>
      <c r="O830" s="70" t="n"/>
      <c r="P830" s="70" t="n"/>
      <c r="Q830" s="123" t="n"/>
      <c r="R830" s="122" t="n"/>
      <c r="S830" s="70" t="n"/>
      <c r="T830" s="70" t="n"/>
      <c r="U830" s="70" t="n"/>
      <c r="V830" s="70" t="n"/>
      <c r="W830" s="70" t="n"/>
      <c r="X830" s="70" t="n"/>
      <c r="Y830" s="70" t="n"/>
      <c r="Z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70" t="n"/>
      <c r="H831" s="120" t="n"/>
      <c r="I831" s="121" t="n"/>
      <c r="J831" s="122" t="n"/>
      <c r="K831" s="70" t="n"/>
      <c r="L831" s="70" t="n"/>
      <c r="M831" s="70" t="n"/>
      <c r="N831" s="70" t="n"/>
      <c r="O831" s="70" t="n"/>
      <c r="P831" s="70" t="n"/>
      <c r="Q831" s="123" t="n"/>
      <c r="R831" s="122" t="n"/>
      <c r="S831" s="70" t="n"/>
      <c r="T831" s="70" t="n"/>
      <c r="U831" s="70" t="n"/>
      <c r="V831" s="70" t="n"/>
      <c r="W831" s="70" t="n"/>
      <c r="X831" s="70" t="n"/>
      <c r="Y831" s="70" t="n"/>
      <c r="Z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70" t="n"/>
      <c r="H832" s="120" t="n"/>
      <c r="I832" s="121" t="n"/>
      <c r="J832" s="122" t="n"/>
      <c r="K832" s="70" t="n"/>
      <c r="L832" s="70" t="n"/>
      <c r="M832" s="70" t="n"/>
      <c r="N832" s="70" t="n"/>
      <c r="O832" s="70" t="n"/>
      <c r="P832" s="70" t="n"/>
      <c r="Q832" s="123" t="n"/>
      <c r="R832" s="122" t="n"/>
      <c r="S832" s="70" t="n"/>
      <c r="T832" s="70" t="n"/>
      <c r="U832" s="70" t="n"/>
      <c r="V832" s="70" t="n"/>
      <c r="W832" s="70" t="n"/>
      <c r="X832" s="70" t="n"/>
      <c r="Y832" s="70" t="n"/>
      <c r="Z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70" t="n"/>
      <c r="H833" s="120" t="n"/>
      <c r="I833" s="121" t="n"/>
      <c r="J833" s="122" t="n"/>
      <c r="K833" s="70" t="n"/>
      <c r="L833" s="70" t="n"/>
      <c r="M833" s="70" t="n"/>
      <c r="N833" s="70" t="n"/>
      <c r="O833" s="70" t="n"/>
      <c r="P833" s="70" t="n"/>
      <c r="Q833" s="123" t="n"/>
      <c r="R833" s="122" t="n"/>
      <c r="S833" s="70" t="n"/>
      <c r="T833" s="70" t="n"/>
      <c r="U833" s="70" t="n"/>
      <c r="V833" s="70" t="n"/>
      <c r="W833" s="70" t="n"/>
      <c r="X833" s="70" t="n"/>
      <c r="Y833" s="70" t="n"/>
      <c r="Z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70" t="n"/>
      <c r="H834" s="120" t="n"/>
      <c r="I834" s="121" t="n"/>
      <c r="J834" s="122" t="n"/>
      <c r="K834" s="70" t="n"/>
      <c r="L834" s="70" t="n"/>
      <c r="M834" s="70" t="n"/>
      <c r="N834" s="70" t="n"/>
      <c r="O834" s="70" t="n"/>
      <c r="P834" s="70" t="n"/>
      <c r="Q834" s="123" t="n"/>
      <c r="R834" s="122" t="n"/>
      <c r="S834" s="70" t="n"/>
      <c r="T834" s="70" t="n"/>
      <c r="U834" s="70" t="n"/>
      <c r="V834" s="70" t="n"/>
      <c r="W834" s="70" t="n"/>
      <c r="X834" s="70" t="n"/>
      <c r="Y834" s="70" t="n"/>
      <c r="Z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70" t="n"/>
      <c r="H835" s="120" t="n"/>
      <c r="I835" s="121" t="n"/>
      <c r="J835" s="122" t="n"/>
      <c r="K835" s="70" t="n"/>
      <c r="L835" s="70" t="n"/>
      <c r="M835" s="70" t="n"/>
      <c r="N835" s="70" t="n"/>
      <c r="O835" s="70" t="n"/>
      <c r="P835" s="70" t="n"/>
      <c r="Q835" s="123" t="n"/>
      <c r="R835" s="122" t="n"/>
      <c r="S835" s="70" t="n"/>
      <c r="T835" s="70" t="n"/>
      <c r="U835" s="70" t="n"/>
      <c r="V835" s="70" t="n"/>
      <c r="W835" s="70" t="n"/>
      <c r="X835" s="70" t="n"/>
      <c r="Y835" s="70" t="n"/>
      <c r="Z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70" t="n"/>
      <c r="H836" s="120" t="n"/>
      <c r="I836" s="121" t="n"/>
      <c r="J836" s="122" t="n"/>
      <c r="K836" s="70" t="n"/>
      <c r="L836" s="70" t="n"/>
      <c r="M836" s="70" t="n"/>
      <c r="N836" s="70" t="n"/>
      <c r="O836" s="70" t="n"/>
      <c r="P836" s="70" t="n"/>
      <c r="Q836" s="123" t="n"/>
      <c r="R836" s="122" t="n"/>
      <c r="S836" s="70" t="n"/>
      <c r="T836" s="70" t="n"/>
      <c r="U836" s="70" t="n"/>
      <c r="V836" s="70" t="n"/>
      <c r="W836" s="70" t="n"/>
      <c r="X836" s="70" t="n"/>
      <c r="Y836" s="70" t="n"/>
      <c r="Z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70" t="n"/>
      <c r="H837" s="120" t="n"/>
      <c r="I837" s="121" t="n"/>
      <c r="J837" s="122" t="n"/>
      <c r="K837" s="70" t="n"/>
      <c r="L837" s="70" t="n"/>
      <c r="M837" s="70" t="n"/>
      <c r="N837" s="70" t="n"/>
      <c r="O837" s="70" t="n"/>
      <c r="P837" s="70" t="n"/>
      <c r="Q837" s="123" t="n"/>
      <c r="R837" s="122" t="n"/>
      <c r="S837" s="70" t="n"/>
      <c r="T837" s="70" t="n"/>
      <c r="U837" s="70" t="n"/>
      <c r="V837" s="70" t="n"/>
      <c r="W837" s="70" t="n"/>
      <c r="X837" s="70" t="n"/>
      <c r="Y837" s="70" t="n"/>
      <c r="Z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70" t="n"/>
      <c r="H838" s="120" t="n"/>
      <c r="I838" s="121" t="n"/>
      <c r="J838" s="122" t="n"/>
      <c r="K838" s="70" t="n"/>
      <c r="L838" s="70" t="n"/>
      <c r="M838" s="70" t="n"/>
      <c r="N838" s="70" t="n"/>
      <c r="O838" s="70" t="n"/>
      <c r="P838" s="70" t="n"/>
      <c r="Q838" s="123" t="n"/>
      <c r="R838" s="122" t="n"/>
      <c r="S838" s="70" t="n"/>
      <c r="T838" s="70" t="n"/>
      <c r="U838" s="70" t="n"/>
      <c r="V838" s="70" t="n"/>
      <c r="W838" s="70" t="n"/>
      <c r="X838" s="70" t="n"/>
      <c r="Y838" s="70" t="n"/>
      <c r="Z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70" t="n"/>
      <c r="H839" s="120" t="n"/>
      <c r="I839" s="121" t="n"/>
      <c r="J839" s="122" t="n"/>
      <c r="K839" s="70" t="n"/>
      <c r="L839" s="70" t="n"/>
      <c r="M839" s="70" t="n"/>
      <c r="N839" s="70" t="n"/>
      <c r="O839" s="70" t="n"/>
      <c r="P839" s="70" t="n"/>
      <c r="Q839" s="123" t="n"/>
      <c r="R839" s="122" t="n"/>
      <c r="S839" s="70" t="n"/>
      <c r="T839" s="70" t="n"/>
      <c r="U839" s="70" t="n"/>
      <c r="V839" s="70" t="n"/>
      <c r="W839" s="70" t="n"/>
      <c r="X839" s="70" t="n"/>
      <c r="Y839" s="70" t="n"/>
      <c r="Z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70" t="n"/>
      <c r="H840" s="120" t="n"/>
      <c r="I840" s="121" t="n"/>
      <c r="J840" s="122" t="n"/>
      <c r="K840" s="70" t="n"/>
      <c r="L840" s="70" t="n"/>
      <c r="M840" s="70" t="n"/>
      <c r="N840" s="70" t="n"/>
      <c r="O840" s="70" t="n"/>
      <c r="P840" s="70" t="n"/>
      <c r="Q840" s="123" t="n"/>
      <c r="R840" s="122" t="n"/>
      <c r="S840" s="70" t="n"/>
      <c r="T840" s="70" t="n"/>
      <c r="U840" s="70" t="n"/>
      <c r="V840" s="70" t="n"/>
      <c r="W840" s="70" t="n"/>
      <c r="X840" s="70" t="n"/>
      <c r="Y840" s="70" t="n"/>
      <c r="Z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70" t="n"/>
      <c r="H841" s="120" t="n"/>
      <c r="I841" s="121" t="n"/>
      <c r="J841" s="122" t="n"/>
      <c r="K841" s="70" t="n"/>
      <c r="L841" s="70" t="n"/>
      <c r="M841" s="70" t="n"/>
      <c r="N841" s="70" t="n"/>
      <c r="O841" s="70" t="n"/>
      <c r="P841" s="70" t="n"/>
      <c r="Q841" s="123" t="n"/>
      <c r="R841" s="122" t="n"/>
      <c r="S841" s="70" t="n"/>
      <c r="T841" s="70" t="n"/>
      <c r="U841" s="70" t="n"/>
      <c r="V841" s="70" t="n"/>
      <c r="W841" s="70" t="n"/>
      <c r="X841" s="70" t="n"/>
      <c r="Y841" s="70" t="n"/>
      <c r="Z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70" t="n"/>
      <c r="H842" s="120" t="n"/>
      <c r="I842" s="121" t="n"/>
      <c r="J842" s="122" t="n"/>
      <c r="K842" s="70" t="n"/>
      <c r="L842" s="70" t="n"/>
      <c r="M842" s="70" t="n"/>
      <c r="N842" s="70" t="n"/>
      <c r="O842" s="70" t="n"/>
      <c r="P842" s="70" t="n"/>
      <c r="Q842" s="123" t="n"/>
      <c r="R842" s="122" t="n"/>
      <c r="S842" s="70" t="n"/>
      <c r="T842" s="70" t="n"/>
      <c r="U842" s="70" t="n"/>
      <c r="V842" s="70" t="n"/>
      <c r="W842" s="70" t="n"/>
      <c r="X842" s="70" t="n"/>
      <c r="Y842" s="70" t="n"/>
      <c r="Z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70" t="n"/>
      <c r="H843" s="120" t="n"/>
      <c r="I843" s="121" t="n"/>
      <c r="J843" s="122" t="n"/>
      <c r="K843" s="70" t="n"/>
      <c r="L843" s="70" t="n"/>
      <c r="M843" s="70" t="n"/>
      <c r="N843" s="70" t="n"/>
      <c r="O843" s="70" t="n"/>
      <c r="P843" s="70" t="n"/>
      <c r="Q843" s="123" t="n"/>
      <c r="R843" s="122" t="n"/>
      <c r="S843" s="70" t="n"/>
      <c r="T843" s="70" t="n"/>
      <c r="U843" s="70" t="n"/>
      <c r="V843" s="70" t="n"/>
      <c r="W843" s="70" t="n"/>
      <c r="X843" s="70" t="n"/>
      <c r="Y843" s="70" t="n"/>
      <c r="Z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70" t="n"/>
      <c r="H844" s="120" t="n"/>
      <c r="I844" s="121" t="n"/>
      <c r="J844" s="122" t="n"/>
      <c r="K844" s="70" t="n"/>
      <c r="L844" s="70" t="n"/>
      <c r="M844" s="70" t="n"/>
      <c r="N844" s="70" t="n"/>
      <c r="O844" s="70" t="n"/>
      <c r="P844" s="70" t="n"/>
      <c r="Q844" s="123" t="n"/>
      <c r="R844" s="122" t="n"/>
      <c r="S844" s="70" t="n"/>
      <c r="T844" s="70" t="n"/>
      <c r="U844" s="70" t="n"/>
      <c r="V844" s="70" t="n"/>
      <c r="W844" s="70" t="n"/>
      <c r="X844" s="70" t="n"/>
      <c r="Y844" s="70" t="n"/>
      <c r="Z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70" t="n"/>
      <c r="H845" s="120" t="n"/>
      <c r="I845" s="121" t="n"/>
      <c r="J845" s="122" t="n"/>
      <c r="K845" s="70" t="n"/>
      <c r="L845" s="70" t="n"/>
      <c r="M845" s="70" t="n"/>
      <c r="N845" s="70" t="n"/>
      <c r="O845" s="70" t="n"/>
      <c r="P845" s="70" t="n"/>
      <c r="Q845" s="123" t="n"/>
      <c r="R845" s="122" t="n"/>
      <c r="S845" s="70" t="n"/>
      <c r="T845" s="70" t="n"/>
      <c r="U845" s="70" t="n"/>
      <c r="V845" s="70" t="n"/>
      <c r="W845" s="70" t="n"/>
      <c r="X845" s="70" t="n"/>
      <c r="Y845" s="70" t="n"/>
      <c r="Z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70" t="n"/>
      <c r="H846" s="120" t="n"/>
      <c r="I846" s="121" t="n"/>
      <c r="J846" s="122" t="n"/>
      <c r="K846" s="70" t="n"/>
      <c r="L846" s="70" t="n"/>
      <c r="M846" s="70" t="n"/>
      <c r="N846" s="70" t="n"/>
      <c r="O846" s="70" t="n"/>
      <c r="P846" s="70" t="n"/>
      <c r="Q846" s="123" t="n"/>
      <c r="R846" s="122" t="n"/>
      <c r="S846" s="70" t="n"/>
      <c r="T846" s="70" t="n"/>
      <c r="U846" s="70" t="n"/>
      <c r="V846" s="70" t="n"/>
      <c r="W846" s="70" t="n"/>
      <c r="X846" s="70" t="n"/>
      <c r="Y846" s="70" t="n"/>
      <c r="Z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70" t="n"/>
      <c r="H847" s="120" t="n"/>
      <c r="I847" s="121" t="n"/>
      <c r="J847" s="122" t="n"/>
      <c r="K847" s="70" t="n"/>
      <c r="L847" s="70" t="n"/>
      <c r="M847" s="70" t="n"/>
      <c r="N847" s="70" t="n"/>
      <c r="O847" s="70" t="n"/>
      <c r="P847" s="70" t="n"/>
      <c r="Q847" s="123" t="n"/>
      <c r="R847" s="122" t="n"/>
      <c r="S847" s="70" t="n"/>
      <c r="T847" s="70" t="n"/>
      <c r="U847" s="70" t="n"/>
      <c r="V847" s="70" t="n"/>
      <c r="W847" s="70" t="n"/>
      <c r="X847" s="70" t="n"/>
      <c r="Y847" s="70" t="n"/>
      <c r="Z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70" t="n"/>
      <c r="H848" s="120" t="n"/>
      <c r="I848" s="121" t="n"/>
      <c r="J848" s="122" t="n"/>
      <c r="K848" s="70" t="n"/>
      <c r="L848" s="70" t="n"/>
      <c r="M848" s="70" t="n"/>
      <c r="N848" s="70" t="n"/>
      <c r="O848" s="70" t="n"/>
      <c r="P848" s="70" t="n"/>
      <c r="Q848" s="123" t="n"/>
      <c r="R848" s="122" t="n"/>
      <c r="S848" s="70" t="n"/>
      <c r="T848" s="70" t="n"/>
      <c r="U848" s="70" t="n"/>
      <c r="V848" s="70" t="n"/>
      <c r="W848" s="70" t="n"/>
      <c r="X848" s="70" t="n"/>
      <c r="Y848" s="70" t="n"/>
      <c r="Z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70" t="n"/>
      <c r="H849" s="120" t="n"/>
      <c r="I849" s="121" t="n"/>
      <c r="J849" s="122" t="n"/>
      <c r="K849" s="70" t="n"/>
      <c r="L849" s="70" t="n"/>
      <c r="M849" s="70" t="n"/>
      <c r="N849" s="70" t="n"/>
      <c r="O849" s="70" t="n"/>
      <c r="P849" s="70" t="n"/>
      <c r="Q849" s="123" t="n"/>
      <c r="R849" s="122" t="n"/>
      <c r="S849" s="70" t="n"/>
      <c r="T849" s="70" t="n"/>
      <c r="U849" s="70" t="n"/>
      <c r="V849" s="70" t="n"/>
      <c r="W849" s="70" t="n"/>
      <c r="X849" s="70" t="n"/>
      <c r="Y849" s="70" t="n"/>
      <c r="Z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70" t="n"/>
      <c r="H850" s="120" t="n"/>
      <c r="I850" s="121" t="n"/>
      <c r="J850" s="122" t="n"/>
      <c r="K850" s="70" t="n"/>
      <c r="L850" s="70" t="n"/>
      <c r="M850" s="70" t="n"/>
      <c r="N850" s="70" t="n"/>
      <c r="O850" s="70" t="n"/>
      <c r="P850" s="70" t="n"/>
      <c r="Q850" s="123" t="n"/>
      <c r="R850" s="122" t="n"/>
      <c r="S850" s="70" t="n"/>
      <c r="T850" s="70" t="n"/>
      <c r="U850" s="70" t="n"/>
      <c r="V850" s="70" t="n"/>
      <c r="W850" s="70" t="n"/>
      <c r="X850" s="70" t="n"/>
      <c r="Y850" s="70" t="n"/>
      <c r="Z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70" t="n"/>
      <c r="H851" s="120" t="n"/>
      <c r="I851" s="121" t="n"/>
      <c r="J851" s="122" t="n"/>
      <c r="K851" s="70" t="n"/>
      <c r="L851" s="70" t="n"/>
      <c r="M851" s="70" t="n"/>
      <c r="N851" s="70" t="n"/>
      <c r="O851" s="70" t="n"/>
      <c r="P851" s="70" t="n"/>
      <c r="Q851" s="123" t="n"/>
      <c r="R851" s="122" t="n"/>
      <c r="S851" s="70" t="n"/>
      <c r="T851" s="70" t="n"/>
      <c r="U851" s="70" t="n"/>
      <c r="V851" s="70" t="n"/>
      <c r="W851" s="70" t="n"/>
      <c r="X851" s="70" t="n"/>
      <c r="Y851" s="70" t="n"/>
      <c r="Z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70" t="n"/>
      <c r="H852" s="120" t="n"/>
      <c r="I852" s="121" t="n"/>
      <c r="J852" s="122" t="n"/>
      <c r="K852" s="70" t="n"/>
      <c r="L852" s="70" t="n"/>
      <c r="M852" s="70" t="n"/>
      <c r="N852" s="70" t="n"/>
      <c r="O852" s="70" t="n"/>
      <c r="P852" s="70" t="n"/>
      <c r="Q852" s="123" t="n"/>
      <c r="R852" s="122" t="n"/>
      <c r="S852" s="70" t="n"/>
      <c r="T852" s="70" t="n"/>
      <c r="U852" s="70" t="n"/>
      <c r="V852" s="70" t="n"/>
      <c r="W852" s="70" t="n"/>
      <c r="X852" s="70" t="n"/>
      <c r="Y852" s="70" t="n"/>
      <c r="Z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70" t="n"/>
      <c r="H853" s="120" t="n"/>
      <c r="I853" s="121" t="n"/>
      <c r="J853" s="122" t="n"/>
      <c r="K853" s="70" t="n"/>
      <c r="L853" s="70" t="n"/>
      <c r="M853" s="70" t="n"/>
      <c r="N853" s="70" t="n"/>
      <c r="O853" s="70" t="n"/>
      <c r="P853" s="70" t="n"/>
      <c r="Q853" s="123" t="n"/>
      <c r="R853" s="122" t="n"/>
      <c r="S853" s="70" t="n"/>
      <c r="T853" s="70" t="n"/>
      <c r="U853" s="70" t="n"/>
      <c r="V853" s="70" t="n"/>
      <c r="W853" s="70" t="n"/>
      <c r="X853" s="70" t="n"/>
      <c r="Y853" s="70" t="n"/>
      <c r="Z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70" t="n"/>
      <c r="H854" s="120" t="n"/>
      <c r="I854" s="121" t="n"/>
      <c r="J854" s="122" t="n"/>
      <c r="K854" s="70" t="n"/>
      <c r="L854" s="70" t="n"/>
      <c r="M854" s="70" t="n"/>
      <c r="N854" s="70" t="n"/>
      <c r="O854" s="70" t="n"/>
      <c r="P854" s="70" t="n"/>
      <c r="Q854" s="123" t="n"/>
      <c r="R854" s="122" t="n"/>
      <c r="S854" s="70" t="n"/>
      <c r="T854" s="70" t="n"/>
      <c r="U854" s="70" t="n"/>
      <c r="V854" s="70" t="n"/>
      <c r="W854" s="70" t="n"/>
      <c r="X854" s="70" t="n"/>
      <c r="Y854" s="70" t="n"/>
      <c r="Z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70" t="n"/>
      <c r="H855" s="120" t="n"/>
      <c r="I855" s="121" t="n"/>
      <c r="J855" s="122" t="n"/>
      <c r="K855" s="70" t="n"/>
      <c r="L855" s="70" t="n"/>
      <c r="M855" s="70" t="n"/>
      <c r="N855" s="70" t="n"/>
      <c r="O855" s="70" t="n"/>
      <c r="P855" s="70" t="n"/>
      <c r="Q855" s="123" t="n"/>
      <c r="R855" s="122" t="n"/>
      <c r="S855" s="70" t="n"/>
      <c r="T855" s="70" t="n"/>
      <c r="U855" s="70" t="n"/>
      <c r="V855" s="70" t="n"/>
      <c r="W855" s="70" t="n"/>
      <c r="X855" s="70" t="n"/>
      <c r="Y855" s="70" t="n"/>
      <c r="Z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70" t="n"/>
      <c r="H856" s="120" t="n"/>
      <c r="I856" s="121" t="n"/>
      <c r="J856" s="122" t="n"/>
      <c r="K856" s="70" t="n"/>
      <c r="L856" s="70" t="n"/>
      <c r="M856" s="70" t="n"/>
      <c r="N856" s="70" t="n"/>
      <c r="O856" s="70" t="n"/>
      <c r="P856" s="70" t="n"/>
      <c r="Q856" s="123" t="n"/>
      <c r="R856" s="122" t="n"/>
      <c r="S856" s="70" t="n"/>
      <c r="T856" s="70" t="n"/>
      <c r="U856" s="70" t="n"/>
      <c r="V856" s="70" t="n"/>
      <c r="W856" s="70" t="n"/>
      <c r="X856" s="70" t="n"/>
      <c r="Y856" s="70" t="n"/>
      <c r="Z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70" t="n"/>
      <c r="H857" s="120" t="n"/>
      <c r="I857" s="121" t="n"/>
      <c r="J857" s="122" t="n"/>
      <c r="K857" s="70" t="n"/>
      <c r="L857" s="70" t="n"/>
      <c r="M857" s="70" t="n"/>
      <c r="N857" s="70" t="n"/>
      <c r="O857" s="70" t="n"/>
      <c r="P857" s="70" t="n"/>
      <c r="Q857" s="123" t="n"/>
      <c r="R857" s="122" t="n"/>
      <c r="S857" s="70" t="n"/>
      <c r="T857" s="70" t="n"/>
      <c r="U857" s="70" t="n"/>
      <c r="V857" s="70" t="n"/>
      <c r="W857" s="70" t="n"/>
      <c r="X857" s="70" t="n"/>
      <c r="Y857" s="70" t="n"/>
      <c r="Z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70" t="n"/>
      <c r="H858" s="120" t="n"/>
      <c r="I858" s="121" t="n"/>
      <c r="J858" s="122" t="n"/>
      <c r="K858" s="70" t="n"/>
      <c r="L858" s="70" t="n"/>
      <c r="M858" s="70" t="n"/>
      <c r="N858" s="70" t="n"/>
      <c r="O858" s="70" t="n"/>
      <c r="P858" s="70" t="n"/>
      <c r="Q858" s="123" t="n"/>
      <c r="R858" s="122" t="n"/>
      <c r="S858" s="70" t="n"/>
      <c r="T858" s="70" t="n"/>
      <c r="U858" s="70" t="n"/>
      <c r="V858" s="70" t="n"/>
      <c r="W858" s="70" t="n"/>
      <c r="X858" s="70" t="n"/>
      <c r="Y858" s="70" t="n"/>
      <c r="Z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70" t="n"/>
      <c r="H859" s="120" t="n"/>
      <c r="I859" s="121" t="n"/>
      <c r="J859" s="122" t="n"/>
      <c r="K859" s="70" t="n"/>
      <c r="L859" s="70" t="n"/>
      <c r="M859" s="70" t="n"/>
      <c r="N859" s="70" t="n"/>
      <c r="O859" s="70" t="n"/>
      <c r="P859" s="70" t="n"/>
      <c r="Q859" s="123" t="n"/>
      <c r="R859" s="122" t="n"/>
      <c r="S859" s="70" t="n"/>
      <c r="T859" s="70" t="n"/>
      <c r="U859" s="70" t="n"/>
      <c r="V859" s="70" t="n"/>
      <c r="W859" s="70" t="n"/>
      <c r="X859" s="70" t="n"/>
      <c r="Y859" s="70" t="n"/>
      <c r="Z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70" t="n"/>
      <c r="H860" s="120" t="n"/>
      <c r="I860" s="121" t="n"/>
      <c r="J860" s="122" t="n"/>
      <c r="K860" s="70" t="n"/>
      <c r="L860" s="70" t="n"/>
      <c r="M860" s="70" t="n"/>
      <c r="N860" s="70" t="n"/>
      <c r="O860" s="70" t="n"/>
      <c r="P860" s="70" t="n"/>
      <c r="Q860" s="123" t="n"/>
      <c r="R860" s="122" t="n"/>
      <c r="S860" s="70" t="n"/>
      <c r="T860" s="70" t="n"/>
      <c r="U860" s="70" t="n"/>
      <c r="V860" s="70" t="n"/>
      <c r="W860" s="70" t="n"/>
      <c r="X860" s="70" t="n"/>
      <c r="Y860" s="70" t="n"/>
      <c r="Z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70" t="n"/>
      <c r="H861" s="120" t="n"/>
      <c r="I861" s="121" t="n"/>
      <c r="J861" s="122" t="n"/>
      <c r="K861" s="70" t="n"/>
      <c r="L861" s="70" t="n"/>
      <c r="M861" s="70" t="n"/>
      <c r="N861" s="70" t="n"/>
      <c r="O861" s="70" t="n"/>
      <c r="P861" s="70" t="n"/>
      <c r="Q861" s="123" t="n"/>
      <c r="R861" s="122" t="n"/>
      <c r="S861" s="70" t="n"/>
      <c r="T861" s="70" t="n"/>
      <c r="U861" s="70" t="n"/>
      <c r="V861" s="70" t="n"/>
      <c r="W861" s="70" t="n"/>
      <c r="X861" s="70" t="n"/>
      <c r="Y861" s="70" t="n"/>
      <c r="Z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70" t="n"/>
      <c r="H862" s="120" t="n"/>
      <c r="I862" s="121" t="n"/>
      <c r="J862" s="122" t="n"/>
      <c r="K862" s="70" t="n"/>
      <c r="L862" s="70" t="n"/>
      <c r="M862" s="70" t="n"/>
      <c r="N862" s="70" t="n"/>
      <c r="O862" s="70" t="n"/>
      <c r="P862" s="70" t="n"/>
      <c r="Q862" s="123" t="n"/>
      <c r="R862" s="122" t="n"/>
      <c r="S862" s="70" t="n"/>
      <c r="T862" s="70" t="n"/>
      <c r="U862" s="70" t="n"/>
      <c r="V862" s="70" t="n"/>
      <c r="W862" s="70" t="n"/>
      <c r="X862" s="70" t="n"/>
      <c r="Y862" s="70" t="n"/>
      <c r="Z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70" t="n"/>
      <c r="H863" s="120" t="n"/>
      <c r="I863" s="121" t="n"/>
      <c r="J863" s="122" t="n"/>
      <c r="K863" s="70" t="n"/>
      <c r="L863" s="70" t="n"/>
      <c r="M863" s="70" t="n"/>
      <c r="N863" s="70" t="n"/>
      <c r="O863" s="70" t="n"/>
      <c r="P863" s="70" t="n"/>
      <c r="Q863" s="123" t="n"/>
      <c r="R863" s="122" t="n"/>
      <c r="S863" s="70" t="n"/>
      <c r="T863" s="70" t="n"/>
      <c r="U863" s="70" t="n"/>
      <c r="V863" s="70" t="n"/>
      <c r="W863" s="70" t="n"/>
      <c r="X863" s="70" t="n"/>
      <c r="Y863" s="70" t="n"/>
      <c r="Z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70" t="n"/>
      <c r="H864" s="120" t="n"/>
      <c r="I864" s="121" t="n"/>
      <c r="J864" s="122" t="n"/>
      <c r="K864" s="70" t="n"/>
      <c r="L864" s="70" t="n"/>
      <c r="M864" s="70" t="n"/>
      <c r="N864" s="70" t="n"/>
      <c r="O864" s="70" t="n"/>
      <c r="P864" s="70" t="n"/>
      <c r="Q864" s="123" t="n"/>
      <c r="R864" s="122" t="n"/>
      <c r="S864" s="70" t="n"/>
      <c r="T864" s="70" t="n"/>
      <c r="U864" s="70" t="n"/>
      <c r="V864" s="70" t="n"/>
      <c r="W864" s="70" t="n"/>
      <c r="X864" s="70" t="n"/>
      <c r="Y864" s="70" t="n"/>
      <c r="Z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70" t="n"/>
      <c r="H865" s="120" t="n"/>
      <c r="I865" s="121" t="n"/>
      <c r="J865" s="122" t="n"/>
      <c r="K865" s="70" t="n"/>
      <c r="L865" s="70" t="n"/>
      <c r="M865" s="70" t="n"/>
      <c r="N865" s="70" t="n"/>
      <c r="O865" s="70" t="n"/>
      <c r="P865" s="70" t="n"/>
      <c r="Q865" s="123" t="n"/>
      <c r="R865" s="122" t="n"/>
      <c r="S865" s="70" t="n"/>
      <c r="T865" s="70" t="n"/>
      <c r="U865" s="70" t="n"/>
      <c r="V865" s="70" t="n"/>
      <c r="W865" s="70" t="n"/>
      <c r="X865" s="70" t="n"/>
      <c r="Y865" s="70" t="n"/>
      <c r="Z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70" t="n"/>
      <c r="H866" s="120" t="n"/>
      <c r="I866" s="121" t="n"/>
      <c r="J866" s="122" t="n"/>
      <c r="K866" s="70" t="n"/>
      <c r="L866" s="70" t="n"/>
      <c r="M866" s="70" t="n"/>
      <c r="N866" s="70" t="n"/>
      <c r="O866" s="70" t="n"/>
      <c r="P866" s="70" t="n"/>
      <c r="Q866" s="123" t="n"/>
      <c r="R866" s="122" t="n"/>
      <c r="S866" s="70" t="n"/>
      <c r="T866" s="70" t="n"/>
      <c r="U866" s="70" t="n"/>
      <c r="V866" s="70" t="n"/>
      <c r="W866" s="70" t="n"/>
      <c r="X866" s="70" t="n"/>
      <c r="Y866" s="70" t="n"/>
      <c r="Z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70" t="n"/>
      <c r="H867" s="120" t="n"/>
      <c r="I867" s="121" t="n"/>
      <c r="J867" s="122" t="n"/>
      <c r="K867" s="70" t="n"/>
      <c r="L867" s="70" t="n"/>
      <c r="M867" s="70" t="n"/>
      <c r="N867" s="70" t="n"/>
      <c r="O867" s="70" t="n"/>
      <c r="P867" s="70" t="n"/>
      <c r="Q867" s="123" t="n"/>
      <c r="R867" s="122" t="n"/>
      <c r="S867" s="70" t="n"/>
      <c r="T867" s="70" t="n"/>
      <c r="U867" s="70" t="n"/>
      <c r="V867" s="70" t="n"/>
      <c r="W867" s="70" t="n"/>
      <c r="X867" s="70" t="n"/>
      <c r="Y867" s="70" t="n"/>
      <c r="Z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70" t="n"/>
      <c r="H868" s="120" t="n"/>
      <c r="I868" s="121" t="n"/>
      <c r="J868" s="122" t="n"/>
      <c r="K868" s="70" t="n"/>
      <c r="L868" s="70" t="n"/>
      <c r="M868" s="70" t="n"/>
      <c r="N868" s="70" t="n"/>
      <c r="O868" s="70" t="n"/>
      <c r="P868" s="70" t="n"/>
      <c r="Q868" s="123" t="n"/>
      <c r="R868" s="122" t="n"/>
      <c r="S868" s="70" t="n"/>
      <c r="T868" s="70" t="n"/>
      <c r="U868" s="70" t="n"/>
      <c r="V868" s="70" t="n"/>
      <c r="W868" s="70" t="n"/>
      <c r="X868" s="70" t="n"/>
      <c r="Y868" s="70" t="n"/>
      <c r="Z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70" t="n"/>
      <c r="H869" s="120" t="n"/>
      <c r="I869" s="121" t="n"/>
      <c r="J869" s="122" t="n"/>
      <c r="K869" s="70" t="n"/>
      <c r="L869" s="70" t="n"/>
      <c r="M869" s="70" t="n"/>
      <c r="N869" s="70" t="n"/>
      <c r="O869" s="70" t="n"/>
      <c r="P869" s="70" t="n"/>
      <c r="Q869" s="123" t="n"/>
      <c r="R869" s="122" t="n"/>
      <c r="S869" s="70" t="n"/>
      <c r="T869" s="70" t="n"/>
      <c r="U869" s="70" t="n"/>
      <c r="V869" s="70" t="n"/>
      <c r="W869" s="70" t="n"/>
      <c r="X869" s="70" t="n"/>
      <c r="Y869" s="70" t="n"/>
      <c r="Z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70" t="n"/>
      <c r="H870" s="120" t="n"/>
      <c r="I870" s="121" t="n"/>
      <c r="J870" s="122" t="n"/>
      <c r="K870" s="70" t="n"/>
      <c r="L870" s="70" t="n"/>
      <c r="M870" s="70" t="n"/>
      <c r="N870" s="70" t="n"/>
      <c r="O870" s="70" t="n"/>
      <c r="P870" s="70" t="n"/>
      <c r="Q870" s="123" t="n"/>
      <c r="R870" s="122" t="n"/>
      <c r="S870" s="70" t="n"/>
      <c r="T870" s="70" t="n"/>
      <c r="U870" s="70" t="n"/>
      <c r="V870" s="70" t="n"/>
      <c r="W870" s="70" t="n"/>
      <c r="X870" s="70" t="n"/>
      <c r="Y870" s="70" t="n"/>
      <c r="Z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70" t="n"/>
      <c r="H871" s="120" t="n"/>
      <c r="I871" s="121" t="n"/>
      <c r="J871" s="122" t="n"/>
      <c r="K871" s="70" t="n"/>
      <c r="L871" s="70" t="n"/>
      <c r="M871" s="70" t="n"/>
      <c r="N871" s="70" t="n"/>
      <c r="O871" s="70" t="n"/>
      <c r="P871" s="70" t="n"/>
      <c r="Q871" s="123" t="n"/>
      <c r="R871" s="122" t="n"/>
      <c r="S871" s="70" t="n"/>
      <c r="T871" s="70" t="n"/>
      <c r="U871" s="70" t="n"/>
      <c r="V871" s="70" t="n"/>
      <c r="W871" s="70" t="n"/>
      <c r="X871" s="70" t="n"/>
      <c r="Y871" s="70" t="n"/>
      <c r="Z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70" t="n"/>
      <c r="H872" s="120" t="n"/>
      <c r="I872" s="121" t="n"/>
      <c r="J872" s="122" t="n"/>
      <c r="K872" s="70" t="n"/>
      <c r="L872" s="70" t="n"/>
      <c r="M872" s="70" t="n"/>
      <c r="N872" s="70" t="n"/>
      <c r="O872" s="70" t="n"/>
      <c r="P872" s="70" t="n"/>
      <c r="Q872" s="123" t="n"/>
      <c r="R872" s="122" t="n"/>
      <c r="S872" s="70" t="n"/>
      <c r="T872" s="70" t="n"/>
      <c r="U872" s="70" t="n"/>
      <c r="V872" s="70" t="n"/>
      <c r="W872" s="70" t="n"/>
      <c r="X872" s="70" t="n"/>
      <c r="Y872" s="70" t="n"/>
      <c r="Z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70" t="n"/>
      <c r="H873" s="120" t="n"/>
      <c r="I873" s="121" t="n"/>
      <c r="J873" s="122" t="n"/>
      <c r="K873" s="70" t="n"/>
      <c r="L873" s="70" t="n"/>
      <c r="M873" s="70" t="n"/>
      <c r="N873" s="70" t="n"/>
      <c r="O873" s="70" t="n"/>
      <c r="P873" s="70" t="n"/>
      <c r="Q873" s="123" t="n"/>
      <c r="R873" s="122" t="n"/>
      <c r="S873" s="70" t="n"/>
      <c r="T873" s="70" t="n"/>
      <c r="U873" s="70" t="n"/>
      <c r="V873" s="70" t="n"/>
      <c r="W873" s="70" t="n"/>
      <c r="X873" s="70" t="n"/>
      <c r="Y873" s="70" t="n"/>
      <c r="Z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70" t="n"/>
      <c r="H874" s="120" t="n"/>
      <c r="I874" s="121" t="n"/>
      <c r="J874" s="122" t="n"/>
      <c r="K874" s="70" t="n"/>
      <c r="L874" s="70" t="n"/>
      <c r="M874" s="70" t="n"/>
      <c r="N874" s="70" t="n"/>
      <c r="O874" s="70" t="n"/>
      <c r="P874" s="70" t="n"/>
      <c r="Q874" s="123" t="n"/>
      <c r="R874" s="122" t="n"/>
      <c r="S874" s="70" t="n"/>
      <c r="T874" s="70" t="n"/>
      <c r="U874" s="70" t="n"/>
      <c r="V874" s="70" t="n"/>
      <c r="W874" s="70" t="n"/>
      <c r="X874" s="70" t="n"/>
      <c r="Y874" s="70" t="n"/>
      <c r="Z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70" t="n"/>
      <c r="H875" s="120" t="n"/>
      <c r="I875" s="121" t="n"/>
      <c r="J875" s="122" t="n"/>
      <c r="K875" s="70" t="n"/>
      <c r="L875" s="70" t="n"/>
      <c r="M875" s="70" t="n"/>
      <c r="N875" s="70" t="n"/>
      <c r="O875" s="70" t="n"/>
      <c r="P875" s="70" t="n"/>
      <c r="Q875" s="123" t="n"/>
      <c r="R875" s="122" t="n"/>
      <c r="S875" s="70" t="n"/>
      <c r="T875" s="70" t="n"/>
      <c r="U875" s="70" t="n"/>
      <c r="V875" s="70" t="n"/>
      <c r="W875" s="70" t="n"/>
      <c r="X875" s="70" t="n"/>
      <c r="Y875" s="70" t="n"/>
      <c r="Z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70" t="n"/>
      <c r="H876" s="120" t="n"/>
      <c r="I876" s="121" t="n"/>
      <c r="J876" s="122" t="n"/>
      <c r="K876" s="70" t="n"/>
      <c r="L876" s="70" t="n"/>
      <c r="M876" s="70" t="n"/>
      <c r="N876" s="70" t="n"/>
      <c r="O876" s="70" t="n"/>
      <c r="P876" s="70" t="n"/>
      <c r="Q876" s="123" t="n"/>
      <c r="R876" s="122" t="n"/>
      <c r="S876" s="70" t="n"/>
      <c r="T876" s="70" t="n"/>
      <c r="U876" s="70" t="n"/>
      <c r="V876" s="70" t="n"/>
      <c r="W876" s="70" t="n"/>
      <c r="X876" s="70" t="n"/>
      <c r="Y876" s="70" t="n"/>
      <c r="Z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70" t="n"/>
      <c r="H877" s="120" t="n"/>
      <c r="I877" s="121" t="n"/>
      <c r="J877" s="122" t="n"/>
      <c r="K877" s="70" t="n"/>
      <c r="L877" s="70" t="n"/>
      <c r="M877" s="70" t="n"/>
      <c r="N877" s="70" t="n"/>
      <c r="O877" s="70" t="n"/>
      <c r="P877" s="70" t="n"/>
      <c r="Q877" s="123" t="n"/>
      <c r="R877" s="122" t="n"/>
      <c r="S877" s="70" t="n"/>
      <c r="T877" s="70" t="n"/>
      <c r="U877" s="70" t="n"/>
      <c r="V877" s="70" t="n"/>
      <c r="W877" s="70" t="n"/>
      <c r="X877" s="70" t="n"/>
      <c r="Y877" s="70" t="n"/>
      <c r="Z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70" t="n"/>
      <c r="H878" s="120" t="n"/>
      <c r="I878" s="121" t="n"/>
      <c r="J878" s="122" t="n"/>
      <c r="K878" s="70" t="n"/>
      <c r="L878" s="70" t="n"/>
      <c r="M878" s="70" t="n"/>
      <c r="N878" s="70" t="n"/>
      <c r="O878" s="70" t="n"/>
      <c r="P878" s="70" t="n"/>
      <c r="Q878" s="123" t="n"/>
      <c r="R878" s="122" t="n"/>
      <c r="S878" s="70" t="n"/>
      <c r="T878" s="70" t="n"/>
      <c r="U878" s="70" t="n"/>
      <c r="V878" s="70" t="n"/>
      <c r="W878" s="70" t="n"/>
      <c r="X878" s="70" t="n"/>
      <c r="Y878" s="70" t="n"/>
      <c r="Z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70" t="n"/>
      <c r="H879" s="120" t="n"/>
      <c r="I879" s="121" t="n"/>
      <c r="J879" s="122" t="n"/>
      <c r="K879" s="70" t="n"/>
      <c r="L879" s="70" t="n"/>
      <c r="M879" s="70" t="n"/>
      <c r="N879" s="70" t="n"/>
      <c r="O879" s="70" t="n"/>
      <c r="P879" s="70" t="n"/>
      <c r="Q879" s="123" t="n"/>
      <c r="R879" s="122" t="n"/>
      <c r="S879" s="70" t="n"/>
      <c r="T879" s="70" t="n"/>
      <c r="U879" s="70" t="n"/>
      <c r="V879" s="70" t="n"/>
      <c r="W879" s="70" t="n"/>
      <c r="X879" s="70" t="n"/>
      <c r="Y879" s="70" t="n"/>
      <c r="Z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70" t="n"/>
      <c r="H880" s="120" t="n"/>
      <c r="I880" s="121" t="n"/>
      <c r="J880" s="122" t="n"/>
      <c r="K880" s="70" t="n"/>
      <c r="L880" s="70" t="n"/>
      <c r="M880" s="70" t="n"/>
      <c r="N880" s="70" t="n"/>
      <c r="O880" s="70" t="n"/>
      <c r="P880" s="70" t="n"/>
      <c r="Q880" s="123" t="n"/>
      <c r="R880" s="122" t="n"/>
      <c r="S880" s="70" t="n"/>
      <c r="T880" s="70" t="n"/>
      <c r="U880" s="70" t="n"/>
      <c r="V880" s="70" t="n"/>
      <c r="W880" s="70" t="n"/>
      <c r="X880" s="70" t="n"/>
      <c r="Y880" s="70" t="n"/>
      <c r="Z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70" t="n"/>
      <c r="H881" s="120" t="n"/>
      <c r="I881" s="121" t="n"/>
      <c r="J881" s="122" t="n"/>
      <c r="K881" s="70" t="n"/>
      <c r="L881" s="70" t="n"/>
      <c r="M881" s="70" t="n"/>
      <c r="N881" s="70" t="n"/>
      <c r="O881" s="70" t="n"/>
      <c r="P881" s="70" t="n"/>
      <c r="Q881" s="123" t="n"/>
      <c r="R881" s="122" t="n"/>
      <c r="S881" s="70" t="n"/>
      <c r="T881" s="70" t="n"/>
      <c r="U881" s="70" t="n"/>
      <c r="V881" s="70" t="n"/>
      <c r="W881" s="70" t="n"/>
      <c r="X881" s="70" t="n"/>
      <c r="Y881" s="70" t="n"/>
      <c r="Z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70" t="n"/>
      <c r="H882" s="120" t="n"/>
      <c r="I882" s="121" t="n"/>
      <c r="J882" s="122" t="n"/>
      <c r="K882" s="70" t="n"/>
      <c r="L882" s="70" t="n"/>
      <c r="M882" s="70" t="n"/>
      <c r="N882" s="70" t="n"/>
      <c r="O882" s="70" t="n"/>
      <c r="P882" s="70" t="n"/>
      <c r="Q882" s="123" t="n"/>
      <c r="R882" s="122" t="n"/>
      <c r="S882" s="70" t="n"/>
      <c r="T882" s="70" t="n"/>
      <c r="U882" s="70" t="n"/>
      <c r="V882" s="70" t="n"/>
      <c r="W882" s="70" t="n"/>
      <c r="X882" s="70" t="n"/>
      <c r="Y882" s="70" t="n"/>
      <c r="Z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70" t="n"/>
      <c r="H883" s="120" t="n"/>
      <c r="I883" s="121" t="n"/>
      <c r="J883" s="122" t="n"/>
      <c r="K883" s="70" t="n"/>
      <c r="L883" s="70" t="n"/>
      <c r="M883" s="70" t="n"/>
      <c r="N883" s="70" t="n"/>
      <c r="O883" s="70" t="n"/>
      <c r="P883" s="70" t="n"/>
      <c r="Q883" s="123" t="n"/>
      <c r="R883" s="122" t="n"/>
      <c r="S883" s="70" t="n"/>
      <c r="T883" s="70" t="n"/>
      <c r="U883" s="70" t="n"/>
      <c r="V883" s="70" t="n"/>
      <c r="W883" s="70" t="n"/>
      <c r="X883" s="70" t="n"/>
      <c r="Y883" s="70" t="n"/>
      <c r="Z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70" t="n"/>
      <c r="H884" s="120" t="n"/>
      <c r="I884" s="121" t="n"/>
      <c r="J884" s="122" t="n"/>
      <c r="K884" s="70" t="n"/>
      <c r="L884" s="70" t="n"/>
      <c r="M884" s="70" t="n"/>
      <c r="N884" s="70" t="n"/>
      <c r="O884" s="70" t="n"/>
      <c r="P884" s="70" t="n"/>
      <c r="Q884" s="123" t="n"/>
      <c r="R884" s="122" t="n"/>
      <c r="S884" s="70" t="n"/>
      <c r="T884" s="70" t="n"/>
      <c r="U884" s="70" t="n"/>
      <c r="V884" s="70" t="n"/>
      <c r="W884" s="70" t="n"/>
      <c r="X884" s="70" t="n"/>
      <c r="Y884" s="70" t="n"/>
      <c r="Z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70" t="n"/>
      <c r="H885" s="120" t="n"/>
      <c r="I885" s="121" t="n"/>
      <c r="J885" s="122" t="n"/>
      <c r="K885" s="70" t="n"/>
      <c r="L885" s="70" t="n"/>
      <c r="M885" s="70" t="n"/>
      <c r="N885" s="70" t="n"/>
      <c r="O885" s="70" t="n"/>
      <c r="P885" s="70" t="n"/>
      <c r="Q885" s="123" t="n"/>
      <c r="R885" s="122" t="n"/>
      <c r="S885" s="70" t="n"/>
      <c r="T885" s="70" t="n"/>
      <c r="U885" s="70" t="n"/>
      <c r="V885" s="70" t="n"/>
      <c r="W885" s="70" t="n"/>
      <c r="X885" s="70" t="n"/>
      <c r="Y885" s="70" t="n"/>
      <c r="Z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70" t="n"/>
      <c r="H886" s="120" t="n"/>
      <c r="I886" s="121" t="n"/>
      <c r="J886" s="122" t="n"/>
      <c r="K886" s="70" t="n"/>
      <c r="L886" s="70" t="n"/>
      <c r="M886" s="70" t="n"/>
      <c r="N886" s="70" t="n"/>
      <c r="O886" s="70" t="n"/>
      <c r="P886" s="70" t="n"/>
      <c r="Q886" s="123" t="n"/>
      <c r="R886" s="122" t="n"/>
      <c r="S886" s="70" t="n"/>
      <c r="T886" s="70" t="n"/>
      <c r="U886" s="70" t="n"/>
      <c r="V886" s="70" t="n"/>
      <c r="W886" s="70" t="n"/>
      <c r="X886" s="70" t="n"/>
      <c r="Y886" s="70" t="n"/>
      <c r="Z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70" t="n"/>
      <c r="H887" s="120" t="n"/>
      <c r="I887" s="121" t="n"/>
      <c r="J887" s="122" t="n"/>
      <c r="K887" s="70" t="n"/>
      <c r="L887" s="70" t="n"/>
      <c r="M887" s="70" t="n"/>
      <c r="N887" s="70" t="n"/>
      <c r="O887" s="70" t="n"/>
      <c r="P887" s="70" t="n"/>
      <c r="Q887" s="123" t="n"/>
      <c r="R887" s="122" t="n"/>
      <c r="S887" s="70" t="n"/>
      <c r="T887" s="70" t="n"/>
      <c r="U887" s="70" t="n"/>
      <c r="V887" s="70" t="n"/>
      <c r="W887" s="70" t="n"/>
      <c r="X887" s="70" t="n"/>
      <c r="Y887" s="70" t="n"/>
      <c r="Z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70" t="n"/>
      <c r="H888" s="120" t="n"/>
      <c r="I888" s="121" t="n"/>
      <c r="J888" s="122" t="n"/>
      <c r="K888" s="70" t="n"/>
      <c r="L888" s="70" t="n"/>
      <c r="M888" s="70" t="n"/>
      <c r="N888" s="70" t="n"/>
      <c r="O888" s="70" t="n"/>
      <c r="P888" s="70" t="n"/>
      <c r="Q888" s="123" t="n"/>
      <c r="R888" s="122" t="n"/>
      <c r="S888" s="70" t="n"/>
      <c r="T888" s="70" t="n"/>
      <c r="U888" s="70" t="n"/>
      <c r="V888" s="70" t="n"/>
      <c r="W888" s="70" t="n"/>
      <c r="X888" s="70" t="n"/>
      <c r="Y888" s="70" t="n"/>
      <c r="Z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70" t="n"/>
      <c r="H889" s="120" t="n"/>
      <c r="I889" s="121" t="n"/>
      <c r="J889" s="122" t="n"/>
      <c r="K889" s="70" t="n"/>
      <c r="L889" s="70" t="n"/>
      <c r="M889" s="70" t="n"/>
      <c r="N889" s="70" t="n"/>
      <c r="O889" s="70" t="n"/>
      <c r="P889" s="70" t="n"/>
      <c r="Q889" s="123" t="n"/>
      <c r="R889" s="122" t="n"/>
      <c r="S889" s="70" t="n"/>
      <c r="T889" s="70" t="n"/>
      <c r="U889" s="70" t="n"/>
      <c r="V889" s="70" t="n"/>
      <c r="W889" s="70" t="n"/>
      <c r="X889" s="70" t="n"/>
      <c r="Y889" s="70" t="n"/>
      <c r="Z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70" t="n"/>
      <c r="H890" s="120" t="n"/>
      <c r="I890" s="121" t="n"/>
      <c r="J890" s="122" t="n"/>
      <c r="K890" s="70" t="n"/>
      <c r="L890" s="70" t="n"/>
      <c r="M890" s="70" t="n"/>
      <c r="N890" s="70" t="n"/>
      <c r="O890" s="70" t="n"/>
      <c r="P890" s="70" t="n"/>
      <c r="Q890" s="123" t="n"/>
      <c r="R890" s="122" t="n"/>
      <c r="S890" s="70" t="n"/>
      <c r="T890" s="70" t="n"/>
      <c r="U890" s="70" t="n"/>
      <c r="V890" s="70" t="n"/>
      <c r="W890" s="70" t="n"/>
      <c r="X890" s="70" t="n"/>
      <c r="Y890" s="70" t="n"/>
      <c r="Z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70" t="n"/>
      <c r="H891" s="120" t="n"/>
      <c r="I891" s="121" t="n"/>
      <c r="J891" s="122" t="n"/>
      <c r="K891" s="70" t="n"/>
      <c r="L891" s="70" t="n"/>
      <c r="M891" s="70" t="n"/>
      <c r="N891" s="70" t="n"/>
      <c r="O891" s="70" t="n"/>
      <c r="P891" s="70" t="n"/>
      <c r="Q891" s="123" t="n"/>
      <c r="R891" s="122" t="n"/>
      <c r="S891" s="70" t="n"/>
      <c r="T891" s="70" t="n"/>
      <c r="U891" s="70" t="n"/>
      <c r="V891" s="70" t="n"/>
      <c r="W891" s="70" t="n"/>
      <c r="X891" s="70" t="n"/>
      <c r="Y891" s="70" t="n"/>
      <c r="Z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70" t="n"/>
      <c r="H892" s="120" t="n"/>
      <c r="I892" s="121" t="n"/>
      <c r="J892" s="122" t="n"/>
      <c r="K892" s="70" t="n"/>
      <c r="L892" s="70" t="n"/>
      <c r="M892" s="70" t="n"/>
      <c r="N892" s="70" t="n"/>
      <c r="O892" s="70" t="n"/>
      <c r="P892" s="70" t="n"/>
      <c r="Q892" s="123" t="n"/>
      <c r="R892" s="122" t="n"/>
      <c r="S892" s="70" t="n"/>
      <c r="T892" s="70" t="n"/>
      <c r="U892" s="70" t="n"/>
      <c r="V892" s="70" t="n"/>
      <c r="W892" s="70" t="n"/>
      <c r="X892" s="70" t="n"/>
      <c r="Y892" s="70" t="n"/>
      <c r="Z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70" t="n"/>
      <c r="H893" s="120" t="n"/>
      <c r="I893" s="121" t="n"/>
      <c r="J893" s="122" t="n"/>
      <c r="K893" s="70" t="n"/>
      <c r="L893" s="70" t="n"/>
      <c r="M893" s="70" t="n"/>
      <c r="N893" s="70" t="n"/>
      <c r="O893" s="70" t="n"/>
      <c r="P893" s="70" t="n"/>
      <c r="Q893" s="123" t="n"/>
      <c r="R893" s="122" t="n"/>
      <c r="S893" s="70" t="n"/>
      <c r="T893" s="70" t="n"/>
      <c r="U893" s="70" t="n"/>
      <c r="V893" s="70" t="n"/>
      <c r="W893" s="70" t="n"/>
      <c r="X893" s="70" t="n"/>
      <c r="Y893" s="70" t="n"/>
      <c r="Z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70" t="n"/>
      <c r="H894" s="120" t="n"/>
      <c r="I894" s="121" t="n"/>
      <c r="J894" s="122" t="n"/>
      <c r="K894" s="70" t="n"/>
      <c r="L894" s="70" t="n"/>
      <c r="M894" s="70" t="n"/>
      <c r="N894" s="70" t="n"/>
      <c r="O894" s="70" t="n"/>
      <c r="P894" s="70" t="n"/>
      <c r="Q894" s="123" t="n"/>
      <c r="R894" s="122" t="n"/>
      <c r="S894" s="70" t="n"/>
      <c r="T894" s="70" t="n"/>
      <c r="U894" s="70" t="n"/>
      <c r="V894" s="70" t="n"/>
      <c r="W894" s="70" t="n"/>
      <c r="X894" s="70" t="n"/>
      <c r="Y894" s="70" t="n"/>
      <c r="Z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70" t="n"/>
      <c r="H895" s="120" t="n"/>
      <c r="I895" s="121" t="n"/>
      <c r="J895" s="122" t="n"/>
      <c r="K895" s="70" t="n"/>
      <c r="L895" s="70" t="n"/>
      <c r="M895" s="70" t="n"/>
      <c r="N895" s="70" t="n"/>
      <c r="O895" s="70" t="n"/>
      <c r="P895" s="70" t="n"/>
      <c r="Q895" s="123" t="n"/>
      <c r="R895" s="122" t="n"/>
      <c r="S895" s="70" t="n"/>
      <c r="T895" s="70" t="n"/>
      <c r="U895" s="70" t="n"/>
      <c r="V895" s="70" t="n"/>
      <c r="W895" s="70" t="n"/>
      <c r="X895" s="70" t="n"/>
      <c r="Y895" s="70" t="n"/>
      <c r="Z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70" t="n"/>
      <c r="H896" s="120" t="n"/>
      <c r="I896" s="121" t="n"/>
      <c r="J896" s="122" t="n"/>
      <c r="K896" s="70" t="n"/>
      <c r="L896" s="70" t="n"/>
      <c r="M896" s="70" t="n"/>
      <c r="N896" s="70" t="n"/>
      <c r="O896" s="70" t="n"/>
      <c r="P896" s="70" t="n"/>
      <c r="Q896" s="123" t="n"/>
      <c r="R896" s="122" t="n"/>
      <c r="S896" s="70" t="n"/>
      <c r="T896" s="70" t="n"/>
      <c r="U896" s="70" t="n"/>
      <c r="V896" s="70" t="n"/>
      <c r="W896" s="70" t="n"/>
      <c r="X896" s="70" t="n"/>
      <c r="Y896" s="70" t="n"/>
      <c r="Z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70" t="n"/>
      <c r="H897" s="120" t="n"/>
      <c r="I897" s="121" t="n"/>
      <c r="J897" s="122" t="n"/>
      <c r="K897" s="70" t="n"/>
      <c r="L897" s="70" t="n"/>
      <c r="M897" s="70" t="n"/>
      <c r="N897" s="70" t="n"/>
      <c r="O897" s="70" t="n"/>
      <c r="P897" s="70" t="n"/>
      <c r="Q897" s="123" t="n"/>
      <c r="R897" s="122" t="n"/>
      <c r="S897" s="70" t="n"/>
      <c r="T897" s="70" t="n"/>
      <c r="U897" s="70" t="n"/>
      <c r="V897" s="70" t="n"/>
      <c r="W897" s="70" t="n"/>
      <c r="X897" s="70" t="n"/>
      <c r="Y897" s="70" t="n"/>
      <c r="Z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70" t="n"/>
      <c r="H898" s="120" t="n"/>
      <c r="I898" s="121" t="n"/>
      <c r="J898" s="122" t="n"/>
      <c r="K898" s="70" t="n"/>
      <c r="L898" s="70" t="n"/>
      <c r="M898" s="70" t="n"/>
      <c r="N898" s="70" t="n"/>
      <c r="O898" s="70" t="n"/>
      <c r="P898" s="70" t="n"/>
      <c r="Q898" s="123" t="n"/>
      <c r="R898" s="122" t="n"/>
      <c r="S898" s="70" t="n"/>
      <c r="T898" s="70" t="n"/>
      <c r="U898" s="70" t="n"/>
      <c r="V898" s="70" t="n"/>
      <c r="W898" s="70" t="n"/>
      <c r="X898" s="70" t="n"/>
      <c r="Y898" s="70" t="n"/>
      <c r="Z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70" t="n"/>
      <c r="H899" s="120" t="n"/>
      <c r="I899" s="121" t="n"/>
      <c r="J899" s="122" t="n"/>
      <c r="K899" s="70" t="n"/>
      <c r="L899" s="70" t="n"/>
      <c r="M899" s="70" t="n"/>
      <c r="N899" s="70" t="n"/>
      <c r="O899" s="70" t="n"/>
      <c r="P899" s="70" t="n"/>
      <c r="Q899" s="123" t="n"/>
      <c r="R899" s="122" t="n"/>
      <c r="S899" s="70" t="n"/>
      <c r="T899" s="70" t="n"/>
      <c r="U899" s="70" t="n"/>
      <c r="V899" s="70" t="n"/>
      <c r="W899" s="70" t="n"/>
      <c r="X899" s="70" t="n"/>
      <c r="Y899" s="70" t="n"/>
      <c r="Z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70" t="n"/>
      <c r="H900" s="120" t="n"/>
      <c r="I900" s="121" t="n"/>
      <c r="J900" s="122" t="n"/>
      <c r="K900" s="70" t="n"/>
      <c r="L900" s="70" t="n"/>
      <c r="M900" s="70" t="n"/>
      <c r="N900" s="70" t="n"/>
      <c r="O900" s="70" t="n"/>
      <c r="P900" s="70" t="n"/>
      <c r="Q900" s="123" t="n"/>
      <c r="R900" s="122" t="n"/>
      <c r="S900" s="70" t="n"/>
      <c r="T900" s="70" t="n"/>
      <c r="U900" s="70" t="n"/>
      <c r="V900" s="70" t="n"/>
      <c r="W900" s="70" t="n"/>
      <c r="X900" s="70" t="n"/>
      <c r="Y900" s="70" t="n"/>
      <c r="Z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70" t="n"/>
      <c r="H901" s="120" t="n"/>
      <c r="I901" s="121" t="n"/>
      <c r="J901" s="122" t="n"/>
      <c r="K901" s="70" t="n"/>
      <c r="L901" s="70" t="n"/>
      <c r="M901" s="70" t="n"/>
      <c r="N901" s="70" t="n"/>
      <c r="O901" s="70" t="n"/>
      <c r="P901" s="70" t="n"/>
      <c r="Q901" s="123" t="n"/>
      <c r="R901" s="122" t="n"/>
      <c r="S901" s="70" t="n"/>
      <c r="T901" s="70" t="n"/>
      <c r="U901" s="70" t="n"/>
      <c r="V901" s="70" t="n"/>
      <c r="W901" s="70" t="n"/>
      <c r="X901" s="70" t="n"/>
      <c r="Y901" s="70" t="n"/>
      <c r="Z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70" t="n"/>
      <c r="H902" s="120" t="n"/>
      <c r="I902" s="121" t="n"/>
      <c r="J902" s="122" t="n"/>
      <c r="K902" s="70" t="n"/>
      <c r="L902" s="70" t="n"/>
      <c r="M902" s="70" t="n"/>
      <c r="N902" s="70" t="n"/>
      <c r="O902" s="70" t="n"/>
      <c r="P902" s="70" t="n"/>
      <c r="Q902" s="123" t="n"/>
      <c r="R902" s="122" t="n"/>
      <c r="S902" s="70" t="n"/>
      <c r="T902" s="70" t="n"/>
      <c r="U902" s="70" t="n"/>
      <c r="V902" s="70" t="n"/>
      <c r="W902" s="70" t="n"/>
      <c r="X902" s="70" t="n"/>
      <c r="Y902" s="70" t="n"/>
      <c r="Z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70" t="n"/>
      <c r="H903" s="120" t="n"/>
      <c r="I903" s="121" t="n"/>
      <c r="J903" s="122" t="n"/>
      <c r="K903" s="70" t="n"/>
      <c r="L903" s="70" t="n"/>
      <c r="M903" s="70" t="n"/>
      <c r="N903" s="70" t="n"/>
      <c r="O903" s="70" t="n"/>
      <c r="P903" s="70" t="n"/>
      <c r="Q903" s="123" t="n"/>
      <c r="R903" s="122" t="n"/>
      <c r="S903" s="70" t="n"/>
      <c r="T903" s="70" t="n"/>
      <c r="U903" s="70" t="n"/>
      <c r="V903" s="70" t="n"/>
      <c r="W903" s="70" t="n"/>
      <c r="X903" s="70" t="n"/>
      <c r="Y903" s="70" t="n"/>
      <c r="Z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70" t="n"/>
      <c r="H904" s="120" t="n"/>
      <c r="I904" s="121" t="n"/>
      <c r="J904" s="122" t="n"/>
      <c r="K904" s="70" t="n"/>
      <c r="L904" s="70" t="n"/>
      <c r="M904" s="70" t="n"/>
      <c r="N904" s="70" t="n"/>
      <c r="O904" s="70" t="n"/>
      <c r="P904" s="70" t="n"/>
      <c r="Q904" s="123" t="n"/>
      <c r="R904" s="122" t="n"/>
      <c r="S904" s="70" t="n"/>
      <c r="T904" s="70" t="n"/>
      <c r="U904" s="70" t="n"/>
      <c r="V904" s="70" t="n"/>
      <c r="W904" s="70" t="n"/>
      <c r="X904" s="70" t="n"/>
      <c r="Y904" s="70" t="n"/>
      <c r="Z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70" t="n"/>
      <c r="H905" s="120" t="n"/>
      <c r="I905" s="121" t="n"/>
      <c r="J905" s="122" t="n"/>
      <c r="K905" s="70" t="n"/>
      <c r="L905" s="70" t="n"/>
      <c r="M905" s="70" t="n"/>
      <c r="N905" s="70" t="n"/>
      <c r="O905" s="70" t="n"/>
      <c r="P905" s="70" t="n"/>
      <c r="Q905" s="123" t="n"/>
      <c r="R905" s="122" t="n"/>
      <c r="S905" s="70" t="n"/>
      <c r="T905" s="70" t="n"/>
      <c r="U905" s="70" t="n"/>
      <c r="V905" s="70" t="n"/>
      <c r="W905" s="70" t="n"/>
      <c r="X905" s="70" t="n"/>
      <c r="Y905" s="70" t="n"/>
      <c r="Z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70" t="n"/>
      <c r="H906" s="120" t="n"/>
      <c r="I906" s="121" t="n"/>
      <c r="J906" s="122" t="n"/>
      <c r="K906" s="70" t="n"/>
      <c r="L906" s="70" t="n"/>
      <c r="M906" s="70" t="n"/>
      <c r="N906" s="70" t="n"/>
      <c r="O906" s="70" t="n"/>
      <c r="P906" s="70" t="n"/>
      <c r="Q906" s="123" t="n"/>
      <c r="R906" s="122" t="n"/>
      <c r="S906" s="70" t="n"/>
      <c r="T906" s="70" t="n"/>
      <c r="U906" s="70" t="n"/>
      <c r="V906" s="70" t="n"/>
      <c r="W906" s="70" t="n"/>
      <c r="X906" s="70" t="n"/>
      <c r="Y906" s="70" t="n"/>
      <c r="Z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70" t="n"/>
      <c r="H907" s="120" t="n"/>
      <c r="I907" s="121" t="n"/>
      <c r="J907" s="122" t="n"/>
      <c r="K907" s="70" t="n"/>
      <c r="L907" s="70" t="n"/>
      <c r="M907" s="70" t="n"/>
      <c r="N907" s="70" t="n"/>
      <c r="O907" s="70" t="n"/>
      <c r="P907" s="70" t="n"/>
      <c r="Q907" s="123" t="n"/>
      <c r="R907" s="122" t="n"/>
      <c r="S907" s="70" t="n"/>
      <c r="T907" s="70" t="n"/>
      <c r="U907" s="70" t="n"/>
      <c r="V907" s="70" t="n"/>
      <c r="W907" s="70" t="n"/>
      <c r="X907" s="70" t="n"/>
      <c r="Y907" s="70" t="n"/>
      <c r="Z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70" t="n"/>
      <c r="H908" s="120" t="n"/>
      <c r="I908" s="121" t="n"/>
      <c r="J908" s="122" t="n"/>
      <c r="K908" s="70" t="n"/>
      <c r="L908" s="70" t="n"/>
      <c r="M908" s="70" t="n"/>
      <c r="N908" s="70" t="n"/>
      <c r="O908" s="70" t="n"/>
      <c r="P908" s="70" t="n"/>
      <c r="Q908" s="123" t="n"/>
      <c r="R908" s="122" t="n"/>
      <c r="S908" s="70" t="n"/>
      <c r="T908" s="70" t="n"/>
      <c r="U908" s="70" t="n"/>
      <c r="V908" s="70" t="n"/>
      <c r="W908" s="70" t="n"/>
      <c r="X908" s="70" t="n"/>
      <c r="Y908" s="70" t="n"/>
      <c r="Z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70" t="n"/>
      <c r="H909" s="120" t="n"/>
      <c r="I909" s="121" t="n"/>
      <c r="J909" s="122" t="n"/>
      <c r="K909" s="70" t="n"/>
      <c r="L909" s="70" t="n"/>
      <c r="M909" s="70" t="n"/>
      <c r="N909" s="70" t="n"/>
      <c r="O909" s="70" t="n"/>
      <c r="P909" s="70" t="n"/>
      <c r="Q909" s="123" t="n"/>
      <c r="R909" s="122" t="n"/>
      <c r="S909" s="70" t="n"/>
      <c r="T909" s="70" t="n"/>
      <c r="U909" s="70" t="n"/>
      <c r="V909" s="70" t="n"/>
      <c r="W909" s="70" t="n"/>
      <c r="X909" s="70" t="n"/>
      <c r="Y909" s="70" t="n"/>
      <c r="Z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70" t="n"/>
      <c r="H910" s="120" t="n"/>
      <c r="I910" s="121" t="n"/>
      <c r="J910" s="122" t="n"/>
      <c r="K910" s="70" t="n"/>
      <c r="L910" s="70" t="n"/>
      <c r="M910" s="70" t="n"/>
      <c r="N910" s="70" t="n"/>
      <c r="O910" s="70" t="n"/>
      <c r="P910" s="70" t="n"/>
      <c r="Q910" s="123" t="n"/>
      <c r="R910" s="122" t="n"/>
      <c r="S910" s="70" t="n"/>
      <c r="T910" s="70" t="n"/>
      <c r="U910" s="70" t="n"/>
      <c r="V910" s="70" t="n"/>
      <c r="W910" s="70" t="n"/>
      <c r="X910" s="70" t="n"/>
      <c r="Y910" s="70" t="n"/>
      <c r="Z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70" t="n"/>
      <c r="H911" s="120" t="n"/>
      <c r="I911" s="121" t="n"/>
      <c r="J911" s="122" t="n"/>
      <c r="K911" s="70" t="n"/>
      <c r="L911" s="70" t="n"/>
      <c r="M911" s="70" t="n"/>
      <c r="N911" s="70" t="n"/>
      <c r="O911" s="70" t="n"/>
      <c r="P911" s="70" t="n"/>
      <c r="Q911" s="123" t="n"/>
      <c r="R911" s="122" t="n"/>
      <c r="S911" s="70" t="n"/>
      <c r="T911" s="70" t="n"/>
      <c r="U911" s="70" t="n"/>
      <c r="V911" s="70" t="n"/>
      <c r="W911" s="70" t="n"/>
      <c r="X911" s="70" t="n"/>
      <c r="Y911" s="70" t="n"/>
      <c r="Z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70" t="n"/>
      <c r="H912" s="120" t="n"/>
      <c r="I912" s="121" t="n"/>
      <c r="J912" s="122" t="n"/>
      <c r="K912" s="70" t="n"/>
      <c r="L912" s="70" t="n"/>
      <c r="M912" s="70" t="n"/>
      <c r="N912" s="70" t="n"/>
      <c r="O912" s="70" t="n"/>
      <c r="P912" s="70" t="n"/>
      <c r="Q912" s="123" t="n"/>
      <c r="R912" s="122" t="n"/>
      <c r="S912" s="70" t="n"/>
      <c r="T912" s="70" t="n"/>
      <c r="U912" s="70" t="n"/>
      <c r="V912" s="70" t="n"/>
      <c r="W912" s="70" t="n"/>
      <c r="X912" s="70" t="n"/>
      <c r="Y912" s="70" t="n"/>
      <c r="Z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70" t="n"/>
      <c r="H913" s="120" t="n"/>
      <c r="I913" s="121" t="n"/>
      <c r="J913" s="122" t="n"/>
      <c r="K913" s="70" t="n"/>
      <c r="L913" s="70" t="n"/>
      <c r="M913" s="70" t="n"/>
      <c r="N913" s="70" t="n"/>
      <c r="O913" s="70" t="n"/>
      <c r="P913" s="70" t="n"/>
      <c r="Q913" s="123" t="n"/>
      <c r="R913" s="122" t="n"/>
      <c r="S913" s="70" t="n"/>
      <c r="T913" s="70" t="n"/>
      <c r="U913" s="70" t="n"/>
      <c r="V913" s="70" t="n"/>
      <c r="W913" s="70" t="n"/>
      <c r="X913" s="70" t="n"/>
      <c r="Y913" s="70" t="n"/>
      <c r="Z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70" t="n"/>
      <c r="H914" s="120" t="n"/>
      <c r="I914" s="121" t="n"/>
      <c r="J914" s="122" t="n"/>
      <c r="K914" s="70" t="n"/>
      <c r="L914" s="70" t="n"/>
      <c r="M914" s="70" t="n"/>
      <c r="N914" s="70" t="n"/>
      <c r="O914" s="70" t="n"/>
      <c r="P914" s="70" t="n"/>
      <c r="Q914" s="123" t="n"/>
      <c r="R914" s="122" t="n"/>
      <c r="S914" s="70" t="n"/>
      <c r="T914" s="70" t="n"/>
      <c r="U914" s="70" t="n"/>
      <c r="V914" s="70" t="n"/>
      <c r="W914" s="70" t="n"/>
      <c r="X914" s="70" t="n"/>
      <c r="Y914" s="70" t="n"/>
      <c r="Z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70" t="n"/>
      <c r="H915" s="120" t="n"/>
      <c r="I915" s="121" t="n"/>
      <c r="J915" s="122" t="n"/>
      <c r="K915" s="70" t="n"/>
      <c r="L915" s="70" t="n"/>
      <c r="M915" s="70" t="n"/>
      <c r="N915" s="70" t="n"/>
      <c r="O915" s="70" t="n"/>
      <c r="P915" s="70" t="n"/>
      <c r="Q915" s="123" t="n"/>
      <c r="R915" s="122" t="n"/>
      <c r="S915" s="70" t="n"/>
      <c r="T915" s="70" t="n"/>
      <c r="U915" s="70" t="n"/>
      <c r="V915" s="70" t="n"/>
      <c r="W915" s="70" t="n"/>
      <c r="X915" s="70" t="n"/>
      <c r="Y915" s="70" t="n"/>
      <c r="Z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70" t="n"/>
      <c r="H916" s="120" t="n"/>
      <c r="I916" s="121" t="n"/>
      <c r="J916" s="122" t="n"/>
      <c r="K916" s="70" t="n"/>
      <c r="L916" s="70" t="n"/>
      <c r="M916" s="70" t="n"/>
      <c r="N916" s="70" t="n"/>
      <c r="O916" s="70" t="n"/>
      <c r="P916" s="70" t="n"/>
      <c r="Q916" s="123" t="n"/>
      <c r="R916" s="122" t="n"/>
      <c r="S916" s="70" t="n"/>
      <c r="T916" s="70" t="n"/>
      <c r="U916" s="70" t="n"/>
      <c r="V916" s="70" t="n"/>
      <c r="W916" s="70" t="n"/>
      <c r="X916" s="70" t="n"/>
      <c r="Y916" s="70" t="n"/>
      <c r="Z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70" t="n"/>
      <c r="H917" s="120" t="n"/>
      <c r="I917" s="121" t="n"/>
      <c r="J917" s="122" t="n"/>
      <c r="K917" s="70" t="n"/>
      <c r="L917" s="70" t="n"/>
      <c r="M917" s="70" t="n"/>
      <c r="N917" s="70" t="n"/>
      <c r="O917" s="70" t="n"/>
      <c r="P917" s="70" t="n"/>
      <c r="Q917" s="123" t="n"/>
      <c r="R917" s="122" t="n"/>
      <c r="S917" s="70" t="n"/>
      <c r="T917" s="70" t="n"/>
      <c r="U917" s="70" t="n"/>
      <c r="V917" s="70" t="n"/>
      <c r="W917" s="70" t="n"/>
      <c r="X917" s="70" t="n"/>
      <c r="Y917" s="70" t="n"/>
      <c r="Z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70" t="n"/>
      <c r="H918" s="120" t="n"/>
      <c r="I918" s="121" t="n"/>
      <c r="J918" s="122" t="n"/>
      <c r="K918" s="70" t="n"/>
      <c r="L918" s="70" t="n"/>
      <c r="M918" s="70" t="n"/>
      <c r="N918" s="70" t="n"/>
      <c r="O918" s="70" t="n"/>
      <c r="P918" s="70" t="n"/>
      <c r="Q918" s="123" t="n"/>
      <c r="R918" s="122" t="n"/>
      <c r="S918" s="70" t="n"/>
      <c r="T918" s="70" t="n"/>
      <c r="U918" s="70" t="n"/>
      <c r="V918" s="70" t="n"/>
      <c r="W918" s="70" t="n"/>
      <c r="X918" s="70" t="n"/>
      <c r="Y918" s="70" t="n"/>
      <c r="Z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70" t="n"/>
      <c r="H919" s="120" t="n"/>
      <c r="I919" s="121" t="n"/>
      <c r="J919" s="122" t="n"/>
      <c r="K919" s="70" t="n"/>
      <c r="L919" s="70" t="n"/>
      <c r="M919" s="70" t="n"/>
      <c r="N919" s="70" t="n"/>
      <c r="O919" s="70" t="n"/>
      <c r="P919" s="70" t="n"/>
      <c r="Q919" s="123" t="n"/>
      <c r="R919" s="122" t="n"/>
      <c r="S919" s="70" t="n"/>
      <c r="T919" s="70" t="n"/>
      <c r="U919" s="70" t="n"/>
      <c r="V919" s="70" t="n"/>
      <c r="W919" s="70" t="n"/>
      <c r="X919" s="70" t="n"/>
      <c r="Y919" s="70" t="n"/>
      <c r="Z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70" t="n"/>
      <c r="H920" s="120" t="n"/>
      <c r="I920" s="121" t="n"/>
      <c r="J920" s="122" t="n"/>
      <c r="K920" s="70" t="n"/>
      <c r="L920" s="70" t="n"/>
      <c r="M920" s="70" t="n"/>
      <c r="N920" s="70" t="n"/>
      <c r="O920" s="70" t="n"/>
      <c r="P920" s="70" t="n"/>
      <c r="Q920" s="123" t="n"/>
      <c r="R920" s="122" t="n"/>
      <c r="S920" s="70" t="n"/>
      <c r="T920" s="70" t="n"/>
      <c r="U920" s="70" t="n"/>
      <c r="V920" s="70" t="n"/>
      <c r="W920" s="70" t="n"/>
      <c r="X920" s="70" t="n"/>
      <c r="Y920" s="70" t="n"/>
      <c r="Z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70" t="n"/>
      <c r="H921" s="120" t="n"/>
      <c r="I921" s="121" t="n"/>
      <c r="J921" s="122" t="n"/>
      <c r="K921" s="70" t="n"/>
      <c r="L921" s="70" t="n"/>
      <c r="M921" s="70" t="n"/>
      <c r="N921" s="70" t="n"/>
      <c r="O921" s="70" t="n"/>
      <c r="P921" s="70" t="n"/>
      <c r="Q921" s="123" t="n"/>
      <c r="R921" s="122" t="n"/>
      <c r="S921" s="70" t="n"/>
      <c r="T921" s="70" t="n"/>
      <c r="U921" s="70" t="n"/>
      <c r="V921" s="70" t="n"/>
      <c r="W921" s="70" t="n"/>
      <c r="X921" s="70" t="n"/>
      <c r="Y921" s="70" t="n"/>
      <c r="Z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70" t="n"/>
      <c r="H922" s="120" t="n"/>
      <c r="I922" s="121" t="n"/>
      <c r="J922" s="122" t="n"/>
      <c r="K922" s="70" t="n"/>
      <c r="L922" s="70" t="n"/>
      <c r="M922" s="70" t="n"/>
      <c r="N922" s="70" t="n"/>
      <c r="O922" s="70" t="n"/>
      <c r="P922" s="70" t="n"/>
      <c r="Q922" s="123" t="n"/>
      <c r="R922" s="122" t="n"/>
      <c r="S922" s="70" t="n"/>
      <c r="T922" s="70" t="n"/>
      <c r="U922" s="70" t="n"/>
      <c r="V922" s="70" t="n"/>
      <c r="W922" s="70" t="n"/>
      <c r="X922" s="70" t="n"/>
      <c r="Y922" s="70" t="n"/>
      <c r="Z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70" t="n"/>
      <c r="H923" s="120" t="n"/>
      <c r="I923" s="121" t="n"/>
      <c r="J923" s="122" t="n"/>
      <c r="K923" s="70" t="n"/>
      <c r="L923" s="70" t="n"/>
      <c r="M923" s="70" t="n"/>
      <c r="N923" s="70" t="n"/>
      <c r="O923" s="70" t="n"/>
      <c r="P923" s="70" t="n"/>
      <c r="Q923" s="123" t="n"/>
      <c r="R923" s="122" t="n"/>
      <c r="S923" s="70" t="n"/>
      <c r="T923" s="70" t="n"/>
      <c r="U923" s="70" t="n"/>
      <c r="V923" s="70" t="n"/>
      <c r="W923" s="70" t="n"/>
      <c r="X923" s="70" t="n"/>
      <c r="Y923" s="70" t="n"/>
      <c r="Z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70" t="n"/>
      <c r="H924" s="120" t="n"/>
      <c r="I924" s="121" t="n"/>
      <c r="J924" s="122" t="n"/>
      <c r="K924" s="70" t="n"/>
      <c r="L924" s="70" t="n"/>
      <c r="M924" s="70" t="n"/>
      <c r="N924" s="70" t="n"/>
      <c r="O924" s="70" t="n"/>
      <c r="P924" s="70" t="n"/>
      <c r="Q924" s="123" t="n"/>
      <c r="R924" s="122" t="n"/>
      <c r="S924" s="70" t="n"/>
      <c r="T924" s="70" t="n"/>
      <c r="U924" s="70" t="n"/>
      <c r="V924" s="70" t="n"/>
      <c r="W924" s="70" t="n"/>
      <c r="X924" s="70" t="n"/>
      <c r="Y924" s="70" t="n"/>
      <c r="Z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70" t="n"/>
      <c r="H925" s="120" t="n"/>
      <c r="I925" s="121" t="n"/>
      <c r="J925" s="122" t="n"/>
      <c r="K925" s="70" t="n"/>
      <c r="L925" s="70" t="n"/>
      <c r="M925" s="70" t="n"/>
      <c r="N925" s="70" t="n"/>
      <c r="O925" s="70" t="n"/>
      <c r="P925" s="70" t="n"/>
      <c r="Q925" s="123" t="n"/>
      <c r="R925" s="122" t="n"/>
      <c r="S925" s="70" t="n"/>
      <c r="T925" s="70" t="n"/>
      <c r="U925" s="70" t="n"/>
      <c r="V925" s="70" t="n"/>
      <c r="W925" s="70" t="n"/>
      <c r="X925" s="70" t="n"/>
      <c r="Y925" s="70" t="n"/>
      <c r="Z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70" t="n"/>
      <c r="H926" s="120" t="n"/>
      <c r="I926" s="121" t="n"/>
      <c r="J926" s="122" t="n"/>
      <c r="K926" s="70" t="n"/>
      <c r="L926" s="70" t="n"/>
      <c r="M926" s="70" t="n"/>
      <c r="N926" s="70" t="n"/>
      <c r="O926" s="70" t="n"/>
      <c r="P926" s="70" t="n"/>
      <c r="Q926" s="123" t="n"/>
      <c r="R926" s="122" t="n"/>
      <c r="S926" s="70" t="n"/>
      <c r="T926" s="70" t="n"/>
      <c r="U926" s="70" t="n"/>
      <c r="V926" s="70" t="n"/>
      <c r="W926" s="70" t="n"/>
      <c r="X926" s="70" t="n"/>
      <c r="Y926" s="70" t="n"/>
      <c r="Z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70" t="n"/>
      <c r="H927" s="120" t="n"/>
      <c r="I927" s="121" t="n"/>
      <c r="J927" s="122" t="n"/>
      <c r="K927" s="70" t="n"/>
      <c r="L927" s="70" t="n"/>
      <c r="M927" s="70" t="n"/>
      <c r="N927" s="70" t="n"/>
      <c r="O927" s="70" t="n"/>
      <c r="P927" s="70" t="n"/>
      <c r="Q927" s="123" t="n"/>
      <c r="R927" s="122" t="n"/>
      <c r="S927" s="70" t="n"/>
      <c r="T927" s="70" t="n"/>
      <c r="U927" s="70" t="n"/>
      <c r="V927" s="70" t="n"/>
      <c r="W927" s="70" t="n"/>
      <c r="X927" s="70" t="n"/>
      <c r="Y927" s="70" t="n"/>
      <c r="Z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70" t="n"/>
      <c r="H928" s="120" t="n"/>
      <c r="I928" s="121" t="n"/>
      <c r="J928" s="122" t="n"/>
      <c r="K928" s="70" t="n"/>
      <c r="L928" s="70" t="n"/>
      <c r="M928" s="70" t="n"/>
      <c r="N928" s="70" t="n"/>
      <c r="O928" s="70" t="n"/>
      <c r="P928" s="70" t="n"/>
      <c r="Q928" s="123" t="n"/>
      <c r="R928" s="122" t="n"/>
      <c r="S928" s="70" t="n"/>
      <c r="T928" s="70" t="n"/>
      <c r="U928" s="70" t="n"/>
      <c r="V928" s="70" t="n"/>
      <c r="W928" s="70" t="n"/>
      <c r="X928" s="70" t="n"/>
      <c r="Y928" s="70" t="n"/>
      <c r="Z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70" t="n"/>
      <c r="H929" s="120" t="n"/>
      <c r="I929" s="121" t="n"/>
      <c r="J929" s="122" t="n"/>
      <c r="K929" s="70" t="n"/>
      <c r="L929" s="70" t="n"/>
      <c r="M929" s="70" t="n"/>
      <c r="N929" s="70" t="n"/>
      <c r="O929" s="70" t="n"/>
      <c r="P929" s="70" t="n"/>
      <c r="Q929" s="123" t="n"/>
      <c r="R929" s="122" t="n"/>
      <c r="S929" s="70" t="n"/>
      <c r="T929" s="70" t="n"/>
      <c r="U929" s="70" t="n"/>
      <c r="V929" s="70" t="n"/>
      <c r="W929" s="70" t="n"/>
      <c r="X929" s="70" t="n"/>
      <c r="Y929" s="70" t="n"/>
      <c r="Z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70" t="n"/>
      <c r="H930" s="120" t="n"/>
      <c r="I930" s="121" t="n"/>
      <c r="J930" s="122" t="n"/>
      <c r="K930" s="70" t="n"/>
      <c r="L930" s="70" t="n"/>
      <c r="M930" s="70" t="n"/>
      <c r="N930" s="70" t="n"/>
      <c r="O930" s="70" t="n"/>
      <c r="P930" s="70" t="n"/>
      <c r="Q930" s="123" t="n"/>
      <c r="R930" s="122" t="n"/>
      <c r="S930" s="70" t="n"/>
      <c r="T930" s="70" t="n"/>
      <c r="U930" s="70" t="n"/>
      <c r="V930" s="70" t="n"/>
      <c r="W930" s="70" t="n"/>
      <c r="X930" s="70" t="n"/>
      <c r="Y930" s="70" t="n"/>
      <c r="Z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70" t="n"/>
      <c r="H931" s="120" t="n"/>
      <c r="I931" s="121" t="n"/>
      <c r="J931" s="122" t="n"/>
      <c r="K931" s="70" t="n"/>
      <c r="L931" s="70" t="n"/>
      <c r="M931" s="70" t="n"/>
      <c r="N931" s="70" t="n"/>
      <c r="O931" s="70" t="n"/>
      <c r="P931" s="70" t="n"/>
      <c r="Q931" s="123" t="n"/>
      <c r="R931" s="122" t="n"/>
      <c r="S931" s="70" t="n"/>
      <c r="T931" s="70" t="n"/>
      <c r="U931" s="70" t="n"/>
      <c r="V931" s="70" t="n"/>
      <c r="W931" s="70" t="n"/>
      <c r="X931" s="70" t="n"/>
      <c r="Y931" s="70" t="n"/>
      <c r="Z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70" t="n"/>
      <c r="H932" s="120" t="n"/>
      <c r="I932" s="121" t="n"/>
      <c r="J932" s="122" t="n"/>
      <c r="K932" s="70" t="n"/>
      <c r="L932" s="70" t="n"/>
      <c r="M932" s="70" t="n"/>
      <c r="N932" s="70" t="n"/>
      <c r="O932" s="70" t="n"/>
      <c r="P932" s="70" t="n"/>
      <c r="Q932" s="123" t="n"/>
      <c r="R932" s="122" t="n"/>
      <c r="S932" s="70" t="n"/>
      <c r="T932" s="70" t="n"/>
      <c r="U932" s="70" t="n"/>
      <c r="V932" s="70" t="n"/>
      <c r="W932" s="70" t="n"/>
      <c r="X932" s="70" t="n"/>
      <c r="Y932" s="70" t="n"/>
      <c r="Z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70" t="n"/>
      <c r="H933" s="120" t="n"/>
      <c r="I933" s="121" t="n"/>
      <c r="J933" s="122" t="n"/>
      <c r="K933" s="70" t="n"/>
      <c r="L933" s="70" t="n"/>
      <c r="M933" s="70" t="n"/>
      <c r="N933" s="70" t="n"/>
      <c r="O933" s="70" t="n"/>
      <c r="P933" s="70" t="n"/>
      <c r="Q933" s="123" t="n"/>
      <c r="R933" s="122" t="n"/>
      <c r="S933" s="70" t="n"/>
      <c r="T933" s="70" t="n"/>
      <c r="U933" s="70" t="n"/>
      <c r="V933" s="70" t="n"/>
      <c r="W933" s="70" t="n"/>
      <c r="X933" s="70" t="n"/>
      <c r="Y933" s="70" t="n"/>
      <c r="Z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70" t="n"/>
      <c r="H934" s="120" t="n"/>
      <c r="I934" s="121" t="n"/>
      <c r="J934" s="122" t="n"/>
      <c r="K934" s="70" t="n"/>
      <c r="L934" s="70" t="n"/>
      <c r="M934" s="70" t="n"/>
      <c r="N934" s="70" t="n"/>
      <c r="O934" s="70" t="n"/>
      <c r="P934" s="70" t="n"/>
      <c r="Q934" s="123" t="n"/>
      <c r="R934" s="122" t="n"/>
      <c r="S934" s="70" t="n"/>
      <c r="T934" s="70" t="n"/>
      <c r="U934" s="70" t="n"/>
      <c r="V934" s="70" t="n"/>
      <c r="W934" s="70" t="n"/>
      <c r="X934" s="70" t="n"/>
      <c r="Y934" s="70" t="n"/>
      <c r="Z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70" t="n"/>
      <c r="H935" s="120" t="n"/>
      <c r="I935" s="121" t="n"/>
      <c r="J935" s="122" t="n"/>
      <c r="K935" s="70" t="n"/>
      <c r="L935" s="70" t="n"/>
      <c r="M935" s="70" t="n"/>
      <c r="N935" s="70" t="n"/>
      <c r="O935" s="70" t="n"/>
      <c r="P935" s="70" t="n"/>
      <c r="Q935" s="123" t="n"/>
      <c r="R935" s="122" t="n"/>
      <c r="S935" s="70" t="n"/>
      <c r="T935" s="70" t="n"/>
      <c r="U935" s="70" t="n"/>
      <c r="V935" s="70" t="n"/>
      <c r="W935" s="70" t="n"/>
      <c r="X935" s="70" t="n"/>
      <c r="Y935" s="70" t="n"/>
      <c r="Z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70" t="n"/>
      <c r="H936" s="120" t="n"/>
      <c r="I936" s="121" t="n"/>
      <c r="J936" s="122" t="n"/>
      <c r="K936" s="70" t="n"/>
      <c r="L936" s="70" t="n"/>
      <c r="M936" s="70" t="n"/>
      <c r="N936" s="70" t="n"/>
      <c r="O936" s="70" t="n"/>
      <c r="P936" s="70" t="n"/>
      <c r="Q936" s="123" t="n"/>
      <c r="R936" s="122" t="n"/>
      <c r="S936" s="70" t="n"/>
      <c r="T936" s="70" t="n"/>
      <c r="U936" s="70" t="n"/>
      <c r="V936" s="70" t="n"/>
      <c r="W936" s="70" t="n"/>
      <c r="X936" s="70" t="n"/>
      <c r="Y936" s="70" t="n"/>
      <c r="Z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70" t="n"/>
      <c r="H937" s="120" t="n"/>
      <c r="I937" s="121" t="n"/>
      <c r="J937" s="122" t="n"/>
      <c r="K937" s="70" t="n"/>
      <c r="L937" s="70" t="n"/>
      <c r="M937" s="70" t="n"/>
      <c r="N937" s="70" t="n"/>
      <c r="O937" s="70" t="n"/>
      <c r="P937" s="70" t="n"/>
      <c r="Q937" s="123" t="n"/>
      <c r="R937" s="122" t="n"/>
      <c r="S937" s="70" t="n"/>
      <c r="T937" s="70" t="n"/>
      <c r="U937" s="70" t="n"/>
      <c r="V937" s="70" t="n"/>
      <c r="W937" s="70" t="n"/>
      <c r="X937" s="70" t="n"/>
      <c r="Y937" s="70" t="n"/>
      <c r="Z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70" t="n"/>
      <c r="H938" s="120" t="n"/>
      <c r="I938" s="121" t="n"/>
      <c r="J938" s="122" t="n"/>
      <c r="K938" s="70" t="n"/>
      <c r="L938" s="70" t="n"/>
      <c r="M938" s="70" t="n"/>
      <c r="N938" s="70" t="n"/>
      <c r="O938" s="70" t="n"/>
      <c r="P938" s="70" t="n"/>
      <c r="Q938" s="123" t="n"/>
      <c r="R938" s="122" t="n"/>
      <c r="S938" s="70" t="n"/>
      <c r="T938" s="70" t="n"/>
      <c r="U938" s="70" t="n"/>
      <c r="V938" s="70" t="n"/>
      <c r="W938" s="70" t="n"/>
      <c r="X938" s="70" t="n"/>
      <c r="Y938" s="70" t="n"/>
      <c r="Z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70" t="n"/>
      <c r="H939" s="120" t="n"/>
      <c r="I939" s="121" t="n"/>
      <c r="J939" s="122" t="n"/>
      <c r="K939" s="70" t="n"/>
      <c r="L939" s="70" t="n"/>
      <c r="M939" s="70" t="n"/>
      <c r="N939" s="70" t="n"/>
      <c r="O939" s="70" t="n"/>
      <c r="P939" s="70" t="n"/>
      <c r="Q939" s="123" t="n"/>
      <c r="R939" s="122" t="n"/>
      <c r="S939" s="70" t="n"/>
      <c r="T939" s="70" t="n"/>
      <c r="U939" s="70" t="n"/>
      <c r="V939" s="70" t="n"/>
      <c r="W939" s="70" t="n"/>
      <c r="X939" s="70" t="n"/>
      <c r="Y939" s="70" t="n"/>
      <c r="Z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70" t="n"/>
      <c r="H940" s="120" t="n"/>
      <c r="I940" s="121" t="n"/>
      <c r="J940" s="122" t="n"/>
      <c r="K940" s="70" t="n"/>
      <c r="L940" s="70" t="n"/>
      <c r="M940" s="70" t="n"/>
      <c r="N940" s="70" t="n"/>
      <c r="O940" s="70" t="n"/>
      <c r="P940" s="70" t="n"/>
      <c r="Q940" s="123" t="n"/>
      <c r="R940" s="122" t="n"/>
      <c r="S940" s="70" t="n"/>
      <c r="T940" s="70" t="n"/>
      <c r="U940" s="70" t="n"/>
      <c r="V940" s="70" t="n"/>
      <c r="W940" s="70" t="n"/>
      <c r="X940" s="70" t="n"/>
      <c r="Y940" s="70" t="n"/>
      <c r="Z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70" t="n"/>
      <c r="H941" s="120" t="n"/>
      <c r="I941" s="121" t="n"/>
      <c r="J941" s="122" t="n"/>
      <c r="K941" s="70" t="n"/>
      <c r="L941" s="70" t="n"/>
      <c r="M941" s="70" t="n"/>
      <c r="N941" s="70" t="n"/>
      <c r="O941" s="70" t="n"/>
      <c r="P941" s="70" t="n"/>
      <c r="Q941" s="123" t="n"/>
      <c r="R941" s="122" t="n"/>
      <c r="S941" s="70" t="n"/>
      <c r="T941" s="70" t="n"/>
      <c r="U941" s="70" t="n"/>
      <c r="V941" s="70" t="n"/>
      <c r="W941" s="70" t="n"/>
      <c r="X941" s="70" t="n"/>
      <c r="Y941" s="70" t="n"/>
      <c r="Z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70" t="n"/>
      <c r="H942" s="120" t="n"/>
      <c r="I942" s="121" t="n"/>
      <c r="J942" s="122" t="n"/>
      <c r="K942" s="70" t="n"/>
      <c r="L942" s="70" t="n"/>
      <c r="M942" s="70" t="n"/>
      <c r="N942" s="70" t="n"/>
      <c r="O942" s="70" t="n"/>
      <c r="P942" s="70" t="n"/>
      <c r="Q942" s="123" t="n"/>
      <c r="R942" s="122" t="n"/>
      <c r="S942" s="70" t="n"/>
      <c r="T942" s="70" t="n"/>
      <c r="U942" s="70" t="n"/>
      <c r="V942" s="70" t="n"/>
      <c r="W942" s="70" t="n"/>
      <c r="X942" s="70" t="n"/>
      <c r="Y942" s="70" t="n"/>
      <c r="Z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70" t="n"/>
      <c r="H943" s="120" t="n"/>
      <c r="I943" s="121" t="n"/>
      <c r="J943" s="122" t="n"/>
      <c r="K943" s="70" t="n"/>
      <c r="L943" s="70" t="n"/>
      <c r="M943" s="70" t="n"/>
      <c r="N943" s="70" t="n"/>
      <c r="O943" s="70" t="n"/>
      <c r="P943" s="70" t="n"/>
      <c r="Q943" s="123" t="n"/>
      <c r="R943" s="122" t="n"/>
      <c r="S943" s="70" t="n"/>
      <c r="T943" s="70" t="n"/>
      <c r="U943" s="70" t="n"/>
      <c r="V943" s="70" t="n"/>
      <c r="W943" s="70" t="n"/>
      <c r="X943" s="70" t="n"/>
      <c r="Y943" s="70" t="n"/>
      <c r="Z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70" t="n"/>
      <c r="H944" s="120" t="n"/>
      <c r="I944" s="121" t="n"/>
      <c r="J944" s="122" t="n"/>
      <c r="K944" s="70" t="n"/>
      <c r="L944" s="70" t="n"/>
      <c r="M944" s="70" t="n"/>
      <c r="N944" s="70" t="n"/>
      <c r="O944" s="70" t="n"/>
      <c r="P944" s="70" t="n"/>
      <c r="Q944" s="123" t="n"/>
      <c r="R944" s="122" t="n"/>
      <c r="S944" s="70" t="n"/>
      <c r="T944" s="70" t="n"/>
      <c r="U944" s="70" t="n"/>
      <c r="V944" s="70" t="n"/>
      <c r="W944" s="70" t="n"/>
      <c r="X944" s="70" t="n"/>
      <c r="Y944" s="70" t="n"/>
      <c r="Z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70" t="n"/>
      <c r="H945" s="120" t="n"/>
      <c r="I945" s="121" t="n"/>
      <c r="J945" s="122" t="n"/>
      <c r="K945" s="70" t="n"/>
      <c r="L945" s="70" t="n"/>
      <c r="M945" s="70" t="n"/>
      <c r="N945" s="70" t="n"/>
      <c r="O945" s="70" t="n"/>
      <c r="P945" s="70" t="n"/>
      <c r="Q945" s="123" t="n"/>
      <c r="R945" s="122" t="n"/>
      <c r="S945" s="70" t="n"/>
      <c r="T945" s="70" t="n"/>
      <c r="U945" s="70" t="n"/>
      <c r="V945" s="70" t="n"/>
      <c r="W945" s="70" t="n"/>
      <c r="X945" s="70" t="n"/>
      <c r="Y945" s="70" t="n"/>
      <c r="Z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70" t="n"/>
      <c r="H946" s="120" t="n"/>
      <c r="I946" s="121" t="n"/>
      <c r="J946" s="122" t="n"/>
      <c r="K946" s="70" t="n"/>
      <c r="L946" s="70" t="n"/>
      <c r="M946" s="70" t="n"/>
      <c r="N946" s="70" t="n"/>
      <c r="O946" s="70" t="n"/>
      <c r="P946" s="70" t="n"/>
      <c r="Q946" s="123" t="n"/>
      <c r="R946" s="122" t="n"/>
      <c r="S946" s="70" t="n"/>
      <c r="T946" s="70" t="n"/>
      <c r="U946" s="70" t="n"/>
      <c r="V946" s="70" t="n"/>
      <c r="W946" s="70" t="n"/>
      <c r="X946" s="70" t="n"/>
      <c r="Y946" s="70" t="n"/>
      <c r="Z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70" t="n"/>
      <c r="H947" s="120" t="n"/>
      <c r="I947" s="121" t="n"/>
      <c r="J947" s="122" t="n"/>
      <c r="K947" s="70" t="n"/>
      <c r="L947" s="70" t="n"/>
      <c r="M947" s="70" t="n"/>
      <c r="N947" s="70" t="n"/>
      <c r="O947" s="70" t="n"/>
      <c r="P947" s="70" t="n"/>
      <c r="Q947" s="123" t="n"/>
      <c r="R947" s="122" t="n"/>
      <c r="S947" s="70" t="n"/>
      <c r="T947" s="70" t="n"/>
      <c r="U947" s="70" t="n"/>
      <c r="V947" s="70" t="n"/>
      <c r="W947" s="70" t="n"/>
      <c r="X947" s="70" t="n"/>
      <c r="Y947" s="70" t="n"/>
      <c r="Z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70" t="n"/>
      <c r="H948" s="120" t="n"/>
      <c r="I948" s="121" t="n"/>
      <c r="J948" s="122" t="n"/>
      <c r="K948" s="70" t="n"/>
      <c r="L948" s="70" t="n"/>
      <c r="M948" s="70" t="n"/>
      <c r="N948" s="70" t="n"/>
      <c r="O948" s="70" t="n"/>
      <c r="P948" s="70" t="n"/>
      <c r="Q948" s="123" t="n"/>
      <c r="R948" s="122" t="n"/>
      <c r="S948" s="70" t="n"/>
      <c r="T948" s="70" t="n"/>
      <c r="U948" s="70" t="n"/>
      <c r="V948" s="70" t="n"/>
      <c r="W948" s="70" t="n"/>
      <c r="X948" s="70" t="n"/>
      <c r="Y948" s="70" t="n"/>
      <c r="Z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70" t="n"/>
      <c r="H949" s="120" t="n"/>
      <c r="I949" s="121" t="n"/>
      <c r="J949" s="122" t="n"/>
      <c r="K949" s="70" t="n"/>
      <c r="L949" s="70" t="n"/>
      <c r="M949" s="70" t="n"/>
      <c r="N949" s="70" t="n"/>
      <c r="O949" s="70" t="n"/>
      <c r="P949" s="70" t="n"/>
      <c r="Q949" s="123" t="n"/>
      <c r="R949" s="122" t="n"/>
      <c r="S949" s="70" t="n"/>
      <c r="T949" s="70" t="n"/>
      <c r="U949" s="70" t="n"/>
      <c r="V949" s="70" t="n"/>
      <c r="W949" s="70" t="n"/>
      <c r="X949" s="70" t="n"/>
      <c r="Y949" s="70" t="n"/>
      <c r="Z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70" t="n"/>
      <c r="H950" s="120" t="n"/>
      <c r="I950" s="121" t="n"/>
      <c r="J950" s="122" t="n"/>
      <c r="K950" s="70" t="n"/>
      <c r="L950" s="70" t="n"/>
      <c r="M950" s="70" t="n"/>
      <c r="N950" s="70" t="n"/>
      <c r="O950" s="70" t="n"/>
      <c r="P950" s="70" t="n"/>
      <c r="Q950" s="123" t="n"/>
      <c r="R950" s="122" t="n"/>
      <c r="S950" s="70" t="n"/>
      <c r="T950" s="70" t="n"/>
      <c r="U950" s="70" t="n"/>
      <c r="V950" s="70" t="n"/>
      <c r="W950" s="70" t="n"/>
      <c r="X950" s="70" t="n"/>
      <c r="Y950" s="70" t="n"/>
      <c r="Z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70" t="n"/>
      <c r="H951" s="120" t="n"/>
      <c r="I951" s="121" t="n"/>
      <c r="J951" s="122" t="n"/>
      <c r="K951" s="70" t="n"/>
      <c r="L951" s="70" t="n"/>
      <c r="M951" s="70" t="n"/>
      <c r="N951" s="70" t="n"/>
      <c r="O951" s="70" t="n"/>
      <c r="P951" s="70" t="n"/>
      <c r="Q951" s="123" t="n"/>
      <c r="R951" s="122" t="n"/>
      <c r="S951" s="70" t="n"/>
      <c r="T951" s="70" t="n"/>
      <c r="U951" s="70" t="n"/>
      <c r="V951" s="70" t="n"/>
      <c r="W951" s="70" t="n"/>
      <c r="X951" s="70" t="n"/>
      <c r="Y951" s="70" t="n"/>
      <c r="Z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70" t="n"/>
      <c r="H952" s="120" t="n"/>
      <c r="I952" s="121" t="n"/>
      <c r="J952" s="122" t="n"/>
      <c r="K952" s="70" t="n"/>
      <c r="L952" s="70" t="n"/>
      <c r="M952" s="70" t="n"/>
      <c r="N952" s="70" t="n"/>
      <c r="O952" s="70" t="n"/>
      <c r="P952" s="70" t="n"/>
      <c r="Q952" s="123" t="n"/>
      <c r="R952" s="122" t="n"/>
      <c r="S952" s="70" t="n"/>
      <c r="T952" s="70" t="n"/>
      <c r="U952" s="70" t="n"/>
      <c r="V952" s="70" t="n"/>
      <c r="W952" s="70" t="n"/>
      <c r="X952" s="70" t="n"/>
      <c r="Y952" s="70" t="n"/>
      <c r="Z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70" t="n"/>
      <c r="H953" s="120" t="n"/>
      <c r="I953" s="121" t="n"/>
      <c r="J953" s="122" t="n"/>
      <c r="K953" s="70" t="n"/>
      <c r="L953" s="70" t="n"/>
      <c r="M953" s="70" t="n"/>
      <c r="N953" s="70" t="n"/>
      <c r="O953" s="70" t="n"/>
      <c r="P953" s="70" t="n"/>
      <c r="Q953" s="123" t="n"/>
      <c r="R953" s="122" t="n"/>
      <c r="S953" s="70" t="n"/>
      <c r="T953" s="70" t="n"/>
      <c r="U953" s="70" t="n"/>
      <c r="V953" s="70" t="n"/>
      <c r="W953" s="70" t="n"/>
      <c r="X953" s="70" t="n"/>
      <c r="Y953" s="70" t="n"/>
      <c r="Z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70" t="n"/>
      <c r="H954" s="120" t="n"/>
      <c r="I954" s="121" t="n"/>
      <c r="J954" s="122" t="n"/>
      <c r="K954" s="70" t="n"/>
      <c r="L954" s="70" t="n"/>
      <c r="M954" s="70" t="n"/>
      <c r="N954" s="70" t="n"/>
      <c r="O954" s="70" t="n"/>
      <c r="P954" s="70" t="n"/>
      <c r="Q954" s="123" t="n"/>
      <c r="R954" s="122" t="n"/>
      <c r="S954" s="70" t="n"/>
      <c r="T954" s="70" t="n"/>
      <c r="U954" s="70" t="n"/>
      <c r="V954" s="70" t="n"/>
      <c r="W954" s="70" t="n"/>
      <c r="X954" s="70" t="n"/>
      <c r="Y954" s="70" t="n"/>
      <c r="Z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70" t="n"/>
      <c r="H955" s="120" t="n"/>
      <c r="I955" s="121" t="n"/>
      <c r="J955" s="122" t="n"/>
      <c r="K955" s="70" t="n"/>
      <c r="L955" s="70" t="n"/>
      <c r="M955" s="70" t="n"/>
      <c r="N955" s="70" t="n"/>
      <c r="O955" s="70" t="n"/>
      <c r="P955" s="70" t="n"/>
      <c r="Q955" s="123" t="n"/>
      <c r="R955" s="122" t="n"/>
      <c r="S955" s="70" t="n"/>
      <c r="T955" s="70" t="n"/>
      <c r="U955" s="70" t="n"/>
      <c r="V955" s="70" t="n"/>
      <c r="W955" s="70" t="n"/>
      <c r="X955" s="70" t="n"/>
      <c r="Y955" s="70" t="n"/>
      <c r="Z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70" t="n"/>
      <c r="H956" s="120" t="n"/>
      <c r="I956" s="121" t="n"/>
      <c r="J956" s="122" t="n"/>
      <c r="K956" s="70" t="n"/>
      <c r="L956" s="70" t="n"/>
      <c r="M956" s="70" t="n"/>
      <c r="N956" s="70" t="n"/>
      <c r="O956" s="70" t="n"/>
      <c r="P956" s="70" t="n"/>
      <c r="Q956" s="123" t="n"/>
      <c r="R956" s="122" t="n"/>
      <c r="S956" s="70" t="n"/>
      <c r="T956" s="70" t="n"/>
      <c r="U956" s="70" t="n"/>
      <c r="V956" s="70" t="n"/>
      <c r="W956" s="70" t="n"/>
      <c r="X956" s="70" t="n"/>
      <c r="Y956" s="70" t="n"/>
      <c r="Z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70" t="n"/>
      <c r="H957" s="120" t="n"/>
      <c r="I957" s="121" t="n"/>
      <c r="J957" s="122" t="n"/>
      <c r="K957" s="70" t="n"/>
      <c r="L957" s="70" t="n"/>
      <c r="M957" s="70" t="n"/>
      <c r="N957" s="70" t="n"/>
      <c r="O957" s="70" t="n"/>
      <c r="P957" s="70" t="n"/>
      <c r="Q957" s="123" t="n"/>
      <c r="R957" s="122" t="n"/>
      <c r="S957" s="70" t="n"/>
      <c r="T957" s="70" t="n"/>
      <c r="U957" s="70" t="n"/>
      <c r="V957" s="70" t="n"/>
      <c r="W957" s="70" t="n"/>
      <c r="X957" s="70" t="n"/>
      <c r="Y957" s="70" t="n"/>
      <c r="Z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70" t="n"/>
      <c r="H958" s="120" t="n"/>
      <c r="I958" s="121" t="n"/>
      <c r="J958" s="122" t="n"/>
      <c r="K958" s="70" t="n"/>
      <c r="L958" s="70" t="n"/>
      <c r="M958" s="70" t="n"/>
      <c r="N958" s="70" t="n"/>
      <c r="O958" s="70" t="n"/>
      <c r="P958" s="70" t="n"/>
      <c r="Q958" s="123" t="n"/>
      <c r="R958" s="122" t="n"/>
      <c r="S958" s="70" t="n"/>
      <c r="T958" s="70" t="n"/>
      <c r="U958" s="70" t="n"/>
      <c r="V958" s="70" t="n"/>
      <c r="W958" s="70" t="n"/>
      <c r="X958" s="70" t="n"/>
      <c r="Y958" s="70" t="n"/>
      <c r="Z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70" t="n"/>
      <c r="H959" s="120" t="n"/>
      <c r="I959" s="121" t="n"/>
      <c r="J959" s="122" t="n"/>
      <c r="K959" s="70" t="n"/>
      <c r="L959" s="70" t="n"/>
      <c r="M959" s="70" t="n"/>
      <c r="N959" s="70" t="n"/>
      <c r="O959" s="70" t="n"/>
      <c r="P959" s="70" t="n"/>
      <c r="Q959" s="123" t="n"/>
      <c r="R959" s="122" t="n"/>
      <c r="S959" s="70" t="n"/>
      <c r="T959" s="70" t="n"/>
      <c r="U959" s="70" t="n"/>
      <c r="V959" s="70" t="n"/>
      <c r="W959" s="70" t="n"/>
      <c r="X959" s="70" t="n"/>
      <c r="Y959" s="70" t="n"/>
      <c r="Z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70" t="n"/>
      <c r="H960" s="120" t="n"/>
      <c r="I960" s="121" t="n"/>
      <c r="J960" s="122" t="n"/>
      <c r="K960" s="70" t="n"/>
      <c r="L960" s="70" t="n"/>
      <c r="M960" s="70" t="n"/>
      <c r="N960" s="70" t="n"/>
      <c r="O960" s="70" t="n"/>
      <c r="P960" s="70" t="n"/>
      <c r="Q960" s="123" t="n"/>
      <c r="R960" s="122" t="n"/>
      <c r="S960" s="70" t="n"/>
      <c r="T960" s="70" t="n"/>
      <c r="U960" s="70" t="n"/>
      <c r="V960" s="70" t="n"/>
      <c r="W960" s="70" t="n"/>
      <c r="X960" s="70" t="n"/>
      <c r="Y960" s="70" t="n"/>
      <c r="Z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70" t="n"/>
      <c r="H961" s="120" t="n"/>
      <c r="I961" s="121" t="n"/>
      <c r="J961" s="122" t="n"/>
      <c r="K961" s="70" t="n"/>
      <c r="L961" s="70" t="n"/>
      <c r="M961" s="70" t="n"/>
      <c r="N961" s="70" t="n"/>
      <c r="O961" s="70" t="n"/>
      <c r="P961" s="70" t="n"/>
      <c r="Q961" s="123" t="n"/>
      <c r="R961" s="122" t="n"/>
      <c r="S961" s="70" t="n"/>
      <c r="T961" s="70" t="n"/>
      <c r="U961" s="70" t="n"/>
      <c r="V961" s="70" t="n"/>
      <c r="W961" s="70" t="n"/>
      <c r="X961" s="70" t="n"/>
      <c r="Y961" s="70" t="n"/>
      <c r="Z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70" t="n"/>
      <c r="H962" s="120" t="n"/>
      <c r="I962" s="121" t="n"/>
      <c r="J962" s="122" t="n"/>
      <c r="K962" s="70" t="n"/>
      <c r="L962" s="70" t="n"/>
      <c r="M962" s="70" t="n"/>
      <c r="N962" s="70" t="n"/>
      <c r="O962" s="70" t="n"/>
      <c r="P962" s="70" t="n"/>
      <c r="Q962" s="123" t="n"/>
      <c r="R962" s="122" t="n"/>
      <c r="S962" s="70" t="n"/>
      <c r="T962" s="70" t="n"/>
      <c r="U962" s="70" t="n"/>
      <c r="V962" s="70" t="n"/>
      <c r="W962" s="70" t="n"/>
      <c r="X962" s="70" t="n"/>
      <c r="Y962" s="70" t="n"/>
      <c r="Z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70" t="n"/>
      <c r="H963" s="120" t="n"/>
      <c r="I963" s="121" t="n"/>
      <c r="J963" s="122" t="n"/>
      <c r="K963" s="70" t="n"/>
      <c r="L963" s="70" t="n"/>
      <c r="M963" s="70" t="n"/>
      <c r="N963" s="70" t="n"/>
      <c r="O963" s="70" t="n"/>
      <c r="P963" s="70" t="n"/>
      <c r="Q963" s="123" t="n"/>
      <c r="R963" s="122" t="n"/>
      <c r="S963" s="70" t="n"/>
      <c r="T963" s="70" t="n"/>
      <c r="U963" s="70" t="n"/>
      <c r="V963" s="70" t="n"/>
      <c r="W963" s="70" t="n"/>
      <c r="X963" s="70" t="n"/>
      <c r="Y963" s="70" t="n"/>
      <c r="Z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70" t="n"/>
      <c r="H964" s="120" t="n"/>
      <c r="I964" s="121" t="n"/>
      <c r="J964" s="122" t="n"/>
      <c r="K964" s="70" t="n"/>
      <c r="L964" s="70" t="n"/>
      <c r="M964" s="70" t="n"/>
      <c r="N964" s="70" t="n"/>
      <c r="O964" s="70" t="n"/>
      <c r="P964" s="70" t="n"/>
      <c r="Q964" s="123" t="n"/>
      <c r="R964" s="122" t="n"/>
      <c r="S964" s="70" t="n"/>
      <c r="T964" s="70" t="n"/>
      <c r="U964" s="70" t="n"/>
      <c r="V964" s="70" t="n"/>
      <c r="W964" s="70" t="n"/>
      <c r="X964" s="70" t="n"/>
      <c r="Y964" s="70" t="n"/>
      <c r="Z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70" t="n"/>
      <c r="H965" s="120" t="n"/>
      <c r="I965" s="121" t="n"/>
      <c r="J965" s="122" t="n"/>
      <c r="K965" s="70" t="n"/>
      <c r="L965" s="70" t="n"/>
      <c r="M965" s="70" t="n"/>
      <c r="N965" s="70" t="n"/>
      <c r="O965" s="70" t="n"/>
      <c r="P965" s="70" t="n"/>
      <c r="Q965" s="123" t="n"/>
      <c r="R965" s="122" t="n"/>
      <c r="S965" s="70" t="n"/>
      <c r="T965" s="70" t="n"/>
      <c r="U965" s="70" t="n"/>
      <c r="V965" s="70" t="n"/>
      <c r="W965" s="70" t="n"/>
      <c r="X965" s="70" t="n"/>
      <c r="Y965" s="70" t="n"/>
      <c r="Z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70" t="n"/>
      <c r="H966" s="120" t="n"/>
      <c r="I966" s="121" t="n"/>
      <c r="J966" s="122" t="n"/>
      <c r="K966" s="70" t="n"/>
      <c r="L966" s="70" t="n"/>
      <c r="M966" s="70" t="n"/>
      <c r="N966" s="70" t="n"/>
      <c r="O966" s="70" t="n"/>
      <c r="P966" s="70" t="n"/>
      <c r="Q966" s="123" t="n"/>
      <c r="R966" s="122" t="n"/>
      <c r="S966" s="70" t="n"/>
      <c r="T966" s="70" t="n"/>
      <c r="U966" s="70" t="n"/>
      <c r="V966" s="70" t="n"/>
      <c r="W966" s="70" t="n"/>
      <c r="X966" s="70" t="n"/>
      <c r="Y966" s="70" t="n"/>
      <c r="Z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70" t="n"/>
      <c r="H967" s="120" t="n"/>
      <c r="I967" s="121" t="n"/>
      <c r="J967" s="122" t="n"/>
      <c r="K967" s="70" t="n"/>
      <c r="L967" s="70" t="n"/>
      <c r="M967" s="70" t="n"/>
      <c r="N967" s="70" t="n"/>
      <c r="O967" s="70" t="n"/>
      <c r="P967" s="70" t="n"/>
      <c r="Q967" s="123" t="n"/>
      <c r="R967" s="122" t="n"/>
      <c r="S967" s="70" t="n"/>
      <c r="T967" s="70" t="n"/>
      <c r="U967" s="70" t="n"/>
      <c r="V967" s="70" t="n"/>
      <c r="W967" s="70" t="n"/>
      <c r="X967" s="70" t="n"/>
      <c r="Y967" s="70" t="n"/>
      <c r="Z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70" t="n"/>
      <c r="H968" s="120" t="n"/>
      <c r="I968" s="121" t="n"/>
      <c r="J968" s="122" t="n"/>
      <c r="K968" s="70" t="n"/>
      <c r="L968" s="70" t="n"/>
      <c r="M968" s="70" t="n"/>
      <c r="N968" s="70" t="n"/>
      <c r="O968" s="70" t="n"/>
      <c r="P968" s="70" t="n"/>
      <c r="Q968" s="123" t="n"/>
      <c r="R968" s="122" t="n"/>
      <c r="S968" s="70" t="n"/>
      <c r="T968" s="70" t="n"/>
      <c r="U968" s="70" t="n"/>
      <c r="V968" s="70" t="n"/>
      <c r="W968" s="70" t="n"/>
      <c r="X968" s="70" t="n"/>
      <c r="Y968" s="70" t="n"/>
      <c r="Z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70" t="n"/>
      <c r="H969" s="120" t="n"/>
      <c r="I969" s="121" t="n"/>
      <c r="J969" s="122" t="n"/>
      <c r="K969" s="70" t="n"/>
      <c r="L969" s="70" t="n"/>
      <c r="M969" s="70" t="n"/>
      <c r="N969" s="70" t="n"/>
      <c r="O969" s="70" t="n"/>
      <c r="P969" s="70" t="n"/>
      <c r="Q969" s="123" t="n"/>
      <c r="R969" s="122" t="n"/>
      <c r="S969" s="70" t="n"/>
      <c r="T969" s="70" t="n"/>
      <c r="U969" s="70" t="n"/>
      <c r="V969" s="70" t="n"/>
      <c r="W969" s="70" t="n"/>
      <c r="X969" s="70" t="n"/>
      <c r="Y969" s="70" t="n"/>
      <c r="Z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70" t="n"/>
      <c r="H970" s="120" t="n"/>
      <c r="I970" s="121" t="n"/>
      <c r="J970" s="122" t="n"/>
      <c r="K970" s="70" t="n"/>
      <c r="L970" s="70" t="n"/>
      <c r="M970" s="70" t="n"/>
      <c r="N970" s="70" t="n"/>
      <c r="O970" s="70" t="n"/>
      <c r="P970" s="70" t="n"/>
      <c r="Q970" s="123" t="n"/>
      <c r="R970" s="122" t="n"/>
      <c r="S970" s="70" t="n"/>
      <c r="T970" s="70" t="n"/>
      <c r="U970" s="70" t="n"/>
      <c r="V970" s="70" t="n"/>
      <c r="W970" s="70" t="n"/>
      <c r="X970" s="70" t="n"/>
      <c r="Y970" s="70" t="n"/>
      <c r="Z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70" t="n"/>
      <c r="H971" s="120" t="n"/>
      <c r="I971" s="121" t="n"/>
      <c r="J971" s="122" t="n"/>
      <c r="K971" s="70" t="n"/>
      <c r="L971" s="70" t="n"/>
      <c r="M971" s="70" t="n"/>
      <c r="N971" s="70" t="n"/>
      <c r="O971" s="70" t="n"/>
      <c r="P971" s="70" t="n"/>
      <c r="Q971" s="123" t="n"/>
      <c r="R971" s="122" t="n"/>
      <c r="S971" s="70" t="n"/>
      <c r="T971" s="70" t="n"/>
      <c r="U971" s="70" t="n"/>
      <c r="V971" s="70" t="n"/>
      <c r="W971" s="70" t="n"/>
      <c r="X971" s="70" t="n"/>
      <c r="Y971" s="70" t="n"/>
      <c r="Z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70" t="n"/>
      <c r="H972" s="120" t="n"/>
      <c r="I972" s="121" t="n"/>
      <c r="J972" s="122" t="n"/>
      <c r="K972" s="70" t="n"/>
      <c r="L972" s="70" t="n"/>
      <c r="M972" s="70" t="n"/>
      <c r="N972" s="70" t="n"/>
      <c r="O972" s="70" t="n"/>
      <c r="P972" s="70" t="n"/>
      <c r="Q972" s="123" t="n"/>
      <c r="R972" s="122" t="n"/>
      <c r="S972" s="70" t="n"/>
      <c r="T972" s="70" t="n"/>
      <c r="U972" s="70" t="n"/>
      <c r="V972" s="70" t="n"/>
      <c r="W972" s="70" t="n"/>
      <c r="X972" s="70" t="n"/>
      <c r="Y972" s="70" t="n"/>
      <c r="Z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70" t="n"/>
      <c r="H973" s="120" t="n"/>
      <c r="I973" s="121" t="n"/>
      <c r="J973" s="122" t="n"/>
      <c r="K973" s="70" t="n"/>
      <c r="L973" s="70" t="n"/>
      <c r="M973" s="70" t="n"/>
      <c r="N973" s="70" t="n"/>
      <c r="O973" s="70" t="n"/>
      <c r="P973" s="70" t="n"/>
      <c r="Q973" s="123" t="n"/>
      <c r="R973" s="122" t="n"/>
      <c r="S973" s="70" t="n"/>
      <c r="T973" s="70" t="n"/>
      <c r="U973" s="70" t="n"/>
      <c r="V973" s="70" t="n"/>
      <c r="W973" s="70" t="n"/>
      <c r="X973" s="70" t="n"/>
      <c r="Y973" s="70" t="n"/>
      <c r="Z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70" t="n"/>
      <c r="H974" s="120" t="n"/>
      <c r="I974" s="121" t="n"/>
      <c r="J974" s="122" t="n"/>
      <c r="K974" s="70" t="n"/>
      <c r="L974" s="70" t="n"/>
      <c r="M974" s="70" t="n"/>
      <c r="N974" s="70" t="n"/>
      <c r="O974" s="70" t="n"/>
      <c r="P974" s="70" t="n"/>
      <c r="Q974" s="123" t="n"/>
      <c r="R974" s="122" t="n"/>
      <c r="S974" s="70" t="n"/>
      <c r="T974" s="70" t="n"/>
      <c r="U974" s="70" t="n"/>
      <c r="V974" s="70" t="n"/>
      <c r="W974" s="70" t="n"/>
      <c r="X974" s="70" t="n"/>
      <c r="Y974" s="70" t="n"/>
      <c r="Z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70" t="n"/>
      <c r="H975" s="120" t="n"/>
      <c r="I975" s="121" t="n"/>
      <c r="J975" s="122" t="n"/>
      <c r="K975" s="70" t="n"/>
      <c r="L975" s="70" t="n"/>
      <c r="M975" s="70" t="n"/>
      <c r="N975" s="70" t="n"/>
      <c r="O975" s="70" t="n"/>
      <c r="P975" s="70" t="n"/>
      <c r="Q975" s="123" t="n"/>
      <c r="R975" s="122" t="n"/>
      <c r="S975" s="70" t="n"/>
      <c r="T975" s="70" t="n"/>
      <c r="U975" s="70" t="n"/>
      <c r="V975" s="70" t="n"/>
      <c r="W975" s="70" t="n"/>
      <c r="X975" s="70" t="n"/>
      <c r="Y975" s="70" t="n"/>
      <c r="Z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70" t="n"/>
      <c r="H976" s="120" t="n"/>
      <c r="I976" s="121" t="n"/>
      <c r="J976" s="122" t="n"/>
      <c r="K976" s="70" t="n"/>
      <c r="L976" s="70" t="n"/>
      <c r="M976" s="70" t="n"/>
      <c r="N976" s="70" t="n"/>
      <c r="O976" s="70" t="n"/>
      <c r="P976" s="70" t="n"/>
      <c r="Q976" s="123" t="n"/>
      <c r="R976" s="122" t="n"/>
      <c r="S976" s="70" t="n"/>
      <c r="T976" s="70" t="n"/>
      <c r="U976" s="70" t="n"/>
      <c r="V976" s="70" t="n"/>
      <c r="W976" s="70" t="n"/>
      <c r="X976" s="70" t="n"/>
      <c r="Y976" s="70" t="n"/>
      <c r="Z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70" t="n"/>
      <c r="H977" s="120" t="n"/>
      <c r="I977" s="121" t="n"/>
      <c r="J977" s="122" t="n"/>
      <c r="K977" s="70" t="n"/>
      <c r="L977" s="70" t="n"/>
      <c r="M977" s="70" t="n"/>
      <c r="N977" s="70" t="n"/>
      <c r="O977" s="70" t="n"/>
      <c r="P977" s="70" t="n"/>
      <c r="Q977" s="123" t="n"/>
      <c r="R977" s="122" t="n"/>
      <c r="S977" s="70" t="n"/>
      <c r="T977" s="70" t="n"/>
      <c r="U977" s="70" t="n"/>
      <c r="V977" s="70" t="n"/>
      <c r="W977" s="70" t="n"/>
      <c r="X977" s="70" t="n"/>
      <c r="Y977" s="70" t="n"/>
      <c r="Z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70" t="n"/>
      <c r="H978" s="120" t="n"/>
      <c r="I978" s="121" t="n"/>
      <c r="J978" s="122" t="n"/>
      <c r="K978" s="70" t="n"/>
      <c r="L978" s="70" t="n"/>
      <c r="M978" s="70" t="n"/>
      <c r="N978" s="70" t="n"/>
      <c r="O978" s="70" t="n"/>
      <c r="P978" s="70" t="n"/>
      <c r="Q978" s="123" t="n"/>
      <c r="R978" s="122" t="n"/>
      <c r="S978" s="70" t="n"/>
      <c r="T978" s="70" t="n"/>
      <c r="U978" s="70" t="n"/>
      <c r="V978" s="70" t="n"/>
      <c r="W978" s="70" t="n"/>
      <c r="X978" s="70" t="n"/>
      <c r="Y978" s="70" t="n"/>
      <c r="Z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70" t="n"/>
      <c r="H979" s="120" t="n"/>
      <c r="I979" s="121" t="n"/>
      <c r="J979" s="122" t="n"/>
      <c r="K979" s="70" t="n"/>
      <c r="L979" s="70" t="n"/>
      <c r="M979" s="70" t="n"/>
      <c r="N979" s="70" t="n"/>
      <c r="O979" s="70" t="n"/>
      <c r="P979" s="70" t="n"/>
      <c r="Q979" s="123" t="n"/>
      <c r="R979" s="122" t="n"/>
      <c r="S979" s="70" t="n"/>
      <c r="T979" s="70" t="n"/>
      <c r="U979" s="70" t="n"/>
      <c r="V979" s="70" t="n"/>
      <c r="W979" s="70" t="n"/>
      <c r="X979" s="70" t="n"/>
      <c r="Y979" s="70" t="n"/>
      <c r="Z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70" t="n"/>
      <c r="H980" s="120" t="n"/>
      <c r="I980" s="121" t="n"/>
      <c r="J980" s="122" t="n"/>
      <c r="K980" s="70" t="n"/>
      <c r="L980" s="70" t="n"/>
      <c r="M980" s="70" t="n"/>
      <c r="N980" s="70" t="n"/>
      <c r="O980" s="70" t="n"/>
      <c r="P980" s="70" t="n"/>
      <c r="Q980" s="123" t="n"/>
      <c r="R980" s="122" t="n"/>
      <c r="S980" s="70" t="n"/>
      <c r="T980" s="70" t="n"/>
      <c r="U980" s="70" t="n"/>
      <c r="V980" s="70" t="n"/>
      <c r="W980" s="70" t="n"/>
      <c r="X980" s="70" t="n"/>
      <c r="Y980" s="70" t="n"/>
      <c r="Z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70" t="n"/>
      <c r="H981" s="120" t="n"/>
      <c r="I981" s="121" t="n"/>
      <c r="J981" s="122" t="n"/>
      <c r="K981" s="70" t="n"/>
      <c r="L981" s="70" t="n"/>
      <c r="M981" s="70" t="n"/>
      <c r="N981" s="70" t="n"/>
      <c r="O981" s="70" t="n"/>
      <c r="P981" s="70" t="n"/>
      <c r="Q981" s="123" t="n"/>
      <c r="R981" s="122" t="n"/>
      <c r="S981" s="70" t="n"/>
      <c r="T981" s="70" t="n"/>
      <c r="U981" s="70" t="n"/>
      <c r="V981" s="70" t="n"/>
      <c r="W981" s="70" t="n"/>
      <c r="X981" s="70" t="n"/>
      <c r="Y981" s="70" t="n"/>
      <c r="Z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70" t="n"/>
      <c r="H982" s="120" t="n"/>
      <c r="I982" s="121" t="n"/>
      <c r="J982" s="122" t="n"/>
      <c r="K982" s="70" t="n"/>
      <c r="L982" s="70" t="n"/>
      <c r="M982" s="70" t="n"/>
      <c r="N982" s="70" t="n"/>
      <c r="O982" s="70" t="n"/>
      <c r="P982" s="70" t="n"/>
      <c r="Q982" s="123" t="n"/>
      <c r="R982" s="122" t="n"/>
      <c r="S982" s="70" t="n"/>
      <c r="T982" s="70" t="n"/>
      <c r="U982" s="70" t="n"/>
      <c r="V982" s="70" t="n"/>
      <c r="W982" s="70" t="n"/>
      <c r="X982" s="70" t="n"/>
      <c r="Y982" s="70" t="n"/>
      <c r="Z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70" t="n"/>
      <c r="H983" s="120" t="n"/>
      <c r="I983" s="121" t="n"/>
      <c r="J983" s="122" t="n"/>
      <c r="K983" s="70" t="n"/>
      <c r="L983" s="70" t="n"/>
      <c r="M983" s="70" t="n"/>
      <c r="N983" s="70" t="n"/>
      <c r="O983" s="70" t="n"/>
      <c r="P983" s="70" t="n"/>
      <c r="Q983" s="123" t="n"/>
      <c r="R983" s="122" t="n"/>
      <c r="S983" s="70" t="n"/>
      <c r="T983" s="70" t="n"/>
      <c r="U983" s="70" t="n"/>
      <c r="V983" s="70" t="n"/>
      <c r="W983" s="70" t="n"/>
      <c r="X983" s="70" t="n"/>
      <c r="Y983" s="70" t="n"/>
      <c r="Z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70" t="n"/>
      <c r="H984" s="120" t="n"/>
      <c r="I984" s="121" t="n"/>
      <c r="J984" s="122" t="n"/>
      <c r="K984" s="70" t="n"/>
      <c r="L984" s="70" t="n"/>
      <c r="M984" s="70" t="n"/>
      <c r="N984" s="70" t="n"/>
      <c r="O984" s="70" t="n"/>
      <c r="P984" s="70" t="n"/>
      <c r="Q984" s="123" t="n"/>
      <c r="R984" s="122" t="n"/>
      <c r="S984" s="70" t="n"/>
      <c r="T984" s="70" t="n"/>
      <c r="U984" s="70" t="n"/>
      <c r="V984" s="70" t="n"/>
      <c r="W984" s="70" t="n"/>
      <c r="X984" s="70" t="n"/>
      <c r="Y984" s="70" t="n"/>
      <c r="Z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70" t="n"/>
      <c r="H985" s="120" t="n"/>
      <c r="I985" s="121" t="n"/>
      <c r="J985" s="122" t="n"/>
      <c r="K985" s="70" t="n"/>
      <c r="L985" s="70" t="n"/>
      <c r="M985" s="70" t="n"/>
      <c r="N985" s="70" t="n"/>
      <c r="O985" s="70" t="n"/>
      <c r="P985" s="70" t="n"/>
      <c r="Q985" s="123" t="n"/>
      <c r="R985" s="122" t="n"/>
      <c r="S985" s="70" t="n"/>
      <c r="T985" s="70" t="n"/>
      <c r="U985" s="70" t="n"/>
      <c r="V985" s="70" t="n"/>
      <c r="W985" s="70" t="n"/>
      <c r="X985" s="70" t="n"/>
      <c r="Y985" s="70" t="n"/>
      <c r="Z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70" t="n"/>
      <c r="H986" s="120" t="n"/>
      <c r="I986" s="121" t="n"/>
      <c r="J986" s="122" t="n"/>
      <c r="K986" s="70" t="n"/>
      <c r="L986" s="70" t="n"/>
      <c r="M986" s="70" t="n"/>
      <c r="N986" s="70" t="n"/>
      <c r="O986" s="70" t="n"/>
      <c r="P986" s="70" t="n"/>
      <c r="Q986" s="123" t="n"/>
      <c r="R986" s="122" t="n"/>
      <c r="S986" s="70" t="n"/>
      <c r="T986" s="70" t="n"/>
      <c r="U986" s="70" t="n"/>
      <c r="V986" s="70" t="n"/>
      <c r="W986" s="70" t="n"/>
      <c r="X986" s="70" t="n"/>
      <c r="Y986" s="70" t="n"/>
      <c r="Z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70" t="n"/>
      <c r="H987" s="120" t="n"/>
      <c r="I987" s="121" t="n"/>
      <c r="J987" s="122" t="n"/>
      <c r="K987" s="70" t="n"/>
      <c r="L987" s="70" t="n"/>
      <c r="M987" s="70" t="n"/>
      <c r="N987" s="70" t="n"/>
      <c r="O987" s="70" t="n"/>
      <c r="P987" s="70" t="n"/>
      <c r="Q987" s="123" t="n"/>
      <c r="R987" s="122" t="n"/>
      <c r="S987" s="70" t="n"/>
      <c r="T987" s="70" t="n"/>
      <c r="U987" s="70" t="n"/>
      <c r="V987" s="70" t="n"/>
      <c r="W987" s="70" t="n"/>
      <c r="X987" s="70" t="n"/>
      <c r="Y987" s="70" t="n"/>
      <c r="Z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70" t="n"/>
      <c r="H988" s="120" t="n"/>
      <c r="I988" s="121" t="n"/>
      <c r="J988" s="122" t="n"/>
      <c r="K988" s="70" t="n"/>
      <c r="L988" s="70" t="n"/>
      <c r="M988" s="70" t="n"/>
      <c r="N988" s="70" t="n"/>
      <c r="O988" s="70" t="n"/>
      <c r="P988" s="70" t="n"/>
      <c r="Q988" s="123" t="n"/>
      <c r="R988" s="122" t="n"/>
      <c r="S988" s="70" t="n"/>
      <c r="T988" s="70" t="n"/>
      <c r="U988" s="70" t="n"/>
      <c r="V988" s="70" t="n"/>
      <c r="W988" s="70" t="n"/>
      <c r="X988" s="70" t="n"/>
      <c r="Y988" s="70" t="n"/>
      <c r="Z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70" t="n"/>
      <c r="H989" s="120" t="n"/>
      <c r="I989" s="121" t="n"/>
      <c r="J989" s="122" t="n"/>
      <c r="K989" s="70" t="n"/>
      <c r="L989" s="70" t="n"/>
      <c r="M989" s="70" t="n"/>
      <c r="N989" s="70" t="n"/>
      <c r="O989" s="70" t="n"/>
      <c r="P989" s="70" t="n"/>
      <c r="Q989" s="123" t="n"/>
      <c r="R989" s="122" t="n"/>
      <c r="S989" s="70" t="n"/>
      <c r="T989" s="70" t="n"/>
      <c r="U989" s="70" t="n"/>
      <c r="V989" s="70" t="n"/>
      <c r="W989" s="70" t="n"/>
      <c r="X989" s="70" t="n"/>
      <c r="Y989" s="70" t="n"/>
      <c r="Z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70" t="n"/>
      <c r="H990" s="120" t="n"/>
      <c r="I990" s="121" t="n"/>
      <c r="J990" s="122" t="n"/>
      <c r="K990" s="70" t="n"/>
      <c r="L990" s="70" t="n"/>
      <c r="M990" s="70" t="n"/>
      <c r="N990" s="70" t="n"/>
      <c r="O990" s="70" t="n"/>
      <c r="P990" s="70" t="n"/>
      <c r="Q990" s="123" t="n"/>
      <c r="R990" s="122" t="n"/>
      <c r="S990" s="70" t="n"/>
      <c r="T990" s="70" t="n"/>
      <c r="U990" s="70" t="n"/>
      <c r="V990" s="70" t="n"/>
      <c r="W990" s="70" t="n"/>
      <c r="X990" s="70" t="n"/>
      <c r="Y990" s="70" t="n"/>
      <c r="Z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70" t="n"/>
      <c r="H991" s="120" t="n"/>
      <c r="I991" s="121" t="n"/>
      <c r="J991" s="122" t="n"/>
      <c r="K991" s="70" t="n"/>
      <c r="L991" s="70" t="n"/>
      <c r="M991" s="70" t="n"/>
      <c r="N991" s="70" t="n"/>
      <c r="O991" s="70" t="n"/>
      <c r="P991" s="70" t="n"/>
      <c r="Q991" s="123" t="n"/>
      <c r="R991" s="122" t="n"/>
      <c r="S991" s="70" t="n"/>
      <c r="T991" s="70" t="n"/>
      <c r="U991" s="70" t="n"/>
      <c r="V991" s="70" t="n"/>
      <c r="W991" s="70" t="n"/>
      <c r="X991" s="70" t="n"/>
      <c r="Y991" s="70" t="n"/>
      <c r="Z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70" t="n"/>
      <c r="H992" s="120" t="n"/>
      <c r="I992" s="121" t="n"/>
      <c r="J992" s="122" t="n"/>
      <c r="K992" s="70" t="n"/>
      <c r="L992" s="70" t="n"/>
      <c r="M992" s="70" t="n"/>
      <c r="N992" s="70" t="n"/>
      <c r="O992" s="70" t="n"/>
      <c r="P992" s="70" t="n"/>
      <c r="Q992" s="123" t="n"/>
      <c r="R992" s="122" t="n"/>
      <c r="S992" s="70" t="n"/>
      <c r="T992" s="70" t="n"/>
      <c r="U992" s="70" t="n"/>
      <c r="V992" s="70" t="n"/>
      <c r="W992" s="70" t="n"/>
      <c r="X992" s="70" t="n"/>
      <c r="Y992" s="70" t="n"/>
      <c r="Z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70" t="n"/>
      <c r="H993" s="120" t="n"/>
      <c r="I993" s="121" t="n"/>
      <c r="J993" s="122" t="n"/>
      <c r="K993" s="70" t="n"/>
      <c r="L993" s="70" t="n"/>
      <c r="M993" s="70" t="n"/>
      <c r="N993" s="70" t="n"/>
      <c r="O993" s="70" t="n"/>
      <c r="P993" s="70" t="n"/>
      <c r="Q993" s="123" t="n"/>
      <c r="R993" s="122" t="n"/>
      <c r="S993" s="70" t="n"/>
      <c r="T993" s="70" t="n"/>
      <c r="U993" s="70" t="n"/>
      <c r="V993" s="70" t="n"/>
      <c r="W993" s="70" t="n"/>
      <c r="X993" s="70" t="n"/>
      <c r="Y993" s="70" t="n"/>
      <c r="Z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70" t="n"/>
      <c r="H994" s="120" t="n"/>
      <c r="I994" s="121" t="n"/>
      <c r="J994" s="122" t="n"/>
      <c r="K994" s="70" t="n"/>
      <c r="L994" s="70" t="n"/>
      <c r="M994" s="70" t="n"/>
      <c r="N994" s="70" t="n"/>
      <c r="O994" s="70" t="n"/>
      <c r="P994" s="70" t="n"/>
      <c r="Q994" s="123" t="n"/>
      <c r="R994" s="122" t="n"/>
      <c r="S994" s="70" t="n"/>
      <c r="T994" s="70" t="n"/>
      <c r="U994" s="70" t="n"/>
      <c r="V994" s="70" t="n"/>
      <c r="W994" s="70" t="n"/>
      <c r="X994" s="70" t="n"/>
      <c r="Y994" s="70" t="n"/>
      <c r="Z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70" t="n"/>
      <c r="H995" s="120" t="n"/>
      <c r="I995" s="121" t="n"/>
      <c r="J995" s="122" t="n"/>
      <c r="K995" s="70" t="n"/>
      <c r="L995" s="70" t="n"/>
      <c r="M995" s="70" t="n"/>
      <c r="N995" s="70" t="n"/>
      <c r="O995" s="70" t="n"/>
      <c r="P995" s="70" t="n"/>
      <c r="Q995" s="123" t="n"/>
      <c r="R995" s="122" t="n"/>
      <c r="S995" s="70" t="n"/>
      <c r="T995" s="70" t="n"/>
      <c r="U995" s="70" t="n"/>
      <c r="V995" s="70" t="n"/>
      <c r="W995" s="70" t="n"/>
      <c r="X995" s="70" t="n"/>
      <c r="Y995" s="70" t="n"/>
      <c r="Z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70" t="n"/>
      <c r="H996" s="120" t="n"/>
      <c r="I996" s="121" t="n"/>
      <c r="J996" s="122" t="n"/>
      <c r="K996" s="70" t="n"/>
      <c r="L996" s="70" t="n"/>
      <c r="M996" s="70" t="n"/>
      <c r="N996" s="70" t="n"/>
      <c r="O996" s="70" t="n"/>
      <c r="P996" s="70" t="n"/>
      <c r="Q996" s="123" t="n"/>
      <c r="R996" s="122" t="n"/>
      <c r="S996" s="70" t="n"/>
      <c r="T996" s="70" t="n"/>
      <c r="U996" s="70" t="n"/>
      <c r="V996" s="70" t="n"/>
      <c r="W996" s="70" t="n"/>
      <c r="X996" s="70" t="n"/>
      <c r="Y996" s="70" t="n"/>
      <c r="Z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70" t="n"/>
      <c r="H997" s="120" t="n"/>
      <c r="I997" s="121" t="n"/>
      <c r="J997" s="122" t="n"/>
      <c r="K997" s="70" t="n"/>
      <c r="L997" s="70" t="n"/>
      <c r="M997" s="70" t="n"/>
      <c r="N997" s="70" t="n"/>
      <c r="O997" s="70" t="n"/>
      <c r="P997" s="70" t="n"/>
      <c r="Q997" s="123" t="n"/>
      <c r="R997" s="122" t="n"/>
      <c r="S997" s="70" t="n"/>
      <c r="T997" s="70" t="n"/>
      <c r="U997" s="70" t="n"/>
      <c r="V997" s="70" t="n"/>
      <c r="W997" s="70" t="n"/>
      <c r="X997" s="70" t="n"/>
      <c r="Y997" s="70" t="n"/>
      <c r="Z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70" t="n"/>
      <c r="H998" s="120" t="n"/>
      <c r="I998" s="121" t="n"/>
      <c r="J998" s="122" t="n"/>
      <c r="K998" s="70" t="n"/>
      <c r="L998" s="70" t="n"/>
      <c r="M998" s="70" t="n"/>
      <c r="N998" s="70" t="n"/>
      <c r="O998" s="70" t="n"/>
      <c r="P998" s="70" t="n"/>
      <c r="Q998" s="123" t="n"/>
      <c r="R998" s="122" t="n"/>
      <c r="S998" s="70" t="n"/>
      <c r="T998" s="70" t="n"/>
      <c r="U998" s="70" t="n"/>
      <c r="V998" s="70" t="n"/>
      <c r="W998" s="70" t="n"/>
      <c r="X998" s="70" t="n"/>
      <c r="Y998" s="70" t="n"/>
      <c r="Z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70" t="n"/>
      <c r="H999" s="120" t="n"/>
      <c r="I999" s="121" t="n"/>
      <c r="J999" s="122" t="n"/>
      <c r="K999" s="70" t="n"/>
      <c r="L999" s="70" t="n"/>
      <c r="M999" s="70" t="n"/>
      <c r="N999" s="70" t="n"/>
      <c r="O999" s="70" t="n"/>
      <c r="P999" s="70" t="n"/>
      <c r="Q999" s="123" t="n"/>
      <c r="R999" s="122" t="n"/>
      <c r="S999" s="70" t="n"/>
      <c r="T999" s="70" t="n"/>
      <c r="U999" s="70" t="n"/>
      <c r="V999" s="70" t="n"/>
      <c r="W999" s="70" t="n"/>
      <c r="X999" s="70" t="n"/>
      <c r="Y999" s="70" t="n"/>
      <c r="Z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70" t="n"/>
      <c r="H1000" s="120" t="n"/>
      <c r="I1000" s="121" t="n"/>
      <c r="J1000" s="122" t="n"/>
      <c r="K1000" s="70" t="n"/>
      <c r="L1000" s="70" t="n"/>
      <c r="M1000" s="70" t="n"/>
      <c r="N1000" s="70" t="n"/>
      <c r="O1000" s="70" t="n"/>
      <c r="P1000" s="70" t="n"/>
      <c r="Q1000" s="123" t="n"/>
      <c r="R1000" s="122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</row>
  </sheetData>
  <autoFilter ref="$C$9:$J$9"/>
  <mergeCells count="12">
    <mergeCell ref="C2:E8"/>
    <mergeCell ref="L4:M4"/>
    <mergeCell ref="L6:M6"/>
    <mergeCell ref="C1:D1"/>
    <mergeCell ref="O8:R8"/>
    <mergeCell ref="T1:U1"/>
    <mergeCell ref="T5:U5"/>
    <mergeCell ref="Y5:Z5"/>
    <mergeCell ref="L8:N8"/>
    <mergeCell ref="Y1:Z1"/>
    <mergeCell ref="L5:M5"/>
    <mergeCell ref="V1:V5"/>
  </mergeCells>
  <conditionalFormatting sqref="J1 R1">
    <cfRule type="expression" priority="1" dxfId="0">
      <formula>#REF!&lt;4</formula>
    </cfRule>
  </conditionalFormatting>
  <conditionalFormatting sqref="J2:J4 R2:R4">
    <cfRule type="expression" priority="2" dxfId="0">
      <formula>$K10&lt;4</formula>
    </cfRule>
  </conditionalFormatting>
  <conditionalFormatting sqref="J10:J33 R10:R33">
    <cfRule type="expression" priority="3" dxfId="0">
      <formula>#REF!&lt;4</formula>
    </cfRule>
  </conditionalFormatting>
  <conditionalFormatting sqref="J10:J33">
    <cfRule type="expression" priority="4" dxfId="1">
      <formula>I10=""</formula>
    </cfRule>
    <cfRule type="expression" priority="5" dxfId="2">
      <formula>$K10&lt;0</formula>
    </cfRule>
    <cfRule type="expression" priority="6" dxfId="3">
      <formula>AND($K10&gt;0,$K10&lt;4)</formula>
    </cfRule>
    <cfRule type="expression" priority="7" dxfId="4">
      <formula>$K10=0</formula>
    </cfRule>
    <cfRule type="expression" priority="8" dxfId="5">
      <formula>$K10&gt;=4</formula>
    </cfRule>
  </conditionalFormatting>
  <conditionalFormatting sqref="J9 J11:J12">
    <cfRule type="expression" priority="9" dxfId="0">
      <formula>$K13&lt;4</formula>
    </cfRule>
  </conditionalFormatting>
  <conditionalFormatting sqref="J13 J16 R13 R16">
    <cfRule type="expression" priority="10" dxfId="0">
      <formula>$K17&lt;4</formula>
    </cfRule>
  </conditionalFormatting>
  <conditionalFormatting sqref="J17:J18">
    <cfRule type="expression" priority="11" dxfId="0">
      <formula>$K30&lt;4</formula>
    </cfRule>
  </conditionalFormatting>
  <conditionalFormatting sqref="J23">
    <cfRule type="expression" priority="12" dxfId="0">
      <formula>$K66&lt;4</formula>
    </cfRule>
  </conditionalFormatting>
  <conditionalFormatting sqref="J24">
    <cfRule type="expression" priority="13" dxfId="0">
      <formula>$K66&lt;4</formula>
    </cfRule>
  </conditionalFormatting>
  <conditionalFormatting sqref="J25 R25 R45">
    <cfRule type="expression" priority="14" dxfId="0">
      <formula>$K66&lt;4</formula>
    </cfRule>
  </conditionalFormatting>
  <conditionalFormatting sqref="J26 J33 R26 R33 R46">
    <cfRule type="expression" priority="15" dxfId="0">
      <formula>$K66&lt;4</formula>
    </cfRule>
  </conditionalFormatting>
  <conditionalFormatting sqref="J27">
    <cfRule type="expression" priority="16" dxfId="0">
      <formula>$K66&lt;4</formula>
    </cfRule>
  </conditionalFormatting>
  <conditionalFormatting sqref="J28">
    <cfRule type="expression" priority="17" dxfId="0">
      <formula>$K66&lt;4</formula>
    </cfRule>
  </conditionalFormatting>
  <conditionalFormatting sqref="J65:J1000 R65:R1000">
    <cfRule type="expression" priority="18" dxfId="0">
      <formula>$K74&lt;4</formula>
    </cfRule>
  </conditionalFormatting>
  <conditionalFormatting sqref="R5:R6">
    <cfRule type="expression" priority="20" dxfId="0">
      <formula>#REF!&lt;4</formula>
    </cfRule>
  </conditionalFormatting>
  <conditionalFormatting sqref="R11:R12">
    <cfRule type="expression" priority="21" dxfId="0">
      <formula>$K15&lt;4</formula>
    </cfRule>
  </conditionalFormatting>
  <conditionalFormatting sqref="R9">
    <cfRule type="expression" priority="22" dxfId="0">
      <formula>$K13&lt;4</formula>
    </cfRule>
  </conditionalFormatting>
  <conditionalFormatting sqref="R10:R33">
    <cfRule type="expression" priority="23" dxfId="6">
      <formula>Q10=""</formula>
    </cfRule>
    <cfRule type="expression" priority="24" dxfId="5">
      <formula>$S10&gt;=4</formula>
    </cfRule>
    <cfRule type="expression" priority="25" dxfId="4">
      <formula>$S10=0</formula>
    </cfRule>
    <cfRule type="expression" priority="26" dxfId="2">
      <formula>$S10&lt;0</formula>
    </cfRule>
    <cfRule type="expression" priority="27" dxfId="3">
      <formula>AND($S10&gt;0,$S10&lt;4)</formula>
    </cfRule>
    <cfRule type="expression" priority="28" dxfId="1">
      <formula>Q10=""</formula>
    </cfRule>
    <cfRule type="expression" priority="29" dxfId="2">
      <formula>$K10&lt;0</formula>
    </cfRule>
    <cfRule type="expression" priority="30" dxfId="3">
      <formula>AND($K10&gt;0,$K10&lt;4)</formula>
    </cfRule>
    <cfRule type="expression" priority="31" dxfId="4">
      <formula>$K10=0</formula>
    </cfRule>
    <cfRule type="expression" priority="32" dxfId="5">
      <formula>$K10&gt;=4</formula>
    </cfRule>
  </conditionalFormatting>
  <conditionalFormatting sqref="R17:R18">
    <cfRule type="expression" priority="33" dxfId="0">
      <formula>$K30&lt;4</formula>
    </cfRule>
  </conditionalFormatting>
  <conditionalFormatting sqref="R23">
    <cfRule type="expression" priority="34" dxfId="0">
      <formula>$K66&lt;4</formula>
    </cfRule>
  </conditionalFormatting>
  <conditionalFormatting sqref="R24">
    <cfRule type="expression" priority="35" dxfId="0">
      <formula>$K66&lt;4</formula>
    </cfRule>
  </conditionalFormatting>
  <conditionalFormatting sqref="R27">
    <cfRule type="expression" priority="36" dxfId="0">
      <formula>$K66&lt;4</formula>
    </cfRule>
  </conditionalFormatting>
  <conditionalFormatting sqref="R28">
    <cfRule type="expression" priority="37" dxfId="0">
      <formula>$K66&lt;4</formula>
    </cfRule>
  </conditionalFormatting>
  <conditionalFormatting sqref="J8 R7">
    <cfRule type="expression" priority="39" dxfId="0">
      <formula>#REF!&lt;4</formula>
    </cfRule>
  </conditionalFormatting>
  <conditionalFormatting sqref="J20 R20">
    <cfRule type="expression" priority="40" dxfId="0">
      <formula>#REF!&lt;4</formula>
    </cfRule>
  </conditionalFormatting>
  <conditionalFormatting sqref="J29:J32 R29:R32">
    <cfRule type="expression" priority="41" dxfId="0">
      <formula>$K66&lt;4</formula>
    </cfRule>
  </conditionalFormatting>
  <conditionalFormatting sqref="J34:J48 R34:R48">
    <cfRule type="expression" priority="42" dxfId="0">
      <formula>#REF!&lt;4</formula>
    </cfRule>
  </conditionalFormatting>
  <conditionalFormatting sqref="J34:J48">
    <cfRule type="expression" priority="43" dxfId="1">
      <formula>I34=""</formula>
    </cfRule>
    <cfRule type="expression" priority="44" dxfId="2">
      <formula>$K34&lt;0</formula>
    </cfRule>
    <cfRule type="expression" priority="45" dxfId="3">
      <formula>AND($K34&gt;0,$K34&lt;4)</formula>
    </cfRule>
    <cfRule type="expression" priority="46" dxfId="4">
      <formula>$K34=0</formula>
    </cfRule>
    <cfRule type="expression" priority="47" dxfId="5">
      <formula>$K34&gt;=4</formula>
    </cfRule>
  </conditionalFormatting>
  <conditionalFormatting sqref="J36 R36">
    <cfRule type="expression" priority="48" dxfId="0">
      <formula>$K40&lt;4</formula>
    </cfRule>
  </conditionalFormatting>
  <conditionalFormatting sqref="J37:J38">
    <cfRule type="expression" priority="49" dxfId="0">
      <formula>$K66&lt;4</formula>
    </cfRule>
  </conditionalFormatting>
  <conditionalFormatting sqref="J43">
    <cfRule type="expression" priority="50" dxfId="0">
      <formula>$K86&lt;4</formula>
    </cfRule>
  </conditionalFormatting>
  <conditionalFormatting sqref="J44">
    <cfRule type="expression" priority="51" dxfId="0">
      <formula>$K86&lt;4</formula>
    </cfRule>
  </conditionalFormatting>
  <conditionalFormatting sqref="J45">
    <cfRule type="expression" priority="52" dxfId="0">
      <formula>$K86&lt;4</formula>
    </cfRule>
  </conditionalFormatting>
  <conditionalFormatting sqref="J46">
    <cfRule type="expression" priority="53" dxfId="0">
      <formula>$K86&lt;4</formula>
    </cfRule>
  </conditionalFormatting>
  <conditionalFormatting sqref="J47">
    <cfRule type="expression" priority="54" dxfId="0">
      <formula>$K86&lt;4</formula>
    </cfRule>
  </conditionalFormatting>
  <conditionalFormatting sqref="J48">
    <cfRule type="expression" priority="55" dxfId="0">
      <formula>$K86&lt;4</formula>
    </cfRule>
  </conditionalFormatting>
  <conditionalFormatting sqref="R34:R48">
    <cfRule type="expression" priority="56" dxfId="6">
      <formula>Q34=""</formula>
    </cfRule>
    <cfRule type="expression" priority="57" dxfId="5">
      <formula>$S34&gt;=4</formula>
    </cfRule>
    <cfRule type="expression" priority="58" dxfId="4">
      <formula>$S34=0</formula>
    </cfRule>
    <cfRule type="expression" priority="59" dxfId="2">
      <formula>$S34&lt;0</formula>
    </cfRule>
    <cfRule type="expression" priority="60" dxfId="3">
      <formula>AND($S34&gt;0,$S34&lt;4)</formula>
    </cfRule>
    <cfRule type="expression" priority="61" dxfId="1">
      <formula>Q34=""</formula>
    </cfRule>
    <cfRule type="expression" priority="62" dxfId="2">
      <formula>$K34&lt;0</formula>
    </cfRule>
    <cfRule type="expression" priority="63" dxfId="3">
      <formula>AND($K34&gt;0,$K34&lt;4)</formula>
    </cfRule>
    <cfRule type="expression" priority="64" dxfId="4">
      <formula>$K34=0</formula>
    </cfRule>
    <cfRule type="expression" priority="65" dxfId="5">
      <formula>$K34&gt;=4</formula>
    </cfRule>
  </conditionalFormatting>
  <conditionalFormatting sqref="R37:R38">
    <cfRule type="expression" priority="66" dxfId="0">
      <formula>$K66&lt;4</formula>
    </cfRule>
  </conditionalFormatting>
  <conditionalFormatting sqref="R43">
    <cfRule type="expression" priority="67" dxfId="0">
      <formula>$K86&lt;4</formula>
    </cfRule>
  </conditionalFormatting>
  <conditionalFormatting sqref="R44">
    <cfRule type="expression" priority="68" dxfId="0">
      <formula>$K86&lt;4</formula>
    </cfRule>
  </conditionalFormatting>
  <conditionalFormatting sqref="R47">
    <cfRule type="expression" priority="69" dxfId="0">
      <formula>$K86&lt;4</formula>
    </cfRule>
  </conditionalFormatting>
  <conditionalFormatting sqref="R48">
    <cfRule type="expression" priority="70" dxfId="0">
      <formula>$K86&lt;4</formula>
    </cfRule>
  </conditionalFormatting>
  <conditionalFormatting sqref="J40 R40">
    <cfRule type="expression" priority="71" dxfId="0">
      <formula>#REF!&lt;4</formula>
    </cfRule>
  </conditionalFormatting>
  <conditionalFormatting sqref="J49:J53 R49:R53">
    <cfRule type="expression" priority="72" dxfId="0">
      <formula>#REF!&lt;4</formula>
    </cfRule>
  </conditionalFormatting>
  <conditionalFormatting sqref="J49:J53">
    <cfRule type="expression" priority="73" dxfId="1">
      <formula>I49=""</formula>
    </cfRule>
    <cfRule type="expression" priority="74" dxfId="2">
      <formula>$K49&lt;0</formula>
    </cfRule>
    <cfRule type="expression" priority="75" dxfId="3">
      <formula>AND($K49&gt;0,$K49&lt;4)</formula>
    </cfRule>
    <cfRule type="expression" priority="76" dxfId="4">
      <formula>$K49=0</formula>
    </cfRule>
    <cfRule type="expression" priority="77" dxfId="5">
      <formula>$K49&gt;=4</formula>
    </cfRule>
  </conditionalFormatting>
  <conditionalFormatting sqref="J53 R53">
    <cfRule type="expression" priority="78" dxfId="0">
      <formula>$K93&lt;4</formula>
    </cfRule>
  </conditionalFormatting>
  <conditionalFormatting sqref="R49:R53">
    <cfRule type="expression" priority="79" dxfId="6">
      <formula>Q49=""</formula>
    </cfRule>
    <cfRule type="expression" priority="80" dxfId="5">
      <formula>$S49&gt;=4</formula>
    </cfRule>
    <cfRule type="expression" priority="81" dxfId="4">
      <formula>$S49=0</formula>
    </cfRule>
    <cfRule type="expression" priority="82" dxfId="2">
      <formula>$S49&lt;0</formula>
    </cfRule>
    <cfRule type="expression" priority="83" dxfId="3">
      <formula>AND($S49&gt;0,$S49&lt;4)</formula>
    </cfRule>
    <cfRule type="expression" priority="84" dxfId="1">
      <formula>Q49=""</formula>
    </cfRule>
    <cfRule type="expression" priority="85" dxfId="2">
      <formula>$K49&lt;0</formula>
    </cfRule>
    <cfRule type="expression" priority="86" dxfId="3">
      <formula>AND($K49&gt;0,$K49&lt;4)</formula>
    </cfRule>
    <cfRule type="expression" priority="87" dxfId="4">
      <formula>$K49=0</formula>
    </cfRule>
    <cfRule type="expression" priority="88" dxfId="5">
      <formula>$K49&gt;=4</formula>
    </cfRule>
  </conditionalFormatting>
  <conditionalFormatting sqref="J49:J52 R49:R52">
    <cfRule type="expression" priority="89" dxfId="0">
      <formula>$K86&lt;4</formula>
    </cfRule>
  </conditionalFormatting>
  <conditionalFormatting sqref="J54:J64 R54:R64">
    <cfRule type="expression" priority="90" dxfId="0">
      <formula>#REF!&lt;4</formula>
    </cfRule>
  </conditionalFormatting>
  <conditionalFormatting sqref="J54:J64">
    <cfRule type="expression" priority="91" dxfId="1">
      <formula>I54=""</formula>
    </cfRule>
    <cfRule type="expression" priority="92" dxfId="2">
      <formula>$K54&lt;0</formula>
    </cfRule>
    <cfRule type="expression" priority="93" dxfId="3">
      <formula>AND($K54&gt;0,$K54&lt;4)</formula>
    </cfRule>
    <cfRule type="expression" priority="94" dxfId="4">
      <formula>$K54=0</formula>
    </cfRule>
    <cfRule type="expression" priority="95" dxfId="5">
      <formula>$K54&gt;=4</formula>
    </cfRule>
  </conditionalFormatting>
  <conditionalFormatting sqref="J56 R56">
    <cfRule type="expression" priority="96" dxfId="0">
      <formula>$K60&lt;4</formula>
    </cfRule>
  </conditionalFormatting>
  <conditionalFormatting sqref="J57:J58">
    <cfRule type="expression" priority="97" dxfId="0">
      <formula>$K86&lt;4</formula>
    </cfRule>
  </conditionalFormatting>
  <conditionalFormatting sqref="J63">
    <cfRule type="expression" priority="98" dxfId="0">
      <formula>$K106&lt;4</formula>
    </cfRule>
  </conditionalFormatting>
  <conditionalFormatting sqref="J64">
    <cfRule type="expression" priority="99" dxfId="0">
      <formula>$K106&lt;4</formula>
    </cfRule>
  </conditionalFormatting>
  <conditionalFormatting sqref="R54:R64">
    <cfRule type="expression" priority="100" dxfId="6">
      <formula>Q54=""</formula>
    </cfRule>
    <cfRule type="expression" priority="101" dxfId="5">
      <formula>$S54&gt;=4</formula>
    </cfRule>
    <cfRule type="expression" priority="102" dxfId="4">
      <formula>$S54=0</formula>
    </cfRule>
    <cfRule type="expression" priority="103" dxfId="2">
      <formula>$S54&lt;0</formula>
    </cfRule>
    <cfRule type="expression" priority="104" dxfId="3">
      <formula>AND($S54&gt;0,$S54&lt;4)</formula>
    </cfRule>
    <cfRule type="expression" priority="105" dxfId="1">
      <formula>Q54=""</formula>
    </cfRule>
    <cfRule type="expression" priority="106" dxfId="2">
      <formula>$K54&lt;0</formula>
    </cfRule>
    <cfRule type="expression" priority="107" dxfId="3">
      <formula>AND($K54&gt;0,$K54&lt;4)</formula>
    </cfRule>
    <cfRule type="expression" priority="108" dxfId="4">
      <formula>$K54=0</formula>
    </cfRule>
    <cfRule type="expression" priority="109" dxfId="5">
      <formula>$K54&gt;=4</formula>
    </cfRule>
  </conditionalFormatting>
  <conditionalFormatting sqref="R57:R58">
    <cfRule type="expression" priority="110" dxfId="0">
      <formula>$K86&lt;4</formula>
    </cfRule>
  </conditionalFormatting>
  <conditionalFormatting sqref="R63">
    <cfRule type="expression" priority="111" dxfId="0">
      <formula>$K106&lt;4</formula>
    </cfRule>
  </conditionalFormatting>
  <conditionalFormatting sqref="R64">
    <cfRule type="expression" priority="112" dxfId="0">
      <formula>$K106&lt;4</formula>
    </cfRule>
  </conditionalFormatting>
  <conditionalFormatting sqref="J60 R60">
    <cfRule type="expression" priority="113" dxfId="0">
      <formula>#REF!&lt;4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tabColor rgb="FFF4B083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3.71" customWidth="1" style="339" min="3" max="3"/>
    <col width="15.57" customWidth="1" style="339" min="4" max="4"/>
    <col width="29.86" customWidth="1" style="339" min="5" max="5"/>
    <col width="15.57" customWidth="1" style="339" min="6" max="6"/>
    <col width="11" customWidth="1" style="339" min="7" max="7"/>
    <col width="17.14" customWidth="1" style="339" min="8" max="8"/>
    <col width="20.29" customWidth="1" style="339" min="9" max="9"/>
    <col hidden="1" width="10" customWidth="1" style="339" min="10" max="10"/>
    <col width="10.29" customWidth="1" style="339" min="11" max="11"/>
    <col width="12" customWidth="1" style="339" min="12" max="12"/>
    <col width="13.43" customWidth="1" style="339" min="13" max="13"/>
    <col width="14.71" customWidth="1" style="339" min="14" max="14"/>
    <col width="11.43" customWidth="1" style="339" min="15" max="15"/>
    <col width="15.71" customWidth="1" style="339" min="16" max="16"/>
    <col width="20.29" customWidth="1" style="339" min="17" max="17"/>
    <col hidden="1" width="9" customWidth="1" style="339" min="18" max="18"/>
    <col width="11.43" customWidth="1" style="339" min="19" max="26"/>
  </cols>
  <sheetData>
    <row r="1" ht="15.75" customHeight="1" s="339">
      <c r="A1" s="1" t="n"/>
      <c r="B1" s="1" t="n"/>
      <c r="C1" s="2" t="n"/>
      <c r="E1" s="1" t="n"/>
      <c r="F1" s="1" t="n"/>
      <c r="G1" s="3" t="n"/>
      <c r="H1" s="18" t="n"/>
      <c r="I1" s="5" t="n"/>
      <c r="J1" s="1" t="n"/>
      <c r="K1" s="1" t="n"/>
      <c r="L1" s="1" t="n"/>
      <c r="M1" s="1" t="n"/>
      <c r="N1" s="1" t="n"/>
      <c r="O1" s="1" t="n"/>
      <c r="P1" s="6" t="n"/>
      <c r="Q1" s="5" t="n"/>
      <c r="R1" s="7" t="n"/>
      <c r="S1" s="2" t="n"/>
      <c r="U1" s="8" t="n"/>
      <c r="V1" s="1" t="n"/>
      <c r="W1" s="7" t="n"/>
      <c r="X1" s="2" t="n"/>
      <c r="Z1" s="1" t="n"/>
    </row>
    <row r="2" ht="15.75" customHeight="1" s="339">
      <c r="A2" s="1" t="n"/>
      <c r="B2" s="1" t="n"/>
      <c r="C2" s="357" t="n"/>
      <c r="D2" s="349" t="n"/>
      <c r="E2" s="350" t="n"/>
      <c r="F2" s="1" t="n"/>
      <c r="G2" s="3" t="n"/>
      <c r="H2" s="18" t="n"/>
      <c r="I2" s="5" t="n"/>
      <c r="J2" s="1" t="n"/>
      <c r="K2" s="1" t="n"/>
      <c r="L2" s="1" t="n"/>
      <c r="M2" s="1" t="n"/>
      <c r="N2" s="1" t="n"/>
      <c r="O2" s="1" t="n"/>
      <c r="P2" s="6" t="n"/>
      <c r="Q2" s="5" t="n"/>
      <c r="R2" s="7" t="n"/>
      <c r="S2" s="2" t="n"/>
      <c r="T2" s="2" t="n"/>
      <c r="V2" s="1" t="n"/>
      <c r="W2" s="7" t="n"/>
      <c r="X2" s="2" t="n"/>
      <c r="Y2" s="2" t="n"/>
      <c r="Z2" s="1" t="n"/>
    </row>
    <row r="3" ht="15.75" customHeight="1" s="339">
      <c r="A3" s="1" t="n"/>
      <c r="B3" s="1" t="n"/>
      <c r="C3" s="351" t="n"/>
      <c r="E3" s="352" t="n"/>
      <c r="F3" s="1" t="n"/>
      <c r="G3" s="3" t="n"/>
      <c r="H3" s="18" t="n"/>
      <c r="I3" s="5" t="n"/>
      <c r="J3" s="1" t="n"/>
      <c r="K3" s="1" t="n"/>
      <c r="L3" s="1" t="n"/>
      <c r="M3" s="1" t="n"/>
      <c r="N3" s="1" t="n"/>
      <c r="O3" s="1" t="n"/>
      <c r="P3" s="6" t="n"/>
      <c r="Q3" s="5" t="n"/>
      <c r="R3" s="7" t="n"/>
      <c r="S3" s="2" t="n"/>
      <c r="T3" s="2" t="n"/>
      <c r="V3" s="1" t="n"/>
      <c r="W3" s="7" t="n"/>
      <c r="X3" s="2" t="n"/>
      <c r="Y3" s="2" t="n"/>
      <c r="Z3" s="1" t="n"/>
    </row>
    <row r="4" ht="17.25" customHeight="1" s="339">
      <c r="A4" s="1" t="n"/>
      <c r="B4" s="1" t="n"/>
      <c r="C4" s="351" t="n"/>
      <c r="E4" s="352" t="n"/>
      <c r="F4" s="1" t="n"/>
      <c r="G4" s="3" t="n"/>
      <c r="H4" s="18" t="n"/>
      <c r="I4" s="5" t="n"/>
      <c r="J4" s="1" t="n"/>
      <c r="K4" s="340" t="inlineStr">
        <is>
          <t>INGRESOS</t>
        </is>
      </c>
      <c r="L4" s="341" t="n"/>
      <c r="M4" s="21">
        <f>SUM(G10:G2000)</f>
        <v/>
      </c>
      <c r="N4" s="1" t="n"/>
      <c r="O4" s="1" t="n"/>
      <c r="P4" s="6" t="n"/>
      <c r="Q4" s="5" t="n"/>
      <c r="R4" s="7" t="n"/>
      <c r="S4" s="2" t="n"/>
      <c r="T4" s="2" t="n"/>
      <c r="V4" s="1" t="n"/>
      <c r="W4" s="7" t="n"/>
      <c r="X4" s="2" t="n"/>
      <c r="Y4" s="2" t="n"/>
      <c r="Z4" s="1" t="n"/>
    </row>
    <row r="5" ht="17.25" customHeight="1" s="339">
      <c r="A5" s="1" t="n"/>
      <c r="B5" s="1" t="n"/>
      <c r="C5" s="351" t="n"/>
      <c r="E5" s="352" t="n"/>
      <c r="F5" s="23" t="n"/>
      <c r="G5" s="1" t="n"/>
      <c r="H5" s="1" t="n"/>
      <c r="I5" s="1" t="n"/>
      <c r="J5" s="23" t="n"/>
      <c r="K5" s="342" t="inlineStr">
        <is>
          <t>EGRESOS</t>
        </is>
      </c>
      <c r="L5" s="341" t="n"/>
      <c r="M5" s="25">
        <f>SUM(O10:O2000)</f>
        <v/>
      </c>
      <c r="N5" s="23" t="n"/>
      <c r="O5" s="1" t="n"/>
      <c r="P5" s="6" t="n"/>
      <c r="Q5" s="26" t="n"/>
      <c r="R5" s="7" t="n"/>
      <c r="S5" s="27" t="n"/>
      <c r="V5" s="1" t="n"/>
      <c r="W5" s="7" t="n"/>
      <c r="X5" s="2" t="n"/>
      <c r="Z5" s="1" t="n"/>
    </row>
    <row r="6" ht="18" customHeight="1" s="339">
      <c r="A6" s="1" t="n"/>
      <c r="B6" s="1" t="n"/>
      <c r="C6" s="351" t="n"/>
      <c r="E6" s="352" t="n"/>
      <c r="F6" s="1" t="n"/>
      <c r="G6" s="1" t="n"/>
      <c r="H6" s="1" t="n"/>
      <c r="I6" s="1" t="n"/>
      <c r="J6" s="28" t="n"/>
      <c r="K6" s="343" t="inlineStr">
        <is>
          <t>GANANCIAS</t>
        </is>
      </c>
      <c r="L6" s="344" t="n"/>
      <c r="M6" s="31">
        <f>M4-M5</f>
        <v/>
      </c>
      <c r="N6" s="1" t="n"/>
      <c r="O6" s="1" t="n"/>
      <c r="P6" s="6" t="n"/>
      <c r="Q6" s="5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339">
      <c r="A7" s="1" t="n"/>
      <c r="B7" s="1" t="n"/>
      <c r="C7" s="351" t="n"/>
      <c r="E7" s="352" t="n"/>
      <c r="F7" s="1" t="n"/>
      <c r="G7" s="1" t="n"/>
      <c r="H7" s="1" t="n"/>
      <c r="I7" s="1" t="n"/>
      <c r="J7" s="27" t="n"/>
      <c r="K7" s="1" t="n"/>
      <c r="L7" s="1" t="n"/>
      <c r="M7" s="1" t="n"/>
      <c r="N7" s="1" t="n"/>
      <c r="O7" s="1" t="n"/>
      <c r="P7" s="6" t="n"/>
      <c r="Q7" s="5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339">
      <c r="A8" s="1" t="n"/>
      <c r="B8" s="1" t="n"/>
      <c r="C8" s="351" t="n"/>
      <c r="E8" s="352" t="n"/>
      <c r="F8" s="1" t="n"/>
      <c r="G8" s="3" t="n"/>
      <c r="H8" s="18" t="n"/>
      <c r="I8" s="5" t="n"/>
      <c r="J8" s="36">
        <f>TODAY()</f>
        <v/>
      </c>
      <c r="K8" s="345" t="inlineStr">
        <is>
          <t xml:space="preserve">  B O T O N E S   W H A T S A P P</t>
        </is>
      </c>
      <c r="L8" s="341" t="n"/>
      <c r="M8" s="346" t="n"/>
      <c r="N8" s="347" t="inlineStr">
        <is>
          <t xml:space="preserve">               D  A  T  O  S     D  E    L  A    C  U  E  N  T  A</t>
        </is>
      </c>
      <c r="O8" s="341" t="n"/>
      <c r="P8" s="341" t="n"/>
      <c r="Q8" s="346" t="n"/>
      <c r="R8" s="42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339">
      <c r="A9" s="1" t="n"/>
      <c r="B9" s="1" t="n"/>
      <c r="C9" s="174" t="inlineStr">
        <is>
          <t>NOMBRE</t>
        </is>
      </c>
      <c r="D9" s="174" t="inlineStr">
        <is>
          <t>CELULAR</t>
        </is>
      </c>
      <c r="E9" s="174" t="inlineStr">
        <is>
          <t>CORREO</t>
        </is>
      </c>
      <c r="F9" s="174" t="inlineStr">
        <is>
          <t>CLAVE</t>
        </is>
      </c>
      <c r="G9" s="175" t="inlineStr">
        <is>
          <t>PRECIO</t>
        </is>
      </c>
      <c r="H9" s="176" t="inlineStr">
        <is>
          <t>EXPIRACIÓN</t>
        </is>
      </c>
      <c r="I9" s="177" t="inlineStr">
        <is>
          <t>ALERTA</t>
        </is>
      </c>
      <c r="J9" s="51" t="inlineStr">
        <is>
          <t>DIAS</t>
        </is>
      </c>
      <c r="K9" s="52" t="inlineStr">
        <is>
          <t>COBRAR</t>
        </is>
      </c>
      <c r="L9" s="54" t="inlineStr">
        <is>
          <t>ACTUALIZAR</t>
        </is>
      </c>
      <c r="M9" s="55" t="inlineStr">
        <is>
          <t>PERFILES</t>
        </is>
      </c>
      <c r="N9" s="57" t="inlineStr">
        <is>
          <t>PROVEEDOR</t>
        </is>
      </c>
      <c r="O9" s="59" t="inlineStr">
        <is>
          <t>PRECIO</t>
        </is>
      </c>
      <c r="P9" s="61" t="inlineStr">
        <is>
          <t>EXPIRACIÓN</t>
        </is>
      </c>
      <c r="Q9" s="63" t="inlineStr">
        <is>
          <t>ALERTA</t>
        </is>
      </c>
      <c r="R9" s="64" t="inlineStr">
        <is>
          <t>DIAS</t>
        </is>
      </c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78" t="n"/>
      <c r="D10" s="179" t="n"/>
      <c r="E10" s="180" t="n"/>
      <c r="F10" s="179" t="n"/>
      <c r="G10" s="181" t="n"/>
      <c r="H10" s="182" t="n"/>
      <c r="I10" s="186">
        <f>IF(H10="","",IF(J10&lt;0,"Vencido hace "&amp;J10*-1&amp;" días",IF(J10=0,"Vence hoy",IF(J10&gt;0,"Le quedan "&amp;J10&amp;" días",""))))</f>
        <v/>
      </c>
      <c r="J10" s="77">
        <f>H10-J$8</f>
        <v/>
      </c>
      <c r="K10" s="83">
        <f>HYPERLINK("https://api.whatsapp.com/send?phone=57"&amp;D10&amp;"&amp;text="&amp;(IF(J10&lt;=0,"*🚨 Hola "&amp;C10&amp;".*"&amp;"%0A"&amp;"%0A"&amp;"Su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"&amp;C10&amp;"."&amp;"%0A"&amp;"Le quedan "&amp;J10&amp;" días restantes de su membresía en *_V i X_*")),"💰")</f>
        <v/>
      </c>
      <c r="L10" s="83">
        <f>HYPERLINK("https://api.whatsapp.com/send?phone=57"&amp;D10&amp;"&amp;text=*_✅ ACTUALIZACIÓN DE DATOS | V i X_*"&amp;"%0A"&amp;"%0A"&amp;"💻 Correo: *"&amp;E10&amp;"*"&amp;"%0A"&amp;"🔐 Nueva Contraseña: *"&amp;F10&amp;"*","🔐")</f>
        <v/>
      </c>
      <c r="M10" s="84">
        <f>HYPERLINK("https://api.whatsapp.com/send?phone=57"&amp;D10&amp;"&amp;text=*_✅ CUENTA  V i X_*"&amp;"%0A"&amp;"%0A"&amp;"*📧 Correo:* "&amp;E10&amp;"%0A"&amp;"*🔑 Contraseña:* "&amp;F10&amp;"%0A"&amp;"%0A"&amp;"*📍 Vence:* "&amp;H10,"💻")</f>
        <v/>
      </c>
      <c r="N10" s="187" t="n"/>
      <c r="O10" s="188" t="n"/>
      <c r="P10" s="189" t="n"/>
      <c r="Q10" s="76">
        <f>IF(P10="","",IF(R10&lt;0,"Vencido hace "&amp;R10*-1&amp;" días",IF(R10=0,"Vence hoy",IF(R10&gt;0,"Le quedan "&amp;R10&amp;" días",""))))</f>
        <v/>
      </c>
      <c r="R10" s="89">
        <f>P10-TODAY()</f>
        <v/>
      </c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1" t="n"/>
      <c r="C11" s="190" t="n"/>
      <c r="D11" s="191" t="n"/>
      <c r="E11" s="192" t="n"/>
      <c r="F11" s="191" t="n"/>
      <c r="G11" s="193" t="n"/>
      <c r="H11" s="194" t="n"/>
      <c r="I11" s="186">
        <f>IF(H11="","",IF(J11&lt;0,"Vencido hace "&amp;J11*-1&amp;" días",IF(J11=0,"Vence hoy",IF(J11&gt;0,"Le quedan "&amp;J11&amp;" días",""))))</f>
        <v/>
      </c>
      <c r="J11" s="77">
        <f>H11-J$8</f>
        <v/>
      </c>
      <c r="K11" s="83">
        <f>HYPERLINK("https://api.whatsapp.com/send?phone=57"&amp;D11&amp;"&amp;text="&amp;(IF(J11&lt;=0,"*🚨 Hola "&amp;C11&amp;".*"&amp;"%0A"&amp;"%0A"&amp;"Su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"&amp;C11&amp;"."&amp;"%0A"&amp;"Le quedan "&amp;J11&amp;" días restantes de su membresía en *_V i X_*")),"💰")</f>
        <v/>
      </c>
      <c r="L11" s="83">
        <f>HYPERLINK("https://api.whatsapp.com/send?phone=57"&amp;D11&amp;"&amp;text=*_✅ ACTUALIZACIÓN DE DATOS | V i X_*"&amp;"%0A"&amp;"%0A"&amp;"💻 Correo: *"&amp;E11&amp;"*"&amp;"%0A"&amp;"🔐 Nueva Contraseña: *"&amp;F11&amp;"*","🔐")</f>
        <v/>
      </c>
      <c r="M11" s="84">
        <f>HYPERLINK("https://api.whatsapp.com/send?phone=57"&amp;D11&amp;"&amp;text=*_✅ CUENTA  V i X_*"&amp;"%0A"&amp;"%0A"&amp;"*📧 Correo:* "&amp;E11&amp;"%0A"&amp;"*🔑 Contraseña:* "&amp;F11&amp;"%0A"&amp;"%0A"&amp;"*📍 Vence:* "&amp;H11,"💻")</f>
        <v/>
      </c>
      <c r="N11" s="99" t="n"/>
      <c r="O11" s="101" t="n"/>
      <c r="P11" s="195" t="n"/>
      <c r="Q11" s="81">
        <f>IF(P11="","",IF(R11&lt;0,"Vencido hace "&amp;R11*-1&amp;" días",IF(R11=0,"Vence hoy",IF(R11&gt;0,"Le quedan "&amp;R11&amp;" días",""))))</f>
        <v/>
      </c>
      <c r="R11" s="144">
        <f>P11-TODAY()</f>
        <v/>
      </c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1" t="n"/>
      <c r="C12" s="190" t="n"/>
      <c r="D12" s="191" t="n"/>
      <c r="E12" s="190" t="n"/>
      <c r="F12" s="191" t="n"/>
      <c r="G12" s="193" t="n"/>
      <c r="H12" s="194" t="n"/>
      <c r="I12" s="186">
        <f>IF(H12="","",IF(J12&lt;0,"Vencido hace "&amp;J12*-1&amp;" días",IF(J12=0,"Vence hoy",IF(J12&gt;0,"Le quedan "&amp;J12&amp;" días",""))))</f>
        <v/>
      </c>
      <c r="J12" s="77">
        <f>H12-J$8</f>
        <v/>
      </c>
      <c r="K12" s="83">
        <f>HYPERLINK("https://api.whatsapp.com/send?phone=57"&amp;D12&amp;"&amp;text="&amp;(IF(J12&lt;=0,"*🚨 Hola "&amp;C12&amp;".*"&amp;"%0A"&amp;"%0A"&amp;"Su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"&amp;C12&amp;"."&amp;"%0A"&amp;"Le quedan "&amp;J12&amp;" días restantes de su membresía en *_V i X_*")),"💰")</f>
        <v/>
      </c>
      <c r="L12" s="83">
        <f>HYPERLINK("https://api.whatsapp.com/send?phone=57"&amp;D12&amp;"&amp;text=*_✅ ACTUALIZACIÓN DE DATOS | V i X_*"&amp;"%0A"&amp;"%0A"&amp;"💻 Correo: *"&amp;E12&amp;"*"&amp;"%0A"&amp;"🔐 Nueva Contraseña: *"&amp;F12&amp;"*","🔐")</f>
        <v/>
      </c>
      <c r="M12" s="84">
        <f>HYPERLINK("https://api.whatsapp.com/send?phone=57"&amp;D12&amp;"&amp;text=*_✅ CUENTA  V i X_*"&amp;"%0A"&amp;"%0A"&amp;"*📧 Correo:* "&amp;E12&amp;"%0A"&amp;"*🔑 Contraseña:* "&amp;F12&amp;"%0A"&amp;"%0A"&amp;"*📍 Vence:* "&amp;H12,"💻")</f>
        <v/>
      </c>
      <c r="N12" s="99" t="n"/>
      <c r="O12" s="101" t="n"/>
      <c r="P12" s="195" t="n"/>
      <c r="Q12" s="81">
        <f>IF(P12="","",IF(R12&lt;0,"Vencido hace "&amp;R12*-1&amp;" días",IF(R12=0,"Vence hoy",IF(R12&gt;0,"Le quedan "&amp;R12&amp;" días",""))))</f>
        <v/>
      </c>
      <c r="R12" s="144">
        <f>P12-TODAY()</f>
        <v/>
      </c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1" t="n"/>
      <c r="C13" s="190" t="n"/>
      <c r="D13" s="191" t="n"/>
      <c r="E13" s="190" t="n"/>
      <c r="F13" s="191" t="n"/>
      <c r="G13" s="193" t="n"/>
      <c r="H13" s="194" t="n"/>
      <c r="I13" s="186">
        <f>IF(H13="","",IF(J13&lt;0,"Vencido hace "&amp;J13*-1&amp;" días",IF(J13=0,"Vence hoy",IF(J13&gt;0,"Le quedan "&amp;J13&amp;" días",""))))</f>
        <v/>
      </c>
      <c r="J13" s="77">
        <f>H13-J$8</f>
        <v/>
      </c>
      <c r="K13" s="83">
        <f>HYPERLINK("https://api.whatsapp.com/send?phone=57"&amp;D13&amp;"&amp;text="&amp;(IF(J13&lt;=0,"*🚨 Hola "&amp;C13&amp;".*"&amp;"%0A"&amp;"%0A"&amp;"Su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"&amp;C13&amp;"."&amp;"%0A"&amp;"Le quedan "&amp;J13&amp;" días restantes de su membresía en *_V i X_*")),"💰")</f>
        <v/>
      </c>
      <c r="L13" s="83">
        <f>HYPERLINK("https://api.whatsapp.com/send?phone=57"&amp;D13&amp;"&amp;text=*_✅ ACTUALIZACIÓN DE DATOS | V i X_*"&amp;"%0A"&amp;"%0A"&amp;"💻 Correo: *"&amp;E13&amp;"*"&amp;"%0A"&amp;"🔐 Nueva Contraseña: *"&amp;F13&amp;"*","🔐")</f>
        <v/>
      </c>
      <c r="M13" s="84">
        <f>HYPERLINK("https://api.whatsapp.com/send?phone=57"&amp;D13&amp;"&amp;text=*_✅ CUENTA  V i X_*"&amp;"%0A"&amp;"%0A"&amp;"*📧 Correo:* "&amp;E13&amp;"%0A"&amp;"*🔑 Contraseña:* "&amp;F13&amp;"%0A"&amp;"%0A"&amp;"*📍 Vence:* "&amp;H13,"💻")</f>
        <v/>
      </c>
      <c r="N13" s="99" t="n"/>
      <c r="O13" s="101" t="n"/>
      <c r="P13" s="195" t="n"/>
      <c r="Q13" s="81">
        <f>IF(P13="","",IF(R13&lt;0,"Vencido hace "&amp;R13*-1&amp;" días",IF(R13=0,"Vence hoy",IF(R13&gt;0,"Le quedan "&amp;R13&amp;" días",""))))</f>
        <v/>
      </c>
      <c r="R13" s="144">
        <f>P13-TODAY()</f>
        <v/>
      </c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7.5" customHeight="1" s="339">
      <c r="A14" s="1" t="n"/>
      <c r="B14" s="1" t="n"/>
      <c r="C14" s="274" t="n"/>
      <c r="D14" s="275" t="n"/>
      <c r="E14" s="274" t="n"/>
      <c r="F14" s="275" t="n"/>
      <c r="G14" s="276" t="n"/>
      <c r="H14" s="277" t="n"/>
      <c r="I14" s="278">
        <f>IF(H14="","",IF(J14&lt;0,"Vencido hace "&amp;J14*-1&amp;" días",IF(J14=0,"Vence hoy",IF(J14&gt;0,"Le quedan "&amp;J14&amp;" días",""))))</f>
        <v/>
      </c>
      <c r="J14" s="279">
        <f>H14-J$8</f>
        <v/>
      </c>
      <c r="K14" s="280" t="n"/>
      <c r="L14" s="281" t="n"/>
      <c r="M14" s="282" t="n"/>
      <c r="N14" s="280" t="n"/>
      <c r="O14" s="281" t="n"/>
      <c r="P14" s="282" t="n"/>
      <c r="Q14" s="283">
        <f>IF(P14="","",IF(R14&lt;0,"Vencido hace "&amp;R14*-1&amp;" días",IF(R14=0,"Vence hoy",IF(R14&gt;0,"Le quedan "&amp;R14&amp;" días",""))))</f>
        <v/>
      </c>
      <c r="R14" s="144">
        <f>P14-TODAY()</f>
        <v/>
      </c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 s="339">
      <c r="A15" s="1" t="n"/>
      <c r="B15" s="1" t="n"/>
      <c r="C15" s="190" t="n"/>
      <c r="D15" s="191" t="n"/>
      <c r="E15" s="190" t="n"/>
      <c r="G15" s="193" t="n"/>
      <c r="H15" s="194" t="n"/>
      <c r="I15" s="186">
        <f>IF(H15="","",IF(J15&lt;0,"Vencido hace "&amp;J15*-1&amp;" días",IF(J15=0,"Vence hoy",IF(J15&gt;0,"Le quedan "&amp;J15&amp;" días",""))))</f>
        <v/>
      </c>
      <c r="J15" s="77">
        <f>H15-J$8</f>
        <v/>
      </c>
      <c r="K15" s="83">
        <f>HYPERLINK("https://api.whatsapp.com/send?phone=57"&amp;D15&amp;"&amp;text="&amp;(IF(J15&lt;=0,"*🚨 Hola "&amp;C15&amp;".*"&amp;"%0A"&amp;"%0A"&amp;"Su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"&amp;C15&amp;"."&amp;"%0A"&amp;"Le quedan "&amp;J15&amp;" días restantes de su membresía en *_V i X_*")),"💰")</f>
        <v/>
      </c>
      <c r="L15" s="83">
        <f>HYPERLINK("https://api.whatsapp.com/send?phone=57"&amp;D15&amp;"&amp;text=*_✅ ACTUALIZACIÓN DE DATOS | V i X_*"&amp;"%0A"&amp;"%0A"&amp;"💻 Correo: *"&amp;E15&amp;"*"&amp;"%0A"&amp;"🔐 Nueva Contraseña: *"&amp;F15&amp;"*","🔐")</f>
        <v/>
      </c>
      <c r="M15" s="84">
        <f>HYPERLINK("https://api.whatsapp.com/send?phone=57"&amp;D15&amp;"&amp;text=*_✅ CUENTA  V i X_*"&amp;"%0A"&amp;"%0A"&amp;"*📧 Correo:* "&amp;E15&amp;"%0A"&amp;"*🔑 Contraseña:* "&amp;F15&amp;"%0A"&amp;"%0A"&amp;"*📍 Vence:* "&amp;H15,"💻")</f>
        <v/>
      </c>
      <c r="N15" s="99" t="n"/>
      <c r="O15" s="101" t="n"/>
      <c r="P15" s="195" t="n"/>
      <c r="Q15" s="81">
        <f>IF(P15="","",IF(R15&lt;0,"Vencido hace "&amp;R15*-1&amp;" días",IF(R15=0,"Vence hoy",IF(R15&gt;0,"Le quedan "&amp;R15&amp;" días",""))))</f>
        <v/>
      </c>
      <c r="R15" s="144">
        <f>P15-TODAY()</f>
        <v/>
      </c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339">
      <c r="A16" s="1" t="n"/>
      <c r="B16" s="1" t="n"/>
      <c r="C16" s="190" t="n"/>
      <c r="D16" s="191" t="n"/>
      <c r="E16" s="190" t="n"/>
      <c r="F16" s="191" t="n"/>
      <c r="G16" s="193" t="n"/>
      <c r="H16" s="194" t="n"/>
      <c r="I16" s="186">
        <f>IF(H16="","",IF(J16&lt;0,"Vencido hace "&amp;J16*-1&amp;" días",IF(J16=0,"Vence hoy",IF(J16&gt;0,"Le quedan "&amp;J16&amp;" días",""))))</f>
        <v/>
      </c>
      <c r="J16" s="77">
        <f>H16-J$8</f>
        <v/>
      </c>
      <c r="K16" s="83">
        <f>HYPERLINK("https://api.whatsapp.com/send?phone=57"&amp;D16&amp;"&amp;text="&amp;(IF(J16&lt;=0,"*🚨 Hola "&amp;C16&amp;".*"&amp;"%0A"&amp;"%0A"&amp;"Su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"&amp;C16&amp;"."&amp;"%0A"&amp;"Le quedan "&amp;J16&amp;" días restantes de su membresía en *_V i X_*")),"💰")</f>
        <v/>
      </c>
      <c r="L16" s="83">
        <f>HYPERLINK("https://api.whatsapp.com/send?phone=57"&amp;D16&amp;"&amp;text=*_✅ ACTUALIZACIÓN DE DATOS | V i X_*"&amp;"%0A"&amp;"%0A"&amp;"💻 Correo: *"&amp;E16&amp;"*"&amp;"%0A"&amp;"🔐 Nueva Contraseña: *"&amp;F16&amp;"*","🔐")</f>
        <v/>
      </c>
      <c r="M16" s="84">
        <f>HYPERLINK("https://api.whatsapp.com/send?phone=57"&amp;D16&amp;"&amp;text=*_✅ CUENTA  V i X_*"&amp;"%0A"&amp;"%0A"&amp;"*📧 Correo:* "&amp;E16&amp;"%0A"&amp;"*🔑 Contraseña:* "&amp;F16&amp;"%0A"&amp;"%0A"&amp;"*📍 Vence:* "&amp;H16,"💻")</f>
        <v/>
      </c>
      <c r="N16" s="99" t="n"/>
      <c r="O16" s="101" t="n"/>
      <c r="P16" s="195" t="n"/>
      <c r="Q16" s="81">
        <f>IF(P16="","",IF(R16&lt;0,"Vencido hace "&amp;R16*-1&amp;" días",IF(R16=0,"Vence hoy",IF(R16&gt;0,"Le quedan "&amp;R16&amp;" días",""))))</f>
        <v/>
      </c>
      <c r="R16" s="144">
        <f>P16-TODAY()</f>
        <v/>
      </c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39">
      <c r="A17" s="1" t="n"/>
      <c r="B17" s="1" t="n"/>
      <c r="C17" s="190" t="n"/>
      <c r="D17" s="191" t="n"/>
      <c r="E17" s="190" t="n"/>
      <c r="F17" s="191" t="n"/>
      <c r="G17" s="193" t="n"/>
      <c r="H17" s="194" t="n"/>
      <c r="I17" s="186">
        <f>IF(H17="","",IF(J17&lt;0,"Vencido hace "&amp;J17*-1&amp;" días",IF(J17=0,"Vence hoy",IF(J17&gt;0,"Le quedan "&amp;J17&amp;" días",""))))</f>
        <v/>
      </c>
      <c r="J17" s="77">
        <f>H17-J$8</f>
        <v/>
      </c>
      <c r="K17" s="83">
        <f>HYPERLINK("https://api.whatsapp.com/send?phone=57"&amp;D17&amp;"&amp;text="&amp;(IF(J17&lt;=0,"*🚨 Hola "&amp;C17&amp;".*"&amp;"%0A"&amp;"%0A"&amp;"Su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"&amp;C17&amp;"."&amp;"%0A"&amp;"Le quedan "&amp;J17&amp;" días restantes de su membresía en *_V i X_*")),"💰")</f>
        <v/>
      </c>
      <c r="L17" s="83">
        <f>HYPERLINK("https://api.whatsapp.com/send?phone=57"&amp;D17&amp;"&amp;text=*_✅ ACTUALIZACIÓN DE DATOS | V i X_*"&amp;"%0A"&amp;"%0A"&amp;"💻 Correo: *"&amp;E17&amp;"*"&amp;"%0A"&amp;"🔐 Nueva Contraseña: *"&amp;F17&amp;"*","🔐")</f>
        <v/>
      </c>
      <c r="M17" s="84">
        <f>HYPERLINK("https://api.whatsapp.com/send?phone=57"&amp;D17&amp;"&amp;text=*_✅ CUENTA  V i X_*"&amp;"%0A"&amp;"%0A"&amp;"*📧 Correo:* "&amp;E17&amp;"%0A"&amp;"*🔑 Contraseña:* "&amp;F17&amp;"%0A"&amp;"%0A"&amp;"*📍 Vence:* "&amp;H17,"💻")</f>
        <v/>
      </c>
      <c r="N17" s="99" t="n"/>
      <c r="O17" s="101" t="n"/>
      <c r="P17" s="195" t="n"/>
      <c r="Q17" s="81">
        <f>IF(P17="","",IF(R17&lt;0,"Vencido hace "&amp;R17*-1&amp;" días",IF(R17=0,"Vence hoy",IF(R17&gt;0,"Le quedan "&amp;R17&amp;" días",""))))</f>
        <v/>
      </c>
      <c r="R17" s="144">
        <f>P17-TODAY()</f>
        <v/>
      </c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39">
      <c r="A18" s="1" t="n"/>
      <c r="B18" s="1" t="n"/>
      <c r="C18" s="190" t="n"/>
      <c r="D18" s="191" t="n"/>
      <c r="E18" s="190" t="n"/>
      <c r="F18" s="191" t="n"/>
      <c r="G18" s="193" t="n"/>
      <c r="H18" s="194" t="n"/>
      <c r="I18" s="186">
        <f>IF(H18="","",IF(J18&lt;0,"Vencido hace "&amp;J18*-1&amp;" días",IF(J18=0,"Vence hoy",IF(J18&gt;0,"Le quedan "&amp;J18&amp;" días",""))))</f>
        <v/>
      </c>
      <c r="J18" s="77">
        <f>H18-J$8</f>
        <v/>
      </c>
      <c r="K18" s="83">
        <f>HYPERLINK("https://api.whatsapp.com/send?phone=57"&amp;D18&amp;"&amp;text="&amp;(IF(J18&lt;=0,"*🚨 Hola "&amp;C18&amp;".*"&amp;"%0A"&amp;"%0A"&amp;"Su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"&amp;C18&amp;"."&amp;"%0A"&amp;"Le quedan "&amp;J18&amp;" días restantes de su membresía en *_V i X_*")),"💰")</f>
        <v/>
      </c>
      <c r="L18" s="83">
        <f>HYPERLINK("https://api.whatsapp.com/send?phone=57"&amp;D18&amp;"&amp;text=*_✅ ACTUALIZACIÓN DE DATOS | V i X_*"&amp;"%0A"&amp;"%0A"&amp;"💻 Correo: *"&amp;E18&amp;"*"&amp;"%0A"&amp;"🔐 Nueva Contraseña: *"&amp;F18&amp;"*","🔐")</f>
        <v/>
      </c>
      <c r="M18" s="84">
        <f>HYPERLINK("https://api.whatsapp.com/send?phone=57"&amp;D18&amp;"&amp;text=*_✅ CUENTA  V i X_*"&amp;"%0A"&amp;"%0A"&amp;"*📧 Correo:* "&amp;E18&amp;"%0A"&amp;"*🔑 Contraseña:* "&amp;F18&amp;"%0A"&amp;"%0A"&amp;"*📍 Vence:* "&amp;H18,"💻")</f>
        <v/>
      </c>
      <c r="N18" s="99" t="n"/>
      <c r="O18" s="101" t="n"/>
      <c r="P18" s="195" t="n"/>
      <c r="Q18" s="81">
        <f>IF(P18="","",IF(R18&lt;0,"Vencido hace "&amp;R18*-1&amp;" días",IF(R18=0,"Vence hoy",IF(R18&gt;0,"Le quedan "&amp;R18&amp;" días",""))))</f>
        <v/>
      </c>
      <c r="R18" s="144">
        <f>P18-TODAY()</f>
        <v/>
      </c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7.5" customHeight="1" s="339">
      <c r="A19" s="1" t="n"/>
      <c r="B19" s="1" t="n"/>
      <c r="C19" s="274" t="n"/>
      <c r="D19" s="275" t="n"/>
      <c r="E19" s="274" t="n"/>
      <c r="F19" s="275" t="n"/>
      <c r="G19" s="276" t="n"/>
      <c r="H19" s="277" t="n"/>
      <c r="I19" s="278">
        <f>IF(H19="","",IF(J19&lt;0,"Vencido hace "&amp;J19*-1&amp;" días",IF(J19=0,"Vence hoy",IF(J19&gt;0,"Le quedan "&amp;J19&amp;" días",""))))</f>
        <v/>
      </c>
      <c r="J19" s="279">
        <f>H19-J$8</f>
        <v/>
      </c>
      <c r="K19" s="280" t="n"/>
      <c r="L19" s="281" t="n"/>
      <c r="M19" s="282" t="n"/>
      <c r="N19" s="280" t="n"/>
      <c r="O19" s="281" t="n"/>
      <c r="P19" s="282" t="n"/>
      <c r="Q19" s="81">
        <f>IF(P19="","",IF(R19&lt;0,"Vencido hace "&amp;R19*-1&amp;" días",IF(R19=0,"Vence hoy",IF(R19&gt;0,"Le quedan "&amp;R19&amp;" días",""))))</f>
        <v/>
      </c>
      <c r="R19" s="144">
        <f>P19-TODAY()</f>
        <v/>
      </c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39">
      <c r="A20" s="1" t="n"/>
      <c r="B20" s="1" t="n"/>
      <c r="C20" s="190" t="n"/>
      <c r="D20" s="191" t="n"/>
      <c r="E20" s="190" t="n"/>
      <c r="F20" s="191" t="n"/>
      <c r="G20" s="193" t="n"/>
      <c r="H20" s="194" t="n"/>
      <c r="I20" s="186">
        <f>IF(H20="","",IF(J20&lt;0,"Vencido hace "&amp;J20*-1&amp;" días",IF(J20=0,"Vence hoy",IF(J20&gt;0,"Le quedan "&amp;J20&amp;" días",""))))</f>
        <v/>
      </c>
      <c r="J20" s="77">
        <f>H20-J$8</f>
        <v/>
      </c>
      <c r="K20" s="83">
        <f>HYPERLINK("https://api.whatsapp.com/send?phone=57"&amp;D20&amp;"&amp;text="&amp;(IF(J20&lt;=0,"*🚨 Hola "&amp;C20&amp;".*"&amp;"%0A"&amp;"%0A"&amp;"Su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"&amp;C20&amp;"."&amp;"%0A"&amp;"Le quedan "&amp;J20&amp;" días restantes de su membresía en *_V i X_*")),"💰")</f>
        <v/>
      </c>
      <c r="L20" s="83">
        <f>HYPERLINK("https://api.whatsapp.com/send?phone=57"&amp;D20&amp;"&amp;text=*_✅ ACTUALIZACIÓN DE DATOS | V i X_*"&amp;"%0A"&amp;"%0A"&amp;"💻 Correo: *"&amp;E20&amp;"*"&amp;"%0A"&amp;"🔐 Nueva Contraseña: *"&amp;F20&amp;"*","🔐")</f>
        <v/>
      </c>
      <c r="M20" s="84">
        <f>HYPERLINK("https://api.whatsapp.com/send?phone=57"&amp;D20&amp;"&amp;text=*_✅ CUENTA  V i X_*"&amp;"%0A"&amp;"%0A"&amp;"*📧 Correo:* "&amp;E20&amp;"%0A"&amp;"*🔑 Contraseña:* "&amp;F20&amp;"%0A"&amp;"%0A"&amp;"*📍 Vence:* "&amp;H20,"💻")</f>
        <v/>
      </c>
      <c r="N20" s="99" t="n"/>
      <c r="O20" s="101" t="n"/>
      <c r="P20" s="195" t="n"/>
      <c r="Q20" s="81">
        <f>IF(P20="","",IF(R20&lt;0,"Vencido hace "&amp;R20*-1&amp;" días",IF(R20=0,"Vence hoy",IF(R20&gt;0,"Le quedan "&amp;R20&amp;" días",""))))</f>
        <v/>
      </c>
      <c r="R20" s="144">
        <f>P20-TODAY()</f>
        <v/>
      </c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39">
      <c r="A21" s="1" t="n"/>
      <c r="B21" s="1" t="n"/>
      <c r="C21" s="190" t="n"/>
      <c r="D21" s="191" t="n"/>
      <c r="E21" s="190" t="n"/>
      <c r="F21" s="191" t="n"/>
      <c r="G21" s="193" t="n"/>
      <c r="H21" s="194" t="n"/>
      <c r="I21" s="186">
        <f>IF(H21="","",IF(J21&lt;0,"Vencido hace "&amp;J21*-1&amp;" días",IF(J21=0,"Vence hoy",IF(J21&gt;0,"Le quedan "&amp;J21&amp;" días",""))))</f>
        <v/>
      </c>
      <c r="J21" s="77">
        <f>H21-J$8</f>
        <v/>
      </c>
      <c r="K21" s="83">
        <f>HYPERLINK("https://api.whatsapp.com/send?phone=57"&amp;D21&amp;"&amp;text="&amp;(IF(J21&lt;=0,"*🚨 Hola "&amp;C21&amp;".*"&amp;"%0A"&amp;"%0A"&amp;"Su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"&amp;C21&amp;"."&amp;"%0A"&amp;"Le quedan "&amp;J21&amp;" días restantes de su membresía en *_V i X_*")),"💰")</f>
        <v/>
      </c>
      <c r="L21" s="83">
        <f>HYPERLINK("https://api.whatsapp.com/send?phone=57"&amp;D21&amp;"&amp;text=*_✅ ACTUALIZACIÓN DE DATOS | V i X_*"&amp;"%0A"&amp;"%0A"&amp;"💻 Correo: *"&amp;E21&amp;"*"&amp;"%0A"&amp;"🔐 Nueva Contraseña: *"&amp;F21&amp;"*","🔐")</f>
        <v/>
      </c>
      <c r="M21" s="84">
        <f>HYPERLINK("https://api.whatsapp.com/send?phone=57"&amp;D21&amp;"&amp;text=*_✅ CUENTA  V i X_*"&amp;"%0A"&amp;"%0A"&amp;"*📧 Correo:* "&amp;E21&amp;"%0A"&amp;"*🔑 Contraseña:* "&amp;F21&amp;"%0A"&amp;"%0A"&amp;"*📍 Vence:* "&amp;H21,"💻")</f>
        <v/>
      </c>
      <c r="N21" s="99" t="n"/>
      <c r="O21" s="101" t="n"/>
      <c r="P21" s="195" t="n"/>
      <c r="Q21" s="81">
        <f>IF(P21="","",IF(R21&lt;0,"Vencido hace "&amp;R21*-1&amp;" días",IF(R21=0,"Vence hoy",IF(R21&gt;0,"Le quedan "&amp;R21&amp;" días",""))))</f>
        <v/>
      </c>
      <c r="R21" s="144">
        <f>P21-TODAY()</f>
        <v/>
      </c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39">
      <c r="A22" s="1" t="n"/>
      <c r="B22" s="1" t="n"/>
      <c r="C22" s="190" t="n"/>
      <c r="D22" s="191" t="n"/>
      <c r="E22" s="190" t="n"/>
      <c r="F22" s="191" t="n"/>
      <c r="G22" s="193" t="n"/>
      <c r="H22" s="194" t="n"/>
      <c r="I22" s="186">
        <f>IF(H22="","",IF(J22&lt;0,"Vencido hace "&amp;J22*-1&amp;" días",IF(J22=0,"Vence hoy",IF(J22&gt;0,"Le quedan "&amp;J22&amp;" días",""))))</f>
        <v/>
      </c>
      <c r="J22" s="77">
        <f>H22-J$8</f>
        <v/>
      </c>
      <c r="K22" s="83">
        <f>HYPERLINK("https://api.whatsapp.com/send?phone=57"&amp;D22&amp;"&amp;text="&amp;(IF(J22&lt;=0,"*🚨 Hola "&amp;C22&amp;".*"&amp;"%0A"&amp;"%0A"&amp;"Su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"&amp;C22&amp;"."&amp;"%0A"&amp;"Le quedan "&amp;J22&amp;" días restantes de su membresía en *_V i X_*")),"💰")</f>
        <v/>
      </c>
      <c r="L22" s="83">
        <f>HYPERLINK("https://api.whatsapp.com/send?phone=57"&amp;D22&amp;"&amp;text=*_✅ ACTUALIZACIÓN DE DATOS | V i X_*"&amp;"%0A"&amp;"%0A"&amp;"💻 Correo: *"&amp;E22&amp;"*"&amp;"%0A"&amp;"🔐 Nueva Contraseña: *"&amp;F22&amp;"*","🔐")</f>
        <v/>
      </c>
      <c r="M22" s="84">
        <f>HYPERLINK("https://api.whatsapp.com/send?phone=57"&amp;D22&amp;"&amp;text=*_✅ CUENTA  V i X_*"&amp;"%0A"&amp;"%0A"&amp;"*📧 Correo:* "&amp;E22&amp;"%0A"&amp;"*🔑 Contraseña:* "&amp;F22&amp;"%0A"&amp;"%0A"&amp;"*📍 Vence:* "&amp;H22,"💻")</f>
        <v/>
      </c>
      <c r="N22" s="99" t="n"/>
      <c r="O22" s="101" t="n"/>
      <c r="P22" s="195" t="n"/>
      <c r="Q22" s="81">
        <f>IF(P22="","",IF(R22&lt;0,"Vencido hace "&amp;R22*-1&amp;" días",IF(R22=0,"Vence hoy",IF(R22&gt;0,"Le quedan "&amp;R22&amp;" días",""))))</f>
        <v/>
      </c>
      <c r="R22" s="144">
        <f>P22-TODAY()</f>
        <v/>
      </c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39">
      <c r="A23" s="1" t="n"/>
      <c r="B23" s="1" t="n"/>
      <c r="C23" s="190" t="n"/>
      <c r="D23" s="191" t="n"/>
      <c r="E23" s="190" t="n"/>
      <c r="F23" s="191" t="n"/>
      <c r="G23" s="193" t="n"/>
      <c r="H23" s="194" t="n"/>
      <c r="I23" s="186">
        <f>IF(H23="","",IF(J23&lt;0,"Vencido hace "&amp;J23*-1&amp;" días",IF(J23=0,"Vence hoy",IF(J23&gt;0,"Le quedan "&amp;J23&amp;" días",""))))</f>
        <v/>
      </c>
      <c r="J23" s="77">
        <f>H23-J$8</f>
        <v/>
      </c>
      <c r="K23" s="83">
        <f>HYPERLINK("https://api.whatsapp.com/send?phone=57"&amp;D23&amp;"&amp;text="&amp;(IF(J23&lt;=0,"*🚨 Hola "&amp;C23&amp;".*"&amp;"%0A"&amp;"%0A"&amp;"Su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"&amp;C23&amp;"."&amp;"%0A"&amp;"Le quedan "&amp;J23&amp;" días restantes de su membresía en *_V i X_*")),"💰")</f>
        <v/>
      </c>
      <c r="L23" s="83">
        <f>HYPERLINK("https://api.whatsapp.com/send?phone=57"&amp;D23&amp;"&amp;text=*_✅ ACTUALIZACIÓN DE DATOS | V i X_*"&amp;"%0A"&amp;"%0A"&amp;"💻 Correo: *"&amp;E23&amp;"*"&amp;"%0A"&amp;"🔐 Nueva Contraseña: *"&amp;F23&amp;"*","🔐")</f>
        <v/>
      </c>
      <c r="M23" s="84">
        <f>HYPERLINK("https://api.whatsapp.com/send?phone=57"&amp;D23&amp;"&amp;text=*_✅ CUENTA  V i X_*"&amp;"%0A"&amp;"%0A"&amp;"*📧 Correo:* "&amp;E23&amp;"%0A"&amp;"*🔑 Contraseña:* "&amp;F23&amp;"%0A"&amp;"%0A"&amp;"*📍 Vence:* "&amp;H23,"💻")</f>
        <v/>
      </c>
      <c r="N23" s="99" t="n"/>
      <c r="O23" s="101" t="n"/>
      <c r="P23" s="195" t="n"/>
      <c r="Q23" s="81">
        <f>IF(P23="","",IF(R23&lt;0,"Vencido hace "&amp;R23*-1&amp;" días",IF(R23=0,"Vence hoy",IF(R23&gt;0,"Le quedan "&amp;R23&amp;" días",""))))</f>
        <v/>
      </c>
      <c r="R23" s="144">
        <f>P23-TODAY()</f>
        <v/>
      </c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7.5" customHeight="1" s="339">
      <c r="A24" s="1" t="n"/>
      <c r="B24" s="1" t="n"/>
      <c r="C24" s="274" t="n"/>
      <c r="D24" s="275" t="n"/>
      <c r="E24" s="274" t="n"/>
      <c r="F24" s="275" t="n"/>
      <c r="G24" s="276" t="n"/>
      <c r="H24" s="277" t="n"/>
      <c r="I24" s="278">
        <f>IF(H24="","",IF(J24&lt;0,"Vencido hace "&amp;J24*-1&amp;" días",IF(J24=0,"Vence hoy",IF(J24&gt;0,"Le quedan "&amp;J24&amp;" días",""))))</f>
        <v/>
      </c>
      <c r="J24" s="279">
        <f>H24-J$8</f>
        <v/>
      </c>
      <c r="K24" s="280" t="n"/>
      <c r="L24" s="281" t="n"/>
      <c r="M24" s="282" t="n"/>
      <c r="N24" s="280" t="n"/>
      <c r="O24" s="281" t="n"/>
      <c r="P24" s="282" t="n"/>
      <c r="Q24" s="283">
        <f>IF(P24="","",IF(R24&lt;0,"Vencido hace "&amp;R24*-1&amp;" días",IF(R24=0,"Vence hoy",IF(R24&gt;0,"Le quedan "&amp;R24&amp;" días",""))))</f>
        <v/>
      </c>
      <c r="R24" s="144">
        <f>P24-TODAY()</f>
        <v/>
      </c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39">
      <c r="A25" s="1" t="n"/>
      <c r="B25" s="1" t="n"/>
      <c r="C25" s="190" t="n"/>
      <c r="D25" s="191" t="n"/>
      <c r="E25" s="190" t="n"/>
      <c r="F25" s="191" t="n"/>
      <c r="G25" s="193" t="n"/>
      <c r="H25" s="194" t="n"/>
      <c r="I25" s="186">
        <f>IF(H25="","",IF(J25&lt;0,"Vencido hace "&amp;J25*-1&amp;" días",IF(J25=0,"Vence hoy",IF(J25&gt;0,"Le quedan "&amp;J25&amp;" días",""))))</f>
        <v/>
      </c>
      <c r="J25" s="77">
        <f>H25-J$8</f>
        <v/>
      </c>
      <c r="K25" s="83">
        <f>HYPERLINK("https://api.whatsapp.com/send?phone=57"&amp;D25&amp;"&amp;text="&amp;(IF(J25&lt;=0,"*🚨 Hola "&amp;C25&amp;".*"&amp;"%0A"&amp;"%0A"&amp;"Su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"&amp;C25&amp;"."&amp;"%0A"&amp;"Le quedan "&amp;J25&amp;" días restantes de su membresía en *_V i X_*")),"💰")</f>
        <v/>
      </c>
      <c r="L25" s="83">
        <f>HYPERLINK("https://api.whatsapp.com/send?phone=57"&amp;D25&amp;"&amp;text=*_✅ ACTUALIZACIÓN DE DATOS | V i X_*"&amp;"%0A"&amp;"%0A"&amp;"💻 Correo: *"&amp;E25&amp;"*"&amp;"%0A"&amp;"🔐 Nueva Contraseña: *"&amp;F25&amp;"*","🔐")</f>
        <v/>
      </c>
      <c r="M25" s="84">
        <f>HYPERLINK("https://api.whatsapp.com/send?phone=57"&amp;D25&amp;"&amp;text=*_✅ CUENTA  V i X_*"&amp;"%0A"&amp;"%0A"&amp;"*📧 Correo:* "&amp;E25&amp;"%0A"&amp;"*🔑 Contraseña:* "&amp;F25&amp;"%0A"&amp;"%0A"&amp;"*📍 Vence:* "&amp;H25,"💻")</f>
        <v/>
      </c>
      <c r="N25" s="99" t="n"/>
      <c r="O25" s="101" t="n"/>
      <c r="P25" s="195" t="n"/>
      <c r="Q25" s="81">
        <f>IF(P25="","",IF(R25&lt;0,"Vencido hace "&amp;R25*-1&amp;" días",IF(R25=0,"Vence hoy",IF(R25&gt;0,"Le quedan "&amp;R25&amp;" días",""))))</f>
        <v/>
      </c>
      <c r="R25" s="144">
        <f>P25-TODAY()</f>
        <v/>
      </c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39">
      <c r="A26" s="1" t="n"/>
      <c r="B26" s="1" t="n"/>
      <c r="C26" s="190" t="n"/>
      <c r="D26" s="191" t="n"/>
      <c r="E26" s="190" t="n"/>
      <c r="F26" s="191" t="n"/>
      <c r="G26" s="193" t="n"/>
      <c r="H26" s="194" t="n"/>
      <c r="I26" s="186">
        <f>IF(H26="","",IF(J26&lt;0,"Vencido hace "&amp;J26*-1&amp;" días",IF(J26=0,"Vence hoy",IF(J26&gt;0,"Le quedan "&amp;J26&amp;" días",""))))</f>
        <v/>
      </c>
      <c r="J26" s="77">
        <f>H26-J$8</f>
        <v/>
      </c>
      <c r="K26" s="83">
        <f>HYPERLINK("https://api.whatsapp.com/send?phone=57"&amp;D26&amp;"&amp;text="&amp;(IF(J26&lt;=0,"*🚨 Hola "&amp;C26&amp;".*"&amp;"%0A"&amp;"%0A"&amp;"Su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"&amp;C26&amp;"."&amp;"%0A"&amp;"Le quedan "&amp;J26&amp;" días restantes de su membresía en *_V i X_*")),"💰")</f>
        <v/>
      </c>
      <c r="L26" s="83">
        <f>HYPERLINK("https://api.whatsapp.com/send?phone=57"&amp;D26&amp;"&amp;text=*_✅ ACTUALIZACIÓN DE DATOS | V i X_*"&amp;"%0A"&amp;"%0A"&amp;"💻 Correo: *"&amp;E26&amp;"*"&amp;"%0A"&amp;"🔐 Nueva Contraseña: *"&amp;F26&amp;"*","🔐")</f>
        <v/>
      </c>
      <c r="M26" s="84">
        <f>HYPERLINK("https://api.whatsapp.com/send?phone=57"&amp;D26&amp;"&amp;text=*_✅ CUENTA  V i X_*"&amp;"%0A"&amp;"%0A"&amp;"*📧 Correo:* "&amp;E26&amp;"%0A"&amp;"*🔑 Contraseña:* "&amp;F26&amp;"%0A"&amp;"%0A"&amp;"*📍 Vence:* "&amp;H26,"💻")</f>
        <v/>
      </c>
      <c r="N26" s="99" t="n"/>
      <c r="O26" s="101" t="n"/>
      <c r="P26" s="195" t="n"/>
      <c r="Q26" s="81">
        <f>IF(P26="","",IF(R26&lt;0,"Vencido hace "&amp;R26*-1&amp;" días",IF(R26=0,"Vence hoy",IF(R26&gt;0,"Le quedan "&amp;R26&amp;" días",""))))</f>
        <v/>
      </c>
      <c r="R26" s="144">
        <f>P26-TODAY()</f>
        <v/>
      </c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39">
      <c r="A27" s="1" t="n"/>
      <c r="B27" s="1" t="n"/>
      <c r="C27" s="190" t="n"/>
      <c r="D27" s="191" t="n"/>
      <c r="E27" s="190" t="n"/>
      <c r="F27" s="191" t="n"/>
      <c r="G27" s="193" t="n"/>
      <c r="H27" s="194" t="n"/>
      <c r="I27" s="186">
        <f>IF(H27="","",IF(J27&lt;0,"Vencido hace "&amp;J27*-1&amp;" días",IF(J27=0,"Vence hoy",IF(J27&gt;0,"Le quedan "&amp;J27&amp;" días",""))))</f>
        <v/>
      </c>
      <c r="J27" s="77">
        <f>H27-J$8</f>
        <v/>
      </c>
      <c r="K27" s="83">
        <f>HYPERLINK("https://api.whatsapp.com/send?phone=57"&amp;D27&amp;"&amp;text="&amp;(IF(J27&lt;=0,"*🚨 Hola "&amp;C27&amp;".*"&amp;"%0A"&amp;"%0A"&amp;"Su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"&amp;C27&amp;"."&amp;"%0A"&amp;"Le quedan "&amp;J27&amp;" días restantes de su membresía en *_V i X_*")),"💰")</f>
        <v/>
      </c>
      <c r="L27" s="83">
        <f>HYPERLINK("https://api.whatsapp.com/send?phone=57"&amp;D27&amp;"&amp;text=*_✅ ACTUALIZACIÓN DE DATOS | V i X_*"&amp;"%0A"&amp;"%0A"&amp;"💻 Correo: *"&amp;E27&amp;"*"&amp;"%0A"&amp;"🔐 Nueva Contraseña: *"&amp;F27&amp;"*","🔐")</f>
        <v/>
      </c>
      <c r="M27" s="84">
        <f>HYPERLINK("https://api.whatsapp.com/send?phone=57"&amp;D27&amp;"&amp;text=*_✅ CUENTA  V i X_*"&amp;"%0A"&amp;"%0A"&amp;"*📧 Correo:* "&amp;E27&amp;"%0A"&amp;"*🔑 Contraseña:* "&amp;F27&amp;"%0A"&amp;"%0A"&amp;"*📍 Vence:* "&amp;H27,"💻")</f>
        <v/>
      </c>
      <c r="N27" s="99" t="n"/>
      <c r="O27" s="101" t="n"/>
      <c r="P27" s="195" t="n"/>
      <c r="Q27" s="81">
        <f>IF(P27="","",IF(R27&lt;0,"Vencido hace "&amp;R27*-1&amp;" días",IF(R27=0,"Vence hoy",IF(R27&gt;0,"Le quedan "&amp;R27&amp;" días",""))))</f>
        <v/>
      </c>
      <c r="R27" s="144">
        <f>P27-TODAY()</f>
        <v/>
      </c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39">
      <c r="A28" s="1" t="n"/>
      <c r="B28" s="1" t="n"/>
      <c r="C28" s="190" t="n"/>
      <c r="D28" s="191" t="n"/>
      <c r="E28" s="190" t="n"/>
      <c r="F28" s="191" t="n"/>
      <c r="G28" s="193" t="n"/>
      <c r="H28" s="194" t="n"/>
      <c r="I28" s="186">
        <f>IF(H28="","",IF(J28&lt;0,"Vencido hace "&amp;J28*-1&amp;" días",IF(J28=0,"Vence hoy",IF(J28&gt;0,"Le quedan "&amp;J28&amp;" días",""))))</f>
        <v/>
      </c>
      <c r="J28" s="77">
        <f>H28-J$8</f>
        <v/>
      </c>
      <c r="K28" s="83">
        <f>HYPERLINK("https://api.whatsapp.com/send?phone=57"&amp;D28&amp;"&amp;text="&amp;(IF(J28&lt;=0,"*🚨 Hola "&amp;C28&amp;".*"&amp;"%0A"&amp;"%0A"&amp;"Su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"&amp;C28&amp;"."&amp;"%0A"&amp;"Le quedan "&amp;J28&amp;" días restantes de su membresía en *_V i X_*")),"💰")</f>
        <v/>
      </c>
      <c r="L28" s="83">
        <f>HYPERLINK("https://api.whatsapp.com/send?phone=57"&amp;D28&amp;"&amp;text=*_✅ ACTUALIZACIÓN DE DATOS | V i X_*"&amp;"%0A"&amp;"%0A"&amp;"💻 Correo: *"&amp;E28&amp;"*"&amp;"%0A"&amp;"🔐 Nueva Contraseña: *"&amp;F28&amp;"*","🔐")</f>
        <v/>
      </c>
      <c r="M28" s="84">
        <f>HYPERLINK("https://api.whatsapp.com/send?phone=57"&amp;D28&amp;"&amp;text=*_✅ CUENTA  V i X_*"&amp;"%0A"&amp;"%0A"&amp;"*📧 Correo:* "&amp;E28&amp;"%0A"&amp;"*🔑 Contraseña:* "&amp;F28&amp;"%0A"&amp;"%0A"&amp;"*📍 Vence:* "&amp;H28,"💻")</f>
        <v/>
      </c>
      <c r="N28" s="99" t="n"/>
      <c r="O28" s="101" t="n"/>
      <c r="P28" s="195" t="n"/>
      <c r="Q28" s="81">
        <f>IF(P28="","",IF(R28&lt;0,"Vencido hace "&amp;R28*-1&amp;" días",IF(R28=0,"Vence hoy",IF(R28&gt;0,"Le quedan "&amp;R28&amp;" días",""))))</f>
        <v/>
      </c>
      <c r="R28" s="144">
        <f>P28-TODAY()</f>
        <v/>
      </c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7.5" customHeight="1" s="339">
      <c r="A29" s="1" t="n"/>
      <c r="B29" s="1" t="n"/>
      <c r="C29" s="274" t="n"/>
      <c r="D29" s="275" t="n"/>
      <c r="E29" s="274" t="n"/>
      <c r="F29" s="275" t="n"/>
      <c r="G29" s="276" t="n"/>
      <c r="H29" s="277" t="n"/>
      <c r="I29" s="278">
        <f>IF(H29="","",IF(J29&lt;0,"Vencido hace "&amp;J29*-1&amp;" días",IF(J29=0,"Vence hoy",IF(J29&gt;0,"Le quedan "&amp;J29&amp;" días",""))))</f>
        <v/>
      </c>
      <c r="J29" s="279">
        <f>H29-J$8</f>
        <v/>
      </c>
      <c r="K29" s="280" t="n"/>
      <c r="L29" s="281" t="n"/>
      <c r="M29" s="282" t="n"/>
      <c r="N29" s="280" t="n"/>
      <c r="O29" s="281" t="n"/>
      <c r="P29" s="282" t="n"/>
      <c r="Q29" s="283">
        <f>IF(P29="","",IF(R29&lt;0,"Vencido hace "&amp;R29*-1&amp;" días",IF(R29=0,"Vence hoy",IF(R29&gt;0,"Le quedan "&amp;R29&amp;" días",""))))</f>
        <v/>
      </c>
      <c r="R29" s="144">
        <f>P29-TODAY()</f>
        <v/>
      </c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39">
      <c r="A30" s="1" t="n"/>
      <c r="B30" s="1" t="n"/>
      <c r="C30" s="190" t="n"/>
      <c r="D30" s="191" t="n"/>
      <c r="E30" s="190" t="n"/>
      <c r="F30" s="191" t="n"/>
      <c r="G30" s="193" t="n"/>
      <c r="H30" s="194" t="n"/>
      <c r="I30" s="186">
        <f>IF(H30="","",IF(J30&lt;0,"Vencido hace "&amp;J30*-1&amp;" días",IF(J30=0,"Vence hoy",IF(J30&gt;0,"Le quedan "&amp;J30&amp;" días",""))))</f>
        <v/>
      </c>
      <c r="J30" s="77">
        <f>H30-J$8</f>
        <v/>
      </c>
      <c r="K30" s="83">
        <f>HYPERLINK("https://api.whatsapp.com/send?phone=57"&amp;D30&amp;"&amp;text="&amp;(IF(J30&lt;=0,"*🚨 Hola "&amp;C30&amp;".*"&amp;"%0A"&amp;"%0A"&amp;"Su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"&amp;C30&amp;"."&amp;"%0A"&amp;"Le quedan "&amp;J30&amp;" días restantes de su membresía en *_V i X_*")),"💰")</f>
        <v/>
      </c>
      <c r="L30" s="83">
        <f>HYPERLINK("https://api.whatsapp.com/send?phone=57"&amp;D30&amp;"&amp;text=*_✅ ACTUALIZACIÓN DE DATOS | V i X_*"&amp;"%0A"&amp;"%0A"&amp;"💻 Correo: *"&amp;E30&amp;"*"&amp;"%0A"&amp;"🔐 Nueva Contraseña: *"&amp;F30&amp;"*","🔐")</f>
        <v/>
      </c>
      <c r="M30" s="84">
        <f>HYPERLINK("https://api.whatsapp.com/send?phone=57"&amp;D30&amp;"&amp;text=*_✅ CUENTA  V i X_*"&amp;"%0A"&amp;"%0A"&amp;"*📧 Correo:* "&amp;E30&amp;"%0A"&amp;"*🔑 Contraseña:* "&amp;F30&amp;"%0A"&amp;"%0A"&amp;"*📍 Vence:* "&amp;H30,"💻")</f>
        <v/>
      </c>
      <c r="N30" s="99" t="n"/>
      <c r="O30" s="101" t="n"/>
      <c r="P30" s="195" t="n"/>
      <c r="Q30" s="81">
        <f>IF(P30="","",IF(R30&lt;0,"Vencido hace "&amp;R30*-1&amp;" días",IF(R30=0,"Vence hoy",IF(R30&gt;0,"Le quedan "&amp;R30&amp;" días",""))))</f>
        <v/>
      </c>
      <c r="R30" s="144">
        <f>P30-TODAY()</f>
        <v/>
      </c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39">
      <c r="A31" s="1" t="n"/>
      <c r="B31" s="1" t="n"/>
      <c r="C31" s="190" t="n"/>
      <c r="D31" s="191" t="n"/>
      <c r="E31" s="190" t="n"/>
      <c r="F31" s="191" t="n"/>
      <c r="G31" s="193" t="n"/>
      <c r="H31" s="194" t="n"/>
      <c r="I31" s="186">
        <f>IF(H31="","",IF(J31&lt;0,"Vencido hace "&amp;J31*-1&amp;" días",IF(J31=0,"Vence hoy",IF(J31&gt;0,"Le quedan "&amp;J31&amp;" días",""))))</f>
        <v/>
      </c>
      <c r="J31" s="77">
        <f>H31-J$8</f>
        <v/>
      </c>
      <c r="K31" s="83">
        <f>HYPERLINK("https://api.whatsapp.com/send?phone=57"&amp;D31&amp;"&amp;text="&amp;(IF(J31&lt;=0,"*🚨 Hola "&amp;C31&amp;".*"&amp;"%0A"&amp;"%0A"&amp;"Su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"&amp;C31&amp;"."&amp;"%0A"&amp;"Le quedan "&amp;J31&amp;" días restantes de su membresía en *_V i X_*")),"💰")</f>
        <v/>
      </c>
      <c r="L31" s="83">
        <f>HYPERLINK("https://api.whatsapp.com/send?phone=57"&amp;D31&amp;"&amp;text=*_✅ ACTUALIZACIÓN DE DATOS | V i X_*"&amp;"%0A"&amp;"%0A"&amp;"💻 Correo: *"&amp;E31&amp;"*"&amp;"%0A"&amp;"🔐 Nueva Contraseña: *"&amp;F31&amp;"*","🔐")</f>
        <v/>
      </c>
      <c r="M31" s="84">
        <f>HYPERLINK("https://api.whatsapp.com/send?phone=57"&amp;D31&amp;"&amp;text=*_✅ CUENTA  V i X_*"&amp;"%0A"&amp;"%0A"&amp;"*📧 Correo:* "&amp;E31&amp;"%0A"&amp;"*🔑 Contraseña:* "&amp;F31&amp;"%0A"&amp;"%0A"&amp;"*📍 Vence:* "&amp;H31,"💻")</f>
        <v/>
      </c>
      <c r="N31" s="99" t="n"/>
      <c r="O31" s="101" t="n"/>
      <c r="P31" s="195" t="n"/>
      <c r="Q31" s="81">
        <f>IF(P31="","",IF(R31&lt;0,"Vencido hace "&amp;R31*-1&amp;" días",IF(R31=0,"Vence hoy",IF(R31&gt;0,"Le quedan "&amp;R31&amp;" días",""))))</f>
        <v/>
      </c>
      <c r="R31" s="144">
        <f>P31-TODAY()</f>
        <v/>
      </c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39">
      <c r="A32" s="1" t="n"/>
      <c r="B32" s="1" t="n"/>
      <c r="C32" s="190" t="n"/>
      <c r="D32" s="191" t="n"/>
      <c r="E32" s="190" t="n"/>
      <c r="F32" s="191" t="n"/>
      <c r="G32" s="193" t="n"/>
      <c r="H32" s="194" t="n"/>
      <c r="I32" s="186">
        <f>IF(H32="","",IF(J32&lt;0,"Vencido hace "&amp;J32*-1&amp;" días",IF(J32=0,"Vence hoy",IF(J32&gt;0,"Le quedan "&amp;J32&amp;" días",""))))</f>
        <v/>
      </c>
      <c r="J32" s="77">
        <f>H32-J$8</f>
        <v/>
      </c>
      <c r="K32" s="83">
        <f>HYPERLINK("https://api.whatsapp.com/send?phone=57"&amp;D32&amp;"&amp;text="&amp;(IF(J32&lt;=0,"*🚨 Hola "&amp;C32&amp;".*"&amp;"%0A"&amp;"%0A"&amp;"Su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"&amp;C32&amp;"."&amp;"%0A"&amp;"Le quedan "&amp;J32&amp;" días restantes de su membresía en *_V i X_*")),"💰")</f>
        <v/>
      </c>
      <c r="L32" s="83">
        <f>HYPERLINK("https://api.whatsapp.com/send?phone=57"&amp;D32&amp;"&amp;text=*_✅ ACTUALIZACIÓN DE DATOS | V i X_*"&amp;"%0A"&amp;"%0A"&amp;"💻 Correo: *"&amp;E32&amp;"*"&amp;"%0A"&amp;"🔐 Nueva Contraseña: *"&amp;F32&amp;"*","🔐")</f>
        <v/>
      </c>
      <c r="M32" s="84">
        <f>HYPERLINK("https://api.whatsapp.com/send?phone=57"&amp;D32&amp;"&amp;text=*_✅ CUENTA  V i X_*"&amp;"%0A"&amp;"%0A"&amp;"*📧 Correo:* "&amp;E32&amp;"%0A"&amp;"*🔑 Contraseña:* "&amp;F32&amp;"%0A"&amp;"%0A"&amp;"*📍 Vence:* "&amp;H32,"💻")</f>
        <v/>
      </c>
      <c r="N32" s="99" t="n"/>
      <c r="O32" s="101" t="n"/>
      <c r="P32" s="195" t="n"/>
      <c r="Q32" s="81">
        <f>IF(P32="","",IF(R32&lt;0,"Vencido hace "&amp;R32*-1&amp;" días",IF(R32=0,"Vence hoy",IF(R32&gt;0,"Le quedan "&amp;R32&amp;" días",""))))</f>
        <v/>
      </c>
      <c r="R32" s="144">
        <f>P32-TODAY()</f>
        <v/>
      </c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39">
      <c r="A33" s="1" t="n"/>
      <c r="B33" s="1" t="n"/>
      <c r="C33" s="190" t="n"/>
      <c r="D33" s="191" t="n"/>
      <c r="E33" s="190" t="n"/>
      <c r="F33" s="191" t="n"/>
      <c r="G33" s="193" t="n"/>
      <c r="H33" s="194" t="n"/>
      <c r="I33" s="186">
        <f>IF(H33="","",IF(J33&lt;0,"Vencido hace "&amp;J33*-1&amp;" días",IF(J33=0,"Vence hoy",IF(J33&gt;0,"Le quedan "&amp;J33&amp;" días",""))))</f>
        <v/>
      </c>
      <c r="J33" s="77">
        <f>H33-J$8</f>
        <v/>
      </c>
      <c r="K33" s="83">
        <f>HYPERLINK("https://api.whatsapp.com/send?phone=57"&amp;D33&amp;"&amp;text="&amp;(IF(J33&lt;=0,"*🚨 Hola "&amp;C33&amp;".*"&amp;"%0A"&amp;"%0A"&amp;"Su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"&amp;C33&amp;"."&amp;"%0A"&amp;"Le quedan "&amp;J33&amp;" días restantes de su membresía en *_V i X_*")),"💰")</f>
        <v/>
      </c>
      <c r="L33" s="83">
        <f>HYPERLINK("https://api.whatsapp.com/send?phone=57"&amp;D33&amp;"&amp;text=*_✅ ACTUALIZACIÓN DE DATOS | V i X_*"&amp;"%0A"&amp;"%0A"&amp;"💻 Correo: *"&amp;E33&amp;"*"&amp;"%0A"&amp;"🔐 Nueva Contraseña: *"&amp;F33&amp;"*","🔐")</f>
        <v/>
      </c>
      <c r="M33" s="84">
        <f>HYPERLINK("https://api.whatsapp.com/send?phone=57"&amp;D33&amp;"&amp;text=*_✅ CUENTA  V i X_*"&amp;"%0A"&amp;"%0A"&amp;"*📧 Correo:* "&amp;E33&amp;"%0A"&amp;"*🔑 Contraseña:* "&amp;F33&amp;"%0A"&amp;"%0A"&amp;"*📍 Vence:* "&amp;H33,"💻")</f>
        <v/>
      </c>
      <c r="N33" s="99" t="n"/>
      <c r="O33" s="101" t="n"/>
      <c r="P33" s="195" t="n"/>
      <c r="Q33" s="81">
        <f>IF(P33="","",IF(R33&lt;0,"Vencido hace "&amp;R33*-1&amp;" días",IF(R33=0,"Vence hoy",IF(R33&gt;0,"Le quedan "&amp;R33&amp;" días",""))))</f>
        <v/>
      </c>
      <c r="R33" s="144">
        <f>P33-TODAY()</f>
        <v/>
      </c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7.5" customHeight="1" s="339">
      <c r="A34" s="1" t="n"/>
      <c r="B34" s="1" t="n"/>
      <c r="C34" s="274" t="n"/>
      <c r="D34" s="275" t="n"/>
      <c r="E34" s="274" t="n"/>
      <c r="F34" s="275" t="n"/>
      <c r="G34" s="276" t="n"/>
      <c r="H34" s="277" t="n"/>
      <c r="I34" s="278">
        <f>IF(H34="","",IF(J34&lt;0,"Vencido hace "&amp;J34*-1&amp;" días",IF(J34=0,"Vence hoy",IF(J34&gt;0,"Le quedan "&amp;J34&amp;" días",""))))</f>
        <v/>
      </c>
      <c r="J34" s="279">
        <f>H34-J$8</f>
        <v/>
      </c>
      <c r="K34" s="280" t="n"/>
      <c r="L34" s="281" t="n"/>
      <c r="M34" s="282" t="n"/>
      <c r="N34" s="280" t="n"/>
      <c r="O34" s="281" t="n"/>
      <c r="P34" s="282" t="n"/>
      <c r="Q34" s="283">
        <f>IF(P34="","",IF(R34&lt;0,"Vencido hace "&amp;R34*-1&amp;" días",IF(R34=0,"Vence hoy",IF(R34&gt;0,"Le quedan "&amp;R34&amp;" días",""))))</f>
        <v/>
      </c>
      <c r="R34" s="144">
        <f>P34-TODAY()</f>
        <v/>
      </c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39">
      <c r="A35" s="1" t="n"/>
      <c r="B35" s="1" t="n"/>
      <c r="C35" s="190" t="n"/>
      <c r="D35" s="191" t="n"/>
      <c r="E35" s="190" t="n"/>
      <c r="F35" s="191" t="n"/>
      <c r="G35" s="193" t="n"/>
      <c r="H35" s="194" t="n"/>
      <c r="I35" s="186">
        <f>IF(H35="","",IF(J35&lt;0,"Vencido hace "&amp;J35*-1&amp;" días",IF(J35=0,"Vence hoy",IF(J35&gt;0,"Le quedan "&amp;J35&amp;" días",""))))</f>
        <v/>
      </c>
      <c r="J35" s="77">
        <f>H35-J$8</f>
        <v/>
      </c>
      <c r="K35" s="83">
        <f>HYPERLINK("https://api.whatsapp.com/send?phone=57"&amp;D35&amp;"&amp;text="&amp;(IF(J35&lt;=0,"*🚨 Hola "&amp;C35&amp;".*"&amp;"%0A"&amp;"%0A"&amp;"Su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"&amp;C35&amp;"."&amp;"%0A"&amp;"Le quedan "&amp;J35&amp;" días restantes de su membresía en *_V i X_*")),"💰")</f>
        <v/>
      </c>
      <c r="L35" s="83">
        <f>HYPERLINK("https://api.whatsapp.com/send?phone=57"&amp;D35&amp;"&amp;text=*_✅ ACTUALIZACIÓN DE DATOS | V i X_*"&amp;"%0A"&amp;"%0A"&amp;"💻 Correo: *"&amp;E35&amp;"*"&amp;"%0A"&amp;"🔐 Nueva Contraseña: *"&amp;F35&amp;"*","🔐")</f>
        <v/>
      </c>
      <c r="M35" s="84">
        <f>HYPERLINK("https://api.whatsapp.com/send?phone=57"&amp;D35&amp;"&amp;text=*_✅ CUENTA  V i X_*"&amp;"%0A"&amp;"%0A"&amp;"*📧 Correo:* "&amp;E35&amp;"%0A"&amp;"*🔑 Contraseña:* "&amp;F35&amp;"%0A"&amp;"%0A"&amp;"*📍 Vence:* "&amp;H35,"💻")</f>
        <v/>
      </c>
      <c r="N35" s="99" t="n"/>
      <c r="O35" s="101" t="n"/>
      <c r="P35" s="195" t="n"/>
      <c r="Q35" s="81">
        <f>IF(P35="","",IF(R35&lt;0,"Vencido hace "&amp;R35*-1&amp;" días",IF(R35=0,"Vence hoy",IF(R35&gt;0,"Le quedan "&amp;R35&amp;" días",""))))</f>
        <v/>
      </c>
      <c r="R35" s="144">
        <f>P35-TODAY()</f>
        <v/>
      </c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39">
      <c r="A36" s="1" t="n"/>
      <c r="B36" s="1" t="n"/>
      <c r="C36" s="190" t="n"/>
      <c r="D36" s="191" t="n"/>
      <c r="E36" s="190" t="n"/>
      <c r="F36" s="191" t="n"/>
      <c r="G36" s="193" t="n"/>
      <c r="H36" s="194" t="n"/>
      <c r="I36" s="186">
        <f>IF(H36="","",IF(J36&lt;0,"Vencido hace "&amp;J36*-1&amp;" días",IF(J36=0,"Vence hoy",IF(J36&gt;0,"Le quedan "&amp;J36&amp;" días",""))))</f>
        <v/>
      </c>
      <c r="J36" s="77">
        <f>H36-J$8</f>
        <v/>
      </c>
      <c r="K36" s="83">
        <f>HYPERLINK("https://api.whatsapp.com/send?phone=57"&amp;D36&amp;"&amp;text="&amp;(IF(J36&lt;=0,"*🚨 Hola "&amp;C36&amp;".*"&amp;"%0A"&amp;"%0A"&amp;"Su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"&amp;C36&amp;"."&amp;"%0A"&amp;"Le quedan "&amp;J36&amp;" días restantes de su membresía en *_V i X_*")),"💰")</f>
        <v/>
      </c>
      <c r="L36" s="83">
        <f>HYPERLINK("https://api.whatsapp.com/send?phone=57"&amp;D36&amp;"&amp;text=*_✅ ACTUALIZACIÓN DE DATOS | V i X_*"&amp;"%0A"&amp;"%0A"&amp;"💻 Correo: *"&amp;E36&amp;"*"&amp;"%0A"&amp;"🔐 Nueva Contraseña: *"&amp;F36&amp;"*","🔐")</f>
        <v/>
      </c>
      <c r="M36" s="84">
        <f>HYPERLINK("https://api.whatsapp.com/send?phone=57"&amp;D36&amp;"&amp;text=*_✅ CUENTA  V i X_*"&amp;"%0A"&amp;"%0A"&amp;"*📧 Correo:* "&amp;E36&amp;"%0A"&amp;"*🔑 Contraseña:* "&amp;F36&amp;"%0A"&amp;"%0A"&amp;"*📍 Vence:* "&amp;H36,"💻")</f>
        <v/>
      </c>
      <c r="N36" s="99" t="n"/>
      <c r="O36" s="101" t="n"/>
      <c r="P36" s="195" t="n"/>
      <c r="Q36" s="81">
        <f>IF(P36="","",IF(R36&lt;0,"Vencido hace "&amp;R36*-1&amp;" días",IF(R36=0,"Vence hoy",IF(R36&gt;0,"Le quedan "&amp;R36&amp;" días",""))))</f>
        <v/>
      </c>
      <c r="R36" s="144">
        <f>P36-TODAY()</f>
        <v/>
      </c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39">
      <c r="A37" s="1" t="n"/>
      <c r="B37" s="1" t="n"/>
      <c r="C37" s="190" t="n"/>
      <c r="D37" s="191" t="n"/>
      <c r="E37" s="190" t="n"/>
      <c r="F37" s="191" t="n"/>
      <c r="G37" s="193" t="n"/>
      <c r="H37" s="194" t="n"/>
      <c r="I37" s="186">
        <f>IF(H37="","",IF(J37&lt;0,"Vencido hace "&amp;J37*-1&amp;" días",IF(J37=0,"Vence hoy",IF(J37&gt;0,"Le quedan "&amp;J37&amp;" días",""))))</f>
        <v/>
      </c>
      <c r="J37" s="77">
        <f>H37-J$8</f>
        <v/>
      </c>
      <c r="K37" s="83">
        <f>HYPERLINK("https://api.whatsapp.com/send?phone=57"&amp;D37&amp;"&amp;text="&amp;(IF(J37&lt;=0,"*🚨 Hola "&amp;C37&amp;".*"&amp;"%0A"&amp;"%0A"&amp;"Su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"&amp;C37&amp;"."&amp;"%0A"&amp;"Le quedan "&amp;J37&amp;" días restantes de su membresía en *_V i X_*")),"💰")</f>
        <v/>
      </c>
      <c r="L37" s="83">
        <f>HYPERLINK("https://api.whatsapp.com/send?phone=57"&amp;D37&amp;"&amp;text=*_✅ ACTUALIZACIÓN DE DATOS | V i X_*"&amp;"%0A"&amp;"%0A"&amp;"💻 Correo: *"&amp;E37&amp;"*"&amp;"%0A"&amp;"🔐 Nueva Contraseña: *"&amp;F37&amp;"*","🔐")</f>
        <v/>
      </c>
      <c r="M37" s="84">
        <f>HYPERLINK("https://api.whatsapp.com/send?phone=57"&amp;D37&amp;"&amp;text=*_✅ CUENTA  V i X_*"&amp;"%0A"&amp;"%0A"&amp;"*📧 Correo:* "&amp;E37&amp;"%0A"&amp;"*🔑 Contraseña:* "&amp;F37&amp;"%0A"&amp;"%0A"&amp;"*📍 Vence:* "&amp;H37,"💻")</f>
        <v/>
      </c>
      <c r="N37" s="99" t="n"/>
      <c r="O37" s="101" t="n"/>
      <c r="P37" s="195" t="n"/>
      <c r="Q37" s="81">
        <f>IF(P37="","",IF(R37&lt;0,"Vencido hace "&amp;R37*-1&amp;" días",IF(R37=0,"Vence hoy",IF(R37&gt;0,"Le quedan "&amp;R37&amp;" días",""))))</f>
        <v/>
      </c>
      <c r="R37" s="144">
        <f>P37-TODAY()</f>
        <v/>
      </c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39">
      <c r="A38" s="1" t="n"/>
      <c r="B38" s="1" t="n"/>
      <c r="C38" s="190" t="n"/>
      <c r="D38" s="191" t="n"/>
      <c r="E38" s="190" t="n"/>
      <c r="F38" s="191" t="n"/>
      <c r="G38" s="193" t="n"/>
      <c r="H38" s="194" t="n"/>
      <c r="I38" s="186">
        <f>IF(H38="","",IF(J38&lt;0,"Vencido hace "&amp;J38*-1&amp;" días",IF(J38=0,"Vence hoy",IF(J38&gt;0,"Le quedan "&amp;J38&amp;" días",""))))</f>
        <v/>
      </c>
      <c r="J38" s="77">
        <f>H38-J$8</f>
        <v/>
      </c>
      <c r="K38" s="83">
        <f>HYPERLINK("https://api.whatsapp.com/send?phone=57"&amp;D38&amp;"&amp;text="&amp;(IF(J38&lt;=0,"*🚨 Hola "&amp;C38&amp;".*"&amp;"%0A"&amp;"%0A"&amp;"Su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"&amp;C38&amp;"."&amp;"%0A"&amp;"Le quedan "&amp;J38&amp;" días restantes de su membresía en *_V i X_*")),"💰")</f>
        <v/>
      </c>
      <c r="L38" s="83">
        <f>HYPERLINK("https://api.whatsapp.com/send?phone=57"&amp;D38&amp;"&amp;text=*_✅ ACTUALIZACIÓN DE DATOS | V i X_*"&amp;"%0A"&amp;"%0A"&amp;"💻 Correo: *"&amp;E38&amp;"*"&amp;"%0A"&amp;"🔐 Nueva Contraseña: *"&amp;F38&amp;"*","🔐")</f>
        <v/>
      </c>
      <c r="M38" s="84">
        <f>HYPERLINK("https://api.whatsapp.com/send?phone=57"&amp;D38&amp;"&amp;text=*_✅ CUENTA  V i X_*"&amp;"%0A"&amp;"%0A"&amp;"*📧 Correo:* "&amp;E38&amp;"%0A"&amp;"*🔑 Contraseña:* "&amp;F38&amp;"%0A"&amp;"%0A"&amp;"*📍 Vence:* "&amp;H38,"💻")</f>
        <v/>
      </c>
      <c r="N38" s="99" t="n"/>
      <c r="O38" s="101" t="n"/>
      <c r="P38" s="195" t="n"/>
      <c r="Q38" s="81">
        <f>IF(P38="","",IF(R38&lt;0,"Vencido hace "&amp;R38*-1&amp;" días",IF(R38=0,"Vence hoy",IF(R38&gt;0,"Le quedan "&amp;R38&amp;" días",""))))</f>
        <v/>
      </c>
      <c r="R38" s="144">
        <f>P38-TODAY()</f>
        <v/>
      </c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7.5" customHeight="1" s="339">
      <c r="A39" s="1" t="n"/>
      <c r="B39" s="1" t="n"/>
      <c r="C39" s="274" t="n"/>
      <c r="D39" s="275" t="n"/>
      <c r="E39" s="274" t="n"/>
      <c r="F39" s="275" t="n"/>
      <c r="G39" s="276" t="n"/>
      <c r="H39" s="277" t="n"/>
      <c r="I39" s="278">
        <f>IF(H39="","",IF(J39&lt;0,"Vencido hace "&amp;J39*-1&amp;" días",IF(J39=0,"Vence hoy",IF(J39&gt;0,"Le quedan "&amp;J39&amp;" días",""))))</f>
        <v/>
      </c>
      <c r="J39" s="279">
        <f>H39-J$8</f>
        <v/>
      </c>
      <c r="K39" s="280" t="n"/>
      <c r="L39" s="281" t="n"/>
      <c r="M39" s="282" t="n"/>
      <c r="N39" s="280" t="n"/>
      <c r="O39" s="281" t="n"/>
      <c r="P39" s="282" t="n"/>
      <c r="Q39" s="283">
        <f>IF(P39="","",IF(R39&lt;0,"Vencido hace "&amp;R39*-1&amp;" días",IF(R39=0,"Vence hoy",IF(R39&gt;0,"Le quedan "&amp;R39&amp;" días",""))))</f>
        <v/>
      </c>
      <c r="R39" s="144">
        <f>P39-TODAY()</f>
        <v/>
      </c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39">
      <c r="A40" s="1" t="n"/>
      <c r="B40" s="1" t="n"/>
      <c r="C40" s="190" t="n"/>
      <c r="D40" s="191" t="n"/>
      <c r="E40" s="190" t="n"/>
      <c r="F40" s="191" t="n"/>
      <c r="G40" s="193" t="n"/>
      <c r="H40" s="194" t="n"/>
      <c r="I40" s="186">
        <f>IF(H40="","",IF(J40&lt;0,"Vencido hace "&amp;J40*-1&amp;" días",IF(J40=0,"Vence hoy",IF(J40&gt;0,"Le quedan "&amp;J40&amp;" días",""))))</f>
        <v/>
      </c>
      <c r="J40" s="77">
        <f>H40-J$8</f>
        <v/>
      </c>
      <c r="K40" s="83">
        <f>HYPERLINK("https://api.whatsapp.com/send?phone=57"&amp;D40&amp;"&amp;text="&amp;(IF(J40&lt;=0,"*🚨 Hola "&amp;C40&amp;".*"&amp;"%0A"&amp;"%0A"&amp;"Su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"&amp;C40&amp;"."&amp;"%0A"&amp;"Le quedan "&amp;J40&amp;" días restantes de su membresía en *_V i X_*")),"💰")</f>
        <v/>
      </c>
      <c r="L40" s="83">
        <f>HYPERLINK("https://api.whatsapp.com/send?phone=57"&amp;D40&amp;"&amp;text=*_✅ ACTUALIZACIÓN DE DATOS | V i X_*"&amp;"%0A"&amp;"%0A"&amp;"💻 Correo: *"&amp;E40&amp;"*"&amp;"%0A"&amp;"🔐 Nueva Contraseña: *"&amp;F40&amp;"*","🔐")</f>
        <v/>
      </c>
      <c r="M40" s="84">
        <f>HYPERLINK("https://api.whatsapp.com/send?phone=57"&amp;D40&amp;"&amp;text=*_✅ CUENTA  V i X_*"&amp;"%0A"&amp;"%0A"&amp;"*📧 Correo:* "&amp;E40&amp;"%0A"&amp;"*🔑 Contraseña:* "&amp;F40&amp;"%0A"&amp;"%0A"&amp;"*📍 Vence:* "&amp;H40,"💻")</f>
        <v/>
      </c>
      <c r="N40" s="99" t="n"/>
      <c r="O40" s="101" t="n"/>
      <c r="P40" s="195" t="n"/>
      <c r="Q40" s="81">
        <f>IF(P40="","",IF(R40&lt;0,"Vencido hace "&amp;R40*-1&amp;" días",IF(R40=0,"Vence hoy",IF(R40&gt;0,"Le quedan "&amp;R40&amp;" días",""))))</f>
        <v/>
      </c>
      <c r="R40" s="144">
        <f>P40-TODAY()</f>
        <v/>
      </c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39">
      <c r="A41" s="1" t="n"/>
      <c r="B41" s="1" t="n"/>
      <c r="C41" s="190" t="n"/>
      <c r="D41" s="191" t="n"/>
      <c r="E41" s="190" t="n"/>
      <c r="F41" s="191" t="n"/>
      <c r="G41" s="193" t="n"/>
      <c r="H41" s="194" t="n"/>
      <c r="I41" s="186">
        <f>IF(H41="","",IF(J41&lt;0,"Vencido hace "&amp;J41*-1&amp;" días",IF(J41=0,"Vence hoy",IF(J41&gt;0,"Le quedan "&amp;J41&amp;" días",""))))</f>
        <v/>
      </c>
      <c r="J41" s="77">
        <f>H41-J$8</f>
        <v/>
      </c>
      <c r="K41" s="83">
        <f>HYPERLINK("https://api.whatsapp.com/send?phone=57"&amp;D41&amp;"&amp;text="&amp;(IF(J41&lt;=0,"*🚨 Hola "&amp;C41&amp;".*"&amp;"%0A"&amp;"%0A"&amp;"Su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"&amp;C41&amp;"."&amp;"%0A"&amp;"Le quedan "&amp;J41&amp;" días restantes de su membresía en *_V i X_*")),"💰")</f>
        <v/>
      </c>
      <c r="L41" s="83">
        <f>HYPERLINK("https://api.whatsapp.com/send?phone=57"&amp;D41&amp;"&amp;text=*_✅ ACTUALIZACIÓN DE DATOS | V i X_*"&amp;"%0A"&amp;"%0A"&amp;"💻 Correo: *"&amp;E41&amp;"*"&amp;"%0A"&amp;"🔐 Nueva Contraseña: *"&amp;F41&amp;"*","🔐")</f>
        <v/>
      </c>
      <c r="M41" s="84">
        <f>HYPERLINK("https://api.whatsapp.com/send?phone=57"&amp;D41&amp;"&amp;text=*_✅ CUENTA  V i X_*"&amp;"%0A"&amp;"%0A"&amp;"*📧 Correo:* "&amp;E41&amp;"%0A"&amp;"*🔑 Contraseña:* "&amp;F41&amp;"%0A"&amp;"%0A"&amp;"*📍 Vence:* "&amp;H41,"💻")</f>
        <v/>
      </c>
      <c r="N41" s="99" t="n"/>
      <c r="O41" s="101" t="n"/>
      <c r="P41" s="195" t="n"/>
      <c r="Q41" s="81">
        <f>IF(P41="","",IF(R41&lt;0,"Vencido hace "&amp;R41*-1&amp;" días",IF(R41=0,"Vence hoy",IF(R41&gt;0,"Le quedan "&amp;R41&amp;" días",""))))</f>
        <v/>
      </c>
      <c r="R41" s="144">
        <f>P41-TODAY()</f>
        <v/>
      </c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39">
      <c r="A42" s="1" t="n"/>
      <c r="B42" s="1" t="n"/>
      <c r="C42" s="190" t="n"/>
      <c r="D42" s="191" t="n"/>
      <c r="E42" s="190" t="n"/>
      <c r="F42" s="191" t="n"/>
      <c r="G42" s="193" t="n"/>
      <c r="H42" s="194" t="n"/>
      <c r="I42" s="186">
        <f>IF(H42="","",IF(J42&lt;0,"Vencido hace "&amp;J42*-1&amp;" días",IF(J42=0,"Vence hoy",IF(J42&gt;0,"Le quedan "&amp;J42&amp;" días",""))))</f>
        <v/>
      </c>
      <c r="J42" s="77">
        <f>H42-J$8</f>
        <v/>
      </c>
      <c r="K42" s="83">
        <f>HYPERLINK("https://api.whatsapp.com/send?phone=57"&amp;D42&amp;"&amp;text="&amp;(IF(J42&lt;=0,"*🚨 Hola "&amp;C42&amp;".*"&amp;"%0A"&amp;"%0A"&amp;"Su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"&amp;C42&amp;"."&amp;"%0A"&amp;"Le quedan "&amp;J42&amp;" días restantes de su membresía en *_V i X_*")),"💰")</f>
        <v/>
      </c>
      <c r="L42" s="83">
        <f>HYPERLINK("https://api.whatsapp.com/send?phone=57"&amp;D42&amp;"&amp;text=*_✅ ACTUALIZACIÓN DE DATOS | V i X_*"&amp;"%0A"&amp;"%0A"&amp;"💻 Correo: *"&amp;E42&amp;"*"&amp;"%0A"&amp;"🔐 Nueva Contraseña: *"&amp;F42&amp;"*","🔐")</f>
        <v/>
      </c>
      <c r="M42" s="84">
        <f>HYPERLINK("https://api.whatsapp.com/send?phone=57"&amp;D42&amp;"&amp;text=*_✅ CUENTA  V i X_*"&amp;"%0A"&amp;"%0A"&amp;"*📧 Correo:* "&amp;E42&amp;"%0A"&amp;"*🔑 Contraseña:* "&amp;F42&amp;"%0A"&amp;"%0A"&amp;"*📍 Vence:* "&amp;H42,"💻")</f>
        <v/>
      </c>
      <c r="N42" s="99" t="n"/>
      <c r="O42" s="101" t="n"/>
      <c r="P42" s="195" t="n"/>
      <c r="Q42" s="81">
        <f>IF(P42="","",IF(R42&lt;0,"Vencido hace "&amp;R42*-1&amp;" días",IF(R42=0,"Vence hoy",IF(R42&gt;0,"Le quedan "&amp;R42&amp;" días",""))))</f>
        <v/>
      </c>
      <c r="R42" s="144">
        <f>P42-TODAY()</f>
        <v/>
      </c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39">
      <c r="A43" s="1" t="n"/>
      <c r="B43" s="1" t="n"/>
      <c r="C43" s="190" t="n"/>
      <c r="D43" s="191" t="n"/>
      <c r="E43" s="190" t="n"/>
      <c r="F43" s="191" t="n"/>
      <c r="G43" s="193" t="n"/>
      <c r="H43" s="194" t="n"/>
      <c r="I43" s="186">
        <f>IF(H43="","",IF(J43&lt;0,"Vencido hace "&amp;J43*-1&amp;" días",IF(J43=0,"Vence hoy",IF(J43&gt;0,"Le quedan "&amp;J43&amp;" días",""))))</f>
        <v/>
      </c>
      <c r="J43" s="77">
        <f>H43-J$8</f>
        <v/>
      </c>
      <c r="K43" s="83">
        <f>HYPERLINK("https://api.whatsapp.com/send?phone=57"&amp;D43&amp;"&amp;text="&amp;(IF(J43&lt;=0,"*🚨 Hola "&amp;C43&amp;".*"&amp;"%0A"&amp;"%0A"&amp;"Su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"&amp;C43&amp;"."&amp;"%0A"&amp;"Le quedan "&amp;J43&amp;" días restantes de su membresía en *_V i X_*")),"💰")</f>
        <v/>
      </c>
      <c r="L43" s="83">
        <f>HYPERLINK("https://api.whatsapp.com/send?phone=57"&amp;D43&amp;"&amp;text=*_✅ ACTUALIZACIÓN DE DATOS | V i X_*"&amp;"%0A"&amp;"%0A"&amp;"💻 Correo: *"&amp;E43&amp;"*"&amp;"%0A"&amp;"🔐 Nueva Contraseña: *"&amp;F43&amp;"*","🔐")</f>
        <v/>
      </c>
      <c r="M43" s="84">
        <f>HYPERLINK("https://api.whatsapp.com/send?phone=57"&amp;D43&amp;"&amp;text=*_✅ CUENTA  V i X_*"&amp;"%0A"&amp;"%0A"&amp;"*📧 Correo:* "&amp;E43&amp;"%0A"&amp;"*🔑 Contraseña:* "&amp;F43&amp;"%0A"&amp;"%0A"&amp;"*📍 Vence:* "&amp;H43,"💻")</f>
        <v/>
      </c>
      <c r="N43" s="99" t="n"/>
      <c r="O43" s="101" t="n"/>
      <c r="P43" s="195" t="n"/>
      <c r="Q43" s="81">
        <f>IF(P43="","",IF(R43&lt;0,"Vencido hace "&amp;R43*-1&amp;" días",IF(R43=0,"Vence hoy",IF(R43&gt;0,"Le quedan "&amp;R43&amp;" días",""))))</f>
        <v/>
      </c>
      <c r="R43" s="144">
        <f>P43-TODAY()</f>
        <v/>
      </c>
      <c r="T43" s="1" t="n"/>
      <c r="U43" s="1" t="n"/>
      <c r="V43" s="1" t="n"/>
      <c r="W43" s="1" t="n"/>
      <c r="X43" s="1" t="n"/>
      <c r="Y43" s="1" t="n"/>
      <c r="Z43" s="1" t="n"/>
    </row>
    <row r="44" ht="7.5" customHeight="1" s="339">
      <c r="A44" s="1" t="n"/>
      <c r="B44" s="1" t="n"/>
      <c r="C44" s="274" t="n"/>
      <c r="D44" s="275" t="n"/>
      <c r="E44" s="274" t="n"/>
      <c r="F44" s="275" t="n"/>
      <c r="G44" s="276" t="n"/>
      <c r="H44" s="277" t="n"/>
      <c r="I44" s="278">
        <f>IF(H44="","",IF(J44&lt;0,"Vencido hace "&amp;J44*-1&amp;" días",IF(J44=0,"Vence hoy",IF(J44&gt;0,"Le quedan "&amp;J44&amp;" días",""))))</f>
        <v/>
      </c>
      <c r="J44" s="279">
        <f>H44-J$8</f>
        <v/>
      </c>
      <c r="K44" s="280" t="n"/>
      <c r="L44" s="281" t="n"/>
      <c r="M44" s="282" t="n"/>
      <c r="N44" s="280" t="n"/>
      <c r="O44" s="281" t="n"/>
      <c r="P44" s="282" t="n"/>
      <c r="Q44" s="283">
        <f>IF(P44="","",IF(R44&lt;0,"Vencido hace "&amp;R44*-1&amp;" días",IF(R44=0,"Vence hoy",IF(R44&gt;0,"Le quedan "&amp;R44&amp;" días",""))))</f>
        <v/>
      </c>
      <c r="R44" s="144">
        <f>P44-TODAY()</f>
        <v/>
      </c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39">
      <c r="A45" s="1" t="n"/>
      <c r="B45" s="1" t="n"/>
      <c r="C45" s="190" t="n"/>
      <c r="D45" s="191" t="n"/>
      <c r="E45" s="190" t="n"/>
      <c r="F45" s="191" t="n"/>
      <c r="G45" s="193" t="n"/>
      <c r="H45" s="194" t="n"/>
      <c r="I45" s="186">
        <f>IF(H45="","",IF(J45&lt;0,"Vencido hace "&amp;J45*-1&amp;" días",IF(J45=0,"Vence hoy",IF(J45&gt;0,"Le quedan "&amp;J45&amp;" días",""))))</f>
        <v/>
      </c>
      <c r="J45" s="77">
        <f>H45-J$8</f>
        <v/>
      </c>
      <c r="K45" s="83">
        <f>HYPERLINK("https://api.whatsapp.com/send?phone=57"&amp;D45&amp;"&amp;text="&amp;(IF(J45&lt;=0,"*🚨 Hola "&amp;C45&amp;".*"&amp;"%0A"&amp;"%0A"&amp;"Su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"&amp;C45&amp;"."&amp;"%0A"&amp;"Le quedan "&amp;J45&amp;" días restantes de su membresía en *_V i X_*")),"💰")</f>
        <v/>
      </c>
      <c r="L45" s="83">
        <f>HYPERLINK("https://api.whatsapp.com/send?phone=57"&amp;D45&amp;"&amp;text=*_✅ ACTUALIZACIÓN DE DATOS | V i X_*"&amp;"%0A"&amp;"%0A"&amp;"💻 Correo: *"&amp;E45&amp;"*"&amp;"%0A"&amp;"🔐 Nueva Contraseña: *"&amp;F45&amp;"*","🔐")</f>
        <v/>
      </c>
      <c r="M45" s="84">
        <f>HYPERLINK("https://api.whatsapp.com/send?phone=57"&amp;D45&amp;"&amp;text=*_✅ CUENTA  V i X_*"&amp;"%0A"&amp;"%0A"&amp;"*📧 Correo:* "&amp;E45&amp;"%0A"&amp;"*🔑 Contraseña:* "&amp;F45&amp;"%0A"&amp;"%0A"&amp;"*📍 Vence:* "&amp;H45,"💻")</f>
        <v/>
      </c>
      <c r="N45" s="99" t="n"/>
      <c r="O45" s="101" t="n"/>
      <c r="P45" s="195" t="n"/>
      <c r="Q45" s="81">
        <f>IF(P45="","",IF(R45&lt;0,"Vencido hace "&amp;R45*-1&amp;" días",IF(R45=0,"Vence hoy",IF(R45&gt;0,"Le quedan "&amp;R45&amp;" días",""))))</f>
        <v/>
      </c>
      <c r="R45" s="144">
        <f>P45-TODAY()</f>
        <v/>
      </c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39">
      <c r="A46" s="1" t="n"/>
      <c r="B46" s="1" t="n"/>
      <c r="C46" s="190" t="n"/>
      <c r="D46" s="191" t="n"/>
      <c r="E46" s="190" t="n"/>
      <c r="F46" s="191" t="n"/>
      <c r="G46" s="193" t="n"/>
      <c r="H46" s="194" t="n"/>
      <c r="I46" s="186">
        <f>IF(H46="","",IF(J46&lt;0,"Vencido hace "&amp;J46*-1&amp;" días",IF(J46=0,"Vence hoy",IF(J46&gt;0,"Le quedan "&amp;J46&amp;" días",""))))</f>
        <v/>
      </c>
      <c r="J46" s="77">
        <f>H46-J$8</f>
        <v/>
      </c>
      <c r="K46" s="83">
        <f>HYPERLINK("https://api.whatsapp.com/send?phone=57"&amp;D46&amp;"&amp;text="&amp;(IF(J46&lt;=0,"*🚨 Hola "&amp;C46&amp;".*"&amp;"%0A"&amp;"%0A"&amp;"Su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"&amp;C46&amp;"."&amp;"%0A"&amp;"Le quedan "&amp;J46&amp;" días restantes de su membresía en *_V i X_*")),"💰")</f>
        <v/>
      </c>
      <c r="L46" s="83">
        <f>HYPERLINK("https://api.whatsapp.com/send?phone=57"&amp;D46&amp;"&amp;text=*_✅ ACTUALIZACIÓN DE DATOS | V i X_*"&amp;"%0A"&amp;"%0A"&amp;"💻 Correo: *"&amp;E46&amp;"*"&amp;"%0A"&amp;"🔐 Nueva Contraseña: *"&amp;F46&amp;"*","🔐")</f>
        <v/>
      </c>
      <c r="M46" s="84">
        <f>HYPERLINK("https://api.whatsapp.com/send?phone=57"&amp;D46&amp;"&amp;text=*_✅ CUENTA  V i X_*"&amp;"%0A"&amp;"%0A"&amp;"*📧 Correo:* "&amp;E46&amp;"%0A"&amp;"*🔑 Contraseña:* "&amp;F46&amp;"%0A"&amp;"%0A"&amp;"*📍 Vence:* "&amp;H46,"💻")</f>
        <v/>
      </c>
      <c r="N46" s="99" t="n"/>
      <c r="O46" s="101" t="n"/>
      <c r="P46" s="195" t="n"/>
      <c r="Q46" s="81">
        <f>IF(P46="","",IF(R46&lt;0,"Vencido hace "&amp;R46*-1&amp;" días",IF(R46=0,"Vence hoy",IF(R46&gt;0,"Le quedan "&amp;R46&amp;" días",""))))</f>
        <v/>
      </c>
      <c r="R46" s="144">
        <f>P46-TODAY()</f>
        <v/>
      </c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39">
      <c r="A47" s="1" t="n"/>
      <c r="B47" s="1" t="n"/>
      <c r="C47" s="190" t="n"/>
      <c r="D47" s="191" t="n"/>
      <c r="E47" s="190" t="n"/>
      <c r="F47" s="191" t="n"/>
      <c r="G47" s="193" t="n"/>
      <c r="H47" s="194" t="n"/>
      <c r="I47" s="186">
        <f>IF(H47="","",IF(J47&lt;0,"Vencido hace "&amp;J47*-1&amp;" días",IF(J47=0,"Vence hoy",IF(J47&gt;0,"Le quedan "&amp;J47&amp;" días",""))))</f>
        <v/>
      </c>
      <c r="J47" s="77">
        <f>H47-J$8</f>
        <v/>
      </c>
      <c r="K47" s="83">
        <f>HYPERLINK("https://api.whatsapp.com/send?phone=57"&amp;D47&amp;"&amp;text="&amp;(IF(J47&lt;=0,"*🚨 Hola "&amp;C47&amp;".*"&amp;"%0A"&amp;"%0A"&amp;"Su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"&amp;C47&amp;"."&amp;"%0A"&amp;"Le quedan "&amp;J47&amp;" días restantes de su membresía en *_V i X_*")),"💰")</f>
        <v/>
      </c>
      <c r="L47" s="83">
        <f>HYPERLINK("https://api.whatsapp.com/send?phone=57"&amp;D47&amp;"&amp;text=*_✅ ACTUALIZACIÓN DE DATOS | V i X_*"&amp;"%0A"&amp;"%0A"&amp;"💻 Correo: *"&amp;E47&amp;"*"&amp;"%0A"&amp;"🔐 Nueva Contraseña: *"&amp;F47&amp;"*","🔐")</f>
        <v/>
      </c>
      <c r="M47" s="84">
        <f>HYPERLINK("https://api.whatsapp.com/send?phone=57"&amp;D47&amp;"&amp;text=*_✅ CUENTA  V i X_*"&amp;"%0A"&amp;"%0A"&amp;"*📧 Correo:* "&amp;E47&amp;"%0A"&amp;"*🔑 Contraseña:* "&amp;F47&amp;"%0A"&amp;"%0A"&amp;"*📍 Vence:* "&amp;H47,"💻")</f>
        <v/>
      </c>
      <c r="N47" s="99" t="n"/>
      <c r="O47" s="101" t="n"/>
      <c r="P47" s="195" t="n"/>
      <c r="Q47" s="81">
        <f>IF(P47="","",IF(R47&lt;0,"Vencido hace "&amp;R47*-1&amp;" días",IF(R47=0,"Vence hoy",IF(R47&gt;0,"Le quedan "&amp;R47&amp;" días",""))))</f>
        <v/>
      </c>
      <c r="R47" s="144">
        <f>P47-TODAY()</f>
        <v/>
      </c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339">
      <c r="A48" s="70" t="n"/>
      <c r="B48" s="70" t="n"/>
      <c r="C48" s="190" t="n"/>
      <c r="D48" s="191" t="n"/>
      <c r="E48" s="190" t="n"/>
      <c r="F48" s="191" t="n"/>
      <c r="G48" s="193" t="n"/>
      <c r="H48" s="194" t="n"/>
      <c r="I48" s="186">
        <f>IF(H48="","",IF(J48&lt;0,"Vencido hace "&amp;J48*-1&amp;" días",IF(J48=0,"Vence hoy",IF(J48&gt;0,"Le quedan "&amp;J48&amp;" días",""))))</f>
        <v/>
      </c>
      <c r="J48" s="77">
        <f>H48-J$8</f>
        <v/>
      </c>
      <c r="K48" s="83">
        <f>HYPERLINK("https://api.whatsapp.com/send?phone=57"&amp;D48&amp;"&amp;text="&amp;(IF(J48&lt;=0,"*🚨 Hola "&amp;C48&amp;".*"&amp;"%0A"&amp;"%0A"&amp;"Su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"&amp;C48&amp;"."&amp;"%0A"&amp;"Le quedan "&amp;J48&amp;" días restantes de su membresía en *_V i X_*")),"💰")</f>
        <v/>
      </c>
      <c r="L48" s="83">
        <f>HYPERLINK("https://api.whatsapp.com/send?phone=57"&amp;D48&amp;"&amp;text=*_✅ ACTUALIZACIÓN DE DATOS | V i X_*"&amp;"%0A"&amp;"%0A"&amp;"💻 Correo: *"&amp;E48&amp;"*"&amp;"%0A"&amp;"🔐 Nueva Contraseña: *"&amp;F48&amp;"*","🔐")</f>
        <v/>
      </c>
      <c r="M48" s="84">
        <f>HYPERLINK("https://api.whatsapp.com/send?phone=57"&amp;D48&amp;"&amp;text=*_✅ CUENTA  V i X_*"&amp;"%0A"&amp;"%0A"&amp;"*📧 Correo:* "&amp;E48&amp;"%0A"&amp;"*🔑 Contraseña:* "&amp;F48&amp;"%0A"&amp;"%0A"&amp;"*📍 Vence:* "&amp;H48,"💻")</f>
        <v/>
      </c>
      <c r="N48" s="99" t="n"/>
      <c r="O48" s="101" t="n"/>
      <c r="P48" s="195" t="n"/>
      <c r="Q48" s="81">
        <f>IF(P48="","",IF(R48&lt;0,"Vencido hace "&amp;R48*-1&amp;" días",IF(R48=0,"Vence hoy",IF(R48&gt;0,"Le quedan "&amp;R48&amp;" días",""))))</f>
        <v/>
      </c>
      <c r="R48" s="144">
        <f>P48-TODAY()</f>
        <v/>
      </c>
      <c r="S48" s="70" t="n"/>
      <c r="T48" s="70" t="n"/>
      <c r="U48" s="70" t="n"/>
      <c r="V48" s="70" t="n"/>
      <c r="W48" s="70" t="n"/>
      <c r="X48" s="70" t="n"/>
      <c r="Y48" s="70" t="n"/>
      <c r="Z48" s="70" t="n"/>
    </row>
    <row r="49" ht="7.5" customHeight="1" s="339">
      <c r="A49" s="1" t="n"/>
      <c r="B49" s="1" t="n"/>
      <c r="C49" s="274" t="n"/>
      <c r="D49" s="275" t="n"/>
      <c r="E49" s="274" t="n"/>
      <c r="F49" s="275" t="n"/>
      <c r="G49" s="276" t="n"/>
      <c r="H49" s="277" t="n"/>
      <c r="I49" s="278">
        <f>IF(H49="","",IF(J49&lt;0,"Vencido hace "&amp;J49*-1&amp;" días",IF(J49=0,"Vence hoy",IF(J49&gt;0,"Le quedan "&amp;J49&amp;" días",""))))</f>
        <v/>
      </c>
      <c r="J49" s="279">
        <f>H49-J$8</f>
        <v/>
      </c>
      <c r="K49" s="280" t="n"/>
      <c r="L49" s="281" t="n"/>
      <c r="M49" s="282" t="n"/>
      <c r="N49" s="280" t="n"/>
      <c r="O49" s="281" t="n"/>
      <c r="P49" s="282" t="n"/>
      <c r="Q49" s="283">
        <f>IF(P49="","",IF(R49&lt;0,"Vencido hace "&amp;R49*-1&amp;" días",IF(R49=0,"Vence hoy",IF(R49&gt;0,"Le quedan "&amp;R49&amp;" días",""))))</f>
        <v/>
      </c>
      <c r="R49" s="144">
        <f>P49-TODAY()</f>
        <v/>
      </c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339">
      <c r="A50" s="70" t="n"/>
      <c r="B50" s="70" t="n"/>
      <c r="C50" s="190" t="n"/>
      <c r="D50" s="191" t="n"/>
      <c r="E50" s="190" t="n"/>
      <c r="F50" s="191" t="n"/>
      <c r="G50" s="193" t="n"/>
      <c r="H50" s="194" t="n"/>
      <c r="I50" s="186">
        <f>IF(H50="","",IF(J50&lt;0,"Vencido hace "&amp;J50*-1&amp;" días",IF(J50=0,"Vence hoy",IF(J50&gt;0,"Le quedan "&amp;J50&amp;" días",""))))</f>
        <v/>
      </c>
      <c r="J50" s="77">
        <f>H50-J$8</f>
        <v/>
      </c>
      <c r="K50" s="83">
        <f>HYPERLINK("https://api.whatsapp.com/send?phone=57"&amp;D50&amp;"&amp;text="&amp;(IF(J50&lt;=0,"*🚨 Hola "&amp;C50&amp;".*"&amp;"%0A"&amp;"%0A"&amp;"Su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"&amp;C50&amp;"."&amp;"%0A"&amp;"Le quedan "&amp;J50&amp;" días restantes de su membresía en *_V i X_*")),"💰")</f>
        <v/>
      </c>
      <c r="L50" s="83">
        <f>HYPERLINK("https://api.whatsapp.com/send?phone=57"&amp;D50&amp;"&amp;text=*_✅ ACTUALIZACIÓN DE DATOS | V i X_*"&amp;"%0A"&amp;"%0A"&amp;"💻 Correo: *"&amp;E50&amp;"*"&amp;"%0A"&amp;"🔐 Nueva Contraseña: *"&amp;F50&amp;"*","🔐")</f>
        <v/>
      </c>
      <c r="M50" s="84">
        <f>HYPERLINK("https://api.whatsapp.com/send?phone=57"&amp;D50&amp;"&amp;text=*_✅ CUENTA  V i X_*"&amp;"%0A"&amp;"%0A"&amp;"*📧 Correo:* "&amp;E50&amp;"%0A"&amp;"*🔑 Contraseña:* "&amp;F50&amp;"%0A"&amp;"%0A"&amp;"*📍 Vence:* "&amp;H50,"💻")</f>
        <v/>
      </c>
      <c r="N50" s="99" t="n"/>
      <c r="O50" s="101" t="n"/>
      <c r="P50" s="195" t="n"/>
      <c r="Q50" s="81">
        <f>IF(P50="","",IF(R50&lt;0,"Vencido hace "&amp;R50*-1&amp;" días",IF(R50=0,"Vence hoy",IF(R50&gt;0,"Le quedan "&amp;R50&amp;" días",""))))</f>
        <v/>
      </c>
      <c r="R50" s="144">
        <f>P50-TODAY()</f>
        <v/>
      </c>
      <c r="S50" s="70" t="n"/>
      <c r="T50" s="70" t="n"/>
      <c r="U50" s="70" t="n"/>
      <c r="V50" s="70" t="n"/>
      <c r="W50" s="70" t="n"/>
      <c r="X50" s="70" t="n"/>
      <c r="Y50" s="70" t="n"/>
      <c r="Z50" s="70" t="n"/>
    </row>
    <row r="51" ht="15.75" customHeight="1" s="339">
      <c r="A51" s="70" t="n"/>
      <c r="B51" s="70" t="n"/>
      <c r="C51" s="190" t="n"/>
      <c r="D51" s="191" t="n"/>
      <c r="E51" s="190" t="n"/>
      <c r="F51" s="191" t="n"/>
      <c r="G51" s="193" t="n"/>
      <c r="H51" s="194" t="n"/>
      <c r="I51" s="186">
        <f>IF(H51="","",IF(J51&lt;0,"Vencido hace "&amp;J51*-1&amp;" días",IF(J51=0,"Vence hoy",IF(J51&gt;0,"Le quedan "&amp;J51&amp;" días",""))))</f>
        <v/>
      </c>
      <c r="J51" s="77">
        <f>H51-J$8</f>
        <v/>
      </c>
      <c r="K51" s="83">
        <f>HYPERLINK("https://api.whatsapp.com/send?phone=57"&amp;D51&amp;"&amp;text="&amp;(IF(J51&lt;=0,"*🚨 Hola "&amp;C51&amp;".*"&amp;"%0A"&amp;"%0A"&amp;"Su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"&amp;C51&amp;"."&amp;"%0A"&amp;"Le quedan "&amp;J51&amp;" días restantes de su membresía en *_V i X_*")),"💰")</f>
        <v/>
      </c>
      <c r="L51" s="83">
        <f>HYPERLINK("https://api.whatsapp.com/send?phone=57"&amp;D51&amp;"&amp;text=*_✅ ACTUALIZACIÓN DE DATOS | V i X_*"&amp;"%0A"&amp;"%0A"&amp;"💻 Correo: *"&amp;E51&amp;"*"&amp;"%0A"&amp;"🔐 Nueva Contraseña: *"&amp;F51&amp;"*","🔐")</f>
        <v/>
      </c>
      <c r="M51" s="84">
        <f>HYPERLINK("https://api.whatsapp.com/send?phone=57"&amp;D51&amp;"&amp;text=*_✅ CUENTA  V i X_*"&amp;"%0A"&amp;"%0A"&amp;"*📧 Correo:* "&amp;E51&amp;"%0A"&amp;"*🔑 Contraseña:* "&amp;F51&amp;"%0A"&amp;"%0A"&amp;"*📍 Vence:* "&amp;H51,"💻")</f>
        <v/>
      </c>
      <c r="N51" s="99" t="n"/>
      <c r="O51" s="101" t="n"/>
      <c r="P51" s="195" t="n"/>
      <c r="Q51" s="81">
        <f>IF(P51="","",IF(R51&lt;0,"Vencido hace "&amp;R51*-1&amp;" días",IF(R51=0,"Vence hoy",IF(R51&gt;0,"Le quedan "&amp;R51&amp;" días",""))))</f>
        <v/>
      </c>
      <c r="R51" s="144">
        <f>P51-TODAY()</f>
        <v/>
      </c>
      <c r="S51" s="70" t="n"/>
      <c r="T51" s="70" t="n"/>
      <c r="U51" s="70" t="n"/>
      <c r="V51" s="70" t="n"/>
      <c r="W51" s="70" t="n"/>
      <c r="X51" s="70" t="n"/>
      <c r="Y51" s="70" t="n"/>
      <c r="Z51" s="70" t="n"/>
    </row>
    <row r="52" ht="15.75" customHeight="1" s="339">
      <c r="A52" s="70" t="n"/>
      <c r="B52" s="70" t="n"/>
      <c r="C52" s="190" t="n"/>
      <c r="D52" s="191" t="n"/>
      <c r="E52" s="190" t="n"/>
      <c r="F52" s="191" t="n"/>
      <c r="G52" s="193" t="n"/>
      <c r="H52" s="194" t="n"/>
      <c r="I52" s="186">
        <f>IF(H52="","",IF(J52&lt;0,"Vencido hace "&amp;J52*-1&amp;" días",IF(J52=0,"Vence hoy",IF(J52&gt;0,"Le quedan "&amp;J52&amp;" días",""))))</f>
        <v/>
      </c>
      <c r="J52" s="77">
        <f>H52-J$8</f>
        <v/>
      </c>
      <c r="K52" s="83">
        <f>HYPERLINK("https://api.whatsapp.com/send?phone=57"&amp;D52&amp;"&amp;text="&amp;(IF(J52&lt;=0,"*🚨 Hola "&amp;C52&amp;".*"&amp;"%0A"&amp;"%0A"&amp;"Su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"&amp;C52&amp;"."&amp;"%0A"&amp;"Le quedan "&amp;J52&amp;" días restantes de su membresía en *_V i X_*")),"💰")</f>
        <v/>
      </c>
      <c r="L52" s="83">
        <f>HYPERLINK("https://api.whatsapp.com/send?phone=57"&amp;D52&amp;"&amp;text=*_✅ ACTUALIZACIÓN DE DATOS | V i X_*"&amp;"%0A"&amp;"%0A"&amp;"💻 Correo: *"&amp;E52&amp;"*"&amp;"%0A"&amp;"🔐 Nueva Contraseña: *"&amp;F52&amp;"*","🔐")</f>
        <v/>
      </c>
      <c r="M52" s="84">
        <f>HYPERLINK("https://api.whatsapp.com/send?phone=57"&amp;D52&amp;"&amp;text=*_✅ CUENTA  V i X_*"&amp;"%0A"&amp;"%0A"&amp;"*📧 Correo:* "&amp;E52&amp;"%0A"&amp;"*🔑 Contraseña:* "&amp;F52&amp;"%0A"&amp;"%0A"&amp;"*📍 Vence:* "&amp;H52,"💻")</f>
        <v/>
      </c>
      <c r="N52" s="99" t="n"/>
      <c r="O52" s="101" t="n"/>
      <c r="P52" s="195" t="n"/>
      <c r="Q52" s="81">
        <f>IF(P52="","",IF(R52&lt;0,"Vencido hace "&amp;R52*-1&amp;" días",IF(R52=0,"Vence hoy",IF(R52&gt;0,"Le quedan "&amp;R52&amp;" días",""))))</f>
        <v/>
      </c>
      <c r="R52" s="144">
        <f>P52-TODAY()</f>
        <v/>
      </c>
      <c r="S52" s="70" t="n"/>
      <c r="T52" s="70" t="n"/>
      <c r="U52" s="70" t="n"/>
      <c r="V52" s="70" t="n"/>
      <c r="W52" s="70" t="n"/>
      <c r="X52" s="70" t="n"/>
      <c r="Y52" s="70" t="n"/>
      <c r="Z52" s="70" t="n"/>
    </row>
    <row r="53" ht="15.75" customHeight="1" s="339">
      <c r="A53" s="70" t="n"/>
      <c r="B53" s="70" t="n"/>
      <c r="C53" s="190" t="n"/>
      <c r="D53" s="191" t="n"/>
      <c r="E53" s="190" t="n"/>
      <c r="F53" s="191" t="n"/>
      <c r="G53" s="193" t="n"/>
      <c r="H53" s="194" t="n"/>
      <c r="I53" s="186">
        <f>IF(H53="","",IF(J53&lt;0,"Vencido hace "&amp;J53*-1&amp;" días",IF(J53=0,"Vence hoy",IF(J53&gt;0,"Le quedan "&amp;J53&amp;" días",""))))</f>
        <v/>
      </c>
      <c r="J53" s="77">
        <f>H53-J$8</f>
        <v/>
      </c>
      <c r="K53" s="83">
        <f>HYPERLINK("https://api.whatsapp.com/send?phone=57"&amp;D53&amp;"&amp;text="&amp;(IF(J53&lt;=0,"*🚨 Hola "&amp;C53&amp;".*"&amp;"%0A"&amp;"%0A"&amp;"Su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"&amp;C53&amp;"."&amp;"%0A"&amp;"Le quedan "&amp;J53&amp;" días restantes de su membresía en *_V i X_*")),"💰")</f>
        <v/>
      </c>
      <c r="L53" s="83">
        <f>HYPERLINK("https://api.whatsapp.com/send?phone=57"&amp;D53&amp;"&amp;text=*_✅ ACTUALIZACIÓN DE DATOS | V i X_*"&amp;"%0A"&amp;"%0A"&amp;"💻 Correo: *"&amp;E53&amp;"*"&amp;"%0A"&amp;"🔐 Nueva Contraseña: *"&amp;F53&amp;"*","🔐")</f>
        <v/>
      </c>
      <c r="M53" s="84">
        <f>HYPERLINK("https://api.whatsapp.com/send?phone=57"&amp;D53&amp;"&amp;text=*_✅ CUENTA  V i X_*"&amp;"%0A"&amp;"%0A"&amp;"*📧 Correo:* "&amp;E53&amp;"%0A"&amp;"*🔑 Contraseña:* "&amp;F53&amp;"%0A"&amp;"%0A"&amp;"*📍 Vence:* "&amp;H53,"💻")</f>
        <v/>
      </c>
      <c r="N53" s="99" t="n"/>
      <c r="O53" s="101" t="n"/>
      <c r="P53" s="195" t="n"/>
      <c r="Q53" s="81">
        <f>IF(P53="","",IF(R53&lt;0,"Vencido hace "&amp;R53*-1&amp;" días",IF(R53=0,"Vence hoy",IF(R53&gt;0,"Le quedan "&amp;R53&amp;" días",""))))</f>
        <v/>
      </c>
      <c r="R53" s="144">
        <f>P53-TODAY()</f>
        <v/>
      </c>
      <c r="S53" s="70" t="n"/>
      <c r="T53" s="70" t="n"/>
      <c r="U53" s="70" t="n"/>
      <c r="V53" s="70" t="n"/>
      <c r="W53" s="70" t="n"/>
      <c r="X53" s="70" t="n"/>
      <c r="Y53" s="70" t="n"/>
      <c r="Z53" s="70" t="n"/>
    </row>
    <row r="54" ht="15.75" customHeight="1" s="339">
      <c r="A54" s="70" t="n"/>
      <c r="B54" s="70" t="n"/>
      <c r="C54" s="190" t="n"/>
      <c r="D54" s="191" t="n"/>
      <c r="E54" s="190" t="n"/>
      <c r="F54" s="191" t="n"/>
      <c r="G54" s="193" t="n"/>
      <c r="H54" s="194" t="n"/>
      <c r="I54" s="186">
        <f>IF(H54="","",IF(J54&lt;0,"Vencido hace "&amp;J54*-1&amp;" días",IF(J54=0,"Vence hoy",IF(J54&gt;0,"Le quedan "&amp;J54&amp;" días",""))))</f>
        <v/>
      </c>
      <c r="J54" s="77">
        <f>H54-J$8</f>
        <v/>
      </c>
      <c r="K54" s="83">
        <f>HYPERLINK("https://api.whatsapp.com/send?phone=57"&amp;D54&amp;"&amp;text="&amp;(IF(J54&lt;=0,"*🚨 Hola "&amp;C54&amp;".*"&amp;"%0A"&amp;"%0A"&amp;"Su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"&amp;C54&amp;"."&amp;"%0A"&amp;"Le quedan "&amp;J54&amp;" días restantes de su membresía en *_V i X_*")),"💰")</f>
        <v/>
      </c>
      <c r="L54" s="83">
        <f>HYPERLINK("https://api.whatsapp.com/send?phone=57"&amp;D54&amp;"&amp;text=*_✅ ACTUALIZACIÓN DE DATOS | V i X_*"&amp;"%0A"&amp;"%0A"&amp;"💻 Correo: *"&amp;E54&amp;"*"&amp;"%0A"&amp;"🔐 Nueva Contraseña: *"&amp;F54&amp;"*","🔐")</f>
        <v/>
      </c>
      <c r="M54" s="84">
        <f>HYPERLINK("https://api.whatsapp.com/send?phone=57"&amp;D54&amp;"&amp;text=*_✅ CUENTA  V i X_*"&amp;"%0A"&amp;"%0A"&amp;"*📧 Correo:* "&amp;E54&amp;"%0A"&amp;"*🔑 Contraseña:* "&amp;F54&amp;"%0A"&amp;"%0A"&amp;"*📍 Vence:* "&amp;H54,"💻")</f>
        <v/>
      </c>
      <c r="N54" s="99" t="n"/>
      <c r="O54" s="101" t="n"/>
      <c r="P54" s="195" t="n"/>
      <c r="Q54" s="81">
        <f>IF(P54="","",IF(R54&lt;0,"Vencido hace "&amp;R54*-1&amp;" días",IF(R54=0,"Vence hoy",IF(R54&gt;0,"Le quedan "&amp;R54&amp;" días",""))))</f>
        <v/>
      </c>
      <c r="R54" s="144">
        <f>P54-TODAY()</f>
        <v/>
      </c>
      <c r="S54" s="70" t="n"/>
      <c r="T54" s="70" t="n"/>
      <c r="U54" s="70" t="n"/>
      <c r="V54" s="70" t="n"/>
      <c r="W54" s="70" t="n"/>
      <c r="X54" s="70" t="n"/>
      <c r="Y54" s="70" t="n"/>
      <c r="Z54" s="70" t="n"/>
    </row>
    <row r="55" ht="15.75" customHeight="1" s="339">
      <c r="A55" s="70" t="n"/>
      <c r="B55" s="70" t="n"/>
      <c r="C55" s="190" t="n"/>
      <c r="D55" s="191" t="n"/>
      <c r="E55" s="190" t="n"/>
      <c r="F55" s="191" t="n"/>
      <c r="G55" s="193" t="n"/>
      <c r="H55" s="194" t="n"/>
      <c r="I55" s="186">
        <f>IF(H55="","",IF(J55&lt;0,"Vencido hace "&amp;J55*-1&amp;" días",IF(J55=0,"Vence hoy",IF(J55&gt;0,"Le quedan "&amp;J55&amp;" días",""))))</f>
        <v/>
      </c>
      <c r="J55" s="77">
        <f>H55-J$8</f>
        <v/>
      </c>
      <c r="K55" s="83">
        <f>HYPERLINK("https://api.whatsapp.com/send?phone=57"&amp;D55&amp;"&amp;text="&amp;(IF(J55&lt;=0,"*🚨 Hola "&amp;C55&amp;".*"&amp;"%0A"&amp;"%0A"&amp;"Su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"&amp;C55&amp;"."&amp;"%0A"&amp;"Le quedan "&amp;J55&amp;" días restantes de su membresía en *_V i X_*")),"💰")</f>
        <v/>
      </c>
      <c r="L55" s="83">
        <f>HYPERLINK("https://api.whatsapp.com/send?phone=57"&amp;D55&amp;"&amp;text=*_✅ ACTUALIZACIÓN DE DATOS | V i X_*"&amp;"%0A"&amp;"%0A"&amp;"💻 Correo: *"&amp;E55&amp;"*"&amp;"%0A"&amp;"🔐 Nueva Contraseña: *"&amp;F55&amp;"*","🔐")</f>
        <v/>
      </c>
      <c r="M55" s="84">
        <f>HYPERLINK("https://api.whatsapp.com/send?phone=57"&amp;D55&amp;"&amp;text=*_✅ CUENTA  V i X_*"&amp;"%0A"&amp;"%0A"&amp;"*📧 Correo:* "&amp;E55&amp;"%0A"&amp;"*🔑 Contraseña:* "&amp;F55&amp;"%0A"&amp;"%0A"&amp;"*📍 Vence:* "&amp;H55,"💻")</f>
        <v/>
      </c>
      <c r="N55" s="99" t="n"/>
      <c r="O55" s="101" t="n"/>
      <c r="P55" s="195" t="n"/>
      <c r="Q55" s="81">
        <f>IF(P55="","",IF(R55&lt;0,"Vencido hace "&amp;R55*-1&amp;" días",IF(R55=0,"Vence hoy",IF(R55&gt;0,"Le quedan "&amp;R55&amp;" días",""))))</f>
        <v/>
      </c>
      <c r="R55" s="144">
        <f>P55-TODAY()</f>
        <v/>
      </c>
      <c r="S55" s="70" t="n"/>
      <c r="T55" s="70" t="n"/>
      <c r="U55" s="70" t="n"/>
      <c r="V55" s="70" t="n"/>
      <c r="W55" s="70" t="n"/>
      <c r="X55" s="70" t="n"/>
      <c r="Y55" s="70" t="n"/>
      <c r="Z55" s="70" t="n"/>
    </row>
    <row r="56" ht="15.75" customHeight="1" s="339">
      <c r="A56" s="70" t="n"/>
      <c r="B56" s="70" t="n"/>
      <c r="C56" s="190" t="n"/>
      <c r="D56" s="191" t="n"/>
      <c r="E56" s="190" t="n"/>
      <c r="F56" s="191" t="n"/>
      <c r="G56" s="193" t="n"/>
      <c r="H56" s="194" t="n"/>
      <c r="I56" s="186">
        <f>IF(H56="","",IF(J56&lt;0,"Vencido hace "&amp;J56*-1&amp;" días",IF(J56=0,"Vence hoy",IF(J56&gt;0,"Le quedan "&amp;J56&amp;" días",""))))</f>
        <v/>
      </c>
      <c r="J56" s="77">
        <f>H56-J$8</f>
        <v/>
      </c>
      <c r="K56" s="83">
        <f>HYPERLINK("https://api.whatsapp.com/send?phone=57"&amp;D56&amp;"&amp;text="&amp;(IF(J56&lt;=0,"*🚨 Hola "&amp;C56&amp;".*"&amp;"%0A"&amp;"%0A"&amp;"Su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"&amp;C56&amp;"."&amp;"%0A"&amp;"Le quedan "&amp;J56&amp;" días restantes de su membresía en *_V i X_*")),"💰")</f>
        <v/>
      </c>
      <c r="L56" s="83">
        <f>HYPERLINK("https://api.whatsapp.com/send?phone=57"&amp;D56&amp;"&amp;text=*_✅ ACTUALIZACIÓN DE DATOS | V i X_*"&amp;"%0A"&amp;"%0A"&amp;"💻 Correo: *"&amp;E56&amp;"*"&amp;"%0A"&amp;"🔐 Nueva Contraseña: *"&amp;F56&amp;"*","🔐")</f>
        <v/>
      </c>
      <c r="M56" s="84">
        <f>HYPERLINK("https://api.whatsapp.com/send?phone=57"&amp;D56&amp;"&amp;text=*_✅ CUENTA  V i X_*"&amp;"%0A"&amp;"%0A"&amp;"*📧 Correo:* "&amp;E56&amp;"%0A"&amp;"*🔑 Contraseña:* "&amp;F56&amp;"%0A"&amp;"%0A"&amp;"*📍 Vence:* "&amp;H56,"💻")</f>
        <v/>
      </c>
      <c r="N56" s="99" t="n"/>
      <c r="O56" s="101" t="n"/>
      <c r="P56" s="195" t="n"/>
      <c r="Q56" s="81">
        <f>IF(P56="","",IF(R56&lt;0,"Vencido hace "&amp;R56*-1&amp;" días",IF(R56=0,"Vence hoy",IF(R56&gt;0,"Le quedan "&amp;R56&amp;" días",""))))</f>
        <v/>
      </c>
      <c r="R56" s="144">
        <f>P56-TODAY()</f>
        <v/>
      </c>
      <c r="S56" s="70" t="n"/>
      <c r="T56" s="70" t="n"/>
      <c r="U56" s="70" t="n"/>
      <c r="V56" s="70" t="n"/>
      <c r="W56" s="70" t="n"/>
      <c r="X56" s="70" t="n"/>
      <c r="Y56" s="70" t="n"/>
      <c r="Z56" s="70" t="n"/>
    </row>
    <row r="57" ht="15.75" customHeight="1" s="339">
      <c r="A57" s="70" t="n"/>
      <c r="B57" s="70" t="n"/>
      <c r="C57" s="304" t="n"/>
      <c r="D57" s="305" t="n"/>
      <c r="E57" s="304" t="n"/>
      <c r="F57" s="305" t="n"/>
      <c r="G57" s="306" t="n"/>
      <c r="H57" s="307" t="n"/>
      <c r="I57" s="186">
        <f>IF(H57="","",IF(J57&lt;0,"Vencido hace "&amp;J57*-1&amp;" días",IF(J57=0,"Vence hoy",IF(J57&gt;0,"Le quedan "&amp;J57&amp;" días",""))))</f>
        <v/>
      </c>
      <c r="J57" s="77">
        <f>H57-J$8</f>
        <v/>
      </c>
      <c r="K57" s="83">
        <f>HYPERLINK("https://api.whatsapp.com/send?phone=57"&amp;D57&amp;"&amp;text="&amp;(IF(J57&lt;=0,"*🚨 Hola "&amp;C57&amp;".*"&amp;"%0A"&amp;"%0A"&amp;"Su cuenta _*V i X*_ venció, confirmar con la renovación de su servicio."&amp;"%0A"&amp;"*Envíar captura de pantalla de pago realizado.*"&amp;"%0A"&amp;"*Muchas gracias🫱🏼‍🫲🏼*","*MENSAJE RECORDATORIO 🚨*"&amp;"%0A"&amp;"%0A"&amp;"Hola, "&amp;C57&amp;"."&amp;"%0A"&amp;"Le quedan "&amp;J57&amp;" días restantes de su membresía en *_V i X_*")),"💰")</f>
        <v/>
      </c>
      <c r="L57" s="83">
        <f>HYPERLINK("https://api.whatsapp.com/send?phone=57"&amp;D57&amp;"&amp;text=*_✅ ACTUALIZACIÓN DE DATOS | V i X_*"&amp;"%0A"&amp;"%0A"&amp;"💻 Correo: *"&amp;E57&amp;"*"&amp;"%0A"&amp;"🔐 Nueva Contraseña: *"&amp;F57&amp;"*","🔐")</f>
        <v/>
      </c>
      <c r="M57" s="84">
        <f>HYPERLINK("https://api.whatsapp.com/send?phone=57"&amp;D57&amp;"&amp;text=*_✅ CUENTA  V i X_*"&amp;"%0A"&amp;"%0A"&amp;"*📧 Correo:* "&amp;E57&amp;"%0A"&amp;"*🔑 Contraseña:* "&amp;F57&amp;"%0A"&amp;"%0A"&amp;"*📍 Vence:* "&amp;H57,"💻")</f>
        <v/>
      </c>
      <c r="N57" s="308" t="n"/>
      <c r="O57" s="309" t="n"/>
      <c r="P57" s="310" t="n"/>
      <c r="Q57" s="112">
        <f>IF(P57="","",IF(R57&lt;0,"Vencido hace "&amp;R57*-1&amp;" días",IF(R57=0,"Vence hoy",IF(R57&gt;0,"Le quedan "&amp;R57&amp;" días",""))))</f>
        <v/>
      </c>
      <c r="R57" s="144">
        <f>P57-TODAY()</f>
        <v/>
      </c>
      <c r="S57" s="70" t="n"/>
      <c r="T57" s="70" t="n"/>
      <c r="U57" s="70" t="n"/>
      <c r="V57" s="70" t="n"/>
      <c r="W57" s="70" t="n"/>
      <c r="X57" s="70" t="n"/>
      <c r="Y57" s="70" t="n"/>
      <c r="Z57" s="70" t="n"/>
    </row>
    <row r="58" ht="15.75" customHeight="1" s="339">
      <c r="A58" s="70" t="n"/>
      <c r="B58" s="70" t="n"/>
      <c r="C58" s="70" t="n"/>
      <c r="D58" s="70" t="n"/>
      <c r="E58" s="70" t="n"/>
      <c r="F58" s="70" t="n"/>
      <c r="G58" s="120" t="n"/>
      <c r="H58" s="121" t="n"/>
      <c r="I58" s="122" t="n"/>
      <c r="J58" s="70" t="n"/>
      <c r="K58" s="70" t="n"/>
      <c r="L58" s="70" t="n"/>
      <c r="M58" s="70" t="n"/>
      <c r="N58" s="70" t="n"/>
      <c r="O58" s="70" t="n"/>
      <c r="P58" s="123" t="n"/>
      <c r="Q58" s="122" t="n"/>
      <c r="R58" s="70" t="n"/>
      <c r="S58" s="70" t="n"/>
      <c r="T58" s="70" t="n"/>
      <c r="U58" s="70" t="n"/>
      <c r="V58" s="70" t="n"/>
      <c r="W58" s="70" t="n"/>
      <c r="X58" s="70" t="n"/>
      <c r="Y58" s="70" t="n"/>
      <c r="Z58" s="70" t="n"/>
    </row>
    <row r="59" ht="15.75" customHeight="1" s="339">
      <c r="A59" s="70" t="n"/>
      <c r="B59" s="70" t="n"/>
      <c r="C59" s="70" t="n"/>
      <c r="D59" s="70" t="n"/>
      <c r="E59" s="70" t="n"/>
      <c r="F59" s="70" t="n"/>
      <c r="G59" s="120" t="n"/>
      <c r="H59" s="121" t="n"/>
      <c r="I59" s="122" t="n"/>
      <c r="J59" s="70" t="n"/>
      <c r="K59" s="70" t="n"/>
      <c r="L59" s="70" t="n"/>
      <c r="M59" s="70" t="n"/>
      <c r="N59" s="70" t="n"/>
      <c r="O59" s="70" t="n"/>
      <c r="P59" s="123" t="n"/>
      <c r="Q59" s="122" t="n"/>
      <c r="R59" s="70" t="n"/>
      <c r="S59" s="70" t="n"/>
      <c r="T59" s="70" t="n"/>
      <c r="U59" s="70" t="n"/>
      <c r="V59" s="70" t="n"/>
      <c r="W59" s="70" t="n"/>
      <c r="X59" s="70" t="n"/>
      <c r="Y59" s="70" t="n"/>
      <c r="Z59" s="70" t="n"/>
    </row>
    <row r="60" ht="15.75" customHeight="1" s="339">
      <c r="A60" s="70" t="n"/>
      <c r="B60" s="70" t="n"/>
      <c r="C60" s="70" t="n"/>
      <c r="D60" s="70" t="n"/>
      <c r="E60" s="70" t="n"/>
      <c r="F60" s="70" t="n"/>
      <c r="G60" s="120" t="n"/>
      <c r="H60" s="121" t="n"/>
      <c r="I60" s="122" t="n"/>
      <c r="J60" s="70" t="n"/>
      <c r="K60" s="70" t="n"/>
      <c r="L60" s="70" t="n"/>
      <c r="M60" s="70" t="n"/>
      <c r="N60" s="70" t="n"/>
      <c r="O60" s="70" t="n"/>
      <c r="P60" s="123" t="n"/>
      <c r="Q60" s="122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</row>
    <row r="61" ht="15.75" customHeight="1" s="339">
      <c r="A61" s="70" t="n"/>
      <c r="B61" s="70" t="n"/>
      <c r="C61" s="70" t="n"/>
      <c r="D61" s="70" t="n"/>
      <c r="E61" s="70" t="n"/>
      <c r="F61" s="70" t="n"/>
      <c r="G61" s="120" t="n"/>
      <c r="H61" s="121" t="n"/>
      <c r="I61" s="122" t="n"/>
      <c r="J61" s="70" t="n"/>
      <c r="K61" s="70" t="n"/>
      <c r="L61" s="70" t="n"/>
      <c r="M61" s="70" t="n"/>
      <c r="N61" s="70" t="n"/>
      <c r="O61" s="70" t="n"/>
      <c r="P61" s="123" t="n"/>
      <c r="Q61" s="122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</row>
    <row r="62" ht="15.75" customHeight="1" s="339">
      <c r="A62" s="70" t="n"/>
      <c r="B62" s="70" t="n"/>
      <c r="C62" s="70" t="n"/>
      <c r="D62" s="70" t="n"/>
      <c r="E62" s="70" t="n"/>
      <c r="F62" s="70" t="n"/>
      <c r="G62" s="120" t="n"/>
      <c r="H62" s="121" t="n"/>
      <c r="I62" s="122" t="n"/>
      <c r="J62" s="70" t="n"/>
      <c r="K62" s="70" t="n"/>
      <c r="L62" s="70" t="n"/>
      <c r="M62" s="70" t="n"/>
      <c r="N62" s="70" t="n"/>
      <c r="O62" s="70" t="n"/>
      <c r="P62" s="123" t="n"/>
      <c r="Q62" s="122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</row>
    <row r="63" ht="15.75" customHeight="1" s="339">
      <c r="A63" s="70" t="n"/>
      <c r="B63" s="70" t="n"/>
      <c r="C63" s="70" t="n"/>
      <c r="D63" s="70" t="n"/>
      <c r="E63" s="70" t="n"/>
      <c r="F63" s="70" t="n"/>
      <c r="G63" s="120" t="n"/>
      <c r="H63" s="121" t="n"/>
      <c r="I63" s="122" t="n"/>
      <c r="J63" s="70" t="n"/>
      <c r="K63" s="70" t="n"/>
      <c r="L63" s="70" t="n"/>
      <c r="M63" s="70" t="n"/>
      <c r="N63" s="70" t="n"/>
      <c r="O63" s="70" t="n"/>
      <c r="P63" s="123" t="n"/>
      <c r="Q63" s="122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</row>
    <row r="64" ht="15.75" customHeight="1" s="339">
      <c r="A64" s="70" t="n"/>
      <c r="B64" s="70" t="n"/>
      <c r="C64" s="70" t="n"/>
      <c r="D64" s="70" t="n"/>
      <c r="E64" s="70" t="n"/>
      <c r="F64" s="70" t="n"/>
      <c r="G64" s="120" t="n"/>
      <c r="H64" s="121" t="n"/>
      <c r="I64" s="122" t="n"/>
      <c r="J64" s="70" t="n"/>
      <c r="K64" s="70" t="n"/>
      <c r="L64" s="70" t="n"/>
      <c r="M64" s="70" t="n"/>
      <c r="N64" s="70" t="n"/>
      <c r="O64" s="70" t="n"/>
      <c r="P64" s="123" t="n"/>
      <c r="Q64" s="122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</row>
    <row r="65" ht="15.75" customHeight="1" s="339">
      <c r="A65" s="70" t="n"/>
      <c r="B65" s="70" t="n"/>
      <c r="C65" s="70" t="n"/>
      <c r="D65" s="70" t="n"/>
      <c r="E65" s="70" t="n"/>
      <c r="F65" s="70" t="n"/>
      <c r="G65" s="120" t="n"/>
      <c r="H65" s="121" t="n"/>
      <c r="I65" s="122" t="n"/>
      <c r="J65" s="70" t="n"/>
      <c r="K65" s="70" t="n"/>
      <c r="L65" s="70" t="n"/>
      <c r="M65" s="70" t="n"/>
      <c r="N65" s="70" t="n"/>
      <c r="O65" s="70" t="n"/>
      <c r="P65" s="123" t="n"/>
      <c r="Q65" s="122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</row>
    <row r="66" ht="15.75" customHeight="1" s="339">
      <c r="A66" s="70" t="n"/>
      <c r="B66" s="70" t="n"/>
      <c r="C66" s="70" t="n"/>
      <c r="D66" s="70" t="n"/>
      <c r="E66" s="70" t="n"/>
      <c r="F66" s="70" t="n"/>
      <c r="G66" s="120" t="n"/>
      <c r="H66" s="121" t="n"/>
      <c r="I66" s="122" t="n"/>
      <c r="J66" s="70" t="n"/>
      <c r="K66" s="70" t="n"/>
      <c r="L66" s="70" t="n"/>
      <c r="M66" s="70" t="n"/>
      <c r="N66" s="70" t="n"/>
      <c r="O66" s="70" t="n"/>
      <c r="P66" s="123" t="n"/>
      <c r="Q66" s="122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</row>
    <row r="67" ht="15.75" customHeight="1" s="339">
      <c r="A67" s="70" t="n"/>
      <c r="B67" s="70" t="n"/>
      <c r="C67" s="70" t="n"/>
      <c r="D67" s="70" t="n"/>
      <c r="E67" s="70" t="n"/>
      <c r="F67" s="70" t="n"/>
      <c r="G67" s="120" t="n"/>
      <c r="H67" s="121" t="n"/>
      <c r="I67" s="122" t="n"/>
      <c r="J67" s="70" t="n"/>
      <c r="K67" s="70" t="n"/>
      <c r="L67" s="70" t="n"/>
      <c r="M67" s="70" t="n"/>
      <c r="N67" s="70" t="n"/>
      <c r="O67" s="70" t="n"/>
      <c r="P67" s="123" t="n"/>
      <c r="Q67" s="122" t="n"/>
      <c r="R67" s="70" t="n"/>
      <c r="S67" s="70" t="n"/>
      <c r="T67" s="70" t="n"/>
      <c r="U67" s="70" t="n"/>
      <c r="V67" s="70" t="n"/>
      <c r="W67" s="70" t="n"/>
      <c r="X67" s="70" t="n"/>
      <c r="Y67" s="70" t="n"/>
      <c r="Z67" s="70" t="n"/>
    </row>
    <row r="68" ht="15.75" customHeight="1" s="339">
      <c r="A68" s="70" t="n"/>
      <c r="B68" s="70" t="n"/>
      <c r="C68" s="70" t="n"/>
      <c r="D68" s="70" t="n"/>
      <c r="E68" s="70" t="n"/>
      <c r="F68" s="70" t="n"/>
      <c r="G68" s="120" t="n"/>
      <c r="H68" s="121" t="n"/>
      <c r="I68" s="122" t="n"/>
      <c r="J68" s="70" t="n"/>
      <c r="K68" s="70" t="n"/>
      <c r="L68" s="70" t="n"/>
      <c r="M68" s="70" t="n"/>
      <c r="N68" s="70" t="n"/>
      <c r="O68" s="70" t="n"/>
      <c r="P68" s="123" t="n"/>
      <c r="Q68" s="122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</row>
    <row r="69" ht="15.75" customHeight="1" s="339">
      <c r="A69" s="70" t="n"/>
      <c r="B69" s="70" t="n"/>
      <c r="C69" s="70" t="n"/>
      <c r="D69" s="70" t="n"/>
      <c r="E69" s="70" t="n"/>
      <c r="F69" s="70" t="n"/>
      <c r="G69" s="120" t="n"/>
      <c r="H69" s="121" t="n"/>
      <c r="I69" s="122" t="n"/>
      <c r="J69" s="70" t="n"/>
      <c r="K69" s="70" t="n"/>
      <c r="L69" s="70" t="n"/>
      <c r="M69" s="70" t="n"/>
      <c r="N69" s="70" t="n"/>
      <c r="O69" s="70" t="n"/>
      <c r="P69" s="123" t="n"/>
      <c r="Q69" s="122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</row>
    <row r="70" ht="15.75" customHeight="1" s="339">
      <c r="A70" s="70" t="n"/>
      <c r="B70" s="70" t="n"/>
      <c r="C70" s="70" t="n"/>
      <c r="D70" s="70" t="n"/>
      <c r="E70" s="70" t="n"/>
      <c r="F70" s="70" t="n"/>
      <c r="G70" s="120" t="n"/>
      <c r="H70" s="121" t="n"/>
      <c r="I70" s="122" t="n"/>
      <c r="J70" s="70" t="n"/>
      <c r="K70" s="70" t="n"/>
      <c r="L70" s="70" t="n"/>
      <c r="M70" s="70" t="n"/>
      <c r="N70" s="70" t="n"/>
      <c r="O70" s="70" t="n"/>
      <c r="P70" s="123" t="n"/>
      <c r="Q70" s="122" t="n"/>
      <c r="R70" s="70" t="n"/>
      <c r="S70" s="70" t="n"/>
      <c r="T70" s="70" t="n"/>
      <c r="U70" s="70" t="n"/>
      <c r="V70" s="70" t="n"/>
      <c r="W70" s="70" t="n"/>
      <c r="X70" s="70" t="n"/>
      <c r="Y70" s="70" t="n"/>
      <c r="Z70" s="70" t="n"/>
    </row>
    <row r="71" ht="15.75" customHeight="1" s="339">
      <c r="A71" s="70" t="n"/>
      <c r="B71" s="70" t="n"/>
      <c r="C71" s="70" t="n"/>
      <c r="D71" s="70" t="n"/>
      <c r="E71" s="70" t="n"/>
      <c r="F71" s="70" t="n"/>
      <c r="G71" s="120" t="n"/>
      <c r="H71" s="121" t="n"/>
      <c r="I71" s="122" t="n"/>
      <c r="J71" s="70" t="n"/>
      <c r="K71" s="70" t="n"/>
      <c r="L71" s="70" t="n"/>
      <c r="M71" s="70" t="n"/>
      <c r="N71" s="70" t="n"/>
      <c r="O71" s="70" t="n"/>
      <c r="P71" s="123" t="n"/>
      <c r="Q71" s="122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</row>
    <row r="72" ht="15.75" customHeight="1" s="339">
      <c r="A72" s="70" t="n"/>
      <c r="B72" s="70" t="n"/>
      <c r="C72" s="70" t="n"/>
      <c r="D72" s="70" t="n"/>
      <c r="E72" s="70" t="n"/>
      <c r="F72" s="70" t="n"/>
      <c r="G72" s="120" t="n"/>
      <c r="H72" s="121" t="n"/>
      <c r="I72" s="122" t="n"/>
      <c r="J72" s="70" t="n"/>
      <c r="K72" s="70" t="n"/>
      <c r="L72" s="70" t="n"/>
      <c r="M72" s="70" t="n"/>
      <c r="N72" s="70" t="n"/>
      <c r="O72" s="70" t="n"/>
      <c r="P72" s="123" t="n"/>
      <c r="Q72" s="122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</row>
    <row r="73" ht="15.75" customHeight="1" s="339">
      <c r="A73" s="70" t="n"/>
      <c r="B73" s="70" t="n"/>
      <c r="C73" s="70" t="n"/>
      <c r="D73" s="70" t="n"/>
      <c r="E73" s="70" t="n"/>
      <c r="F73" s="70" t="n"/>
      <c r="G73" s="120" t="n"/>
      <c r="H73" s="121" t="n"/>
      <c r="I73" s="122" t="n"/>
      <c r="J73" s="70" t="n"/>
      <c r="K73" s="70" t="n"/>
      <c r="L73" s="70" t="n"/>
      <c r="M73" s="70" t="n"/>
      <c r="N73" s="70" t="n"/>
      <c r="O73" s="70" t="n"/>
      <c r="P73" s="123" t="n"/>
      <c r="Q73" s="122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120" t="n"/>
      <c r="H74" s="121" t="n"/>
      <c r="I74" s="122" t="n"/>
      <c r="J74" s="70" t="n"/>
      <c r="K74" s="70" t="n"/>
      <c r="L74" s="70" t="n"/>
      <c r="M74" s="70" t="n"/>
      <c r="N74" s="70" t="n"/>
      <c r="O74" s="70" t="n"/>
      <c r="P74" s="123" t="n"/>
      <c r="Q74" s="122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120" t="n"/>
      <c r="H75" s="121" t="n"/>
      <c r="I75" s="122" t="n"/>
      <c r="J75" s="70" t="n"/>
      <c r="K75" s="70" t="n"/>
      <c r="L75" s="70" t="n"/>
      <c r="M75" s="70" t="n"/>
      <c r="N75" s="70" t="n"/>
      <c r="O75" s="70" t="n"/>
      <c r="P75" s="123" t="n"/>
      <c r="Q75" s="122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120" t="n"/>
      <c r="H76" s="121" t="n"/>
      <c r="I76" s="122" t="n"/>
      <c r="J76" s="70" t="n"/>
      <c r="K76" s="70" t="n"/>
      <c r="L76" s="70" t="n"/>
      <c r="M76" s="70" t="n"/>
      <c r="N76" s="70" t="n"/>
      <c r="O76" s="70" t="n"/>
      <c r="P76" s="123" t="n"/>
      <c r="Q76" s="122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120" t="n"/>
      <c r="H77" s="121" t="n"/>
      <c r="I77" s="122" t="n"/>
      <c r="J77" s="70" t="n"/>
      <c r="K77" s="70" t="n"/>
      <c r="L77" s="70" t="n"/>
      <c r="M77" s="70" t="n"/>
      <c r="N77" s="70" t="n"/>
      <c r="O77" s="70" t="n"/>
      <c r="P77" s="123" t="n"/>
      <c r="Q77" s="122" t="n"/>
      <c r="R77" s="70" t="n"/>
      <c r="S77" s="70" t="n"/>
      <c r="T77" s="70" t="n"/>
      <c r="U77" s="70" t="n"/>
      <c r="V77" s="70" t="n"/>
      <c r="W77" s="70" t="n"/>
      <c r="X77" s="70" t="n"/>
      <c r="Y77" s="70" t="n"/>
      <c r="Z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120" t="n"/>
      <c r="H78" s="121" t="n"/>
      <c r="I78" s="122" t="n"/>
      <c r="J78" s="70" t="n"/>
      <c r="K78" s="70" t="n"/>
      <c r="L78" s="70" t="n"/>
      <c r="M78" s="70" t="n"/>
      <c r="N78" s="70" t="n"/>
      <c r="O78" s="70" t="n"/>
      <c r="P78" s="123" t="n"/>
      <c r="Q78" s="122" t="n"/>
      <c r="R78" s="70" t="n"/>
      <c r="S78" s="70" t="n"/>
      <c r="T78" s="70" t="n"/>
      <c r="U78" s="70" t="n"/>
      <c r="V78" s="70" t="n"/>
      <c r="W78" s="70" t="n"/>
      <c r="X78" s="70" t="n"/>
      <c r="Y78" s="70" t="n"/>
      <c r="Z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120" t="n"/>
      <c r="H79" s="121" t="n"/>
      <c r="I79" s="122" t="n"/>
      <c r="J79" s="70" t="n"/>
      <c r="K79" s="70" t="n"/>
      <c r="L79" s="70" t="n"/>
      <c r="M79" s="70" t="n"/>
      <c r="N79" s="70" t="n"/>
      <c r="O79" s="70" t="n"/>
      <c r="P79" s="123" t="n"/>
      <c r="Q79" s="122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120" t="n"/>
      <c r="H80" s="121" t="n"/>
      <c r="I80" s="122" t="n"/>
      <c r="J80" s="70" t="n"/>
      <c r="K80" s="70" t="n"/>
      <c r="L80" s="70" t="n"/>
      <c r="M80" s="70" t="n"/>
      <c r="N80" s="70" t="n"/>
      <c r="O80" s="70" t="n"/>
      <c r="P80" s="123" t="n"/>
      <c r="Q80" s="122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120" t="n"/>
      <c r="H81" s="121" t="n"/>
      <c r="I81" s="122" t="n"/>
      <c r="J81" s="70" t="n"/>
      <c r="K81" s="70" t="n"/>
      <c r="L81" s="70" t="n"/>
      <c r="M81" s="70" t="n"/>
      <c r="N81" s="70" t="n"/>
      <c r="O81" s="70" t="n"/>
      <c r="P81" s="123" t="n"/>
      <c r="Q81" s="122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120" t="n"/>
      <c r="H82" s="121" t="n"/>
      <c r="I82" s="122" t="n"/>
      <c r="J82" s="70" t="n"/>
      <c r="K82" s="70" t="n"/>
      <c r="L82" s="70" t="n"/>
      <c r="M82" s="70" t="n"/>
      <c r="N82" s="70" t="n"/>
      <c r="O82" s="70" t="n"/>
      <c r="P82" s="123" t="n"/>
      <c r="Q82" s="122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120" t="n"/>
      <c r="H83" s="121" t="n"/>
      <c r="I83" s="122" t="n"/>
      <c r="J83" s="70" t="n"/>
      <c r="K83" s="70" t="n"/>
      <c r="L83" s="70" t="n"/>
      <c r="M83" s="70" t="n"/>
      <c r="N83" s="70" t="n"/>
      <c r="O83" s="70" t="n"/>
      <c r="P83" s="123" t="n"/>
      <c r="Q83" s="122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120" t="n"/>
      <c r="H84" s="121" t="n"/>
      <c r="I84" s="122" t="n"/>
      <c r="J84" s="70" t="n"/>
      <c r="K84" s="70" t="n"/>
      <c r="L84" s="70" t="n"/>
      <c r="M84" s="70" t="n"/>
      <c r="N84" s="70" t="n"/>
      <c r="O84" s="70" t="n"/>
      <c r="P84" s="123" t="n"/>
      <c r="Q84" s="122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120" t="n"/>
      <c r="H85" s="121" t="n"/>
      <c r="I85" s="122" t="n"/>
      <c r="J85" s="70" t="n"/>
      <c r="K85" s="70" t="n"/>
      <c r="L85" s="70" t="n"/>
      <c r="M85" s="70" t="n"/>
      <c r="N85" s="70" t="n"/>
      <c r="O85" s="70" t="n"/>
      <c r="P85" s="123" t="n"/>
      <c r="Q85" s="122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120" t="n"/>
      <c r="H86" s="121" t="n"/>
      <c r="I86" s="122" t="n"/>
      <c r="J86" s="70" t="n"/>
      <c r="K86" s="70" t="n"/>
      <c r="L86" s="70" t="n"/>
      <c r="M86" s="70" t="n"/>
      <c r="N86" s="70" t="n"/>
      <c r="O86" s="70" t="n"/>
      <c r="P86" s="123" t="n"/>
      <c r="Q86" s="122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120" t="n"/>
      <c r="H87" s="121" t="n"/>
      <c r="I87" s="122" t="n"/>
      <c r="J87" s="70" t="n"/>
      <c r="K87" s="70" t="n"/>
      <c r="L87" s="70" t="n"/>
      <c r="M87" s="70" t="n"/>
      <c r="N87" s="70" t="n"/>
      <c r="O87" s="70" t="n"/>
      <c r="P87" s="123" t="n"/>
      <c r="Q87" s="122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120" t="n"/>
      <c r="H88" s="121" t="n"/>
      <c r="I88" s="122" t="n"/>
      <c r="J88" s="70" t="n"/>
      <c r="K88" s="70" t="n"/>
      <c r="L88" s="70" t="n"/>
      <c r="M88" s="70" t="n"/>
      <c r="N88" s="70" t="n"/>
      <c r="O88" s="70" t="n"/>
      <c r="P88" s="123" t="n"/>
      <c r="Q88" s="122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120" t="n"/>
      <c r="H89" s="121" t="n"/>
      <c r="I89" s="122" t="n"/>
      <c r="J89" s="70" t="n"/>
      <c r="K89" s="70" t="n"/>
      <c r="L89" s="70" t="n"/>
      <c r="M89" s="70" t="n"/>
      <c r="N89" s="70" t="n"/>
      <c r="O89" s="70" t="n"/>
      <c r="P89" s="123" t="n"/>
      <c r="Q89" s="122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120" t="n"/>
      <c r="H90" s="121" t="n"/>
      <c r="I90" s="122" t="n"/>
      <c r="J90" s="70" t="n"/>
      <c r="K90" s="70" t="n"/>
      <c r="L90" s="70" t="n"/>
      <c r="M90" s="70" t="n"/>
      <c r="N90" s="70" t="n"/>
      <c r="O90" s="70" t="n"/>
      <c r="P90" s="123" t="n"/>
      <c r="Q90" s="122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120" t="n"/>
      <c r="H91" s="121" t="n"/>
      <c r="I91" s="122" t="n"/>
      <c r="J91" s="70" t="n"/>
      <c r="K91" s="70" t="n"/>
      <c r="L91" s="70" t="n"/>
      <c r="M91" s="70" t="n"/>
      <c r="N91" s="70" t="n"/>
      <c r="O91" s="70" t="n"/>
      <c r="P91" s="123" t="n"/>
      <c r="Q91" s="122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120" t="n"/>
      <c r="H92" s="121" t="n"/>
      <c r="I92" s="122" t="n"/>
      <c r="J92" s="70" t="n"/>
      <c r="K92" s="70" t="n"/>
      <c r="L92" s="70" t="n"/>
      <c r="M92" s="70" t="n"/>
      <c r="N92" s="70" t="n"/>
      <c r="O92" s="70" t="n"/>
      <c r="P92" s="123" t="n"/>
      <c r="Q92" s="122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120" t="n"/>
      <c r="H93" s="121" t="n"/>
      <c r="I93" s="122" t="n"/>
      <c r="J93" s="70" t="n"/>
      <c r="K93" s="70" t="n"/>
      <c r="L93" s="70" t="n"/>
      <c r="M93" s="70" t="n"/>
      <c r="N93" s="70" t="n"/>
      <c r="O93" s="70" t="n"/>
      <c r="P93" s="123" t="n"/>
      <c r="Q93" s="122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120" t="n"/>
      <c r="H94" s="121" t="n"/>
      <c r="I94" s="122" t="n"/>
      <c r="J94" s="70" t="n"/>
      <c r="K94" s="70" t="n"/>
      <c r="L94" s="70" t="n"/>
      <c r="M94" s="70" t="n"/>
      <c r="N94" s="70" t="n"/>
      <c r="O94" s="70" t="n"/>
      <c r="P94" s="123" t="n"/>
      <c r="Q94" s="122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120" t="n"/>
      <c r="H95" s="121" t="n"/>
      <c r="I95" s="122" t="n"/>
      <c r="J95" s="70" t="n"/>
      <c r="K95" s="70" t="n"/>
      <c r="L95" s="70" t="n"/>
      <c r="M95" s="70" t="n"/>
      <c r="N95" s="70" t="n"/>
      <c r="O95" s="70" t="n"/>
      <c r="P95" s="123" t="n"/>
      <c r="Q95" s="122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120" t="n"/>
      <c r="H96" s="121" t="n"/>
      <c r="I96" s="122" t="n"/>
      <c r="J96" s="70" t="n"/>
      <c r="K96" s="70" t="n"/>
      <c r="L96" s="70" t="n"/>
      <c r="M96" s="70" t="n"/>
      <c r="N96" s="70" t="n"/>
      <c r="O96" s="70" t="n"/>
      <c r="P96" s="123" t="n"/>
      <c r="Q96" s="122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120" t="n"/>
      <c r="H97" s="121" t="n"/>
      <c r="I97" s="122" t="n"/>
      <c r="J97" s="70" t="n"/>
      <c r="K97" s="70" t="n"/>
      <c r="L97" s="70" t="n"/>
      <c r="M97" s="70" t="n"/>
      <c r="N97" s="70" t="n"/>
      <c r="O97" s="70" t="n"/>
      <c r="P97" s="123" t="n"/>
      <c r="Q97" s="122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120" t="n"/>
      <c r="H98" s="121" t="n"/>
      <c r="I98" s="122" t="n"/>
      <c r="J98" s="70" t="n"/>
      <c r="K98" s="70" t="n"/>
      <c r="L98" s="70" t="n"/>
      <c r="M98" s="70" t="n"/>
      <c r="N98" s="70" t="n"/>
      <c r="O98" s="70" t="n"/>
      <c r="P98" s="123" t="n"/>
      <c r="Q98" s="122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120" t="n"/>
      <c r="H99" s="121" t="n"/>
      <c r="I99" s="122" t="n"/>
      <c r="J99" s="70" t="n"/>
      <c r="K99" s="70" t="n"/>
      <c r="L99" s="70" t="n"/>
      <c r="M99" s="70" t="n"/>
      <c r="N99" s="70" t="n"/>
      <c r="O99" s="70" t="n"/>
      <c r="P99" s="123" t="n"/>
      <c r="Q99" s="122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120" t="n"/>
      <c r="H100" s="121" t="n"/>
      <c r="I100" s="122" t="n"/>
      <c r="J100" s="70" t="n"/>
      <c r="K100" s="70" t="n"/>
      <c r="L100" s="70" t="n"/>
      <c r="M100" s="70" t="n"/>
      <c r="N100" s="70" t="n"/>
      <c r="O100" s="70" t="n"/>
      <c r="P100" s="123" t="n"/>
      <c r="Q100" s="122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120" t="n"/>
      <c r="H101" s="121" t="n"/>
      <c r="I101" s="122" t="n"/>
      <c r="J101" s="70" t="n"/>
      <c r="K101" s="70" t="n"/>
      <c r="L101" s="70" t="n"/>
      <c r="M101" s="70" t="n"/>
      <c r="N101" s="70" t="n"/>
      <c r="O101" s="70" t="n"/>
      <c r="P101" s="123" t="n"/>
      <c r="Q101" s="122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120" t="n"/>
      <c r="H102" s="121" t="n"/>
      <c r="I102" s="122" t="n"/>
      <c r="J102" s="70" t="n"/>
      <c r="K102" s="70" t="n"/>
      <c r="L102" s="70" t="n"/>
      <c r="M102" s="70" t="n"/>
      <c r="N102" s="70" t="n"/>
      <c r="O102" s="70" t="n"/>
      <c r="P102" s="123" t="n"/>
      <c r="Q102" s="122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120" t="n"/>
      <c r="H103" s="121" t="n"/>
      <c r="I103" s="122" t="n"/>
      <c r="J103" s="70" t="n"/>
      <c r="K103" s="70" t="n"/>
      <c r="L103" s="70" t="n"/>
      <c r="M103" s="70" t="n"/>
      <c r="N103" s="70" t="n"/>
      <c r="O103" s="70" t="n"/>
      <c r="P103" s="123" t="n"/>
      <c r="Q103" s="122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120" t="n"/>
      <c r="H104" s="121" t="n"/>
      <c r="I104" s="122" t="n"/>
      <c r="J104" s="70" t="n"/>
      <c r="K104" s="70" t="n"/>
      <c r="L104" s="70" t="n"/>
      <c r="M104" s="70" t="n"/>
      <c r="N104" s="70" t="n"/>
      <c r="O104" s="70" t="n"/>
      <c r="P104" s="123" t="n"/>
      <c r="Q104" s="122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120" t="n"/>
      <c r="H105" s="121" t="n"/>
      <c r="I105" s="122" t="n"/>
      <c r="J105" s="70" t="n"/>
      <c r="K105" s="70" t="n"/>
      <c r="L105" s="70" t="n"/>
      <c r="M105" s="70" t="n"/>
      <c r="N105" s="70" t="n"/>
      <c r="O105" s="70" t="n"/>
      <c r="P105" s="123" t="n"/>
      <c r="Q105" s="122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120" t="n"/>
      <c r="H106" s="121" t="n"/>
      <c r="I106" s="122" t="n"/>
      <c r="J106" s="70" t="n"/>
      <c r="K106" s="70" t="n"/>
      <c r="L106" s="70" t="n"/>
      <c r="M106" s="70" t="n"/>
      <c r="N106" s="70" t="n"/>
      <c r="O106" s="70" t="n"/>
      <c r="P106" s="123" t="n"/>
      <c r="Q106" s="122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120" t="n"/>
      <c r="H107" s="121" t="n"/>
      <c r="I107" s="122" t="n"/>
      <c r="J107" s="70" t="n"/>
      <c r="K107" s="70" t="n"/>
      <c r="L107" s="70" t="n"/>
      <c r="M107" s="70" t="n"/>
      <c r="N107" s="70" t="n"/>
      <c r="O107" s="70" t="n"/>
      <c r="P107" s="123" t="n"/>
      <c r="Q107" s="122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120" t="n"/>
      <c r="H108" s="121" t="n"/>
      <c r="I108" s="122" t="n"/>
      <c r="J108" s="70" t="n"/>
      <c r="K108" s="70" t="n"/>
      <c r="L108" s="70" t="n"/>
      <c r="M108" s="70" t="n"/>
      <c r="N108" s="70" t="n"/>
      <c r="O108" s="70" t="n"/>
      <c r="P108" s="123" t="n"/>
      <c r="Q108" s="122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120" t="n"/>
      <c r="H109" s="121" t="n"/>
      <c r="I109" s="122" t="n"/>
      <c r="J109" s="70" t="n"/>
      <c r="K109" s="70" t="n"/>
      <c r="L109" s="70" t="n"/>
      <c r="M109" s="70" t="n"/>
      <c r="N109" s="70" t="n"/>
      <c r="O109" s="70" t="n"/>
      <c r="P109" s="123" t="n"/>
      <c r="Q109" s="122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120" t="n"/>
      <c r="H110" s="121" t="n"/>
      <c r="I110" s="122" t="n"/>
      <c r="J110" s="70" t="n"/>
      <c r="K110" s="70" t="n"/>
      <c r="L110" s="70" t="n"/>
      <c r="M110" s="70" t="n"/>
      <c r="N110" s="70" t="n"/>
      <c r="O110" s="70" t="n"/>
      <c r="P110" s="123" t="n"/>
      <c r="Q110" s="122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120" t="n"/>
      <c r="H111" s="121" t="n"/>
      <c r="I111" s="122" t="n"/>
      <c r="J111" s="70" t="n"/>
      <c r="K111" s="70" t="n"/>
      <c r="L111" s="70" t="n"/>
      <c r="M111" s="70" t="n"/>
      <c r="N111" s="70" t="n"/>
      <c r="O111" s="70" t="n"/>
      <c r="P111" s="123" t="n"/>
      <c r="Q111" s="122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120" t="n"/>
      <c r="H112" s="121" t="n"/>
      <c r="I112" s="122" t="n"/>
      <c r="J112" s="70" t="n"/>
      <c r="K112" s="70" t="n"/>
      <c r="L112" s="70" t="n"/>
      <c r="M112" s="70" t="n"/>
      <c r="N112" s="70" t="n"/>
      <c r="O112" s="70" t="n"/>
      <c r="P112" s="123" t="n"/>
      <c r="Q112" s="122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120" t="n"/>
      <c r="H113" s="121" t="n"/>
      <c r="I113" s="122" t="n"/>
      <c r="J113" s="70" t="n"/>
      <c r="K113" s="70" t="n"/>
      <c r="L113" s="70" t="n"/>
      <c r="M113" s="70" t="n"/>
      <c r="N113" s="70" t="n"/>
      <c r="O113" s="70" t="n"/>
      <c r="P113" s="123" t="n"/>
      <c r="Q113" s="122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120" t="n"/>
      <c r="H114" s="121" t="n"/>
      <c r="I114" s="122" t="n"/>
      <c r="J114" s="70" t="n"/>
      <c r="K114" s="70" t="n"/>
      <c r="L114" s="70" t="n"/>
      <c r="M114" s="70" t="n"/>
      <c r="N114" s="70" t="n"/>
      <c r="O114" s="70" t="n"/>
      <c r="P114" s="123" t="n"/>
      <c r="Q114" s="122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120" t="n"/>
      <c r="H115" s="121" t="n"/>
      <c r="I115" s="122" t="n"/>
      <c r="J115" s="70" t="n"/>
      <c r="K115" s="70" t="n"/>
      <c r="L115" s="70" t="n"/>
      <c r="M115" s="70" t="n"/>
      <c r="N115" s="70" t="n"/>
      <c r="O115" s="70" t="n"/>
      <c r="P115" s="123" t="n"/>
      <c r="Q115" s="122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120" t="n"/>
      <c r="H116" s="121" t="n"/>
      <c r="I116" s="122" t="n"/>
      <c r="J116" s="70" t="n"/>
      <c r="K116" s="70" t="n"/>
      <c r="L116" s="70" t="n"/>
      <c r="M116" s="70" t="n"/>
      <c r="N116" s="70" t="n"/>
      <c r="O116" s="70" t="n"/>
      <c r="P116" s="123" t="n"/>
      <c r="Q116" s="122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120" t="n"/>
      <c r="H117" s="121" t="n"/>
      <c r="I117" s="122" t="n"/>
      <c r="J117" s="70" t="n"/>
      <c r="K117" s="70" t="n"/>
      <c r="L117" s="70" t="n"/>
      <c r="M117" s="70" t="n"/>
      <c r="N117" s="70" t="n"/>
      <c r="O117" s="70" t="n"/>
      <c r="P117" s="123" t="n"/>
      <c r="Q117" s="122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120" t="n"/>
      <c r="H118" s="121" t="n"/>
      <c r="I118" s="122" t="n"/>
      <c r="J118" s="70" t="n"/>
      <c r="K118" s="70" t="n"/>
      <c r="L118" s="70" t="n"/>
      <c r="M118" s="70" t="n"/>
      <c r="N118" s="70" t="n"/>
      <c r="O118" s="70" t="n"/>
      <c r="P118" s="123" t="n"/>
      <c r="Q118" s="122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120" t="n"/>
      <c r="H119" s="121" t="n"/>
      <c r="I119" s="122" t="n"/>
      <c r="J119" s="70" t="n"/>
      <c r="K119" s="70" t="n"/>
      <c r="L119" s="70" t="n"/>
      <c r="M119" s="70" t="n"/>
      <c r="N119" s="70" t="n"/>
      <c r="O119" s="70" t="n"/>
      <c r="P119" s="123" t="n"/>
      <c r="Q119" s="122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120" t="n"/>
      <c r="H120" s="121" t="n"/>
      <c r="I120" s="122" t="n"/>
      <c r="J120" s="70" t="n"/>
      <c r="K120" s="70" t="n"/>
      <c r="L120" s="70" t="n"/>
      <c r="M120" s="70" t="n"/>
      <c r="N120" s="70" t="n"/>
      <c r="O120" s="70" t="n"/>
      <c r="P120" s="123" t="n"/>
      <c r="Q120" s="122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120" t="n"/>
      <c r="H121" s="121" t="n"/>
      <c r="I121" s="122" t="n"/>
      <c r="J121" s="70" t="n"/>
      <c r="K121" s="70" t="n"/>
      <c r="L121" s="70" t="n"/>
      <c r="M121" s="70" t="n"/>
      <c r="N121" s="70" t="n"/>
      <c r="O121" s="70" t="n"/>
      <c r="P121" s="123" t="n"/>
      <c r="Q121" s="122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120" t="n"/>
      <c r="H122" s="121" t="n"/>
      <c r="I122" s="122" t="n"/>
      <c r="J122" s="70" t="n"/>
      <c r="K122" s="70" t="n"/>
      <c r="L122" s="70" t="n"/>
      <c r="M122" s="70" t="n"/>
      <c r="N122" s="70" t="n"/>
      <c r="O122" s="70" t="n"/>
      <c r="P122" s="123" t="n"/>
      <c r="Q122" s="122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120" t="n"/>
      <c r="H123" s="121" t="n"/>
      <c r="I123" s="122" t="n"/>
      <c r="J123" s="70" t="n"/>
      <c r="K123" s="70" t="n"/>
      <c r="L123" s="70" t="n"/>
      <c r="M123" s="70" t="n"/>
      <c r="N123" s="70" t="n"/>
      <c r="O123" s="70" t="n"/>
      <c r="P123" s="123" t="n"/>
      <c r="Q123" s="122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120" t="n"/>
      <c r="H124" s="121" t="n"/>
      <c r="I124" s="122" t="n"/>
      <c r="J124" s="70" t="n"/>
      <c r="K124" s="70" t="n"/>
      <c r="L124" s="70" t="n"/>
      <c r="M124" s="70" t="n"/>
      <c r="N124" s="70" t="n"/>
      <c r="O124" s="70" t="n"/>
      <c r="P124" s="123" t="n"/>
      <c r="Q124" s="122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120" t="n"/>
      <c r="H125" s="121" t="n"/>
      <c r="I125" s="122" t="n"/>
      <c r="J125" s="70" t="n"/>
      <c r="K125" s="70" t="n"/>
      <c r="L125" s="70" t="n"/>
      <c r="M125" s="70" t="n"/>
      <c r="N125" s="70" t="n"/>
      <c r="O125" s="70" t="n"/>
      <c r="P125" s="123" t="n"/>
      <c r="Q125" s="122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120" t="n"/>
      <c r="H126" s="121" t="n"/>
      <c r="I126" s="122" t="n"/>
      <c r="J126" s="70" t="n"/>
      <c r="K126" s="70" t="n"/>
      <c r="L126" s="70" t="n"/>
      <c r="M126" s="70" t="n"/>
      <c r="N126" s="70" t="n"/>
      <c r="O126" s="70" t="n"/>
      <c r="P126" s="123" t="n"/>
      <c r="Q126" s="122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120" t="n"/>
      <c r="H127" s="121" t="n"/>
      <c r="I127" s="122" t="n"/>
      <c r="J127" s="70" t="n"/>
      <c r="K127" s="70" t="n"/>
      <c r="L127" s="70" t="n"/>
      <c r="M127" s="70" t="n"/>
      <c r="N127" s="70" t="n"/>
      <c r="O127" s="70" t="n"/>
      <c r="P127" s="123" t="n"/>
      <c r="Q127" s="122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120" t="n"/>
      <c r="H128" s="121" t="n"/>
      <c r="I128" s="122" t="n"/>
      <c r="J128" s="70" t="n"/>
      <c r="K128" s="70" t="n"/>
      <c r="L128" s="70" t="n"/>
      <c r="M128" s="70" t="n"/>
      <c r="N128" s="70" t="n"/>
      <c r="O128" s="70" t="n"/>
      <c r="P128" s="123" t="n"/>
      <c r="Q128" s="122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120" t="n"/>
      <c r="H129" s="121" t="n"/>
      <c r="I129" s="122" t="n"/>
      <c r="J129" s="70" t="n"/>
      <c r="K129" s="70" t="n"/>
      <c r="L129" s="70" t="n"/>
      <c r="M129" s="70" t="n"/>
      <c r="N129" s="70" t="n"/>
      <c r="O129" s="70" t="n"/>
      <c r="P129" s="123" t="n"/>
      <c r="Q129" s="122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120" t="n"/>
      <c r="H130" s="121" t="n"/>
      <c r="I130" s="122" t="n"/>
      <c r="J130" s="70" t="n"/>
      <c r="K130" s="70" t="n"/>
      <c r="L130" s="70" t="n"/>
      <c r="M130" s="70" t="n"/>
      <c r="N130" s="70" t="n"/>
      <c r="O130" s="70" t="n"/>
      <c r="P130" s="123" t="n"/>
      <c r="Q130" s="122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120" t="n"/>
      <c r="H131" s="121" t="n"/>
      <c r="I131" s="122" t="n"/>
      <c r="J131" s="70" t="n"/>
      <c r="K131" s="70" t="n"/>
      <c r="L131" s="70" t="n"/>
      <c r="M131" s="70" t="n"/>
      <c r="N131" s="70" t="n"/>
      <c r="O131" s="70" t="n"/>
      <c r="P131" s="123" t="n"/>
      <c r="Q131" s="122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120" t="n"/>
      <c r="H132" s="121" t="n"/>
      <c r="I132" s="122" t="n"/>
      <c r="J132" s="70" t="n"/>
      <c r="K132" s="70" t="n"/>
      <c r="L132" s="70" t="n"/>
      <c r="M132" s="70" t="n"/>
      <c r="N132" s="70" t="n"/>
      <c r="O132" s="70" t="n"/>
      <c r="P132" s="123" t="n"/>
      <c r="Q132" s="122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120" t="n"/>
      <c r="H133" s="121" t="n"/>
      <c r="I133" s="122" t="n"/>
      <c r="J133" s="70" t="n"/>
      <c r="K133" s="70" t="n"/>
      <c r="L133" s="70" t="n"/>
      <c r="M133" s="70" t="n"/>
      <c r="N133" s="70" t="n"/>
      <c r="O133" s="70" t="n"/>
      <c r="P133" s="123" t="n"/>
      <c r="Q133" s="122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120" t="n"/>
      <c r="H134" s="121" t="n"/>
      <c r="I134" s="122" t="n"/>
      <c r="J134" s="70" t="n"/>
      <c r="K134" s="70" t="n"/>
      <c r="L134" s="70" t="n"/>
      <c r="M134" s="70" t="n"/>
      <c r="N134" s="70" t="n"/>
      <c r="O134" s="70" t="n"/>
      <c r="P134" s="123" t="n"/>
      <c r="Q134" s="122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120" t="n"/>
      <c r="H135" s="121" t="n"/>
      <c r="I135" s="122" t="n"/>
      <c r="J135" s="70" t="n"/>
      <c r="K135" s="70" t="n"/>
      <c r="L135" s="70" t="n"/>
      <c r="M135" s="70" t="n"/>
      <c r="N135" s="70" t="n"/>
      <c r="O135" s="70" t="n"/>
      <c r="P135" s="123" t="n"/>
      <c r="Q135" s="122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120" t="n"/>
      <c r="H136" s="121" t="n"/>
      <c r="I136" s="122" t="n"/>
      <c r="J136" s="70" t="n"/>
      <c r="K136" s="70" t="n"/>
      <c r="L136" s="70" t="n"/>
      <c r="M136" s="70" t="n"/>
      <c r="N136" s="70" t="n"/>
      <c r="O136" s="70" t="n"/>
      <c r="P136" s="123" t="n"/>
      <c r="Q136" s="122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120" t="n"/>
      <c r="H137" s="121" t="n"/>
      <c r="I137" s="122" t="n"/>
      <c r="J137" s="70" t="n"/>
      <c r="K137" s="70" t="n"/>
      <c r="L137" s="70" t="n"/>
      <c r="M137" s="70" t="n"/>
      <c r="N137" s="70" t="n"/>
      <c r="O137" s="70" t="n"/>
      <c r="P137" s="123" t="n"/>
      <c r="Q137" s="122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120" t="n"/>
      <c r="H138" s="121" t="n"/>
      <c r="I138" s="122" t="n"/>
      <c r="J138" s="70" t="n"/>
      <c r="K138" s="70" t="n"/>
      <c r="L138" s="70" t="n"/>
      <c r="M138" s="70" t="n"/>
      <c r="N138" s="70" t="n"/>
      <c r="O138" s="70" t="n"/>
      <c r="P138" s="123" t="n"/>
      <c r="Q138" s="122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120" t="n"/>
      <c r="H139" s="121" t="n"/>
      <c r="I139" s="122" t="n"/>
      <c r="J139" s="70" t="n"/>
      <c r="K139" s="70" t="n"/>
      <c r="L139" s="70" t="n"/>
      <c r="M139" s="70" t="n"/>
      <c r="N139" s="70" t="n"/>
      <c r="O139" s="70" t="n"/>
      <c r="P139" s="123" t="n"/>
      <c r="Q139" s="122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120" t="n"/>
      <c r="H140" s="121" t="n"/>
      <c r="I140" s="122" t="n"/>
      <c r="J140" s="70" t="n"/>
      <c r="K140" s="70" t="n"/>
      <c r="L140" s="70" t="n"/>
      <c r="M140" s="70" t="n"/>
      <c r="N140" s="70" t="n"/>
      <c r="O140" s="70" t="n"/>
      <c r="P140" s="123" t="n"/>
      <c r="Q140" s="122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120" t="n"/>
      <c r="H141" s="121" t="n"/>
      <c r="I141" s="122" t="n"/>
      <c r="J141" s="70" t="n"/>
      <c r="K141" s="70" t="n"/>
      <c r="L141" s="70" t="n"/>
      <c r="M141" s="70" t="n"/>
      <c r="N141" s="70" t="n"/>
      <c r="O141" s="70" t="n"/>
      <c r="P141" s="123" t="n"/>
      <c r="Q141" s="122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120" t="n"/>
      <c r="H142" s="121" t="n"/>
      <c r="I142" s="122" t="n"/>
      <c r="J142" s="70" t="n"/>
      <c r="K142" s="70" t="n"/>
      <c r="L142" s="70" t="n"/>
      <c r="M142" s="70" t="n"/>
      <c r="N142" s="70" t="n"/>
      <c r="O142" s="70" t="n"/>
      <c r="P142" s="123" t="n"/>
      <c r="Q142" s="122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120" t="n"/>
      <c r="H143" s="121" t="n"/>
      <c r="I143" s="122" t="n"/>
      <c r="J143" s="70" t="n"/>
      <c r="K143" s="70" t="n"/>
      <c r="L143" s="70" t="n"/>
      <c r="M143" s="70" t="n"/>
      <c r="N143" s="70" t="n"/>
      <c r="O143" s="70" t="n"/>
      <c r="P143" s="123" t="n"/>
      <c r="Q143" s="122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120" t="n"/>
      <c r="H144" s="121" t="n"/>
      <c r="I144" s="122" t="n"/>
      <c r="J144" s="70" t="n"/>
      <c r="K144" s="70" t="n"/>
      <c r="L144" s="70" t="n"/>
      <c r="M144" s="70" t="n"/>
      <c r="N144" s="70" t="n"/>
      <c r="O144" s="70" t="n"/>
      <c r="P144" s="123" t="n"/>
      <c r="Q144" s="122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120" t="n"/>
      <c r="H145" s="121" t="n"/>
      <c r="I145" s="122" t="n"/>
      <c r="J145" s="70" t="n"/>
      <c r="K145" s="70" t="n"/>
      <c r="L145" s="70" t="n"/>
      <c r="M145" s="70" t="n"/>
      <c r="N145" s="70" t="n"/>
      <c r="O145" s="70" t="n"/>
      <c r="P145" s="123" t="n"/>
      <c r="Q145" s="122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120" t="n"/>
      <c r="H146" s="121" t="n"/>
      <c r="I146" s="122" t="n"/>
      <c r="J146" s="70" t="n"/>
      <c r="K146" s="70" t="n"/>
      <c r="L146" s="70" t="n"/>
      <c r="M146" s="70" t="n"/>
      <c r="N146" s="70" t="n"/>
      <c r="O146" s="70" t="n"/>
      <c r="P146" s="123" t="n"/>
      <c r="Q146" s="122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120" t="n"/>
      <c r="H147" s="121" t="n"/>
      <c r="I147" s="122" t="n"/>
      <c r="J147" s="70" t="n"/>
      <c r="K147" s="70" t="n"/>
      <c r="L147" s="70" t="n"/>
      <c r="M147" s="70" t="n"/>
      <c r="N147" s="70" t="n"/>
      <c r="O147" s="70" t="n"/>
      <c r="P147" s="123" t="n"/>
      <c r="Q147" s="122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120" t="n"/>
      <c r="H148" s="121" t="n"/>
      <c r="I148" s="122" t="n"/>
      <c r="J148" s="70" t="n"/>
      <c r="K148" s="70" t="n"/>
      <c r="L148" s="70" t="n"/>
      <c r="M148" s="70" t="n"/>
      <c r="N148" s="70" t="n"/>
      <c r="O148" s="70" t="n"/>
      <c r="P148" s="123" t="n"/>
      <c r="Q148" s="122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120" t="n"/>
      <c r="H149" s="121" t="n"/>
      <c r="I149" s="122" t="n"/>
      <c r="J149" s="70" t="n"/>
      <c r="K149" s="70" t="n"/>
      <c r="L149" s="70" t="n"/>
      <c r="M149" s="70" t="n"/>
      <c r="N149" s="70" t="n"/>
      <c r="O149" s="70" t="n"/>
      <c r="P149" s="123" t="n"/>
      <c r="Q149" s="122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120" t="n"/>
      <c r="H150" s="121" t="n"/>
      <c r="I150" s="122" t="n"/>
      <c r="J150" s="70" t="n"/>
      <c r="K150" s="70" t="n"/>
      <c r="L150" s="70" t="n"/>
      <c r="M150" s="70" t="n"/>
      <c r="N150" s="70" t="n"/>
      <c r="O150" s="70" t="n"/>
      <c r="P150" s="123" t="n"/>
      <c r="Q150" s="122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120" t="n"/>
      <c r="H151" s="121" t="n"/>
      <c r="I151" s="122" t="n"/>
      <c r="J151" s="70" t="n"/>
      <c r="K151" s="70" t="n"/>
      <c r="L151" s="70" t="n"/>
      <c r="M151" s="70" t="n"/>
      <c r="N151" s="70" t="n"/>
      <c r="O151" s="70" t="n"/>
      <c r="P151" s="123" t="n"/>
      <c r="Q151" s="122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120" t="n"/>
      <c r="H152" s="121" t="n"/>
      <c r="I152" s="122" t="n"/>
      <c r="J152" s="70" t="n"/>
      <c r="K152" s="70" t="n"/>
      <c r="L152" s="70" t="n"/>
      <c r="M152" s="70" t="n"/>
      <c r="N152" s="70" t="n"/>
      <c r="O152" s="70" t="n"/>
      <c r="P152" s="123" t="n"/>
      <c r="Q152" s="122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120" t="n"/>
      <c r="H153" s="121" t="n"/>
      <c r="I153" s="122" t="n"/>
      <c r="J153" s="70" t="n"/>
      <c r="K153" s="70" t="n"/>
      <c r="L153" s="70" t="n"/>
      <c r="M153" s="70" t="n"/>
      <c r="N153" s="70" t="n"/>
      <c r="O153" s="70" t="n"/>
      <c r="P153" s="123" t="n"/>
      <c r="Q153" s="122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120" t="n"/>
      <c r="H154" s="121" t="n"/>
      <c r="I154" s="122" t="n"/>
      <c r="J154" s="70" t="n"/>
      <c r="K154" s="70" t="n"/>
      <c r="L154" s="70" t="n"/>
      <c r="M154" s="70" t="n"/>
      <c r="N154" s="70" t="n"/>
      <c r="O154" s="70" t="n"/>
      <c r="P154" s="123" t="n"/>
      <c r="Q154" s="122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120" t="n"/>
      <c r="H155" s="121" t="n"/>
      <c r="I155" s="122" t="n"/>
      <c r="J155" s="70" t="n"/>
      <c r="K155" s="70" t="n"/>
      <c r="L155" s="70" t="n"/>
      <c r="M155" s="70" t="n"/>
      <c r="N155" s="70" t="n"/>
      <c r="O155" s="70" t="n"/>
      <c r="P155" s="123" t="n"/>
      <c r="Q155" s="122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120" t="n"/>
      <c r="H156" s="121" t="n"/>
      <c r="I156" s="122" t="n"/>
      <c r="J156" s="70" t="n"/>
      <c r="K156" s="70" t="n"/>
      <c r="L156" s="70" t="n"/>
      <c r="M156" s="70" t="n"/>
      <c r="N156" s="70" t="n"/>
      <c r="O156" s="70" t="n"/>
      <c r="P156" s="123" t="n"/>
      <c r="Q156" s="122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120" t="n"/>
      <c r="H157" s="121" t="n"/>
      <c r="I157" s="122" t="n"/>
      <c r="J157" s="70" t="n"/>
      <c r="K157" s="70" t="n"/>
      <c r="L157" s="70" t="n"/>
      <c r="M157" s="70" t="n"/>
      <c r="N157" s="70" t="n"/>
      <c r="O157" s="70" t="n"/>
      <c r="P157" s="123" t="n"/>
      <c r="Q157" s="122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120" t="n"/>
      <c r="H158" s="121" t="n"/>
      <c r="I158" s="122" t="n"/>
      <c r="J158" s="70" t="n"/>
      <c r="K158" s="70" t="n"/>
      <c r="L158" s="70" t="n"/>
      <c r="M158" s="70" t="n"/>
      <c r="N158" s="70" t="n"/>
      <c r="O158" s="70" t="n"/>
      <c r="P158" s="123" t="n"/>
      <c r="Q158" s="122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120" t="n"/>
      <c r="H159" s="121" t="n"/>
      <c r="I159" s="122" t="n"/>
      <c r="J159" s="70" t="n"/>
      <c r="K159" s="70" t="n"/>
      <c r="L159" s="70" t="n"/>
      <c r="M159" s="70" t="n"/>
      <c r="N159" s="70" t="n"/>
      <c r="O159" s="70" t="n"/>
      <c r="P159" s="123" t="n"/>
      <c r="Q159" s="122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120" t="n"/>
      <c r="H160" s="121" t="n"/>
      <c r="I160" s="122" t="n"/>
      <c r="J160" s="70" t="n"/>
      <c r="K160" s="70" t="n"/>
      <c r="L160" s="70" t="n"/>
      <c r="M160" s="70" t="n"/>
      <c r="N160" s="70" t="n"/>
      <c r="O160" s="70" t="n"/>
      <c r="P160" s="123" t="n"/>
      <c r="Q160" s="122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120" t="n"/>
      <c r="H161" s="121" t="n"/>
      <c r="I161" s="122" t="n"/>
      <c r="J161" s="70" t="n"/>
      <c r="K161" s="70" t="n"/>
      <c r="L161" s="70" t="n"/>
      <c r="M161" s="70" t="n"/>
      <c r="N161" s="70" t="n"/>
      <c r="O161" s="70" t="n"/>
      <c r="P161" s="123" t="n"/>
      <c r="Q161" s="122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120" t="n"/>
      <c r="H162" s="121" t="n"/>
      <c r="I162" s="122" t="n"/>
      <c r="J162" s="70" t="n"/>
      <c r="K162" s="70" t="n"/>
      <c r="L162" s="70" t="n"/>
      <c r="M162" s="70" t="n"/>
      <c r="N162" s="70" t="n"/>
      <c r="O162" s="70" t="n"/>
      <c r="P162" s="123" t="n"/>
      <c r="Q162" s="122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120" t="n"/>
      <c r="H163" s="121" t="n"/>
      <c r="I163" s="122" t="n"/>
      <c r="J163" s="70" t="n"/>
      <c r="K163" s="70" t="n"/>
      <c r="L163" s="70" t="n"/>
      <c r="M163" s="70" t="n"/>
      <c r="N163" s="70" t="n"/>
      <c r="O163" s="70" t="n"/>
      <c r="P163" s="123" t="n"/>
      <c r="Q163" s="122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120" t="n"/>
      <c r="H164" s="121" t="n"/>
      <c r="I164" s="122" t="n"/>
      <c r="J164" s="70" t="n"/>
      <c r="K164" s="70" t="n"/>
      <c r="L164" s="70" t="n"/>
      <c r="M164" s="70" t="n"/>
      <c r="N164" s="70" t="n"/>
      <c r="O164" s="70" t="n"/>
      <c r="P164" s="123" t="n"/>
      <c r="Q164" s="122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120" t="n"/>
      <c r="H165" s="121" t="n"/>
      <c r="I165" s="122" t="n"/>
      <c r="J165" s="70" t="n"/>
      <c r="K165" s="70" t="n"/>
      <c r="L165" s="70" t="n"/>
      <c r="M165" s="70" t="n"/>
      <c r="N165" s="70" t="n"/>
      <c r="O165" s="70" t="n"/>
      <c r="P165" s="123" t="n"/>
      <c r="Q165" s="122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120" t="n"/>
      <c r="H166" s="121" t="n"/>
      <c r="I166" s="122" t="n"/>
      <c r="J166" s="70" t="n"/>
      <c r="K166" s="70" t="n"/>
      <c r="L166" s="70" t="n"/>
      <c r="M166" s="70" t="n"/>
      <c r="N166" s="70" t="n"/>
      <c r="O166" s="70" t="n"/>
      <c r="P166" s="123" t="n"/>
      <c r="Q166" s="122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120" t="n"/>
      <c r="H167" s="121" t="n"/>
      <c r="I167" s="122" t="n"/>
      <c r="J167" s="70" t="n"/>
      <c r="K167" s="70" t="n"/>
      <c r="L167" s="70" t="n"/>
      <c r="M167" s="70" t="n"/>
      <c r="N167" s="70" t="n"/>
      <c r="O167" s="70" t="n"/>
      <c r="P167" s="123" t="n"/>
      <c r="Q167" s="122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120" t="n"/>
      <c r="H168" s="121" t="n"/>
      <c r="I168" s="122" t="n"/>
      <c r="J168" s="70" t="n"/>
      <c r="K168" s="70" t="n"/>
      <c r="L168" s="70" t="n"/>
      <c r="M168" s="70" t="n"/>
      <c r="N168" s="70" t="n"/>
      <c r="O168" s="70" t="n"/>
      <c r="P168" s="123" t="n"/>
      <c r="Q168" s="122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120" t="n"/>
      <c r="H169" s="121" t="n"/>
      <c r="I169" s="122" t="n"/>
      <c r="J169" s="70" t="n"/>
      <c r="K169" s="70" t="n"/>
      <c r="L169" s="70" t="n"/>
      <c r="M169" s="70" t="n"/>
      <c r="N169" s="70" t="n"/>
      <c r="O169" s="70" t="n"/>
      <c r="P169" s="123" t="n"/>
      <c r="Q169" s="122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120" t="n"/>
      <c r="H170" s="121" t="n"/>
      <c r="I170" s="122" t="n"/>
      <c r="J170" s="70" t="n"/>
      <c r="K170" s="70" t="n"/>
      <c r="L170" s="70" t="n"/>
      <c r="M170" s="70" t="n"/>
      <c r="N170" s="70" t="n"/>
      <c r="O170" s="70" t="n"/>
      <c r="P170" s="123" t="n"/>
      <c r="Q170" s="122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120" t="n"/>
      <c r="H171" s="121" t="n"/>
      <c r="I171" s="122" t="n"/>
      <c r="J171" s="70" t="n"/>
      <c r="K171" s="70" t="n"/>
      <c r="L171" s="70" t="n"/>
      <c r="M171" s="70" t="n"/>
      <c r="N171" s="70" t="n"/>
      <c r="O171" s="70" t="n"/>
      <c r="P171" s="123" t="n"/>
      <c r="Q171" s="122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120" t="n"/>
      <c r="H172" s="121" t="n"/>
      <c r="I172" s="122" t="n"/>
      <c r="J172" s="70" t="n"/>
      <c r="K172" s="70" t="n"/>
      <c r="L172" s="70" t="n"/>
      <c r="M172" s="70" t="n"/>
      <c r="N172" s="70" t="n"/>
      <c r="O172" s="70" t="n"/>
      <c r="P172" s="123" t="n"/>
      <c r="Q172" s="122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120" t="n"/>
      <c r="H173" s="121" t="n"/>
      <c r="I173" s="122" t="n"/>
      <c r="J173" s="70" t="n"/>
      <c r="K173" s="70" t="n"/>
      <c r="L173" s="70" t="n"/>
      <c r="M173" s="70" t="n"/>
      <c r="N173" s="70" t="n"/>
      <c r="O173" s="70" t="n"/>
      <c r="P173" s="123" t="n"/>
      <c r="Q173" s="122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120" t="n"/>
      <c r="H174" s="121" t="n"/>
      <c r="I174" s="122" t="n"/>
      <c r="J174" s="70" t="n"/>
      <c r="K174" s="70" t="n"/>
      <c r="L174" s="70" t="n"/>
      <c r="M174" s="70" t="n"/>
      <c r="N174" s="70" t="n"/>
      <c r="O174" s="70" t="n"/>
      <c r="P174" s="123" t="n"/>
      <c r="Q174" s="122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120" t="n"/>
      <c r="H175" s="121" t="n"/>
      <c r="I175" s="122" t="n"/>
      <c r="J175" s="70" t="n"/>
      <c r="K175" s="70" t="n"/>
      <c r="L175" s="70" t="n"/>
      <c r="M175" s="70" t="n"/>
      <c r="N175" s="70" t="n"/>
      <c r="O175" s="70" t="n"/>
      <c r="P175" s="123" t="n"/>
      <c r="Q175" s="122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120" t="n"/>
      <c r="H176" s="121" t="n"/>
      <c r="I176" s="122" t="n"/>
      <c r="J176" s="70" t="n"/>
      <c r="K176" s="70" t="n"/>
      <c r="L176" s="70" t="n"/>
      <c r="M176" s="70" t="n"/>
      <c r="N176" s="70" t="n"/>
      <c r="O176" s="70" t="n"/>
      <c r="P176" s="123" t="n"/>
      <c r="Q176" s="122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120" t="n"/>
      <c r="H177" s="121" t="n"/>
      <c r="I177" s="122" t="n"/>
      <c r="J177" s="70" t="n"/>
      <c r="K177" s="70" t="n"/>
      <c r="L177" s="70" t="n"/>
      <c r="M177" s="70" t="n"/>
      <c r="N177" s="70" t="n"/>
      <c r="O177" s="70" t="n"/>
      <c r="P177" s="123" t="n"/>
      <c r="Q177" s="122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120" t="n"/>
      <c r="H178" s="121" t="n"/>
      <c r="I178" s="122" t="n"/>
      <c r="J178" s="70" t="n"/>
      <c r="K178" s="70" t="n"/>
      <c r="L178" s="70" t="n"/>
      <c r="M178" s="70" t="n"/>
      <c r="N178" s="70" t="n"/>
      <c r="O178" s="70" t="n"/>
      <c r="P178" s="123" t="n"/>
      <c r="Q178" s="122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120" t="n"/>
      <c r="H179" s="121" t="n"/>
      <c r="I179" s="122" t="n"/>
      <c r="J179" s="70" t="n"/>
      <c r="K179" s="70" t="n"/>
      <c r="L179" s="70" t="n"/>
      <c r="M179" s="70" t="n"/>
      <c r="N179" s="70" t="n"/>
      <c r="O179" s="70" t="n"/>
      <c r="P179" s="123" t="n"/>
      <c r="Q179" s="122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120" t="n"/>
      <c r="H180" s="121" t="n"/>
      <c r="I180" s="122" t="n"/>
      <c r="J180" s="70" t="n"/>
      <c r="K180" s="70" t="n"/>
      <c r="L180" s="70" t="n"/>
      <c r="M180" s="70" t="n"/>
      <c r="N180" s="70" t="n"/>
      <c r="O180" s="70" t="n"/>
      <c r="P180" s="123" t="n"/>
      <c r="Q180" s="122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120" t="n"/>
      <c r="H181" s="121" t="n"/>
      <c r="I181" s="122" t="n"/>
      <c r="J181" s="70" t="n"/>
      <c r="K181" s="70" t="n"/>
      <c r="L181" s="70" t="n"/>
      <c r="M181" s="70" t="n"/>
      <c r="N181" s="70" t="n"/>
      <c r="O181" s="70" t="n"/>
      <c r="P181" s="123" t="n"/>
      <c r="Q181" s="122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120" t="n"/>
      <c r="H182" s="121" t="n"/>
      <c r="I182" s="122" t="n"/>
      <c r="J182" s="70" t="n"/>
      <c r="K182" s="70" t="n"/>
      <c r="L182" s="70" t="n"/>
      <c r="M182" s="70" t="n"/>
      <c r="N182" s="70" t="n"/>
      <c r="O182" s="70" t="n"/>
      <c r="P182" s="123" t="n"/>
      <c r="Q182" s="122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120" t="n"/>
      <c r="H183" s="121" t="n"/>
      <c r="I183" s="122" t="n"/>
      <c r="J183" s="70" t="n"/>
      <c r="K183" s="70" t="n"/>
      <c r="L183" s="70" t="n"/>
      <c r="M183" s="70" t="n"/>
      <c r="N183" s="70" t="n"/>
      <c r="O183" s="70" t="n"/>
      <c r="P183" s="123" t="n"/>
      <c r="Q183" s="122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120" t="n"/>
      <c r="H184" s="121" t="n"/>
      <c r="I184" s="122" t="n"/>
      <c r="J184" s="70" t="n"/>
      <c r="K184" s="70" t="n"/>
      <c r="L184" s="70" t="n"/>
      <c r="M184" s="70" t="n"/>
      <c r="N184" s="70" t="n"/>
      <c r="O184" s="70" t="n"/>
      <c r="P184" s="123" t="n"/>
      <c r="Q184" s="122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120" t="n"/>
      <c r="H185" s="121" t="n"/>
      <c r="I185" s="122" t="n"/>
      <c r="J185" s="70" t="n"/>
      <c r="K185" s="70" t="n"/>
      <c r="L185" s="70" t="n"/>
      <c r="M185" s="70" t="n"/>
      <c r="N185" s="70" t="n"/>
      <c r="O185" s="70" t="n"/>
      <c r="P185" s="123" t="n"/>
      <c r="Q185" s="122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120" t="n"/>
      <c r="H186" s="121" t="n"/>
      <c r="I186" s="122" t="n"/>
      <c r="J186" s="70" t="n"/>
      <c r="K186" s="70" t="n"/>
      <c r="L186" s="70" t="n"/>
      <c r="M186" s="70" t="n"/>
      <c r="N186" s="70" t="n"/>
      <c r="O186" s="70" t="n"/>
      <c r="P186" s="123" t="n"/>
      <c r="Q186" s="122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120" t="n"/>
      <c r="H187" s="121" t="n"/>
      <c r="I187" s="122" t="n"/>
      <c r="J187" s="70" t="n"/>
      <c r="K187" s="70" t="n"/>
      <c r="L187" s="70" t="n"/>
      <c r="M187" s="70" t="n"/>
      <c r="N187" s="70" t="n"/>
      <c r="O187" s="70" t="n"/>
      <c r="P187" s="123" t="n"/>
      <c r="Q187" s="122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120" t="n"/>
      <c r="H188" s="121" t="n"/>
      <c r="I188" s="122" t="n"/>
      <c r="J188" s="70" t="n"/>
      <c r="K188" s="70" t="n"/>
      <c r="L188" s="70" t="n"/>
      <c r="M188" s="70" t="n"/>
      <c r="N188" s="70" t="n"/>
      <c r="O188" s="70" t="n"/>
      <c r="P188" s="123" t="n"/>
      <c r="Q188" s="122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120" t="n"/>
      <c r="H189" s="121" t="n"/>
      <c r="I189" s="122" t="n"/>
      <c r="J189" s="70" t="n"/>
      <c r="K189" s="70" t="n"/>
      <c r="L189" s="70" t="n"/>
      <c r="M189" s="70" t="n"/>
      <c r="N189" s="70" t="n"/>
      <c r="O189" s="70" t="n"/>
      <c r="P189" s="123" t="n"/>
      <c r="Q189" s="122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120" t="n"/>
      <c r="H190" s="121" t="n"/>
      <c r="I190" s="122" t="n"/>
      <c r="J190" s="70" t="n"/>
      <c r="K190" s="70" t="n"/>
      <c r="L190" s="70" t="n"/>
      <c r="M190" s="70" t="n"/>
      <c r="N190" s="70" t="n"/>
      <c r="O190" s="70" t="n"/>
      <c r="P190" s="123" t="n"/>
      <c r="Q190" s="122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120" t="n"/>
      <c r="H191" s="121" t="n"/>
      <c r="I191" s="122" t="n"/>
      <c r="J191" s="70" t="n"/>
      <c r="K191" s="70" t="n"/>
      <c r="L191" s="70" t="n"/>
      <c r="M191" s="70" t="n"/>
      <c r="N191" s="70" t="n"/>
      <c r="O191" s="70" t="n"/>
      <c r="P191" s="123" t="n"/>
      <c r="Q191" s="122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120" t="n"/>
      <c r="H192" s="121" t="n"/>
      <c r="I192" s="122" t="n"/>
      <c r="J192" s="70" t="n"/>
      <c r="K192" s="70" t="n"/>
      <c r="L192" s="70" t="n"/>
      <c r="M192" s="70" t="n"/>
      <c r="N192" s="70" t="n"/>
      <c r="O192" s="70" t="n"/>
      <c r="P192" s="123" t="n"/>
      <c r="Q192" s="122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120" t="n"/>
      <c r="H193" s="121" t="n"/>
      <c r="I193" s="122" t="n"/>
      <c r="J193" s="70" t="n"/>
      <c r="K193" s="70" t="n"/>
      <c r="L193" s="70" t="n"/>
      <c r="M193" s="70" t="n"/>
      <c r="N193" s="70" t="n"/>
      <c r="O193" s="70" t="n"/>
      <c r="P193" s="123" t="n"/>
      <c r="Q193" s="122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120" t="n"/>
      <c r="H194" s="121" t="n"/>
      <c r="I194" s="122" t="n"/>
      <c r="J194" s="70" t="n"/>
      <c r="K194" s="70" t="n"/>
      <c r="L194" s="70" t="n"/>
      <c r="M194" s="70" t="n"/>
      <c r="N194" s="70" t="n"/>
      <c r="O194" s="70" t="n"/>
      <c r="P194" s="123" t="n"/>
      <c r="Q194" s="122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120" t="n"/>
      <c r="H195" s="121" t="n"/>
      <c r="I195" s="122" t="n"/>
      <c r="J195" s="70" t="n"/>
      <c r="K195" s="70" t="n"/>
      <c r="L195" s="70" t="n"/>
      <c r="M195" s="70" t="n"/>
      <c r="N195" s="70" t="n"/>
      <c r="O195" s="70" t="n"/>
      <c r="P195" s="123" t="n"/>
      <c r="Q195" s="122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120" t="n"/>
      <c r="H196" s="121" t="n"/>
      <c r="I196" s="122" t="n"/>
      <c r="J196" s="70" t="n"/>
      <c r="K196" s="70" t="n"/>
      <c r="L196" s="70" t="n"/>
      <c r="M196" s="70" t="n"/>
      <c r="N196" s="70" t="n"/>
      <c r="O196" s="70" t="n"/>
      <c r="P196" s="123" t="n"/>
      <c r="Q196" s="122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120" t="n"/>
      <c r="H197" s="121" t="n"/>
      <c r="I197" s="122" t="n"/>
      <c r="J197" s="70" t="n"/>
      <c r="K197" s="70" t="n"/>
      <c r="L197" s="70" t="n"/>
      <c r="M197" s="70" t="n"/>
      <c r="N197" s="70" t="n"/>
      <c r="O197" s="70" t="n"/>
      <c r="P197" s="123" t="n"/>
      <c r="Q197" s="122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120" t="n"/>
      <c r="H198" s="121" t="n"/>
      <c r="I198" s="122" t="n"/>
      <c r="J198" s="70" t="n"/>
      <c r="K198" s="70" t="n"/>
      <c r="L198" s="70" t="n"/>
      <c r="M198" s="70" t="n"/>
      <c r="N198" s="70" t="n"/>
      <c r="O198" s="70" t="n"/>
      <c r="P198" s="123" t="n"/>
      <c r="Q198" s="122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120" t="n"/>
      <c r="H199" s="121" t="n"/>
      <c r="I199" s="122" t="n"/>
      <c r="J199" s="70" t="n"/>
      <c r="K199" s="70" t="n"/>
      <c r="L199" s="70" t="n"/>
      <c r="M199" s="70" t="n"/>
      <c r="N199" s="70" t="n"/>
      <c r="O199" s="70" t="n"/>
      <c r="P199" s="123" t="n"/>
      <c r="Q199" s="122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120" t="n"/>
      <c r="H200" s="121" t="n"/>
      <c r="I200" s="122" t="n"/>
      <c r="J200" s="70" t="n"/>
      <c r="K200" s="70" t="n"/>
      <c r="L200" s="70" t="n"/>
      <c r="M200" s="70" t="n"/>
      <c r="N200" s="70" t="n"/>
      <c r="O200" s="70" t="n"/>
      <c r="P200" s="123" t="n"/>
      <c r="Q200" s="122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120" t="n"/>
      <c r="H201" s="121" t="n"/>
      <c r="I201" s="122" t="n"/>
      <c r="J201" s="70" t="n"/>
      <c r="K201" s="70" t="n"/>
      <c r="L201" s="70" t="n"/>
      <c r="M201" s="70" t="n"/>
      <c r="N201" s="70" t="n"/>
      <c r="O201" s="70" t="n"/>
      <c r="P201" s="123" t="n"/>
      <c r="Q201" s="122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120" t="n"/>
      <c r="H202" s="121" t="n"/>
      <c r="I202" s="122" t="n"/>
      <c r="J202" s="70" t="n"/>
      <c r="K202" s="70" t="n"/>
      <c r="L202" s="70" t="n"/>
      <c r="M202" s="70" t="n"/>
      <c r="N202" s="70" t="n"/>
      <c r="O202" s="70" t="n"/>
      <c r="P202" s="123" t="n"/>
      <c r="Q202" s="122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120" t="n"/>
      <c r="H203" s="121" t="n"/>
      <c r="I203" s="122" t="n"/>
      <c r="J203" s="70" t="n"/>
      <c r="K203" s="70" t="n"/>
      <c r="L203" s="70" t="n"/>
      <c r="M203" s="70" t="n"/>
      <c r="N203" s="70" t="n"/>
      <c r="O203" s="70" t="n"/>
      <c r="P203" s="123" t="n"/>
      <c r="Q203" s="122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120" t="n"/>
      <c r="H204" s="121" t="n"/>
      <c r="I204" s="122" t="n"/>
      <c r="J204" s="70" t="n"/>
      <c r="K204" s="70" t="n"/>
      <c r="L204" s="70" t="n"/>
      <c r="M204" s="70" t="n"/>
      <c r="N204" s="70" t="n"/>
      <c r="O204" s="70" t="n"/>
      <c r="P204" s="123" t="n"/>
      <c r="Q204" s="122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120" t="n"/>
      <c r="H205" s="121" t="n"/>
      <c r="I205" s="122" t="n"/>
      <c r="J205" s="70" t="n"/>
      <c r="K205" s="70" t="n"/>
      <c r="L205" s="70" t="n"/>
      <c r="M205" s="70" t="n"/>
      <c r="N205" s="70" t="n"/>
      <c r="O205" s="70" t="n"/>
      <c r="P205" s="123" t="n"/>
      <c r="Q205" s="122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120" t="n"/>
      <c r="H206" s="121" t="n"/>
      <c r="I206" s="122" t="n"/>
      <c r="J206" s="70" t="n"/>
      <c r="K206" s="70" t="n"/>
      <c r="L206" s="70" t="n"/>
      <c r="M206" s="70" t="n"/>
      <c r="N206" s="70" t="n"/>
      <c r="O206" s="70" t="n"/>
      <c r="P206" s="123" t="n"/>
      <c r="Q206" s="122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120" t="n"/>
      <c r="H207" s="121" t="n"/>
      <c r="I207" s="122" t="n"/>
      <c r="J207" s="70" t="n"/>
      <c r="K207" s="70" t="n"/>
      <c r="L207" s="70" t="n"/>
      <c r="M207" s="70" t="n"/>
      <c r="N207" s="70" t="n"/>
      <c r="O207" s="70" t="n"/>
      <c r="P207" s="123" t="n"/>
      <c r="Q207" s="122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120" t="n"/>
      <c r="H208" s="121" t="n"/>
      <c r="I208" s="122" t="n"/>
      <c r="J208" s="70" t="n"/>
      <c r="K208" s="70" t="n"/>
      <c r="L208" s="70" t="n"/>
      <c r="M208" s="70" t="n"/>
      <c r="N208" s="70" t="n"/>
      <c r="O208" s="70" t="n"/>
      <c r="P208" s="123" t="n"/>
      <c r="Q208" s="122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120" t="n"/>
      <c r="H209" s="121" t="n"/>
      <c r="I209" s="122" t="n"/>
      <c r="J209" s="70" t="n"/>
      <c r="K209" s="70" t="n"/>
      <c r="L209" s="70" t="n"/>
      <c r="M209" s="70" t="n"/>
      <c r="N209" s="70" t="n"/>
      <c r="O209" s="70" t="n"/>
      <c r="P209" s="123" t="n"/>
      <c r="Q209" s="122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120" t="n"/>
      <c r="H210" s="121" t="n"/>
      <c r="I210" s="122" t="n"/>
      <c r="J210" s="70" t="n"/>
      <c r="K210" s="70" t="n"/>
      <c r="L210" s="70" t="n"/>
      <c r="M210" s="70" t="n"/>
      <c r="N210" s="70" t="n"/>
      <c r="O210" s="70" t="n"/>
      <c r="P210" s="123" t="n"/>
      <c r="Q210" s="122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120" t="n"/>
      <c r="H211" s="121" t="n"/>
      <c r="I211" s="122" t="n"/>
      <c r="J211" s="70" t="n"/>
      <c r="K211" s="70" t="n"/>
      <c r="L211" s="70" t="n"/>
      <c r="M211" s="70" t="n"/>
      <c r="N211" s="70" t="n"/>
      <c r="O211" s="70" t="n"/>
      <c r="P211" s="123" t="n"/>
      <c r="Q211" s="122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120" t="n"/>
      <c r="H212" s="121" t="n"/>
      <c r="I212" s="122" t="n"/>
      <c r="J212" s="70" t="n"/>
      <c r="K212" s="70" t="n"/>
      <c r="L212" s="70" t="n"/>
      <c r="M212" s="70" t="n"/>
      <c r="N212" s="70" t="n"/>
      <c r="O212" s="70" t="n"/>
      <c r="P212" s="123" t="n"/>
      <c r="Q212" s="122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120" t="n"/>
      <c r="H213" s="121" t="n"/>
      <c r="I213" s="122" t="n"/>
      <c r="J213" s="70" t="n"/>
      <c r="K213" s="70" t="n"/>
      <c r="L213" s="70" t="n"/>
      <c r="M213" s="70" t="n"/>
      <c r="N213" s="70" t="n"/>
      <c r="O213" s="70" t="n"/>
      <c r="P213" s="123" t="n"/>
      <c r="Q213" s="122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120" t="n"/>
      <c r="H214" s="121" t="n"/>
      <c r="I214" s="122" t="n"/>
      <c r="J214" s="70" t="n"/>
      <c r="K214" s="70" t="n"/>
      <c r="L214" s="70" t="n"/>
      <c r="M214" s="70" t="n"/>
      <c r="N214" s="70" t="n"/>
      <c r="O214" s="70" t="n"/>
      <c r="P214" s="123" t="n"/>
      <c r="Q214" s="122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120" t="n"/>
      <c r="H215" s="121" t="n"/>
      <c r="I215" s="122" t="n"/>
      <c r="J215" s="70" t="n"/>
      <c r="K215" s="70" t="n"/>
      <c r="L215" s="70" t="n"/>
      <c r="M215" s="70" t="n"/>
      <c r="N215" s="70" t="n"/>
      <c r="O215" s="70" t="n"/>
      <c r="P215" s="123" t="n"/>
      <c r="Q215" s="122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120" t="n"/>
      <c r="H216" s="121" t="n"/>
      <c r="I216" s="122" t="n"/>
      <c r="J216" s="70" t="n"/>
      <c r="K216" s="70" t="n"/>
      <c r="L216" s="70" t="n"/>
      <c r="M216" s="70" t="n"/>
      <c r="N216" s="70" t="n"/>
      <c r="O216" s="70" t="n"/>
      <c r="P216" s="123" t="n"/>
      <c r="Q216" s="122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120" t="n"/>
      <c r="H217" s="121" t="n"/>
      <c r="I217" s="122" t="n"/>
      <c r="J217" s="70" t="n"/>
      <c r="K217" s="70" t="n"/>
      <c r="L217" s="70" t="n"/>
      <c r="M217" s="70" t="n"/>
      <c r="N217" s="70" t="n"/>
      <c r="O217" s="70" t="n"/>
      <c r="P217" s="123" t="n"/>
      <c r="Q217" s="122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120" t="n"/>
      <c r="H218" s="121" t="n"/>
      <c r="I218" s="122" t="n"/>
      <c r="J218" s="70" t="n"/>
      <c r="K218" s="70" t="n"/>
      <c r="L218" s="70" t="n"/>
      <c r="M218" s="70" t="n"/>
      <c r="N218" s="70" t="n"/>
      <c r="O218" s="70" t="n"/>
      <c r="P218" s="123" t="n"/>
      <c r="Q218" s="122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120" t="n"/>
      <c r="H219" s="121" t="n"/>
      <c r="I219" s="122" t="n"/>
      <c r="J219" s="70" t="n"/>
      <c r="K219" s="70" t="n"/>
      <c r="L219" s="70" t="n"/>
      <c r="M219" s="70" t="n"/>
      <c r="N219" s="70" t="n"/>
      <c r="O219" s="70" t="n"/>
      <c r="P219" s="123" t="n"/>
      <c r="Q219" s="122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120" t="n"/>
      <c r="H220" s="121" t="n"/>
      <c r="I220" s="122" t="n"/>
      <c r="J220" s="70" t="n"/>
      <c r="K220" s="70" t="n"/>
      <c r="L220" s="70" t="n"/>
      <c r="M220" s="70" t="n"/>
      <c r="N220" s="70" t="n"/>
      <c r="O220" s="70" t="n"/>
      <c r="P220" s="123" t="n"/>
      <c r="Q220" s="122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120" t="n"/>
      <c r="H221" s="121" t="n"/>
      <c r="I221" s="122" t="n"/>
      <c r="J221" s="70" t="n"/>
      <c r="K221" s="70" t="n"/>
      <c r="L221" s="70" t="n"/>
      <c r="M221" s="70" t="n"/>
      <c r="N221" s="70" t="n"/>
      <c r="O221" s="70" t="n"/>
      <c r="P221" s="123" t="n"/>
      <c r="Q221" s="122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120" t="n"/>
      <c r="H222" s="121" t="n"/>
      <c r="I222" s="122" t="n"/>
      <c r="J222" s="70" t="n"/>
      <c r="K222" s="70" t="n"/>
      <c r="L222" s="70" t="n"/>
      <c r="M222" s="70" t="n"/>
      <c r="N222" s="70" t="n"/>
      <c r="O222" s="70" t="n"/>
      <c r="P222" s="123" t="n"/>
      <c r="Q222" s="122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120" t="n"/>
      <c r="H223" s="121" t="n"/>
      <c r="I223" s="122" t="n"/>
      <c r="J223" s="70" t="n"/>
      <c r="K223" s="70" t="n"/>
      <c r="L223" s="70" t="n"/>
      <c r="M223" s="70" t="n"/>
      <c r="N223" s="70" t="n"/>
      <c r="O223" s="70" t="n"/>
      <c r="P223" s="123" t="n"/>
      <c r="Q223" s="122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120" t="n"/>
      <c r="H224" s="121" t="n"/>
      <c r="I224" s="122" t="n"/>
      <c r="J224" s="70" t="n"/>
      <c r="K224" s="70" t="n"/>
      <c r="L224" s="70" t="n"/>
      <c r="M224" s="70" t="n"/>
      <c r="N224" s="70" t="n"/>
      <c r="O224" s="70" t="n"/>
      <c r="P224" s="123" t="n"/>
      <c r="Q224" s="122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120" t="n"/>
      <c r="H225" s="121" t="n"/>
      <c r="I225" s="122" t="n"/>
      <c r="J225" s="70" t="n"/>
      <c r="K225" s="70" t="n"/>
      <c r="L225" s="70" t="n"/>
      <c r="M225" s="70" t="n"/>
      <c r="N225" s="70" t="n"/>
      <c r="O225" s="70" t="n"/>
      <c r="P225" s="123" t="n"/>
      <c r="Q225" s="122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120" t="n"/>
      <c r="H226" s="121" t="n"/>
      <c r="I226" s="122" t="n"/>
      <c r="J226" s="70" t="n"/>
      <c r="K226" s="70" t="n"/>
      <c r="L226" s="70" t="n"/>
      <c r="M226" s="70" t="n"/>
      <c r="N226" s="70" t="n"/>
      <c r="O226" s="70" t="n"/>
      <c r="P226" s="123" t="n"/>
      <c r="Q226" s="122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120" t="n"/>
      <c r="H227" s="121" t="n"/>
      <c r="I227" s="122" t="n"/>
      <c r="J227" s="70" t="n"/>
      <c r="K227" s="70" t="n"/>
      <c r="L227" s="70" t="n"/>
      <c r="M227" s="70" t="n"/>
      <c r="N227" s="70" t="n"/>
      <c r="O227" s="70" t="n"/>
      <c r="P227" s="123" t="n"/>
      <c r="Q227" s="122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120" t="n"/>
      <c r="H228" s="121" t="n"/>
      <c r="I228" s="122" t="n"/>
      <c r="J228" s="70" t="n"/>
      <c r="K228" s="70" t="n"/>
      <c r="L228" s="70" t="n"/>
      <c r="M228" s="70" t="n"/>
      <c r="N228" s="70" t="n"/>
      <c r="O228" s="70" t="n"/>
      <c r="P228" s="123" t="n"/>
      <c r="Q228" s="122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120" t="n"/>
      <c r="H229" s="121" t="n"/>
      <c r="I229" s="122" t="n"/>
      <c r="J229" s="70" t="n"/>
      <c r="K229" s="70" t="n"/>
      <c r="L229" s="70" t="n"/>
      <c r="M229" s="70" t="n"/>
      <c r="N229" s="70" t="n"/>
      <c r="O229" s="70" t="n"/>
      <c r="P229" s="123" t="n"/>
      <c r="Q229" s="122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120" t="n"/>
      <c r="H230" s="121" t="n"/>
      <c r="I230" s="122" t="n"/>
      <c r="J230" s="70" t="n"/>
      <c r="K230" s="70" t="n"/>
      <c r="L230" s="70" t="n"/>
      <c r="M230" s="70" t="n"/>
      <c r="N230" s="70" t="n"/>
      <c r="O230" s="70" t="n"/>
      <c r="P230" s="123" t="n"/>
      <c r="Q230" s="122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120" t="n"/>
      <c r="H231" s="121" t="n"/>
      <c r="I231" s="122" t="n"/>
      <c r="J231" s="70" t="n"/>
      <c r="K231" s="70" t="n"/>
      <c r="L231" s="70" t="n"/>
      <c r="M231" s="70" t="n"/>
      <c r="N231" s="70" t="n"/>
      <c r="O231" s="70" t="n"/>
      <c r="P231" s="123" t="n"/>
      <c r="Q231" s="122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120" t="n"/>
      <c r="H232" s="121" t="n"/>
      <c r="I232" s="122" t="n"/>
      <c r="J232" s="70" t="n"/>
      <c r="K232" s="70" t="n"/>
      <c r="L232" s="70" t="n"/>
      <c r="M232" s="70" t="n"/>
      <c r="N232" s="70" t="n"/>
      <c r="O232" s="70" t="n"/>
      <c r="P232" s="123" t="n"/>
      <c r="Q232" s="122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120" t="n"/>
      <c r="H233" s="121" t="n"/>
      <c r="I233" s="122" t="n"/>
      <c r="J233" s="70" t="n"/>
      <c r="K233" s="70" t="n"/>
      <c r="L233" s="70" t="n"/>
      <c r="M233" s="70" t="n"/>
      <c r="N233" s="70" t="n"/>
      <c r="O233" s="70" t="n"/>
      <c r="P233" s="123" t="n"/>
      <c r="Q233" s="122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120" t="n"/>
      <c r="H234" s="121" t="n"/>
      <c r="I234" s="122" t="n"/>
      <c r="J234" s="70" t="n"/>
      <c r="K234" s="70" t="n"/>
      <c r="L234" s="70" t="n"/>
      <c r="M234" s="70" t="n"/>
      <c r="N234" s="70" t="n"/>
      <c r="O234" s="70" t="n"/>
      <c r="P234" s="123" t="n"/>
      <c r="Q234" s="122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120" t="n"/>
      <c r="H235" s="121" t="n"/>
      <c r="I235" s="122" t="n"/>
      <c r="J235" s="70" t="n"/>
      <c r="K235" s="70" t="n"/>
      <c r="L235" s="70" t="n"/>
      <c r="M235" s="70" t="n"/>
      <c r="N235" s="70" t="n"/>
      <c r="O235" s="70" t="n"/>
      <c r="P235" s="123" t="n"/>
      <c r="Q235" s="122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120" t="n"/>
      <c r="H236" s="121" t="n"/>
      <c r="I236" s="122" t="n"/>
      <c r="J236" s="70" t="n"/>
      <c r="K236" s="70" t="n"/>
      <c r="L236" s="70" t="n"/>
      <c r="M236" s="70" t="n"/>
      <c r="N236" s="70" t="n"/>
      <c r="O236" s="70" t="n"/>
      <c r="P236" s="123" t="n"/>
      <c r="Q236" s="122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120" t="n"/>
      <c r="H237" s="121" t="n"/>
      <c r="I237" s="122" t="n"/>
      <c r="J237" s="70" t="n"/>
      <c r="K237" s="70" t="n"/>
      <c r="L237" s="70" t="n"/>
      <c r="M237" s="70" t="n"/>
      <c r="N237" s="70" t="n"/>
      <c r="O237" s="70" t="n"/>
      <c r="P237" s="123" t="n"/>
      <c r="Q237" s="122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120" t="n"/>
      <c r="H238" s="121" t="n"/>
      <c r="I238" s="122" t="n"/>
      <c r="J238" s="70" t="n"/>
      <c r="K238" s="70" t="n"/>
      <c r="L238" s="70" t="n"/>
      <c r="M238" s="70" t="n"/>
      <c r="N238" s="70" t="n"/>
      <c r="O238" s="70" t="n"/>
      <c r="P238" s="123" t="n"/>
      <c r="Q238" s="122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120" t="n"/>
      <c r="H239" s="121" t="n"/>
      <c r="I239" s="122" t="n"/>
      <c r="J239" s="70" t="n"/>
      <c r="K239" s="70" t="n"/>
      <c r="L239" s="70" t="n"/>
      <c r="M239" s="70" t="n"/>
      <c r="N239" s="70" t="n"/>
      <c r="O239" s="70" t="n"/>
      <c r="P239" s="123" t="n"/>
      <c r="Q239" s="122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120" t="n"/>
      <c r="H240" s="121" t="n"/>
      <c r="I240" s="122" t="n"/>
      <c r="J240" s="70" t="n"/>
      <c r="K240" s="70" t="n"/>
      <c r="L240" s="70" t="n"/>
      <c r="M240" s="70" t="n"/>
      <c r="N240" s="70" t="n"/>
      <c r="O240" s="70" t="n"/>
      <c r="P240" s="123" t="n"/>
      <c r="Q240" s="122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120" t="n"/>
      <c r="H241" s="121" t="n"/>
      <c r="I241" s="122" t="n"/>
      <c r="J241" s="70" t="n"/>
      <c r="K241" s="70" t="n"/>
      <c r="L241" s="70" t="n"/>
      <c r="M241" s="70" t="n"/>
      <c r="N241" s="70" t="n"/>
      <c r="O241" s="70" t="n"/>
      <c r="P241" s="123" t="n"/>
      <c r="Q241" s="122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120" t="n"/>
      <c r="H242" s="121" t="n"/>
      <c r="I242" s="122" t="n"/>
      <c r="J242" s="70" t="n"/>
      <c r="K242" s="70" t="n"/>
      <c r="L242" s="70" t="n"/>
      <c r="M242" s="70" t="n"/>
      <c r="N242" s="70" t="n"/>
      <c r="O242" s="70" t="n"/>
      <c r="P242" s="123" t="n"/>
      <c r="Q242" s="122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120" t="n"/>
      <c r="H243" s="121" t="n"/>
      <c r="I243" s="122" t="n"/>
      <c r="J243" s="70" t="n"/>
      <c r="K243" s="70" t="n"/>
      <c r="L243" s="70" t="n"/>
      <c r="M243" s="70" t="n"/>
      <c r="N243" s="70" t="n"/>
      <c r="O243" s="70" t="n"/>
      <c r="P243" s="123" t="n"/>
      <c r="Q243" s="122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120" t="n"/>
      <c r="H244" s="121" t="n"/>
      <c r="I244" s="122" t="n"/>
      <c r="J244" s="70" t="n"/>
      <c r="K244" s="70" t="n"/>
      <c r="L244" s="70" t="n"/>
      <c r="M244" s="70" t="n"/>
      <c r="N244" s="70" t="n"/>
      <c r="O244" s="70" t="n"/>
      <c r="P244" s="123" t="n"/>
      <c r="Q244" s="122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120" t="n"/>
      <c r="H245" s="121" t="n"/>
      <c r="I245" s="122" t="n"/>
      <c r="J245" s="70" t="n"/>
      <c r="K245" s="70" t="n"/>
      <c r="L245" s="70" t="n"/>
      <c r="M245" s="70" t="n"/>
      <c r="N245" s="70" t="n"/>
      <c r="O245" s="70" t="n"/>
      <c r="P245" s="123" t="n"/>
      <c r="Q245" s="122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120" t="n"/>
      <c r="H246" s="121" t="n"/>
      <c r="I246" s="122" t="n"/>
      <c r="J246" s="70" t="n"/>
      <c r="K246" s="70" t="n"/>
      <c r="L246" s="70" t="n"/>
      <c r="M246" s="70" t="n"/>
      <c r="N246" s="70" t="n"/>
      <c r="O246" s="70" t="n"/>
      <c r="P246" s="123" t="n"/>
      <c r="Q246" s="122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120" t="n"/>
      <c r="H247" s="121" t="n"/>
      <c r="I247" s="122" t="n"/>
      <c r="J247" s="70" t="n"/>
      <c r="K247" s="70" t="n"/>
      <c r="L247" s="70" t="n"/>
      <c r="M247" s="70" t="n"/>
      <c r="N247" s="70" t="n"/>
      <c r="O247" s="70" t="n"/>
      <c r="P247" s="123" t="n"/>
      <c r="Q247" s="122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120" t="n"/>
      <c r="H248" s="121" t="n"/>
      <c r="I248" s="122" t="n"/>
      <c r="J248" s="70" t="n"/>
      <c r="K248" s="70" t="n"/>
      <c r="L248" s="70" t="n"/>
      <c r="M248" s="70" t="n"/>
      <c r="N248" s="70" t="n"/>
      <c r="O248" s="70" t="n"/>
      <c r="P248" s="123" t="n"/>
      <c r="Q248" s="122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120" t="n"/>
      <c r="H249" s="121" t="n"/>
      <c r="I249" s="122" t="n"/>
      <c r="J249" s="70" t="n"/>
      <c r="K249" s="70" t="n"/>
      <c r="L249" s="70" t="n"/>
      <c r="M249" s="70" t="n"/>
      <c r="N249" s="70" t="n"/>
      <c r="O249" s="70" t="n"/>
      <c r="P249" s="123" t="n"/>
      <c r="Q249" s="122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120" t="n"/>
      <c r="H250" s="121" t="n"/>
      <c r="I250" s="122" t="n"/>
      <c r="J250" s="70" t="n"/>
      <c r="K250" s="70" t="n"/>
      <c r="L250" s="70" t="n"/>
      <c r="M250" s="70" t="n"/>
      <c r="N250" s="70" t="n"/>
      <c r="O250" s="70" t="n"/>
      <c r="P250" s="123" t="n"/>
      <c r="Q250" s="122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120" t="n"/>
      <c r="H251" s="121" t="n"/>
      <c r="I251" s="122" t="n"/>
      <c r="J251" s="70" t="n"/>
      <c r="K251" s="70" t="n"/>
      <c r="L251" s="70" t="n"/>
      <c r="M251" s="70" t="n"/>
      <c r="N251" s="70" t="n"/>
      <c r="O251" s="70" t="n"/>
      <c r="P251" s="123" t="n"/>
      <c r="Q251" s="122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120" t="n"/>
      <c r="H252" s="121" t="n"/>
      <c r="I252" s="122" t="n"/>
      <c r="J252" s="70" t="n"/>
      <c r="K252" s="70" t="n"/>
      <c r="L252" s="70" t="n"/>
      <c r="M252" s="70" t="n"/>
      <c r="N252" s="70" t="n"/>
      <c r="O252" s="70" t="n"/>
      <c r="P252" s="123" t="n"/>
      <c r="Q252" s="122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120" t="n"/>
      <c r="H253" s="121" t="n"/>
      <c r="I253" s="122" t="n"/>
      <c r="J253" s="70" t="n"/>
      <c r="K253" s="70" t="n"/>
      <c r="L253" s="70" t="n"/>
      <c r="M253" s="70" t="n"/>
      <c r="N253" s="70" t="n"/>
      <c r="O253" s="70" t="n"/>
      <c r="P253" s="123" t="n"/>
      <c r="Q253" s="122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120" t="n"/>
      <c r="H254" s="121" t="n"/>
      <c r="I254" s="122" t="n"/>
      <c r="J254" s="70" t="n"/>
      <c r="K254" s="70" t="n"/>
      <c r="L254" s="70" t="n"/>
      <c r="M254" s="70" t="n"/>
      <c r="N254" s="70" t="n"/>
      <c r="O254" s="70" t="n"/>
      <c r="P254" s="123" t="n"/>
      <c r="Q254" s="122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120" t="n"/>
      <c r="H255" s="121" t="n"/>
      <c r="I255" s="122" t="n"/>
      <c r="J255" s="70" t="n"/>
      <c r="K255" s="70" t="n"/>
      <c r="L255" s="70" t="n"/>
      <c r="M255" s="70" t="n"/>
      <c r="N255" s="70" t="n"/>
      <c r="O255" s="70" t="n"/>
      <c r="P255" s="123" t="n"/>
      <c r="Q255" s="122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120" t="n"/>
      <c r="H256" s="121" t="n"/>
      <c r="I256" s="122" t="n"/>
      <c r="J256" s="70" t="n"/>
      <c r="K256" s="70" t="n"/>
      <c r="L256" s="70" t="n"/>
      <c r="M256" s="70" t="n"/>
      <c r="N256" s="70" t="n"/>
      <c r="O256" s="70" t="n"/>
      <c r="P256" s="123" t="n"/>
      <c r="Q256" s="122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120" t="n"/>
      <c r="H257" s="121" t="n"/>
      <c r="I257" s="122" t="n"/>
      <c r="J257" s="70" t="n"/>
      <c r="K257" s="70" t="n"/>
      <c r="L257" s="70" t="n"/>
      <c r="M257" s="70" t="n"/>
      <c r="N257" s="70" t="n"/>
      <c r="O257" s="70" t="n"/>
      <c r="P257" s="123" t="n"/>
      <c r="Q257" s="122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120" t="n"/>
      <c r="H258" s="121" t="n"/>
      <c r="I258" s="122" t="n"/>
      <c r="J258" s="70" t="n"/>
      <c r="K258" s="70" t="n"/>
      <c r="L258" s="70" t="n"/>
      <c r="M258" s="70" t="n"/>
      <c r="N258" s="70" t="n"/>
      <c r="O258" s="70" t="n"/>
      <c r="P258" s="123" t="n"/>
      <c r="Q258" s="122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120" t="n"/>
      <c r="H259" s="121" t="n"/>
      <c r="I259" s="122" t="n"/>
      <c r="J259" s="70" t="n"/>
      <c r="K259" s="70" t="n"/>
      <c r="L259" s="70" t="n"/>
      <c r="M259" s="70" t="n"/>
      <c r="N259" s="70" t="n"/>
      <c r="O259" s="70" t="n"/>
      <c r="P259" s="123" t="n"/>
      <c r="Q259" s="122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120" t="n"/>
      <c r="H260" s="121" t="n"/>
      <c r="I260" s="122" t="n"/>
      <c r="J260" s="70" t="n"/>
      <c r="K260" s="70" t="n"/>
      <c r="L260" s="70" t="n"/>
      <c r="M260" s="70" t="n"/>
      <c r="N260" s="70" t="n"/>
      <c r="O260" s="70" t="n"/>
      <c r="P260" s="123" t="n"/>
      <c r="Q260" s="122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120" t="n"/>
      <c r="H261" s="121" t="n"/>
      <c r="I261" s="122" t="n"/>
      <c r="J261" s="70" t="n"/>
      <c r="K261" s="70" t="n"/>
      <c r="L261" s="70" t="n"/>
      <c r="M261" s="70" t="n"/>
      <c r="N261" s="70" t="n"/>
      <c r="O261" s="70" t="n"/>
      <c r="P261" s="123" t="n"/>
      <c r="Q261" s="122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120" t="n"/>
      <c r="H262" s="121" t="n"/>
      <c r="I262" s="122" t="n"/>
      <c r="J262" s="70" t="n"/>
      <c r="K262" s="70" t="n"/>
      <c r="L262" s="70" t="n"/>
      <c r="M262" s="70" t="n"/>
      <c r="N262" s="70" t="n"/>
      <c r="O262" s="70" t="n"/>
      <c r="P262" s="123" t="n"/>
      <c r="Q262" s="122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120" t="n"/>
      <c r="H263" s="121" t="n"/>
      <c r="I263" s="122" t="n"/>
      <c r="J263" s="70" t="n"/>
      <c r="K263" s="70" t="n"/>
      <c r="L263" s="70" t="n"/>
      <c r="M263" s="70" t="n"/>
      <c r="N263" s="70" t="n"/>
      <c r="O263" s="70" t="n"/>
      <c r="P263" s="123" t="n"/>
      <c r="Q263" s="122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120" t="n"/>
      <c r="H264" s="121" t="n"/>
      <c r="I264" s="122" t="n"/>
      <c r="J264" s="70" t="n"/>
      <c r="K264" s="70" t="n"/>
      <c r="L264" s="70" t="n"/>
      <c r="M264" s="70" t="n"/>
      <c r="N264" s="70" t="n"/>
      <c r="O264" s="70" t="n"/>
      <c r="P264" s="123" t="n"/>
      <c r="Q264" s="122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120" t="n"/>
      <c r="H265" s="121" t="n"/>
      <c r="I265" s="122" t="n"/>
      <c r="J265" s="70" t="n"/>
      <c r="K265" s="70" t="n"/>
      <c r="L265" s="70" t="n"/>
      <c r="M265" s="70" t="n"/>
      <c r="N265" s="70" t="n"/>
      <c r="O265" s="70" t="n"/>
      <c r="P265" s="123" t="n"/>
      <c r="Q265" s="122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120" t="n"/>
      <c r="H266" s="121" t="n"/>
      <c r="I266" s="122" t="n"/>
      <c r="J266" s="70" t="n"/>
      <c r="K266" s="70" t="n"/>
      <c r="L266" s="70" t="n"/>
      <c r="M266" s="70" t="n"/>
      <c r="N266" s="70" t="n"/>
      <c r="O266" s="70" t="n"/>
      <c r="P266" s="123" t="n"/>
      <c r="Q266" s="122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120" t="n"/>
      <c r="H267" s="121" t="n"/>
      <c r="I267" s="122" t="n"/>
      <c r="J267" s="70" t="n"/>
      <c r="K267" s="70" t="n"/>
      <c r="L267" s="70" t="n"/>
      <c r="M267" s="70" t="n"/>
      <c r="N267" s="70" t="n"/>
      <c r="O267" s="70" t="n"/>
      <c r="P267" s="123" t="n"/>
      <c r="Q267" s="122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120" t="n"/>
      <c r="H268" s="121" t="n"/>
      <c r="I268" s="122" t="n"/>
      <c r="J268" s="70" t="n"/>
      <c r="K268" s="70" t="n"/>
      <c r="L268" s="70" t="n"/>
      <c r="M268" s="70" t="n"/>
      <c r="N268" s="70" t="n"/>
      <c r="O268" s="70" t="n"/>
      <c r="P268" s="123" t="n"/>
      <c r="Q268" s="122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120" t="n"/>
      <c r="H269" s="121" t="n"/>
      <c r="I269" s="122" t="n"/>
      <c r="J269" s="70" t="n"/>
      <c r="K269" s="70" t="n"/>
      <c r="L269" s="70" t="n"/>
      <c r="M269" s="70" t="n"/>
      <c r="N269" s="70" t="n"/>
      <c r="O269" s="70" t="n"/>
      <c r="P269" s="123" t="n"/>
      <c r="Q269" s="122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120" t="n"/>
      <c r="H270" s="121" t="n"/>
      <c r="I270" s="122" t="n"/>
      <c r="J270" s="70" t="n"/>
      <c r="K270" s="70" t="n"/>
      <c r="L270" s="70" t="n"/>
      <c r="M270" s="70" t="n"/>
      <c r="N270" s="70" t="n"/>
      <c r="O270" s="70" t="n"/>
      <c r="P270" s="123" t="n"/>
      <c r="Q270" s="122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120" t="n"/>
      <c r="H271" s="121" t="n"/>
      <c r="I271" s="122" t="n"/>
      <c r="J271" s="70" t="n"/>
      <c r="K271" s="70" t="n"/>
      <c r="L271" s="70" t="n"/>
      <c r="M271" s="70" t="n"/>
      <c r="N271" s="70" t="n"/>
      <c r="O271" s="70" t="n"/>
      <c r="P271" s="123" t="n"/>
      <c r="Q271" s="122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120" t="n"/>
      <c r="H272" s="121" t="n"/>
      <c r="I272" s="122" t="n"/>
      <c r="J272" s="70" t="n"/>
      <c r="K272" s="70" t="n"/>
      <c r="L272" s="70" t="n"/>
      <c r="M272" s="70" t="n"/>
      <c r="N272" s="70" t="n"/>
      <c r="O272" s="70" t="n"/>
      <c r="P272" s="123" t="n"/>
      <c r="Q272" s="122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120" t="n"/>
      <c r="H273" s="121" t="n"/>
      <c r="I273" s="122" t="n"/>
      <c r="J273" s="70" t="n"/>
      <c r="K273" s="70" t="n"/>
      <c r="L273" s="70" t="n"/>
      <c r="M273" s="70" t="n"/>
      <c r="N273" s="70" t="n"/>
      <c r="O273" s="70" t="n"/>
      <c r="P273" s="123" t="n"/>
      <c r="Q273" s="122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120" t="n"/>
      <c r="H274" s="121" t="n"/>
      <c r="I274" s="122" t="n"/>
      <c r="J274" s="70" t="n"/>
      <c r="K274" s="70" t="n"/>
      <c r="L274" s="70" t="n"/>
      <c r="M274" s="70" t="n"/>
      <c r="N274" s="70" t="n"/>
      <c r="O274" s="70" t="n"/>
      <c r="P274" s="123" t="n"/>
      <c r="Q274" s="122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120" t="n"/>
      <c r="H275" s="121" t="n"/>
      <c r="I275" s="122" t="n"/>
      <c r="J275" s="70" t="n"/>
      <c r="K275" s="70" t="n"/>
      <c r="L275" s="70" t="n"/>
      <c r="M275" s="70" t="n"/>
      <c r="N275" s="70" t="n"/>
      <c r="O275" s="70" t="n"/>
      <c r="P275" s="123" t="n"/>
      <c r="Q275" s="122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120" t="n"/>
      <c r="H276" s="121" t="n"/>
      <c r="I276" s="122" t="n"/>
      <c r="J276" s="70" t="n"/>
      <c r="K276" s="70" t="n"/>
      <c r="L276" s="70" t="n"/>
      <c r="M276" s="70" t="n"/>
      <c r="N276" s="70" t="n"/>
      <c r="O276" s="70" t="n"/>
      <c r="P276" s="123" t="n"/>
      <c r="Q276" s="122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120" t="n"/>
      <c r="H277" s="121" t="n"/>
      <c r="I277" s="122" t="n"/>
      <c r="J277" s="70" t="n"/>
      <c r="K277" s="70" t="n"/>
      <c r="L277" s="70" t="n"/>
      <c r="M277" s="70" t="n"/>
      <c r="N277" s="70" t="n"/>
      <c r="O277" s="70" t="n"/>
      <c r="P277" s="123" t="n"/>
      <c r="Q277" s="122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120" t="n"/>
      <c r="H278" s="121" t="n"/>
      <c r="I278" s="122" t="n"/>
      <c r="J278" s="70" t="n"/>
      <c r="K278" s="70" t="n"/>
      <c r="L278" s="70" t="n"/>
      <c r="M278" s="70" t="n"/>
      <c r="N278" s="70" t="n"/>
      <c r="O278" s="70" t="n"/>
      <c r="P278" s="123" t="n"/>
      <c r="Q278" s="122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120" t="n"/>
      <c r="H279" s="121" t="n"/>
      <c r="I279" s="122" t="n"/>
      <c r="J279" s="70" t="n"/>
      <c r="K279" s="70" t="n"/>
      <c r="L279" s="70" t="n"/>
      <c r="M279" s="70" t="n"/>
      <c r="N279" s="70" t="n"/>
      <c r="O279" s="70" t="n"/>
      <c r="P279" s="123" t="n"/>
      <c r="Q279" s="122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120" t="n"/>
      <c r="H280" s="121" t="n"/>
      <c r="I280" s="122" t="n"/>
      <c r="J280" s="70" t="n"/>
      <c r="K280" s="70" t="n"/>
      <c r="L280" s="70" t="n"/>
      <c r="M280" s="70" t="n"/>
      <c r="N280" s="70" t="n"/>
      <c r="O280" s="70" t="n"/>
      <c r="P280" s="123" t="n"/>
      <c r="Q280" s="122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120" t="n"/>
      <c r="H281" s="121" t="n"/>
      <c r="I281" s="122" t="n"/>
      <c r="J281" s="70" t="n"/>
      <c r="K281" s="70" t="n"/>
      <c r="L281" s="70" t="n"/>
      <c r="M281" s="70" t="n"/>
      <c r="N281" s="70" t="n"/>
      <c r="O281" s="70" t="n"/>
      <c r="P281" s="123" t="n"/>
      <c r="Q281" s="122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120" t="n"/>
      <c r="H282" s="121" t="n"/>
      <c r="I282" s="122" t="n"/>
      <c r="J282" s="70" t="n"/>
      <c r="K282" s="70" t="n"/>
      <c r="L282" s="70" t="n"/>
      <c r="M282" s="70" t="n"/>
      <c r="N282" s="70" t="n"/>
      <c r="O282" s="70" t="n"/>
      <c r="P282" s="123" t="n"/>
      <c r="Q282" s="122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120" t="n"/>
      <c r="H283" s="121" t="n"/>
      <c r="I283" s="122" t="n"/>
      <c r="J283" s="70" t="n"/>
      <c r="K283" s="70" t="n"/>
      <c r="L283" s="70" t="n"/>
      <c r="M283" s="70" t="n"/>
      <c r="N283" s="70" t="n"/>
      <c r="O283" s="70" t="n"/>
      <c r="P283" s="123" t="n"/>
      <c r="Q283" s="122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120" t="n"/>
      <c r="H284" s="121" t="n"/>
      <c r="I284" s="122" t="n"/>
      <c r="J284" s="70" t="n"/>
      <c r="K284" s="70" t="n"/>
      <c r="L284" s="70" t="n"/>
      <c r="M284" s="70" t="n"/>
      <c r="N284" s="70" t="n"/>
      <c r="O284" s="70" t="n"/>
      <c r="P284" s="123" t="n"/>
      <c r="Q284" s="122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120" t="n"/>
      <c r="H285" s="121" t="n"/>
      <c r="I285" s="122" t="n"/>
      <c r="J285" s="70" t="n"/>
      <c r="K285" s="70" t="n"/>
      <c r="L285" s="70" t="n"/>
      <c r="M285" s="70" t="n"/>
      <c r="N285" s="70" t="n"/>
      <c r="O285" s="70" t="n"/>
      <c r="P285" s="123" t="n"/>
      <c r="Q285" s="122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120" t="n"/>
      <c r="H286" s="121" t="n"/>
      <c r="I286" s="122" t="n"/>
      <c r="J286" s="70" t="n"/>
      <c r="K286" s="70" t="n"/>
      <c r="L286" s="70" t="n"/>
      <c r="M286" s="70" t="n"/>
      <c r="N286" s="70" t="n"/>
      <c r="O286" s="70" t="n"/>
      <c r="P286" s="123" t="n"/>
      <c r="Q286" s="122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120" t="n"/>
      <c r="H287" s="121" t="n"/>
      <c r="I287" s="122" t="n"/>
      <c r="J287" s="70" t="n"/>
      <c r="K287" s="70" t="n"/>
      <c r="L287" s="70" t="n"/>
      <c r="M287" s="70" t="n"/>
      <c r="N287" s="70" t="n"/>
      <c r="O287" s="70" t="n"/>
      <c r="P287" s="123" t="n"/>
      <c r="Q287" s="122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120" t="n"/>
      <c r="H288" s="121" t="n"/>
      <c r="I288" s="122" t="n"/>
      <c r="J288" s="70" t="n"/>
      <c r="K288" s="70" t="n"/>
      <c r="L288" s="70" t="n"/>
      <c r="M288" s="70" t="n"/>
      <c r="N288" s="70" t="n"/>
      <c r="O288" s="70" t="n"/>
      <c r="P288" s="123" t="n"/>
      <c r="Q288" s="122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120" t="n"/>
      <c r="H289" s="121" t="n"/>
      <c r="I289" s="122" t="n"/>
      <c r="J289" s="70" t="n"/>
      <c r="K289" s="70" t="n"/>
      <c r="L289" s="70" t="n"/>
      <c r="M289" s="70" t="n"/>
      <c r="N289" s="70" t="n"/>
      <c r="O289" s="70" t="n"/>
      <c r="P289" s="123" t="n"/>
      <c r="Q289" s="122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120" t="n"/>
      <c r="H290" s="121" t="n"/>
      <c r="I290" s="122" t="n"/>
      <c r="J290" s="70" t="n"/>
      <c r="K290" s="70" t="n"/>
      <c r="L290" s="70" t="n"/>
      <c r="M290" s="70" t="n"/>
      <c r="N290" s="70" t="n"/>
      <c r="O290" s="70" t="n"/>
      <c r="P290" s="123" t="n"/>
      <c r="Q290" s="122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120" t="n"/>
      <c r="H291" s="121" t="n"/>
      <c r="I291" s="122" t="n"/>
      <c r="J291" s="70" t="n"/>
      <c r="K291" s="70" t="n"/>
      <c r="L291" s="70" t="n"/>
      <c r="M291" s="70" t="n"/>
      <c r="N291" s="70" t="n"/>
      <c r="O291" s="70" t="n"/>
      <c r="P291" s="123" t="n"/>
      <c r="Q291" s="122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120" t="n"/>
      <c r="H292" s="121" t="n"/>
      <c r="I292" s="122" t="n"/>
      <c r="J292" s="70" t="n"/>
      <c r="K292" s="70" t="n"/>
      <c r="L292" s="70" t="n"/>
      <c r="M292" s="70" t="n"/>
      <c r="N292" s="70" t="n"/>
      <c r="O292" s="70" t="n"/>
      <c r="P292" s="123" t="n"/>
      <c r="Q292" s="122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120" t="n"/>
      <c r="H293" s="121" t="n"/>
      <c r="I293" s="122" t="n"/>
      <c r="J293" s="70" t="n"/>
      <c r="K293" s="70" t="n"/>
      <c r="L293" s="70" t="n"/>
      <c r="M293" s="70" t="n"/>
      <c r="N293" s="70" t="n"/>
      <c r="O293" s="70" t="n"/>
      <c r="P293" s="123" t="n"/>
      <c r="Q293" s="122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120" t="n"/>
      <c r="H294" s="121" t="n"/>
      <c r="I294" s="122" t="n"/>
      <c r="J294" s="70" t="n"/>
      <c r="K294" s="70" t="n"/>
      <c r="L294" s="70" t="n"/>
      <c r="M294" s="70" t="n"/>
      <c r="N294" s="70" t="n"/>
      <c r="O294" s="70" t="n"/>
      <c r="P294" s="123" t="n"/>
      <c r="Q294" s="122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120" t="n"/>
      <c r="H295" s="121" t="n"/>
      <c r="I295" s="122" t="n"/>
      <c r="J295" s="70" t="n"/>
      <c r="K295" s="70" t="n"/>
      <c r="L295" s="70" t="n"/>
      <c r="M295" s="70" t="n"/>
      <c r="N295" s="70" t="n"/>
      <c r="O295" s="70" t="n"/>
      <c r="P295" s="123" t="n"/>
      <c r="Q295" s="122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120" t="n"/>
      <c r="H296" s="121" t="n"/>
      <c r="I296" s="122" t="n"/>
      <c r="J296" s="70" t="n"/>
      <c r="K296" s="70" t="n"/>
      <c r="L296" s="70" t="n"/>
      <c r="M296" s="70" t="n"/>
      <c r="N296" s="70" t="n"/>
      <c r="O296" s="70" t="n"/>
      <c r="P296" s="123" t="n"/>
      <c r="Q296" s="122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120" t="n"/>
      <c r="H297" s="121" t="n"/>
      <c r="I297" s="122" t="n"/>
      <c r="J297" s="70" t="n"/>
      <c r="K297" s="70" t="n"/>
      <c r="L297" s="70" t="n"/>
      <c r="M297" s="70" t="n"/>
      <c r="N297" s="70" t="n"/>
      <c r="O297" s="70" t="n"/>
      <c r="P297" s="123" t="n"/>
      <c r="Q297" s="122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120" t="n"/>
      <c r="H298" s="121" t="n"/>
      <c r="I298" s="122" t="n"/>
      <c r="J298" s="70" t="n"/>
      <c r="K298" s="70" t="n"/>
      <c r="L298" s="70" t="n"/>
      <c r="M298" s="70" t="n"/>
      <c r="N298" s="70" t="n"/>
      <c r="O298" s="70" t="n"/>
      <c r="P298" s="123" t="n"/>
      <c r="Q298" s="122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120" t="n"/>
      <c r="H299" s="121" t="n"/>
      <c r="I299" s="122" t="n"/>
      <c r="J299" s="70" t="n"/>
      <c r="K299" s="70" t="n"/>
      <c r="L299" s="70" t="n"/>
      <c r="M299" s="70" t="n"/>
      <c r="N299" s="70" t="n"/>
      <c r="O299" s="70" t="n"/>
      <c r="P299" s="123" t="n"/>
      <c r="Q299" s="122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120" t="n"/>
      <c r="H300" s="121" t="n"/>
      <c r="I300" s="122" t="n"/>
      <c r="J300" s="70" t="n"/>
      <c r="K300" s="70" t="n"/>
      <c r="L300" s="70" t="n"/>
      <c r="M300" s="70" t="n"/>
      <c r="N300" s="70" t="n"/>
      <c r="O300" s="70" t="n"/>
      <c r="P300" s="123" t="n"/>
      <c r="Q300" s="122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120" t="n"/>
      <c r="H301" s="121" t="n"/>
      <c r="I301" s="122" t="n"/>
      <c r="J301" s="70" t="n"/>
      <c r="K301" s="70" t="n"/>
      <c r="L301" s="70" t="n"/>
      <c r="M301" s="70" t="n"/>
      <c r="N301" s="70" t="n"/>
      <c r="O301" s="70" t="n"/>
      <c r="P301" s="123" t="n"/>
      <c r="Q301" s="122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120" t="n"/>
      <c r="H302" s="121" t="n"/>
      <c r="I302" s="122" t="n"/>
      <c r="J302" s="70" t="n"/>
      <c r="K302" s="70" t="n"/>
      <c r="L302" s="70" t="n"/>
      <c r="M302" s="70" t="n"/>
      <c r="N302" s="70" t="n"/>
      <c r="O302" s="70" t="n"/>
      <c r="P302" s="123" t="n"/>
      <c r="Q302" s="122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120" t="n"/>
      <c r="H303" s="121" t="n"/>
      <c r="I303" s="122" t="n"/>
      <c r="J303" s="70" t="n"/>
      <c r="K303" s="70" t="n"/>
      <c r="L303" s="70" t="n"/>
      <c r="M303" s="70" t="n"/>
      <c r="N303" s="70" t="n"/>
      <c r="O303" s="70" t="n"/>
      <c r="P303" s="123" t="n"/>
      <c r="Q303" s="122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120" t="n"/>
      <c r="H304" s="121" t="n"/>
      <c r="I304" s="122" t="n"/>
      <c r="J304" s="70" t="n"/>
      <c r="K304" s="70" t="n"/>
      <c r="L304" s="70" t="n"/>
      <c r="M304" s="70" t="n"/>
      <c r="N304" s="70" t="n"/>
      <c r="O304" s="70" t="n"/>
      <c r="P304" s="123" t="n"/>
      <c r="Q304" s="122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120" t="n"/>
      <c r="H305" s="121" t="n"/>
      <c r="I305" s="122" t="n"/>
      <c r="J305" s="70" t="n"/>
      <c r="K305" s="70" t="n"/>
      <c r="L305" s="70" t="n"/>
      <c r="M305" s="70" t="n"/>
      <c r="N305" s="70" t="n"/>
      <c r="O305" s="70" t="n"/>
      <c r="P305" s="123" t="n"/>
      <c r="Q305" s="122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120" t="n"/>
      <c r="H306" s="121" t="n"/>
      <c r="I306" s="122" t="n"/>
      <c r="J306" s="70" t="n"/>
      <c r="K306" s="70" t="n"/>
      <c r="L306" s="70" t="n"/>
      <c r="M306" s="70" t="n"/>
      <c r="N306" s="70" t="n"/>
      <c r="O306" s="70" t="n"/>
      <c r="P306" s="123" t="n"/>
      <c r="Q306" s="122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120" t="n"/>
      <c r="H307" s="121" t="n"/>
      <c r="I307" s="122" t="n"/>
      <c r="J307" s="70" t="n"/>
      <c r="K307" s="70" t="n"/>
      <c r="L307" s="70" t="n"/>
      <c r="M307" s="70" t="n"/>
      <c r="N307" s="70" t="n"/>
      <c r="O307" s="70" t="n"/>
      <c r="P307" s="123" t="n"/>
      <c r="Q307" s="122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120" t="n"/>
      <c r="H308" s="121" t="n"/>
      <c r="I308" s="122" t="n"/>
      <c r="J308" s="70" t="n"/>
      <c r="K308" s="70" t="n"/>
      <c r="L308" s="70" t="n"/>
      <c r="M308" s="70" t="n"/>
      <c r="N308" s="70" t="n"/>
      <c r="O308" s="70" t="n"/>
      <c r="P308" s="123" t="n"/>
      <c r="Q308" s="122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120" t="n"/>
      <c r="H309" s="121" t="n"/>
      <c r="I309" s="122" t="n"/>
      <c r="J309" s="70" t="n"/>
      <c r="K309" s="70" t="n"/>
      <c r="L309" s="70" t="n"/>
      <c r="M309" s="70" t="n"/>
      <c r="N309" s="70" t="n"/>
      <c r="O309" s="70" t="n"/>
      <c r="P309" s="123" t="n"/>
      <c r="Q309" s="122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120" t="n"/>
      <c r="H310" s="121" t="n"/>
      <c r="I310" s="122" t="n"/>
      <c r="J310" s="70" t="n"/>
      <c r="K310" s="70" t="n"/>
      <c r="L310" s="70" t="n"/>
      <c r="M310" s="70" t="n"/>
      <c r="N310" s="70" t="n"/>
      <c r="O310" s="70" t="n"/>
      <c r="P310" s="123" t="n"/>
      <c r="Q310" s="122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120" t="n"/>
      <c r="H311" s="121" t="n"/>
      <c r="I311" s="122" t="n"/>
      <c r="J311" s="70" t="n"/>
      <c r="K311" s="70" t="n"/>
      <c r="L311" s="70" t="n"/>
      <c r="M311" s="70" t="n"/>
      <c r="N311" s="70" t="n"/>
      <c r="O311" s="70" t="n"/>
      <c r="P311" s="123" t="n"/>
      <c r="Q311" s="122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120" t="n"/>
      <c r="H312" s="121" t="n"/>
      <c r="I312" s="122" t="n"/>
      <c r="J312" s="70" t="n"/>
      <c r="K312" s="70" t="n"/>
      <c r="L312" s="70" t="n"/>
      <c r="M312" s="70" t="n"/>
      <c r="N312" s="70" t="n"/>
      <c r="O312" s="70" t="n"/>
      <c r="P312" s="123" t="n"/>
      <c r="Q312" s="122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120" t="n"/>
      <c r="H313" s="121" t="n"/>
      <c r="I313" s="122" t="n"/>
      <c r="J313" s="70" t="n"/>
      <c r="K313" s="70" t="n"/>
      <c r="L313" s="70" t="n"/>
      <c r="M313" s="70" t="n"/>
      <c r="N313" s="70" t="n"/>
      <c r="O313" s="70" t="n"/>
      <c r="P313" s="123" t="n"/>
      <c r="Q313" s="122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120" t="n"/>
      <c r="H314" s="121" t="n"/>
      <c r="I314" s="122" t="n"/>
      <c r="J314" s="70" t="n"/>
      <c r="K314" s="70" t="n"/>
      <c r="L314" s="70" t="n"/>
      <c r="M314" s="70" t="n"/>
      <c r="N314" s="70" t="n"/>
      <c r="O314" s="70" t="n"/>
      <c r="P314" s="123" t="n"/>
      <c r="Q314" s="122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120" t="n"/>
      <c r="H315" s="121" t="n"/>
      <c r="I315" s="122" t="n"/>
      <c r="J315" s="70" t="n"/>
      <c r="K315" s="70" t="n"/>
      <c r="L315" s="70" t="n"/>
      <c r="M315" s="70" t="n"/>
      <c r="N315" s="70" t="n"/>
      <c r="O315" s="70" t="n"/>
      <c r="P315" s="123" t="n"/>
      <c r="Q315" s="122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120" t="n"/>
      <c r="H316" s="121" t="n"/>
      <c r="I316" s="122" t="n"/>
      <c r="J316" s="70" t="n"/>
      <c r="K316" s="70" t="n"/>
      <c r="L316" s="70" t="n"/>
      <c r="M316" s="70" t="n"/>
      <c r="N316" s="70" t="n"/>
      <c r="O316" s="70" t="n"/>
      <c r="P316" s="123" t="n"/>
      <c r="Q316" s="122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120" t="n"/>
      <c r="H317" s="121" t="n"/>
      <c r="I317" s="122" t="n"/>
      <c r="J317" s="70" t="n"/>
      <c r="K317" s="70" t="n"/>
      <c r="L317" s="70" t="n"/>
      <c r="M317" s="70" t="n"/>
      <c r="N317" s="70" t="n"/>
      <c r="O317" s="70" t="n"/>
      <c r="P317" s="123" t="n"/>
      <c r="Q317" s="122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120" t="n"/>
      <c r="H318" s="121" t="n"/>
      <c r="I318" s="122" t="n"/>
      <c r="J318" s="70" t="n"/>
      <c r="K318" s="70" t="n"/>
      <c r="L318" s="70" t="n"/>
      <c r="M318" s="70" t="n"/>
      <c r="N318" s="70" t="n"/>
      <c r="O318" s="70" t="n"/>
      <c r="P318" s="123" t="n"/>
      <c r="Q318" s="122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120" t="n"/>
      <c r="H319" s="121" t="n"/>
      <c r="I319" s="122" t="n"/>
      <c r="J319" s="70" t="n"/>
      <c r="K319" s="70" t="n"/>
      <c r="L319" s="70" t="n"/>
      <c r="M319" s="70" t="n"/>
      <c r="N319" s="70" t="n"/>
      <c r="O319" s="70" t="n"/>
      <c r="P319" s="123" t="n"/>
      <c r="Q319" s="122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120" t="n"/>
      <c r="H320" s="121" t="n"/>
      <c r="I320" s="122" t="n"/>
      <c r="J320" s="70" t="n"/>
      <c r="K320" s="70" t="n"/>
      <c r="L320" s="70" t="n"/>
      <c r="M320" s="70" t="n"/>
      <c r="N320" s="70" t="n"/>
      <c r="O320" s="70" t="n"/>
      <c r="P320" s="123" t="n"/>
      <c r="Q320" s="122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120" t="n"/>
      <c r="H321" s="121" t="n"/>
      <c r="I321" s="122" t="n"/>
      <c r="J321" s="70" t="n"/>
      <c r="K321" s="70" t="n"/>
      <c r="L321" s="70" t="n"/>
      <c r="M321" s="70" t="n"/>
      <c r="N321" s="70" t="n"/>
      <c r="O321" s="70" t="n"/>
      <c r="P321" s="123" t="n"/>
      <c r="Q321" s="122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120" t="n"/>
      <c r="H322" s="121" t="n"/>
      <c r="I322" s="122" t="n"/>
      <c r="J322" s="70" t="n"/>
      <c r="K322" s="70" t="n"/>
      <c r="L322" s="70" t="n"/>
      <c r="M322" s="70" t="n"/>
      <c r="N322" s="70" t="n"/>
      <c r="O322" s="70" t="n"/>
      <c r="P322" s="123" t="n"/>
      <c r="Q322" s="122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120" t="n"/>
      <c r="H323" s="121" t="n"/>
      <c r="I323" s="122" t="n"/>
      <c r="J323" s="70" t="n"/>
      <c r="K323" s="70" t="n"/>
      <c r="L323" s="70" t="n"/>
      <c r="M323" s="70" t="n"/>
      <c r="N323" s="70" t="n"/>
      <c r="O323" s="70" t="n"/>
      <c r="P323" s="123" t="n"/>
      <c r="Q323" s="122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120" t="n"/>
      <c r="H324" s="121" t="n"/>
      <c r="I324" s="122" t="n"/>
      <c r="J324" s="70" t="n"/>
      <c r="K324" s="70" t="n"/>
      <c r="L324" s="70" t="n"/>
      <c r="M324" s="70" t="n"/>
      <c r="N324" s="70" t="n"/>
      <c r="O324" s="70" t="n"/>
      <c r="P324" s="123" t="n"/>
      <c r="Q324" s="122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120" t="n"/>
      <c r="H325" s="121" t="n"/>
      <c r="I325" s="122" t="n"/>
      <c r="J325" s="70" t="n"/>
      <c r="K325" s="70" t="n"/>
      <c r="L325" s="70" t="n"/>
      <c r="M325" s="70" t="n"/>
      <c r="N325" s="70" t="n"/>
      <c r="O325" s="70" t="n"/>
      <c r="P325" s="123" t="n"/>
      <c r="Q325" s="122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120" t="n"/>
      <c r="H326" s="121" t="n"/>
      <c r="I326" s="122" t="n"/>
      <c r="J326" s="70" t="n"/>
      <c r="K326" s="70" t="n"/>
      <c r="L326" s="70" t="n"/>
      <c r="M326" s="70" t="n"/>
      <c r="N326" s="70" t="n"/>
      <c r="O326" s="70" t="n"/>
      <c r="P326" s="123" t="n"/>
      <c r="Q326" s="122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120" t="n"/>
      <c r="H327" s="121" t="n"/>
      <c r="I327" s="122" t="n"/>
      <c r="J327" s="70" t="n"/>
      <c r="K327" s="70" t="n"/>
      <c r="L327" s="70" t="n"/>
      <c r="M327" s="70" t="n"/>
      <c r="N327" s="70" t="n"/>
      <c r="O327" s="70" t="n"/>
      <c r="P327" s="123" t="n"/>
      <c r="Q327" s="122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120" t="n"/>
      <c r="H328" s="121" t="n"/>
      <c r="I328" s="122" t="n"/>
      <c r="J328" s="70" t="n"/>
      <c r="K328" s="70" t="n"/>
      <c r="L328" s="70" t="n"/>
      <c r="M328" s="70" t="n"/>
      <c r="N328" s="70" t="n"/>
      <c r="O328" s="70" t="n"/>
      <c r="P328" s="123" t="n"/>
      <c r="Q328" s="122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120" t="n"/>
      <c r="H329" s="121" t="n"/>
      <c r="I329" s="122" t="n"/>
      <c r="J329" s="70" t="n"/>
      <c r="K329" s="70" t="n"/>
      <c r="L329" s="70" t="n"/>
      <c r="M329" s="70" t="n"/>
      <c r="N329" s="70" t="n"/>
      <c r="O329" s="70" t="n"/>
      <c r="P329" s="123" t="n"/>
      <c r="Q329" s="122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120" t="n"/>
      <c r="H330" s="121" t="n"/>
      <c r="I330" s="122" t="n"/>
      <c r="J330" s="70" t="n"/>
      <c r="K330" s="70" t="n"/>
      <c r="L330" s="70" t="n"/>
      <c r="M330" s="70" t="n"/>
      <c r="N330" s="70" t="n"/>
      <c r="O330" s="70" t="n"/>
      <c r="P330" s="123" t="n"/>
      <c r="Q330" s="122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120" t="n"/>
      <c r="H331" s="121" t="n"/>
      <c r="I331" s="122" t="n"/>
      <c r="J331" s="70" t="n"/>
      <c r="K331" s="70" t="n"/>
      <c r="L331" s="70" t="n"/>
      <c r="M331" s="70" t="n"/>
      <c r="N331" s="70" t="n"/>
      <c r="O331" s="70" t="n"/>
      <c r="P331" s="123" t="n"/>
      <c r="Q331" s="122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120" t="n"/>
      <c r="H332" s="121" t="n"/>
      <c r="I332" s="122" t="n"/>
      <c r="J332" s="70" t="n"/>
      <c r="K332" s="70" t="n"/>
      <c r="L332" s="70" t="n"/>
      <c r="M332" s="70" t="n"/>
      <c r="N332" s="70" t="n"/>
      <c r="O332" s="70" t="n"/>
      <c r="P332" s="123" t="n"/>
      <c r="Q332" s="122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120" t="n"/>
      <c r="H333" s="121" t="n"/>
      <c r="I333" s="122" t="n"/>
      <c r="J333" s="70" t="n"/>
      <c r="K333" s="70" t="n"/>
      <c r="L333" s="70" t="n"/>
      <c r="M333" s="70" t="n"/>
      <c r="N333" s="70" t="n"/>
      <c r="O333" s="70" t="n"/>
      <c r="P333" s="123" t="n"/>
      <c r="Q333" s="122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120" t="n"/>
      <c r="H334" s="121" t="n"/>
      <c r="I334" s="122" t="n"/>
      <c r="J334" s="70" t="n"/>
      <c r="K334" s="70" t="n"/>
      <c r="L334" s="70" t="n"/>
      <c r="M334" s="70" t="n"/>
      <c r="N334" s="70" t="n"/>
      <c r="O334" s="70" t="n"/>
      <c r="P334" s="123" t="n"/>
      <c r="Q334" s="122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120" t="n"/>
      <c r="H335" s="121" t="n"/>
      <c r="I335" s="122" t="n"/>
      <c r="J335" s="70" t="n"/>
      <c r="K335" s="70" t="n"/>
      <c r="L335" s="70" t="n"/>
      <c r="M335" s="70" t="n"/>
      <c r="N335" s="70" t="n"/>
      <c r="O335" s="70" t="n"/>
      <c r="P335" s="123" t="n"/>
      <c r="Q335" s="122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120" t="n"/>
      <c r="H336" s="121" t="n"/>
      <c r="I336" s="122" t="n"/>
      <c r="J336" s="70" t="n"/>
      <c r="K336" s="70" t="n"/>
      <c r="L336" s="70" t="n"/>
      <c r="M336" s="70" t="n"/>
      <c r="N336" s="70" t="n"/>
      <c r="O336" s="70" t="n"/>
      <c r="P336" s="123" t="n"/>
      <c r="Q336" s="122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120" t="n"/>
      <c r="H337" s="121" t="n"/>
      <c r="I337" s="122" t="n"/>
      <c r="J337" s="70" t="n"/>
      <c r="K337" s="70" t="n"/>
      <c r="L337" s="70" t="n"/>
      <c r="M337" s="70" t="n"/>
      <c r="N337" s="70" t="n"/>
      <c r="O337" s="70" t="n"/>
      <c r="P337" s="123" t="n"/>
      <c r="Q337" s="122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120" t="n"/>
      <c r="H338" s="121" t="n"/>
      <c r="I338" s="122" t="n"/>
      <c r="J338" s="70" t="n"/>
      <c r="K338" s="70" t="n"/>
      <c r="L338" s="70" t="n"/>
      <c r="M338" s="70" t="n"/>
      <c r="N338" s="70" t="n"/>
      <c r="O338" s="70" t="n"/>
      <c r="P338" s="123" t="n"/>
      <c r="Q338" s="122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120" t="n"/>
      <c r="H339" s="121" t="n"/>
      <c r="I339" s="122" t="n"/>
      <c r="J339" s="70" t="n"/>
      <c r="K339" s="70" t="n"/>
      <c r="L339" s="70" t="n"/>
      <c r="M339" s="70" t="n"/>
      <c r="N339" s="70" t="n"/>
      <c r="O339" s="70" t="n"/>
      <c r="P339" s="123" t="n"/>
      <c r="Q339" s="122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120" t="n"/>
      <c r="H340" s="121" t="n"/>
      <c r="I340" s="122" t="n"/>
      <c r="J340" s="70" t="n"/>
      <c r="K340" s="70" t="n"/>
      <c r="L340" s="70" t="n"/>
      <c r="M340" s="70" t="n"/>
      <c r="N340" s="70" t="n"/>
      <c r="O340" s="70" t="n"/>
      <c r="P340" s="123" t="n"/>
      <c r="Q340" s="122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120" t="n"/>
      <c r="H341" s="121" t="n"/>
      <c r="I341" s="122" t="n"/>
      <c r="J341" s="70" t="n"/>
      <c r="K341" s="70" t="n"/>
      <c r="L341" s="70" t="n"/>
      <c r="M341" s="70" t="n"/>
      <c r="N341" s="70" t="n"/>
      <c r="O341" s="70" t="n"/>
      <c r="P341" s="123" t="n"/>
      <c r="Q341" s="122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120" t="n"/>
      <c r="H342" s="121" t="n"/>
      <c r="I342" s="122" t="n"/>
      <c r="J342" s="70" t="n"/>
      <c r="K342" s="70" t="n"/>
      <c r="L342" s="70" t="n"/>
      <c r="M342" s="70" t="n"/>
      <c r="N342" s="70" t="n"/>
      <c r="O342" s="70" t="n"/>
      <c r="P342" s="123" t="n"/>
      <c r="Q342" s="122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120" t="n"/>
      <c r="H343" s="121" t="n"/>
      <c r="I343" s="122" t="n"/>
      <c r="J343" s="70" t="n"/>
      <c r="K343" s="70" t="n"/>
      <c r="L343" s="70" t="n"/>
      <c r="M343" s="70" t="n"/>
      <c r="N343" s="70" t="n"/>
      <c r="O343" s="70" t="n"/>
      <c r="P343" s="123" t="n"/>
      <c r="Q343" s="122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120" t="n"/>
      <c r="H344" s="121" t="n"/>
      <c r="I344" s="122" t="n"/>
      <c r="J344" s="70" t="n"/>
      <c r="K344" s="70" t="n"/>
      <c r="L344" s="70" t="n"/>
      <c r="M344" s="70" t="n"/>
      <c r="N344" s="70" t="n"/>
      <c r="O344" s="70" t="n"/>
      <c r="P344" s="123" t="n"/>
      <c r="Q344" s="122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120" t="n"/>
      <c r="H345" s="121" t="n"/>
      <c r="I345" s="122" t="n"/>
      <c r="J345" s="70" t="n"/>
      <c r="K345" s="70" t="n"/>
      <c r="L345" s="70" t="n"/>
      <c r="M345" s="70" t="n"/>
      <c r="N345" s="70" t="n"/>
      <c r="O345" s="70" t="n"/>
      <c r="P345" s="123" t="n"/>
      <c r="Q345" s="122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120" t="n"/>
      <c r="H346" s="121" t="n"/>
      <c r="I346" s="122" t="n"/>
      <c r="J346" s="70" t="n"/>
      <c r="K346" s="70" t="n"/>
      <c r="L346" s="70" t="n"/>
      <c r="M346" s="70" t="n"/>
      <c r="N346" s="70" t="n"/>
      <c r="O346" s="70" t="n"/>
      <c r="P346" s="123" t="n"/>
      <c r="Q346" s="122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120" t="n"/>
      <c r="H347" s="121" t="n"/>
      <c r="I347" s="122" t="n"/>
      <c r="J347" s="70" t="n"/>
      <c r="K347" s="70" t="n"/>
      <c r="L347" s="70" t="n"/>
      <c r="M347" s="70" t="n"/>
      <c r="N347" s="70" t="n"/>
      <c r="O347" s="70" t="n"/>
      <c r="P347" s="123" t="n"/>
      <c r="Q347" s="122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120" t="n"/>
      <c r="H348" s="121" t="n"/>
      <c r="I348" s="122" t="n"/>
      <c r="J348" s="70" t="n"/>
      <c r="K348" s="70" t="n"/>
      <c r="L348" s="70" t="n"/>
      <c r="M348" s="70" t="n"/>
      <c r="N348" s="70" t="n"/>
      <c r="O348" s="70" t="n"/>
      <c r="P348" s="123" t="n"/>
      <c r="Q348" s="122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120" t="n"/>
      <c r="H349" s="121" t="n"/>
      <c r="I349" s="122" t="n"/>
      <c r="J349" s="70" t="n"/>
      <c r="K349" s="70" t="n"/>
      <c r="L349" s="70" t="n"/>
      <c r="M349" s="70" t="n"/>
      <c r="N349" s="70" t="n"/>
      <c r="O349" s="70" t="n"/>
      <c r="P349" s="123" t="n"/>
      <c r="Q349" s="122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120" t="n"/>
      <c r="H350" s="121" t="n"/>
      <c r="I350" s="122" t="n"/>
      <c r="J350" s="70" t="n"/>
      <c r="K350" s="70" t="n"/>
      <c r="L350" s="70" t="n"/>
      <c r="M350" s="70" t="n"/>
      <c r="N350" s="70" t="n"/>
      <c r="O350" s="70" t="n"/>
      <c r="P350" s="123" t="n"/>
      <c r="Q350" s="122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120" t="n"/>
      <c r="H351" s="121" t="n"/>
      <c r="I351" s="122" t="n"/>
      <c r="J351" s="70" t="n"/>
      <c r="K351" s="70" t="n"/>
      <c r="L351" s="70" t="n"/>
      <c r="M351" s="70" t="n"/>
      <c r="N351" s="70" t="n"/>
      <c r="O351" s="70" t="n"/>
      <c r="P351" s="123" t="n"/>
      <c r="Q351" s="122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120" t="n"/>
      <c r="H352" s="121" t="n"/>
      <c r="I352" s="122" t="n"/>
      <c r="J352" s="70" t="n"/>
      <c r="K352" s="70" t="n"/>
      <c r="L352" s="70" t="n"/>
      <c r="M352" s="70" t="n"/>
      <c r="N352" s="70" t="n"/>
      <c r="O352" s="70" t="n"/>
      <c r="P352" s="123" t="n"/>
      <c r="Q352" s="122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120" t="n"/>
      <c r="H353" s="121" t="n"/>
      <c r="I353" s="122" t="n"/>
      <c r="J353" s="70" t="n"/>
      <c r="K353" s="70" t="n"/>
      <c r="L353" s="70" t="n"/>
      <c r="M353" s="70" t="n"/>
      <c r="N353" s="70" t="n"/>
      <c r="O353" s="70" t="n"/>
      <c r="P353" s="123" t="n"/>
      <c r="Q353" s="122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120" t="n"/>
      <c r="H354" s="121" t="n"/>
      <c r="I354" s="122" t="n"/>
      <c r="J354" s="70" t="n"/>
      <c r="K354" s="70" t="n"/>
      <c r="L354" s="70" t="n"/>
      <c r="M354" s="70" t="n"/>
      <c r="N354" s="70" t="n"/>
      <c r="O354" s="70" t="n"/>
      <c r="P354" s="123" t="n"/>
      <c r="Q354" s="122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120" t="n"/>
      <c r="H355" s="121" t="n"/>
      <c r="I355" s="122" t="n"/>
      <c r="J355" s="70" t="n"/>
      <c r="K355" s="70" t="n"/>
      <c r="L355" s="70" t="n"/>
      <c r="M355" s="70" t="n"/>
      <c r="N355" s="70" t="n"/>
      <c r="O355" s="70" t="n"/>
      <c r="P355" s="123" t="n"/>
      <c r="Q355" s="122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120" t="n"/>
      <c r="H356" s="121" t="n"/>
      <c r="I356" s="122" t="n"/>
      <c r="J356" s="70" t="n"/>
      <c r="K356" s="70" t="n"/>
      <c r="L356" s="70" t="n"/>
      <c r="M356" s="70" t="n"/>
      <c r="N356" s="70" t="n"/>
      <c r="O356" s="70" t="n"/>
      <c r="P356" s="123" t="n"/>
      <c r="Q356" s="122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120" t="n"/>
      <c r="H357" s="121" t="n"/>
      <c r="I357" s="122" t="n"/>
      <c r="J357" s="70" t="n"/>
      <c r="K357" s="70" t="n"/>
      <c r="L357" s="70" t="n"/>
      <c r="M357" s="70" t="n"/>
      <c r="N357" s="70" t="n"/>
      <c r="O357" s="70" t="n"/>
      <c r="P357" s="123" t="n"/>
      <c r="Q357" s="122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120" t="n"/>
      <c r="H358" s="121" t="n"/>
      <c r="I358" s="122" t="n"/>
      <c r="J358" s="70" t="n"/>
      <c r="K358" s="70" t="n"/>
      <c r="L358" s="70" t="n"/>
      <c r="M358" s="70" t="n"/>
      <c r="N358" s="70" t="n"/>
      <c r="O358" s="70" t="n"/>
      <c r="P358" s="123" t="n"/>
      <c r="Q358" s="122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120" t="n"/>
      <c r="H359" s="121" t="n"/>
      <c r="I359" s="122" t="n"/>
      <c r="J359" s="70" t="n"/>
      <c r="K359" s="70" t="n"/>
      <c r="L359" s="70" t="n"/>
      <c r="M359" s="70" t="n"/>
      <c r="N359" s="70" t="n"/>
      <c r="O359" s="70" t="n"/>
      <c r="P359" s="123" t="n"/>
      <c r="Q359" s="122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120" t="n"/>
      <c r="H360" s="121" t="n"/>
      <c r="I360" s="122" t="n"/>
      <c r="J360" s="70" t="n"/>
      <c r="K360" s="70" t="n"/>
      <c r="L360" s="70" t="n"/>
      <c r="M360" s="70" t="n"/>
      <c r="N360" s="70" t="n"/>
      <c r="O360" s="70" t="n"/>
      <c r="P360" s="123" t="n"/>
      <c r="Q360" s="122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120" t="n"/>
      <c r="H361" s="121" t="n"/>
      <c r="I361" s="122" t="n"/>
      <c r="J361" s="70" t="n"/>
      <c r="K361" s="70" t="n"/>
      <c r="L361" s="70" t="n"/>
      <c r="M361" s="70" t="n"/>
      <c r="N361" s="70" t="n"/>
      <c r="O361" s="70" t="n"/>
      <c r="P361" s="123" t="n"/>
      <c r="Q361" s="122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120" t="n"/>
      <c r="H362" s="121" t="n"/>
      <c r="I362" s="122" t="n"/>
      <c r="J362" s="70" t="n"/>
      <c r="K362" s="70" t="n"/>
      <c r="L362" s="70" t="n"/>
      <c r="M362" s="70" t="n"/>
      <c r="N362" s="70" t="n"/>
      <c r="O362" s="70" t="n"/>
      <c r="P362" s="123" t="n"/>
      <c r="Q362" s="122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120" t="n"/>
      <c r="H363" s="121" t="n"/>
      <c r="I363" s="122" t="n"/>
      <c r="J363" s="70" t="n"/>
      <c r="K363" s="70" t="n"/>
      <c r="L363" s="70" t="n"/>
      <c r="M363" s="70" t="n"/>
      <c r="N363" s="70" t="n"/>
      <c r="O363" s="70" t="n"/>
      <c r="P363" s="123" t="n"/>
      <c r="Q363" s="122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120" t="n"/>
      <c r="H364" s="121" t="n"/>
      <c r="I364" s="122" t="n"/>
      <c r="J364" s="70" t="n"/>
      <c r="K364" s="70" t="n"/>
      <c r="L364" s="70" t="n"/>
      <c r="M364" s="70" t="n"/>
      <c r="N364" s="70" t="n"/>
      <c r="O364" s="70" t="n"/>
      <c r="P364" s="123" t="n"/>
      <c r="Q364" s="122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120" t="n"/>
      <c r="H365" s="121" t="n"/>
      <c r="I365" s="122" t="n"/>
      <c r="J365" s="70" t="n"/>
      <c r="K365" s="70" t="n"/>
      <c r="L365" s="70" t="n"/>
      <c r="M365" s="70" t="n"/>
      <c r="N365" s="70" t="n"/>
      <c r="O365" s="70" t="n"/>
      <c r="P365" s="123" t="n"/>
      <c r="Q365" s="122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120" t="n"/>
      <c r="H366" s="121" t="n"/>
      <c r="I366" s="122" t="n"/>
      <c r="J366" s="70" t="n"/>
      <c r="K366" s="70" t="n"/>
      <c r="L366" s="70" t="n"/>
      <c r="M366" s="70" t="n"/>
      <c r="N366" s="70" t="n"/>
      <c r="O366" s="70" t="n"/>
      <c r="P366" s="123" t="n"/>
      <c r="Q366" s="122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120" t="n"/>
      <c r="H367" s="121" t="n"/>
      <c r="I367" s="122" t="n"/>
      <c r="J367" s="70" t="n"/>
      <c r="K367" s="70" t="n"/>
      <c r="L367" s="70" t="n"/>
      <c r="M367" s="70" t="n"/>
      <c r="N367" s="70" t="n"/>
      <c r="O367" s="70" t="n"/>
      <c r="P367" s="123" t="n"/>
      <c r="Q367" s="122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120" t="n"/>
      <c r="H368" s="121" t="n"/>
      <c r="I368" s="122" t="n"/>
      <c r="J368" s="70" t="n"/>
      <c r="K368" s="70" t="n"/>
      <c r="L368" s="70" t="n"/>
      <c r="M368" s="70" t="n"/>
      <c r="N368" s="70" t="n"/>
      <c r="O368" s="70" t="n"/>
      <c r="P368" s="123" t="n"/>
      <c r="Q368" s="122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120" t="n"/>
      <c r="H369" s="121" t="n"/>
      <c r="I369" s="122" t="n"/>
      <c r="J369" s="70" t="n"/>
      <c r="K369" s="70" t="n"/>
      <c r="L369" s="70" t="n"/>
      <c r="M369" s="70" t="n"/>
      <c r="N369" s="70" t="n"/>
      <c r="O369" s="70" t="n"/>
      <c r="P369" s="123" t="n"/>
      <c r="Q369" s="122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120" t="n"/>
      <c r="H370" s="121" t="n"/>
      <c r="I370" s="122" t="n"/>
      <c r="J370" s="70" t="n"/>
      <c r="K370" s="70" t="n"/>
      <c r="L370" s="70" t="n"/>
      <c r="M370" s="70" t="n"/>
      <c r="N370" s="70" t="n"/>
      <c r="O370" s="70" t="n"/>
      <c r="P370" s="123" t="n"/>
      <c r="Q370" s="122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120" t="n"/>
      <c r="H371" s="121" t="n"/>
      <c r="I371" s="122" t="n"/>
      <c r="J371" s="70" t="n"/>
      <c r="K371" s="70" t="n"/>
      <c r="L371" s="70" t="n"/>
      <c r="M371" s="70" t="n"/>
      <c r="N371" s="70" t="n"/>
      <c r="O371" s="70" t="n"/>
      <c r="P371" s="123" t="n"/>
      <c r="Q371" s="122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120" t="n"/>
      <c r="H372" s="121" t="n"/>
      <c r="I372" s="122" t="n"/>
      <c r="J372" s="70" t="n"/>
      <c r="K372" s="70" t="n"/>
      <c r="L372" s="70" t="n"/>
      <c r="M372" s="70" t="n"/>
      <c r="N372" s="70" t="n"/>
      <c r="O372" s="70" t="n"/>
      <c r="P372" s="123" t="n"/>
      <c r="Q372" s="122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120" t="n"/>
      <c r="H373" s="121" t="n"/>
      <c r="I373" s="122" t="n"/>
      <c r="J373" s="70" t="n"/>
      <c r="K373" s="70" t="n"/>
      <c r="L373" s="70" t="n"/>
      <c r="M373" s="70" t="n"/>
      <c r="N373" s="70" t="n"/>
      <c r="O373" s="70" t="n"/>
      <c r="P373" s="123" t="n"/>
      <c r="Q373" s="122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120" t="n"/>
      <c r="H374" s="121" t="n"/>
      <c r="I374" s="122" t="n"/>
      <c r="J374" s="70" t="n"/>
      <c r="K374" s="70" t="n"/>
      <c r="L374" s="70" t="n"/>
      <c r="M374" s="70" t="n"/>
      <c r="N374" s="70" t="n"/>
      <c r="O374" s="70" t="n"/>
      <c r="P374" s="123" t="n"/>
      <c r="Q374" s="122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120" t="n"/>
      <c r="H375" s="121" t="n"/>
      <c r="I375" s="122" t="n"/>
      <c r="J375" s="70" t="n"/>
      <c r="K375" s="70" t="n"/>
      <c r="L375" s="70" t="n"/>
      <c r="M375" s="70" t="n"/>
      <c r="N375" s="70" t="n"/>
      <c r="O375" s="70" t="n"/>
      <c r="P375" s="123" t="n"/>
      <c r="Q375" s="122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120" t="n"/>
      <c r="H376" s="121" t="n"/>
      <c r="I376" s="122" t="n"/>
      <c r="J376" s="70" t="n"/>
      <c r="K376" s="70" t="n"/>
      <c r="L376" s="70" t="n"/>
      <c r="M376" s="70" t="n"/>
      <c r="N376" s="70" t="n"/>
      <c r="O376" s="70" t="n"/>
      <c r="P376" s="123" t="n"/>
      <c r="Q376" s="122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120" t="n"/>
      <c r="H377" s="121" t="n"/>
      <c r="I377" s="122" t="n"/>
      <c r="J377" s="70" t="n"/>
      <c r="K377" s="70" t="n"/>
      <c r="L377" s="70" t="n"/>
      <c r="M377" s="70" t="n"/>
      <c r="N377" s="70" t="n"/>
      <c r="O377" s="70" t="n"/>
      <c r="P377" s="123" t="n"/>
      <c r="Q377" s="122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120" t="n"/>
      <c r="H378" s="121" t="n"/>
      <c r="I378" s="122" t="n"/>
      <c r="J378" s="70" t="n"/>
      <c r="K378" s="70" t="n"/>
      <c r="L378" s="70" t="n"/>
      <c r="M378" s="70" t="n"/>
      <c r="N378" s="70" t="n"/>
      <c r="O378" s="70" t="n"/>
      <c r="P378" s="123" t="n"/>
      <c r="Q378" s="122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120" t="n"/>
      <c r="H379" s="121" t="n"/>
      <c r="I379" s="122" t="n"/>
      <c r="J379" s="70" t="n"/>
      <c r="K379" s="70" t="n"/>
      <c r="L379" s="70" t="n"/>
      <c r="M379" s="70" t="n"/>
      <c r="N379" s="70" t="n"/>
      <c r="O379" s="70" t="n"/>
      <c r="P379" s="123" t="n"/>
      <c r="Q379" s="122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120" t="n"/>
      <c r="H380" s="121" t="n"/>
      <c r="I380" s="122" t="n"/>
      <c r="J380" s="70" t="n"/>
      <c r="K380" s="70" t="n"/>
      <c r="L380" s="70" t="n"/>
      <c r="M380" s="70" t="n"/>
      <c r="N380" s="70" t="n"/>
      <c r="O380" s="70" t="n"/>
      <c r="P380" s="123" t="n"/>
      <c r="Q380" s="122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120" t="n"/>
      <c r="H381" s="121" t="n"/>
      <c r="I381" s="122" t="n"/>
      <c r="J381" s="70" t="n"/>
      <c r="K381" s="70" t="n"/>
      <c r="L381" s="70" t="n"/>
      <c r="M381" s="70" t="n"/>
      <c r="N381" s="70" t="n"/>
      <c r="O381" s="70" t="n"/>
      <c r="P381" s="123" t="n"/>
      <c r="Q381" s="122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120" t="n"/>
      <c r="H382" s="121" t="n"/>
      <c r="I382" s="122" t="n"/>
      <c r="J382" s="70" t="n"/>
      <c r="K382" s="70" t="n"/>
      <c r="L382" s="70" t="n"/>
      <c r="M382" s="70" t="n"/>
      <c r="N382" s="70" t="n"/>
      <c r="O382" s="70" t="n"/>
      <c r="P382" s="123" t="n"/>
      <c r="Q382" s="122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120" t="n"/>
      <c r="H383" s="121" t="n"/>
      <c r="I383" s="122" t="n"/>
      <c r="J383" s="70" t="n"/>
      <c r="K383" s="70" t="n"/>
      <c r="L383" s="70" t="n"/>
      <c r="M383" s="70" t="n"/>
      <c r="N383" s="70" t="n"/>
      <c r="O383" s="70" t="n"/>
      <c r="P383" s="123" t="n"/>
      <c r="Q383" s="122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120" t="n"/>
      <c r="H384" s="121" t="n"/>
      <c r="I384" s="122" t="n"/>
      <c r="J384" s="70" t="n"/>
      <c r="K384" s="70" t="n"/>
      <c r="L384" s="70" t="n"/>
      <c r="M384" s="70" t="n"/>
      <c r="N384" s="70" t="n"/>
      <c r="O384" s="70" t="n"/>
      <c r="P384" s="123" t="n"/>
      <c r="Q384" s="122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120" t="n"/>
      <c r="H385" s="121" t="n"/>
      <c r="I385" s="122" t="n"/>
      <c r="J385" s="70" t="n"/>
      <c r="K385" s="70" t="n"/>
      <c r="L385" s="70" t="n"/>
      <c r="M385" s="70" t="n"/>
      <c r="N385" s="70" t="n"/>
      <c r="O385" s="70" t="n"/>
      <c r="P385" s="123" t="n"/>
      <c r="Q385" s="122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120" t="n"/>
      <c r="H386" s="121" t="n"/>
      <c r="I386" s="122" t="n"/>
      <c r="J386" s="70" t="n"/>
      <c r="K386" s="70" t="n"/>
      <c r="L386" s="70" t="n"/>
      <c r="M386" s="70" t="n"/>
      <c r="N386" s="70" t="n"/>
      <c r="O386" s="70" t="n"/>
      <c r="P386" s="123" t="n"/>
      <c r="Q386" s="122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120" t="n"/>
      <c r="H387" s="121" t="n"/>
      <c r="I387" s="122" t="n"/>
      <c r="J387" s="70" t="n"/>
      <c r="K387" s="70" t="n"/>
      <c r="L387" s="70" t="n"/>
      <c r="M387" s="70" t="n"/>
      <c r="N387" s="70" t="n"/>
      <c r="O387" s="70" t="n"/>
      <c r="P387" s="123" t="n"/>
      <c r="Q387" s="122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120" t="n"/>
      <c r="H388" s="121" t="n"/>
      <c r="I388" s="122" t="n"/>
      <c r="J388" s="70" t="n"/>
      <c r="K388" s="70" t="n"/>
      <c r="L388" s="70" t="n"/>
      <c r="M388" s="70" t="n"/>
      <c r="N388" s="70" t="n"/>
      <c r="O388" s="70" t="n"/>
      <c r="P388" s="123" t="n"/>
      <c r="Q388" s="122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120" t="n"/>
      <c r="H389" s="121" t="n"/>
      <c r="I389" s="122" t="n"/>
      <c r="J389" s="70" t="n"/>
      <c r="K389" s="70" t="n"/>
      <c r="L389" s="70" t="n"/>
      <c r="M389" s="70" t="n"/>
      <c r="N389" s="70" t="n"/>
      <c r="O389" s="70" t="n"/>
      <c r="P389" s="123" t="n"/>
      <c r="Q389" s="122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120" t="n"/>
      <c r="H390" s="121" t="n"/>
      <c r="I390" s="122" t="n"/>
      <c r="J390" s="70" t="n"/>
      <c r="K390" s="70" t="n"/>
      <c r="L390" s="70" t="n"/>
      <c r="M390" s="70" t="n"/>
      <c r="N390" s="70" t="n"/>
      <c r="O390" s="70" t="n"/>
      <c r="P390" s="123" t="n"/>
      <c r="Q390" s="122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120" t="n"/>
      <c r="H391" s="121" t="n"/>
      <c r="I391" s="122" t="n"/>
      <c r="J391" s="70" t="n"/>
      <c r="K391" s="70" t="n"/>
      <c r="L391" s="70" t="n"/>
      <c r="M391" s="70" t="n"/>
      <c r="N391" s="70" t="n"/>
      <c r="O391" s="70" t="n"/>
      <c r="P391" s="123" t="n"/>
      <c r="Q391" s="122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120" t="n"/>
      <c r="H392" s="121" t="n"/>
      <c r="I392" s="122" t="n"/>
      <c r="J392" s="70" t="n"/>
      <c r="K392" s="70" t="n"/>
      <c r="L392" s="70" t="n"/>
      <c r="M392" s="70" t="n"/>
      <c r="N392" s="70" t="n"/>
      <c r="O392" s="70" t="n"/>
      <c r="P392" s="123" t="n"/>
      <c r="Q392" s="122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120" t="n"/>
      <c r="H393" s="121" t="n"/>
      <c r="I393" s="122" t="n"/>
      <c r="J393" s="70" t="n"/>
      <c r="K393" s="70" t="n"/>
      <c r="L393" s="70" t="n"/>
      <c r="M393" s="70" t="n"/>
      <c r="N393" s="70" t="n"/>
      <c r="O393" s="70" t="n"/>
      <c r="P393" s="123" t="n"/>
      <c r="Q393" s="122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120" t="n"/>
      <c r="H394" s="121" t="n"/>
      <c r="I394" s="122" t="n"/>
      <c r="J394" s="70" t="n"/>
      <c r="K394" s="70" t="n"/>
      <c r="L394" s="70" t="n"/>
      <c r="M394" s="70" t="n"/>
      <c r="N394" s="70" t="n"/>
      <c r="O394" s="70" t="n"/>
      <c r="P394" s="123" t="n"/>
      <c r="Q394" s="122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120" t="n"/>
      <c r="H395" s="121" t="n"/>
      <c r="I395" s="122" t="n"/>
      <c r="J395" s="70" t="n"/>
      <c r="K395" s="70" t="n"/>
      <c r="L395" s="70" t="n"/>
      <c r="M395" s="70" t="n"/>
      <c r="N395" s="70" t="n"/>
      <c r="O395" s="70" t="n"/>
      <c r="P395" s="123" t="n"/>
      <c r="Q395" s="122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120" t="n"/>
      <c r="H396" s="121" t="n"/>
      <c r="I396" s="122" t="n"/>
      <c r="J396" s="70" t="n"/>
      <c r="K396" s="70" t="n"/>
      <c r="L396" s="70" t="n"/>
      <c r="M396" s="70" t="n"/>
      <c r="N396" s="70" t="n"/>
      <c r="O396" s="70" t="n"/>
      <c r="P396" s="123" t="n"/>
      <c r="Q396" s="122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120" t="n"/>
      <c r="H397" s="121" t="n"/>
      <c r="I397" s="122" t="n"/>
      <c r="J397" s="70" t="n"/>
      <c r="K397" s="70" t="n"/>
      <c r="L397" s="70" t="n"/>
      <c r="M397" s="70" t="n"/>
      <c r="N397" s="70" t="n"/>
      <c r="O397" s="70" t="n"/>
      <c r="P397" s="123" t="n"/>
      <c r="Q397" s="122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120" t="n"/>
      <c r="H398" s="121" t="n"/>
      <c r="I398" s="122" t="n"/>
      <c r="J398" s="70" t="n"/>
      <c r="K398" s="70" t="n"/>
      <c r="L398" s="70" t="n"/>
      <c r="M398" s="70" t="n"/>
      <c r="N398" s="70" t="n"/>
      <c r="O398" s="70" t="n"/>
      <c r="P398" s="123" t="n"/>
      <c r="Q398" s="122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120" t="n"/>
      <c r="H399" s="121" t="n"/>
      <c r="I399" s="122" t="n"/>
      <c r="J399" s="70" t="n"/>
      <c r="K399" s="70" t="n"/>
      <c r="L399" s="70" t="n"/>
      <c r="M399" s="70" t="n"/>
      <c r="N399" s="70" t="n"/>
      <c r="O399" s="70" t="n"/>
      <c r="P399" s="123" t="n"/>
      <c r="Q399" s="122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120" t="n"/>
      <c r="H400" s="121" t="n"/>
      <c r="I400" s="122" t="n"/>
      <c r="J400" s="70" t="n"/>
      <c r="K400" s="70" t="n"/>
      <c r="L400" s="70" t="n"/>
      <c r="M400" s="70" t="n"/>
      <c r="N400" s="70" t="n"/>
      <c r="O400" s="70" t="n"/>
      <c r="P400" s="123" t="n"/>
      <c r="Q400" s="122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120" t="n"/>
      <c r="H401" s="121" t="n"/>
      <c r="I401" s="122" t="n"/>
      <c r="J401" s="70" t="n"/>
      <c r="K401" s="70" t="n"/>
      <c r="L401" s="70" t="n"/>
      <c r="M401" s="70" t="n"/>
      <c r="N401" s="70" t="n"/>
      <c r="O401" s="70" t="n"/>
      <c r="P401" s="123" t="n"/>
      <c r="Q401" s="122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120" t="n"/>
      <c r="H402" s="121" t="n"/>
      <c r="I402" s="122" t="n"/>
      <c r="J402" s="70" t="n"/>
      <c r="K402" s="70" t="n"/>
      <c r="L402" s="70" t="n"/>
      <c r="M402" s="70" t="n"/>
      <c r="N402" s="70" t="n"/>
      <c r="O402" s="70" t="n"/>
      <c r="P402" s="123" t="n"/>
      <c r="Q402" s="122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120" t="n"/>
      <c r="H403" s="121" t="n"/>
      <c r="I403" s="122" t="n"/>
      <c r="J403" s="70" t="n"/>
      <c r="K403" s="70" t="n"/>
      <c r="L403" s="70" t="n"/>
      <c r="M403" s="70" t="n"/>
      <c r="N403" s="70" t="n"/>
      <c r="O403" s="70" t="n"/>
      <c r="P403" s="123" t="n"/>
      <c r="Q403" s="122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120" t="n"/>
      <c r="H404" s="121" t="n"/>
      <c r="I404" s="122" t="n"/>
      <c r="J404" s="70" t="n"/>
      <c r="K404" s="70" t="n"/>
      <c r="L404" s="70" t="n"/>
      <c r="M404" s="70" t="n"/>
      <c r="N404" s="70" t="n"/>
      <c r="O404" s="70" t="n"/>
      <c r="P404" s="123" t="n"/>
      <c r="Q404" s="122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120" t="n"/>
      <c r="H405" s="121" t="n"/>
      <c r="I405" s="122" t="n"/>
      <c r="J405" s="70" t="n"/>
      <c r="K405" s="70" t="n"/>
      <c r="L405" s="70" t="n"/>
      <c r="M405" s="70" t="n"/>
      <c r="N405" s="70" t="n"/>
      <c r="O405" s="70" t="n"/>
      <c r="P405" s="123" t="n"/>
      <c r="Q405" s="122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120" t="n"/>
      <c r="H406" s="121" t="n"/>
      <c r="I406" s="122" t="n"/>
      <c r="J406" s="70" t="n"/>
      <c r="K406" s="70" t="n"/>
      <c r="L406" s="70" t="n"/>
      <c r="M406" s="70" t="n"/>
      <c r="N406" s="70" t="n"/>
      <c r="O406" s="70" t="n"/>
      <c r="P406" s="123" t="n"/>
      <c r="Q406" s="122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120" t="n"/>
      <c r="H407" s="121" t="n"/>
      <c r="I407" s="122" t="n"/>
      <c r="J407" s="70" t="n"/>
      <c r="K407" s="70" t="n"/>
      <c r="L407" s="70" t="n"/>
      <c r="M407" s="70" t="n"/>
      <c r="N407" s="70" t="n"/>
      <c r="O407" s="70" t="n"/>
      <c r="P407" s="123" t="n"/>
      <c r="Q407" s="122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120" t="n"/>
      <c r="H408" s="121" t="n"/>
      <c r="I408" s="122" t="n"/>
      <c r="J408" s="70" t="n"/>
      <c r="K408" s="70" t="n"/>
      <c r="L408" s="70" t="n"/>
      <c r="M408" s="70" t="n"/>
      <c r="N408" s="70" t="n"/>
      <c r="O408" s="70" t="n"/>
      <c r="P408" s="123" t="n"/>
      <c r="Q408" s="122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120" t="n"/>
      <c r="H409" s="121" t="n"/>
      <c r="I409" s="122" t="n"/>
      <c r="J409" s="70" t="n"/>
      <c r="K409" s="70" t="n"/>
      <c r="L409" s="70" t="n"/>
      <c r="M409" s="70" t="n"/>
      <c r="N409" s="70" t="n"/>
      <c r="O409" s="70" t="n"/>
      <c r="P409" s="123" t="n"/>
      <c r="Q409" s="122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120" t="n"/>
      <c r="H410" s="121" t="n"/>
      <c r="I410" s="122" t="n"/>
      <c r="J410" s="70" t="n"/>
      <c r="K410" s="70" t="n"/>
      <c r="L410" s="70" t="n"/>
      <c r="M410" s="70" t="n"/>
      <c r="N410" s="70" t="n"/>
      <c r="O410" s="70" t="n"/>
      <c r="P410" s="123" t="n"/>
      <c r="Q410" s="122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120" t="n"/>
      <c r="H411" s="121" t="n"/>
      <c r="I411" s="122" t="n"/>
      <c r="J411" s="70" t="n"/>
      <c r="K411" s="70" t="n"/>
      <c r="L411" s="70" t="n"/>
      <c r="M411" s="70" t="n"/>
      <c r="N411" s="70" t="n"/>
      <c r="O411" s="70" t="n"/>
      <c r="P411" s="123" t="n"/>
      <c r="Q411" s="122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120" t="n"/>
      <c r="H412" s="121" t="n"/>
      <c r="I412" s="122" t="n"/>
      <c r="J412" s="70" t="n"/>
      <c r="K412" s="70" t="n"/>
      <c r="L412" s="70" t="n"/>
      <c r="M412" s="70" t="n"/>
      <c r="N412" s="70" t="n"/>
      <c r="O412" s="70" t="n"/>
      <c r="P412" s="123" t="n"/>
      <c r="Q412" s="122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120" t="n"/>
      <c r="H413" s="121" t="n"/>
      <c r="I413" s="122" t="n"/>
      <c r="J413" s="70" t="n"/>
      <c r="K413" s="70" t="n"/>
      <c r="L413" s="70" t="n"/>
      <c r="M413" s="70" t="n"/>
      <c r="N413" s="70" t="n"/>
      <c r="O413" s="70" t="n"/>
      <c r="P413" s="123" t="n"/>
      <c r="Q413" s="122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120" t="n"/>
      <c r="H414" s="121" t="n"/>
      <c r="I414" s="122" t="n"/>
      <c r="J414" s="70" t="n"/>
      <c r="K414" s="70" t="n"/>
      <c r="L414" s="70" t="n"/>
      <c r="M414" s="70" t="n"/>
      <c r="N414" s="70" t="n"/>
      <c r="O414" s="70" t="n"/>
      <c r="P414" s="123" t="n"/>
      <c r="Q414" s="122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120" t="n"/>
      <c r="H415" s="121" t="n"/>
      <c r="I415" s="122" t="n"/>
      <c r="J415" s="70" t="n"/>
      <c r="K415" s="70" t="n"/>
      <c r="L415" s="70" t="n"/>
      <c r="M415" s="70" t="n"/>
      <c r="N415" s="70" t="n"/>
      <c r="O415" s="70" t="n"/>
      <c r="P415" s="123" t="n"/>
      <c r="Q415" s="122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120" t="n"/>
      <c r="H416" s="121" t="n"/>
      <c r="I416" s="122" t="n"/>
      <c r="J416" s="70" t="n"/>
      <c r="K416" s="70" t="n"/>
      <c r="L416" s="70" t="n"/>
      <c r="M416" s="70" t="n"/>
      <c r="N416" s="70" t="n"/>
      <c r="O416" s="70" t="n"/>
      <c r="P416" s="123" t="n"/>
      <c r="Q416" s="122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120" t="n"/>
      <c r="H417" s="121" t="n"/>
      <c r="I417" s="122" t="n"/>
      <c r="J417" s="70" t="n"/>
      <c r="K417" s="70" t="n"/>
      <c r="L417" s="70" t="n"/>
      <c r="M417" s="70" t="n"/>
      <c r="N417" s="70" t="n"/>
      <c r="O417" s="70" t="n"/>
      <c r="P417" s="123" t="n"/>
      <c r="Q417" s="122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120" t="n"/>
      <c r="H418" s="121" t="n"/>
      <c r="I418" s="122" t="n"/>
      <c r="J418" s="70" t="n"/>
      <c r="K418" s="70" t="n"/>
      <c r="L418" s="70" t="n"/>
      <c r="M418" s="70" t="n"/>
      <c r="N418" s="70" t="n"/>
      <c r="O418" s="70" t="n"/>
      <c r="P418" s="123" t="n"/>
      <c r="Q418" s="122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120" t="n"/>
      <c r="H419" s="121" t="n"/>
      <c r="I419" s="122" t="n"/>
      <c r="J419" s="70" t="n"/>
      <c r="K419" s="70" t="n"/>
      <c r="L419" s="70" t="n"/>
      <c r="M419" s="70" t="n"/>
      <c r="N419" s="70" t="n"/>
      <c r="O419" s="70" t="n"/>
      <c r="P419" s="123" t="n"/>
      <c r="Q419" s="122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120" t="n"/>
      <c r="H420" s="121" t="n"/>
      <c r="I420" s="122" t="n"/>
      <c r="J420" s="70" t="n"/>
      <c r="K420" s="70" t="n"/>
      <c r="L420" s="70" t="n"/>
      <c r="M420" s="70" t="n"/>
      <c r="N420" s="70" t="n"/>
      <c r="O420" s="70" t="n"/>
      <c r="P420" s="123" t="n"/>
      <c r="Q420" s="122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120" t="n"/>
      <c r="H421" s="121" t="n"/>
      <c r="I421" s="122" t="n"/>
      <c r="J421" s="70" t="n"/>
      <c r="K421" s="70" t="n"/>
      <c r="L421" s="70" t="n"/>
      <c r="M421" s="70" t="n"/>
      <c r="N421" s="70" t="n"/>
      <c r="O421" s="70" t="n"/>
      <c r="P421" s="123" t="n"/>
      <c r="Q421" s="122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120" t="n"/>
      <c r="H422" s="121" t="n"/>
      <c r="I422" s="122" t="n"/>
      <c r="J422" s="70" t="n"/>
      <c r="K422" s="70" t="n"/>
      <c r="L422" s="70" t="n"/>
      <c r="M422" s="70" t="n"/>
      <c r="N422" s="70" t="n"/>
      <c r="O422" s="70" t="n"/>
      <c r="P422" s="123" t="n"/>
      <c r="Q422" s="122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120" t="n"/>
      <c r="H423" s="121" t="n"/>
      <c r="I423" s="122" t="n"/>
      <c r="J423" s="70" t="n"/>
      <c r="K423" s="70" t="n"/>
      <c r="L423" s="70" t="n"/>
      <c r="M423" s="70" t="n"/>
      <c r="N423" s="70" t="n"/>
      <c r="O423" s="70" t="n"/>
      <c r="P423" s="123" t="n"/>
      <c r="Q423" s="122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120" t="n"/>
      <c r="H424" s="121" t="n"/>
      <c r="I424" s="122" t="n"/>
      <c r="J424" s="70" t="n"/>
      <c r="K424" s="70" t="n"/>
      <c r="L424" s="70" t="n"/>
      <c r="M424" s="70" t="n"/>
      <c r="N424" s="70" t="n"/>
      <c r="O424" s="70" t="n"/>
      <c r="P424" s="123" t="n"/>
      <c r="Q424" s="122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120" t="n"/>
      <c r="H425" s="121" t="n"/>
      <c r="I425" s="122" t="n"/>
      <c r="J425" s="70" t="n"/>
      <c r="K425" s="70" t="n"/>
      <c r="L425" s="70" t="n"/>
      <c r="M425" s="70" t="n"/>
      <c r="N425" s="70" t="n"/>
      <c r="O425" s="70" t="n"/>
      <c r="P425" s="123" t="n"/>
      <c r="Q425" s="122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120" t="n"/>
      <c r="H426" s="121" t="n"/>
      <c r="I426" s="122" t="n"/>
      <c r="J426" s="70" t="n"/>
      <c r="K426" s="70" t="n"/>
      <c r="L426" s="70" t="n"/>
      <c r="M426" s="70" t="n"/>
      <c r="N426" s="70" t="n"/>
      <c r="O426" s="70" t="n"/>
      <c r="P426" s="123" t="n"/>
      <c r="Q426" s="122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120" t="n"/>
      <c r="H427" s="121" t="n"/>
      <c r="I427" s="122" t="n"/>
      <c r="J427" s="70" t="n"/>
      <c r="K427" s="70" t="n"/>
      <c r="L427" s="70" t="n"/>
      <c r="M427" s="70" t="n"/>
      <c r="N427" s="70" t="n"/>
      <c r="O427" s="70" t="n"/>
      <c r="P427" s="123" t="n"/>
      <c r="Q427" s="122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120" t="n"/>
      <c r="H428" s="121" t="n"/>
      <c r="I428" s="122" t="n"/>
      <c r="J428" s="70" t="n"/>
      <c r="K428" s="70" t="n"/>
      <c r="L428" s="70" t="n"/>
      <c r="M428" s="70" t="n"/>
      <c r="N428" s="70" t="n"/>
      <c r="O428" s="70" t="n"/>
      <c r="P428" s="123" t="n"/>
      <c r="Q428" s="122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120" t="n"/>
      <c r="H429" s="121" t="n"/>
      <c r="I429" s="122" t="n"/>
      <c r="J429" s="70" t="n"/>
      <c r="K429" s="70" t="n"/>
      <c r="L429" s="70" t="n"/>
      <c r="M429" s="70" t="n"/>
      <c r="N429" s="70" t="n"/>
      <c r="O429" s="70" t="n"/>
      <c r="P429" s="123" t="n"/>
      <c r="Q429" s="122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120" t="n"/>
      <c r="H430" s="121" t="n"/>
      <c r="I430" s="122" t="n"/>
      <c r="J430" s="70" t="n"/>
      <c r="K430" s="70" t="n"/>
      <c r="L430" s="70" t="n"/>
      <c r="M430" s="70" t="n"/>
      <c r="N430" s="70" t="n"/>
      <c r="O430" s="70" t="n"/>
      <c r="P430" s="123" t="n"/>
      <c r="Q430" s="122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120" t="n"/>
      <c r="H431" s="121" t="n"/>
      <c r="I431" s="122" t="n"/>
      <c r="J431" s="70" t="n"/>
      <c r="K431" s="70" t="n"/>
      <c r="L431" s="70" t="n"/>
      <c r="M431" s="70" t="n"/>
      <c r="N431" s="70" t="n"/>
      <c r="O431" s="70" t="n"/>
      <c r="P431" s="123" t="n"/>
      <c r="Q431" s="122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120" t="n"/>
      <c r="H432" s="121" t="n"/>
      <c r="I432" s="122" t="n"/>
      <c r="J432" s="70" t="n"/>
      <c r="K432" s="70" t="n"/>
      <c r="L432" s="70" t="n"/>
      <c r="M432" s="70" t="n"/>
      <c r="N432" s="70" t="n"/>
      <c r="O432" s="70" t="n"/>
      <c r="P432" s="123" t="n"/>
      <c r="Q432" s="122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120" t="n"/>
      <c r="H433" s="121" t="n"/>
      <c r="I433" s="122" t="n"/>
      <c r="J433" s="70" t="n"/>
      <c r="K433" s="70" t="n"/>
      <c r="L433" s="70" t="n"/>
      <c r="M433" s="70" t="n"/>
      <c r="N433" s="70" t="n"/>
      <c r="O433" s="70" t="n"/>
      <c r="P433" s="123" t="n"/>
      <c r="Q433" s="122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120" t="n"/>
      <c r="H434" s="121" t="n"/>
      <c r="I434" s="122" t="n"/>
      <c r="J434" s="70" t="n"/>
      <c r="K434" s="70" t="n"/>
      <c r="L434" s="70" t="n"/>
      <c r="M434" s="70" t="n"/>
      <c r="N434" s="70" t="n"/>
      <c r="O434" s="70" t="n"/>
      <c r="P434" s="123" t="n"/>
      <c r="Q434" s="122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120" t="n"/>
      <c r="H435" s="121" t="n"/>
      <c r="I435" s="122" t="n"/>
      <c r="J435" s="70" t="n"/>
      <c r="K435" s="70" t="n"/>
      <c r="L435" s="70" t="n"/>
      <c r="M435" s="70" t="n"/>
      <c r="N435" s="70" t="n"/>
      <c r="O435" s="70" t="n"/>
      <c r="P435" s="123" t="n"/>
      <c r="Q435" s="122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120" t="n"/>
      <c r="H436" s="121" t="n"/>
      <c r="I436" s="122" t="n"/>
      <c r="J436" s="70" t="n"/>
      <c r="K436" s="70" t="n"/>
      <c r="L436" s="70" t="n"/>
      <c r="M436" s="70" t="n"/>
      <c r="N436" s="70" t="n"/>
      <c r="O436" s="70" t="n"/>
      <c r="P436" s="123" t="n"/>
      <c r="Q436" s="122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120" t="n"/>
      <c r="H437" s="121" t="n"/>
      <c r="I437" s="122" t="n"/>
      <c r="J437" s="70" t="n"/>
      <c r="K437" s="70" t="n"/>
      <c r="L437" s="70" t="n"/>
      <c r="M437" s="70" t="n"/>
      <c r="N437" s="70" t="n"/>
      <c r="O437" s="70" t="n"/>
      <c r="P437" s="123" t="n"/>
      <c r="Q437" s="122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120" t="n"/>
      <c r="H438" s="121" t="n"/>
      <c r="I438" s="122" t="n"/>
      <c r="J438" s="70" t="n"/>
      <c r="K438" s="70" t="n"/>
      <c r="L438" s="70" t="n"/>
      <c r="M438" s="70" t="n"/>
      <c r="N438" s="70" t="n"/>
      <c r="O438" s="70" t="n"/>
      <c r="P438" s="123" t="n"/>
      <c r="Q438" s="122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120" t="n"/>
      <c r="H439" s="121" t="n"/>
      <c r="I439" s="122" t="n"/>
      <c r="J439" s="70" t="n"/>
      <c r="K439" s="70" t="n"/>
      <c r="L439" s="70" t="n"/>
      <c r="M439" s="70" t="n"/>
      <c r="N439" s="70" t="n"/>
      <c r="O439" s="70" t="n"/>
      <c r="P439" s="123" t="n"/>
      <c r="Q439" s="122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120" t="n"/>
      <c r="H440" s="121" t="n"/>
      <c r="I440" s="122" t="n"/>
      <c r="J440" s="70" t="n"/>
      <c r="K440" s="70" t="n"/>
      <c r="L440" s="70" t="n"/>
      <c r="M440" s="70" t="n"/>
      <c r="N440" s="70" t="n"/>
      <c r="O440" s="70" t="n"/>
      <c r="P440" s="123" t="n"/>
      <c r="Q440" s="122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120" t="n"/>
      <c r="H441" s="121" t="n"/>
      <c r="I441" s="122" t="n"/>
      <c r="J441" s="70" t="n"/>
      <c r="K441" s="70" t="n"/>
      <c r="L441" s="70" t="n"/>
      <c r="M441" s="70" t="n"/>
      <c r="N441" s="70" t="n"/>
      <c r="O441" s="70" t="n"/>
      <c r="P441" s="123" t="n"/>
      <c r="Q441" s="122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120" t="n"/>
      <c r="H442" s="121" t="n"/>
      <c r="I442" s="122" t="n"/>
      <c r="J442" s="70" t="n"/>
      <c r="K442" s="70" t="n"/>
      <c r="L442" s="70" t="n"/>
      <c r="M442" s="70" t="n"/>
      <c r="N442" s="70" t="n"/>
      <c r="O442" s="70" t="n"/>
      <c r="P442" s="123" t="n"/>
      <c r="Q442" s="122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120" t="n"/>
      <c r="H443" s="121" t="n"/>
      <c r="I443" s="122" t="n"/>
      <c r="J443" s="70" t="n"/>
      <c r="K443" s="70" t="n"/>
      <c r="L443" s="70" t="n"/>
      <c r="M443" s="70" t="n"/>
      <c r="N443" s="70" t="n"/>
      <c r="O443" s="70" t="n"/>
      <c r="P443" s="123" t="n"/>
      <c r="Q443" s="122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120" t="n"/>
      <c r="H444" s="121" t="n"/>
      <c r="I444" s="122" t="n"/>
      <c r="J444" s="70" t="n"/>
      <c r="K444" s="70" t="n"/>
      <c r="L444" s="70" t="n"/>
      <c r="M444" s="70" t="n"/>
      <c r="N444" s="70" t="n"/>
      <c r="O444" s="70" t="n"/>
      <c r="P444" s="123" t="n"/>
      <c r="Q444" s="122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120" t="n"/>
      <c r="H445" s="121" t="n"/>
      <c r="I445" s="122" t="n"/>
      <c r="J445" s="70" t="n"/>
      <c r="K445" s="70" t="n"/>
      <c r="L445" s="70" t="n"/>
      <c r="M445" s="70" t="n"/>
      <c r="N445" s="70" t="n"/>
      <c r="O445" s="70" t="n"/>
      <c r="P445" s="123" t="n"/>
      <c r="Q445" s="122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120" t="n"/>
      <c r="H446" s="121" t="n"/>
      <c r="I446" s="122" t="n"/>
      <c r="J446" s="70" t="n"/>
      <c r="K446" s="70" t="n"/>
      <c r="L446" s="70" t="n"/>
      <c r="M446" s="70" t="n"/>
      <c r="N446" s="70" t="n"/>
      <c r="O446" s="70" t="n"/>
      <c r="P446" s="123" t="n"/>
      <c r="Q446" s="122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120" t="n"/>
      <c r="H447" s="121" t="n"/>
      <c r="I447" s="122" t="n"/>
      <c r="J447" s="70" t="n"/>
      <c r="K447" s="70" t="n"/>
      <c r="L447" s="70" t="n"/>
      <c r="M447" s="70" t="n"/>
      <c r="N447" s="70" t="n"/>
      <c r="O447" s="70" t="n"/>
      <c r="P447" s="123" t="n"/>
      <c r="Q447" s="122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120" t="n"/>
      <c r="H448" s="121" t="n"/>
      <c r="I448" s="122" t="n"/>
      <c r="J448" s="70" t="n"/>
      <c r="K448" s="70" t="n"/>
      <c r="L448" s="70" t="n"/>
      <c r="M448" s="70" t="n"/>
      <c r="N448" s="70" t="n"/>
      <c r="O448" s="70" t="n"/>
      <c r="P448" s="123" t="n"/>
      <c r="Q448" s="122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120" t="n"/>
      <c r="H449" s="121" t="n"/>
      <c r="I449" s="122" t="n"/>
      <c r="J449" s="70" t="n"/>
      <c r="K449" s="70" t="n"/>
      <c r="L449" s="70" t="n"/>
      <c r="M449" s="70" t="n"/>
      <c r="N449" s="70" t="n"/>
      <c r="O449" s="70" t="n"/>
      <c r="P449" s="123" t="n"/>
      <c r="Q449" s="122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120" t="n"/>
      <c r="H450" s="121" t="n"/>
      <c r="I450" s="122" t="n"/>
      <c r="J450" s="70" t="n"/>
      <c r="K450" s="70" t="n"/>
      <c r="L450" s="70" t="n"/>
      <c r="M450" s="70" t="n"/>
      <c r="N450" s="70" t="n"/>
      <c r="O450" s="70" t="n"/>
      <c r="P450" s="123" t="n"/>
      <c r="Q450" s="122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120" t="n"/>
      <c r="H451" s="121" t="n"/>
      <c r="I451" s="122" t="n"/>
      <c r="J451" s="70" t="n"/>
      <c r="K451" s="70" t="n"/>
      <c r="L451" s="70" t="n"/>
      <c r="M451" s="70" t="n"/>
      <c r="N451" s="70" t="n"/>
      <c r="O451" s="70" t="n"/>
      <c r="P451" s="123" t="n"/>
      <c r="Q451" s="122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120" t="n"/>
      <c r="H452" s="121" t="n"/>
      <c r="I452" s="122" t="n"/>
      <c r="J452" s="70" t="n"/>
      <c r="K452" s="70" t="n"/>
      <c r="L452" s="70" t="n"/>
      <c r="M452" s="70" t="n"/>
      <c r="N452" s="70" t="n"/>
      <c r="O452" s="70" t="n"/>
      <c r="P452" s="123" t="n"/>
      <c r="Q452" s="122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120" t="n"/>
      <c r="H453" s="121" t="n"/>
      <c r="I453" s="122" t="n"/>
      <c r="J453" s="70" t="n"/>
      <c r="K453" s="70" t="n"/>
      <c r="L453" s="70" t="n"/>
      <c r="M453" s="70" t="n"/>
      <c r="N453" s="70" t="n"/>
      <c r="O453" s="70" t="n"/>
      <c r="P453" s="123" t="n"/>
      <c r="Q453" s="122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120" t="n"/>
      <c r="H454" s="121" t="n"/>
      <c r="I454" s="122" t="n"/>
      <c r="J454" s="70" t="n"/>
      <c r="K454" s="70" t="n"/>
      <c r="L454" s="70" t="n"/>
      <c r="M454" s="70" t="n"/>
      <c r="N454" s="70" t="n"/>
      <c r="O454" s="70" t="n"/>
      <c r="P454" s="123" t="n"/>
      <c r="Q454" s="122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120" t="n"/>
      <c r="H455" s="121" t="n"/>
      <c r="I455" s="122" t="n"/>
      <c r="J455" s="70" t="n"/>
      <c r="K455" s="70" t="n"/>
      <c r="L455" s="70" t="n"/>
      <c r="M455" s="70" t="n"/>
      <c r="N455" s="70" t="n"/>
      <c r="O455" s="70" t="n"/>
      <c r="P455" s="123" t="n"/>
      <c r="Q455" s="122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120" t="n"/>
      <c r="H456" s="121" t="n"/>
      <c r="I456" s="122" t="n"/>
      <c r="J456" s="70" t="n"/>
      <c r="K456" s="70" t="n"/>
      <c r="L456" s="70" t="n"/>
      <c r="M456" s="70" t="n"/>
      <c r="N456" s="70" t="n"/>
      <c r="O456" s="70" t="n"/>
      <c r="P456" s="123" t="n"/>
      <c r="Q456" s="122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120" t="n"/>
      <c r="H457" s="121" t="n"/>
      <c r="I457" s="122" t="n"/>
      <c r="J457" s="70" t="n"/>
      <c r="K457" s="70" t="n"/>
      <c r="L457" s="70" t="n"/>
      <c r="M457" s="70" t="n"/>
      <c r="N457" s="70" t="n"/>
      <c r="O457" s="70" t="n"/>
      <c r="P457" s="123" t="n"/>
      <c r="Q457" s="122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120" t="n"/>
      <c r="H458" s="121" t="n"/>
      <c r="I458" s="122" t="n"/>
      <c r="J458" s="70" t="n"/>
      <c r="K458" s="70" t="n"/>
      <c r="L458" s="70" t="n"/>
      <c r="M458" s="70" t="n"/>
      <c r="N458" s="70" t="n"/>
      <c r="O458" s="70" t="n"/>
      <c r="P458" s="123" t="n"/>
      <c r="Q458" s="122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120" t="n"/>
      <c r="H459" s="121" t="n"/>
      <c r="I459" s="122" t="n"/>
      <c r="J459" s="70" t="n"/>
      <c r="K459" s="70" t="n"/>
      <c r="L459" s="70" t="n"/>
      <c r="M459" s="70" t="n"/>
      <c r="N459" s="70" t="n"/>
      <c r="O459" s="70" t="n"/>
      <c r="P459" s="123" t="n"/>
      <c r="Q459" s="122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120" t="n"/>
      <c r="H460" s="121" t="n"/>
      <c r="I460" s="122" t="n"/>
      <c r="J460" s="70" t="n"/>
      <c r="K460" s="70" t="n"/>
      <c r="L460" s="70" t="n"/>
      <c r="M460" s="70" t="n"/>
      <c r="N460" s="70" t="n"/>
      <c r="O460" s="70" t="n"/>
      <c r="P460" s="123" t="n"/>
      <c r="Q460" s="122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120" t="n"/>
      <c r="H461" s="121" t="n"/>
      <c r="I461" s="122" t="n"/>
      <c r="J461" s="70" t="n"/>
      <c r="K461" s="70" t="n"/>
      <c r="L461" s="70" t="n"/>
      <c r="M461" s="70" t="n"/>
      <c r="N461" s="70" t="n"/>
      <c r="O461" s="70" t="n"/>
      <c r="P461" s="123" t="n"/>
      <c r="Q461" s="122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120" t="n"/>
      <c r="H462" s="121" t="n"/>
      <c r="I462" s="122" t="n"/>
      <c r="J462" s="70" t="n"/>
      <c r="K462" s="70" t="n"/>
      <c r="L462" s="70" t="n"/>
      <c r="M462" s="70" t="n"/>
      <c r="N462" s="70" t="n"/>
      <c r="O462" s="70" t="n"/>
      <c r="P462" s="123" t="n"/>
      <c r="Q462" s="122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120" t="n"/>
      <c r="H463" s="121" t="n"/>
      <c r="I463" s="122" t="n"/>
      <c r="J463" s="70" t="n"/>
      <c r="K463" s="70" t="n"/>
      <c r="L463" s="70" t="n"/>
      <c r="M463" s="70" t="n"/>
      <c r="N463" s="70" t="n"/>
      <c r="O463" s="70" t="n"/>
      <c r="P463" s="123" t="n"/>
      <c r="Q463" s="122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120" t="n"/>
      <c r="H464" s="121" t="n"/>
      <c r="I464" s="122" t="n"/>
      <c r="J464" s="70" t="n"/>
      <c r="K464" s="70" t="n"/>
      <c r="L464" s="70" t="n"/>
      <c r="M464" s="70" t="n"/>
      <c r="N464" s="70" t="n"/>
      <c r="O464" s="70" t="n"/>
      <c r="P464" s="123" t="n"/>
      <c r="Q464" s="122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120" t="n"/>
      <c r="H465" s="121" t="n"/>
      <c r="I465" s="122" t="n"/>
      <c r="J465" s="70" t="n"/>
      <c r="K465" s="70" t="n"/>
      <c r="L465" s="70" t="n"/>
      <c r="M465" s="70" t="n"/>
      <c r="N465" s="70" t="n"/>
      <c r="O465" s="70" t="n"/>
      <c r="P465" s="123" t="n"/>
      <c r="Q465" s="122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120" t="n"/>
      <c r="H466" s="121" t="n"/>
      <c r="I466" s="122" t="n"/>
      <c r="J466" s="70" t="n"/>
      <c r="K466" s="70" t="n"/>
      <c r="L466" s="70" t="n"/>
      <c r="M466" s="70" t="n"/>
      <c r="N466" s="70" t="n"/>
      <c r="O466" s="70" t="n"/>
      <c r="P466" s="123" t="n"/>
      <c r="Q466" s="122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120" t="n"/>
      <c r="H467" s="121" t="n"/>
      <c r="I467" s="122" t="n"/>
      <c r="J467" s="70" t="n"/>
      <c r="K467" s="70" t="n"/>
      <c r="L467" s="70" t="n"/>
      <c r="M467" s="70" t="n"/>
      <c r="N467" s="70" t="n"/>
      <c r="O467" s="70" t="n"/>
      <c r="P467" s="123" t="n"/>
      <c r="Q467" s="122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120" t="n"/>
      <c r="H468" s="121" t="n"/>
      <c r="I468" s="122" t="n"/>
      <c r="J468" s="70" t="n"/>
      <c r="K468" s="70" t="n"/>
      <c r="L468" s="70" t="n"/>
      <c r="M468" s="70" t="n"/>
      <c r="N468" s="70" t="n"/>
      <c r="O468" s="70" t="n"/>
      <c r="P468" s="123" t="n"/>
      <c r="Q468" s="122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120" t="n"/>
      <c r="H469" s="121" t="n"/>
      <c r="I469" s="122" t="n"/>
      <c r="J469" s="70" t="n"/>
      <c r="K469" s="70" t="n"/>
      <c r="L469" s="70" t="n"/>
      <c r="M469" s="70" t="n"/>
      <c r="N469" s="70" t="n"/>
      <c r="O469" s="70" t="n"/>
      <c r="P469" s="123" t="n"/>
      <c r="Q469" s="122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120" t="n"/>
      <c r="H470" s="121" t="n"/>
      <c r="I470" s="122" t="n"/>
      <c r="J470" s="70" t="n"/>
      <c r="K470" s="70" t="n"/>
      <c r="L470" s="70" t="n"/>
      <c r="M470" s="70" t="n"/>
      <c r="N470" s="70" t="n"/>
      <c r="O470" s="70" t="n"/>
      <c r="P470" s="123" t="n"/>
      <c r="Q470" s="122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120" t="n"/>
      <c r="H471" s="121" t="n"/>
      <c r="I471" s="122" t="n"/>
      <c r="J471" s="70" t="n"/>
      <c r="K471" s="70" t="n"/>
      <c r="L471" s="70" t="n"/>
      <c r="M471" s="70" t="n"/>
      <c r="N471" s="70" t="n"/>
      <c r="O471" s="70" t="n"/>
      <c r="P471" s="123" t="n"/>
      <c r="Q471" s="122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120" t="n"/>
      <c r="H472" s="121" t="n"/>
      <c r="I472" s="122" t="n"/>
      <c r="J472" s="70" t="n"/>
      <c r="K472" s="70" t="n"/>
      <c r="L472" s="70" t="n"/>
      <c r="M472" s="70" t="n"/>
      <c r="N472" s="70" t="n"/>
      <c r="O472" s="70" t="n"/>
      <c r="P472" s="123" t="n"/>
      <c r="Q472" s="122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120" t="n"/>
      <c r="H473" s="121" t="n"/>
      <c r="I473" s="122" t="n"/>
      <c r="J473" s="70" t="n"/>
      <c r="K473" s="70" t="n"/>
      <c r="L473" s="70" t="n"/>
      <c r="M473" s="70" t="n"/>
      <c r="N473" s="70" t="n"/>
      <c r="O473" s="70" t="n"/>
      <c r="P473" s="123" t="n"/>
      <c r="Q473" s="122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120" t="n"/>
      <c r="H474" s="121" t="n"/>
      <c r="I474" s="122" t="n"/>
      <c r="J474" s="70" t="n"/>
      <c r="K474" s="70" t="n"/>
      <c r="L474" s="70" t="n"/>
      <c r="M474" s="70" t="n"/>
      <c r="N474" s="70" t="n"/>
      <c r="O474" s="70" t="n"/>
      <c r="P474" s="123" t="n"/>
      <c r="Q474" s="122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120" t="n"/>
      <c r="H475" s="121" t="n"/>
      <c r="I475" s="122" t="n"/>
      <c r="J475" s="70" t="n"/>
      <c r="K475" s="70" t="n"/>
      <c r="L475" s="70" t="n"/>
      <c r="M475" s="70" t="n"/>
      <c r="N475" s="70" t="n"/>
      <c r="O475" s="70" t="n"/>
      <c r="P475" s="123" t="n"/>
      <c r="Q475" s="122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120" t="n"/>
      <c r="H476" s="121" t="n"/>
      <c r="I476" s="122" t="n"/>
      <c r="J476" s="70" t="n"/>
      <c r="K476" s="70" t="n"/>
      <c r="L476" s="70" t="n"/>
      <c r="M476" s="70" t="n"/>
      <c r="N476" s="70" t="n"/>
      <c r="O476" s="70" t="n"/>
      <c r="P476" s="123" t="n"/>
      <c r="Q476" s="122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120" t="n"/>
      <c r="H477" s="121" t="n"/>
      <c r="I477" s="122" t="n"/>
      <c r="J477" s="70" t="n"/>
      <c r="K477" s="70" t="n"/>
      <c r="L477" s="70" t="n"/>
      <c r="M477" s="70" t="n"/>
      <c r="N477" s="70" t="n"/>
      <c r="O477" s="70" t="n"/>
      <c r="P477" s="123" t="n"/>
      <c r="Q477" s="122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120" t="n"/>
      <c r="H478" s="121" t="n"/>
      <c r="I478" s="122" t="n"/>
      <c r="J478" s="70" t="n"/>
      <c r="K478" s="70" t="n"/>
      <c r="L478" s="70" t="n"/>
      <c r="M478" s="70" t="n"/>
      <c r="N478" s="70" t="n"/>
      <c r="O478" s="70" t="n"/>
      <c r="P478" s="123" t="n"/>
      <c r="Q478" s="122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120" t="n"/>
      <c r="H479" s="121" t="n"/>
      <c r="I479" s="122" t="n"/>
      <c r="J479" s="70" t="n"/>
      <c r="K479" s="70" t="n"/>
      <c r="L479" s="70" t="n"/>
      <c r="M479" s="70" t="n"/>
      <c r="N479" s="70" t="n"/>
      <c r="O479" s="70" t="n"/>
      <c r="P479" s="123" t="n"/>
      <c r="Q479" s="122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120" t="n"/>
      <c r="H480" s="121" t="n"/>
      <c r="I480" s="122" t="n"/>
      <c r="J480" s="70" t="n"/>
      <c r="K480" s="70" t="n"/>
      <c r="L480" s="70" t="n"/>
      <c r="M480" s="70" t="n"/>
      <c r="N480" s="70" t="n"/>
      <c r="O480" s="70" t="n"/>
      <c r="P480" s="123" t="n"/>
      <c r="Q480" s="122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120" t="n"/>
      <c r="H481" s="121" t="n"/>
      <c r="I481" s="122" t="n"/>
      <c r="J481" s="70" t="n"/>
      <c r="K481" s="70" t="n"/>
      <c r="L481" s="70" t="n"/>
      <c r="M481" s="70" t="n"/>
      <c r="N481" s="70" t="n"/>
      <c r="O481" s="70" t="n"/>
      <c r="P481" s="123" t="n"/>
      <c r="Q481" s="122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120" t="n"/>
      <c r="H482" s="121" t="n"/>
      <c r="I482" s="122" t="n"/>
      <c r="J482" s="70" t="n"/>
      <c r="K482" s="70" t="n"/>
      <c r="L482" s="70" t="n"/>
      <c r="M482" s="70" t="n"/>
      <c r="N482" s="70" t="n"/>
      <c r="O482" s="70" t="n"/>
      <c r="P482" s="123" t="n"/>
      <c r="Q482" s="122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120" t="n"/>
      <c r="H483" s="121" t="n"/>
      <c r="I483" s="122" t="n"/>
      <c r="J483" s="70" t="n"/>
      <c r="K483" s="70" t="n"/>
      <c r="L483" s="70" t="n"/>
      <c r="M483" s="70" t="n"/>
      <c r="N483" s="70" t="n"/>
      <c r="O483" s="70" t="n"/>
      <c r="P483" s="123" t="n"/>
      <c r="Q483" s="122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120" t="n"/>
      <c r="H484" s="121" t="n"/>
      <c r="I484" s="122" t="n"/>
      <c r="J484" s="70" t="n"/>
      <c r="K484" s="70" t="n"/>
      <c r="L484" s="70" t="n"/>
      <c r="M484" s="70" t="n"/>
      <c r="N484" s="70" t="n"/>
      <c r="O484" s="70" t="n"/>
      <c r="P484" s="123" t="n"/>
      <c r="Q484" s="122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120" t="n"/>
      <c r="H485" s="121" t="n"/>
      <c r="I485" s="122" t="n"/>
      <c r="J485" s="70" t="n"/>
      <c r="K485" s="70" t="n"/>
      <c r="L485" s="70" t="n"/>
      <c r="M485" s="70" t="n"/>
      <c r="N485" s="70" t="n"/>
      <c r="O485" s="70" t="n"/>
      <c r="P485" s="123" t="n"/>
      <c r="Q485" s="122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120" t="n"/>
      <c r="H486" s="121" t="n"/>
      <c r="I486" s="122" t="n"/>
      <c r="J486" s="70" t="n"/>
      <c r="K486" s="70" t="n"/>
      <c r="L486" s="70" t="n"/>
      <c r="M486" s="70" t="n"/>
      <c r="N486" s="70" t="n"/>
      <c r="O486" s="70" t="n"/>
      <c r="P486" s="123" t="n"/>
      <c r="Q486" s="122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120" t="n"/>
      <c r="H487" s="121" t="n"/>
      <c r="I487" s="122" t="n"/>
      <c r="J487" s="70" t="n"/>
      <c r="K487" s="70" t="n"/>
      <c r="L487" s="70" t="n"/>
      <c r="M487" s="70" t="n"/>
      <c r="N487" s="70" t="n"/>
      <c r="O487" s="70" t="n"/>
      <c r="P487" s="123" t="n"/>
      <c r="Q487" s="122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120" t="n"/>
      <c r="H488" s="121" t="n"/>
      <c r="I488" s="122" t="n"/>
      <c r="J488" s="70" t="n"/>
      <c r="K488" s="70" t="n"/>
      <c r="L488" s="70" t="n"/>
      <c r="M488" s="70" t="n"/>
      <c r="N488" s="70" t="n"/>
      <c r="O488" s="70" t="n"/>
      <c r="P488" s="123" t="n"/>
      <c r="Q488" s="122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120" t="n"/>
      <c r="H489" s="121" t="n"/>
      <c r="I489" s="122" t="n"/>
      <c r="J489" s="70" t="n"/>
      <c r="K489" s="70" t="n"/>
      <c r="L489" s="70" t="n"/>
      <c r="M489" s="70" t="n"/>
      <c r="N489" s="70" t="n"/>
      <c r="O489" s="70" t="n"/>
      <c r="P489" s="123" t="n"/>
      <c r="Q489" s="122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120" t="n"/>
      <c r="H490" s="121" t="n"/>
      <c r="I490" s="122" t="n"/>
      <c r="J490" s="70" t="n"/>
      <c r="K490" s="70" t="n"/>
      <c r="L490" s="70" t="n"/>
      <c r="M490" s="70" t="n"/>
      <c r="N490" s="70" t="n"/>
      <c r="O490" s="70" t="n"/>
      <c r="P490" s="123" t="n"/>
      <c r="Q490" s="122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120" t="n"/>
      <c r="H491" s="121" t="n"/>
      <c r="I491" s="122" t="n"/>
      <c r="J491" s="70" t="n"/>
      <c r="K491" s="70" t="n"/>
      <c r="L491" s="70" t="n"/>
      <c r="M491" s="70" t="n"/>
      <c r="N491" s="70" t="n"/>
      <c r="O491" s="70" t="n"/>
      <c r="P491" s="123" t="n"/>
      <c r="Q491" s="122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120" t="n"/>
      <c r="H492" s="121" t="n"/>
      <c r="I492" s="122" t="n"/>
      <c r="J492" s="70" t="n"/>
      <c r="K492" s="70" t="n"/>
      <c r="L492" s="70" t="n"/>
      <c r="M492" s="70" t="n"/>
      <c r="N492" s="70" t="n"/>
      <c r="O492" s="70" t="n"/>
      <c r="P492" s="123" t="n"/>
      <c r="Q492" s="122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120" t="n"/>
      <c r="H493" s="121" t="n"/>
      <c r="I493" s="122" t="n"/>
      <c r="J493" s="70" t="n"/>
      <c r="K493" s="70" t="n"/>
      <c r="L493" s="70" t="n"/>
      <c r="M493" s="70" t="n"/>
      <c r="N493" s="70" t="n"/>
      <c r="O493" s="70" t="n"/>
      <c r="P493" s="123" t="n"/>
      <c r="Q493" s="122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120" t="n"/>
      <c r="H494" s="121" t="n"/>
      <c r="I494" s="122" t="n"/>
      <c r="J494" s="70" t="n"/>
      <c r="K494" s="70" t="n"/>
      <c r="L494" s="70" t="n"/>
      <c r="M494" s="70" t="n"/>
      <c r="N494" s="70" t="n"/>
      <c r="O494" s="70" t="n"/>
      <c r="P494" s="123" t="n"/>
      <c r="Q494" s="122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120" t="n"/>
      <c r="H495" s="121" t="n"/>
      <c r="I495" s="122" t="n"/>
      <c r="J495" s="70" t="n"/>
      <c r="K495" s="70" t="n"/>
      <c r="L495" s="70" t="n"/>
      <c r="M495" s="70" t="n"/>
      <c r="N495" s="70" t="n"/>
      <c r="O495" s="70" t="n"/>
      <c r="P495" s="123" t="n"/>
      <c r="Q495" s="122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120" t="n"/>
      <c r="H496" s="121" t="n"/>
      <c r="I496" s="122" t="n"/>
      <c r="J496" s="70" t="n"/>
      <c r="K496" s="70" t="n"/>
      <c r="L496" s="70" t="n"/>
      <c r="M496" s="70" t="n"/>
      <c r="N496" s="70" t="n"/>
      <c r="O496" s="70" t="n"/>
      <c r="P496" s="123" t="n"/>
      <c r="Q496" s="122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120" t="n"/>
      <c r="H497" s="121" t="n"/>
      <c r="I497" s="122" t="n"/>
      <c r="J497" s="70" t="n"/>
      <c r="K497" s="70" t="n"/>
      <c r="L497" s="70" t="n"/>
      <c r="M497" s="70" t="n"/>
      <c r="N497" s="70" t="n"/>
      <c r="O497" s="70" t="n"/>
      <c r="P497" s="123" t="n"/>
      <c r="Q497" s="122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120" t="n"/>
      <c r="H498" s="121" t="n"/>
      <c r="I498" s="122" t="n"/>
      <c r="J498" s="70" t="n"/>
      <c r="K498" s="70" t="n"/>
      <c r="L498" s="70" t="n"/>
      <c r="M498" s="70" t="n"/>
      <c r="N498" s="70" t="n"/>
      <c r="O498" s="70" t="n"/>
      <c r="P498" s="123" t="n"/>
      <c r="Q498" s="122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120" t="n"/>
      <c r="H499" s="121" t="n"/>
      <c r="I499" s="122" t="n"/>
      <c r="J499" s="70" t="n"/>
      <c r="K499" s="70" t="n"/>
      <c r="L499" s="70" t="n"/>
      <c r="M499" s="70" t="n"/>
      <c r="N499" s="70" t="n"/>
      <c r="O499" s="70" t="n"/>
      <c r="P499" s="123" t="n"/>
      <c r="Q499" s="122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120" t="n"/>
      <c r="H500" s="121" t="n"/>
      <c r="I500" s="122" t="n"/>
      <c r="J500" s="70" t="n"/>
      <c r="K500" s="70" t="n"/>
      <c r="L500" s="70" t="n"/>
      <c r="M500" s="70" t="n"/>
      <c r="N500" s="70" t="n"/>
      <c r="O500" s="70" t="n"/>
      <c r="P500" s="123" t="n"/>
      <c r="Q500" s="122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120" t="n"/>
      <c r="H501" s="121" t="n"/>
      <c r="I501" s="122" t="n"/>
      <c r="J501" s="70" t="n"/>
      <c r="K501" s="70" t="n"/>
      <c r="L501" s="70" t="n"/>
      <c r="M501" s="70" t="n"/>
      <c r="N501" s="70" t="n"/>
      <c r="O501" s="70" t="n"/>
      <c r="P501" s="123" t="n"/>
      <c r="Q501" s="122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120" t="n"/>
      <c r="H502" s="121" t="n"/>
      <c r="I502" s="122" t="n"/>
      <c r="J502" s="70" t="n"/>
      <c r="K502" s="70" t="n"/>
      <c r="L502" s="70" t="n"/>
      <c r="M502" s="70" t="n"/>
      <c r="N502" s="70" t="n"/>
      <c r="O502" s="70" t="n"/>
      <c r="P502" s="123" t="n"/>
      <c r="Q502" s="122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120" t="n"/>
      <c r="H503" s="121" t="n"/>
      <c r="I503" s="122" t="n"/>
      <c r="J503" s="70" t="n"/>
      <c r="K503" s="70" t="n"/>
      <c r="L503" s="70" t="n"/>
      <c r="M503" s="70" t="n"/>
      <c r="N503" s="70" t="n"/>
      <c r="O503" s="70" t="n"/>
      <c r="P503" s="123" t="n"/>
      <c r="Q503" s="122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120" t="n"/>
      <c r="H504" s="121" t="n"/>
      <c r="I504" s="122" t="n"/>
      <c r="J504" s="70" t="n"/>
      <c r="K504" s="70" t="n"/>
      <c r="L504" s="70" t="n"/>
      <c r="M504" s="70" t="n"/>
      <c r="N504" s="70" t="n"/>
      <c r="O504" s="70" t="n"/>
      <c r="P504" s="123" t="n"/>
      <c r="Q504" s="122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120" t="n"/>
      <c r="H505" s="121" t="n"/>
      <c r="I505" s="122" t="n"/>
      <c r="J505" s="70" t="n"/>
      <c r="K505" s="70" t="n"/>
      <c r="L505" s="70" t="n"/>
      <c r="M505" s="70" t="n"/>
      <c r="N505" s="70" t="n"/>
      <c r="O505" s="70" t="n"/>
      <c r="P505" s="123" t="n"/>
      <c r="Q505" s="122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120" t="n"/>
      <c r="H506" s="121" t="n"/>
      <c r="I506" s="122" t="n"/>
      <c r="J506" s="70" t="n"/>
      <c r="K506" s="70" t="n"/>
      <c r="L506" s="70" t="n"/>
      <c r="M506" s="70" t="n"/>
      <c r="N506" s="70" t="n"/>
      <c r="O506" s="70" t="n"/>
      <c r="P506" s="123" t="n"/>
      <c r="Q506" s="122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120" t="n"/>
      <c r="H507" s="121" t="n"/>
      <c r="I507" s="122" t="n"/>
      <c r="J507" s="70" t="n"/>
      <c r="K507" s="70" t="n"/>
      <c r="L507" s="70" t="n"/>
      <c r="M507" s="70" t="n"/>
      <c r="N507" s="70" t="n"/>
      <c r="O507" s="70" t="n"/>
      <c r="P507" s="123" t="n"/>
      <c r="Q507" s="122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120" t="n"/>
      <c r="H508" s="121" t="n"/>
      <c r="I508" s="122" t="n"/>
      <c r="J508" s="70" t="n"/>
      <c r="K508" s="70" t="n"/>
      <c r="L508" s="70" t="n"/>
      <c r="M508" s="70" t="n"/>
      <c r="N508" s="70" t="n"/>
      <c r="O508" s="70" t="n"/>
      <c r="P508" s="123" t="n"/>
      <c r="Q508" s="122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120" t="n"/>
      <c r="H509" s="121" t="n"/>
      <c r="I509" s="122" t="n"/>
      <c r="J509" s="70" t="n"/>
      <c r="K509" s="70" t="n"/>
      <c r="L509" s="70" t="n"/>
      <c r="M509" s="70" t="n"/>
      <c r="N509" s="70" t="n"/>
      <c r="O509" s="70" t="n"/>
      <c r="P509" s="123" t="n"/>
      <c r="Q509" s="122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120" t="n"/>
      <c r="H510" s="121" t="n"/>
      <c r="I510" s="122" t="n"/>
      <c r="J510" s="70" t="n"/>
      <c r="K510" s="70" t="n"/>
      <c r="L510" s="70" t="n"/>
      <c r="M510" s="70" t="n"/>
      <c r="N510" s="70" t="n"/>
      <c r="O510" s="70" t="n"/>
      <c r="P510" s="123" t="n"/>
      <c r="Q510" s="122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120" t="n"/>
      <c r="H511" s="121" t="n"/>
      <c r="I511" s="122" t="n"/>
      <c r="J511" s="70" t="n"/>
      <c r="K511" s="70" t="n"/>
      <c r="L511" s="70" t="n"/>
      <c r="M511" s="70" t="n"/>
      <c r="N511" s="70" t="n"/>
      <c r="O511" s="70" t="n"/>
      <c r="P511" s="123" t="n"/>
      <c r="Q511" s="122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120" t="n"/>
      <c r="H512" s="121" t="n"/>
      <c r="I512" s="122" t="n"/>
      <c r="J512" s="70" t="n"/>
      <c r="K512" s="70" t="n"/>
      <c r="L512" s="70" t="n"/>
      <c r="M512" s="70" t="n"/>
      <c r="N512" s="70" t="n"/>
      <c r="O512" s="70" t="n"/>
      <c r="P512" s="123" t="n"/>
      <c r="Q512" s="122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120" t="n"/>
      <c r="H513" s="121" t="n"/>
      <c r="I513" s="122" t="n"/>
      <c r="J513" s="70" t="n"/>
      <c r="K513" s="70" t="n"/>
      <c r="L513" s="70" t="n"/>
      <c r="M513" s="70" t="n"/>
      <c r="N513" s="70" t="n"/>
      <c r="O513" s="70" t="n"/>
      <c r="P513" s="123" t="n"/>
      <c r="Q513" s="122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120" t="n"/>
      <c r="H514" s="121" t="n"/>
      <c r="I514" s="122" t="n"/>
      <c r="J514" s="70" t="n"/>
      <c r="K514" s="70" t="n"/>
      <c r="L514" s="70" t="n"/>
      <c r="M514" s="70" t="n"/>
      <c r="N514" s="70" t="n"/>
      <c r="O514" s="70" t="n"/>
      <c r="P514" s="123" t="n"/>
      <c r="Q514" s="122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120" t="n"/>
      <c r="H515" s="121" t="n"/>
      <c r="I515" s="122" t="n"/>
      <c r="J515" s="70" t="n"/>
      <c r="K515" s="70" t="n"/>
      <c r="L515" s="70" t="n"/>
      <c r="M515" s="70" t="n"/>
      <c r="N515" s="70" t="n"/>
      <c r="O515" s="70" t="n"/>
      <c r="P515" s="123" t="n"/>
      <c r="Q515" s="122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120" t="n"/>
      <c r="H516" s="121" t="n"/>
      <c r="I516" s="122" t="n"/>
      <c r="J516" s="70" t="n"/>
      <c r="K516" s="70" t="n"/>
      <c r="L516" s="70" t="n"/>
      <c r="M516" s="70" t="n"/>
      <c r="N516" s="70" t="n"/>
      <c r="O516" s="70" t="n"/>
      <c r="P516" s="123" t="n"/>
      <c r="Q516" s="122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120" t="n"/>
      <c r="H517" s="121" t="n"/>
      <c r="I517" s="122" t="n"/>
      <c r="J517" s="70" t="n"/>
      <c r="K517" s="70" t="n"/>
      <c r="L517" s="70" t="n"/>
      <c r="M517" s="70" t="n"/>
      <c r="N517" s="70" t="n"/>
      <c r="O517" s="70" t="n"/>
      <c r="P517" s="123" t="n"/>
      <c r="Q517" s="122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120" t="n"/>
      <c r="H518" s="121" t="n"/>
      <c r="I518" s="122" t="n"/>
      <c r="J518" s="70" t="n"/>
      <c r="K518" s="70" t="n"/>
      <c r="L518" s="70" t="n"/>
      <c r="M518" s="70" t="n"/>
      <c r="N518" s="70" t="n"/>
      <c r="O518" s="70" t="n"/>
      <c r="P518" s="123" t="n"/>
      <c r="Q518" s="122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120" t="n"/>
      <c r="H519" s="121" t="n"/>
      <c r="I519" s="122" t="n"/>
      <c r="J519" s="70" t="n"/>
      <c r="K519" s="70" t="n"/>
      <c r="L519" s="70" t="n"/>
      <c r="M519" s="70" t="n"/>
      <c r="N519" s="70" t="n"/>
      <c r="O519" s="70" t="n"/>
      <c r="P519" s="123" t="n"/>
      <c r="Q519" s="122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120" t="n"/>
      <c r="H520" s="121" t="n"/>
      <c r="I520" s="122" t="n"/>
      <c r="J520" s="70" t="n"/>
      <c r="K520" s="70" t="n"/>
      <c r="L520" s="70" t="n"/>
      <c r="M520" s="70" t="n"/>
      <c r="N520" s="70" t="n"/>
      <c r="O520" s="70" t="n"/>
      <c r="P520" s="123" t="n"/>
      <c r="Q520" s="122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120" t="n"/>
      <c r="H521" s="121" t="n"/>
      <c r="I521" s="122" t="n"/>
      <c r="J521" s="70" t="n"/>
      <c r="K521" s="70" t="n"/>
      <c r="L521" s="70" t="n"/>
      <c r="M521" s="70" t="n"/>
      <c r="N521" s="70" t="n"/>
      <c r="O521" s="70" t="n"/>
      <c r="P521" s="123" t="n"/>
      <c r="Q521" s="122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120" t="n"/>
      <c r="H522" s="121" t="n"/>
      <c r="I522" s="122" t="n"/>
      <c r="J522" s="70" t="n"/>
      <c r="K522" s="70" t="n"/>
      <c r="L522" s="70" t="n"/>
      <c r="M522" s="70" t="n"/>
      <c r="N522" s="70" t="n"/>
      <c r="O522" s="70" t="n"/>
      <c r="P522" s="123" t="n"/>
      <c r="Q522" s="122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120" t="n"/>
      <c r="H523" s="121" t="n"/>
      <c r="I523" s="122" t="n"/>
      <c r="J523" s="70" t="n"/>
      <c r="K523" s="70" t="n"/>
      <c r="L523" s="70" t="n"/>
      <c r="M523" s="70" t="n"/>
      <c r="N523" s="70" t="n"/>
      <c r="O523" s="70" t="n"/>
      <c r="P523" s="123" t="n"/>
      <c r="Q523" s="122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120" t="n"/>
      <c r="H524" s="121" t="n"/>
      <c r="I524" s="122" t="n"/>
      <c r="J524" s="70" t="n"/>
      <c r="K524" s="70" t="n"/>
      <c r="L524" s="70" t="n"/>
      <c r="M524" s="70" t="n"/>
      <c r="N524" s="70" t="n"/>
      <c r="O524" s="70" t="n"/>
      <c r="P524" s="123" t="n"/>
      <c r="Q524" s="122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120" t="n"/>
      <c r="H525" s="121" t="n"/>
      <c r="I525" s="122" t="n"/>
      <c r="J525" s="70" t="n"/>
      <c r="K525" s="70" t="n"/>
      <c r="L525" s="70" t="n"/>
      <c r="M525" s="70" t="n"/>
      <c r="N525" s="70" t="n"/>
      <c r="O525" s="70" t="n"/>
      <c r="P525" s="123" t="n"/>
      <c r="Q525" s="122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120" t="n"/>
      <c r="H526" s="121" t="n"/>
      <c r="I526" s="122" t="n"/>
      <c r="J526" s="70" t="n"/>
      <c r="K526" s="70" t="n"/>
      <c r="L526" s="70" t="n"/>
      <c r="M526" s="70" t="n"/>
      <c r="N526" s="70" t="n"/>
      <c r="O526" s="70" t="n"/>
      <c r="P526" s="123" t="n"/>
      <c r="Q526" s="122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120" t="n"/>
      <c r="H527" s="121" t="n"/>
      <c r="I527" s="122" t="n"/>
      <c r="J527" s="70" t="n"/>
      <c r="K527" s="70" t="n"/>
      <c r="L527" s="70" t="n"/>
      <c r="M527" s="70" t="n"/>
      <c r="N527" s="70" t="n"/>
      <c r="O527" s="70" t="n"/>
      <c r="P527" s="123" t="n"/>
      <c r="Q527" s="122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120" t="n"/>
      <c r="H528" s="121" t="n"/>
      <c r="I528" s="122" t="n"/>
      <c r="J528" s="70" t="n"/>
      <c r="K528" s="70" t="n"/>
      <c r="L528" s="70" t="n"/>
      <c r="M528" s="70" t="n"/>
      <c r="N528" s="70" t="n"/>
      <c r="O528" s="70" t="n"/>
      <c r="P528" s="123" t="n"/>
      <c r="Q528" s="122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120" t="n"/>
      <c r="H529" s="121" t="n"/>
      <c r="I529" s="122" t="n"/>
      <c r="J529" s="70" t="n"/>
      <c r="K529" s="70" t="n"/>
      <c r="L529" s="70" t="n"/>
      <c r="M529" s="70" t="n"/>
      <c r="N529" s="70" t="n"/>
      <c r="O529" s="70" t="n"/>
      <c r="P529" s="123" t="n"/>
      <c r="Q529" s="122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120" t="n"/>
      <c r="H530" s="121" t="n"/>
      <c r="I530" s="122" t="n"/>
      <c r="J530" s="70" t="n"/>
      <c r="K530" s="70" t="n"/>
      <c r="L530" s="70" t="n"/>
      <c r="M530" s="70" t="n"/>
      <c r="N530" s="70" t="n"/>
      <c r="O530" s="70" t="n"/>
      <c r="P530" s="123" t="n"/>
      <c r="Q530" s="122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120" t="n"/>
      <c r="H531" s="121" t="n"/>
      <c r="I531" s="122" t="n"/>
      <c r="J531" s="70" t="n"/>
      <c r="K531" s="70" t="n"/>
      <c r="L531" s="70" t="n"/>
      <c r="M531" s="70" t="n"/>
      <c r="N531" s="70" t="n"/>
      <c r="O531" s="70" t="n"/>
      <c r="P531" s="123" t="n"/>
      <c r="Q531" s="122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120" t="n"/>
      <c r="H532" s="121" t="n"/>
      <c r="I532" s="122" t="n"/>
      <c r="J532" s="70" t="n"/>
      <c r="K532" s="70" t="n"/>
      <c r="L532" s="70" t="n"/>
      <c r="M532" s="70" t="n"/>
      <c r="N532" s="70" t="n"/>
      <c r="O532" s="70" t="n"/>
      <c r="P532" s="123" t="n"/>
      <c r="Q532" s="122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120" t="n"/>
      <c r="H533" s="121" t="n"/>
      <c r="I533" s="122" t="n"/>
      <c r="J533" s="70" t="n"/>
      <c r="K533" s="70" t="n"/>
      <c r="L533" s="70" t="n"/>
      <c r="M533" s="70" t="n"/>
      <c r="N533" s="70" t="n"/>
      <c r="O533" s="70" t="n"/>
      <c r="P533" s="123" t="n"/>
      <c r="Q533" s="122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120" t="n"/>
      <c r="H534" s="121" t="n"/>
      <c r="I534" s="122" t="n"/>
      <c r="J534" s="70" t="n"/>
      <c r="K534" s="70" t="n"/>
      <c r="L534" s="70" t="n"/>
      <c r="M534" s="70" t="n"/>
      <c r="N534" s="70" t="n"/>
      <c r="O534" s="70" t="n"/>
      <c r="P534" s="123" t="n"/>
      <c r="Q534" s="122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120" t="n"/>
      <c r="H535" s="121" t="n"/>
      <c r="I535" s="122" t="n"/>
      <c r="J535" s="70" t="n"/>
      <c r="K535" s="70" t="n"/>
      <c r="L535" s="70" t="n"/>
      <c r="M535" s="70" t="n"/>
      <c r="N535" s="70" t="n"/>
      <c r="O535" s="70" t="n"/>
      <c r="P535" s="123" t="n"/>
      <c r="Q535" s="122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120" t="n"/>
      <c r="H536" s="121" t="n"/>
      <c r="I536" s="122" t="n"/>
      <c r="J536" s="70" t="n"/>
      <c r="K536" s="70" t="n"/>
      <c r="L536" s="70" t="n"/>
      <c r="M536" s="70" t="n"/>
      <c r="N536" s="70" t="n"/>
      <c r="O536" s="70" t="n"/>
      <c r="P536" s="123" t="n"/>
      <c r="Q536" s="122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120" t="n"/>
      <c r="H537" s="121" t="n"/>
      <c r="I537" s="122" t="n"/>
      <c r="J537" s="70" t="n"/>
      <c r="K537" s="70" t="n"/>
      <c r="L537" s="70" t="n"/>
      <c r="M537" s="70" t="n"/>
      <c r="N537" s="70" t="n"/>
      <c r="O537" s="70" t="n"/>
      <c r="P537" s="123" t="n"/>
      <c r="Q537" s="122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120" t="n"/>
      <c r="H538" s="121" t="n"/>
      <c r="I538" s="122" t="n"/>
      <c r="J538" s="70" t="n"/>
      <c r="K538" s="70" t="n"/>
      <c r="L538" s="70" t="n"/>
      <c r="M538" s="70" t="n"/>
      <c r="N538" s="70" t="n"/>
      <c r="O538" s="70" t="n"/>
      <c r="P538" s="123" t="n"/>
      <c r="Q538" s="122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120" t="n"/>
      <c r="H539" s="121" t="n"/>
      <c r="I539" s="122" t="n"/>
      <c r="J539" s="70" t="n"/>
      <c r="K539" s="70" t="n"/>
      <c r="L539" s="70" t="n"/>
      <c r="M539" s="70" t="n"/>
      <c r="N539" s="70" t="n"/>
      <c r="O539" s="70" t="n"/>
      <c r="P539" s="123" t="n"/>
      <c r="Q539" s="122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120" t="n"/>
      <c r="H540" s="121" t="n"/>
      <c r="I540" s="122" t="n"/>
      <c r="J540" s="70" t="n"/>
      <c r="K540" s="70" t="n"/>
      <c r="L540" s="70" t="n"/>
      <c r="M540" s="70" t="n"/>
      <c r="N540" s="70" t="n"/>
      <c r="O540" s="70" t="n"/>
      <c r="P540" s="123" t="n"/>
      <c r="Q540" s="122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120" t="n"/>
      <c r="H541" s="121" t="n"/>
      <c r="I541" s="122" t="n"/>
      <c r="J541" s="70" t="n"/>
      <c r="K541" s="70" t="n"/>
      <c r="L541" s="70" t="n"/>
      <c r="M541" s="70" t="n"/>
      <c r="N541" s="70" t="n"/>
      <c r="O541" s="70" t="n"/>
      <c r="P541" s="123" t="n"/>
      <c r="Q541" s="122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120" t="n"/>
      <c r="H542" s="121" t="n"/>
      <c r="I542" s="122" t="n"/>
      <c r="J542" s="70" t="n"/>
      <c r="K542" s="70" t="n"/>
      <c r="L542" s="70" t="n"/>
      <c r="M542" s="70" t="n"/>
      <c r="N542" s="70" t="n"/>
      <c r="O542" s="70" t="n"/>
      <c r="P542" s="123" t="n"/>
      <c r="Q542" s="122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120" t="n"/>
      <c r="H543" s="121" t="n"/>
      <c r="I543" s="122" t="n"/>
      <c r="J543" s="70" t="n"/>
      <c r="K543" s="70" t="n"/>
      <c r="L543" s="70" t="n"/>
      <c r="M543" s="70" t="n"/>
      <c r="N543" s="70" t="n"/>
      <c r="O543" s="70" t="n"/>
      <c r="P543" s="123" t="n"/>
      <c r="Q543" s="122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120" t="n"/>
      <c r="H544" s="121" t="n"/>
      <c r="I544" s="122" t="n"/>
      <c r="J544" s="70" t="n"/>
      <c r="K544" s="70" t="n"/>
      <c r="L544" s="70" t="n"/>
      <c r="M544" s="70" t="n"/>
      <c r="N544" s="70" t="n"/>
      <c r="O544" s="70" t="n"/>
      <c r="P544" s="123" t="n"/>
      <c r="Q544" s="122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120" t="n"/>
      <c r="H545" s="121" t="n"/>
      <c r="I545" s="122" t="n"/>
      <c r="J545" s="70" t="n"/>
      <c r="K545" s="70" t="n"/>
      <c r="L545" s="70" t="n"/>
      <c r="M545" s="70" t="n"/>
      <c r="N545" s="70" t="n"/>
      <c r="O545" s="70" t="n"/>
      <c r="P545" s="123" t="n"/>
      <c r="Q545" s="122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120" t="n"/>
      <c r="H546" s="121" t="n"/>
      <c r="I546" s="122" t="n"/>
      <c r="J546" s="70" t="n"/>
      <c r="K546" s="70" t="n"/>
      <c r="L546" s="70" t="n"/>
      <c r="M546" s="70" t="n"/>
      <c r="N546" s="70" t="n"/>
      <c r="O546" s="70" t="n"/>
      <c r="P546" s="123" t="n"/>
      <c r="Q546" s="122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120" t="n"/>
      <c r="H547" s="121" t="n"/>
      <c r="I547" s="122" t="n"/>
      <c r="J547" s="70" t="n"/>
      <c r="K547" s="70" t="n"/>
      <c r="L547" s="70" t="n"/>
      <c r="M547" s="70" t="n"/>
      <c r="N547" s="70" t="n"/>
      <c r="O547" s="70" t="n"/>
      <c r="P547" s="123" t="n"/>
      <c r="Q547" s="122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120" t="n"/>
      <c r="H548" s="121" t="n"/>
      <c r="I548" s="122" t="n"/>
      <c r="J548" s="70" t="n"/>
      <c r="K548" s="70" t="n"/>
      <c r="L548" s="70" t="n"/>
      <c r="M548" s="70" t="n"/>
      <c r="N548" s="70" t="n"/>
      <c r="O548" s="70" t="n"/>
      <c r="P548" s="123" t="n"/>
      <c r="Q548" s="122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120" t="n"/>
      <c r="H549" s="121" t="n"/>
      <c r="I549" s="122" t="n"/>
      <c r="J549" s="70" t="n"/>
      <c r="K549" s="70" t="n"/>
      <c r="L549" s="70" t="n"/>
      <c r="M549" s="70" t="n"/>
      <c r="N549" s="70" t="n"/>
      <c r="O549" s="70" t="n"/>
      <c r="P549" s="123" t="n"/>
      <c r="Q549" s="122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120" t="n"/>
      <c r="H550" s="121" t="n"/>
      <c r="I550" s="122" t="n"/>
      <c r="J550" s="70" t="n"/>
      <c r="K550" s="70" t="n"/>
      <c r="L550" s="70" t="n"/>
      <c r="M550" s="70" t="n"/>
      <c r="N550" s="70" t="n"/>
      <c r="O550" s="70" t="n"/>
      <c r="P550" s="123" t="n"/>
      <c r="Q550" s="122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120" t="n"/>
      <c r="H551" s="121" t="n"/>
      <c r="I551" s="122" t="n"/>
      <c r="J551" s="70" t="n"/>
      <c r="K551" s="70" t="n"/>
      <c r="L551" s="70" t="n"/>
      <c r="M551" s="70" t="n"/>
      <c r="N551" s="70" t="n"/>
      <c r="O551" s="70" t="n"/>
      <c r="P551" s="123" t="n"/>
      <c r="Q551" s="122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120" t="n"/>
      <c r="H552" s="121" t="n"/>
      <c r="I552" s="122" t="n"/>
      <c r="J552" s="70" t="n"/>
      <c r="K552" s="70" t="n"/>
      <c r="L552" s="70" t="n"/>
      <c r="M552" s="70" t="n"/>
      <c r="N552" s="70" t="n"/>
      <c r="O552" s="70" t="n"/>
      <c r="P552" s="123" t="n"/>
      <c r="Q552" s="122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120" t="n"/>
      <c r="H553" s="121" t="n"/>
      <c r="I553" s="122" t="n"/>
      <c r="J553" s="70" t="n"/>
      <c r="K553" s="70" t="n"/>
      <c r="L553" s="70" t="n"/>
      <c r="M553" s="70" t="n"/>
      <c r="N553" s="70" t="n"/>
      <c r="O553" s="70" t="n"/>
      <c r="P553" s="123" t="n"/>
      <c r="Q553" s="122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120" t="n"/>
      <c r="H554" s="121" t="n"/>
      <c r="I554" s="122" t="n"/>
      <c r="J554" s="70" t="n"/>
      <c r="K554" s="70" t="n"/>
      <c r="L554" s="70" t="n"/>
      <c r="M554" s="70" t="n"/>
      <c r="N554" s="70" t="n"/>
      <c r="O554" s="70" t="n"/>
      <c r="P554" s="123" t="n"/>
      <c r="Q554" s="122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120" t="n"/>
      <c r="H555" s="121" t="n"/>
      <c r="I555" s="122" t="n"/>
      <c r="J555" s="70" t="n"/>
      <c r="K555" s="70" t="n"/>
      <c r="L555" s="70" t="n"/>
      <c r="M555" s="70" t="n"/>
      <c r="N555" s="70" t="n"/>
      <c r="O555" s="70" t="n"/>
      <c r="P555" s="123" t="n"/>
      <c r="Q555" s="122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120" t="n"/>
      <c r="H556" s="121" t="n"/>
      <c r="I556" s="122" t="n"/>
      <c r="J556" s="70" t="n"/>
      <c r="K556" s="70" t="n"/>
      <c r="L556" s="70" t="n"/>
      <c r="M556" s="70" t="n"/>
      <c r="N556" s="70" t="n"/>
      <c r="O556" s="70" t="n"/>
      <c r="P556" s="123" t="n"/>
      <c r="Q556" s="122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120" t="n"/>
      <c r="H557" s="121" t="n"/>
      <c r="I557" s="122" t="n"/>
      <c r="J557" s="70" t="n"/>
      <c r="K557" s="70" t="n"/>
      <c r="L557" s="70" t="n"/>
      <c r="M557" s="70" t="n"/>
      <c r="N557" s="70" t="n"/>
      <c r="O557" s="70" t="n"/>
      <c r="P557" s="123" t="n"/>
      <c r="Q557" s="122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120" t="n"/>
      <c r="H558" s="121" t="n"/>
      <c r="I558" s="122" t="n"/>
      <c r="J558" s="70" t="n"/>
      <c r="K558" s="70" t="n"/>
      <c r="L558" s="70" t="n"/>
      <c r="M558" s="70" t="n"/>
      <c r="N558" s="70" t="n"/>
      <c r="O558" s="70" t="n"/>
      <c r="P558" s="123" t="n"/>
      <c r="Q558" s="122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120" t="n"/>
      <c r="H559" s="121" t="n"/>
      <c r="I559" s="122" t="n"/>
      <c r="J559" s="70" t="n"/>
      <c r="K559" s="70" t="n"/>
      <c r="L559" s="70" t="n"/>
      <c r="M559" s="70" t="n"/>
      <c r="N559" s="70" t="n"/>
      <c r="O559" s="70" t="n"/>
      <c r="P559" s="123" t="n"/>
      <c r="Q559" s="122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120" t="n"/>
      <c r="H560" s="121" t="n"/>
      <c r="I560" s="122" t="n"/>
      <c r="J560" s="70" t="n"/>
      <c r="K560" s="70" t="n"/>
      <c r="L560" s="70" t="n"/>
      <c r="M560" s="70" t="n"/>
      <c r="N560" s="70" t="n"/>
      <c r="O560" s="70" t="n"/>
      <c r="P560" s="123" t="n"/>
      <c r="Q560" s="122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120" t="n"/>
      <c r="H561" s="121" t="n"/>
      <c r="I561" s="122" t="n"/>
      <c r="J561" s="70" t="n"/>
      <c r="K561" s="70" t="n"/>
      <c r="L561" s="70" t="n"/>
      <c r="M561" s="70" t="n"/>
      <c r="N561" s="70" t="n"/>
      <c r="O561" s="70" t="n"/>
      <c r="P561" s="123" t="n"/>
      <c r="Q561" s="122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120" t="n"/>
      <c r="H562" s="121" t="n"/>
      <c r="I562" s="122" t="n"/>
      <c r="J562" s="70" t="n"/>
      <c r="K562" s="70" t="n"/>
      <c r="L562" s="70" t="n"/>
      <c r="M562" s="70" t="n"/>
      <c r="N562" s="70" t="n"/>
      <c r="O562" s="70" t="n"/>
      <c r="P562" s="123" t="n"/>
      <c r="Q562" s="122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120" t="n"/>
      <c r="H563" s="121" t="n"/>
      <c r="I563" s="122" t="n"/>
      <c r="J563" s="70" t="n"/>
      <c r="K563" s="70" t="n"/>
      <c r="L563" s="70" t="n"/>
      <c r="M563" s="70" t="n"/>
      <c r="N563" s="70" t="n"/>
      <c r="O563" s="70" t="n"/>
      <c r="P563" s="123" t="n"/>
      <c r="Q563" s="122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120" t="n"/>
      <c r="H564" s="121" t="n"/>
      <c r="I564" s="122" t="n"/>
      <c r="J564" s="70" t="n"/>
      <c r="K564" s="70" t="n"/>
      <c r="L564" s="70" t="n"/>
      <c r="M564" s="70" t="n"/>
      <c r="N564" s="70" t="n"/>
      <c r="O564" s="70" t="n"/>
      <c r="P564" s="123" t="n"/>
      <c r="Q564" s="122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120" t="n"/>
      <c r="H565" s="121" t="n"/>
      <c r="I565" s="122" t="n"/>
      <c r="J565" s="70" t="n"/>
      <c r="K565" s="70" t="n"/>
      <c r="L565" s="70" t="n"/>
      <c r="M565" s="70" t="n"/>
      <c r="N565" s="70" t="n"/>
      <c r="O565" s="70" t="n"/>
      <c r="P565" s="123" t="n"/>
      <c r="Q565" s="122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120" t="n"/>
      <c r="H566" s="121" t="n"/>
      <c r="I566" s="122" t="n"/>
      <c r="J566" s="70" t="n"/>
      <c r="K566" s="70" t="n"/>
      <c r="L566" s="70" t="n"/>
      <c r="M566" s="70" t="n"/>
      <c r="N566" s="70" t="n"/>
      <c r="O566" s="70" t="n"/>
      <c r="P566" s="123" t="n"/>
      <c r="Q566" s="122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120" t="n"/>
      <c r="H567" s="121" t="n"/>
      <c r="I567" s="122" t="n"/>
      <c r="J567" s="70" t="n"/>
      <c r="K567" s="70" t="n"/>
      <c r="L567" s="70" t="n"/>
      <c r="M567" s="70" t="n"/>
      <c r="N567" s="70" t="n"/>
      <c r="O567" s="70" t="n"/>
      <c r="P567" s="123" t="n"/>
      <c r="Q567" s="122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120" t="n"/>
      <c r="H568" s="121" t="n"/>
      <c r="I568" s="122" t="n"/>
      <c r="J568" s="70" t="n"/>
      <c r="K568" s="70" t="n"/>
      <c r="L568" s="70" t="n"/>
      <c r="M568" s="70" t="n"/>
      <c r="N568" s="70" t="n"/>
      <c r="O568" s="70" t="n"/>
      <c r="P568" s="123" t="n"/>
      <c r="Q568" s="122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120" t="n"/>
      <c r="H569" s="121" t="n"/>
      <c r="I569" s="122" t="n"/>
      <c r="J569" s="70" t="n"/>
      <c r="K569" s="70" t="n"/>
      <c r="L569" s="70" t="n"/>
      <c r="M569" s="70" t="n"/>
      <c r="N569" s="70" t="n"/>
      <c r="O569" s="70" t="n"/>
      <c r="P569" s="123" t="n"/>
      <c r="Q569" s="122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120" t="n"/>
      <c r="H570" s="121" t="n"/>
      <c r="I570" s="122" t="n"/>
      <c r="J570" s="70" t="n"/>
      <c r="K570" s="70" t="n"/>
      <c r="L570" s="70" t="n"/>
      <c r="M570" s="70" t="n"/>
      <c r="N570" s="70" t="n"/>
      <c r="O570" s="70" t="n"/>
      <c r="P570" s="123" t="n"/>
      <c r="Q570" s="122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120" t="n"/>
      <c r="H571" s="121" t="n"/>
      <c r="I571" s="122" t="n"/>
      <c r="J571" s="70" t="n"/>
      <c r="K571" s="70" t="n"/>
      <c r="L571" s="70" t="n"/>
      <c r="M571" s="70" t="n"/>
      <c r="N571" s="70" t="n"/>
      <c r="O571" s="70" t="n"/>
      <c r="P571" s="123" t="n"/>
      <c r="Q571" s="122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120" t="n"/>
      <c r="H572" s="121" t="n"/>
      <c r="I572" s="122" t="n"/>
      <c r="J572" s="70" t="n"/>
      <c r="K572" s="70" t="n"/>
      <c r="L572" s="70" t="n"/>
      <c r="M572" s="70" t="n"/>
      <c r="N572" s="70" t="n"/>
      <c r="O572" s="70" t="n"/>
      <c r="P572" s="123" t="n"/>
      <c r="Q572" s="122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120" t="n"/>
      <c r="H573" s="121" t="n"/>
      <c r="I573" s="122" t="n"/>
      <c r="J573" s="70" t="n"/>
      <c r="K573" s="70" t="n"/>
      <c r="L573" s="70" t="n"/>
      <c r="M573" s="70" t="n"/>
      <c r="N573" s="70" t="n"/>
      <c r="O573" s="70" t="n"/>
      <c r="P573" s="123" t="n"/>
      <c r="Q573" s="122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120" t="n"/>
      <c r="H574" s="121" t="n"/>
      <c r="I574" s="122" t="n"/>
      <c r="J574" s="70" t="n"/>
      <c r="K574" s="70" t="n"/>
      <c r="L574" s="70" t="n"/>
      <c r="M574" s="70" t="n"/>
      <c r="N574" s="70" t="n"/>
      <c r="O574" s="70" t="n"/>
      <c r="P574" s="123" t="n"/>
      <c r="Q574" s="122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120" t="n"/>
      <c r="H575" s="121" t="n"/>
      <c r="I575" s="122" t="n"/>
      <c r="J575" s="70" t="n"/>
      <c r="K575" s="70" t="n"/>
      <c r="L575" s="70" t="n"/>
      <c r="M575" s="70" t="n"/>
      <c r="N575" s="70" t="n"/>
      <c r="O575" s="70" t="n"/>
      <c r="P575" s="123" t="n"/>
      <c r="Q575" s="122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120" t="n"/>
      <c r="H576" s="121" t="n"/>
      <c r="I576" s="122" t="n"/>
      <c r="J576" s="70" t="n"/>
      <c r="K576" s="70" t="n"/>
      <c r="L576" s="70" t="n"/>
      <c r="M576" s="70" t="n"/>
      <c r="N576" s="70" t="n"/>
      <c r="O576" s="70" t="n"/>
      <c r="P576" s="123" t="n"/>
      <c r="Q576" s="122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120" t="n"/>
      <c r="H577" s="121" t="n"/>
      <c r="I577" s="122" t="n"/>
      <c r="J577" s="70" t="n"/>
      <c r="K577" s="70" t="n"/>
      <c r="L577" s="70" t="n"/>
      <c r="M577" s="70" t="n"/>
      <c r="N577" s="70" t="n"/>
      <c r="O577" s="70" t="n"/>
      <c r="P577" s="123" t="n"/>
      <c r="Q577" s="122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120" t="n"/>
      <c r="H578" s="121" t="n"/>
      <c r="I578" s="122" t="n"/>
      <c r="J578" s="70" t="n"/>
      <c r="K578" s="70" t="n"/>
      <c r="L578" s="70" t="n"/>
      <c r="M578" s="70" t="n"/>
      <c r="N578" s="70" t="n"/>
      <c r="O578" s="70" t="n"/>
      <c r="P578" s="123" t="n"/>
      <c r="Q578" s="122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120" t="n"/>
      <c r="H579" s="121" t="n"/>
      <c r="I579" s="122" t="n"/>
      <c r="J579" s="70" t="n"/>
      <c r="K579" s="70" t="n"/>
      <c r="L579" s="70" t="n"/>
      <c r="M579" s="70" t="n"/>
      <c r="N579" s="70" t="n"/>
      <c r="O579" s="70" t="n"/>
      <c r="P579" s="123" t="n"/>
      <c r="Q579" s="122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120" t="n"/>
      <c r="H580" s="121" t="n"/>
      <c r="I580" s="122" t="n"/>
      <c r="J580" s="70" t="n"/>
      <c r="K580" s="70" t="n"/>
      <c r="L580" s="70" t="n"/>
      <c r="M580" s="70" t="n"/>
      <c r="N580" s="70" t="n"/>
      <c r="O580" s="70" t="n"/>
      <c r="P580" s="123" t="n"/>
      <c r="Q580" s="122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120" t="n"/>
      <c r="H581" s="121" t="n"/>
      <c r="I581" s="122" t="n"/>
      <c r="J581" s="70" t="n"/>
      <c r="K581" s="70" t="n"/>
      <c r="L581" s="70" t="n"/>
      <c r="M581" s="70" t="n"/>
      <c r="N581" s="70" t="n"/>
      <c r="O581" s="70" t="n"/>
      <c r="P581" s="123" t="n"/>
      <c r="Q581" s="122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120" t="n"/>
      <c r="H582" s="121" t="n"/>
      <c r="I582" s="122" t="n"/>
      <c r="J582" s="70" t="n"/>
      <c r="K582" s="70" t="n"/>
      <c r="L582" s="70" t="n"/>
      <c r="M582" s="70" t="n"/>
      <c r="N582" s="70" t="n"/>
      <c r="O582" s="70" t="n"/>
      <c r="P582" s="123" t="n"/>
      <c r="Q582" s="122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120" t="n"/>
      <c r="H583" s="121" t="n"/>
      <c r="I583" s="122" t="n"/>
      <c r="J583" s="70" t="n"/>
      <c r="K583" s="70" t="n"/>
      <c r="L583" s="70" t="n"/>
      <c r="M583" s="70" t="n"/>
      <c r="N583" s="70" t="n"/>
      <c r="O583" s="70" t="n"/>
      <c r="P583" s="123" t="n"/>
      <c r="Q583" s="122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120" t="n"/>
      <c r="H584" s="121" t="n"/>
      <c r="I584" s="122" t="n"/>
      <c r="J584" s="70" t="n"/>
      <c r="K584" s="70" t="n"/>
      <c r="L584" s="70" t="n"/>
      <c r="M584" s="70" t="n"/>
      <c r="N584" s="70" t="n"/>
      <c r="O584" s="70" t="n"/>
      <c r="P584" s="123" t="n"/>
      <c r="Q584" s="122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120" t="n"/>
      <c r="H585" s="121" t="n"/>
      <c r="I585" s="122" t="n"/>
      <c r="J585" s="70" t="n"/>
      <c r="K585" s="70" t="n"/>
      <c r="L585" s="70" t="n"/>
      <c r="M585" s="70" t="n"/>
      <c r="N585" s="70" t="n"/>
      <c r="O585" s="70" t="n"/>
      <c r="P585" s="123" t="n"/>
      <c r="Q585" s="122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120" t="n"/>
      <c r="H586" s="121" t="n"/>
      <c r="I586" s="122" t="n"/>
      <c r="J586" s="70" t="n"/>
      <c r="K586" s="70" t="n"/>
      <c r="L586" s="70" t="n"/>
      <c r="M586" s="70" t="n"/>
      <c r="N586" s="70" t="n"/>
      <c r="O586" s="70" t="n"/>
      <c r="P586" s="123" t="n"/>
      <c r="Q586" s="122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120" t="n"/>
      <c r="H587" s="121" t="n"/>
      <c r="I587" s="122" t="n"/>
      <c r="J587" s="70" t="n"/>
      <c r="K587" s="70" t="n"/>
      <c r="L587" s="70" t="n"/>
      <c r="M587" s="70" t="n"/>
      <c r="N587" s="70" t="n"/>
      <c r="O587" s="70" t="n"/>
      <c r="P587" s="123" t="n"/>
      <c r="Q587" s="122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120" t="n"/>
      <c r="H588" s="121" t="n"/>
      <c r="I588" s="122" t="n"/>
      <c r="J588" s="70" t="n"/>
      <c r="K588" s="70" t="n"/>
      <c r="L588" s="70" t="n"/>
      <c r="M588" s="70" t="n"/>
      <c r="N588" s="70" t="n"/>
      <c r="O588" s="70" t="n"/>
      <c r="P588" s="123" t="n"/>
      <c r="Q588" s="122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120" t="n"/>
      <c r="H589" s="121" t="n"/>
      <c r="I589" s="122" t="n"/>
      <c r="J589" s="70" t="n"/>
      <c r="K589" s="70" t="n"/>
      <c r="L589" s="70" t="n"/>
      <c r="M589" s="70" t="n"/>
      <c r="N589" s="70" t="n"/>
      <c r="O589" s="70" t="n"/>
      <c r="P589" s="123" t="n"/>
      <c r="Q589" s="122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120" t="n"/>
      <c r="H590" s="121" t="n"/>
      <c r="I590" s="122" t="n"/>
      <c r="J590" s="70" t="n"/>
      <c r="K590" s="70" t="n"/>
      <c r="L590" s="70" t="n"/>
      <c r="M590" s="70" t="n"/>
      <c r="N590" s="70" t="n"/>
      <c r="O590" s="70" t="n"/>
      <c r="P590" s="123" t="n"/>
      <c r="Q590" s="122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120" t="n"/>
      <c r="H591" s="121" t="n"/>
      <c r="I591" s="122" t="n"/>
      <c r="J591" s="70" t="n"/>
      <c r="K591" s="70" t="n"/>
      <c r="L591" s="70" t="n"/>
      <c r="M591" s="70" t="n"/>
      <c r="N591" s="70" t="n"/>
      <c r="O591" s="70" t="n"/>
      <c r="P591" s="123" t="n"/>
      <c r="Q591" s="122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120" t="n"/>
      <c r="H592" s="121" t="n"/>
      <c r="I592" s="122" t="n"/>
      <c r="J592" s="70" t="n"/>
      <c r="K592" s="70" t="n"/>
      <c r="L592" s="70" t="n"/>
      <c r="M592" s="70" t="n"/>
      <c r="N592" s="70" t="n"/>
      <c r="O592" s="70" t="n"/>
      <c r="P592" s="123" t="n"/>
      <c r="Q592" s="122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120" t="n"/>
      <c r="H593" s="121" t="n"/>
      <c r="I593" s="122" t="n"/>
      <c r="J593" s="70" t="n"/>
      <c r="K593" s="70" t="n"/>
      <c r="L593" s="70" t="n"/>
      <c r="M593" s="70" t="n"/>
      <c r="N593" s="70" t="n"/>
      <c r="O593" s="70" t="n"/>
      <c r="P593" s="123" t="n"/>
      <c r="Q593" s="122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120" t="n"/>
      <c r="H594" s="121" t="n"/>
      <c r="I594" s="122" t="n"/>
      <c r="J594" s="70" t="n"/>
      <c r="K594" s="70" t="n"/>
      <c r="L594" s="70" t="n"/>
      <c r="M594" s="70" t="n"/>
      <c r="N594" s="70" t="n"/>
      <c r="O594" s="70" t="n"/>
      <c r="P594" s="123" t="n"/>
      <c r="Q594" s="122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120" t="n"/>
      <c r="H595" s="121" t="n"/>
      <c r="I595" s="122" t="n"/>
      <c r="J595" s="70" t="n"/>
      <c r="K595" s="70" t="n"/>
      <c r="L595" s="70" t="n"/>
      <c r="M595" s="70" t="n"/>
      <c r="N595" s="70" t="n"/>
      <c r="O595" s="70" t="n"/>
      <c r="P595" s="123" t="n"/>
      <c r="Q595" s="122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120" t="n"/>
      <c r="H596" s="121" t="n"/>
      <c r="I596" s="122" t="n"/>
      <c r="J596" s="70" t="n"/>
      <c r="K596" s="70" t="n"/>
      <c r="L596" s="70" t="n"/>
      <c r="M596" s="70" t="n"/>
      <c r="N596" s="70" t="n"/>
      <c r="O596" s="70" t="n"/>
      <c r="P596" s="123" t="n"/>
      <c r="Q596" s="122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120" t="n"/>
      <c r="H597" s="121" t="n"/>
      <c r="I597" s="122" t="n"/>
      <c r="J597" s="70" t="n"/>
      <c r="K597" s="70" t="n"/>
      <c r="L597" s="70" t="n"/>
      <c r="M597" s="70" t="n"/>
      <c r="N597" s="70" t="n"/>
      <c r="O597" s="70" t="n"/>
      <c r="P597" s="123" t="n"/>
      <c r="Q597" s="122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120" t="n"/>
      <c r="H598" s="121" t="n"/>
      <c r="I598" s="122" t="n"/>
      <c r="J598" s="70" t="n"/>
      <c r="K598" s="70" t="n"/>
      <c r="L598" s="70" t="n"/>
      <c r="M598" s="70" t="n"/>
      <c r="N598" s="70" t="n"/>
      <c r="O598" s="70" t="n"/>
      <c r="P598" s="123" t="n"/>
      <c r="Q598" s="122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120" t="n"/>
      <c r="H599" s="121" t="n"/>
      <c r="I599" s="122" t="n"/>
      <c r="J599" s="70" t="n"/>
      <c r="K599" s="70" t="n"/>
      <c r="L599" s="70" t="n"/>
      <c r="M599" s="70" t="n"/>
      <c r="N599" s="70" t="n"/>
      <c r="O599" s="70" t="n"/>
      <c r="P599" s="123" t="n"/>
      <c r="Q599" s="122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120" t="n"/>
      <c r="H600" s="121" t="n"/>
      <c r="I600" s="122" t="n"/>
      <c r="J600" s="70" t="n"/>
      <c r="K600" s="70" t="n"/>
      <c r="L600" s="70" t="n"/>
      <c r="M600" s="70" t="n"/>
      <c r="N600" s="70" t="n"/>
      <c r="O600" s="70" t="n"/>
      <c r="P600" s="123" t="n"/>
      <c r="Q600" s="122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120" t="n"/>
      <c r="H601" s="121" t="n"/>
      <c r="I601" s="122" t="n"/>
      <c r="J601" s="70" t="n"/>
      <c r="K601" s="70" t="n"/>
      <c r="L601" s="70" t="n"/>
      <c r="M601" s="70" t="n"/>
      <c r="N601" s="70" t="n"/>
      <c r="O601" s="70" t="n"/>
      <c r="P601" s="123" t="n"/>
      <c r="Q601" s="122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120" t="n"/>
      <c r="H602" s="121" t="n"/>
      <c r="I602" s="122" t="n"/>
      <c r="J602" s="70" t="n"/>
      <c r="K602" s="70" t="n"/>
      <c r="L602" s="70" t="n"/>
      <c r="M602" s="70" t="n"/>
      <c r="N602" s="70" t="n"/>
      <c r="O602" s="70" t="n"/>
      <c r="P602" s="123" t="n"/>
      <c r="Q602" s="122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120" t="n"/>
      <c r="H603" s="121" t="n"/>
      <c r="I603" s="122" t="n"/>
      <c r="J603" s="70" t="n"/>
      <c r="K603" s="70" t="n"/>
      <c r="L603" s="70" t="n"/>
      <c r="M603" s="70" t="n"/>
      <c r="N603" s="70" t="n"/>
      <c r="O603" s="70" t="n"/>
      <c r="P603" s="123" t="n"/>
      <c r="Q603" s="122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120" t="n"/>
      <c r="H604" s="121" t="n"/>
      <c r="I604" s="122" t="n"/>
      <c r="J604" s="70" t="n"/>
      <c r="K604" s="70" t="n"/>
      <c r="L604" s="70" t="n"/>
      <c r="M604" s="70" t="n"/>
      <c r="N604" s="70" t="n"/>
      <c r="O604" s="70" t="n"/>
      <c r="P604" s="123" t="n"/>
      <c r="Q604" s="122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120" t="n"/>
      <c r="H605" s="121" t="n"/>
      <c r="I605" s="122" t="n"/>
      <c r="J605" s="70" t="n"/>
      <c r="K605" s="70" t="n"/>
      <c r="L605" s="70" t="n"/>
      <c r="M605" s="70" t="n"/>
      <c r="N605" s="70" t="n"/>
      <c r="O605" s="70" t="n"/>
      <c r="P605" s="123" t="n"/>
      <c r="Q605" s="122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120" t="n"/>
      <c r="H606" s="121" t="n"/>
      <c r="I606" s="122" t="n"/>
      <c r="J606" s="70" t="n"/>
      <c r="K606" s="70" t="n"/>
      <c r="L606" s="70" t="n"/>
      <c r="M606" s="70" t="n"/>
      <c r="N606" s="70" t="n"/>
      <c r="O606" s="70" t="n"/>
      <c r="P606" s="123" t="n"/>
      <c r="Q606" s="122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120" t="n"/>
      <c r="H607" s="121" t="n"/>
      <c r="I607" s="122" t="n"/>
      <c r="J607" s="70" t="n"/>
      <c r="K607" s="70" t="n"/>
      <c r="L607" s="70" t="n"/>
      <c r="M607" s="70" t="n"/>
      <c r="N607" s="70" t="n"/>
      <c r="O607" s="70" t="n"/>
      <c r="P607" s="123" t="n"/>
      <c r="Q607" s="122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120" t="n"/>
      <c r="H608" s="121" t="n"/>
      <c r="I608" s="122" t="n"/>
      <c r="J608" s="70" t="n"/>
      <c r="K608" s="70" t="n"/>
      <c r="L608" s="70" t="n"/>
      <c r="M608" s="70" t="n"/>
      <c r="N608" s="70" t="n"/>
      <c r="O608" s="70" t="n"/>
      <c r="P608" s="123" t="n"/>
      <c r="Q608" s="122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120" t="n"/>
      <c r="H609" s="121" t="n"/>
      <c r="I609" s="122" t="n"/>
      <c r="J609" s="70" t="n"/>
      <c r="K609" s="70" t="n"/>
      <c r="L609" s="70" t="n"/>
      <c r="M609" s="70" t="n"/>
      <c r="N609" s="70" t="n"/>
      <c r="O609" s="70" t="n"/>
      <c r="P609" s="123" t="n"/>
      <c r="Q609" s="122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120" t="n"/>
      <c r="H610" s="121" t="n"/>
      <c r="I610" s="122" t="n"/>
      <c r="J610" s="70" t="n"/>
      <c r="K610" s="70" t="n"/>
      <c r="L610" s="70" t="n"/>
      <c r="M610" s="70" t="n"/>
      <c r="N610" s="70" t="n"/>
      <c r="O610" s="70" t="n"/>
      <c r="P610" s="123" t="n"/>
      <c r="Q610" s="122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120" t="n"/>
      <c r="H611" s="121" t="n"/>
      <c r="I611" s="122" t="n"/>
      <c r="J611" s="70" t="n"/>
      <c r="K611" s="70" t="n"/>
      <c r="L611" s="70" t="n"/>
      <c r="M611" s="70" t="n"/>
      <c r="N611" s="70" t="n"/>
      <c r="O611" s="70" t="n"/>
      <c r="P611" s="123" t="n"/>
      <c r="Q611" s="122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120" t="n"/>
      <c r="H612" s="121" t="n"/>
      <c r="I612" s="122" t="n"/>
      <c r="J612" s="70" t="n"/>
      <c r="K612" s="70" t="n"/>
      <c r="L612" s="70" t="n"/>
      <c r="M612" s="70" t="n"/>
      <c r="N612" s="70" t="n"/>
      <c r="O612" s="70" t="n"/>
      <c r="P612" s="123" t="n"/>
      <c r="Q612" s="122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120" t="n"/>
      <c r="H613" s="121" t="n"/>
      <c r="I613" s="122" t="n"/>
      <c r="J613" s="70" t="n"/>
      <c r="K613" s="70" t="n"/>
      <c r="L613" s="70" t="n"/>
      <c r="M613" s="70" t="n"/>
      <c r="N613" s="70" t="n"/>
      <c r="O613" s="70" t="n"/>
      <c r="P613" s="123" t="n"/>
      <c r="Q613" s="122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120" t="n"/>
      <c r="H614" s="121" t="n"/>
      <c r="I614" s="122" t="n"/>
      <c r="J614" s="70" t="n"/>
      <c r="K614" s="70" t="n"/>
      <c r="L614" s="70" t="n"/>
      <c r="M614" s="70" t="n"/>
      <c r="N614" s="70" t="n"/>
      <c r="O614" s="70" t="n"/>
      <c r="P614" s="123" t="n"/>
      <c r="Q614" s="122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120" t="n"/>
      <c r="H615" s="121" t="n"/>
      <c r="I615" s="122" t="n"/>
      <c r="J615" s="70" t="n"/>
      <c r="K615" s="70" t="n"/>
      <c r="L615" s="70" t="n"/>
      <c r="M615" s="70" t="n"/>
      <c r="N615" s="70" t="n"/>
      <c r="O615" s="70" t="n"/>
      <c r="P615" s="123" t="n"/>
      <c r="Q615" s="122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120" t="n"/>
      <c r="H616" s="121" t="n"/>
      <c r="I616" s="122" t="n"/>
      <c r="J616" s="70" t="n"/>
      <c r="K616" s="70" t="n"/>
      <c r="L616" s="70" t="n"/>
      <c r="M616" s="70" t="n"/>
      <c r="N616" s="70" t="n"/>
      <c r="O616" s="70" t="n"/>
      <c r="P616" s="123" t="n"/>
      <c r="Q616" s="122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120" t="n"/>
      <c r="H617" s="121" t="n"/>
      <c r="I617" s="122" t="n"/>
      <c r="J617" s="70" t="n"/>
      <c r="K617" s="70" t="n"/>
      <c r="L617" s="70" t="n"/>
      <c r="M617" s="70" t="n"/>
      <c r="N617" s="70" t="n"/>
      <c r="O617" s="70" t="n"/>
      <c r="P617" s="123" t="n"/>
      <c r="Q617" s="122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120" t="n"/>
      <c r="H618" s="121" t="n"/>
      <c r="I618" s="122" t="n"/>
      <c r="J618" s="70" t="n"/>
      <c r="K618" s="70" t="n"/>
      <c r="L618" s="70" t="n"/>
      <c r="M618" s="70" t="n"/>
      <c r="N618" s="70" t="n"/>
      <c r="O618" s="70" t="n"/>
      <c r="P618" s="123" t="n"/>
      <c r="Q618" s="122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120" t="n"/>
      <c r="H619" s="121" t="n"/>
      <c r="I619" s="122" t="n"/>
      <c r="J619" s="70" t="n"/>
      <c r="K619" s="70" t="n"/>
      <c r="L619" s="70" t="n"/>
      <c r="M619" s="70" t="n"/>
      <c r="N619" s="70" t="n"/>
      <c r="O619" s="70" t="n"/>
      <c r="P619" s="123" t="n"/>
      <c r="Q619" s="122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120" t="n"/>
      <c r="H620" s="121" t="n"/>
      <c r="I620" s="122" t="n"/>
      <c r="J620" s="70" t="n"/>
      <c r="K620" s="70" t="n"/>
      <c r="L620" s="70" t="n"/>
      <c r="M620" s="70" t="n"/>
      <c r="N620" s="70" t="n"/>
      <c r="O620" s="70" t="n"/>
      <c r="P620" s="123" t="n"/>
      <c r="Q620" s="122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120" t="n"/>
      <c r="H621" s="121" t="n"/>
      <c r="I621" s="122" t="n"/>
      <c r="J621" s="70" t="n"/>
      <c r="K621" s="70" t="n"/>
      <c r="L621" s="70" t="n"/>
      <c r="M621" s="70" t="n"/>
      <c r="N621" s="70" t="n"/>
      <c r="O621" s="70" t="n"/>
      <c r="P621" s="123" t="n"/>
      <c r="Q621" s="122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120" t="n"/>
      <c r="H622" s="121" t="n"/>
      <c r="I622" s="122" t="n"/>
      <c r="J622" s="70" t="n"/>
      <c r="K622" s="70" t="n"/>
      <c r="L622" s="70" t="n"/>
      <c r="M622" s="70" t="n"/>
      <c r="N622" s="70" t="n"/>
      <c r="O622" s="70" t="n"/>
      <c r="P622" s="123" t="n"/>
      <c r="Q622" s="122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120" t="n"/>
      <c r="H623" s="121" t="n"/>
      <c r="I623" s="122" t="n"/>
      <c r="J623" s="70" t="n"/>
      <c r="K623" s="70" t="n"/>
      <c r="L623" s="70" t="n"/>
      <c r="M623" s="70" t="n"/>
      <c r="N623" s="70" t="n"/>
      <c r="O623" s="70" t="n"/>
      <c r="P623" s="123" t="n"/>
      <c r="Q623" s="122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120" t="n"/>
      <c r="H624" s="121" t="n"/>
      <c r="I624" s="122" t="n"/>
      <c r="J624" s="70" t="n"/>
      <c r="K624" s="70" t="n"/>
      <c r="L624" s="70" t="n"/>
      <c r="M624" s="70" t="n"/>
      <c r="N624" s="70" t="n"/>
      <c r="O624" s="70" t="n"/>
      <c r="P624" s="123" t="n"/>
      <c r="Q624" s="122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120" t="n"/>
      <c r="H625" s="121" t="n"/>
      <c r="I625" s="122" t="n"/>
      <c r="J625" s="70" t="n"/>
      <c r="K625" s="70" t="n"/>
      <c r="L625" s="70" t="n"/>
      <c r="M625" s="70" t="n"/>
      <c r="N625" s="70" t="n"/>
      <c r="O625" s="70" t="n"/>
      <c r="P625" s="123" t="n"/>
      <c r="Q625" s="122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120" t="n"/>
      <c r="H626" s="121" t="n"/>
      <c r="I626" s="122" t="n"/>
      <c r="J626" s="70" t="n"/>
      <c r="K626" s="70" t="n"/>
      <c r="L626" s="70" t="n"/>
      <c r="M626" s="70" t="n"/>
      <c r="N626" s="70" t="n"/>
      <c r="O626" s="70" t="n"/>
      <c r="P626" s="123" t="n"/>
      <c r="Q626" s="122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120" t="n"/>
      <c r="H627" s="121" t="n"/>
      <c r="I627" s="122" t="n"/>
      <c r="J627" s="70" t="n"/>
      <c r="K627" s="70" t="n"/>
      <c r="L627" s="70" t="n"/>
      <c r="M627" s="70" t="n"/>
      <c r="N627" s="70" t="n"/>
      <c r="O627" s="70" t="n"/>
      <c r="P627" s="123" t="n"/>
      <c r="Q627" s="122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120" t="n"/>
      <c r="H628" s="121" t="n"/>
      <c r="I628" s="122" t="n"/>
      <c r="J628" s="70" t="n"/>
      <c r="K628" s="70" t="n"/>
      <c r="L628" s="70" t="n"/>
      <c r="M628" s="70" t="n"/>
      <c r="N628" s="70" t="n"/>
      <c r="O628" s="70" t="n"/>
      <c r="P628" s="123" t="n"/>
      <c r="Q628" s="122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120" t="n"/>
      <c r="H629" s="121" t="n"/>
      <c r="I629" s="122" t="n"/>
      <c r="J629" s="70" t="n"/>
      <c r="K629" s="70" t="n"/>
      <c r="L629" s="70" t="n"/>
      <c r="M629" s="70" t="n"/>
      <c r="N629" s="70" t="n"/>
      <c r="O629" s="70" t="n"/>
      <c r="P629" s="123" t="n"/>
      <c r="Q629" s="122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120" t="n"/>
      <c r="H630" s="121" t="n"/>
      <c r="I630" s="122" t="n"/>
      <c r="J630" s="70" t="n"/>
      <c r="K630" s="70" t="n"/>
      <c r="L630" s="70" t="n"/>
      <c r="M630" s="70" t="n"/>
      <c r="N630" s="70" t="n"/>
      <c r="O630" s="70" t="n"/>
      <c r="P630" s="123" t="n"/>
      <c r="Q630" s="122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120" t="n"/>
      <c r="H631" s="121" t="n"/>
      <c r="I631" s="122" t="n"/>
      <c r="J631" s="70" t="n"/>
      <c r="K631" s="70" t="n"/>
      <c r="L631" s="70" t="n"/>
      <c r="M631" s="70" t="n"/>
      <c r="N631" s="70" t="n"/>
      <c r="O631" s="70" t="n"/>
      <c r="P631" s="123" t="n"/>
      <c r="Q631" s="122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120" t="n"/>
      <c r="H632" s="121" t="n"/>
      <c r="I632" s="122" t="n"/>
      <c r="J632" s="70" t="n"/>
      <c r="K632" s="70" t="n"/>
      <c r="L632" s="70" t="n"/>
      <c r="M632" s="70" t="n"/>
      <c r="N632" s="70" t="n"/>
      <c r="O632" s="70" t="n"/>
      <c r="P632" s="123" t="n"/>
      <c r="Q632" s="122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120" t="n"/>
      <c r="H633" s="121" t="n"/>
      <c r="I633" s="122" t="n"/>
      <c r="J633" s="70" t="n"/>
      <c r="K633" s="70" t="n"/>
      <c r="L633" s="70" t="n"/>
      <c r="M633" s="70" t="n"/>
      <c r="N633" s="70" t="n"/>
      <c r="O633" s="70" t="n"/>
      <c r="P633" s="123" t="n"/>
      <c r="Q633" s="122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120" t="n"/>
      <c r="H634" s="121" t="n"/>
      <c r="I634" s="122" t="n"/>
      <c r="J634" s="70" t="n"/>
      <c r="K634" s="70" t="n"/>
      <c r="L634" s="70" t="n"/>
      <c r="M634" s="70" t="n"/>
      <c r="N634" s="70" t="n"/>
      <c r="O634" s="70" t="n"/>
      <c r="P634" s="123" t="n"/>
      <c r="Q634" s="122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120" t="n"/>
      <c r="H635" s="121" t="n"/>
      <c r="I635" s="122" t="n"/>
      <c r="J635" s="70" t="n"/>
      <c r="K635" s="70" t="n"/>
      <c r="L635" s="70" t="n"/>
      <c r="M635" s="70" t="n"/>
      <c r="N635" s="70" t="n"/>
      <c r="O635" s="70" t="n"/>
      <c r="P635" s="123" t="n"/>
      <c r="Q635" s="122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120" t="n"/>
      <c r="H636" s="121" t="n"/>
      <c r="I636" s="122" t="n"/>
      <c r="J636" s="70" t="n"/>
      <c r="K636" s="70" t="n"/>
      <c r="L636" s="70" t="n"/>
      <c r="M636" s="70" t="n"/>
      <c r="N636" s="70" t="n"/>
      <c r="O636" s="70" t="n"/>
      <c r="P636" s="123" t="n"/>
      <c r="Q636" s="122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120" t="n"/>
      <c r="H637" s="121" t="n"/>
      <c r="I637" s="122" t="n"/>
      <c r="J637" s="70" t="n"/>
      <c r="K637" s="70" t="n"/>
      <c r="L637" s="70" t="n"/>
      <c r="M637" s="70" t="n"/>
      <c r="N637" s="70" t="n"/>
      <c r="O637" s="70" t="n"/>
      <c r="P637" s="123" t="n"/>
      <c r="Q637" s="122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120" t="n"/>
      <c r="H638" s="121" t="n"/>
      <c r="I638" s="122" t="n"/>
      <c r="J638" s="70" t="n"/>
      <c r="K638" s="70" t="n"/>
      <c r="L638" s="70" t="n"/>
      <c r="M638" s="70" t="n"/>
      <c r="N638" s="70" t="n"/>
      <c r="O638" s="70" t="n"/>
      <c r="P638" s="123" t="n"/>
      <c r="Q638" s="122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120" t="n"/>
      <c r="H639" s="121" t="n"/>
      <c r="I639" s="122" t="n"/>
      <c r="J639" s="70" t="n"/>
      <c r="K639" s="70" t="n"/>
      <c r="L639" s="70" t="n"/>
      <c r="M639" s="70" t="n"/>
      <c r="N639" s="70" t="n"/>
      <c r="O639" s="70" t="n"/>
      <c r="P639" s="123" t="n"/>
      <c r="Q639" s="122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120" t="n"/>
      <c r="H640" s="121" t="n"/>
      <c r="I640" s="122" t="n"/>
      <c r="J640" s="70" t="n"/>
      <c r="K640" s="70" t="n"/>
      <c r="L640" s="70" t="n"/>
      <c r="M640" s="70" t="n"/>
      <c r="N640" s="70" t="n"/>
      <c r="O640" s="70" t="n"/>
      <c r="P640" s="123" t="n"/>
      <c r="Q640" s="122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120" t="n"/>
      <c r="H641" s="121" t="n"/>
      <c r="I641" s="122" t="n"/>
      <c r="J641" s="70" t="n"/>
      <c r="K641" s="70" t="n"/>
      <c r="L641" s="70" t="n"/>
      <c r="M641" s="70" t="n"/>
      <c r="N641" s="70" t="n"/>
      <c r="O641" s="70" t="n"/>
      <c r="P641" s="123" t="n"/>
      <c r="Q641" s="122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120" t="n"/>
      <c r="H642" s="121" t="n"/>
      <c r="I642" s="122" t="n"/>
      <c r="J642" s="70" t="n"/>
      <c r="K642" s="70" t="n"/>
      <c r="L642" s="70" t="n"/>
      <c r="M642" s="70" t="n"/>
      <c r="N642" s="70" t="n"/>
      <c r="O642" s="70" t="n"/>
      <c r="P642" s="123" t="n"/>
      <c r="Q642" s="122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120" t="n"/>
      <c r="H643" s="121" t="n"/>
      <c r="I643" s="122" t="n"/>
      <c r="J643" s="70" t="n"/>
      <c r="K643" s="70" t="n"/>
      <c r="L643" s="70" t="n"/>
      <c r="M643" s="70" t="n"/>
      <c r="N643" s="70" t="n"/>
      <c r="O643" s="70" t="n"/>
      <c r="P643" s="123" t="n"/>
      <c r="Q643" s="122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120" t="n"/>
      <c r="H644" s="121" t="n"/>
      <c r="I644" s="122" t="n"/>
      <c r="J644" s="70" t="n"/>
      <c r="K644" s="70" t="n"/>
      <c r="L644" s="70" t="n"/>
      <c r="M644" s="70" t="n"/>
      <c r="N644" s="70" t="n"/>
      <c r="O644" s="70" t="n"/>
      <c r="P644" s="123" t="n"/>
      <c r="Q644" s="122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120" t="n"/>
      <c r="H645" s="121" t="n"/>
      <c r="I645" s="122" t="n"/>
      <c r="J645" s="70" t="n"/>
      <c r="K645" s="70" t="n"/>
      <c r="L645" s="70" t="n"/>
      <c r="M645" s="70" t="n"/>
      <c r="N645" s="70" t="n"/>
      <c r="O645" s="70" t="n"/>
      <c r="P645" s="123" t="n"/>
      <c r="Q645" s="122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120" t="n"/>
      <c r="H646" s="121" t="n"/>
      <c r="I646" s="122" t="n"/>
      <c r="J646" s="70" t="n"/>
      <c r="K646" s="70" t="n"/>
      <c r="L646" s="70" t="n"/>
      <c r="M646" s="70" t="n"/>
      <c r="N646" s="70" t="n"/>
      <c r="O646" s="70" t="n"/>
      <c r="P646" s="123" t="n"/>
      <c r="Q646" s="122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120" t="n"/>
      <c r="H647" s="121" t="n"/>
      <c r="I647" s="122" t="n"/>
      <c r="J647" s="70" t="n"/>
      <c r="K647" s="70" t="n"/>
      <c r="L647" s="70" t="n"/>
      <c r="M647" s="70" t="n"/>
      <c r="N647" s="70" t="n"/>
      <c r="O647" s="70" t="n"/>
      <c r="P647" s="123" t="n"/>
      <c r="Q647" s="122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120" t="n"/>
      <c r="H648" s="121" t="n"/>
      <c r="I648" s="122" t="n"/>
      <c r="J648" s="70" t="n"/>
      <c r="K648" s="70" t="n"/>
      <c r="L648" s="70" t="n"/>
      <c r="M648" s="70" t="n"/>
      <c r="N648" s="70" t="n"/>
      <c r="O648" s="70" t="n"/>
      <c r="P648" s="123" t="n"/>
      <c r="Q648" s="122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120" t="n"/>
      <c r="H649" s="121" t="n"/>
      <c r="I649" s="122" t="n"/>
      <c r="J649" s="70" t="n"/>
      <c r="K649" s="70" t="n"/>
      <c r="L649" s="70" t="n"/>
      <c r="M649" s="70" t="n"/>
      <c r="N649" s="70" t="n"/>
      <c r="O649" s="70" t="n"/>
      <c r="P649" s="123" t="n"/>
      <c r="Q649" s="122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120" t="n"/>
      <c r="H650" s="121" t="n"/>
      <c r="I650" s="122" t="n"/>
      <c r="J650" s="70" t="n"/>
      <c r="K650" s="70" t="n"/>
      <c r="L650" s="70" t="n"/>
      <c r="M650" s="70" t="n"/>
      <c r="N650" s="70" t="n"/>
      <c r="O650" s="70" t="n"/>
      <c r="P650" s="123" t="n"/>
      <c r="Q650" s="122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120" t="n"/>
      <c r="H651" s="121" t="n"/>
      <c r="I651" s="122" t="n"/>
      <c r="J651" s="70" t="n"/>
      <c r="K651" s="70" t="n"/>
      <c r="L651" s="70" t="n"/>
      <c r="M651" s="70" t="n"/>
      <c r="N651" s="70" t="n"/>
      <c r="O651" s="70" t="n"/>
      <c r="P651" s="123" t="n"/>
      <c r="Q651" s="122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120" t="n"/>
      <c r="H652" s="121" t="n"/>
      <c r="I652" s="122" t="n"/>
      <c r="J652" s="70" t="n"/>
      <c r="K652" s="70" t="n"/>
      <c r="L652" s="70" t="n"/>
      <c r="M652" s="70" t="n"/>
      <c r="N652" s="70" t="n"/>
      <c r="O652" s="70" t="n"/>
      <c r="P652" s="123" t="n"/>
      <c r="Q652" s="122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120" t="n"/>
      <c r="H653" s="121" t="n"/>
      <c r="I653" s="122" t="n"/>
      <c r="J653" s="70" t="n"/>
      <c r="K653" s="70" t="n"/>
      <c r="L653" s="70" t="n"/>
      <c r="M653" s="70" t="n"/>
      <c r="N653" s="70" t="n"/>
      <c r="O653" s="70" t="n"/>
      <c r="P653" s="123" t="n"/>
      <c r="Q653" s="122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120" t="n"/>
      <c r="H654" s="121" t="n"/>
      <c r="I654" s="122" t="n"/>
      <c r="J654" s="70" t="n"/>
      <c r="K654" s="70" t="n"/>
      <c r="L654" s="70" t="n"/>
      <c r="M654" s="70" t="n"/>
      <c r="N654" s="70" t="n"/>
      <c r="O654" s="70" t="n"/>
      <c r="P654" s="123" t="n"/>
      <c r="Q654" s="122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120" t="n"/>
      <c r="H655" s="121" t="n"/>
      <c r="I655" s="122" t="n"/>
      <c r="J655" s="70" t="n"/>
      <c r="K655" s="70" t="n"/>
      <c r="L655" s="70" t="n"/>
      <c r="M655" s="70" t="n"/>
      <c r="N655" s="70" t="n"/>
      <c r="O655" s="70" t="n"/>
      <c r="P655" s="123" t="n"/>
      <c r="Q655" s="122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120" t="n"/>
      <c r="H656" s="121" t="n"/>
      <c r="I656" s="122" t="n"/>
      <c r="J656" s="70" t="n"/>
      <c r="K656" s="70" t="n"/>
      <c r="L656" s="70" t="n"/>
      <c r="M656" s="70" t="n"/>
      <c r="N656" s="70" t="n"/>
      <c r="O656" s="70" t="n"/>
      <c r="P656" s="123" t="n"/>
      <c r="Q656" s="122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120" t="n"/>
      <c r="H657" s="121" t="n"/>
      <c r="I657" s="122" t="n"/>
      <c r="J657" s="70" t="n"/>
      <c r="K657" s="70" t="n"/>
      <c r="L657" s="70" t="n"/>
      <c r="M657" s="70" t="n"/>
      <c r="N657" s="70" t="n"/>
      <c r="O657" s="70" t="n"/>
      <c r="P657" s="123" t="n"/>
      <c r="Q657" s="122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120" t="n"/>
      <c r="H658" s="121" t="n"/>
      <c r="I658" s="122" t="n"/>
      <c r="J658" s="70" t="n"/>
      <c r="K658" s="70" t="n"/>
      <c r="L658" s="70" t="n"/>
      <c r="M658" s="70" t="n"/>
      <c r="N658" s="70" t="n"/>
      <c r="O658" s="70" t="n"/>
      <c r="P658" s="123" t="n"/>
      <c r="Q658" s="122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120" t="n"/>
      <c r="H659" s="121" t="n"/>
      <c r="I659" s="122" t="n"/>
      <c r="J659" s="70" t="n"/>
      <c r="K659" s="70" t="n"/>
      <c r="L659" s="70" t="n"/>
      <c r="M659" s="70" t="n"/>
      <c r="N659" s="70" t="n"/>
      <c r="O659" s="70" t="n"/>
      <c r="P659" s="123" t="n"/>
      <c r="Q659" s="122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120" t="n"/>
      <c r="H660" s="121" t="n"/>
      <c r="I660" s="122" t="n"/>
      <c r="J660" s="70" t="n"/>
      <c r="K660" s="70" t="n"/>
      <c r="L660" s="70" t="n"/>
      <c r="M660" s="70" t="n"/>
      <c r="N660" s="70" t="n"/>
      <c r="O660" s="70" t="n"/>
      <c r="P660" s="123" t="n"/>
      <c r="Q660" s="122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120" t="n"/>
      <c r="H661" s="121" t="n"/>
      <c r="I661" s="122" t="n"/>
      <c r="J661" s="70" t="n"/>
      <c r="K661" s="70" t="n"/>
      <c r="L661" s="70" t="n"/>
      <c r="M661" s="70" t="n"/>
      <c r="N661" s="70" t="n"/>
      <c r="O661" s="70" t="n"/>
      <c r="P661" s="123" t="n"/>
      <c r="Q661" s="122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120" t="n"/>
      <c r="H662" s="121" t="n"/>
      <c r="I662" s="122" t="n"/>
      <c r="J662" s="70" t="n"/>
      <c r="K662" s="70" t="n"/>
      <c r="L662" s="70" t="n"/>
      <c r="M662" s="70" t="n"/>
      <c r="N662" s="70" t="n"/>
      <c r="O662" s="70" t="n"/>
      <c r="P662" s="123" t="n"/>
      <c r="Q662" s="122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120" t="n"/>
      <c r="H663" s="121" t="n"/>
      <c r="I663" s="122" t="n"/>
      <c r="J663" s="70" t="n"/>
      <c r="K663" s="70" t="n"/>
      <c r="L663" s="70" t="n"/>
      <c r="M663" s="70" t="n"/>
      <c r="N663" s="70" t="n"/>
      <c r="O663" s="70" t="n"/>
      <c r="P663" s="123" t="n"/>
      <c r="Q663" s="122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120" t="n"/>
      <c r="H664" s="121" t="n"/>
      <c r="I664" s="122" t="n"/>
      <c r="J664" s="70" t="n"/>
      <c r="K664" s="70" t="n"/>
      <c r="L664" s="70" t="n"/>
      <c r="M664" s="70" t="n"/>
      <c r="N664" s="70" t="n"/>
      <c r="O664" s="70" t="n"/>
      <c r="P664" s="123" t="n"/>
      <c r="Q664" s="122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120" t="n"/>
      <c r="H665" s="121" t="n"/>
      <c r="I665" s="122" t="n"/>
      <c r="J665" s="70" t="n"/>
      <c r="K665" s="70" t="n"/>
      <c r="L665" s="70" t="n"/>
      <c r="M665" s="70" t="n"/>
      <c r="N665" s="70" t="n"/>
      <c r="O665" s="70" t="n"/>
      <c r="P665" s="123" t="n"/>
      <c r="Q665" s="122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120" t="n"/>
      <c r="H666" s="121" t="n"/>
      <c r="I666" s="122" t="n"/>
      <c r="J666" s="70" t="n"/>
      <c r="K666" s="70" t="n"/>
      <c r="L666" s="70" t="n"/>
      <c r="M666" s="70" t="n"/>
      <c r="N666" s="70" t="n"/>
      <c r="O666" s="70" t="n"/>
      <c r="P666" s="123" t="n"/>
      <c r="Q666" s="122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120" t="n"/>
      <c r="H667" s="121" t="n"/>
      <c r="I667" s="122" t="n"/>
      <c r="J667" s="70" t="n"/>
      <c r="K667" s="70" t="n"/>
      <c r="L667" s="70" t="n"/>
      <c r="M667" s="70" t="n"/>
      <c r="N667" s="70" t="n"/>
      <c r="O667" s="70" t="n"/>
      <c r="P667" s="123" t="n"/>
      <c r="Q667" s="122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120" t="n"/>
      <c r="H668" s="121" t="n"/>
      <c r="I668" s="122" t="n"/>
      <c r="J668" s="70" t="n"/>
      <c r="K668" s="70" t="n"/>
      <c r="L668" s="70" t="n"/>
      <c r="M668" s="70" t="n"/>
      <c r="N668" s="70" t="n"/>
      <c r="O668" s="70" t="n"/>
      <c r="P668" s="123" t="n"/>
      <c r="Q668" s="122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120" t="n"/>
      <c r="H669" s="121" t="n"/>
      <c r="I669" s="122" t="n"/>
      <c r="J669" s="70" t="n"/>
      <c r="K669" s="70" t="n"/>
      <c r="L669" s="70" t="n"/>
      <c r="M669" s="70" t="n"/>
      <c r="N669" s="70" t="n"/>
      <c r="O669" s="70" t="n"/>
      <c r="P669" s="123" t="n"/>
      <c r="Q669" s="122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120" t="n"/>
      <c r="H670" s="121" t="n"/>
      <c r="I670" s="122" t="n"/>
      <c r="J670" s="70" t="n"/>
      <c r="K670" s="70" t="n"/>
      <c r="L670" s="70" t="n"/>
      <c r="M670" s="70" t="n"/>
      <c r="N670" s="70" t="n"/>
      <c r="O670" s="70" t="n"/>
      <c r="P670" s="123" t="n"/>
      <c r="Q670" s="122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120" t="n"/>
      <c r="H671" s="121" t="n"/>
      <c r="I671" s="122" t="n"/>
      <c r="J671" s="70" t="n"/>
      <c r="K671" s="70" t="n"/>
      <c r="L671" s="70" t="n"/>
      <c r="M671" s="70" t="n"/>
      <c r="N671" s="70" t="n"/>
      <c r="O671" s="70" t="n"/>
      <c r="P671" s="123" t="n"/>
      <c r="Q671" s="122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120" t="n"/>
      <c r="H672" s="121" t="n"/>
      <c r="I672" s="122" t="n"/>
      <c r="J672" s="70" t="n"/>
      <c r="K672" s="70" t="n"/>
      <c r="L672" s="70" t="n"/>
      <c r="M672" s="70" t="n"/>
      <c r="N672" s="70" t="n"/>
      <c r="O672" s="70" t="n"/>
      <c r="P672" s="123" t="n"/>
      <c r="Q672" s="122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120" t="n"/>
      <c r="H673" s="121" t="n"/>
      <c r="I673" s="122" t="n"/>
      <c r="J673" s="70" t="n"/>
      <c r="K673" s="70" t="n"/>
      <c r="L673" s="70" t="n"/>
      <c r="M673" s="70" t="n"/>
      <c r="N673" s="70" t="n"/>
      <c r="O673" s="70" t="n"/>
      <c r="P673" s="123" t="n"/>
      <c r="Q673" s="122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120" t="n"/>
      <c r="H674" s="121" t="n"/>
      <c r="I674" s="122" t="n"/>
      <c r="J674" s="70" t="n"/>
      <c r="K674" s="70" t="n"/>
      <c r="L674" s="70" t="n"/>
      <c r="M674" s="70" t="n"/>
      <c r="N674" s="70" t="n"/>
      <c r="O674" s="70" t="n"/>
      <c r="P674" s="123" t="n"/>
      <c r="Q674" s="122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120" t="n"/>
      <c r="H675" s="121" t="n"/>
      <c r="I675" s="122" t="n"/>
      <c r="J675" s="70" t="n"/>
      <c r="K675" s="70" t="n"/>
      <c r="L675" s="70" t="n"/>
      <c r="M675" s="70" t="n"/>
      <c r="N675" s="70" t="n"/>
      <c r="O675" s="70" t="n"/>
      <c r="P675" s="123" t="n"/>
      <c r="Q675" s="122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120" t="n"/>
      <c r="H676" s="121" t="n"/>
      <c r="I676" s="122" t="n"/>
      <c r="J676" s="70" t="n"/>
      <c r="K676" s="70" t="n"/>
      <c r="L676" s="70" t="n"/>
      <c r="M676" s="70" t="n"/>
      <c r="N676" s="70" t="n"/>
      <c r="O676" s="70" t="n"/>
      <c r="P676" s="123" t="n"/>
      <c r="Q676" s="122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120" t="n"/>
      <c r="H677" s="121" t="n"/>
      <c r="I677" s="122" t="n"/>
      <c r="J677" s="70" t="n"/>
      <c r="K677" s="70" t="n"/>
      <c r="L677" s="70" t="n"/>
      <c r="M677" s="70" t="n"/>
      <c r="N677" s="70" t="n"/>
      <c r="O677" s="70" t="n"/>
      <c r="P677" s="123" t="n"/>
      <c r="Q677" s="122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120" t="n"/>
      <c r="H678" s="121" t="n"/>
      <c r="I678" s="122" t="n"/>
      <c r="J678" s="70" t="n"/>
      <c r="K678" s="70" t="n"/>
      <c r="L678" s="70" t="n"/>
      <c r="M678" s="70" t="n"/>
      <c r="N678" s="70" t="n"/>
      <c r="O678" s="70" t="n"/>
      <c r="P678" s="123" t="n"/>
      <c r="Q678" s="122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120" t="n"/>
      <c r="H679" s="121" t="n"/>
      <c r="I679" s="122" t="n"/>
      <c r="J679" s="70" t="n"/>
      <c r="K679" s="70" t="n"/>
      <c r="L679" s="70" t="n"/>
      <c r="M679" s="70" t="n"/>
      <c r="N679" s="70" t="n"/>
      <c r="O679" s="70" t="n"/>
      <c r="P679" s="123" t="n"/>
      <c r="Q679" s="122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120" t="n"/>
      <c r="H680" s="121" t="n"/>
      <c r="I680" s="122" t="n"/>
      <c r="J680" s="70" t="n"/>
      <c r="K680" s="70" t="n"/>
      <c r="L680" s="70" t="n"/>
      <c r="M680" s="70" t="n"/>
      <c r="N680" s="70" t="n"/>
      <c r="O680" s="70" t="n"/>
      <c r="P680" s="123" t="n"/>
      <c r="Q680" s="122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120" t="n"/>
      <c r="H681" s="121" t="n"/>
      <c r="I681" s="122" t="n"/>
      <c r="J681" s="70" t="n"/>
      <c r="K681" s="70" t="n"/>
      <c r="L681" s="70" t="n"/>
      <c r="M681" s="70" t="n"/>
      <c r="N681" s="70" t="n"/>
      <c r="O681" s="70" t="n"/>
      <c r="P681" s="123" t="n"/>
      <c r="Q681" s="122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120" t="n"/>
      <c r="H682" s="121" t="n"/>
      <c r="I682" s="122" t="n"/>
      <c r="J682" s="70" t="n"/>
      <c r="K682" s="70" t="n"/>
      <c r="L682" s="70" t="n"/>
      <c r="M682" s="70" t="n"/>
      <c r="N682" s="70" t="n"/>
      <c r="O682" s="70" t="n"/>
      <c r="P682" s="123" t="n"/>
      <c r="Q682" s="122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120" t="n"/>
      <c r="H683" s="121" t="n"/>
      <c r="I683" s="122" t="n"/>
      <c r="J683" s="70" t="n"/>
      <c r="K683" s="70" t="n"/>
      <c r="L683" s="70" t="n"/>
      <c r="M683" s="70" t="n"/>
      <c r="N683" s="70" t="n"/>
      <c r="O683" s="70" t="n"/>
      <c r="P683" s="123" t="n"/>
      <c r="Q683" s="122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120" t="n"/>
      <c r="H684" s="121" t="n"/>
      <c r="I684" s="122" t="n"/>
      <c r="J684" s="70" t="n"/>
      <c r="K684" s="70" t="n"/>
      <c r="L684" s="70" t="n"/>
      <c r="M684" s="70" t="n"/>
      <c r="N684" s="70" t="n"/>
      <c r="O684" s="70" t="n"/>
      <c r="P684" s="123" t="n"/>
      <c r="Q684" s="122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120" t="n"/>
      <c r="H685" s="121" t="n"/>
      <c r="I685" s="122" t="n"/>
      <c r="J685" s="70" t="n"/>
      <c r="K685" s="70" t="n"/>
      <c r="L685" s="70" t="n"/>
      <c r="M685" s="70" t="n"/>
      <c r="N685" s="70" t="n"/>
      <c r="O685" s="70" t="n"/>
      <c r="P685" s="123" t="n"/>
      <c r="Q685" s="122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120" t="n"/>
      <c r="H686" s="121" t="n"/>
      <c r="I686" s="122" t="n"/>
      <c r="J686" s="70" t="n"/>
      <c r="K686" s="70" t="n"/>
      <c r="L686" s="70" t="n"/>
      <c r="M686" s="70" t="n"/>
      <c r="N686" s="70" t="n"/>
      <c r="O686" s="70" t="n"/>
      <c r="P686" s="123" t="n"/>
      <c r="Q686" s="122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120" t="n"/>
      <c r="H687" s="121" t="n"/>
      <c r="I687" s="122" t="n"/>
      <c r="J687" s="70" t="n"/>
      <c r="K687" s="70" t="n"/>
      <c r="L687" s="70" t="n"/>
      <c r="M687" s="70" t="n"/>
      <c r="N687" s="70" t="n"/>
      <c r="O687" s="70" t="n"/>
      <c r="P687" s="123" t="n"/>
      <c r="Q687" s="122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120" t="n"/>
      <c r="H688" s="121" t="n"/>
      <c r="I688" s="122" t="n"/>
      <c r="J688" s="70" t="n"/>
      <c r="K688" s="70" t="n"/>
      <c r="L688" s="70" t="n"/>
      <c r="M688" s="70" t="n"/>
      <c r="N688" s="70" t="n"/>
      <c r="O688" s="70" t="n"/>
      <c r="P688" s="123" t="n"/>
      <c r="Q688" s="122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120" t="n"/>
      <c r="H689" s="121" t="n"/>
      <c r="I689" s="122" t="n"/>
      <c r="J689" s="70" t="n"/>
      <c r="K689" s="70" t="n"/>
      <c r="L689" s="70" t="n"/>
      <c r="M689" s="70" t="n"/>
      <c r="N689" s="70" t="n"/>
      <c r="O689" s="70" t="n"/>
      <c r="P689" s="123" t="n"/>
      <c r="Q689" s="122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120" t="n"/>
      <c r="H690" s="121" t="n"/>
      <c r="I690" s="122" t="n"/>
      <c r="J690" s="70" t="n"/>
      <c r="K690" s="70" t="n"/>
      <c r="L690" s="70" t="n"/>
      <c r="M690" s="70" t="n"/>
      <c r="N690" s="70" t="n"/>
      <c r="O690" s="70" t="n"/>
      <c r="P690" s="123" t="n"/>
      <c r="Q690" s="122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120" t="n"/>
      <c r="H691" s="121" t="n"/>
      <c r="I691" s="122" t="n"/>
      <c r="J691" s="70" t="n"/>
      <c r="K691" s="70" t="n"/>
      <c r="L691" s="70" t="n"/>
      <c r="M691" s="70" t="n"/>
      <c r="N691" s="70" t="n"/>
      <c r="O691" s="70" t="n"/>
      <c r="P691" s="123" t="n"/>
      <c r="Q691" s="122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120" t="n"/>
      <c r="H692" s="121" t="n"/>
      <c r="I692" s="122" t="n"/>
      <c r="J692" s="70" t="n"/>
      <c r="K692" s="70" t="n"/>
      <c r="L692" s="70" t="n"/>
      <c r="M692" s="70" t="n"/>
      <c r="N692" s="70" t="n"/>
      <c r="O692" s="70" t="n"/>
      <c r="P692" s="123" t="n"/>
      <c r="Q692" s="122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120" t="n"/>
      <c r="H693" s="121" t="n"/>
      <c r="I693" s="122" t="n"/>
      <c r="J693" s="70" t="n"/>
      <c r="K693" s="70" t="n"/>
      <c r="L693" s="70" t="n"/>
      <c r="M693" s="70" t="n"/>
      <c r="N693" s="70" t="n"/>
      <c r="O693" s="70" t="n"/>
      <c r="P693" s="123" t="n"/>
      <c r="Q693" s="122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120" t="n"/>
      <c r="H694" s="121" t="n"/>
      <c r="I694" s="122" t="n"/>
      <c r="J694" s="70" t="n"/>
      <c r="K694" s="70" t="n"/>
      <c r="L694" s="70" t="n"/>
      <c r="M694" s="70" t="n"/>
      <c r="N694" s="70" t="n"/>
      <c r="O694" s="70" t="n"/>
      <c r="P694" s="123" t="n"/>
      <c r="Q694" s="122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120" t="n"/>
      <c r="H695" s="121" t="n"/>
      <c r="I695" s="122" t="n"/>
      <c r="J695" s="70" t="n"/>
      <c r="K695" s="70" t="n"/>
      <c r="L695" s="70" t="n"/>
      <c r="M695" s="70" t="n"/>
      <c r="N695" s="70" t="n"/>
      <c r="O695" s="70" t="n"/>
      <c r="P695" s="123" t="n"/>
      <c r="Q695" s="122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120" t="n"/>
      <c r="H696" s="121" t="n"/>
      <c r="I696" s="122" t="n"/>
      <c r="J696" s="70" t="n"/>
      <c r="K696" s="70" t="n"/>
      <c r="L696" s="70" t="n"/>
      <c r="M696" s="70" t="n"/>
      <c r="N696" s="70" t="n"/>
      <c r="O696" s="70" t="n"/>
      <c r="P696" s="123" t="n"/>
      <c r="Q696" s="122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120" t="n"/>
      <c r="H697" s="121" t="n"/>
      <c r="I697" s="122" t="n"/>
      <c r="J697" s="70" t="n"/>
      <c r="K697" s="70" t="n"/>
      <c r="L697" s="70" t="n"/>
      <c r="M697" s="70" t="n"/>
      <c r="N697" s="70" t="n"/>
      <c r="O697" s="70" t="n"/>
      <c r="P697" s="123" t="n"/>
      <c r="Q697" s="122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120" t="n"/>
      <c r="H698" s="121" t="n"/>
      <c r="I698" s="122" t="n"/>
      <c r="J698" s="70" t="n"/>
      <c r="K698" s="70" t="n"/>
      <c r="L698" s="70" t="n"/>
      <c r="M698" s="70" t="n"/>
      <c r="N698" s="70" t="n"/>
      <c r="O698" s="70" t="n"/>
      <c r="P698" s="123" t="n"/>
      <c r="Q698" s="122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120" t="n"/>
      <c r="H699" s="121" t="n"/>
      <c r="I699" s="122" t="n"/>
      <c r="J699" s="70" t="n"/>
      <c r="K699" s="70" t="n"/>
      <c r="L699" s="70" t="n"/>
      <c r="M699" s="70" t="n"/>
      <c r="N699" s="70" t="n"/>
      <c r="O699" s="70" t="n"/>
      <c r="P699" s="123" t="n"/>
      <c r="Q699" s="122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120" t="n"/>
      <c r="H700" s="121" t="n"/>
      <c r="I700" s="122" t="n"/>
      <c r="J700" s="70" t="n"/>
      <c r="K700" s="70" t="n"/>
      <c r="L700" s="70" t="n"/>
      <c r="M700" s="70" t="n"/>
      <c r="N700" s="70" t="n"/>
      <c r="O700" s="70" t="n"/>
      <c r="P700" s="123" t="n"/>
      <c r="Q700" s="122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120" t="n"/>
      <c r="H701" s="121" t="n"/>
      <c r="I701" s="122" t="n"/>
      <c r="J701" s="70" t="n"/>
      <c r="K701" s="70" t="n"/>
      <c r="L701" s="70" t="n"/>
      <c r="M701" s="70" t="n"/>
      <c r="N701" s="70" t="n"/>
      <c r="O701" s="70" t="n"/>
      <c r="P701" s="123" t="n"/>
      <c r="Q701" s="122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120" t="n"/>
      <c r="H702" s="121" t="n"/>
      <c r="I702" s="122" t="n"/>
      <c r="J702" s="70" t="n"/>
      <c r="K702" s="70" t="n"/>
      <c r="L702" s="70" t="n"/>
      <c r="M702" s="70" t="n"/>
      <c r="N702" s="70" t="n"/>
      <c r="O702" s="70" t="n"/>
      <c r="P702" s="123" t="n"/>
      <c r="Q702" s="122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120" t="n"/>
      <c r="H703" s="121" t="n"/>
      <c r="I703" s="122" t="n"/>
      <c r="J703" s="70" t="n"/>
      <c r="K703" s="70" t="n"/>
      <c r="L703" s="70" t="n"/>
      <c r="M703" s="70" t="n"/>
      <c r="N703" s="70" t="n"/>
      <c r="O703" s="70" t="n"/>
      <c r="P703" s="123" t="n"/>
      <c r="Q703" s="122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120" t="n"/>
      <c r="H704" s="121" t="n"/>
      <c r="I704" s="122" t="n"/>
      <c r="J704" s="70" t="n"/>
      <c r="K704" s="70" t="n"/>
      <c r="L704" s="70" t="n"/>
      <c r="M704" s="70" t="n"/>
      <c r="N704" s="70" t="n"/>
      <c r="O704" s="70" t="n"/>
      <c r="P704" s="123" t="n"/>
      <c r="Q704" s="122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120" t="n"/>
      <c r="H705" s="121" t="n"/>
      <c r="I705" s="122" t="n"/>
      <c r="J705" s="70" t="n"/>
      <c r="K705" s="70" t="n"/>
      <c r="L705" s="70" t="n"/>
      <c r="M705" s="70" t="n"/>
      <c r="N705" s="70" t="n"/>
      <c r="O705" s="70" t="n"/>
      <c r="P705" s="123" t="n"/>
      <c r="Q705" s="122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120" t="n"/>
      <c r="H706" s="121" t="n"/>
      <c r="I706" s="122" t="n"/>
      <c r="J706" s="70" t="n"/>
      <c r="K706" s="70" t="n"/>
      <c r="L706" s="70" t="n"/>
      <c r="M706" s="70" t="n"/>
      <c r="N706" s="70" t="n"/>
      <c r="O706" s="70" t="n"/>
      <c r="P706" s="123" t="n"/>
      <c r="Q706" s="122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120" t="n"/>
      <c r="H707" s="121" t="n"/>
      <c r="I707" s="122" t="n"/>
      <c r="J707" s="70" t="n"/>
      <c r="K707" s="70" t="n"/>
      <c r="L707" s="70" t="n"/>
      <c r="M707" s="70" t="n"/>
      <c r="N707" s="70" t="n"/>
      <c r="O707" s="70" t="n"/>
      <c r="P707" s="123" t="n"/>
      <c r="Q707" s="122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120" t="n"/>
      <c r="H708" s="121" t="n"/>
      <c r="I708" s="122" t="n"/>
      <c r="J708" s="70" t="n"/>
      <c r="K708" s="70" t="n"/>
      <c r="L708" s="70" t="n"/>
      <c r="M708" s="70" t="n"/>
      <c r="N708" s="70" t="n"/>
      <c r="O708" s="70" t="n"/>
      <c r="P708" s="123" t="n"/>
      <c r="Q708" s="122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120" t="n"/>
      <c r="H709" s="121" t="n"/>
      <c r="I709" s="122" t="n"/>
      <c r="J709" s="70" t="n"/>
      <c r="K709" s="70" t="n"/>
      <c r="L709" s="70" t="n"/>
      <c r="M709" s="70" t="n"/>
      <c r="N709" s="70" t="n"/>
      <c r="O709" s="70" t="n"/>
      <c r="P709" s="123" t="n"/>
      <c r="Q709" s="122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120" t="n"/>
      <c r="H710" s="121" t="n"/>
      <c r="I710" s="122" t="n"/>
      <c r="J710" s="70" t="n"/>
      <c r="K710" s="70" t="n"/>
      <c r="L710" s="70" t="n"/>
      <c r="M710" s="70" t="n"/>
      <c r="N710" s="70" t="n"/>
      <c r="O710" s="70" t="n"/>
      <c r="P710" s="123" t="n"/>
      <c r="Q710" s="122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120" t="n"/>
      <c r="H711" s="121" t="n"/>
      <c r="I711" s="122" t="n"/>
      <c r="J711" s="70" t="n"/>
      <c r="K711" s="70" t="n"/>
      <c r="L711" s="70" t="n"/>
      <c r="M711" s="70" t="n"/>
      <c r="N711" s="70" t="n"/>
      <c r="O711" s="70" t="n"/>
      <c r="P711" s="123" t="n"/>
      <c r="Q711" s="122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120" t="n"/>
      <c r="H712" s="121" t="n"/>
      <c r="I712" s="122" t="n"/>
      <c r="J712" s="70" t="n"/>
      <c r="K712" s="70" t="n"/>
      <c r="L712" s="70" t="n"/>
      <c r="M712" s="70" t="n"/>
      <c r="N712" s="70" t="n"/>
      <c r="O712" s="70" t="n"/>
      <c r="P712" s="123" t="n"/>
      <c r="Q712" s="122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120" t="n"/>
      <c r="H713" s="121" t="n"/>
      <c r="I713" s="122" t="n"/>
      <c r="J713" s="70" t="n"/>
      <c r="K713" s="70" t="n"/>
      <c r="L713" s="70" t="n"/>
      <c r="M713" s="70" t="n"/>
      <c r="N713" s="70" t="n"/>
      <c r="O713" s="70" t="n"/>
      <c r="P713" s="123" t="n"/>
      <c r="Q713" s="122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120" t="n"/>
      <c r="H714" s="121" t="n"/>
      <c r="I714" s="122" t="n"/>
      <c r="J714" s="70" t="n"/>
      <c r="K714" s="70" t="n"/>
      <c r="L714" s="70" t="n"/>
      <c r="M714" s="70" t="n"/>
      <c r="N714" s="70" t="n"/>
      <c r="O714" s="70" t="n"/>
      <c r="P714" s="123" t="n"/>
      <c r="Q714" s="122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120" t="n"/>
      <c r="H715" s="121" t="n"/>
      <c r="I715" s="122" t="n"/>
      <c r="J715" s="70" t="n"/>
      <c r="K715" s="70" t="n"/>
      <c r="L715" s="70" t="n"/>
      <c r="M715" s="70" t="n"/>
      <c r="N715" s="70" t="n"/>
      <c r="O715" s="70" t="n"/>
      <c r="P715" s="123" t="n"/>
      <c r="Q715" s="122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120" t="n"/>
      <c r="H716" s="121" t="n"/>
      <c r="I716" s="122" t="n"/>
      <c r="J716" s="70" t="n"/>
      <c r="K716" s="70" t="n"/>
      <c r="L716" s="70" t="n"/>
      <c r="M716" s="70" t="n"/>
      <c r="N716" s="70" t="n"/>
      <c r="O716" s="70" t="n"/>
      <c r="P716" s="123" t="n"/>
      <c r="Q716" s="122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120" t="n"/>
      <c r="H717" s="121" t="n"/>
      <c r="I717" s="122" t="n"/>
      <c r="J717" s="70" t="n"/>
      <c r="K717" s="70" t="n"/>
      <c r="L717" s="70" t="n"/>
      <c r="M717" s="70" t="n"/>
      <c r="N717" s="70" t="n"/>
      <c r="O717" s="70" t="n"/>
      <c r="P717" s="123" t="n"/>
      <c r="Q717" s="122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120" t="n"/>
      <c r="H718" s="121" t="n"/>
      <c r="I718" s="122" t="n"/>
      <c r="J718" s="70" t="n"/>
      <c r="K718" s="70" t="n"/>
      <c r="L718" s="70" t="n"/>
      <c r="M718" s="70" t="n"/>
      <c r="N718" s="70" t="n"/>
      <c r="O718" s="70" t="n"/>
      <c r="P718" s="123" t="n"/>
      <c r="Q718" s="122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120" t="n"/>
      <c r="H719" s="121" t="n"/>
      <c r="I719" s="122" t="n"/>
      <c r="J719" s="70" t="n"/>
      <c r="K719" s="70" t="n"/>
      <c r="L719" s="70" t="n"/>
      <c r="M719" s="70" t="n"/>
      <c r="N719" s="70" t="n"/>
      <c r="O719" s="70" t="n"/>
      <c r="P719" s="123" t="n"/>
      <c r="Q719" s="122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120" t="n"/>
      <c r="H720" s="121" t="n"/>
      <c r="I720" s="122" t="n"/>
      <c r="J720" s="70" t="n"/>
      <c r="K720" s="70" t="n"/>
      <c r="L720" s="70" t="n"/>
      <c r="M720" s="70" t="n"/>
      <c r="N720" s="70" t="n"/>
      <c r="O720" s="70" t="n"/>
      <c r="P720" s="123" t="n"/>
      <c r="Q720" s="122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120" t="n"/>
      <c r="H721" s="121" t="n"/>
      <c r="I721" s="122" t="n"/>
      <c r="J721" s="70" t="n"/>
      <c r="K721" s="70" t="n"/>
      <c r="L721" s="70" t="n"/>
      <c r="M721" s="70" t="n"/>
      <c r="N721" s="70" t="n"/>
      <c r="O721" s="70" t="n"/>
      <c r="P721" s="123" t="n"/>
      <c r="Q721" s="122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120" t="n"/>
      <c r="H722" s="121" t="n"/>
      <c r="I722" s="122" t="n"/>
      <c r="J722" s="70" t="n"/>
      <c r="K722" s="70" t="n"/>
      <c r="L722" s="70" t="n"/>
      <c r="M722" s="70" t="n"/>
      <c r="N722" s="70" t="n"/>
      <c r="O722" s="70" t="n"/>
      <c r="P722" s="123" t="n"/>
      <c r="Q722" s="122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120" t="n"/>
      <c r="H723" s="121" t="n"/>
      <c r="I723" s="122" t="n"/>
      <c r="J723" s="70" t="n"/>
      <c r="K723" s="70" t="n"/>
      <c r="L723" s="70" t="n"/>
      <c r="M723" s="70" t="n"/>
      <c r="N723" s="70" t="n"/>
      <c r="O723" s="70" t="n"/>
      <c r="P723" s="123" t="n"/>
      <c r="Q723" s="122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120" t="n"/>
      <c r="H724" s="121" t="n"/>
      <c r="I724" s="122" t="n"/>
      <c r="J724" s="70" t="n"/>
      <c r="K724" s="70" t="n"/>
      <c r="L724" s="70" t="n"/>
      <c r="M724" s="70" t="n"/>
      <c r="N724" s="70" t="n"/>
      <c r="O724" s="70" t="n"/>
      <c r="P724" s="123" t="n"/>
      <c r="Q724" s="122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120" t="n"/>
      <c r="H725" s="121" t="n"/>
      <c r="I725" s="122" t="n"/>
      <c r="J725" s="70" t="n"/>
      <c r="K725" s="70" t="n"/>
      <c r="L725" s="70" t="n"/>
      <c r="M725" s="70" t="n"/>
      <c r="N725" s="70" t="n"/>
      <c r="O725" s="70" t="n"/>
      <c r="P725" s="123" t="n"/>
      <c r="Q725" s="122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120" t="n"/>
      <c r="H726" s="121" t="n"/>
      <c r="I726" s="122" t="n"/>
      <c r="J726" s="70" t="n"/>
      <c r="K726" s="70" t="n"/>
      <c r="L726" s="70" t="n"/>
      <c r="M726" s="70" t="n"/>
      <c r="N726" s="70" t="n"/>
      <c r="O726" s="70" t="n"/>
      <c r="P726" s="123" t="n"/>
      <c r="Q726" s="122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120" t="n"/>
      <c r="H727" s="121" t="n"/>
      <c r="I727" s="122" t="n"/>
      <c r="J727" s="70" t="n"/>
      <c r="K727" s="70" t="n"/>
      <c r="L727" s="70" t="n"/>
      <c r="M727" s="70" t="n"/>
      <c r="N727" s="70" t="n"/>
      <c r="O727" s="70" t="n"/>
      <c r="P727" s="123" t="n"/>
      <c r="Q727" s="122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120" t="n"/>
      <c r="H728" s="121" t="n"/>
      <c r="I728" s="122" t="n"/>
      <c r="J728" s="70" t="n"/>
      <c r="K728" s="70" t="n"/>
      <c r="L728" s="70" t="n"/>
      <c r="M728" s="70" t="n"/>
      <c r="N728" s="70" t="n"/>
      <c r="O728" s="70" t="n"/>
      <c r="P728" s="123" t="n"/>
      <c r="Q728" s="122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120" t="n"/>
      <c r="H729" s="121" t="n"/>
      <c r="I729" s="122" t="n"/>
      <c r="J729" s="70" t="n"/>
      <c r="K729" s="70" t="n"/>
      <c r="L729" s="70" t="n"/>
      <c r="M729" s="70" t="n"/>
      <c r="N729" s="70" t="n"/>
      <c r="O729" s="70" t="n"/>
      <c r="P729" s="123" t="n"/>
      <c r="Q729" s="122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120" t="n"/>
      <c r="H730" s="121" t="n"/>
      <c r="I730" s="122" t="n"/>
      <c r="J730" s="70" t="n"/>
      <c r="K730" s="70" t="n"/>
      <c r="L730" s="70" t="n"/>
      <c r="M730" s="70" t="n"/>
      <c r="N730" s="70" t="n"/>
      <c r="O730" s="70" t="n"/>
      <c r="P730" s="123" t="n"/>
      <c r="Q730" s="122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120" t="n"/>
      <c r="H731" s="121" t="n"/>
      <c r="I731" s="122" t="n"/>
      <c r="J731" s="70" t="n"/>
      <c r="K731" s="70" t="n"/>
      <c r="L731" s="70" t="n"/>
      <c r="M731" s="70" t="n"/>
      <c r="N731" s="70" t="n"/>
      <c r="O731" s="70" t="n"/>
      <c r="P731" s="123" t="n"/>
      <c r="Q731" s="122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120" t="n"/>
      <c r="H732" s="121" t="n"/>
      <c r="I732" s="122" t="n"/>
      <c r="J732" s="70" t="n"/>
      <c r="K732" s="70" t="n"/>
      <c r="L732" s="70" t="n"/>
      <c r="M732" s="70" t="n"/>
      <c r="N732" s="70" t="n"/>
      <c r="O732" s="70" t="n"/>
      <c r="P732" s="123" t="n"/>
      <c r="Q732" s="122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120" t="n"/>
      <c r="H733" s="121" t="n"/>
      <c r="I733" s="122" t="n"/>
      <c r="J733" s="70" t="n"/>
      <c r="K733" s="70" t="n"/>
      <c r="L733" s="70" t="n"/>
      <c r="M733" s="70" t="n"/>
      <c r="N733" s="70" t="n"/>
      <c r="O733" s="70" t="n"/>
      <c r="P733" s="123" t="n"/>
      <c r="Q733" s="122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120" t="n"/>
      <c r="H734" s="121" t="n"/>
      <c r="I734" s="122" t="n"/>
      <c r="J734" s="70" t="n"/>
      <c r="K734" s="70" t="n"/>
      <c r="L734" s="70" t="n"/>
      <c r="M734" s="70" t="n"/>
      <c r="N734" s="70" t="n"/>
      <c r="O734" s="70" t="n"/>
      <c r="P734" s="123" t="n"/>
      <c r="Q734" s="122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120" t="n"/>
      <c r="H735" s="121" t="n"/>
      <c r="I735" s="122" t="n"/>
      <c r="J735" s="70" t="n"/>
      <c r="K735" s="70" t="n"/>
      <c r="L735" s="70" t="n"/>
      <c r="M735" s="70" t="n"/>
      <c r="N735" s="70" t="n"/>
      <c r="O735" s="70" t="n"/>
      <c r="P735" s="123" t="n"/>
      <c r="Q735" s="122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120" t="n"/>
      <c r="H736" s="121" t="n"/>
      <c r="I736" s="122" t="n"/>
      <c r="J736" s="70" t="n"/>
      <c r="K736" s="70" t="n"/>
      <c r="L736" s="70" t="n"/>
      <c r="M736" s="70" t="n"/>
      <c r="N736" s="70" t="n"/>
      <c r="O736" s="70" t="n"/>
      <c r="P736" s="123" t="n"/>
      <c r="Q736" s="122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120" t="n"/>
      <c r="H737" s="121" t="n"/>
      <c r="I737" s="122" t="n"/>
      <c r="J737" s="70" t="n"/>
      <c r="K737" s="70" t="n"/>
      <c r="L737" s="70" t="n"/>
      <c r="M737" s="70" t="n"/>
      <c r="N737" s="70" t="n"/>
      <c r="O737" s="70" t="n"/>
      <c r="P737" s="123" t="n"/>
      <c r="Q737" s="122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120" t="n"/>
      <c r="H738" s="121" t="n"/>
      <c r="I738" s="122" t="n"/>
      <c r="J738" s="70" t="n"/>
      <c r="K738" s="70" t="n"/>
      <c r="L738" s="70" t="n"/>
      <c r="M738" s="70" t="n"/>
      <c r="N738" s="70" t="n"/>
      <c r="O738" s="70" t="n"/>
      <c r="P738" s="123" t="n"/>
      <c r="Q738" s="122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120" t="n"/>
      <c r="H739" s="121" t="n"/>
      <c r="I739" s="122" t="n"/>
      <c r="J739" s="70" t="n"/>
      <c r="K739" s="70" t="n"/>
      <c r="L739" s="70" t="n"/>
      <c r="M739" s="70" t="n"/>
      <c r="N739" s="70" t="n"/>
      <c r="O739" s="70" t="n"/>
      <c r="P739" s="123" t="n"/>
      <c r="Q739" s="122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120" t="n"/>
      <c r="H740" s="121" t="n"/>
      <c r="I740" s="122" t="n"/>
      <c r="J740" s="70" t="n"/>
      <c r="K740" s="70" t="n"/>
      <c r="L740" s="70" t="n"/>
      <c r="M740" s="70" t="n"/>
      <c r="N740" s="70" t="n"/>
      <c r="O740" s="70" t="n"/>
      <c r="P740" s="123" t="n"/>
      <c r="Q740" s="122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120" t="n"/>
      <c r="H741" s="121" t="n"/>
      <c r="I741" s="122" t="n"/>
      <c r="J741" s="70" t="n"/>
      <c r="K741" s="70" t="n"/>
      <c r="L741" s="70" t="n"/>
      <c r="M741" s="70" t="n"/>
      <c r="N741" s="70" t="n"/>
      <c r="O741" s="70" t="n"/>
      <c r="P741" s="123" t="n"/>
      <c r="Q741" s="122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120" t="n"/>
      <c r="H742" s="121" t="n"/>
      <c r="I742" s="122" t="n"/>
      <c r="J742" s="70" t="n"/>
      <c r="K742" s="70" t="n"/>
      <c r="L742" s="70" t="n"/>
      <c r="M742" s="70" t="n"/>
      <c r="N742" s="70" t="n"/>
      <c r="O742" s="70" t="n"/>
      <c r="P742" s="123" t="n"/>
      <c r="Q742" s="122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120" t="n"/>
      <c r="H743" s="121" t="n"/>
      <c r="I743" s="122" t="n"/>
      <c r="J743" s="70" t="n"/>
      <c r="K743" s="70" t="n"/>
      <c r="L743" s="70" t="n"/>
      <c r="M743" s="70" t="n"/>
      <c r="N743" s="70" t="n"/>
      <c r="O743" s="70" t="n"/>
      <c r="P743" s="123" t="n"/>
      <c r="Q743" s="122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120" t="n"/>
      <c r="H744" s="121" t="n"/>
      <c r="I744" s="122" t="n"/>
      <c r="J744" s="70" t="n"/>
      <c r="K744" s="70" t="n"/>
      <c r="L744" s="70" t="n"/>
      <c r="M744" s="70" t="n"/>
      <c r="N744" s="70" t="n"/>
      <c r="O744" s="70" t="n"/>
      <c r="P744" s="123" t="n"/>
      <c r="Q744" s="122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120" t="n"/>
      <c r="H745" s="121" t="n"/>
      <c r="I745" s="122" t="n"/>
      <c r="J745" s="70" t="n"/>
      <c r="K745" s="70" t="n"/>
      <c r="L745" s="70" t="n"/>
      <c r="M745" s="70" t="n"/>
      <c r="N745" s="70" t="n"/>
      <c r="O745" s="70" t="n"/>
      <c r="P745" s="123" t="n"/>
      <c r="Q745" s="122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120" t="n"/>
      <c r="H746" s="121" t="n"/>
      <c r="I746" s="122" t="n"/>
      <c r="J746" s="70" t="n"/>
      <c r="K746" s="70" t="n"/>
      <c r="L746" s="70" t="n"/>
      <c r="M746" s="70" t="n"/>
      <c r="N746" s="70" t="n"/>
      <c r="O746" s="70" t="n"/>
      <c r="P746" s="123" t="n"/>
      <c r="Q746" s="122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120" t="n"/>
      <c r="H747" s="121" t="n"/>
      <c r="I747" s="122" t="n"/>
      <c r="J747" s="70" t="n"/>
      <c r="K747" s="70" t="n"/>
      <c r="L747" s="70" t="n"/>
      <c r="M747" s="70" t="n"/>
      <c r="N747" s="70" t="n"/>
      <c r="O747" s="70" t="n"/>
      <c r="P747" s="123" t="n"/>
      <c r="Q747" s="122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120" t="n"/>
      <c r="H748" s="121" t="n"/>
      <c r="I748" s="122" t="n"/>
      <c r="J748" s="70" t="n"/>
      <c r="K748" s="70" t="n"/>
      <c r="L748" s="70" t="n"/>
      <c r="M748" s="70" t="n"/>
      <c r="N748" s="70" t="n"/>
      <c r="O748" s="70" t="n"/>
      <c r="P748" s="123" t="n"/>
      <c r="Q748" s="122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120" t="n"/>
      <c r="H749" s="121" t="n"/>
      <c r="I749" s="122" t="n"/>
      <c r="J749" s="70" t="n"/>
      <c r="K749" s="70" t="n"/>
      <c r="L749" s="70" t="n"/>
      <c r="M749" s="70" t="n"/>
      <c r="N749" s="70" t="n"/>
      <c r="O749" s="70" t="n"/>
      <c r="P749" s="123" t="n"/>
      <c r="Q749" s="122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120" t="n"/>
      <c r="H750" s="121" t="n"/>
      <c r="I750" s="122" t="n"/>
      <c r="J750" s="70" t="n"/>
      <c r="K750" s="70" t="n"/>
      <c r="L750" s="70" t="n"/>
      <c r="M750" s="70" t="n"/>
      <c r="N750" s="70" t="n"/>
      <c r="O750" s="70" t="n"/>
      <c r="P750" s="123" t="n"/>
      <c r="Q750" s="122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120" t="n"/>
      <c r="H751" s="121" t="n"/>
      <c r="I751" s="122" t="n"/>
      <c r="J751" s="70" t="n"/>
      <c r="K751" s="70" t="n"/>
      <c r="L751" s="70" t="n"/>
      <c r="M751" s="70" t="n"/>
      <c r="N751" s="70" t="n"/>
      <c r="O751" s="70" t="n"/>
      <c r="P751" s="123" t="n"/>
      <c r="Q751" s="122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120" t="n"/>
      <c r="H752" s="121" t="n"/>
      <c r="I752" s="122" t="n"/>
      <c r="J752" s="70" t="n"/>
      <c r="K752" s="70" t="n"/>
      <c r="L752" s="70" t="n"/>
      <c r="M752" s="70" t="n"/>
      <c r="N752" s="70" t="n"/>
      <c r="O752" s="70" t="n"/>
      <c r="P752" s="123" t="n"/>
      <c r="Q752" s="122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120" t="n"/>
      <c r="H753" s="121" t="n"/>
      <c r="I753" s="122" t="n"/>
      <c r="J753" s="70" t="n"/>
      <c r="K753" s="70" t="n"/>
      <c r="L753" s="70" t="n"/>
      <c r="M753" s="70" t="n"/>
      <c r="N753" s="70" t="n"/>
      <c r="O753" s="70" t="n"/>
      <c r="P753" s="123" t="n"/>
      <c r="Q753" s="122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120" t="n"/>
      <c r="H754" s="121" t="n"/>
      <c r="I754" s="122" t="n"/>
      <c r="J754" s="70" t="n"/>
      <c r="K754" s="70" t="n"/>
      <c r="L754" s="70" t="n"/>
      <c r="M754" s="70" t="n"/>
      <c r="N754" s="70" t="n"/>
      <c r="O754" s="70" t="n"/>
      <c r="P754" s="123" t="n"/>
      <c r="Q754" s="122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120" t="n"/>
      <c r="H755" s="121" t="n"/>
      <c r="I755" s="122" t="n"/>
      <c r="J755" s="70" t="n"/>
      <c r="K755" s="70" t="n"/>
      <c r="L755" s="70" t="n"/>
      <c r="M755" s="70" t="n"/>
      <c r="N755" s="70" t="n"/>
      <c r="O755" s="70" t="n"/>
      <c r="P755" s="123" t="n"/>
      <c r="Q755" s="122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120" t="n"/>
      <c r="H756" s="121" t="n"/>
      <c r="I756" s="122" t="n"/>
      <c r="J756" s="70" t="n"/>
      <c r="K756" s="70" t="n"/>
      <c r="L756" s="70" t="n"/>
      <c r="M756" s="70" t="n"/>
      <c r="N756" s="70" t="n"/>
      <c r="O756" s="70" t="n"/>
      <c r="P756" s="123" t="n"/>
      <c r="Q756" s="122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120" t="n"/>
      <c r="H757" s="121" t="n"/>
      <c r="I757" s="122" t="n"/>
      <c r="J757" s="70" t="n"/>
      <c r="K757" s="70" t="n"/>
      <c r="L757" s="70" t="n"/>
      <c r="M757" s="70" t="n"/>
      <c r="N757" s="70" t="n"/>
      <c r="O757" s="70" t="n"/>
      <c r="P757" s="123" t="n"/>
      <c r="Q757" s="122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120" t="n"/>
      <c r="H758" s="121" t="n"/>
      <c r="I758" s="122" t="n"/>
      <c r="J758" s="70" t="n"/>
      <c r="K758" s="70" t="n"/>
      <c r="L758" s="70" t="n"/>
      <c r="M758" s="70" t="n"/>
      <c r="N758" s="70" t="n"/>
      <c r="O758" s="70" t="n"/>
      <c r="P758" s="123" t="n"/>
      <c r="Q758" s="122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120" t="n"/>
      <c r="H759" s="121" t="n"/>
      <c r="I759" s="122" t="n"/>
      <c r="J759" s="70" t="n"/>
      <c r="K759" s="70" t="n"/>
      <c r="L759" s="70" t="n"/>
      <c r="M759" s="70" t="n"/>
      <c r="N759" s="70" t="n"/>
      <c r="O759" s="70" t="n"/>
      <c r="P759" s="123" t="n"/>
      <c r="Q759" s="122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120" t="n"/>
      <c r="H760" s="121" t="n"/>
      <c r="I760" s="122" t="n"/>
      <c r="J760" s="70" t="n"/>
      <c r="K760" s="70" t="n"/>
      <c r="L760" s="70" t="n"/>
      <c r="M760" s="70" t="n"/>
      <c r="N760" s="70" t="n"/>
      <c r="O760" s="70" t="n"/>
      <c r="P760" s="123" t="n"/>
      <c r="Q760" s="122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120" t="n"/>
      <c r="H761" s="121" t="n"/>
      <c r="I761" s="122" t="n"/>
      <c r="J761" s="70" t="n"/>
      <c r="K761" s="70" t="n"/>
      <c r="L761" s="70" t="n"/>
      <c r="M761" s="70" t="n"/>
      <c r="N761" s="70" t="n"/>
      <c r="O761" s="70" t="n"/>
      <c r="P761" s="123" t="n"/>
      <c r="Q761" s="122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120" t="n"/>
      <c r="H762" s="121" t="n"/>
      <c r="I762" s="122" t="n"/>
      <c r="J762" s="70" t="n"/>
      <c r="K762" s="70" t="n"/>
      <c r="L762" s="70" t="n"/>
      <c r="M762" s="70" t="n"/>
      <c r="N762" s="70" t="n"/>
      <c r="O762" s="70" t="n"/>
      <c r="P762" s="123" t="n"/>
      <c r="Q762" s="122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120" t="n"/>
      <c r="H763" s="121" t="n"/>
      <c r="I763" s="122" t="n"/>
      <c r="J763" s="70" t="n"/>
      <c r="K763" s="70" t="n"/>
      <c r="L763" s="70" t="n"/>
      <c r="M763" s="70" t="n"/>
      <c r="N763" s="70" t="n"/>
      <c r="O763" s="70" t="n"/>
      <c r="P763" s="123" t="n"/>
      <c r="Q763" s="122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120" t="n"/>
      <c r="H764" s="121" t="n"/>
      <c r="I764" s="122" t="n"/>
      <c r="J764" s="70" t="n"/>
      <c r="K764" s="70" t="n"/>
      <c r="L764" s="70" t="n"/>
      <c r="M764" s="70" t="n"/>
      <c r="N764" s="70" t="n"/>
      <c r="O764" s="70" t="n"/>
      <c r="P764" s="123" t="n"/>
      <c r="Q764" s="122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120" t="n"/>
      <c r="H765" s="121" t="n"/>
      <c r="I765" s="122" t="n"/>
      <c r="J765" s="70" t="n"/>
      <c r="K765" s="70" t="n"/>
      <c r="L765" s="70" t="n"/>
      <c r="M765" s="70" t="n"/>
      <c r="N765" s="70" t="n"/>
      <c r="O765" s="70" t="n"/>
      <c r="P765" s="123" t="n"/>
      <c r="Q765" s="122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120" t="n"/>
      <c r="H766" s="121" t="n"/>
      <c r="I766" s="122" t="n"/>
      <c r="J766" s="70" t="n"/>
      <c r="K766" s="70" t="n"/>
      <c r="L766" s="70" t="n"/>
      <c r="M766" s="70" t="n"/>
      <c r="N766" s="70" t="n"/>
      <c r="O766" s="70" t="n"/>
      <c r="P766" s="123" t="n"/>
      <c r="Q766" s="122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120" t="n"/>
      <c r="H767" s="121" t="n"/>
      <c r="I767" s="122" t="n"/>
      <c r="J767" s="70" t="n"/>
      <c r="K767" s="70" t="n"/>
      <c r="L767" s="70" t="n"/>
      <c r="M767" s="70" t="n"/>
      <c r="N767" s="70" t="n"/>
      <c r="O767" s="70" t="n"/>
      <c r="P767" s="123" t="n"/>
      <c r="Q767" s="122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120" t="n"/>
      <c r="H768" s="121" t="n"/>
      <c r="I768" s="122" t="n"/>
      <c r="J768" s="70" t="n"/>
      <c r="K768" s="70" t="n"/>
      <c r="L768" s="70" t="n"/>
      <c r="M768" s="70" t="n"/>
      <c r="N768" s="70" t="n"/>
      <c r="O768" s="70" t="n"/>
      <c r="P768" s="123" t="n"/>
      <c r="Q768" s="122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120" t="n"/>
      <c r="H769" s="121" t="n"/>
      <c r="I769" s="122" t="n"/>
      <c r="J769" s="70" t="n"/>
      <c r="K769" s="70" t="n"/>
      <c r="L769" s="70" t="n"/>
      <c r="M769" s="70" t="n"/>
      <c r="N769" s="70" t="n"/>
      <c r="O769" s="70" t="n"/>
      <c r="P769" s="123" t="n"/>
      <c r="Q769" s="122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120" t="n"/>
      <c r="H770" s="121" t="n"/>
      <c r="I770" s="122" t="n"/>
      <c r="J770" s="70" t="n"/>
      <c r="K770" s="70" t="n"/>
      <c r="L770" s="70" t="n"/>
      <c r="M770" s="70" t="n"/>
      <c r="N770" s="70" t="n"/>
      <c r="O770" s="70" t="n"/>
      <c r="P770" s="123" t="n"/>
      <c r="Q770" s="122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120" t="n"/>
      <c r="H771" s="121" t="n"/>
      <c r="I771" s="122" t="n"/>
      <c r="J771" s="70" t="n"/>
      <c r="K771" s="70" t="n"/>
      <c r="L771" s="70" t="n"/>
      <c r="M771" s="70" t="n"/>
      <c r="N771" s="70" t="n"/>
      <c r="O771" s="70" t="n"/>
      <c r="P771" s="123" t="n"/>
      <c r="Q771" s="122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120" t="n"/>
      <c r="H772" s="121" t="n"/>
      <c r="I772" s="122" t="n"/>
      <c r="J772" s="70" t="n"/>
      <c r="K772" s="70" t="n"/>
      <c r="L772" s="70" t="n"/>
      <c r="M772" s="70" t="n"/>
      <c r="N772" s="70" t="n"/>
      <c r="O772" s="70" t="n"/>
      <c r="P772" s="123" t="n"/>
      <c r="Q772" s="122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120" t="n"/>
      <c r="H773" s="121" t="n"/>
      <c r="I773" s="122" t="n"/>
      <c r="J773" s="70" t="n"/>
      <c r="K773" s="70" t="n"/>
      <c r="L773" s="70" t="n"/>
      <c r="M773" s="70" t="n"/>
      <c r="N773" s="70" t="n"/>
      <c r="O773" s="70" t="n"/>
      <c r="P773" s="123" t="n"/>
      <c r="Q773" s="122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120" t="n"/>
      <c r="H774" s="121" t="n"/>
      <c r="I774" s="122" t="n"/>
      <c r="J774" s="70" t="n"/>
      <c r="K774" s="70" t="n"/>
      <c r="L774" s="70" t="n"/>
      <c r="M774" s="70" t="n"/>
      <c r="N774" s="70" t="n"/>
      <c r="O774" s="70" t="n"/>
      <c r="P774" s="123" t="n"/>
      <c r="Q774" s="122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120" t="n"/>
      <c r="H775" s="121" t="n"/>
      <c r="I775" s="122" t="n"/>
      <c r="J775" s="70" t="n"/>
      <c r="K775" s="70" t="n"/>
      <c r="L775" s="70" t="n"/>
      <c r="M775" s="70" t="n"/>
      <c r="N775" s="70" t="n"/>
      <c r="O775" s="70" t="n"/>
      <c r="P775" s="123" t="n"/>
      <c r="Q775" s="122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120" t="n"/>
      <c r="H776" s="121" t="n"/>
      <c r="I776" s="122" t="n"/>
      <c r="J776" s="70" t="n"/>
      <c r="K776" s="70" t="n"/>
      <c r="L776" s="70" t="n"/>
      <c r="M776" s="70" t="n"/>
      <c r="N776" s="70" t="n"/>
      <c r="O776" s="70" t="n"/>
      <c r="P776" s="123" t="n"/>
      <c r="Q776" s="122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120" t="n"/>
      <c r="H777" s="121" t="n"/>
      <c r="I777" s="122" t="n"/>
      <c r="J777" s="70" t="n"/>
      <c r="K777" s="70" t="n"/>
      <c r="L777" s="70" t="n"/>
      <c r="M777" s="70" t="n"/>
      <c r="N777" s="70" t="n"/>
      <c r="O777" s="70" t="n"/>
      <c r="P777" s="123" t="n"/>
      <c r="Q777" s="122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120" t="n"/>
      <c r="H778" s="121" t="n"/>
      <c r="I778" s="122" t="n"/>
      <c r="J778" s="70" t="n"/>
      <c r="K778" s="70" t="n"/>
      <c r="L778" s="70" t="n"/>
      <c r="M778" s="70" t="n"/>
      <c r="N778" s="70" t="n"/>
      <c r="O778" s="70" t="n"/>
      <c r="P778" s="123" t="n"/>
      <c r="Q778" s="122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120" t="n"/>
      <c r="H779" s="121" t="n"/>
      <c r="I779" s="122" t="n"/>
      <c r="J779" s="70" t="n"/>
      <c r="K779" s="70" t="n"/>
      <c r="L779" s="70" t="n"/>
      <c r="M779" s="70" t="n"/>
      <c r="N779" s="70" t="n"/>
      <c r="O779" s="70" t="n"/>
      <c r="P779" s="123" t="n"/>
      <c r="Q779" s="122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120" t="n"/>
      <c r="H780" s="121" t="n"/>
      <c r="I780" s="122" t="n"/>
      <c r="J780" s="70" t="n"/>
      <c r="K780" s="70" t="n"/>
      <c r="L780" s="70" t="n"/>
      <c r="M780" s="70" t="n"/>
      <c r="N780" s="70" t="n"/>
      <c r="O780" s="70" t="n"/>
      <c r="P780" s="123" t="n"/>
      <c r="Q780" s="122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120" t="n"/>
      <c r="H781" s="121" t="n"/>
      <c r="I781" s="122" t="n"/>
      <c r="J781" s="70" t="n"/>
      <c r="K781" s="70" t="n"/>
      <c r="L781" s="70" t="n"/>
      <c r="M781" s="70" t="n"/>
      <c r="N781" s="70" t="n"/>
      <c r="O781" s="70" t="n"/>
      <c r="P781" s="123" t="n"/>
      <c r="Q781" s="122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120" t="n"/>
      <c r="H782" s="121" t="n"/>
      <c r="I782" s="122" t="n"/>
      <c r="J782" s="70" t="n"/>
      <c r="K782" s="70" t="n"/>
      <c r="L782" s="70" t="n"/>
      <c r="M782" s="70" t="n"/>
      <c r="N782" s="70" t="n"/>
      <c r="O782" s="70" t="n"/>
      <c r="P782" s="123" t="n"/>
      <c r="Q782" s="122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120" t="n"/>
      <c r="H783" s="121" t="n"/>
      <c r="I783" s="122" t="n"/>
      <c r="J783" s="70" t="n"/>
      <c r="K783" s="70" t="n"/>
      <c r="L783" s="70" t="n"/>
      <c r="M783" s="70" t="n"/>
      <c r="N783" s="70" t="n"/>
      <c r="O783" s="70" t="n"/>
      <c r="P783" s="123" t="n"/>
      <c r="Q783" s="122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120" t="n"/>
      <c r="H784" s="121" t="n"/>
      <c r="I784" s="122" t="n"/>
      <c r="J784" s="70" t="n"/>
      <c r="K784" s="70" t="n"/>
      <c r="L784" s="70" t="n"/>
      <c r="M784" s="70" t="n"/>
      <c r="N784" s="70" t="n"/>
      <c r="O784" s="70" t="n"/>
      <c r="P784" s="123" t="n"/>
      <c r="Q784" s="122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120" t="n"/>
      <c r="H785" s="121" t="n"/>
      <c r="I785" s="122" t="n"/>
      <c r="J785" s="70" t="n"/>
      <c r="K785" s="70" t="n"/>
      <c r="L785" s="70" t="n"/>
      <c r="M785" s="70" t="n"/>
      <c r="N785" s="70" t="n"/>
      <c r="O785" s="70" t="n"/>
      <c r="P785" s="123" t="n"/>
      <c r="Q785" s="122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120" t="n"/>
      <c r="H786" s="121" t="n"/>
      <c r="I786" s="122" t="n"/>
      <c r="J786" s="70" t="n"/>
      <c r="K786" s="70" t="n"/>
      <c r="L786" s="70" t="n"/>
      <c r="M786" s="70" t="n"/>
      <c r="N786" s="70" t="n"/>
      <c r="O786" s="70" t="n"/>
      <c r="P786" s="123" t="n"/>
      <c r="Q786" s="122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120" t="n"/>
      <c r="H787" s="121" t="n"/>
      <c r="I787" s="122" t="n"/>
      <c r="J787" s="70" t="n"/>
      <c r="K787" s="70" t="n"/>
      <c r="L787" s="70" t="n"/>
      <c r="M787" s="70" t="n"/>
      <c r="N787" s="70" t="n"/>
      <c r="O787" s="70" t="n"/>
      <c r="P787" s="123" t="n"/>
      <c r="Q787" s="122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120" t="n"/>
      <c r="H788" s="121" t="n"/>
      <c r="I788" s="122" t="n"/>
      <c r="J788" s="70" t="n"/>
      <c r="K788" s="70" t="n"/>
      <c r="L788" s="70" t="n"/>
      <c r="M788" s="70" t="n"/>
      <c r="N788" s="70" t="n"/>
      <c r="O788" s="70" t="n"/>
      <c r="P788" s="123" t="n"/>
      <c r="Q788" s="122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120" t="n"/>
      <c r="H789" s="121" t="n"/>
      <c r="I789" s="122" t="n"/>
      <c r="J789" s="70" t="n"/>
      <c r="K789" s="70" t="n"/>
      <c r="L789" s="70" t="n"/>
      <c r="M789" s="70" t="n"/>
      <c r="N789" s="70" t="n"/>
      <c r="O789" s="70" t="n"/>
      <c r="P789" s="123" t="n"/>
      <c r="Q789" s="122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120" t="n"/>
      <c r="H790" s="121" t="n"/>
      <c r="I790" s="122" t="n"/>
      <c r="J790" s="70" t="n"/>
      <c r="K790" s="70" t="n"/>
      <c r="L790" s="70" t="n"/>
      <c r="M790" s="70" t="n"/>
      <c r="N790" s="70" t="n"/>
      <c r="O790" s="70" t="n"/>
      <c r="P790" s="123" t="n"/>
      <c r="Q790" s="122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120" t="n"/>
      <c r="H791" s="121" t="n"/>
      <c r="I791" s="122" t="n"/>
      <c r="J791" s="70" t="n"/>
      <c r="K791" s="70" t="n"/>
      <c r="L791" s="70" t="n"/>
      <c r="M791" s="70" t="n"/>
      <c r="N791" s="70" t="n"/>
      <c r="O791" s="70" t="n"/>
      <c r="P791" s="123" t="n"/>
      <c r="Q791" s="122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120" t="n"/>
      <c r="H792" s="121" t="n"/>
      <c r="I792" s="122" t="n"/>
      <c r="J792" s="70" t="n"/>
      <c r="K792" s="70" t="n"/>
      <c r="L792" s="70" t="n"/>
      <c r="M792" s="70" t="n"/>
      <c r="N792" s="70" t="n"/>
      <c r="O792" s="70" t="n"/>
      <c r="P792" s="123" t="n"/>
      <c r="Q792" s="122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120" t="n"/>
      <c r="H793" s="121" t="n"/>
      <c r="I793" s="122" t="n"/>
      <c r="J793" s="70" t="n"/>
      <c r="K793" s="70" t="n"/>
      <c r="L793" s="70" t="n"/>
      <c r="M793" s="70" t="n"/>
      <c r="N793" s="70" t="n"/>
      <c r="O793" s="70" t="n"/>
      <c r="P793" s="123" t="n"/>
      <c r="Q793" s="122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120" t="n"/>
      <c r="H794" s="121" t="n"/>
      <c r="I794" s="122" t="n"/>
      <c r="J794" s="70" t="n"/>
      <c r="K794" s="70" t="n"/>
      <c r="L794" s="70" t="n"/>
      <c r="M794" s="70" t="n"/>
      <c r="N794" s="70" t="n"/>
      <c r="O794" s="70" t="n"/>
      <c r="P794" s="123" t="n"/>
      <c r="Q794" s="122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120" t="n"/>
      <c r="H795" s="121" t="n"/>
      <c r="I795" s="122" t="n"/>
      <c r="J795" s="70" t="n"/>
      <c r="K795" s="70" t="n"/>
      <c r="L795" s="70" t="n"/>
      <c r="M795" s="70" t="n"/>
      <c r="N795" s="70" t="n"/>
      <c r="O795" s="70" t="n"/>
      <c r="P795" s="123" t="n"/>
      <c r="Q795" s="122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120" t="n"/>
      <c r="H796" s="121" t="n"/>
      <c r="I796" s="122" t="n"/>
      <c r="J796" s="70" t="n"/>
      <c r="K796" s="70" t="n"/>
      <c r="L796" s="70" t="n"/>
      <c r="M796" s="70" t="n"/>
      <c r="N796" s="70" t="n"/>
      <c r="O796" s="70" t="n"/>
      <c r="P796" s="123" t="n"/>
      <c r="Q796" s="122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120" t="n"/>
      <c r="H797" s="121" t="n"/>
      <c r="I797" s="122" t="n"/>
      <c r="J797" s="70" t="n"/>
      <c r="K797" s="70" t="n"/>
      <c r="L797" s="70" t="n"/>
      <c r="M797" s="70" t="n"/>
      <c r="N797" s="70" t="n"/>
      <c r="O797" s="70" t="n"/>
      <c r="P797" s="123" t="n"/>
      <c r="Q797" s="122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120" t="n"/>
      <c r="H798" s="121" t="n"/>
      <c r="I798" s="122" t="n"/>
      <c r="J798" s="70" t="n"/>
      <c r="K798" s="70" t="n"/>
      <c r="L798" s="70" t="n"/>
      <c r="M798" s="70" t="n"/>
      <c r="N798" s="70" t="n"/>
      <c r="O798" s="70" t="n"/>
      <c r="P798" s="123" t="n"/>
      <c r="Q798" s="122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120" t="n"/>
      <c r="H799" s="121" t="n"/>
      <c r="I799" s="122" t="n"/>
      <c r="J799" s="70" t="n"/>
      <c r="K799" s="70" t="n"/>
      <c r="L799" s="70" t="n"/>
      <c r="M799" s="70" t="n"/>
      <c r="N799" s="70" t="n"/>
      <c r="O799" s="70" t="n"/>
      <c r="P799" s="123" t="n"/>
      <c r="Q799" s="122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120" t="n"/>
      <c r="H800" s="121" t="n"/>
      <c r="I800" s="122" t="n"/>
      <c r="J800" s="70" t="n"/>
      <c r="K800" s="70" t="n"/>
      <c r="L800" s="70" t="n"/>
      <c r="M800" s="70" t="n"/>
      <c r="N800" s="70" t="n"/>
      <c r="O800" s="70" t="n"/>
      <c r="P800" s="123" t="n"/>
      <c r="Q800" s="122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120" t="n"/>
      <c r="H801" s="121" t="n"/>
      <c r="I801" s="122" t="n"/>
      <c r="J801" s="70" t="n"/>
      <c r="K801" s="70" t="n"/>
      <c r="L801" s="70" t="n"/>
      <c r="M801" s="70" t="n"/>
      <c r="N801" s="70" t="n"/>
      <c r="O801" s="70" t="n"/>
      <c r="P801" s="123" t="n"/>
      <c r="Q801" s="122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120" t="n"/>
      <c r="H802" s="121" t="n"/>
      <c r="I802" s="122" t="n"/>
      <c r="J802" s="70" t="n"/>
      <c r="K802" s="70" t="n"/>
      <c r="L802" s="70" t="n"/>
      <c r="M802" s="70" t="n"/>
      <c r="N802" s="70" t="n"/>
      <c r="O802" s="70" t="n"/>
      <c r="P802" s="123" t="n"/>
      <c r="Q802" s="122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120" t="n"/>
      <c r="H803" s="121" t="n"/>
      <c r="I803" s="122" t="n"/>
      <c r="J803" s="70" t="n"/>
      <c r="K803" s="70" t="n"/>
      <c r="L803" s="70" t="n"/>
      <c r="M803" s="70" t="n"/>
      <c r="N803" s="70" t="n"/>
      <c r="O803" s="70" t="n"/>
      <c r="P803" s="123" t="n"/>
      <c r="Q803" s="122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120" t="n"/>
      <c r="H804" s="121" t="n"/>
      <c r="I804" s="122" t="n"/>
      <c r="J804" s="70" t="n"/>
      <c r="K804" s="70" t="n"/>
      <c r="L804" s="70" t="n"/>
      <c r="M804" s="70" t="n"/>
      <c r="N804" s="70" t="n"/>
      <c r="O804" s="70" t="n"/>
      <c r="P804" s="123" t="n"/>
      <c r="Q804" s="122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120" t="n"/>
      <c r="H805" s="121" t="n"/>
      <c r="I805" s="122" t="n"/>
      <c r="J805" s="70" t="n"/>
      <c r="K805" s="70" t="n"/>
      <c r="L805" s="70" t="n"/>
      <c r="M805" s="70" t="n"/>
      <c r="N805" s="70" t="n"/>
      <c r="O805" s="70" t="n"/>
      <c r="P805" s="123" t="n"/>
      <c r="Q805" s="122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120" t="n"/>
      <c r="H806" s="121" t="n"/>
      <c r="I806" s="122" t="n"/>
      <c r="J806" s="70" t="n"/>
      <c r="K806" s="70" t="n"/>
      <c r="L806" s="70" t="n"/>
      <c r="M806" s="70" t="n"/>
      <c r="N806" s="70" t="n"/>
      <c r="O806" s="70" t="n"/>
      <c r="P806" s="123" t="n"/>
      <c r="Q806" s="122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120" t="n"/>
      <c r="H807" s="121" t="n"/>
      <c r="I807" s="122" t="n"/>
      <c r="J807" s="70" t="n"/>
      <c r="K807" s="70" t="n"/>
      <c r="L807" s="70" t="n"/>
      <c r="M807" s="70" t="n"/>
      <c r="N807" s="70" t="n"/>
      <c r="O807" s="70" t="n"/>
      <c r="P807" s="123" t="n"/>
      <c r="Q807" s="122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120" t="n"/>
      <c r="H808" s="121" t="n"/>
      <c r="I808" s="122" t="n"/>
      <c r="J808" s="70" t="n"/>
      <c r="K808" s="70" t="n"/>
      <c r="L808" s="70" t="n"/>
      <c r="M808" s="70" t="n"/>
      <c r="N808" s="70" t="n"/>
      <c r="O808" s="70" t="n"/>
      <c r="P808" s="123" t="n"/>
      <c r="Q808" s="122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120" t="n"/>
      <c r="H809" s="121" t="n"/>
      <c r="I809" s="122" t="n"/>
      <c r="J809" s="70" t="n"/>
      <c r="K809" s="70" t="n"/>
      <c r="L809" s="70" t="n"/>
      <c r="M809" s="70" t="n"/>
      <c r="N809" s="70" t="n"/>
      <c r="O809" s="70" t="n"/>
      <c r="P809" s="123" t="n"/>
      <c r="Q809" s="122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120" t="n"/>
      <c r="H810" s="121" t="n"/>
      <c r="I810" s="122" t="n"/>
      <c r="J810" s="70" t="n"/>
      <c r="K810" s="70" t="n"/>
      <c r="L810" s="70" t="n"/>
      <c r="M810" s="70" t="n"/>
      <c r="N810" s="70" t="n"/>
      <c r="O810" s="70" t="n"/>
      <c r="P810" s="123" t="n"/>
      <c r="Q810" s="122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120" t="n"/>
      <c r="H811" s="121" t="n"/>
      <c r="I811" s="122" t="n"/>
      <c r="J811" s="70" t="n"/>
      <c r="K811" s="70" t="n"/>
      <c r="L811" s="70" t="n"/>
      <c r="M811" s="70" t="n"/>
      <c r="N811" s="70" t="n"/>
      <c r="O811" s="70" t="n"/>
      <c r="P811" s="123" t="n"/>
      <c r="Q811" s="122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120" t="n"/>
      <c r="H812" s="121" t="n"/>
      <c r="I812" s="122" t="n"/>
      <c r="J812" s="70" t="n"/>
      <c r="K812" s="70" t="n"/>
      <c r="L812" s="70" t="n"/>
      <c r="M812" s="70" t="n"/>
      <c r="N812" s="70" t="n"/>
      <c r="O812" s="70" t="n"/>
      <c r="P812" s="123" t="n"/>
      <c r="Q812" s="122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120" t="n"/>
      <c r="H813" s="121" t="n"/>
      <c r="I813" s="122" t="n"/>
      <c r="J813" s="70" t="n"/>
      <c r="K813" s="70" t="n"/>
      <c r="L813" s="70" t="n"/>
      <c r="M813" s="70" t="n"/>
      <c r="N813" s="70" t="n"/>
      <c r="O813" s="70" t="n"/>
      <c r="P813" s="123" t="n"/>
      <c r="Q813" s="122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120" t="n"/>
      <c r="H814" s="121" t="n"/>
      <c r="I814" s="122" t="n"/>
      <c r="J814" s="70" t="n"/>
      <c r="K814" s="70" t="n"/>
      <c r="L814" s="70" t="n"/>
      <c r="M814" s="70" t="n"/>
      <c r="N814" s="70" t="n"/>
      <c r="O814" s="70" t="n"/>
      <c r="P814" s="123" t="n"/>
      <c r="Q814" s="122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120" t="n"/>
      <c r="H815" s="121" t="n"/>
      <c r="I815" s="122" t="n"/>
      <c r="J815" s="70" t="n"/>
      <c r="K815" s="70" t="n"/>
      <c r="L815" s="70" t="n"/>
      <c r="M815" s="70" t="n"/>
      <c r="N815" s="70" t="n"/>
      <c r="O815" s="70" t="n"/>
      <c r="P815" s="123" t="n"/>
      <c r="Q815" s="122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120" t="n"/>
      <c r="H816" s="121" t="n"/>
      <c r="I816" s="122" t="n"/>
      <c r="J816" s="70" t="n"/>
      <c r="K816" s="70" t="n"/>
      <c r="L816" s="70" t="n"/>
      <c r="M816" s="70" t="n"/>
      <c r="N816" s="70" t="n"/>
      <c r="O816" s="70" t="n"/>
      <c r="P816" s="123" t="n"/>
      <c r="Q816" s="122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120" t="n"/>
      <c r="H817" s="121" t="n"/>
      <c r="I817" s="122" t="n"/>
      <c r="J817" s="70" t="n"/>
      <c r="K817" s="70" t="n"/>
      <c r="L817" s="70" t="n"/>
      <c r="M817" s="70" t="n"/>
      <c r="N817" s="70" t="n"/>
      <c r="O817" s="70" t="n"/>
      <c r="P817" s="123" t="n"/>
      <c r="Q817" s="122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120" t="n"/>
      <c r="H818" s="121" t="n"/>
      <c r="I818" s="122" t="n"/>
      <c r="J818" s="70" t="n"/>
      <c r="K818" s="70" t="n"/>
      <c r="L818" s="70" t="n"/>
      <c r="M818" s="70" t="n"/>
      <c r="N818" s="70" t="n"/>
      <c r="O818" s="70" t="n"/>
      <c r="P818" s="123" t="n"/>
      <c r="Q818" s="122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120" t="n"/>
      <c r="H819" s="121" t="n"/>
      <c r="I819" s="122" t="n"/>
      <c r="J819" s="70" t="n"/>
      <c r="K819" s="70" t="n"/>
      <c r="L819" s="70" t="n"/>
      <c r="M819" s="70" t="n"/>
      <c r="N819" s="70" t="n"/>
      <c r="O819" s="70" t="n"/>
      <c r="P819" s="123" t="n"/>
      <c r="Q819" s="122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120" t="n"/>
      <c r="H820" s="121" t="n"/>
      <c r="I820" s="122" t="n"/>
      <c r="J820" s="70" t="n"/>
      <c r="K820" s="70" t="n"/>
      <c r="L820" s="70" t="n"/>
      <c r="M820" s="70" t="n"/>
      <c r="N820" s="70" t="n"/>
      <c r="O820" s="70" t="n"/>
      <c r="P820" s="123" t="n"/>
      <c r="Q820" s="122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120" t="n"/>
      <c r="H821" s="121" t="n"/>
      <c r="I821" s="122" t="n"/>
      <c r="J821" s="70" t="n"/>
      <c r="K821" s="70" t="n"/>
      <c r="L821" s="70" t="n"/>
      <c r="M821" s="70" t="n"/>
      <c r="N821" s="70" t="n"/>
      <c r="O821" s="70" t="n"/>
      <c r="P821" s="123" t="n"/>
      <c r="Q821" s="122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120" t="n"/>
      <c r="H822" s="121" t="n"/>
      <c r="I822" s="122" t="n"/>
      <c r="J822" s="70" t="n"/>
      <c r="K822" s="70" t="n"/>
      <c r="L822" s="70" t="n"/>
      <c r="M822" s="70" t="n"/>
      <c r="N822" s="70" t="n"/>
      <c r="O822" s="70" t="n"/>
      <c r="P822" s="123" t="n"/>
      <c r="Q822" s="122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120" t="n"/>
      <c r="H823" s="121" t="n"/>
      <c r="I823" s="122" t="n"/>
      <c r="J823" s="70" t="n"/>
      <c r="K823" s="70" t="n"/>
      <c r="L823" s="70" t="n"/>
      <c r="M823" s="70" t="n"/>
      <c r="N823" s="70" t="n"/>
      <c r="O823" s="70" t="n"/>
      <c r="P823" s="123" t="n"/>
      <c r="Q823" s="122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120" t="n"/>
      <c r="H824" s="121" t="n"/>
      <c r="I824" s="122" t="n"/>
      <c r="J824" s="70" t="n"/>
      <c r="K824" s="70" t="n"/>
      <c r="L824" s="70" t="n"/>
      <c r="M824" s="70" t="n"/>
      <c r="N824" s="70" t="n"/>
      <c r="O824" s="70" t="n"/>
      <c r="P824" s="123" t="n"/>
      <c r="Q824" s="122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120" t="n"/>
      <c r="H825" s="121" t="n"/>
      <c r="I825" s="122" t="n"/>
      <c r="J825" s="70" t="n"/>
      <c r="K825" s="70" t="n"/>
      <c r="L825" s="70" t="n"/>
      <c r="M825" s="70" t="n"/>
      <c r="N825" s="70" t="n"/>
      <c r="O825" s="70" t="n"/>
      <c r="P825" s="123" t="n"/>
      <c r="Q825" s="122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120" t="n"/>
      <c r="H826" s="121" t="n"/>
      <c r="I826" s="122" t="n"/>
      <c r="J826" s="70" t="n"/>
      <c r="K826" s="70" t="n"/>
      <c r="L826" s="70" t="n"/>
      <c r="M826" s="70" t="n"/>
      <c r="N826" s="70" t="n"/>
      <c r="O826" s="70" t="n"/>
      <c r="P826" s="123" t="n"/>
      <c r="Q826" s="122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120" t="n"/>
      <c r="H827" s="121" t="n"/>
      <c r="I827" s="122" t="n"/>
      <c r="J827" s="70" t="n"/>
      <c r="K827" s="70" t="n"/>
      <c r="L827" s="70" t="n"/>
      <c r="M827" s="70" t="n"/>
      <c r="N827" s="70" t="n"/>
      <c r="O827" s="70" t="n"/>
      <c r="P827" s="123" t="n"/>
      <c r="Q827" s="122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120" t="n"/>
      <c r="H828" s="121" t="n"/>
      <c r="I828" s="122" t="n"/>
      <c r="J828" s="70" t="n"/>
      <c r="K828" s="70" t="n"/>
      <c r="L828" s="70" t="n"/>
      <c r="M828" s="70" t="n"/>
      <c r="N828" s="70" t="n"/>
      <c r="O828" s="70" t="n"/>
      <c r="P828" s="123" t="n"/>
      <c r="Q828" s="122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120" t="n"/>
      <c r="H829" s="121" t="n"/>
      <c r="I829" s="122" t="n"/>
      <c r="J829" s="70" t="n"/>
      <c r="K829" s="70" t="n"/>
      <c r="L829" s="70" t="n"/>
      <c r="M829" s="70" t="n"/>
      <c r="N829" s="70" t="n"/>
      <c r="O829" s="70" t="n"/>
      <c r="P829" s="123" t="n"/>
      <c r="Q829" s="122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120" t="n"/>
      <c r="H830" s="121" t="n"/>
      <c r="I830" s="122" t="n"/>
      <c r="J830" s="70" t="n"/>
      <c r="K830" s="70" t="n"/>
      <c r="L830" s="70" t="n"/>
      <c r="M830" s="70" t="n"/>
      <c r="N830" s="70" t="n"/>
      <c r="O830" s="70" t="n"/>
      <c r="P830" s="123" t="n"/>
      <c r="Q830" s="122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120" t="n"/>
      <c r="H831" s="121" t="n"/>
      <c r="I831" s="122" t="n"/>
      <c r="J831" s="70" t="n"/>
      <c r="K831" s="70" t="n"/>
      <c r="L831" s="70" t="n"/>
      <c r="M831" s="70" t="n"/>
      <c r="N831" s="70" t="n"/>
      <c r="O831" s="70" t="n"/>
      <c r="P831" s="123" t="n"/>
      <c r="Q831" s="122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120" t="n"/>
      <c r="H832" s="121" t="n"/>
      <c r="I832" s="122" t="n"/>
      <c r="J832" s="70" t="n"/>
      <c r="K832" s="70" t="n"/>
      <c r="L832" s="70" t="n"/>
      <c r="M832" s="70" t="n"/>
      <c r="N832" s="70" t="n"/>
      <c r="O832" s="70" t="n"/>
      <c r="P832" s="123" t="n"/>
      <c r="Q832" s="122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120" t="n"/>
      <c r="H833" s="121" t="n"/>
      <c r="I833" s="122" t="n"/>
      <c r="J833" s="70" t="n"/>
      <c r="K833" s="70" t="n"/>
      <c r="L833" s="70" t="n"/>
      <c r="M833" s="70" t="n"/>
      <c r="N833" s="70" t="n"/>
      <c r="O833" s="70" t="n"/>
      <c r="P833" s="123" t="n"/>
      <c r="Q833" s="122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120" t="n"/>
      <c r="H834" s="121" t="n"/>
      <c r="I834" s="122" t="n"/>
      <c r="J834" s="70" t="n"/>
      <c r="K834" s="70" t="n"/>
      <c r="L834" s="70" t="n"/>
      <c r="M834" s="70" t="n"/>
      <c r="N834" s="70" t="n"/>
      <c r="O834" s="70" t="n"/>
      <c r="P834" s="123" t="n"/>
      <c r="Q834" s="122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120" t="n"/>
      <c r="H835" s="121" t="n"/>
      <c r="I835" s="122" t="n"/>
      <c r="J835" s="70" t="n"/>
      <c r="K835" s="70" t="n"/>
      <c r="L835" s="70" t="n"/>
      <c r="M835" s="70" t="n"/>
      <c r="N835" s="70" t="n"/>
      <c r="O835" s="70" t="n"/>
      <c r="P835" s="123" t="n"/>
      <c r="Q835" s="122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120" t="n"/>
      <c r="H836" s="121" t="n"/>
      <c r="I836" s="122" t="n"/>
      <c r="J836" s="70" t="n"/>
      <c r="K836" s="70" t="n"/>
      <c r="L836" s="70" t="n"/>
      <c r="M836" s="70" t="n"/>
      <c r="N836" s="70" t="n"/>
      <c r="O836" s="70" t="n"/>
      <c r="P836" s="123" t="n"/>
      <c r="Q836" s="122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120" t="n"/>
      <c r="H837" s="121" t="n"/>
      <c r="I837" s="122" t="n"/>
      <c r="J837" s="70" t="n"/>
      <c r="K837" s="70" t="n"/>
      <c r="L837" s="70" t="n"/>
      <c r="M837" s="70" t="n"/>
      <c r="N837" s="70" t="n"/>
      <c r="O837" s="70" t="n"/>
      <c r="P837" s="123" t="n"/>
      <c r="Q837" s="122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120" t="n"/>
      <c r="H838" s="121" t="n"/>
      <c r="I838" s="122" t="n"/>
      <c r="J838" s="70" t="n"/>
      <c r="K838" s="70" t="n"/>
      <c r="L838" s="70" t="n"/>
      <c r="M838" s="70" t="n"/>
      <c r="N838" s="70" t="n"/>
      <c r="O838" s="70" t="n"/>
      <c r="P838" s="123" t="n"/>
      <c r="Q838" s="122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120" t="n"/>
      <c r="H839" s="121" t="n"/>
      <c r="I839" s="122" t="n"/>
      <c r="J839" s="70" t="n"/>
      <c r="K839" s="70" t="n"/>
      <c r="L839" s="70" t="n"/>
      <c r="M839" s="70" t="n"/>
      <c r="N839" s="70" t="n"/>
      <c r="O839" s="70" t="n"/>
      <c r="P839" s="123" t="n"/>
      <c r="Q839" s="122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120" t="n"/>
      <c r="H840" s="121" t="n"/>
      <c r="I840" s="122" t="n"/>
      <c r="J840" s="70" t="n"/>
      <c r="K840" s="70" t="n"/>
      <c r="L840" s="70" t="n"/>
      <c r="M840" s="70" t="n"/>
      <c r="N840" s="70" t="n"/>
      <c r="O840" s="70" t="n"/>
      <c r="P840" s="123" t="n"/>
      <c r="Q840" s="122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120" t="n"/>
      <c r="H841" s="121" t="n"/>
      <c r="I841" s="122" t="n"/>
      <c r="J841" s="70" t="n"/>
      <c r="K841" s="70" t="n"/>
      <c r="L841" s="70" t="n"/>
      <c r="M841" s="70" t="n"/>
      <c r="N841" s="70" t="n"/>
      <c r="O841" s="70" t="n"/>
      <c r="P841" s="123" t="n"/>
      <c r="Q841" s="122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120" t="n"/>
      <c r="H842" s="121" t="n"/>
      <c r="I842" s="122" t="n"/>
      <c r="J842" s="70" t="n"/>
      <c r="K842" s="70" t="n"/>
      <c r="L842" s="70" t="n"/>
      <c r="M842" s="70" t="n"/>
      <c r="N842" s="70" t="n"/>
      <c r="O842" s="70" t="n"/>
      <c r="P842" s="123" t="n"/>
      <c r="Q842" s="122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120" t="n"/>
      <c r="H843" s="121" t="n"/>
      <c r="I843" s="122" t="n"/>
      <c r="J843" s="70" t="n"/>
      <c r="K843" s="70" t="n"/>
      <c r="L843" s="70" t="n"/>
      <c r="M843" s="70" t="n"/>
      <c r="N843" s="70" t="n"/>
      <c r="O843" s="70" t="n"/>
      <c r="P843" s="123" t="n"/>
      <c r="Q843" s="122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120" t="n"/>
      <c r="H844" s="121" t="n"/>
      <c r="I844" s="122" t="n"/>
      <c r="J844" s="70" t="n"/>
      <c r="K844" s="70" t="n"/>
      <c r="L844" s="70" t="n"/>
      <c r="M844" s="70" t="n"/>
      <c r="N844" s="70" t="n"/>
      <c r="O844" s="70" t="n"/>
      <c r="P844" s="123" t="n"/>
      <c r="Q844" s="122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120" t="n"/>
      <c r="H845" s="121" t="n"/>
      <c r="I845" s="122" t="n"/>
      <c r="J845" s="70" t="n"/>
      <c r="K845" s="70" t="n"/>
      <c r="L845" s="70" t="n"/>
      <c r="M845" s="70" t="n"/>
      <c r="N845" s="70" t="n"/>
      <c r="O845" s="70" t="n"/>
      <c r="P845" s="123" t="n"/>
      <c r="Q845" s="122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120" t="n"/>
      <c r="H846" s="121" t="n"/>
      <c r="I846" s="122" t="n"/>
      <c r="J846" s="70" t="n"/>
      <c r="K846" s="70" t="n"/>
      <c r="L846" s="70" t="n"/>
      <c r="M846" s="70" t="n"/>
      <c r="N846" s="70" t="n"/>
      <c r="O846" s="70" t="n"/>
      <c r="P846" s="123" t="n"/>
      <c r="Q846" s="122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120" t="n"/>
      <c r="H847" s="121" t="n"/>
      <c r="I847" s="122" t="n"/>
      <c r="J847" s="70" t="n"/>
      <c r="K847" s="70" t="n"/>
      <c r="L847" s="70" t="n"/>
      <c r="M847" s="70" t="n"/>
      <c r="N847" s="70" t="n"/>
      <c r="O847" s="70" t="n"/>
      <c r="P847" s="123" t="n"/>
      <c r="Q847" s="122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120" t="n"/>
      <c r="H848" s="121" t="n"/>
      <c r="I848" s="122" t="n"/>
      <c r="J848" s="70" t="n"/>
      <c r="K848" s="70" t="n"/>
      <c r="L848" s="70" t="n"/>
      <c r="M848" s="70" t="n"/>
      <c r="N848" s="70" t="n"/>
      <c r="O848" s="70" t="n"/>
      <c r="P848" s="123" t="n"/>
      <c r="Q848" s="122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120" t="n"/>
      <c r="H849" s="121" t="n"/>
      <c r="I849" s="122" t="n"/>
      <c r="J849" s="70" t="n"/>
      <c r="K849" s="70" t="n"/>
      <c r="L849" s="70" t="n"/>
      <c r="M849" s="70" t="n"/>
      <c r="N849" s="70" t="n"/>
      <c r="O849" s="70" t="n"/>
      <c r="P849" s="123" t="n"/>
      <c r="Q849" s="122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120" t="n"/>
      <c r="H850" s="121" t="n"/>
      <c r="I850" s="122" t="n"/>
      <c r="J850" s="70" t="n"/>
      <c r="K850" s="70" t="n"/>
      <c r="L850" s="70" t="n"/>
      <c r="M850" s="70" t="n"/>
      <c r="N850" s="70" t="n"/>
      <c r="O850" s="70" t="n"/>
      <c r="P850" s="123" t="n"/>
      <c r="Q850" s="122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120" t="n"/>
      <c r="H851" s="121" t="n"/>
      <c r="I851" s="122" t="n"/>
      <c r="J851" s="70" t="n"/>
      <c r="K851" s="70" t="n"/>
      <c r="L851" s="70" t="n"/>
      <c r="M851" s="70" t="n"/>
      <c r="N851" s="70" t="n"/>
      <c r="O851" s="70" t="n"/>
      <c r="P851" s="123" t="n"/>
      <c r="Q851" s="122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120" t="n"/>
      <c r="H852" s="121" t="n"/>
      <c r="I852" s="122" t="n"/>
      <c r="J852" s="70" t="n"/>
      <c r="K852" s="70" t="n"/>
      <c r="L852" s="70" t="n"/>
      <c r="M852" s="70" t="n"/>
      <c r="N852" s="70" t="n"/>
      <c r="O852" s="70" t="n"/>
      <c r="P852" s="123" t="n"/>
      <c r="Q852" s="122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120" t="n"/>
      <c r="H853" s="121" t="n"/>
      <c r="I853" s="122" t="n"/>
      <c r="J853" s="70" t="n"/>
      <c r="K853" s="70" t="n"/>
      <c r="L853" s="70" t="n"/>
      <c r="M853" s="70" t="n"/>
      <c r="N853" s="70" t="n"/>
      <c r="O853" s="70" t="n"/>
      <c r="P853" s="123" t="n"/>
      <c r="Q853" s="122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120" t="n"/>
      <c r="H854" s="121" t="n"/>
      <c r="I854" s="122" t="n"/>
      <c r="J854" s="70" t="n"/>
      <c r="K854" s="70" t="n"/>
      <c r="L854" s="70" t="n"/>
      <c r="M854" s="70" t="n"/>
      <c r="N854" s="70" t="n"/>
      <c r="O854" s="70" t="n"/>
      <c r="P854" s="123" t="n"/>
      <c r="Q854" s="122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120" t="n"/>
      <c r="H855" s="121" t="n"/>
      <c r="I855" s="122" t="n"/>
      <c r="J855" s="70" t="n"/>
      <c r="K855" s="70" t="n"/>
      <c r="L855" s="70" t="n"/>
      <c r="M855" s="70" t="n"/>
      <c r="N855" s="70" t="n"/>
      <c r="O855" s="70" t="n"/>
      <c r="P855" s="123" t="n"/>
      <c r="Q855" s="122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120" t="n"/>
      <c r="H856" s="121" t="n"/>
      <c r="I856" s="122" t="n"/>
      <c r="J856" s="70" t="n"/>
      <c r="K856" s="70" t="n"/>
      <c r="L856" s="70" t="n"/>
      <c r="M856" s="70" t="n"/>
      <c r="N856" s="70" t="n"/>
      <c r="O856" s="70" t="n"/>
      <c r="P856" s="123" t="n"/>
      <c r="Q856" s="122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120" t="n"/>
      <c r="H857" s="121" t="n"/>
      <c r="I857" s="122" t="n"/>
      <c r="J857" s="70" t="n"/>
      <c r="K857" s="70" t="n"/>
      <c r="L857" s="70" t="n"/>
      <c r="M857" s="70" t="n"/>
      <c r="N857" s="70" t="n"/>
      <c r="O857" s="70" t="n"/>
      <c r="P857" s="123" t="n"/>
      <c r="Q857" s="122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120" t="n"/>
      <c r="H858" s="121" t="n"/>
      <c r="I858" s="122" t="n"/>
      <c r="J858" s="70" t="n"/>
      <c r="K858" s="70" t="n"/>
      <c r="L858" s="70" t="n"/>
      <c r="M858" s="70" t="n"/>
      <c r="N858" s="70" t="n"/>
      <c r="O858" s="70" t="n"/>
      <c r="P858" s="123" t="n"/>
      <c r="Q858" s="122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120" t="n"/>
      <c r="H859" s="121" t="n"/>
      <c r="I859" s="122" t="n"/>
      <c r="J859" s="70" t="n"/>
      <c r="K859" s="70" t="n"/>
      <c r="L859" s="70" t="n"/>
      <c r="M859" s="70" t="n"/>
      <c r="N859" s="70" t="n"/>
      <c r="O859" s="70" t="n"/>
      <c r="P859" s="123" t="n"/>
      <c r="Q859" s="122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120" t="n"/>
      <c r="H860" s="121" t="n"/>
      <c r="I860" s="122" t="n"/>
      <c r="J860" s="70" t="n"/>
      <c r="K860" s="70" t="n"/>
      <c r="L860" s="70" t="n"/>
      <c r="M860" s="70" t="n"/>
      <c r="N860" s="70" t="n"/>
      <c r="O860" s="70" t="n"/>
      <c r="P860" s="123" t="n"/>
      <c r="Q860" s="122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120" t="n"/>
      <c r="H861" s="121" t="n"/>
      <c r="I861" s="122" t="n"/>
      <c r="J861" s="70" t="n"/>
      <c r="K861" s="70" t="n"/>
      <c r="L861" s="70" t="n"/>
      <c r="M861" s="70" t="n"/>
      <c r="N861" s="70" t="n"/>
      <c r="O861" s="70" t="n"/>
      <c r="P861" s="123" t="n"/>
      <c r="Q861" s="122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120" t="n"/>
      <c r="H862" s="121" t="n"/>
      <c r="I862" s="122" t="n"/>
      <c r="J862" s="70" t="n"/>
      <c r="K862" s="70" t="n"/>
      <c r="L862" s="70" t="n"/>
      <c r="M862" s="70" t="n"/>
      <c r="N862" s="70" t="n"/>
      <c r="O862" s="70" t="n"/>
      <c r="P862" s="123" t="n"/>
      <c r="Q862" s="122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120" t="n"/>
      <c r="H863" s="121" t="n"/>
      <c r="I863" s="122" t="n"/>
      <c r="J863" s="70" t="n"/>
      <c r="K863" s="70" t="n"/>
      <c r="L863" s="70" t="n"/>
      <c r="M863" s="70" t="n"/>
      <c r="N863" s="70" t="n"/>
      <c r="O863" s="70" t="n"/>
      <c r="P863" s="123" t="n"/>
      <c r="Q863" s="122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120" t="n"/>
      <c r="H864" s="121" t="n"/>
      <c r="I864" s="122" t="n"/>
      <c r="J864" s="70" t="n"/>
      <c r="K864" s="70" t="n"/>
      <c r="L864" s="70" t="n"/>
      <c r="M864" s="70" t="n"/>
      <c r="N864" s="70" t="n"/>
      <c r="O864" s="70" t="n"/>
      <c r="P864" s="123" t="n"/>
      <c r="Q864" s="122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120" t="n"/>
      <c r="H865" s="121" t="n"/>
      <c r="I865" s="122" t="n"/>
      <c r="J865" s="70" t="n"/>
      <c r="K865" s="70" t="n"/>
      <c r="L865" s="70" t="n"/>
      <c r="M865" s="70" t="n"/>
      <c r="N865" s="70" t="n"/>
      <c r="O865" s="70" t="n"/>
      <c r="P865" s="123" t="n"/>
      <c r="Q865" s="122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120" t="n"/>
      <c r="H866" s="121" t="n"/>
      <c r="I866" s="122" t="n"/>
      <c r="J866" s="70" t="n"/>
      <c r="K866" s="70" t="n"/>
      <c r="L866" s="70" t="n"/>
      <c r="M866" s="70" t="n"/>
      <c r="N866" s="70" t="n"/>
      <c r="O866" s="70" t="n"/>
      <c r="P866" s="123" t="n"/>
      <c r="Q866" s="122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120" t="n"/>
      <c r="H867" s="121" t="n"/>
      <c r="I867" s="122" t="n"/>
      <c r="J867" s="70" t="n"/>
      <c r="K867" s="70" t="n"/>
      <c r="L867" s="70" t="n"/>
      <c r="M867" s="70" t="n"/>
      <c r="N867" s="70" t="n"/>
      <c r="O867" s="70" t="n"/>
      <c r="P867" s="123" t="n"/>
      <c r="Q867" s="122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120" t="n"/>
      <c r="H868" s="121" t="n"/>
      <c r="I868" s="122" t="n"/>
      <c r="J868" s="70" t="n"/>
      <c r="K868" s="70" t="n"/>
      <c r="L868" s="70" t="n"/>
      <c r="M868" s="70" t="n"/>
      <c r="N868" s="70" t="n"/>
      <c r="O868" s="70" t="n"/>
      <c r="P868" s="123" t="n"/>
      <c r="Q868" s="122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120" t="n"/>
      <c r="H869" s="121" t="n"/>
      <c r="I869" s="122" t="n"/>
      <c r="J869" s="70" t="n"/>
      <c r="K869" s="70" t="n"/>
      <c r="L869" s="70" t="n"/>
      <c r="M869" s="70" t="n"/>
      <c r="N869" s="70" t="n"/>
      <c r="O869" s="70" t="n"/>
      <c r="P869" s="123" t="n"/>
      <c r="Q869" s="122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120" t="n"/>
      <c r="H870" s="121" t="n"/>
      <c r="I870" s="122" t="n"/>
      <c r="J870" s="70" t="n"/>
      <c r="K870" s="70" t="n"/>
      <c r="L870" s="70" t="n"/>
      <c r="M870" s="70" t="n"/>
      <c r="N870" s="70" t="n"/>
      <c r="O870" s="70" t="n"/>
      <c r="P870" s="123" t="n"/>
      <c r="Q870" s="122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120" t="n"/>
      <c r="H871" s="121" t="n"/>
      <c r="I871" s="122" t="n"/>
      <c r="J871" s="70" t="n"/>
      <c r="K871" s="70" t="n"/>
      <c r="L871" s="70" t="n"/>
      <c r="M871" s="70" t="n"/>
      <c r="N871" s="70" t="n"/>
      <c r="O871" s="70" t="n"/>
      <c r="P871" s="123" t="n"/>
      <c r="Q871" s="122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120" t="n"/>
      <c r="H872" s="121" t="n"/>
      <c r="I872" s="122" t="n"/>
      <c r="J872" s="70" t="n"/>
      <c r="K872" s="70" t="n"/>
      <c r="L872" s="70" t="n"/>
      <c r="M872" s="70" t="n"/>
      <c r="N872" s="70" t="n"/>
      <c r="O872" s="70" t="n"/>
      <c r="P872" s="123" t="n"/>
      <c r="Q872" s="122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120" t="n"/>
      <c r="H873" s="121" t="n"/>
      <c r="I873" s="122" t="n"/>
      <c r="J873" s="70" t="n"/>
      <c r="K873" s="70" t="n"/>
      <c r="L873" s="70" t="n"/>
      <c r="M873" s="70" t="n"/>
      <c r="N873" s="70" t="n"/>
      <c r="O873" s="70" t="n"/>
      <c r="P873" s="123" t="n"/>
      <c r="Q873" s="122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120" t="n"/>
      <c r="H874" s="121" t="n"/>
      <c r="I874" s="122" t="n"/>
      <c r="J874" s="70" t="n"/>
      <c r="K874" s="70" t="n"/>
      <c r="L874" s="70" t="n"/>
      <c r="M874" s="70" t="n"/>
      <c r="N874" s="70" t="n"/>
      <c r="O874" s="70" t="n"/>
      <c r="P874" s="123" t="n"/>
      <c r="Q874" s="122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120" t="n"/>
      <c r="H875" s="121" t="n"/>
      <c r="I875" s="122" t="n"/>
      <c r="J875" s="70" t="n"/>
      <c r="K875" s="70" t="n"/>
      <c r="L875" s="70" t="n"/>
      <c r="M875" s="70" t="n"/>
      <c r="N875" s="70" t="n"/>
      <c r="O875" s="70" t="n"/>
      <c r="P875" s="123" t="n"/>
      <c r="Q875" s="122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120" t="n"/>
      <c r="H876" s="121" t="n"/>
      <c r="I876" s="122" t="n"/>
      <c r="J876" s="70" t="n"/>
      <c r="K876" s="70" t="n"/>
      <c r="L876" s="70" t="n"/>
      <c r="M876" s="70" t="n"/>
      <c r="N876" s="70" t="n"/>
      <c r="O876" s="70" t="n"/>
      <c r="P876" s="123" t="n"/>
      <c r="Q876" s="122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120" t="n"/>
      <c r="H877" s="121" t="n"/>
      <c r="I877" s="122" t="n"/>
      <c r="J877" s="70" t="n"/>
      <c r="K877" s="70" t="n"/>
      <c r="L877" s="70" t="n"/>
      <c r="M877" s="70" t="n"/>
      <c r="N877" s="70" t="n"/>
      <c r="O877" s="70" t="n"/>
      <c r="P877" s="123" t="n"/>
      <c r="Q877" s="122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120" t="n"/>
      <c r="H878" s="121" t="n"/>
      <c r="I878" s="122" t="n"/>
      <c r="J878" s="70" t="n"/>
      <c r="K878" s="70" t="n"/>
      <c r="L878" s="70" t="n"/>
      <c r="M878" s="70" t="n"/>
      <c r="N878" s="70" t="n"/>
      <c r="O878" s="70" t="n"/>
      <c r="P878" s="123" t="n"/>
      <c r="Q878" s="122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120" t="n"/>
      <c r="H879" s="121" t="n"/>
      <c r="I879" s="122" t="n"/>
      <c r="J879" s="70" t="n"/>
      <c r="K879" s="70" t="n"/>
      <c r="L879" s="70" t="n"/>
      <c r="M879" s="70" t="n"/>
      <c r="N879" s="70" t="n"/>
      <c r="O879" s="70" t="n"/>
      <c r="P879" s="123" t="n"/>
      <c r="Q879" s="122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120" t="n"/>
      <c r="H880" s="121" t="n"/>
      <c r="I880" s="122" t="n"/>
      <c r="J880" s="70" t="n"/>
      <c r="K880" s="70" t="n"/>
      <c r="L880" s="70" t="n"/>
      <c r="M880" s="70" t="n"/>
      <c r="N880" s="70" t="n"/>
      <c r="O880" s="70" t="n"/>
      <c r="P880" s="123" t="n"/>
      <c r="Q880" s="122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120" t="n"/>
      <c r="H881" s="121" t="n"/>
      <c r="I881" s="122" t="n"/>
      <c r="J881" s="70" t="n"/>
      <c r="K881" s="70" t="n"/>
      <c r="L881" s="70" t="n"/>
      <c r="M881" s="70" t="n"/>
      <c r="N881" s="70" t="n"/>
      <c r="O881" s="70" t="n"/>
      <c r="P881" s="123" t="n"/>
      <c r="Q881" s="122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120" t="n"/>
      <c r="H882" s="121" t="n"/>
      <c r="I882" s="122" t="n"/>
      <c r="J882" s="70" t="n"/>
      <c r="K882" s="70" t="n"/>
      <c r="L882" s="70" t="n"/>
      <c r="M882" s="70" t="n"/>
      <c r="N882" s="70" t="n"/>
      <c r="O882" s="70" t="n"/>
      <c r="P882" s="123" t="n"/>
      <c r="Q882" s="122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120" t="n"/>
      <c r="H883" s="121" t="n"/>
      <c r="I883" s="122" t="n"/>
      <c r="J883" s="70" t="n"/>
      <c r="K883" s="70" t="n"/>
      <c r="L883" s="70" t="n"/>
      <c r="M883" s="70" t="n"/>
      <c r="N883" s="70" t="n"/>
      <c r="O883" s="70" t="n"/>
      <c r="P883" s="123" t="n"/>
      <c r="Q883" s="122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120" t="n"/>
      <c r="H884" s="121" t="n"/>
      <c r="I884" s="122" t="n"/>
      <c r="J884" s="70" t="n"/>
      <c r="K884" s="70" t="n"/>
      <c r="L884" s="70" t="n"/>
      <c r="M884" s="70" t="n"/>
      <c r="N884" s="70" t="n"/>
      <c r="O884" s="70" t="n"/>
      <c r="P884" s="123" t="n"/>
      <c r="Q884" s="122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120" t="n"/>
      <c r="H885" s="121" t="n"/>
      <c r="I885" s="122" t="n"/>
      <c r="J885" s="70" t="n"/>
      <c r="K885" s="70" t="n"/>
      <c r="L885" s="70" t="n"/>
      <c r="M885" s="70" t="n"/>
      <c r="N885" s="70" t="n"/>
      <c r="O885" s="70" t="n"/>
      <c r="P885" s="123" t="n"/>
      <c r="Q885" s="122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120" t="n"/>
      <c r="H886" s="121" t="n"/>
      <c r="I886" s="122" t="n"/>
      <c r="J886" s="70" t="n"/>
      <c r="K886" s="70" t="n"/>
      <c r="L886" s="70" t="n"/>
      <c r="M886" s="70" t="n"/>
      <c r="N886" s="70" t="n"/>
      <c r="O886" s="70" t="n"/>
      <c r="P886" s="123" t="n"/>
      <c r="Q886" s="122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120" t="n"/>
      <c r="H887" s="121" t="n"/>
      <c r="I887" s="122" t="n"/>
      <c r="J887" s="70" t="n"/>
      <c r="K887" s="70" t="n"/>
      <c r="L887" s="70" t="n"/>
      <c r="M887" s="70" t="n"/>
      <c r="N887" s="70" t="n"/>
      <c r="O887" s="70" t="n"/>
      <c r="P887" s="123" t="n"/>
      <c r="Q887" s="122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120" t="n"/>
      <c r="H888" s="121" t="n"/>
      <c r="I888" s="122" t="n"/>
      <c r="J888" s="70" t="n"/>
      <c r="K888" s="70" t="n"/>
      <c r="L888" s="70" t="n"/>
      <c r="M888" s="70" t="n"/>
      <c r="N888" s="70" t="n"/>
      <c r="O888" s="70" t="n"/>
      <c r="P888" s="123" t="n"/>
      <c r="Q888" s="122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120" t="n"/>
      <c r="H889" s="121" t="n"/>
      <c r="I889" s="122" t="n"/>
      <c r="J889" s="70" t="n"/>
      <c r="K889" s="70" t="n"/>
      <c r="L889" s="70" t="n"/>
      <c r="M889" s="70" t="n"/>
      <c r="N889" s="70" t="n"/>
      <c r="O889" s="70" t="n"/>
      <c r="P889" s="123" t="n"/>
      <c r="Q889" s="122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120" t="n"/>
      <c r="H890" s="121" t="n"/>
      <c r="I890" s="122" t="n"/>
      <c r="J890" s="70" t="n"/>
      <c r="K890" s="70" t="n"/>
      <c r="L890" s="70" t="n"/>
      <c r="M890" s="70" t="n"/>
      <c r="N890" s="70" t="n"/>
      <c r="O890" s="70" t="n"/>
      <c r="P890" s="123" t="n"/>
      <c r="Q890" s="122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120" t="n"/>
      <c r="H891" s="121" t="n"/>
      <c r="I891" s="122" t="n"/>
      <c r="J891" s="70" t="n"/>
      <c r="K891" s="70" t="n"/>
      <c r="L891" s="70" t="n"/>
      <c r="M891" s="70" t="n"/>
      <c r="N891" s="70" t="n"/>
      <c r="O891" s="70" t="n"/>
      <c r="P891" s="123" t="n"/>
      <c r="Q891" s="122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120" t="n"/>
      <c r="H892" s="121" t="n"/>
      <c r="I892" s="122" t="n"/>
      <c r="J892" s="70" t="n"/>
      <c r="K892" s="70" t="n"/>
      <c r="L892" s="70" t="n"/>
      <c r="M892" s="70" t="n"/>
      <c r="N892" s="70" t="n"/>
      <c r="O892" s="70" t="n"/>
      <c r="P892" s="123" t="n"/>
      <c r="Q892" s="122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120" t="n"/>
      <c r="H893" s="121" t="n"/>
      <c r="I893" s="122" t="n"/>
      <c r="J893" s="70" t="n"/>
      <c r="K893" s="70" t="n"/>
      <c r="L893" s="70" t="n"/>
      <c r="M893" s="70" t="n"/>
      <c r="N893" s="70" t="n"/>
      <c r="O893" s="70" t="n"/>
      <c r="P893" s="123" t="n"/>
      <c r="Q893" s="122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120" t="n"/>
      <c r="H894" s="121" t="n"/>
      <c r="I894" s="122" t="n"/>
      <c r="J894" s="70" t="n"/>
      <c r="K894" s="70" t="n"/>
      <c r="L894" s="70" t="n"/>
      <c r="M894" s="70" t="n"/>
      <c r="N894" s="70" t="n"/>
      <c r="O894" s="70" t="n"/>
      <c r="P894" s="123" t="n"/>
      <c r="Q894" s="122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120" t="n"/>
      <c r="H895" s="121" t="n"/>
      <c r="I895" s="122" t="n"/>
      <c r="J895" s="70" t="n"/>
      <c r="K895" s="70" t="n"/>
      <c r="L895" s="70" t="n"/>
      <c r="M895" s="70" t="n"/>
      <c r="N895" s="70" t="n"/>
      <c r="O895" s="70" t="n"/>
      <c r="P895" s="123" t="n"/>
      <c r="Q895" s="122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120" t="n"/>
      <c r="H896" s="121" t="n"/>
      <c r="I896" s="122" t="n"/>
      <c r="J896" s="70" t="n"/>
      <c r="K896" s="70" t="n"/>
      <c r="L896" s="70" t="n"/>
      <c r="M896" s="70" t="n"/>
      <c r="N896" s="70" t="n"/>
      <c r="O896" s="70" t="n"/>
      <c r="P896" s="123" t="n"/>
      <c r="Q896" s="122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120" t="n"/>
      <c r="H897" s="121" t="n"/>
      <c r="I897" s="122" t="n"/>
      <c r="J897" s="70" t="n"/>
      <c r="K897" s="70" t="n"/>
      <c r="L897" s="70" t="n"/>
      <c r="M897" s="70" t="n"/>
      <c r="N897" s="70" t="n"/>
      <c r="O897" s="70" t="n"/>
      <c r="P897" s="123" t="n"/>
      <c r="Q897" s="122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120" t="n"/>
      <c r="H898" s="121" t="n"/>
      <c r="I898" s="122" t="n"/>
      <c r="J898" s="70" t="n"/>
      <c r="K898" s="70" t="n"/>
      <c r="L898" s="70" t="n"/>
      <c r="M898" s="70" t="n"/>
      <c r="N898" s="70" t="n"/>
      <c r="O898" s="70" t="n"/>
      <c r="P898" s="123" t="n"/>
      <c r="Q898" s="122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120" t="n"/>
      <c r="H899" s="121" t="n"/>
      <c r="I899" s="122" t="n"/>
      <c r="J899" s="70" t="n"/>
      <c r="K899" s="70" t="n"/>
      <c r="L899" s="70" t="n"/>
      <c r="M899" s="70" t="n"/>
      <c r="N899" s="70" t="n"/>
      <c r="O899" s="70" t="n"/>
      <c r="P899" s="123" t="n"/>
      <c r="Q899" s="122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120" t="n"/>
      <c r="H900" s="121" t="n"/>
      <c r="I900" s="122" t="n"/>
      <c r="J900" s="70" t="n"/>
      <c r="K900" s="70" t="n"/>
      <c r="L900" s="70" t="n"/>
      <c r="M900" s="70" t="n"/>
      <c r="N900" s="70" t="n"/>
      <c r="O900" s="70" t="n"/>
      <c r="P900" s="123" t="n"/>
      <c r="Q900" s="122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120" t="n"/>
      <c r="H901" s="121" t="n"/>
      <c r="I901" s="122" t="n"/>
      <c r="J901" s="70" t="n"/>
      <c r="K901" s="70" t="n"/>
      <c r="L901" s="70" t="n"/>
      <c r="M901" s="70" t="n"/>
      <c r="N901" s="70" t="n"/>
      <c r="O901" s="70" t="n"/>
      <c r="P901" s="123" t="n"/>
      <c r="Q901" s="122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120" t="n"/>
      <c r="H902" s="121" t="n"/>
      <c r="I902" s="122" t="n"/>
      <c r="J902" s="70" t="n"/>
      <c r="K902" s="70" t="n"/>
      <c r="L902" s="70" t="n"/>
      <c r="M902" s="70" t="n"/>
      <c r="N902" s="70" t="n"/>
      <c r="O902" s="70" t="n"/>
      <c r="P902" s="123" t="n"/>
      <c r="Q902" s="122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120" t="n"/>
      <c r="H903" s="121" t="n"/>
      <c r="I903" s="122" t="n"/>
      <c r="J903" s="70" t="n"/>
      <c r="K903" s="70" t="n"/>
      <c r="L903" s="70" t="n"/>
      <c r="M903" s="70" t="n"/>
      <c r="N903" s="70" t="n"/>
      <c r="O903" s="70" t="n"/>
      <c r="P903" s="123" t="n"/>
      <c r="Q903" s="122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120" t="n"/>
      <c r="H904" s="121" t="n"/>
      <c r="I904" s="122" t="n"/>
      <c r="J904" s="70" t="n"/>
      <c r="K904" s="70" t="n"/>
      <c r="L904" s="70" t="n"/>
      <c r="M904" s="70" t="n"/>
      <c r="N904" s="70" t="n"/>
      <c r="O904" s="70" t="n"/>
      <c r="P904" s="123" t="n"/>
      <c r="Q904" s="122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120" t="n"/>
      <c r="H905" s="121" t="n"/>
      <c r="I905" s="122" t="n"/>
      <c r="J905" s="70" t="n"/>
      <c r="K905" s="70" t="n"/>
      <c r="L905" s="70" t="n"/>
      <c r="M905" s="70" t="n"/>
      <c r="N905" s="70" t="n"/>
      <c r="O905" s="70" t="n"/>
      <c r="P905" s="123" t="n"/>
      <c r="Q905" s="122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120" t="n"/>
      <c r="H906" s="121" t="n"/>
      <c r="I906" s="122" t="n"/>
      <c r="J906" s="70" t="n"/>
      <c r="K906" s="70" t="n"/>
      <c r="L906" s="70" t="n"/>
      <c r="M906" s="70" t="n"/>
      <c r="N906" s="70" t="n"/>
      <c r="O906" s="70" t="n"/>
      <c r="P906" s="123" t="n"/>
      <c r="Q906" s="122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120" t="n"/>
      <c r="H907" s="121" t="n"/>
      <c r="I907" s="122" t="n"/>
      <c r="J907" s="70" t="n"/>
      <c r="K907" s="70" t="n"/>
      <c r="L907" s="70" t="n"/>
      <c r="M907" s="70" t="n"/>
      <c r="N907" s="70" t="n"/>
      <c r="O907" s="70" t="n"/>
      <c r="P907" s="123" t="n"/>
      <c r="Q907" s="122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120" t="n"/>
      <c r="H908" s="121" t="n"/>
      <c r="I908" s="122" t="n"/>
      <c r="J908" s="70" t="n"/>
      <c r="K908" s="70" t="n"/>
      <c r="L908" s="70" t="n"/>
      <c r="M908" s="70" t="n"/>
      <c r="N908" s="70" t="n"/>
      <c r="O908" s="70" t="n"/>
      <c r="P908" s="123" t="n"/>
      <c r="Q908" s="122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120" t="n"/>
      <c r="H909" s="121" t="n"/>
      <c r="I909" s="122" t="n"/>
      <c r="J909" s="70" t="n"/>
      <c r="K909" s="70" t="n"/>
      <c r="L909" s="70" t="n"/>
      <c r="M909" s="70" t="n"/>
      <c r="N909" s="70" t="n"/>
      <c r="O909" s="70" t="n"/>
      <c r="P909" s="123" t="n"/>
      <c r="Q909" s="122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120" t="n"/>
      <c r="H910" s="121" t="n"/>
      <c r="I910" s="122" t="n"/>
      <c r="J910" s="70" t="n"/>
      <c r="K910" s="70" t="n"/>
      <c r="L910" s="70" t="n"/>
      <c r="M910" s="70" t="n"/>
      <c r="N910" s="70" t="n"/>
      <c r="O910" s="70" t="n"/>
      <c r="P910" s="123" t="n"/>
      <c r="Q910" s="122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120" t="n"/>
      <c r="H911" s="121" t="n"/>
      <c r="I911" s="122" t="n"/>
      <c r="J911" s="70" t="n"/>
      <c r="K911" s="70" t="n"/>
      <c r="L911" s="70" t="n"/>
      <c r="M911" s="70" t="n"/>
      <c r="N911" s="70" t="n"/>
      <c r="O911" s="70" t="n"/>
      <c r="P911" s="123" t="n"/>
      <c r="Q911" s="122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120" t="n"/>
      <c r="H912" s="121" t="n"/>
      <c r="I912" s="122" t="n"/>
      <c r="J912" s="70" t="n"/>
      <c r="K912" s="70" t="n"/>
      <c r="L912" s="70" t="n"/>
      <c r="M912" s="70" t="n"/>
      <c r="N912" s="70" t="n"/>
      <c r="O912" s="70" t="n"/>
      <c r="P912" s="123" t="n"/>
      <c r="Q912" s="122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120" t="n"/>
      <c r="H913" s="121" t="n"/>
      <c r="I913" s="122" t="n"/>
      <c r="J913" s="70" t="n"/>
      <c r="K913" s="70" t="n"/>
      <c r="L913" s="70" t="n"/>
      <c r="M913" s="70" t="n"/>
      <c r="N913" s="70" t="n"/>
      <c r="O913" s="70" t="n"/>
      <c r="P913" s="123" t="n"/>
      <c r="Q913" s="122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120" t="n"/>
      <c r="H914" s="121" t="n"/>
      <c r="I914" s="122" t="n"/>
      <c r="J914" s="70" t="n"/>
      <c r="K914" s="70" t="n"/>
      <c r="L914" s="70" t="n"/>
      <c r="M914" s="70" t="n"/>
      <c r="N914" s="70" t="n"/>
      <c r="O914" s="70" t="n"/>
      <c r="P914" s="123" t="n"/>
      <c r="Q914" s="122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120" t="n"/>
      <c r="H915" s="121" t="n"/>
      <c r="I915" s="122" t="n"/>
      <c r="J915" s="70" t="n"/>
      <c r="K915" s="70" t="n"/>
      <c r="L915" s="70" t="n"/>
      <c r="M915" s="70" t="n"/>
      <c r="N915" s="70" t="n"/>
      <c r="O915" s="70" t="n"/>
      <c r="P915" s="123" t="n"/>
      <c r="Q915" s="122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120" t="n"/>
      <c r="H916" s="121" t="n"/>
      <c r="I916" s="122" t="n"/>
      <c r="J916" s="70" t="n"/>
      <c r="K916" s="70" t="n"/>
      <c r="L916" s="70" t="n"/>
      <c r="M916" s="70" t="n"/>
      <c r="N916" s="70" t="n"/>
      <c r="O916" s="70" t="n"/>
      <c r="P916" s="123" t="n"/>
      <c r="Q916" s="122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120" t="n"/>
      <c r="H917" s="121" t="n"/>
      <c r="I917" s="122" t="n"/>
      <c r="J917" s="70" t="n"/>
      <c r="K917" s="70" t="n"/>
      <c r="L917" s="70" t="n"/>
      <c r="M917" s="70" t="n"/>
      <c r="N917" s="70" t="n"/>
      <c r="O917" s="70" t="n"/>
      <c r="P917" s="123" t="n"/>
      <c r="Q917" s="122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120" t="n"/>
      <c r="H918" s="121" t="n"/>
      <c r="I918" s="122" t="n"/>
      <c r="J918" s="70" t="n"/>
      <c r="K918" s="70" t="n"/>
      <c r="L918" s="70" t="n"/>
      <c r="M918" s="70" t="n"/>
      <c r="N918" s="70" t="n"/>
      <c r="O918" s="70" t="n"/>
      <c r="P918" s="123" t="n"/>
      <c r="Q918" s="122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120" t="n"/>
      <c r="H919" s="121" t="n"/>
      <c r="I919" s="122" t="n"/>
      <c r="J919" s="70" t="n"/>
      <c r="K919" s="70" t="n"/>
      <c r="L919" s="70" t="n"/>
      <c r="M919" s="70" t="n"/>
      <c r="N919" s="70" t="n"/>
      <c r="O919" s="70" t="n"/>
      <c r="P919" s="123" t="n"/>
      <c r="Q919" s="122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120" t="n"/>
      <c r="H920" s="121" t="n"/>
      <c r="I920" s="122" t="n"/>
      <c r="J920" s="70" t="n"/>
      <c r="K920" s="70" t="n"/>
      <c r="L920" s="70" t="n"/>
      <c r="M920" s="70" t="n"/>
      <c r="N920" s="70" t="n"/>
      <c r="O920" s="70" t="n"/>
      <c r="P920" s="123" t="n"/>
      <c r="Q920" s="122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120" t="n"/>
      <c r="H921" s="121" t="n"/>
      <c r="I921" s="122" t="n"/>
      <c r="J921" s="70" t="n"/>
      <c r="K921" s="70" t="n"/>
      <c r="L921" s="70" t="n"/>
      <c r="M921" s="70" t="n"/>
      <c r="N921" s="70" t="n"/>
      <c r="O921" s="70" t="n"/>
      <c r="P921" s="123" t="n"/>
      <c r="Q921" s="122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120" t="n"/>
      <c r="H922" s="121" t="n"/>
      <c r="I922" s="122" t="n"/>
      <c r="J922" s="70" t="n"/>
      <c r="K922" s="70" t="n"/>
      <c r="L922" s="70" t="n"/>
      <c r="M922" s="70" t="n"/>
      <c r="N922" s="70" t="n"/>
      <c r="O922" s="70" t="n"/>
      <c r="P922" s="123" t="n"/>
      <c r="Q922" s="122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120" t="n"/>
      <c r="H923" s="121" t="n"/>
      <c r="I923" s="122" t="n"/>
      <c r="J923" s="70" t="n"/>
      <c r="K923" s="70" t="n"/>
      <c r="L923" s="70" t="n"/>
      <c r="M923" s="70" t="n"/>
      <c r="N923" s="70" t="n"/>
      <c r="O923" s="70" t="n"/>
      <c r="P923" s="123" t="n"/>
      <c r="Q923" s="122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120" t="n"/>
      <c r="H924" s="121" t="n"/>
      <c r="I924" s="122" t="n"/>
      <c r="J924" s="70" t="n"/>
      <c r="K924" s="70" t="n"/>
      <c r="L924" s="70" t="n"/>
      <c r="M924" s="70" t="n"/>
      <c r="N924" s="70" t="n"/>
      <c r="O924" s="70" t="n"/>
      <c r="P924" s="123" t="n"/>
      <c r="Q924" s="122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120" t="n"/>
      <c r="H925" s="121" t="n"/>
      <c r="I925" s="122" t="n"/>
      <c r="J925" s="70" t="n"/>
      <c r="K925" s="70" t="n"/>
      <c r="L925" s="70" t="n"/>
      <c r="M925" s="70" t="n"/>
      <c r="N925" s="70" t="n"/>
      <c r="O925" s="70" t="n"/>
      <c r="P925" s="123" t="n"/>
      <c r="Q925" s="122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120" t="n"/>
      <c r="H926" s="121" t="n"/>
      <c r="I926" s="122" t="n"/>
      <c r="J926" s="70" t="n"/>
      <c r="K926" s="70" t="n"/>
      <c r="L926" s="70" t="n"/>
      <c r="M926" s="70" t="n"/>
      <c r="N926" s="70" t="n"/>
      <c r="O926" s="70" t="n"/>
      <c r="P926" s="123" t="n"/>
      <c r="Q926" s="122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120" t="n"/>
      <c r="H927" s="121" t="n"/>
      <c r="I927" s="122" t="n"/>
      <c r="J927" s="70" t="n"/>
      <c r="K927" s="70" t="n"/>
      <c r="L927" s="70" t="n"/>
      <c r="M927" s="70" t="n"/>
      <c r="N927" s="70" t="n"/>
      <c r="O927" s="70" t="n"/>
      <c r="P927" s="123" t="n"/>
      <c r="Q927" s="122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120" t="n"/>
      <c r="H928" s="121" t="n"/>
      <c r="I928" s="122" t="n"/>
      <c r="J928" s="70" t="n"/>
      <c r="K928" s="70" t="n"/>
      <c r="L928" s="70" t="n"/>
      <c r="M928" s="70" t="n"/>
      <c r="N928" s="70" t="n"/>
      <c r="O928" s="70" t="n"/>
      <c r="P928" s="123" t="n"/>
      <c r="Q928" s="122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120" t="n"/>
      <c r="H929" s="121" t="n"/>
      <c r="I929" s="122" t="n"/>
      <c r="J929" s="70" t="n"/>
      <c r="K929" s="70" t="n"/>
      <c r="L929" s="70" t="n"/>
      <c r="M929" s="70" t="n"/>
      <c r="N929" s="70" t="n"/>
      <c r="O929" s="70" t="n"/>
      <c r="P929" s="123" t="n"/>
      <c r="Q929" s="122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120" t="n"/>
      <c r="H930" s="121" t="n"/>
      <c r="I930" s="122" t="n"/>
      <c r="J930" s="70" t="n"/>
      <c r="K930" s="70" t="n"/>
      <c r="L930" s="70" t="n"/>
      <c r="M930" s="70" t="n"/>
      <c r="N930" s="70" t="n"/>
      <c r="O930" s="70" t="n"/>
      <c r="P930" s="123" t="n"/>
      <c r="Q930" s="122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120" t="n"/>
      <c r="H931" s="121" t="n"/>
      <c r="I931" s="122" t="n"/>
      <c r="J931" s="70" t="n"/>
      <c r="K931" s="70" t="n"/>
      <c r="L931" s="70" t="n"/>
      <c r="M931" s="70" t="n"/>
      <c r="N931" s="70" t="n"/>
      <c r="O931" s="70" t="n"/>
      <c r="P931" s="123" t="n"/>
      <c r="Q931" s="122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120" t="n"/>
      <c r="H932" s="121" t="n"/>
      <c r="I932" s="122" t="n"/>
      <c r="J932" s="70" t="n"/>
      <c r="K932" s="70" t="n"/>
      <c r="L932" s="70" t="n"/>
      <c r="M932" s="70" t="n"/>
      <c r="N932" s="70" t="n"/>
      <c r="O932" s="70" t="n"/>
      <c r="P932" s="123" t="n"/>
      <c r="Q932" s="122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120" t="n"/>
      <c r="H933" s="121" t="n"/>
      <c r="I933" s="122" t="n"/>
      <c r="J933" s="70" t="n"/>
      <c r="K933" s="70" t="n"/>
      <c r="L933" s="70" t="n"/>
      <c r="M933" s="70" t="n"/>
      <c r="N933" s="70" t="n"/>
      <c r="O933" s="70" t="n"/>
      <c r="P933" s="123" t="n"/>
      <c r="Q933" s="122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120" t="n"/>
      <c r="H934" s="121" t="n"/>
      <c r="I934" s="122" t="n"/>
      <c r="J934" s="70" t="n"/>
      <c r="K934" s="70" t="n"/>
      <c r="L934" s="70" t="n"/>
      <c r="M934" s="70" t="n"/>
      <c r="N934" s="70" t="n"/>
      <c r="O934" s="70" t="n"/>
      <c r="P934" s="123" t="n"/>
      <c r="Q934" s="122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120" t="n"/>
      <c r="H935" s="121" t="n"/>
      <c r="I935" s="122" t="n"/>
      <c r="J935" s="70" t="n"/>
      <c r="K935" s="70" t="n"/>
      <c r="L935" s="70" t="n"/>
      <c r="M935" s="70" t="n"/>
      <c r="N935" s="70" t="n"/>
      <c r="O935" s="70" t="n"/>
      <c r="P935" s="123" t="n"/>
      <c r="Q935" s="122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120" t="n"/>
      <c r="H936" s="121" t="n"/>
      <c r="I936" s="122" t="n"/>
      <c r="J936" s="70" t="n"/>
      <c r="K936" s="70" t="n"/>
      <c r="L936" s="70" t="n"/>
      <c r="M936" s="70" t="n"/>
      <c r="N936" s="70" t="n"/>
      <c r="O936" s="70" t="n"/>
      <c r="P936" s="123" t="n"/>
      <c r="Q936" s="122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120" t="n"/>
      <c r="H937" s="121" t="n"/>
      <c r="I937" s="122" t="n"/>
      <c r="J937" s="70" t="n"/>
      <c r="K937" s="70" t="n"/>
      <c r="L937" s="70" t="n"/>
      <c r="M937" s="70" t="n"/>
      <c r="N937" s="70" t="n"/>
      <c r="O937" s="70" t="n"/>
      <c r="P937" s="123" t="n"/>
      <c r="Q937" s="122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120" t="n"/>
      <c r="H938" s="121" t="n"/>
      <c r="I938" s="122" t="n"/>
      <c r="J938" s="70" t="n"/>
      <c r="K938" s="70" t="n"/>
      <c r="L938" s="70" t="n"/>
      <c r="M938" s="70" t="n"/>
      <c r="N938" s="70" t="n"/>
      <c r="O938" s="70" t="n"/>
      <c r="P938" s="123" t="n"/>
      <c r="Q938" s="122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120" t="n"/>
      <c r="H939" s="121" t="n"/>
      <c r="I939" s="122" t="n"/>
      <c r="J939" s="70" t="n"/>
      <c r="K939" s="70" t="n"/>
      <c r="L939" s="70" t="n"/>
      <c r="M939" s="70" t="n"/>
      <c r="N939" s="70" t="n"/>
      <c r="O939" s="70" t="n"/>
      <c r="P939" s="123" t="n"/>
      <c r="Q939" s="122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120" t="n"/>
      <c r="H940" s="121" t="n"/>
      <c r="I940" s="122" t="n"/>
      <c r="J940" s="70" t="n"/>
      <c r="K940" s="70" t="n"/>
      <c r="L940" s="70" t="n"/>
      <c r="M940" s="70" t="n"/>
      <c r="N940" s="70" t="n"/>
      <c r="O940" s="70" t="n"/>
      <c r="P940" s="123" t="n"/>
      <c r="Q940" s="122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120" t="n"/>
      <c r="H941" s="121" t="n"/>
      <c r="I941" s="122" t="n"/>
      <c r="J941" s="70" t="n"/>
      <c r="K941" s="70" t="n"/>
      <c r="L941" s="70" t="n"/>
      <c r="M941" s="70" t="n"/>
      <c r="N941" s="70" t="n"/>
      <c r="O941" s="70" t="n"/>
      <c r="P941" s="123" t="n"/>
      <c r="Q941" s="122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120" t="n"/>
      <c r="H942" s="121" t="n"/>
      <c r="I942" s="122" t="n"/>
      <c r="J942" s="70" t="n"/>
      <c r="K942" s="70" t="n"/>
      <c r="L942" s="70" t="n"/>
      <c r="M942" s="70" t="n"/>
      <c r="N942" s="70" t="n"/>
      <c r="O942" s="70" t="n"/>
      <c r="P942" s="123" t="n"/>
      <c r="Q942" s="122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120" t="n"/>
      <c r="H943" s="121" t="n"/>
      <c r="I943" s="122" t="n"/>
      <c r="J943" s="70" t="n"/>
      <c r="K943" s="70" t="n"/>
      <c r="L943" s="70" t="n"/>
      <c r="M943" s="70" t="n"/>
      <c r="N943" s="70" t="n"/>
      <c r="O943" s="70" t="n"/>
      <c r="P943" s="123" t="n"/>
      <c r="Q943" s="122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120" t="n"/>
      <c r="H944" s="121" t="n"/>
      <c r="I944" s="122" t="n"/>
      <c r="J944" s="70" t="n"/>
      <c r="K944" s="70" t="n"/>
      <c r="L944" s="70" t="n"/>
      <c r="M944" s="70" t="n"/>
      <c r="N944" s="70" t="n"/>
      <c r="O944" s="70" t="n"/>
      <c r="P944" s="123" t="n"/>
      <c r="Q944" s="122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120" t="n"/>
      <c r="H945" s="121" t="n"/>
      <c r="I945" s="122" t="n"/>
      <c r="J945" s="70" t="n"/>
      <c r="K945" s="70" t="n"/>
      <c r="L945" s="70" t="n"/>
      <c r="M945" s="70" t="n"/>
      <c r="N945" s="70" t="n"/>
      <c r="O945" s="70" t="n"/>
      <c r="P945" s="123" t="n"/>
      <c r="Q945" s="122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120" t="n"/>
      <c r="H946" s="121" t="n"/>
      <c r="I946" s="122" t="n"/>
      <c r="J946" s="70" t="n"/>
      <c r="K946" s="70" t="n"/>
      <c r="L946" s="70" t="n"/>
      <c r="M946" s="70" t="n"/>
      <c r="N946" s="70" t="n"/>
      <c r="O946" s="70" t="n"/>
      <c r="P946" s="123" t="n"/>
      <c r="Q946" s="122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120" t="n"/>
      <c r="H947" s="121" t="n"/>
      <c r="I947" s="122" t="n"/>
      <c r="J947" s="70" t="n"/>
      <c r="K947" s="70" t="n"/>
      <c r="L947" s="70" t="n"/>
      <c r="M947" s="70" t="n"/>
      <c r="N947" s="70" t="n"/>
      <c r="O947" s="70" t="n"/>
      <c r="P947" s="123" t="n"/>
      <c r="Q947" s="122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120" t="n"/>
      <c r="H948" s="121" t="n"/>
      <c r="I948" s="122" t="n"/>
      <c r="J948" s="70" t="n"/>
      <c r="K948" s="70" t="n"/>
      <c r="L948" s="70" t="n"/>
      <c r="M948" s="70" t="n"/>
      <c r="N948" s="70" t="n"/>
      <c r="O948" s="70" t="n"/>
      <c r="P948" s="123" t="n"/>
      <c r="Q948" s="122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120" t="n"/>
      <c r="H949" s="121" t="n"/>
      <c r="I949" s="122" t="n"/>
      <c r="J949" s="70" t="n"/>
      <c r="K949" s="70" t="n"/>
      <c r="L949" s="70" t="n"/>
      <c r="M949" s="70" t="n"/>
      <c r="N949" s="70" t="n"/>
      <c r="O949" s="70" t="n"/>
      <c r="P949" s="123" t="n"/>
      <c r="Q949" s="122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120" t="n"/>
      <c r="H950" s="121" t="n"/>
      <c r="I950" s="122" t="n"/>
      <c r="J950" s="70" t="n"/>
      <c r="K950" s="70" t="n"/>
      <c r="L950" s="70" t="n"/>
      <c r="M950" s="70" t="n"/>
      <c r="N950" s="70" t="n"/>
      <c r="O950" s="70" t="n"/>
      <c r="P950" s="123" t="n"/>
      <c r="Q950" s="122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120" t="n"/>
      <c r="H951" s="121" t="n"/>
      <c r="I951" s="122" t="n"/>
      <c r="J951" s="70" t="n"/>
      <c r="K951" s="70" t="n"/>
      <c r="L951" s="70" t="n"/>
      <c r="M951" s="70" t="n"/>
      <c r="N951" s="70" t="n"/>
      <c r="O951" s="70" t="n"/>
      <c r="P951" s="123" t="n"/>
      <c r="Q951" s="122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120" t="n"/>
      <c r="H952" s="121" t="n"/>
      <c r="I952" s="122" t="n"/>
      <c r="J952" s="70" t="n"/>
      <c r="K952" s="70" t="n"/>
      <c r="L952" s="70" t="n"/>
      <c r="M952" s="70" t="n"/>
      <c r="N952" s="70" t="n"/>
      <c r="O952" s="70" t="n"/>
      <c r="P952" s="123" t="n"/>
      <c r="Q952" s="122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120" t="n"/>
      <c r="H953" s="121" t="n"/>
      <c r="I953" s="122" t="n"/>
      <c r="J953" s="70" t="n"/>
      <c r="K953" s="70" t="n"/>
      <c r="L953" s="70" t="n"/>
      <c r="M953" s="70" t="n"/>
      <c r="N953" s="70" t="n"/>
      <c r="O953" s="70" t="n"/>
      <c r="P953" s="123" t="n"/>
      <c r="Q953" s="122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120" t="n"/>
      <c r="H954" s="121" t="n"/>
      <c r="I954" s="122" t="n"/>
      <c r="J954" s="70" t="n"/>
      <c r="K954" s="70" t="n"/>
      <c r="L954" s="70" t="n"/>
      <c r="M954" s="70" t="n"/>
      <c r="N954" s="70" t="n"/>
      <c r="O954" s="70" t="n"/>
      <c r="P954" s="123" t="n"/>
      <c r="Q954" s="122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120" t="n"/>
      <c r="H955" s="121" t="n"/>
      <c r="I955" s="122" t="n"/>
      <c r="J955" s="70" t="n"/>
      <c r="K955" s="70" t="n"/>
      <c r="L955" s="70" t="n"/>
      <c r="M955" s="70" t="n"/>
      <c r="N955" s="70" t="n"/>
      <c r="O955" s="70" t="n"/>
      <c r="P955" s="123" t="n"/>
      <c r="Q955" s="122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120" t="n"/>
      <c r="H956" s="121" t="n"/>
      <c r="I956" s="122" t="n"/>
      <c r="J956" s="70" t="n"/>
      <c r="K956" s="70" t="n"/>
      <c r="L956" s="70" t="n"/>
      <c r="M956" s="70" t="n"/>
      <c r="N956" s="70" t="n"/>
      <c r="O956" s="70" t="n"/>
      <c r="P956" s="123" t="n"/>
      <c r="Q956" s="122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120" t="n"/>
      <c r="H957" s="121" t="n"/>
      <c r="I957" s="122" t="n"/>
      <c r="J957" s="70" t="n"/>
      <c r="K957" s="70" t="n"/>
      <c r="L957" s="70" t="n"/>
      <c r="M957" s="70" t="n"/>
      <c r="N957" s="70" t="n"/>
      <c r="O957" s="70" t="n"/>
      <c r="P957" s="123" t="n"/>
      <c r="Q957" s="122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120" t="n"/>
      <c r="H958" s="121" t="n"/>
      <c r="I958" s="122" t="n"/>
      <c r="J958" s="70" t="n"/>
      <c r="K958" s="70" t="n"/>
      <c r="L958" s="70" t="n"/>
      <c r="M958" s="70" t="n"/>
      <c r="N958" s="70" t="n"/>
      <c r="O958" s="70" t="n"/>
      <c r="P958" s="123" t="n"/>
      <c r="Q958" s="122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120" t="n"/>
      <c r="H959" s="121" t="n"/>
      <c r="I959" s="122" t="n"/>
      <c r="J959" s="70" t="n"/>
      <c r="K959" s="70" t="n"/>
      <c r="L959" s="70" t="n"/>
      <c r="M959" s="70" t="n"/>
      <c r="N959" s="70" t="n"/>
      <c r="O959" s="70" t="n"/>
      <c r="P959" s="123" t="n"/>
      <c r="Q959" s="122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120" t="n"/>
      <c r="H960" s="121" t="n"/>
      <c r="I960" s="122" t="n"/>
      <c r="J960" s="70" t="n"/>
      <c r="K960" s="70" t="n"/>
      <c r="L960" s="70" t="n"/>
      <c r="M960" s="70" t="n"/>
      <c r="N960" s="70" t="n"/>
      <c r="O960" s="70" t="n"/>
      <c r="P960" s="123" t="n"/>
      <c r="Q960" s="122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120" t="n"/>
      <c r="H961" s="121" t="n"/>
      <c r="I961" s="122" t="n"/>
      <c r="J961" s="70" t="n"/>
      <c r="K961" s="70" t="n"/>
      <c r="L961" s="70" t="n"/>
      <c r="M961" s="70" t="n"/>
      <c r="N961" s="70" t="n"/>
      <c r="O961" s="70" t="n"/>
      <c r="P961" s="123" t="n"/>
      <c r="Q961" s="122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120" t="n"/>
      <c r="H962" s="121" t="n"/>
      <c r="I962" s="122" t="n"/>
      <c r="J962" s="70" t="n"/>
      <c r="K962" s="70" t="n"/>
      <c r="L962" s="70" t="n"/>
      <c r="M962" s="70" t="n"/>
      <c r="N962" s="70" t="n"/>
      <c r="O962" s="70" t="n"/>
      <c r="P962" s="123" t="n"/>
      <c r="Q962" s="122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120" t="n"/>
      <c r="H963" s="121" t="n"/>
      <c r="I963" s="122" t="n"/>
      <c r="J963" s="70" t="n"/>
      <c r="K963" s="70" t="n"/>
      <c r="L963" s="70" t="n"/>
      <c r="M963" s="70" t="n"/>
      <c r="N963" s="70" t="n"/>
      <c r="O963" s="70" t="n"/>
      <c r="P963" s="123" t="n"/>
      <c r="Q963" s="122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120" t="n"/>
      <c r="H964" s="121" t="n"/>
      <c r="I964" s="122" t="n"/>
      <c r="J964" s="70" t="n"/>
      <c r="K964" s="70" t="n"/>
      <c r="L964" s="70" t="n"/>
      <c r="M964" s="70" t="n"/>
      <c r="N964" s="70" t="n"/>
      <c r="O964" s="70" t="n"/>
      <c r="P964" s="123" t="n"/>
      <c r="Q964" s="122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120" t="n"/>
      <c r="H965" s="121" t="n"/>
      <c r="I965" s="122" t="n"/>
      <c r="J965" s="70" t="n"/>
      <c r="K965" s="70" t="n"/>
      <c r="L965" s="70" t="n"/>
      <c r="M965" s="70" t="n"/>
      <c r="N965" s="70" t="n"/>
      <c r="O965" s="70" t="n"/>
      <c r="P965" s="123" t="n"/>
      <c r="Q965" s="122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120" t="n"/>
      <c r="H966" s="121" t="n"/>
      <c r="I966" s="122" t="n"/>
      <c r="J966" s="70" t="n"/>
      <c r="K966" s="70" t="n"/>
      <c r="L966" s="70" t="n"/>
      <c r="M966" s="70" t="n"/>
      <c r="N966" s="70" t="n"/>
      <c r="O966" s="70" t="n"/>
      <c r="P966" s="123" t="n"/>
      <c r="Q966" s="122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120" t="n"/>
      <c r="H967" s="121" t="n"/>
      <c r="I967" s="122" t="n"/>
      <c r="J967" s="70" t="n"/>
      <c r="K967" s="70" t="n"/>
      <c r="L967" s="70" t="n"/>
      <c r="M967" s="70" t="n"/>
      <c r="N967" s="70" t="n"/>
      <c r="O967" s="70" t="n"/>
      <c r="P967" s="123" t="n"/>
      <c r="Q967" s="122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120" t="n"/>
      <c r="H968" s="121" t="n"/>
      <c r="I968" s="122" t="n"/>
      <c r="J968" s="70" t="n"/>
      <c r="K968" s="70" t="n"/>
      <c r="L968" s="70" t="n"/>
      <c r="M968" s="70" t="n"/>
      <c r="N968" s="70" t="n"/>
      <c r="O968" s="70" t="n"/>
      <c r="P968" s="123" t="n"/>
      <c r="Q968" s="122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120" t="n"/>
      <c r="H969" s="121" t="n"/>
      <c r="I969" s="122" t="n"/>
      <c r="J969" s="70" t="n"/>
      <c r="K969" s="70" t="n"/>
      <c r="L969" s="70" t="n"/>
      <c r="M969" s="70" t="n"/>
      <c r="N969" s="70" t="n"/>
      <c r="O969" s="70" t="n"/>
      <c r="P969" s="123" t="n"/>
      <c r="Q969" s="122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120" t="n"/>
      <c r="H970" s="121" t="n"/>
      <c r="I970" s="122" t="n"/>
      <c r="J970" s="70" t="n"/>
      <c r="K970" s="70" t="n"/>
      <c r="L970" s="70" t="n"/>
      <c r="M970" s="70" t="n"/>
      <c r="N970" s="70" t="n"/>
      <c r="O970" s="70" t="n"/>
      <c r="P970" s="123" t="n"/>
      <c r="Q970" s="122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120" t="n"/>
      <c r="H971" s="121" t="n"/>
      <c r="I971" s="122" t="n"/>
      <c r="J971" s="70" t="n"/>
      <c r="K971" s="70" t="n"/>
      <c r="L971" s="70" t="n"/>
      <c r="M971" s="70" t="n"/>
      <c r="N971" s="70" t="n"/>
      <c r="O971" s="70" t="n"/>
      <c r="P971" s="123" t="n"/>
      <c r="Q971" s="122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120" t="n"/>
      <c r="H972" s="121" t="n"/>
      <c r="I972" s="122" t="n"/>
      <c r="J972" s="70" t="n"/>
      <c r="K972" s="70" t="n"/>
      <c r="L972" s="70" t="n"/>
      <c r="M972" s="70" t="n"/>
      <c r="N972" s="70" t="n"/>
      <c r="O972" s="70" t="n"/>
      <c r="P972" s="123" t="n"/>
      <c r="Q972" s="122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120" t="n"/>
      <c r="H973" s="121" t="n"/>
      <c r="I973" s="122" t="n"/>
      <c r="J973" s="70" t="n"/>
      <c r="K973" s="70" t="n"/>
      <c r="L973" s="70" t="n"/>
      <c r="M973" s="70" t="n"/>
      <c r="N973" s="70" t="n"/>
      <c r="O973" s="70" t="n"/>
      <c r="P973" s="123" t="n"/>
      <c r="Q973" s="122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120" t="n"/>
      <c r="H974" s="121" t="n"/>
      <c r="I974" s="122" t="n"/>
      <c r="J974" s="70" t="n"/>
      <c r="K974" s="70" t="n"/>
      <c r="L974" s="70" t="n"/>
      <c r="M974" s="70" t="n"/>
      <c r="N974" s="70" t="n"/>
      <c r="O974" s="70" t="n"/>
      <c r="P974" s="123" t="n"/>
      <c r="Q974" s="122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120" t="n"/>
      <c r="H975" s="121" t="n"/>
      <c r="I975" s="122" t="n"/>
      <c r="J975" s="70" t="n"/>
      <c r="K975" s="70" t="n"/>
      <c r="L975" s="70" t="n"/>
      <c r="M975" s="70" t="n"/>
      <c r="N975" s="70" t="n"/>
      <c r="O975" s="70" t="n"/>
      <c r="P975" s="123" t="n"/>
      <c r="Q975" s="122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120" t="n"/>
      <c r="H976" s="121" t="n"/>
      <c r="I976" s="122" t="n"/>
      <c r="J976" s="70" t="n"/>
      <c r="K976" s="70" t="n"/>
      <c r="L976" s="70" t="n"/>
      <c r="M976" s="70" t="n"/>
      <c r="N976" s="70" t="n"/>
      <c r="O976" s="70" t="n"/>
      <c r="P976" s="123" t="n"/>
      <c r="Q976" s="122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120" t="n"/>
      <c r="H977" s="121" t="n"/>
      <c r="I977" s="122" t="n"/>
      <c r="J977" s="70" t="n"/>
      <c r="K977" s="70" t="n"/>
      <c r="L977" s="70" t="n"/>
      <c r="M977" s="70" t="n"/>
      <c r="N977" s="70" t="n"/>
      <c r="O977" s="70" t="n"/>
      <c r="P977" s="123" t="n"/>
      <c r="Q977" s="122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120" t="n"/>
      <c r="H978" s="121" t="n"/>
      <c r="I978" s="122" t="n"/>
      <c r="J978" s="70" t="n"/>
      <c r="K978" s="70" t="n"/>
      <c r="L978" s="70" t="n"/>
      <c r="M978" s="70" t="n"/>
      <c r="N978" s="70" t="n"/>
      <c r="O978" s="70" t="n"/>
      <c r="P978" s="123" t="n"/>
      <c r="Q978" s="122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120" t="n"/>
      <c r="H979" s="121" t="n"/>
      <c r="I979" s="122" t="n"/>
      <c r="J979" s="70" t="n"/>
      <c r="K979" s="70" t="n"/>
      <c r="L979" s="70" t="n"/>
      <c r="M979" s="70" t="n"/>
      <c r="N979" s="70" t="n"/>
      <c r="O979" s="70" t="n"/>
      <c r="P979" s="123" t="n"/>
      <c r="Q979" s="122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120" t="n"/>
      <c r="H980" s="121" t="n"/>
      <c r="I980" s="122" t="n"/>
      <c r="J980" s="70" t="n"/>
      <c r="K980" s="70" t="n"/>
      <c r="L980" s="70" t="n"/>
      <c r="M980" s="70" t="n"/>
      <c r="N980" s="70" t="n"/>
      <c r="O980" s="70" t="n"/>
      <c r="P980" s="123" t="n"/>
      <c r="Q980" s="122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120" t="n"/>
      <c r="H981" s="121" t="n"/>
      <c r="I981" s="122" t="n"/>
      <c r="J981" s="70" t="n"/>
      <c r="K981" s="70" t="n"/>
      <c r="L981" s="70" t="n"/>
      <c r="M981" s="70" t="n"/>
      <c r="N981" s="70" t="n"/>
      <c r="O981" s="70" t="n"/>
      <c r="P981" s="123" t="n"/>
      <c r="Q981" s="122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120" t="n"/>
      <c r="H982" s="121" t="n"/>
      <c r="I982" s="122" t="n"/>
      <c r="J982" s="70" t="n"/>
      <c r="K982" s="70" t="n"/>
      <c r="L982" s="70" t="n"/>
      <c r="M982" s="70" t="n"/>
      <c r="N982" s="70" t="n"/>
      <c r="O982" s="70" t="n"/>
      <c r="P982" s="123" t="n"/>
      <c r="Q982" s="122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120" t="n"/>
      <c r="H983" s="121" t="n"/>
      <c r="I983" s="122" t="n"/>
      <c r="J983" s="70" t="n"/>
      <c r="K983" s="70" t="n"/>
      <c r="L983" s="70" t="n"/>
      <c r="M983" s="70" t="n"/>
      <c r="N983" s="70" t="n"/>
      <c r="O983" s="70" t="n"/>
      <c r="P983" s="123" t="n"/>
      <c r="Q983" s="122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120" t="n"/>
      <c r="H984" s="121" t="n"/>
      <c r="I984" s="122" t="n"/>
      <c r="J984" s="70" t="n"/>
      <c r="K984" s="70" t="n"/>
      <c r="L984" s="70" t="n"/>
      <c r="M984" s="70" t="n"/>
      <c r="N984" s="70" t="n"/>
      <c r="O984" s="70" t="n"/>
      <c r="P984" s="123" t="n"/>
      <c r="Q984" s="122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120" t="n"/>
      <c r="H985" s="121" t="n"/>
      <c r="I985" s="122" t="n"/>
      <c r="J985" s="70" t="n"/>
      <c r="K985" s="70" t="n"/>
      <c r="L985" s="70" t="n"/>
      <c r="M985" s="70" t="n"/>
      <c r="N985" s="70" t="n"/>
      <c r="O985" s="70" t="n"/>
      <c r="P985" s="123" t="n"/>
      <c r="Q985" s="122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120" t="n"/>
      <c r="H986" s="121" t="n"/>
      <c r="I986" s="122" t="n"/>
      <c r="J986" s="70" t="n"/>
      <c r="K986" s="70" t="n"/>
      <c r="L986" s="70" t="n"/>
      <c r="M986" s="70" t="n"/>
      <c r="N986" s="70" t="n"/>
      <c r="O986" s="70" t="n"/>
      <c r="P986" s="123" t="n"/>
      <c r="Q986" s="122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120" t="n"/>
      <c r="H987" s="121" t="n"/>
      <c r="I987" s="122" t="n"/>
      <c r="J987" s="70" t="n"/>
      <c r="K987" s="70" t="n"/>
      <c r="L987" s="70" t="n"/>
      <c r="M987" s="70" t="n"/>
      <c r="N987" s="70" t="n"/>
      <c r="O987" s="70" t="n"/>
      <c r="P987" s="123" t="n"/>
      <c r="Q987" s="122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120" t="n"/>
      <c r="H988" s="121" t="n"/>
      <c r="I988" s="122" t="n"/>
      <c r="J988" s="70" t="n"/>
      <c r="K988" s="70" t="n"/>
      <c r="L988" s="70" t="n"/>
      <c r="M988" s="70" t="n"/>
      <c r="N988" s="70" t="n"/>
      <c r="O988" s="70" t="n"/>
      <c r="P988" s="123" t="n"/>
      <c r="Q988" s="122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120" t="n"/>
      <c r="H989" s="121" t="n"/>
      <c r="I989" s="122" t="n"/>
      <c r="J989" s="70" t="n"/>
      <c r="K989" s="70" t="n"/>
      <c r="L989" s="70" t="n"/>
      <c r="M989" s="70" t="n"/>
      <c r="N989" s="70" t="n"/>
      <c r="O989" s="70" t="n"/>
      <c r="P989" s="123" t="n"/>
      <c r="Q989" s="122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120" t="n"/>
      <c r="H990" s="121" t="n"/>
      <c r="I990" s="122" t="n"/>
      <c r="J990" s="70" t="n"/>
      <c r="K990" s="70" t="n"/>
      <c r="L990" s="70" t="n"/>
      <c r="M990" s="70" t="n"/>
      <c r="N990" s="70" t="n"/>
      <c r="O990" s="70" t="n"/>
      <c r="P990" s="123" t="n"/>
      <c r="Q990" s="122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120" t="n"/>
      <c r="H991" s="121" t="n"/>
      <c r="I991" s="122" t="n"/>
      <c r="J991" s="70" t="n"/>
      <c r="K991" s="70" t="n"/>
      <c r="L991" s="70" t="n"/>
      <c r="M991" s="70" t="n"/>
      <c r="N991" s="70" t="n"/>
      <c r="O991" s="70" t="n"/>
      <c r="P991" s="123" t="n"/>
      <c r="Q991" s="122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120" t="n"/>
      <c r="H992" s="121" t="n"/>
      <c r="I992" s="122" t="n"/>
      <c r="J992" s="70" t="n"/>
      <c r="K992" s="70" t="n"/>
      <c r="L992" s="70" t="n"/>
      <c r="M992" s="70" t="n"/>
      <c r="N992" s="70" t="n"/>
      <c r="O992" s="70" t="n"/>
      <c r="P992" s="123" t="n"/>
      <c r="Q992" s="122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120" t="n"/>
      <c r="H993" s="121" t="n"/>
      <c r="I993" s="122" t="n"/>
      <c r="J993" s="70" t="n"/>
      <c r="K993" s="70" t="n"/>
      <c r="L993" s="70" t="n"/>
      <c r="M993" s="70" t="n"/>
      <c r="N993" s="70" t="n"/>
      <c r="O993" s="70" t="n"/>
      <c r="P993" s="123" t="n"/>
      <c r="Q993" s="122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120" t="n"/>
      <c r="H994" s="121" t="n"/>
      <c r="I994" s="122" t="n"/>
      <c r="J994" s="70" t="n"/>
      <c r="K994" s="70" t="n"/>
      <c r="L994" s="70" t="n"/>
      <c r="M994" s="70" t="n"/>
      <c r="N994" s="70" t="n"/>
      <c r="O994" s="70" t="n"/>
      <c r="P994" s="123" t="n"/>
      <c r="Q994" s="122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120" t="n"/>
      <c r="H995" s="121" t="n"/>
      <c r="I995" s="122" t="n"/>
      <c r="J995" s="70" t="n"/>
      <c r="K995" s="70" t="n"/>
      <c r="L995" s="70" t="n"/>
      <c r="M995" s="70" t="n"/>
      <c r="N995" s="70" t="n"/>
      <c r="O995" s="70" t="n"/>
      <c r="P995" s="123" t="n"/>
      <c r="Q995" s="122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120" t="n"/>
      <c r="H996" s="121" t="n"/>
      <c r="I996" s="122" t="n"/>
      <c r="J996" s="70" t="n"/>
      <c r="K996" s="70" t="n"/>
      <c r="L996" s="70" t="n"/>
      <c r="M996" s="70" t="n"/>
      <c r="N996" s="70" t="n"/>
      <c r="O996" s="70" t="n"/>
      <c r="P996" s="123" t="n"/>
      <c r="Q996" s="122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120" t="n"/>
      <c r="H997" s="121" t="n"/>
      <c r="I997" s="122" t="n"/>
      <c r="J997" s="70" t="n"/>
      <c r="K997" s="70" t="n"/>
      <c r="L997" s="70" t="n"/>
      <c r="M997" s="70" t="n"/>
      <c r="N997" s="70" t="n"/>
      <c r="O997" s="70" t="n"/>
      <c r="P997" s="123" t="n"/>
      <c r="Q997" s="122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120" t="n"/>
      <c r="H998" s="121" t="n"/>
      <c r="I998" s="122" t="n"/>
      <c r="J998" s="70" t="n"/>
      <c r="K998" s="70" t="n"/>
      <c r="L998" s="70" t="n"/>
      <c r="M998" s="70" t="n"/>
      <c r="N998" s="70" t="n"/>
      <c r="O998" s="70" t="n"/>
      <c r="P998" s="123" t="n"/>
      <c r="Q998" s="122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120" t="n"/>
      <c r="H999" s="121" t="n"/>
      <c r="I999" s="122" t="n"/>
      <c r="J999" s="70" t="n"/>
      <c r="K999" s="70" t="n"/>
      <c r="L999" s="70" t="n"/>
      <c r="M999" s="70" t="n"/>
      <c r="N999" s="70" t="n"/>
      <c r="O999" s="70" t="n"/>
      <c r="P999" s="123" t="n"/>
      <c r="Q999" s="122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120" t="n"/>
      <c r="H1000" s="121" t="n"/>
      <c r="I1000" s="122" t="n"/>
      <c r="J1000" s="70" t="n"/>
      <c r="K1000" s="70" t="n"/>
      <c r="L1000" s="70" t="n"/>
      <c r="M1000" s="70" t="n"/>
      <c r="N1000" s="70" t="n"/>
      <c r="O1000" s="70" t="n"/>
      <c r="P1000" s="123" t="n"/>
      <c r="Q1000" s="122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</row>
  </sheetData>
  <autoFilter ref="$C$9:$I$9"/>
  <mergeCells count="12">
    <mergeCell ref="K8:M8"/>
    <mergeCell ref="C2:E8"/>
    <mergeCell ref="N8:Q8"/>
    <mergeCell ref="C1:D1"/>
    <mergeCell ref="S5:T5"/>
    <mergeCell ref="X1:Y1"/>
    <mergeCell ref="S1:T1"/>
    <mergeCell ref="X5:Y5"/>
    <mergeCell ref="K6:L6"/>
    <mergeCell ref="K5:L5"/>
    <mergeCell ref="K4:L4"/>
    <mergeCell ref="U1:U5"/>
  </mergeCells>
  <conditionalFormatting sqref="I1:I4 I8:I9 Q1:Q7 Q9">
    <cfRule type="expression" priority="1" dxfId="0">
      <formula>$J10&lt;4</formula>
    </cfRule>
  </conditionalFormatting>
  <conditionalFormatting sqref="I10:I57">
    <cfRule type="expression" priority="2" dxfId="1">
      <formula>H10=""</formula>
    </cfRule>
    <cfRule type="expression" priority="3" dxfId="2">
      <formula>$J10&lt;0</formula>
    </cfRule>
    <cfRule type="expression" priority="4" dxfId="3">
      <formula>AND($J10&gt;0,$J10&lt;4)</formula>
    </cfRule>
    <cfRule type="expression" priority="5" dxfId="4">
      <formula>$J10=0</formula>
    </cfRule>
    <cfRule type="expression" priority="6" dxfId="5">
      <formula>$J10&gt;=4</formula>
    </cfRule>
    <cfRule type="expression" priority="7" dxfId="0">
      <formula>#REF!&lt;4</formula>
    </cfRule>
  </conditionalFormatting>
  <conditionalFormatting sqref="I12:I14 Q12:Q14">
    <cfRule type="expression" priority="8" dxfId="0">
      <formula>$J20&lt;4</formula>
    </cfRule>
  </conditionalFormatting>
  <conditionalFormatting sqref="I18 Q18:Q19">
    <cfRule type="expression" priority="9" dxfId="0">
      <formula>$J23&lt;4</formula>
    </cfRule>
  </conditionalFormatting>
  <conditionalFormatting sqref="I19">
    <cfRule type="expression" priority="10" dxfId="0">
      <formula>$J28&lt;4</formula>
    </cfRule>
  </conditionalFormatting>
  <conditionalFormatting sqref="I21:I22 Q21:Q22">
    <cfRule type="expression" priority="11" dxfId="0">
      <formula>$J25&lt;4</formula>
    </cfRule>
  </conditionalFormatting>
  <conditionalFormatting sqref="I23 Q37">
    <cfRule type="expression" priority="12" dxfId="0">
      <formula>$J45&lt;4</formula>
    </cfRule>
  </conditionalFormatting>
  <conditionalFormatting sqref="I24">
    <cfRule type="expression" priority="13" dxfId="0">
      <formula>$J34&lt;4</formula>
    </cfRule>
  </conditionalFormatting>
  <conditionalFormatting sqref="I27:I28 Q27:Q28">
    <cfRule type="expression" priority="14" dxfId="0">
      <formula>$J57&lt;4</formula>
    </cfRule>
  </conditionalFormatting>
  <conditionalFormatting sqref="I29">
    <cfRule type="expression" priority="15" dxfId="0">
      <formula>$J39&lt;4</formula>
    </cfRule>
  </conditionalFormatting>
  <conditionalFormatting sqref="I30 Q30">
    <cfRule type="expression" priority="16" dxfId="0">
      <formula>$J59&lt;4</formula>
    </cfRule>
  </conditionalFormatting>
  <conditionalFormatting sqref="I31 Q31">
    <cfRule type="expression" priority="17" dxfId="0">
      <formula>$J59&lt;4</formula>
    </cfRule>
  </conditionalFormatting>
  <conditionalFormatting sqref="I32 Q32">
    <cfRule type="expression" priority="18" dxfId="0">
      <formula>$J59&lt;4</formula>
    </cfRule>
  </conditionalFormatting>
  <conditionalFormatting sqref="I33 Q33">
    <cfRule type="expression" priority="19" dxfId="0">
      <formula>$J59&lt;4</formula>
    </cfRule>
  </conditionalFormatting>
  <conditionalFormatting sqref="I34">
    <cfRule type="expression" priority="20" dxfId="0">
      <formula>$J45&lt;4</formula>
    </cfRule>
  </conditionalFormatting>
  <conditionalFormatting sqref="I35">
    <cfRule type="expression" priority="21" dxfId="0">
      <formula>$J59&lt;4</formula>
    </cfRule>
  </conditionalFormatting>
  <conditionalFormatting sqref="I36 Q36">
    <cfRule type="expression" priority="22" dxfId="0">
      <formula>$J59&lt;4</formula>
    </cfRule>
  </conditionalFormatting>
  <conditionalFormatting sqref="I37">
    <cfRule type="expression" priority="23" dxfId="0">
      <formula>$J59&lt;4</formula>
    </cfRule>
  </conditionalFormatting>
  <conditionalFormatting sqref="I38 Q38">
    <cfRule type="expression" priority="24" dxfId="0">
      <formula>$J59&lt;4</formula>
    </cfRule>
  </conditionalFormatting>
  <conditionalFormatting sqref="I39">
    <cfRule type="expression" priority="25" dxfId="0">
      <formula>$J56&lt;4</formula>
    </cfRule>
  </conditionalFormatting>
  <conditionalFormatting sqref="I40">
    <cfRule type="expression" priority="26" dxfId="0">
      <formula>$J59&lt;4</formula>
    </cfRule>
  </conditionalFormatting>
  <conditionalFormatting sqref="I41 I48 Q48">
    <cfRule type="expression" priority="27" dxfId="0">
      <formula>$J59&lt;4</formula>
    </cfRule>
  </conditionalFormatting>
  <conditionalFormatting sqref="I42 Q42">
    <cfRule type="expression" priority="28" dxfId="0">
      <formula>$J59&lt;4</formula>
    </cfRule>
  </conditionalFormatting>
  <conditionalFormatting sqref="I43 I50:I55 Q43 Q50:Q55">
    <cfRule type="expression" priority="29" dxfId="0">
      <formula>$J59&lt;4</formula>
    </cfRule>
  </conditionalFormatting>
  <conditionalFormatting sqref="I44">
    <cfRule type="expression" priority="30" dxfId="0">
      <formula>$J61&lt;4</formula>
    </cfRule>
  </conditionalFormatting>
  <conditionalFormatting sqref="I45:I47 Q45:Q47">
    <cfRule type="expression" priority="31" dxfId="0">
      <formula>$J60&lt;4</formula>
    </cfRule>
  </conditionalFormatting>
  <conditionalFormatting sqref="I49">
    <cfRule type="expression" priority="32" dxfId="0">
      <formula>$J66&lt;4</formula>
    </cfRule>
  </conditionalFormatting>
  <conditionalFormatting sqref="I56 Q56">
    <cfRule type="expression" priority="33" dxfId="0">
      <formula>$J66&lt;4</formula>
    </cfRule>
  </conditionalFormatting>
  <conditionalFormatting sqref="I57:I1000 Q57:Q1000">
    <cfRule type="expression" priority="34" dxfId="0">
      <formula>$K66&lt;4</formula>
    </cfRule>
  </conditionalFormatting>
  <conditionalFormatting sqref="Q10:Q28">
    <cfRule type="expression" priority="36" dxfId="4">
      <formula>$R10=0</formula>
    </cfRule>
    <cfRule type="expression" priority="37" dxfId="2">
      <formula>$R10&lt;0</formula>
    </cfRule>
    <cfRule type="expression" priority="38" dxfId="3">
      <formula>AND($R10&gt;0,$R10&lt;4)</formula>
    </cfRule>
    <cfRule type="expression" priority="39" dxfId="1">
      <formula>P10=""</formula>
    </cfRule>
    <cfRule type="expression" priority="40" dxfId="2">
      <formula>$J10&lt;0</formula>
    </cfRule>
    <cfRule type="expression" priority="41" dxfId="3">
      <formula>AND($J10&gt;0,$J10&lt;4)</formula>
    </cfRule>
    <cfRule type="expression" priority="42" dxfId="4">
      <formula>$J10=0</formula>
    </cfRule>
    <cfRule type="expression" priority="43" dxfId="5">
      <formula>$J10&gt;=4</formula>
    </cfRule>
  </conditionalFormatting>
  <conditionalFormatting sqref="Q10:Q57">
    <cfRule type="expression" priority="44" dxfId="6">
      <formula>P10=""</formula>
    </cfRule>
    <cfRule type="expression" priority="45" dxfId="0">
      <formula>#REF!&lt;4</formula>
    </cfRule>
  </conditionalFormatting>
  <conditionalFormatting sqref="Q23">
    <cfRule type="expression" priority="46" dxfId="0">
      <formula>$J45&lt;4</formula>
    </cfRule>
  </conditionalFormatting>
  <conditionalFormatting sqref="Q24">
    <cfRule type="expression" priority="47" dxfId="5">
      <formula>$R24&gt;=4</formula>
    </cfRule>
    <cfRule type="expression" priority="48" dxfId="0">
      <formula>$J34&lt;4</formula>
    </cfRule>
  </conditionalFormatting>
  <conditionalFormatting sqref="Q29">
    <cfRule type="expression" priority="49" dxfId="5">
      <formula>$R29&gt;=4</formula>
    </cfRule>
    <cfRule type="expression" priority="50" dxfId="0">
      <formula>$J39&lt;4</formula>
    </cfRule>
  </conditionalFormatting>
  <conditionalFormatting sqref="Q29:Q33">
    <cfRule type="expression" priority="51" dxfId="4">
      <formula>$R29=0</formula>
    </cfRule>
    <cfRule type="expression" priority="52" dxfId="2">
      <formula>$R29&lt;0</formula>
    </cfRule>
    <cfRule type="expression" priority="53" dxfId="3">
      <formula>AND($R29&gt;0,$R29&lt;4)</formula>
    </cfRule>
    <cfRule type="expression" priority="54" dxfId="1">
      <formula>P29=""</formula>
    </cfRule>
    <cfRule type="expression" priority="55" dxfId="2">
      <formula>$J29&lt;0</formula>
    </cfRule>
    <cfRule type="expression" priority="56" dxfId="3">
      <formula>AND($J29&gt;0,$J29&lt;4)</formula>
    </cfRule>
    <cfRule type="expression" priority="57" dxfId="4">
      <formula>$J29=0</formula>
    </cfRule>
    <cfRule type="expression" priority="58" dxfId="5">
      <formula>$J29&gt;=4</formula>
    </cfRule>
  </conditionalFormatting>
  <conditionalFormatting sqref="Q34">
    <cfRule type="expression" priority="59" dxfId="5">
      <formula>$R34&gt;=4</formula>
    </cfRule>
    <cfRule type="expression" priority="60" dxfId="0">
      <formula>$J45&lt;4</formula>
    </cfRule>
  </conditionalFormatting>
  <conditionalFormatting sqref="Q34:Q38">
    <cfRule type="expression" priority="61" dxfId="4">
      <formula>$R34=0</formula>
    </cfRule>
    <cfRule type="expression" priority="62" dxfId="2">
      <formula>$R34&lt;0</formula>
    </cfRule>
    <cfRule type="expression" priority="63" dxfId="3">
      <formula>AND($R34&gt;0,$R34&lt;4)</formula>
    </cfRule>
    <cfRule type="expression" priority="64" dxfId="1">
      <formula>P34=""</formula>
    </cfRule>
    <cfRule type="expression" priority="65" dxfId="2">
      <formula>$J34&lt;0</formula>
    </cfRule>
    <cfRule type="expression" priority="66" dxfId="3">
      <formula>AND($J34&gt;0,$J34&lt;4)</formula>
    </cfRule>
    <cfRule type="expression" priority="67" dxfId="4">
      <formula>$J34=0</formula>
    </cfRule>
    <cfRule type="expression" priority="68" dxfId="5">
      <formula>$J34&gt;=4</formula>
    </cfRule>
  </conditionalFormatting>
  <conditionalFormatting sqref="Q35">
    <cfRule type="expression" priority="69" dxfId="0">
      <formula>$J59&lt;4</formula>
    </cfRule>
  </conditionalFormatting>
  <conditionalFormatting sqref="Q39">
    <cfRule type="expression" priority="70" dxfId="5">
      <formula>$R39&gt;=4</formula>
    </cfRule>
    <cfRule type="expression" priority="71" dxfId="0">
      <formula>$J56&lt;4</formula>
    </cfRule>
  </conditionalFormatting>
  <conditionalFormatting sqref="Q39:Q43">
    <cfRule type="expression" priority="72" dxfId="4">
      <formula>$R39=0</formula>
    </cfRule>
    <cfRule type="expression" priority="73" dxfId="2">
      <formula>$R39&lt;0</formula>
    </cfRule>
    <cfRule type="expression" priority="74" dxfId="3">
      <formula>AND($R39&gt;0,$R39&lt;4)</formula>
    </cfRule>
    <cfRule type="expression" priority="75" dxfId="1">
      <formula>P39=""</formula>
    </cfRule>
    <cfRule type="expression" priority="76" dxfId="2">
      <formula>$J39&lt;0</formula>
    </cfRule>
    <cfRule type="expression" priority="77" dxfId="3">
      <formula>AND($J39&gt;0,$J39&lt;4)</formula>
    </cfRule>
    <cfRule type="expression" priority="78" dxfId="4">
      <formula>$J39=0</formula>
    </cfRule>
    <cfRule type="expression" priority="79" dxfId="5">
      <formula>$J39&gt;=4</formula>
    </cfRule>
  </conditionalFormatting>
  <conditionalFormatting sqref="Q40">
    <cfRule type="expression" priority="80" dxfId="0">
      <formula>$J59&lt;4</formula>
    </cfRule>
  </conditionalFormatting>
  <conditionalFormatting sqref="Q41">
    <cfRule type="expression" priority="81" dxfId="0">
      <formula>$J59&lt;4</formula>
    </cfRule>
  </conditionalFormatting>
  <conditionalFormatting sqref="Q44">
    <cfRule type="expression" priority="82" dxfId="5">
      <formula>$R44&gt;=4</formula>
    </cfRule>
    <cfRule type="expression" priority="83" dxfId="0">
      <formula>$J61&lt;4</formula>
    </cfRule>
  </conditionalFormatting>
  <conditionalFormatting sqref="Q44:Q48">
    <cfRule type="expression" priority="84" dxfId="4">
      <formula>$R44=0</formula>
    </cfRule>
    <cfRule type="expression" priority="85" dxfId="2">
      <formula>$R44&lt;0</formula>
    </cfRule>
    <cfRule type="expression" priority="86" dxfId="3">
      <formula>AND($R44&gt;0,$R44&lt;4)</formula>
    </cfRule>
    <cfRule type="expression" priority="87" dxfId="1">
      <formula>P44=""</formula>
    </cfRule>
    <cfRule type="expression" priority="88" dxfId="2">
      <formula>$J44&lt;0</formula>
    </cfRule>
    <cfRule type="expression" priority="89" dxfId="3">
      <formula>AND($J44&gt;0,$J44&lt;4)</formula>
    </cfRule>
    <cfRule type="expression" priority="90" dxfId="4">
      <formula>$J44=0</formula>
    </cfRule>
    <cfRule type="expression" priority="91" dxfId="5">
      <formula>$J44&gt;=4</formula>
    </cfRule>
  </conditionalFormatting>
  <conditionalFormatting sqref="Q49">
    <cfRule type="expression" priority="92" dxfId="5">
      <formula>$R49&gt;=4</formula>
    </cfRule>
    <cfRule type="expression" priority="93" dxfId="0">
      <formula>$J66&lt;4</formula>
    </cfRule>
  </conditionalFormatting>
  <conditionalFormatting sqref="Q49:Q57">
    <cfRule type="expression" priority="94" dxfId="4">
      <formula>$R49=0</formula>
    </cfRule>
    <cfRule type="expression" priority="95" dxfId="2">
      <formula>$R49&lt;0</formula>
    </cfRule>
    <cfRule type="expression" priority="96" dxfId="3">
      <formula>AND($R49&gt;0,$R49&lt;4)</formula>
    </cfRule>
    <cfRule type="expression" priority="97" dxfId="1">
      <formula>P49=""</formula>
    </cfRule>
    <cfRule type="expression" priority="98" dxfId="2">
      <formula>$J49&lt;0</formula>
    </cfRule>
    <cfRule type="expression" priority="99" dxfId="3">
      <formula>AND($J49&gt;0,$J49&lt;4)</formula>
    </cfRule>
    <cfRule type="expression" priority="100" dxfId="4">
      <formula>$J49=0</formula>
    </cfRule>
    <cfRule type="expression" priority="101" dxfId="5">
      <formula>$J49&gt;=4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tabColor rgb="FF00B05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3.71" customWidth="1" style="339" min="3" max="3"/>
    <col width="15.57" customWidth="1" style="339" min="4" max="4"/>
    <col width="29.86" customWidth="1" style="339" min="5" max="5"/>
    <col width="15.57" customWidth="1" style="339" min="6" max="6"/>
    <col width="11" customWidth="1" style="339" min="7" max="7"/>
    <col width="17.14" customWidth="1" style="339" min="8" max="8"/>
    <col width="20.29" customWidth="1" style="339" min="9" max="9"/>
    <col hidden="1" width="10" customWidth="1" style="339" min="10" max="10"/>
    <col width="10.29" customWidth="1" style="339" min="11" max="11"/>
    <col width="12" customWidth="1" style="339" min="12" max="12"/>
    <col width="13.43" customWidth="1" style="339" min="13" max="13"/>
    <col width="14.71" customWidth="1" style="339" min="14" max="14"/>
    <col width="11.43" customWidth="1" style="339" min="15" max="15"/>
    <col width="15.71" customWidth="1" style="339" min="16" max="16"/>
    <col width="20.29" customWidth="1" style="339" min="17" max="17"/>
    <col hidden="1" width="9" customWidth="1" style="339" min="18" max="18"/>
    <col width="11.43" customWidth="1" style="339" min="19" max="26"/>
  </cols>
  <sheetData>
    <row r="1" ht="15.75" customHeight="1" s="339">
      <c r="A1" s="1" t="n"/>
      <c r="B1" s="1" t="n"/>
      <c r="C1" s="2" t="n"/>
      <c r="E1" s="1" t="n"/>
      <c r="F1" s="1" t="n"/>
      <c r="G1" s="296" t="n"/>
      <c r="H1" s="18" t="n"/>
      <c r="I1" s="5" t="n"/>
      <c r="J1" s="1" t="n"/>
      <c r="K1" s="1" t="n"/>
      <c r="L1" s="1" t="n"/>
      <c r="M1" s="1" t="n"/>
      <c r="N1" s="1" t="n"/>
      <c r="O1" s="1" t="n"/>
      <c r="P1" s="6" t="n"/>
      <c r="Q1" s="5" t="n"/>
      <c r="R1" s="7" t="n"/>
      <c r="S1" s="2" t="n"/>
      <c r="U1" s="8" t="n"/>
      <c r="V1" s="1" t="n"/>
      <c r="W1" s="7" t="n"/>
      <c r="X1" s="2" t="n"/>
      <c r="Z1" s="1" t="n"/>
    </row>
    <row r="2" ht="15.75" customHeight="1" s="339">
      <c r="A2" s="1" t="n"/>
      <c r="B2" s="1" t="n"/>
      <c r="C2" s="359" t="n"/>
      <c r="D2" s="349" t="n"/>
      <c r="E2" s="350" t="n"/>
      <c r="F2" s="1" t="n"/>
      <c r="G2" s="296" t="n"/>
      <c r="H2" s="18" t="n"/>
      <c r="I2" s="5" t="n"/>
      <c r="J2" s="1" t="n"/>
      <c r="K2" s="1" t="n"/>
      <c r="L2" s="1" t="n"/>
      <c r="M2" s="1" t="n"/>
      <c r="N2" s="1" t="n"/>
      <c r="O2" s="1" t="n"/>
      <c r="P2" s="6" t="n"/>
      <c r="Q2" s="5" t="n"/>
      <c r="R2" s="7" t="n"/>
      <c r="S2" s="2" t="n"/>
      <c r="T2" s="2" t="n"/>
      <c r="V2" s="1" t="n"/>
      <c r="W2" s="7" t="n"/>
      <c r="X2" s="2" t="n"/>
      <c r="Y2" s="2" t="n"/>
      <c r="Z2" s="1" t="n"/>
    </row>
    <row r="3" ht="15.75" customHeight="1" s="339">
      <c r="A3" s="1" t="n"/>
      <c r="B3" s="1" t="n"/>
      <c r="C3" s="351" t="n"/>
      <c r="E3" s="352" t="n"/>
      <c r="F3" s="1" t="n"/>
      <c r="G3" s="296" t="n"/>
      <c r="H3" s="18" t="n"/>
      <c r="I3" s="5" t="n"/>
      <c r="J3" s="1" t="n"/>
      <c r="K3" s="1" t="n"/>
      <c r="L3" s="1" t="n"/>
      <c r="M3" s="1" t="n"/>
      <c r="N3" s="1" t="n"/>
      <c r="O3" s="1" t="n"/>
      <c r="P3" s="6" t="n"/>
      <c r="Q3" s="5" t="n"/>
      <c r="R3" s="7" t="n"/>
      <c r="S3" s="2" t="n"/>
      <c r="T3" s="2" t="n"/>
      <c r="V3" s="1" t="n"/>
      <c r="W3" s="7" t="n"/>
      <c r="X3" s="2" t="n"/>
      <c r="Y3" s="2" t="n"/>
      <c r="Z3" s="1" t="n"/>
    </row>
    <row r="4" ht="17.25" customHeight="1" s="339">
      <c r="A4" s="1" t="n"/>
      <c r="B4" s="1" t="n"/>
      <c r="C4" s="351" t="n"/>
      <c r="E4" s="352" t="n"/>
      <c r="F4" s="1" t="n"/>
      <c r="G4" s="296" t="n"/>
      <c r="H4" s="18" t="n"/>
      <c r="I4" s="5" t="n"/>
      <c r="J4" s="1" t="n"/>
      <c r="K4" s="340" t="inlineStr">
        <is>
          <t>INGRESOS</t>
        </is>
      </c>
      <c r="L4" s="341" t="n"/>
      <c r="M4" s="297">
        <f>SUM(G10:G2000)</f>
        <v/>
      </c>
      <c r="N4" s="1" t="n"/>
      <c r="O4" s="1" t="n"/>
      <c r="P4" s="6" t="n"/>
      <c r="Q4" s="5" t="n"/>
      <c r="R4" s="7" t="n"/>
      <c r="S4" s="2" t="n"/>
      <c r="T4" s="2" t="n"/>
      <c r="V4" s="1" t="n"/>
      <c r="W4" s="7" t="n"/>
      <c r="X4" s="2" t="n"/>
      <c r="Y4" s="2" t="n"/>
      <c r="Z4" s="1" t="n"/>
    </row>
    <row r="5" ht="17.25" customHeight="1" s="339">
      <c r="A5" s="1" t="n"/>
      <c r="B5" s="1" t="n"/>
      <c r="C5" s="351" t="n"/>
      <c r="E5" s="352" t="n"/>
      <c r="F5" s="23" t="n"/>
      <c r="G5" s="296" t="n"/>
      <c r="H5" s="1" t="n"/>
      <c r="I5" s="1" t="n"/>
      <c r="J5" s="23" t="n"/>
      <c r="K5" s="342" t="inlineStr">
        <is>
          <t>EGRESOS</t>
        </is>
      </c>
      <c r="L5" s="341" t="n"/>
      <c r="M5" s="298">
        <f>SUM(O10:O2000)</f>
        <v/>
      </c>
      <c r="N5" s="23" t="n"/>
      <c r="O5" s="1" t="n"/>
      <c r="P5" s="6" t="n"/>
      <c r="Q5" s="26" t="n"/>
      <c r="R5" s="7" t="n"/>
      <c r="S5" s="27" t="n"/>
      <c r="V5" s="1" t="n"/>
      <c r="W5" s="7" t="n"/>
      <c r="X5" s="2" t="n"/>
      <c r="Z5" s="1" t="n"/>
    </row>
    <row r="6" ht="18" customHeight="1" s="339">
      <c r="A6" s="1" t="n"/>
      <c r="B6" s="1" t="n"/>
      <c r="C6" s="351" t="n"/>
      <c r="E6" s="352" t="n"/>
      <c r="F6" s="1" t="n"/>
      <c r="G6" s="296" t="n"/>
      <c r="H6" s="1" t="n"/>
      <c r="I6" s="1" t="n"/>
      <c r="J6" s="28" t="n"/>
      <c r="K6" s="343" t="inlineStr">
        <is>
          <t>GANANCIAS</t>
        </is>
      </c>
      <c r="L6" s="344" t="n"/>
      <c r="M6" s="31">
        <f>M4-M5</f>
        <v/>
      </c>
      <c r="N6" s="1" t="n"/>
      <c r="O6" s="1" t="n"/>
      <c r="P6" s="6" t="n"/>
      <c r="Q6" s="5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339">
      <c r="A7" s="1" t="n"/>
      <c r="B7" s="1" t="n"/>
      <c r="C7" s="351" t="n"/>
      <c r="E7" s="352" t="n"/>
      <c r="F7" s="1" t="n"/>
      <c r="G7" s="296" t="n"/>
      <c r="H7" s="1" t="n"/>
      <c r="I7" s="1" t="n"/>
      <c r="J7" s="27" t="n"/>
      <c r="K7" s="1" t="n"/>
      <c r="L7" s="1" t="n"/>
      <c r="M7" s="1" t="n"/>
      <c r="N7" s="1" t="n"/>
      <c r="O7" s="1" t="n"/>
      <c r="P7" s="6" t="n"/>
      <c r="Q7" s="5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339">
      <c r="A8" s="1" t="n"/>
      <c r="B8" s="1" t="n"/>
      <c r="C8" s="351" t="n"/>
      <c r="E8" s="352" t="n"/>
      <c r="F8" s="1" t="n"/>
      <c r="G8" s="296" t="n"/>
      <c r="H8" s="18" t="n"/>
      <c r="I8" s="5" t="n"/>
      <c r="J8" s="36">
        <f>TODAY()</f>
        <v/>
      </c>
      <c r="K8" s="345" t="inlineStr">
        <is>
          <t xml:space="preserve">  B O T O N E S   W H A T S A P P</t>
        </is>
      </c>
      <c r="L8" s="341" t="n"/>
      <c r="M8" s="346" t="n"/>
      <c r="N8" s="347" t="inlineStr">
        <is>
          <t xml:space="preserve">               D  A  T  O  S     D  E    L  A    C  U  E  N  T  A</t>
        </is>
      </c>
      <c r="O8" s="341" t="n"/>
      <c r="P8" s="341" t="n"/>
      <c r="Q8" s="346" t="n"/>
      <c r="R8" s="42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339">
      <c r="A9" s="1" t="n"/>
      <c r="B9" s="1" t="n"/>
      <c r="C9" s="299" t="inlineStr">
        <is>
          <t>NOMBRE</t>
        </is>
      </c>
      <c r="D9" s="299" t="inlineStr">
        <is>
          <t>CELULAR</t>
        </is>
      </c>
      <c r="E9" s="299" t="inlineStr">
        <is>
          <t>CORREO</t>
        </is>
      </c>
      <c r="F9" s="299" t="inlineStr">
        <is>
          <t>CLAVE</t>
        </is>
      </c>
      <c r="G9" s="300" t="inlineStr">
        <is>
          <t>PRECIO</t>
        </is>
      </c>
      <c r="H9" s="301" t="inlineStr">
        <is>
          <t>EXPIRACIÓN</t>
        </is>
      </c>
      <c r="I9" s="302" t="inlineStr">
        <is>
          <t>ALERTA</t>
        </is>
      </c>
      <c r="J9" s="51" t="inlineStr">
        <is>
          <t>DIAS</t>
        </is>
      </c>
      <c r="K9" s="52" t="inlineStr">
        <is>
          <t>COBRAR</t>
        </is>
      </c>
      <c r="L9" s="54" t="inlineStr">
        <is>
          <t>ACTUALIZAR</t>
        </is>
      </c>
      <c r="M9" s="55" t="inlineStr">
        <is>
          <t>PERFILES</t>
        </is>
      </c>
      <c r="N9" s="57" t="inlineStr">
        <is>
          <t>PROVEEDOR</t>
        </is>
      </c>
      <c r="O9" s="59" t="inlineStr">
        <is>
          <t>PRECIO</t>
        </is>
      </c>
      <c r="P9" s="61" t="inlineStr">
        <is>
          <t>EXPIRACIÓN</t>
        </is>
      </c>
      <c r="Q9" s="63" t="inlineStr">
        <is>
          <t>ALERTA</t>
        </is>
      </c>
      <c r="R9" s="64" t="inlineStr">
        <is>
          <t>DIAS</t>
        </is>
      </c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78" t="n"/>
      <c r="D10" s="179" t="n"/>
      <c r="E10" s="180" t="n"/>
      <c r="F10" s="179" t="n"/>
      <c r="G10" s="303" t="n"/>
      <c r="H10" s="182" t="n"/>
      <c r="I10" s="186">
        <f>IF(H10="","",IF(J10&lt;0,"Vencido hace "&amp;J10*-1&amp;" días",IF(J10=0,"Vence hoy",IF(J10&gt;0,"Le quedan "&amp;J10&amp;" días",""))))</f>
        <v/>
      </c>
      <c r="J10" s="77">
        <f>H10-J$8</f>
        <v/>
      </c>
      <c r="K10" s="83">
        <f>HYPERLINK("https://api.whatsapp.com/send?phone=57"&amp;D10&amp;"&amp;text="&amp;(IF(J10&lt;=0,"*🚨 Hola "&amp;C10&amp;".*"&amp;"%0A"&amp;"%0A"&amp;"Su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"&amp;C10&amp;"."&amp;"%0A"&amp;"Le quedan "&amp;J10&amp;" días restantes de su membresía en *_SPOTIFY PREMIUM_*")),"💰")</f>
        <v/>
      </c>
      <c r="L10" s="83">
        <f>HYPERLINK("https://api.whatsapp.com/send?phone=57"&amp;D10&amp;"&amp;text=*_✅ ACTUALIZACIÓN DE CUENTA SPOTIFY PREMIUM_*"&amp;"%0A"&amp;"%0A"&amp;"💻 Correo: *"&amp;E10&amp;"*"&amp;"%0A"&amp;"🔐 Nueva Contraseña: *"&amp;F10&amp;"*","🔐")</f>
        <v/>
      </c>
      <c r="M10" s="84">
        <f>HYPERLINK("https://api.whatsapp.com/send?phone=57"&amp;D10&amp;"&amp;text=*_✅ CUENTA SPOTIFY PREMIUM_*"&amp;"%0A"&amp;"%0A"&amp;"*📧 Correo:* "&amp;E10&amp;"%0A"&amp;"*🔑 Contraseña:* "&amp;F10&amp;"%0A"&amp;"%0A"&amp;"*📍 Vence:* "&amp;H10,"💻")</f>
        <v/>
      </c>
      <c r="N10" s="187" t="n"/>
      <c r="O10" s="188" t="n"/>
      <c r="P10" s="189" t="n"/>
      <c r="Q10" s="76">
        <f>IF(P10="","",IF(R10&lt;0,"Vencido hace "&amp;R10*-1&amp;" días",IF(R10=0,"Vence hoy",IF(R10&gt;0,"Le quedan "&amp;R10&amp;" días",""))))</f>
        <v/>
      </c>
      <c r="R10" s="89">
        <f>P10-TODAY()</f>
        <v/>
      </c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1" t="n"/>
      <c r="C11" s="190" t="n"/>
      <c r="D11" s="191" t="n"/>
      <c r="E11" s="190" t="n"/>
      <c r="F11" s="191" t="n"/>
      <c r="G11" s="311" t="n"/>
      <c r="H11" s="194" t="n"/>
      <c r="I11" s="186">
        <f>IF(H11="","",IF(J11&lt;0,"Vencido hace "&amp;J11*-1&amp;" días",IF(J11=0,"Vence hoy",IF(J11&gt;0,"Le quedan "&amp;J11&amp;" días",""))))</f>
        <v/>
      </c>
      <c r="J11" s="77">
        <f>H11-J$8</f>
        <v/>
      </c>
      <c r="K11" s="83">
        <f>HYPERLINK("https://api.whatsapp.com/send?phone=57"&amp;D11&amp;"&amp;text="&amp;(IF(J11&lt;=0,"*🚨 Hola "&amp;C11&amp;".*"&amp;"%0A"&amp;"%0A"&amp;"Su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"&amp;C11&amp;"."&amp;"%0A"&amp;"Le quedan "&amp;J11&amp;" días restantes de su membresía en *_SPOTIFY PREMIUM_*")),"💰")</f>
        <v/>
      </c>
      <c r="L11" s="83">
        <f>HYPERLINK("https://api.whatsapp.com/send?phone=57"&amp;D11&amp;"&amp;text=*_✅ ACTUALIZACIÓN DE CUENTA SPOTIFY PREMIUM_*"&amp;"%0A"&amp;"%0A"&amp;"💻 Correo: *"&amp;E11&amp;"*"&amp;"%0A"&amp;"🔐 Nueva Contraseña: *"&amp;F11&amp;"*","🔐")</f>
        <v/>
      </c>
      <c r="M11" s="84">
        <f>HYPERLINK("https://api.whatsapp.com/send?phone=57"&amp;D11&amp;"&amp;text=*_✅ CUENTA SPOTIFY PREMIUM_*"&amp;"%0A"&amp;"%0A"&amp;"*📧 Correo:* "&amp;E11&amp;"%0A"&amp;"*🔑 Contraseña:* "&amp;F11&amp;"%0A"&amp;"%0A"&amp;"*📍 Vence:* "&amp;H11,"💻")</f>
        <v/>
      </c>
      <c r="N11" s="99" t="n"/>
      <c r="O11" s="101" t="n"/>
      <c r="P11" s="195" t="n"/>
      <c r="Q11" s="81">
        <f>IF(P11="","",IF(R11&lt;0,"Vencido hace "&amp;R11*-1&amp;" días",IF(R11=0,"Vence hoy",IF(R11&gt;0,"Le quedan "&amp;R11&amp;" días",""))))</f>
        <v/>
      </c>
      <c r="R11" s="144">
        <f>P11-TODAY()</f>
        <v/>
      </c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1" t="n"/>
      <c r="C12" s="190" t="n"/>
      <c r="D12" s="191" t="n"/>
      <c r="E12" s="190" t="n"/>
      <c r="F12" s="191" t="n"/>
      <c r="G12" s="311" t="n"/>
      <c r="H12" s="194" t="n"/>
      <c r="I12" s="186">
        <f>IF(H12="","",IF(J12&lt;0,"Vencido hace "&amp;J12*-1&amp;" días",IF(J12=0,"Vence hoy",IF(J12&gt;0,"Le quedan "&amp;J12&amp;" días",""))))</f>
        <v/>
      </c>
      <c r="J12" s="77">
        <f>H12-J$8</f>
        <v/>
      </c>
      <c r="K12" s="83">
        <f>HYPERLINK("https://api.whatsapp.com/send?phone=57"&amp;D12&amp;"&amp;text="&amp;(IF(J12&lt;=0,"*🚨 Hola "&amp;C12&amp;".*"&amp;"%0A"&amp;"%0A"&amp;"Su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"&amp;C12&amp;"."&amp;"%0A"&amp;"Le quedan "&amp;J12&amp;" días restantes de su membresía en *_SPOTIFY PREMIUM_*")),"💰")</f>
        <v/>
      </c>
      <c r="L12" s="83">
        <f>HYPERLINK("https://api.whatsapp.com/send?phone=57"&amp;D12&amp;"&amp;text=*_✅ ACTUALIZACIÓN DE CUENTA SPOTIFY PREMIUM_*"&amp;"%0A"&amp;"%0A"&amp;"💻 Correo: *"&amp;E12&amp;"*"&amp;"%0A"&amp;"🔐 Nueva Contraseña: *"&amp;F12&amp;"*","🔐")</f>
        <v/>
      </c>
      <c r="M12" s="84">
        <f>HYPERLINK("https://api.whatsapp.com/send?phone=57"&amp;D12&amp;"&amp;text=*_✅ CUENTA SPOTIFY PREMIUM_*"&amp;"%0A"&amp;"%0A"&amp;"*📧 Correo:* "&amp;E12&amp;"%0A"&amp;"*🔑 Contraseña:* "&amp;F12&amp;"%0A"&amp;"%0A"&amp;"*📍 Vence:* "&amp;H12,"💻")</f>
        <v/>
      </c>
      <c r="N12" s="99" t="n"/>
      <c r="O12" s="101" t="n"/>
      <c r="P12" s="195" t="n"/>
      <c r="Q12" s="81">
        <f>IF(P12="","",IF(R12&lt;0,"Vencido hace "&amp;R12*-1&amp;" días",IF(R12=0,"Vence hoy",IF(R12&gt;0,"Le quedan "&amp;R12&amp;" días",""))))</f>
        <v/>
      </c>
      <c r="R12" s="144">
        <f>P12-TODAY()</f>
        <v/>
      </c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1" t="n"/>
      <c r="C13" s="190" t="n"/>
      <c r="D13" s="191" t="n"/>
      <c r="E13" s="190" t="n"/>
      <c r="F13" s="191" t="n"/>
      <c r="G13" s="311" t="n"/>
      <c r="H13" s="194" t="n"/>
      <c r="I13" s="186">
        <f>IF(H13="","",IF(J13&lt;0,"Vencido hace "&amp;J13*-1&amp;" días",IF(J13=0,"Vence hoy",IF(J13&gt;0,"Le quedan "&amp;J13&amp;" días",""))))</f>
        <v/>
      </c>
      <c r="J13" s="77">
        <f>H13-J$8</f>
        <v/>
      </c>
      <c r="K13" s="83">
        <f>HYPERLINK("https://api.whatsapp.com/send?phone=57"&amp;D13&amp;"&amp;text="&amp;(IF(J13&lt;=0,"*🚨 Hola "&amp;C13&amp;".*"&amp;"%0A"&amp;"%0A"&amp;"Su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"&amp;C13&amp;"."&amp;"%0A"&amp;"Le quedan "&amp;J13&amp;" días restantes de su membresía en *_SPOTIFY PREMIUM_*")),"💰")</f>
        <v/>
      </c>
      <c r="L13" s="83">
        <f>HYPERLINK("https://api.whatsapp.com/send?phone=57"&amp;D13&amp;"&amp;text=*_✅ ACTUALIZACIÓN DE CUENTA SPOTIFY PREMIUM_*"&amp;"%0A"&amp;"%0A"&amp;"💻 Correo: *"&amp;E13&amp;"*"&amp;"%0A"&amp;"🔐 Nueva Contraseña: *"&amp;F13&amp;"*","🔐")</f>
        <v/>
      </c>
      <c r="M13" s="84">
        <f>HYPERLINK("https://api.whatsapp.com/send?phone=57"&amp;D13&amp;"&amp;text=*_✅ CUENTA SPOTIFY PREMIUM_*"&amp;"%0A"&amp;"%0A"&amp;"*📧 Correo:* "&amp;E13&amp;"%0A"&amp;"*🔑 Contraseña:* "&amp;F13&amp;"%0A"&amp;"%0A"&amp;"*📍 Vence:* "&amp;H13,"💻")</f>
        <v/>
      </c>
      <c r="N13" s="99" t="n"/>
      <c r="O13" s="101" t="n"/>
      <c r="P13" s="195" t="n"/>
      <c r="Q13" s="81">
        <f>IF(P13="","",IF(R13&lt;0,"Vencido hace "&amp;R13*-1&amp;" días",IF(R13=0,"Vence hoy",IF(R13&gt;0,"Le quedan "&amp;R13&amp;" días",""))))</f>
        <v/>
      </c>
      <c r="R13" s="144">
        <f>P13-TODAY()</f>
        <v/>
      </c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339">
      <c r="A14" s="1" t="n"/>
      <c r="B14" s="1" t="n"/>
      <c r="C14" s="190" t="n"/>
      <c r="D14" s="191" t="n"/>
      <c r="E14" s="190" t="n"/>
      <c r="F14" s="191" t="n"/>
      <c r="G14" s="311" t="n"/>
      <c r="H14" s="194" t="n"/>
      <c r="I14" s="186">
        <f>IF(H14="","",IF(J14&lt;0,"Vencido hace "&amp;J14*-1&amp;" días",IF(J14=0,"Vence hoy",IF(J14&gt;0,"Le quedan "&amp;J14&amp;" días",""))))</f>
        <v/>
      </c>
      <c r="J14" s="77">
        <f>H14-J$8</f>
        <v/>
      </c>
      <c r="K14" s="83">
        <f>HYPERLINK("https://api.whatsapp.com/send?phone=57"&amp;D14&amp;"&amp;text="&amp;(IF(J14&lt;=0,"*🚨 Hola "&amp;C14&amp;".*"&amp;"%0A"&amp;"%0A"&amp;"Su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"&amp;C14&amp;"."&amp;"%0A"&amp;"Le quedan "&amp;J14&amp;" días restantes de su membresía en *_SPOTIFY PREMIUM_*")),"💰")</f>
        <v/>
      </c>
      <c r="L14" s="83">
        <f>HYPERLINK("https://api.whatsapp.com/send?phone=57"&amp;D14&amp;"&amp;text=*_✅ ACTUALIZACIÓN DE CUENTA SPOTIFY PREMIUM_*"&amp;"%0A"&amp;"%0A"&amp;"💻 Correo: *"&amp;E14&amp;"*"&amp;"%0A"&amp;"🔐 Nueva Contraseña: *"&amp;F14&amp;"*","🔐")</f>
        <v/>
      </c>
      <c r="M14" s="84">
        <f>HYPERLINK("https://api.whatsapp.com/send?phone=57"&amp;D14&amp;"&amp;text=*_✅ CUENTA SPOTIFY PREMIUM_*"&amp;"%0A"&amp;"%0A"&amp;"*📧 Correo:* "&amp;E14&amp;"%0A"&amp;"*🔑 Contraseña:* "&amp;F14&amp;"%0A"&amp;"%0A"&amp;"*📍 Vence:* "&amp;H14,"💻")</f>
        <v/>
      </c>
      <c r="N14" s="99" t="n"/>
      <c r="O14" s="101" t="n"/>
      <c r="P14" s="195" t="n"/>
      <c r="Q14" s="81">
        <f>IF(P14="","",IF(R14&lt;0,"Vencido hace "&amp;R14*-1&amp;" días",IF(R14=0,"Vence hoy",IF(R14&gt;0,"Le quedan "&amp;R14&amp;" días",""))))</f>
        <v/>
      </c>
      <c r="R14" s="144">
        <f>P14-TODAY()</f>
        <v/>
      </c>
      <c r="T14" s="1" t="n"/>
      <c r="U14" s="1" t="n"/>
      <c r="V14" s="1" t="n"/>
      <c r="W14" s="1" t="n"/>
      <c r="X14" s="1" t="n"/>
      <c r="Y14" s="1" t="n"/>
      <c r="Z14" s="1" t="n"/>
    </row>
    <row r="15" ht="15" customHeight="1" s="339">
      <c r="A15" s="1" t="n"/>
      <c r="B15" s="1" t="n"/>
      <c r="C15" s="190" t="n"/>
      <c r="D15" s="191" t="n"/>
      <c r="E15" s="190" t="n"/>
      <c r="F15" s="191" t="n"/>
      <c r="G15" s="311" t="n"/>
      <c r="H15" s="194" t="n"/>
      <c r="I15" s="186">
        <f>IF(H15="","",IF(J15&lt;0,"Vencido hace "&amp;J15*-1&amp;" días",IF(J15=0,"Vence hoy",IF(J15&gt;0,"Le quedan "&amp;J15&amp;" días",""))))</f>
        <v/>
      </c>
      <c r="J15" s="77">
        <f>H15-J$8</f>
        <v/>
      </c>
      <c r="K15" s="83">
        <f>HYPERLINK("https://api.whatsapp.com/send?phone=57"&amp;D15&amp;"&amp;text="&amp;(IF(J15&lt;=0,"*🚨 Hola "&amp;C15&amp;".*"&amp;"%0A"&amp;"%0A"&amp;"Su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"&amp;C15&amp;"."&amp;"%0A"&amp;"Le quedan "&amp;J15&amp;" días restantes de su membresía en *_SPOTIFY PREMIUM_*")),"💰")</f>
        <v/>
      </c>
      <c r="L15" s="83">
        <f>HYPERLINK("https://api.whatsapp.com/send?phone=57"&amp;D15&amp;"&amp;text=*_✅ ACTUALIZACIÓN DE CUENTA SPOTIFY PREMIUM_*"&amp;"%0A"&amp;"%0A"&amp;"💻 Correo: *"&amp;E15&amp;"*"&amp;"%0A"&amp;"🔐 Nueva Contraseña: *"&amp;F15&amp;"*","🔐")</f>
        <v/>
      </c>
      <c r="M15" s="84">
        <f>HYPERLINK("https://api.whatsapp.com/send?phone=57"&amp;D15&amp;"&amp;text=*_✅ CUENTA SPOTIFY PREMIUM_*"&amp;"%0A"&amp;"%0A"&amp;"*📧 Correo:* "&amp;E15&amp;"%0A"&amp;"*🔑 Contraseña:* "&amp;F15&amp;"%0A"&amp;"%0A"&amp;"*📍 Vence:* "&amp;H15,"💻")</f>
        <v/>
      </c>
      <c r="N15" s="99" t="n"/>
      <c r="O15" s="101" t="n"/>
      <c r="P15" s="195" t="n"/>
      <c r="Q15" s="81">
        <f>IF(P15="","",IF(R15&lt;0,"Vencido hace "&amp;R15*-1&amp;" días",IF(R15=0,"Vence hoy",IF(R15&gt;0,"Le quedan "&amp;R15&amp;" días",""))))</f>
        <v/>
      </c>
      <c r="R15" s="144">
        <f>P15-TODAY()</f>
        <v/>
      </c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339">
      <c r="A16" s="1" t="n"/>
      <c r="B16" s="1" t="n"/>
      <c r="C16" s="190" t="n"/>
      <c r="D16" s="191" t="n"/>
      <c r="E16" s="190" t="n"/>
      <c r="F16" s="191" t="n"/>
      <c r="G16" s="311" t="n"/>
      <c r="H16" s="194" t="n"/>
      <c r="I16" s="186">
        <f>IF(H16="","",IF(J16&lt;0,"Vencido hace "&amp;J16*-1&amp;" días",IF(J16=0,"Vence hoy",IF(J16&gt;0,"Le quedan "&amp;J16&amp;" días",""))))</f>
        <v/>
      </c>
      <c r="J16" s="77">
        <f>H16-J$8</f>
        <v/>
      </c>
      <c r="K16" s="83">
        <f>HYPERLINK("https://api.whatsapp.com/send?phone=57"&amp;D16&amp;"&amp;text="&amp;(IF(J16&lt;=0,"*🚨 Hola "&amp;C16&amp;".*"&amp;"%0A"&amp;"%0A"&amp;"Su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"&amp;C16&amp;"."&amp;"%0A"&amp;"Le quedan "&amp;J16&amp;" días restantes de su membresía en *_SPOTIFY PREMIUM_*")),"💰")</f>
        <v/>
      </c>
      <c r="L16" s="83">
        <f>HYPERLINK("https://api.whatsapp.com/send?phone=57"&amp;D16&amp;"&amp;text=*_✅ ACTUALIZACIÓN DE CUENTA SPOTIFY PREMIUM_*"&amp;"%0A"&amp;"%0A"&amp;"💻 Correo: *"&amp;E16&amp;"*"&amp;"%0A"&amp;"🔐 Nueva Contraseña: *"&amp;F16&amp;"*","🔐")</f>
        <v/>
      </c>
      <c r="M16" s="84">
        <f>HYPERLINK("https://api.whatsapp.com/send?phone=57"&amp;D16&amp;"&amp;text=*_✅ CUENTA SPOTIFY PREMIUM_*"&amp;"%0A"&amp;"%0A"&amp;"*📧 Correo:* "&amp;E16&amp;"%0A"&amp;"*🔑 Contraseña:* "&amp;F16&amp;"%0A"&amp;"%0A"&amp;"*📍 Vence:* "&amp;H16,"💻")</f>
        <v/>
      </c>
      <c r="N16" s="99" t="n"/>
      <c r="O16" s="101" t="n"/>
      <c r="P16" s="195" t="n"/>
      <c r="Q16" s="81">
        <f>IF(P16="","",IF(R16&lt;0,"Vencido hace "&amp;R16*-1&amp;" días",IF(R16=0,"Vence hoy",IF(R16&gt;0,"Le quedan "&amp;R16&amp;" días",""))))</f>
        <v/>
      </c>
      <c r="R16" s="144">
        <f>P16-TODAY()</f>
        <v/>
      </c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39">
      <c r="A17" s="1" t="n"/>
      <c r="B17" s="1" t="n"/>
      <c r="C17" s="190" t="n"/>
      <c r="D17" s="191" t="n"/>
      <c r="E17" s="190" t="n"/>
      <c r="F17" s="191" t="n"/>
      <c r="G17" s="311" t="n"/>
      <c r="H17" s="194" t="n"/>
      <c r="I17" s="186">
        <f>IF(H17="","",IF(J17&lt;0,"Vencido hace "&amp;J17*-1&amp;" días",IF(J17=0,"Vence hoy",IF(J17&gt;0,"Le quedan "&amp;J17&amp;" días",""))))</f>
        <v/>
      </c>
      <c r="J17" s="77">
        <f>H17-J$8</f>
        <v/>
      </c>
      <c r="K17" s="83">
        <f>HYPERLINK("https://api.whatsapp.com/send?phone=57"&amp;D17&amp;"&amp;text="&amp;(IF(J17&lt;=0,"*🚨 Hola "&amp;C17&amp;".*"&amp;"%0A"&amp;"%0A"&amp;"Su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"&amp;C17&amp;"."&amp;"%0A"&amp;"Le quedan "&amp;J17&amp;" días restantes de su membresía en *_SPOTIFY PREMIUM_*")),"💰")</f>
        <v/>
      </c>
      <c r="L17" s="83">
        <f>HYPERLINK("https://api.whatsapp.com/send?phone=57"&amp;D17&amp;"&amp;text=*_✅ ACTUALIZACIÓN DE CUENTA SPOTIFY PREMIUM_*"&amp;"%0A"&amp;"%0A"&amp;"💻 Correo: *"&amp;E17&amp;"*"&amp;"%0A"&amp;"🔐 Nueva Contraseña: *"&amp;F17&amp;"*","🔐")</f>
        <v/>
      </c>
      <c r="M17" s="84">
        <f>HYPERLINK("https://api.whatsapp.com/send?phone=57"&amp;D17&amp;"&amp;text=*_✅ CUENTA SPOTIFY PREMIUM_*"&amp;"%0A"&amp;"%0A"&amp;"*📧 Correo:* "&amp;E17&amp;"%0A"&amp;"*🔑 Contraseña:* "&amp;F17&amp;"%0A"&amp;"%0A"&amp;"*📍 Vence:* "&amp;H17,"💻")</f>
        <v/>
      </c>
      <c r="N17" s="99" t="n"/>
      <c r="O17" s="101" t="n"/>
      <c r="P17" s="195" t="n"/>
      <c r="Q17" s="81">
        <f>IF(P17="","",IF(R17&lt;0,"Vencido hace "&amp;R17*-1&amp;" días",IF(R17=0,"Vence hoy",IF(R17&gt;0,"Le quedan "&amp;R17&amp;" días",""))))</f>
        <v/>
      </c>
      <c r="R17" s="144">
        <f>P17-TODAY()</f>
        <v/>
      </c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39">
      <c r="A18" s="1" t="n"/>
      <c r="B18" s="1" t="n"/>
      <c r="C18" s="190" t="n"/>
      <c r="D18" s="191" t="n"/>
      <c r="E18" s="190" t="n"/>
      <c r="F18" s="191" t="n"/>
      <c r="G18" s="311" t="n"/>
      <c r="H18" s="194" t="n"/>
      <c r="I18" s="186">
        <f>IF(H18="","",IF(J18&lt;0,"Vencido hace "&amp;J18*-1&amp;" días",IF(J18=0,"Vence hoy",IF(J18&gt;0,"Le quedan "&amp;J18&amp;" días",""))))</f>
        <v/>
      </c>
      <c r="J18" s="77">
        <f>H18-J$8</f>
        <v/>
      </c>
      <c r="K18" s="83">
        <f>HYPERLINK("https://api.whatsapp.com/send?phone=57"&amp;D18&amp;"&amp;text="&amp;(IF(J18&lt;=0,"*🚨 Hola "&amp;C18&amp;".*"&amp;"%0A"&amp;"%0A"&amp;"Su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"&amp;C18&amp;"."&amp;"%0A"&amp;"Le quedan "&amp;J18&amp;" días restantes de su membresía en *_SPOTIFY PREMIUM_*")),"💰")</f>
        <v/>
      </c>
      <c r="L18" s="83">
        <f>HYPERLINK("https://api.whatsapp.com/send?phone=57"&amp;D18&amp;"&amp;text=*_✅ ACTUALIZACIÓN DE CUENTA SPOTIFY PREMIUM_*"&amp;"%0A"&amp;"%0A"&amp;"💻 Correo: *"&amp;E18&amp;"*"&amp;"%0A"&amp;"🔐 Nueva Contraseña: *"&amp;F18&amp;"*","🔐")</f>
        <v/>
      </c>
      <c r="M18" s="84">
        <f>HYPERLINK("https://api.whatsapp.com/send?phone=57"&amp;D18&amp;"&amp;text=*_✅ CUENTA SPOTIFY PREMIUM_*"&amp;"%0A"&amp;"%0A"&amp;"*📧 Correo:* "&amp;E18&amp;"%0A"&amp;"*🔑 Contraseña:* "&amp;F18&amp;"%0A"&amp;"%0A"&amp;"*📍 Vence:* "&amp;H18,"💻")</f>
        <v/>
      </c>
      <c r="N18" s="99" t="n"/>
      <c r="O18" s="101" t="n"/>
      <c r="P18" s="195" t="n"/>
      <c r="Q18" s="81">
        <f>IF(P18="","",IF(R18&lt;0,"Vencido hace "&amp;R18*-1&amp;" días",IF(R18=0,"Vence hoy",IF(R18&gt;0,"Le quedan "&amp;R18&amp;" días",""))))</f>
        <v/>
      </c>
      <c r="R18" s="144">
        <f>P18-TODAY()</f>
        <v/>
      </c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39">
      <c r="A19" s="1" t="n"/>
      <c r="B19" s="1" t="n"/>
      <c r="C19" s="190" t="n"/>
      <c r="D19" s="191" t="n"/>
      <c r="E19" s="190" t="n"/>
      <c r="F19" s="191" t="n"/>
      <c r="G19" s="311" t="n"/>
      <c r="H19" s="194" t="n"/>
      <c r="I19" s="186">
        <f>IF(H19="","",IF(J19&lt;0,"Vencido hace "&amp;J19*-1&amp;" días",IF(J19=0,"Vence hoy",IF(J19&gt;0,"Le quedan "&amp;J19&amp;" días",""))))</f>
        <v/>
      </c>
      <c r="J19" s="77">
        <f>H19-J$8</f>
        <v/>
      </c>
      <c r="K19" s="83">
        <f>HYPERLINK("https://api.whatsapp.com/send?phone=57"&amp;D19&amp;"&amp;text="&amp;(IF(J19&lt;=0,"*🚨 Hola "&amp;C19&amp;".*"&amp;"%0A"&amp;"%0A"&amp;"Su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"&amp;C19&amp;"."&amp;"%0A"&amp;"Le quedan "&amp;J19&amp;" días restantes de su membresía en *_SPOTIFY PREMIUM_*")),"💰")</f>
        <v/>
      </c>
      <c r="L19" s="83">
        <f>HYPERLINK("https://api.whatsapp.com/send?phone=57"&amp;D19&amp;"&amp;text=*_✅ ACTUALIZACIÓN DE CUENTA SPOTIFY PREMIUM_*"&amp;"%0A"&amp;"%0A"&amp;"💻 Correo: *"&amp;E19&amp;"*"&amp;"%0A"&amp;"🔐 Nueva Contraseña: *"&amp;F19&amp;"*","🔐")</f>
        <v/>
      </c>
      <c r="M19" s="84">
        <f>HYPERLINK("https://api.whatsapp.com/send?phone=57"&amp;D19&amp;"&amp;text=*_✅ CUENTA SPOTIFY PREMIUM_*"&amp;"%0A"&amp;"%0A"&amp;"*📧 Correo:* "&amp;E19&amp;"%0A"&amp;"*🔑 Contraseña:* "&amp;F19&amp;"%0A"&amp;"%0A"&amp;"*📍 Vence:* "&amp;H19,"💻")</f>
        <v/>
      </c>
      <c r="N19" s="99" t="n"/>
      <c r="O19" s="101" t="n"/>
      <c r="P19" s="195" t="n"/>
      <c r="Q19" s="81">
        <f>IF(P19="","",IF(R19&lt;0,"Vencido hace "&amp;R19*-1&amp;" días",IF(R19=0,"Vence hoy",IF(R19&gt;0,"Le quedan "&amp;R19&amp;" días",""))))</f>
        <v/>
      </c>
      <c r="R19" s="144">
        <f>P19-TODAY()</f>
        <v/>
      </c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39">
      <c r="A20" s="1" t="n"/>
      <c r="B20" s="1" t="n"/>
      <c r="C20" s="190" t="n"/>
      <c r="D20" s="191" t="n"/>
      <c r="E20" s="190" t="n"/>
      <c r="F20" s="191" t="n"/>
      <c r="G20" s="311" t="n"/>
      <c r="H20" s="194" t="n"/>
      <c r="I20" s="186">
        <f>IF(H20="","",IF(J20&lt;0,"Vencido hace "&amp;J20*-1&amp;" días",IF(J20=0,"Vence hoy",IF(J20&gt;0,"Le quedan "&amp;J20&amp;" días",""))))</f>
        <v/>
      </c>
      <c r="J20" s="77">
        <f>H20-J$8</f>
        <v/>
      </c>
      <c r="K20" s="83">
        <f>HYPERLINK("https://api.whatsapp.com/send?phone=57"&amp;D20&amp;"&amp;text="&amp;(IF(J20&lt;=0,"*🚨 Hola "&amp;C20&amp;".*"&amp;"%0A"&amp;"%0A"&amp;"Su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"&amp;C20&amp;"."&amp;"%0A"&amp;"Le quedan "&amp;J20&amp;" días restantes de su membresía en *_SPOTIFY PREMIUM_*")),"💰")</f>
        <v/>
      </c>
      <c r="L20" s="83">
        <f>HYPERLINK("https://api.whatsapp.com/send?phone=57"&amp;D20&amp;"&amp;text=*_✅ ACTUALIZACIÓN DE CUENTA SPOTIFY PREMIUM_*"&amp;"%0A"&amp;"%0A"&amp;"💻 Correo: *"&amp;E20&amp;"*"&amp;"%0A"&amp;"🔐 Nueva Contraseña: *"&amp;F20&amp;"*","🔐")</f>
        <v/>
      </c>
      <c r="M20" s="84">
        <f>HYPERLINK("https://api.whatsapp.com/send?phone=57"&amp;D20&amp;"&amp;text=*_✅ CUENTA SPOTIFY PREMIUM_*"&amp;"%0A"&amp;"%0A"&amp;"*📧 Correo:* "&amp;E20&amp;"%0A"&amp;"*🔑 Contraseña:* "&amp;F20&amp;"%0A"&amp;"%0A"&amp;"*📍 Vence:* "&amp;H20,"💻")</f>
        <v/>
      </c>
      <c r="N20" s="99" t="n"/>
      <c r="O20" s="101" t="n"/>
      <c r="P20" s="195" t="n"/>
      <c r="Q20" s="81">
        <f>IF(P20="","",IF(R20&lt;0,"Vencido hace "&amp;R20*-1&amp;" días",IF(R20=0,"Vence hoy",IF(R20&gt;0,"Le quedan "&amp;R20&amp;" días",""))))</f>
        <v/>
      </c>
      <c r="R20" s="144">
        <f>P20-TODAY()</f>
        <v/>
      </c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39">
      <c r="A21" s="1" t="n"/>
      <c r="B21" s="1" t="n"/>
      <c r="C21" s="190" t="n"/>
      <c r="D21" s="191" t="n"/>
      <c r="E21" s="190" t="n"/>
      <c r="F21" s="191" t="n"/>
      <c r="G21" s="311" t="n"/>
      <c r="H21" s="194" t="n"/>
      <c r="I21" s="186">
        <f>IF(H21="","",IF(J21&lt;0,"Vencido hace "&amp;J21*-1&amp;" días",IF(J21=0,"Vence hoy",IF(J21&gt;0,"Le quedan "&amp;J21&amp;" días",""))))</f>
        <v/>
      </c>
      <c r="J21" s="77">
        <f>H21-J$8</f>
        <v/>
      </c>
      <c r="K21" s="83">
        <f>HYPERLINK("https://api.whatsapp.com/send?phone=57"&amp;D21&amp;"&amp;text="&amp;(IF(J21&lt;=0,"*🚨 Hola "&amp;C21&amp;".*"&amp;"%0A"&amp;"%0A"&amp;"Su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"&amp;C21&amp;"."&amp;"%0A"&amp;"Le quedan "&amp;J21&amp;" días restantes de su membresía en *_SPOTIFY PREMIUM_*")),"💰")</f>
        <v/>
      </c>
      <c r="L21" s="83">
        <f>HYPERLINK("https://api.whatsapp.com/send?phone=57"&amp;D21&amp;"&amp;text=*_✅ ACTUALIZACIÓN DE CUENTA SPOTIFY PREMIUM_*"&amp;"%0A"&amp;"%0A"&amp;"💻 Correo: *"&amp;E21&amp;"*"&amp;"%0A"&amp;"🔐 Nueva Contraseña: *"&amp;F21&amp;"*","🔐")</f>
        <v/>
      </c>
      <c r="M21" s="84">
        <f>HYPERLINK("https://api.whatsapp.com/send?phone=57"&amp;D21&amp;"&amp;text=*_✅ CUENTA SPOTIFY PREMIUM_*"&amp;"%0A"&amp;"%0A"&amp;"*📧 Correo:* "&amp;E21&amp;"%0A"&amp;"*🔑 Contraseña:* "&amp;F21&amp;"%0A"&amp;"%0A"&amp;"*📍 Vence:* "&amp;H21,"💻")</f>
        <v/>
      </c>
      <c r="N21" s="99" t="n"/>
      <c r="O21" s="101" t="n"/>
      <c r="P21" s="195" t="n"/>
      <c r="Q21" s="81">
        <f>IF(P21="","",IF(R21&lt;0,"Vencido hace "&amp;R21*-1&amp;" días",IF(R21=0,"Vence hoy",IF(R21&gt;0,"Le quedan "&amp;R21&amp;" días",""))))</f>
        <v/>
      </c>
      <c r="R21" s="144">
        <f>P21-TODAY()</f>
        <v/>
      </c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39">
      <c r="A22" s="1" t="n"/>
      <c r="B22" s="1" t="n"/>
      <c r="C22" s="190" t="n"/>
      <c r="D22" s="191" t="n"/>
      <c r="E22" s="190" t="n"/>
      <c r="F22" s="191" t="n"/>
      <c r="G22" s="311" t="n"/>
      <c r="H22" s="194" t="n"/>
      <c r="I22" s="186">
        <f>IF(H22="","",IF(J22&lt;0,"Vencido hace "&amp;J22*-1&amp;" días",IF(J22=0,"Vence hoy",IF(J22&gt;0,"Le quedan "&amp;J22&amp;" días",""))))</f>
        <v/>
      </c>
      <c r="J22" s="77">
        <f>H22-J$8</f>
        <v/>
      </c>
      <c r="K22" s="83">
        <f>HYPERLINK("https://api.whatsapp.com/send?phone=57"&amp;D22&amp;"&amp;text="&amp;(IF(J22&lt;=0,"*🚨 Hola "&amp;C22&amp;".*"&amp;"%0A"&amp;"%0A"&amp;"Su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"&amp;C22&amp;"."&amp;"%0A"&amp;"Le quedan "&amp;J22&amp;" días restantes de su membresía en *_SPOTIFY PREMIUM_*")),"💰")</f>
        <v/>
      </c>
      <c r="L22" s="83">
        <f>HYPERLINK("https://api.whatsapp.com/send?phone=57"&amp;D22&amp;"&amp;text=*_✅ ACTUALIZACIÓN DE CUENTA SPOTIFY PREMIUM_*"&amp;"%0A"&amp;"%0A"&amp;"💻 Correo: *"&amp;E22&amp;"*"&amp;"%0A"&amp;"🔐 Nueva Contraseña: *"&amp;F22&amp;"*","🔐")</f>
        <v/>
      </c>
      <c r="M22" s="84">
        <f>HYPERLINK("https://api.whatsapp.com/send?phone=57"&amp;D22&amp;"&amp;text=*_✅ CUENTA SPOTIFY PREMIUM_*"&amp;"%0A"&amp;"%0A"&amp;"*📧 Correo:* "&amp;E22&amp;"%0A"&amp;"*🔑 Contraseña:* "&amp;F22&amp;"%0A"&amp;"%0A"&amp;"*📍 Vence:* "&amp;H22,"💻")</f>
        <v/>
      </c>
      <c r="N22" s="99" t="n"/>
      <c r="O22" s="101" t="n"/>
      <c r="P22" s="195" t="n"/>
      <c r="Q22" s="81">
        <f>IF(P22="","",IF(R22&lt;0,"Vencido hace "&amp;R22*-1&amp;" días",IF(R22=0,"Vence hoy",IF(R22&gt;0,"Le quedan "&amp;R22&amp;" días",""))))</f>
        <v/>
      </c>
      <c r="R22" s="144">
        <f>P22-TODAY()</f>
        <v/>
      </c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39">
      <c r="A23" s="1" t="n"/>
      <c r="B23" s="1" t="n"/>
      <c r="C23" s="190" t="n"/>
      <c r="D23" s="191" t="n"/>
      <c r="E23" s="190" t="n"/>
      <c r="F23" s="191" t="n"/>
      <c r="G23" s="311" t="n"/>
      <c r="H23" s="194" t="n"/>
      <c r="I23" s="186">
        <f>IF(H23="","",IF(J23&lt;0,"Vencido hace "&amp;J23*-1&amp;" días",IF(J23=0,"Vence hoy",IF(J23&gt;0,"Le quedan "&amp;J23&amp;" días",""))))</f>
        <v/>
      </c>
      <c r="J23" s="77">
        <f>H23-J$8</f>
        <v/>
      </c>
      <c r="K23" s="83">
        <f>HYPERLINK("https://api.whatsapp.com/send?phone=57"&amp;D23&amp;"&amp;text="&amp;(IF(J23&lt;=0,"*🚨 Hola "&amp;C23&amp;".*"&amp;"%0A"&amp;"%0A"&amp;"Su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"&amp;C23&amp;"."&amp;"%0A"&amp;"Le quedan "&amp;J23&amp;" días restantes de su membresía en *_SPOTIFY PREMIUM_*")),"💰")</f>
        <v/>
      </c>
      <c r="L23" s="83">
        <f>HYPERLINK("https://api.whatsapp.com/send?phone=57"&amp;D23&amp;"&amp;text=*_✅ ACTUALIZACIÓN DE CUENTA SPOTIFY PREMIUM_*"&amp;"%0A"&amp;"%0A"&amp;"💻 Correo: *"&amp;E23&amp;"*"&amp;"%0A"&amp;"🔐 Nueva Contraseña: *"&amp;F23&amp;"*","🔐")</f>
        <v/>
      </c>
      <c r="M23" s="84">
        <f>HYPERLINK("https://api.whatsapp.com/send?phone=57"&amp;D23&amp;"&amp;text=*_✅ CUENTA SPOTIFY PREMIUM_*"&amp;"%0A"&amp;"%0A"&amp;"*📧 Correo:* "&amp;E23&amp;"%0A"&amp;"*🔑 Contraseña:* "&amp;F23&amp;"%0A"&amp;"%0A"&amp;"*📍 Vence:* "&amp;H23,"💻")</f>
        <v/>
      </c>
      <c r="N23" s="99" t="n"/>
      <c r="O23" s="101" t="n"/>
      <c r="P23" s="195" t="n"/>
      <c r="Q23" s="81">
        <f>IF(P23="","",IF(R23&lt;0,"Vencido hace "&amp;R23*-1&amp;" días",IF(R23=0,"Vence hoy",IF(R23&gt;0,"Le quedan "&amp;R23&amp;" días",""))))</f>
        <v/>
      </c>
      <c r="R23" s="144">
        <f>P23-TODAY()</f>
        <v/>
      </c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 s="339">
      <c r="A24" s="1" t="n"/>
      <c r="B24" s="1" t="n"/>
      <c r="C24" s="190" t="n"/>
      <c r="D24" s="191" t="n"/>
      <c r="E24" s="190" t="n"/>
      <c r="F24" s="191" t="n"/>
      <c r="G24" s="311" t="n"/>
      <c r="H24" s="194" t="n"/>
      <c r="I24" s="186">
        <f>IF(H24="","",IF(J24&lt;0,"Vencido hace "&amp;J24*-1&amp;" días",IF(J24=0,"Vence hoy",IF(J24&gt;0,"Le quedan "&amp;J24&amp;" días",""))))</f>
        <v/>
      </c>
      <c r="J24" s="77">
        <f>H24-J$8</f>
        <v/>
      </c>
      <c r="K24" s="83">
        <f>HYPERLINK("https://api.whatsapp.com/send?phone=57"&amp;D24&amp;"&amp;text="&amp;(IF(J24&lt;=0,"*🚨 Hola "&amp;C24&amp;".*"&amp;"%0A"&amp;"%0A"&amp;"Su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"&amp;C24&amp;"."&amp;"%0A"&amp;"Le quedan "&amp;J24&amp;" días restantes de su membresía en *_SPOTIFY PREMIUM_*")),"💰")</f>
        <v/>
      </c>
      <c r="L24" s="83">
        <f>HYPERLINK("https://api.whatsapp.com/send?phone=57"&amp;D24&amp;"&amp;text=*_✅ ACTUALIZACIÓN DE CUENTA SPOTIFY PREMIUM_*"&amp;"%0A"&amp;"%0A"&amp;"💻 Correo: *"&amp;E24&amp;"*"&amp;"%0A"&amp;"🔐 Nueva Contraseña: *"&amp;F24&amp;"*","🔐")</f>
        <v/>
      </c>
      <c r="M24" s="84">
        <f>HYPERLINK("https://api.whatsapp.com/send?phone=57"&amp;D24&amp;"&amp;text=*_✅ CUENTA SPOTIFY PREMIUM_*"&amp;"%0A"&amp;"%0A"&amp;"*📧 Correo:* "&amp;E24&amp;"%0A"&amp;"*🔑 Contraseña:* "&amp;F24&amp;"%0A"&amp;"%0A"&amp;"*📍 Vence:* "&amp;H24,"💻")</f>
        <v/>
      </c>
      <c r="N24" s="99" t="n"/>
      <c r="O24" s="101" t="n"/>
      <c r="P24" s="195" t="n"/>
      <c r="Q24" s="81">
        <f>IF(P24="","",IF(R24&lt;0,"Vencido hace "&amp;R24*-1&amp;" días",IF(R24=0,"Vence hoy",IF(R24&gt;0,"Le quedan "&amp;R24&amp;" días",""))))</f>
        <v/>
      </c>
      <c r="R24" s="144">
        <f>P24-TODAY()</f>
        <v/>
      </c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39">
      <c r="A25" s="1" t="n"/>
      <c r="B25" s="1" t="n"/>
      <c r="C25" s="190" t="n"/>
      <c r="D25" s="191" t="n"/>
      <c r="E25" s="190" t="n"/>
      <c r="F25" s="191" t="n"/>
      <c r="G25" s="311" t="n"/>
      <c r="H25" s="194" t="n"/>
      <c r="I25" s="186">
        <f>IF(H25="","",IF(J25&lt;0,"Vencido hace "&amp;J25*-1&amp;" días",IF(J25=0,"Vence hoy",IF(J25&gt;0,"Le quedan "&amp;J25&amp;" días",""))))</f>
        <v/>
      </c>
      <c r="J25" s="77">
        <f>H25-J$8</f>
        <v/>
      </c>
      <c r="K25" s="83">
        <f>HYPERLINK("https://api.whatsapp.com/send?phone=57"&amp;D25&amp;"&amp;text="&amp;(IF(J25&lt;=0,"*🚨 Hola "&amp;C25&amp;".*"&amp;"%0A"&amp;"%0A"&amp;"Su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"&amp;C25&amp;"."&amp;"%0A"&amp;"Le quedan "&amp;J25&amp;" días restantes de su membresía en *_SPOTIFY PREMIUM_*")),"💰")</f>
        <v/>
      </c>
      <c r="L25" s="83">
        <f>HYPERLINK("https://api.whatsapp.com/send?phone=57"&amp;D25&amp;"&amp;text=*_✅ ACTUALIZACIÓN DE CUENTA SPOTIFY PREMIUM_*"&amp;"%0A"&amp;"%0A"&amp;"💻 Correo: *"&amp;E25&amp;"*"&amp;"%0A"&amp;"🔐 Nueva Contraseña: *"&amp;F25&amp;"*","🔐")</f>
        <v/>
      </c>
      <c r="M25" s="84">
        <f>HYPERLINK("https://api.whatsapp.com/send?phone=57"&amp;D25&amp;"&amp;text=*_✅ CUENTA SPOTIFY PREMIUM_*"&amp;"%0A"&amp;"%0A"&amp;"*📧 Correo:* "&amp;E25&amp;"%0A"&amp;"*🔑 Contraseña:* "&amp;F25&amp;"%0A"&amp;"%0A"&amp;"*📍 Vence:* "&amp;H25,"💻")</f>
        <v/>
      </c>
      <c r="N25" s="99" t="n"/>
      <c r="O25" s="101" t="n"/>
      <c r="P25" s="195" t="n"/>
      <c r="Q25" s="81">
        <f>IF(P25="","",IF(R25&lt;0,"Vencido hace "&amp;R25*-1&amp;" días",IF(R25=0,"Vence hoy",IF(R25&gt;0,"Le quedan "&amp;R25&amp;" días",""))))</f>
        <v/>
      </c>
      <c r="R25" s="144">
        <f>P25-TODAY()</f>
        <v/>
      </c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39">
      <c r="A26" s="1" t="n"/>
      <c r="B26" s="1" t="n"/>
      <c r="C26" s="190" t="n"/>
      <c r="D26" s="191" t="n"/>
      <c r="E26" s="190" t="n"/>
      <c r="F26" s="191" t="n"/>
      <c r="G26" s="311" t="n"/>
      <c r="H26" s="194" t="n"/>
      <c r="I26" s="186">
        <f>IF(H26="","",IF(J26&lt;0,"Vencido hace "&amp;J26*-1&amp;" días",IF(J26=0,"Vence hoy",IF(J26&gt;0,"Le quedan "&amp;J26&amp;" días",""))))</f>
        <v/>
      </c>
      <c r="J26" s="77">
        <f>H26-J$8</f>
        <v/>
      </c>
      <c r="K26" s="83">
        <f>HYPERLINK("https://api.whatsapp.com/send?phone=57"&amp;D26&amp;"&amp;text="&amp;(IF(J26&lt;=0,"*🚨 Hola "&amp;C26&amp;".*"&amp;"%0A"&amp;"%0A"&amp;"Su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"&amp;C26&amp;"."&amp;"%0A"&amp;"Le quedan "&amp;J26&amp;" días restantes de su membresía en *_SPOTIFY PREMIUM_*")),"💰")</f>
        <v/>
      </c>
      <c r="L26" s="83">
        <f>HYPERLINK("https://api.whatsapp.com/send?phone=57"&amp;D26&amp;"&amp;text=*_✅ ACTUALIZACIÓN DE CUENTA SPOTIFY PREMIUM_*"&amp;"%0A"&amp;"%0A"&amp;"💻 Correo: *"&amp;E26&amp;"*"&amp;"%0A"&amp;"🔐 Nueva Contraseña: *"&amp;F26&amp;"*","🔐")</f>
        <v/>
      </c>
      <c r="M26" s="84">
        <f>HYPERLINK("https://api.whatsapp.com/send?phone=57"&amp;D26&amp;"&amp;text=*_✅ CUENTA SPOTIFY PREMIUM_*"&amp;"%0A"&amp;"%0A"&amp;"*📧 Correo:* "&amp;E26&amp;"%0A"&amp;"*🔑 Contraseña:* "&amp;F26&amp;"%0A"&amp;"%0A"&amp;"*📍 Vence:* "&amp;H26,"💻")</f>
        <v/>
      </c>
      <c r="N26" s="99" t="n"/>
      <c r="O26" s="101" t="n"/>
      <c r="P26" s="195" t="n"/>
      <c r="Q26" s="81">
        <f>IF(P26="","",IF(R26&lt;0,"Vencido hace "&amp;R26*-1&amp;" días",IF(R26=0,"Vence hoy",IF(R26&gt;0,"Le quedan "&amp;R26&amp;" días",""))))</f>
        <v/>
      </c>
      <c r="R26" s="144">
        <f>P26-TODAY()</f>
        <v/>
      </c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339">
      <c r="A27" s="70" t="n"/>
      <c r="B27" s="70" t="n"/>
      <c r="C27" s="190" t="n"/>
      <c r="D27" s="191" t="n"/>
      <c r="E27" s="190" t="n"/>
      <c r="F27" s="191" t="n"/>
      <c r="G27" s="311" t="n"/>
      <c r="H27" s="194" t="n"/>
      <c r="I27" s="186">
        <f>IF(H27="","",IF(J27&lt;0,"Vencido hace "&amp;J27*-1&amp;" días",IF(J27=0,"Vence hoy",IF(J27&gt;0,"Le quedan "&amp;J27&amp;" días",""))))</f>
        <v/>
      </c>
      <c r="J27" s="77">
        <f>H27-J$8</f>
        <v/>
      </c>
      <c r="K27" s="83">
        <f>HYPERLINK("https://api.whatsapp.com/send?phone=57"&amp;D27&amp;"&amp;text="&amp;(IF(J27&lt;=0,"*🚨 Hola "&amp;C27&amp;".*"&amp;"%0A"&amp;"%0A"&amp;"Su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"&amp;C27&amp;"."&amp;"%0A"&amp;"Le quedan "&amp;J27&amp;" días restantes de su membresía en *_SPOTIFY PREMIUM_*")),"💰")</f>
        <v/>
      </c>
      <c r="L27" s="83">
        <f>HYPERLINK("https://api.whatsapp.com/send?phone=57"&amp;D27&amp;"&amp;text=*_✅ ACTUALIZACIÓN DE CUENTA SPOTIFY PREMIUM_*"&amp;"%0A"&amp;"%0A"&amp;"💻 Correo: *"&amp;E27&amp;"*"&amp;"%0A"&amp;"🔐 Nueva Contraseña: *"&amp;F27&amp;"*","🔐")</f>
        <v/>
      </c>
      <c r="M27" s="84">
        <f>HYPERLINK("https://api.whatsapp.com/send?phone=57"&amp;D27&amp;"&amp;text=*_✅ CUENTA SPOTIFY PREMIUM_*"&amp;"%0A"&amp;"%0A"&amp;"*📧 Correo:* "&amp;E27&amp;"%0A"&amp;"*🔑 Contraseña:* "&amp;F27&amp;"%0A"&amp;"%0A"&amp;"*📍 Vence:* "&amp;H27,"💻")</f>
        <v/>
      </c>
      <c r="N27" s="99" t="n"/>
      <c r="O27" s="101" t="n"/>
      <c r="P27" s="195" t="n"/>
      <c r="Q27" s="81">
        <f>IF(P27="","",IF(R27&lt;0,"Vencido hace "&amp;R27*-1&amp;" días",IF(R27=0,"Vence hoy",IF(R27&gt;0,"Le quedan "&amp;R27&amp;" días",""))))</f>
        <v/>
      </c>
      <c r="R27" s="144">
        <f>P27-TODAY()</f>
        <v/>
      </c>
      <c r="S27" s="70" t="n"/>
      <c r="T27" s="70" t="n"/>
      <c r="U27" s="70" t="n"/>
      <c r="V27" s="70" t="n"/>
      <c r="W27" s="70" t="n"/>
      <c r="X27" s="70" t="n"/>
      <c r="Y27" s="70" t="n"/>
      <c r="Z27" s="70" t="n"/>
    </row>
    <row r="28" ht="15.75" customHeight="1" s="339">
      <c r="A28" s="70" t="n"/>
      <c r="B28" s="70" t="n"/>
      <c r="C28" s="190" t="n"/>
      <c r="D28" s="191" t="n"/>
      <c r="E28" s="190" t="n"/>
      <c r="F28" s="191" t="n"/>
      <c r="G28" s="311" t="n"/>
      <c r="H28" s="194" t="n"/>
      <c r="I28" s="186">
        <f>IF(H28="","",IF(J28&lt;0,"Vencido hace "&amp;J28*-1&amp;" días",IF(J28=0,"Vence hoy",IF(J28&gt;0,"Le quedan "&amp;J28&amp;" días",""))))</f>
        <v/>
      </c>
      <c r="J28" s="77">
        <f>H28-J$8</f>
        <v/>
      </c>
      <c r="K28" s="83">
        <f>HYPERLINK("https://api.whatsapp.com/send?phone=57"&amp;D28&amp;"&amp;text="&amp;(IF(J28&lt;=0,"*🚨 Hola "&amp;C28&amp;".*"&amp;"%0A"&amp;"%0A"&amp;"Su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"&amp;C28&amp;"."&amp;"%0A"&amp;"Le quedan "&amp;J28&amp;" días restantes de su membresía en *_SPOTIFY PREMIUM_*")),"💰")</f>
        <v/>
      </c>
      <c r="L28" s="83">
        <f>HYPERLINK("https://api.whatsapp.com/send?phone=57"&amp;D28&amp;"&amp;text=*_✅ ACTUALIZACIÓN DE CUENTA SPOTIFY PREMIUM_*"&amp;"%0A"&amp;"%0A"&amp;"💻 Correo: *"&amp;E28&amp;"*"&amp;"%0A"&amp;"🔐 Nueva Contraseña: *"&amp;F28&amp;"*","🔐")</f>
        <v/>
      </c>
      <c r="M28" s="84">
        <f>HYPERLINK("https://api.whatsapp.com/send?phone=57"&amp;D28&amp;"&amp;text=*_✅ CUENTA SPOTIFY PREMIUM_*"&amp;"%0A"&amp;"%0A"&amp;"*📧 Correo:* "&amp;E28&amp;"%0A"&amp;"*🔑 Contraseña:* "&amp;F28&amp;"%0A"&amp;"%0A"&amp;"*📍 Vence:* "&amp;H28,"💻")</f>
        <v/>
      </c>
      <c r="N28" s="99" t="n"/>
      <c r="O28" s="101" t="n"/>
      <c r="P28" s="195" t="n"/>
      <c r="Q28" s="81">
        <f>IF(P28="","",IF(R28&lt;0,"Vencido hace "&amp;R28*-1&amp;" días",IF(R28=0,"Vence hoy",IF(R28&gt;0,"Le quedan "&amp;R28&amp;" días",""))))</f>
        <v/>
      </c>
      <c r="R28" s="144">
        <f>P28-TODAY()</f>
        <v/>
      </c>
      <c r="S28" s="70" t="n"/>
      <c r="T28" s="70" t="n"/>
      <c r="U28" s="70" t="n"/>
      <c r="V28" s="70" t="n"/>
      <c r="W28" s="70" t="n"/>
      <c r="X28" s="70" t="n"/>
      <c r="Y28" s="70" t="n"/>
      <c r="Z28" s="70" t="n"/>
    </row>
    <row r="29" ht="15.75" customHeight="1" s="339">
      <c r="A29" s="70" t="n"/>
      <c r="B29" s="70" t="n"/>
      <c r="C29" s="190" t="n"/>
      <c r="D29" s="191" t="n"/>
      <c r="E29" s="190" t="n"/>
      <c r="F29" s="191" t="n"/>
      <c r="G29" s="311" t="n"/>
      <c r="H29" s="194" t="n"/>
      <c r="I29" s="186">
        <f>IF(H29="","",IF(J29&lt;0,"Vencido hace "&amp;J29*-1&amp;" días",IF(J29=0,"Vence hoy",IF(J29&gt;0,"Le quedan "&amp;J29&amp;" días",""))))</f>
        <v/>
      </c>
      <c r="J29" s="77">
        <f>H29-J$8</f>
        <v/>
      </c>
      <c r="K29" s="83">
        <f>HYPERLINK("https://api.whatsapp.com/send?phone=57"&amp;D29&amp;"&amp;text="&amp;(IF(J29&lt;=0,"*🚨 Hola "&amp;C29&amp;".*"&amp;"%0A"&amp;"%0A"&amp;"Su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"&amp;C29&amp;"."&amp;"%0A"&amp;"Le quedan "&amp;J29&amp;" días restantes de su membresía en *_SPOTIFY PREMIUM_*")),"💰")</f>
        <v/>
      </c>
      <c r="L29" s="83">
        <f>HYPERLINK("https://api.whatsapp.com/send?phone=57"&amp;D29&amp;"&amp;text=*_✅ ACTUALIZACIÓN DE CUENTA SPOTIFY PREMIUM_*"&amp;"%0A"&amp;"%0A"&amp;"💻 Correo: *"&amp;E29&amp;"*"&amp;"%0A"&amp;"🔐 Nueva Contraseña: *"&amp;F29&amp;"*","🔐")</f>
        <v/>
      </c>
      <c r="M29" s="84">
        <f>HYPERLINK("https://api.whatsapp.com/send?phone=57"&amp;D29&amp;"&amp;text=*_✅ CUENTA SPOTIFY PREMIUM_*"&amp;"%0A"&amp;"%0A"&amp;"*📧 Correo:* "&amp;E29&amp;"%0A"&amp;"*🔑 Contraseña:* "&amp;F29&amp;"%0A"&amp;"%0A"&amp;"*📍 Vence:* "&amp;H29,"💻")</f>
        <v/>
      </c>
      <c r="N29" s="99" t="n"/>
      <c r="O29" s="101" t="n"/>
      <c r="P29" s="195" t="n"/>
      <c r="Q29" s="81">
        <f>IF(P29="","",IF(R29&lt;0,"Vencido hace "&amp;R29*-1&amp;" días",IF(R29=0,"Vence hoy",IF(R29&gt;0,"Le quedan "&amp;R29&amp;" días",""))))</f>
        <v/>
      </c>
      <c r="R29" s="144">
        <f>P29-TODAY()</f>
        <v/>
      </c>
      <c r="S29" s="70" t="n"/>
      <c r="T29" s="70" t="n"/>
      <c r="U29" s="70" t="n"/>
      <c r="V29" s="70" t="n"/>
      <c r="W29" s="70" t="n"/>
      <c r="X29" s="70" t="n"/>
      <c r="Y29" s="70" t="n"/>
      <c r="Z29" s="70" t="n"/>
    </row>
    <row r="30" ht="15.75" customHeight="1" s="339">
      <c r="A30" s="70" t="n"/>
      <c r="B30" s="70" t="n"/>
      <c r="C30" s="190" t="n"/>
      <c r="D30" s="191" t="n"/>
      <c r="E30" s="190" t="n"/>
      <c r="F30" s="191" t="n"/>
      <c r="G30" s="311" t="n"/>
      <c r="H30" s="194" t="n"/>
      <c r="I30" s="186">
        <f>IF(H30="","",IF(J30&lt;0,"Vencido hace "&amp;J30*-1&amp;" días",IF(J30=0,"Vence hoy",IF(J30&gt;0,"Le quedan "&amp;J30&amp;" días",""))))</f>
        <v/>
      </c>
      <c r="J30" s="77">
        <f>H30-J$8</f>
        <v/>
      </c>
      <c r="K30" s="83">
        <f>HYPERLINK("https://api.whatsapp.com/send?phone=57"&amp;D30&amp;"&amp;text="&amp;(IF(J30&lt;=0,"*🚨 Hola "&amp;C30&amp;".*"&amp;"%0A"&amp;"%0A"&amp;"Su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"&amp;C30&amp;"."&amp;"%0A"&amp;"Le quedan "&amp;J30&amp;" días restantes de su membresía en *_SPOTIFY PREMIUM_*")),"💰")</f>
        <v/>
      </c>
      <c r="L30" s="83">
        <f>HYPERLINK("https://api.whatsapp.com/send?phone=57"&amp;D30&amp;"&amp;text=*_✅ ACTUALIZACIÓN DE CUENTA SPOTIFY PREMIUM_*"&amp;"%0A"&amp;"%0A"&amp;"💻 Correo: *"&amp;E30&amp;"*"&amp;"%0A"&amp;"🔐 Nueva Contraseña: *"&amp;F30&amp;"*","🔐")</f>
        <v/>
      </c>
      <c r="M30" s="84">
        <f>HYPERLINK("https://api.whatsapp.com/send?phone=57"&amp;D30&amp;"&amp;text=*_✅ CUENTA SPOTIFY PREMIUM_*"&amp;"%0A"&amp;"%0A"&amp;"*📧 Correo:* "&amp;E30&amp;"%0A"&amp;"*🔑 Contraseña:* "&amp;F30&amp;"%0A"&amp;"%0A"&amp;"*📍 Vence:* "&amp;H30,"💻")</f>
        <v/>
      </c>
      <c r="N30" s="99" t="n"/>
      <c r="O30" s="101" t="n"/>
      <c r="P30" s="195" t="n"/>
      <c r="Q30" s="81">
        <f>IF(P30="","",IF(R30&lt;0,"Vencido hace "&amp;R30*-1&amp;" días",IF(R30=0,"Vence hoy",IF(R30&gt;0,"Le quedan "&amp;R30&amp;" días",""))))</f>
        <v/>
      </c>
      <c r="R30" s="144">
        <f>P30-TODAY()</f>
        <v/>
      </c>
      <c r="S30" s="70" t="n"/>
      <c r="T30" s="70" t="n"/>
      <c r="U30" s="70" t="n"/>
      <c r="V30" s="70" t="n"/>
      <c r="W30" s="70" t="n"/>
      <c r="X30" s="70" t="n"/>
      <c r="Y30" s="70" t="n"/>
      <c r="Z30" s="70" t="n"/>
    </row>
    <row r="31" ht="15.75" customHeight="1" s="339">
      <c r="A31" s="70" t="n"/>
      <c r="B31" s="70" t="n"/>
      <c r="C31" s="190" t="n"/>
      <c r="D31" s="191" t="n"/>
      <c r="E31" s="190" t="n"/>
      <c r="F31" s="191" t="n"/>
      <c r="G31" s="311" t="n"/>
      <c r="H31" s="194" t="n"/>
      <c r="I31" s="186">
        <f>IF(H31="","",IF(J31&lt;0,"Vencido hace "&amp;J31*-1&amp;" días",IF(J31=0,"Vence hoy",IF(J31&gt;0,"Le quedan "&amp;J31&amp;" días",""))))</f>
        <v/>
      </c>
      <c r="J31" s="77">
        <f>H31-J$8</f>
        <v/>
      </c>
      <c r="K31" s="83">
        <f>HYPERLINK("https://api.whatsapp.com/send?phone=57"&amp;D31&amp;"&amp;text="&amp;(IF(J31&lt;=0,"*🚨 Hola "&amp;C31&amp;".*"&amp;"%0A"&amp;"%0A"&amp;"Su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"&amp;C31&amp;"."&amp;"%0A"&amp;"Le quedan "&amp;J31&amp;" días restantes de su membresía en *_SPOTIFY PREMIUM_*")),"💰")</f>
        <v/>
      </c>
      <c r="L31" s="83">
        <f>HYPERLINK("https://api.whatsapp.com/send?phone=57"&amp;D31&amp;"&amp;text=*_✅ ACTUALIZACIÓN DE CUENTA SPOTIFY PREMIUM_*"&amp;"%0A"&amp;"%0A"&amp;"💻 Correo: *"&amp;E31&amp;"*"&amp;"%0A"&amp;"🔐 Nueva Contraseña: *"&amp;F31&amp;"*","🔐")</f>
        <v/>
      </c>
      <c r="M31" s="84">
        <f>HYPERLINK("https://api.whatsapp.com/send?phone=57"&amp;D31&amp;"&amp;text=*_✅ CUENTA SPOTIFY PREMIUM_*"&amp;"%0A"&amp;"%0A"&amp;"*📧 Correo:* "&amp;E31&amp;"%0A"&amp;"*🔑 Contraseña:* "&amp;F31&amp;"%0A"&amp;"%0A"&amp;"*📍 Vence:* "&amp;H31,"💻")</f>
        <v/>
      </c>
      <c r="N31" s="99" t="n"/>
      <c r="O31" s="101" t="n"/>
      <c r="P31" s="195" t="n"/>
      <c r="Q31" s="81">
        <f>IF(P31="","",IF(R31&lt;0,"Vencido hace "&amp;R31*-1&amp;" días",IF(R31=0,"Vence hoy",IF(R31&gt;0,"Le quedan "&amp;R31&amp;" días",""))))</f>
        <v/>
      </c>
      <c r="R31" s="144">
        <f>P31-TODAY()</f>
        <v/>
      </c>
      <c r="S31" s="70" t="n"/>
      <c r="T31" s="70" t="n"/>
      <c r="U31" s="70" t="n"/>
      <c r="V31" s="70" t="n"/>
      <c r="W31" s="70" t="n"/>
      <c r="X31" s="70" t="n"/>
      <c r="Y31" s="70" t="n"/>
      <c r="Z31" s="70" t="n"/>
    </row>
    <row r="32" ht="15.75" customHeight="1" s="339">
      <c r="A32" s="70" t="n"/>
      <c r="B32" s="70" t="n"/>
      <c r="C32" s="190" t="n"/>
      <c r="D32" s="191" t="n"/>
      <c r="E32" s="190" t="n"/>
      <c r="F32" s="191" t="n"/>
      <c r="G32" s="311" t="n"/>
      <c r="H32" s="194" t="n"/>
      <c r="I32" s="186">
        <f>IF(H32="","",IF(J32&lt;0,"Vencido hace "&amp;J32*-1&amp;" días",IF(J32=0,"Vence hoy",IF(J32&gt;0,"Le quedan "&amp;J32&amp;" días",""))))</f>
        <v/>
      </c>
      <c r="J32" s="77">
        <f>H32-J$8</f>
        <v/>
      </c>
      <c r="K32" s="83">
        <f>HYPERLINK("https://api.whatsapp.com/send?phone=57"&amp;D32&amp;"&amp;text="&amp;(IF(J32&lt;=0,"*🚨 Hola "&amp;C32&amp;".*"&amp;"%0A"&amp;"%0A"&amp;"Su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"&amp;C32&amp;"."&amp;"%0A"&amp;"Le quedan "&amp;J32&amp;" días restantes de su membresía en *_SPOTIFY PREMIUM_*")),"💰")</f>
        <v/>
      </c>
      <c r="L32" s="83">
        <f>HYPERLINK("https://api.whatsapp.com/send?phone=57"&amp;D32&amp;"&amp;text=*_✅ ACTUALIZACIÓN DE CUENTA SPOTIFY PREMIUM_*"&amp;"%0A"&amp;"%0A"&amp;"💻 Correo: *"&amp;E32&amp;"*"&amp;"%0A"&amp;"🔐 Nueva Contraseña: *"&amp;F32&amp;"*","🔐")</f>
        <v/>
      </c>
      <c r="M32" s="84">
        <f>HYPERLINK("https://api.whatsapp.com/send?phone=57"&amp;D32&amp;"&amp;text=*_✅ CUENTA SPOTIFY PREMIUM_*"&amp;"%0A"&amp;"%0A"&amp;"*📧 Correo:* "&amp;E32&amp;"%0A"&amp;"*🔑 Contraseña:* "&amp;F32&amp;"%0A"&amp;"%0A"&amp;"*📍 Vence:* "&amp;H32,"💻")</f>
        <v/>
      </c>
      <c r="N32" s="99" t="n"/>
      <c r="O32" s="101" t="n"/>
      <c r="P32" s="195" t="n"/>
      <c r="Q32" s="81">
        <f>IF(P32="","",IF(R32&lt;0,"Vencido hace "&amp;R32*-1&amp;" días",IF(R32=0,"Vence hoy",IF(R32&gt;0,"Le quedan "&amp;R32&amp;" días",""))))</f>
        <v/>
      </c>
      <c r="R32" s="144">
        <f>P32-TODAY()</f>
        <v/>
      </c>
      <c r="S32" s="70" t="n"/>
      <c r="T32" s="70" t="n"/>
      <c r="U32" s="70" t="n"/>
      <c r="V32" s="70" t="n"/>
      <c r="W32" s="70" t="n"/>
      <c r="X32" s="70" t="n"/>
      <c r="Y32" s="70" t="n"/>
      <c r="Z32" s="70" t="n"/>
    </row>
    <row r="33" ht="15.75" customHeight="1" s="339">
      <c r="A33" s="70" t="n"/>
      <c r="B33" s="70" t="n"/>
      <c r="C33" s="190" t="n"/>
      <c r="D33" s="191" t="n"/>
      <c r="E33" s="190" t="n"/>
      <c r="F33" s="191" t="n"/>
      <c r="G33" s="311" t="n"/>
      <c r="H33" s="194" t="n"/>
      <c r="I33" s="186">
        <f>IF(H33="","",IF(J33&lt;0,"Vencido hace "&amp;J33*-1&amp;" días",IF(J33=0,"Vence hoy",IF(J33&gt;0,"Le quedan "&amp;J33&amp;" días",""))))</f>
        <v/>
      </c>
      <c r="J33" s="77">
        <f>H33-J$8</f>
        <v/>
      </c>
      <c r="K33" s="83">
        <f>HYPERLINK("https://api.whatsapp.com/send?phone=57"&amp;D33&amp;"&amp;text="&amp;(IF(J33&lt;=0,"*🚨 Hola "&amp;C33&amp;".*"&amp;"%0A"&amp;"%0A"&amp;"Su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"&amp;C33&amp;"."&amp;"%0A"&amp;"Le quedan "&amp;J33&amp;" días restantes de su membresía en *_SPOTIFY PREMIUM_*")),"💰")</f>
        <v/>
      </c>
      <c r="L33" s="83">
        <f>HYPERLINK("https://api.whatsapp.com/send?phone=57"&amp;D33&amp;"&amp;text=*_✅ ACTUALIZACIÓN DE CUENTA SPOTIFY PREMIUM_*"&amp;"%0A"&amp;"%0A"&amp;"💻 Correo: *"&amp;E33&amp;"*"&amp;"%0A"&amp;"🔐 Nueva Contraseña: *"&amp;F33&amp;"*","🔐")</f>
        <v/>
      </c>
      <c r="M33" s="84">
        <f>HYPERLINK("https://api.whatsapp.com/send?phone=57"&amp;D33&amp;"&amp;text=*_✅ CUENTA SPOTIFY PREMIUM_*"&amp;"%0A"&amp;"%0A"&amp;"*📧 Correo:* "&amp;E33&amp;"%0A"&amp;"*🔑 Contraseña:* "&amp;F33&amp;"%0A"&amp;"%0A"&amp;"*📍 Vence:* "&amp;H33,"💻")</f>
        <v/>
      </c>
      <c r="N33" s="99" t="n"/>
      <c r="O33" s="101" t="n"/>
      <c r="P33" s="195" t="n"/>
      <c r="Q33" s="81">
        <f>IF(P33="","",IF(R33&lt;0,"Vencido hace "&amp;R33*-1&amp;" días",IF(R33=0,"Vence hoy",IF(R33&gt;0,"Le quedan "&amp;R33&amp;" días",""))))</f>
        <v/>
      </c>
      <c r="R33" s="144">
        <f>P33-TODAY()</f>
        <v/>
      </c>
      <c r="S33" s="70" t="n"/>
      <c r="T33" s="70" t="n"/>
      <c r="U33" s="70" t="n"/>
      <c r="V33" s="70" t="n"/>
      <c r="W33" s="70" t="n"/>
      <c r="X33" s="70" t="n"/>
      <c r="Y33" s="70" t="n"/>
      <c r="Z33" s="70" t="n"/>
    </row>
    <row r="34" ht="15.75" customHeight="1" s="339">
      <c r="A34" s="70" t="n"/>
      <c r="B34" s="70" t="n"/>
      <c r="C34" s="190" t="n"/>
      <c r="D34" s="191" t="n"/>
      <c r="E34" s="190" t="n"/>
      <c r="F34" s="191" t="n"/>
      <c r="G34" s="311" t="n"/>
      <c r="H34" s="194" t="n"/>
      <c r="I34" s="186">
        <f>IF(H34="","",IF(J34&lt;0,"Vencido hace "&amp;J34*-1&amp;" días",IF(J34=0,"Vence hoy",IF(J34&gt;0,"Le quedan "&amp;J34&amp;" días",""))))</f>
        <v/>
      </c>
      <c r="J34" s="77">
        <f>H34-J$8</f>
        <v/>
      </c>
      <c r="K34" s="83">
        <f>HYPERLINK("https://api.whatsapp.com/send?phone=57"&amp;D34&amp;"&amp;text="&amp;(IF(J34&lt;=0,"*🚨 Hola "&amp;C34&amp;".*"&amp;"%0A"&amp;"%0A"&amp;"Su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"&amp;C34&amp;"."&amp;"%0A"&amp;"Le quedan "&amp;J34&amp;" días restantes de su membresía en *_SPOTIFY PREMIUM_*")),"💰")</f>
        <v/>
      </c>
      <c r="L34" s="83">
        <f>HYPERLINK("https://api.whatsapp.com/send?phone=57"&amp;D34&amp;"&amp;text=*_✅ ACTUALIZACIÓN DE CUENTA SPOTIFY PREMIUM_*"&amp;"%0A"&amp;"%0A"&amp;"💻 Correo: *"&amp;E34&amp;"*"&amp;"%0A"&amp;"🔐 Nueva Contraseña: *"&amp;F34&amp;"*","🔐")</f>
        <v/>
      </c>
      <c r="M34" s="84">
        <f>HYPERLINK("https://api.whatsapp.com/send?phone=57"&amp;D34&amp;"&amp;text=*_✅ CUENTA SPOTIFY PREMIUM_*"&amp;"%0A"&amp;"%0A"&amp;"*📧 Correo:* "&amp;E34&amp;"%0A"&amp;"*🔑 Contraseña:* "&amp;F34&amp;"%0A"&amp;"%0A"&amp;"*📍 Vence:* "&amp;H34,"💻")</f>
        <v/>
      </c>
      <c r="N34" s="99" t="n"/>
      <c r="O34" s="101" t="n"/>
      <c r="P34" s="195" t="n"/>
      <c r="Q34" s="81">
        <f>IF(P34="","",IF(R34&lt;0,"Vencido hace "&amp;R34*-1&amp;" días",IF(R34=0,"Vence hoy",IF(R34&gt;0,"Le quedan "&amp;R34&amp;" días",""))))</f>
        <v/>
      </c>
      <c r="R34" s="144">
        <f>P34-TODAY()</f>
        <v/>
      </c>
      <c r="S34" s="70" t="n"/>
      <c r="T34" s="70" t="n"/>
      <c r="U34" s="70" t="n"/>
      <c r="V34" s="70" t="n"/>
      <c r="W34" s="70" t="n"/>
      <c r="X34" s="70" t="n"/>
      <c r="Y34" s="70" t="n"/>
      <c r="Z34" s="70" t="n"/>
    </row>
    <row r="35" ht="15.75" customHeight="1" s="339">
      <c r="A35" s="70" t="n"/>
      <c r="B35" s="70" t="n"/>
      <c r="C35" s="190" t="n"/>
      <c r="D35" s="191" t="n"/>
      <c r="E35" s="190" t="n"/>
      <c r="F35" s="191" t="n"/>
      <c r="G35" s="311" t="n"/>
      <c r="H35" s="194" t="n"/>
      <c r="I35" s="186">
        <f>IF(H35="","",IF(J35&lt;0,"Vencido hace "&amp;J35*-1&amp;" días",IF(J35=0,"Vence hoy",IF(J35&gt;0,"Le quedan "&amp;J35&amp;" días",""))))</f>
        <v/>
      </c>
      <c r="J35" s="77">
        <f>H35-J$8</f>
        <v/>
      </c>
      <c r="K35" s="83">
        <f>HYPERLINK("https://api.whatsapp.com/send?phone=57"&amp;D35&amp;"&amp;text="&amp;(IF(J35&lt;=0,"*🚨 Hola "&amp;C35&amp;".*"&amp;"%0A"&amp;"%0A"&amp;"Su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"&amp;C35&amp;"."&amp;"%0A"&amp;"Le quedan "&amp;J35&amp;" días restantes de su membresía en *_SPOTIFY PREMIUM_*")),"💰")</f>
        <v/>
      </c>
      <c r="L35" s="83">
        <f>HYPERLINK("https://api.whatsapp.com/send?phone=57"&amp;D35&amp;"&amp;text=*_✅ ACTUALIZACIÓN DE CUENTA SPOTIFY PREMIUM_*"&amp;"%0A"&amp;"%0A"&amp;"💻 Correo: *"&amp;E35&amp;"*"&amp;"%0A"&amp;"🔐 Nueva Contraseña: *"&amp;F35&amp;"*","🔐")</f>
        <v/>
      </c>
      <c r="M35" s="84">
        <f>HYPERLINK("https://api.whatsapp.com/send?phone=57"&amp;D35&amp;"&amp;text=*_✅ CUENTA SPOTIFY PREMIUM_*"&amp;"%0A"&amp;"%0A"&amp;"*📧 Correo:* "&amp;E35&amp;"%0A"&amp;"*🔑 Contraseña:* "&amp;F35&amp;"%0A"&amp;"%0A"&amp;"*📍 Vence:* "&amp;H35,"💻")</f>
        <v/>
      </c>
      <c r="N35" s="99" t="n"/>
      <c r="O35" s="101" t="n"/>
      <c r="P35" s="195" t="n"/>
      <c r="Q35" s="81">
        <f>IF(P35="","",IF(R35&lt;0,"Vencido hace "&amp;R35*-1&amp;" días",IF(R35=0,"Vence hoy",IF(R35&gt;0,"Le quedan "&amp;R35&amp;" días",""))))</f>
        <v/>
      </c>
      <c r="R35" s="144">
        <f>P35-TODAY()</f>
        <v/>
      </c>
      <c r="S35" s="70" t="n"/>
      <c r="T35" s="70" t="n"/>
      <c r="U35" s="70" t="n"/>
      <c r="V35" s="70" t="n"/>
      <c r="W35" s="70" t="n"/>
      <c r="X35" s="70" t="n"/>
      <c r="Y35" s="70" t="n"/>
      <c r="Z35" s="70" t="n"/>
    </row>
    <row r="36" ht="15.75" customHeight="1" s="339">
      <c r="A36" s="70" t="n"/>
      <c r="B36" s="70" t="n"/>
      <c r="C36" s="190" t="n"/>
      <c r="D36" s="191" t="n"/>
      <c r="E36" s="190" t="n"/>
      <c r="F36" s="191" t="n"/>
      <c r="G36" s="311" t="n"/>
      <c r="H36" s="194" t="n"/>
      <c r="I36" s="186">
        <f>IF(H36="","",IF(J36&lt;0,"Vencido hace "&amp;J36*-1&amp;" días",IF(J36=0,"Vence hoy",IF(J36&gt;0,"Le quedan "&amp;J36&amp;" días",""))))</f>
        <v/>
      </c>
      <c r="J36" s="77">
        <f>H36-J$8</f>
        <v/>
      </c>
      <c r="K36" s="83">
        <f>HYPERLINK("https://api.whatsapp.com/send?phone=57"&amp;D36&amp;"&amp;text="&amp;(IF(J36&lt;=0,"*🚨 Hola "&amp;C36&amp;".*"&amp;"%0A"&amp;"%0A"&amp;"Su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"&amp;C36&amp;"."&amp;"%0A"&amp;"Le quedan "&amp;J36&amp;" días restantes de su membresía en *_SPOTIFY PREMIUM_*")),"💰")</f>
        <v/>
      </c>
      <c r="L36" s="83">
        <f>HYPERLINK("https://api.whatsapp.com/send?phone=57"&amp;D36&amp;"&amp;text=*_✅ ACTUALIZACIÓN DE CUENTA SPOTIFY PREMIUM_*"&amp;"%0A"&amp;"%0A"&amp;"💻 Correo: *"&amp;E36&amp;"*"&amp;"%0A"&amp;"🔐 Nueva Contraseña: *"&amp;F36&amp;"*","🔐")</f>
        <v/>
      </c>
      <c r="M36" s="84">
        <f>HYPERLINK("https://api.whatsapp.com/send?phone=57"&amp;D36&amp;"&amp;text=*_✅ CUENTA SPOTIFY PREMIUM_*"&amp;"%0A"&amp;"%0A"&amp;"*📧 Correo:* "&amp;E36&amp;"%0A"&amp;"*🔑 Contraseña:* "&amp;F36&amp;"%0A"&amp;"%0A"&amp;"*📍 Vence:* "&amp;H36,"💻")</f>
        <v/>
      </c>
      <c r="N36" s="99" t="n"/>
      <c r="O36" s="101" t="n"/>
      <c r="P36" s="195" t="n"/>
      <c r="Q36" s="81">
        <f>IF(P36="","",IF(R36&lt;0,"Vencido hace "&amp;R36*-1&amp;" días",IF(R36=0,"Vence hoy",IF(R36&gt;0,"Le quedan "&amp;R36&amp;" días",""))))</f>
        <v/>
      </c>
      <c r="R36" s="144">
        <f>P36-TODAY()</f>
        <v/>
      </c>
      <c r="S36" s="70" t="n"/>
      <c r="T36" s="70" t="n"/>
      <c r="U36" s="70" t="n"/>
      <c r="V36" s="70" t="n"/>
      <c r="W36" s="70" t="n"/>
      <c r="X36" s="70" t="n"/>
      <c r="Y36" s="70" t="n"/>
      <c r="Z36" s="70" t="n"/>
    </row>
    <row r="37" ht="15.75" customHeight="1" s="339">
      <c r="A37" s="70" t="n"/>
      <c r="B37" s="70" t="n"/>
      <c r="C37" s="190" t="n"/>
      <c r="D37" s="191" t="n"/>
      <c r="E37" s="190" t="n"/>
      <c r="F37" s="191" t="n"/>
      <c r="G37" s="311" t="n"/>
      <c r="H37" s="194" t="n"/>
      <c r="I37" s="186">
        <f>IF(H37="","",IF(J37&lt;0,"Vencido hace "&amp;J37*-1&amp;" días",IF(J37=0,"Vence hoy",IF(J37&gt;0,"Le quedan "&amp;J37&amp;" días",""))))</f>
        <v/>
      </c>
      <c r="J37" s="77">
        <f>H37-J$8</f>
        <v/>
      </c>
      <c r="K37" s="83">
        <f>HYPERLINK("https://api.whatsapp.com/send?phone=57"&amp;D37&amp;"&amp;text="&amp;(IF(J37&lt;=0,"*🚨 Hola "&amp;C37&amp;".*"&amp;"%0A"&amp;"%0A"&amp;"Su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"&amp;C37&amp;"."&amp;"%0A"&amp;"Le quedan "&amp;J37&amp;" días restantes de su membresía en *_SPOTIFY PREMIUM_*")),"💰")</f>
        <v/>
      </c>
      <c r="L37" s="83">
        <f>HYPERLINK("https://api.whatsapp.com/send?phone=57"&amp;D37&amp;"&amp;text=*_✅ ACTUALIZACIÓN DE CUENTA SPOTIFY PREMIUM_*"&amp;"%0A"&amp;"%0A"&amp;"💻 Correo: *"&amp;E37&amp;"*"&amp;"%0A"&amp;"🔐 Nueva Contraseña: *"&amp;F37&amp;"*","🔐")</f>
        <v/>
      </c>
      <c r="M37" s="84">
        <f>HYPERLINK("https://api.whatsapp.com/send?phone=57"&amp;D37&amp;"&amp;text=*_✅ CUENTA SPOTIFY PREMIUM_*"&amp;"%0A"&amp;"%0A"&amp;"*📧 Correo:* "&amp;E37&amp;"%0A"&amp;"*🔑 Contraseña:* "&amp;F37&amp;"%0A"&amp;"%0A"&amp;"*📍 Vence:* "&amp;H37,"💻")</f>
        <v/>
      </c>
      <c r="N37" s="99" t="n"/>
      <c r="O37" s="101" t="n"/>
      <c r="P37" s="195" t="n"/>
      <c r="Q37" s="81">
        <f>IF(P37="","",IF(R37&lt;0,"Vencido hace "&amp;R37*-1&amp;" días",IF(R37=0,"Vence hoy",IF(R37&gt;0,"Le quedan "&amp;R37&amp;" días",""))))</f>
        <v/>
      </c>
      <c r="R37" s="144">
        <f>P37-TODAY()</f>
        <v/>
      </c>
      <c r="S37" s="70" t="n"/>
      <c r="T37" s="70" t="n"/>
      <c r="U37" s="70" t="n"/>
      <c r="V37" s="70" t="n"/>
      <c r="W37" s="70" t="n"/>
      <c r="X37" s="70" t="n"/>
      <c r="Y37" s="70" t="n"/>
      <c r="Z37" s="70" t="n"/>
    </row>
    <row r="38" ht="15.75" customHeight="1" s="339">
      <c r="A38" s="70" t="n"/>
      <c r="B38" s="70" t="n"/>
      <c r="C38" s="190" t="n"/>
      <c r="D38" s="191" t="n"/>
      <c r="E38" s="190" t="n"/>
      <c r="F38" s="191" t="n"/>
      <c r="G38" s="311" t="n"/>
      <c r="H38" s="194" t="n"/>
      <c r="I38" s="186">
        <f>IF(H38="","",IF(J38&lt;0,"Vencido hace "&amp;J38*-1&amp;" días",IF(J38=0,"Vence hoy",IF(J38&gt;0,"Le quedan "&amp;J38&amp;" días",""))))</f>
        <v/>
      </c>
      <c r="J38" s="77">
        <f>H38-J$8</f>
        <v/>
      </c>
      <c r="K38" s="83">
        <f>HYPERLINK("https://api.whatsapp.com/send?phone=57"&amp;D38&amp;"&amp;text="&amp;(IF(J38&lt;=0,"*🚨 Hola "&amp;C38&amp;".*"&amp;"%0A"&amp;"%0A"&amp;"Su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"&amp;C38&amp;"."&amp;"%0A"&amp;"Le quedan "&amp;J38&amp;" días restantes de su membresía en *_SPOTIFY PREMIUM_*")),"💰")</f>
        <v/>
      </c>
      <c r="L38" s="83">
        <f>HYPERLINK("https://api.whatsapp.com/send?phone=57"&amp;D38&amp;"&amp;text=*_✅ ACTUALIZACIÓN DE CUENTA SPOTIFY PREMIUM_*"&amp;"%0A"&amp;"%0A"&amp;"💻 Correo: *"&amp;E38&amp;"*"&amp;"%0A"&amp;"🔐 Nueva Contraseña: *"&amp;F38&amp;"*","🔐")</f>
        <v/>
      </c>
      <c r="M38" s="84">
        <f>HYPERLINK("https://api.whatsapp.com/send?phone=57"&amp;D38&amp;"&amp;text=*_✅ CUENTA SPOTIFY PREMIUM_*"&amp;"%0A"&amp;"%0A"&amp;"*📧 Correo:* "&amp;E38&amp;"%0A"&amp;"*🔑 Contraseña:* "&amp;F38&amp;"%0A"&amp;"%0A"&amp;"*📍 Vence:* "&amp;H38,"💻")</f>
        <v/>
      </c>
      <c r="N38" s="99" t="n"/>
      <c r="O38" s="101" t="n"/>
      <c r="P38" s="195" t="n"/>
      <c r="Q38" s="81">
        <f>IF(P38="","",IF(R38&lt;0,"Vencido hace "&amp;R38*-1&amp;" días",IF(R38=0,"Vence hoy",IF(R38&gt;0,"Le quedan "&amp;R38&amp;" días",""))))</f>
        <v/>
      </c>
      <c r="R38" s="144">
        <f>P38-TODAY()</f>
        <v/>
      </c>
      <c r="S38" s="70" t="n"/>
      <c r="T38" s="70" t="n"/>
      <c r="U38" s="70" t="n"/>
      <c r="V38" s="70" t="n"/>
      <c r="W38" s="70" t="n"/>
      <c r="X38" s="70" t="n"/>
      <c r="Y38" s="70" t="n"/>
      <c r="Z38" s="70" t="n"/>
    </row>
    <row r="39" ht="15.75" customHeight="1" s="339">
      <c r="A39" s="70" t="n"/>
      <c r="B39" s="70" t="n"/>
      <c r="C39" s="190" t="n"/>
      <c r="D39" s="191" t="n"/>
      <c r="E39" s="190" t="n"/>
      <c r="F39" s="191" t="n"/>
      <c r="G39" s="311" t="n"/>
      <c r="H39" s="194" t="n"/>
      <c r="I39" s="186">
        <f>IF(H39="","",IF(J39&lt;0,"Vencido hace "&amp;J39*-1&amp;" días",IF(J39=0,"Vence hoy",IF(J39&gt;0,"Le quedan "&amp;J39&amp;" días",""))))</f>
        <v/>
      </c>
      <c r="J39" s="77">
        <f>H39-J$8</f>
        <v/>
      </c>
      <c r="K39" s="83">
        <f>HYPERLINK("https://api.whatsapp.com/send?phone=57"&amp;D39&amp;"&amp;text="&amp;(IF(J39&lt;=0,"*🚨 Hola "&amp;C39&amp;".*"&amp;"%0A"&amp;"%0A"&amp;"Su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"&amp;C39&amp;"."&amp;"%0A"&amp;"Le quedan "&amp;J39&amp;" días restantes de su membresía en *_SPOTIFY PREMIUM_*")),"💰")</f>
        <v/>
      </c>
      <c r="L39" s="83">
        <f>HYPERLINK("https://api.whatsapp.com/send?phone=57"&amp;D39&amp;"&amp;text=*_✅ ACTUALIZACIÓN DE CUENTA SPOTIFY PREMIUM_*"&amp;"%0A"&amp;"%0A"&amp;"💻 Correo: *"&amp;E39&amp;"*"&amp;"%0A"&amp;"🔐 Nueva Contraseña: *"&amp;F39&amp;"*","🔐")</f>
        <v/>
      </c>
      <c r="M39" s="84">
        <f>HYPERLINK("https://api.whatsapp.com/send?phone=57"&amp;D39&amp;"&amp;text=*_✅ CUENTA SPOTIFY PREMIUM_*"&amp;"%0A"&amp;"%0A"&amp;"*📧 Correo:* "&amp;E39&amp;"%0A"&amp;"*🔑 Contraseña:* "&amp;F39&amp;"%0A"&amp;"%0A"&amp;"*📍 Vence:* "&amp;H39,"💻")</f>
        <v/>
      </c>
      <c r="N39" s="99" t="n"/>
      <c r="O39" s="101" t="n"/>
      <c r="P39" s="195" t="n"/>
      <c r="Q39" s="81">
        <f>IF(P39="","",IF(R39&lt;0,"Vencido hace "&amp;R39*-1&amp;" días",IF(R39=0,"Vence hoy",IF(R39&gt;0,"Le quedan "&amp;R39&amp;" días",""))))</f>
        <v/>
      </c>
      <c r="R39" s="144">
        <f>P39-TODAY()</f>
        <v/>
      </c>
      <c r="S39" s="70" t="n"/>
      <c r="T39" s="70" t="n"/>
      <c r="U39" s="70" t="n"/>
      <c r="V39" s="70" t="n"/>
      <c r="W39" s="70" t="n"/>
      <c r="X39" s="70" t="n"/>
      <c r="Y39" s="70" t="n"/>
      <c r="Z39" s="70" t="n"/>
    </row>
    <row r="40" ht="15.75" customHeight="1" s="339">
      <c r="A40" s="70" t="n"/>
      <c r="B40" s="70" t="n"/>
      <c r="C40" s="190" t="n"/>
      <c r="D40" s="191" t="n"/>
      <c r="E40" s="190" t="n"/>
      <c r="F40" s="191" t="n"/>
      <c r="G40" s="311" t="n"/>
      <c r="H40" s="194" t="n"/>
      <c r="I40" s="186">
        <f>IF(H40="","",IF(J40&lt;0,"Vencido hace "&amp;J40*-1&amp;" días",IF(J40=0,"Vence hoy",IF(J40&gt;0,"Le quedan "&amp;J40&amp;" días",""))))</f>
        <v/>
      </c>
      <c r="J40" s="77">
        <f>H40-J$8</f>
        <v/>
      </c>
      <c r="K40" s="83">
        <f>HYPERLINK("https://api.whatsapp.com/send?phone=57"&amp;D40&amp;"&amp;text="&amp;(IF(J40&lt;=0,"*🚨 Hola "&amp;C40&amp;".*"&amp;"%0A"&amp;"%0A"&amp;"Su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"&amp;C40&amp;"."&amp;"%0A"&amp;"Le quedan "&amp;J40&amp;" días restantes de su membresía en *_SPOTIFY PREMIUM_*")),"💰")</f>
        <v/>
      </c>
      <c r="L40" s="83">
        <f>HYPERLINK("https://api.whatsapp.com/send?phone=57"&amp;D40&amp;"&amp;text=*_✅ ACTUALIZACIÓN DE CUENTA SPOTIFY PREMIUM_*"&amp;"%0A"&amp;"%0A"&amp;"💻 Correo: *"&amp;E40&amp;"*"&amp;"%0A"&amp;"🔐 Nueva Contraseña: *"&amp;F40&amp;"*","🔐")</f>
        <v/>
      </c>
      <c r="M40" s="84">
        <f>HYPERLINK("https://api.whatsapp.com/send?phone=57"&amp;D40&amp;"&amp;text=*_✅ CUENTA SPOTIFY PREMIUM_*"&amp;"%0A"&amp;"%0A"&amp;"*📧 Correo:* "&amp;E40&amp;"%0A"&amp;"*🔑 Contraseña:* "&amp;F40&amp;"%0A"&amp;"%0A"&amp;"*📍 Vence:* "&amp;H40,"💻")</f>
        <v/>
      </c>
      <c r="N40" s="99" t="n"/>
      <c r="O40" s="101" t="n"/>
      <c r="P40" s="195" t="n"/>
      <c r="Q40" s="81">
        <f>IF(P40="","",IF(R40&lt;0,"Vencido hace "&amp;R40*-1&amp;" días",IF(R40=0,"Vence hoy",IF(R40&gt;0,"Le quedan "&amp;R40&amp;" días",""))))</f>
        <v/>
      </c>
      <c r="R40" s="144">
        <f>P40-TODAY()</f>
        <v/>
      </c>
      <c r="S40" s="70" t="n"/>
      <c r="T40" s="70" t="n"/>
      <c r="U40" s="70" t="n"/>
      <c r="V40" s="70" t="n"/>
      <c r="W40" s="70" t="n"/>
      <c r="X40" s="70" t="n"/>
      <c r="Y40" s="70" t="n"/>
      <c r="Z40" s="70" t="n"/>
    </row>
    <row r="41" ht="15.75" customHeight="1" s="339">
      <c r="A41" s="70" t="n"/>
      <c r="B41" s="70" t="n"/>
      <c r="C41" s="190" t="n"/>
      <c r="D41" s="191" t="n"/>
      <c r="E41" s="190" t="n"/>
      <c r="F41" s="191" t="n"/>
      <c r="G41" s="311" t="n"/>
      <c r="H41" s="194" t="n"/>
      <c r="I41" s="186">
        <f>IF(H41="","",IF(J41&lt;0,"Vencido hace "&amp;J41*-1&amp;" días",IF(J41=0,"Vence hoy",IF(J41&gt;0,"Le quedan "&amp;J41&amp;" días",""))))</f>
        <v/>
      </c>
      <c r="J41" s="77">
        <f>H41-J$8</f>
        <v/>
      </c>
      <c r="K41" s="83">
        <f>HYPERLINK("https://api.whatsapp.com/send?phone=57"&amp;D41&amp;"&amp;text="&amp;(IF(J41&lt;=0,"*🚨 Hola "&amp;C41&amp;".*"&amp;"%0A"&amp;"%0A"&amp;"Su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"&amp;C41&amp;"."&amp;"%0A"&amp;"Le quedan "&amp;J41&amp;" días restantes de su membresía en *_SPOTIFY PREMIUM_*")),"💰")</f>
        <v/>
      </c>
      <c r="L41" s="83">
        <f>HYPERLINK("https://api.whatsapp.com/send?phone=57"&amp;D41&amp;"&amp;text=*_✅ ACTUALIZACIÓN DE CUENTA SPOTIFY PREMIUM_*"&amp;"%0A"&amp;"%0A"&amp;"💻 Correo: *"&amp;E41&amp;"*"&amp;"%0A"&amp;"🔐 Nueva Contraseña: *"&amp;F41&amp;"*","🔐")</f>
        <v/>
      </c>
      <c r="M41" s="84">
        <f>HYPERLINK("https://api.whatsapp.com/send?phone=57"&amp;D41&amp;"&amp;text=*_✅ CUENTA SPOTIFY PREMIUM_*"&amp;"%0A"&amp;"%0A"&amp;"*📧 Correo:* "&amp;E41&amp;"%0A"&amp;"*🔑 Contraseña:* "&amp;F41&amp;"%0A"&amp;"%0A"&amp;"*📍 Vence:* "&amp;H41,"💻")</f>
        <v/>
      </c>
      <c r="N41" s="99" t="n"/>
      <c r="O41" s="101" t="n"/>
      <c r="P41" s="195" t="n"/>
      <c r="Q41" s="81">
        <f>IF(P41="","",IF(R41&lt;0,"Vencido hace "&amp;R41*-1&amp;" días",IF(R41=0,"Vence hoy",IF(R41&gt;0,"Le quedan "&amp;R41&amp;" días",""))))</f>
        <v/>
      </c>
      <c r="R41" s="144">
        <f>P41-TODAY()</f>
        <v/>
      </c>
      <c r="S41" s="70" t="n"/>
      <c r="T41" s="70" t="n"/>
      <c r="U41" s="70" t="n"/>
      <c r="V41" s="70" t="n"/>
      <c r="W41" s="70" t="n"/>
      <c r="X41" s="70" t="n"/>
      <c r="Y41" s="70" t="n"/>
      <c r="Z41" s="70" t="n"/>
    </row>
    <row r="42" ht="15.75" customHeight="1" s="339">
      <c r="A42" s="70" t="n"/>
      <c r="B42" s="70" t="n"/>
      <c r="C42" s="190" t="n"/>
      <c r="D42" s="191" t="n"/>
      <c r="E42" s="190" t="n"/>
      <c r="F42" s="191" t="n"/>
      <c r="G42" s="311" t="n"/>
      <c r="H42" s="194" t="n"/>
      <c r="I42" s="186">
        <f>IF(H42="","",IF(J42&lt;0,"Vencido hace "&amp;J42*-1&amp;" días",IF(J42=0,"Vence hoy",IF(J42&gt;0,"Le quedan "&amp;J42&amp;" días",""))))</f>
        <v/>
      </c>
      <c r="J42" s="77">
        <f>H42-J$8</f>
        <v/>
      </c>
      <c r="K42" s="83">
        <f>HYPERLINK("https://api.whatsapp.com/send?phone=57"&amp;D42&amp;"&amp;text="&amp;(IF(J42&lt;=0,"*🚨 Hola "&amp;C42&amp;".*"&amp;"%0A"&amp;"%0A"&amp;"Su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"&amp;C42&amp;"."&amp;"%0A"&amp;"Le quedan "&amp;J42&amp;" días restantes de su membresía en *_SPOTIFY PREMIUM_*")),"💰")</f>
        <v/>
      </c>
      <c r="L42" s="83">
        <f>HYPERLINK("https://api.whatsapp.com/send?phone=57"&amp;D42&amp;"&amp;text=*_✅ ACTUALIZACIÓN DE CUENTA SPOTIFY PREMIUM_*"&amp;"%0A"&amp;"%0A"&amp;"💻 Correo: *"&amp;E42&amp;"*"&amp;"%0A"&amp;"🔐 Nueva Contraseña: *"&amp;F42&amp;"*","🔐")</f>
        <v/>
      </c>
      <c r="M42" s="84">
        <f>HYPERLINK("https://api.whatsapp.com/send?phone=57"&amp;D42&amp;"&amp;text=*_✅ CUENTA SPOTIFY PREMIUM_*"&amp;"%0A"&amp;"%0A"&amp;"*📧 Correo:* "&amp;E42&amp;"%0A"&amp;"*🔑 Contraseña:* "&amp;F42&amp;"%0A"&amp;"%0A"&amp;"*📍 Vence:* "&amp;H42,"💻")</f>
        <v/>
      </c>
      <c r="N42" s="99" t="n"/>
      <c r="O42" s="101" t="n"/>
      <c r="P42" s="195" t="n"/>
      <c r="Q42" s="81">
        <f>IF(P42="","",IF(R42&lt;0,"Vencido hace "&amp;R42*-1&amp;" días",IF(R42=0,"Vence hoy",IF(R42&gt;0,"Le quedan "&amp;R42&amp;" días",""))))</f>
        <v/>
      </c>
      <c r="R42" s="144">
        <f>P42-TODAY()</f>
        <v/>
      </c>
      <c r="S42" s="70" t="n"/>
      <c r="T42" s="70" t="n"/>
      <c r="U42" s="70" t="n"/>
      <c r="V42" s="70" t="n"/>
      <c r="W42" s="70" t="n"/>
      <c r="X42" s="70" t="n"/>
      <c r="Y42" s="70" t="n"/>
      <c r="Z42" s="70" t="n"/>
    </row>
    <row r="43" ht="15.75" customHeight="1" s="339">
      <c r="A43" s="70" t="n"/>
      <c r="B43" s="70" t="n"/>
      <c r="C43" s="304" t="n"/>
      <c r="D43" s="305" t="n"/>
      <c r="E43" s="304" t="n"/>
      <c r="F43" s="305" t="n"/>
      <c r="G43" s="318" t="n"/>
      <c r="H43" s="307" t="n"/>
      <c r="I43" s="186">
        <f>IF(H43="","",IF(J43&lt;0,"Vencido hace "&amp;J43*-1&amp;" días",IF(J43=0,"Vence hoy",IF(J43&gt;0,"Le quedan "&amp;J43&amp;" días",""))))</f>
        <v/>
      </c>
      <c r="J43" s="77">
        <f>H43-J$8</f>
        <v/>
      </c>
      <c r="K43" s="83">
        <f>HYPERLINK("https://api.whatsapp.com/send?phone=57"&amp;D43&amp;"&amp;text="&amp;(IF(J43&lt;=0,"*🚨 Hola "&amp;C43&amp;".*"&amp;"%0A"&amp;"%0A"&amp;"Su cuenta _*SPOTIFY PREMUM*_ venció, confirmar con la renovación de su servicio."&amp;"%0A"&amp;"*Envíar captura de pantalla de pago realizado.*"&amp;"%0A"&amp;"*Muchas gracias🫱🏼‍🫲🏼*","*MENSAJE RECORDATORIO 🚨*"&amp;"%0A"&amp;"%0A"&amp;"Hola, "&amp;C43&amp;"."&amp;"%0A"&amp;"Le quedan "&amp;J43&amp;" días restantes de su membresía en *_SPOTIFY PREMIUM_*")),"💰")</f>
        <v/>
      </c>
      <c r="L43" s="83">
        <f>HYPERLINK("https://api.whatsapp.com/send?phone=57"&amp;D43&amp;"&amp;text=*_✅ ACTUALIZACIÓN DE CUENTA SPOTIFY PREMIUM_*"&amp;"%0A"&amp;"%0A"&amp;"💻 Correo: *"&amp;E43&amp;"*"&amp;"%0A"&amp;"🔐 Nueva Contraseña: *"&amp;F43&amp;"*","🔐")</f>
        <v/>
      </c>
      <c r="M43" s="84">
        <f>HYPERLINK("https://api.whatsapp.com/send?phone=57"&amp;D43&amp;"&amp;text=*_✅ CUENTA SPOTIFY PREMIUM_*"&amp;"%0A"&amp;"%0A"&amp;"*📧 Correo:* "&amp;E43&amp;"%0A"&amp;"*🔑 Contraseña:* "&amp;F43&amp;"%0A"&amp;"%0A"&amp;"*📍 Vence:* "&amp;H43,"💻")</f>
        <v/>
      </c>
      <c r="N43" s="308" t="n"/>
      <c r="O43" s="309" t="n"/>
      <c r="P43" s="310" t="n"/>
      <c r="Q43" s="112">
        <f>IF(P43="","",IF(R43&lt;0,"Vencido hace "&amp;R43*-1&amp;" días",IF(R43=0,"Vence hoy",IF(R43&gt;0,"Le quedan "&amp;R43&amp;" días",""))))</f>
        <v/>
      </c>
      <c r="R43" s="144">
        <f>P43-TODAY()</f>
        <v/>
      </c>
      <c r="S43" s="70" t="n"/>
      <c r="T43" s="70" t="n"/>
      <c r="U43" s="70" t="n"/>
      <c r="V43" s="70" t="n"/>
      <c r="W43" s="70" t="n"/>
      <c r="X43" s="70" t="n"/>
      <c r="Y43" s="70" t="n"/>
      <c r="Z43" s="70" t="n"/>
    </row>
    <row r="44" ht="15.75" customHeight="1" s="339">
      <c r="A44" s="70" t="n"/>
      <c r="B44" s="70" t="n"/>
      <c r="C44" s="70" t="n"/>
      <c r="D44" s="70" t="n"/>
      <c r="E44" s="70" t="n"/>
      <c r="F44" s="70" t="n"/>
      <c r="G44" s="319" t="n"/>
      <c r="H44" s="121" t="n"/>
      <c r="I44" s="122" t="n"/>
      <c r="J44" s="70" t="n"/>
      <c r="K44" s="70" t="n"/>
      <c r="L44" s="70" t="n"/>
      <c r="M44" s="70" t="n"/>
      <c r="N44" s="70" t="n"/>
      <c r="O44" s="70" t="n"/>
      <c r="P44" s="123" t="n"/>
      <c r="Q44" s="122" t="n"/>
      <c r="R44" s="70" t="n"/>
      <c r="S44" s="70" t="n"/>
      <c r="T44" s="70" t="n"/>
      <c r="U44" s="70" t="n"/>
      <c r="V44" s="70" t="n"/>
      <c r="W44" s="70" t="n"/>
      <c r="X44" s="70" t="n"/>
      <c r="Y44" s="70" t="n"/>
      <c r="Z44" s="70" t="n"/>
    </row>
    <row r="45" ht="15.75" customHeight="1" s="339">
      <c r="A45" s="70" t="n"/>
      <c r="B45" s="70" t="n"/>
      <c r="C45" s="70" t="n"/>
      <c r="D45" s="70" t="n"/>
      <c r="E45" s="70" t="n"/>
      <c r="F45" s="70" t="n"/>
      <c r="G45" s="319" t="n"/>
      <c r="H45" s="121" t="n"/>
      <c r="I45" s="122" t="n"/>
      <c r="J45" s="70" t="n"/>
      <c r="K45" s="70" t="n"/>
      <c r="L45" s="70" t="n"/>
      <c r="M45" s="70" t="n"/>
      <c r="N45" s="70" t="n"/>
      <c r="O45" s="70" t="n"/>
      <c r="P45" s="123" t="n"/>
      <c r="Q45" s="122" t="n"/>
      <c r="R45" s="70" t="n"/>
      <c r="S45" s="70" t="n"/>
      <c r="T45" s="70" t="n"/>
      <c r="U45" s="70" t="n"/>
      <c r="V45" s="70" t="n"/>
      <c r="W45" s="70" t="n"/>
      <c r="X45" s="70" t="n"/>
      <c r="Y45" s="70" t="n"/>
      <c r="Z45" s="70" t="n"/>
    </row>
    <row r="46" ht="15.75" customHeight="1" s="339">
      <c r="A46" s="70" t="n"/>
      <c r="B46" s="70" t="n"/>
      <c r="C46" s="70" t="n"/>
      <c r="D46" s="70" t="n"/>
      <c r="E46" s="70" t="n"/>
      <c r="F46" s="70" t="n"/>
      <c r="G46" s="319" t="n"/>
      <c r="H46" s="121" t="n"/>
      <c r="I46" s="122" t="n"/>
      <c r="J46" s="70" t="n"/>
      <c r="K46" s="70" t="n"/>
      <c r="L46" s="70" t="n"/>
      <c r="M46" s="70" t="n"/>
      <c r="N46" s="70" t="n"/>
      <c r="O46" s="70" t="n"/>
      <c r="P46" s="123" t="n"/>
      <c r="Q46" s="122" t="n"/>
      <c r="R46" s="70" t="n"/>
      <c r="S46" s="70" t="n"/>
      <c r="T46" s="70" t="n"/>
      <c r="U46" s="70" t="n"/>
      <c r="V46" s="70" t="n"/>
      <c r="W46" s="70" t="n"/>
      <c r="X46" s="70" t="n"/>
      <c r="Y46" s="70" t="n"/>
      <c r="Z46" s="70" t="n"/>
    </row>
    <row r="47" ht="15.75" customHeight="1" s="339">
      <c r="A47" s="70" t="n"/>
      <c r="B47" s="70" t="n"/>
      <c r="C47" s="70" t="n"/>
      <c r="D47" s="70" t="n"/>
      <c r="E47" s="70" t="n"/>
      <c r="F47" s="70" t="n"/>
      <c r="G47" s="319" t="n"/>
      <c r="H47" s="121" t="n"/>
      <c r="I47" s="122" t="n"/>
      <c r="J47" s="70" t="n"/>
      <c r="K47" s="70" t="n"/>
      <c r="L47" s="70" t="n"/>
      <c r="M47" s="70" t="n"/>
      <c r="N47" s="70" t="n"/>
      <c r="O47" s="70" t="n"/>
      <c r="P47" s="123" t="n"/>
      <c r="Q47" s="122" t="n"/>
      <c r="R47" s="70" t="n"/>
      <c r="S47" s="70" t="n"/>
      <c r="T47" s="70" t="n"/>
      <c r="U47" s="70" t="n"/>
      <c r="V47" s="70" t="n"/>
      <c r="W47" s="70" t="n"/>
      <c r="X47" s="70" t="n"/>
      <c r="Y47" s="70" t="n"/>
      <c r="Z47" s="70" t="n"/>
    </row>
    <row r="48" ht="15.75" customHeight="1" s="339">
      <c r="A48" s="70" t="n"/>
      <c r="B48" s="70" t="n"/>
      <c r="C48" s="70" t="n"/>
      <c r="D48" s="70" t="n"/>
      <c r="E48" s="70" t="n"/>
      <c r="F48" s="70" t="n"/>
      <c r="G48" s="319" t="n"/>
      <c r="H48" s="121" t="n"/>
      <c r="I48" s="122" t="n"/>
      <c r="J48" s="70" t="n"/>
      <c r="K48" s="70" t="n"/>
      <c r="L48" s="70" t="n"/>
      <c r="M48" s="70" t="n"/>
      <c r="N48" s="70" t="n"/>
      <c r="O48" s="70" t="n"/>
      <c r="P48" s="123" t="n"/>
      <c r="Q48" s="122" t="n"/>
      <c r="R48" s="70" t="n"/>
      <c r="S48" s="70" t="n"/>
      <c r="T48" s="70" t="n"/>
      <c r="U48" s="70" t="n"/>
      <c r="V48" s="70" t="n"/>
      <c r="W48" s="70" t="n"/>
      <c r="X48" s="70" t="n"/>
      <c r="Y48" s="70" t="n"/>
      <c r="Z48" s="70" t="n"/>
    </row>
    <row r="49" ht="15.75" customHeight="1" s="339">
      <c r="A49" s="70" t="n"/>
      <c r="B49" s="70" t="n"/>
      <c r="C49" s="70" t="n"/>
      <c r="D49" s="70" t="n"/>
      <c r="E49" s="70" t="n"/>
      <c r="F49" s="70" t="n"/>
      <c r="G49" s="319" t="n"/>
      <c r="H49" s="121" t="n"/>
      <c r="I49" s="122" t="n"/>
      <c r="J49" s="70" t="n"/>
      <c r="K49" s="70" t="n"/>
      <c r="L49" s="70" t="n"/>
      <c r="M49" s="70" t="n"/>
      <c r="N49" s="70" t="n"/>
      <c r="O49" s="70" t="n"/>
      <c r="P49" s="123" t="n"/>
      <c r="Q49" s="122" t="n"/>
      <c r="R49" s="70" t="n"/>
      <c r="S49" s="70" t="n"/>
      <c r="T49" s="70" t="n"/>
      <c r="U49" s="70" t="n"/>
      <c r="V49" s="70" t="n"/>
      <c r="W49" s="70" t="n"/>
      <c r="X49" s="70" t="n"/>
      <c r="Y49" s="70" t="n"/>
      <c r="Z49" s="70" t="n"/>
    </row>
    <row r="50" ht="15.75" customHeight="1" s="339">
      <c r="A50" s="70" t="n"/>
      <c r="B50" s="70" t="n"/>
      <c r="C50" s="70" t="n"/>
      <c r="D50" s="70" t="n"/>
      <c r="E50" s="70" t="n"/>
      <c r="F50" s="70" t="n"/>
      <c r="G50" s="319" t="n"/>
      <c r="H50" s="121" t="n"/>
      <c r="I50" s="122" t="n"/>
      <c r="J50" s="70" t="n"/>
      <c r="K50" s="70" t="n"/>
      <c r="L50" s="70" t="n"/>
      <c r="M50" s="70" t="n"/>
      <c r="N50" s="70" t="n"/>
      <c r="O50" s="70" t="n"/>
      <c r="P50" s="123" t="n"/>
      <c r="Q50" s="122" t="n"/>
      <c r="R50" s="70" t="n"/>
      <c r="S50" s="70" t="n"/>
      <c r="T50" s="70" t="n"/>
      <c r="U50" s="70" t="n"/>
      <c r="V50" s="70" t="n"/>
      <c r="W50" s="70" t="n"/>
      <c r="X50" s="70" t="n"/>
      <c r="Y50" s="70" t="n"/>
      <c r="Z50" s="70" t="n"/>
    </row>
    <row r="51" ht="15.75" customHeight="1" s="339">
      <c r="A51" s="70" t="n"/>
      <c r="B51" s="70" t="n"/>
      <c r="C51" s="70" t="n"/>
      <c r="D51" s="70" t="n"/>
      <c r="E51" s="70" t="n"/>
      <c r="F51" s="70" t="n"/>
      <c r="G51" s="319" t="n"/>
      <c r="H51" s="121" t="n"/>
      <c r="I51" s="122" t="n"/>
      <c r="J51" s="70" t="n"/>
      <c r="K51" s="70" t="n"/>
      <c r="L51" s="70" t="n"/>
      <c r="M51" s="70" t="n"/>
      <c r="N51" s="70" t="n"/>
      <c r="O51" s="70" t="n"/>
      <c r="P51" s="123" t="n"/>
      <c r="Q51" s="122" t="n"/>
      <c r="R51" s="70" t="n"/>
      <c r="S51" s="70" t="n"/>
      <c r="T51" s="70" t="n"/>
      <c r="U51" s="70" t="n"/>
      <c r="V51" s="70" t="n"/>
      <c r="W51" s="70" t="n"/>
      <c r="X51" s="70" t="n"/>
      <c r="Y51" s="70" t="n"/>
      <c r="Z51" s="70" t="n"/>
    </row>
    <row r="52" ht="15.75" customHeight="1" s="339">
      <c r="A52" s="70" t="n"/>
      <c r="B52" s="70" t="n"/>
      <c r="C52" s="70" t="n"/>
      <c r="D52" s="70" t="n"/>
      <c r="E52" s="70" t="n"/>
      <c r="F52" s="70" t="n"/>
      <c r="G52" s="319" t="n"/>
      <c r="H52" s="121" t="n"/>
      <c r="I52" s="122" t="n"/>
      <c r="J52" s="70" t="n"/>
      <c r="K52" s="70" t="n"/>
      <c r="L52" s="70" t="n"/>
      <c r="M52" s="70" t="n"/>
      <c r="N52" s="70" t="n"/>
      <c r="O52" s="70" t="n"/>
      <c r="P52" s="123" t="n"/>
      <c r="Q52" s="122" t="n"/>
      <c r="R52" s="70" t="n"/>
      <c r="S52" s="70" t="n"/>
      <c r="T52" s="70" t="n"/>
      <c r="U52" s="70" t="n"/>
      <c r="V52" s="70" t="n"/>
      <c r="W52" s="70" t="n"/>
      <c r="X52" s="70" t="n"/>
      <c r="Y52" s="70" t="n"/>
      <c r="Z52" s="70" t="n"/>
    </row>
    <row r="53" ht="15.75" customHeight="1" s="339">
      <c r="A53" s="70" t="n"/>
      <c r="B53" s="70" t="n"/>
      <c r="C53" s="70" t="n"/>
      <c r="D53" s="70" t="n"/>
      <c r="E53" s="70" t="n"/>
      <c r="F53" s="70" t="n"/>
      <c r="G53" s="319" t="n"/>
      <c r="H53" s="121" t="n"/>
      <c r="I53" s="122" t="n"/>
      <c r="J53" s="70" t="n"/>
      <c r="K53" s="70" t="n"/>
      <c r="L53" s="70" t="n"/>
      <c r="M53" s="70" t="n"/>
      <c r="N53" s="70" t="n"/>
      <c r="O53" s="70" t="n"/>
      <c r="P53" s="123" t="n"/>
      <c r="Q53" s="122" t="n"/>
      <c r="R53" s="70" t="n"/>
      <c r="S53" s="70" t="n"/>
      <c r="T53" s="70" t="n"/>
      <c r="U53" s="70" t="n"/>
      <c r="V53" s="70" t="n"/>
      <c r="W53" s="70" t="n"/>
      <c r="X53" s="70" t="n"/>
      <c r="Y53" s="70" t="n"/>
      <c r="Z53" s="70" t="n"/>
    </row>
    <row r="54" ht="15.75" customHeight="1" s="339">
      <c r="A54" s="70" t="n"/>
      <c r="B54" s="70" t="n"/>
      <c r="C54" s="70" t="n"/>
      <c r="D54" s="70" t="n"/>
      <c r="E54" s="70" t="n"/>
      <c r="F54" s="70" t="n"/>
      <c r="G54" s="319" t="n"/>
      <c r="H54" s="121" t="n"/>
      <c r="I54" s="122" t="n"/>
      <c r="J54" s="70" t="n"/>
      <c r="K54" s="70" t="n"/>
      <c r="L54" s="70" t="n"/>
      <c r="M54" s="70" t="n"/>
      <c r="N54" s="70" t="n"/>
      <c r="O54" s="70" t="n"/>
      <c r="P54" s="123" t="n"/>
      <c r="Q54" s="122" t="n"/>
      <c r="R54" s="70" t="n"/>
      <c r="S54" s="70" t="n"/>
      <c r="T54" s="70" t="n"/>
      <c r="U54" s="70" t="n"/>
      <c r="V54" s="70" t="n"/>
      <c r="W54" s="70" t="n"/>
      <c r="X54" s="70" t="n"/>
      <c r="Y54" s="70" t="n"/>
      <c r="Z54" s="70" t="n"/>
    </row>
    <row r="55" ht="15.75" customHeight="1" s="339">
      <c r="A55" s="70" t="n"/>
      <c r="B55" s="70" t="n"/>
      <c r="C55" s="70" t="n"/>
      <c r="D55" s="70" t="n"/>
      <c r="E55" s="70" t="n"/>
      <c r="F55" s="70" t="n"/>
      <c r="G55" s="319" t="n"/>
      <c r="H55" s="121" t="n"/>
      <c r="I55" s="122" t="n"/>
      <c r="J55" s="70" t="n"/>
      <c r="K55" s="70" t="n"/>
      <c r="L55" s="70" t="n"/>
      <c r="M55" s="70" t="n"/>
      <c r="N55" s="70" t="n"/>
      <c r="O55" s="70" t="n"/>
      <c r="P55" s="123" t="n"/>
      <c r="Q55" s="122" t="n"/>
      <c r="R55" s="70" t="n"/>
      <c r="S55" s="70" t="n"/>
      <c r="T55" s="70" t="n"/>
      <c r="U55" s="70" t="n"/>
      <c r="V55" s="70" t="n"/>
      <c r="W55" s="70" t="n"/>
      <c r="X55" s="70" t="n"/>
      <c r="Y55" s="70" t="n"/>
      <c r="Z55" s="70" t="n"/>
    </row>
    <row r="56" ht="15.75" customHeight="1" s="339">
      <c r="A56" s="70" t="n"/>
      <c r="B56" s="70" t="n"/>
      <c r="C56" s="70" t="n"/>
      <c r="D56" s="70" t="n"/>
      <c r="E56" s="70" t="n"/>
      <c r="F56" s="70" t="n"/>
      <c r="G56" s="319" t="n"/>
      <c r="H56" s="121" t="n"/>
      <c r="I56" s="122" t="n"/>
      <c r="J56" s="70" t="n"/>
      <c r="K56" s="70" t="n"/>
      <c r="L56" s="70" t="n"/>
      <c r="M56" s="70" t="n"/>
      <c r="N56" s="70" t="n"/>
      <c r="O56" s="70" t="n"/>
      <c r="P56" s="123" t="n"/>
      <c r="Q56" s="122" t="n"/>
      <c r="R56" s="70" t="n"/>
      <c r="S56" s="70" t="n"/>
      <c r="T56" s="70" t="n"/>
      <c r="U56" s="70" t="n"/>
      <c r="V56" s="70" t="n"/>
      <c r="W56" s="70" t="n"/>
      <c r="X56" s="70" t="n"/>
      <c r="Y56" s="70" t="n"/>
      <c r="Z56" s="70" t="n"/>
    </row>
    <row r="57" ht="15.75" customHeight="1" s="339">
      <c r="A57" s="70" t="n"/>
      <c r="B57" s="70" t="n"/>
      <c r="C57" s="70" t="n"/>
      <c r="D57" s="70" t="n"/>
      <c r="E57" s="70" t="n"/>
      <c r="F57" s="70" t="n"/>
      <c r="G57" s="319" t="n"/>
      <c r="H57" s="121" t="n"/>
      <c r="I57" s="122" t="n"/>
      <c r="J57" s="70" t="n"/>
      <c r="K57" s="70" t="n"/>
      <c r="L57" s="70" t="n"/>
      <c r="M57" s="70" t="n"/>
      <c r="N57" s="70" t="n"/>
      <c r="O57" s="70" t="n"/>
      <c r="P57" s="123" t="n"/>
      <c r="Q57" s="122" t="n"/>
      <c r="R57" s="70" t="n"/>
      <c r="S57" s="70" t="n"/>
      <c r="T57" s="70" t="n"/>
      <c r="U57" s="70" t="n"/>
      <c r="V57" s="70" t="n"/>
      <c r="W57" s="70" t="n"/>
      <c r="X57" s="70" t="n"/>
      <c r="Y57" s="70" t="n"/>
      <c r="Z57" s="70" t="n"/>
    </row>
    <row r="58" ht="15.75" customHeight="1" s="339">
      <c r="A58" s="70" t="n"/>
      <c r="B58" s="70" t="n"/>
      <c r="C58" s="70" t="n"/>
      <c r="D58" s="70" t="n"/>
      <c r="E58" s="70" t="n"/>
      <c r="F58" s="70" t="n"/>
      <c r="G58" s="319" t="n"/>
      <c r="H58" s="121" t="n"/>
      <c r="I58" s="122" t="n"/>
      <c r="J58" s="70" t="n"/>
      <c r="K58" s="70" t="n"/>
      <c r="L58" s="70" t="n"/>
      <c r="M58" s="70" t="n"/>
      <c r="N58" s="70" t="n"/>
      <c r="O58" s="70" t="n"/>
      <c r="P58" s="123" t="n"/>
      <c r="Q58" s="122" t="n"/>
      <c r="R58" s="70" t="n"/>
      <c r="S58" s="70" t="n"/>
      <c r="T58" s="70" t="n"/>
      <c r="U58" s="70" t="n"/>
      <c r="V58" s="70" t="n"/>
      <c r="W58" s="70" t="n"/>
      <c r="X58" s="70" t="n"/>
      <c r="Y58" s="70" t="n"/>
      <c r="Z58" s="70" t="n"/>
    </row>
    <row r="59" ht="15.75" customHeight="1" s="339">
      <c r="A59" s="70" t="n"/>
      <c r="B59" s="70" t="n"/>
      <c r="C59" s="70" t="n"/>
      <c r="D59" s="70" t="n"/>
      <c r="E59" s="70" t="n"/>
      <c r="F59" s="70" t="n"/>
      <c r="G59" s="319" t="n"/>
      <c r="H59" s="121" t="n"/>
      <c r="I59" s="122" t="n"/>
      <c r="J59" s="70" t="n"/>
      <c r="K59" s="70" t="n"/>
      <c r="L59" s="70" t="n"/>
      <c r="M59" s="70" t="n"/>
      <c r="N59" s="70" t="n"/>
      <c r="O59" s="70" t="n"/>
      <c r="P59" s="123" t="n"/>
      <c r="Q59" s="122" t="n"/>
      <c r="R59" s="70" t="n"/>
      <c r="S59" s="70" t="n"/>
      <c r="T59" s="70" t="n"/>
      <c r="U59" s="70" t="n"/>
      <c r="V59" s="70" t="n"/>
      <c r="W59" s="70" t="n"/>
      <c r="X59" s="70" t="n"/>
      <c r="Y59" s="70" t="n"/>
      <c r="Z59" s="70" t="n"/>
    </row>
    <row r="60" ht="15.75" customHeight="1" s="339">
      <c r="A60" s="70" t="n"/>
      <c r="B60" s="70" t="n"/>
      <c r="C60" s="70" t="n"/>
      <c r="D60" s="70" t="n"/>
      <c r="E60" s="70" t="n"/>
      <c r="F60" s="70" t="n"/>
      <c r="G60" s="319" t="n"/>
      <c r="H60" s="121" t="n"/>
      <c r="I60" s="122" t="n"/>
      <c r="J60" s="70" t="n"/>
      <c r="K60" s="70" t="n"/>
      <c r="L60" s="70" t="n"/>
      <c r="M60" s="70" t="n"/>
      <c r="N60" s="70" t="n"/>
      <c r="O60" s="70" t="n"/>
      <c r="P60" s="123" t="n"/>
      <c r="Q60" s="122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</row>
    <row r="61" ht="15.75" customHeight="1" s="339">
      <c r="A61" s="70" t="n"/>
      <c r="B61" s="70" t="n"/>
      <c r="C61" s="70" t="n"/>
      <c r="D61" s="70" t="n"/>
      <c r="E61" s="70" t="n"/>
      <c r="F61" s="70" t="n"/>
      <c r="G61" s="319" t="n"/>
      <c r="H61" s="121" t="n"/>
      <c r="I61" s="122" t="n"/>
      <c r="J61" s="70" t="n"/>
      <c r="K61" s="70" t="n"/>
      <c r="L61" s="70" t="n"/>
      <c r="M61" s="70" t="n"/>
      <c r="N61" s="70" t="n"/>
      <c r="O61" s="70" t="n"/>
      <c r="P61" s="123" t="n"/>
      <c r="Q61" s="122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</row>
    <row r="62" ht="15.75" customHeight="1" s="339">
      <c r="A62" s="70" t="n"/>
      <c r="B62" s="70" t="n"/>
      <c r="C62" s="70" t="n"/>
      <c r="D62" s="70" t="n"/>
      <c r="E62" s="70" t="n"/>
      <c r="F62" s="70" t="n"/>
      <c r="G62" s="319" t="n"/>
      <c r="H62" s="121" t="n"/>
      <c r="I62" s="122" t="n"/>
      <c r="J62" s="70" t="n"/>
      <c r="K62" s="70" t="n"/>
      <c r="L62" s="70" t="n"/>
      <c r="M62" s="70" t="n"/>
      <c r="N62" s="70" t="n"/>
      <c r="O62" s="70" t="n"/>
      <c r="P62" s="123" t="n"/>
      <c r="Q62" s="122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</row>
    <row r="63" ht="15.75" customHeight="1" s="339">
      <c r="A63" s="70" t="n"/>
      <c r="B63" s="70" t="n"/>
      <c r="C63" s="70" t="n"/>
      <c r="D63" s="70" t="n"/>
      <c r="E63" s="70" t="n"/>
      <c r="F63" s="70" t="n"/>
      <c r="G63" s="319" t="n"/>
      <c r="H63" s="121" t="n"/>
      <c r="I63" s="122" t="n"/>
      <c r="J63" s="70" t="n"/>
      <c r="K63" s="70" t="n"/>
      <c r="L63" s="70" t="n"/>
      <c r="M63" s="70" t="n"/>
      <c r="N63" s="70" t="n"/>
      <c r="O63" s="70" t="n"/>
      <c r="P63" s="123" t="n"/>
      <c r="Q63" s="122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</row>
    <row r="64" ht="15.75" customHeight="1" s="339">
      <c r="A64" s="70" t="n"/>
      <c r="B64" s="70" t="n"/>
      <c r="C64" s="70" t="n"/>
      <c r="D64" s="70" t="n"/>
      <c r="E64" s="70" t="n"/>
      <c r="F64" s="70" t="n"/>
      <c r="G64" s="319" t="n"/>
      <c r="H64" s="121" t="n"/>
      <c r="I64" s="122" t="n"/>
      <c r="J64" s="70" t="n"/>
      <c r="K64" s="70" t="n"/>
      <c r="L64" s="70" t="n"/>
      <c r="M64" s="70" t="n"/>
      <c r="N64" s="70" t="n"/>
      <c r="O64" s="70" t="n"/>
      <c r="P64" s="123" t="n"/>
      <c r="Q64" s="122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</row>
    <row r="65" ht="15.75" customHeight="1" s="339">
      <c r="A65" s="70" t="n"/>
      <c r="B65" s="70" t="n"/>
      <c r="C65" s="70" t="n"/>
      <c r="D65" s="70" t="n"/>
      <c r="E65" s="70" t="n"/>
      <c r="F65" s="70" t="n"/>
      <c r="G65" s="319" t="n"/>
      <c r="H65" s="121" t="n"/>
      <c r="I65" s="122" t="n"/>
      <c r="J65" s="70" t="n"/>
      <c r="K65" s="70" t="n"/>
      <c r="L65" s="70" t="n"/>
      <c r="M65" s="70" t="n"/>
      <c r="N65" s="70" t="n"/>
      <c r="O65" s="70" t="n"/>
      <c r="P65" s="123" t="n"/>
      <c r="Q65" s="122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</row>
    <row r="66" ht="15.75" customHeight="1" s="339">
      <c r="A66" s="70" t="n"/>
      <c r="B66" s="70" t="n"/>
      <c r="C66" s="70" t="n"/>
      <c r="D66" s="70" t="n"/>
      <c r="E66" s="70" t="n"/>
      <c r="F66" s="70" t="n"/>
      <c r="G66" s="319" t="n"/>
      <c r="H66" s="121" t="n"/>
      <c r="I66" s="122" t="n"/>
      <c r="J66" s="70" t="n"/>
      <c r="K66" s="70" t="n"/>
      <c r="L66" s="70" t="n"/>
      <c r="M66" s="70" t="n"/>
      <c r="N66" s="70" t="n"/>
      <c r="O66" s="70" t="n"/>
      <c r="P66" s="123" t="n"/>
      <c r="Q66" s="122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</row>
    <row r="67" ht="15.75" customHeight="1" s="339">
      <c r="A67" s="70" t="n"/>
      <c r="B67" s="70" t="n"/>
      <c r="C67" s="70" t="n"/>
      <c r="D67" s="70" t="n"/>
      <c r="E67" s="70" t="n"/>
      <c r="F67" s="70" t="n"/>
      <c r="G67" s="319" t="n"/>
      <c r="H67" s="121" t="n"/>
      <c r="I67" s="122" t="n"/>
      <c r="J67" s="70" t="n"/>
      <c r="K67" s="70" t="n"/>
      <c r="L67" s="70" t="n"/>
      <c r="M67" s="70" t="n"/>
      <c r="N67" s="70" t="n"/>
      <c r="O67" s="70" t="n"/>
      <c r="P67" s="123" t="n"/>
      <c r="Q67" s="122" t="n"/>
      <c r="R67" s="70" t="n"/>
      <c r="S67" s="70" t="n"/>
      <c r="T67" s="70" t="n"/>
      <c r="U67" s="70" t="n"/>
      <c r="V67" s="70" t="n"/>
      <c r="W67" s="70" t="n"/>
      <c r="X67" s="70" t="n"/>
      <c r="Y67" s="70" t="n"/>
      <c r="Z67" s="70" t="n"/>
    </row>
    <row r="68" ht="15.75" customHeight="1" s="339">
      <c r="A68" s="70" t="n"/>
      <c r="B68" s="70" t="n"/>
      <c r="C68" s="70" t="n"/>
      <c r="D68" s="70" t="n"/>
      <c r="E68" s="70" t="n"/>
      <c r="F68" s="70" t="n"/>
      <c r="G68" s="319" t="n"/>
      <c r="H68" s="121" t="n"/>
      <c r="I68" s="122" t="n"/>
      <c r="J68" s="70" t="n"/>
      <c r="K68" s="70" t="n"/>
      <c r="L68" s="70" t="n"/>
      <c r="M68" s="70" t="n"/>
      <c r="N68" s="70" t="n"/>
      <c r="O68" s="70" t="n"/>
      <c r="P68" s="123" t="n"/>
      <c r="Q68" s="122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</row>
    <row r="69" ht="15.75" customHeight="1" s="339">
      <c r="A69" s="70" t="n"/>
      <c r="B69" s="70" t="n"/>
      <c r="C69" s="70" t="n"/>
      <c r="D69" s="70" t="n"/>
      <c r="E69" s="70" t="n"/>
      <c r="F69" s="70" t="n"/>
      <c r="G69" s="319" t="n"/>
      <c r="H69" s="121" t="n"/>
      <c r="I69" s="122" t="n"/>
      <c r="J69" s="70" t="n"/>
      <c r="K69" s="70" t="n"/>
      <c r="L69" s="70" t="n"/>
      <c r="M69" s="70" t="n"/>
      <c r="N69" s="70" t="n"/>
      <c r="O69" s="70" t="n"/>
      <c r="P69" s="123" t="n"/>
      <c r="Q69" s="122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</row>
    <row r="70" ht="15.75" customHeight="1" s="339">
      <c r="A70" s="70" t="n"/>
      <c r="B70" s="70" t="n"/>
      <c r="C70" s="70" t="n"/>
      <c r="D70" s="70" t="n"/>
      <c r="E70" s="70" t="n"/>
      <c r="F70" s="70" t="n"/>
      <c r="G70" s="319" t="n"/>
      <c r="H70" s="121" t="n"/>
      <c r="I70" s="122" t="n"/>
      <c r="J70" s="70" t="n"/>
      <c r="K70" s="70" t="n"/>
      <c r="L70" s="70" t="n"/>
      <c r="M70" s="70" t="n"/>
      <c r="N70" s="70" t="n"/>
      <c r="O70" s="70" t="n"/>
      <c r="P70" s="123" t="n"/>
      <c r="Q70" s="122" t="n"/>
      <c r="R70" s="70" t="n"/>
      <c r="S70" s="70" t="n"/>
      <c r="T70" s="70" t="n"/>
      <c r="U70" s="70" t="n"/>
      <c r="V70" s="70" t="n"/>
      <c r="W70" s="70" t="n"/>
      <c r="X70" s="70" t="n"/>
      <c r="Y70" s="70" t="n"/>
      <c r="Z70" s="70" t="n"/>
    </row>
    <row r="71" ht="15.75" customHeight="1" s="339">
      <c r="A71" s="70" t="n"/>
      <c r="B71" s="70" t="n"/>
      <c r="C71" s="70" t="n"/>
      <c r="D71" s="70" t="n"/>
      <c r="E71" s="70" t="n"/>
      <c r="F71" s="70" t="n"/>
      <c r="G71" s="319" t="n"/>
      <c r="H71" s="121" t="n"/>
      <c r="I71" s="122" t="n"/>
      <c r="J71" s="70" t="n"/>
      <c r="K71" s="70" t="n"/>
      <c r="L71" s="70" t="n"/>
      <c r="M71" s="70" t="n"/>
      <c r="N71" s="70" t="n"/>
      <c r="O71" s="70" t="n"/>
      <c r="P71" s="123" t="n"/>
      <c r="Q71" s="122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</row>
    <row r="72" ht="15.75" customHeight="1" s="339">
      <c r="A72" s="70" t="n"/>
      <c r="B72" s="70" t="n"/>
      <c r="C72" s="70" t="n"/>
      <c r="D72" s="70" t="n"/>
      <c r="E72" s="70" t="n"/>
      <c r="F72" s="70" t="n"/>
      <c r="G72" s="319" t="n"/>
      <c r="H72" s="121" t="n"/>
      <c r="I72" s="122" t="n"/>
      <c r="J72" s="70" t="n"/>
      <c r="K72" s="70" t="n"/>
      <c r="L72" s="70" t="n"/>
      <c r="M72" s="70" t="n"/>
      <c r="N72" s="70" t="n"/>
      <c r="O72" s="70" t="n"/>
      <c r="P72" s="123" t="n"/>
      <c r="Q72" s="122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</row>
    <row r="73" ht="15.75" customHeight="1" s="339">
      <c r="A73" s="70" t="n"/>
      <c r="B73" s="70" t="n"/>
      <c r="C73" s="70" t="n"/>
      <c r="D73" s="70" t="n"/>
      <c r="E73" s="70" t="n"/>
      <c r="F73" s="70" t="n"/>
      <c r="G73" s="319" t="n"/>
      <c r="H73" s="121" t="n"/>
      <c r="I73" s="122" t="n"/>
      <c r="J73" s="70" t="n"/>
      <c r="K73" s="70" t="n"/>
      <c r="L73" s="70" t="n"/>
      <c r="M73" s="70" t="n"/>
      <c r="N73" s="70" t="n"/>
      <c r="O73" s="70" t="n"/>
      <c r="P73" s="123" t="n"/>
      <c r="Q73" s="122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319" t="n"/>
      <c r="H74" s="121" t="n"/>
      <c r="I74" s="122" t="n"/>
      <c r="J74" s="70" t="n"/>
      <c r="K74" s="70" t="n"/>
      <c r="L74" s="70" t="n"/>
      <c r="M74" s="70" t="n"/>
      <c r="N74" s="70" t="n"/>
      <c r="O74" s="70" t="n"/>
      <c r="P74" s="123" t="n"/>
      <c r="Q74" s="122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319" t="n"/>
      <c r="H75" s="121" t="n"/>
      <c r="I75" s="122" t="n"/>
      <c r="J75" s="70" t="n"/>
      <c r="K75" s="70" t="n"/>
      <c r="L75" s="70" t="n"/>
      <c r="M75" s="70" t="n"/>
      <c r="N75" s="70" t="n"/>
      <c r="O75" s="70" t="n"/>
      <c r="P75" s="123" t="n"/>
      <c r="Q75" s="122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319" t="n"/>
      <c r="H76" s="121" t="n"/>
      <c r="I76" s="122" t="n"/>
      <c r="J76" s="70" t="n"/>
      <c r="K76" s="70" t="n"/>
      <c r="L76" s="70" t="n"/>
      <c r="M76" s="70" t="n"/>
      <c r="N76" s="70" t="n"/>
      <c r="O76" s="70" t="n"/>
      <c r="P76" s="123" t="n"/>
      <c r="Q76" s="122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319" t="n"/>
      <c r="H77" s="121" t="n"/>
      <c r="I77" s="122" t="n"/>
      <c r="J77" s="70" t="n"/>
      <c r="K77" s="70" t="n"/>
      <c r="L77" s="70" t="n"/>
      <c r="M77" s="70" t="n"/>
      <c r="N77" s="70" t="n"/>
      <c r="O77" s="70" t="n"/>
      <c r="P77" s="123" t="n"/>
      <c r="Q77" s="122" t="n"/>
      <c r="R77" s="70" t="n"/>
      <c r="S77" s="70" t="n"/>
      <c r="T77" s="70" t="n"/>
      <c r="U77" s="70" t="n"/>
      <c r="V77" s="70" t="n"/>
      <c r="W77" s="70" t="n"/>
      <c r="X77" s="70" t="n"/>
      <c r="Y77" s="70" t="n"/>
      <c r="Z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319" t="n"/>
      <c r="H78" s="121" t="n"/>
      <c r="I78" s="122" t="n"/>
      <c r="J78" s="70" t="n"/>
      <c r="K78" s="70" t="n"/>
      <c r="L78" s="70" t="n"/>
      <c r="M78" s="70" t="n"/>
      <c r="N78" s="70" t="n"/>
      <c r="O78" s="70" t="n"/>
      <c r="P78" s="123" t="n"/>
      <c r="Q78" s="122" t="n"/>
      <c r="R78" s="70" t="n"/>
      <c r="S78" s="70" t="n"/>
      <c r="T78" s="70" t="n"/>
      <c r="U78" s="70" t="n"/>
      <c r="V78" s="70" t="n"/>
      <c r="W78" s="70" t="n"/>
      <c r="X78" s="70" t="n"/>
      <c r="Y78" s="70" t="n"/>
      <c r="Z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319" t="n"/>
      <c r="H79" s="121" t="n"/>
      <c r="I79" s="122" t="n"/>
      <c r="J79" s="70" t="n"/>
      <c r="K79" s="70" t="n"/>
      <c r="L79" s="70" t="n"/>
      <c r="M79" s="70" t="n"/>
      <c r="N79" s="70" t="n"/>
      <c r="O79" s="70" t="n"/>
      <c r="P79" s="123" t="n"/>
      <c r="Q79" s="122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319" t="n"/>
      <c r="H80" s="121" t="n"/>
      <c r="I80" s="122" t="n"/>
      <c r="J80" s="70" t="n"/>
      <c r="K80" s="70" t="n"/>
      <c r="L80" s="70" t="n"/>
      <c r="M80" s="70" t="n"/>
      <c r="N80" s="70" t="n"/>
      <c r="O80" s="70" t="n"/>
      <c r="P80" s="123" t="n"/>
      <c r="Q80" s="122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319" t="n"/>
      <c r="H81" s="121" t="n"/>
      <c r="I81" s="122" t="n"/>
      <c r="J81" s="70" t="n"/>
      <c r="K81" s="70" t="n"/>
      <c r="L81" s="70" t="n"/>
      <c r="M81" s="70" t="n"/>
      <c r="N81" s="70" t="n"/>
      <c r="O81" s="70" t="n"/>
      <c r="P81" s="123" t="n"/>
      <c r="Q81" s="122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319" t="n"/>
      <c r="H82" s="121" t="n"/>
      <c r="I82" s="122" t="n"/>
      <c r="J82" s="70" t="n"/>
      <c r="K82" s="70" t="n"/>
      <c r="L82" s="70" t="n"/>
      <c r="M82" s="70" t="n"/>
      <c r="N82" s="70" t="n"/>
      <c r="O82" s="70" t="n"/>
      <c r="P82" s="123" t="n"/>
      <c r="Q82" s="122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319" t="n"/>
      <c r="H83" s="121" t="n"/>
      <c r="I83" s="122" t="n"/>
      <c r="J83" s="70" t="n"/>
      <c r="K83" s="70" t="n"/>
      <c r="L83" s="70" t="n"/>
      <c r="M83" s="70" t="n"/>
      <c r="N83" s="70" t="n"/>
      <c r="O83" s="70" t="n"/>
      <c r="P83" s="123" t="n"/>
      <c r="Q83" s="122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319" t="n"/>
      <c r="H84" s="121" t="n"/>
      <c r="I84" s="122" t="n"/>
      <c r="J84" s="70" t="n"/>
      <c r="K84" s="70" t="n"/>
      <c r="L84" s="70" t="n"/>
      <c r="M84" s="70" t="n"/>
      <c r="N84" s="70" t="n"/>
      <c r="O84" s="70" t="n"/>
      <c r="P84" s="123" t="n"/>
      <c r="Q84" s="122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319" t="n"/>
      <c r="H85" s="121" t="n"/>
      <c r="I85" s="122" t="n"/>
      <c r="J85" s="70" t="n"/>
      <c r="K85" s="70" t="n"/>
      <c r="L85" s="70" t="n"/>
      <c r="M85" s="70" t="n"/>
      <c r="N85" s="70" t="n"/>
      <c r="O85" s="70" t="n"/>
      <c r="P85" s="123" t="n"/>
      <c r="Q85" s="122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319" t="n"/>
      <c r="H86" s="121" t="n"/>
      <c r="I86" s="122" t="n"/>
      <c r="J86" s="70" t="n"/>
      <c r="K86" s="70" t="n"/>
      <c r="L86" s="70" t="n"/>
      <c r="M86" s="70" t="n"/>
      <c r="N86" s="70" t="n"/>
      <c r="O86" s="70" t="n"/>
      <c r="P86" s="123" t="n"/>
      <c r="Q86" s="122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319" t="n"/>
      <c r="H87" s="121" t="n"/>
      <c r="I87" s="122" t="n"/>
      <c r="J87" s="70" t="n"/>
      <c r="K87" s="70" t="n"/>
      <c r="L87" s="70" t="n"/>
      <c r="M87" s="70" t="n"/>
      <c r="N87" s="70" t="n"/>
      <c r="O87" s="70" t="n"/>
      <c r="P87" s="123" t="n"/>
      <c r="Q87" s="122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319" t="n"/>
      <c r="H88" s="121" t="n"/>
      <c r="I88" s="122" t="n"/>
      <c r="J88" s="70" t="n"/>
      <c r="K88" s="70" t="n"/>
      <c r="L88" s="70" t="n"/>
      <c r="M88" s="70" t="n"/>
      <c r="N88" s="70" t="n"/>
      <c r="O88" s="70" t="n"/>
      <c r="P88" s="123" t="n"/>
      <c r="Q88" s="122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319" t="n"/>
      <c r="H89" s="121" t="n"/>
      <c r="I89" s="122" t="n"/>
      <c r="J89" s="70" t="n"/>
      <c r="K89" s="70" t="n"/>
      <c r="L89" s="70" t="n"/>
      <c r="M89" s="70" t="n"/>
      <c r="N89" s="70" t="n"/>
      <c r="O89" s="70" t="n"/>
      <c r="P89" s="123" t="n"/>
      <c r="Q89" s="122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319" t="n"/>
      <c r="H90" s="121" t="n"/>
      <c r="I90" s="122" t="n"/>
      <c r="J90" s="70" t="n"/>
      <c r="K90" s="70" t="n"/>
      <c r="L90" s="70" t="n"/>
      <c r="M90" s="70" t="n"/>
      <c r="N90" s="70" t="n"/>
      <c r="O90" s="70" t="n"/>
      <c r="P90" s="123" t="n"/>
      <c r="Q90" s="122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319" t="n"/>
      <c r="H91" s="121" t="n"/>
      <c r="I91" s="122" t="n"/>
      <c r="J91" s="70" t="n"/>
      <c r="K91" s="70" t="n"/>
      <c r="L91" s="70" t="n"/>
      <c r="M91" s="70" t="n"/>
      <c r="N91" s="70" t="n"/>
      <c r="O91" s="70" t="n"/>
      <c r="P91" s="123" t="n"/>
      <c r="Q91" s="122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319" t="n"/>
      <c r="H92" s="121" t="n"/>
      <c r="I92" s="122" t="n"/>
      <c r="J92" s="70" t="n"/>
      <c r="K92" s="70" t="n"/>
      <c r="L92" s="70" t="n"/>
      <c r="M92" s="70" t="n"/>
      <c r="N92" s="70" t="n"/>
      <c r="O92" s="70" t="n"/>
      <c r="P92" s="123" t="n"/>
      <c r="Q92" s="122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319" t="n"/>
      <c r="H93" s="121" t="n"/>
      <c r="I93" s="122" t="n"/>
      <c r="J93" s="70" t="n"/>
      <c r="K93" s="70" t="n"/>
      <c r="L93" s="70" t="n"/>
      <c r="M93" s="70" t="n"/>
      <c r="N93" s="70" t="n"/>
      <c r="O93" s="70" t="n"/>
      <c r="P93" s="123" t="n"/>
      <c r="Q93" s="122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319" t="n"/>
      <c r="H94" s="121" t="n"/>
      <c r="I94" s="122" t="n"/>
      <c r="J94" s="70" t="n"/>
      <c r="K94" s="70" t="n"/>
      <c r="L94" s="70" t="n"/>
      <c r="M94" s="70" t="n"/>
      <c r="N94" s="70" t="n"/>
      <c r="O94" s="70" t="n"/>
      <c r="P94" s="123" t="n"/>
      <c r="Q94" s="122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319" t="n"/>
      <c r="H95" s="121" t="n"/>
      <c r="I95" s="122" t="n"/>
      <c r="J95" s="70" t="n"/>
      <c r="K95" s="70" t="n"/>
      <c r="L95" s="70" t="n"/>
      <c r="M95" s="70" t="n"/>
      <c r="N95" s="70" t="n"/>
      <c r="O95" s="70" t="n"/>
      <c r="P95" s="123" t="n"/>
      <c r="Q95" s="122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319" t="n"/>
      <c r="H96" s="121" t="n"/>
      <c r="I96" s="122" t="n"/>
      <c r="J96" s="70" t="n"/>
      <c r="K96" s="70" t="n"/>
      <c r="L96" s="70" t="n"/>
      <c r="M96" s="70" t="n"/>
      <c r="N96" s="70" t="n"/>
      <c r="O96" s="70" t="n"/>
      <c r="P96" s="123" t="n"/>
      <c r="Q96" s="122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319" t="n"/>
      <c r="H97" s="121" t="n"/>
      <c r="I97" s="122" t="n"/>
      <c r="J97" s="70" t="n"/>
      <c r="K97" s="70" t="n"/>
      <c r="L97" s="70" t="n"/>
      <c r="M97" s="70" t="n"/>
      <c r="N97" s="70" t="n"/>
      <c r="O97" s="70" t="n"/>
      <c r="P97" s="123" t="n"/>
      <c r="Q97" s="122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319" t="n"/>
      <c r="H98" s="121" t="n"/>
      <c r="I98" s="122" t="n"/>
      <c r="J98" s="70" t="n"/>
      <c r="K98" s="70" t="n"/>
      <c r="L98" s="70" t="n"/>
      <c r="M98" s="70" t="n"/>
      <c r="N98" s="70" t="n"/>
      <c r="O98" s="70" t="n"/>
      <c r="P98" s="123" t="n"/>
      <c r="Q98" s="122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319" t="n"/>
      <c r="H99" s="121" t="n"/>
      <c r="I99" s="122" t="n"/>
      <c r="J99" s="70" t="n"/>
      <c r="K99" s="70" t="n"/>
      <c r="L99" s="70" t="n"/>
      <c r="M99" s="70" t="n"/>
      <c r="N99" s="70" t="n"/>
      <c r="O99" s="70" t="n"/>
      <c r="P99" s="123" t="n"/>
      <c r="Q99" s="122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319" t="n"/>
      <c r="H100" s="121" t="n"/>
      <c r="I100" s="122" t="n"/>
      <c r="J100" s="70" t="n"/>
      <c r="K100" s="70" t="n"/>
      <c r="L100" s="70" t="n"/>
      <c r="M100" s="70" t="n"/>
      <c r="N100" s="70" t="n"/>
      <c r="O100" s="70" t="n"/>
      <c r="P100" s="123" t="n"/>
      <c r="Q100" s="122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319" t="n"/>
      <c r="H101" s="121" t="n"/>
      <c r="I101" s="122" t="n"/>
      <c r="J101" s="70" t="n"/>
      <c r="K101" s="70" t="n"/>
      <c r="L101" s="70" t="n"/>
      <c r="M101" s="70" t="n"/>
      <c r="N101" s="70" t="n"/>
      <c r="O101" s="70" t="n"/>
      <c r="P101" s="123" t="n"/>
      <c r="Q101" s="122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319" t="n"/>
      <c r="H102" s="121" t="n"/>
      <c r="I102" s="122" t="n"/>
      <c r="J102" s="70" t="n"/>
      <c r="K102" s="70" t="n"/>
      <c r="L102" s="70" t="n"/>
      <c r="M102" s="70" t="n"/>
      <c r="N102" s="70" t="n"/>
      <c r="O102" s="70" t="n"/>
      <c r="P102" s="123" t="n"/>
      <c r="Q102" s="122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319" t="n"/>
      <c r="H103" s="121" t="n"/>
      <c r="I103" s="122" t="n"/>
      <c r="J103" s="70" t="n"/>
      <c r="K103" s="70" t="n"/>
      <c r="L103" s="70" t="n"/>
      <c r="M103" s="70" t="n"/>
      <c r="N103" s="70" t="n"/>
      <c r="O103" s="70" t="n"/>
      <c r="P103" s="123" t="n"/>
      <c r="Q103" s="122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319" t="n"/>
      <c r="H104" s="121" t="n"/>
      <c r="I104" s="122" t="n"/>
      <c r="J104" s="70" t="n"/>
      <c r="K104" s="70" t="n"/>
      <c r="L104" s="70" t="n"/>
      <c r="M104" s="70" t="n"/>
      <c r="N104" s="70" t="n"/>
      <c r="O104" s="70" t="n"/>
      <c r="P104" s="123" t="n"/>
      <c r="Q104" s="122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319" t="n"/>
      <c r="H105" s="121" t="n"/>
      <c r="I105" s="122" t="n"/>
      <c r="J105" s="70" t="n"/>
      <c r="K105" s="70" t="n"/>
      <c r="L105" s="70" t="n"/>
      <c r="M105" s="70" t="n"/>
      <c r="N105" s="70" t="n"/>
      <c r="O105" s="70" t="n"/>
      <c r="P105" s="123" t="n"/>
      <c r="Q105" s="122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319" t="n"/>
      <c r="H106" s="121" t="n"/>
      <c r="I106" s="122" t="n"/>
      <c r="J106" s="70" t="n"/>
      <c r="K106" s="70" t="n"/>
      <c r="L106" s="70" t="n"/>
      <c r="M106" s="70" t="n"/>
      <c r="N106" s="70" t="n"/>
      <c r="O106" s="70" t="n"/>
      <c r="P106" s="123" t="n"/>
      <c r="Q106" s="122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319" t="n"/>
      <c r="H107" s="121" t="n"/>
      <c r="I107" s="122" t="n"/>
      <c r="J107" s="70" t="n"/>
      <c r="K107" s="70" t="n"/>
      <c r="L107" s="70" t="n"/>
      <c r="M107" s="70" t="n"/>
      <c r="N107" s="70" t="n"/>
      <c r="O107" s="70" t="n"/>
      <c r="P107" s="123" t="n"/>
      <c r="Q107" s="122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319" t="n"/>
      <c r="H108" s="121" t="n"/>
      <c r="I108" s="122" t="n"/>
      <c r="J108" s="70" t="n"/>
      <c r="K108" s="70" t="n"/>
      <c r="L108" s="70" t="n"/>
      <c r="M108" s="70" t="n"/>
      <c r="N108" s="70" t="n"/>
      <c r="O108" s="70" t="n"/>
      <c r="P108" s="123" t="n"/>
      <c r="Q108" s="122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319" t="n"/>
      <c r="H109" s="121" t="n"/>
      <c r="I109" s="122" t="n"/>
      <c r="J109" s="70" t="n"/>
      <c r="K109" s="70" t="n"/>
      <c r="L109" s="70" t="n"/>
      <c r="M109" s="70" t="n"/>
      <c r="N109" s="70" t="n"/>
      <c r="O109" s="70" t="n"/>
      <c r="P109" s="123" t="n"/>
      <c r="Q109" s="122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319" t="n"/>
      <c r="H110" s="121" t="n"/>
      <c r="I110" s="122" t="n"/>
      <c r="J110" s="70" t="n"/>
      <c r="K110" s="70" t="n"/>
      <c r="L110" s="70" t="n"/>
      <c r="M110" s="70" t="n"/>
      <c r="N110" s="70" t="n"/>
      <c r="O110" s="70" t="n"/>
      <c r="P110" s="123" t="n"/>
      <c r="Q110" s="122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319" t="n"/>
      <c r="H111" s="121" t="n"/>
      <c r="I111" s="122" t="n"/>
      <c r="J111" s="70" t="n"/>
      <c r="K111" s="70" t="n"/>
      <c r="L111" s="70" t="n"/>
      <c r="M111" s="70" t="n"/>
      <c r="N111" s="70" t="n"/>
      <c r="O111" s="70" t="n"/>
      <c r="P111" s="123" t="n"/>
      <c r="Q111" s="122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319" t="n"/>
      <c r="H112" s="121" t="n"/>
      <c r="I112" s="122" t="n"/>
      <c r="J112" s="70" t="n"/>
      <c r="K112" s="70" t="n"/>
      <c r="L112" s="70" t="n"/>
      <c r="M112" s="70" t="n"/>
      <c r="N112" s="70" t="n"/>
      <c r="O112" s="70" t="n"/>
      <c r="P112" s="123" t="n"/>
      <c r="Q112" s="122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319" t="n"/>
      <c r="H113" s="121" t="n"/>
      <c r="I113" s="122" t="n"/>
      <c r="J113" s="70" t="n"/>
      <c r="K113" s="70" t="n"/>
      <c r="L113" s="70" t="n"/>
      <c r="M113" s="70" t="n"/>
      <c r="N113" s="70" t="n"/>
      <c r="O113" s="70" t="n"/>
      <c r="P113" s="123" t="n"/>
      <c r="Q113" s="122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319" t="n"/>
      <c r="H114" s="121" t="n"/>
      <c r="I114" s="122" t="n"/>
      <c r="J114" s="70" t="n"/>
      <c r="K114" s="70" t="n"/>
      <c r="L114" s="70" t="n"/>
      <c r="M114" s="70" t="n"/>
      <c r="N114" s="70" t="n"/>
      <c r="O114" s="70" t="n"/>
      <c r="P114" s="123" t="n"/>
      <c r="Q114" s="122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319" t="n"/>
      <c r="H115" s="121" t="n"/>
      <c r="I115" s="122" t="n"/>
      <c r="J115" s="70" t="n"/>
      <c r="K115" s="70" t="n"/>
      <c r="L115" s="70" t="n"/>
      <c r="M115" s="70" t="n"/>
      <c r="N115" s="70" t="n"/>
      <c r="O115" s="70" t="n"/>
      <c r="P115" s="123" t="n"/>
      <c r="Q115" s="122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319" t="n"/>
      <c r="H116" s="121" t="n"/>
      <c r="I116" s="122" t="n"/>
      <c r="J116" s="70" t="n"/>
      <c r="K116" s="70" t="n"/>
      <c r="L116" s="70" t="n"/>
      <c r="M116" s="70" t="n"/>
      <c r="N116" s="70" t="n"/>
      <c r="O116" s="70" t="n"/>
      <c r="P116" s="123" t="n"/>
      <c r="Q116" s="122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319" t="n"/>
      <c r="H117" s="121" t="n"/>
      <c r="I117" s="122" t="n"/>
      <c r="J117" s="70" t="n"/>
      <c r="K117" s="70" t="n"/>
      <c r="L117" s="70" t="n"/>
      <c r="M117" s="70" t="n"/>
      <c r="N117" s="70" t="n"/>
      <c r="O117" s="70" t="n"/>
      <c r="P117" s="123" t="n"/>
      <c r="Q117" s="122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319" t="n"/>
      <c r="H118" s="121" t="n"/>
      <c r="I118" s="122" t="n"/>
      <c r="J118" s="70" t="n"/>
      <c r="K118" s="70" t="n"/>
      <c r="L118" s="70" t="n"/>
      <c r="M118" s="70" t="n"/>
      <c r="N118" s="70" t="n"/>
      <c r="O118" s="70" t="n"/>
      <c r="P118" s="123" t="n"/>
      <c r="Q118" s="122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319" t="n"/>
      <c r="H119" s="121" t="n"/>
      <c r="I119" s="122" t="n"/>
      <c r="J119" s="70" t="n"/>
      <c r="K119" s="70" t="n"/>
      <c r="L119" s="70" t="n"/>
      <c r="M119" s="70" t="n"/>
      <c r="N119" s="70" t="n"/>
      <c r="O119" s="70" t="n"/>
      <c r="P119" s="123" t="n"/>
      <c r="Q119" s="122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319" t="n"/>
      <c r="H120" s="121" t="n"/>
      <c r="I120" s="122" t="n"/>
      <c r="J120" s="70" t="n"/>
      <c r="K120" s="70" t="n"/>
      <c r="L120" s="70" t="n"/>
      <c r="M120" s="70" t="n"/>
      <c r="N120" s="70" t="n"/>
      <c r="O120" s="70" t="n"/>
      <c r="P120" s="123" t="n"/>
      <c r="Q120" s="122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319" t="n"/>
      <c r="H121" s="121" t="n"/>
      <c r="I121" s="122" t="n"/>
      <c r="J121" s="70" t="n"/>
      <c r="K121" s="70" t="n"/>
      <c r="L121" s="70" t="n"/>
      <c r="M121" s="70" t="n"/>
      <c r="N121" s="70" t="n"/>
      <c r="O121" s="70" t="n"/>
      <c r="P121" s="123" t="n"/>
      <c r="Q121" s="122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319" t="n"/>
      <c r="H122" s="121" t="n"/>
      <c r="I122" s="122" t="n"/>
      <c r="J122" s="70" t="n"/>
      <c r="K122" s="70" t="n"/>
      <c r="L122" s="70" t="n"/>
      <c r="M122" s="70" t="n"/>
      <c r="N122" s="70" t="n"/>
      <c r="O122" s="70" t="n"/>
      <c r="P122" s="123" t="n"/>
      <c r="Q122" s="122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319" t="n"/>
      <c r="H123" s="121" t="n"/>
      <c r="I123" s="122" t="n"/>
      <c r="J123" s="70" t="n"/>
      <c r="K123" s="70" t="n"/>
      <c r="L123" s="70" t="n"/>
      <c r="M123" s="70" t="n"/>
      <c r="N123" s="70" t="n"/>
      <c r="O123" s="70" t="n"/>
      <c r="P123" s="123" t="n"/>
      <c r="Q123" s="122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319" t="n"/>
      <c r="H124" s="121" t="n"/>
      <c r="I124" s="122" t="n"/>
      <c r="J124" s="70" t="n"/>
      <c r="K124" s="70" t="n"/>
      <c r="L124" s="70" t="n"/>
      <c r="M124" s="70" t="n"/>
      <c r="N124" s="70" t="n"/>
      <c r="O124" s="70" t="n"/>
      <c r="P124" s="123" t="n"/>
      <c r="Q124" s="122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319" t="n"/>
      <c r="H125" s="121" t="n"/>
      <c r="I125" s="122" t="n"/>
      <c r="J125" s="70" t="n"/>
      <c r="K125" s="70" t="n"/>
      <c r="L125" s="70" t="n"/>
      <c r="M125" s="70" t="n"/>
      <c r="N125" s="70" t="n"/>
      <c r="O125" s="70" t="n"/>
      <c r="P125" s="123" t="n"/>
      <c r="Q125" s="122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319" t="n"/>
      <c r="H126" s="121" t="n"/>
      <c r="I126" s="122" t="n"/>
      <c r="J126" s="70" t="n"/>
      <c r="K126" s="70" t="n"/>
      <c r="L126" s="70" t="n"/>
      <c r="M126" s="70" t="n"/>
      <c r="N126" s="70" t="n"/>
      <c r="O126" s="70" t="n"/>
      <c r="P126" s="123" t="n"/>
      <c r="Q126" s="122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319" t="n"/>
      <c r="H127" s="121" t="n"/>
      <c r="I127" s="122" t="n"/>
      <c r="J127" s="70" t="n"/>
      <c r="K127" s="70" t="n"/>
      <c r="L127" s="70" t="n"/>
      <c r="M127" s="70" t="n"/>
      <c r="N127" s="70" t="n"/>
      <c r="O127" s="70" t="n"/>
      <c r="P127" s="123" t="n"/>
      <c r="Q127" s="122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319" t="n"/>
      <c r="H128" s="121" t="n"/>
      <c r="I128" s="122" t="n"/>
      <c r="J128" s="70" t="n"/>
      <c r="K128" s="70" t="n"/>
      <c r="L128" s="70" t="n"/>
      <c r="M128" s="70" t="n"/>
      <c r="N128" s="70" t="n"/>
      <c r="O128" s="70" t="n"/>
      <c r="P128" s="123" t="n"/>
      <c r="Q128" s="122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319" t="n"/>
      <c r="H129" s="121" t="n"/>
      <c r="I129" s="122" t="n"/>
      <c r="J129" s="70" t="n"/>
      <c r="K129" s="70" t="n"/>
      <c r="L129" s="70" t="n"/>
      <c r="M129" s="70" t="n"/>
      <c r="N129" s="70" t="n"/>
      <c r="O129" s="70" t="n"/>
      <c r="P129" s="123" t="n"/>
      <c r="Q129" s="122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319" t="n"/>
      <c r="H130" s="121" t="n"/>
      <c r="I130" s="122" t="n"/>
      <c r="J130" s="70" t="n"/>
      <c r="K130" s="70" t="n"/>
      <c r="L130" s="70" t="n"/>
      <c r="M130" s="70" t="n"/>
      <c r="N130" s="70" t="n"/>
      <c r="O130" s="70" t="n"/>
      <c r="P130" s="123" t="n"/>
      <c r="Q130" s="122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319" t="n"/>
      <c r="H131" s="121" t="n"/>
      <c r="I131" s="122" t="n"/>
      <c r="J131" s="70" t="n"/>
      <c r="K131" s="70" t="n"/>
      <c r="L131" s="70" t="n"/>
      <c r="M131" s="70" t="n"/>
      <c r="N131" s="70" t="n"/>
      <c r="O131" s="70" t="n"/>
      <c r="P131" s="123" t="n"/>
      <c r="Q131" s="122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319" t="n"/>
      <c r="H132" s="121" t="n"/>
      <c r="I132" s="122" t="n"/>
      <c r="J132" s="70" t="n"/>
      <c r="K132" s="70" t="n"/>
      <c r="L132" s="70" t="n"/>
      <c r="M132" s="70" t="n"/>
      <c r="N132" s="70" t="n"/>
      <c r="O132" s="70" t="n"/>
      <c r="P132" s="123" t="n"/>
      <c r="Q132" s="122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319" t="n"/>
      <c r="H133" s="121" t="n"/>
      <c r="I133" s="122" t="n"/>
      <c r="J133" s="70" t="n"/>
      <c r="K133" s="70" t="n"/>
      <c r="L133" s="70" t="n"/>
      <c r="M133" s="70" t="n"/>
      <c r="N133" s="70" t="n"/>
      <c r="O133" s="70" t="n"/>
      <c r="P133" s="123" t="n"/>
      <c r="Q133" s="122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319" t="n"/>
      <c r="H134" s="121" t="n"/>
      <c r="I134" s="122" t="n"/>
      <c r="J134" s="70" t="n"/>
      <c r="K134" s="70" t="n"/>
      <c r="L134" s="70" t="n"/>
      <c r="M134" s="70" t="n"/>
      <c r="N134" s="70" t="n"/>
      <c r="O134" s="70" t="n"/>
      <c r="P134" s="123" t="n"/>
      <c r="Q134" s="122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319" t="n"/>
      <c r="H135" s="121" t="n"/>
      <c r="I135" s="122" t="n"/>
      <c r="J135" s="70" t="n"/>
      <c r="K135" s="70" t="n"/>
      <c r="L135" s="70" t="n"/>
      <c r="M135" s="70" t="n"/>
      <c r="N135" s="70" t="n"/>
      <c r="O135" s="70" t="n"/>
      <c r="P135" s="123" t="n"/>
      <c r="Q135" s="122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319" t="n"/>
      <c r="H136" s="121" t="n"/>
      <c r="I136" s="122" t="n"/>
      <c r="J136" s="70" t="n"/>
      <c r="K136" s="70" t="n"/>
      <c r="L136" s="70" t="n"/>
      <c r="M136" s="70" t="n"/>
      <c r="N136" s="70" t="n"/>
      <c r="O136" s="70" t="n"/>
      <c r="P136" s="123" t="n"/>
      <c r="Q136" s="122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319" t="n"/>
      <c r="H137" s="121" t="n"/>
      <c r="I137" s="122" t="n"/>
      <c r="J137" s="70" t="n"/>
      <c r="K137" s="70" t="n"/>
      <c r="L137" s="70" t="n"/>
      <c r="M137" s="70" t="n"/>
      <c r="N137" s="70" t="n"/>
      <c r="O137" s="70" t="n"/>
      <c r="P137" s="123" t="n"/>
      <c r="Q137" s="122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319" t="n"/>
      <c r="H138" s="121" t="n"/>
      <c r="I138" s="122" t="n"/>
      <c r="J138" s="70" t="n"/>
      <c r="K138" s="70" t="n"/>
      <c r="L138" s="70" t="n"/>
      <c r="M138" s="70" t="n"/>
      <c r="N138" s="70" t="n"/>
      <c r="O138" s="70" t="n"/>
      <c r="P138" s="123" t="n"/>
      <c r="Q138" s="122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319" t="n"/>
      <c r="H139" s="121" t="n"/>
      <c r="I139" s="122" t="n"/>
      <c r="J139" s="70" t="n"/>
      <c r="K139" s="70" t="n"/>
      <c r="L139" s="70" t="n"/>
      <c r="M139" s="70" t="n"/>
      <c r="N139" s="70" t="n"/>
      <c r="O139" s="70" t="n"/>
      <c r="P139" s="123" t="n"/>
      <c r="Q139" s="122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319" t="n"/>
      <c r="H140" s="121" t="n"/>
      <c r="I140" s="122" t="n"/>
      <c r="J140" s="70" t="n"/>
      <c r="K140" s="70" t="n"/>
      <c r="L140" s="70" t="n"/>
      <c r="M140" s="70" t="n"/>
      <c r="N140" s="70" t="n"/>
      <c r="O140" s="70" t="n"/>
      <c r="P140" s="123" t="n"/>
      <c r="Q140" s="122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319" t="n"/>
      <c r="H141" s="121" t="n"/>
      <c r="I141" s="122" t="n"/>
      <c r="J141" s="70" t="n"/>
      <c r="K141" s="70" t="n"/>
      <c r="L141" s="70" t="n"/>
      <c r="M141" s="70" t="n"/>
      <c r="N141" s="70" t="n"/>
      <c r="O141" s="70" t="n"/>
      <c r="P141" s="123" t="n"/>
      <c r="Q141" s="122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319" t="n"/>
      <c r="H142" s="121" t="n"/>
      <c r="I142" s="122" t="n"/>
      <c r="J142" s="70" t="n"/>
      <c r="K142" s="70" t="n"/>
      <c r="L142" s="70" t="n"/>
      <c r="M142" s="70" t="n"/>
      <c r="N142" s="70" t="n"/>
      <c r="O142" s="70" t="n"/>
      <c r="P142" s="123" t="n"/>
      <c r="Q142" s="122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319" t="n"/>
      <c r="H143" s="121" t="n"/>
      <c r="I143" s="122" t="n"/>
      <c r="J143" s="70" t="n"/>
      <c r="K143" s="70" t="n"/>
      <c r="L143" s="70" t="n"/>
      <c r="M143" s="70" t="n"/>
      <c r="N143" s="70" t="n"/>
      <c r="O143" s="70" t="n"/>
      <c r="P143" s="123" t="n"/>
      <c r="Q143" s="122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319" t="n"/>
      <c r="H144" s="121" t="n"/>
      <c r="I144" s="122" t="n"/>
      <c r="J144" s="70" t="n"/>
      <c r="K144" s="70" t="n"/>
      <c r="L144" s="70" t="n"/>
      <c r="M144" s="70" t="n"/>
      <c r="N144" s="70" t="n"/>
      <c r="O144" s="70" t="n"/>
      <c r="P144" s="123" t="n"/>
      <c r="Q144" s="122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319" t="n"/>
      <c r="H145" s="121" t="n"/>
      <c r="I145" s="122" t="n"/>
      <c r="J145" s="70" t="n"/>
      <c r="K145" s="70" t="n"/>
      <c r="L145" s="70" t="n"/>
      <c r="M145" s="70" t="n"/>
      <c r="N145" s="70" t="n"/>
      <c r="O145" s="70" t="n"/>
      <c r="P145" s="123" t="n"/>
      <c r="Q145" s="122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319" t="n"/>
      <c r="H146" s="121" t="n"/>
      <c r="I146" s="122" t="n"/>
      <c r="J146" s="70" t="n"/>
      <c r="K146" s="70" t="n"/>
      <c r="L146" s="70" t="n"/>
      <c r="M146" s="70" t="n"/>
      <c r="N146" s="70" t="n"/>
      <c r="O146" s="70" t="n"/>
      <c r="P146" s="123" t="n"/>
      <c r="Q146" s="122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319" t="n"/>
      <c r="H147" s="121" t="n"/>
      <c r="I147" s="122" t="n"/>
      <c r="J147" s="70" t="n"/>
      <c r="K147" s="70" t="n"/>
      <c r="L147" s="70" t="n"/>
      <c r="M147" s="70" t="n"/>
      <c r="N147" s="70" t="n"/>
      <c r="O147" s="70" t="n"/>
      <c r="P147" s="123" t="n"/>
      <c r="Q147" s="122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319" t="n"/>
      <c r="H148" s="121" t="n"/>
      <c r="I148" s="122" t="n"/>
      <c r="J148" s="70" t="n"/>
      <c r="K148" s="70" t="n"/>
      <c r="L148" s="70" t="n"/>
      <c r="M148" s="70" t="n"/>
      <c r="N148" s="70" t="n"/>
      <c r="O148" s="70" t="n"/>
      <c r="P148" s="123" t="n"/>
      <c r="Q148" s="122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319" t="n"/>
      <c r="H149" s="121" t="n"/>
      <c r="I149" s="122" t="n"/>
      <c r="J149" s="70" t="n"/>
      <c r="K149" s="70" t="n"/>
      <c r="L149" s="70" t="n"/>
      <c r="M149" s="70" t="n"/>
      <c r="N149" s="70" t="n"/>
      <c r="O149" s="70" t="n"/>
      <c r="P149" s="123" t="n"/>
      <c r="Q149" s="122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319" t="n"/>
      <c r="H150" s="121" t="n"/>
      <c r="I150" s="122" t="n"/>
      <c r="J150" s="70" t="n"/>
      <c r="K150" s="70" t="n"/>
      <c r="L150" s="70" t="n"/>
      <c r="M150" s="70" t="n"/>
      <c r="N150" s="70" t="n"/>
      <c r="O150" s="70" t="n"/>
      <c r="P150" s="123" t="n"/>
      <c r="Q150" s="122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319" t="n"/>
      <c r="H151" s="121" t="n"/>
      <c r="I151" s="122" t="n"/>
      <c r="J151" s="70" t="n"/>
      <c r="K151" s="70" t="n"/>
      <c r="L151" s="70" t="n"/>
      <c r="M151" s="70" t="n"/>
      <c r="N151" s="70" t="n"/>
      <c r="O151" s="70" t="n"/>
      <c r="P151" s="123" t="n"/>
      <c r="Q151" s="122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319" t="n"/>
      <c r="H152" s="121" t="n"/>
      <c r="I152" s="122" t="n"/>
      <c r="J152" s="70" t="n"/>
      <c r="K152" s="70" t="n"/>
      <c r="L152" s="70" t="n"/>
      <c r="M152" s="70" t="n"/>
      <c r="N152" s="70" t="n"/>
      <c r="O152" s="70" t="n"/>
      <c r="P152" s="123" t="n"/>
      <c r="Q152" s="122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319" t="n"/>
      <c r="H153" s="121" t="n"/>
      <c r="I153" s="122" t="n"/>
      <c r="J153" s="70" t="n"/>
      <c r="K153" s="70" t="n"/>
      <c r="L153" s="70" t="n"/>
      <c r="M153" s="70" t="n"/>
      <c r="N153" s="70" t="n"/>
      <c r="O153" s="70" t="n"/>
      <c r="P153" s="123" t="n"/>
      <c r="Q153" s="122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319" t="n"/>
      <c r="H154" s="121" t="n"/>
      <c r="I154" s="122" t="n"/>
      <c r="J154" s="70" t="n"/>
      <c r="K154" s="70" t="n"/>
      <c r="L154" s="70" t="n"/>
      <c r="M154" s="70" t="n"/>
      <c r="N154" s="70" t="n"/>
      <c r="O154" s="70" t="n"/>
      <c r="P154" s="123" t="n"/>
      <c r="Q154" s="122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319" t="n"/>
      <c r="H155" s="121" t="n"/>
      <c r="I155" s="122" t="n"/>
      <c r="J155" s="70" t="n"/>
      <c r="K155" s="70" t="n"/>
      <c r="L155" s="70" t="n"/>
      <c r="M155" s="70" t="n"/>
      <c r="N155" s="70" t="n"/>
      <c r="O155" s="70" t="n"/>
      <c r="P155" s="123" t="n"/>
      <c r="Q155" s="122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319" t="n"/>
      <c r="H156" s="121" t="n"/>
      <c r="I156" s="122" t="n"/>
      <c r="J156" s="70" t="n"/>
      <c r="K156" s="70" t="n"/>
      <c r="L156" s="70" t="n"/>
      <c r="M156" s="70" t="n"/>
      <c r="N156" s="70" t="n"/>
      <c r="O156" s="70" t="n"/>
      <c r="P156" s="123" t="n"/>
      <c r="Q156" s="122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319" t="n"/>
      <c r="H157" s="121" t="n"/>
      <c r="I157" s="122" t="n"/>
      <c r="J157" s="70" t="n"/>
      <c r="K157" s="70" t="n"/>
      <c r="L157" s="70" t="n"/>
      <c r="M157" s="70" t="n"/>
      <c r="N157" s="70" t="n"/>
      <c r="O157" s="70" t="n"/>
      <c r="P157" s="123" t="n"/>
      <c r="Q157" s="122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319" t="n"/>
      <c r="H158" s="121" t="n"/>
      <c r="I158" s="122" t="n"/>
      <c r="J158" s="70" t="n"/>
      <c r="K158" s="70" t="n"/>
      <c r="L158" s="70" t="n"/>
      <c r="M158" s="70" t="n"/>
      <c r="N158" s="70" t="n"/>
      <c r="O158" s="70" t="n"/>
      <c r="P158" s="123" t="n"/>
      <c r="Q158" s="122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319" t="n"/>
      <c r="H159" s="121" t="n"/>
      <c r="I159" s="122" t="n"/>
      <c r="J159" s="70" t="n"/>
      <c r="K159" s="70" t="n"/>
      <c r="L159" s="70" t="n"/>
      <c r="M159" s="70" t="n"/>
      <c r="N159" s="70" t="n"/>
      <c r="O159" s="70" t="n"/>
      <c r="P159" s="123" t="n"/>
      <c r="Q159" s="122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319" t="n"/>
      <c r="H160" s="121" t="n"/>
      <c r="I160" s="122" t="n"/>
      <c r="J160" s="70" t="n"/>
      <c r="K160" s="70" t="n"/>
      <c r="L160" s="70" t="n"/>
      <c r="M160" s="70" t="n"/>
      <c r="N160" s="70" t="n"/>
      <c r="O160" s="70" t="n"/>
      <c r="P160" s="123" t="n"/>
      <c r="Q160" s="122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319" t="n"/>
      <c r="H161" s="121" t="n"/>
      <c r="I161" s="122" t="n"/>
      <c r="J161" s="70" t="n"/>
      <c r="K161" s="70" t="n"/>
      <c r="L161" s="70" t="n"/>
      <c r="M161" s="70" t="n"/>
      <c r="N161" s="70" t="n"/>
      <c r="O161" s="70" t="n"/>
      <c r="P161" s="123" t="n"/>
      <c r="Q161" s="122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319" t="n"/>
      <c r="H162" s="121" t="n"/>
      <c r="I162" s="122" t="n"/>
      <c r="J162" s="70" t="n"/>
      <c r="K162" s="70" t="n"/>
      <c r="L162" s="70" t="n"/>
      <c r="M162" s="70" t="n"/>
      <c r="N162" s="70" t="n"/>
      <c r="O162" s="70" t="n"/>
      <c r="P162" s="123" t="n"/>
      <c r="Q162" s="122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319" t="n"/>
      <c r="H163" s="121" t="n"/>
      <c r="I163" s="122" t="n"/>
      <c r="J163" s="70" t="n"/>
      <c r="K163" s="70" t="n"/>
      <c r="L163" s="70" t="n"/>
      <c r="M163" s="70" t="n"/>
      <c r="N163" s="70" t="n"/>
      <c r="O163" s="70" t="n"/>
      <c r="P163" s="123" t="n"/>
      <c r="Q163" s="122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319" t="n"/>
      <c r="H164" s="121" t="n"/>
      <c r="I164" s="122" t="n"/>
      <c r="J164" s="70" t="n"/>
      <c r="K164" s="70" t="n"/>
      <c r="L164" s="70" t="n"/>
      <c r="M164" s="70" t="n"/>
      <c r="N164" s="70" t="n"/>
      <c r="O164" s="70" t="n"/>
      <c r="P164" s="123" t="n"/>
      <c r="Q164" s="122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319" t="n"/>
      <c r="H165" s="121" t="n"/>
      <c r="I165" s="122" t="n"/>
      <c r="J165" s="70" t="n"/>
      <c r="K165" s="70" t="n"/>
      <c r="L165" s="70" t="n"/>
      <c r="M165" s="70" t="n"/>
      <c r="N165" s="70" t="n"/>
      <c r="O165" s="70" t="n"/>
      <c r="P165" s="123" t="n"/>
      <c r="Q165" s="122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319" t="n"/>
      <c r="H166" s="121" t="n"/>
      <c r="I166" s="122" t="n"/>
      <c r="J166" s="70" t="n"/>
      <c r="K166" s="70" t="n"/>
      <c r="L166" s="70" t="n"/>
      <c r="M166" s="70" t="n"/>
      <c r="N166" s="70" t="n"/>
      <c r="O166" s="70" t="n"/>
      <c r="P166" s="123" t="n"/>
      <c r="Q166" s="122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319" t="n"/>
      <c r="H167" s="121" t="n"/>
      <c r="I167" s="122" t="n"/>
      <c r="J167" s="70" t="n"/>
      <c r="K167" s="70" t="n"/>
      <c r="L167" s="70" t="n"/>
      <c r="M167" s="70" t="n"/>
      <c r="N167" s="70" t="n"/>
      <c r="O167" s="70" t="n"/>
      <c r="P167" s="123" t="n"/>
      <c r="Q167" s="122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319" t="n"/>
      <c r="H168" s="121" t="n"/>
      <c r="I168" s="122" t="n"/>
      <c r="J168" s="70" t="n"/>
      <c r="K168" s="70" t="n"/>
      <c r="L168" s="70" t="n"/>
      <c r="M168" s="70" t="n"/>
      <c r="N168" s="70" t="n"/>
      <c r="O168" s="70" t="n"/>
      <c r="P168" s="123" t="n"/>
      <c r="Q168" s="122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319" t="n"/>
      <c r="H169" s="121" t="n"/>
      <c r="I169" s="122" t="n"/>
      <c r="J169" s="70" t="n"/>
      <c r="K169" s="70" t="n"/>
      <c r="L169" s="70" t="n"/>
      <c r="M169" s="70" t="n"/>
      <c r="N169" s="70" t="n"/>
      <c r="O169" s="70" t="n"/>
      <c r="P169" s="123" t="n"/>
      <c r="Q169" s="122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319" t="n"/>
      <c r="H170" s="121" t="n"/>
      <c r="I170" s="122" t="n"/>
      <c r="J170" s="70" t="n"/>
      <c r="K170" s="70" t="n"/>
      <c r="L170" s="70" t="n"/>
      <c r="M170" s="70" t="n"/>
      <c r="N170" s="70" t="n"/>
      <c r="O170" s="70" t="n"/>
      <c r="P170" s="123" t="n"/>
      <c r="Q170" s="122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319" t="n"/>
      <c r="H171" s="121" t="n"/>
      <c r="I171" s="122" t="n"/>
      <c r="J171" s="70" t="n"/>
      <c r="K171" s="70" t="n"/>
      <c r="L171" s="70" t="n"/>
      <c r="M171" s="70" t="n"/>
      <c r="N171" s="70" t="n"/>
      <c r="O171" s="70" t="n"/>
      <c r="P171" s="123" t="n"/>
      <c r="Q171" s="122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319" t="n"/>
      <c r="H172" s="121" t="n"/>
      <c r="I172" s="122" t="n"/>
      <c r="J172" s="70" t="n"/>
      <c r="K172" s="70" t="n"/>
      <c r="L172" s="70" t="n"/>
      <c r="M172" s="70" t="n"/>
      <c r="N172" s="70" t="n"/>
      <c r="O172" s="70" t="n"/>
      <c r="P172" s="123" t="n"/>
      <c r="Q172" s="122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319" t="n"/>
      <c r="H173" s="121" t="n"/>
      <c r="I173" s="122" t="n"/>
      <c r="J173" s="70" t="n"/>
      <c r="K173" s="70" t="n"/>
      <c r="L173" s="70" t="n"/>
      <c r="M173" s="70" t="n"/>
      <c r="N173" s="70" t="n"/>
      <c r="O173" s="70" t="n"/>
      <c r="P173" s="123" t="n"/>
      <c r="Q173" s="122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319" t="n"/>
      <c r="H174" s="121" t="n"/>
      <c r="I174" s="122" t="n"/>
      <c r="J174" s="70" t="n"/>
      <c r="K174" s="70" t="n"/>
      <c r="L174" s="70" t="n"/>
      <c r="M174" s="70" t="n"/>
      <c r="N174" s="70" t="n"/>
      <c r="O174" s="70" t="n"/>
      <c r="P174" s="123" t="n"/>
      <c r="Q174" s="122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319" t="n"/>
      <c r="H175" s="121" t="n"/>
      <c r="I175" s="122" t="n"/>
      <c r="J175" s="70" t="n"/>
      <c r="K175" s="70" t="n"/>
      <c r="L175" s="70" t="n"/>
      <c r="M175" s="70" t="n"/>
      <c r="N175" s="70" t="n"/>
      <c r="O175" s="70" t="n"/>
      <c r="P175" s="123" t="n"/>
      <c r="Q175" s="122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319" t="n"/>
      <c r="H176" s="121" t="n"/>
      <c r="I176" s="122" t="n"/>
      <c r="J176" s="70" t="n"/>
      <c r="K176" s="70" t="n"/>
      <c r="L176" s="70" t="n"/>
      <c r="M176" s="70" t="n"/>
      <c r="N176" s="70" t="n"/>
      <c r="O176" s="70" t="n"/>
      <c r="P176" s="123" t="n"/>
      <c r="Q176" s="122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319" t="n"/>
      <c r="H177" s="121" t="n"/>
      <c r="I177" s="122" t="n"/>
      <c r="J177" s="70" t="n"/>
      <c r="K177" s="70" t="n"/>
      <c r="L177" s="70" t="n"/>
      <c r="M177" s="70" t="n"/>
      <c r="N177" s="70" t="n"/>
      <c r="O177" s="70" t="n"/>
      <c r="P177" s="123" t="n"/>
      <c r="Q177" s="122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319" t="n"/>
      <c r="H178" s="121" t="n"/>
      <c r="I178" s="122" t="n"/>
      <c r="J178" s="70" t="n"/>
      <c r="K178" s="70" t="n"/>
      <c r="L178" s="70" t="n"/>
      <c r="M178" s="70" t="n"/>
      <c r="N178" s="70" t="n"/>
      <c r="O178" s="70" t="n"/>
      <c r="P178" s="123" t="n"/>
      <c r="Q178" s="122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319" t="n"/>
      <c r="H179" s="121" t="n"/>
      <c r="I179" s="122" t="n"/>
      <c r="J179" s="70" t="n"/>
      <c r="K179" s="70" t="n"/>
      <c r="L179" s="70" t="n"/>
      <c r="M179" s="70" t="n"/>
      <c r="N179" s="70" t="n"/>
      <c r="O179" s="70" t="n"/>
      <c r="P179" s="123" t="n"/>
      <c r="Q179" s="122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319" t="n"/>
      <c r="H180" s="121" t="n"/>
      <c r="I180" s="122" t="n"/>
      <c r="J180" s="70" t="n"/>
      <c r="K180" s="70" t="n"/>
      <c r="L180" s="70" t="n"/>
      <c r="M180" s="70" t="n"/>
      <c r="N180" s="70" t="n"/>
      <c r="O180" s="70" t="n"/>
      <c r="P180" s="123" t="n"/>
      <c r="Q180" s="122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319" t="n"/>
      <c r="H181" s="121" t="n"/>
      <c r="I181" s="122" t="n"/>
      <c r="J181" s="70" t="n"/>
      <c r="K181" s="70" t="n"/>
      <c r="L181" s="70" t="n"/>
      <c r="M181" s="70" t="n"/>
      <c r="N181" s="70" t="n"/>
      <c r="O181" s="70" t="n"/>
      <c r="P181" s="123" t="n"/>
      <c r="Q181" s="122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319" t="n"/>
      <c r="H182" s="121" t="n"/>
      <c r="I182" s="122" t="n"/>
      <c r="J182" s="70" t="n"/>
      <c r="K182" s="70" t="n"/>
      <c r="L182" s="70" t="n"/>
      <c r="M182" s="70" t="n"/>
      <c r="N182" s="70" t="n"/>
      <c r="O182" s="70" t="n"/>
      <c r="P182" s="123" t="n"/>
      <c r="Q182" s="122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319" t="n"/>
      <c r="H183" s="121" t="n"/>
      <c r="I183" s="122" t="n"/>
      <c r="J183" s="70" t="n"/>
      <c r="K183" s="70" t="n"/>
      <c r="L183" s="70" t="n"/>
      <c r="M183" s="70" t="n"/>
      <c r="N183" s="70" t="n"/>
      <c r="O183" s="70" t="n"/>
      <c r="P183" s="123" t="n"/>
      <c r="Q183" s="122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319" t="n"/>
      <c r="H184" s="121" t="n"/>
      <c r="I184" s="122" t="n"/>
      <c r="J184" s="70" t="n"/>
      <c r="K184" s="70" t="n"/>
      <c r="L184" s="70" t="n"/>
      <c r="M184" s="70" t="n"/>
      <c r="N184" s="70" t="n"/>
      <c r="O184" s="70" t="n"/>
      <c r="P184" s="123" t="n"/>
      <c r="Q184" s="122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319" t="n"/>
      <c r="H185" s="121" t="n"/>
      <c r="I185" s="122" t="n"/>
      <c r="J185" s="70" t="n"/>
      <c r="K185" s="70" t="n"/>
      <c r="L185" s="70" t="n"/>
      <c r="M185" s="70" t="n"/>
      <c r="N185" s="70" t="n"/>
      <c r="O185" s="70" t="n"/>
      <c r="P185" s="123" t="n"/>
      <c r="Q185" s="122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319" t="n"/>
      <c r="H186" s="121" t="n"/>
      <c r="I186" s="122" t="n"/>
      <c r="J186" s="70" t="n"/>
      <c r="K186" s="70" t="n"/>
      <c r="L186" s="70" t="n"/>
      <c r="M186" s="70" t="n"/>
      <c r="N186" s="70" t="n"/>
      <c r="O186" s="70" t="n"/>
      <c r="P186" s="123" t="n"/>
      <c r="Q186" s="122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319" t="n"/>
      <c r="H187" s="121" t="n"/>
      <c r="I187" s="122" t="n"/>
      <c r="J187" s="70" t="n"/>
      <c r="K187" s="70" t="n"/>
      <c r="L187" s="70" t="n"/>
      <c r="M187" s="70" t="n"/>
      <c r="N187" s="70" t="n"/>
      <c r="O187" s="70" t="n"/>
      <c r="P187" s="123" t="n"/>
      <c r="Q187" s="122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319" t="n"/>
      <c r="H188" s="121" t="n"/>
      <c r="I188" s="122" t="n"/>
      <c r="J188" s="70" t="n"/>
      <c r="K188" s="70" t="n"/>
      <c r="L188" s="70" t="n"/>
      <c r="M188" s="70" t="n"/>
      <c r="N188" s="70" t="n"/>
      <c r="O188" s="70" t="n"/>
      <c r="P188" s="123" t="n"/>
      <c r="Q188" s="122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319" t="n"/>
      <c r="H189" s="121" t="n"/>
      <c r="I189" s="122" t="n"/>
      <c r="J189" s="70" t="n"/>
      <c r="K189" s="70" t="n"/>
      <c r="L189" s="70" t="n"/>
      <c r="M189" s="70" t="n"/>
      <c r="N189" s="70" t="n"/>
      <c r="O189" s="70" t="n"/>
      <c r="P189" s="123" t="n"/>
      <c r="Q189" s="122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319" t="n"/>
      <c r="H190" s="121" t="n"/>
      <c r="I190" s="122" t="n"/>
      <c r="J190" s="70" t="n"/>
      <c r="K190" s="70" t="n"/>
      <c r="L190" s="70" t="n"/>
      <c r="M190" s="70" t="n"/>
      <c r="N190" s="70" t="n"/>
      <c r="O190" s="70" t="n"/>
      <c r="P190" s="123" t="n"/>
      <c r="Q190" s="122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319" t="n"/>
      <c r="H191" s="121" t="n"/>
      <c r="I191" s="122" t="n"/>
      <c r="J191" s="70" t="n"/>
      <c r="K191" s="70" t="n"/>
      <c r="L191" s="70" t="n"/>
      <c r="M191" s="70" t="n"/>
      <c r="N191" s="70" t="n"/>
      <c r="O191" s="70" t="n"/>
      <c r="P191" s="123" t="n"/>
      <c r="Q191" s="122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319" t="n"/>
      <c r="H192" s="121" t="n"/>
      <c r="I192" s="122" t="n"/>
      <c r="J192" s="70" t="n"/>
      <c r="K192" s="70" t="n"/>
      <c r="L192" s="70" t="n"/>
      <c r="M192" s="70" t="n"/>
      <c r="N192" s="70" t="n"/>
      <c r="O192" s="70" t="n"/>
      <c r="P192" s="123" t="n"/>
      <c r="Q192" s="122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319" t="n"/>
      <c r="H193" s="121" t="n"/>
      <c r="I193" s="122" t="n"/>
      <c r="J193" s="70" t="n"/>
      <c r="K193" s="70" t="n"/>
      <c r="L193" s="70" t="n"/>
      <c r="M193" s="70" t="n"/>
      <c r="N193" s="70" t="n"/>
      <c r="O193" s="70" t="n"/>
      <c r="P193" s="123" t="n"/>
      <c r="Q193" s="122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319" t="n"/>
      <c r="H194" s="121" t="n"/>
      <c r="I194" s="122" t="n"/>
      <c r="J194" s="70" t="n"/>
      <c r="K194" s="70" t="n"/>
      <c r="L194" s="70" t="n"/>
      <c r="M194" s="70" t="n"/>
      <c r="N194" s="70" t="n"/>
      <c r="O194" s="70" t="n"/>
      <c r="P194" s="123" t="n"/>
      <c r="Q194" s="122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319" t="n"/>
      <c r="H195" s="121" t="n"/>
      <c r="I195" s="122" t="n"/>
      <c r="J195" s="70" t="n"/>
      <c r="K195" s="70" t="n"/>
      <c r="L195" s="70" t="n"/>
      <c r="M195" s="70" t="n"/>
      <c r="N195" s="70" t="n"/>
      <c r="O195" s="70" t="n"/>
      <c r="P195" s="123" t="n"/>
      <c r="Q195" s="122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319" t="n"/>
      <c r="H196" s="121" t="n"/>
      <c r="I196" s="122" t="n"/>
      <c r="J196" s="70" t="n"/>
      <c r="K196" s="70" t="n"/>
      <c r="L196" s="70" t="n"/>
      <c r="M196" s="70" t="n"/>
      <c r="N196" s="70" t="n"/>
      <c r="O196" s="70" t="n"/>
      <c r="P196" s="123" t="n"/>
      <c r="Q196" s="122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319" t="n"/>
      <c r="H197" s="121" t="n"/>
      <c r="I197" s="122" t="n"/>
      <c r="J197" s="70" t="n"/>
      <c r="K197" s="70" t="n"/>
      <c r="L197" s="70" t="n"/>
      <c r="M197" s="70" t="n"/>
      <c r="N197" s="70" t="n"/>
      <c r="O197" s="70" t="n"/>
      <c r="P197" s="123" t="n"/>
      <c r="Q197" s="122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319" t="n"/>
      <c r="H198" s="121" t="n"/>
      <c r="I198" s="122" t="n"/>
      <c r="J198" s="70" t="n"/>
      <c r="K198" s="70" t="n"/>
      <c r="L198" s="70" t="n"/>
      <c r="M198" s="70" t="n"/>
      <c r="N198" s="70" t="n"/>
      <c r="O198" s="70" t="n"/>
      <c r="P198" s="123" t="n"/>
      <c r="Q198" s="122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319" t="n"/>
      <c r="H199" s="121" t="n"/>
      <c r="I199" s="122" t="n"/>
      <c r="J199" s="70" t="n"/>
      <c r="K199" s="70" t="n"/>
      <c r="L199" s="70" t="n"/>
      <c r="M199" s="70" t="n"/>
      <c r="N199" s="70" t="n"/>
      <c r="O199" s="70" t="n"/>
      <c r="P199" s="123" t="n"/>
      <c r="Q199" s="122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319" t="n"/>
      <c r="H200" s="121" t="n"/>
      <c r="I200" s="122" t="n"/>
      <c r="J200" s="70" t="n"/>
      <c r="K200" s="70" t="n"/>
      <c r="L200" s="70" t="n"/>
      <c r="M200" s="70" t="n"/>
      <c r="N200" s="70" t="n"/>
      <c r="O200" s="70" t="n"/>
      <c r="P200" s="123" t="n"/>
      <c r="Q200" s="122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319" t="n"/>
      <c r="H201" s="121" t="n"/>
      <c r="I201" s="122" t="n"/>
      <c r="J201" s="70" t="n"/>
      <c r="K201" s="70" t="n"/>
      <c r="L201" s="70" t="n"/>
      <c r="M201" s="70" t="n"/>
      <c r="N201" s="70" t="n"/>
      <c r="O201" s="70" t="n"/>
      <c r="P201" s="123" t="n"/>
      <c r="Q201" s="122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319" t="n"/>
      <c r="H202" s="121" t="n"/>
      <c r="I202" s="122" t="n"/>
      <c r="J202" s="70" t="n"/>
      <c r="K202" s="70" t="n"/>
      <c r="L202" s="70" t="n"/>
      <c r="M202" s="70" t="n"/>
      <c r="N202" s="70" t="n"/>
      <c r="O202" s="70" t="n"/>
      <c r="P202" s="123" t="n"/>
      <c r="Q202" s="122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319" t="n"/>
      <c r="H203" s="121" t="n"/>
      <c r="I203" s="122" t="n"/>
      <c r="J203" s="70" t="n"/>
      <c r="K203" s="70" t="n"/>
      <c r="L203" s="70" t="n"/>
      <c r="M203" s="70" t="n"/>
      <c r="N203" s="70" t="n"/>
      <c r="O203" s="70" t="n"/>
      <c r="P203" s="123" t="n"/>
      <c r="Q203" s="122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319" t="n"/>
      <c r="H204" s="121" t="n"/>
      <c r="I204" s="122" t="n"/>
      <c r="J204" s="70" t="n"/>
      <c r="K204" s="70" t="n"/>
      <c r="L204" s="70" t="n"/>
      <c r="M204" s="70" t="n"/>
      <c r="N204" s="70" t="n"/>
      <c r="O204" s="70" t="n"/>
      <c r="P204" s="123" t="n"/>
      <c r="Q204" s="122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319" t="n"/>
      <c r="H205" s="121" t="n"/>
      <c r="I205" s="122" t="n"/>
      <c r="J205" s="70" t="n"/>
      <c r="K205" s="70" t="n"/>
      <c r="L205" s="70" t="n"/>
      <c r="M205" s="70" t="n"/>
      <c r="N205" s="70" t="n"/>
      <c r="O205" s="70" t="n"/>
      <c r="P205" s="123" t="n"/>
      <c r="Q205" s="122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319" t="n"/>
      <c r="H206" s="121" t="n"/>
      <c r="I206" s="122" t="n"/>
      <c r="J206" s="70" t="n"/>
      <c r="K206" s="70" t="n"/>
      <c r="L206" s="70" t="n"/>
      <c r="M206" s="70" t="n"/>
      <c r="N206" s="70" t="n"/>
      <c r="O206" s="70" t="n"/>
      <c r="P206" s="123" t="n"/>
      <c r="Q206" s="122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319" t="n"/>
      <c r="H207" s="121" t="n"/>
      <c r="I207" s="122" t="n"/>
      <c r="J207" s="70" t="n"/>
      <c r="K207" s="70" t="n"/>
      <c r="L207" s="70" t="n"/>
      <c r="M207" s="70" t="n"/>
      <c r="N207" s="70" t="n"/>
      <c r="O207" s="70" t="n"/>
      <c r="P207" s="123" t="n"/>
      <c r="Q207" s="122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319" t="n"/>
      <c r="H208" s="121" t="n"/>
      <c r="I208" s="122" t="n"/>
      <c r="J208" s="70" t="n"/>
      <c r="K208" s="70" t="n"/>
      <c r="L208" s="70" t="n"/>
      <c r="M208" s="70" t="n"/>
      <c r="N208" s="70" t="n"/>
      <c r="O208" s="70" t="n"/>
      <c r="P208" s="123" t="n"/>
      <c r="Q208" s="122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319" t="n"/>
      <c r="H209" s="121" t="n"/>
      <c r="I209" s="122" t="n"/>
      <c r="J209" s="70" t="n"/>
      <c r="K209" s="70" t="n"/>
      <c r="L209" s="70" t="n"/>
      <c r="M209" s="70" t="n"/>
      <c r="N209" s="70" t="n"/>
      <c r="O209" s="70" t="n"/>
      <c r="P209" s="123" t="n"/>
      <c r="Q209" s="122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319" t="n"/>
      <c r="H210" s="121" t="n"/>
      <c r="I210" s="122" t="n"/>
      <c r="J210" s="70" t="n"/>
      <c r="K210" s="70" t="n"/>
      <c r="L210" s="70" t="n"/>
      <c r="M210" s="70" t="n"/>
      <c r="N210" s="70" t="n"/>
      <c r="O210" s="70" t="n"/>
      <c r="P210" s="123" t="n"/>
      <c r="Q210" s="122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319" t="n"/>
      <c r="H211" s="121" t="n"/>
      <c r="I211" s="122" t="n"/>
      <c r="J211" s="70" t="n"/>
      <c r="K211" s="70" t="n"/>
      <c r="L211" s="70" t="n"/>
      <c r="M211" s="70" t="n"/>
      <c r="N211" s="70" t="n"/>
      <c r="O211" s="70" t="n"/>
      <c r="P211" s="123" t="n"/>
      <c r="Q211" s="122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319" t="n"/>
      <c r="H212" s="121" t="n"/>
      <c r="I212" s="122" t="n"/>
      <c r="J212" s="70" t="n"/>
      <c r="K212" s="70" t="n"/>
      <c r="L212" s="70" t="n"/>
      <c r="M212" s="70" t="n"/>
      <c r="N212" s="70" t="n"/>
      <c r="O212" s="70" t="n"/>
      <c r="P212" s="123" t="n"/>
      <c r="Q212" s="122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319" t="n"/>
      <c r="H213" s="121" t="n"/>
      <c r="I213" s="122" t="n"/>
      <c r="J213" s="70" t="n"/>
      <c r="K213" s="70" t="n"/>
      <c r="L213" s="70" t="n"/>
      <c r="M213" s="70" t="n"/>
      <c r="N213" s="70" t="n"/>
      <c r="O213" s="70" t="n"/>
      <c r="P213" s="123" t="n"/>
      <c r="Q213" s="122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319" t="n"/>
      <c r="H214" s="121" t="n"/>
      <c r="I214" s="122" t="n"/>
      <c r="J214" s="70" t="n"/>
      <c r="K214" s="70" t="n"/>
      <c r="L214" s="70" t="n"/>
      <c r="M214" s="70" t="n"/>
      <c r="N214" s="70" t="n"/>
      <c r="O214" s="70" t="n"/>
      <c r="P214" s="123" t="n"/>
      <c r="Q214" s="122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319" t="n"/>
      <c r="H215" s="121" t="n"/>
      <c r="I215" s="122" t="n"/>
      <c r="J215" s="70" t="n"/>
      <c r="K215" s="70" t="n"/>
      <c r="L215" s="70" t="n"/>
      <c r="M215" s="70" t="n"/>
      <c r="N215" s="70" t="n"/>
      <c r="O215" s="70" t="n"/>
      <c r="P215" s="123" t="n"/>
      <c r="Q215" s="122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319" t="n"/>
      <c r="H216" s="121" t="n"/>
      <c r="I216" s="122" t="n"/>
      <c r="J216" s="70" t="n"/>
      <c r="K216" s="70" t="n"/>
      <c r="L216" s="70" t="n"/>
      <c r="M216" s="70" t="n"/>
      <c r="N216" s="70" t="n"/>
      <c r="O216" s="70" t="n"/>
      <c r="P216" s="123" t="n"/>
      <c r="Q216" s="122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319" t="n"/>
      <c r="H217" s="121" t="n"/>
      <c r="I217" s="122" t="n"/>
      <c r="J217" s="70" t="n"/>
      <c r="K217" s="70" t="n"/>
      <c r="L217" s="70" t="n"/>
      <c r="M217" s="70" t="n"/>
      <c r="N217" s="70" t="n"/>
      <c r="O217" s="70" t="n"/>
      <c r="P217" s="123" t="n"/>
      <c r="Q217" s="122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319" t="n"/>
      <c r="H218" s="121" t="n"/>
      <c r="I218" s="122" t="n"/>
      <c r="J218" s="70" t="n"/>
      <c r="K218" s="70" t="n"/>
      <c r="L218" s="70" t="n"/>
      <c r="M218" s="70" t="n"/>
      <c r="N218" s="70" t="n"/>
      <c r="O218" s="70" t="n"/>
      <c r="P218" s="123" t="n"/>
      <c r="Q218" s="122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319" t="n"/>
      <c r="H219" s="121" t="n"/>
      <c r="I219" s="122" t="n"/>
      <c r="J219" s="70" t="n"/>
      <c r="K219" s="70" t="n"/>
      <c r="L219" s="70" t="n"/>
      <c r="M219" s="70" t="n"/>
      <c r="N219" s="70" t="n"/>
      <c r="O219" s="70" t="n"/>
      <c r="P219" s="123" t="n"/>
      <c r="Q219" s="122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319" t="n"/>
      <c r="H220" s="121" t="n"/>
      <c r="I220" s="122" t="n"/>
      <c r="J220" s="70" t="n"/>
      <c r="K220" s="70" t="n"/>
      <c r="L220" s="70" t="n"/>
      <c r="M220" s="70" t="n"/>
      <c r="N220" s="70" t="n"/>
      <c r="O220" s="70" t="n"/>
      <c r="P220" s="123" t="n"/>
      <c r="Q220" s="122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319" t="n"/>
      <c r="H221" s="121" t="n"/>
      <c r="I221" s="122" t="n"/>
      <c r="J221" s="70" t="n"/>
      <c r="K221" s="70" t="n"/>
      <c r="L221" s="70" t="n"/>
      <c r="M221" s="70" t="n"/>
      <c r="N221" s="70" t="n"/>
      <c r="O221" s="70" t="n"/>
      <c r="P221" s="123" t="n"/>
      <c r="Q221" s="122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319" t="n"/>
      <c r="H222" s="121" t="n"/>
      <c r="I222" s="122" t="n"/>
      <c r="J222" s="70" t="n"/>
      <c r="K222" s="70" t="n"/>
      <c r="L222" s="70" t="n"/>
      <c r="M222" s="70" t="n"/>
      <c r="N222" s="70" t="n"/>
      <c r="O222" s="70" t="n"/>
      <c r="P222" s="123" t="n"/>
      <c r="Q222" s="122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319" t="n"/>
      <c r="H223" s="121" t="n"/>
      <c r="I223" s="122" t="n"/>
      <c r="J223" s="70" t="n"/>
      <c r="K223" s="70" t="n"/>
      <c r="L223" s="70" t="n"/>
      <c r="M223" s="70" t="n"/>
      <c r="N223" s="70" t="n"/>
      <c r="O223" s="70" t="n"/>
      <c r="P223" s="123" t="n"/>
      <c r="Q223" s="122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319" t="n"/>
      <c r="H224" s="121" t="n"/>
      <c r="I224" s="122" t="n"/>
      <c r="J224" s="70" t="n"/>
      <c r="K224" s="70" t="n"/>
      <c r="L224" s="70" t="n"/>
      <c r="M224" s="70" t="n"/>
      <c r="N224" s="70" t="n"/>
      <c r="O224" s="70" t="n"/>
      <c r="P224" s="123" t="n"/>
      <c r="Q224" s="122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319" t="n"/>
      <c r="H225" s="121" t="n"/>
      <c r="I225" s="122" t="n"/>
      <c r="J225" s="70" t="n"/>
      <c r="K225" s="70" t="n"/>
      <c r="L225" s="70" t="n"/>
      <c r="M225" s="70" t="n"/>
      <c r="N225" s="70" t="n"/>
      <c r="O225" s="70" t="n"/>
      <c r="P225" s="123" t="n"/>
      <c r="Q225" s="122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319" t="n"/>
      <c r="H226" s="121" t="n"/>
      <c r="I226" s="122" t="n"/>
      <c r="J226" s="70" t="n"/>
      <c r="K226" s="70" t="n"/>
      <c r="L226" s="70" t="n"/>
      <c r="M226" s="70" t="n"/>
      <c r="N226" s="70" t="n"/>
      <c r="O226" s="70" t="n"/>
      <c r="P226" s="123" t="n"/>
      <c r="Q226" s="122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319" t="n"/>
      <c r="H227" s="121" t="n"/>
      <c r="I227" s="122" t="n"/>
      <c r="J227" s="70" t="n"/>
      <c r="K227" s="70" t="n"/>
      <c r="L227" s="70" t="n"/>
      <c r="M227" s="70" t="n"/>
      <c r="N227" s="70" t="n"/>
      <c r="O227" s="70" t="n"/>
      <c r="P227" s="123" t="n"/>
      <c r="Q227" s="122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319" t="n"/>
      <c r="H228" s="121" t="n"/>
      <c r="I228" s="122" t="n"/>
      <c r="J228" s="70" t="n"/>
      <c r="K228" s="70" t="n"/>
      <c r="L228" s="70" t="n"/>
      <c r="M228" s="70" t="n"/>
      <c r="N228" s="70" t="n"/>
      <c r="O228" s="70" t="n"/>
      <c r="P228" s="123" t="n"/>
      <c r="Q228" s="122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319" t="n"/>
      <c r="H229" s="121" t="n"/>
      <c r="I229" s="122" t="n"/>
      <c r="J229" s="70" t="n"/>
      <c r="K229" s="70" t="n"/>
      <c r="L229" s="70" t="n"/>
      <c r="M229" s="70" t="n"/>
      <c r="N229" s="70" t="n"/>
      <c r="O229" s="70" t="n"/>
      <c r="P229" s="123" t="n"/>
      <c r="Q229" s="122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319" t="n"/>
      <c r="H230" s="121" t="n"/>
      <c r="I230" s="122" t="n"/>
      <c r="J230" s="70" t="n"/>
      <c r="K230" s="70" t="n"/>
      <c r="L230" s="70" t="n"/>
      <c r="M230" s="70" t="n"/>
      <c r="N230" s="70" t="n"/>
      <c r="O230" s="70" t="n"/>
      <c r="P230" s="123" t="n"/>
      <c r="Q230" s="122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319" t="n"/>
      <c r="H231" s="121" t="n"/>
      <c r="I231" s="122" t="n"/>
      <c r="J231" s="70" t="n"/>
      <c r="K231" s="70" t="n"/>
      <c r="L231" s="70" t="n"/>
      <c r="M231" s="70" t="n"/>
      <c r="N231" s="70" t="n"/>
      <c r="O231" s="70" t="n"/>
      <c r="P231" s="123" t="n"/>
      <c r="Q231" s="122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319" t="n"/>
      <c r="H232" s="121" t="n"/>
      <c r="I232" s="122" t="n"/>
      <c r="J232" s="70" t="n"/>
      <c r="K232" s="70" t="n"/>
      <c r="L232" s="70" t="n"/>
      <c r="M232" s="70" t="n"/>
      <c r="N232" s="70" t="n"/>
      <c r="O232" s="70" t="n"/>
      <c r="P232" s="123" t="n"/>
      <c r="Q232" s="122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319" t="n"/>
      <c r="H233" s="121" t="n"/>
      <c r="I233" s="122" t="n"/>
      <c r="J233" s="70" t="n"/>
      <c r="K233" s="70" t="n"/>
      <c r="L233" s="70" t="n"/>
      <c r="M233" s="70" t="n"/>
      <c r="N233" s="70" t="n"/>
      <c r="O233" s="70" t="n"/>
      <c r="P233" s="123" t="n"/>
      <c r="Q233" s="122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319" t="n"/>
      <c r="H234" s="121" t="n"/>
      <c r="I234" s="122" t="n"/>
      <c r="J234" s="70" t="n"/>
      <c r="K234" s="70" t="n"/>
      <c r="L234" s="70" t="n"/>
      <c r="M234" s="70" t="n"/>
      <c r="N234" s="70" t="n"/>
      <c r="O234" s="70" t="n"/>
      <c r="P234" s="123" t="n"/>
      <c r="Q234" s="122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319" t="n"/>
      <c r="H235" s="121" t="n"/>
      <c r="I235" s="122" t="n"/>
      <c r="J235" s="70" t="n"/>
      <c r="K235" s="70" t="n"/>
      <c r="L235" s="70" t="n"/>
      <c r="M235" s="70" t="n"/>
      <c r="N235" s="70" t="n"/>
      <c r="O235" s="70" t="n"/>
      <c r="P235" s="123" t="n"/>
      <c r="Q235" s="122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319" t="n"/>
      <c r="H236" s="121" t="n"/>
      <c r="I236" s="122" t="n"/>
      <c r="J236" s="70" t="n"/>
      <c r="K236" s="70" t="n"/>
      <c r="L236" s="70" t="n"/>
      <c r="M236" s="70" t="n"/>
      <c r="N236" s="70" t="n"/>
      <c r="O236" s="70" t="n"/>
      <c r="P236" s="123" t="n"/>
      <c r="Q236" s="122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319" t="n"/>
      <c r="H237" s="121" t="n"/>
      <c r="I237" s="122" t="n"/>
      <c r="J237" s="70" t="n"/>
      <c r="K237" s="70" t="n"/>
      <c r="L237" s="70" t="n"/>
      <c r="M237" s="70" t="n"/>
      <c r="N237" s="70" t="n"/>
      <c r="O237" s="70" t="n"/>
      <c r="P237" s="123" t="n"/>
      <c r="Q237" s="122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319" t="n"/>
      <c r="H238" s="121" t="n"/>
      <c r="I238" s="122" t="n"/>
      <c r="J238" s="70" t="n"/>
      <c r="K238" s="70" t="n"/>
      <c r="L238" s="70" t="n"/>
      <c r="M238" s="70" t="n"/>
      <c r="N238" s="70" t="n"/>
      <c r="O238" s="70" t="n"/>
      <c r="P238" s="123" t="n"/>
      <c r="Q238" s="122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319" t="n"/>
      <c r="H239" s="121" t="n"/>
      <c r="I239" s="122" t="n"/>
      <c r="J239" s="70" t="n"/>
      <c r="K239" s="70" t="n"/>
      <c r="L239" s="70" t="n"/>
      <c r="M239" s="70" t="n"/>
      <c r="N239" s="70" t="n"/>
      <c r="O239" s="70" t="n"/>
      <c r="P239" s="123" t="n"/>
      <c r="Q239" s="122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319" t="n"/>
      <c r="H240" s="121" t="n"/>
      <c r="I240" s="122" t="n"/>
      <c r="J240" s="70" t="n"/>
      <c r="K240" s="70" t="n"/>
      <c r="L240" s="70" t="n"/>
      <c r="M240" s="70" t="n"/>
      <c r="N240" s="70" t="n"/>
      <c r="O240" s="70" t="n"/>
      <c r="P240" s="123" t="n"/>
      <c r="Q240" s="122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319" t="n"/>
      <c r="H241" s="121" t="n"/>
      <c r="I241" s="122" t="n"/>
      <c r="J241" s="70" t="n"/>
      <c r="K241" s="70" t="n"/>
      <c r="L241" s="70" t="n"/>
      <c r="M241" s="70" t="n"/>
      <c r="N241" s="70" t="n"/>
      <c r="O241" s="70" t="n"/>
      <c r="P241" s="123" t="n"/>
      <c r="Q241" s="122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319" t="n"/>
      <c r="H242" s="121" t="n"/>
      <c r="I242" s="122" t="n"/>
      <c r="J242" s="70" t="n"/>
      <c r="K242" s="70" t="n"/>
      <c r="L242" s="70" t="n"/>
      <c r="M242" s="70" t="n"/>
      <c r="N242" s="70" t="n"/>
      <c r="O242" s="70" t="n"/>
      <c r="P242" s="123" t="n"/>
      <c r="Q242" s="122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319" t="n"/>
      <c r="H243" s="121" t="n"/>
      <c r="I243" s="122" t="n"/>
      <c r="J243" s="70" t="n"/>
      <c r="K243" s="70" t="n"/>
      <c r="L243" s="70" t="n"/>
      <c r="M243" s="70" t="n"/>
      <c r="N243" s="70" t="n"/>
      <c r="O243" s="70" t="n"/>
      <c r="P243" s="123" t="n"/>
      <c r="Q243" s="122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319" t="n"/>
      <c r="H244" s="121" t="n"/>
      <c r="I244" s="122" t="n"/>
      <c r="J244" s="70" t="n"/>
      <c r="K244" s="70" t="n"/>
      <c r="L244" s="70" t="n"/>
      <c r="M244" s="70" t="n"/>
      <c r="N244" s="70" t="n"/>
      <c r="O244" s="70" t="n"/>
      <c r="P244" s="123" t="n"/>
      <c r="Q244" s="122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319" t="n"/>
      <c r="H245" s="121" t="n"/>
      <c r="I245" s="122" t="n"/>
      <c r="J245" s="70" t="n"/>
      <c r="K245" s="70" t="n"/>
      <c r="L245" s="70" t="n"/>
      <c r="M245" s="70" t="n"/>
      <c r="N245" s="70" t="n"/>
      <c r="O245" s="70" t="n"/>
      <c r="P245" s="123" t="n"/>
      <c r="Q245" s="122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319" t="n"/>
      <c r="H246" s="121" t="n"/>
      <c r="I246" s="122" t="n"/>
      <c r="J246" s="70" t="n"/>
      <c r="K246" s="70" t="n"/>
      <c r="L246" s="70" t="n"/>
      <c r="M246" s="70" t="n"/>
      <c r="N246" s="70" t="n"/>
      <c r="O246" s="70" t="n"/>
      <c r="P246" s="123" t="n"/>
      <c r="Q246" s="122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319" t="n"/>
      <c r="H247" s="121" t="n"/>
      <c r="I247" s="122" t="n"/>
      <c r="J247" s="70" t="n"/>
      <c r="K247" s="70" t="n"/>
      <c r="L247" s="70" t="n"/>
      <c r="M247" s="70" t="n"/>
      <c r="N247" s="70" t="n"/>
      <c r="O247" s="70" t="n"/>
      <c r="P247" s="123" t="n"/>
      <c r="Q247" s="122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319" t="n"/>
      <c r="H248" s="121" t="n"/>
      <c r="I248" s="122" t="n"/>
      <c r="J248" s="70" t="n"/>
      <c r="K248" s="70" t="n"/>
      <c r="L248" s="70" t="n"/>
      <c r="M248" s="70" t="n"/>
      <c r="N248" s="70" t="n"/>
      <c r="O248" s="70" t="n"/>
      <c r="P248" s="123" t="n"/>
      <c r="Q248" s="122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319" t="n"/>
      <c r="H249" s="121" t="n"/>
      <c r="I249" s="122" t="n"/>
      <c r="J249" s="70" t="n"/>
      <c r="K249" s="70" t="n"/>
      <c r="L249" s="70" t="n"/>
      <c r="M249" s="70" t="n"/>
      <c r="N249" s="70" t="n"/>
      <c r="O249" s="70" t="n"/>
      <c r="P249" s="123" t="n"/>
      <c r="Q249" s="122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319" t="n"/>
      <c r="H250" s="121" t="n"/>
      <c r="I250" s="122" t="n"/>
      <c r="J250" s="70" t="n"/>
      <c r="K250" s="70" t="n"/>
      <c r="L250" s="70" t="n"/>
      <c r="M250" s="70" t="n"/>
      <c r="N250" s="70" t="n"/>
      <c r="O250" s="70" t="n"/>
      <c r="P250" s="123" t="n"/>
      <c r="Q250" s="122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319" t="n"/>
      <c r="H251" s="121" t="n"/>
      <c r="I251" s="122" t="n"/>
      <c r="J251" s="70" t="n"/>
      <c r="K251" s="70" t="n"/>
      <c r="L251" s="70" t="n"/>
      <c r="M251" s="70" t="n"/>
      <c r="N251" s="70" t="n"/>
      <c r="O251" s="70" t="n"/>
      <c r="P251" s="123" t="n"/>
      <c r="Q251" s="122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319" t="n"/>
      <c r="H252" s="121" t="n"/>
      <c r="I252" s="122" t="n"/>
      <c r="J252" s="70" t="n"/>
      <c r="K252" s="70" t="n"/>
      <c r="L252" s="70" t="n"/>
      <c r="M252" s="70" t="n"/>
      <c r="N252" s="70" t="n"/>
      <c r="O252" s="70" t="n"/>
      <c r="P252" s="123" t="n"/>
      <c r="Q252" s="122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319" t="n"/>
      <c r="H253" s="121" t="n"/>
      <c r="I253" s="122" t="n"/>
      <c r="J253" s="70" t="n"/>
      <c r="K253" s="70" t="n"/>
      <c r="L253" s="70" t="n"/>
      <c r="M253" s="70" t="n"/>
      <c r="N253" s="70" t="n"/>
      <c r="O253" s="70" t="n"/>
      <c r="P253" s="123" t="n"/>
      <c r="Q253" s="122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319" t="n"/>
      <c r="H254" s="121" t="n"/>
      <c r="I254" s="122" t="n"/>
      <c r="J254" s="70" t="n"/>
      <c r="K254" s="70" t="n"/>
      <c r="L254" s="70" t="n"/>
      <c r="M254" s="70" t="n"/>
      <c r="N254" s="70" t="n"/>
      <c r="O254" s="70" t="n"/>
      <c r="P254" s="123" t="n"/>
      <c r="Q254" s="122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319" t="n"/>
      <c r="H255" s="121" t="n"/>
      <c r="I255" s="122" t="n"/>
      <c r="J255" s="70" t="n"/>
      <c r="K255" s="70" t="n"/>
      <c r="L255" s="70" t="n"/>
      <c r="M255" s="70" t="n"/>
      <c r="N255" s="70" t="n"/>
      <c r="O255" s="70" t="n"/>
      <c r="P255" s="123" t="n"/>
      <c r="Q255" s="122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319" t="n"/>
      <c r="H256" s="121" t="n"/>
      <c r="I256" s="122" t="n"/>
      <c r="J256" s="70" t="n"/>
      <c r="K256" s="70" t="n"/>
      <c r="L256" s="70" t="n"/>
      <c r="M256" s="70" t="n"/>
      <c r="N256" s="70" t="n"/>
      <c r="O256" s="70" t="n"/>
      <c r="P256" s="123" t="n"/>
      <c r="Q256" s="122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319" t="n"/>
      <c r="H257" s="121" t="n"/>
      <c r="I257" s="122" t="n"/>
      <c r="J257" s="70" t="n"/>
      <c r="K257" s="70" t="n"/>
      <c r="L257" s="70" t="n"/>
      <c r="M257" s="70" t="n"/>
      <c r="N257" s="70" t="n"/>
      <c r="O257" s="70" t="n"/>
      <c r="P257" s="123" t="n"/>
      <c r="Q257" s="122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319" t="n"/>
      <c r="H258" s="121" t="n"/>
      <c r="I258" s="122" t="n"/>
      <c r="J258" s="70" t="n"/>
      <c r="K258" s="70" t="n"/>
      <c r="L258" s="70" t="n"/>
      <c r="M258" s="70" t="n"/>
      <c r="N258" s="70" t="n"/>
      <c r="O258" s="70" t="n"/>
      <c r="P258" s="123" t="n"/>
      <c r="Q258" s="122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319" t="n"/>
      <c r="H259" s="121" t="n"/>
      <c r="I259" s="122" t="n"/>
      <c r="J259" s="70" t="n"/>
      <c r="K259" s="70" t="n"/>
      <c r="L259" s="70" t="n"/>
      <c r="M259" s="70" t="n"/>
      <c r="N259" s="70" t="n"/>
      <c r="O259" s="70" t="n"/>
      <c r="P259" s="123" t="n"/>
      <c r="Q259" s="122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319" t="n"/>
      <c r="H260" s="121" t="n"/>
      <c r="I260" s="122" t="n"/>
      <c r="J260" s="70" t="n"/>
      <c r="K260" s="70" t="n"/>
      <c r="L260" s="70" t="n"/>
      <c r="M260" s="70" t="n"/>
      <c r="N260" s="70" t="n"/>
      <c r="O260" s="70" t="n"/>
      <c r="P260" s="123" t="n"/>
      <c r="Q260" s="122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319" t="n"/>
      <c r="H261" s="121" t="n"/>
      <c r="I261" s="122" t="n"/>
      <c r="J261" s="70" t="n"/>
      <c r="K261" s="70" t="n"/>
      <c r="L261" s="70" t="n"/>
      <c r="M261" s="70" t="n"/>
      <c r="N261" s="70" t="n"/>
      <c r="O261" s="70" t="n"/>
      <c r="P261" s="123" t="n"/>
      <c r="Q261" s="122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319" t="n"/>
      <c r="H262" s="121" t="n"/>
      <c r="I262" s="122" t="n"/>
      <c r="J262" s="70" t="n"/>
      <c r="K262" s="70" t="n"/>
      <c r="L262" s="70" t="n"/>
      <c r="M262" s="70" t="n"/>
      <c r="N262" s="70" t="n"/>
      <c r="O262" s="70" t="n"/>
      <c r="P262" s="123" t="n"/>
      <c r="Q262" s="122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319" t="n"/>
      <c r="H263" s="121" t="n"/>
      <c r="I263" s="122" t="n"/>
      <c r="J263" s="70" t="n"/>
      <c r="K263" s="70" t="n"/>
      <c r="L263" s="70" t="n"/>
      <c r="M263" s="70" t="n"/>
      <c r="N263" s="70" t="n"/>
      <c r="O263" s="70" t="n"/>
      <c r="P263" s="123" t="n"/>
      <c r="Q263" s="122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319" t="n"/>
      <c r="H264" s="121" t="n"/>
      <c r="I264" s="122" t="n"/>
      <c r="J264" s="70" t="n"/>
      <c r="K264" s="70" t="n"/>
      <c r="L264" s="70" t="n"/>
      <c r="M264" s="70" t="n"/>
      <c r="N264" s="70" t="n"/>
      <c r="O264" s="70" t="n"/>
      <c r="P264" s="123" t="n"/>
      <c r="Q264" s="122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319" t="n"/>
      <c r="H265" s="121" t="n"/>
      <c r="I265" s="122" t="n"/>
      <c r="J265" s="70" t="n"/>
      <c r="K265" s="70" t="n"/>
      <c r="L265" s="70" t="n"/>
      <c r="M265" s="70" t="n"/>
      <c r="N265" s="70" t="n"/>
      <c r="O265" s="70" t="n"/>
      <c r="P265" s="123" t="n"/>
      <c r="Q265" s="122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319" t="n"/>
      <c r="H266" s="121" t="n"/>
      <c r="I266" s="122" t="n"/>
      <c r="J266" s="70" t="n"/>
      <c r="K266" s="70" t="n"/>
      <c r="L266" s="70" t="n"/>
      <c r="M266" s="70" t="n"/>
      <c r="N266" s="70" t="n"/>
      <c r="O266" s="70" t="n"/>
      <c r="P266" s="123" t="n"/>
      <c r="Q266" s="122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319" t="n"/>
      <c r="H267" s="121" t="n"/>
      <c r="I267" s="122" t="n"/>
      <c r="J267" s="70" t="n"/>
      <c r="K267" s="70" t="n"/>
      <c r="L267" s="70" t="n"/>
      <c r="M267" s="70" t="n"/>
      <c r="N267" s="70" t="n"/>
      <c r="O267" s="70" t="n"/>
      <c r="P267" s="123" t="n"/>
      <c r="Q267" s="122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319" t="n"/>
      <c r="H268" s="121" t="n"/>
      <c r="I268" s="122" t="n"/>
      <c r="J268" s="70" t="n"/>
      <c r="K268" s="70" t="n"/>
      <c r="L268" s="70" t="n"/>
      <c r="M268" s="70" t="n"/>
      <c r="N268" s="70" t="n"/>
      <c r="O268" s="70" t="n"/>
      <c r="P268" s="123" t="n"/>
      <c r="Q268" s="122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319" t="n"/>
      <c r="H269" s="121" t="n"/>
      <c r="I269" s="122" t="n"/>
      <c r="J269" s="70" t="n"/>
      <c r="K269" s="70" t="n"/>
      <c r="L269" s="70" t="n"/>
      <c r="M269" s="70" t="n"/>
      <c r="N269" s="70" t="n"/>
      <c r="O269" s="70" t="n"/>
      <c r="P269" s="123" t="n"/>
      <c r="Q269" s="122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319" t="n"/>
      <c r="H270" s="121" t="n"/>
      <c r="I270" s="122" t="n"/>
      <c r="J270" s="70" t="n"/>
      <c r="K270" s="70" t="n"/>
      <c r="L270" s="70" t="n"/>
      <c r="M270" s="70" t="n"/>
      <c r="N270" s="70" t="n"/>
      <c r="O270" s="70" t="n"/>
      <c r="P270" s="123" t="n"/>
      <c r="Q270" s="122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319" t="n"/>
      <c r="H271" s="121" t="n"/>
      <c r="I271" s="122" t="n"/>
      <c r="J271" s="70" t="n"/>
      <c r="K271" s="70" t="n"/>
      <c r="L271" s="70" t="n"/>
      <c r="M271" s="70" t="n"/>
      <c r="N271" s="70" t="n"/>
      <c r="O271" s="70" t="n"/>
      <c r="P271" s="123" t="n"/>
      <c r="Q271" s="122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319" t="n"/>
      <c r="H272" s="121" t="n"/>
      <c r="I272" s="122" t="n"/>
      <c r="J272" s="70" t="n"/>
      <c r="K272" s="70" t="n"/>
      <c r="L272" s="70" t="n"/>
      <c r="M272" s="70" t="n"/>
      <c r="N272" s="70" t="n"/>
      <c r="O272" s="70" t="n"/>
      <c r="P272" s="123" t="n"/>
      <c r="Q272" s="122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319" t="n"/>
      <c r="H273" s="121" t="n"/>
      <c r="I273" s="122" t="n"/>
      <c r="J273" s="70" t="n"/>
      <c r="K273" s="70" t="n"/>
      <c r="L273" s="70" t="n"/>
      <c r="M273" s="70" t="n"/>
      <c r="N273" s="70" t="n"/>
      <c r="O273" s="70" t="n"/>
      <c r="P273" s="123" t="n"/>
      <c r="Q273" s="122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319" t="n"/>
      <c r="H274" s="121" t="n"/>
      <c r="I274" s="122" t="n"/>
      <c r="J274" s="70" t="n"/>
      <c r="K274" s="70" t="n"/>
      <c r="L274" s="70" t="n"/>
      <c r="M274" s="70" t="n"/>
      <c r="N274" s="70" t="n"/>
      <c r="O274" s="70" t="n"/>
      <c r="P274" s="123" t="n"/>
      <c r="Q274" s="122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319" t="n"/>
      <c r="H275" s="121" t="n"/>
      <c r="I275" s="122" t="n"/>
      <c r="J275" s="70" t="n"/>
      <c r="K275" s="70" t="n"/>
      <c r="L275" s="70" t="n"/>
      <c r="M275" s="70" t="n"/>
      <c r="N275" s="70" t="n"/>
      <c r="O275" s="70" t="n"/>
      <c r="P275" s="123" t="n"/>
      <c r="Q275" s="122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319" t="n"/>
      <c r="H276" s="121" t="n"/>
      <c r="I276" s="122" t="n"/>
      <c r="J276" s="70" t="n"/>
      <c r="K276" s="70" t="n"/>
      <c r="L276" s="70" t="n"/>
      <c r="M276" s="70" t="n"/>
      <c r="N276" s="70" t="n"/>
      <c r="O276" s="70" t="n"/>
      <c r="P276" s="123" t="n"/>
      <c r="Q276" s="122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319" t="n"/>
      <c r="H277" s="121" t="n"/>
      <c r="I277" s="122" t="n"/>
      <c r="J277" s="70" t="n"/>
      <c r="K277" s="70" t="n"/>
      <c r="L277" s="70" t="n"/>
      <c r="M277" s="70" t="n"/>
      <c r="N277" s="70" t="n"/>
      <c r="O277" s="70" t="n"/>
      <c r="P277" s="123" t="n"/>
      <c r="Q277" s="122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319" t="n"/>
      <c r="H278" s="121" t="n"/>
      <c r="I278" s="122" t="n"/>
      <c r="J278" s="70" t="n"/>
      <c r="K278" s="70" t="n"/>
      <c r="L278" s="70" t="n"/>
      <c r="M278" s="70" t="n"/>
      <c r="N278" s="70" t="n"/>
      <c r="O278" s="70" t="n"/>
      <c r="P278" s="123" t="n"/>
      <c r="Q278" s="122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319" t="n"/>
      <c r="H279" s="121" t="n"/>
      <c r="I279" s="122" t="n"/>
      <c r="J279" s="70" t="n"/>
      <c r="K279" s="70" t="n"/>
      <c r="L279" s="70" t="n"/>
      <c r="M279" s="70" t="n"/>
      <c r="N279" s="70" t="n"/>
      <c r="O279" s="70" t="n"/>
      <c r="P279" s="123" t="n"/>
      <c r="Q279" s="122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319" t="n"/>
      <c r="H280" s="121" t="n"/>
      <c r="I280" s="122" t="n"/>
      <c r="J280" s="70" t="n"/>
      <c r="K280" s="70" t="n"/>
      <c r="L280" s="70" t="n"/>
      <c r="M280" s="70" t="n"/>
      <c r="N280" s="70" t="n"/>
      <c r="O280" s="70" t="n"/>
      <c r="P280" s="123" t="n"/>
      <c r="Q280" s="122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319" t="n"/>
      <c r="H281" s="121" t="n"/>
      <c r="I281" s="122" t="n"/>
      <c r="J281" s="70" t="n"/>
      <c r="K281" s="70" t="n"/>
      <c r="L281" s="70" t="n"/>
      <c r="M281" s="70" t="n"/>
      <c r="N281" s="70" t="n"/>
      <c r="O281" s="70" t="n"/>
      <c r="P281" s="123" t="n"/>
      <c r="Q281" s="122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319" t="n"/>
      <c r="H282" s="121" t="n"/>
      <c r="I282" s="122" t="n"/>
      <c r="J282" s="70" t="n"/>
      <c r="K282" s="70" t="n"/>
      <c r="L282" s="70" t="n"/>
      <c r="M282" s="70" t="n"/>
      <c r="N282" s="70" t="n"/>
      <c r="O282" s="70" t="n"/>
      <c r="P282" s="123" t="n"/>
      <c r="Q282" s="122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319" t="n"/>
      <c r="H283" s="121" t="n"/>
      <c r="I283" s="122" t="n"/>
      <c r="J283" s="70" t="n"/>
      <c r="K283" s="70" t="n"/>
      <c r="L283" s="70" t="n"/>
      <c r="M283" s="70" t="n"/>
      <c r="N283" s="70" t="n"/>
      <c r="O283" s="70" t="n"/>
      <c r="P283" s="123" t="n"/>
      <c r="Q283" s="122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319" t="n"/>
      <c r="H284" s="121" t="n"/>
      <c r="I284" s="122" t="n"/>
      <c r="J284" s="70" t="n"/>
      <c r="K284" s="70" t="n"/>
      <c r="L284" s="70" t="n"/>
      <c r="M284" s="70" t="n"/>
      <c r="N284" s="70" t="n"/>
      <c r="O284" s="70" t="n"/>
      <c r="P284" s="123" t="n"/>
      <c r="Q284" s="122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319" t="n"/>
      <c r="H285" s="121" t="n"/>
      <c r="I285" s="122" t="n"/>
      <c r="J285" s="70" t="n"/>
      <c r="K285" s="70" t="n"/>
      <c r="L285" s="70" t="n"/>
      <c r="M285" s="70" t="n"/>
      <c r="N285" s="70" t="n"/>
      <c r="O285" s="70" t="n"/>
      <c r="P285" s="123" t="n"/>
      <c r="Q285" s="122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319" t="n"/>
      <c r="H286" s="121" t="n"/>
      <c r="I286" s="122" t="n"/>
      <c r="J286" s="70" t="n"/>
      <c r="K286" s="70" t="n"/>
      <c r="L286" s="70" t="n"/>
      <c r="M286" s="70" t="n"/>
      <c r="N286" s="70" t="n"/>
      <c r="O286" s="70" t="n"/>
      <c r="P286" s="123" t="n"/>
      <c r="Q286" s="122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319" t="n"/>
      <c r="H287" s="121" t="n"/>
      <c r="I287" s="122" t="n"/>
      <c r="J287" s="70" t="n"/>
      <c r="K287" s="70" t="n"/>
      <c r="L287" s="70" t="n"/>
      <c r="M287" s="70" t="n"/>
      <c r="N287" s="70" t="n"/>
      <c r="O287" s="70" t="n"/>
      <c r="P287" s="123" t="n"/>
      <c r="Q287" s="122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319" t="n"/>
      <c r="H288" s="121" t="n"/>
      <c r="I288" s="122" t="n"/>
      <c r="J288" s="70" t="n"/>
      <c r="K288" s="70" t="n"/>
      <c r="L288" s="70" t="n"/>
      <c r="M288" s="70" t="n"/>
      <c r="N288" s="70" t="n"/>
      <c r="O288" s="70" t="n"/>
      <c r="P288" s="123" t="n"/>
      <c r="Q288" s="122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319" t="n"/>
      <c r="H289" s="121" t="n"/>
      <c r="I289" s="122" t="n"/>
      <c r="J289" s="70" t="n"/>
      <c r="K289" s="70" t="n"/>
      <c r="L289" s="70" t="n"/>
      <c r="M289" s="70" t="n"/>
      <c r="N289" s="70" t="n"/>
      <c r="O289" s="70" t="n"/>
      <c r="P289" s="123" t="n"/>
      <c r="Q289" s="122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319" t="n"/>
      <c r="H290" s="121" t="n"/>
      <c r="I290" s="122" t="n"/>
      <c r="J290" s="70" t="n"/>
      <c r="K290" s="70" t="n"/>
      <c r="L290" s="70" t="n"/>
      <c r="M290" s="70" t="n"/>
      <c r="N290" s="70" t="n"/>
      <c r="O290" s="70" t="n"/>
      <c r="P290" s="123" t="n"/>
      <c r="Q290" s="122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319" t="n"/>
      <c r="H291" s="121" t="n"/>
      <c r="I291" s="122" t="n"/>
      <c r="J291" s="70" t="n"/>
      <c r="K291" s="70" t="n"/>
      <c r="L291" s="70" t="n"/>
      <c r="M291" s="70" t="n"/>
      <c r="N291" s="70" t="n"/>
      <c r="O291" s="70" t="n"/>
      <c r="P291" s="123" t="n"/>
      <c r="Q291" s="122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319" t="n"/>
      <c r="H292" s="121" t="n"/>
      <c r="I292" s="122" t="n"/>
      <c r="J292" s="70" t="n"/>
      <c r="K292" s="70" t="n"/>
      <c r="L292" s="70" t="n"/>
      <c r="M292" s="70" t="n"/>
      <c r="N292" s="70" t="n"/>
      <c r="O292" s="70" t="n"/>
      <c r="P292" s="123" t="n"/>
      <c r="Q292" s="122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319" t="n"/>
      <c r="H293" s="121" t="n"/>
      <c r="I293" s="122" t="n"/>
      <c r="J293" s="70" t="n"/>
      <c r="K293" s="70" t="n"/>
      <c r="L293" s="70" t="n"/>
      <c r="M293" s="70" t="n"/>
      <c r="N293" s="70" t="n"/>
      <c r="O293" s="70" t="n"/>
      <c r="P293" s="123" t="n"/>
      <c r="Q293" s="122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319" t="n"/>
      <c r="H294" s="121" t="n"/>
      <c r="I294" s="122" t="n"/>
      <c r="J294" s="70" t="n"/>
      <c r="K294" s="70" t="n"/>
      <c r="L294" s="70" t="n"/>
      <c r="M294" s="70" t="n"/>
      <c r="N294" s="70" t="n"/>
      <c r="O294" s="70" t="n"/>
      <c r="P294" s="123" t="n"/>
      <c r="Q294" s="122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319" t="n"/>
      <c r="H295" s="121" t="n"/>
      <c r="I295" s="122" t="n"/>
      <c r="J295" s="70" t="n"/>
      <c r="K295" s="70" t="n"/>
      <c r="L295" s="70" t="n"/>
      <c r="M295" s="70" t="n"/>
      <c r="N295" s="70" t="n"/>
      <c r="O295" s="70" t="n"/>
      <c r="P295" s="123" t="n"/>
      <c r="Q295" s="122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319" t="n"/>
      <c r="H296" s="121" t="n"/>
      <c r="I296" s="122" t="n"/>
      <c r="J296" s="70" t="n"/>
      <c r="K296" s="70" t="n"/>
      <c r="L296" s="70" t="n"/>
      <c r="M296" s="70" t="n"/>
      <c r="N296" s="70" t="n"/>
      <c r="O296" s="70" t="n"/>
      <c r="P296" s="123" t="n"/>
      <c r="Q296" s="122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319" t="n"/>
      <c r="H297" s="121" t="n"/>
      <c r="I297" s="122" t="n"/>
      <c r="J297" s="70" t="n"/>
      <c r="K297" s="70" t="n"/>
      <c r="L297" s="70" t="n"/>
      <c r="M297" s="70" t="n"/>
      <c r="N297" s="70" t="n"/>
      <c r="O297" s="70" t="n"/>
      <c r="P297" s="123" t="n"/>
      <c r="Q297" s="122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319" t="n"/>
      <c r="H298" s="121" t="n"/>
      <c r="I298" s="122" t="n"/>
      <c r="J298" s="70" t="n"/>
      <c r="K298" s="70" t="n"/>
      <c r="L298" s="70" t="n"/>
      <c r="M298" s="70" t="n"/>
      <c r="N298" s="70" t="n"/>
      <c r="O298" s="70" t="n"/>
      <c r="P298" s="123" t="n"/>
      <c r="Q298" s="122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319" t="n"/>
      <c r="H299" s="121" t="n"/>
      <c r="I299" s="122" t="n"/>
      <c r="J299" s="70" t="n"/>
      <c r="K299" s="70" t="n"/>
      <c r="L299" s="70" t="n"/>
      <c r="M299" s="70" t="n"/>
      <c r="N299" s="70" t="n"/>
      <c r="O299" s="70" t="n"/>
      <c r="P299" s="123" t="n"/>
      <c r="Q299" s="122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319" t="n"/>
      <c r="H300" s="121" t="n"/>
      <c r="I300" s="122" t="n"/>
      <c r="J300" s="70" t="n"/>
      <c r="K300" s="70" t="n"/>
      <c r="L300" s="70" t="n"/>
      <c r="M300" s="70" t="n"/>
      <c r="N300" s="70" t="n"/>
      <c r="O300" s="70" t="n"/>
      <c r="P300" s="123" t="n"/>
      <c r="Q300" s="122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319" t="n"/>
      <c r="H301" s="121" t="n"/>
      <c r="I301" s="122" t="n"/>
      <c r="J301" s="70" t="n"/>
      <c r="K301" s="70" t="n"/>
      <c r="L301" s="70" t="n"/>
      <c r="M301" s="70" t="n"/>
      <c r="N301" s="70" t="n"/>
      <c r="O301" s="70" t="n"/>
      <c r="P301" s="123" t="n"/>
      <c r="Q301" s="122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319" t="n"/>
      <c r="H302" s="121" t="n"/>
      <c r="I302" s="122" t="n"/>
      <c r="J302" s="70" t="n"/>
      <c r="K302" s="70" t="n"/>
      <c r="L302" s="70" t="n"/>
      <c r="M302" s="70" t="n"/>
      <c r="N302" s="70" t="n"/>
      <c r="O302" s="70" t="n"/>
      <c r="P302" s="123" t="n"/>
      <c r="Q302" s="122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319" t="n"/>
      <c r="H303" s="121" t="n"/>
      <c r="I303" s="122" t="n"/>
      <c r="J303" s="70" t="n"/>
      <c r="K303" s="70" t="n"/>
      <c r="L303" s="70" t="n"/>
      <c r="M303" s="70" t="n"/>
      <c r="N303" s="70" t="n"/>
      <c r="O303" s="70" t="n"/>
      <c r="P303" s="123" t="n"/>
      <c r="Q303" s="122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319" t="n"/>
      <c r="H304" s="121" t="n"/>
      <c r="I304" s="122" t="n"/>
      <c r="J304" s="70" t="n"/>
      <c r="K304" s="70" t="n"/>
      <c r="L304" s="70" t="n"/>
      <c r="M304" s="70" t="n"/>
      <c r="N304" s="70" t="n"/>
      <c r="O304" s="70" t="n"/>
      <c r="P304" s="123" t="n"/>
      <c r="Q304" s="122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319" t="n"/>
      <c r="H305" s="121" t="n"/>
      <c r="I305" s="122" t="n"/>
      <c r="J305" s="70" t="n"/>
      <c r="K305" s="70" t="n"/>
      <c r="L305" s="70" t="n"/>
      <c r="M305" s="70" t="n"/>
      <c r="N305" s="70" t="n"/>
      <c r="O305" s="70" t="n"/>
      <c r="P305" s="123" t="n"/>
      <c r="Q305" s="122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319" t="n"/>
      <c r="H306" s="121" t="n"/>
      <c r="I306" s="122" t="n"/>
      <c r="J306" s="70" t="n"/>
      <c r="K306" s="70" t="n"/>
      <c r="L306" s="70" t="n"/>
      <c r="M306" s="70" t="n"/>
      <c r="N306" s="70" t="n"/>
      <c r="O306" s="70" t="n"/>
      <c r="P306" s="123" t="n"/>
      <c r="Q306" s="122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319" t="n"/>
      <c r="H307" s="121" t="n"/>
      <c r="I307" s="122" t="n"/>
      <c r="J307" s="70" t="n"/>
      <c r="K307" s="70" t="n"/>
      <c r="L307" s="70" t="n"/>
      <c r="M307" s="70" t="n"/>
      <c r="N307" s="70" t="n"/>
      <c r="O307" s="70" t="n"/>
      <c r="P307" s="123" t="n"/>
      <c r="Q307" s="122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319" t="n"/>
      <c r="H308" s="121" t="n"/>
      <c r="I308" s="122" t="n"/>
      <c r="J308" s="70" t="n"/>
      <c r="K308" s="70" t="n"/>
      <c r="L308" s="70" t="n"/>
      <c r="M308" s="70" t="n"/>
      <c r="N308" s="70" t="n"/>
      <c r="O308" s="70" t="n"/>
      <c r="P308" s="123" t="n"/>
      <c r="Q308" s="122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319" t="n"/>
      <c r="H309" s="121" t="n"/>
      <c r="I309" s="122" t="n"/>
      <c r="J309" s="70" t="n"/>
      <c r="K309" s="70" t="n"/>
      <c r="L309" s="70" t="n"/>
      <c r="M309" s="70" t="n"/>
      <c r="N309" s="70" t="n"/>
      <c r="O309" s="70" t="n"/>
      <c r="P309" s="123" t="n"/>
      <c r="Q309" s="122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319" t="n"/>
      <c r="H310" s="121" t="n"/>
      <c r="I310" s="122" t="n"/>
      <c r="J310" s="70" t="n"/>
      <c r="K310" s="70" t="n"/>
      <c r="L310" s="70" t="n"/>
      <c r="M310" s="70" t="n"/>
      <c r="N310" s="70" t="n"/>
      <c r="O310" s="70" t="n"/>
      <c r="P310" s="123" t="n"/>
      <c r="Q310" s="122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319" t="n"/>
      <c r="H311" s="121" t="n"/>
      <c r="I311" s="122" t="n"/>
      <c r="J311" s="70" t="n"/>
      <c r="K311" s="70" t="n"/>
      <c r="L311" s="70" t="n"/>
      <c r="M311" s="70" t="n"/>
      <c r="N311" s="70" t="n"/>
      <c r="O311" s="70" t="n"/>
      <c r="P311" s="123" t="n"/>
      <c r="Q311" s="122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319" t="n"/>
      <c r="H312" s="121" t="n"/>
      <c r="I312" s="122" t="n"/>
      <c r="J312" s="70" t="n"/>
      <c r="K312" s="70" t="n"/>
      <c r="L312" s="70" t="n"/>
      <c r="M312" s="70" t="n"/>
      <c r="N312" s="70" t="n"/>
      <c r="O312" s="70" t="n"/>
      <c r="P312" s="123" t="n"/>
      <c r="Q312" s="122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319" t="n"/>
      <c r="H313" s="121" t="n"/>
      <c r="I313" s="122" t="n"/>
      <c r="J313" s="70" t="n"/>
      <c r="K313" s="70" t="n"/>
      <c r="L313" s="70" t="n"/>
      <c r="M313" s="70" t="n"/>
      <c r="N313" s="70" t="n"/>
      <c r="O313" s="70" t="n"/>
      <c r="P313" s="123" t="n"/>
      <c r="Q313" s="122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319" t="n"/>
      <c r="H314" s="121" t="n"/>
      <c r="I314" s="122" t="n"/>
      <c r="J314" s="70" t="n"/>
      <c r="K314" s="70" t="n"/>
      <c r="L314" s="70" t="n"/>
      <c r="M314" s="70" t="n"/>
      <c r="N314" s="70" t="n"/>
      <c r="O314" s="70" t="n"/>
      <c r="P314" s="123" t="n"/>
      <c r="Q314" s="122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319" t="n"/>
      <c r="H315" s="121" t="n"/>
      <c r="I315" s="122" t="n"/>
      <c r="J315" s="70" t="n"/>
      <c r="K315" s="70" t="n"/>
      <c r="L315" s="70" t="n"/>
      <c r="M315" s="70" t="n"/>
      <c r="N315" s="70" t="n"/>
      <c r="O315" s="70" t="n"/>
      <c r="P315" s="123" t="n"/>
      <c r="Q315" s="122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319" t="n"/>
      <c r="H316" s="121" t="n"/>
      <c r="I316" s="122" t="n"/>
      <c r="J316" s="70" t="n"/>
      <c r="K316" s="70" t="n"/>
      <c r="L316" s="70" t="n"/>
      <c r="M316" s="70" t="n"/>
      <c r="N316" s="70" t="n"/>
      <c r="O316" s="70" t="n"/>
      <c r="P316" s="123" t="n"/>
      <c r="Q316" s="122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319" t="n"/>
      <c r="H317" s="121" t="n"/>
      <c r="I317" s="122" t="n"/>
      <c r="J317" s="70" t="n"/>
      <c r="K317" s="70" t="n"/>
      <c r="L317" s="70" t="n"/>
      <c r="M317" s="70" t="n"/>
      <c r="N317" s="70" t="n"/>
      <c r="O317" s="70" t="n"/>
      <c r="P317" s="123" t="n"/>
      <c r="Q317" s="122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319" t="n"/>
      <c r="H318" s="121" t="n"/>
      <c r="I318" s="122" t="n"/>
      <c r="J318" s="70" t="n"/>
      <c r="K318" s="70" t="n"/>
      <c r="L318" s="70" t="n"/>
      <c r="M318" s="70" t="n"/>
      <c r="N318" s="70" t="n"/>
      <c r="O318" s="70" t="n"/>
      <c r="P318" s="123" t="n"/>
      <c r="Q318" s="122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319" t="n"/>
      <c r="H319" s="121" t="n"/>
      <c r="I319" s="122" t="n"/>
      <c r="J319" s="70" t="n"/>
      <c r="K319" s="70" t="n"/>
      <c r="L319" s="70" t="n"/>
      <c r="M319" s="70" t="n"/>
      <c r="N319" s="70" t="n"/>
      <c r="O319" s="70" t="n"/>
      <c r="P319" s="123" t="n"/>
      <c r="Q319" s="122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319" t="n"/>
      <c r="H320" s="121" t="n"/>
      <c r="I320" s="122" t="n"/>
      <c r="J320" s="70" t="n"/>
      <c r="K320" s="70" t="n"/>
      <c r="L320" s="70" t="n"/>
      <c r="M320" s="70" t="n"/>
      <c r="N320" s="70" t="n"/>
      <c r="O320" s="70" t="n"/>
      <c r="P320" s="123" t="n"/>
      <c r="Q320" s="122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319" t="n"/>
      <c r="H321" s="121" t="n"/>
      <c r="I321" s="122" t="n"/>
      <c r="J321" s="70" t="n"/>
      <c r="K321" s="70" t="n"/>
      <c r="L321" s="70" t="n"/>
      <c r="M321" s="70" t="n"/>
      <c r="N321" s="70" t="n"/>
      <c r="O321" s="70" t="n"/>
      <c r="P321" s="123" t="n"/>
      <c r="Q321" s="122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319" t="n"/>
      <c r="H322" s="121" t="n"/>
      <c r="I322" s="122" t="n"/>
      <c r="J322" s="70" t="n"/>
      <c r="K322" s="70" t="n"/>
      <c r="L322" s="70" t="n"/>
      <c r="M322" s="70" t="n"/>
      <c r="N322" s="70" t="n"/>
      <c r="O322" s="70" t="n"/>
      <c r="P322" s="123" t="n"/>
      <c r="Q322" s="122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319" t="n"/>
      <c r="H323" s="121" t="n"/>
      <c r="I323" s="122" t="n"/>
      <c r="J323" s="70" t="n"/>
      <c r="K323" s="70" t="n"/>
      <c r="L323" s="70" t="n"/>
      <c r="M323" s="70" t="n"/>
      <c r="N323" s="70" t="n"/>
      <c r="O323" s="70" t="n"/>
      <c r="P323" s="123" t="n"/>
      <c r="Q323" s="122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319" t="n"/>
      <c r="H324" s="121" t="n"/>
      <c r="I324" s="122" t="n"/>
      <c r="J324" s="70" t="n"/>
      <c r="K324" s="70" t="n"/>
      <c r="L324" s="70" t="n"/>
      <c r="M324" s="70" t="n"/>
      <c r="N324" s="70" t="n"/>
      <c r="O324" s="70" t="n"/>
      <c r="P324" s="123" t="n"/>
      <c r="Q324" s="122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319" t="n"/>
      <c r="H325" s="121" t="n"/>
      <c r="I325" s="122" t="n"/>
      <c r="J325" s="70" t="n"/>
      <c r="K325" s="70" t="n"/>
      <c r="L325" s="70" t="n"/>
      <c r="M325" s="70" t="n"/>
      <c r="N325" s="70" t="n"/>
      <c r="O325" s="70" t="n"/>
      <c r="P325" s="123" t="n"/>
      <c r="Q325" s="122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319" t="n"/>
      <c r="H326" s="121" t="n"/>
      <c r="I326" s="122" t="n"/>
      <c r="J326" s="70" t="n"/>
      <c r="K326" s="70" t="n"/>
      <c r="L326" s="70" t="n"/>
      <c r="M326" s="70" t="n"/>
      <c r="N326" s="70" t="n"/>
      <c r="O326" s="70" t="n"/>
      <c r="P326" s="123" t="n"/>
      <c r="Q326" s="122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319" t="n"/>
      <c r="H327" s="121" t="n"/>
      <c r="I327" s="122" t="n"/>
      <c r="J327" s="70" t="n"/>
      <c r="K327" s="70" t="n"/>
      <c r="L327" s="70" t="n"/>
      <c r="M327" s="70" t="n"/>
      <c r="N327" s="70" t="n"/>
      <c r="O327" s="70" t="n"/>
      <c r="P327" s="123" t="n"/>
      <c r="Q327" s="122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319" t="n"/>
      <c r="H328" s="121" t="n"/>
      <c r="I328" s="122" t="n"/>
      <c r="J328" s="70" t="n"/>
      <c r="K328" s="70" t="n"/>
      <c r="L328" s="70" t="n"/>
      <c r="M328" s="70" t="n"/>
      <c r="N328" s="70" t="n"/>
      <c r="O328" s="70" t="n"/>
      <c r="P328" s="123" t="n"/>
      <c r="Q328" s="122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319" t="n"/>
      <c r="H329" s="121" t="n"/>
      <c r="I329" s="122" t="n"/>
      <c r="J329" s="70" t="n"/>
      <c r="K329" s="70" t="n"/>
      <c r="L329" s="70" t="n"/>
      <c r="M329" s="70" t="n"/>
      <c r="N329" s="70" t="n"/>
      <c r="O329" s="70" t="n"/>
      <c r="P329" s="123" t="n"/>
      <c r="Q329" s="122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319" t="n"/>
      <c r="H330" s="121" t="n"/>
      <c r="I330" s="122" t="n"/>
      <c r="J330" s="70" t="n"/>
      <c r="K330" s="70" t="n"/>
      <c r="L330" s="70" t="n"/>
      <c r="M330" s="70" t="n"/>
      <c r="N330" s="70" t="n"/>
      <c r="O330" s="70" t="n"/>
      <c r="P330" s="123" t="n"/>
      <c r="Q330" s="122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319" t="n"/>
      <c r="H331" s="121" t="n"/>
      <c r="I331" s="122" t="n"/>
      <c r="J331" s="70" t="n"/>
      <c r="K331" s="70" t="n"/>
      <c r="L331" s="70" t="n"/>
      <c r="M331" s="70" t="n"/>
      <c r="N331" s="70" t="n"/>
      <c r="O331" s="70" t="n"/>
      <c r="P331" s="123" t="n"/>
      <c r="Q331" s="122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319" t="n"/>
      <c r="H332" s="121" t="n"/>
      <c r="I332" s="122" t="n"/>
      <c r="J332" s="70" t="n"/>
      <c r="K332" s="70" t="n"/>
      <c r="L332" s="70" t="n"/>
      <c r="M332" s="70" t="n"/>
      <c r="N332" s="70" t="n"/>
      <c r="O332" s="70" t="n"/>
      <c r="P332" s="123" t="n"/>
      <c r="Q332" s="122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319" t="n"/>
      <c r="H333" s="121" t="n"/>
      <c r="I333" s="122" t="n"/>
      <c r="J333" s="70" t="n"/>
      <c r="K333" s="70" t="n"/>
      <c r="L333" s="70" t="n"/>
      <c r="M333" s="70" t="n"/>
      <c r="N333" s="70" t="n"/>
      <c r="O333" s="70" t="n"/>
      <c r="P333" s="123" t="n"/>
      <c r="Q333" s="122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319" t="n"/>
      <c r="H334" s="121" t="n"/>
      <c r="I334" s="122" t="n"/>
      <c r="J334" s="70" t="n"/>
      <c r="K334" s="70" t="n"/>
      <c r="L334" s="70" t="n"/>
      <c r="M334" s="70" t="n"/>
      <c r="N334" s="70" t="n"/>
      <c r="O334" s="70" t="n"/>
      <c r="P334" s="123" t="n"/>
      <c r="Q334" s="122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319" t="n"/>
      <c r="H335" s="121" t="n"/>
      <c r="I335" s="122" t="n"/>
      <c r="J335" s="70" t="n"/>
      <c r="K335" s="70" t="n"/>
      <c r="L335" s="70" t="n"/>
      <c r="M335" s="70" t="n"/>
      <c r="N335" s="70" t="n"/>
      <c r="O335" s="70" t="n"/>
      <c r="P335" s="123" t="n"/>
      <c r="Q335" s="122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319" t="n"/>
      <c r="H336" s="121" t="n"/>
      <c r="I336" s="122" t="n"/>
      <c r="J336" s="70" t="n"/>
      <c r="K336" s="70" t="n"/>
      <c r="L336" s="70" t="n"/>
      <c r="M336" s="70" t="n"/>
      <c r="N336" s="70" t="n"/>
      <c r="O336" s="70" t="n"/>
      <c r="P336" s="123" t="n"/>
      <c r="Q336" s="122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319" t="n"/>
      <c r="H337" s="121" t="n"/>
      <c r="I337" s="122" t="n"/>
      <c r="J337" s="70" t="n"/>
      <c r="K337" s="70" t="n"/>
      <c r="L337" s="70" t="n"/>
      <c r="M337" s="70" t="n"/>
      <c r="N337" s="70" t="n"/>
      <c r="O337" s="70" t="n"/>
      <c r="P337" s="123" t="n"/>
      <c r="Q337" s="122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319" t="n"/>
      <c r="H338" s="121" t="n"/>
      <c r="I338" s="122" t="n"/>
      <c r="J338" s="70" t="n"/>
      <c r="K338" s="70" t="n"/>
      <c r="L338" s="70" t="n"/>
      <c r="M338" s="70" t="n"/>
      <c r="N338" s="70" t="n"/>
      <c r="O338" s="70" t="n"/>
      <c r="P338" s="123" t="n"/>
      <c r="Q338" s="122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319" t="n"/>
      <c r="H339" s="121" t="n"/>
      <c r="I339" s="122" t="n"/>
      <c r="J339" s="70" t="n"/>
      <c r="K339" s="70" t="n"/>
      <c r="L339" s="70" t="n"/>
      <c r="M339" s="70" t="n"/>
      <c r="N339" s="70" t="n"/>
      <c r="O339" s="70" t="n"/>
      <c r="P339" s="123" t="n"/>
      <c r="Q339" s="122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319" t="n"/>
      <c r="H340" s="121" t="n"/>
      <c r="I340" s="122" t="n"/>
      <c r="J340" s="70" t="n"/>
      <c r="K340" s="70" t="n"/>
      <c r="L340" s="70" t="n"/>
      <c r="M340" s="70" t="n"/>
      <c r="N340" s="70" t="n"/>
      <c r="O340" s="70" t="n"/>
      <c r="P340" s="123" t="n"/>
      <c r="Q340" s="122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319" t="n"/>
      <c r="H341" s="121" t="n"/>
      <c r="I341" s="122" t="n"/>
      <c r="J341" s="70" t="n"/>
      <c r="K341" s="70" t="n"/>
      <c r="L341" s="70" t="n"/>
      <c r="M341" s="70" t="n"/>
      <c r="N341" s="70" t="n"/>
      <c r="O341" s="70" t="n"/>
      <c r="P341" s="123" t="n"/>
      <c r="Q341" s="122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319" t="n"/>
      <c r="H342" s="121" t="n"/>
      <c r="I342" s="122" t="n"/>
      <c r="J342" s="70" t="n"/>
      <c r="K342" s="70" t="n"/>
      <c r="L342" s="70" t="n"/>
      <c r="M342" s="70" t="n"/>
      <c r="N342" s="70" t="n"/>
      <c r="O342" s="70" t="n"/>
      <c r="P342" s="123" t="n"/>
      <c r="Q342" s="122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319" t="n"/>
      <c r="H343" s="121" t="n"/>
      <c r="I343" s="122" t="n"/>
      <c r="J343" s="70" t="n"/>
      <c r="K343" s="70" t="n"/>
      <c r="L343" s="70" t="n"/>
      <c r="M343" s="70" t="n"/>
      <c r="N343" s="70" t="n"/>
      <c r="O343" s="70" t="n"/>
      <c r="P343" s="123" t="n"/>
      <c r="Q343" s="122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319" t="n"/>
      <c r="H344" s="121" t="n"/>
      <c r="I344" s="122" t="n"/>
      <c r="J344" s="70" t="n"/>
      <c r="K344" s="70" t="n"/>
      <c r="L344" s="70" t="n"/>
      <c r="M344" s="70" t="n"/>
      <c r="N344" s="70" t="n"/>
      <c r="O344" s="70" t="n"/>
      <c r="P344" s="123" t="n"/>
      <c r="Q344" s="122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319" t="n"/>
      <c r="H345" s="121" t="n"/>
      <c r="I345" s="122" t="n"/>
      <c r="J345" s="70" t="n"/>
      <c r="K345" s="70" t="n"/>
      <c r="L345" s="70" t="n"/>
      <c r="M345" s="70" t="n"/>
      <c r="N345" s="70" t="n"/>
      <c r="O345" s="70" t="n"/>
      <c r="P345" s="123" t="n"/>
      <c r="Q345" s="122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319" t="n"/>
      <c r="H346" s="121" t="n"/>
      <c r="I346" s="122" t="n"/>
      <c r="J346" s="70" t="n"/>
      <c r="K346" s="70" t="n"/>
      <c r="L346" s="70" t="n"/>
      <c r="M346" s="70" t="n"/>
      <c r="N346" s="70" t="n"/>
      <c r="O346" s="70" t="n"/>
      <c r="P346" s="123" t="n"/>
      <c r="Q346" s="122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319" t="n"/>
      <c r="H347" s="121" t="n"/>
      <c r="I347" s="122" t="n"/>
      <c r="J347" s="70" t="n"/>
      <c r="K347" s="70" t="n"/>
      <c r="L347" s="70" t="n"/>
      <c r="M347" s="70" t="n"/>
      <c r="N347" s="70" t="n"/>
      <c r="O347" s="70" t="n"/>
      <c r="P347" s="123" t="n"/>
      <c r="Q347" s="122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319" t="n"/>
      <c r="H348" s="121" t="n"/>
      <c r="I348" s="122" t="n"/>
      <c r="J348" s="70" t="n"/>
      <c r="K348" s="70" t="n"/>
      <c r="L348" s="70" t="n"/>
      <c r="M348" s="70" t="n"/>
      <c r="N348" s="70" t="n"/>
      <c r="O348" s="70" t="n"/>
      <c r="P348" s="123" t="n"/>
      <c r="Q348" s="122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319" t="n"/>
      <c r="H349" s="121" t="n"/>
      <c r="I349" s="122" t="n"/>
      <c r="J349" s="70" t="n"/>
      <c r="K349" s="70" t="n"/>
      <c r="L349" s="70" t="n"/>
      <c r="M349" s="70" t="n"/>
      <c r="N349" s="70" t="n"/>
      <c r="O349" s="70" t="n"/>
      <c r="P349" s="123" t="n"/>
      <c r="Q349" s="122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319" t="n"/>
      <c r="H350" s="121" t="n"/>
      <c r="I350" s="122" t="n"/>
      <c r="J350" s="70" t="n"/>
      <c r="K350" s="70" t="n"/>
      <c r="L350" s="70" t="n"/>
      <c r="M350" s="70" t="n"/>
      <c r="N350" s="70" t="n"/>
      <c r="O350" s="70" t="n"/>
      <c r="P350" s="123" t="n"/>
      <c r="Q350" s="122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319" t="n"/>
      <c r="H351" s="121" t="n"/>
      <c r="I351" s="122" t="n"/>
      <c r="J351" s="70" t="n"/>
      <c r="K351" s="70" t="n"/>
      <c r="L351" s="70" t="n"/>
      <c r="M351" s="70" t="n"/>
      <c r="N351" s="70" t="n"/>
      <c r="O351" s="70" t="n"/>
      <c r="P351" s="123" t="n"/>
      <c r="Q351" s="122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319" t="n"/>
      <c r="H352" s="121" t="n"/>
      <c r="I352" s="122" t="n"/>
      <c r="J352" s="70" t="n"/>
      <c r="K352" s="70" t="n"/>
      <c r="L352" s="70" t="n"/>
      <c r="M352" s="70" t="n"/>
      <c r="N352" s="70" t="n"/>
      <c r="O352" s="70" t="n"/>
      <c r="P352" s="123" t="n"/>
      <c r="Q352" s="122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319" t="n"/>
      <c r="H353" s="121" t="n"/>
      <c r="I353" s="122" t="n"/>
      <c r="J353" s="70" t="n"/>
      <c r="K353" s="70" t="n"/>
      <c r="L353" s="70" t="n"/>
      <c r="M353" s="70" t="n"/>
      <c r="N353" s="70" t="n"/>
      <c r="O353" s="70" t="n"/>
      <c r="P353" s="123" t="n"/>
      <c r="Q353" s="122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319" t="n"/>
      <c r="H354" s="121" t="n"/>
      <c r="I354" s="122" t="n"/>
      <c r="J354" s="70" t="n"/>
      <c r="K354" s="70" t="n"/>
      <c r="L354" s="70" t="n"/>
      <c r="M354" s="70" t="n"/>
      <c r="N354" s="70" t="n"/>
      <c r="O354" s="70" t="n"/>
      <c r="P354" s="123" t="n"/>
      <c r="Q354" s="122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319" t="n"/>
      <c r="H355" s="121" t="n"/>
      <c r="I355" s="122" t="n"/>
      <c r="J355" s="70" t="n"/>
      <c r="K355" s="70" t="n"/>
      <c r="L355" s="70" t="n"/>
      <c r="M355" s="70" t="n"/>
      <c r="N355" s="70" t="n"/>
      <c r="O355" s="70" t="n"/>
      <c r="P355" s="123" t="n"/>
      <c r="Q355" s="122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319" t="n"/>
      <c r="H356" s="121" t="n"/>
      <c r="I356" s="122" t="n"/>
      <c r="J356" s="70" t="n"/>
      <c r="K356" s="70" t="n"/>
      <c r="L356" s="70" t="n"/>
      <c r="M356" s="70" t="n"/>
      <c r="N356" s="70" t="n"/>
      <c r="O356" s="70" t="n"/>
      <c r="P356" s="123" t="n"/>
      <c r="Q356" s="122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319" t="n"/>
      <c r="H357" s="121" t="n"/>
      <c r="I357" s="122" t="n"/>
      <c r="J357" s="70" t="n"/>
      <c r="K357" s="70" t="n"/>
      <c r="L357" s="70" t="n"/>
      <c r="M357" s="70" t="n"/>
      <c r="N357" s="70" t="n"/>
      <c r="O357" s="70" t="n"/>
      <c r="P357" s="123" t="n"/>
      <c r="Q357" s="122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319" t="n"/>
      <c r="H358" s="121" t="n"/>
      <c r="I358" s="122" t="n"/>
      <c r="J358" s="70" t="n"/>
      <c r="K358" s="70" t="n"/>
      <c r="L358" s="70" t="n"/>
      <c r="M358" s="70" t="n"/>
      <c r="N358" s="70" t="n"/>
      <c r="O358" s="70" t="n"/>
      <c r="P358" s="123" t="n"/>
      <c r="Q358" s="122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319" t="n"/>
      <c r="H359" s="121" t="n"/>
      <c r="I359" s="122" t="n"/>
      <c r="J359" s="70" t="n"/>
      <c r="K359" s="70" t="n"/>
      <c r="L359" s="70" t="n"/>
      <c r="M359" s="70" t="n"/>
      <c r="N359" s="70" t="n"/>
      <c r="O359" s="70" t="n"/>
      <c r="P359" s="123" t="n"/>
      <c r="Q359" s="122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319" t="n"/>
      <c r="H360" s="121" t="n"/>
      <c r="I360" s="122" t="n"/>
      <c r="J360" s="70" t="n"/>
      <c r="K360" s="70" t="n"/>
      <c r="L360" s="70" t="n"/>
      <c r="M360" s="70" t="n"/>
      <c r="N360" s="70" t="n"/>
      <c r="O360" s="70" t="n"/>
      <c r="P360" s="123" t="n"/>
      <c r="Q360" s="122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319" t="n"/>
      <c r="H361" s="121" t="n"/>
      <c r="I361" s="122" t="n"/>
      <c r="J361" s="70" t="n"/>
      <c r="K361" s="70" t="n"/>
      <c r="L361" s="70" t="n"/>
      <c r="M361" s="70" t="n"/>
      <c r="N361" s="70" t="n"/>
      <c r="O361" s="70" t="n"/>
      <c r="P361" s="123" t="n"/>
      <c r="Q361" s="122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319" t="n"/>
      <c r="H362" s="121" t="n"/>
      <c r="I362" s="122" t="n"/>
      <c r="J362" s="70" t="n"/>
      <c r="K362" s="70" t="n"/>
      <c r="L362" s="70" t="n"/>
      <c r="M362" s="70" t="n"/>
      <c r="N362" s="70" t="n"/>
      <c r="O362" s="70" t="n"/>
      <c r="P362" s="123" t="n"/>
      <c r="Q362" s="122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319" t="n"/>
      <c r="H363" s="121" t="n"/>
      <c r="I363" s="122" t="n"/>
      <c r="J363" s="70" t="n"/>
      <c r="K363" s="70" t="n"/>
      <c r="L363" s="70" t="n"/>
      <c r="M363" s="70" t="n"/>
      <c r="N363" s="70" t="n"/>
      <c r="O363" s="70" t="n"/>
      <c r="P363" s="123" t="n"/>
      <c r="Q363" s="122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319" t="n"/>
      <c r="H364" s="121" t="n"/>
      <c r="I364" s="122" t="n"/>
      <c r="J364" s="70" t="n"/>
      <c r="K364" s="70" t="n"/>
      <c r="L364" s="70" t="n"/>
      <c r="M364" s="70" t="n"/>
      <c r="N364" s="70" t="n"/>
      <c r="O364" s="70" t="n"/>
      <c r="P364" s="123" t="n"/>
      <c r="Q364" s="122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319" t="n"/>
      <c r="H365" s="121" t="n"/>
      <c r="I365" s="122" t="n"/>
      <c r="J365" s="70" t="n"/>
      <c r="K365" s="70" t="n"/>
      <c r="L365" s="70" t="n"/>
      <c r="M365" s="70" t="n"/>
      <c r="N365" s="70" t="n"/>
      <c r="O365" s="70" t="n"/>
      <c r="P365" s="123" t="n"/>
      <c r="Q365" s="122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319" t="n"/>
      <c r="H366" s="121" t="n"/>
      <c r="I366" s="122" t="n"/>
      <c r="J366" s="70" t="n"/>
      <c r="K366" s="70" t="n"/>
      <c r="L366" s="70" t="n"/>
      <c r="M366" s="70" t="n"/>
      <c r="N366" s="70" t="n"/>
      <c r="O366" s="70" t="n"/>
      <c r="P366" s="123" t="n"/>
      <c r="Q366" s="122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319" t="n"/>
      <c r="H367" s="121" t="n"/>
      <c r="I367" s="122" t="n"/>
      <c r="J367" s="70" t="n"/>
      <c r="K367" s="70" t="n"/>
      <c r="L367" s="70" t="n"/>
      <c r="M367" s="70" t="n"/>
      <c r="N367" s="70" t="n"/>
      <c r="O367" s="70" t="n"/>
      <c r="P367" s="123" t="n"/>
      <c r="Q367" s="122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319" t="n"/>
      <c r="H368" s="121" t="n"/>
      <c r="I368" s="122" t="n"/>
      <c r="J368" s="70" t="n"/>
      <c r="K368" s="70" t="n"/>
      <c r="L368" s="70" t="n"/>
      <c r="M368" s="70" t="n"/>
      <c r="N368" s="70" t="n"/>
      <c r="O368" s="70" t="n"/>
      <c r="P368" s="123" t="n"/>
      <c r="Q368" s="122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319" t="n"/>
      <c r="H369" s="121" t="n"/>
      <c r="I369" s="122" t="n"/>
      <c r="J369" s="70" t="n"/>
      <c r="K369" s="70" t="n"/>
      <c r="L369" s="70" t="n"/>
      <c r="M369" s="70" t="n"/>
      <c r="N369" s="70" t="n"/>
      <c r="O369" s="70" t="n"/>
      <c r="P369" s="123" t="n"/>
      <c r="Q369" s="122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319" t="n"/>
      <c r="H370" s="121" t="n"/>
      <c r="I370" s="122" t="n"/>
      <c r="J370" s="70" t="n"/>
      <c r="K370" s="70" t="n"/>
      <c r="L370" s="70" t="n"/>
      <c r="M370" s="70" t="n"/>
      <c r="N370" s="70" t="n"/>
      <c r="O370" s="70" t="n"/>
      <c r="P370" s="123" t="n"/>
      <c r="Q370" s="122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319" t="n"/>
      <c r="H371" s="121" t="n"/>
      <c r="I371" s="122" t="n"/>
      <c r="J371" s="70" t="n"/>
      <c r="K371" s="70" t="n"/>
      <c r="L371" s="70" t="n"/>
      <c r="M371" s="70" t="n"/>
      <c r="N371" s="70" t="n"/>
      <c r="O371" s="70" t="n"/>
      <c r="P371" s="123" t="n"/>
      <c r="Q371" s="122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319" t="n"/>
      <c r="H372" s="121" t="n"/>
      <c r="I372" s="122" t="n"/>
      <c r="J372" s="70" t="n"/>
      <c r="K372" s="70" t="n"/>
      <c r="L372" s="70" t="n"/>
      <c r="M372" s="70" t="n"/>
      <c r="N372" s="70" t="n"/>
      <c r="O372" s="70" t="n"/>
      <c r="P372" s="123" t="n"/>
      <c r="Q372" s="122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319" t="n"/>
      <c r="H373" s="121" t="n"/>
      <c r="I373" s="122" t="n"/>
      <c r="J373" s="70" t="n"/>
      <c r="K373" s="70" t="n"/>
      <c r="L373" s="70" t="n"/>
      <c r="M373" s="70" t="n"/>
      <c r="N373" s="70" t="n"/>
      <c r="O373" s="70" t="n"/>
      <c r="P373" s="123" t="n"/>
      <c r="Q373" s="122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319" t="n"/>
      <c r="H374" s="121" t="n"/>
      <c r="I374" s="122" t="n"/>
      <c r="J374" s="70" t="n"/>
      <c r="K374" s="70" t="n"/>
      <c r="L374" s="70" t="n"/>
      <c r="M374" s="70" t="n"/>
      <c r="N374" s="70" t="n"/>
      <c r="O374" s="70" t="n"/>
      <c r="P374" s="123" t="n"/>
      <c r="Q374" s="122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319" t="n"/>
      <c r="H375" s="121" t="n"/>
      <c r="I375" s="122" t="n"/>
      <c r="J375" s="70" t="n"/>
      <c r="K375" s="70" t="n"/>
      <c r="L375" s="70" t="n"/>
      <c r="M375" s="70" t="n"/>
      <c r="N375" s="70" t="n"/>
      <c r="O375" s="70" t="n"/>
      <c r="P375" s="123" t="n"/>
      <c r="Q375" s="122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319" t="n"/>
      <c r="H376" s="121" t="n"/>
      <c r="I376" s="122" t="n"/>
      <c r="J376" s="70" t="n"/>
      <c r="K376" s="70" t="n"/>
      <c r="L376" s="70" t="n"/>
      <c r="M376" s="70" t="n"/>
      <c r="N376" s="70" t="n"/>
      <c r="O376" s="70" t="n"/>
      <c r="P376" s="123" t="n"/>
      <c r="Q376" s="122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319" t="n"/>
      <c r="H377" s="121" t="n"/>
      <c r="I377" s="122" t="n"/>
      <c r="J377" s="70" t="n"/>
      <c r="K377" s="70" t="n"/>
      <c r="L377" s="70" t="n"/>
      <c r="M377" s="70" t="n"/>
      <c r="N377" s="70" t="n"/>
      <c r="O377" s="70" t="n"/>
      <c r="P377" s="123" t="n"/>
      <c r="Q377" s="122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319" t="n"/>
      <c r="H378" s="121" t="n"/>
      <c r="I378" s="122" t="n"/>
      <c r="J378" s="70" t="n"/>
      <c r="K378" s="70" t="n"/>
      <c r="L378" s="70" t="n"/>
      <c r="M378" s="70" t="n"/>
      <c r="N378" s="70" t="n"/>
      <c r="O378" s="70" t="n"/>
      <c r="P378" s="123" t="n"/>
      <c r="Q378" s="122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319" t="n"/>
      <c r="H379" s="121" t="n"/>
      <c r="I379" s="122" t="n"/>
      <c r="J379" s="70" t="n"/>
      <c r="K379" s="70" t="n"/>
      <c r="L379" s="70" t="n"/>
      <c r="M379" s="70" t="n"/>
      <c r="N379" s="70" t="n"/>
      <c r="O379" s="70" t="n"/>
      <c r="P379" s="123" t="n"/>
      <c r="Q379" s="122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319" t="n"/>
      <c r="H380" s="121" t="n"/>
      <c r="I380" s="122" t="n"/>
      <c r="J380" s="70" t="n"/>
      <c r="K380" s="70" t="n"/>
      <c r="L380" s="70" t="n"/>
      <c r="M380" s="70" t="n"/>
      <c r="N380" s="70" t="n"/>
      <c r="O380" s="70" t="n"/>
      <c r="P380" s="123" t="n"/>
      <c r="Q380" s="122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319" t="n"/>
      <c r="H381" s="121" t="n"/>
      <c r="I381" s="122" t="n"/>
      <c r="J381" s="70" t="n"/>
      <c r="K381" s="70" t="n"/>
      <c r="L381" s="70" t="n"/>
      <c r="M381" s="70" t="n"/>
      <c r="N381" s="70" t="n"/>
      <c r="O381" s="70" t="n"/>
      <c r="P381" s="123" t="n"/>
      <c r="Q381" s="122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319" t="n"/>
      <c r="H382" s="121" t="n"/>
      <c r="I382" s="122" t="n"/>
      <c r="J382" s="70" t="n"/>
      <c r="K382" s="70" t="n"/>
      <c r="L382" s="70" t="n"/>
      <c r="M382" s="70" t="n"/>
      <c r="N382" s="70" t="n"/>
      <c r="O382" s="70" t="n"/>
      <c r="P382" s="123" t="n"/>
      <c r="Q382" s="122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319" t="n"/>
      <c r="H383" s="121" t="n"/>
      <c r="I383" s="122" t="n"/>
      <c r="J383" s="70" t="n"/>
      <c r="K383" s="70" t="n"/>
      <c r="L383" s="70" t="n"/>
      <c r="M383" s="70" t="n"/>
      <c r="N383" s="70" t="n"/>
      <c r="O383" s="70" t="n"/>
      <c r="P383" s="123" t="n"/>
      <c r="Q383" s="122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319" t="n"/>
      <c r="H384" s="121" t="n"/>
      <c r="I384" s="122" t="n"/>
      <c r="J384" s="70" t="n"/>
      <c r="K384" s="70" t="n"/>
      <c r="L384" s="70" t="n"/>
      <c r="M384" s="70" t="n"/>
      <c r="N384" s="70" t="n"/>
      <c r="O384" s="70" t="n"/>
      <c r="P384" s="123" t="n"/>
      <c r="Q384" s="122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319" t="n"/>
      <c r="H385" s="121" t="n"/>
      <c r="I385" s="122" t="n"/>
      <c r="J385" s="70" t="n"/>
      <c r="K385" s="70" t="n"/>
      <c r="L385" s="70" t="n"/>
      <c r="M385" s="70" t="n"/>
      <c r="N385" s="70" t="n"/>
      <c r="O385" s="70" t="n"/>
      <c r="P385" s="123" t="n"/>
      <c r="Q385" s="122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319" t="n"/>
      <c r="H386" s="121" t="n"/>
      <c r="I386" s="122" t="n"/>
      <c r="J386" s="70" t="n"/>
      <c r="K386" s="70" t="n"/>
      <c r="L386" s="70" t="n"/>
      <c r="M386" s="70" t="n"/>
      <c r="N386" s="70" t="n"/>
      <c r="O386" s="70" t="n"/>
      <c r="P386" s="123" t="n"/>
      <c r="Q386" s="122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319" t="n"/>
      <c r="H387" s="121" t="n"/>
      <c r="I387" s="122" t="n"/>
      <c r="J387" s="70" t="n"/>
      <c r="K387" s="70" t="n"/>
      <c r="L387" s="70" t="n"/>
      <c r="M387" s="70" t="n"/>
      <c r="N387" s="70" t="n"/>
      <c r="O387" s="70" t="n"/>
      <c r="P387" s="123" t="n"/>
      <c r="Q387" s="122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319" t="n"/>
      <c r="H388" s="121" t="n"/>
      <c r="I388" s="122" t="n"/>
      <c r="J388" s="70" t="n"/>
      <c r="K388" s="70" t="n"/>
      <c r="L388" s="70" t="n"/>
      <c r="M388" s="70" t="n"/>
      <c r="N388" s="70" t="n"/>
      <c r="O388" s="70" t="n"/>
      <c r="P388" s="123" t="n"/>
      <c r="Q388" s="122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319" t="n"/>
      <c r="H389" s="121" t="n"/>
      <c r="I389" s="122" t="n"/>
      <c r="J389" s="70" t="n"/>
      <c r="K389" s="70" t="n"/>
      <c r="L389" s="70" t="n"/>
      <c r="M389" s="70" t="n"/>
      <c r="N389" s="70" t="n"/>
      <c r="O389" s="70" t="n"/>
      <c r="P389" s="123" t="n"/>
      <c r="Q389" s="122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319" t="n"/>
      <c r="H390" s="121" t="n"/>
      <c r="I390" s="122" t="n"/>
      <c r="J390" s="70" t="n"/>
      <c r="K390" s="70" t="n"/>
      <c r="L390" s="70" t="n"/>
      <c r="M390" s="70" t="n"/>
      <c r="N390" s="70" t="n"/>
      <c r="O390" s="70" t="n"/>
      <c r="P390" s="123" t="n"/>
      <c r="Q390" s="122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319" t="n"/>
      <c r="H391" s="121" t="n"/>
      <c r="I391" s="122" t="n"/>
      <c r="J391" s="70" t="n"/>
      <c r="K391" s="70" t="n"/>
      <c r="L391" s="70" t="n"/>
      <c r="M391" s="70" t="n"/>
      <c r="N391" s="70" t="n"/>
      <c r="O391" s="70" t="n"/>
      <c r="P391" s="123" t="n"/>
      <c r="Q391" s="122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319" t="n"/>
      <c r="H392" s="121" t="n"/>
      <c r="I392" s="122" t="n"/>
      <c r="J392" s="70" t="n"/>
      <c r="K392" s="70" t="n"/>
      <c r="L392" s="70" t="n"/>
      <c r="M392" s="70" t="n"/>
      <c r="N392" s="70" t="n"/>
      <c r="O392" s="70" t="n"/>
      <c r="P392" s="123" t="n"/>
      <c r="Q392" s="122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319" t="n"/>
      <c r="H393" s="121" t="n"/>
      <c r="I393" s="122" t="n"/>
      <c r="J393" s="70" t="n"/>
      <c r="K393" s="70" t="n"/>
      <c r="L393" s="70" t="n"/>
      <c r="M393" s="70" t="n"/>
      <c r="N393" s="70" t="n"/>
      <c r="O393" s="70" t="n"/>
      <c r="P393" s="123" t="n"/>
      <c r="Q393" s="122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319" t="n"/>
      <c r="H394" s="121" t="n"/>
      <c r="I394" s="122" t="n"/>
      <c r="J394" s="70" t="n"/>
      <c r="K394" s="70" t="n"/>
      <c r="L394" s="70" t="n"/>
      <c r="M394" s="70" t="n"/>
      <c r="N394" s="70" t="n"/>
      <c r="O394" s="70" t="n"/>
      <c r="P394" s="123" t="n"/>
      <c r="Q394" s="122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319" t="n"/>
      <c r="H395" s="121" t="n"/>
      <c r="I395" s="122" t="n"/>
      <c r="J395" s="70" t="n"/>
      <c r="K395" s="70" t="n"/>
      <c r="L395" s="70" t="n"/>
      <c r="M395" s="70" t="n"/>
      <c r="N395" s="70" t="n"/>
      <c r="O395" s="70" t="n"/>
      <c r="P395" s="123" t="n"/>
      <c r="Q395" s="122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319" t="n"/>
      <c r="H396" s="121" t="n"/>
      <c r="I396" s="122" t="n"/>
      <c r="J396" s="70" t="n"/>
      <c r="K396" s="70" t="n"/>
      <c r="L396" s="70" t="n"/>
      <c r="M396" s="70" t="n"/>
      <c r="N396" s="70" t="n"/>
      <c r="O396" s="70" t="n"/>
      <c r="P396" s="123" t="n"/>
      <c r="Q396" s="122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319" t="n"/>
      <c r="H397" s="121" t="n"/>
      <c r="I397" s="122" t="n"/>
      <c r="J397" s="70" t="n"/>
      <c r="K397" s="70" t="n"/>
      <c r="L397" s="70" t="n"/>
      <c r="M397" s="70" t="n"/>
      <c r="N397" s="70" t="n"/>
      <c r="O397" s="70" t="n"/>
      <c r="P397" s="123" t="n"/>
      <c r="Q397" s="122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319" t="n"/>
      <c r="H398" s="121" t="n"/>
      <c r="I398" s="122" t="n"/>
      <c r="J398" s="70" t="n"/>
      <c r="K398" s="70" t="n"/>
      <c r="L398" s="70" t="n"/>
      <c r="M398" s="70" t="n"/>
      <c r="N398" s="70" t="n"/>
      <c r="O398" s="70" t="n"/>
      <c r="P398" s="123" t="n"/>
      <c r="Q398" s="122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319" t="n"/>
      <c r="H399" s="121" t="n"/>
      <c r="I399" s="122" t="n"/>
      <c r="J399" s="70" t="n"/>
      <c r="K399" s="70" t="n"/>
      <c r="L399" s="70" t="n"/>
      <c r="M399" s="70" t="n"/>
      <c r="N399" s="70" t="n"/>
      <c r="O399" s="70" t="n"/>
      <c r="P399" s="123" t="n"/>
      <c r="Q399" s="122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319" t="n"/>
      <c r="H400" s="121" t="n"/>
      <c r="I400" s="122" t="n"/>
      <c r="J400" s="70" t="n"/>
      <c r="K400" s="70" t="n"/>
      <c r="L400" s="70" t="n"/>
      <c r="M400" s="70" t="n"/>
      <c r="N400" s="70" t="n"/>
      <c r="O400" s="70" t="n"/>
      <c r="P400" s="123" t="n"/>
      <c r="Q400" s="122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319" t="n"/>
      <c r="H401" s="121" t="n"/>
      <c r="I401" s="122" t="n"/>
      <c r="J401" s="70" t="n"/>
      <c r="K401" s="70" t="n"/>
      <c r="L401" s="70" t="n"/>
      <c r="M401" s="70" t="n"/>
      <c r="N401" s="70" t="n"/>
      <c r="O401" s="70" t="n"/>
      <c r="P401" s="123" t="n"/>
      <c r="Q401" s="122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319" t="n"/>
      <c r="H402" s="121" t="n"/>
      <c r="I402" s="122" t="n"/>
      <c r="J402" s="70" t="n"/>
      <c r="K402" s="70" t="n"/>
      <c r="L402" s="70" t="n"/>
      <c r="M402" s="70" t="n"/>
      <c r="N402" s="70" t="n"/>
      <c r="O402" s="70" t="n"/>
      <c r="P402" s="123" t="n"/>
      <c r="Q402" s="122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319" t="n"/>
      <c r="H403" s="121" t="n"/>
      <c r="I403" s="122" t="n"/>
      <c r="J403" s="70" t="n"/>
      <c r="K403" s="70" t="n"/>
      <c r="L403" s="70" t="n"/>
      <c r="M403" s="70" t="n"/>
      <c r="N403" s="70" t="n"/>
      <c r="O403" s="70" t="n"/>
      <c r="P403" s="123" t="n"/>
      <c r="Q403" s="122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319" t="n"/>
      <c r="H404" s="121" t="n"/>
      <c r="I404" s="122" t="n"/>
      <c r="J404" s="70" t="n"/>
      <c r="K404" s="70" t="n"/>
      <c r="L404" s="70" t="n"/>
      <c r="M404" s="70" t="n"/>
      <c r="N404" s="70" t="n"/>
      <c r="O404" s="70" t="n"/>
      <c r="P404" s="123" t="n"/>
      <c r="Q404" s="122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319" t="n"/>
      <c r="H405" s="121" t="n"/>
      <c r="I405" s="122" t="n"/>
      <c r="J405" s="70" t="n"/>
      <c r="K405" s="70" t="n"/>
      <c r="L405" s="70" t="n"/>
      <c r="M405" s="70" t="n"/>
      <c r="N405" s="70" t="n"/>
      <c r="O405" s="70" t="n"/>
      <c r="P405" s="123" t="n"/>
      <c r="Q405" s="122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319" t="n"/>
      <c r="H406" s="121" t="n"/>
      <c r="I406" s="122" t="n"/>
      <c r="J406" s="70" t="n"/>
      <c r="K406" s="70" t="n"/>
      <c r="L406" s="70" t="n"/>
      <c r="M406" s="70" t="n"/>
      <c r="N406" s="70" t="n"/>
      <c r="O406" s="70" t="n"/>
      <c r="P406" s="123" t="n"/>
      <c r="Q406" s="122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319" t="n"/>
      <c r="H407" s="121" t="n"/>
      <c r="I407" s="122" t="n"/>
      <c r="J407" s="70" t="n"/>
      <c r="K407" s="70" t="n"/>
      <c r="L407" s="70" t="n"/>
      <c r="M407" s="70" t="n"/>
      <c r="N407" s="70" t="n"/>
      <c r="O407" s="70" t="n"/>
      <c r="P407" s="123" t="n"/>
      <c r="Q407" s="122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319" t="n"/>
      <c r="H408" s="121" t="n"/>
      <c r="I408" s="122" t="n"/>
      <c r="J408" s="70" t="n"/>
      <c r="K408" s="70" t="n"/>
      <c r="L408" s="70" t="n"/>
      <c r="M408" s="70" t="n"/>
      <c r="N408" s="70" t="n"/>
      <c r="O408" s="70" t="n"/>
      <c r="P408" s="123" t="n"/>
      <c r="Q408" s="122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319" t="n"/>
      <c r="H409" s="121" t="n"/>
      <c r="I409" s="122" t="n"/>
      <c r="J409" s="70" t="n"/>
      <c r="K409" s="70" t="n"/>
      <c r="L409" s="70" t="n"/>
      <c r="M409" s="70" t="n"/>
      <c r="N409" s="70" t="n"/>
      <c r="O409" s="70" t="n"/>
      <c r="P409" s="123" t="n"/>
      <c r="Q409" s="122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319" t="n"/>
      <c r="H410" s="121" t="n"/>
      <c r="I410" s="122" t="n"/>
      <c r="J410" s="70" t="n"/>
      <c r="K410" s="70" t="n"/>
      <c r="L410" s="70" t="n"/>
      <c r="M410" s="70" t="n"/>
      <c r="N410" s="70" t="n"/>
      <c r="O410" s="70" t="n"/>
      <c r="P410" s="123" t="n"/>
      <c r="Q410" s="122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319" t="n"/>
      <c r="H411" s="121" t="n"/>
      <c r="I411" s="122" t="n"/>
      <c r="J411" s="70" t="n"/>
      <c r="K411" s="70" t="n"/>
      <c r="L411" s="70" t="n"/>
      <c r="M411" s="70" t="n"/>
      <c r="N411" s="70" t="n"/>
      <c r="O411" s="70" t="n"/>
      <c r="P411" s="123" t="n"/>
      <c r="Q411" s="122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319" t="n"/>
      <c r="H412" s="121" t="n"/>
      <c r="I412" s="122" t="n"/>
      <c r="J412" s="70" t="n"/>
      <c r="K412" s="70" t="n"/>
      <c r="L412" s="70" t="n"/>
      <c r="M412" s="70" t="n"/>
      <c r="N412" s="70" t="n"/>
      <c r="O412" s="70" t="n"/>
      <c r="P412" s="123" t="n"/>
      <c r="Q412" s="122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319" t="n"/>
      <c r="H413" s="121" t="n"/>
      <c r="I413" s="122" t="n"/>
      <c r="J413" s="70" t="n"/>
      <c r="K413" s="70" t="n"/>
      <c r="L413" s="70" t="n"/>
      <c r="M413" s="70" t="n"/>
      <c r="N413" s="70" t="n"/>
      <c r="O413" s="70" t="n"/>
      <c r="P413" s="123" t="n"/>
      <c r="Q413" s="122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319" t="n"/>
      <c r="H414" s="121" t="n"/>
      <c r="I414" s="122" t="n"/>
      <c r="J414" s="70" t="n"/>
      <c r="K414" s="70" t="n"/>
      <c r="L414" s="70" t="n"/>
      <c r="M414" s="70" t="n"/>
      <c r="N414" s="70" t="n"/>
      <c r="O414" s="70" t="n"/>
      <c r="P414" s="123" t="n"/>
      <c r="Q414" s="122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319" t="n"/>
      <c r="H415" s="121" t="n"/>
      <c r="I415" s="122" t="n"/>
      <c r="J415" s="70" t="n"/>
      <c r="K415" s="70" t="n"/>
      <c r="L415" s="70" t="n"/>
      <c r="M415" s="70" t="n"/>
      <c r="N415" s="70" t="n"/>
      <c r="O415" s="70" t="n"/>
      <c r="P415" s="123" t="n"/>
      <c r="Q415" s="122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319" t="n"/>
      <c r="H416" s="121" t="n"/>
      <c r="I416" s="122" t="n"/>
      <c r="J416" s="70" t="n"/>
      <c r="K416" s="70" t="n"/>
      <c r="L416" s="70" t="n"/>
      <c r="M416" s="70" t="n"/>
      <c r="N416" s="70" t="n"/>
      <c r="O416" s="70" t="n"/>
      <c r="P416" s="123" t="n"/>
      <c r="Q416" s="122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319" t="n"/>
      <c r="H417" s="121" t="n"/>
      <c r="I417" s="122" t="n"/>
      <c r="J417" s="70" t="n"/>
      <c r="K417" s="70" t="n"/>
      <c r="L417" s="70" t="n"/>
      <c r="M417" s="70" t="n"/>
      <c r="N417" s="70" t="n"/>
      <c r="O417" s="70" t="n"/>
      <c r="P417" s="123" t="n"/>
      <c r="Q417" s="122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319" t="n"/>
      <c r="H418" s="121" t="n"/>
      <c r="I418" s="122" t="n"/>
      <c r="J418" s="70" t="n"/>
      <c r="K418" s="70" t="n"/>
      <c r="L418" s="70" t="n"/>
      <c r="M418" s="70" t="n"/>
      <c r="N418" s="70" t="n"/>
      <c r="O418" s="70" t="n"/>
      <c r="P418" s="123" t="n"/>
      <c r="Q418" s="122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319" t="n"/>
      <c r="H419" s="121" t="n"/>
      <c r="I419" s="122" t="n"/>
      <c r="J419" s="70" t="n"/>
      <c r="K419" s="70" t="n"/>
      <c r="L419" s="70" t="n"/>
      <c r="M419" s="70" t="n"/>
      <c r="N419" s="70" t="n"/>
      <c r="O419" s="70" t="n"/>
      <c r="P419" s="123" t="n"/>
      <c r="Q419" s="122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319" t="n"/>
      <c r="H420" s="121" t="n"/>
      <c r="I420" s="122" t="n"/>
      <c r="J420" s="70" t="n"/>
      <c r="K420" s="70" t="n"/>
      <c r="L420" s="70" t="n"/>
      <c r="M420" s="70" t="n"/>
      <c r="N420" s="70" t="n"/>
      <c r="O420" s="70" t="n"/>
      <c r="P420" s="123" t="n"/>
      <c r="Q420" s="122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319" t="n"/>
      <c r="H421" s="121" t="n"/>
      <c r="I421" s="122" t="n"/>
      <c r="J421" s="70" t="n"/>
      <c r="K421" s="70" t="n"/>
      <c r="L421" s="70" t="n"/>
      <c r="M421" s="70" t="n"/>
      <c r="N421" s="70" t="n"/>
      <c r="O421" s="70" t="n"/>
      <c r="P421" s="123" t="n"/>
      <c r="Q421" s="122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319" t="n"/>
      <c r="H422" s="121" t="n"/>
      <c r="I422" s="122" t="n"/>
      <c r="J422" s="70" t="n"/>
      <c r="K422" s="70" t="n"/>
      <c r="L422" s="70" t="n"/>
      <c r="M422" s="70" t="n"/>
      <c r="N422" s="70" t="n"/>
      <c r="O422" s="70" t="n"/>
      <c r="P422" s="123" t="n"/>
      <c r="Q422" s="122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319" t="n"/>
      <c r="H423" s="121" t="n"/>
      <c r="I423" s="122" t="n"/>
      <c r="J423" s="70" t="n"/>
      <c r="K423" s="70" t="n"/>
      <c r="L423" s="70" t="n"/>
      <c r="M423" s="70" t="n"/>
      <c r="N423" s="70" t="n"/>
      <c r="O423" s="70" t="n"/>
      <c r="P423" s="123" t="n"/>
      <c r="Q423" s="122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319" t="n"/>
      <c r="H424" s="121" t="n"/>
      <c r="I424" s="122" t="n"/>
      <c r="J424" s="70" t="n"/>
      <c r="K424" s="70" t="n"/>
      <c r="L424" s="70" t="n"/>
      <c r="M424" s="70" t="n"/>
      <c r="N424" s="70" t="n"/>
      <c r="O424" s="70" t="n"/>
      <c r="P424" s="123" t="n"/>
      <c r="Q424" s="122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319" t="n"/>
      <c r="H425" s="121" t="n"/>
      <c r="I425" s="122" t="n"/>
      <c r="J425" s="70" t="n"/>
      <c r="K425" s="70" t="n"/>
      <c r="L425" s="70" t="n"/>
      <c r="M425" s="70" t="n"/>
      <c r="N425" s="70" t="n"/>
      <c r="O425" s="70" t="n"/>
      <c r="P425" s="123" t="n"/>
      <c r="Q425" s="122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319" t="n"/>
      <c r="H426" s="121" t="n"/>
      <c r="I426" s="122" t="n"/>
      <c r="J426" s="70" t="n"/>
      <c r="K426" s="70" t="n"/>
      <c r="L426" s="70" t="n"/>
      <c r="M426" s="70" t="n"/>
      <c r="N426" s="70" t="n"/>
      <c r="O426" s="70" t="n"/>
      <c r="P426" s="123" t="n"/>
      <c r="Q426" s="122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319" t="n"/>
      <c r="H427" s="121" t="n"/>
      <c r="I427" s="122" t="n"/>
      <c r="J427" s="70" t="n"/>
      <c r="K427" s="70" t="n"/>
      <c r="L427" s="70" t="n"/>
      <c r="M427" s="70" t="n"/>
      <c r="N427" s="70" t="n"/>
      <c r="O427" s="70" t="n"/>
      <c r="P427" s="123" t="n"/>
      <c r="Q427" s="122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319" t="n"/>
      <c r="H428" s="121" t="n"/>
      <c r="I428" s="122" t="n"/>
      <c r="J428" s="70" t="n"/>
      <c r="K428" s="70" t="n"/>
      <c r="L428" s="70" t="n"/>
      <c r="M428" s="70" t="n"/>
      <c r="N428" s="70" t="n"/>
      <c r="O428" s="70" t="n"/>
      <c r="P428" s="123" t="n"/>
      <c r="Q428" s="122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319" t="n"/>
      <c r="H429" s="121" t="n"/>
      <c r="I429" s="122" t="n"/>
      <c r="J429" s="70" t="n"/>
      <c r="K429" s="70" t="n"/>
      <c r="L429" s="70" t="n"/>
      <c r="M429" s="70" t="n"/>
      <c r="N429" s="70" t="n"/>
      <c r="O429" s="70" t="n"/>
      <c r="P429" s="123" t="n"/>
      <c r="Q429" s="122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319" t="n"/>
      <c r="H430" s="121" t="n"/>
      <c r="I430" s="122" t="n"/>
      <c r="J430" s="70" t="n"/>
      <c r="K430" s="70" t="n"/>
      <c r="L430" s="70" t="n"/>
      <c r="M430" s="70" t="n"/>
      <c r="N430" s="70" t="n"/>
      <c r="O430" s="70" t="n"/>
      <c r="P430" s="123" t="n"/>
      <c r="Q430" s="122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319" t="n"/>
      <c r="H431" s="121" t="n"/>
      <c r="I431" s="122" t="n"/>
      <c r="J431" s="70" t="n"/>
      <c r="K431" s="70" t="n"/>
      <c r="L431" s="70" t="n"/>
      <c r="M431" s="70" t="n"/>
      <c r="N431" s="70" t="n"/>
      <c r="O431" s="70" t="n"/>
      <c r="P431" s="123" t="n"/>
      <c r="Q431" s="122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319" t="n"/>
      <c r="H432" s="121" t="n"/>
      <c r="I432" s="122" t="n"/>
      <c r="J432" s="70" t="n"/>
      <c r="K432" s="70" t="n"/>
      <c r="L432" s="70" t="n"/>
      <c r="M432" s="70" t="n"/>
      <c r="N432" s="70" t="n"/>
      <c r="O432" s="70" t="n"/>
      <c r="P432" s="123" t="n"/>
      <c r="Q432" s="122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319" t="n"/>
      <c r="H433" s="121" t="n"/>
      <c r="I433" s="122" t="n"/>
      <c r="J433" s="70" t="n"/>
      <c r="K433" s="70" t="n"/>
      <c r="L433" s="70" t="n"/>
      <c r="M433" s="70" t="n"/>
      <c r="N433" s="70" t="n"/>
      <c r="O433" s="70" t="n"/>
      <c r="P433" s="123" t="n"/>
      <c r="Q433" s="122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319" t="n"/>
      <c r="H434" s="121" t="n"/>
      <c r="I434" s="122" t="n"/>
      <c r="J434" s="70" t="n"/>
      <c r="K434" s="70" t="n"/>
      <c r="L434" s="70" t="n"/>
      <c r="M434" s="70" t="n"/>
      <c r="N434" s="70" t="n"/>
      <c r="O434" s="70" t="n"/>
      <c r="P434" s="123" t="n"/>
      <c r="Q434" s="122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319" t="n"/>
      <c r="H435" s="121" t="n"/>
      <c r="I435" s="122" t="n"/>
      <c r="J435" s="70" t="n"/>
      <c r="K435" s="70" t="n"/>
      <c r="L435" s="70" t="n"/>
      <c r="M435" s="70" t="n"/>
      <c r="N435" s="70" t="n"/>
      <c r="O435" s="70" t="n"/>
      <c r="P435" s="123" t="n"/>
      <c r="Q435" s="122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319" t="n"/>
      <c r="H436" s="121" t="n"/>
      <c r="I436" s="122" t="n"/>
      <c r="J436" s="70" t="n"/>
      <c r="K436" s="70" t="n"/>
      <c r="L436" s="70" t="n"/>
      <c r="M436" s="70" t="n"/>
      <c r="N436" s="70" t="n"/>
      <c r="O436" s="70" t="n"/>
      <c r="P436" s="123" t="n"/>
      <c r="Q436" s="122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319" t="n"/>
      <c r="H437" s="121" t="n"/>
      <c r="I437" s="122" t="n"/>
      <c r="J437" s="70" t="n"/>
      <c r="K437" s="70" t="n"/>
      <c r="L437" s="70" t="n"/>
      <c r="M437" s="70" t="n"/>
      <c r="N437" s="70" t="n"/>
      <c r="O437" s="70" t="n"/>
      <c r="P437" s="123" t="n"/>
      <c r="Q437" s="122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319" t="n"/>
      <c r="H438" s="121" t="n"/>
      <c r="I438" s="122" t="n"/>
      <c r="J438" s="70" t="n"/>
      <c r="K438" s="70" t="n"/>
      <c r="L438" s="70" t="n"/>
      <c r="M438" s="70" t="n"/>
      <c r="N438" s="70" t="n"/>
      <c r="O438" s="70" t="n"/>
      <c r="P438" s="123" t="n"/>
      <c r="Q438" s="122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319" t="n"/>
      <c r="H439" s="121" t="n"/>
      <c r="I439" s="122" t="n"/>
      <c r="J439" s="70" t="n"/>
      <c r="K439" s="70" t="n"/>
      <c r="L439" s="70" t="n"/>
      <c r="M439" s="70" t="n"/>
      <c r="N439" s="70" t="n"/>
      <c r="O439" s="70" t="n"/>
      <c r="P439" s="123" t="n"/>
      <c r="Q439" s="122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319" t="n"/>
      <c r="H440" s="121" t="n"/>
      <c r="I440" s="122" t="n"/>
      <c r="J440" s="70" t="n"/>
      <c r="K440" s="70" t="n"/>
      <c r="L440" s="70" t="n"/>
      <c r="M440" s="70" t="n"/>
      <c r="N440" s="70" t="n"/>
      <c r="O440" s="70" t="n"/>
      <c r="P440" s="123" t="n"/>
      <c r="Q440" s="122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319" t="n"/>
      <c r="H441" s="121" t="n"/>
      <c r="I441" s="122" t="n"/>
      <c r="J441" s="70" t="n"/>
      <c r="K441" s="70" t="n"/>
      <c r="L441" s="70" t="n"/>
      <c r="M441" s="70" t="n"/>
      <c r="N441" s="70" t="n"/>
      <c r="O441" s="70" t="n"/>
      <c r="P441" s="123" t="n"/>
      <c r="Q441" s="122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319" t="n"/>
      <c r="H442" s="121" t="n"/>
      <c r="I442" s="122" t="n"/>
      <c r="J442" s="70" t="n"/>
      <c r="K442" s="70" t="n"/>
      <c r="L442" s="70" t="n"/>
      <c r="M442" s="70" t="n"/>
      <c r="N442" s="70" t="n"/>
      <c r="O442" s="70" t="n"/>
      <c r="P442" s="123" t="n"/>
      <c r="Q442" s="122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319" t="n"/>
      <c r="H443" s="121" t="n"/>
      <c r="I443" s="122" t="n"/>
      <c r="J443" s="70" t="n"/>
      <c r="K443" s="70" t="n"/>
      <c r="L443" s="70" t="n"/>
      <c r="M443" s="70" t="n"/>
      <c r="N443" s="70" t="n"/>
      <c r="O443" s="70" t="n"/>
      <c r="P443" s="123" t="n"/>
      <c r="Q443" s="122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319" t="n"/>
      <c r="H444" s="121" t="n"/>
      <c r="I444" s="122" t="n"/>
      <c r="J444" s="70" t="n"/>
      <c r="K444" s="70" t="n"/>
      <c r="L444" s="70" t="n"/>
      <c r="M444" s="70" t="n"/>
      <c r="N444" s="70" t="n"/>
      <c r="O444" s="70" t="n"/>
      <c r="P444" s="123" t="n"/>
      <c r="Q444" s="122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319" t="n"/>
      <c r="H445" s="121" t="n"/>
      <c r="I445" s="122" t="n"/>
      <c r="J445" s="70" t="n"/>
      <c r="K445" s="70" t="n"/>
      <c r="L445" s="70" t="n"/>
      <c r="M445" s="70" t="n"/>
      <c r="N445" s="70" t="n"/>
      <c r="O445" s="70" t="n"/>
      <c r="P445" s="123" t="n"/>
      <c r="Q445" s="122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319" t="n"/>
      <c r="H446" s="121" t="n"/>
      <c r="I446" s="122" t="n"/>
      <c r="J446" s="70" t="n"/>
      <c r="K446" s="70" t="n"/>
      <c r="L446" s="70" t="n"/>
      <c r="M446" s="70" t="n"/>
      <c r="N446" s="70" t="n"/>
      <c r="O446" s="70" t="n"/>
      <c r="P446" s="123" t="n"/>
      <c r="Q446" s="122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319" t="n"/>
      <c r="H447" s="121" t="n"/>
      <c r="I447" s="122" t="n"/>
      <c r="J447" s="70" t="n"/>
      <c r="K447" s="70" t="n"/>
      <c r="L447" s="70" t="n"/>
      <c r="M447" s="70" t="n"/>
      <c r="N447" s="70" t="n"/>
      <c r="O447" s="70" t="n"/>
      <c r="P447" s="123" t="n"/>
      <c r="Q447" s="122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319" t="n"/>
      <c r="H448" s="121" t="n"/>
      <c r="I448" s="122" t="n"/>
      <c r="J448" s="70" t="n"/>
      <c r="K448" s="70" t="n"/>
      <c r="L448" s="70" t="n"/>
      <c r="M448" s="70" t="n"/>
      <c r="N448" s="70" t="n"/>
      <c r="O448" s="70" t="n"/>
      <c r="P448" s="123" t="n"/>
      <c r="Q448" s="122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319" t="n"/>
      <c r="H449" s="121" t="n"/>
      <c r="I449" s="122" t="n"/>
      <c r="J449" s="70" t="n"/>
      <c r="K449" s="70" t="n"/>
      <c r="L449" s="70" t="n"/>
      <c r="M449" s="70" t="n"/>
      <c r="N449" s="70" t="n"/>
      <c r="O449" s="70" t="n"/>
      <c r="P449" s="123" t="n"/>
      <c r="Q449" s="122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319" t="n"/>
      <c r="H450" s="121" t="n"/>
      <c r="I450" s="122" t="n"/>
      <c r="J450" s="70" t="n"/>
      <c r="K450" s="70" t="n"/>
      <c r="L450" s="70" t="n"/>
      <c r="M450" s="70" t="n"/>
      <c r="N450" s="70" t="n"/>
      <c r="O450" s="70" t="n"/>
      <c r="P450" s="123" t="n"/>
      <c r="Q450" s="122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319" t="n"/>
      <c r="H451" s="121" t="n"/>
      <c r="I451" s="122" t="n"/>
      <c r="J451" s="70" t="n"/>
      <c r="K451" s="70" t="n"/>
      <c r="L451" s="70" t="n"/>
      <c r="M451" s="70" t="n"/>
      <c r="N451" s="70" t="n"/>
      <c r="O451" s="70" t="n"/>
      <c r="P451" s="123" t="n"/>
      <c r="Q451" s="122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319" t="n"/>
      <c r="H452" s="121" t="n"/>
      <c r="I452" s="122" t="n"/>
      <c r="J452" s="70" t="n"/>
      <c r="K452" s="70" t="n"/>
      <c r="L452" s="70" t="n"/>
      <c r="M452" s="70" t="n"/>
      <c r="N452" s="70" t="n"/>
      <c r="O452" s="70" t="n"/>
      <c r="P452" s="123" t="n"/>
      <c r="Q452" s="122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319" t="n"/>
      <c r="H453" s="121" t="n"/>
      <c r="I453" s="122" t="n"/>
      <c r="J453" s="70" t="n"/>
      <c r="K453" s="70" t="n"/>
      <c r="L453" s="70" t="n"/>
      <c r="M453" s="70" t="n"/>
      <c r="N453" s="70" t="n"/>
      <c r="O453" s="70" t="n"/>
      <c r="P453" s="123" t="n"/>
      <c r="Q453" s="122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319" t="n"/>
      <c r="H454" s="121" t="n"/>
      <c r="I454" s="122" t="n"/>
      <c r="J454" s="70" t="n"/>
      <c r="K454" s="70" t="n"/>
      <c r="L454" s="70" t="n"/>
      <c r="M454" s="70" t="n"/>
      <c r="N454" s="70" t="n"/>
      <c r="O454" s="70" t="n"/>
      <c r="P454" s="123" t="n"/>
      <c r="Q454" s="122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319" t="n"/>
      <c r="H455" s="121" t="n"/>
      <c r="I455" s="122" t="n"/>
      <c r="J455" s="70" t="n"/>
      <c r="K455" s="70" t="n"/>
      <c r="L455" s="70" t="n"/>
      <c r="M455" s="70" t="n"/>
      <c r="N455" s="70" t="n"/>
      <c r="O455" s="70" t="n"/>
      <c r="P455" s="123" t="n"/>
      <c r="Q455" s="122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319" t="n"/>
      <c r="H456" s="121" t="n"/>
      <c r="I456" s="122" t="n"/>
      <c r="J456" s="70" t="n"/>
      <c r="K456" s="70" t="n"/>
      <c r="L456" s="70" t="n"/>
      <c r="M456" s="70" t="n"/>
      <c r="N456" s="70" t="n"/>
      <c r="O456" s="70" t="n"/>
      <c r="P456" s="123" t="n"/>
      <c r="Q456" s="122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319" t="n"/>
      <c r="H457" s="121" t="n"/>
      <c r="I457" s="122" t="n"/>
      <c r="J457" s="70" t="n"/>
      <c r="K457" s="70" t="n"/>
      <c r="L457" s="70" t="n"/>
      <c r="M457" s="70" t="n"/>
      <c r="N457" s="70" t="n"/>
      <c r="O457" s="70" t="n"/>
      <c r="P457" s="123" t="n"/>
      <c r="Q457" s="122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319" t="n"/>
      <c r="H458" s="121" t="n"/>
      <c r="I458" s="122" t="n"/>
      <c r="J458" s="70" t="n"/>
      <c r="K458" s="70" t="n"/>
      <c r="L458" s="70" t="n"/>
      <c r="M458" s="70" t="n"/>
      <c r="N458" s="70" t="n"/>
      <c r="O458" s="70" t="n"/>
      <c r="P458" s="123" t="n"/>
      <c r="Q458" s="122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319" t="n"/>
      <c r="H459" s="121" t="n"/>
      <c r="I459" s="122" t="n"/>
      <c r="J459" s="70" t="n"/>
      <c r="K459" s="70" t="n"/>
      <c r="L459" s="70" t="n"/>
      <c r="M459" s="70" t="n"/>
      <c r="N459" s="70" t="n"/>
      <c r="O459" s="70" t="n"/>
      <c r="P459" s="123" t="n"/>
      <c r="Q459" s="122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319" t="n"/>
      <c r="H460" s="121" t="n"/>
      <c r="I460" s="122" t="n"/>
      <c r="J460" s="70" t="n"/>
      <c r="K460" s="70" t="n"/>
      <c r="L460" s="70" t="n"/>
      <c r="M460" s="70" t="n"/>
      <c r="N460" s="70" t="n"/>
      <c r="O460" s="70" t="n"/>
      <c r="P460" s="123" t="n"/>
      <c r="Q460" s="122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319" t="n"/>
      <c r="H461" s="121" t="n"/>
      <c r="I461" s="122" t="n"/>
      <c r="J461" s="70" t="n"/>
      <c r="K461" s="70" t="n"/>
      <c r="L461" s="70" t="n"/>
      <c r="M461" s="70" t="n"/>
      <c r="N461" s="70" t="n"/>
      <c r="O461" s="70" t="n"/>
      <c r="P461" s="123" t="n"/>
      <c r="Q461" s="122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319" t="n"/>
      <c r="H462" s="121" t="n"/>
      <c r="I462" s="122" t="n"/>
      <c r="J462" s="70" t="n"/>
      <c r="K462" s="70" t="n"/>
      <c r="L462" s="70" t="n"/>
      <c r="M462" s="70" t="n"/>
      <c r="N462" s="70" t="n"/>
      <c r="O462" s="70" t="n"/>
      <c r="P462" s="123" t="n"/>
      <c r="Q462" s="122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319" t="n"/>
      <c r="H463" s="121" t="n"/>
      <c r="I463" s="122" t="n"/>
      <c r="J463" s="70" t="n"/>
      <c r="K463" s="70" t="n"/>
      <c r="L463" s="70" t="n"/>
      <c r="M463" s="70" t="n"/>
      <c r="N463" s="70" t="n"/>
      <c r="O463" s="70" t="n"/>
      <c r="P463" s="123" t="n"/>
      <c r="Q463" s="122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319" t="n"/>
      <c r="H464" s="121" t="n"/>
      <c r="I464" s="122" t="n"/>
      <c r="J464" s="70" t="n"/>
      <c r="K464" s="70" t="n"/>
      <c r="L464" s="70" t="n"/>
      <c r="M464" s="70" t="n"/>
      <c r="N464" s="70" t="n"/>
      <c r="O464" s="70" t="n"/>
      <c r="P464" s="123" t="n"/>
      <c r="Q464" s="122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319" t="n"/>
      <c r="H465" s="121" t="n"/>
      <c r="I465" s="122" t="n"/>
      <c r="J465" s="70" t="n"/>
      <c r="K465" s="70" t="n"/>
      <c r="L465" s="70" t="n"/>
      <c r="M465" s="70" t="n"/>
      <c r="N465" s="70" t="n"/>
      <c r="O465" s="70" t="n"/>
      <c r="P465" s="123" t="n"/>
      <c r="Q465" s="122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319" t="n"/>
      <c r="H466" s="121" t="n"/>
      <c r="I466" s="122" t="n"/>
      <c r="J466" s="70" t="n"/>
      <c r="K466" s="70" t="n"/>
      <c r="L466" s="70" t="n"/>
      <c r="M466" s="70" t="n"/>
      <c r="N466" s="70" t="n"/>
      <c r="O466" s="70" t="n"/>
      <c r="P466" s="123" t="n"/>
      <c r="Q466" s="122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319" t="n"/>
      <c r="H467" s="121" t="n"/>
      <c r="I467" s="122" t="n"/>
      <c r="J467" s="70" t="n"/>
      <c r="K467" s="70" t="n"/>
      <c r="L467" s="70" t="n"/>
      <c r="M467" s="70" t="n"/>
      <c r="N467" s="70" t="n"/>
      <c r="O467" s="70" t="n"/>
      <c r="P467" s="123" t="n"/>
      <c r="Q467" s="122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319" t="n"/>
      <c r="H468" s="121" t="n"/>
      <c r="I468" s="122" t="n"/>
      <c r="J468" s="70" t="n"/>
      <c r="K468" s="70" t="n"/>
      <c r="L468" s="70" t="n"/>
      <c r="M468" s="70" t="n"/>
      <c r="N468" s="70" t="n"/>
      <c r="O468" s="70" t="n"/>
      <c r="P468" s="123" t="n"/>
      <c r="Q468" s="122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319" t="n"/>
      <c r="H469" s="121" t="n"/>
      <c r="I469" s="122" t="n"/>
      <c r="J469" s="70" t="n"/>
      <c r="K469" s="70" t="n"/>
      <c r="L469" s="70" t="n"/>
      <c r="M469" s="70" t="n"/>
      <c r="N469" s="70" t="n"/>
      <c r="O469" s="70" t="n"/>
      <c r="P469" s="123" t="n"/>
      <c r="Q469" s="122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319" t="n"/>
      <c r="H470" s="121" t="n"/>
      <c r="I470" s="122" t="n"/>
      <c r="J470" s="70" t="n"/>
      <c r="K470" s="70" t="n"/>
      <c r="L470" s="70" t="n"/>
      <c r="M470" s="70" t="n"/>
      <c r="N470" s="70" t="n"/>
      <c r="O470" s="70" t="n"/>
      <c r="P470" s="123" t="n"/>
      <c r="Q470" s="122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319" t="n"/>
      <c r="H471" s="121" t="n"/>
      <c r="I471" s="122" t="n"/>
      <c r="J471" s="70" t="n"/>
      <c r="K471" s="70" t="n"/>
      <c r="L471" s="70" t="n"/>
      <c r="M471" s="70" t="n"/>
      <c r="N471" s="70" t="n"/>
      <c r="O471" s="70" t="n"/>
      <c r="P471" s="123" t="n"/>
      <c r="Q471" s="122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319" t="n"/>
      <c r="H472" s="121" t="n"/>
      <c r="I472" s="122" t="n"/>
      <c r="J472" s="70" t="n"/>
      <c r="K472" s="70" t="n"/>
      <c r="L472" s="70" t="n"/>
      <c r="M472" s="70" t="n"/>
      <c r="N472" s="70" t="n"/>
      <c r="O472" s="70" t="n"/>
      <c r="P472" s="123" t="n"/>
      <c r="Q472" s="122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319" t="n"/>
      <c r="H473" s="121" t="n"/>
      <c r="I473" s="122" t="n"/>
      <c r="J473" s="70" t="n"/>
      <c r="K473" s="70" t="n"/>
      <c r="L473" s="70" t="n"/>
      <c r="M473" s="70" t="n"/>
      <c r="N473" s="70" t="n"/>
      <c r="O473" s="70" t="n"/>
      <c r="P473" s="123" t="n"/>
      <c r="Q473" s="122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319" t="n"/>
      <c r="H474" s="121" t="n"/>
      <c r="I474" s="122" t="n"/>
      <c r="J474" s="70" t="n"/>
      <c r="K474" s="70" t="n"/>
      <c r="L474" s="70" t="n"/>
      <c r="M474" s="70" t="n"/>
      <c r="N474" s="70" t="n"/>
      <c r="O474" s="70" t="n"/>
      <c r="P474" s="123" t="n"/>
      <c r="Q474" s="122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319" t="n"/>
      <c r="H475" s="121" t="n"/>
      <c r="I475" s="122" t="n"/>
      <c r="J475" s="70" t="n"/>
      <c r="K475" s="70" t="n"/>
      <c r="L475" s="70" t="n"/>
      <c r="M475" s="70" t="n"/>
      <c r="N475" s="70" t="n"/>
      <c r="O475" s="70" t="n"/>
      <c r="P475" s="123" t="n"/>
      <c r="Q475" s="122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319" t="n"/>
      <c r="H476" s="121" t="n"/>
      <c r="I476" s="122" t="n"/>
      <c r="J476" s="70" t="n"/>
      <c r="K476" s="70" t="n"/>
      <c r="L476" s="70" t="n"/>
      <c r="M476" s="70" t="n"/>
      <c r="N476" s="70" t="n"/>
      <c r="O476" s="70" t="n"/>
      <c r="P476" s="123" t="n"/>
      <c r="Q476" s="122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319" t="n"/>
      <c r="H477" s="121" t="n"/>
      <c r="I477" s="122" t="n"/>
      <c r="J477" s="70" t="n"/>
      <c r="K477" s="70" t="n"/>
      <c r="L477" s="70" t="n"/>
      <c r="M477" s="70" t="n"/>
      <c r="N477" s="70" t="n"/>
      <c r="O477" s="70" t="n"/>
      <c r="P477" s="123" t="n"/>
      <c r="Q477" s="122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319" t="n"/>
      <c r="H478" s="121" t="n"/>
      <c r="I478" s="122" t="n"/>
      <c r="J478" s="70" t="n"/>
      <c r="K478" s="70" t="n"/>
      <c r="L478" s="70" t="n"/>
      <c r="M478" s="70" t="n"/>
      <c r="N478" s="70" t="n"/>
      <c r="O478" s="70" t="n"/>
      <c r="P478" s="123" t="n"/>
      <c r="Q478" s="122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319" t="n"/>
      <c r="H479" s="121" t="n"/>
      <c r="I479" s="122" t="n"/>
      <c r="J479" s="70" t="n"/>
      <c r="K479" s="70" t="n"/>
      <c r="L479" s="70" t="n"/>
      <c r="M479" s="70" t="n"/>
      <c r="N479" s="70" t="n"/>
      <c r="O479" s="70" t="n"/>
      <c r="P479" s="123" t="n"/>
      <c r="Q479" s="122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319" t="n"/>
      <c r="H480" s="121" t="n"/>
      <c r="I480" s="122" t="n"/>
      <c r="J480" s="70" t="n"/>
      <c r="K480" s="70" t="n"/>
      <c r="L480" s="70" t="n"/>
      <c r="M480" s="70" t="n"/>
      <c r="N480" s="70" t="n"/>
      <c r="O480" s="70" t="n"/>
      <c r="P480" s="123" t="n"/>
      <c r="Q480" s="122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319" t="n"/>
      <c r="H481" s="121" t="n"/>
      <c r="I481" s="122" t="n"/>
      <c r="J481" s="70" t="n"/>
      <c r="K481" s="70" t="n"/>
      <c r="L481" s="70" t="n"/>
      <c r="M481" s="70" t="n"/>
      <c r="N481" s="70" t="n"/>
      <c r="O481" s="70" t="n"/>
      <c r="P481" s="123" t="n"/>
      <c r="Q481" s="122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319" t="n"/>
      <c r="H482" s="121" t="n"/>
      <c r="I482" s="122" t="n"/>
      <c r="J482" s="70" t="n"/>
      <c r="K482" s="70" t="n"/>
      <c r="L482" s="70" t="n"/>
      <c r="M482" s="70" t="n"/>
      <c r="N482" s="70" t="n"/>
      <c r="O482" s="70" t="n"/>
      <c r="P482" s="123" t="n"/>
      <c r="Q482" s="122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319" t="n"/>
      <c r="H483" s="121" t="n"/>
      <c r="I483" s="122" t="n"/>
      <c r="J483" s="70" t="n"/>
      <c r="K483" s="70" t="n"/>
      <c r="L483" s="70" t="n"/>
      <c r="M483" s="70" t="n"/>
      <c r="N483" s="70" t="n"/>
      <c r="O483" s="70" t="n"/>
      <c r="P483" s="123" t="n"/>
      <c r="Q483" s="122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319" t="n"/>
      <c r="H484" s="121" t="n"/>
      <c r="I484" s="122" t="n"/>
      <c r="J484" s="70" t="n"/>
      <c r="K484" s="70" t="n"/>
      <c r="L484" s="70" t="n"/>
      <c r="M484" s="70" t="n"/>
      <c r="N484" s="70" t="n"/>
      <c r="O484" s="70" t="n"/>
      <c r="P484" s="123" t="n"/>
      <c r="Q484" s="122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319" t="n"/>
      <c r="H485" s="121" t="n"/>
      <c r="I485" s="122" t="n"/>
      <c r="J485" s="70" t="n"/>
      <c r="K485" s="70" t="n"/>
      <c r="L485" s="70" t="n"/>
      <c r="M485" s="70" t="n"/>
      <c r="N485" s="70" t="n"/>
      <c r="O485" s="70" t="n"/>
      <c r="P485" s="123" t="n"/>
      <c r="Q485" s="122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319" t="n"/>
      <c r="H486" s="121" t="n"/>
      <c r="I486" s="122" t="n"/>
      <c r="J486" s="70" t="n"/>
      <c r="K486" s="70" t="n"/>
      <c r="L486" s="70" t="n"/>
      <c r="M486" s="70" t="n"/>
      <c r="N486" s="70" t="n"/>
      <c r="O486" s="70" t="n"/>
      <c r="P486" s="123" t="n"/>
      <c r="Q486" s="122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319" t="n"/>
      <c r="H487" s="121" t="n"/>
      <c r="I487" s="122" t="n"/>
      <c r="J487" s="70" t="n"/>
      <c r="K487" s="70" t="n"/>
      <c r="L487" s="70" t="n"/>
      <c r="M487" s="70" t="n"/>
      <c r="N487" s="70" t="n"/>
      <c r="O487" s="70" t="n"/>
      <c r="P487" s="123" t="n"/>
      <c r="Q487" s="122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319" t="n"/>
      <c r="H488" s="121" t="n"/>
      <c r="I488" s="122" t="n"/>
      <c r="J488" s="70" t="n"/>
      <c r="K488" s="70" t="n"/>
      <c r="L488" s="70" t="n"/>
      <c r="M488" s="70" t="n"/>
      <c r="N488" s="70" t="n"/>
      <c r="O488" s="70" t="n"/>
      <c r="P488" s="123" t="n"/>
      <c r="Q488" s="122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319" t="n"/>
      <c r="H489" s="121" t="n"/>
      <c r="I489" s="122" t="n"/>
      <c r="J489" s="70" t="n"/>
      <c r="K489" s="70" t="n"/>
      <c r="L489" s="70" t="n"/>
      <c r="M489" s="70" t="n"/>
      <c r="N489" s="70" t="n"/>
      <c r="O489" s="70" t="n"/>
      <c r="P489" s="123" t="n"/>
      <c r="Q489" s="122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319" t="n"/>
      <c r="H490" s="121" t="n"/>
      <c r="I490" s="122" t="n"/>
      <c r="J490" s="70" t="n"/>
      <c r="K490" s="70" t="n"/>
      <c r="L490" s="70" t="n"/>
      <c r="M490" s="70" t="n"/>
      <c r="N490" s="70" t="n"/>
      <c r="O490" s="70" t="n"/>
      <c r="P490" s="123" t="n"/>
      <c r="Q490" s="122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319" t="n"/>
      <c r="H491" s="121" t="n"/>
      <c r="I491" s="122" t="n"/>
      <c r="J491" s="70" t="n"/>
      <c r="K491" s="70" t="n"/>
      <c r="L491" s="70" t="n"/>
      <c r="M491" s="70" t="n"/>
      <c r="N491" s="70" t="n"/>
      <c r="O491" s="70" t="n"/>
      <c r="P491" s="123" t="n"/>
      <c r="Q491" s="122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319" t="n"/>
      <c r="H492" s="121" t="n"/>
      <c r="I492" s="122" t="n"/>
      <c r="J492" s="70" t="n"/>
      <c r="K492" s="70" t="n"/>
      <c r="L492" s="70" t="n"/>
      <c r="M492" s="70" t="n"/>
      <c r="N492" s="70" t="n"/>
      <c r="O492" s="70" t="n"/>
      <c r="P492" s="123" t="n"/>
      <c r="Q492" s="122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319" t="n"/>
      <c r="H493" s="121" t="n"/>
      <c r="I493" s="122" t="n"/>
      <c r="J493" s="70" t="n"/>
      <c r="K493" s="70" t="n"/>
      <c r="L493" s="70" t="n"/>
      <c r="M493" s="70" t="n"/>
      <c r="N493" s="70" t="n"/>
      <c r="O493" s="70" t="n"/>
      <c r="P493" s="123" t="n"/>
      <c r="Q493" s="122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319" t="n"/>
      <c r="H494" s="121" t="n"/>
      <c r="I494" s="122" t="n"/>
      <c r="J494" s="70" t="n"/>
      <c r="K494" s="70" t="n"/>
      <c r="L494" s="70" t="n"/>
      <c r="M494" s="70" t="n"/>
      <c r="N494" s="70" t="n"/>
      <c r="O494" s="70" t="n"/>
      <c r="P494" s="123" t="n"/>
      <c r="Q494" s="122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319" t="n"/>
      <c r="H495" s="121" t="n"/>
      <c r="I495" s="122" t="n"/>
      <c r="J495" s="70" t="n"/>
      <c r="K495" s="70" t="n"/>
      <c r="L495" s="70" t="n"/>
      <c r="M495" s="70" t="n"/>
      <c r="N495" s="70" t="n"/>
      <c r="O495" s="70" t="n"/>
      <c r="P495" s="123" t="n"/>
      <c r="Q495" s="122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319" t="n"/>
      <c r="H496" s="121" t="n"/>
      <c r="I496" s="122" t="n"/>
      <c r="J496" s="70" t="n"/>
      <c r="K496" s="70" t="n"/>
      <c r="L496" s="70" t="n"/>
      <c r="M496" s="70" t="n"/>
      <c r="N496" s="70" t="n"/>
      <c r="O496" s="70" t="n"/>
      <c r="P496" s="123" t="n"/>
      <c r="Q496" s="122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319" t="n"/>
      <c r="H497" s="121" t="n"/>
      <c r="I497" s="122" t="n"/>
      <c r="J497" s="70" t="n"/>
      <c r="K497" s="70" t="n"/>
      <c r="L497" s="70" t="n"/>
      <c r="M497" s="70" t="n"/>
      <c r="N497" s="70" t="n"/>
      <c r="O497" s="70" t="n"/>
      <c r="P497" s="123" t="n"/>
      <c r="Q497" s="122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319" t="n"/>
      <c r="H498" s="121" t="n"/>
      <c r="I498" s="122" t="n"/>
      <c r="J498" s="70" t="n"/>
      <c r="K498" s="70" t="n"/>
      <c r="L498" s="70" t="n"/>
      <c r="M498" s="70" t="n"/>
      <c r="N498" s="70" t="n"/>
      <c r="O498" s="70" t="n"/>
      <c r="P498" s="123" t="n"/>
      <c r="Q498" s="122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319" t="n"/>
      <c r="H499" s="121" t="n"/>
      <c r="I499" s="122" t="n"/>
      <c r="J499" s="70" t="n"/>
      <c r="K499" s="70" t="n"/>
      <c r="L499" s="70" t="n"/>
      <c r="M499" s="70" t="n"/>
      <c r="N499" s="70" t="n"/>
      <c r="O499" s="70" t="n"/>
      <c r="P499" s="123" t="n"/>
      <c r="Q499" s="122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319" t="n"/>
      <c r="H500" s="121" t="n"/>
      <c r="I500" s="122" t="n"/>
      <c r="J500" s="70" t="n"/>
      <c r="K500" s="70" t="n"/>
      <c r="L500" s="70" t="n"/>
      <c r="M500" s="70" t="n"/>
      <c r="N500" s="70" t="n"/>
      <c r="O500" s="70" t="n"/>
      <c r="P500" s="123" t="n"/>
      <c r="Q500" s="122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319" t="n"/>
      <c r="H501" s="121" t="n"/>
      <c r="I501" s="122" t="n"/>
      <c r="J501" s="70" t="n"/>
      <c r="K501" s="70" t="n"/>
      <c r="L501" s="70" t="n"/>
      <c r="M501" s="70" t="n"/>
      <c r="N501" s="70" t="n"/>
      <c r="O501" s="70" t="n"/>
      <c r="P501" s="123" t="n"/>
      <c r="Q501" s="122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319" t="n"/>
      <c r="H502" s="121" t="n"/>
      <c r="I502" s="122" t="n"/>
      <c r="J502" s="70" t="n"/>
      <c r="K502" s="70" t="n"/>
      <c r="L502" s="70" t="n"/>
      <c r="M502" s="70" t="n"/>
      <c r="N502" s="70" t="n"/>
      <c r="O502" s="70" t="n"/>
      <c r="P502" s="123" t="n"/>
      <c r="Q502" s="122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319" t="n"/>
      <c r="H503" s="121" t="n"/>
      <c r="I503" s="122" t="n"/>
      <c r="J503" s="70" t="n"/>
      <c r="K503" s="70" t="n"/>
      <c r="L503" s="70" t="n"/>
      <c r="M503" s="70" t="n"/>
      <c r="N503" s="70" t="n"/>
      <c r="O503" s="70" t="n"/>
      <c r="P503" s="123" t="n"/>
      <c r="Q503" s="122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319" t="n"/>
      <c r="H504" s="121" t="n"/>
      <c r="I504" s="122" t="n"/>
      <c r="J504" s="70" t="n"/>
      <c r="K504" s="70" t="n"/>
      <c r="L504" s="70" t="n"/>
      <c r="M504" s="70" t="n"/>
      <c r="N504" s="70" t="n"/>
      <c r="O504" s="70" t="n"/>
      <c r="P504" s="123" t="n"/>
      <c r="Q504" s="122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319" t="n"/>
      <c r="H505" s="121" t="n"/>
      <c r="I505" s="122" t="n"/>
      <c r="J505" s="70" t="n"/>
      <c r="K505" s="70" t="n"/>
      <c r="L505" s="70" t="n"/>
      <c r="M505" s="70" t="n"/>
      <c r="N505" s="70" t="n"/>
      <c r="O505" s="70" t="n"/>
      <c r="P505" s="123" t="n"/>
      <c r="Q505" s="122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319" t="n"/>
      <c r="H506" s="121" t="n"/>
      <c r="I506" s="122" t="n"/>
      <c r="J506" s="70" t="n"/>
      <c r="K506" s="70" t="n"/>
      <c r="L506" s="70" t="n"/>
      <c r="M506" s="70" t="n"/>
      <c r="N506" s="70" t="n"/>
      <c r="O506" s="70" t="n"/>
      <c r="P506" s="123" t="n"/>
      <c r="Q506" s="122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319" t="n"/>
      <c r="H507" s="121" t="n"/>
      <c r="I507" s="122" t="n"/>
      <c r="J507" s="70" t="n"/>
      <c r="K507" s="70" t="n"/>
      <c r="L507" s="70" t="n"/>
      <c r="M507" s="70" t="n"/>
      <c r="N507" s="70" t="n"/>
      <c r="O507" s="70" t="n"/>
      <c r="P507" s="123" t="n"/>
      <c r="Q507" s="122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319" t="n"/>
      <c r="H508" s="121" t="n"/>
      <c r="I508" s="122" t="n"/>
      <c r="J508" s="70" t="n"/>
      <c r="K508" s="70" t="n"/>
      <c r="L508" s="70" t="n"/>
      <c r="M508" s="70" t="n"/>
      <c r="N508" s="70" t="n"/>
      <c r="O508" s="70" t="n"/>
      <c r="P508" s="123" t="n"/>
      <c r="Q508" s="122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319" t="n"/>
      <c r="H509" s="121" t="n"/>
      <c r="I509" s="122" t="n"/>
      <c r="J509" s="70" t="n"/>
      <c r="K509" s="70" t="n"/>
      <c r="L509" s="70" t="n"/>
      <c r="M509" s="70" t="n"/>
      <c r="N509" s="70" t="n"/>
      <c r="O509" s="70" t="n"/>
      <c r="P509" s="123" t="n"/>
      <c r="Q509" s="122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319" t="n"/>
      <c r="H510" s="121" t="n"/>
      <c r="I510" s="122" t="n"/>
      <c r="J510" s="70" t="n"/>
      <c r="K510" s="70" t="n"/>
      <c r="L510" s="70" t="n"/>
      <c r="M510" s="70" t="n"/>
      <c r="N510" s="70" t="n"/>
      <c r="O510" s="70" t="n"/>
      <c r="P510" s="123" t="n"/>
      <c r="Q510" s="122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319" t="n"/>
      <c r="H511" s="121" t="n"/>
      <c r="I511" s="122" t="n"/>
      <c r="J511" s="70" t="n"/>
      <c r="K511" s="70" t="n"/>
      <c r="L511" s="70" t="n"/>
      <c r="M511" s="70" t="n"/>
      <c r="N511" s="70" t="n"/>
      <c r="O511" s="70" t="n"/>
      <c r="P511" s="123" t="n"/>
      <c r="Q511" s="122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319" t="n"/>
      <c r="H512" s="121" t="n"/>
      <c r="I512" s="122" t="n"/>
      <c r="J512" s="70" t="n"/>
      <c r="K512" s="70" t="n"/>
      <c r="L512" s="70" t="n"/>
      <c r="M512" s="70" t="n"/>
      <c r="N512" s="70" t="n"/>
      <c r="O512" s="70" t="n"/>
      <c r="P512" s="123" t="n"/>
      <c r="Q512" s="122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319" t="n"/>
      <c r="H513" s="121" t="n"/>
      <c r="I513" s="122" t="n"/>
      <c r="J513" s="70" t="n"/>
      <c r="K513" s="70" t="n"/>
      <c r="L513" s="70" t="n"/>
      <c r="M513" s="70" t="n"/>
      <c r="N513" s="70" t="n"/>
      <c r="O513" s="70" t="n"/>
      <c r="P513" s="123" t="n"/>
      <c r="Q513" s="122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319" t="n"/>
      <c r="H514" s="121" t="n"/>
      <c r="I514" s="122" t="n"/>
      <c r="J514" s="70" t="n"/>
      <c r="K514" s="70" t="n"/>
      <c r="L514" s="70" t="n"/>
      <c r="M514" s="70" t="n"/>
      <c r="N514" s="70" t="n"/>
      <c r="O514" s="70" t="n"/>
      <c r="P514" s="123" t="n"/>
      <c r="Q514" s="122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319" t="n"/>
      <c r="H515" s="121" t="n"/>
      <c r="I515" s="122" t="n"/>
      <c r="J515" s="70" t="n"/>
      <c r="K515" s="70" t="n"/>
      <c r="L515" s="70" t="n"/>
      <c r="M515" s="70" t="n"/>
      <c r="N515" s="70" t="n"/>
      <c r="O515" s="70" t="n"/>
      <c r="P515" s="123" t="n"/>
      <c r="Q515" s="122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319" t="n"/>
      <c r="H516" s="121" t="n"/>
      <c r="I516" s="122" t="n"/>
      <c r="J516" s="70" t="n"/>
      <c r="K516" s="70" t="n"/>
      <c r="L516" s="70" t="n"/>
      <c r="M516" s="70" t="n"/>
      <c r="N516" s="70" t="n"/>
      <c r="O516" s="70" t="n"/>
      <c r="P516" s="123" t="n"/>
      <c r="Q516" s="122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319" t="n"/>
      <c r="H517" s="121" t="n"/>
      <c r="I517" s="122" t="n"/>
      <c r="J517" s="70" t="n"/>
      <c r="K517" s="70" t="n"/>
      <c r="L517" s="70" t="n"/>
      <c r="M517" s="70" t="n"/>
      <c r="N517" s="70" t="n"/>
      <c r="O517" s="70" t="n"/>
      <c r="P517" s="123" t="n"/>
      <c r="Q517" s="122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319" t="n"/>
      <c r="H518" s="121" t="n"/>
      <c r="I518" s="122" t="n"/>
      <c r="J518" s="70" t="n"/>
      <c r="K518" s="70" t="n"/>
      <c r="L518" s="70" t="n"/>
      <c r="M518" s="70" t="n"/>
      <c r="N518" s="70" t="n"/>
      <c r="O518" s="70" t="n"/>
      <c r="P518" s="123" t="n"/>
      <c r="Q518" s="122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319" t="n"/>
      <c r="H519" s="121" t="n"/>
      <c r="I519" s="122" t="n"/>
      <c r="J519" s="70" t="n"/>
      <c r="K519" s="70" t="n"/>
      <c r="L519" s="70" t="n"/>
      <c r="M519" s="70" t="n"/>
      <c r="N519" s="70" t="n"/>
      <c r="O519" s="70" t="n"/>
      <c r="P519" s="123" t="n"/>
      <c r="Q519" s="122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319" t="n"/>
      <c r="H520" s="121" t="n"/>
      <c r="I520" s="122" t="n"/>
      <c r="J520" s="70" t="n"/>
      <c r="K520" s="70" t="n"/>
      <c r="L520" s="70" t="n"/>
      <c r="M520" s="70" t="n"/>
      <c r="N520" s="70" t="n"/>
      <c r="O520" s="70" t="n"/>
      <c r="P520" s="123" t="n"/>
      <c r="Q520" s="122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319" t="n"/>
      <c r="H521" s="121" t="n"/>
      <c r="I521" s="122" t="n"/>
      <c r="J521" s="70" t="n"/>
      <c r="K521" s="70" t="n"/>
      <c r="L521" s="70" t="n"/>
      <c r="M521" s="70" t="n"/>
      <c r="N521" s="70" t="n"/>
      <c r="O521" s="70" t="n"/>
      <c r="P521" s="123" t="n"/>
      <c r="Q521" s="122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319" t="n"/>
      <c r="H522" s="121" t="n"/>
      <c r="I522" s="122" t="n"/>
      <c r="J522" s="70" t="n"/>
      <c r="K522" s="70" t="n"/>
      <c r="L522" s="70" t="n"/>
      <c r="M522" s="70" t="n"/>
      <c r="N522" s="70" t="n"/>
      <c r="O522" s="70" t="n"/>
      <c r="P522" s="123" t="n"/>
      <c r="Q522" s="122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319" t="n"/>
      <c r="H523" s="121" t="n"/>
      <c r="I523" s="122" t="n"/>
      <c r="J523" s="70" t="n"/>
      <c r="K523" s="70" t="n"/>
      <c r="L523" s="70" t="n"/>
      <c r="M523" s="70" t="n"/>
      <c r="N523" s="70" t="n"/>
      <c r="O523" s="70" t="n"/>
      <c r="P523" s="123" t="n"/>
      <c r="Q523" s="122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319" t="n"/>
      <c r="H524" s="121" t="n"/>
      <c r="I524" s="122" t="n"/>
      <c r="J524" s="70" t="n"/>
      <c r="K524" s="70" t="n"/>
      <c r="L524" s="70" t="n"/>
      <c r="M524" s="70" t="n"/>
      <c r="N524" s="70" t="n"/>
      <c r="O524" s="70" t="n"/>
      <c r="P524" s="123" t="n"/>
      <c r="Q524" s="122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319" t="n"/>
      <c r="H525" s="121" t="n"/>
      <c r="I525" s="122" t="n"/>
      <c r="J525" s="70" t="n"/>
      <c r="K525" s="70" t="n"/>
      <c r="L525" s="70" t="n"/>
      <c r="M525" s="70" t="n"/>
      <c r="N525" s="70" t="n"/>
      <c r="O525" s="70" t="n"/>
      <c r="P525" s="123" t="n"/>
      <c r="Q525" s="122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319" t="n"/>
      <c r="H526" s="121" t="n"/>
      <c r="I526" s="122" t="n"/>
      <c r="J526" s="70" t="n"/>
      <c r="K526" s="70" t="n"/>
      <c r="L526" s="70" t="n"/>
      <c r="M526" s="70" t="n"/>
      <c r="N526" s="70" t="n"/>
      <c r="O526" s="70" t="n"/>
      <c r="P526" s="123" t="n"/>
      <c r="Q526" s="122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319" t="n"/>
      <c r="H527" s="121" t="n"/>
      <c r="I527" s="122" t="n"/>
      <c r="J527" s="70" t="n"/>
      <c r="K527" s="70" t="n"/>
      <c r="L527" s="70" t="n"/>
      <c r="M527" s="70" t="n"/>
      <c r="N527" s="70" t="n"/>
      <c r="O527" s="70" t="n"/>
      <c r="P527" s="123" t="n"/>
      <c r="Q527" s="122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319" t="n"/>
      <c r="H528" s="121" t="n"/>
      <c r="I528" s="122" t="n"/>
      <c r="J528" s="70" t="n"/>
      <c r="K528" s="70" t="n"/>
      <c r="L528" s="70" t="n"/>
      <c r="M528" s="70" t="n"/>
      <c r="N528" s="70" t="n"/>
      <c r="O528" s="70" t="n"/>
      <c r="P528" s="123" t="n"/>
      <c r="Q528" s="122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319" t="n"/>
      <c r="H529" s="121" t="n"/>
      <c r="I529" s="122" t="n"/>
      <c r="J529" s="70" t="n"/>
      <c r="K529" s="70" t="n"/>
      <c r="L529" s="70" t="n"/>
      <c r="M529" s="70" t="n"/>
      <c r="N529" s="70" t="n"/>
      <c r="O529" s="70" t="n"/>
      <c r="P529" s="123" t="n"/>
      <c r="Q529" s="122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319" t="n"/>
      <c r="H530" s="121" t="n"/>
      <c r="I530" s="122" t="n"/>
      <c r="J530" s="70" t="n"/>
      <c r="K530" s="70" t="n"/>
      <c r="L530" s="70" t="n"/>
      <c r="M530" s="70" t="n"/>
      <c r="N530" s="70" t="n"/>
      <c r="O530" s="70" t="n"/>
      <c r="P530" s="123" t="n"/>
      <c r="Q530" s="122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319" t="n"/>
      <c r="H531" s="121" t="n"/>
      <c r="I531" s="122" t="n"/>
      <c r="J531" s="70" t="n"/>
      <c r="K531" s="70" t="n"/>
      <c r="L531" s="70" t="n"/>
      <c r="M531" s="70" t="n"/>
      <c r="N531" s="70" t="n"/>
      <c r="O531" s="70" t="n"/>
      <c r="P531" s="123" t="n"/>
      <c r="Q531" s="122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319" t="n"/>
      <c r="H532" s="121" t="n"/>
      <c r="I532" s="122" t="n"/>
      <c r="J532" s="70" t="n"/>
      <c r="K532" s="70" t="n"/>
      <c r="L532" s="70" t="n"/>
      <c r="M532" s="70" t="n"/>
      <c r="N532" s="70" t="n"/>
      <c r="O532" s="70" t="n"/>
      <c r="P532" s="123" t="n"/>
      <c r="Q532" s="122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319" t="n"/>
      <c r="H533" s="121" t="n"/>
      <c r="I533" s="122" t="n"/>
      <c r="J533" s="70" t="n"/>
      <c r="K533" s="70" t="n"/>
      <c r="L533" s="70" t="n"/>
      <c r="M533" s="70" t="n"/>
      <c r="N533" s="70" t="n"/>
      <c r="O533" s="70" t="n"/>
      <c r="P533" s="123" t="n"/>
      <c r="Q533" s="122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319" t="n"/>
      <c r="H534" s="121" t="n"/>
      <c r="I534" s="122" t="n"/>
      <c r="J534" s="70" t="n"/>
      <c r="K534" s="70" t="n"/>
      <c r="L534" s="70" t="n"/>
      <c r="M534" s="70" t="n"/>
      <c r="N534" s="70" t="n"/>
      <c r="O534" s="70" t="n"/>
      <c r="P534" s="123" t="n"/>
      <c r="Q534" s="122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319" t="n"/>
      <c r="H535" s="121" t="n"/>
      <c r="I535" s="122" t="n"/>
      <c r="J535" s="70" t="n"/>
      <c r="K535" s="70" t="n"/>
      <c r="L535" s="70" t="n"/>
      <c r="M535" s="70" t="n"/>
      <c r="N535" s="70" t="n"/>
      <c r="O535" s="70" t="n"/>
      <c r="P535" s="123" t="n"/>
      <c r="Q535" s="122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319" t="n"/>
      <c r="H536" s="121" t="n"/>
      <c r="I536" s="122" t="n"/>
      <c r="J536" s="70" t="n"/>
      <c r="K536" s="70" t="n"/>
      <c r="L536" s="70" t="n"/>
      <c r="M536" s="70" t="n"/>
      <c r="N536" s="70" t="n"/>
      <c r="O536" s="70" t="n"/>
      <c r="P536" s="123" t="n"/>
      <c r="Q536" s="122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319" t="n"/>
      <c r="H537" s="121" t="n"/>
      <c r="I537" s="122" t="n"/>
      <c r="J537" s="70" t="n"/>
      <c r="K537" s="70" t="n"/>
      <c r="L537" s="70" t="n"/>
      <c r="M537" s="70" t="n"/>
      <c r="N537" s="70" t="n"/>
      <c r="O537" s="70" t="n"/>
      <c r="P537" s="123" t="n"/>
      <c r="Q537" s="122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319" t="n"/>
      <c r="H538" s="121" t="n"/>
      <c r="I538" s="122" t="n"/>
      <c r="J538" s="70" t="n"/>
      <c r="K538" s="70" t="n"/>
      <c r="L538" s="70" t="n"/>
      <c r="M538" s="70" t="n"/>
      <c r="N538" s="70" t="n"/>
      <c r="O538" s="70" t="n"/>
      <c r="P538" s="123" t="n"/>
      <c r="Q538" s="122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319" t="n"/>
      <c r="H539" s="121" t="n"/>
      <c r="I539" s="122" t="n"/>
      <c r="J539" s="70" t="n"/>
      <c r="K539" s="70" t="n"/>
      <c r="L539" s="70" t="n"/>
      <c r="M539" s="70" t="n"/>
      <c r="N539" s="70" t="n"/>
      <c r="O539" s="70" t="n"/>
      <c r="P539" s="123" t="n"/>
      <c r="Q539" s="122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319" t="n"/>
      <c r="H540" s="121" t="n"/>
      <c r="I540" s="122" t="n"/>
      <c r="J540" s="70" t="n"/>
      <c r="K540" s="70" t="n"/>
      <c r="L540" s="70" t="n"/>
      <c r="M540" s="70" t="n"/>
      <c r="N540" s="70" t="n"/>
      <c r="O540" s="70" t="n"/>
      <c r="P540" s="123" t="n"/>
      <c r="Q540" s="122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319" t="n"/>
      <c r="H541" s="121" t="n"/>
      <c r="I541" s="122" t="n"/>
      <c r="J541" s="70" t="n"/>
      <c r="K541" s="70" t="n"/>
      <c r="L541" s="70" t="n"/>
      <c r="M541" s="70" t="n"/>
      <c r="N541" s="70" t="n"/>
      <c r="O541" s="70" t="n"/>
      <c r="P541" s="123" t="n"/>
      <c r="Q541" s="122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319" t="n"/>
      <c r="H542" s="121" t="n"/>
      <c r="I542" s="122" t="n"/>
      <c r="J542" s="70" t="n"/>
      <c r="K542" s="70" t="n"/>
      <c r="L542" s="70" t="n"/>
      <c r="M542" s="70" t="n"/>
      <c r="N542" s="70" t="n"/>
      <c r="O542" s="70" t="n"/>
      <c r="P542" s="123" t="n"/>
      <c r="Q542" s="122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319" t="n"/>
      <c r="H543" s="121" t="n"/>
      <c r="I543" s="122" t="n"/>
      <c r="J543" s="70" t="n"/>
      <c r="K543" s="70" t="n"/>
      <c r="L543" s="70" t="n"/>
      <c r="M543" s="70" t="n"/>
      <c r="N543" s="70" t="n"/>
      <c r="O543" s="70" t="n"/>
      <c r="P543" s="123" t="n"/>
      <c r="Q543" s="122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319" t="n"/>
      <c r="H544" s="121" t="n"/>
      <c r="I544" s="122" t="n"/>
      <c r="J544" s="70" t="n"/>
      <c r="K544" s="70" t="n"/>
      <c r="L544" s="70" t="n"/>
      <c r="M544" s="70" t="n"/>
      <c r="N544" s="70" t="n"/>
      <c r="O544" s="70" t="n"/>
      <c r="P544" s="123" t="n"/>
      <c r="Q544" s="122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319" t="n"/>
      <c r="H545" s="121" t="n"/>
      <c r="I545" s="122" t="n"/>
      <c r="J545" s="70" t="n"/>
      <c r="K545" s="70" t="n"/>
      <c r="L545" s="70" t="n"/>
      <c r="M545" s="70" t="n"/>
      <c r="N545" s="70" t="n"/>
      <c r="O545" s="70" t="n"/>
      <c r="P545" s="123" t="n"/>
      <c r="Q545" s="122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319" t="n"/>
      <c r="H546" s="121" t="n"/>
      <c r="I546" s="122" t="n"/>
      <c r="J546" s="70" t="n"/>
      <c r="K546" s="70" t="n"/>
      <c r="L546" s="70" t="n"/>
      <c r="M546" s="70" t="n"/>
      <c r="N546" s="70" t="n"/>
      <c r="O546" s="70" t="n"/>
      <c r="P546" s="123" t="n"/>
      <c r="Q546" s="122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319" t="n"/>
      <c r="H547" s="121" t="n"/>
      <c r="I547" s="122" t="n"/>
      <c r="J547" s="70" t="n"/>
      <c r="K547" s="70" t="n"/>
      <c r="L547" s="70" t="n"/>
      <c r="M547" s="70" t="n"/>
      <c r="N547" s="70" t="n"/>
      <c r="O547" s="70" t="n"/>
      <c r="P547" s="123" t="n"/>
      <c r="Q547" s="122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319" t="n"/>
      <c r="H548" s="121" t="n"/>
      <c r="I548" s="122" t="n"/>
      <c r="J548" s="70" t="n"/>
      <c r="K548" s="70" t="n"/>
      <c r="L548" s="70" t="n"/>
      <c r="M548" s="70" t="n"/>
      <c r="N548" s="70" t="n"/>
      <c r="O548" s="70" t="n"/>
      <c r="P548" s="123" t="n"/>
      <c r="Q548" s="122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319" t="n"/>
      <c r="H549" s="121" t="n"/>
      <c r="I549" s="122" t="n"/>
      <c r="J549" s="70" t="n"/>
      <c r="K549" s="70" t="n"/>
      <c r="L549" s="70" t="n"/>
      <c r="M549" s="70" t="n"/>
      <c r="N549" s="70" t="n"/>
      <c r="O549" s="70" t="n"/>
      <c r="P549" s="123" t="n"/>
      <c r="Q549" s="122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319" t="n"/>
      <c r="H550" s="121" t="n"/>
      <c r="I550" s="122" t="n"/>
      <c r="J550" s="70" t="n"/>
      <c r="K550" s="70" t="n"/>
      <c r="L550" s="70" t="n"/>
      <c r="M550" s="70" t="n"/>
      <c r="N550" s="70" t="n"/>
      <c r="O550" s="70" t="n"/>
      <c r="P550" s="123" t="n"/>
      <c r="Q550" s="122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319" t="n"/>
      <c r="H551" s="121" t="n"/>
      <c r="I551" s="122" t="n"/>
      <c r="J551" s="70" t="n"/>
      <c r="K551" s="70" t="n"/>
      <c r="L551" s="70" t="n"/>
      <c r="M551" s="70" t="n"/>
      <c r="N551" s="70" t="n"/>
      <c r="O551" s="70" t="n"/>
      <c r="P551" s="123" t="n"/>
      <c r="Q551" s="122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319" t="n"/>
      <c r="H552" s="121" t="n"/>
      <c r="I552" s="122" t="n"/>
      <c r="J552" s="70" t="n"/>
      <c r="K552" s="70" t="n"/>
      <c r="L552" s="70" t="n"/>
      <c r="M552" s="70" t="n"/>
      <c r="N552" s="70" t="n"/>
      <c r="O552" s="70" t="n"/>
      <c r="P552" s="123" t="n"/>
      <c r="Q552" s="122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319" t="n"/>
      <c r="H553" s="121" t="n"/>
      <c r="I553" s="122" t="n"/>
      <c r="J553" s="70" t="n"/>
      <c r="K553" s="70" t="n"/>
      <c r="L553" s="70" t="n"/>
      <c r="M553" s="70" t="n"/>
      <c r="N553" s="70" t="n"/>
      <c r="O553" s="70" t="n"/>
      <c r="P553" s="123" t="n"/>
      <c r="Q553" s="122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319" t="n"/>
      <c r="H554" s="121" t="n"/>
      <c r="I554" s="122" t="n"/>
      <c r="J554" s="70" t="n"/>
      <c r="K554" s="70" t="n"/>
      <c r="L554" s="70" t="n"/>
      <c r="M554" s="70" t="n"/>
      <c r="N554" s="70" t="n"/>
      <c r="O554" s="70" t="n"/>
      <c r="P554" s="123" t="n"/>
      <c r="Q554" s="122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319" t="n"/>
      <c r="H555" s="121" t="n"/>
      <c r="I555" s="122" t="n"/>
      <c r="J555" s="70" t="n"/>
      <c r="K555" s="70" t="n"/>
      <c r="L555" s="70" t="n"/>
      <c r="M555" s="70" t="n"/>
      <c r="N555" s="70" t="n"/>
      <c r="O555" s="70" t="n"/>
      <c r="P555" s="123" t="n"/>
      <c r="Q555" s="122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319" t="n"/>
      <c r="H556" s="121" t="n"/>
      <c r="I556" s="122" t="n"/>
      <c r="J556" s="70" t="n"/>
      <c r="K556" s="70" t="n"/>
      <c r="L556" s="70" t="n"/>
      <c r="M556" s="70" t="n"/>
      <c r="N556" s="70" t="n"/>
      <c r="O556" s="70" t="n"/>
      <c r="P556" s="123" t="n"/>
      <c r="Q556" s="122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319" t="n"/>
      <c r="H557" s="121" t="n"/>
      <c r="I557" s="122" t="n"/>
      <c r="J557" s="70" t="n"/>
      <c r="K557" s="70" t="n"/>
      <c r="L557" s="70" t="n"/>
      <c r="M557" s="70" t="n"/>
      <c r="N557" s="70" t="n"/>
      <c r="O557" s="70" t="n"/>
      <c r="P557" s="123" t="n"/>
      <c r="Q557" s="122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319" t="n"/>
      <c r="H558" s="121" t="n"/>
      <c r="I558" s="122" t="n"/>
      <c r="J558" s="70" t="n"/>
      <c r="K558" s="70" t="n"/>
      <c r="L558" s="70" t="n"/>
      <c r="M558" s="70" t="n"/>
      <c r="N558" s="70" t="n"/>
      <c r="O558" s="70" t="n"/>
      <c r="P558" s="123" t="n"/>
      <c r="Q558" s="122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319" t="n"/>
      <c r="H559" s="121" t="n"/>
      <c r="I559" s="122" t="n"/>
      <c r="J559" s="70" t="n"/>
      <c r="K559" s="70" t="n"/>
      <c r="L559" s="70" t="n"/>
      <c r="M559" s="70" t="n"/>
      <c r="N559" s="70" t="n"/>
      <c r="O559" s="70" t="n"/>
      <c r="P559" s="123" t="n"/>
      <c r="Q559" s="122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319" t="n"/>
      <c r="H560" s="121" t="n"/>
      <c r="I560" s="122" t="n"/>
      <c r="J560" s="70" t="n"/>
      <c r="K560" s="70" t="n"/>
      <c r="L560" s="70" t="n"/>
      <c r="M560" s="70" t="n"/>
      <c r="N560" s="70" t="n"/>
      <c r="O560" s="70" t="n"/>
      <c r="P560" s="123" t="n"/>
      <c r="Q560" s="122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319" t="n"/>
      <c r="H561" s="121" t="n"/>
      <c r="I561" s="122" t="n"/>
      <c r="J561" s="70" t="n"/>
      <c r="K561" s="70" t="n"/>
      <c r="L561" s="70" t="n"/>
      <c r="M561" s="70" t="n"/>
      <c r="N561" s="70" t="n"/>
      <c r="O561" s="70" t="n"/>
      <c r="P561" s="123" t="n"/>
      <c r="Q561" s="122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319" t="n"/>
      <c r="H562" s="121" t="n"/>
      <c r="I562" s="122" t="n"/>
      <c r="J562" s="70" t="n"/>
      <c r="K562" s="70" t="n"/>
      <c r="L562" s="70" t="n"/>
      <c r="M562" s="70" t="n"/>
      <c r="N562" s="70" t="n"/>
      <c r="O562" s="70" t="n"/>
      <c r="P562" s="123" t="n"/>
      <c r="Q562" s="122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319" t="n"/>
      <c r="H563" s="121" t="n"/>
      <c r="I563" s="122" t="n"/>
      <c r="J563" s="70" t="n"/>
      <c r="K563" s="70" t="n"/>
      <c r="L563" s="70" t="n"/>
      <c r="M563" s="70" t="n"/>
      <c r="N563" s="70" t="n"/>
      <c r="O563" s="70" t="n"/>
      <c r="P563" s="123" t="n"/>
      <c r="Q563" s="122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319" t="n"/>
      <c r="H564" s="121" t="n"/>
      <c r="I564" s="122" t="n"/>
      <c r="J564" s="70" t="n"/>
      <c r="K564" s="70" t="n"/>
      <c r="L564" s="70" t="n"/>
      <c r="M564" s="70" t="n"/>
      <c r="N564" s="70" t="n"/>
      <c r="O564" s="70" t="n"/>
      <c r="P564" s="123" t="n"/>
      <c r="Q564" s="122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319" t="n"/>
      <c r="H565" s="121" t="n"/>
      <c r="I565" s="122" t="n"/>
      <c r="J565" s="70" t="n"/>
      <c r="K565" s="70" t="n"/>
      <c r="L565" s="70" t="n"/>
      <c r="M565" s="70" t="n"/>
      <c r="N565" s="70" t="n"/>
      <c r="O565" s="70" t="n"/>
      <c r="P565" s="123" t="n"/>
      <c r="Q565" s="122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319" t="n"/>
      <c r="H566" s="121" t="n"/>
      <c r="I566" s="122" t="n"/>
      <c r="J566" s="70" t="n"/>
      <c r="K566" s="70" t="n"/>
      <c r="L566" s="70" t="n"/>
      <c r="M566" s="70" t="n"/>
      <c r="N566" s="70" t="n"/>
      <c r="O566" s="70" t="n"/>
      <c r="P566" s="123" t="n"/>
      <c r="Q566" s="122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319" t="n"/>
      <c r="H567" s="121" t="n"/>
      <c r="I567" s="122" t="n"/>
      <c r="J567" s="70" t="n"/>
      <c r="K567" s="70" t="n"/>
      <c r="L567" s="70" t="n"/>
      <c r="M567" s="70" t="n"/>
      <c r="N567" s="70" t="n"/>
      <c r="O567" s="70" t="n"/>
      <c r="P567" s="123" t="n"/>
      <c r="Q567" s="122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319" t="n"/>
      <c r="H568" s="121" t="n"/>
      <c r="I568" s="122" t="n"/>
      <c r="J568" s="70" t="n"/>
      <c r="K568" s="70" t="n"/>
      <c r="L568" s="70" t="n"/>
      <c r="M568" s="70" t="n"/>
      <c r="N568" s="70" t="n"/>
      <c r="O568" s="70" t="n"/>
      <c r="P568" s="123" t="n"/>
      <c r="Q568" s="122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319" t="n"/>
      <c r="H569" s="121" t="n"/>
      <c r="I569" s="122" t="n"/>
      <c r="J569" s="70" t="n"/>
      <c r="K569" s="70" t="n"/>
      <c r="L569" s="70" t="n"/>
      <c r="M569" s="70" t="n"/>
      <c r="N569" s="70" t="n"/>
      <c r="O569" s="70" t="n"/>
      <c r="P569" s="123" t="n"/>
      <c r="Q569" s="122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319" t="n"/>
      <c r="H570" s="121" t="n"/>
      <c r="I570" s="122" t="n"/>
      <c r="J570" s="70" t="n"/>
      <c r="K570" s="70" t="n"/>
      <c r="L570" s="70" t="n"/>
      <c r="M570" s="70" t="n"/>
      <c r="N570" s="70" t="n"/>
      <c r="O570" s="70" t="n"/>
      <c r="P570" s="123" t="n"/>
      <c r="Q570" s="122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319" t="n"/>
      <c r="H571" s="121" t="n"/>
      <c r="I571" s="122" t="n"/>
      <c r="J571" s="70" t="n"/>
      <c r="K571" s="70" t="n"/>
      <c r="L571" s="70" t="n"/>
      <c r="M571" s="70" t="n"/>
      <c r="N571" s="70" t="n"/>
      <c r="O571" s="70" t="n"/>
      <c r="P571" s="123" t="n"/>
      <c r="Q571" s="122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319" t="n"/>
      <c r="H572" s="121" t="n"/>
      <c r="I572" s="122" t="n"/>
      <c r="J572" s="70" t="n"/>
      <c r="K572" s="70" t="n"/>
      <c r="L572" s="70" t="n"/>
      <c r="M572" s="70" t="n"/>
      <c r="N572" s="70" t="n"/>
      <c r="O572" s="70" t="n"/>
      <c r="P572" s="123" t="n"/>
      <c r="Q572" s="122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319" t="n"/>
      <c r="H573" s="121" t="n"/>
      <c r="I573" s="122" t="n"/>
      <c r="J573" s="70" t="n"/>
      <c r="K573" s="70" t="n"/>
      <c r="L573" s="70" t="n"/>
      <c r="M573" s="70" t="n"/>
      <c r="N573" s="70" t="n"/>
      <c r="O573" s="70" t="n"/>
      <c r="P573" s="123" t="n"/>
      <c r="Q573" s="122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319" t="n"/>
      <c r="H574" s="121" t="n"/>
      <c r="I574" s="122" t="n"/>
      <c r="J574" s="70" t="n"/>
      <c r="K574" s="70" t="n"/>
      <c r="L574" s="70" t="n"/>
      <c r="M574" s="70" t="n"/>
      <c r="N574" s="70" t="n"/>
      <c r="O574" s="70" t="n"/>
      <c r="P574" s="123" t="n"/>
      <c r="Q574" s="122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319" t="n"/>
      <c r="H575" s="121" t="n"/>
      <c r="I575" s="122" t="n"/>
      <c r="J575" s="70" t="n"/>
      <c r="K575" s="70" t="n"/>
      <c r="L575" s="70" t="n"/>
      <c r="M575" s="70" t="n"/>
      <c r="N575" s="70" t="n"/>
      <c r="O575" s="70" t="n"/>
      <c r="P575" s="123" t="n"/>
      <c r="Q575" s="122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319" t="n"/>
      <c r="H576" s="121" t="n"/>
      <c r="I576" s="122" t="n"/>
      <c r="J576" s="70" t="n"/>
      <c r="K576" s="70" t="n"/>
      <c r="L576" s="70" t="n"/>
      <c r="M576" s="70" t="n"/>
      <c r="N576" s="70" t="n"/>
      <c r="O576" s="70" t="n"/>
      <c r="P576" s="123" t="n"/>
      <c r="Q576" s="122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319" t="n"/>
      <c r="H577" s="121" t="n"/>
      <c r="I577" s="122" t="n"/>
      <c r="J577" s="70" t="n"/>
      <c r="K577" s="70" t="n"/>
      <c r="L577" s="70" t="n"/>
      <c r="M577" s="70" t="n"/>
      <c r="N577" s="70" t="n"/>
      <c r="O577" s="70" t="n"/>
      <c r="P577" s="123" t="n"/>
      <c r="Q577" s="122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319" t="n"/>
      <c r="H578" s="121" t="n"/>
      <c r="I578" s="122" t="n"/>
      <c r="J578" s="70" t="n"/>
      <c r="K578" s="70" t="n"/>
      <c r="L578" s="70" t="n"/>
      <c r="M578" s="70" t="n"/>
      <c r="N578" s="70" t="n"/>
      <c r="O578" s="70" t="n"/>
      <c r="P578" s="123" t="n"/>
      <c r="Q578" s="122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319" t="n"/>
      <c r="H579" s="121" t="n"/>
      <c r="I579" s="122" t="n"/>
      <c r="J579" s="70" t="n"/>
      <c r="K579" s="70" t="n"/>
      <c r="L579" s="70" t="n"/>
      <c r="M579" s="70" t="n"/>
      <c r="N579" s="70" t="n"/>
      <c r="O579" s="70" t="n"/>
      <c r="P579" s="123" t="n"/>
      <c r="Q579" s="122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319" t="n"/>
      <c r="H580" s="121" t="n"/>
      <c r="I580" s="122" t="n"/>
      <c r="J580" s="70" t="n"/>
      <c r="K580" s="70" t="n"/>
      <c r="L580" s="70" t="n"/>
      <c r="M580" s="70" t="n"/>
      <c r="N580" s="70" t="n"/>
      <c r="O580" s="70" t="n"/>
      <c r="P580" s="123" t="n"/>
      <c r="Q580" s="122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319" t="n"/>
      <c r="H581" s="121" t="n"/>
      <c r="I581" s="122" t="n"/>
      <c r="J581" s="70" t="n"/>
      <c r="K581" s="70" t="n"/>
      <c r="L581" s="70" t="n"/>
      <c r="M581" s="70" t="n"/>
      <c r="N581" s="70" t="n"/>
      <c r="O581" s="70" t="n"/>
      <c r="P581" s="123" t="n"/>
      <c r="Q581" s="122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319" t="n"/>
      <c r="H582" s="121" t="n"/>
      <c r="I582" s="122" t="n"/>
      <c r="J582" s="70" t="n"/>
      <c r="K582" s="70" t="n"/>
      <c r="L582" s="70" t="n"/>
      <c r="M582" s="70" t="n"/>
      <c r="N582" s="70" t="n"/>
      <c r="O582" s="70" t="n"/>
      <c r="P582" s="123" t="n"/>
      <c r="Q582" s="122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319" t="n"/>
      <c r="H583" s="121" t="n"/>
      <c r="I583" s="122" t="n"/>
      <c r="J583" s="70" t="n"/>
      <c r="K583" s="70" t="n"/>
      <c r="L583" s="70" t="n"/>
      <c r="M583" s="70" t="n"/>
      <c r="N583" s="70" t="n"/>
      <c r="O583" s="70" t="n"/>
      <c r="P583" s="123" t="n"/>
      <c r="Q583" s="122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319" t="n"/>
      <c r="H584" s="121" t="n"/>
      <c r="I584" s="122" t="n"/>
      <c r="J584" s="70" t="n"/>
      <c r="K584" s="70" t="n"/>
      <c r="L584" s="70" t="n"/>
      <c r="M584" s="70" t="n"/>
      <c r="N584" s="70" t="n"/>
      <c r="O584" s="70" t="n"/>
      <c r="P584" s="123" t="n"/>
      <c r="Q584" s="122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319" t="n"/>
      <c r="H585" s="121" t="n"/>
      <c r="I585" s="122" t="n"/>
      <c r="J585" s="70" t="n"/>
      <c r="K585" s="70" t="n"/>
      <c r="L585" s="70" t="n"/>
      <c r="M585" s="70" t="n"/>
      <c r="N585" s="70" t="n"/>
      <c r="O585" s="70" t="n"/>
      <c r="P585" s="123" t="n"/>
      <c r="Q585" s="122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319" t="n"/>
      <c r="H586" s="121" t="n"/>
      <c r="I586" s="122" t="n"/>
      <c r="J586" s="70" t="n"/>
      <c r="K586" s="70" t="n"/>
      <c r="L586" s="70" t="n"/>
      <c r="M586" s="70" t="n"/>
      <c r="N586" s="70" t="n"/>
      <c r="O586" s="70" t="n"/>
      <c r="P586" s="123" t="n"/>
      <c r="Q586" s="122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319" t="n"/>
      <c r="H587" s="121" t="n"/>
      <c r="I587" s="122" t="n"/>
      <c r="J587" s="70" t="n"/>
      <c r="K587" s="70" t="n"/>
      <c r="L587" s="70" t="n"/>
      <c r="M587" s="70" t="n"/>
      <c r="N587" s="70" t="n"/>
      <c r="O587" s="70" t="n"/>
      <c r="P587" s="123" t="n"/>
      <c r="Q587" s="122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319" t="n"/>
      <c r="H588" s="121" t="n"/>
      <c r="I588" s="122" t="n"/>
      <c r="J588" s="70" t="n"/>
      <c r="K588" s="70" t="n"/>
      <c r="L588" s="70" t="n"/>
      <c r="M588" s="70" t="n"/>
      <c r="N588" s="70" t="n"/>
      <c r="O588" s="70" t="n"/>
      <c r="P588" s="123" t="n"/>
      <c r="Q588" s="122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319" t="n"/>
      <c r="H589" s="121" t="n"/>
      <c r="I589" s="122" t="n"/>
      <c r="J589" s="70" t="n"/>
      <c r="K589" s="70" t="n"/>
      <c r="L589" s="70" t="n"/>
      <c r="M589" s="70" t="n"/>
      <c r="N589" s="70" t="n"/>
      <c r="O589" s="70" t="n"/>
      <c r="P589" s="123" t="n"/>
      <c r="Q589" s="122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319" t="n"/>
      <c r="H590" s="121" t="n"/>
      <c r="I590" s="122" t="n"/>
      <c r="J590" s="70" t="n"/>
      <c r="K590" s="70" t="n"/>
      <c r="L590" s="70" t="n"/>
      <c r="M590" s="70" t="n"/>
      <c r="N590" s="70" t="n"/>
      <c r="O590" s="70" t="n"/>
      <c r="P590" s="123" t="n"/>
      <c r="Q590" s="122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319" t="n"/>
      <c r="H591" s="121" t="n"/>
      <c r="I591" s="122" t="n"/>
      <c r="J591" s="70" t="n"/>
      <c r="K591" s="70" t="n"/>
      <c r="L591" s="70" t="n"/>
      <c r="M591" s="70" t="n"/>
      <c r="N591" s="70" t="n"/>
      <c r="O591" s="70" t="n"/>
      <c r="P591" s="123" t="n"/>
      <c r="Q591" s="122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319" t="n"/>
      <c r="H592" s="121" t="n"/>
      <c r="I592" s="122" t="n"/>
      <c r="J592" s="70" t="n"/>
      <c r="K592" s="70" t="n"/>
      <c r="L592" s="70" t="n"/>
      <c r="M592" s="70" t="n"/>
      <c r="N592" s="70" t="n"/>
      <c r="O592" s="70" t="n"/>
      <c r="P592" s="123" t="n"/>
      <c r="Q592" s="122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319" t="n"/>
      <c r="H593" s="121" t="n"/>
      <c r="I593" s="122" t="n"/>
      <c r="J593" s="70" t="n"/>
      <c r="K593" s="70" t="n"/>
      <c r="L593" s="70" t="n"/>
      <c r="M593" s="70" t="n"/>
      <c r="N593" s="70" t="n"/>
      <c r="O593" s="70" t="n"/>
      <c r="P593" s="123" t="n"/>
      <c r="Q593" s="122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319" t="n"/>
      <c r="H594" s="121" t="n"/>
      <c r="I594" s="122" t="n"/>
      <c r="J594" s="70" t="n"/>
      <c r="K594" s="70" t="n"/>
      <c r="L594" s="70" t="n"/>
      <c r="M594" s="70" t="n"/>
      <c r="N594" s="70" t="n"/>
      <c r="O594" s="70" t="n"/>
      <c r="P594" s="123" t="n"/>
      <c r="Q594" s="122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319" t="n"/>
      <c r="H595" s="121" t="n"/>
      <c r="I595" s="122" t="n"/>
      <c r="J595" s="70" t="n"/>
      <c r="K595" s="70" t="n"/>
      <c r="L595" s="70" t="n"/>
      <c r="M595" s="70" t="n"/>
      <c r="N595" s="70" t="n"/>
      <c r="O595" s="70" t="n"/>
      <c r="P595" s="123" t="n"/>
      <c r="Q595" s="122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319" t="n"/>
      <c r="H596" s="121" t="n"/>
      <c r="I596" s="122" t="n"/>
      <c r="J596" s="70" t="n"/>
      <c r="K596" s="70" t="n"/>
      <c r="L596" s="70" t="n"/>
      <c r="M596" s="70" t="n"/>
      <c r="N596" s="70" t="n"/>
      <c r="O596" s="70" t="n"/>
      <c r="P596" s="123" t="n"/>
      <c r="Q596" s="122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319" t="n"/>
      <c r="H597" s="121" t="n"/>
      <c r="I597" s="122" t="n"/>
      <c r="J597" s="70" t="n"/>
      <c r="K597" s="70" t="n"/>
      <c r="L597" s="70" t="n"/>
      <c r="M597" s="70" t="n"/>
      <c r="N597" s="70" t="n"/>
      <c r="O597" s="70" t="n"/>
      <c r="P597" s="123" t="n"/>
      <c r="Q597" s="122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319" t="n"/>
      <c r="H598" s="121" t="n"/>
      <c r="I598" s="122" t="n"/>
      <c r="J598" s="70" t="n"/>
      <c r="K598" s="70" t="n"/>
      <c r="L598" s="70" t="n"/>
      <c r="M598" s="70" t="n"/>
      <c r="N598" s="70" t="n"/>
      <c r="O598" s="70" t="n"/>
      <c r="P598" s="123" t="n"/>
      <c r="Q598" s="122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319" t="n"/>
      <c r="H599" s="121" t="n"/>
      <c r="I599" s="122" t="n"/>
      <c r="J599" s="70" t="n"/>
      <c r="K599" s="70" t="n"/>
      <c r="L599" s="70" t="n"/>
      <c r="M599" s="70" t="n"/>
      <c r="N599" s="70" t="n"/>
      <c r="O599" s="70" t="n"/>
      <c r="P599" s="123" t="n"/>
      <c r="Q599" s="122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319" t="n"/>
      <c r="H600" s="121" t="n"/>
      <c r="I600" s="122" t="n"/>
      <c r="J600" s="70" t="n"/>
      <c r="K600" s="70" t="n"/>
      <c r="L600" s="70" t="n"/>
      <c r="M600" s="70" t="n"/>
      <c r="N600" s="70" t="n"/>
      <c r="O600" s="70" t="n"/>
      <c r="P600" s="123" t="n"/>
      <c r="Q600" s="122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319" t="n"/>
      <c r="H601" s="121" t="n"/>
      <c r="I601" s="122" t="n"/>
      <c r="J601" s="70" t="n"/>
      <c r="K601" s="70" t="n"/>
      <c r="L601" s="70" t="n"/>
      <c r="M601" s="70" t="n"/>
      <c r="N601" s="70" t="n"/>
      <c r="O601" s="70" t="n"/>
      <c r="P601" s="123" t="n"/>
      <c r="Q601" s="122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319" t="n"/>
      <c r="H602" s="121" t="n"/>
      <c r="I602" s="122" t="n"/>
      <c r="J602" s="70" t="n"/>
      <c r="K602" s="70" t="n"/>
      <c r="L602" s="70" t="n"/>
      <c r="M602" s="70" t="n"/>
      <c r="N602" s="70" t="n"/>
      <c r="O602" s="70" t="n"/>
      <c r="P602" s="123" t="n"/>
      <c r="Q602" s="122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319" t="n"/>
      <c r="H603" s="121" t="n"/>
      <c r="I603" s="122" t="n"/>
      <c r="J603" s="70" t="n"/>
      <c r="K603" s="70" t="n"/>
      <c r="L603" s="70" t="n"/>
      <c r="M603" s="70" t="n"/>
      <c r="N603" s="70" t="n"/>
      <c r="O603" s="70" t="n"/>
      <c r="P603" s="123" t="n"/>
      <c r="Q603" s="122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319" t="n"/>
      <c r="H604" s="121" t="n"/>
      <c r="I604" s="122" t="n"/>
      <c r="J604" s="70" t="n"/>
      <c r="K604" s="70" t="n"/>
      <c r="L604" s="70" t="n"/>
      <c r="M604" s="70" t="n"/>
      <c r="N604" s="70" t="n"/>
      <c r="O604" s="70" t="n"/>
      <c r="P604" s="123" t="n"/>
      <c r="Q604" s="122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319" t="n"/>
      <c r="H605" s="121" t="n"/>
      <c r="I605" s="122" t="n"/>
      <c r="J605" s="70" t="n"/>
      <c r="K605" s="70" t="n"/>
      <c r="L605" s="70" t="n"/>
      <c r="M605" s="70" t="n"/>
      <c r="N605" s="70" t="n"/>
      <c r="O605" s="70" t="n"/>
      <c r="P605" s="123" t="n"/>
      <c r="Q605" s="122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319" t="n"/>
      <c r="H606" s="121" t="n"/>
      <c r="I606" s="122" t="n"/>
      <c r="J606" s="70" t="n"/>
      <c r="K606" s="70" t="n"/>
      <c r="L606" s="70" t="n"/>
      <c r="M606" s="70" t="n"/>
      <c r="N606" s="70" t="n"/>
      <c r="O606" s="70" t="n"/>
      <c r="P606" s="123" t="n"/>
      <c r="Q606" s="122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319" t="n"/>
      <c r="H607" s="121" t="n"/>
      <c r="I607" s="122" t="n"/>
      <c r="J607" s="70" t="n"/>
      <c r="K607" s="70" t="n"/>
      <c r="L607" s="70" t="n"/>
      <c r="M607" s="70" t="n"/>
      <c r="N607" s="70" t="n"/>
      <c r="O607" s="70" t="n"/>
      <c r="P607" s="123" t="n"/>
      <c r="Q607" s="122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319" t="n"/>
      <c r="H608" s="121" t="n"/>
      <c r="I608" s="122" t="n"/>
      <c r="J608" s="70" t="n"/>
      <c r="K608" s="70" t="n"/>
      <c r="L608" s="70" t="n"/>
      <c r="M608" s="70" t="n"/>
      <c r="N608" s="70" t="n"/>
      <c r="O608" s="70" t="n"/>
      <c r="P608" s="123" t="n"/>
      <c r="Q608" s="122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319" t="n"/>
      <c r="H609" s="121" t="n"/>
      <c r="I609" s="122" t="n"/>
      <c r="J609" s="70" t="n"/>
      <c r="K609" s="70" t="n"/>
      <c r="L609" s="70" t="n"/>
      <c r="M609" s="70" t="n"/>
      <c r="N609" s="70" t="n"/>
      <c r="O609" s="70" t="n"/>
      <c r="P609" s="123" t="n"/>
      <c r="Q609" s="122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319" t="n"/>
      <c r="H610" s="121" t="n"/>
      <c r="I610" s="122" t="n"/>
      <c r="J610" s="70" t="n"/>
      <c r="K610" s="70" t="n"/>
      <c r="L610" s="70" t="n"/>
      <c r="M610" s="70" t="n"/>
      <c r="N610" s="70" t="n"/>
      <c r="O610" s="70" t="n"/>
      <c r="P610" s="123" t="n"/>
      <c r="Q610" s="122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319" t="n"/>
      <c r="H611" s="121" t="n"/>
      <c r="I611" s="122" t="n"/>
      <c r="J611" s="70" t="n"/>
      <c r="K611" s="70" t="n"/>
      <c r="L611" s="70" t="n"/>
      <c r="M611" s="70" t="n"/>
      <c r="N611" s="70" t="n"/>
      <c r="O611" s="70" t="n"/>
      <c r="P611" s="123" t="n"/>
      <c r="Q611" s="122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319" t="n"/>
      <c r="H612" s="121" t="n"/>
      <c r="I612" s="122" t="n"/>
      <c r="J612" s="70" t="n"/>
      <c r="K612" s="70" t="n"/>
      <c r="L612" s="70" t="n"/>
      <c r="M612" s="70" t="n"/>
      <c r="N612" s="70" t="n"/>
      <c r="O612" s="70" t="n"/>
      <c r="P612" s="123" t="n"/>
      <c r="Q612" s="122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319" t="n"/>
      <c r="H613" s="121" t="n"/>
      <c r="I613" s="122" t="n"/>
      <c r="J613" s="70" t="n"/>
      <c r="K613" s="70" t="n"/>
      <c r="L613" s="70" t="n"/>
      <c r="M613" s="70" t="n"/>
      <c r="N613" s="70" t="n"/>
      <c r="O613" s="70" t="n"/>
      <c r="P613" s="123" t="n"/>
      <c r="Q613" s="122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319" t="n"/>
      <c r="H614" s="121" t="n"/>
      <c r="I614" s="122" t="n"/>
      <c r="J614" s="70" t="n"/>
      <c r="K614" s="70" t="n"/>
      <c r="L614" s="70" t="n"/>
      <c r="M614" s="70" t="n"/>
      <c r="N614" s="70" t="n"/>
      <c r="O614" s="70" t="n"/>
      <c r="P614" s="123" t="n"/>
      <c r="Q614" s="122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319" t="n"/>
      <c r="H615" s="121" t="n"/>
      <c r="I615" s="122" t="n"/>
      <c r="J615" s="70" t="n"/>
      <c r="K615" s="70" t="n"/>
      <c r="L615" s="70" t="n"/>
      <c r="M615" s="70" t="n"/>
      <c r="N615" s="70" t="n"/>
      <c r="O615" s="70" t="n"/>
      <c r="P615" s="123" t="n"/>
      <c r="Q615" s="122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319" t="n"/>
      <c r="H616" s="121" t="n"/>
      <c r="I616" s="122" t="n"/>
      <c r="J616" s="70" t="n"/>
      <c r="K616" s="70" t="n"/>
      <c r="L616" s="70" t="n"/>
      <c r="M616" s="70" t="n"/>
      <c r="N616" s="70" t="n"/>
      <c r="O616" s="70" t="n"/>
      <c r="P616" s="123" t="n"/>
      <c r="Q616" s="122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319" t="n"/>
      <c r="H617" s="121" t="n"/>
      <c r="I617" s="122" t="n"/>
      <c r="J617" s="70" t="n"/>
      <c r="K617" s="70" t="n"/>
      <c r="L617" s="70" t="n"/>
      <c r="M617" s="70" t="n"/>
      <c r="N617" s="70" t="n"/>
      <c r="O617" s="70" t="n"/>
      <c r="P617" s="123" t="n"/>
      <c r="Q617" s="122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319" t="n"/>
      <c r="H618" s="121" t="n"/>
      <c r="I618" s="122" t="n"/>
      <c r="J618" s="70" t="n"/>
      <c r="K618" s="70" t="n"/>
      <c r="L618" s="70" t="n"/>
      <c r="M618" s="70" t="n"/>
      <c r="N618" s="70" t="n"/>
      <c r="O618" s="70" t="n"/>
      <c r="P618" s="123" t="n"/>
      <c r="Q618" s="122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319" t="n"/>
      <c r="H619" s="121" t="n"/>
      <c r="I619" s="122" t="n"/>
      <c r="J619" s="70" t="n"/>
      <c r="K619" s="70" t="n"/>
      <c r="L619" s="70" t="n"/>
      <c r="M619" s="70" t="n"/>
      <c r="N619" s="70" t="n"/>
      <c r="O619" s="70" t="n"/>
      <c r="P619" s="123" t="n"/>
      <c r="Q619" s="122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319" t="n"/>
      <c r="H620" s="121" t="n"/>
      <c r="I620" s="122" t="n"/>
      <c r="J620" s="70" t="n"/>
      <c r="K620" s="70" t="n"/>
      <c r="L620" s="70" t="n"/>
      <c r="M620" s="70" t="n"/>
      <c r="N620" s="70" t="n"/>
      <c r="O620" s="70" t="n"/>
      <c r="P620" s="123" t="n"/>
      <c r="Q620" s="122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319" t="n"/>
      <c r="H621" s="121" t="n"/>
      <c r="I621" s="122" t="n"/>
      <c r="J621" s="70" t="n"/>
      <c r="K621" s="70" t="n"/>
      <c r="L621" s="70" t="n"/>
      <c r="M621" s="70" t="n"/>
      <c r="N621" s="70" t="n"/>
      <c r="O621" s="70" t="n"/>
      <c r="P621" s="123" t="n"/>
      <c r="Q621" s="122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319" t="n"/>
      <c r="H622" s="121" t="n"/>
      <c r="I622" s="122" t="n"/>
      <c r="J622" s="70" t="n"/>
      <c r="K622" s="70" t="n"/>
      <c r="L622" s="70" t="n"/>
      <c r="M622" s="70" t="n"/>
      <c r="N622" s="70" t="n"/>
      <c r="O622" s="70" t="n"/>
      <c r="P622" s="123" t="n"/>
      <c r="Q622" s="122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319" t="n"/>
      <c r="H623" s="121" t="n"/>
      <c r="I623" s="122" t="n"/>
      <c r="J623" s="70" t="n"/>
      <c r="K623" s="70" t="n"/>
      <c r="L623" s="70" t="n"/>
      <c r="M623" s="70" t="n"/>
      <c r="N623" s="70" t="n"/>
      <c r="O623" s="70" t="n"/>
      <c r="P623" s="123" t="n"/>
      <c r="Q623" s="122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319" t="n"/>
      <c r="H624" s="121" t="n"/>
      <c r="I624" s="122" t="n"/>
      <c r="J624" s="70" t="n"/>
      <c r="K624" s="70" t="n"/>
      <c r="L624" s="70" t="n"/>
      <c r="M624" s="70" t="n"/>
      <c r="N624" s="70" t="n"/>
      <c r="O624" s="70" t="n"/>
      <c r="P624" s="123" t="n"/>
      <c r="Q624" s="122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319" t="n"/>
      <c r="H625" s="121" t="n"/>
      <c r="I625" s="122" t="n"/>
      <c r="J625" s="70" t="n"/>
      <c r="K625" s="70" t="n"/>
      <c r="L625" s="70" t="n"/>
      <c r="M625" s="70" t="n"/>
      <c r="N625" s="70" t="n"/>
      <c r="O625" s="70" t="n"/>
      <c r="P625" s="123" t="n"/>
      <c r="Q625" s="122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319" t="n"/>
      <c r="H626" s="121" t="n"/>
      <c r="I626" s="122" t="n"/>
      <c r="J626" s="70" t="n"/>
      <c r="K626" s="70" t="n"/>
      <c r="L626" s="70" t="n"/>
      <c r="M626" s="70" t="n"/>
      <c r="N626" s="70" t="n"/>
      <c r="O626" s="70" t="n"/>
      <c r="P626" s="123" t="n"/>
      <c r="Q626" s="122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319" t="n"/>
      <c r="H627" s="121" t="n"/>
      <c r="I627" s="122" t="n"/>
      <c r="J627" s="70" t="n"/>
      <c r="K627" s="70" t="n"/>
      <c r="L627" s="70" t="n"/>
      <c r="M627" s="70" t="n"/>
      <c r="N627" s="70" t="n"/>
      <c r="O627" s="70" t="n"/>
      <c r="P627" s="123" t="n"/>
      <c r="Q627" s="122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319" t="n"/>
      <c r="H628" s="121" t="n"/>
      <c r="I628" s="122" t="n"/>
      <c r="J628" s="70" t="n"/>
      <c r="K628" s="70" t="n"/>
      <c r="L628" s="70" t="n"/>
      <c r="M628" s="70" t="n"/>
      <c r="N628" s="70" t="n"/>
      <c r="O628" s="70" t="n"/>
      <c r="P628" s="123" t="n"/>
      <c r="Q628" s="122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319" t="n"/>
      <c r="H629" s="121" t="n"/>
      <c r="I629" s="122" t="n"/>
      <c r="J629" s="70" t="n"/>
      <c r="K629" s="70" t="n"/>
      <c r="L629" s="70" t="n"/>
      <c r="M629" s="70" t="n"/>
      <c r="N629" s="70" t="n"/>
      <c r="O629" s="70" t="n"/>
      <c r="P629" s="123" t="n"/>
      <c r="Q629" s="122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319" t="n"/>
      <c r="H630" s="121" t="n"/>
      <c r="I630" s="122" t="n"/>
      <c r="J630" s="70" t="n"/>
      <c r="K630" s="70" t="n"/>
      <c r="L630" s="70" t="n"/>
      <c r="M630" s="70" t="n"/>
      <c r="N630" s="70" t="n"/>
      <c r="O630" s="70" t="n"/>
      <c r="P630" s="123" t="n"/>
      <c r="Q630" s="122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319" t="n"/>
      <c r="H631" s="121" t="n"/>
      <c r="I631" s="122" t="n"/>
      <c r="J631" s="70" t="n"/>
      <c r="K631" s="70" t="n"/>
      <c r="L631" s="70" t="n"/>
      <c r="M631" s="70" t="n"/>
      <c r="N631" s="70" t="n"/>
      <c r="O631" s="70" t="n"/>
      <c r="P631" s="123" t="n"/>
      <c r="Q631" s="122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319" t="n"/>
      <c r="H632" s="121" t="n"/>
      <c r="I632" s="122" t="n"/>
      <c r="J632" s="70" t="n"/>
      <c r="K632" s="70" t="n"/>
      <c r="L632" s="70" t="n"/>
      <c r="M632" s="70" t="n"/>
      <c r="N632" s="70" t="n"/>
      <c r="O632" s="70" t="n"/>
      <c r="P632" s="123" t="n"/>
      <c r="Q632" s="122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319" t="n"/>
      <c r="H633" s="121" t="n"/>
      <c r="I633" s="122" t="n"/>
      <c r="J633" s="70" t="n"/>
      <c r="K633" s="70" t="n"/>
      <c r="L633" s="70" t="n"/>
      <c r="M633" s="70" t="n"/>
      <c r="N633" s="70" t="n"/>
      <c r="O633" s="70" t="n"/>
      <c r="P633" s="123" t="n"/>
      <c r="Q633" s="122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319" t="n"/>
      <c r="H634" s="121" t="n"/>
      <c r="I634" s="122" t="n"/>
      <c r="J634" s="70" t="n"/>
      <c r="K634" s="70" t="n"/>
      <c r="L634" s="70" t="n"/>
      <c r="M634" s="70" t="n"/>
      <c r="N634" s="70" t="n"/>
      <c r="O634" s="70" t="n"/>
      <c r="P634" s="123" t="n"/>
      <c r="Q634" s="122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319" t="n"/>
      <c r="H635" s="121" t="n"/>
      <c r="I635" s="122" t="n"/>
      <c r="J635" s="70" t="n"/>
      <c r="K635" s="70" t="n"/>
      <c r="L635" s="70" t="n"/>
      <c r="M635" s="70" t="n"/>
      <c r="N635" s="70" t="n"/>
      <c r="O635" s="70" t="n"/>
      <c r="P635" s="123" t="n"/>
      <c r="Q635" s="122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319" t="n"/>
      <c r="H636" s="121" t="n"/>
      <c r="I636" s="122" t="n"/>
      <c r="J636" s="70" t="n"/>
      <c r="K636" s="70" t="n"/>
      <c r="L636" s="70" t="n"/>
      <c r="M636" s="70" t="n"/>
      <c r="N636" s="70" t="n"/>
      <c r="O636" s="70" t="n"/>
      <c r="P636" s="123" t="n"/>
      <c r="Q636" s="122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319" t="n"/>
      <c r="H637" s="121" t="n"/>
      <c r="I637" s="122" t="n"/>
      <c r="J637" s="70" t="n"/>
      <c r="K637" s="70" t="n"/>
      <c r="L637" s="70" t="n"/>
      <c r="M637" s="70" t="n"/>
      <c r="N637" s="70" t="n"/>
      <c r="O637" s="70" t="n"/>
      <c r="P637" s="123" t="n"/>
      <c r="Q637" s="122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319" t="n"/>
      <c r="H638" s="121" t="n"/>
      <c r="I638" s="122" t="n"/>
      <c r="J638" s="70" t="n"/>
      <c r="K638" s="70" t="n"/>
      <c r="L638" s="70" t="n"/>
      <c r="M638" s="70" t="n"/>
      <c r="N638" s="70" t="n"/>
      <c r="O638" s="70" t="n"/>
      <c r="P638" s="123" t="n"/>
      <c r="Q638" s="122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319" t="n"/>
      <c r="H639" s="121" t="n"/>
      <c r="I639" s="122" t="n"/>
      <c r="J639" s="70" t="n"/>
      <c r="K639" s="70" t="n"/>
      <c r="L639" s="70" t="n"/>
      <c r="M639" s="70" t="n"/>
      <c r="N639" s="70" t="n"/>
      <c r="O639" s="70" t="n"/>
      <c r="P639" s="123" t="n"/>
      <c r="Q639" s="122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319" t="n"/>
      <c r="H640" s="121" t="n"/>
      <c r="I640" s="122" t="n"/>
      <c r="J640" s="70" t="n"/>
      <c r="K640" s="70" t="n"/>
      <c r="L640" s="70" t="n"/>
      <c r="M640" s="70" t="n"/>
      <c r="N640" s="70" t="n"/>
      <c r="O640" s="70" t="n"/>
      <c r="P640" s="123" t="n"/>
      <c r="Q640" s="122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319" t="n"/>
      <c r="H641" s="121" t="n"/>
      <c r="I641" s="122" t="n"/>
      <c r="J641" s="70" t="n"/>
      <c r="K641" s="70" t="n"/>
      <c r="L641" s="70" t="n"/>
      <c r="M641" s="70" t="n"/>
      <c r="N641" s="70" t="n"/>
      <c r="O641" s="70" t="n"/>
      <c r="P641" s="123" t="n"/>
      <c r="Q641" s="122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319" t="n"/>
      <c r="H642" s="121" t="n"/>
      <c r="I642" s="122" t="n"/>
      <c r="J642" s="70" t="n"/>
      <c r="K642" s="70" t="n"/>
      <c r="L642" s="70" t="n"/>
      <c r="M642" s="70" t="n"/>
      <c r="N642" s="70" t="n"/>
      <c r="O642" s="70" t="n"/>
      <c r="P642" s="123" t="n"/>
      <c r="Q642" s="122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319" t="n"/>
      <c r="H643" s="121" t="n"/>
      <c r="I643" s="122" t="n"/>
      <c r="J643" s="70" t="n"/>
      <c r="K643" s="70" t="n"/>
      <c r="L643" s="70" t="n"/>
      <c r="M643" s="70" t="n"/>
      <c r="N643" s="70" t="n"/>
      <c r="O643" s="70" t="n"/>
      <c r="P643" s="123" t="n"/>
      <c r="Q643" s="122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319" t="n"/>
      <c r="H644" s="121" t="n"/>
      <c r="I644" s="122" t="n"/>
      <c r="J644" s="70" t="n"/>
      <c r="K644" s="70" t="n"/>
      <c r="L644" s="70" t="n"/>
      <c r="M644" s="70" t="n"/>
      <c r="N644" s="70" t="n"/>
      <c r="O644" s="70" t="n"/>
      <c r="P644" s="123" t="n"/>
      <c r="Q644" s="122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319" t="n"/>
      <c r="H645" s="121" t="n"/>
      <c r="I645" s="122" t="n"/>
      <c r="J645" s="70" t="n"/>
      <c r="K645" s="70" t="n"/>
      <c r="L645" s="70" t="n"/>
      <c r="M645" s="70" t="n"/>
      <c r="N645" s="70" t="n"/>
      <c r="O645" s="70" t="n"/>
      <c r="P645" s="123" t="n"/>
      <c r="Q645" s="122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319" t="n"/>
      <c r="H646" s="121" t="n"/>
      <c r="I646" s="122" t="n"/>
      <c r="J646" s="70" t="n"/>
      <c r="K646" s="70" t="n"/>
      <c r="L646" s="70" t="n"/>
      <c r="M646" s="70" t="n"/>
      <c r="N646" s="70" t="n"/>
      <c r="O646" s="70" t="n"/>
      <c r="P646" s="123" t="n"/>
      <c r="Q646" s="122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319" t="n"/>
      <c r="H647" s="121" t="n"/>
      <c r="I647" s="122" t="n"/>
      <c r="J647" s="70" t="n"/>
      <c r="K647" s="70" t="n"/>
      <c r="L647" s="70" t="n"/>
      <c r="M647" s="70" t="n"/>
      <c r="N647" s="70" t="n"/>
      <c r="O647" s="70" t="n"/>
      <c r="P647" s="123" t="n"/>
      <c r="Q647" s="122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319" t="n"/>
      <c r="H648" s="121" t="n"/>
      <c r="I648" s="122" t="n"/>
      <c r="J648" s="70" t="n"/>
      <c r="K648" s="70" t="n"/>
      <c r="L648" s="70" t="n"/>
      <c r="M648" s="70" t="n"/>
      <c r="N648" s="70" t="n"/>
      <c r="O648" s="70" t="n"/>
      <c r="P648" s="123" t="n"/>
      <c r="Q648" s="122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319" t="n"/>
      <c r="H649" s="121" t="n"/>
      <c r="I649" s="122" t="n"/>
      <c r="J649" s="70" t="n"/>
      <c r="K649" s="70" t="n"/>
      <c r="L649" s="70" t="n"/>
      <c r="M649" s="70" t="n"/>
      <c r="N649" s="70" t="n"/>
      <c r="O649" s="70" t="n"/>
      <c r="P649" s="123" t="n"/>
      <c r="Q649" s="122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319" t="n"/>
      <c r="H650" s="121" t="n"/>
      <c r="I650" s="122" t="n"/>
      <c r="J650" s="70" t="n"/>
      <c r="K650" s="70" t="n"/>
      <c r="L650" s="70" t="n"/>
      <c r="M650" s="70" t="n"/>
      <c r="N650" s="70" t="n"/>
      <c r="O650" s="70" t="n"/>
      <c r="P650" s="123" t="n"/>
      <c r="Q650" s="122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319" t="n"/>
      <c r="H651" s="121" t="n"/>
      <c r="I651" s="122" t="n"/>
      <c r="J651" s="70" t="n"/>
      <c r="K651" s="70" t="n"/>
      <c r="L651" s="70" t="n"/>
      <c r="M651" s="70" t="n"/>
      <c r="N651" s="70" t="n"/>
      <c r="O651" s="70" t="n"/>
      <c r="P651" s="123" t="n"/>
      <c r="Q651" s="122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319" t="n"/>
      <c r="H652" s="121" t="n"/>
      <c r="I652" s="122" t="n"/>
      <c r="J652" s="70" t="n"/>
      <c r="K652" s="70" t="n"/>
      <c r="L652" s="70" t="n"/>
      <c r="M652" s="70" t="n"/>
      <c r="N652" s="70" t="n"/>
      <c r="O652" s="70" t="n"/>
      <c r="P652" s="123" t="n"/>
      <c r="Q652" s="122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319" t="n"/>
      <c r="H653" s="121" t="n"/>
      <c r="I653" s="122" t="n"/>
      <c r="J653" s="70" t="n"/>
      <c r="K653" s="70" t="n"/>
      <c r="L653" s="70" t="n"/>
      <c r="M653" s="70" t="n"/>
      <c r="N653" s="70" t="n"/>
      <c r="O653" s="70" t="n"/>
      <c r="P653" s="123" t="n"/>
      <c r="Q653" s="122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319" t="n"/>
      <c r="H654" s="121" t="n"/>
      <c r="I654" s="122" t="n"/>
      <c r="J654" s="70" t="n"/>
      <c r="K654" s="70" t="n"/>
      <c r="L654" s="70" t="n"/>
      <c r="M654" s="70" t="n"/>
      <c r="N654" s="70" t="n"/>
      <c r="O654" s="70" t="n"/>
      <c r="P654" s="123" t="n"/>
      <c r="Q654" s="122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319" t="n"/>
      <c r="H655" s="121" t="n"/>
      <c r="I655" s="122" t="n"/>
      <c r="J655" s="70" t="n"/>
      <c r="K655" s="70" t="n"/>
      <c r="L655" s="70" t="n"/>
      <c r="M655" s="70" t="n"/>
      <c r="N655" s="70" t="n"/>
      <c r="O655" s="70" t="n"/>
      <c r="P655" s="123" t="n"/>
      <c r="Q655" s="122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319" t="n"/>
      <c r="H656" s="121" t="n"/>
      <c r="I656" s="122" t="n"/>
      <c r="J656" s="70" t="n"/>
      <c r="K656" s="70" t="n"/>
      <c r="L656" s="70" t="n"/>
      <c r="M656" s="70" t="n"/>
      <c r="N656" s="70" t="n"/>
      <c r="O656" s="70" t="n"/>
      <c r="P656" s="123" t="n"/>
      <c r="Q656" s="122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319" t="n"/>
      <c r="H657" s="121" t="n"/>
      <c r="I657" s="122" t="n"/>
      <c r="J657" s="70" t="n"/>
      <c r="K657" s="70" t="n"/>
      <c r="L657" s="70" t="n"/>
      <c r="M657" s="70" t="n"/>
      <c r="N657" s="70" t="n"/>
      <c r="O657" s="70" t="n"/>
      <c r="P657" s="123" t="n"/>
      <c r="Q657" s="122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319" t="n"/>
      <c r="H658" s="121" t="n"/>
      <c r="I658" s="122" t="n"/>
      <c r="J658" s="70" t="n"/>
      <c r="K658" s="70" t="n"/>
      <c r="L658" s="70" t="n"/>
      <c r="M658" s="70" t="n"/>
      <c r="N658" s="70" t="n"/>
      <c r="O658" s="70" t="n"/>
      <c r="P658" s="123" t="n"/>
      <c r="Q658" s="122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319" t="n"/>
      <c r="H659" s="121" t="n"/>
      <c r="I659" s="122" t="n"/>
      <c r="J659" s="70" t="n"/>
      <c r="K659" s="70" t="n"/>
      <c r="L659" s="70" t="n"/>
      <c r="M659" s="70" t="n"/>
      <c r="N659" s="70" t="n"/>
      <c r="O659" s="70" t="n"/>
      <c r="P659" s="123" t="n"/>
      <c r="Q659" s="122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319" t="n"/>
      <c r="H660" s="121" t="n"/>
      <c r="I660" s="122" t="n"/>
      <c r="J660" s="70" t="n"/>
      <c r="K660" s="70" t="n"/>
      <c r="L660" s="70" t="n"/>
      <c r="M660" s="70" t="n"/>
      <c r="N660" s="70" t="n"/>
      <c r="O660" s="70" t="n"/>
      <c r="P660" s="123" t="n"/>
      <c r="Q660" s="122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319" t="n"/>
      <c r="H661" s="121" t="n"/>
      <c r="I661" s="122" t="n"/>
      <c r="J661" s="70" t="n"/>
      <c r="K661" s="70" t="n"/>
      <c r="L661" s="70" t="n"/>
      <c r="M661" s="70" t="n"/>
      <c r="N661" s="70" t="n"/>
      <c r="O661" s="70" t="n"/>
      <c r="P661" s="123" t="n"/>
      <c r="Q661" s="122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319" t="n"/>
      <c r="H662" s="121" t="n"/>
      <c r="I662" s="122" t="n"/>
      <c r="J662" s="70" t="n"/>
      <c r="K662" s="70" t="n"/>
      <c r="L662" s="70" t="n"/>
      <c r="M662" s="70" t="n"/>
      <c r="N662" s="70" t="n"/>
      <c r="O662" s="70" t="n"/>
      <c r="P662" s="123" t="n"/>
      <c r="Q662" s="122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319" t="n"/>
      <c r="H663" s="121" t="n"/>
      <c r="I663" s="122" t="n"/>
      <c r="J663" s="70" t="n"/>
      <c r="K663" s="70" t="n"/>
      <c r="L663" s="70" t="n"/>
      <c r="M663" s="70" t="n"/>
      <c r="N663" s="70" t="n"/>
      <c r="O663" s="70" t="n"/>
      <c r="P663" s="123" t="n"/>
      <c r="Q663" s="122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319" t="n"/>
      <c r="H664" s="121" t="n"/>
      <c r="I664" s="122" t="n"/>
      <c r="J664" s="70" t="n"/>
      <c r="K664" s="70" t="n"/>
      <c r="L664" s="70" t="n"/>
      <c r="M664" s="70" t="n"/>
      <c r="N664" s="70" t="n"/>
      <c r="O664" s="70" t="n"/>
      <c r="P664" s="123" t="n"/>
      <c r="Q664" s="122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319" t="n"/>
      <c r="H665" s="121" t="n"/>
      <c r="I665" s="122" t="n"/>
      <c r="J665" s="70" t="n"/>
      <c r="K665" s="70" t="n"/>
      <c r="L665" s="70" t="n"/>
      <c r="M665" s="70" t="n"/>
      <c r="N665" s="70" t="n"/>
      <c r="O665" s="70" t="n"/>
      <c r="P665" s="123" t="n"/>
      <c r="Q665" s="122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319" t="n"/>
      <c r="H666" s="121" t="n"/>
      <c r="I666" s="122" t="n"/>
      <c r="J666" s="70" t="n"/>
      <c r="K666" s="70" t="n"/>
      <c r="L666" s="70" t="n"/>
      <c r="M666" s="70" t="n"/>
      <c r="N666" s="70" t="n"/>
      <c r="O666" s="70" t="n"/>
      <c r="P666" s="123" t="n"/>
      <c r="Q666" s="122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319" t="n"/>
      <c r="H667" s="121" t="n"/>
      <c r="I667" s="122" t="n"/>
      <c r="J667" s="70" t="n"/>
      <c r="K667" s="70" t="n"/>
      <c r="L667" s="70" t="n"/>
      <c r="M667" s="70" t="n"/>
      <c r="N667" s="70" t="n"/>
      <c r="O667" s="70" t="n"/>
      <c r="P667" s="123" t="n"/>
      <c r="Q667" s="122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319" t="n"/>
      <c r="H668" s="121" t="n"/>
      <c r="I668" s="122" t="n"/>
      <c r="J668" s="70" t="n"/>
      <c r="K668" s="70" t="n"/>
      <c r="L668" s="70" t="n"/>
      <c r="M668" s="70" t="n"/>
      <c r="N668" s="70" t="n"/>
      <c r="O668" s="70" t="n"/>
      <c r="P668" s="123" t="n"/>
      <c r="Q668" s="122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319" t="n"/>
      <c r="H669" s="121" t="n"/>
      <c r="I669" s="122" t="n"/>
      <c r="J669" s="70" t="n"/>
      <c r="K669" s="70" t="n"/>
      <c r="L669" s="70" t="n"/>
      <c r="M669" s="70" t="n"/>
      <c r="N669" s="70" t="n"/>
      <c r="O669" s="70" t="n"/>
      <c r="P669" s="123" t="n"/>
      <c r="Q669" s="122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319" t="n"/>
      <c r="H670" s="121" t="n"/>
      <c r="I670" s="122" t="n"/>
      <c r="J670" s="70" t="n"/>
      <c r="K670" s="70" t="n"/>
      <c r="L670" s="70" t="n"/>
      <c r="M670" s="70" t="n"/>
      <c r="N670" s="70" t="n"/>
      <c r="O670" s="70" t="n"/>
      <c r="P670" s="123" t="n"/>
      <c r="Q670" s="122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319" t="n"/>
      <c r="H671" s="121" t="n"/>
      <c r="I671" s="122" t="n"/>
      <c r="J671" s="70" t="n"/>
      <c r="K671" s="70" t="n"/>
      <c r="L671" s="70" t="n"/>
      <c r="M671" s="70" t="n"/>
      <c r="N671" s="70" t="n"/>
      <c r="O671" s="70" t="n"/>
      <c r="P671" s="123" t="n"/>
      <c r="Q671" s="122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319" t="n"/>
      <c r="H672" s="121" t="n"/>
      <c r="I672" s="122" t="n"/>
      <c r="J672" s="70" t="n"/>
      <c r="K672" s="70" t="n"/>
      <c r="L672" s="70" t="n"/>
      <c r="M672" s="70" t="n"/>
      <c r="N672" s="70" t="n"/>
      <c r="O672" s="70" t="n"/>
      <c r="P672" s="123" t="n"/>
      <c r="Q672" s="122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319" t="n"/>
      <c r="H673" s="121" t="n"/>
      <c r="I673" s="122" t="n"/>
      <c r="J673" s="70" t="n"/>
      <c r="K673" s="70" t="n"/>
      <c r="L673" s="70" t="n"/>
      <c r="M673" s="70" t="n"/>
      <c r="N673" s="70" t="n"/>
      <c r="O673" s="70" t="n"/>
      <c r="P673" s="123" t="n"/>
      <c r="Q673" s="122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319" t="n"/>
      <c r="H674" s="121" t="n"/>
      <c r="I674" s="122" t="n"/>
      <c r="J674" s="70" t="n"/>
      <c r="K674" s="70" t="n"/>
      <c r="L674" s="70" t="n"/>
      <c r="M674" s="70" t="n"/>
      <c r="N674" s="70" t="n"/>
      <c r="O674" s="70" t="n"/>
      <c r="P674" s="123" t="n"/>
      <c r="Q674" s="122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319" t="n"/>
      <c r="H675" s="121" t="n"/>
      <c r="I675" s="122" t="n"/>
      <c r="J675" s="70" t="n"/>
      <c r="K675" s="70" t="n"/>
      <c r="L675" s="70" t="n"/>
      <c r="M675" s="70" t="n"/>
      <c r="N675" s="70" t="n"/>
      <c r="O675" s="70" t="n"/>
      <c r="P675" s="123" t="n"/>
      <c r="Q675" s="122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319" t="n"/>
      <c r="H676" s="121" t="n"/>
      <c r="I676" s="122" t="n"/>
      <c r="J676" s="70" t="n"/>
      <c r="K676" s="70" t="n"/>
      <c r="L676" s="70" t="n"/>
      <c r="M676" s="70" t="n"/>
      <c r="N676" s="70" t="n"/>
      <c r="O676" s="70" t="n"/>
      <c r="P676" s="123" t="n"/>
      <c r="Q676" s="122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319" t="n"/>
      <c r="H677" s="121" t="n"/>
      <c r="I677" s="122" t="n"/>
      <c r="J677" s="70" t="n"/>
      <c r="K677" s="70" t="n"/>
      <c r="L677" s="70" t="n"/>
      <c r="M677" s="70" t="n"/>
      <c r="N677" s="70" t="n"/>
      <c r="O677" s="70" t="n"/>
      <c r="P677" s="123" t="n"/>
      <c r="Q677" s="122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319" t="n"/>
      <c r="H678" s="121" t="n"/>
      <c r="I678" s="122" t="n"/>
      <c r="J678" s="70" t="n"/>
      <c r="K678" s="70" t="n"/>
      <c r="L678" s="70" t="n"/>
      <c r="M678" s="70" t="n"/>
      <c r="N678" s="70" t="n"/>
      <c r="O678" s="70" t="n"/>
      <c r="P678" s="123" t="n"/>
      <c r="Q678" s="122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319" t="n"/>
      <c r="H679" s="121" t="n"/>
      <c r="I679" s="122" t="n"/>
      <c r="J679" s="70" t="n"/>
      <c r="K679" s="70" t="n"/>
      <c r="L679" s="70" t="n"/>
      <c r="M679" s="70" t="n"/>
      <c r="N679" s="70" t="n"/>
      <c r="O679" s="70" t="n"/>
      <c r="P679" s="123" t="n"/>
      <c r="Q679" s="122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319" t="n"/>
      <c r="H680" s="121" t="n"/>
      <c r="I680" s="122" t="n"/>
      <c r="J680" s="70" t="n"/>
      <c r="K680" s="70" t="n"/>
      <c r="L680" s="70" t="n"/>
      <c r="M680" s="70" t="n"/>
      <c r="N680" s="70" t="n"/>
      <c r="O680" s="70" t="n"/>
      <c r="P680" s="123" t="n"/>
      <c r="Q680" s="122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319" t="n"/>
      <c r="H681" s="121" t="n"/>
      <c r="I681" s="122" t="n"/>
      <c r="J681" s="70" t="n"/>
      <c r="K681" s="70" t="n"/>
      <c r="L681" s="70" t="n"/>
      <c r="M681" s="70" t="n"/>
      <c r="N681" s="70" t="n"/>
      <c r="O681" s="70" t="n"/>
      <c r="P681" s="123" t="n"/>
      <c r="Q681" s="122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319" t="n"/>
      <c r="H682" s="121" t="n"/>
      <c r="I682" s="122" t="n"/>
      <c r="J682" s="70" t="n"/>
      <c r="K682" s="70" t="n"/>
      <c r="L682" s="70" t="n"/>
      <c r="M682" s="70" t="n"/>
      <c r="N682" s="70" t="n"/>
      <c r="O682" s="70" t="n"/>
      <c r="P682" s="123" t="n"/>
      <c r="Q682" s="122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319" t="n"/>
      <c r="H683" s="121" t="n"/>
      <c r="I683" s="122" t="n"/>
      <c r="J683" s="70" t="n"/>
      <c r="K683" s="70" t="n"/>
      <c r="L683" s="70" t="n"/>
      <c r="M683" s="70" t="n"/>
      <c r="N683" s="70" t="n"/>
      <c r="O683" s="70" t="n"/>
      <c r="P683" s="123" t="n"/>
      <c r="Q683" s="122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319" t="n"/>
      <c r="H684" s="121" t="n"/>
      <c r="I684" s="122" t="n"/>
      <c r="J684" s="70" t="n"/>
      <c r="K684" s="70" t="n"/>
      <c r="L684" s="70" t="n"/>
      <c r="M684" s="70" t="n"/>
      <c r="N684" s="70" t="n"/>
      <c r="O684" s="70" t="n"/>
      <c r="P684" s="123" t="n"/>
      <c r="Q684" s="122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319" t="n"/>
      <c r="H685" s="121" t="n"/>
      <c r="I685" s="122" t="n"/>
      <c r="J685" s="70" t="n"/>
      <c r="K685" s="70" t="n"/>
      <c r="L685" s="70" t="n"/>
      <c r="M685" s="70" t="n"/>
      <c r="N685" s="70" t="n"/>
      <c r="O685" s="70" t="n"/>
      <c r="P685" s="123" t="n"/>
      <c r="Q685" s="122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319" t="n"/>
      <c r="H686" s="121" t="n"/>
      <c r="I686" s="122" t="n"/>
      <c r="J686" s="70" t="n"/>
      <c r="K686" s="70" t="n"/>
      <c r="L686" s="70" t="n"/>
      <c r="M686" s="70" t="n"/>
      <c r="N686" s="70" t="n"/>
      <c r="O686" s="70" t="n"/>
      <c r="P686" s="123" t="n"/>
      <c r="Q686" s="122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319" t="n"/>
      <c r="H687" s="121" t="n"/>
      <c r="I687" s="122" t="n"/>
      <c r="J687" s="70" t="n"/>
      <c r="K687" s="70" t="n"/>
      <c r="L687" s="70" t="n"/>
      <c r="M687" s="70" t="n"/>
      <c r="N687" s="70" t="n"/>
      <c r="O687" s="70" t="n"/>
      <c r="P687" s="123" t="n"/>
      <c r="Q687" s="122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319" t="n"/>
      <c r="H688" s="121" t="n"/>
      <c r="I688" s="122" t="n"/>
      <c r="J688" s="70" t="n"/>
      <c r="K688" s="70" t="n"/>
      <c r="L688" s="70" t="n"/>
      <c r="M688" s="70" t="n"/>
      <c r="N688" s="70" t="n"/>
      <c r="O688" s="70" t="n"/>
      <c r="P688" s="123" t="n"/>
      <c r="Q688" s="122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319" t="n"/>
      <c r="H689" s="121" t="n"/>
      <c r="I689" s="122" t="n"/>
      <c r="J689" s="70" t="n"/>
      <c r="K689" s="70" t="n"/>
      <c r="L689" s="70" t="n"/>
      <c r="M689" s="70" t="n"/>
      <c r="N689" s="70" t="n"/>
      <c r="O689" s="70" t="n"/>
      <c r="P689" s="123" t="n"/>
      <c r="Q689" s="122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319" t="n"/>
      <c r="H690" s="121" t="n"/>
      <c r="I690" s="122" t="n"/>
      <c r="J690" s="70" t="n"/>
      <c r="K690" s="70" t="n"/>
      <c r="L690" s="70" t="n"/>
      <c r="M690" s="70" t="n"/>
      <c r="N690" s="70" t="n"/>
      <c r="O690" s="70" t="n"/>
      <c r="P690" s="123" t="n"/>
      <c r="Q690" s="122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319" t="n"/>
      <c r="H691" s="121" t="n"/>
      <c r="I691" s="122" t="n"/>
      <c r="J691" s="70" t="n"/>
      <c r="K691" s="70" t="n"/>
      <c r="L691" s="70" t="n"/>
      <c r="M691" s="70" t="n"/>
      <c r="N691" s="70" t="n"/>
      <c r="O691" s="70" t="n"/>
      <c r="P691" s="123" t="n"/>
      <c r="Q691" s="122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319" t="n"/>
      <c r="H692" s="121" t="n"/>
      <c r="I692" s="122" t="n"/>
      <c r="J692" s="70" t="n"/>
      <c r="K692" s="70" t="n"/>
      <c r="L692" s="70" t="n"/>
      <c r="M692" s="70" t="n"/>
      <c r="N692" s="70" t="n"/>
      <c r="O692" s="70" t="n"/>
      <c r="P692" s="123" t="n"/>
      <c r="Q692" s="122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319" t="n"/>
      <c r="H693" s="121" t="n"/>
      <c r="I693" s="122" t="n"/>
      <c r="J693" s="70" t="n"/>
      <c r="K693" s="70" t="n"/>
      <c r="L693" s="70" t="n"/>
      <c r="M693" s="70" t="n"/>
      <c r="N693" s="70" t="n"/>
      <c r="O693" s="70" t="n"/>
      <c r="P693" s="123" t="n"/>
      <c r="Q693" s="122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319" t="n"/>
      <c r="H694" s="121" t="n"/>
      <c r="I694" s="122" t="n"/>
      <c r="J694" s="70" t="n"/>
      <c r="K694" s="70" t="n"/>
      <c r="L694" s="70" t="n"/>
      <c r="M694" s="70" t="n"/>
      <c r="N694" s="70" t="n"/>
      <c r="O694" s="70" t="n"/>
      <c r="P694" s="123" t="n"/>
      <c r="Q694" s="122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319" t="n"/>
      <c r="H695" s="121" t="n"/>
      <c r="I695" s="122" t="n"/>
      <c r="J695" s="70" t="n"/>
      <c r="K695" s="70" t="n"/>
      <c r="L695" s="70" t="n"/>
      <c r="M695" s="70" t="n"/>
      <c r="N695" s="70" t="n"/>
      <c r="O695" s="70" t="n"/>
      <c r="P695" s="123" t="n"/>
      <c r="Q695" s="122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319" t="n"/>
      <c r="H696" s="121" t="n"/>
      <c r="I696" s="122" t="n"/>
      <c r="J696" s="70" t="n"/>
      <c r="K696" s="70" t="n"/>
      <c r="L696" s="70" t="n"/>
      <c r="M696" s="70" t="n"/>
      <c r="N696" s="70" t="n"/>
      <c r="O696" s="70" t="n"/>
      <c r="P696" s="123" t="n"/>
      <c r="Q696" s="122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319" t="n"/>
      <c r="H697" s="121" t="n"/>
      <c r="I697" s="122" t="n"/>
      <c r="J697" s="70" t="n"/>
      <c r="K697" s="70" t="n"/>
      <c r="L697" s="70" t="n"/>
      <c r="M697" s="70" t="n"/>
      <c r="N697" s="70" t="n"/>
      <c r="O697" s="70" t="n"/>
      <c r="P697" s="123" t="n"/>
      <c r="Q697" s="122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319" t="n"/>
      <c r="H698" s="121" t="n"/>
      <c r="I698" s="122" t="n"/>
      <c r="J698" s="70" t="n"/>
      <c r="K698" s="70" t="n"/>
      <c r="L698" s="70" t="n"/>
      <c r="M698" s="70" t="n"/>
      <c r="N698" s="70" t="n"/>
      <c r="O698" s="70" t="n"/>
      <c r="P698" s="123" t="n"/>
      <c r="Q698" s="122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319" t="n"/>
      <c r="H699" s="121" t="n"/>
      <c r="I699" s="122" t="n"/>
      <c r="J699" s="70" t="n"/>
      <c r="K699" s="70" t="n"/>
      <c r="L699" s="70" t="n"/>
      <c r="M699" s="70" t="n"/>
      <c r="N699" s="70" t="n"/>
      <c r="O699" s="70" t="n"/>
      <c r="P699" s="123" t="n"/>
      <c r="Q699" s="122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319" t="n"/>
      <c r="H700" s="121" t="n"/>
      <c r="I700" s="122" t="n"/>
      <c r="J700" s="70" t="n"/>
      <c r="K700" s="70" t="n"/>
      <c r="L700" s="70" t="n"/>
      <c r="M700" s="70" t="n"/>
      <c r="N700" s="70" t="n"/>
      <c r="O700" s="70" t="n"/>
      <c r="P700" s="123" t="n"/>
      <c r="Q700" s="122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319" t="n"/>
      <c r="H701" s="121" t="n"/>
      <c r="I701" s="122" t="n"/>
      <c r="J701" s="70" t="n"/>
      <c r="K701" s="70" t="n"/>
      <c r="L701" s="70" t="n"/>
      <c r="M701" s="70" t="n"/>
      <c r="N701" s="70" t="n"/>
      <c r="O701" s="70" t="n"/>
      <c r="P701" s="123" t="n"/>
      <c r="Q701" s="122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319" t="n"/>
      <c r="H702" s="121" t="n"/>
      <c r="I702" s="122" t="n"/>
      <c r="J702" s="70" t="n"/>
      <c r="K702" s="70" t="n"/>
      <c r="L702" s="70" t="n"/>
      <c r="M702" s="70" t="n"/>
      <c r="N702" s="70" t="n"/>
      <c r="O702" s="70" t="n"/>
      <c r="P702" s="123" t="n"/>
      <c r="Q702" s="122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319" t="n"/>
      <c r="H703" s="121" t="n"/>
      <c r="I703" s="122" t="n"/>
      <c r="J703" s="70" t="n"/>
      <c r="K703" s="70" t="n"/>
      <c r="L703" s="70" t="n"/>
      <c r="M703" s="70" t="n"/>
      <c r="N703" s="70" t="n"/>
      <c r="O703" s="70" t="n"/>
      <c r="P703" s="123" t="n"/>
      <c r="Q703" s="122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319" t="n"/>
      <c r="H704" s="121" t="n"/>
      <c r="I704" s="122" t="n"/>
      <c r="J704" s="70" t="n"/>
      <c r="K704" s="70" t="n"/>
      <c r="L704" s="70" t="n"/>
      <c r="M704" s="70" t="n"/>
      <c r="N704" s="70" t="n"/>
      <c r="O704" s="70" t="n"/>
      <c r="P704" s="123" t="n"/>
      <c r="Q704" s="122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319" t="n"/>
      <c r="H705" s="121" t="n"/>
      <c r="I705" s="122" t="n"/>
      <c r="J705" s="70" t="n"/>
      <c r="K705" s="70" t="n"/>
      <c r="L705" s="70" t="n"/>
      <c r="M705" s="70" t="n"/>
      <c r="N705" s="70" t="n"/>
      <c r="O705" s="70" t="n"/>
      <c r="P705" s="123" t="n"/>
      <c r="Q705" s="122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319" t="n"/>
      <c r="H706" s="121" t="n"/>
      <c r="I706" s="122" t="n"/>
      <c r="J706" s="70" t="n"/>
      <c r="K706" s="70" t="n"/>
      <c r="L706" s="70" t="n"/>
      <c r="M706" s="70" t="n"/>
      <c r="N706" s="70" t="n"/>
      <c r="O706" s="70" t="n"/>
      <c r="P706" s="123" t="n"/>
      <c r="Q706" s="122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319" t="n"/>
      <c r="H707" s="121" t="n"/>
      <c r="I707" s="122" t="n"/>
      <c r="J707" s="70" t="n"/>
      <c r="K707" s="70" t="n"/>
      <c r="L707" s="70" t="n"/>
      <c r="M707" s="70" t="n"/>
      <c r="N707" s="70" t="n"/>
      <c r="O707" s="70" t="n"/>
      <c r="P707" s="123" t="n"/>
      <c r="Q707" s="122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319" t="n"/>
      <c r="H708" s="121" t="n"/>
      <c r="I708" s="122" t="n"/>
      <c r="J708" s="70" t="n"/>
      <c r="K708" s="70" t="n"/>
      <c r="L708" s="70" t="n"/>
      <c r="M708" s="70" t="n"/>
      <c r="N708" s="70" t="n"/>
      <c r="O708" s="70" t="n"/>
      <c r="P708" s="123" t="n"/>
      <c r="Q708" s="122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319" t="n"/>
      <c r="H709" s="121" t="n"/>
      <c r="I709" s="122" t="n"/>
      <c r="J709" s="70" t="n"/>
      <c r="K709" s="70" t="n"/>
      <c r="L709" s="70" t="n"/>
      <c r="M709" s="70" t="n"/>
      <c r="N709" s="70" t="n"/>
      <c r="O709" s="70" t="n"/>
      <c r="P709" s="123" t="n"/>
      <c r="Q709" s="122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319" t="n"/>
      <c r="H710" s="121" t="n"/>
      <c r="I710" s="122" t="n"/>
      <c r="J710" s="70" t="n"/>
      <c r="K710" s="70" t="n"/>
      <c r="L710" s="70" t="n"/>
      <c r="M710" s="70" t="n"/>
      <c r="N710" s="70" t="n"/>
      <c r="O710" s="70" t="n"/>
      <c r="P710" s="123" t="n"/>
      <c r="Q710" s="122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319" t="n"/>
      <c r="H711" s="121" t="n"/>
      <c r="I711" s="122" t="n"/>
      <c r="J711" s="70" t="n"/>
      <c r="K711" s="70" t="n"/>
      <c r="L711" s="70" t="n"/>
      <c r="M711" s="70" t="n"/>
      <c r="N711" s="70" t="n"/>
      <c r="O711" s="70" t="n"/>
      <c r="P711" s="123" t="n"/>
      <c r="Q711" s="122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319" t="n"/>
      <c r="H712" s="121" t="n"/>
      <c r="I712" s="122" t="n"/>
      <c r="J712" s="70" t="n"/>
      <c r="K712" s="70" t="n"/>
      <c r="L712" s="70" t="n"/>
      <c r="M712" s="70" t="n"/>
      <c r="N712" s="70" t="n"/>
      <c r="O712" s="70" t="n"/>
      <c r="P712" s="123" t="n"/>
      <c r="Q712" s="122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319" t="n"/>
      <c r="H713" s="121" t="n"/>
      <c r="I713" s="122" t="n"/>
      <c r="J713" s="70" t="n"/>
      <c r="K713" s="70" t="n"/>
      <c r="L713" s="70" t="n"/>
      <c r="M713" s="70" t="n"/>
      <c r="N713" s="70" t="n"/>
      <c r="O713" s="70" t="n"/>
      <c r="P713" s="123" t="n"/>
      <c r="Q713" s="122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319" t="n"/>
      <c r="H714" s="121" t="n"/>
      <c r="I714" s="122" t="n"/>
      <c r="J714" s="70" t="n"/>
      <c r="K714" s="70" t="n"/>
      <c r="L714" s="70" t="n"/>
      <c r="M714" s="70" t="n"/>
      <c r="N714" s="70" t="n"/>
      <c r="O714" s="70" t="n"/>
      <c r="P714" s="123" t="n"/>
      <c r="Q714" s="122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319" t="n"/>
      <c r="H715" s="121" t="n"/>
      <c r="I715" s="122" t="n"/>
      <c r="J715" s="70" t="n"/>
      <c r="K715" s="70" t="n"/>
      <c r="L715" s="70" t="n"/>
      <c r="M715" s="70" t="n"/>
      <c r="N715" s="70" t="n"/>
      <c r="O715" s="70" t="n"/>
      <c r="P715" s="123" t="n"/>
      <c r="Q715" s="122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319" t="n"/>
      <c r="H716" s="121" t="n"/>
      <c r="I716" s="122" t="n"/>
      <c r="J716" s="70" t="n"/>
      <c r="K716" s="70" t="n"/>
      <c r="L716" s="70" t="n"/>
      <c r="M716" s="70" t="n"/>
      <c r="N716" s="70" t="n"/>
      <c r="O716" s="70" t="n"/>
      <c r="P716" s="123" t="n"/>
      <c r="Q716" s="122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319" t="n"/>
      <c r="H717" s="121" t="n"/>
      <c r="I717" s="122" t="n"/>
      <c r="J717" s="70" t="n"/>
      <c r="K717" s="70" t="n"/>
      <c r="L717" s="70" t="n"/>
      <c r="M717" s="70" t="n"/>
      <c r="N717" s="70" t="n"/>
      <c r="O717" s="70" t="n"/>
      <c r="P717" s="123" t="n"/>
      <c r="Q717" s="122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319" t="n"/>
      <c r="H718" s="121" t="n"/>
      <c r="I718" s="122" t="n"/>
      <c r="J718" s="70" t="n"/>
      <c r="K718" s="70" t="n"/>
      <c r="L718" s="70" t="n"/>
      <c r="M718" s="70" t="n"/>
      <c r="N718" s="70" t="n"/>
      <c r="O718" s="70" t="n"/>
      <c r="P718" s="123" t="n"/>
      <c r="Q718" s="122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319" t="n"/>
      <c r="H719" s="121" t="n"/>
      <c r="I719" s="122" t="n"/>
      <c r="J719" s="70" t="n"/>
      <c r="K719" s="70" t="n"/>
      <c r="L719" s="70" t="n"/>
      <c r="M719" s="70" t="n"/>
      <c r="N719" s="70" t="n"/>
      <c r="O719" s="70" t="n"/>
      <c r="P719" s="123" t="n"/>
      <c r="Q719" s="122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319" t="n"/>
      <c r="H720" s="121" t="n"/>
      <c r="I720" s="122" t="n"/>
      <c r="J720" s="70" t="n"/>
      <c r="K720" s="70" t="n"/>
      <c r="L720" s="70" t="n"/>
      <c r="M720" s="70" t="n"/>
      <c r="N720" s="70" t="n"/>
      <c r="O720" s="70" t="n"/>
      <c r="P720" s="123" t="n"/>
      <c r="Q720" s="122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319" t="n"/>
      <c r="H721" s="121" t="n"/>
      <c r="I721" s="122" t="n"/>
      <c r="J721" s="70" t="n"/>
      <c r="K721" s="70" t="n"/>
      <c r="L721" s="70" t="n"/>
      <c r="M721" s="70" t="n"/>
      <c r="N721" s="70" t="n"/>
      <c r="O721" s="70" t="n"/>
      <c r="P721" s="123" t="n"/>
      <c r="Q721" s="122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319" t="n"/>
      <c r="H722" s="121" t="n"/>
      <c r="I722" s="122" t="n"/>
      <c r="J722" s="70" t="n"/>
      <c r="K722" s="70" t="n"/>
      <c r="L722" s="70" t="n"/>
      <c r="M722" s="70" t="n"/>
      <c r="N722" s="70" t="n"/>
      <c r="O722" s="70" t="n"/>
      <c r="P722" s="123" t="n"/>
      <c r="Q722" s="122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319" t="n"/>
      <c r="H723" s="121" t="n"/>
      <c r="I723" s="122" t="n"/>
      <c r="J723" s="70" t="n"/>
      <c r="K723" s="70" t="n"/>
      <c r="L723" s="70" t="n"/>
      <c r="M723" s="70" t="n"/>
      <c r="N723" s="70" t="n"/>
      <c r="O723" s="70" t="n"/>
      <c r="P723" s="123" t="n"/>
      <c r="Q723" s="122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319" t="n"/>
      <c r="H724" s="121" t="n"/>
      <c r="I724" s="122" t="n"/>
      <c r="J724" s="70" t="n"/>
      <c r="K724" s="70" t="n"/>
      <c r="L724" s="70" t="n"/>
      <c r="M724" s="70" t="n"/>
      <c r="N724" s="70" t="n"/>
      <c r="O724" s="70" t="n"/>
      <c r="P724" s="123" t="n"/>
      <c r="Q724" s="122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319" t="n"/>
      <c r="H725" s="121" t="n"/>
      <c r="I725" s="122" t="n"/>
      <c r="J725" s="70" t="n"/>
      <c r="K725" s="70" t="n"/>
      <c r="L725" s="70" t="n"/>
      <c r="M725" s="70" t="n"/>
      <c r="N725" s="70" t="n"/>
      <c r="O725" s="70" t="n"/>
      <c r="P725" s="123" t="n"/>
      <c r="Q725" s="122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319" t="n"/>
      <c r="H726" s="121" t="n"/>
      <c r="I726" s="122" t="n"/>
      <c r="J726" s="70" t="n"/>
      <c r="K726" s="70" t="n"/>
      <c r="L726" s="70" t="n"/>
      <c r="M726" s="70" t="n"/>
      <c r="N726" s="70" t="n"/>
      <c r="O726" s="70" t="n"/>
      <c r="P726" s="123" t="n"/>
      <c r="Q726" s="122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319" t="n"/>
      <c r="H727" s="121" t="n"/>
      <c r="I727" s="122" t="n"/>
      <c r="J727" s="70" t="n"/>
      <c r="K727" s="70" t="n"/>
      <c r="L727" s="70" t="n"/>
      <c r="M727" s="70" t="n"/>
      <c r="N727" s="70" t="n"/>
      <c r="O727" s="70" t="n"/>
      <c r="P727" s="123" t="n"/>
      <c r="Q727" s="122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319" t="n"/>
      <c r="H728" s="121" t="n"/>
      <c r="I728" s="122" t="n"/>
      <c r="J728" s="70" t="n"/>
      <c r="K728" s="70" t="n"/>
      <c r="L728" s="70" t="n"/>
      <c r="M728" s="70" t="n"/>
      <c r="N728" s="70" t="n"/>
      <c r="O728" s="70" t="n"/>
      <c r="P728" s="123" t="n"/>
      <c r="Q728" s="122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319" t="n"/>
      <c r="H729" s="121" t="n"/>
      <c r="I729" s="122" t="n"/>
      <c r="J729" s="70" t="n"/>
      <c r="K729" s="70" t="n"/>
      <c r="L729" s="70" t="n"/>
      <c r="M729" s="70" t="n"/>
      <c r="N729" s="70" t="n"/>
      <c r="O729" s="70" t="n"/>
      <c r="P729" s="123" t="n"/>
      <c r="Q729" s="122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319" t="n"/>
      <c r="H730" s="121" t="n"/>
      <c r="I730" s="122" t="n"/>
      <c r="J730" s="70" t="n"/>
      <c r="K730" s="70" t="n"/>
      <c r="L730" s="70" t="n"/>
      <c r="M730" s="70" t="n"/>
      <c r="N730" s="70" t="n"/>
      <c r="O730" s="70" t="n"/>
      <c r="P730" s="123" t="n"/>
      <c r="Q730" s="122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319" t="n"/>
      <c r="H731" s="121" t="n"/>
      <c r="I731" s="122" t="n"/>
      <c r="J731" s="70" t="n"/>
      <c r="K731" s="70" t="n"/>
      <c r="L731" s="70" t="n"/>
      <c r="M731" s="70" t="n"/>
      <c r="N731" s="70" t="n"/>
      <c r="O731" s="70" t="n"/>
      <c r="P731" s="123" t="n"/>
      <c r="Q731" s="122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319" t="n"/>
      <c r="H732" s="121" t="n"/>
      <c r="I732" s="122" t="n"/>
      <c r="J732" s="70" t="n"/>
      <c r="K732" s="70" t="n"/>
      <c r="L732" s="70" t="n"/>
      <c r="M732" s="70" t="n"/>
      <c r="N732" s="70" t="n"/>
      <c r="O732" s="70" t="n"/>
      <c r="P732" s="123" t="n"/>
      <c r="Q732" s="122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319" t="n"/>
      <c r="H733" s="121" t="n"/>
      <c r="I733" s="122" t="n"/>
      <c r="J733" s="70" t="n"/>
      <c r="K733" s="70" t="n"/>
      <c r="L733" s="70" t="n"/>
      <c r="M733" s="70" t="n"/>
      <c r="N733" s="70" t="n"/>
      <c r="O733" s="70" t="n"/>
      <c r="P733" s="123" t="n"/>
      <c r="Q733" s="122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319" t="n"/>
      <c r="H734" s="121" t="n"/>
      <c r="I734" s="122" t="n"/>
      <c r="J734" s="70" t="n"/>
      <c r="K734" s="70" t="n"/>
      <c r="L734" s="70" t="n"/>
      <c r="M734" s="70" t="n"/>
      <c r="N734" s="70" t="n"/>
      <c r="O734" s="70" t="n"/>
      <c r="P734" s="123" t="n"/>
      <c r="Q734" s="122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319" t="n"/>
      <c r="H735" s="121" t="n"/>
      <c r="I735" s="122" t="n"/>
      <c r="J735" s="70" t="n"/>
      <c r="K735" s="70" t="n"/>
      <c r="L735" s="70" t="n"/>
      <c r="M735" s="70" t="n"/>
      <c r="N735" s="70" t="n"/>
      <c r="O735" s="70" t="n"/>
      <c r="P735" s="123" t="n"/>
      <c r="Q735" s="122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319" t="n"/>
      <c r="H736" s="121" t="n"/>
      <c r="I736" s="122" t="n"/>
      <c r="J736" s="70" t="n"/>
      <c r="K736" s="70" t="n"/>
      <c r="L736" s="70" t="n"/>
      <c r="M736" s="70" t="n"/>
      <c r="N736" s="70" t="n"/>
      <c r="O736" s="70" t="n"/>
      <c r="P736" s="123" t="n"/>
      <c r="Q736" s="122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319" t="n"/>
      <c r="H737" s="121" t="n"/>
      <c r="I737" s="122" t="n"/>
      <c r="J737" s="70" t="n"/>
      <c r="K737" s="70" t="n"/>
      <c r="L737" s="70" t="n"/>
      <c r="M737" s="70" t="n"/>
      <c r="N737" s="70" t="n"/>
      <c r="O737" s="70" t="n"/>
      <c r="P737" s="123" t="n"/>
      <c r="Q737" s="122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319" t="n"/>
      <c r="H738" s="121" t="n"/>
      <c r="I738" s="122" t="n"/>
      <c r="J738" s="70" t="n"/>
      <c r="K738" s="70" t="n"/>
      <c r="L738" s="70" t="n"/>
      <c r="M738" s="70" t="n"/>
      <c r="N738" s="70" t="n"/>
      <c r="O738" s="70" t="n"/>
      <c r="P738" s="123" t="n"/>
      <c r="Q738" s="122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319" t="n"/>
      <c r="H739" s="121" t="n"/>
      <c r="I739" s="122" t="n"/>
      <c r="J739" s="70" t="n"/>
      <c r="K739" s="70" t="n"/>
      <c r="L739" s="70" t="n"/>
      <c r="M739" s="70" t="n"/>
      <c r="N739" s="70" t="n"/>
      <c r="O739" s="70" t="n"/>
      <c r="P739" s="123" t="n"/>
      <c r="Q739" s="122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319" t="n"/>
      <c r="H740" s="121" t="n"/>
      <c r="I740" s="122" t="n"/>
      <c r="J740" s="70" t="n"/>
      <c r="K740" s="70" t="n"/>
      <c r="L740" s="70" t="n"/>
      <c r="M740" s="70" t="n"/>
      <c r="N740" s="70" t="n"/>
      <c r="O740" s="70" t="n"/>
      <c r="P740" s="123" t="n"/>
      <c r="Q740" s="122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319" t="n"/>
      <c r="H741" s="121" t="n"/>
      <c r="I741" s="122" t="n"/>
      <c r="J741" s="70" t="n"/>
      <c r="K741" s="70" t="n"/>
      <c r="L741" s="70" t="n"/>
      <c r="M741" s="70" t="n"/>
      <c r="N741" s="70" t="n"/>
      <c r="O741" s="70" t="n"/>
      <c r="P741" s="123" t="n"/>
      <c r="Q741" s="122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319" t="n"/>
      <c r="H742" s="121" t="n"/>
      <c r="I742" s="122" t="n"/>
      <c r="J742" s="70" t="n"/>
      <c r="K742" s="70" t="n"/>
      <c r="L742" s="70" t="n"/>
      <c r="M742" s="70" t="n"/>
      <c r="N742" s="70" t="n"/>
      <c r="O742" s="70" t="n"/>
      <c r="P742" s="123" t="n"/>
      <c r="Q742" s="122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319" t="n"/>
      <c r="H743" s="121" t="n"/>
      <c r="I743" s="122" t="n"/>
      <c r="J743" s="70" t="n"/>
      <c r="K743" s="70" t="n"/>
      <c r="L743" s="70" t="n"/>
      <c r="M743" s="70" t="n"/>
      <c r="N743" s="70" t="n"/>
      <c r="O743" s="70" t="n"/>
      <c r="P743" s="123" t="n"/>
      <c r="Q743" s="122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319" t="n"/>
      <c r="H744" s="121" t="n"/>
      <c r="I744" s="122" t="n"/>
      <c r="J744" s="70" t="n"/>
      <c r="K744" s="70" t="n"/>
      <c r="L744" s="70" t="n"/>
      <c r="M744" s="70" t="n"/>
      <c r="N744" s="70" t="n"/>
      <c r="O744" s="70" t="n"/>
      <c r="P744" s="123" t="n"/>
      <c r="Q744" s="122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319" t="n"/>
      <c r="H745" s="121" t="n"/>
      <c r="I745" s="122" t="n"/>
      <c r="J745" s="70" t="n"/>
      <c r="K745" s="70" t="n"/>
      <c r="L745" s="70" t="n"/>
      <c r="M745" s="70" t="n"/>
      <c r="N745" s="70" t="n"/>
      <c r="O745" s="70" t="n"/>
      <c r="P745" s="123" t="n"/>
      <c r="Q745" s="122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319" t="n"/>
      <c r="H746" s="121" t="n"/>
      <c r="I746" s="122" t="n"/>
      <c r="J746" s="70" t="n"/>
      <c r="K746" s="70" t="n"/>
      <c r="L746" s="70" t="n"/>
      <c r="M746" s="70" t="n"/>
      <c r="N746" s="70" t="n"/>
      <c r="O746" s="70" t="n"/>
      <c r="P746" s="123" t="n"/>
      <c r="Q746" s="122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319" t="n"/>
      <c r="H747" s="121" t="n"/>
      <c r="I747" s="122" t="n"/>
      <c r="J747" s="70" t="n"/>
      <c r="K747" s="70" t="n"/>
      <c r="L747" s="70" t="n"/>
      <c r="M747" s="70" t="n"/>
      <c r="N747" s="70" t="n"/>
      <c r="O747" s="70" t="n"/>
      <c r="P747" s="123" t="n"/>
      <c r="Q747" s="122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319" t="n"/>
      <c r="H748" s="121" t="n"/>
      <c r="I748" s="122" t="n"/>
      <c r="J748" s="70" t="n"/>
      <c r="K748" s="70" t="n"/>
      <c r="L748" s="70" t="n"/>
      <c r="M748" s="70" t="n"/>
      <c r="N748" s="70" t="n"/>
      <c r="O748" s="70" t="n"/>
      <c r="P748" s="123" t="n"/>
      <c r="Q748" s="122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319" t="n"/>
      <c r="H749" s="121" t="n"/>
      <c r="I749" s="122" t="n"/>
      <c r="J749" s="70" t="n"/>
      <c r="K749" s="70" t="n"/>
      <c r="L749" s="70" t="n"/>
      <c r="M749" s="70" t="n"/>
      <c r="N749" s="70" t="n"/>
      <c r="O749" s="70" t="n"/>
      <c r="P749" s="123" t="n"/>
      <c r="Q749" s="122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319" t="n"/>
      <c r="H750" s="121" t="n"/>
      <c r="I750" s="122" t="n"/>
      <c r="J750" s="70" t="n"/>
      <c r="K750" s="70" t="n"/>
      <c r="L750" s="70" t="n"/>
      <c r="M750" s="70" t="n"/>
      <c r="N750" s="70" t="n"/>
      <c r="O750" s="70" t="n"/>
      <c r="P750" s="123" t="n"/>
      <c r="Q750" s="122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319" t="n"/>
      <c r="H751" s="121" t="n"/>
      <c r="I751" s="122" t="n"/>
      <c r="J751" s="70" t="n"/>
      <c r="K751" s="70" t="n"/>
      <c r="L751" s="70" t="n"/>
      <c r="M751" s="70" t="n"/>
      <c r="N751" s="70" t="n"/>
      <c r="O751" s="70" t="n"/>
      <c r="P751" s="123" t="n"/>
      <c r="Q751" s="122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319" t="n"/>
      <c r="H752" s="121" t="n"/>
      <c r="I752" s="122" t="n"/>
      <c r="J752" s="70" t="n"/>
      <c r="K752" s="70" t="n"/>
      <c r="L752" s="70" t="n"/>
      <c r="M752" s="70" t="n"/>
      <c r="N752" s="70" t="n"/>
      <c r="O752" s="70" t="n"/>
      <c r="P752" s="123" t="n"/>
      <c r="Q752" s="122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319" t="n"/>
      <c r="H753" s="121" t="n"/>
      <c r="I753" s="122" t="n"/>
      <c r="J753" s="70" t="n"/>
      <c r="K753" s="70" t="n"/>
      <c r="L753" s="70" t="n"/>
      <c r="M753" s="70" t="n"/>
      <c r="N753" s="70" t="n"/>
      <c r="O753" s="70" t="n"/>
      <c r="P753" s="123" t="n"/>
      <c r="Q753" s="122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319" t="n"/>
      <c r="H754" s="121" t="n"/>
      <c r="I754" s="122" t="n"/>
      <c r="J754" s="70" t="n"/>
      <c r="K754" s="70" t="n"/>
      <c r="L754" s="70" t="n"/>
      <c r="M754" s="70" t="n"/>
      <c r="N754" s="70" t="n"/>
      <c r="O754" s="70" t="n"/>
      <c r="P754" s="123" t="n"/>
      <c r="Q754" s="122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319" t="n"/>
      <c r="H755" s="121" t="n"/>
      <c r="I755" s="122" t="n"/>
      <c r="J755" s="70" t="n"/>
      <c r="K755" s="70" t="n"/>
      <c r="L755" s="70" t="n"/>
      <c r="M755" s="70" t="n"/>
      <c r="N755" s="70" t="n"/>
      <c r="O755" s="70" t="n"/>
      <c r="P755" s="123" t="n"/>
      <c r="Q755" s="122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319" t="n"/>
      <c r="H756" s="121" t="n"/>
      <c r="I756" s="122" t="n"/>
      <c r="J756" s="70" t="n"/>
      <c r="K756" s="70" t="n"/>
      <c r="L756" s="70" t="n"/>
      <c r="M756" s="70" t="n"/>
      <c r="N756" s="70" t="n"/>
      <c r="O756" s="70" t="n"/>
      <c r="P756" s="123" t="n"/>
      <c r="Q756" s="122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319" t="n"/>
      <c r="H757" s="121" t="n"/>
      <c r="I757" s="122" t="n"/>
      <c r="J757" s="70" t="n"/>
      <c r="K757" s="70" t="n"/>
      <c r="L757" s="70" t="n"/>
      <c r="M757" s="70" t="n"/>
      <c r="N757" s="70" t="n"/>
      <c r="O757" s="70" t="n"/>
      <c r="P757" s="123" t="n"/>
      <c r="Q757" s="122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319" t="n"/>
      <c r="H758" s="121" t="n"/>
      <c r="I758" s="122" t="n"/>
      <c r="J758" s="70" t="n"/>
      <c r="K758" s="70" t="n"/>
      <c r="L758" s="70" t="n"/>
      <c r="M758" s="70" t="n"/>
      <c r="N758" s="70" t="n"/>
      <c r="O758" s="70" t="n"/>
      <c r="P758" s="123" t="n"/>
      <c r="Q758" s="122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319" t="n"/>
      <c r="H759" s="121" t="n"/>
      <c r="I759" s="122" t="n"/>
      <c r="J759" s="70" t="n"/>
      <c r="K759" s="70" t="n"/>
      <c r="L759" s="70" t="n"/>
      <c r="M759" s="70" t="n"/>
      <c r="N759" s="70" t="n"/>
      <c r="O759" s="70" t="n"/>
      <c r="P759" s="123" t="n"/>
      <c r="Q759" s="122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319" t="n"/>
      <c r="H760" s="121" t="n"/>
      <c r="I760" s="122" t="n"/>
      <c r="J760" s="70" t="n"/>
      <c r="K760" s="70" t="n"/>
      <c r="L760" s="70" t="n"/>
      <c r="M760" s="70" t="n"/>
      <c r="N760" s="70" t="n"/>
      <c r="O760" s="70" t="n"/>
      <c r="P760" s="123" t="n"/>
      <c r="Q760" s="122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319" t="n"/>
      <c r="H761" s="121" t="n"/>
      <c r="I761" s="122" t="n"/>
      <c r="J761" s="70" t="n"/>
      <c r="K761" s="70" t="n"/>
      <c r="L761" s="70" t="n"/>
      <c r="M761" s="70" t="n"/>
      <c r="N761" s="70" t="n"/>
      <c r="O761" s="70" t="n"/>
      <c r="P761" s="123" t="n"/>
      <c r="Q761" s="122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319" t="n"/>
      <c r="H762" s="121" t="n"/>
      <c r="I762" s="122" t="n"/>
      <c r="J762" s="70" t="n"/>
      <c r="K762" s="70" t="n"/>
      <c r="L762" s="70" t="n"/>
      <c r="M762" s="70" t="n"/>
      <c r="N762" s="70" t="n"/>
      <c r="O762" s="70" t="n"/>
      <c r="P762" s="123" t="n"/>
      <c r="Q762" s="122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319" t="n"/>
      <c r="H763" s="121" t="n"/>
      <c r="I763" s="122" t="n"/>
      <c r="J763" s="70" t="n"/>
      <c r="K763" s="70" t="n"/>
      <c r="L763" s="70" t="n"/>
      <c r="M763" s="70" t="n"/>
      <c r="N763" s="70" t="n"/>
      <c r="O763" s="70" t="n"/>
      <c r="P763" s="123" t="n"/>
      <c r="Q763" s="122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319" t="n"/>
      <c r="H764" s="121" t="n"/>
      <c r="I764" s="122" t="n"/>
      <c r="J764" s="70" t="n"/>
      <c r="K764" s="70" t="n"/>
      <c r="L764" s="70" t="n"/>
      <c r="M764" s="70" t="n"/>
      <c r="N764" s="70" t="n"/>
      <c r="O764" s="70" t="n"/>
      <c r="P764" s="123" t="n"/>
      <c r="Q764" s="122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319" t="n"/>
      <c r="H765" s="121" t="n"/>
      <c r="I765" s="122" t="n"/>
      <c r="J765" s="70" t="n"/>
      <c r="K765" s="70" t="n"/>
      <c r="L765" s="70" t="n"/>
      <c r="M765" s="70" t="n"/>
      <c r="N765" s="70" t="n"/>
      <c r="O765" s="70" t="n"/>
      <c r="P765" s="123" t="n"/>
      <c r="Q765" s="122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319" t="n"/>
      <c r="H766" s="121" t="n"/>
      <c r="I766" s="122" t="n"/>
      <c r="J766" s="70" t="n"/>
      <c r="K766" s="70" t="n"/>
      <c r="L766" s="70" t="n"/>
      <c r="M766" s="70" t="n"/>
      <c r="N766" s="70" t="n"/>
      <c r="O766" s="70" t="n"/>
      <c r="P766" s="123" t="n"/>
      <c r="Q766" s="122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319" t="n"/>
      <c r="H767" s="121" t="n"/>
      <c r="I767" s="122" t="n"/>
      <c r="J767" s="70" t="n"/>
      <c r="K767" s="70" t="n"/>
      <c r="L767" s="70" t="n"/>
      <c r="M767" s="70" t="n"/>
      <c r="N767" s="70" t="n"/>
      <c r="O767" s="70" t="n"/>
      <c r="P767" s="123" t="n"/>
      <c r="Q767" s="122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319" t="n"/>
      <c r="H768" s="121" t="n"/>
      <c r="I768" s="122" t="n"/>
      <c r="J768" s="70" t="n"/>
      <c r="K768" s="70" t="n"/>
      <c r="L768" s="70" t="n"/>
      <c r="M768" s="70" t="n"/>
      <c r="N768" s="70" t="n"/>
      <c r="O768" s="70" t="n"/>
      <c r="P768" s="123" t="n"/>
      <c r="Q768" s="122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319" t="n"/>
      <c r="H769" s="121" t="n"/>
      <c r="I769" s="122" t="n"/>
      <c r="J769" s="70" t="n"/>
      <c r="K769" s="70" t="n"/>
      <c r="L769" s="70" t="n"/>
      <c r="M769" s="70" t="n"/>
      <c r="N769" s="70" t="n"/>
      <c r="O769" s="70" t="n"/>
      <c r="P769" s="123" t="n"/>
      <c r="Q769" s="122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319" t="n"/>
      <c r="H770" s="121" t="n"/>
      <c r="I770" s="122" t="n"/>
      <c r="J770" s="70" t="n"/>
      <c r="K770" s="70" t="n"/>
      <c r="L770" s="70" t="n"/>
      <c r="M770" s="70" t="n"/>
      <c r="N770" s="70" t="n"/>
      <c r="O770" s="70" t="n"/>
      <c r="P770" s="123" t="n"/>
      <c r="Q770" s="122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319" t="n"/>
      <c r="H771" s="121" t="n"/>
      <c r="I771" s="122" t="n"/>
      <c r="J771" s="70" t="n"/>
      <c r="K771" s="70" t="n"/>
      <c r="L771" s="70" t="n"/>
      <c r="M771" s="70" t="n"/>
      <c r="N771" s="70" t="n"/>
      <c r="O771" s="70" t="n"/>
      <c r="P771" s="123" t="n"/>
      <c r="Q771" s="122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319" t="n"/>
      <c r="H772" s="121" t="n"/>
      <c r="I772" s="122" t="n"/>
      <c r="J772" s="70" t="n"/>
      <c r="K772" s="70" t="n"/>
      <c r="L772" s="70" t="n"/>
      <c r="M772" s="70" t="n"/>
      <c r="N772" s="70" t="n"/>
      <c r="O772" s="70" t="n"/>
      <c r="P772" s="123" t="n"/>
      <c r="Q772" s="122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319" t="n"/>
      <c r="H773" s="121" t="n"/>
      <c r="I773" s="122" t="n"/>
      <c r="J773" s="70" t="n"/>
      <c r="K773" s="70" t="n"/>
      <c r="L773" s="70" t="n"/>
      <c r="M773" s="70" t="n"/>
      <c r="N773" s="70" t="n"/>
      <c r="O773" s="70" t="n"/>
      <c r="P773" s="123" t="n"/>
      <c r="Q773" s="122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319" t="n"/>
      <c r="H774" s="121" t="n"/>
      <c r="I774" s="122" t="n"/>
      <c r="J774" s="70" t="n"/>
      <c r="K774" s="70" t="n"/>
      <c r="L774" s="70" t="n"/>
      <c r="M774" s="70" t="n"/>
      <c r="N774" s="70" t="n"/>
      <c r="O774" s="70" t="n"/>
      <c r="P774" s="123" t="n"/>
      <c r="Q774" s="122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319" t="n"/>
      <c r="H775" s="121" t="n"/>
      <c r="I775" s="122" t="n"/>
      <c r="J775" s="70" t="n"/>
      <c r="K775" s="70" t="n"/>
      <c r="L775" s="70" t="n"/>
      <c r="M775" s="70" t="n"/>
      <c r="N775" s="70" t="n"/>
      <c r="O775" s="70" t="n"/>
      <c r="P775" s="123" t="n"/>
      <c r="Q775" s="122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319" t="n"/>
      <c r="H776" s="121" t="n"/>
      <c r="I776" s="122" t="n"/>
      <c r="J776" s="70" t="n"/>
      <c r="K776" s="70" t="n"/>
      <c r="L776" s="70" t="n"/>
      <c r="M776" s="70" t="n"/>
      <c r="N776" s="70" t="n"/>
      <c r="O776" s="70" t="n"/>
      <c r="P776" s="123" t="n"/>
      <c r="Q776" s="122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319" t="n"/>
      <c r="H777" s="121" t="n"/>
      <c r="I777" s="122" t="n"/>
      <c r="J777" s="70" t="n"/>
      <c r="K777" s="70" t="n"/>
      <c r="L777" s="70" t="n"/>
      <c r="M777" s="70" t="n"/>
      <c r="N777" s="70" t="n"/>
      <c r="O777" s="70" t="n"/>
      <c r="P777" s="123" t="n"/>
      <c r="Q777" s="122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319" t="n"/>
      <c r="H778" s="121" t="n"/>
      <c r="I778" s="122" t="n"/>
      <c r="J778" s="70" t="n"/>
      <c r="K778" s="70" t="n"/>
      <c r="L778" s="70" t="n"/>
      <c r="M778" s="70" t="n"/>
      <c r="N778" s="70" t="n"/>
      <c r="O778" s="70" t="n"/>
      <c r="P778" s="123" t="n"/>
      <c r="Q778" s="122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319" t="n"/>
      <c r="H779" s="121" t="n"/>
      <c r="I779" s="122" t="n"/>
      <c r="J779" s="70" t="n"/>
      <c r="K779" s="70" t="n"/>
      <c r="L779" s="70" t="n"/>
      <c r="M779" s="70" t="n"/>
      <c r="N779" s="70" t="n"/>
      <c r="O779" s="70" t="n"/>
      <c r="P779" s="123" t="n"/>
      <c r="Q779" s="122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319" t="n"/>
      <c r="H780" s="121" t="n"/>
      <c r="I780" s="122" t="n"/>
      <c r="J780" s="70" t="n"/>
      <c r="K780" s="70" t="n"/>
      <c r="L780" s="70" t="n"/>
      <c r="M780" s="70" t="n"/>
      <c r="N780" s="70" t="n"/>
      <c r="O780" s="70" t="n"/>
      <c r="P780" s="123" t="n"/>
      <c r="Q780" s="122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319" t="n"/>
      <c r="H781" s="121" t="n"/>
      <c r="I781" s="122" t="n"/>
      <c r="J781" s="70" t="n"/>
      <c r="K781" s="70" t="n"/>
      <c r="L781" s="70" t="n"/>
      <c r="M781" s="70" t="n"/>
      <c r="N781" s="70" t="n"/>
      <c r="O781" s="70" t="n"/>
      <c r="P781" s="123" t="n"/>
      <c r="Q781" s="122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319" t="n"/>
      <c r="H782" s="121" t="n"/>
      <c r="I782" s="122" t="n"/>
      <c r="J782" s="70" t="n"/>
      <c r="K782" s="70" t="n"/>
      <c r="L782" s="70" t="n"/>
      <c r="M782" s="70" t="n"/>
      <c r="N782" s="70" t="n"/>
      <c r="O782" s="70" t="n"/>
      <c r="P782" s="123" t="n"/>
      <c r="Q782" s="122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319" t="n"/>
      <c r="H783" s="121" t="n"/>
      <c r="I783" s="122" t="n"/>
      <c r="J783" s="70" t="n"/>
      <c r="K783" s="70" t="n"/>
      <c r="L783" s="70" t="n"/>
      <c r="M783" s="70" t="n"/>
      <c r="N783" s="70" t="n"/>
      <c r="O783" s="70" t="n"/>
      <c r="P783" s="123" t="n"/>
      <c r="Q783" s="122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319" t="n"/>
      <c r="H784" s="121" t="n"/>
      <c r="I784" s="122" t="n"/>
      <c r="J784" s="70" t="n"/>
      <c r="K784" s="70" t="n"/>
      <c r="L784" s="70" t="n"/>
      <c r="M784" s="70" t="n"/>
      <c r="N784" s="70" t="n"/>
      <c r="O784" s="70" t="n"/>
      <c r="P784" s="123" t="n"/>
      <c r="Q784" s="122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319" t="n"/>
      <c r="H785" s="121" t="n"/>
      <c r="I785" s="122" t="n"/>
      <c r="J785" s="70" t="n"/>
      <c r="K785" s="70" t="n"/>
      <c r="L785" s="70" t="n"/>
      <c r="M785" s="70" t="n"/>
      <c r="N785" s="70" t="n"/>
      <c r="O785" s="70" t="n"/>
      <c r="P785" s="123" t="n"/>
      <c r="Q785" s="122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319" t="n"/>
      <c r="H786" s="121" t="n"/>
      <c r="I786" s="122" t="n"/>
      <c r="J786" s="70" t="n"/>
      <c r="K786" s="70" t="n"/>
      <c r="L786" s="70" t="n"/>
      <c r="M786" s="70" t="n"/>
      <c r="N786" s="70" t="n"/>
      <c r="O786" s="70" t="n"/>
      <c r="P786" s="123" t="n"/>
      <c r="Q786" s="122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319" t="n"/>
      <c r="H787" s="121" t="n"/>
      <c r="I787" s="122" t="n"/>
      <c r="J787" s="70" t="n"/>
      <c r="K787" s="70" t="n"/>
      <c r="L787" s="70" t="n"/>
      <c r="M787" s="70" t="n"/>
      <c r="N787" s="70" t="n"/>
      <c r="O787" s="70" t="n"/>
      <c r="P787" s="123" t="n"/>
      <c r="Q787" s="122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319" t="n"/>
      <c r="H788" s="121" t="n"/>
      <c r="I788" s="122" t="n"/>
      <c r="J788" s="70" t="n"/>
      <c r="K788" s="70" t="n"/>
      <c r="L788" s="70" t="n"/>
      <c r="M788" s="70" t="n"/>
      <c r="N788" s="70" t="n"/>
      <c r="O788" s="70" t="n"/>
      <c r="P788" s="123" t="n"/>
      <c r="Q788" s="122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319" t="n"/>
      <c r="H789" s="121" t="n"/>
      <c r="I789" s="122" t="n"/>
      <c r="J789" s="70" t="n"/>
      <c r="K789" s="70" t="n"/>
      <c r="L789" s="70" t="n"/>
      <c r="M789" s="70" t="n"/>
      <c r="N789" s="70" t="n"/>
      <c r="O789" s="70" t="n"/>
      <c r="P789" s="123" t="n"/>
      <c r="Q789" s="122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319" t="n"/>
      <c r="H790" s="121" t="n"/>
      <c r="I790" s="122" t="n"/>
      <c r="J790" s="70" t="n"/>
      <c r="K790" s="70" t="n"/>
      <c r="L790" s="70" t="n"/>
      <c r="M790" s="70" t="n"/>
      <c r="N790" s="70" t="n"/>
      <c r="O790" s="70" t="n"/>
      <c r="P790" s="123" t="n"/>
      <c r="Q790" s="122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319" t="n"/>
      <c r="H791" s="121" t="n"/>
      <c r="I791" s="122" t="n"/>
      <c r="J791" s="70" t="n"/>
      <c r="K791" s="70" t="n"/>
      <c r="L791" s="70" t="n"/>
      <c r="M791" s="70" t="n"/>
      <c r="N791" s="70" t="n"/>
      <c r="O791" s="70" t="n"/>
      <c r="P791" s="123" t="n"/>
      <c r="Q791" s="122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319" t="n"/>
      <c r="H792" s="121" t="n"/>
      <c r="I792" s="122" t="n"/>
      <c r="J792" s="70" t="n"/>
      <c r="K792" s="70" t="n"/>
      <c r="L792" s="70" t="n"/>
      <c r="M792" s="70" t="n"/>
      <c r="N792" s="70" t="n"/>
      <c r="O792" s="70" t="n"/>
      <c r="P792" s="123" t="n"/>
      <c r="Q792" s="122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319" t="n"/>
      <c r="H793" s="121" t="n"/>
      <c r="I793" s="122" t="n"/>
      <c r="J793" s="70" t="n"/>
      <c r="K793" s="70" t="n"/>
      <c r="L793" s="70" t="n"/>
      <c r="M793" s="70" t="n"/>
      <c r="N793" s="70" t="n"/>
      <c r="O793" s="70" t="n"/>
      <c r="P793" s="123" t="n"/>
      <c r="Q793" s="122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319" t="n"/>
      <c r="H794" s="121" t="n"/>
      <c r="I794" s="122" t="n"/>
      <c r="J794" s="70" t="n"/>
      <c r="K794" s="70" t="n"/>
      <c r="L794" s="70" t="n"/>
      <c r="M794" s="70" t="n"/>
      <c r="N794" s="70" t="n"/>
      <c r="O794" s="70" t="n"/>
      <c r="P794" s="123" t="n"/>
      <c r="Q794" s="122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319" t="n"/>
      <c r="H795" s="121" t="n"/>
      <c r="I795" s="122" t="n"/>
      <c r="J795" s="70" t="n"/>
      <c r="K795" s="70" t="n"/>
      <c r="L795" s="70" t="n"/>
      <c r="M795" s="70" t="n"/>
      <c r="N795" s="70" t="n"/>
      <c r="O795" s="70" t="n"/>
      <c r="P795" s="123" t="n"/>
      <c r="Q795" s="122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319" t="n"/>
      <c r="H796" s="121" t="n"/>
      <c r="I796" s="122" t="n"/>
      <c r="J796" s="70" t="n"/>
      <c r="K796" s="70" t="n"/>
      <c r="L796" s="70" t="n"/>
      <c r="M796" s="70" t="n"/>
      <c r="N796" s="70" t="n"/>
      <c r="O796" s="70" t="n"/>
      <c r="P796" s="123" t="n"/>
      <c r="Q796" s="122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319" t="n"/>
      <c r="H797" s="121" t="n"/>
      <c r="I797" s="122" t="n"/>
      <c r="J797" s="70" t="n"/>
      <c r="K797" s="70" t="n"/>
      <c r="L797" s="70" t="n"/>
      <c r="M797" s="70" t="n"/>
      <c r="N797" s="70" t="n"/>
      <c r="O797" s="70" t="n"/>
      <c r="P797" s="123" t="n"/>
      <c r="Q797" s="122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319" t="n"/>
      <c r="H798" s="121" t="n"/>
      <c r="I798" s="122" t="n"/>
      <c r="J798" s="70" t="n"/>
      <c r="K798" s="70" t="n"/>
      <c r="L798" s="70" t="n"/>
      <c r="M798" s="70" t="n"/>
      <c r="N798" s="70" t="n"/>
      <c r="O798" s="70" t="n"/>
      <c r="P798" s="123" t="n"/>
      <c r="Q798" s="122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319" t="n"/>
      <c r="H799" s="121" t="n"/>
      <c r="I799" s="122" t="n"/>
      <c r="J799" s="70" t="n"/>
      <c r="K799" s="70" t="n"/>
      <c r="L799" s="70" t="n"/>
      <c r="M799" s="70" t="n"/>
      <c r="N799" s="70" t="n"/>
      <c r="O799" s="70" t="n"/>
      <c r="P799" s="123" t="n"/>
      <c r="Q799" s="122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319" t="n"/>
      <c r="H800" s="121" t="n"/>
      <c r="I800" s="122" t="n"/>
      <c r="J800" s="70" t="n"/>
      <c r="K800" s="70" t="n"/>
      <c r="L800" s="70" t="n"/>
      <c r="M800" s="70" t="n"/>
      <c r="N800" s="70" t="n"/>
      <c r="O800" s="70" t="n"/>
      <c r="P800" s="123" t="n"/>
      <c r="Q800" s="122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319" t="n"/>
      <c r="H801" s="121" t="n"/>
      <c r="I801" s="122" t="n"/>
      <c r="J801" s="70" t="n"/>
      <c r="K801" s="70" t="n"/>
      <c r="L801" s="70" t="n"/>
      <c r="M801" s="70" t="n"/>
      <c r="N801" s="70" t="n"/>
      <c r="O801" s="70" t="n"/>
      <c r="P801" s="123" t="n"/>
      <c r="Q801" s="122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319" t="n"/>
      <c r="H802" s="121" t="n"/>
      <c r="I802" s="122" t="n"/>
      <c r="J802" s="70" t="n"/>
      <c r="K802" s="70" t="n"/>
      <c r="L802" s="70" t="n"/>
      <c r="M802" s="70" t="n"/>
      <c r="N802" s="70" t="n"/>
      <c r="O802" s="70" t="n"/>
      <c r="P802" s="123" t="n"/>
      <c r="Q802" s="122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319" t="n"/>
      <c r="H803" s="121" t="n"/>
      <c r="I803" s="122" t="n"/>
      <c r="J803" s="70" t="n"/>
      <c r="K803" s="70" t="n"/>
      <c r="L803" s="70" t="n"/>
      <c r="M803" s="70" t="n"/>
      <c r="N803" s="70" t="n"/>
      <c r="O803" s="70" t="n"/>
      <c r="P803" s="123" t="n"/>
      <c r="Q803" s="122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319" t="n"/>
      <c r="H804" s="121" t="n"/>
      <c r="I804" s="122" t="n"/>
      <c r="J804" s="70" t="n"/>
      <c r="K804" s="70" t="n"/>
      <c r="L804" s="70" t="n"/>
      <c r="M804" s="70" t="n"/>
      <c r="N804" s="70" t="n"/>
      <c r="O804" s="70" t="n"/>
      <c r="P804" s="123" t="n"/>
      <c r="Q804" s="122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319" t="n"/>
      <c r="H805" s="121" t="n"/>
      <c r="I805" s="122" t="n"/>
      <c r="J805" s="70" t="n"/>
      <c r="K805" s="70" t="n"/>
      <c r="L805" s="70" t="n"/>
      <c r="M805" s="70" t="n"/>
      <c r="N805" s="70" t="n"/>
      <c r="O805" s="70" t="n"/>
      <c r="P805" s="123" t="n"/>
      <c r="Q805" s="122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319" t="n"/>
      <c r="H806" s="121" t="n"/>
      <c r="I806" s="122" t="n"/>
      <c r="J806" s="70" t="n"/>
      <c r="K806" s="70" t="n"/>
      <c r="L806" s="70" t="n"/>
      <c r="M806" s="70" t="n"/>
      <c r="N806" s="70" t="n"/>
      <c r="O806" s="70" t="n"/>
      <c r="P806" s="123" t="n"/>
      <c r="Q806" s="122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319" t="n"/>
      <c r="H807" s="121" t="n"/>
      <c r="I807" s="122" t="n"/>
      <c r="J807" s="70" t="n"/>
      <c r="K807" s="70" t="n"/>
      <c r="L807" s="70" t="n"/>
      <c r="M807" s="70" t="n"/>
      <c r="N807" s="70" t="n"/>
      <c r="O807" s="70" t="n"/>
      <c r="P807" s="123" t="n"/>
      <c r="Q807" s="122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319" t="n"/>
      <c r="H808" s="121" t="n"/>
      <c r="I808" s="122" t="n"/>
      <c r="J808" s="70" t="n"/>
      <c r="K808" s="70" t="n"/>
      <c r="L808" s="70" t="n"/>
      <c r="M808" s="70" t="n"/>
      <c r="N808" s="70" t="n"/>
      <c r="O808" s="70" t="n"/>
      <c r="P808" s="123" t="n"/>
      <c r="Q808" s="122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319" t="n"/>
      <c r="H809" s="121" t="n"/>
      <c r="I809" s="122" t="n"/>
      <c r="J809" s="70" t="n"/>
      <c r="K809" s="70" t="n"/>
      <c r="L809" s="70" t="n"/>
      <c r="M809" s="70" t="n"/>
      <c r="N809" s="70" t="n"/>
      <c r="O809" s="70" t="n"/>
      <c r="P809" s="123" t="n"/>
      <c r="Q809" s="122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319" t="n"/>
      <c r="H810" s="121" t="n"/>
      <c r="I810" s="122" t="n"/>
      <c r="J810" s="70" t="n"/>
      <c r="K810" s="70" t="n"/>
      <c r="L810" s="70" t="n"/>
      <c r="M810" s="70" t="n"/>
      <c r="N810" s="70" t="n"/>
      <c r="O810" s="70" t="n"/>
      <c r="P810" s="123" t="n"/>
      <c r="Q810" s="122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319" t="n"/>
      <c r="H811" s="121" t="n"/>
      <c r="I811" s="122" t="n"/>
      <c r="J811" s="70" t="n"/>
      <c r="K811" s="70" t="n"/>
      <c r="L811" s="70" t="n"/>
      <c r="M811" s="70" t="n"/>
      <c r="N811" s="70" t="n"/>
      <c r="O811" s="70" t="n"/>
      <c r="P811" s="123" t="n"/>
      <c r="Q811" s="122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319" t="n"/>
      <c r="H812" s="121" t="n"/>
      <c r="I812" s="122" t="n"/>
      <c r="J812" s="70" t="n"/>
      <c r="K812" s="70" t="n"/>
      <c r="L812" s="70" t="n"/>
      <c r="M812" s="70" t="n"/>
      <c r="N812" s="70" t="n"/>
      <c r="O812" s="70" t="n"/>
      <c r="P812" s="123" t="n"/>
      <c r="Q812" s="122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319" t="n"/>
      <c r="H813" s="121" t="n"/>
      <c r="I813" s="122" t="n"/>
      <c r="J813" s="70" t="n"/>
      <c r="K813" s="70" t="n"/>
      <c r="L813" s="70" t="n"/>
      <c r="M813" s="70" t="n"/>
      <c r="N813" s="70" t="n"/>
      <c r="O813" s="70" t="n"/>
      <c r="P813" s="123" t="n"/>
      <c r="Q813" s="122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319" t="n"/>
      <c r="H814" s="121" t="n"/>
      <c r="I814" s="122" t="n"/>
      <c r="J814" s="70" t="n"/>
      <c r="K814" s="70" t="n"/>
      <c r="L814" s="70" t="n"/>
      <c r="M814" s="70" t="n"/>
      <c r="N814" s="70" t="n"/>
      <c r="O814" s="70" t="n"/>
      <c r="P814" s="123" t="n"/>
      <c r="Q814" s="122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319" t="n"/>
      <c r="H815" s="121" t="n"/>
      <c r="I815" s="122" t="n"/>
      <c r="J815" s="70" t="n"/>
      <c r="K815" s="70" t="n"/>
      <c r="L815" s="70" t="n"/>
      <c r="M815" s="70" t="n"/>
      <c r="N815" s="70" t="n"/>
      <c r="O815" s="70" t="n"/>
      <c r="P815" s="123" t="n"/>
      <c r="Q815" s="122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319" t="n"/>
      <c r="H816" s="121" t="n"/>
      <c r="I816" s="122" t="n"/>
      <c r="J816" s="70" t="n"/>
      <c r="K816" s="70" t="n"/>
      <c r="L816" s="70" t="n"/>
      <c r="M816" s="70" t="n"/>
      <c r="N816" s="70" t="n"/>
      <c r="O816" s="70" t="n"/>
      <c r="P816" s="123" t="n"/>
      <c r="Q816" s="122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319" t="n"/>
      <c r="H817" s="121" t="n"/>
      <c r="I817" s="122" t="n"/>
      <c r="J817" s="70" t="n"/>
      <c r="K817" s="70" t="n"/>
      <c r="L817" s="70" t="n"/>
      <c r="M817" s="70" t="n"/>
      <c r="N817" s="70" t="n"/>
      <c r="O817" s="70" t="n"/>
      <c r="P817" s="123" t="n"/>
      <c r="Q817" s="122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319" t="n"/>
      <c r="H818" s="121" t="n"/>
      <c r="I818" s="122" t="n"/>
      <c r="J818" s="70" t="n"/>
      <c r="K818" s="70" t="n"/>
      <c r="L818" s="70" t="n"/>
      <c r="M818" s="70" t="n"/>
      <c r="N818" s="70" t="n"/>
      <c r="O818" s="70" t="n"/>
      <c r="P818" s="123" t="n"/>
      <c r="Q818" s="122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319" t="n"/>
      <c r="H819" s="121" t="n"/>
      <c r="I819" s="122" t="n"/>
      <c r="J819" s="70" t="n"/>
      <c r="K819" s="70" t="n"/>
      <c r="L819" s="70" t="n"/>
      <c r="M819" s="70" t="n"/>
      <c r="N819" s="70" t="n"/>
      <c r="O819" s="70" t="n"/>
      <c r="P819" s="123" t="n"/>
      <c r="Q819" s="122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319" t="n"/>
      <c r="H820" s="121" t="n"/>
      <c r="I820" s="122" t="n"/>
      <c r="J820" s="70" t="n"/>
      <c r="K820" s="70" t="n"/>
      <c r="L820" s="70" t="n"/>
      <c r="M820" s="70" t="n"/>
      <c r="N820" s="70" t="n"/>
      <c r="O820" s="70" t="n"/>
      <c r="P820" s="123" t="n"/>
      <c r="Q820" s="122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319" t="n"/>
      <c r="H821" s="121" t="n"/>
      <c r="I821" s="122" t="n"/>
      <c r="J821" s="70" t="n"/>
      <c r="K821" s="70" t="n"/>
      <c r="L821" s="70" t="n"/>
      <c r="M821" s="70" t="n"/>
      <c r="N821" s="70" t="n"/>
      <c r="O821" s="70" t="n"/>
      <c r="P821" s="123" t="n"/>
      <c r="Q821" s="122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319" t="n"/>
      <c r="H822" s="121" t="n"/>
      <c r="I822" s="122" t="n"/>
      <c r="J822" s="70" t="n"/>
      <c r="K822" s="70" t="n"/>
      <c r="L822" s="70" t="n"/>
      <c r="M822" s="70" t="n"/>
      <c r="N822" s="70" t="n"/>
      <c r="O822" s="70" t="n"/>
      <c r="P822" s="123" t="n"/>
      <c r="Q822" s="122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319" t="n"/>
      <c r="H823" s="121" t="n"/>
      <c r="I823" s="122" t="n"/>
      <c r="J823" s="70" t="n"/>
      <c r="K823" s="70" t="n"/>
      <c r="L823" s="70" t="n"/>
      <c r="M823" s="70" t="n"/>
      <c r="N823" s="70" t="n"/>
      <c r="O823" s="70" t="n"/>
      <c r="P823" s="123" t="n"/>
      <c r="Q823" s="122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319" t="n"/>
      <c r="H824" s="121" t="n"/>
      <c r="I824" s="122" t="n"/>
      <c r="J824" s="70" t="n"/>
      <c r="K824" s="70" t="n"/>
      <c r="L824" s="70" t="n"/>
      <c r="M824" s="70" t="n"/>
      <c r="N824" s="70" t="n"/>
      <c r="O824" s="70" t="n"/>
      <c r="P824" s="123" t="n"/>
      <c r="Q824" s="122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319" t="n"/>
      <c r="H825" s="121" t="n"/>
      <c r="I825" s="122" t="n"/>
      <c r="J825" s="70" t="n"/>
      <c r="K825" s="70" t="n"/>
      <c r="L825" s="70" t="n"/>
      <c r="M825" s="70" t="n"/>
      <c r="N825" s="70" t="n"/>
      <c r="O825" s="70" t="n"/>
      <c r="P825" s="123" t="n"/>
      <c r="Q825" s="122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319" t="n"/>
      <c r="H826" s="121" t="n"/>
      <c r="I826" s="122" t="n"/>
      <c r="J826" s="70" t="n"/>
      <c r="K826" s="70" t="n"/>
      <c r="L826" s="70" t="n"/>
      <c r="M826" s="70" t="n"/>
      <c r="N826" s="70" t="n"/>
      <c r="O826" s="70" t="n"/>
      <c r="P826" s="123" t="n"/>
      <c r="Q826" s="122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319" t="n"/>
      <c r="H827" s="121" t="n"/>
      <c r="I827" s="122" t="n"/>
      <c r="J827" s="70" t="n"/>
      <c r="K827" s="70" t="n"/>
      <c r="L827" s="70" t="n"/>
      <c r="M827" s="70" t="n"/>
      <c r="N827" s="70" t="n"/>
      <c r="O827" s="70" t="n"/>
      <c r="P827" s="123" t="n"/>
      <c r="Q827" s="122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319" t="n"/>
      <c r="H828" s="121" t="n"/>
      <c r="I828" s="122" t="n"/>
      <c r="J828" s="70" t="n"/>
      <c r="K828" s="70" t="n"/>
      <c r="L828" s="70" t="n"/>
      <c r="M828" s="70" t="n"/>
      <c r="N828" s="70" t="n"/>
      <c r="O828" s="70" t="n"/>
      <c r="P828" s="123" t="n"/>
      <c r="Q828" s="122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319" t="n"/>
      <c r="H829" s="121" t="n"/>
      <c r="I829" s="122" t="n"/>
      <c r="J829" s="70" t="n"/>
      <c r="K829" s="70" t="n"/>
      <c r="L829" s="70" t="n"/>
      <c r="M829" s="70" t="n"/>
      <c r="N829" s="70" t="n"/>
      <c r="O829" s="70" t="n"/>
      <c r="P829" s="123" t="n"/>
      <c r="Q829" s="122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319" t="n"/>
      <c r="H830" s="121" t="n"/>
      <c r="I830" s="122" t="n"/>
      <c r="J830" s="70" t="n"/>
      <c r="K830" s="70" t="n"/>
      <c r="L830" s="70" t="n"/>
      <c r="M830" s="70" t="n"/>
      <c r="N830" s="70" t="n"/>
      <c r="O830" s="70" t="n"/>
      <c r="P830" s="123" t="n"/>
      <c r="Q830" s="122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319" t="n"/>
      <c r="H831" s="121" t="n"/>
      <c r="I831" s="122" t="n"/>
      <c r="J831" s="70" t="n"/>
      <c r="K831" s="70" t="n"/>
      <c r="L831" s="70" t="n"/>
      <c r="M831" s="70" t="n"/>
      <c r="N831" s="70" t="n"/>
      <c r="O831" s="70" t="n"/>
      <c r="P831" s="123" t="n"/>
      <c r="Q831" s="122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319" t="n"/>
      <c r="H832" s="121" t="n"/>
      <c r="I832" s="122" t="n"/>
      <c r="J832" s="70" t="n"/>
      <c r="K832" s="70" t="n"/>
      <c r="L832" s="70" t="n"/>
      <c r="M832" s="70" t="n"/>
      <c r="N832" s="70" t="n"/>
      <c r="O832" s="70" t="n"/>
      <c r="P832" s="123" t="n"/>
      <c r="Q832" s="122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319" t="n"/>
      <c r="H833" s="121" t="n"/>
      <c r="I833" s="122" t="n"/>
      <c r="J833" s="70" t="n"/>
      <c r="K833" s="70" t="n"/>
      <c r="L833" s="70" t="n"/>
      <c r="M833" s="70" t="n"/>
      <c r="N833" s="70" t="n"/>
      <c r="O833" s="70" t="n"/>
      <c r="P833" s="123" t="n"/>
      <c r="Q833" s="122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319" t="n"/>
      <c r="H834" s="121" t="n"/>
      <c r="I834" s="122" t="n"/>
      <c r="J834" s="70" t="n"/>
      <c r="K834" s="70" t="n"/>
      <c r="L834" s="70" t="n"/>
      <c r="M834" s="70" t="n"/>
      <c r="N834" s="70" t="n"/>
      <c r="O834" s="70" t="n"/>
      <c r="P834" s="123" t="n"/>
      <c r="Q834" s="122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319" t="n"/>
      <c r="H835" s="121" t="n"/>
      <c r="I835" s="122" t="n"/>
      <c r="J835" s="70" t="n"/>
      <c r="K835" s="70" t="n"/>
      <c r="L835" s="70" t="n"/>
      <c r="M835" s="70" t="n"/>
      <c r="N835" s="70" t="n"/>
      <c r="O835" s="70" t="n"/>
      <c r="P835" s="123" t="n"/>
      <c r="Q835" s="122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319" t="n"/>
      <c r="H836" s="121" t="n"/>
      <c r="I836" s="122" t="n"/>
      <c r="J836" s="70" t="n"/>
      <c r="K836" s="70" t="n"/>
      <c r="L836" s="70" t="n"/>
      <c r="M836" s="70" t="n"/>
      <c r="N836" s="70" t="n"/>
      <c r="O836" s="70" t="n"/>
      <c r="P836" s="123" t="n"/>
      <c r="Q836" s="122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319" t="n"/>
      <c r="H837" s="121" t="n"/>
      <c r="I837" s="122" t="n"/>
      <c r="J837" s="70" t="n"/>
      <c r="K837" s="70" t="n"/>
      <c r="L837" s="70" t="n"/>
      <c r="M837" s="70" t="n"/>
      <c r="N837" s="70" t="n"/>
      <c r="O837" s="70" t="n"/>
      <c r="P837" s="123" t="n"/>
      <c r="Q837" s="122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319" t="n"/>
      <c r="H838" s="121" t="n"/>
      <c r="I838" s="122" t="n"/>
      <c r="J838" s="70" t="n"/>
      <c r="K838" s="70" t="n"/>
      <c r="L838" s="70" t="n"/>
      <c r="M838" s="70" t="n"/>
      <c r="N838" s="70" t="n"/>
      <c r="O838" s="70" t="n"/>
      <c r="P838" s="123" t="n"/>
      <c r="Q838" s="122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319" t="n"/>
      <c r="H839" s="121" t="n"/>
      <c r="I839" s="122" t="n"/>
      <c r="J839" s="70" t="n"/>
      <c r="K839" s="70" t="n"/>
      <c r="L839" s="70" t="n"/>
      <c r="M839" s="70" t="n"/>
      <c r="N839" s="70" t="n"/>
      <c r="O839" s="70" t="n"/>
      <c r="P839" s="123" t="n"/>
      <c r="Q839" s="122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319" t="n"/>
      <c r="H840" s="121" t="n"/>
      <c r="I840" s="122" t="n"/>
      <c r="J840" s="70" t="n"/>
      <c r="K840" s="70" t="n"/>
      <c r="L840" s="70" t="n"/>
      <c r="M840" s="70" t="n"/>
      <c r="N840" s="70" t="n"/>
      <c r="O840" s="70" t="n"/>
      <c r="P840" s="123" t="n"/>
      <c r="Q840" s="122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319" t="n"/>
      <c r="H841" s="121" t="n"/>
      <c r="I841" s="122" t="n"/>
      <c r="J841" s="70" t="n"/>
      <c r="K841" s="70" t="n"/>
      <c r="L841" s="70" t="n"/>
      <c r="M841" s="70" t="n"/>
      <c r="N841" s="70" t="n"/>
      <c r="O841" s="70" t="n"/>
      <c r="P841" s="123" t="n"/>
      <c r="Q841" s="122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319" t="n"/>
      <c r="H842" s="121" t="n"/>
      <c r="I842" s="122" t="n"/>
      <c r="J842" s="70" t="n"/>
      <c r="K842" s="70" t="n"/>
      <c r="L842" s="70" t="n"/>
      <c r="M842" s="70" t="n"/>
      <c r="N842" s="70" t="n"/>
      <c r="O842" s="70" t="n"/>
      <c r="P842" s="123" t="n"/>
      <c r="Q842" s="122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319" t="n"/>
      <c r="H843" s="121" t="n"/>
      <c r="I843" s="122" t="n"/>
      <c r="J843" s="70" t="n"/>
      <c r="K843" s="70" t="n"/>
      <c r="L843" s="70" t="n"/>
      <c r="M843" s="70" t="n"/>
      <c r="N843" s="70" t="n"/>
      <c r="O843" s="70" t="n"/>
      <c r="P843" s="123" t="n"/>
      <c r="Q843" s="122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319" t="n"/>
      <c r="H844" s="121" t="n"/>
      <c r="I844" s="122" t="n"/>
      <c r="J844" s="70" t="n"/>
      <c r="K844" s="70" t="n"/>
      <c r="L844" s="70" t="n"/>
      <c r="M844" s="70" t="n"/>
      <c r="N844" s="70" t="n"/>
      <c r="O844" s="70" t="n"/>
      <c r="P844" s="123" t="n"/>
      <c r="Q844" s="122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319" t="n"/>
      <c r="H845" s="121" t="n"/>
      <c r="I845" s="122" t="n"/>
      <c r="J845" s="70" t="n"/>
      <c r="K845" s="70" t="n"/>
      <c r="L845" s="70" t="n"/>
      <c r="M845" s="70" t="n"/>
      <c r="N845" s="70" t="n"/>
      <c r="O845" s="70" t="n"/>
      <c r="P845" s="123" t="n"/>
      <c r="Q845" s="122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319" t="n"/>
      <c r="H846" s="121" t="n"/>
      <c r="I846" s="122" t="n"/>
      <c r="J846" s="70" t="n"/>
      <c r="K846" s="70" t="n"/>
      <c r="L846" s="70" t="n"/>
      <c r="M846" s="70" t="n"/>
      <c r="N846" s="70" t="n"/>
      <c r="O846" s="70" t="n"/>
      <c r="P846" s="123" t="n"/>
      <c r="Q846" s="122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319" t="n"/>
      <c r="H847" s="121" t="n"/>
      <c r="I847" s="122" t="n"/>
      <c r="J847" s="70" t="n"/>
      <c r="K847" s="70" t="n"/>
      <c r="L847" s="70" t="n"/>
      <c r="M847" s="70" t="n"/>
      <c r="N847" s="70" t="n"/>
      <c r="O847" s="70" t="n"/>
      <c r="P847" s="123" t="n"/>
      <c r="Q847" s="122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319" t="n"/>
      <c r="H848" s="121" t="n"/>
      <c r="I848" s="122" t="n"/>
      <c r="J848" s="70" t="n"/>
      <c r="K848" s="70" t="n"/>
      <c r="L848" s="70" t="n"/>
      <c r="M848" s="70" t="n"/>
      <c r="N848" s="70" t="n"/>
      <c r="O848" s="70" t="n"/>
      <c r="P848" s="123" t="n"/>
      <c r="Q848" s="122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319" t="n"/>
      <c r="H849" s="121" t="n"/>
      <c r="I849" s="122" t="n"/>
      <c r="J849" s="70" t="n"/>
      <c r="K849" s="70" t="n"/>
      <c r="L849" s="70" t="n"/>
      <c r="M849" s="70" t="n"/>
      <c r="N849" s="70" t="n"/>
      <c r="O849" s="70" t="n"/>
      <c r="P849" s="123" t="n"/>
      <c r="Q849" s="122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319" t="n"/>
      <c r="H850" s="121" t="n"/>
      <c r="I850" s="122" t="n"/>
      <c r="J850" s="70" t="n"/>
      <c r="K850" s="70" t="n"/>
      <c r="L850" s="70" t="n"/>
      <c r="M850" s="70" t="n"/>
      <c r="N850" s="70" t="n"/>
      <c r="O850" s="70" t="n"/>
      <c r="P850" s="123" t="n"/>
      <c r="Q850" s="122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319" t="n"/>
      <c r="H851" s="121" t="n"/>
      <c r="I851" s="122" t="n"/>
      <c r="J851" s="70" t="n"/>
      <c r="K851" s="70" t="n"/>
      <c r="L851" s="70" t="n"/>
      <c r="M851" s="70" t="n"/>
      <c r="N851" s="70" t="n"/>
      <c r="O851" s="70" t="n"/>
      <c r="P851" s="123" t="n"/>
      <c r="Q851" s="122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319" t="n"/>
      <c r="H852" s="121" t="n"/>
      <c r="I852" s="122" t="n"/>
      <c r="J852" s="70" t="n"/>
      <c r="K852" s="70" t="n"/>
      <c r="L852" s="70" t="n"/>
      <c r="M852" s="70" t="n"/>
      <c r="N852" s="70" t="n"/>
      <c r="O852" s="70" t="n"/>
      <c r="P852" s="123" t="n"/>
      <c r="Q852" s="122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319" t="n"/>
      <c r="H853" s="121" t="n"/>
      <c r="I853" s="122" t="n"/>
      <c r="J853" s="70" t="n"/>
      <c r="K853" s="70" t="n"/>
      <c r="L853" s="70" t="n"/>
      <c r="M853" s="70" t="n"/>
      <c r="N853" s="70" t="n"/>
      <c r="O853" s="70" t="n"/>
      <c r="P853" s="123" t="n"/>
      <c r="Q853" s="122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319" t="n"/>
      <c r="H854" s="121" t="n"/>
      <c r="I854" s="122" t="n"/>
      <c r="J854" s="70" t="n"/>
      <c r="K854" s="70" t="n"/>
      <c r="L854" s="70" t="n"/>
      <c r="M854" s="70" t="n"/>
      <c r="N854" s="70" t="n"/>
      <c r="O854" s="70" t="n"/>
      <c r="P854" s="123" t="n"/>
      <c r="Q854" s="122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319" t="n"/>
      <c r="H855" s="121" t="n"/>
      <c r="I855" s="122" t="n"/>
      <c r="J855" s="70" t="n"/>
      <c r="K855" s="70" t="n"/>
      <c r="L855" s="70" t="n"/>
      <c r="M855" s="70" t="n"/>
      <c r="N855" s="70" t="n"/>
      <c r="O855" s="70" t="n"/>
      <c r="P855" s="123" t="n"/>
      <c r="Q855" s="122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319" t="n"/>
      <c r="H856" s="121" t="n"/>
      <c r="I856" s="122" t="n"/>
      <c r="J856" s="70" t="n"/>
      <c r="K856" s="70" t="n"/>
      <c r="L856" s="70" t="n"/>
      <c r="M856" s="70" t="n"/>
      <c r="N856" s="70" t="n"/>
      <c r="O856" s="70" t="n"/>
      <c r="P856" s="123" t="n"/>
      <c r="Q856" s="122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319" t="n"/>
      <c r="H857" s="121" t="n"/>
      <c r="I857" s="122" t="n"/>
      <c r="J857" s="70" t="n"/>
      <c r="K857" s="70" t="n"/>
      <c r="L857" s="70" t="n"/>
      <c r="M857" s="70" t="n"/>
      <c r="N857" s="70" t="n"/>
      <c r="O857" s="70" t="n"/>
      <c r="P857" s="123" t="n"/>
      <c r="Q857" s="122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319" t="n"/>
      <c r="H858" s="121" t="n"/>
      <c r="I858" s="122" t="n"/>
      <c r="J858" s="70" t="n"/>
      <c r="K858" s="70" t="n"/>
      <c r="L858" s="70" t="n"/>
      <c r="M858" s="70" t="n"/>
      <c r="N858" s="70" t="n"/>
      <c r="O858" s="70" t="n"/>
      <c r="P858" s="123" t="n"/>
      <c r="Q858" s="122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319" t="n"/>
      <c r="H859" s="121" t="n"/>
      <c r="I859" s="122" t="n"/>
      <c r="J859" s="70" t="n"/>
      <c r="K859" s="70" t="n"/>
      <c r="L859" s="70" t="n"/>
      <c r="M859" s="70" t="n"/>
      <c r="N859" s="70" t="n"/>
      <c r="O859" s="70" t="n"/>
      <c r="P859" s="123" t="n"/>
      <c r="Q859" s="122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319" t="n"/>
      <c r="H860" s="121" t="n"/>
      <c r="I860" s="122" t="n"/>
      <c r="J860" s="70" t="n"/>
      <c r="K860" s="70" t="n"/>
      <c r="L860" s="70" t="n"/>
      <c r="M860" s="70" t="n"/>
      <c r="N860" s="70" t="n"/>
      <c r="O860" s="70" t="n"/>
      <c r="P860" s="123" t="n"/>
      <c r="Q860" s="122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319" t="n"/>
      <c r="H861" s="121" t="n"/>
      <c r="I861" s="122" t="n"/>
      <c r="J861" s="70" t="n"/>
      <c r="K861" s="70" t="n"/>
      <c r="L861" s="70" t="n"/>
      <c r="M861" s="70" t="n"/>
      <c r="N861" s="70" t="n"/>
      <c r="O861" s="70" t="n"/>
      <c r="P861" s="123" t="n"/>
      <c r="Q861" s="122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319" t="n"/>
      <c r="H862" s="121" t="n"/>
      <c r="I862" s="122" t="n"/>
      <c r="J862" s="70" t="n"/>
      <c r="K862" s="70" t="n"/>
      <c r="L862" s="70" t="n"/>
      <c r="M862" s="70" t="n"/>
      <c r="N862" s="70" t="n"/>
      <c r="O862" s="70" t="n"/>
      <c r="P862" s="123" t="n"/>
      <c r="Q862" s="122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319" t="n"/>
      <c r="H863" s="121" t="n"/>
      <c r="I863" s="122" t="n"/>
      <c r="J863" s="70" t="n"/>
      <c r="K863" s="70" t="n"/>
      <c r="L863" s="70" t="n"/>
      <c r="M863" s="70" t="n"/>
      <c r="N863" s="70" t="n"/>
      <c r="O863" s="70" t="n"/>
      <c r="P863" s="123" t="n"/>
      <c r="Q863" s="122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319" t="n"/>
      <c r="H864" s="121" t="n"/>
      <c r="I864" s="122" t="n"/>
      <c r="J864" s="70" t="n"/>
      <c r="K864" s="70" t="n"/>
      <c r="L864" s="70" t="n"/>
      <c r="M864" s="70" t="n"/>
      <c r="N864" s="70" t="n"/>
      <c r="O864" s="70" t="n"/>
      <c r="P864" s="123" t="n"/>
      <c r="Q864" s="122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319" t="n"/>
      <c r="H865" s="121" t="n"/>
      <c r="I865" s="122" t="n"/>
      <c r="J865" s="70" t="n"/>
      <c r="K865" s="70" t="n"/>
      <c r="L865" s="70" t="n"/>
      <c r="M865" s="70" t="n"/>
      <c r="N865" s="70" t="n"/>
      <c r="O865" s="70" t="n"/>
      <c r="P865" s="123" t="n"/>
      <c r="Q865" s="122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319" t="n"/>
      <c r="H866" s="121" t="n"/>
      <c r="I866" s="122" t="n"/>
      <c r="J866" s="70" t="n"/>
      <c r="K866" s="70" t="n"/>
      <c r="L866" s="70" t="n"/>
      <c r="M866" s="70" t="n"/>
      <c r="N866" s="70" t="n"/>
      <c r="O866" s="70" t="n"/>
      <c r="P866" s="123" t="n"/>
      <c r="Q866" s="122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319" t="n"/>
      <c r="H867" s="121" t="n"/>
      <c r="I867" s="122" t="n"/>
      <c r="J867" s="70" t="n"/>
      <c r="K867" s="70" t="n"/>
      <c r="L867" s="70" t="n"/>
      <c r="M867" s="70" t="n"/>
      <c r="N867" s="70" t="n"/>
      <c r="O867" s="70" t="n"/>
      <c r="P867" s="123" t="n"/>
      <c r="Q867" s="122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319" t="n"/>
      <c r="H868" s="121" t="n"/>
      <c r="I868" s="122" t="n"/>
      <c r="J868" s="70" t="n"/>
      <c r="K868" s="70" t="n"/>
      <c r="L868" s="70" t="n"/>
      <c r="M868" s="70" t="n"/>
      <c r="N868" s="70" t="n"/>
      <c r="O868" s="70" t="n"/>
      <c r="P868" s="123" t="n"/>
      <c r="Q868" s="122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319" t="n"/>
      <c r="H869" s="121" t="n"/>
      <c r="I869" s="122" t="n"/>
      <c r="J869" s="70" t="n"/>
      <c r="K869" s="70" t="n"/>
      <c r="L869" s="70" t="n"/>
      <c r="M869" s="70" t="n"/>
      <c r="N869" s="70" t="n"/>
      <c r="O869" s="70" t="n"/>
      <c r="P869" s="123" t="n"/>
      <c r="Q869" s="122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319" t="n"/>
      <c r="H870" s="121" t="n"/>
      <c r="I870" s="122" t="n"/>
      <c r="J870" s="70" t="n"/>
      <c r="K870" s="70" t="n"/>
      <c r="L870" s="70" t="n"/>
      <c r="M870" s="70" t="n"/>
      <c r="N870" s="70" t="n"/>
      <c r="O870" s="70" t="n"/>
      <c r="P870" s="123" t="n"/>
      <c r="Q870" s="122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319" t="n"/>
      <c r="H871" s="121" t="n"/>
      <c r="I871" s="122" t="n"/>
      <c r="J871" s="70" t="n"/>
      <c r="K871" s="70" t="n"/>
      <c r="L871" s="70" t="n"/>
      <c r="M871" s="70" t="n"/>
      <c r="N871" s="70" t="n"/>
      <c r="O871" s="70" t="n"/>
      <c r="P871" s="123" t="n"/>
      <c r="Q871" s="122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319" t="n"/>
      <c r="H872" s="121" t="n"/>
      <c r="I872" s="122" t="n"/>
      <c r="J872" s="70" t="n"/>
      <c r="K872" s="70" t="n"/>
      <c r="L872" s="70" t="n"/>
      <c r="M872" s="70" t="n"/>
      <c r="N872" s="70" t="n"/>
      <c r="O872" s="70" t="n"/>
      <c r="P872" s="123" t="n"/>
      <c r="Q872" s="122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319" t="n"/>
      <c r="H873" s="121" t="n"/>
      <c r="I873" s="122" t="n"/>
      <c r="J873" s="70" t="n"/>
      <c r="K873" s="70" t="n"/>
      <c r="L873" s="70" t="n"/>
      <c r="M873" s="70" t="n"/>
      <c r="N873" s="70" t="n"/>
      <c r="O873" s="70" t="n"/>
      <c r="P873" s="123" t="n"/>
      <c r="Q873" s="122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319" t="n"/>
      <c r="H874" s="121" t="n"/>
      <c r="I874" s="122" t="n"/>
      <c r="J874" s="70" t="n"/>
      <c r="K874" s="70" t="n"/>
      <c r="L874" s="70" t="n"/>
      <c r="M874" s="70" t="n"/>
      <c r="N874" s="70" t="n"/>
      <c r="O874" s="70" t="n"/>
      <c r="P874" s="123" t="n"/>
      <c r="Q874" s="122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319" t="n"/>
      <c r="H875" s="121" t="n"/>
      <c r="I875" s="122" t="n"/>
      <c r="J875" s="70" t="n"/>
      <c r="K875" s="70" t="n"/>
      <c r="L875" s="70" t="n"/>
      <c r="M875" s="70" t="n"/>
      <c r="N875" s="70" t="n"/>
      <c r="O875" s="70" t="n"/>
      <c r="P875" s="123" t="n"/>
      <c r="Q875" s="122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319" t="n"/>
      <c r="H876" s="121" t="n"/>
      <c r="I876" s="122" t="n"/>
      <c r="J876" s="70" t="n"/>
      <c r="K876" s="70" t="n"/>
      <c r="L876" s="70" t="n"/>
      <c r="M876" s="70" t="n"/>
      <c r="N876" s="70" t="n"/>
      <c r="O876" s="70" t="n"/>
      <c r="P876" s="123" t="n"/>
      <c r="Q876" s="122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319" t="n"/>
      <c r="H877" s="121" t="n"/>
      <c r="I877" s="122" t="n"/>
      <c r="J877" s="70" t="n"/>
      <c r="K877" s="70" t="n"/>
      <c r="L877" s="70" t="n"/>
      <c r="M877" s="70" t="n"/>
      <c r="N877" s="70" t="n"/>
      <c r="O877" s="70" t="n"/>
      <c r="P877" s="123" t="n"/>
      <c r="Q877" s="122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319" t="n"/>
      <c r="H878" s="121" t="n"/>
      <c r="I878" s="122" t="n"/>
      <c r="J878" s="70" t="n"/>
      <c r="K878" s="70" t="n"/>
      <c r="L878" s="70" t="n"/>
      <c r="M878" s="70" t="n"/>
      <c r="N878" s="70" t="n"/>
      <c r="O878" s="70" t="n"/>
      <c r="P878" s="123" t="n"/>
      <c r="Q878" s="122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319" t="n"/>
      <c r="H879" s="121" t="n"/>
      <c r="I879" s="122" t="n"/>
      <c r="J879" s="70" t="n"/>
      <c r="K879" s="70" t="n"/>
      <c r="L879" s="70" t="n"/>
      <c r="M879" s="70" t="n"/>
      <c r="N879" s="70" t="n"/>
      <c r="O879" s="70" t="n"/>
      <c r="P879" s="123" t="n"/>
      <c r="Q879" s="122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319" t="n"/>
      <c r="H880" s="121" t="n"/>
      <c r="I880" s="122" t="n"/>
      <c r="J880" s="70" t="n"/>
      <c r="K880" s="70" t="n"/>
      <c r="L880" s="70" t="n"/>
      <c r="M880" s="70" t="n"/>
      <c r="N880" s="70" t="n"/>
      <c r="O880" s="70" t="n"/>
      <c r="P880" s="123" t="n"/>
      <c r="Q880" s="122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319" t="n"/>
      <c r="H881" s="121" t="n"/>
      <c r="I881" s="122" t="n"/>
      <c r="J881" s="70" t="n"/>
      <c r="K881" s="70" t="n"/>
      <c r="L881" s="70" t="n"/>
      <c r="M881" s="70" t="n"/>
      <c r="N881" s="70" t="n"/>
      <c r="O881" s="70" t="n"/>
      <c r="P881" s="123" t="n"/>
      <c r="Q881" s="122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319" t="n"/>
      <c r="H882" s="121" t="n"/>
      <c r="I882" s="122" t="n"/>
      <c r="J882" s="70" t="n"/>
      <c r="K882" s="70" t="n"/>
      <c r="L882" s="70" t="n"/>
      <c r="M882" s="70" t="n"/>
      <c r="N882" s="70" t="n"/>
      <c r="O882" s="70" t="n"/>
      <c r="P882" s="123" t="n"/>
      <c r="Q882" s="122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319" t="n"/>
      <c r="H883" s="121" t="n"/>
      <c r="I883" s="122" t="n"/>
      <c r="J883" s="70" t="n"/>
      <c r="K883" s="70" t="n"/>
      <c r="L883" s="70" t="n"/>
      <c r="M883" s="70" t="n"/>
      <c r="N883" s="70" t="n"/>
      <c r="O883" s="70" t="n"/>
      <c r="P883" s="123" t="n"/>
      <c r="Q883" s="122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319" t="n"/>
      <c r="H884" s="121" t="n"/>
      <c r="I884" s="122" t="n"/>
      <c r="J884" s="70" t="n"/>
      <c r="K884" s="70" t="n"/>
      <c r="L884" s="70" t="n"/>
      <c r="M884" s="70" t="n"/>
      <c r="N884" s="70" t="n"/>
      <c r="O884" s="70" t="n"/>
      <c r="P884" s="123" t="n"/>
      <c r="Q884" s="122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319" t="n"/>
      <c r="H885" s="121" t="n"/>
      <c r="I885" s="122" t="n"/>
      <c r="J885" s="70" t="n"/>
      <c r="K885" s="70" t="n"/>
      <c r="L885" s="70" t="n"/>
      <c r="M885" s="70" t="n"/>
      <c r="N885" s="70" t="n"/>
      <c r="O885" s="70" t="n"/>
      <c r="P885" s="123" t="n"/>
      <c r="Q885" s="122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319" t="n"/>
      <c r="H886" s="121" t="n"/>
      <c r="I886" s="122" t="n"/>
      <c r="J886" s="70" t="n"/>
      <c r="K886" s="70" t="n"/>
      <c r="L886" s="70" t="n"/>
      <c r="M886" s="70" t="n"/>
      <c r="N886" s="70" t="n"/>
      <c r="O886" s="70" t="n"/>
      <c r="P886" s="123" t="n"/>
      <c r="Q886" s="122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319" t="n"/>
      <c r="H887" s="121" t="n"/>
      <c r="I887" s="122" t="n"/>
      <c r="J887" s="70" t="n"/>
      <c r="K887" s="70" t="n"/>
      <c r="L887" s="70" t="n"/>
      <c r="M887" s="70" t="n"/>
      <c r="N887" s="70" t="n"/>
      <c r="O887" s="70" t="n"/>
      <c r="P887" s="123" t="n"/>
      <c r="Q887" s="122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319" t="n"/>
      <c r="H888" s="121" t="n"/>
      <c r="I888" s="122" t="n"/>
      <c r="J888" s="70" t="n"/>
      <c r="K888" s="70" t="n"/>
      <c r="L888" s="70" t="n"/>
      <c r="M888" s="70" t="n"/>
      <c r="N888" s="70" t="n"/>
      <c r="O888" s="70" t="n"/>
      <c r="P888" s="123" t="n"/>
      <c r="Q888" s="122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319" t="n"/>
      <c r="H889" s="121" t="n"/>
      <c r="I889" s="122" t="n"/>
      <c r="J889" s="70" t="n"/>
      <c r="K889" s="70" t="n"/>
      <c r="L889" s="70" t="n"/>
      <c r="M889" s="70" t="n"/>
      <c r="N889" s="70" t="n"/>
      <c r="O889" s="70" t="n"/>
      <c r="P889" s="123" t="n"/>
      <c r="Q889" s="122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319" t="n"/>
      <c r="H890" s="121" t="n"/>
      <c r="I890" s="122" t="n"/>
      <c r="J890" s="70" t="n"/>
      <c r="K890" s="70" t="n"/>
      <c r="L890" s="70" t="n"/>
      <c r="M890" s="70" t="n"/>
      <c r="N890" s="70" t="n"/>
      <c r="O890" s="70" t="n"/>
      <c r="P890" s="123" t="n"/>
      <c r="Q890" s="122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319" t="n"/>
      <c r="H891" s="121" t="n"/>
      <c r="I891" s="122" t="n"/>
      <c r="J891" s="70" t="n"/>
      <c r="K891" s="70" t="n"/>
      <c r="L891" s="70" t="n"/>
      <c r="M891" s="70" t="n"/>
      <c r="N891" s="70" t="n"/>
      <c r="O891" s="70" t="n"/>
      <c r="P891" s="123" t="n"/>
      <c r="Q891" s="122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319" t="n"/>
      <c r="H892" s="121" t="n"/>
      <c r="I892" s="122" t="n"/>
      <c r="J892" s="70" t="n"/>
      <c r="K892" s="70" t="n"/>
      <c r="L892" s="70" t="n"/>
      <c r="M892" s="70" t="n"/>
      <c r="N892" s="70" t="n"/>
      <c r="O892" s="70" t="n"/>
      <c r="P892" s="123" t="n"/>
      <c r="Q892" s="122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319" t="n"/>
      <c r="H893" s="121" t="n"/>
      <c r="I893" s="122" t="n"/>
      <c r="J893" s="70" t="n"/>
      <c r="K893" s="70" t="n"/>
      <c r="L893" s="70" t="n"/>
      <c r="M893" s="70" t="n"/>
      <c r="N893" s="70" t="n"/>
      <c r="O893" s="70" t="n"/>
      <c r="P893" s="123" t="n"/>
      <c r="Q893" s="122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319" t="n"/>
      <c r="H894" s="121" t="n"/>
      <c r="I894" s="122" t="n"/>
      <c r="J894" s="70" t="n"/>
      <c r="K894" s="70" t="n"/>
      <c r="L894" s="70" t="n"/>
      <c r="M894" s="70" t="n"/>
      <c r="N894" s="70" t="n"/>
      <c r="O894" s="70" t="n"/>
      <c r="P894" s="123" t="n"/>
      <c r="Q894" s="122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319" t="n"/>
      <c r="H895" s="121" t="n"/>
      <c r="I895" s="122" t="n"/>
      <c r="J895" s="70" t="n"/>
      <c r="K895" s="70" t="n"/>
      <c r="L895" s="70" t="n"/>
      <c r="M895" s="70" t="n"/>
      <c r="N895" s="70" t="n"/>
      <c r="O895" s="70" t="n"/>
      <c r="P895" s="123" t="n"/>
      <c r="Q895" s="122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319" t="n"/>
      <c r="H896" s="121" t="n"/>
      <c r="I896" s="122" t="n"/>
      <c r="J896" s="70" t="n"/>
      <c r="K896" s="70" t="n"/>
      <c r="L896" s="70" t="n"/>
      <c r="M896" s="70" t="n"/>
      <c r="N896" s="70" t="n"/>
      <c r="O896" s="70" t="n"/>
      <c r="P896" s="123" t="n"/>
      <c r="Q896" s="122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319" t="n"/>
      <c r="H897" s="121" t="n"/>
      <c r="I897" s="122" t="n"/>
      <c r="J897" s="70" t="n"/>
      <c r="K897" s="70" t="n"/>
      <c r="L897" s="70" t="n"/>
      <c r="M897" s="70" t="n"/>
      <c r="N897" s="70" t="n"/>
      <c r="O897" s="70" t="n"/>
      <c r="P897" s="123" t="n"/>
      <c r="Q897" s="122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319" t="n"/>
      <c r="H898" s="121" t="n"/>
      <c r="I898" s="122" t="n"/>
      <c r="J898" s="70" t="n"/>
      <c r="K898" s="70" t="n"/>
      <c r="L898" s="70" t="n"/>
      <c r="M898" s="70" t="n"/>
      <c r="N898" s="70" t="n"/>
      <c r="O898" s="70" t="n"/>
      <c r="P898" s="123" t="n"/>
      <c r="Q898" s="122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319" t="n"/>
      <c r="H899" s="121" t="n"/>
      <c r="I899" s="122" t="n"/>
      <c r="J899" s="70" t="n"/>
      <c r="K899" s="70" t="n"/>
      <c r="L899" s="70" t="n"/>
      <c r="M899" s="70" t="n"/>
      <c r="N899" s="70" t="n"/>
      <c r="O899" s="70" t="n"/>
      <c r="P899" s="123" t="n"/>
      <c r="Q899" s="122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319" t="n"/>
      <c r="H900" s="121" t="n"/>
      <c r="I900" s="122" t="n"/>
      <c r="J900" s="70" t="n"/>
      <c r="K900" s="70" t="n"/>
      <c r="L900" s="70" t="n"/>
      <c r="M900" s="70" t="n"/>
      <c r="N900" s="70" t="n"/>
      <c r="O900" s="70" t="n"/>
      <c r="P900" s="123" t="n"/>
      <c r="Q900" s="122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319" t="n"/>
      <c r="H901" s="121" t="n"/>
      <c r="I901" s="122" t="n"/>
      <c r="J901" s="70" t="n"/>
      <c r="K901" s="70" t="n"/>
      <c r="L901" s="70" t="n"/>
      <c r="M901" s="70" t="n"/>
      <c r="N901" s="70" t="n"/>
      <c r="O901" s="70" t="n"/>
      <c r="P901" s="123" t="n"/>
      <c r="Q901" s="122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319" t="n"/>
      <c r="H902" s="121" t="n"/>
      <c r="I902" s="122" t="n"/>
      <c r="J902" s="70" t="n"/>
      <c r="K902" s="70" t="n"/>
      <c r="L902" s="70" t="n"/>
      <c r="M902" s="70" t="n"/>
      <c r="N902" s="70" t="n"/>
      <c r="O902" s="70" t="n"/>
      <c r="P902" s="123" t="n"/>
      <c r="Q902" s="122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319" t="n"/>
      <c r="H903" s="121" t="n"/>
      <c r="I903" s="122" t="n"/>
      <c r="J903" s="70" t="n"/>
      <c r="K903" s="70" t="n"/>
      <c r="L903" s="70" t="n"/>
      <c r="M903" s="70" t="n"/>
      <c r="N903" s="70" t="n"/>
      <c r="O903" s="70" t="n"/>
      <c r="P903" s="123" t="n"/>
      <c r="Q903" s="122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319" t="n"/>
      <c r="H904" s="121" t="n"/>
      <c r="I904" s="122" t="n"/>
      <c r="J904" s="70" t="n"/>
      <c r="K904" s="70" t="n"/>
      <c r="L904" s="70" t="n"/>
      <c r="M904" s="70" t="n"/>
      <c r="N904" s="70" t="n"/>
      <c r="O904" s="70" t="n"/>
      <c r="P904" s="123" t="n"/>
      <c r="Q904" s="122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319" t="n"/>
      <c r="H905" s="121" t="n"/>
      <c r="I905" s="122" t="n"/>
      <c r="J905" s="70" t="n"/>
      <c r="K905" s="70" t="n"/>
      <c r="L905" s="70" t="n"/>
      <c r="M905" s="70" t="n"/>
      <c r="N905" s="70" t="n"/>
      <c r="O905" s="70" t="n"/>
      <c r="P905" s="123" t="n"/>
      <c r="Q905" s="122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319" t="n"/>
      <c r="H906" s="121" t="n"/>
      <c r="I906" s="122" t="n"/>
      <c r="J906" s="70" t="n"/>
      <c r="K906" s="70" t="n"/>
      <c r="L906" s="70" t="n"/>
      <c r="M906" s="70" t="n"/>
      <c r="N906" s="70" t="n"/>
      <c r="O906" s="70" t="n"/>
      <c r="P906" s="123" t="n"/>
      <c r="Q906" s="122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319" t="n"/>
      <c r="H907" s="121" t="n"/>
      <c r="I907" s="122" t="n"/>
      <c r="J907" s="70" t="n"/>
      <c r="K907" s="70" t="n"/>
      <c r="L907" s="70" t="n"/>
      <c r="M907" s="70" t="n"/>
      <c r="N907" s="70" t="n"/>
      <c r="O907" s="70" t="n"/>
      <c r="P907" s="123" t="n"/>
      <c r="Q907" s="122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319" t="n"/>
      <c r="H908" s="121" t="n"/>
      <c r="I908" s="122" t="n"/>
      <c r="J908" s="70" t="n"/>
      <c r="K908" s="70" t="n"/>
      <c r="L908" s="70" t="n"/>
      <c r="M908" s="70" t="n"/>
      <c r="N908" s="70" t="n"/>
      <c r="O908" s="70" t="n"/>
      <c r="P908" s="123" t="n"/>
      <c r="Q908" s="122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319" t="n"/>
      <c r="H909" s="121" t="n"/>
      <c r="I909" s="122" t="n"/>
      <c r="J909" s="70" t="n"/>
      <c r="K909" s="70" t="n"/>
      <c r="L909" s="70" t="n"/>
      <c r="M909" s="70" t="n"/>
      <c r="N909" s="70" t="n"/>
      <c r="O909" s="70" t="n"/>
      <c r="P909" s="123" t="n"/>
      <c r="Q909" s="122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319" t="n"/>
      <c r="H910" s="121" t="n"/>
      <c r="I910" s="122" t="n"/>
      <c r="J910" s="70" t="n"/>
      <c r="K910" s="70" t="n"/>
      <c r="L910" s="70" t="n"/>
      <c r="M910" s="70" t="n"/>
      <c r="N910" s="70" t="n"/>
      <c r="O910" s="70" t="n"/>
      <c r="P910" s="123" t="n"/>
      <c r="Q910" s="122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319" t="n"/>
      <c r="H911" s="121" t="n"/>
      <c r="I911" s="122" t="n"/>
      <c r="J911" s="70" t="n"/>
      <c r="K911" s="70" t="n"/>
      <c r="L911" s="70" t="n"/>
      <c r="M911" s="70" t="n"/>
      <c r="N911" s="70" t="n"/>
      <c r="O911" s="70" t="n"/>
      <c r="P911" s="123" t="n"/>
      <c r="Q911" s="122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319" t="n"/>
      <c r="H912" s="121" t="n"/>
      <c r="I912" s="122" t="n"/>
      <c r="J912" s="70" t="n"/>
      <c r="K912" s="70" t="n"/>
      <c r="L912" s="70" t="n"/>
      <c r="M912" s="70" t="n"/>
      <c r="N912" s="70" t="n"/>
      <c r="O912" s="70" t="n"/>
      <c r="P912" s="123" t="n"/>
      <c r="Q912" s="122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319" t="n"/>
      <c r="H913" s="121" t="n"/>
      <c r="I913" s="122" t="n"/>
      <c r="J913" s="70" t="n"/>
      <c r="K913" s="70" t="n"/>
      <c r="L913" s="70" t="n"/>
      <c r="M913" s="70" t="n"/>
      <c r="N913" s="70" t="n"/>
      <c r="O913" s="70" t="n"/>
      <c r="P913" s="123" t="n"/>
      <c r="Q913" s="122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319" t="n"/>
      <c r="H914" s="121" t="n"/>
      <c r="I914" s="122" t="n"/>
      <c r="J914" s="70" t="n"/>
      <c r="K914" s="70" t="n"/>
      <c r="L914" s="70" t="n"/>
      <c r="M914" s="70" t="n"/>
      <c r="N914" s="70" t="n"/>
      <c r="O914" s="70" t="n"/>
      <c r="P914" s="123" t="n"/>
      <c r="Q914" s="122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319" t="n"/>
      <c r="H915" s="121" t="n"/>
      <c r="I915" s="122" t="n"/>
      <c r="J915" s="70" t="n"/>
      <c r="K915" s="70" t="n"/>
      <c r="L915" s="70" t="n"/>
      <c r="M915" s="70" t="n"/>
      <c r="N915" s="70" t="n"/>
      <c r="O915" s="70" t="n"/>
      <c r="P915" s="123" t="n"/>
      <c r="Q915" s="122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319" t="n"/>
      <c r="H916" s="121" t="n"/>
      <c r="I916" s="122" t="n"/>
      <c r="J916" s="70" t="n"/>
      <c r="K916" s="70" t="n"/>
      <c r="L916" s="70" t="n"/>
      <c r="M916" s="70" t="n"/>
      <c r="N916" s="70" t="n"/>
      <c r="O916" s="70" t="n"/>
      <c r="P916" s="123" t="n"/>
      <c r="Q916" s="122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319" t="n"/>
      <c r="H917" s="121" t="n"/>
      <c r="I917" s="122" t="n"/>
      <c r="J917" s="70" t="n"/>
      <c r="K917" s="70" t="n"/>
      <c r="L917" s="70" t="n"/>
      <c r="M917" s="70" t="n"/>
      <c r="N917" s="70" t="n"/>
      <c r="O917" s="70" t="n"/>
      <c r="P917" s="123" t="n"/>
      <c r="Q917" s="122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319" t="n"/>
      <c r="H918" s="121" t="n"/>
      <c r="I918" s="122" t="n"/>
      <c r="J918" s="70" t="n"/>
      <c r="K918" s="70" t="n"/>
      <c r="L918" s="70" t="n"/>
      <c r="M918" s="70" t="n"/>
      <c r="N918" s="70" t="n"/>
      <c r="O918" s="70" t="n"/>
      <c r="P918" s="123" t="n"/>
      <c r="Q918" s="122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319" t="n"/>
      <c r="H919" s="121" t="n"/>
      <c r="I919" s="122" t="n"/>
      <c r="J919" s="70" t="n"/>
      <c r="K919" s="70" t="n"/>
      <c r="L919" s="70" t="n"/>
      <c r="M919" s="70" t="n"/>
      <c r="N919" s="70" t="n"/>
      <c r="O919" s="70" t="n"/>
      <c r="P919" s="123" t="n"/>
      <c r="Q919" s="122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319" t="n"/>
      <c r="H920" s="121" t="n"/>
      <c r="I920" s="122" t="n"/>
      <c r="J920" s="70" t="n"/>
      <c r="K920" s="70" t="n"/>
      <c r="L920" s="70" t="n"/>
      <c r="M920" s="70" t="n"/>
      <c r="N920" s="70" t="n"/>
      <c r="O920" s="70" t="n"/>
      <c r="P920" s="123" t="n"/>
      <c r="Q920" s="122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319" t="n"/>
      <c r="H921" s="121" t="n"/>
      <c r="I921" s="122" t="n"/>
      <c r="J921" s="70" t="n"/>
      <c r="K921" s="70" t="n"/>
      <c r="L921" s="70" t="n"/>
      <c r="M921" s="70" t="n"/>
      <c r="N921" s="70" t="n"/>
      <c r="O921" s="70" t="n"/>
      <c r="P921" s="123" t="n"/>
      <c r="Q921" s="122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319" t="n"/>
      <c r="H922" s="121" t="n"/>
      <c r="I922" s="122" t="n"/>
      <c r="J922" s="70" t="n"/>
      <c r="K922" s="70" t="n"/>
      <c r="L922" s="70" t="n"/>
      <c r="M922" s="70" t="n"/>
      <c r="N922" s="70" t="n"/>
      <c r="O922" s="70" t="n"/>
      <c r="P922" s="123" t="n"/>
      <c r="Q922" s="122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319" t="n"/>
      <c r="H923" s="121" t="n"/>
      <c r="I923" s="122" t="n"/>
      <c r="J923" s="70" t="n"/>
      <c r="K923" s="70" t="n"/>
      <c r="L923" s="70" t="n"/>
      <c r="M923" s="70" t="n"/>
      <c r="N923" s="70" t="n"/>
      <c r="O923" s="70" t="n"/>
      <c r="P923" s="123" t="n"/>
      <c r="Q923" s="122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319" t="n"/>
      <c r="H924" s="121" t="n"/>
      <c r="I924" s="122" t="n"/>
      <c r="J924" s="70" t="n"/>
      <c r="K924" s="70" t="n"/>
      <c r="L924" s="70" t="n"/>
      <c r="M924" s="70" t="n"/>
      <c r="N924" s="70" t="n"/>
      <c r="O924" s="70" t="n"/>
      <c r="P924" s="123" t="n"/>
      <c r="Q924" s="122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319" t="n"/>
      <c r="H925" s="121" t="n"/>
      <c r="I925" s="122" t="n"/>
      <c r="J925" s="70" t="n"/>
      <c r="K925" s="70" t="n"/>
      <c r="L925" s="70" t="n"/>
      <c r="M925" s="70" t="n"/>
      <c r="N925" s="70" t="n"/>
      <c r="O925" s="70" t="n"/>
      <c r="P925" s="123" t="n"/>
      <c r="Q925" s="122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319" t="n"/>
      <c r="H926" s="121" t="n"/>
      <c r="I926" s="122" t="n"/>
      <c r="J926" s="70" t="n"/>
      <c r="K926" s="70" t="n"/>
      <c r="L926" s="70" t="n"/>
      <c r="M926" s="70" t="n"/>
      <c r="N926" s="70" t="n"/>
      <c r="O926" s="70" t="n"/>
      <c r="P926" s="123" t="n"/>
      <c r="Q926" s="122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319" t="n"/>
      <c r="H927" s="121" t="n"/>
      <c r="I927" s="122" t="n"/>
      <c r="J927" s="70" t="n"/>
      <c r="K927" s="70" t="n"/>
      <c r="L927" s="70" t="n"/>
      <c r="M927" s="70" t="n"/>
      <c r="N927" s="70" t="n"/>
      <c r="O927" s="70" t="n"/>
      <c r="P927" s="123" t="n"/>
      <c r="Q927" s="122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319" t="n"/>
      <c r="H928" s="121" t="n"/>
      <c r="I928" s="122" t="n"/>
      <c r="J928" s="70" t="n"/>
      <c r="K928" s="70" t="n"/>
      <c r="L928" s="70" t="n"/>
      <c r="M928" s="70" t="n"/>
      <c r="N928" s="70" t="n"/>
      <c r="O928" s="70" t="n"/>
      <c r="P928" s="123" t="n"/>
      <c r="Q928" s="122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319" t="n"/>
      <c r="H929" s="121" t="n"/>
      <c r="I929" s="122" t="n"/>
      <c r="J929" s="70" t="n"/>
      <c r="K929" s="70" t="n"/>
      <c r="L929" s="70" t="n"/>
      <c r="M929" s="70" t="n"/>
      <c r="N929" s="70" t="n"/>
      <c r="O929" s="70" t="n"/>
      <c r="P929" s="123" t="n"/>
      <c r="Q929" s="122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319" t="n"/>
      <c r="H930" s="121" t="n"/>
      <c r="I930" s="122" t="n"/>
      <c r="J930" s="70" t="n"/>
      <c r="K930" s="70" t="n"/>
      <c r="L930" s="70" t="n"/>
      <c r="M930" s="70" t="n"/>
      <c r="N930" s="70" t="n"/>
      <c r="O930" s="70" t="n"/>
      <c r="P930" s="123" t="n"/>
      <c r="Q930" s="122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319" t="n"/>
      <c r="H931" s="121" t="n"/>
      <c r="I931" s="122" t="n"/>
      <c r="J931" s="70" t="n"/>
      <c r="K931" s="70" t="n"/>
      <c r="L931" s="70" t="n"/>
      <c r="M931" s="70" t="n"/>
      <c r="N931" s="70" t="n"/>
      <c r="O931" s="70" t="n"/>
      <c r="P931" s="123" t="n"/>
      <c r="Q931" s="122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319" t="n"/>
      <c r="H932" s="121" t="n"/>
      <c r="I932" s="122" t="n"/>
      <c r="J932" s="70" t="n"/>
      <c r="K932" s="70" t="n"/>
      <c r="L932" s="70" t="n"/>
      <c r="M932" s="70" t="n"/>
      <c r="N932" s="70" t="n"/>
      <c r="O932" s="70" t="n"/>
      <c r="P932" s="123" t="n"/>
      <c r="Q932" s="122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319" t="n"/>
      <c r="H933" s="121" t="n"/>
      <c r="I933" s="122" t="n"/>
      <c r="J933" s="70" t="n"/>
      <c r="K933" s="70" t="n"/>
      <c r="L933" s="70" t="n"/>
      <c r="M933" s="70" t="n"/>
      <c r="N933" s="70" t="n"/>
      <c r="O933" s="70" t="n"/>
      <c r="P933" s="123" t="n"/>
      <c r="Q933" s="122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319" t="n"/>
      <c r="H934" s="121" t="n"/>
      <c r="I934" s="122" t="n"/>
      <c r="J934" s="70" t="n"/>
      <c r="K934" s="70" t="n"/>
      <c r="L934" s="70" t="n"/>
      <c r="M934" s="70" t="n"/>
      <c r="N934" s="70" t="n"/>
      <c r="O934" s="70" t="n"/>
      <c r="P934" s="123" t="n"/>
      <c r="Q934" s="122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319" t="n"/>
      <c r="H935" s="121" t="n"/>
      <c r="I935" s="122" t="n"/>
      <c r="J935" s="70" t="n"/>
      <c r="K935" s="70" t="n"/>
      <c r="L935" s="70" t="n"/>
      <c r="M935" s="70" t="n"/>
      <c r="N935" s="70" t="n"/>
      <c r="O935" s="70" t="n"/>
      <c r="P935" s="123" t="n"/>
      <c r="Q935" s="122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319" t="n"/>
      <c r="H936" s="121" t="n"/>
      <c r="I936" s="122" t="n"/>
      <c r="J936" s="70" t="n"/>
      <c r="K936" s="70" t="n"/>
      <c r="L936" s="70" t="n"/>
      <c r="M936" s="70" t="n"/>
      <c r="N936" s="70" t="n"/>
      <c r="O936" s="70" t="n"/>
      <c r="P936" s="123" t="n"/>
      <c r="Q936" s="122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319" t="n"/>
      <c r="H937" s="121" t="n"/>
      <c r="I937" s="122" t="n"/>
      <c r="J937" s="70" t="n"/>
      <c r="K937" s="70" t="n"/>
      <c r="L937" s="70" t="n"/>
      <c r="M937" s="70" t="n"/>
      <c r="N937" s="70" t="n"/>
      <c r="O937" s="70" t="n"/>
      <c r="P937" s="123" t="n"/>
      <c r="Q937" s="122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319" t="n"/>
      <c r="H938" s="121" t="n"/>
      <c r="I938" s="122" t="n"/>
      <c r="J938" s="70" t="n"/>
      <c r="K938" s="70" t="n"/>
      <c r="L938" s="70" t="n"/>
      <c r="M938" s="70" t="n"/>
      <c r="N938" s="70" t="n"/>
      <c r="O938" s="70" t="n"/>
      <c r="P938" s="123" t="n"/>
      <c r="Q938" s="122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319" t="n"/>
      <c r="H939" s="121" t="n"/>
      <c r="I939" s="122" t="n"/>
      <c r="J939" s="70" t="n"/>
      <c r="K939" s="70" t="n"/>
      <c r="L939" s="70" t="n"/>
      <c r="M939" s="70" t="n"/>
      <c r="N939" s="70" t="n"/>
      <c r="O939" s="70" t="n"/>
      <c r="P939" s="123" t="n"/>
      <c r="Q939" s="122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319" t="n"/>
      <c r="H940" s="121" t="n"/>
      <c r="I940" s="122" t="n"/>
      <c r="J940" s="70" t="n"/>
      <c r="K940" s="70" t="n"/>
      <c r="L940" s="70" t="n"/>
      <c r="M940" s="70" t="n"/>
      <c r="N940" s="70" t="n"/>
      <c r="O940" s="70" t="n"/>
      <c r="P940" s="123" t="n"/>
      <c r="Q940" s="122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319" t="n"/>
      <c r="H941" s="121" t="n"/>
      <c r="I941" s="122" t="n"/>
      <c r="J941" s="70" t="n"/>
      <c r="K941" s="70" t="n"/>
      <c r="L941" s="70" t="n"/>
      <c r="M941" s="70" t="n"/>
      <c r="N941" s="70" t="n"/>
      <c r="O941" s="70" t="n"/>
      <c r="P941" s="123" t="n"/>
      <c r="Q941" s="122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319" t="n"/>
      <c r="H942" s="121" t="n"/>
      <c r="I942" s="122" t="n"/>
      <c r="J942" s="70" t="n"/>
      <c r="K942" s="70" t="n"/>
      <c r="L942" s="70" t="n"/>
      <c r="M942" s="70" t="n"/>
      <c r="N942" s="70" t="n"/>
      <c r="O942" s="70" t="n"/>
      <c r="P942" s="123" t="n"/>
      <c r="Q942" s="122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319" t="n"/>
      <c r="H943" s="121" t="n"/>
      <c r="I943" s="122" t="n"/>
      <c r="J943" s="70" t="n"/>
      <c r="K943" s="70" t="n"/>
      <c r="L943" s="70" t="n"/>
      <c r="M943" s="70" t="n"/>
      <c r="N943" s="70" t="n"/>
      <c r="O943" s="70" t="n"/>
      <c r="P943" s="123" t="n"/>
      <c r="Q943" s="122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319" t="n"/>
      <c r="H944" s="121" t="n"/>
      <c r="I944" s="122" t="n"/>
      <c r="J944" s="70" t="n"/>
      <c r="K944" s="70" t="n"/>
      <c r="L944" s="70" t="n"/>
      <c r="M944" s="70" t="n"/>
      <c r="N944" s="70" t="n"/>
      <c r="O944" s="70" t="n"/>
      <c r="P944" s="123" t="n"/>
      <c r="Q944" s="122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319" t="n"/>
      <c r="H945" s="121" t="n"/>
      <c r="I945" s="122" t="n"/>
      <c r="J945" s="70" t="n"/>
      <c r="K945" s="70" t="n"/>
      <c r="L945" s="70" t="n"/>
      <c r="M945" s="70" t="n"/>
      <c r="N945" s="70" t="n"/>
      <c r="O945" s="70" t="n"/>
      <c r="P945" s="123" t="n"/>
      <c r="Q945" s="122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319" t="n"/>
      <c r="H946" s="121" t="n"/>
      <c r="I946" s="122" t="n"/>
      <c r="J946" s="70" t="n"/>
      <c r="K946" s="70" t="n"/>
      <c r="L946" s="70" t="n"/>
      <c r="M946" s="70" t="n"/>
      <c r="N946" s="70" t="n"/>
      <c r="O946" s="70" t="n"/>
      <c r="P946" s="123" t="n"/>
      <c r="Q946" s="122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319" t="n"/>
      <c r="H947" s="121" t="n"/>
      <c r="I947" s="122" t="n"/>
      <c r="J947" s="70" t="n"/>
      <c r="K947" s="70" t="n"/>
      <c r="L947" s="70" t="n"/>
      <c r="M947" s="70" t="n"/>
      <c r="N947" s="70" t="n"/>
      <c r="O947" s="70" t="n"/>
      <c r="P947" s="123" t="n"/>
      <c r="Q947" s="122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319" t="n"/>
      <c r="H948" s="121" t="n"/>
      <c r="I948" s="122" t="n"/>
      <c r="J948" s="70" t="n"/>
      <c r="K948" s="70" t="n"/>
      <c r="L948" s="70" t="n"/>
      <c r="M948" s="70" t="n"/>
      <c r="N948" s="70" t="n"/>
      <c r="O948" s="70" t="n"/>
      <c r="P948" s="123" t="n"/>
      <c r="Q948" s="122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319" t="n"/>
      <c r="H949" s="121" t="n"/>
      <c r="I949" s="122" t="n"/>
      <c r="J949" s="70" t="n"/>
      <c r="K949" s="70" t="n"/>
      <c r="L949" s="70" t="n"/>
      <c r="M949" s="70" t="n"/>
      <c r="N949" s="70" t="n"/>
      <c r="O949" s="70" t="n"/>
      <c r="P949" s="123" t="n"/>
      <c r="Q949" s="122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319" t="n"/>
      <c r="H950" s="121" t="n"/>
      <c r="I950" s="122" t="n"/>
      <c r="J950" s="70" t="n"/>
      <c r="K950" s="70" t="n"/>
      <c r="L950" s="70" t="n"/>
      <c r="M950" s="70" t="n"/>
      <c r="N950" s="70" t="n"/>
      <c r="O950" s="70" t="n"/>
      <c r="P950" s="123" t="n"/>
      <c r="Q950" s="122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319" t="n"/>
      <c r="H951" s="121" t="n"/>
      <c r="I951" s="122" t="n"/>
      <c r="J951" s="70" t="n"/>
      <c r="K951" s="70" t="n"/>
      <c r="L951" s="70" t="n"/>
      <c r="M951" s="70" t="n"/>
      <c r="N951" s="70" t="n"/>
      <c r="O951" s="70" t="n"/>
      <c r="P951" s="123" t="n"/>
      <c r="Q951" s="122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319" t="n"/>
      <c r="H952" s="121" t="n"/>
      <c r="I952" s="122" t="n"/>
      <c r="J952" s="70" t="n"/>
      <c r="K952" s="70" t="n"/>
      <c r="L952" s="70" t="n"/>
      <c r="M952" s="70" t="n"/>
      <c r="N952" s="70" t="n"/>
      <c r="O952" s="70" t="n"/>
      <c r="P952" s="123" t="n"/>
      <c r="Q952" s="122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319" t="n"/>
      <c r="H953" s="121" t="n"/>
      <c r="I953" s="122" t="n"/>
      <c r="J953" s="70" t="n"/>
      <c r="K953" s="70" t="n"/>
      <c r="L953" s="70" t="n"/>
      <c r="M953" s="70" t="n"/>
      <c r="N953" s="70" t="n"/>
      <c r="O953" s="70" t="n"/>
      <c r="P953" s="123" t="n"/>
      <c r="Q953" s="122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319" t="n"/>
      <c r="H954" s="121" t="n"/>
      <c r="I954" s="122" t="n"/>
      <c r="J954" s="70" t="n"/>
      <c r="K954" s="70" t="n"/>
      <c r="L954" s="70" t="n"/>
      <c r="M954" s="70" t="n"/>
      <c r="N954" s="70" t="n"/>
      <c r="O954" s="70" t="n"/>
      <c r="P954" s="123" t="n"/>
      <c r="Q954" s="122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319" t="n"/>
      <c r="H955" s="121" t="n"/>
      <c r="I955" s="122" t="n"/>
      <c r="J955" s="70" t="n"/>
      <c r="K955" s="70" t="n"/>
      <c r="L955" s="70" t="n"/>
      <c r="M955" s="70" t="n"/>
      <c r="N955" s="70" t="n"/>
      <c r="O955" s="70" t="n"/>
      <c r="P955" s="123" t="n"/>
      <c r="Q955" s="122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319" t="n"/>
      <c r="H956" s="121" t="n"/>
      <c r="I956" s="122" t="n"/>
      <c r="J956" s="70" t="n"/>
      <c r="K956" s="70" t="n"/>
      <c r="L956" s="70" t="n"/>
      <c r="M956" s="70" t="n"/>
      <c r="N956" s="70" t="n"/>
      <c r="O956" s="70" t="n"/>
      <c r="P956" s="123" t="n"/>
      <c r="Q956" s="122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319" t="n"/>
      <c r="H957" s="121" t="n"/>
      <c r="I957" s="122" t="n"/>
      <c r="J957" s="70" t="n"/>
      <c r="K957" s="70" t="n"/>
      <c r="L957" s="70" t="n"/>
      <c r="M957" s="70" t="n"/>
      <c r="N957" s="70" t="n"/>
      <c r="O957" s="70" t="n"/>
      <c r="P957" s="123" t="n"/>
      <c r="Q957" s="122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319" t="n"/>
      <c r="H958" s="121" t="n"/>
      <c r="I958" s="122" t="n"/>
      <c r="J958" s="70" t="n"/>
      <c r="K958" s="70" t="n"/>
      <c r="L958" s="70" t="n"/>
      <c r="M958" s="70" t="n"/>
      <c r="N958" s="70" t="n"/>
      <c r="O958" s="70" t="n"/>
      <c r="P958" s="123" t="n"/>
      <c r="Q958" s="122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319" t="n"/>
      <c r="H959" s="121" t="n"/>
      <c r="I959" s="122" t="n"/>
      <c r="J959" s="70" t="n"/>
      <c r="K959" s="70" t="n"/>
      <c r="L959" s="70" t="n"/>
      <c r="M959" s="70" t="n"/>
      <c r="N959" s="70" t="n"/>
      <c r="O959" s="70" t="n"/>
      <c r="P959" s="123" t="n"/>
      <c r="Q959" s="122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319" t="n"/>
      <c r="H960" s="121" t="n"/>
      <c r="I960" s="122" t="n"/>
      <c r="J960" s="70" t="n"/>
      <c r="K960" s="70" t="n"/>
      <c r="L960" s="70" t="n"/>
      <c r="M960" s="70" t="n"/>
      <c r="N960" s="70" t="n"/>
      <c r="O960" s="70" t="n"/>
      <c r="P960" s="123" t="n"/>
      <c r="Q960" s="122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319" t="n"/>
      <c r="H961" s="121" t="n"/>
      <c r="I961" s="122" t="n"/>
      <c r="J961" s="70" t="n"/>
      <c r="K961" s="70" t="n"/>
      <c r="L961" s="70" t="n"/>
      <c r="M961" s="70" t="n"/>
      <c r="N961" s="70" t="n"/>
      <c r="O961" s="70" t="n"/>
      <c r="P961" s="123" t="n"/>
      <c r="Q961" s="122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319" t="n"/>
      <c r="H962" s="121" t="n"/>
      <c r="I962" s="122" t="n"/>
      <c r="J962" s="70" t="n"/>
      <c r="K962" s="70" t="n"/>
      <c r="L962" s="70" t="n"/>
      <c r="M962" s="70" t="n"/>
      <c r="N962" s="70" t="n"/>
      <c r="O962" s="70" t="n"/>
      <c r="P962" s="123" t="n"/>
      <c r="Q962" s="122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319" t="n"/>
      <c r="H963" s="121" t="n"/>
      <c r="I963" s="122" t="n"/>
      <c r="J963" s="70" t="n"/>
      <c r="K963" s="70" t="n"/>
      <c r="L963" s="70" t="n"/>
      <c r="M963" s="70" t="n"/>
      <c r="N963" s="70" t="n"/>
      <c r="O963" s="70" t="n"/>
      <c r="P963" s="123" t="n"/>
      <c r="Q963" s="122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319" t="n"/>
      <c r="H964" s="121" t="n"/>
      <c r="I964" s="122" t="n"/>
      <c r="J964" s="70" t="n"/>
      <c r="K964" s="70" t="n"/>
      <c r="L964" s="70" t="n"/>
      <c r="M964" s="70" t="n"/>
      <c r="N964" s="70" t="n"/>
      <c r="O964" s="70" t="n"/>
      <c r="P964" s="123" t="n"/>
      <c r="Q964" s="122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319" t="n"/>
      <c r="H965" s="121" t="n"/>
      <c r="I965" s="122" t="n"/>
      <c r="J965" s="70" t="n"/>
      <c r="K965" s="70" t="n"/>
      <c r="L965" s="70" t="n"/>
      <c r="M965" s="70" t="n"/>
      <c r="N965" s="70" t="n"/>
      <c r="O965" s="70" t="n"/>
      <c r="P965" s="123" t="n"/>
      <c r="Q965" s="122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319" t="n"/>
      <c r="H966" s="121" t="n"/>
      <c r="I966" s="122" t="n"/>
      <c r="J966" s="70" t="n"/>
      <c r="K966" s="70" t="n"/>
      <c r="L966" s="70" t="n"/>
      <c r="M966" s="70" t="n"/>
      <c r="N966" s="70" t="n"/>
      <c r="O966" s="70" t="n"/>
      <c r="P966" s="123" t="n"/>
      <c r="Q966" s="122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319" t="n"/>
      <c r="H967" s="121" t="n"/>
      <c r="I967" s="122" t="n"/>
      <c r="J967" s="70" t="n"/>
      <c r="K967" s="70" t="n"/>
      <c r="L967" s="70" t="n"/>
      <c r="M967" s="70" t="n"/>
      <c r="N967" s="70" t="n"/>
      <c r="O967" s="70" t="n"/>
      <c r="P967" s="123" t="n"/>
      <c r="Q967" s="122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319" t="n"/>
      <c r="H968" s="121" t="n"/>
      <c r="I968" s="122" t="n"/>
      <c r="J968" s="70" t="n"/>
      <c r="K968" s="70" t="n"/>
      <c r="L968" s="70" t="n"/>
      <c r="M968" s="70" t="n"/>
      <c r="N968" s="70" t="n"/>
      <c r="O968" s="70" t="n"/>
      <c r="P968" s="123" t="n"/>
      <c r="Q968" s="122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319" t="n"/>
      <c r="H969" s="121" t="n"/>
      <c r="I969" s="122" t="n"/>
      <c r="J969" s="70" t="n"/>
      <c r="K969" s="70" t="n"/>
      <c r="L969" s="70" t="n"/>
      <c r="M969" s="70" t="n"/>
      <c r="N969" s="70" t="n"/>
      <c r="O969" s="70" t="n"/>
      <c r="P969" s="123" t="n"/>
      <c r="Q969" s="122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319" t="n"/>
      <c r="H970" s="121" t="n"/>
      <c r="I970" s="122" t="n"/>
      <c r="J970" s="70" t="n"/>
      <c r="K970" s="70" t="n"/>
      <c r="L970" s="70" t="n"/>
      <c r="M970" s="70" t="n"/>
      <c r="N970" s="70" t="n"/>
      <c r="O970" s="70" t="n"/>
      <c r="P970" s="123" t="n"/>
      <c r="Q970" s="122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319" t="n"/>
      <c r="H971" s="121" t="n"/>
      <c r="I971" s="122" t="n"/>
      <c r="J971" s="70" t="n"/>
      <c r="K971" s="70" t="n"/>
      <c r="L971" s="70" t="n"/>
      <c r="M971" s="70" t="n"/>
      <c r="N971" s="70" t="n"/>
      <c r="O971" s="70" t="n"/>
      <c r="P971" s="123" t="n"/>
      <c r="Q971" s="122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319" t="n"/>
      <c r="H972" s="121" t="n"/>
      <c r="I972" s="122" t="n"/>
      <c r="J972" s="70" t="n"/>
      <c r="K972" s="70" t="n"/>
      <c r="L972" s="70" t="n"/>
      <c r="M972" s="70" t="n"/>
      <c r="N972" s="70" t="n"/>
      <c r="O972" s="70" t="n"/>
      <c r="P972" s="123" t="n"/>
      <c r="Q972" s="122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319" t="n"/>
      <c r="H973" s="121" t="n"/>
      <c r="I973" s="122" t="n"/>
      <c r="J973" s="70" t="n"/>
      <c r="K973" s="70" t="n"/>
      <c r="L973" s="70" t="n"/>
      <c r="M973" s="70" t="n"/>
      <c r="N973" s="70" t="n"/>
      <c r="O973" s="70" t="n"/>
      <c r="P973" s="123" t="n"/>
      <c r="Q973" s="122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319" t="n"/>
      <c r="H974" s="121" t="n"/>
      <c r="I974" s="122" t="n"/>
      <c r="J974" s="70" t="n"/>
      <c r="K974" s="70" t="n"/>
      <c r="L974" s="70" t="n"/>
      <c r="M974" s="70" t="n"/>
      <c r="N974" s="70" t="n"/>
      <c r="O974" s="70" t="n"/>
      <c r="P974" s="123" t="n"/>
      <c r="Q974" s="122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319" t="n"/>
      <c r="H975" s="121" t="n"/>
      <c r="I975" s="122" t="n"/>
      <c r="J975" s="70" t="n"/>
      <c r="K975" s="70" t="n"/>
      <c r="L975" s="70" t="n"/>
      <c r="M975" s="70" t="n"/>
      <c r="N975" s="70" t="n"/>
      <c r="O975" s="70" t="n"/>
      <c r="P975" s="123" t="n"/>
      <c r="Q975" s="122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319" t="n"/>
      <c r="H976" s="121" t="n"/>
      <c r="I976" s="122" t="n"/>
      <c r="J976" s="70" t="n"/>
      <c r="K976" s="70" t="n"/>
      <c r="L976" s="70" t="n"/>
      <c r="M976" s="70" t="n"/>
      <c r="N976" s="70" t="n"/>
      <c r="O976" s="70" t="n"/>
      <c r="P976" s="123" t="n"/>
      <c r="Q976" s="122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319" t="n"/>
      <c r="H977" s="121" t="n"/>
      <c r="I977" s="122" t="n"/>
      <c r="J977" s="70" t="n"/>
      <c r="K977" s="70" t="n"/>
      <c r="L977" s="70" t="n"/>
      <c r="M977" s="70" t="n"/>
      <c r="N977" s="70" t="n"/>
      <c r="O977" s="70" t="n"/>
      <c r="P977" s="123" t="n"/>
      <c r="Q977" s="122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319" t="n"/>
      <c r="H978" s="121" t="n"/>
      <c r="I978" s="122" t="n"/>
      <c r="J978" s="70" t="n"/>
      <c r="K978" s="70" t="n"/>
      <c r="L978" s="70" t="n"/>
      <c r="M978" s="70" t="n"/>
      <c r="N978" s="70" t="n"/>
      <c r="O978" s="70" t="n"/>
      <c r="P978" s="123" t="n"/>
      <c r="Q978" s="122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319" t="n"/>
      <c r="H979" s="121" t="n"/>
      <c r="I979" s="122" t="n"/>
      <c r="J979" s="70" t="n"/>
      <c r="K979" s="70" t="n"/>
      <c r="L979" s="70" t="n"/>
      <c r="M979" s="70" t="n"/>
      <c r="N979" s="70" t="n"/>
      <c r="O979" s="70" t="n"/>
      <c r="P979" s="123" t="n"/>
      <c r="Q979" s="122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319" t="n"/>
      <c r="H980" s="121" t="n"/>
      <c r="I980" s="122" t="n"/>
      <c r="J980" s="70" t="n"/>
      <c r="K980" s="70" t="n"/>
      <c r="L980" s="70" t="n"/>
      <c r="M980" s="70" t="n"/>
      <c r="N980" s="70" t="n"/>
      <c r="O980" s="70" t="n"/>
      <c r="P980" s="123" t="n"/>
      <c r="Q980" s="122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319" t="n"/>
      <c r="H981" s="121" t="n"/>
      <c r="I981" s="122" t="n"/>
      <c r="J981" s="70" t="n"/>
      <c r="K981" s="70" t="n"/>
      <c r="L981" s="70" t="n"/>
      <c r="M981" s="70" t="n"/>
      <c r="N981" s="70" t="n"/>
      <c r="O981" s="70" t="n"/>
      <c r="P981" s="123" t="n"/>
      <c r="Q981" s="122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319" t="n"/>
      <c r="H982" s="121" t="n"/>
      <c r="I982" s="122" t="n"/>
      <c r="J982" s="70" t="n"/>
      <c r="K982" s="70" t="n"/>
      <c r="L982" s="70" t="n"/>
      <c r="M982" s="70" t="n"/>
      <c r="N982" s="70" t="n"/>
      <c r="O982" s="70" t="n"/>
      <c r="P982" s="123" t="n"/>
      <c r="Q982" s="122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319" t="n"/>
      <c r="H983" s="121" t="n"/>
      <c r="I983" s="122" t="n"/>
      <c r="J983" s="70" t="n"/>
      <c r="K983" s="70" t="n"/>
      <c r="L983" s="70" t="n"/>
      <c r="M983" s="70" t="n"/>
      <c r="N983" s="70" t="n"/>
      <c r="O983" s="70" t="n"/>
      <c r="P983" s="123" t="n"/>
      <c r="Q983" s="122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319" t="n"/>
      <c r="H984" s="121" t="n"/>
      <c r="I984" s="122" t="n"/>
      <c r="J984" s="70" t="n"/>
      <c r="K984" s="70" t="n"/>
      <c r="L984" s="70" t="n"/>
      <c r="M984" s="70" t="n"/>
      <c r="N984" s="70" t="n"/>
      <c r="O984" s="70" t="n"/>
      <c r="P984" s="123" t="n"/>
      <c r="Q984" s="122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319" t="n"/>
      <c r="H985" s="121" t="n"/>
      <c r="I985" s="122" t="n"/>
      <c r="J985" s="70" t="n"/>
      <c r="K985" s="70" t="n"/>
      <c r="L985" s="70" t="n"/>
      <c r="M985" s="70" t="n"/>
      <c r="N985" s="70" t="n"/>
      <c r="O985" s="70" t="n"/>
      <c r="P985" s="123" t="n"/>
      <c r="Q985" s="122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319" t="n"/>
      <c r="H986" s="121" t="n"/>
      <c r="I986" s="122" t="n"/>
      <c r="J986" s="70" t="n"/>
      <c r="K986" s="70" t="n"/>
      <c r="L986" s="70" t="n"/>
      <c r="M986" s="70" t="n"/>
      <c r="N986" s="70" t="n"/>
      <c r="O986" s="70" t="n"/>
      <c r="P986" s="123" t="n"/>
      <c r="Q986" s="122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319" t="n"/>
      <c r="H987" s="121" t="n"/>
      <c r="I987" s="122" t="n"/>
      <c r="J987" s="70" t="n"/>
      <c r="K987" s="70" t="n"/>
      <c r="L987" s="70" t="n"/>
      <c r="M987" s="70" t="n"/>
      <c r="N987" s="70" t="n"/>
      <c r="O987" s="70" t="n"/>
      <c r="P987" s="123" t="n"/>
      <c r="Q987" s="122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319" t="n"/>
      <c r="H988" s="121" t="n"/>
      <c r="I988" s="122" t="n"/>
      <c r="J988" s="70" t="n"/>
      <c r="K988" s="70" t="n"/>
      <c r="L988" s="70" t="n"/>
      <c r="M988" s="70" t="n"/>
      <c r="N988" s="70" t="n"/>
      <c r="O988" s="70" t="n"/>
      <c r="P988" s="123" t="n"/>
      <c r="Q988" s="122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319" t="n"/>
      <c r="H989" s="121" t="n"/>
      <c r="I989" s="122" t="n"/>
      <c r="J989" s="70" t="n"/>
      <c r="K989" s="70" t="n"/>
      <c r="L989" s="70" t="n"/>
      <c r="M989" s="70" t="n"/>
      <c r="N989" s="70" t="n"/>
      <c r="O989" s="70" t="n"/>
      <c r="P989" s="123" t="n"/>
      <c r="Q989" s="122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319" t="n"/>
      <c r="H990" s="121" t="n"/>
      <c r="I990" s="122" t="n"/>
      <c r="J990" s="70" t="n"/>
      <c r="K990" s="70" t="n"/>
      <c r="L990" s="70" t="n"/>
      <c r="M990" s="70" t="n"/>
      <c r="N990" s="70" t="n"/>
      <c r="O990" s="70" t="n"/>
      <c r="P990" s="123" t="n"/>
      <c r="Q990" s="122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319" t="n"/>
      <c r="H991" s="121" t="n"/>
      <c r="I991" s="122" t="n"/>
      <c r="J991" s="70" t="n"/>
      <c r="K991" s="70" t="n"/>
      <c r="L991" s="70" t="n"/>
      <c r="M991" s="70" t="n"/>
      <c r="N991" s="70" t="n"/>
      <c r="O991" s="70" t="n"/>
      <c r="P991" s="123" t="n"/>
      <c r="Q991" s="122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319" t="n"/>
      <c r="H992" s="121" t="n"/>
      <c r="I992" s="122" t="n"/>
      <c r="J992" s="70" t="n"/>
      <c r="K992" s="70" t="n"/>
      <c r="L992" s="70" t="n"/>
      <c r="M992" s="70" t="n"/>
      <c r="N992" s="70" t="n"/>
      <c r="O992" s="70" t="n"/>
      <c r="P992" s="123" t="n"/>
      <c r="Q992" s="122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319" t="n"/>
      <c r="H993" s="121" t="n"/>
      <c r="I993" s="122" t="n"/>
      <c r="J993" s="70" t="n"/>
      <c r="K993" s="70" t="n"/>
      <c r="L993" s="70" t="n"/>
      <c r="M993" s="70" t="n"/>
      <c r="N993" s="70" t="n"/>
      <c r="O993" s="70" t="n"/>
      <c r="P993" s="123" t="n"/>
      <c r="Q993" s="122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319" t="n"/>
      <c r="H994" s="121" t="n"/>
      <c r="I994" s="122" t="n"/>
      <c r="J994" s="70" t="n"/>
      <c r="K994" s="70" t="n"/>
      <c r="L994" s="70" t="n"/>
      <c r="M994" s="70" t="n"/>
      <c r="N994" s="70" t="n"/>
      <c r="O994" s="70" t="n"/>
      <c r="P994" s="123" t="n"/>
      <c r="Q994" s="122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319" t="n"/>
      <c r="H995" s="121" t="n"/>
      <c r="I995" s="122" t="n"/>
      <c r="J995" s="70" t="n"/>
      <c r="K995" s="70" t="n"/>
      <c r="L995" s="70" t="n"/>
      <c r="M995" s="70" t="n"/>
      <c r="N995" s="70" t="n"/>
      <c r="O995" s="70" t="n"/>
      <c r="P995" s="123" t="n"/>
      <c r="Q995" s="122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319" t="n"/>
      <c r="H996" s="121" t="n"/>
      <c r="I996" s="122" t="n"/>
      <c r="J996" s="70" t="n"/>
      <c r="K996" s="70" t="n"/>
      <c r="L996" s="70" t="n"/>
      <c r="M996" s="70" t="n"/>
      <c r="N996" s="70" t="n"/>
      <c r="O996" s="70" t="n"/>
      <c r="P996" s="123" t="n"/>
      <c r="Q996" s="122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319" t="n"/>
      <c r="H997" s="121" t="n"/>
      <c r="I997" s="122" t="n"/>
      <c r="J997" s="70" t="n"/>
      <c r="K997" s="70" t="n"/>
      <c r="L997" s="70" t="n"/>
      <c r="M997" s="70" t="n"/>
      <c r="N997" s="70" t="n"/>
      <c r="O997" s="70" t="n"/>
      <c r="P997" s="123" t="n"/>
      <c r="Q997" s="122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319" t="n"/>
      <c r="H998" s="121" t="n"/>
      <c r="I998" s="122" t="n"/>
      <c r="J998" s="70" t="n"/>
      <c r="K998" s="70" t="n"/>
      <c r="L998" s="70" t="n"/>
      <c r="M998" s="70" t="n"/>
      <c r="N998" s="70" t="n"/>
      <c r="O998" s="70" t="n"/>
      <c r="P998" s="123" t="n"/>
      <c r="Q998" s="122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319" t="n"/>
      <c r="H999" s="121" t="n"/>
      <c r="I999" s="122" t="n"/>
      <c r="J999" s="70" t="n"/>
      <c r="K999" s="70" t="n"/>
      <c r="L999" s="70" t="n"/>
      <c r="M999" s="70" t="n"/>
      <c r="N999" s="70" t="n"/>
      <c r="O999" s="70" t="n"/>
      <c r="P999" s="123" t="n"/>
      <c r="Q999" s="122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319" t="n"/>
      <c r="H1000" s="121" t="n"/>
      <c r="I1000" s="122" t="n"/>
      <c r="J1000" s="70" t="n"/>
      <c r="K1000" s="70" t="n"/>
      <c r="L1000" s="70" t="n"/>
      <c r="M1000" s="70" t="n"/>
      <c r="N1000" s="70" t="n"/>
      <c r="O1000" s="70" t="n"/>
      <c r="P1000" s="123" t="n"/>
      <c r="Q1000" s="122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</row>
  </sheetData>
  <autoFilter ref="$C$9:$I$9"/>
  <mergeCells count="12">
    <mergeCell ref="K8:M8"/>
    <mergeCell ref="C2:E8"/>
    <mergeCell ref="N8:Q8"/>
    <mergeCell ref="C1:D1"/>
    <mergeCell ref="S5:T5"/>
    <mergeCell ref="X1:Y1"/>
    <mergeCell ref="S1:T1"/>
    <mergeCell ref="X5:Y5"/>
    <mergeCell ref="K6:L6"/>
    <mergeCell ref="K5:L5"/>
    <mergeCell ref="K4:L4"/>
    <mergeCell ref="U1:U5"/>
  </mergeCells>
  <conditionalFormatting sqref="I1 Q1">
    <cfRule type="expression" priority="1" dxfId="0">
      <formula>$J10&lt;4</formula>
    </cfRule>
  </conditionalFormatting>
  <conditionalFormatting sqref="I2 I4 I8 Q2 Q4 Q6">
    <cfRule type="expression" priority="2" dxfId="0">
      <formula>#REF!&lt;4</formula>
    </cfRule>
  </conditionalFormatting>
  <conditionalFormatting sqref="I3 Q3">
    <cfRule type="expression" priority="3" dxfId="0">
      <formula>$J11&lt;4</formula>
    </cfRule>
  </conditionalFormatting>
  <conditionalFormatting sqref="I9 Q9">
    <cfRule type="expression" priority="4" dxfId="0">
      <formula>$J14&lt;4</formula>
    </cfRule>
  </conditionalFormatting>
  <conditionalFormatting sqref="I10:I43 Q10:Q43">
    <cfRule type="expression" priority="5" dxfId="0">
      <formula>#REF!&lt;4</formula>
    </cfRule>
  </conditionalFormatting>
  <conditionalFormatting sqref="I10:I43">
    <cfRule type="expression" priority="6" dxfId="1">
      <formula>H10=""</formula>
    </cfRule>
    <cfRule type="expression" priority="7" dxfId="2">
      <formula>$J10&lt;0</formula>
    </cfRule>
    <cfRule type="expression" priority="8" dxfId="3">
      <formula>AND($J10&gt;0,$J10&lt;4)</formula>
    </cfRule>
    <cfRule type="expression" priority="9" dxfId="4">
      <formula>$J10=0</formula>
    </cfRule>
    <cfRule type="expression" priority="10" dxfId="5">
      <formula>$J10&gt;=4</formula>
    </cfRule>
  </conditionalFormatting>
  <conditionalFormatting sqref="I14 Q14">
    <cfRule type="expression" priority="11" dxfId="0">
      <formula>$J16&lt;4</formula>
    </cfRule>
  </conditionalFormatting>
  <conditionalFormatting sqref="I18:I19">
    <cfRule type="expression" priority="12" dxfId="0">
      <formula>$J44&lt;4</formula>
    </cfRule>
  </conditionalFormatting>
  <conditionalFormatting sqref="I20 I27:I41 Q20 Q27:Q41">
    <cfRule type="expression" priority="13" dxfId="0">
      <formula>$J45&lt;4</formula>
    </cfRule>
  </conditionalFormatting>
  <conditionalFormatting sqref="I21 Q21">
    <cfRule type="expression" priority="14" dxfId="0">
      <formula>$J45&lt;4</formula>
    </cfRule>
  </conditionalFormatting>
  <conditionalFormatting sqref="I22 Q22">
    <cfRule type="expression" priority="15" dxfId="0">
      <formula>$J45&lt;4</formula>
    </cfRule>
  </conditionalFormatting>
  <conditionalFormatting sqref="I23">
    <cfRule type="expression" priority="16" dxfId="0">
      <formula>$J45&lt;4</formula>
    </cfRule>
  </conditionalFormatting>
  <conditionalFormatting sqref="I24 I26 Q24 Q26">
    <cfRule type="expression" priority="17" dxfId="0">
      <formula>$J45&lt;4</formula>
    </cfRule>
  </conditionalFormatting>
  <conditionalFormatting sqref="I25 Q25">
    <cfRule type="expression" priority="18" dxfId="0">
      <formula>$J45&lt;4</formula>
    </cfRule>
  </conditionalFormatting>
  <conditionalFormatting sqref="I42 Q42">
    <cfRule type="expression" priority="19" dxfId="0">
      <formula>$J52&lt;4</formula>
    </cfRule>
  </conditionalFormatting>
  <conditionalFormatting sqref="I43:I1000 Q43:Q1000">
    <cfRule type="expression" priority="20" dxfId="0">
      <formula>$K52&lt;4</formula>
    </cfRule>
  </conditionalFormatting>
  <conditionalFormatting sqref="Q5">
    <cfRule type="expression" priority="23" dxfId="0">
      <formula>$J12&lt;4</formula>
    </cfRule>
  </conditionalFormatting>
  <conditionalFormatting sqref="Q7">
    <cfRule type="expression" priority="24" dxfId="0">
      <formula>$J13&lt;4</formula>
    </cfRule>
  </conditionalFormatting>
  <conditionalFormatting sqref="Q10:Q43">
    <cfRule type="expression" priority="25" dxfId="6">
      <formula>P10=""</formula>
    </cfRule>
    <cfRule type="expression" priority="26" dxfId="5">
      <formula>$R10&gt;=4</formula>
    </cfRule>
    <cfRule type="expression" priority="27" dxfId="4">
      <formula>$R10=0</formula>
    </cfRule>
    <cfRule type="expression" priority="28" dxfId="2">
      <formula>$R10&lt;0</formula>
    </cfRule>
    <cfRule type="expression" priority="29" dxfId="3">
      <formula>AND($R10&gt;0,$R10&lt;4)</formula>
    </cfRule>
    <cfRule type="expression" priority="30" dxfId="1">
      <formula>P10=""</formula>
    </cfRule>
    <cfRule type="expression" priority="31" dxfId="2">
      <formula>$J10&lt;0</formula>
    </cfRule>
    <cfRule type="expression" priority="32" dxfId="3">
      <formula>AND($J10&gt;0,$J10&lt;4)</formula>
    </cfRule>
    <cfRule type="expression" priority="33" dxfId="4">
      <formula>$J10=0</formula>
    </cfRule>
    <cfRule type="expression" priority="34" dxfId="5">
      <formula>$J10&gt;=4</formula>
    </cfRule>
  </conditionalFormatting>
  <conditionalFormatting sqref="Q18:Q19">
    <cfRule type="expression" priority="35" dxfId="0">
      <formula>$J44&lt;4</formula>
    </cfRule>
  </conditionalFormatting>
  <conditionalFormatting sqref="Q23">
    <cfRule type="expression" priority="36" dxfId="0">
      <formula>$J45&lt;4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0.29" customWidth="1" style="339" min="3" max="3"/>
    <col width="12.43" customWidth="1" style="339" min="4" max="4"/>
    <col width="15.57" customWidth="1" style="339" min="5" max="5"/>
    <col width="29.86" customWidth="1" style="339" min="6" max="6"/>
    <col width="14.14" customWidth="1" style="339" min="7" max="7"/>
    <col width="10.57" customWidth="1" style="339" min="8" max="8"/>
    <col width="17.14" customWidth="1" style="339" min="9" max="9"/>
    <col width="20.29" customWidth="1" style="339" min="10" max="10"/>
    <col hidden="1" width="10" customWidth="1" style="339" min="11" max="11"/>
    <col width="10.29" customWidth="1" style="339" min="12" max="12"/>
    <col width="12" customWidth="1" style="339" min="13" max="13"/>
    <col width="13.43" customWidth="1" style="339" min="14" max="14"/>
    <col width="14.71" customWidth="1" style="339" min="15" max="15"/>
    <col width="11.43" customWidth="1" style="339" min="16" max="16"/>
    <col width="15.71" customWidth="1" style="339" min="17" max="17"/>
    <col width="20.29" customWidth="1" style="339" min="18" max="18"/>
    <col hidden="1" width="9" customWidth="1" style="339" min="19" max="19"/>
    <col width="11.43" customWidth="1" style="339" min="20" max="26"/>
  </cols>
  <sheetData>
    <row r="1" ht="15.75" customHeight="1" s="339">
      <c r="A1" s="1" t="n"/>
      <c r="B1" s="1" t="n"/>
      <c r="C1" s="7" t="n"/>
      <c r="D1" s="2" t="n"/>
      <c r="F1" s="1" t="n"/>
      <c r="G1" s="1" t="n"/>
      <c r="H1" s="3" t="n"/>
      <c r="I1" s="18" t="n"/>
      <c r="J1" s="5" t="n"/>
      <c r="K1" s="1" t="n"/>
      <c r="L1" s="1" t="n"/>
      <c r="M1" s="1" t="n"/>
      <c r="N1" s="1" t="n"/>
      <c r="O1" s="1" t="n"/>
      <c r="P1" s="1" t="n"/>
      <c r="Q1" s="6" t="n"/>
      <c r="R1" s="5" t="n"/>
      <c r="S1" s="7" t="n"/>
      <c r="T1" s="2" t="n"/>
      <c r="V1" s="8" t="n"/>
      <c r="W1" s="1" t="n"/>
      <c r="X1" s="7" t="n"/>
      <c r="Y1" s="2" t="n"/>
    </row>
    <row r="2" ht="15.75" customHeight="1" s="339">
      <c r="A2" s="1" t="n"/>
      <c r="B2" s="1" t="n"/>
      <c r="C2" s="359" t="n"/>
      <c r="D2" s="349" t="n"/>
      <c r="E2" s="349" t="n"/>
      <c r="F2" s="350" t="n"/>
      <c r="G2" s="1" t="n"/>
      <c r="H2" s="3" t="n"/>
      <c r="I2" s="18" t="n"/>
      <c r="J2" s="5" t="n"/>
      <c r="K2" s="1" t="n"/>
      <c r="L2" s="1" t="n"/>
      <c r="M2" s="1" t="n"/>
      <c r="N2" s="1" t="n"/>
      <c r="O2" s="1" t="n"/>
      <c r="P2" s="1" t="n"/>
      <c r="Q2" s="6" t="n"/>
      <c r="R2" s="5" t="n"/>
      <c r="S2" s="7" t="n"/>
      <c r="T2" s="2" t="n"/>
      <c r="U2" s="2" t="n"/>
      <c r="W2" s="1" t="n"/>
      <c r="X2" s="7" t="n"/>
      <c r="Y2" s="2" t="n"/>
      <c r="Z2" s="2" t="n"/>
    </row>
    <row r="3" ht="15.75" customHeight="1" s="339">
      <c r="A3" s="1" t="n"/>
      <c r="B3" s="1" t="n"/>
      <c r="C3" s="351" t="n"/>
      <c r="F3" s="352" t="n"/>
      <c r="G3" s="1" t="n"/>
      <c r="H3" s="3" t="n"/>
      <c r="I3" s="18" t="n"/>
      <c r="J3" s="5" t="n"/>
      <c r="K3" s="1" t="n"/>
      <c r="L3" s="1" t="n"/>
      <c r="M3" s="1" t="n"/>
      <c r="N3" s="1" t="n"/>
      <c r="O3" s="1" t="n"/>
      <c r="P3" s="1" t="n"/>
      <c r="Q3" s="6" t="n"/>
      <c r="R3" s="5" t="n"/>
      <c r="S3" s="7" t="n"/>
      <c r="T3" s="2" t="n"/>
      <c r="U3" s="2" t="n"/>
      <c r="W3" s="1" t="n"/>
      <c r="X3" s="7" t="n"/>
      <c r="Y3" s="2" t="n"/>
      <c r="Z3" s="2" t="n"/>
    </row>
    <row r="4" ht="17.25" customHeight="1" s="339">
      <c r="A4" s="1" t="n"/>
      <c r="B4" s="1" t="n"/>
      <c r="C4" s="351" t="n"/>
      <c r="F4" s="352" t="n"/>
      <c r="G4" s="1" t="n"/>
      <c r="H4" s="3" t="n"/>
      <c r="I4" s="18" t="n"/>
      <c r="J4" s="5" t="n"/>
      <c r="K4" s="1" t="n"/>
      <c r="L4" s="340" t="inlineStr">
        <is>
          <t>INGRESOS</t>
        </is>
      </c>
      <c r="M4" s="341" t="n"/>
      <c r="N4" s="21">
        <f>SUM(H10:H2000)</f>
        <v/>
      </c>
      <c r="O4" s="1" t="n"/>
      <c r="P4" s="1" t="n"/>
      <c r="Q4" s="6" t="n"/>
      <c r="R4" s="5" t="n"/>
      <c r="S4" s="7" t="n"/>
      <c r="T4" s="2" t="n"/>
      <c r="U4" s="2" t="n"/>
      <c r="W4" s="1" t="n"/>
      <c r="X4" s="7" t="n"/>
      <c r="Y4" s="2" t="n"/>
      <c r="Z4" s="2" t="n"/>
    </row>
    <row r="5" ht="17.25" customHeight="1" s="339">
      <c r="A5" s="1" t="n"/>
      <c r="B5" s="1" t="n"/>
      <c r="C5" s="351" t="n"/>
      <c r="F5" s="352" t="n"/>
      <c r="G5" s="23" t="n"/>
      <c r="H5" s="1" t="n"/>
      <c r="I5" s="1" t="n"/>
      <c r="J5" s="1" t="n"/>
      <c r="K5" s="23" t="n"/>
      <c r="L5" s="342" t="inlineStr">
        <is>
          <t>EGRESOS</t>
        </is>
      </c>
      <c r="M5" s="341" t="n"/>
      <c r="N5" s="25">
        <f>SUM(P10:P2000)</f>
        <v/>
      </c>
      <c r="O5" s="23" t="n"/>
      <c r="P5" s="1" t="n"/>
      <c r="Q5" s="6" t="n"/>
      <c r="R5" s="26" t="n"/>
      <c r="S5" s="7" t="n"/>
      <c r="T5" s="27" t="n"/>
      <c r="W5" s="1" t="n"/>
      <c r="X5" s="7" t="n"/>
      <c r="Y5" s="2" t="n"/>
    </row>
    <row r="6" ht="18" customHeight="1" s="339">
      <c r="A6" s="1" t="n"/>
      <c r="B6" s="1" t="n"/>
      <c r="C6" s="351" t="n"/>
      <c r="F6" s="352" t="n"/>
      <c r="G6" s="1" t="n"/>
      <c r="H6" s="1" t="n"/>
      <c r="I6" s="1" t="n"/>
      <c r="J6" s="1" t="n"/>
      <c r="K6" s="28" t="n"/>
      <c r="L6" s="343" t="inlineStr">
        <is>
          <t>GANANCIAS</t>
        </is>
      </c>
      <c r="M6" s="344" t="n"/>
      <c r="N6" s="31">
        <f>N4-N5</f>
        <v/>
      </c>
      <c r="O6" s="1" t="n"/>
      <c r="P6" s="1" t="n"/>
      <c r="Q6" s="6" t="n"/>
      <c r="R6" s="5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339">
      <c r="A7" s="1" t="n"/>
      <c r="B7" s="1" t="n"/>
      <c r="C7" s="351" t="n"/>
      <c r="F7" s="352" t="n"/>
      <c r="G7" s="1" t="n"/>
      <c r="H7" s="1" t="n"/>
      <c r="I7" s="1" t="n"/>
      <c r="J7" s="1" t="n"/>
      <c r="K7" s="27" t="n"/>
      <c r="L7" s="1" t="n"/>
      <c r="M7" s="1" t="n"/>
      <c r="N7" s="1" t="n"/>
      <c r="O7" s="1" t="n"/>
      <c r="P7" s="1" t="n"/>
      <c r="Q7" s="6" t="n"/>
      <c r="R7" s="5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339">
      <c r="A8" s="1" t="n"/>
      <c r="B8" s="1" t="n"/>
      <c r="C8" s="351" t="n"/>
      <c r="F8" s="352" t="n"/>
      <c r="G8" s="1" t="n"/>
      <c r="H8" s="3" t="n"/>
      <c r="I8" s="18" t="n"/>
      <c r="J8" s="5" t="n"/>
      <c r="K8" s="36">
        <f>TODAY()</f>
        <v/>
      </c>
      <c r="L8" s="345" t="inlineStr">
        <is>
          <t xml:space="preserve">  B O T O N E S   W H A T S A P P</t>
        </is>
      </c>
      <c r="M8" s="341" t="n"/>
      <c r="N8" s="346" t="n"/>
      <c r="O8" s="347" t="inlineStr">
        <is>
          <t xml:space="preserve">               D  A  T  O  S     D  E    L  A    C  U  E  N  T  A</t>
        </is>
      </c>
      <c r="P8" s="341" t="n"/>
      <c r="Q8" s="341" t="n"/>
      <c r="R8" s="346" t="n"/>
      <c r="S8" s="42" t="n"/>
      <c r="T8" s="1" t="n"/>
      <c r="U8" s="1" t="n"/>
      <c r="V8" s="1" t="n"/>
      <c r="W8" s="1" t="n"/>
      <c r="X8" s="1" t="n"/>
      <c r="Y8" s="1" t="n"/>
      <c r="Z8" s="1" t="n"/>
    </row>
    <row r="9" ht="15.75" customHeight="1" s="339">
      <c r="A9" s="1" t="n"/>
      <c r="B9" s="1" t="n"/>
      <c r="C9" s="312" t="inlineStr">
        <is>
          <t>PERFIL</t>
        </is>
      </c>
      <c r="D9" s="312" t="inlineStr">
        <is>
          <t>NOMBRE</t>
        </is>
      </c>
      <c r="E9" s="312" t="inlineStr">
        <is>
          <t>CELULAR</t>
        </is>
      </c>
      <c r="F9" s="312" t="inlineStr">
        <is>
          <t>CORREO</t>
        </is>
      </c>
      <c r="G9" s="312" t="inlineStr">
        <is>
          <t>CLAVE</t>
        </is>
      </c>
      <c r="H9" s="313" t="inlineStr">
        <is>
          <t>PRECIO</t>
        </is>
      </c>
      <c r="I9" s="314" t="inlineStr">
        <is>
          <t>EXPIRACIÓN</t>
        </is>
      </c>
      <c r="J9" s="315" t="inlineStr">
        <is>
          <t>ALERTA</t>
        </is>
      </c>
      <c r="K9" s="51" t="inlineStr">
        <is>
          <t>DIAS</t>
        </is>
      </c>
      <c r="L9" s="52" t="inlineStr">
        <is>
          <t>COBRAR</t>
        </is>
      </c>
      <c r="M9" s="54" t="inlineStr">
        <is>
          <t>ACTUALIZAR</t>
        </is>
      </c>
      <c r="N9" s="55" t="inlineStr">
        <is>
          <t>PERFILES</t>
        </is>
      </c>
      <c r="O9" s="57" t="inlineStr">
        <is>
          <t>PROVEEDOR</t>
        </is>
      </c>
      <c r="P9" s="59" t="inlineStr">
        <is>
          <t>PRECIO</t>
        </is>
      </c>
      <c r="Q9" s="61" t="inlineStr">
        <is>
          <t>EXPIRACIÓN</t>
        </is>
      </c>
      <c r="R9" s="63" t="inlineStr">
        <is>
          <t>ALERTA</t>
        </is>
      </c>
      <c r="S9" s="64" t="inlineStr">
        <is>
          <t>DIAS</t>
        </is>
      </c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316" t="n"/>
      <c r="D10" s="178" t="n"/>
      <c r="E10" s="179" t="n"/>
      <c r="F10" s="178" t="n"/>
      <c r="G10" s="179" t="n"/>
      <c r="H10" s="181" t="n"/>
      <c r="I10" s="182" t="n"/>
      <c r="J10" s="186">
        <f>IF(I10="","",IF(K10&lt;0,"Vencido hace "&amp;K10*-1&amp;" días",IF(K10=0,"Vence hoy",IF(K10&gt;0,"Le quedan "&amp;K10&amp;" días",""))))</f>
        <v/>
      </c>
      <c r="K10" s="77">
        <f>I10-K$8</f>
        <v/>
      </c>
      <c r="L10" s="83">
        <f>HYPERLINK("https://api.whatsapp.com/send?phone=57"&amp;E10&amp;"&amp;text="&amp;(IF(K10&lt;=0,"🚨 Hola, *"&amp;D10&amp;".*"&amp;"%0A"&amp;"Su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"&amp;D10&amp;"."&amp;"%0A"&amp;"Le quedan "&amp;K10&amp;" días restantes de su membresía en *_YOUTUBE PREMIUM_*")),"💰")</f>
        <v/>
      </c>
      <c r="M10" s="83">
        <f>HYPERLINK("https://api.whatsapp.com/send?phone=57"&amp;E10&amp;"&amp;text=*_✅ ACTUALIZACIÓN DE CONTRASEÑA | YOUTUBE PREMIUM_*"&amp;"%0A"&amp;"%0A"&amp;"💻 Correo: *"&amp;F10&amp;"*"&amp;"%0A"&amp;"🔐 Nueva Contraseña: *"&amp;G10&amp;"*","🔐")</f>
        <v/>
      </c>
      <c r="N10" s="84">
        <f>HYPERLINK("https://api.whatsapp.com/send?phone=57"&amp;E10&amp;"&amp;text=*_✅ YOUTUBE PREMIUM_*"&amp;"%0A"&amp;"%0A"&amp;"*📧 Correo:* "&amp;F10&amp;"%0A"&amp;"*🔑 Contraseña:* "&amp;G10&amp;"%0A"&amp;"%0A"&amp;"*☑️ Perfil:* "&amp;C10&amp;"%0A"&amp;"%0A"&amp;"*📍 Vence:* "&amp;I10,"💻")</f>
        <v/>
      </c>
      <c r="O10" s="187" t="n"/>
      <c r="P10" s="188" t="n"/>
      <c r="Q10" s="189" t="n"/>
      <c r="R10" s="76">
        <f>IF(Q10="","",IF(S10&lt;0,"Vencido hace "&amp;S10*-1&amp;" días",IF(S10=0,"Vence hoy",IF(S10&gt;0,"Le quedan "&amp;S10&amp;" días",""))))</f>
        <v/>
      </c>
      <c r="S10" s="89">
        <f>Q10-TODAY()</f>
        <v/>
      </c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1" t="n"/>
      <c r="C11" s="317" t="n"/>
      <c r="D11" s="190" t="n"/>
      <c r="E11" s="191" t="n"/>
      <c r="F11" s="190" t="n"/>
      <c r="G11" s="191" t="n"/>
      <c r="H11" s="193" t="n"/>
      <c r="I11" s="194" t="n"/>
      <c r="J11" s="186">
        <f>IF(I11="","",IF(K11&lt;0,"Vencido hace "&amp;K11*-1&amp;" días",IF(K11=0,"Vence hoy",IF(K11&gt;0,"Le quedan "&amp;K11&amp;" días",""))))</f>
        <v/>
      </c>
      <c r="K11" s="142">
        <f>I11-K$8</f>
        <v/>
      </c>
      <c r="L11" s="83">
        <f>HYPERLINK("https://api.whatsapp.com/send?phone=57"&amp;E11&amp;"&amp;text="&amp;(IF(K11&lt;=0,"🚨 Hola, *"&amp;D11&amp;".*"&amp;"%0A"&amp;"Su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"&amp;D11&amp;"."&amp;"%0A"&amp;"Le quedan "&amp;K11&amp;" días restantes de su membresía en *_YOUTUBE PREMIUM_*")),"💰")</f>
        <v/>
      </c>
      <c r="M11" s="83">
        <f>HYPERLINK("https://api.whatsapp.com/send?phone=57"&amp;E11&amp;"&amp;text=*_✅ ACTUALIZACIÓN DE CONTRASEÑA | YOUTUBE PREMIUM_*"&amp;"%0A"&amp;"%0A"&amp;"💻 Correo: *"&amp;F11&amp;"*"&amp;"%0A"&amp;"🔐 Nueva Contraseña: *"&amp;G11&amp;"*","🔐")</f>
        <v/>
      </c>
      <c r="N11" s="84">
        <f>HYPERLINK("https://api.whatsapp.com/send?phone=57"&amp;E11&amp;"&amp;text=*_✅ YOUTUBE PREMIUM_*"&amp;"%0A"&amp;"%0A"&amp;"*📧 Correo:* "&amp;F11&amp;"%0A"&amp;"*🔑 Contraseña:* "&amp;G11&amp;"%0A"&amp;"%0A"&amp;"*☑️ Perfil:* "&amp;C11&amp;"%0A"&amp;"%0A"&amp;"*📍 Vence:* "&amp;I11,"💻")</f>
        <v/>
      </c>
      <c r="O11" s="99" t="n"/>
      <c r="P11" s="101" t="n"/>
      <c r="Q11" s="195" t="n"/>
      <c r="R11" s="81">
        <f>IF(Q11="","",IF(S11&lt;0,"Vencido hace "&amp;S11*-1&amp;" días",IF(S11=0,"Vence hoy",IF(S11&gt;0,"Le quedan "&amp;S11&amp;" días",""))))</f>
        <v/>
      </c>
      <c r="S11" s="144">
        <f>Q11-TODAY()</f>
        <v/>
      </c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1" t="n"/>
      <c r="C12" s="317" t="n"/>
      <c r="D12" s="190" t="n"/>
      <c r="E12" s="191" t="n"/>
      <c r="F12" s="190" t="n"/>
      <c r="G12" s="191" t="n"/>
      <c r="H12" s="193" t="n"/>
      <c r="I12" s="194" t="n"/>
      <c r="J12" s="186">
        <f>IF(I12="","",IF(K12&lt;0,"Vencido hace "&amp;K12*-1&amp;" días",IF(K12=0,"Vence hoy",IF(K12&gt;0,"Le quedan "&amp;K12&amp;" días",""))))</f>
        <v/>
      </c>
      <c r="K12" s="142">
        <f>I12-K$8</f>
        <v/>
      </c>
      <c r="L12" s="83">
        <f>HYPERLINK("https://api.whatsapp.com/send?phone=57"&amp;E12&amp;"&amp;text="&amp;(IF(K12&lt;=0,"🚨 Hola, *"&amp;D12&amp;".*"&amp;"%0A"&amp;"Su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"&amp;D12&amp;"."&amp;"%0A"&amp;"Le quedan "&amp;K12&amp;" días restantes de su membresía en *_YOUTUBE PREMIUM_*")),"💰")</f>
        <v/>
      </c>
      <c r="M12" s="83">
        <f>HYPERLINK("https://api.whatsapp.com/send?phone=57"&amp;E12&amp;"&amp;text=*_✅ ACTUALIZACIÓN DE CONTRASEÑA | YOUTUBE PREMIUM_*"&amp;"%0A"&amp;"%0A"&amp;"💻 Correo: *"&amp;F12&amp;"*"&amp;"%0A"&amp;"🔐 Nueva Contraseña: *"&amp;G12&amp;"*","🔐")</f>
        <v/>
      </c>
      <c r="N12" s="84">
        <f>HYPERLINK("https://api.whatsapp.com/send?phone=57"&amp;E12&amp;"&amp;text=*_✅ YOUTUBE PREMIUM_*"&amp;"%0A"&amp;"%0A"&amp;"*📧 Correo:* "&amp;F12&amp;"%0A"&amp;"*🔑 Contraseña:* "&amp;G12&amp;"%0A"&amp;"%0A"&amp;"*☑️ Perfil:* "&amp;C12&amp;"%0A"&amp;"%0A"&amp;"*📍 Vence:* "&amp;I12,"💻")</f>
        <v/>
      </c>
      <c r="O12" s="99" t="n"/>
      <c r="P12" s="101" t="n"/>
      <c r="Q12" s="195" t="n"/>
      <c r="R12" s="81">
        <f>IF(Q12="","",IF(S12&lt;0,"Vencido hace "&amp;S12*-1&amp;" días",IF(S12=0,"Vence hoy",IF(S12&gt;0,"Le quedan "&amp;S12&amp;" días",""))))</f>
        <v/>
      </c>
      <c r="S12" s="144">
        <f>Q12-TODAY()</f>
        <v/>
      </c>
      <c r="T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1" t="n"/>
      <c r="C13" s="317" t="n"/>
      <c r="D13" s="190" t="n"/>
      <c r="E13" s="191" t="n"/>
      <c r="F13" s="190" t="n"/>
      <c r="G13" s="191" t="n"/>
      <c r="H13" s="193" t="n"/>
      <c r="I13" s="194" t="n"/>
      <c r="J13" s="186">
        <f>IF(I13="","",IF(K13&lt;0,"Vencido hace "&amp;K13*-1&amp;" días",IF(K13=0,"Vence hoy",IF(K13&gt;0,"Le quedan "&amp;K13&amp;" días",""))))</f>
        <v/>
      </c>
      <c r="K13" s="142">
        <f>I13-K$8</f>
        <v/>
      </c>
      <c r="L13" s="83">
        <f>HYPERLINK("https://api.whatsapp.com/send?phone=57"&amp;E13&amp;"&amp;text="&amp;(IF(K13&lt;=0,"🚨 Hola, *"&amp;D13&amp;".*"&amp;"%0A"&amp;"Su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"&amp;D13&amp;"."&amp;"%0A"&amp;"Le quedan "&amp;K13&amp;" días restantes de su membresía en *_YOUTUBE PREMIUM_*")),"💰")</f>
        <v/>
      </c>
      <c r="M13" s="83">
        <f>HYPERLINK("https://api.whatsapp.com/send?phone=57"&amp;E13&amp;"&amp;text=*_✅ ACTUALIZACIÓN DE CONTRASEÑA | YOUTUBE PREMIUM_*"&amp;"%0A"&amp;"%0A"&amp;"💻 Correo: *"&amp;F13&amp;"*"&amp;"%0A"&amp;"🔐 Nueva Contraseña: *"&amp;G13&amp;"*","🔐")</f>
        <v/>
      </c>
      <c r="N13" s="84">
        <f>HYPERLINK("https://api.whatsapp.com/send?phone=57"&amp;E13&amp;"&amp;text=*_✅ YOUTUBE PREMIUM_*"&amp;"%0A"&amp;"%0A"&amp;"*📧 Correo:* "&amp;F13&amp;"%0A"&amp;"*🔑 Contraseña:* "&amp;G13&amp;"%0A"&amp;"%0A"&amp;"*☑️ Perfil:* "&amp;C13&amp;"%0A"&amp;"%0A"&amp;"*📍 Vence:* "&amp;I13,"💻")</f>
        <v/>
      </c>
      <c r="O13" s="99" t="n"/>
      <c r="P13" s="101" t="n"/>
      <c r="Q13" s="195" t="n"/>
      <c r="R13" s="81">
        <f>IF(Q13="","",IF(S13&lt;0,"Vencido hace "&amp;S13*-1&amp;" días",IF(S13=0,"Vence hoy",IF(S13&gt;0,"Le quedan "&amp;S13&amp;" días",""))))</f>
        <v/>
      </c>
      <c r="S13" s="144">
        <f>Q13-TODAY()</f>
        <v/>
      </c>
      <c r="T13" s="1" t="n"/>
      <c r="U13" s="1" t="n"/>
      <c r="V13" s="1" t="n"/>
      <c r="W13" s="1" t="n"/>
      <c r="X13" s="1" t="n"/>
      <c r="Y13" s="1" t="n"/>
      <c r="Z13" s="1" t="n"/>
    </row>
    <row r="14" ht="15" customHeight="1" s="339">
      <c r="A14" s="1" t="n"/>
      <c r="B14" s="1" t="n"/>
      <c r="C14" s="317" t="n"/>
      <c r="D14" s="190" t="n"/>
      <c r="E14" s="191" t="n"/>
      <c r="F14" s="190" t="n"/>
      <c r="G14" s="191" t="n"/>
      <c r="H14" s="193" t="n"/>
      <c r="I14" s="194" t="n"/>
      <c r="J14" s="186">
        <f>IF(I14="","",IF(K14&lt;0,"Vencido hace "&amp;K14*-1&amp;" días",IF(K14=0,"Vence hoy",IF(K14&gt;0,"Le quedan "&amp;K14&amp;" días",""))))</f>
        <v/>
      </c>
      <c r="K14" s="142">
        <f>I14-K$8</f>
        <v/>
      </c>
      <c r="L14" s="83">
        <f>HYPERLINK("https://api.whatsapp.com/send?phone=57"&amp;E14&amp;"&amp;text="&amp;(IF(K14&lt;=0,"🚨 Hola, *"&amp;D14&amp;".*"&amp;"%0A"&amp;"Su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"&amp;D14&amp;"."&amp;"%0A"&amp;"Le quedan "&amp;K14&amp;" días restantes de su membresía en *_YOUTUBE PREMIUM_*")),"💰")</f>
        <v/>
      </c>
      <c r="M14" s="83">
        <f>HYPERLINK("https://api.whatsapp.com/send?phone=57"&amp;E14&amp;"&amp;text=*_✅ ACTUALIZACIÓN DE CONTRASEÑA | YOUTUBE PREMIUM_*"&amp;"%0A"&amp;"%0A"&amp;"💻 Correo: *"&amp;F14&amp;"*"&amp;"%0A"&amp;"🔐 Nueva Contraseña: *"&amp;G14&amp;"*","🔐")</f>
        <v/>
      </c>
      <c r="N14" s="84">
        <f>HYPERLINK("https://api.whatsapp.com/send?phone=57"&amp;E14&amp;"&amp;text=*_✅ YOUTUBE PREMIUM_*"&amp;"%0A"&amp;"%0A"&amp;"*📧 Correo:* "&amp;F14&amp;"%0A"&amp;"*🔑 Contraseña:* "&amp;G14&amp;"%0A"&amp;"%0A"&amp;"*☑️ Perfil:* "&amp;C14&amp;"%0A"&amp;"%0A"&amp;"*📍 Vence:* "&amp;I14,"💻")</f>
        <v/>
      </c>
      <c r="O14" s="99" t="n"/>
      <c r="P14" s="101" t="n"/>
      <c r="Q14" s="195" t="n"/>
      <c r="R14" s="81">
        <f>IF(Q14="","",IF(S14&lt;0,"Vencido hace "&amp;S14*-1&amp;" días",IF(S14=0,"Vence hoy",IF(S14&gt;0,"Le quedan "&amp;S14&amp;" días",""))))</f>
        <v/>
      </c>
      <c r="S14" s="144">
        <f>Q14-TODAY()</f>
        <v/>
      </c>
      <c r="T14" s="1" t="n"/>
      <c r="U14" s="1" t="n"/>
      <c r="V14" s="1" t="n"/>
      <c r="W14" s="1" t="n"/>
      <c r="X14" s="1" t="n"/>
      <c r="Y14" s="1" t="n"/>
      <c r="Z14" s="1" t="n"/>
    </row>
    <row r="15" ht="15" customHeight="1" s="339">
      <c r="A15" s="1" t="n"/>
      <c r="B15" s="1" t="n"/>
      <c r="C15" s="317" t="n"/>
      <c r="D15" s="190" t="n"/>
      <c r="E15" s="191" t="n"/>
      <c r="F15" s="190" t="n"/>
      <c r="G15" s="191" t="n"/>
      <c r="H15" s="193" t="n"/>
      <c r="I15" s="194" t="n"/>
      <c r="J15" s="186">
        <f>IF(I15="","",IF(K15&lt;0,"Vencido hace "&amp;K15*-1&amp;" días",IF(K15=0,"Vence hoy",IF(K15&gt;0,"Le quedan "&amp;K15&amp;" días",""))))</f>
        <v/>
      </c>
      <c r="K15" s="142">
        <f>I15-K$8</f>
        <v/>
      </c>
      <c r="L15" s="83">
        <f>HYPERLINK("https://api.whatsapp.com/send?phone=57"&amp;E15&amp;"&amp;text="&amp;(IF(K15&lt;=0,"🚨 Hola, *"&amp;D15&amp;".*"&amp;"%0A"&amp;"Su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"&amp;D15&amp;"."&amp;"%0A"&amp;"Le quedan "&amp;K15&amp;" días restantes de su membresía en *_YOUTUBE PREMIUM_*")),"💰")</f>
        <v/>
      </c>
      <c r="M15" s="83">
        <f>HYPERLINK("https://api.whatsapp.com/send?phone=57"&amp;E15&amp;"&amp;text=*_✅ ACTUALIZACIÓN DE CONTRASEÑA | YOUTUBE PREMIUM_*"&amp;"%0A"&amp;"%0A"&amp;"💻 Correo: *"&amp;F15&amp;"*"&amp;"%0A"&amp;"🔐 Nueva Contraseña: *"&amp;G15&amp;"*","🔐")</f>
        <v/>
      </c>
      <c r="N15" s="84">
        <f>HYPERLINK("https://api.whatsapp.com/send?phone=57"&amp;E15&amp;"&amp;text=*_✅ YOUTUBE PREMIUM_*"&amp;"%0A"&amp;"%0A"&amp;"*📧 Correo:* "&amp;F15&amp;"%0A"&amp;"*🔑 Contraseña:* "&amp;G15&amp;"%0A"&amp;"%0A"&amp;"*☑️ Perfil:* "&amp;C15&amp;"%0A"&amp;"%0A"&amp;"*📍 Vence:* "&amp;I15,"💻")</f>
        <v/>
      </c>
      <c r="O15" s="99" t="n"/>
      <c r="P15" s="101" t="n"/>
      <c r="Q15" s="195" t="n"/>
      <c r="R15" s="81">
        <f>IF(Q15="","",IF(S15&lt;0,"Vencido hace "&amp;S15*-1&amp;" días",IF(S15=0,"Vence hoy",IF(S15&gt;0,"Le quedan "&amp;S15&amp;" días",""))))</f>
        <v/>
      </c>
      <c r="S15" s="144">
        <f>Q15-TODAY()</f>
        <v/>
      </c>
      <c r="T15" s="1" t="n"/>
      <c r="U15" s="1" t="n"/>
      <c r="V15" s="1" t="n"/>
      <c r="W15" s="1" t="n"/>
      <c r="X15" s="1" t="n"/>
      <c r="Y15" s="1" t="n"/>
      <c r="Z15" s="1" t="n"/>
    </row>
    <row r="16" ht="15" customHeight="1" s="339">
      <c r="A16" s="1" t="n"/>
      <c r="B16" s="1" t="n"/>
      <c r="C16" s="317" t="n"/>
      <c r="D16" s="190" t="n"/>
      <c r="E16" s="191" t="n"/>
      <c r="F16" s="190" t="n"/>
      <c r="G16" s="191" t="n"/>
      <c r="H16" s="193" t="n"/>
      <c r="I16" s="194" t="n"/>
      <c r="J16" s="186">
        <f>IF(I16="","",IF(K16&lt;0,"Vencido hace "&amp;K16*-1&amp;" días",IF(K16=0,"Vence hoy",IF(K16&gt;0,"Le quedan "&amp;K16&amp;" días",""))))</f>
        <v/>
      </c>
      <c r="K16" s="142">
        <f>I16-K$8</f>
        <v/>
      </c>
      <c r="L16" s="83">
        <f>HYPERLINK("https://api.whatsapp.com/send?phone=57"&amp;E16&amp;"&amp;text="&amp;(IF(K16&lt;=0,"🚨 Hola, *"&amp;D16&amp;".*"&amp;"%0A"&amp;"Su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"&amp;D16&amp;"."&amp;"%0A"&amp;"Le quedan "&amp;K16&amp;" días restantes de su membresía en *_YOUTUBE PREMIUM_*")),"💰")</f>
        <v/>
      </c>
      <c r="M16" s="83">
        <f>HYPERLINK("https://api.whatsapp.com/send?phone=57"&amp;E16&amp;"&amp;text=*_✅ ACTUALIZACIÓN DE CONTRASEÑA | YOUTUBE PREMIUM_*"&amp;"%0A"&amp;"%0A"&amp;"💻 Correo: *"&amp;F16&amp;"*"&amp;"%0A"&amp;"🔐 Nueva Contraseña: *"&amp;G16&amp;"*","🔐")</f>
        <v/>
      </c>
      <c r="N16" s="84">
        <f>HYPERLINK("https://api.whatsapp.com/send?phone=57"&amp;E16&amp;"&amp;text=*_✅ YOUTUBE PREMIUM_*"&amp;"%0A"&amp;"%0A"&amp;"*📧 Correo:* "&amp;F16&amp;"%0A"&amp;"*🔑 Contraseña:* "&amp;G16&amp;"%0A"&amp;"%0A"&amp;"*☑️ Perfil:* "&amp;C16&amp;"%0A"&amp;"%0A"&amp;"*📍 Vence:* "&amp;I16,"💻")</f>
        <v/>
      </c>
      <c r="O16" s="99" t="n"/>
      <c r="P16" s="101" t="n"/>
      <c r="Q16" s="195" t="n"/>
      <c r="R16" s="81">
        <f>IF(Q16="","",IF(S16&lt;0,"Vencido hace "&amp;S16*-1&amp;" días",IF(S16=0,"Vence hoy",IF(S16&gt;0,"Le quedan "&amp;S16&amp;" días",""))))</f>
        <v/>
      </c>
      <c r="S16" s="144">
        <f>Q16-TODAY()</f>
        <v/>
      </c>
      <c r="T16" s="1" t="n"/>
      <c r="U16" s="1" t="n"/>
      <c r="V16" s="1" t="n"/>
      <c r="W16" s="1" t="n"/>
      <c r="X16" s="1" t="n"/>
      <c r="Y16" s="1" t="n"/>
      <c r="Z16" s="1" t="n"/>
    </row>
    <row r="17" ht="15" customHeight="1" s="339">
      <c r="A17" s="1" t="n"/>
      <c r="B17" s="1" t="n"/>
      <c r="C17" s="317" t="n"/>
      <c r="D17" s="190" t="n"/>
      <c r="E17" s="191" t="n"/>
      <c r="F17" s="190" t="n"/>
      <c r="G17" s="191" t="n"/>
      <c r="H17" s="193" t="n"/>
      <c r="I17" s="194" t="n"/>
      <c r="J17" s="186">
        <f>IF(I17="","",IF(K17&lt;0,"Vencido hace "&amp;K17*-1&amp;" días",IF(K17=0,"Vence hoy",IF(K17&gt;0,"Le quedan "&amp;K17&amp;" días",""))))</f>
        <v/>
      </c>
      <c r="K17" s="142">
        <f>I17-K$8</f>
        <v/>
      </c>
      <c r="L17" s="83">
        <f>HYPERLINK("https://api.whatsapp.com/send?phone=57"&amp;E17&amp;"&amp;text="&amp;(IF(K17&lt;=0,"🚨 Hola, *"&amp;D17&amp;".*"&amp;"%0A"&amp;"Su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"&amp;D17&amp;"."&amp;"%0A"&amp;"Le quedan "&amp;K17&amp;" días restantes de su membresía en *_YOUTUBE PREMIUM_*")),"💰")</f>
        <v/>
      </c>
      <c r="M17" s="83">
        <f>HYPERLINK("https://api.whatsapp.com/send?phone=57"&amp;E17&amp;"&amp;text=*_✅ ACTUALIZACIÓN DE CONTRASEÑA | YOUTUBE PREMIUM_*"&amp;"%0A"&amp;"%0A"&amp;"💻 Correo: *"&amp;F17&amp;"*"&amp;"%0A"&amp;"🔐 Nueva Contraseña: *"&amp;G17&amp;"*","🔐")</f>
        <v/>
      </c>
      <c r="N17" s="84">
        <f>HYPERLINK("https://api.whatsapp.com/send?phone=57"&amp;E17&amp;"&amp;text=*_✅ YOUTUBE PREMIUM_*"&amp;"%0A"&amp;"%0A"&amp;"*📧 Correo:* "&amp;F17&amp;"%0A"&amp;"*🔑 Contraseña:* "&amp;G17&amp;"%0A"&amp;"%0A"&amp;"*☑️ Perfil:* "&amp;C17&amp;"%0A"&amp;"%0A"&amp;"*📍 Vence:* "&amp;I17,"💻")</f>
        <v/>
      </c>
      <c r="O17" s="99" t="n"/>
      <c r="P17" s="101" t="n"/>
      <c r="Q17" s="195" t="n"/>
      <c r="R17" s="81">
        <f>IF(Q17="","",IF(S17&lt;0,"Vencido hace "&amp;S17*-1&amp;" días",IF(S17=0,"Vence hoy",IF(S17&gt;0,"Le quedan "&amp;S17&amp;" días",""))))</f>
        <v/>
      </c>
      <c r="S17" s="144">
        <f>Q17-TODAY()</f>
        <v/>
      </c>
      <c r="T17" s="1" t="n"/>
      <c r="U17" s="1" t="n"/>
      <c r="V17" s="1" t="n"/>
      <c r="W17" s="1" t="n"/>
      <c r="X17" s="1" t="n"/>
      <c r="Y17" s="1" t="n"/>
      <c r="Z17" s="1" t="n"/>
    </row>
    <row r="18" ht="15" customHeight="1" s="339">
      <c r="A18" s="1" t="n"/>
      <c r="B18" s="1" t="n"/>
      <c r="C18" s="317" t="n"/>
      <c r="D18" s="190" t="n"/>
      <c r="E18" s="191" t="n"/>
      <c r="F18" s="190" t="n"/>
      <c r="G18" s="191" t="n"/>
      <c r="H18" s="193" t="n"/>
      <c r="I18" s="194" t="n"/>
      <c r="J18" s="186">
        <f>IF(I18="","",IF(K18&lt;0,"Vencido hace "&amp;K18*-1&amp;" días",IF(K18=0,"Vence hoy",IF(K18&gt;0,"Le quedan "&amp;K18&amp;" días",""))))</f>
        <v/>
      </c>
      <c r="K18" s="142">
        <f>I18-K$8</f>
        <v/>
      </c>
      <c r="L18" s="83">
        <f>HYPERLINK("https://api.whatsapp.com/send?phone=57"&amp;E18&amp;"&amp;text="&amp;(IF(K18&lt;=0,"🚨 Hola, *"&amp;D18&amp;".*"&amp;"%0A"&amp;"Su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"&amp;D18&amp;"."&amp;"%0A"&amp;"Le quedan "&amp;K18&amp;" días restantes de su membresía en *_YOUTUBE PREMIUM_*")),"💰")</f>
        <v/>
      </c>
      <c r="M18" s="83">
        <f>HYPERLINK("https://api.whatsapp.com/send?phone=57"&amp;E18&amp;"&amp;text=*_✅ ACTUALIZACIÓN DE CONTRASEÑA | YOUTUBE PREMIUM_*"&amp;"%0A"&amp;"%0A"&amp;"💻 Correo: *"&amp;F18&amp;"*"&amp;"%0A"&amp;"🔐 Nueva Contraseña: *"&amp;G18&amp;"*","🔐")</f>
        <v/>
      </c>
      <c r="N18" s="84">
        <f>HYPERLINK("https://api.whatsapp.com/send?phone=57"&amp;E18&amp;"&amp;text=*_✅ YOUTUBE PREMIUM_*"&amp;"%0A"&amp;"%0A"&amp;"*📧 Correo:* "&amp;F18&amp;"%0A"&amp;"*🔑 Contraseña:* "&amp;G18&amp;"%0A"&amp;"%0A"&amp;"*☑️ Perfil:* "&amp;C18&amp;"%0A"&amp;"%0A"&amp;"*📍 Vence:* "&amp;I18,"💻")</f>
        <v/>
      </c>
      <c r="O18" s="99" t="n"/>
      <c r="P18" s="101" t="n"/>
      <c r="Q18" s="195" t="n"/>
      <c r="R18" s="81">
        <f>IF(Q18="","",IF(S18&lt;0,"Vencido hace "&amp;S18*-1&amp;" días",IF(S18=0,"Vence hoy",IF(S18&gt;0,"Le quedan "&amp;S18&amp;" días",""))))</f>
        <v/>
      </c>
      <c r="S18" s="144">
        <f>Q18-TODAY()</f>
        <v/>
      </c>
      <c r="T18" s="1" t="n"/>
      <c r="U18" s="1" t="n"/>
      <c r="V18" s="1" t="n"/>
      <c r="W18" s="1" t="n"/>
      <c r="X18" s="1" t="n"/>
      <c r="Y18" s="1" t="n"/>
      <c r="Z18" s="1" t="n"/>
    </row>
    <row r="19" ht="15" customHeight="1" s="339">
      <c r="A19" s="1" t="n"/>
      <c r="B19" s="1" t="n"/>
      <c r="C19" s="317" t="n"/>
      <c r="D19" s="190" t="n"/>
      <c r="E19" s="191" t="n"/>
      <c r="F19" s="190" t="n"/>
      <c r="G19" s="191" t="n"/>
      <c r="H19" s="193" t="n"/>
      <c r="I19" s="194" t="n"/>
      <c r="J19" s="186">
        <f>IF(I19="","",IF(K19&lt;0,"Vencido hace "&amp;K19*-1&amp;" días",IF(K19=0,"Vence hoy",IF(K19&gt;0,"Le quedan "&amp;K19&amp;" días",""))))</f>
        <v/>
      </c>
      <c r="K19" s="142">
        <f>I19-K$8</f>
        <v/>
      </c>
      <c r="L19" s="83">
        <f>HYPERLINK("https://api.whatsapp.com/send?phone=57"&amp;E19&amp;"&amp;text="&amp;(IF(K19&lt;=0,"🚨 Hola, *"&amp;D19&amp;".*"&amp;"%0A"&amp;"Su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"&amp;D19&amp;"."&amp;"%0A"&amp;"Le quedan "&amp;K19&amp;" días restantes de su membresía en *_YOUTUBE PREMIUM_*")),"💰")</f>
        <v/>
      </c>
      <c r="M19" s="83">
        <f>HYPERLINK("https://api.whatsapp.com/send?phone=57"&amp;E19&amp;"&amp;text=*_✅ ACTUALIZACIÓN DE CONTRASEÑA | YOUTUBE PREMIUM_*"&amp;"%0A"&amp;"%0A"&amp;"💻 Correo: *"&amp;F19&amp;"*"&amp;"%0A"&amp;"🔐 Nueva Contraseña: *"&amp;G19&amp;"*","🔐")</f>
        <v/>
      </c>
      <c r="N19" s="84">
        <f>HYPERLINK("https://api.whatsapp.com/send?phone=57"&amp;E19&amp;"&amp;text=*_✅ YOUTUBE PREMIUM_*"&amp;"%0A"&amp;"%0A"&amp;"*📧 Correo:* "&amp;F19&amp;"%0A"&amp;"*🔑 Contraseña:* "&amp;G19&amp;"%0A"&amp;"%0A"&amp;"*☑️ Perfil:* "&amp;C19&amp;"%0A"&amp;"%0A"&amp;"*📍 Vence:* "&amp;I19,"💻")</f>
        <v/>
      </c>
      <c r="O19" s="99" t="n"/>
      <c r="P19" s="101" t="n"/>
      <c r="Q19" s="195" t="n"/>
      <c r="R19" s="81">
        <f>IF(Q19="","",IF(S19&lt;0,"Vencido hace "&amp;S19*-1&amp;" días",IF(S19=0,"Vence hoy",IF(S19&gt;0,"Le quedan "&amp;S19&amp;" días",""))))</f>
        <v/>
      </c>
      <c r="S19" s="144">
        <f>Q19-TODAY()</f>
        <v/>
      </c>
      <c r="T19" s="1" t="n"/>
      <c r="U19" s="1" t="n"/>
      <c r="V19" s="1" t="n"/>
      <c r="W19" s="1" t="n"/>
      <c r="X19" s="1" t="n"/>
      <c r="Y19" s="1" t="n"/>
      <c r="Z19" s="1" t="n"/>
    </row>
    <row r="20" ht="15" customHeight="1" s="339">
      <c r="A20" s="1" t="n"/>
      <c r="B20" s="1" t="n"/>
      <c r="C20" s="317" t="n"/>
      <c r="D20" s="190" t="n"/>
      <c r="E20" s="191" t="n"/>
      <c r="F20" s="190" t="n"/>
      <c r="G20" s="191" t="n"/>
      <c r="H20" s="193" t="n"/>
      <c r="I20" s="194" t="n"/>
      <c r="J20" s="186">
        <f>IF(I20="","",IF(K20&lt;0,"Vencido hace "&amp;K20*-1&amp;" días",IF(K20=0,"Vence hoy",IF(K20&gt;0,"Le quedan "&amp;K20&amp;" días",""))))</f>
        <v/>
      </c>
      <c r="K20" s="142">
        <f>I20-K$8</f>
        <v/>
      </c>
      <c r="L20" s="83">
        <f>HYPERLINK("https://api.whatsapp.com/send?phone=57"&amp;E20&amp;"&amp;text="&amp;(IF(K20&lt;=0,"🚨 Hola, *"&amp;D20&amp;".*"&amp;"%0A"&amp;"Su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"&amp;D20&amp;"."&amp;"%0A"&amp;"Le quedan "&amp;K20&amp;" días restantes de su membresía en *_YOUTUBE PREMIUM_*")),"💰")</f>
        <v/>
      </c>
      <c r="M20" s="83">
        <f>HYPERLINK("https://api.whatsapp.com/send?phone=57"&amp;E20&amp;"&amp;text=*_✅ ACTUALIZACIÓN DE CONTRASEÑA | YOUTUBE PREMIUM_*"&amp;"%0A"&amp;"%0A"&amp;"💻 Correo: *"&amp;F20&amp;"*"&amp;"%0A"&amp;"🔐 Nueva Contraseña: *"&amp;G20&amp;"*","🔐")</f>
        <v/>
      </c>
      <c r="N20" s="84">
        <f>HYPERLINK("https://api.whatsapp.com/send?phone=57"&amp;E20&amp;"&amp;text=*_✅ YOUTUBE PREMIUM_*"&amp;"%0A"&amp;"%0A"&amp;"*📧 Correo:* "&amp;F20&amp;"%0A"&amp;"*🔑 Contraseña:* "&amp;G20&amp;"%0A"&amp;"%0A"&amp;"*☑️ Perfil:* "&amp;C20&amp;"%0A"&amp;"%0A"&amp;"*📍 Vence:* "&amp;I20,"💻")</f>
        <v/>
      </c>
      <c r="O20" s="99" t="n"/>
      <c r="P20" s="101" t="n"/>
      <c r="Q20" s="195" t="n"/>
      <c r="R20" s="81">
        <f>IF(Q20="","",IF(S20&lt;0,"Vencido hace "&amp;S20*-1&amp;" días",IF(S20=0,"Vence hoy",IF(S20&gt;0,"Le quedan "&amp;S20&amp;" días",""))))</f>
        <v/>
      </c>
      <c r="S20" s="144">
        <f>Q20-TODAY()</f>
        <v/>
      </c>
      <c r="T20" s="1" t="n"/>
      <c r="U20" s="1" t="n"/>
      <c r="V20" s="1" t="n"/>
      <c r="W20" s="1" t="n"/>
      <c r="X20" s="1" t="n"/>
      <c r="Y20" s="1" t="n"/>
      <c r="Z20" s="1" t="n"/>
    </row>
    <row r="21" ht="15" customHeight="1" s="339">
      <c r="A21" s="1" t="n"/>
      <c r="B21" s="1" t="n"/>
      <c r="C21" s="317" t="n"/>
      <c r="D21" s="190" t="n"/>
      <c r="E21" s="191" t="n"/>
      <c r="F21" s="190" t="n"/>
      <c r="G21" s="191" t="n"/>
      <c r="H21" s="193" t="n"/>
      <c r="I21" s="194" t="n"/>
      <c r="J21" s="186">
        <f>IF(I21="","",IF(K21&lt;0,"Vencido hace "&amp;K21*-1&amp;" días",IF(K21=0,"Vence hoy",IF(K21&gt;0,"Le quedan "&amp;K21&amp;" días",""))))</f>
        <v/>
      </c>
      <c r="K21" s="142">
        <f>I21-K$8</f>
        <v/>
      </c>
      <c r="L21" s="83">
        <f>HYPERLINK("https://api.whatsapp.com/send?phone=57"&amp;E21&amp;"&amp;text="&amp;(IF(K21&lt;=0,"🚨 Hola, *"&amp;D21&amp;".*"&amp;"%0A"&amp;"Su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"&amp;D21&amp;"."&amp;"%0A"&amp;"Le quedan "&amp;K21&amp;" días restantes de su membresía en *_YOUTUBE PREMIUM_*")),"💰")</f>
        <v/>
      </c>
      <c r="M21" s="83">
        <f>HYPERLINK("https://api.whatsapp.com/send?phone=57"&amp;E21&amp;"&amp;text=*_✅ ACTUALIZACIÓN DE CONTRASEÑA | YOUTUBE PREMIUM_*"&amp;"%0A"&amp;"%0A"&amp;"💻 Correo: *"&amp;F21&amp;"*"&amp;"%0A"&amp;"🔐 Nueva Contraseña: *"&amp;G21&amp;"*","🔐")</f>
        <v/>
      </c>
      <c r="N21" s="84">
        <f>HYPERLINK("https://api.whatsapp.com/send?phone=57"&amp;E21&amp;"&amp;text=*_✅ YOUTUBE PREMIUM_*"&amp;"%0A"&amp;"%0A"&amp;"*📧 Correo:* "&amp;F21&amp;"%0A"&amp;"*🔑 Contraseña:* "&amp;G21&amp;"%0A"&amp;"%0A"&amp;"*☑️ Perfil:* "&amp;C21&amp;"%0A"&amp;"%0A"&amp;"*📍 Vence:* "&amp;I21,"💻")</f>
        <v/>
      </c>
      <c r="O21" s="99" t="n"/>
      <c r="P21" s="101" t="n"/>
      <c r="Q21" s="195" t="n"/>
      <c r="R21" s="81">
        <f>IF(Q21="","",IF(S21&lt;0,"Vencido hace "&amp;S21*-1&amp;" días",IF(S21=0,"Vence hoy",IF(S21&gt;0,"Le quedan "&amp;S21&amp;" días",""))))</f>
        <v/>
      </c>
      <c r="S21" s="144">
        <f>Q21-TODAY()</f>
        <v/>
      </c>
      <c r="T21" s="1" t="n"/>
      <c r="U21" s="1" t="n"/>
      <c r="V21" s="1" t="n"/>
      <c r="W21" s="1" t="n"/>
      <c r="X21" s="1" t="n"/>
      <c r="Y21" s="1" t="n"/>
      <c r="Z21" s="1" t="n"/>
    </row>
    <row r="22" ht="15" customHeight="1" s="339">
      <c r="A22" s="1" t="n"/>
      <c r="B22" s="1" t="n"/>
      <c r="C22" s="317" t="n"/>
      <c r="D22" s="190" t="n"/>
      <c r="E22" s="191" t="n"/>
      <c r="F22" s="190" t="n"/>
      <c r="G22" s="191" t="n"/>
      <c r="H22" s="193" t="n"/>
      <c r="I22" s="194" t="n"/>
      <c r="J22" s="186">
        <f>IF(I22="","",IF(K22&lt;0,"Vencido hace "&amp;K22*-1&amp;" días",IF(K22=0,"Vence hoy",IF(K22&gt;0,"Le quedan "&amp;K22&amp;" días",""))))</f>
        <v/>
      </c>
      <c r="K22" s="142">
        <f>I22-K$8</f>
        <v/>
      </c>
      <c r="L22" s="83">
        <f>HYPERLINK("https://api.whatsapp.com/send?phone=57"&amp;E22&amp;"&amp;text="&amp;(IF(K22&lt;=0,"🚨 Hola, *"&amp;D22&amp;".*"&amp;"%0A"&amp;"Su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"&amp;D22&amp;"."&amp;"%0A"&amp;"Le quedan "&amp;K22&amp;" días restantes de su membresía en *_YOUTUBE PREMIUM_*")),"💰")</f>
        <v/>
      </c>
      <c r="M22" s="83">
        <f>HYPERLINK("https://api.whatsapp.com/send?phone=57"&amp;E22&amp;"&amp;text=*_✅ ACTUALIZACIÓN DE CONTRASEÑA | YOUTUBE PREMIUM_*"&amp;"%0A"&amp;"%0A"&amp;"💻 Correo: *"&amp;F22&amp;"*"&amp;"%0A"&amp;"🔐 Nueva Contraseña: *"&amp;G22&amp;"*","🔐")</f>
        <v/>
      </c>
      <c r="N22" s="84">
        <f>HYPERLINK("https://api.whatsapp.com/send?phone=57"&amp;E22&amp;"&amp;text=*_✅ YOUTUBE PREMIUM_*"&amp;"%0A"&amp;"%0A"&amp;"*📧 Correo:* "&amp;F22&amp;"%0A"&amp;"*🔑 Contraseña:* "&amp;G22&amp;"%0A"&amp;"%0A"&amp;"*☑️ Perfil:* "&amp;C22&amp;"%0A"&amp;"%0A"&amp;"*📍 Vence:* "&amp;I22,"💻")</f>
        <v/>
      </c>
      <c r="O22" s="99" t="n"/>
      <c r="P22" s="101" t="n"/>
      <c r="Q22" s="195" t="n"/>
      <c r="R22" s="81">
        <f>IF(Q22="","",IF(S22&lt;0,"Vencido hace "&amp;S22*-1&amp;" días",IF(S22=0,"Vence hoy",IF(S22&gt;0,"Le quedan "&amp;S22&amp;" días",""))))</f>
        <v/>
      </c>
      <c r="S22" s="144">
        <f>Q22-TODAY()</f>
        <v/>
      </c>
      <c r="T22" s="1" t="n"/>
      <c r="U22" s="1" t="n"/>
      <c r="V22" s="1" t="n"/>
      <c r="W22" s="1" t="n"/>
      <c r="X22" s="1" t="n"/>
      <c r="Y22" s="1" t="n"/>
      <c r="Z22" s="1" t="n"/>
    </row>
    <row r="23" ht="15" customHeight="1" s="339">
      <c r="A23" s="1" t="n"/>
      <c r="B23" s="1" t="n"/>
      <c r="C23" s="317" t="n"/>
      <c r="D23" s="190" t="n"/>
      <c r="E23" s="191" t="n"/>
      <c r="F23" s="190" t="n"/>
      <c r="G23" s="191" t="n"/>
      <c r="H23" s="193" t="n"/>
      <c r="I23" s="194" t="n"/>
      <c r="J23" s="186">
        <f>IF(I23="","",IF(K23&lt;0,"Vencido hace "&amp;K23*-1&amp;" días",IF(K23=0,"Vence hoy",IF(K23&gt;0,"Le quedan "&amp;K23&amp;" días",""))))</f>
        <v/>
      </c>
      <c r="K23" s="142">
        <f>I23-K$8</f>
        <v/>
      </c>
      <c r="L23" s="83">
        <f>HYPERLINK("https://api.whatsapp.com/send?phone=57"&amp;E23&amp;"&amp;text="&amp;(IF(K23&lt;=0,"🚨 Hola, *"&amp;D23&amp;".*"&amp;"%0A"&amp;"Su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"&amp;D23&amp;"."&amp;"%0A"&amp;"Le quedan "&amp;K23&amp;" días restantes de su membresía en *_YOUTUBE PREMIUM_*")),"💰")</f>
        <v/>
      </c>
      <c r="M23" s="83">
        <f>HYPERLINK("https://api.whatsapp.com/send?phone=57"&amp;E23&amp;"&amp;text=*_✅ ACTUALIZACIÓN DE CONTRASEÑA | YOUTUBE PREMIUM_*"&amp;"%0A"&amp;"%0A"&amp;"💻 Correo: *"&amp;F23&amp;"*"&amp;"%0A"&amp;"🔐 Nueva Contraseña: *"&amp;G23&amp;"*","🔐")</f>
        <v/>
      </c>
      <c r="N23" s="84">
        <f>HYPERLINK("https://api.whatsapp.com/send?phone=57"&amp;E23&amp;"&amp;text=*_✅ YOUTUBE PREMIUM_*"&amp;"%0A"&amp;"%0A"&amp;"*📧 Correo:* "&amp;F23&amp;"%0A"&amp;"*🔑 Contraseña:* "&amp;G23&amp;"%0A"&amp;"%0A"&amp;"*☑️ Perfil:* "&amp;C23&amp;"%0A"&amp;"%0A"&amp;"*📍 Vence:* "&amp;I23,"💻")</f>
        <v/>
      </c>
      <c r="O23" s="99" t="n"/>
      <c r="P23" s="101" t="n"/>
      <c r="Q23" s="195" t="n"/>
      <c r="R23" s="81">
        <f>IF(Q23="","",IF(S23&lt;0,"Vencido hace "&amp;S23*-1&amp;" días",IF(S23=0,"Vence hoy",IF(S23&gt;0,"Le quedan "&amp;S23&amp;" días",""))))</f>
        <v/>
      </c>
      <c r="S23" s="144">
        <f>Q23-TODAY()</f>
        <v/>
      </c>
      <c r="T23" s="1" t="n"/>
      <c r="U23" s="1" t="n"/>
      <c r="V23" s="1" t="n"/>
      <c r="W23" s="1" t="n"/>
      <c r="X23" s="1" t="n"/>
      <c r="Y23" s="1" t="n"/>
      <c r="Z23" s="1" t="n"/>
    </row>
    <row r="24" ht="15" customHeight="1" s="339">
      <c r="A24" s="1" t="n"/>
      <c r="B24" s="1" t="n"/>
      <c r="C24" s="317" t="n"/>
      <c r="D24" s="190" t="n"/>
      <c r="E24" s="191" t="n"/>
      <c r="F24" s="190" t="n"/>
      <c r="G24" s="191" t="n"/>
      <c r="H24" s="193" t="n"/>
      <c r="I24" s="194" t="n"/>
      <c r="J24" s="186">
        <f>IF(I24="","",IF(K24&lt;0,"Vencido hace "&amp;K24*-1&amp;" días",IF(K24=0,"Vence hoy",IF(K24&gt;0,"Le quedan "&amp;K24&amp;" días",""))))</f>
        <v/>
      </c>
      <c r="K24" s="142">
        <f>I24-K$8</f>
        <v/>
      </c>
      <c r="L24" s="83">
        <f>HYPERLINK("https://api.whatsapp.com/send?phone=57"&amp;E24&amp;"&amp;text="&amp;(IF(K24&lt;=0,"🚨 Hola, *"&amp;D24&amp;".*"&amp;"%0A"&amp;"Su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"&amp;D24&amp;"."&amp;"%0A"&amp;"Le quedan "&amp;K24&amp;" días restantes de su membresía en *_YOUTUBE PREMIUM_*")),"💰")</f>
        <v/>
      </c>
      <c r="M24" s="83">
        <f>HYPERLINK("https://api.whatsapp.com/send?phone=57"&amp;E24&amp;"&amp;text=*_✅ ACTUALIZACIÓN DE CONTRASEÑA | YOUTUBE PREMIUM_*"&amp;"%0A"&amp;"%0A"&amp;"💻 Correo: *"&amp;F24&amp;"*"&amp;"%0A"&amp;"🔐 Nueva Contraseña: *"&amp;G24&amp;"*","🔐")</f>
        <v/>
      </c>
      <c r="N24" s="84">
        <f>HYPERLINK("https://api.whatsapp.com/send?phone=57"&amp;E24&amp;"&amp;text=*_✅ YOUTUBE PREMIUM_*"&amp;"%0A"&amp;"%0A"&amp;"*📧 Correo:* "&amp;F24&amp;"%0A"&amp;"*🔑 Contraseña:* "&amp;G24&amp;"%0A"&amp;"%0A"&amp;"*☑️ Perfil:* "&amp;C24&amp;"%0A"&amp;"%0A"&amp;"*📍 Vence:* "&amp;I24,"💻")</f>
        <v/>
      </c>
      <c r="O24" s="99" t="n"/>
      <c r="P24" s="101" t="n"/>
      <c r="Q24" s="195" t="n"/>
      <c r="R24" s="81">
        <f>IF(Q24="","",IF(S24&lt;0,"Vencido hace "&amp;S24*-1&amp;" días",IF(S24=0,"Vence hoy",IF(S24&gt;0,"Le quedan "&amp;S24&amp;" días",""))))</f>
        <v/>
      </c>
      <c r="S24" s="144">
        <f>Q24-TODAY()</f>
        <v/>
      </c>
      <c r="T24" s="1" t="n"/>
      <c r="U24" s="1" t="n"/>
      <c r="V24" s="1" t="n"/>
      <c r="W24" s="1" t="n"/>
      <c r="X24" s="1" t="n"/>
      <c r="Y24" s="1" t="n"/>
      <c r="Z24" s="1" t="n"/>
    </row>
    <row r="25" ht="15" customHeight="1" s="339">
      <c r="A25" s="1" t="n"/>
      <c r="B25" s="1" t="n"/>
      <c r="C25" s="317" t="n"/>
      <c r="D25" s="190" t="n"/>
      <c r="E25" s="191" t="n"/>
      <c r="F25" s="190" t="n"/>
      <c r="G25" s="191" t="n"/>
      <c r="H25" s="193" t="n"/>
      <c r="I25" s="194" t="n"/>
      <c r="J25" s="186">
        <f>IF(I25="","",IF(K25&lt;0,"Vencido hace "&amp;K25*-1&amp;" días",IF(K25=0,"Vence hoy",IF(K25&gt;0,"Le quedan "&amp;K25&amp;" días",""))))</f>
        <v/>
      </c>
      <c r="K25" s="142">
        <f>I25-K$8</f>
        <v/>
      </c>
      <c r="L25" s="83">
        <f>HYPERLINK("https://api.whatsapp.com/send?phone=57"&amp;E25&amp;"&amp;text="&amp;(IF(K25&lt;=0,"🚨 Hola, *"&amp;D25&amp;".*"&amp;"%0A"&amp;"Su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"&amp;D25&amp;"."&amp;"%0A"&amp;"Le quedan "&amp;K25&amp;" días restantes de su membresía en *_YOUTUBE PREMIUM_*")),"💰")</f>
        <v/>
      </c>
      <c r="M25" s="83">
        <f>HYPERLINK("https://api.whatsapp.com/send?phone=57"&amp;E25&amp;"&amp;text=*_✅ ACTUALIZACIÓN DE CONTRASEÑA | YOUTUBE PREMIUM_*"&amp;"%0A"&amp;"%0A"&amp;"💻 Correo: *"&amp;F25&amp;"*"&amp;"%0A"&amp;"🔐 Nueva Contraseña: *"&amp;G25&amp;"*","🔐")</f>
        <v/>
      </c>
      <c r="N25" s="84">
        <f>HYPERLINK("https://api.whatsapp.com/send?phone=57"&amp;E25&amp;"&amp;text=*_✅ YOUTUBE PREMIUM_*"&amp;"%0A"&amp;"%0A"&amp;"*📧 Correo:* "&amp;F25&amp;"%0A"&amp;"*🔑 Contraseña:* "&amp;G25&amp;"%0A"&amp;"%0A"&amp;"*☑️ Perfil:* "&amp;C25&amp;"%0A"&amp;"%0A"&amp;"*📍 Vence:* "&amp;I25,"💻")</f>
        <v/>
      </c>
      <c r="O25" s="99" t="n"/>
      <c r="P25" s="101" t="n"/>
      <c r="Q25" s="195" t="n"/>
      <c r="R25" s="81">
        <f>IF(Q25="","",IF(S25&lt;0,"Vencido hace "&amp;S25*-1&amp;" días",IF(S25=0,"Vence hoy",IF(S25&gt;0,"Le quedan "&amp;S25&amp;" días",""))))</f>
        <v/>
      </c>
      <c r="S25" s="144">
        <f>Q25-TODAY()</f>
        <v/>
      </c>
      <c r="T25" s="1" t="n"/>
      <c r="U25" s="1" t="n"/>
      <c r="V25" s="1" t="n"/>
      <c r="W25" s="1" t="n"/>
      <c r="X25" s="1" t="n"/>
      <c r="Y25" s="1" t="n"/>
      <c r="Z25" s="1" t="n"/>
    </row>
    <row r="26" ht="15" customHeight="1" s="339">
      <c r="A26" s="1" t="n"/>
      <c r="B26" s="1" t="n"/>
      <c r="C26" s="317" t="n"/>
      <c r="D26" s="190" t="n"/>
      <c r="E26" s="191" t="n"/>
      <c r="F26" s="190" t="n"/>
      <c r="G26" s="191" t="n"/>
      <c r="H26" s="193" t="n"/>
      <c r="I26" s="194" t="n"/>
      <c r="J26" s="186">
        <f>IF(I26="","",IF(K26&lt;0,"Vencido hace "&amp;K26*-1&amp;" días",IF(K26=0,"Vence hoy",IF(K26&gt;0,"Le quedan "&amp;K26&amp;" días",""))))</f>
        <v/>
      </c>
      <c r="K26" s="142">
        <f>I26-K$8</f>
        <v/>
      </c>
      <c r="L26" s="83">
        <f>HYPERLINK("https://api.whatsapp.com/send?phone=57"&amp;E26&amp;"&amp;text="&amp;(IF(K26&lt;=0,"🚨 Hola, *"&amp;D26&amp;".*"&amp;"%0A"&amp;"Su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"&amp;D26&amp;"."&amp;"%0A"&amp;"Le quedan "&amp;K26&amp;" días restantes de su membresía en *_YOUTUBE PREMIUM_*")),"💰")</f>
        <v/>
      </c>
      <c r="M26" s="83">
        <f>HYPERLINK("https://api.whatsapp.com/send?phone=57"&amp;E26&amp;"&amp;text=*_✅ ACTUALIZACIÓN DE CONTRASEÑA | YOUTUBE PREMIUM_*"&amp;"%0A"&amp;"%0A"&amp;"💻 Correo: *"&amp;F26&amp;"*"&amp;"%0A"&amp;"🔐 Nueva Contraseña: *"&amp;G26&amp;"*","🔐")</f>
        <v/>
      </c>
      <c r="N26" s="84">
        <f>HYPERLINK("https://api.whatsapp.com/send?phone=57"&amp;E26&amp;"&amp;text=*_✅ YOUTUBE PREMIUM_*"&amp;"%0A"&amp;"%0A"&amp;"*📧 Correo:* "&amp;F26&amp;"%0A"&amp;"*🔑 Contraseña:* "&amp;G26&amp;"%0A"&amp;"%0A"&amp;"*☑️ Perfil:* "&amp;C26&amp;"%0A"&amp;"%0A"&amp;"*📍 Vence:* "&amp;I26,"💻")</f>
        <v/>
      </c>
      <c r="O26" s="99" t="n"/>
      <c r="P26" s="101" t="n"/>
      <c r="Q26" s="195" t="n"/>
      <c r="R26" s="81">
        <f>IF(Q26="","",IF(S26&lt;0,"Vencido hace "&amp;S26*-1&amp;" días",IF(S26=0,"Vence hoy",IF(S26&gt;0,"Le quedan "&amp;S26&amp;" días",""))))</f>
        <v/>
      </c>
      <c r="S26" s="144">
        <f>Q26-TODAY()</f>
        <v/>
      </c>
      <c r="T26" s="1" t="n"/>
      <c r="U26" s="1" t="n"/>
      <c r="V26" s="1" t="n"/>
      <c r="W26" s="1" t="n"/>
      <c r="X26" s="1" t="n"/>
      <c r="Y26" s="1" t="n"/>
      <c r="Z26" s="1" t="n"/>
    </row>
    <row r="27" ht="15" customHeight="1" s="339">
      <c r="A27" s="1" t="n"/>
      <c r="B27" s="1" t="n"/>
      <c r="C27" s="317" t="n"/>
      <c r="D27" s="190" t="n"/>
      <c r="E27" s="191" t="n"/>
      <c r="F27" s="190" t="n"/>
      <c r="G27" s="191" t="n"/>
      <c r="H27" s="193" t="n"/>
      <c r="I27" s="194" t="n"/>
      <c r="J27" s="186">
        <f>IF(I27="","",IF(K27&lt;0,"Vencido hace "&amp;K27*-1&amp;" días",IF(K27=0,"Vence hoy",IF(K27&gt;0,"Le quedan "&amp;K27&amp;" días",""))))</f>
        <v/>
      </c>
      <c r="K27" s="142">
        <f>I27-K$8</f>
        <v/>
      </c>
      <c r="L27" s="83">
        <f>HYPERLINK("https://api.whatsapp.com/send?phone=57"&amp;E27&amp;"&amp;text="&amp;(IF(K27&lt;=0,"🚨 Hola, *"&amp;D27&amp;".*"&amp;"%0A"&amp;"Su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"&amp;D27&amp;"."&amp;"%0A"&amp;"Le quedan "&amp;K27&amp;" días restantes de su membresía en *_YOUTUBE PREMIUM_*")),"💰")</f>
        <v/>
      </c>
      <c r="M27" s="83">
        <f>HYPERLINK("https://api.whatsapp.com/send?phone=57"&amp;E27&amp;"&amp;text=*_✅ ACTUALIZACIÓN DE CONTRASEÑA | YOUTUBE PREMIUM_*"&amp;"%0A"&amp;"%0A"&amp;"💻 Correo: *"&amp;F27&amp;"*"&amp;"%0A"&amp;"🔐 Nueva Contraseña: *"&amp;G27&amp;"*","🔐")</f>
        <v/>
      </c>
      <c r="N27" s="84">
        <f>HYPERLINK("https://api.whatsapp.com/send?phone=57"&amp;E27&amp;"&amp;text=*_✅ YOUTUBE PREMIUM_*"&amp;"%0A"&amp;"%0A"&amp;"*📧 Correo:* "&amp;F27&amp;"%0A"&amp;"*🔑 Contraseña:* "&amp;G27&amp;"%0A"&amp;"%0A"&amp;"*☑️ Perfil:* "&amp;C27&amp;"%0A"&amp;"%0A"&amp;"*📍 Vence:* "&amp;I27,"💻")</f>
        <v/>
      </c>
      <c r="O27" s="99" t="n"/>
      <c r="P27" s="101" t="n"/>
      <c r="Q27" s="195" t="n"/>
      <c r="R27" s="81">
        <f>IF(Q27="","",IF(S27&lt;0,"Vencido hace "&amp;S27*-1&amp;" días",IF(S27=0,"Vence hoy",IF(S27&gt;0,"Le quedan "&amp;S27&amp;" días",""))))</f>
        <v/>
      </c>
      <c r="S27" s="144">
        <f>Q27-TODAY()</f>
        <v/>
      </c>
      <c r="T27" s="1" t="n"/>
      <c r="U27" s="1" t="n"/>
      <c r="V27" s="1" t="n"/>
      <c r="W27" s="1" t="n"/>
      <c r="X27" s="1" t="n"/>
      <c r="Y27" s="1" t="n"/>
      <c r="Z27" s="1" t="n"/>
    </row>
    <row r="28" ht="15" customHeight="1" s="339">
      <c r="A28" s="1" t="n"/>
      <c r="B28" s="1" t="n"/>
      <c r="C28" s="317" t="n"/>
      <c r="D28" s="190" t="n"/>
      <c r="E28" s="191" t="n"/>
      <c r="F28" s="190" t="n"/>
      <c r="G28" s="191" t="n"/>
      <c r="H28" s="193" t="n"/>
      <c r="I28" s="194" t="n"/>
      <c r="J28" s="186">
        <f>IF(I28="","",IF(K28&lt;0,"Vencido hace "&amp;K28*-1&amp;" días",IF(K28=0,"Vence hoy",IF(K28&gt;0,"Le quedan "&amp;K28&amp;" días",""))))</f>
        <v/>
      </c>
      <c r="K28" s="142">
        <f>I28-K$8</f>
        <v/>
      </c>
      <c r="L28" s="83">
        <f>HYPERLINK("https://api.whatsapp.com/send?phone=57"&amp;E28&amp;"&amp;text="&amp;(IF(K28&lt;=0,"🚨 Hola, *"&amp;D28&amp;".*"&amp;"%0A"&amp;"Su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"&amp;D28&amp;"."&amp;"%0A"&amp;"Le quedan "&amp;K28&amp;" días restantes de su membresía en *_YOUTUBE PREMIUM_*")),"💰")</f>
        <v/>
      </c>
      <c r="M28" s="83">
        <f>HYPERLINK("https://api.whatsapp.com/send?phone=57"&amp;E28&amp;"&amp;text=*_✅ ACTUALIZACIÓN DE CONTRASEÑA | YOUTUBE PREMIUM_*"&amp;"%0A"&amp;"%0A"&amp;"💻 Correo: *"&amp;F28&amp;"*"&amp;"%0A"&amp;"🔐 Nueva Contraseña: *"&amp;G28&amp;"*","🔐")</f>
        <v/>
      </c>
      <c r="N28" s="84">
        <f>HYPERLINK("https://api.whatsapp.com/send?phone=57"&amp;E28&amp;"&amp;text=*_✅ YOUTUBE PREMIUM_*"&amp;"%0A"&amp;"%0A"&amp;"*📧 Correo:* "&amp;F28&amp;"%0A"&amp;"*🔑 Contraseña:* "&amp;G28&amp;"%0A"&amp;"%0A"&amp;"*☑️ Perfil:* "&amp;C28&amp;"%0A"&amp;"%0A"&amp;"*📍 Vence:* "&amp;I28,"💻")</f>
        <v/>
      </c>
      <c r="O28" s="99" t="n"/>
      <c r="P28" s="101" t="n"/>
      <c r="Q28" s="195" t="n"/>
      <c r="R28" s="81">
        <f>IF(Q28="","",IF(S28&lt;0,"Vencido hace "&amp;S28*-1&amp;" días",IF(S28=0,"Vence hoy",IF(S28&gt;0,"Le quedan "&amp;S28&amp;" días",""))))</f>
        <v/>
      </c>
      <c r="S28" s="144">
        <f>Q28-TODAY()</f>
        <v/>
      </c>
      <c r="T28" s="1" t="n"/>
      <c r="U28" s="1" t="n"/>
      <c r="V28" s="1" t="n"/>
      <c r="W28" s="1" t="n"/>
      <c r="X28" s="1" t="n"/>
      <c r="Y28" s="1" t="n"/>
      <c r="Z28" s="1" t="n"/>
    </row>
    <row r="29" ht="15" customHeight="1" s="339">
      <c r="A29" s="1" t="n"/>
      <c r="B29" s="1" t="n"/>
      <c r="C29" s="317" t="n"/>
      <c r="D29" s="190" t="n"/>
      <c r="E29" s="191" t="n"/>
      <c r="F29" s="190" t="n"/>
      <c r="G29" s="191" t="n"/>
      <c r="H29" s="193" t="n"/>
      <c r="I29" s="194" t="n"/>
      <c r="J29" s="186">
        <f>IF(I29="","",IF(K29&lt;0,"Vencido hace "&amp;K29*-1&amp;" días",IF(K29=0,"Vence hoy",IF(K29&gt;0,"Le quedan "&amp;K29&amp;" días",""))))</f>
        <v/>
      </c>
      <c r="K29" s="142">
        <f>I29-K$8</f>
        <v/>
      </c>
      <c r="L29" s="83">
        <f>HYPERLINK("https://api.whatsapp.com/send?phone=57"&amp;E29&amp;"&amp;text="&amp;(IF(K29&lt;=0,"🚨 Hola, *"&amp;D29&amp;".*"&amp;"%0A"&amp;"Su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"&amp;D29&amp;"."&amp;"%0A"&amp;"Le quedan "&amp;K29&amp;" días restantes de su membresía en *_YOUTUBE PREMIUM_*")),"💰")</f>
        <v/>
      </c>
      <c r="M29" s="83">
        <f>HYPERLINK("https://api.whatsapp.com/send?phone=57"&amp;E29&amp;"&amp;text=*_✅ ACTUALIZACIÓN DE CONTRASEÑA | YOUTUBE PREMIUM_*"&amp;"%0A"&amp;"%0A"&amp;"💻 Correo: *"&amp;F29&amp;"*"&amp;"%0A"&amp;"🔐 Nueva Contraseña: *"&amp;G29&amp;"*","🔐")</f>
        <v/>
      </c>
      <c r="N29" s="84">
        <f>HYPERLINK("https://api.whatsapp.com/send?phone=57"&amp;E29&amp;"&amp;text=*_✅ YOUTUBE PREMIUM_*"&amp;"%0A"&amp;"%0A"&amp;"*📧 Correo:* "&amp;F29&amp;"%0A"&amp;"*🔑 Contraseña:* "&amp;G29&amp;"%0A"&amp;"%0A"&amp;"*☑️ Perfil:* "&amp;C29&amp;"%0A"&amp;"%0A"&amp;"*📍 Vence:* "&amp;I29,"💻")</f>
        <v/>
      </c>
      <c r="O29" s="99" t="n"/>
      <c r="P29" s="101" t="n"/>
      <c r="Q29" s="195" t="n"/>
      <c r="R29" s="81">
        <f>IF(Q29="","",IF(S29&lt;0,"Vencido hace "&amp;S29*-1&amp;" días",IF(S29=0,"Vence hoy",IF(S29&gt;0,"Le quedan "&amp;S29&amp;" días",""))))</f>
        <v/>
      </c>
      <c r="S29" s="144">
        <f>Q29-TODAY()</f>
        <v/>
      </c>
      <c r="T29" s="1" t="n"/>
      <c r="U29" s="1" t="n"/>
      <c r="V29" s="1" t="n"/>
      <c r="W29" s="1" t="n"/>
      <c r="X29" s="1" t="n"/>
      <c r="Y29" s="1" t="n"/>
      <c r="Z29" s="1" t="n"/>
    </row>
    <row r="30" ht="15" customHeight="1" s="339">
      <c r="A30" s="1" t="n"/>
      <c r="B30" s="1" t="n"/>
      <c r="C30" s="317" t="n"/>
      <c r="D30" s="190" t="n"/>
      <c r="E30" s="191" t="n"/>
      <c r="F30" s="190" t="n"/>
      <c r="G30" s="191" t="n"/>
      <c r="H30" s="193" t="n"/>
      <c r="I30" s="194" t="n"/>
      <c r="J30" s="186">
        <f>IF(I30="","",IF(K30&lt;0,"Vencido hace "&amp;K30*-1&amp;" días",IF(K30=0,"Vence hoy",IF(K30&gt;0,"Le quedan "&amp;K30&amp;" días",""))))</f>
        <v/>
      </c>
      <c r="K30" s="142">
        <f>I30-K$8</f>
        <v/>
      </c>
      <c r="L30" s="83">
        <f>HYPERLINK("https://api.whatsapp.com/send?phone=57"&amp;E30&amp;"&amp;text="&amp;(IF(K30&lt;=0,"🚨 Hola, *"&amp;D30&amp;".*"&amp;"%0A"&amp;"Su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"&amp;D30&amp;"."&amp;"%0A"&amp;"Le quedan "&amp;K30&amp;" días restantes de su membresía en *_YOUTUBE PREMIUM_*")),"💰")</f>
        <v/>
      </c>
      <c r="M30" s="83">
        <f>HYPERLINK("https://api.whatsapp.com/send?phone=57"&amp;E30&amp;"&amp;text=*_✅ ACTUALIZACIÓN DE CONTRASEÑA | YOUTUBE PREMIUM_*"&amp;"%0A"&amp;"%0A"&amp;"💻 Correo: *"&amp;F30&amp;"*"&amp;"%0A"&amp;"🔐 Nueva Contraseña: *"&amp;G30&amp;"*","🔐")</f>
        <v/>
      </c>
      <c r="N30" s="84">
        <f>HYPERLINK("https://api.whatsapp.com/send?phone=57"&amp;E30&amp;"&amp;text=*_✅ YOUTUBE PREMIUM_*"&amp;"%0A"&amp;"%0A"&amp;"*📧 Correo:* "&amp;F30&amp;"%0A"&amp;"*🔑 Contraseña:* "&amp;G30&amp;"%0A"&amp;"%0A"&amp;"*☑️ Perfil:* "&amp;C30&amp;"%0A"&amp;"%0A"&amp;"*📍 Vence:* "&amp;I30,"💻")</f>
        <v/>
      </c>
      <c r="O30" s="99" t="n"/>
      <c r="P30" s="101" t="n"/>
      <c r="Q30" s="195" t="n"/>
      <c r="R30" s="81">
        <f>IF(Q30="","",IF(S30&lt;0,"Vencido hace "&amp;S30*-1&amp;" días",IF(S30=0,"Vence hoy",IF(S30&gt;0,"Le quedan "&amp;S30&amp;" días",""))))</f>
        <v/>
      </c>
      <c r="S30" s="144">
        <f>Q30-TODAY()</f>
        <v/>
      </c>
      <c r="T30" s="1" t="n"/>
      <c r="U30" s="1" t="n"/>
      <c r="V30" s="1" t="n"/>
      <c r="W30" s="1" t="n"/>
      <c r="X30" s="1" t="n"/>
      <c r="Y30" s="1" t="n"/>
      <c r="Z30" s="1" t="n"/>
    </row>
    <row r="31" ht="15" customHeight="1" s="339">
      <c r="A31" s="1" t="n"/>
      <c r="B31" s="1" t="n"/>
      <c r="C31" s="317" t="n"/>
      <c r="D31" s="190" t="n"/>
      <c r="E31" s="191" t="n"/>
      <c r="F31" s="190" t="n"/>
      <c r="G31" s="191" t="n"/>
      <c r="H31" s="193" t="n"/>
      <c r="I31" s="194" t="n"/>
      <c r="J31" s="186">
        <f>IF(I31="","",IF(K31&lt;0,"Vencido hace "&amp;K31*-1&amp;" días",IF(K31=0,"Vence hoy",IF(K31&gt;0,"Le quedan "&amp;K31&amp;" días",""))))</f>
        <v/>
      </c>
      <c r="K31" s="142">
        <f>I31-K$8</f>
        <v/>
      </c>
      <c r="L31" s="83">
        <f>HYPERLINK("https://api.whatsapp.com/send?phone=57"&amp;E31&amp;"&amp;text="&amp;(IF(K31&lt;=0,"🚨 Hola, *"&amp;D31&amp;".*"&amp;"%0A"&amp;"Su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"&amp;D31&amp;"."&amp;"%0A"&amp;"Le quedan "&amp;K31&amp;" días restantes de su membresía en *_YOUTUBE PREMIUM_*")),"💰")</f>
        <v/>
      </c>
      <c r="M31" s="83">
        <f>HYPERLINK("https://api.whatsapp.com/send?phone=57"&amp;E31&amp;"&amp;text=*_✅ ACTUALIZACIÓN DE CONTRASEÑA | YOUTUBE PREMIUM_*"&amp;"%0A"&amp;"%0A"&amp;"💻 Correo: *"&amp;F31&amp;"*"&amp;"%0A"&amp;"🔐 Nueva Contraseña: *"&amp;G31&amp;"*","🔐")</f>
        <v/>
      </c>
      <c r="N31" s="84">
        <f>HYPERLINK("https://api.whatsapp.com/send?phone=57"&amp;E31&amp;"&amp;text=*_✅ YOUTUBE PREMIUM_*"&amp;"%0A"&amp;"%0A"&amp;"*📧 Correo:* "&amp;F31&amp;"%0A"&amp;"*🔑 Contraseña:* "&amp;G31&amp;"%0A"&amp;"%0A"&amp;"*☑️ Perfil:* "&amp;C31&amp;"%0A"&amp;"%0A"&amp;"*📍 Vence:* "&amp;I31,"💻")</f>
        <v/>
      </c>
      <c r="O31" s="99" t="n"/>
      <c r="P31" s="101" t="n"/>
      <c r="Q31" s="195" t="n"/>
      <c r="R31" s="81">
        <f>IF(Q31="","",IF(S31&lt;0,"Vencido hace "&amp;S31*-1&amp;" días",IF(S31=0,"Vence hoy",IF(S31&gt;0,"Le quedan "&amp;S31&amp;" días",""))))</f>
        <v/>
      </c>
      <c r="S31" s="144">
        <f>Q31-TODAY()</f>
        <v/>
      </c>
      <c r="T31" s="1" t="n"/>
      <c r="U31" s="1" t="n"/>
      <c r="V31" s="1" t="n"/>
      <c r="W31" s="1" t="n"/>
      <c r="X31" s="1" t="n"/>
      <c r="Y31" s="1" t="n"/>
      <c r="Z31" s="1" t="n"/>
    </row>
    <row r="32" ht="15" customHeight="1" s="339">
      <c r="A32" s="1" t="n"/>
      <c r="B32" s="1" t="n"/>
      <c r="C32" s="317" t="n"/>
      <c r="D32" s="190" t="n"/>
      <c r="E32" s="191" t="n"/>
      <c r="F32" s="190" t="n"/>
      <c r="G32" s="191" t="n"/>
      <c r="H32" s="193" t="n"/>
      <c r="I32" s="194" t="n"/>
      <c r="J32" s="186">
        <f>IF(I32="","",IF(K32&lt;0,"Vencido hace "&amp;K32*-1&amp;" días",IF(K32=0,"Vence hoy",IF(K32&gt;0,"Le quedan "&amp;K32&amp;" días",""))))</f>
        <v/>
      </c>
      <c r="K32" s="142">
        <f>I32-K$8</f>
        <v/>
      </c>
      <c r="L32" s="83">
        <f>HYPERLINK("https://api.whatsapp.com/send?phone=57"&amp;E32&amp;"&amp;text="&amp;(IF(K32&lt;=0,"🚨 Hola, *"&amp;D32&amp;".*"&amp;"%0A"&amp;"Su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"&amp;D32&amp;"."&amp;"%0A"&amp;"Le quedan "&amp;K32&amp;" días restantes de su membresía en *_YOUTUBE PREMIUM_*")),"💰")</f>
        <v/>
      </c>
      <c r="M32" s="83">
        <f>HYPERLINK("https://api.whatsapp.com/send?phone=57"&amp;E32&amp;"&amp;text=*_✅ ACTUALIZACIÓN DE CONTRASEÑA | YOUTUBE PREMIUM_*"&amp;"%0A"&amp;"%0A"&amp;"💻 Correo: *"&amp;F32&amp;"*"&amp;"%0A"&amp;"🔐 Nueva Contraseña: *"&amp;G32&amp;"*","🔐")</f>
        <v/>
      </c>
      <c r="N32" s="84">
        <f>HYPERLINK("https://api.whatsapp.com/send?phone=57"&amp;E32&amp;"&amp;text=*_✅ YOUTUBE PREMIUM_*"&amp;"%0A"&amp;"%0A"&amp;"*📧 Correo:* "&amp;F32&amp;"%0A"&amp;"*🔑 Contraseña:* "&amp;G32&amp;"%0A"&amp;"%0A"&amp;"*☑️ Perfil:* "&amp;C32&amp;"%0A"&amp;"%0A"&amp;"*📍 Vence:* "&amp;I32,"💻")</f>
        <v/>
      </c>
      <c r="O32" s="99" t="n"/>
      <c r="P32" s="101" t="n"/>
      <c r="Q32" s="195" t="n"/>
      <c r="R32" s="81">
        <f>IF(Q32="","",IF(S32&lt;0,"Vencido hace "&amp;S32*-1&amp;" días",IF(S32=0,"Vence hoy",IF(S32&gt;0,"Le quedan "&amp;S32&amp;" días",""))))</f>
        <v/>
      </c>
      <c r="S32" s="144">
        <f>Q32-TODAY()</f>
        <v/>
      </c>
      <c r="T32" s="1" t="n"/>
      <c r="U32" s="1" t="n"/>
      <c r="V32" s="1" t="n"/>
      <c r="W32" s="1" t="n"/>
      <c r="X32" s="1" t="n"/>
      <c r="Y32" s="1" t="n"/>
      <c r="Z32" s="1" t="n"/>
    </row>
    <row r="33" ht="15" customHeight="1" s="339">
      <c r="A33" s="1" t="n"/>
      <c r="B33" s="1" t="n"/>
      <c r="C33" s="317" t="n"/>
      <c r="D33" s="190" t="n"/>
      <c r="E33" s="191" t="n"/>
      <c r="F33" s="190" t="n"/>
      <c r="G33" s="191" t="n"/>
      <c r="H33" s="193" t="n"/>
      <c r="I33" s="194" t="n"/>
      <c r="J33" s="186">
        <f>IF(I33="","",IF(K33&lt;0,"Vencido hace "&amp;K33*-1&amp;" días",IF(K33=0,"Vence hoy",IF(K33&gt;0,"Le quedan "&amp;K33&amp;" días",""))))</f>
        <v/>
      </c>
      <c r="K33" s="142">
        <f>I33-K$8</f>
        <v/>
      </c>
      <c r="L33" s="83">
        <f>HYPERLINK("https://api.whatsapp.com/send?phone=57"&amp;E33&amp;"&amp;text="&amp;(IF(K33&lt;=0,"🚨 Hola, *"&amp;D33&amp;".*"&amp;"%0A"&amp;"Su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"&amp;D33&amp;"."&amp;"%0A"&amp;"Le quedan "&amp;K33&amp;" días restantes de su membresía en *_YOUTUBE PREMIUM_*")),"💰")</f>
        <v/>
      </c>
      <c r="M33" s="83">
        <f>HYPERLINK("https://api.whatsapp.com/send?phone=57"&amp;E33&amp;"&amp;text=*_✅ ACTUALIZACIÓN DE CONTRASEÑA | YOUTUBE PREMIUM_*"&amp;"%0A"&amp;"%0A"&amp;"💻 Correo: *"&amp;F33&amp;"*"&amp;"%0A"&amp;"🔐 Nueva Contraseña: *"&amp;G33&amp;"*","🔐")</f>
        <v/>
      </c>
      <c r="N33" s="84">
        <f>HYPERLINK("https://api.whatsapp.com/send?phone=57"&amp;E33&amp;"&amp;text=*_✅ YOUTUBE PREMIUM_*"&amp;"%0A"&amp;"%0A"&amp;"*📧 Correo:* "&amp;F33&amp;"%0A"&amp;"*🔑 Contraseña:* "&amp;G33&amp;"%0A"&amp;"%0A"&amp;"*☑️ Perfil:* "&amp;C33&amp;"%0A"&amp;"%0A"&amp;"*📍 Vence:* "&amp;I33,"💻")</f>
        <v/>
      </c>
      <c r="O33" s="99" t="n"/>
      <c r="P33" s="101" t="n"/>
      <c r="Q33" s="195" t="n"/>
      <c r="R33" s="81">
        <f>IF(Q33="","",IF(S33&lt;0,"Vencido hace "&amp;S33*-1&amp;" días",IF(S33=0,"Vence hoy",IF(S33&gt;0,"Le quedan "&amp;S33&amp;" días",""))))</f>
        <v/>
      </c>
      <c r="S33" s="144">
        <f>Q33-TODAY()</f>
        <v/>
      </c>
      <c r="T33" s="1" t="n"/>
      <c r="U33" s="1" t="n"/>
      <c r="V33" s="1" t="n"/>
      <c r="W33" s="1" t="n"/>
      <c r="X33" s="1" t="n"/>
      <c r="Y33" s="1" t="n"/>
      <c r="Z33" s="1" t="n"/>
    </row>
    <row r="34" ht="15" customHeight="1" s="339">
      <c r="A34" s="1" t="n"/>
      <c r="B34" s="1" t="n"/>
      <c r="C34" s="317" t="n"/>
      <c r="D34" s="190" t="n"/>
      <c r="E34" s="191" t="n"/>
      <c r="F34" s="190" t="n"/>
      <c r="G34" s="191" t="n"/>
      <c r="H34" s="193" t="n"/>
      <c r="I34" s="194" t="n"/>
      <c r="J34" s="186">
        <f>IF(I34="","",IF(K34&lt;0,"Vencido hace "&amp;K34*-1&amp;" días",IF(K34=0,"Vence hoy",IF(K34&gt;0,"Le quedan "&amp;K34&amp;" días",""))))</f>
        <v/>
      </c>
      <c r="K34" s="142">
        <f>I34-K$8</f>
        <v/>
      </c>
      <c r="L34" s="83">
        <f>HYPERLINK("https://api.whatsapp.com/send?phone=57"&amp;E34&amp;"&amp;text="&amp;(IF(K34&lt;=0,"🚨 Hola, *"&amp;D34&amp;".*"&amp;"%0A"&amp;"Su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"&amp;D34&amp;"."&amp;"%0A"&amp;"Le quedan "&amp;K34&amp;" días restantes de su membresía en *_YOUTUBE PREMIUM_*")),"💰")</f>
        <v/>
      </c>
      <c r="M34" s="83">
        <f>HYPERLINK("https://api.whatsapp.com/send?phone=57"&amp;E34&amp;"&amp;text=*_✅ ACTUALIZACIÓN DE CONTRASEÑA | YOUTUBE PREMIUM_*"&amp;"%0A"&amp;"%0A"&amp;"💻 Correo: *"&amp;F34&amp;"*"&amp;"%0A"&amp;"🔐 Nueva Contraseña: *"&amp;G34&amp;"*","🔐")</f>
        <v/>
      </c>
      <c r="N34" s="84">
        <f>HYPERLINK("https://api.whatsapp.com/send?phone=57"&amp;E34&amp;"&amp;text=*_✅ YOUTUBE PREMIUM_*"&amp;"%0A"&amp;"%0A"&amp;"*📧 Correo:* "&amp;F34&amp;"%0A"&amp;"*🔑 Contraseña:* "&amp;G34&amp;"%0A"&amp;"%0A"&amp;"*☑️ Perfil:* "&amp;C34&amp;"%0A"&amp;"%0A"&amp;"*📍 Vence:* "&amp;I34,"💻")</f>
        <v/>
      </c>
      <c r="O34" s="99" t="n"/>
      <c r="P34" s="101" t="n"/>
      <c r="Q34" s="195" t="n"/>
      <c r="R34" s="81">
        <f>IF(Q34="","",IF(S34&lt;0,"Vencido hace "&amp;S34*-1&amp;" días",IF(S34=0,"Vence hoy",IF(S34&gt;0,"Le quedan "&amp;S34&amp;" días",""))))</f>
        <v/>
      </c>
      <c r="S34" s="144">
        <f>Q34-TODAY()</f>
        <v/>
      </c>
      <c r="T34" s="1" t="n"/>
      <c r="U34" s="1" t="n"/>
      <c r="V34" s="1" t="n"/>
      <c r="W34" s="1" t="n"/>
      <c r="X34" s="1" t="n"/>
      <c r="Y34" s="1" t="n"/>
      <c r="Z34" s="1" t="n"/>
    </row>
    <row r="35" ht="15" customHeight="1" s="339">
      <c r="A35" s="1" t="n"/>
      <c r="B35" s="1" t="n"/>
      <c r="C35" s="317" t="n"/>
      <c r="D35" s="190" t="n"/>
      <c r="E35" s="191" t="n"/>
      <c r="F35" s="190" t="n"/>
      <c r="G35" s="191" t="n"/>
      <c r="H35" s="193" t="n"/>
      <c r="I35" s="194" t="n"/>
      <c r="J35" s="186">
        <f>IF(I35="","",IF(K35&lt;0,"Vencido hace "&amp;K35*-1&amp;" días",IF(K35=0,"Vence hoy",IF(K35&gt;0,"Le quedan "&amp;K35&amp;" días",""))))</f>
        <v/>
      </c>
      <c r="K35" s="142">
        <f>I35-K$8</f>
        <v/>
      </c>
      <c r="L35" s="83">
        <f>HYPERLINK("https://api.whatsapp.com/send?phone=57"&amp;E35&amp;"&amp;text="&amp;(IF(K35&lt;=0,"🚨 Hola, *"&amp;D35&amp;".*"&amp;"%0A"&amp;"Su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"&amp;D35&amp;"."&amp;"%0A"&amp;"Le quedan "&amp;K35&amp;" días restantes de su membresía en *_YOUTUBE PREMIUM_*")),"💰")</f>
        <v/>
      </c>
      <c r="M35" s="83">
        <f>HYPERLINK("https://api.whatsapp.com/send?phone=57"&amp;E35&amp;"&amp;text=*_✅ ACTUALIZACIÓN DE CONTRASEÑA | YOUTUBE PREMIUM_*"&amp;"%0A"&amp;"%0A"&amp;"💻 Correo: *"&amp;F35&amp;"*"&amp;"%0A"&amp;"🔐 Nueva Contraseña: *"&amp;G35&amp;"*","🔐")</f>
        <v/>
      </c>
      <c r="N35" s="84">
        <f>HYPERLINK("https://api.whatsapp.com/send?phone=57"&amp;E35&amp;"&amp;text=*_✅ YOUTUBE PREMIUM_*"&amp;"%0A"&amp;"%0A"&amp;"*📧 Correo:* "&amp;F35&amp;"%0A"&amp;"*🔑 Contraseña:* "&amp;G35&amp;"%0A"&amp;"%0A"&amp;"*☑️ Perfil:* "&amp;C35&amp;"%0A"&amp;"%0A"&amp;"*📍 Vence:* "&amp;I35,"💻")</f>
        <v/>
      </c>
      <c r="O35" s="99" t="n"/>
      <c r="P35" s="101" t="n"/>
      <c r="Q35" s="195" t="n"/>
      <c r="R35" s="81">
        <f>IF(Q35="","",IF(S35&lt;0,"Vencido hace "&amp;S35*-1&amp;" días",IF(S35=0,"Vence hoy",IF(S35&gt;0,"Le quedan "&amp;S35&amp;" días",""))))</f>
        <v/>
      </c>
      <c r="S35" s="144">
        <f>Q35-TODAY()</f>
        <v/>
      </c>
      <c r="T35" s="1" t="n"/>
      <c r="U35" s="1" t="n"/>
      <c r="V35" s="1" t="n"/>
      <c r="W35" s="1" t="n"/>
      <c r="X35" s="1" t="n"/>
      <c r="Y35" s="1" t="n"/>
      <c r="Z35" s="1" t="n"/>
    </row>
    <row r="36" ht="15" customHeight="1" s="339">
      <c r="A36" s="1" t="n"/>
      <c r="B36" s="1" t="n"/>
      <c r="C36" s="317" t="n"/>
      <c r="D36" s="190" t="n"/>
      <c r="E36" s="191" t="n"/>
      <c r="F36" s="190" t="n"/>
      <c r="G36" s="191" t="n"/>
      <c r="H36" s="193" t="n"/>
      <c r="I36" s="194" t="n"/>
      <c r="J36" s="186">
        <f>IF(I36="","",IF(K36&lt;0,"Vencido hace "&amp;K36*-1&amp;" días",IF(K36=0,"Vence hoy",IF(K36&gt;0,"Le quedan "&amp;K36&amp;" días",""))))</f>
        <v/>
      </c>
      <c r="K36" s="142">
        <f>I36-K$8</f>
        <v/>
      </c>
      <c r="L36" s="83">
        <f>HYPERLINK("https://api.whatsapp.com/send?phone=57"&amp;E36&amp;"&amp;text="&amp;(IF(K36&lt;=0,"🚨 Hola, *"&amp;D36&amp;".*"&amp;"%0A"&amp;"Su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"&amp;D36&amp;"."&amp;"%0A"&amp;"Le quedan "&amp;K36&amp;" días restantes de su membresía en *_YOUTUBE PREMIUM_*")),"💰")</f>
        <v/>
      </c>
      <c r="M36" s="83">
        <f>HYPERLINK("https://api.whatsapp.com/send?phone=57"&amp;E36&amp;"&amp;text=*_✅ ACTUALIZACIÓN DE CONTRASEÑA | YOUTUBE PREMIUM_*"&amp;"%0A"&amp;"%0A"&amp;"💻 Correo: *"&amp;F36&amp;"*"&amp;"%0A"&amp;"🔐 Nueva Contraseña: *"&amp;G36&amp;"*","🔐")</f>
        <v/>
      </c>
      <c r="N36" s="84">
        <f>HYPERLINK("https://api.whatsapp.com/send?phone=57"&amp;E36&amp;"&amp;text=*_✅ YOUTUBE PREMIUM_*"&amp;"%0A"&amp;"%0A"&amp;"*📧 Correo:* "&amp;F36&amp;"%0A"&amp;"*🔑 Contraseña:* "&amp;G36&amp;"%0A"&amp;"%0A"&amp;"*☑️ Perfil:* "&amp;C36&amp;"%0A"&amp;"%0A"&amp;"*📍 Vence:* "&amp;I36,"💻")</f>
        <v/>
      </c>
      <c r="O36" s="99" t="n"/>
      <c r="P36" s="101" t="n"/>
      <c r="Q36" s="195" t="n"/>
      <c r="R36" s="81">
        <f>IF(Q36="","",IF(S36&lt;0,"Vencido hace "&amp;S36*-1&amp;" días",IF(S36=0,"Vence hoy",IF(S36&gt;0,"Le quedan "&amp;S36&amp;" días",""))))</f>
        <v/>
      </c>
      <c r="S36" s="144">
        <f>Q36-TODAY()</f>
        <v/>
      </c>
      <c r="T36" s="1" t="n"/>
      <c r="U36" s="1" t="n"/>
      <c r="V36" s="1" t="n"/>
      <c r="W36" s="1" t="n"/>
      <c r="X36" s="1" t="n"/>
      <c r="Y36" s="1" t="n"/>
      <c r="Z36" s="1" t="n"/>
    </row>
    <row r="37" ht="15" customHeight="1" s="339">
      <c r="A37" s="1" t="n"/>
      <c r="B37" s="1" t="n"/>
      <c r="C37" s="317" t="n"/>
      <c r="D37" s="190" t="n"/>
      <c r="E37" s="191" t="n"/>
      <c r="F37" s="190" t="n"/>
      <c r="G37" s="191" t="n"/>
      <c r="H37" s="193" t="n"/>
      <c r="I37" s="194" t="n"/>
      <c r="J37" s="186">
        <f>IF(I37="","",IF(K37&lt;0,"Vencido hace "&amp;K37*-1&amp;" días",IF(K37=0,"Vence hoy",IF(K37&gt;0,"Le quedan "&amp;K37&amp;" días",""))))</f>
        <v/>
      </c>
      <c r="K37" s="142">
        <f>I37-K$8</f>
        <v/>
      </c>
      <c r="L37" s="83">
        <f>HYPERLINK("https://api.whatsapp.com/send?phone=57"&amp;E37&amp;"&amp;text="&amp;(IF(K37&lt;=0,"🚨 Hola, *"&amp;D37&amp;".*"&amp;"%0A"&amp;"Su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"&amp;D37&amp;"."&amp;"%0A"&amp;"Le quedan "&amp;K37&amp;" días restantes de su membresía en *_YOUTUBE PREMIUM_*")),"💰")</f>
        <v/>
      </c>
      <c r="M37" s="83">
        <f>HYPERLINK("https://api.whatsapp.com/send?phone=57"&amp;E37&amp;"&amp;text=*_✅ ACTUALIZACIÓN DE CONTRASEÑA | YOUTUBE PREMIUM_*"&amp;"%0A"&amp;"%0A"&amp;"💻 Correo: *"&amp;F37&amp;"*"&amp;"%0A"&amp;"🔐 Nueva Contraseña: *"&amp;G37&amp;"*","🔐")</f>
        <v/>
      </c>
      <c r="N37" s="84">
        <f>HYPERLINK("https://api.whatsapp.com/send?phone=57"&amp;E37&amp;"&amp;text=*_✅ YOUTUBE PREMIUM_*"&amp;"%0A"&amp;"%0A"&amp;"*📧 Correo:* "&amp;F37&amp;"%0A"&amp;"*🔑 Contraseña:* "&amp;G37&amp;"%0A"&amp;"%0A"&amp;"*☑️ Perfil:* "&amp;C37&amp;"%0A"&amp;"%0A"&amp;"*📍 Vence:* "&amp;I37,"💻")</f>
        <v/>
      </c>
      <c r="O37" s="99" t="n"/>
      <c r="P37" s="101" t="n"/>
      <c r="Q37" s="195" t="n"/>
      <c r="R37" s="81">
        <f>IF(Q37="","",IF(S37&lt;0,"Vencido hace "&amp;S37*-1&amp;" días",IF(S37=0,"Vence hoy",IF(S37&gt;0,"Le quedan "&amp;S37&amp;" días",""))))</f>
        <v/>
      </c>
      <c r="S37" s="144">
        <f>Q37-TODAY()</f>
        <v/>
      </c>
      <c r="T37" s="1" t="n"/>
      <c r="U37" s="1" t="n"/>
      <c r="V37" s="1" t="n"/>
      <c r="W37" s="1" t="n"/>
      <c r="X37" s="1" t="n"/>
      <c r="Y37" s="1" t="n"/>
      <c r="Z37" s="1" t="n"/>
    </row>
    <row r="38" ht="15" customHeight="1" s="339">
      <c r="A38" s="1" t="n"/>
      <c r="B38" s="1" t="n"/>
      <c r="C38" s="317" t="n"/>
      <c r="D38" s="190" t="n"/>
      <c r="E38" s="191" t="n"/>
      <c r="F38" s="190" t="n"/>
      <c r="G38" s="191" t="n"/>
      <c r="H38" s="193" t="n"/>
      <c r="I38" s="194" t="n"/>
      <c r="J38" s="186">
        <f>IF(I38="","",IF(K38&lt;0,"Vencido hace "&amp;K38*-1&amp;" días",IF(K38=0,"Vence hoy",IF(K38&gt;0,"Le quedan "&amp;K38&amp;" días",""))))</f>
        <v/>
      </c>
      <c r="K38" s="142">
        <f>I38-K$8</f>
        <v/>
      </c>
      <c r="L38" s="83">
        <f>HYPERLINK("https://api.whatsapp.com/send?phone=57"&amp;E38&amp;"&amp;text="&amp;(IF(K38&lt;=0,"🚨 Hola, *"&amp;D38&amp;".*"&amp;"%0A"&amp;"Su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"&amp;D38&amp;"."&amp;"%0A"&amp;"Le quedan "&amp;K38&amp;" días restantes de su membresía en *_YOUTUBE PREMIUM_*")),"💰")</f>
        <v/>
      </c>
      <c r="M38" s="83">
        <f>HYPERLINK("https://api.whatsapp.com/send?phone=57"&amp;E38&amp;"&amp;text=*_✅ ACTUALIZACIÓN DE CONTRASEÑA | YOUTUBE PREMIUM_*"&amp;"%0A"&amp;"%0A"&amp;"💻 Correo: *"&amp;F38&amp;"*"&amp;"%0A"&amp;"🔐 Nueva Contraseña: *"&amp;G38&amp;"*","🔐")</f>
        <v/>
      </c>
      <c r="N38" s="84">
        <f>HYPERLINK("https://api.whatsapp.com/send?phone=57"&amp;E38&amp;"&amp;text=*_✅ YOUTUBE PREMIUM_*"&amp;"%0A"&amp;"%0A"&amp;"*📧 Correo:* "&amp;F38&amp;"%0A"&amp;"*🔑 Contraseña:* "&amp;G38&amp;"%0A"&amp;"%0A"&amp;"*☑️ Perfil:* "&amp;C38&amp;"%0A"&amp;"%0A"&amp;"*📍 Vence:* "&amp;I38,"💻")</f>
        <v/>
      </c>
      <c r="O38" s="99" t="n"/>
      <c r="P38" s="101" t="n"/>
      <c r="Q38" s="195" t="n"/>
      <c r="R38" s="81">
        <f>IF(Q38="","",IF(S38&lt;0,"Vencido hace "&amp;S38*-1&amp;" días",IF(S38=0,"Vence hoy",IF(S38&gt;0,"Le quedan "&amp;S38&amp;" días",""))))</f>
        <v/>
      </c>
      <c r="S38" s="144">
        <f>Q38-TODAY()</f>
        <v/>
      </c>
      <c r="T38" s="1" t="n"/>
      <c r="U38" s="1" t="n"/>
      <c r="V38" s="1" t="n"/>
      <c r="W38" s="1" t="n"/>
      <c r="X38" s="1" t="n"/>
      <c r="Y38" s="1" t="n"/>
      <c r="Z38" s="1" t="n"/>
    </row>
    <row r="39" ht="15" customHeight="1" s="339">
      <c r="A39" s="1" t="n"/>
      <c r="B39" s="1" t="n"/>
      <c r="C39" s="317" t="n"/>
      <c r="D39" s="190" t="n"/>
      <c r="E39" s="191" t="n"/>
      <c r="F39" s="190" t="n"/>
      <c r="G39" s="191" t="n"/>
      <c r="H39" s="193" t="n"/>
      <c r="I39" s="194" t="n"/>
      <c r="J39" s="186">
        <f>IF(I39="","",IF(K39&lt;0,"Vencido hace "&amp;K39*-1&amp;" días",IF(K39=0,"Vence hoy",IF(K39&gt;0,"Le quedan "&amp;K39&amp;" días",""))))</f>
        <v/>
      </c>
      <c r="K39" s="142">
        <f>I39-K$8</f>
        <v/>
      </c>
      <c r="L39" s="83">
        <f>HYPERLINK("https://api.whatsapp.com/send?phone=57"&amp;E39&amp;"&amp;text="&amp;(IF(K39&lt;=0,"🚨 Hola, *"&amp;D39&amp;".*"&amp;"%0A"&amp;"Su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"&amp;D39&amp;"."&amp;"%0A"&amp;"Le quedan "&amp;K39&amp;" días restantes de su membresía en *_YOUTUBE PREMIUM_*")),"💰")</f>
        <v/>
      </c>
      <c r="M39" s="83">
        <f>HYPERLINK("https://api.whatsapp.com/send?phone=57"&amp;E39&amp;"&amp;text=*_✅ ACTUALIZACIÓN DE CONTRASEÑA | YOUTUBE PREMIUM_*"&amp;"%0A"&amp;"%0A"&amp;"💻 Correo: *"&amp;F39&amp;"*"&amp;"%0A"&amp;"🔐 Nueva Contraseña: *"&amp;G39&amp;"*","🔐")</f>
        <v/>
      </c>
      <c r="N39" s="84">
        <f>HYPERLINK("https://api.whatsapp.com/send?phone=57"&amp;E39&amp;"&amp;text=*_✅ YOUTUBE PREMIUM_*"&amp;"%0A"&amp;"%0A"&amp;"*📧 Correo:* "&amp;F39&amp;"%0A"&amp;"*🔑 Contraseña:* "&amp;G39&amp;"%0A"&amp;"%0A"&amp;"*☑️ Perfil:* "&amp;C39&amp;"%0A"&amp;"%0A"&amp;"*📍 Vence:* "&amp;I39,"💻")</f>
        <v/>
      </c>
      <c r="O39" s="99" t="n"/>
      <c r="P39" s="101" t="n"/>
      <c r="Q39" s="195" t="n"/>
      <c r="R39" s="81">
        <f>IF(Q39="","",IF(S39&lt;0,"Vencido hace "&amp;S39*-1&amp;" días",IF(S39=0,"Vence hoy",IF(S39&gt;0,"Le quedan "&amp;S39&amp;" días",""))))</f>
        <v/>
      </c>
      <c r="S39" s="144">
        <f>Q39-TODAY()</f>
        <v/>
      </c>
      <c r="T39" s="1" t="n"/>
      <c r="U39" s="1" t="n"/>
      <c r="V39" s="1" t="n"/>
      <c r="W39" s="1" t="n"/>
      <c r="X39" s="1" t="n"/>
      <c r="Y39" s="1" t="n"/>
      <c r="Z39" s="1" t="n"/>
    </row>
    <row r="40" ht="15" customHeight="1" s="339">
      <c r="A40" s="1" t="n"/>
      <c r="B40" s="1" t="n"/>
      <c r="C40" s="317" t="n"/>
      <c r="D40" s="190" t="n"/>
      <c r="E40" s="191" t="n"/>
      <c r="F40" s="190" t="n"/>
      <c r="G40" s="191" t="n"/>
      <c r="H40" s="193" t="n"/>
      <c r="I40" s="194" t="n"/>
      <c r="J40" s="186">
        <f>IF(I40="","",IF(K40&lt;0,"Vencido hace "&amp;K40*-1&amp;" días",IF(K40=0,"Vence hoy",IF(K40&gt;0,"Le quedan "&amp;K40&amp;" días",""))))</f>
        <v/>
      </c>
      <c r="K40" s="142">
        <f>I40-K$8</f>
        <v/>
      </c>
      <c r="L40" s="83">
        <f>HYPERLINK("https://api.whatsapp.com/send?phone=57"&amp;E40&amp;"&amp;text="&amp;(IF(K40&lt;=0,"🚨 Hola, *"&amp;D40&amp;".*"&amp;"%0A"&amp;"Su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"&amp;D40&amp;"."&amp;"%0A"&amp;"Le quedan "&amp;K40&amp;" días restantes de su membresía en *_YOUTUBE PREMIUM_*")),"💰")</f>
        <v/>
      </c>
      <c r="M40" s="83">
        <f>HYPERLINK("https://api.whatsapp.com/send?phone=57"&amp;E40&amp;"&amp;text=*_✅ ACTUALIZACIÓN DE CONTRASEÑA | YOUTUBE PREMIUM_*"&amp;"%0A"&amp;"%0A"&amp;"💻 Correo: *"&amp;F40&amp;"*"&amp;"%0A"&amp;"🔐 Nueva Contraseña: *"&amp;G40&amp;"*","🔐")</f>
        <v/>
      </c>
      <c r="N40" s="84">
        <f>HYPERLINK("https://api.whatsapp.com/send?phone=57"&amp;E40&amp;"&amp;text=*_✅ YOUTUBE PREMIUM_*"&amp;"%0A"&amp;"%0A"&amp;"*📧 Correo:* "&amp;F40&amp;"%0A"&amp;"*🔑 Contraseña:* "&amp;G40&amp;"%0A"&amp;"%0A"&amp;"*☑️ Perfil:* "&amp;C40&amp;"%0A"&amp;"%0A"&amp;"*📍 Vence:* "&amp;I40,"💻")</f>
        <v/>
      </c>
      <c r="O40" s="99" t="n"/>
      <c r="P40" s="101" t="n"/>
      <c r="Q40" s="195" t="n"/>
      <c r="R40" s="81">
        <f>IF(Q40="","",IF(S40&lt;0,"Vencido hace "&amp;S40*-1&amp;" días",IF(S40=0,"Vence hoy",IF(S40&gt;0,"Le quedan "&amp;S40&amp;" días",""))))</f>
        <v/>
      </c>
      <c r="S40" s="144">
        <f>Q40-TODAY()</f>
        <v/>
      </c>
      <c r="T40" s="1" t="n"/>
      <c r="U40" s="1" t="n"/>
      <c r="V40" s="1" t="n"/>
      <c r="W40" s="1" t="n"/>
      <c r="X40" s="1" t="n"/>
      <c r="Y40" s="1" t="n"/>
      <c r="Z40" s="1" t="n"/>
    </row>
    <row r="41" ht="15" customHeight="1" s="339">
      <c r="A41" s="1" t="n"/>
      <c r="B41" s="1" t="n"/>
      <c r="C41" s="317" t="n"/>
      <c r="D41" s="190" t="n"/>
      <c r="E41" s="191" t="n"/>
      <c r="F41" s="190" t="n"/>
      <c r="G41" s="191" t="n"/>
      <c r="H41" s="193" t="n"/>
      <c r="I41" s="194" t="n"/>
      <c r="J41" s="186">
        <f>IF(I41="","",IF(K41&lt;0,"Vencido hace "&amp;K41*-1&amp;" días",IF(K41=0,"Vence hoy",IF(K41&gt;0,"Le quedan "&amp;K41&amp;" días",""))))</f>
        <v/>
      </c>
      <c r="K41" s="142">
        <f>I41-K$8</f>
        <v/>
      </c>
      <c r="L41" s="83">
        <f>HYPERLINK("https://api.whatsapp.com/send?phone=57"&amp;E41&amp;"&amp;text="&amp;(IF(K41&lt;=0,"🚨 Hola, *"&amp;D41&amp;".*"&amp;"%0A"&amp;"Su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"&amp;D41&amp;"."&amp;"%0A"&amp;"Le quedan "&amp;K41&amp;" días restantes de su membresía en *_YOUTUBE PREMIUM_*")),"💰")</f>
        <v/>
      </c>
      <c r="M41" s="83">
        <f>HYPERLINK("https://api.whatsapp.com/send?phone=57"&amp;E41&amp;"&amp;text=*_✅ ACTUALIZACIÓN DE CONTRASEÑA | YOUTUBE PREMIUM_*"&amp;"%0A"&amp;"%0A"&amp;"💻 Correo: *"&amp;F41&amp;"*"&amp;"%0A"&amp;"🔐 Nueva Contraseña: *"&amp;G41&amp;"*","🔐")</f>
        <v/>
      </c>
      <c r="N41" s="84">
        <f>HYPERLINK("https://api.whatsapp.com/send?phone=57"&amp;E41&amp;"&amp;text=*_✅ YOUTUBE PREMIUM_*"&amp;"%0A"&amp;"%0A"&amp;"*📧 Correo:* "&amp;F41&amp;"%0A"&amp;"*🔑 Contraseña:* "&amp;G41&amp;"%0A"&amp;"%0A"&amp;"*☑️ Perfil:* "&amp;C41&amp;"%0A"&amp;"%0A"&amp;"*📍 Vence:* "&amp;I41,"💻")</f>
        <v/>
      </c>
      <c r="O41" s="99" t="n"/>
      <c r="P41" s="101" t="n"/>
      <c r="Q41" s="195" t="n"/>
      <c r="R41" s="81">
        <f>IF(Q41="","",IF(S41&lt;0,"Vencido hace "&amp;S41*-1&amp;" días",IF(S41=0,"Vence hoy",IF(S41&gt;0,"Le quedan "&amp;S41&amp;" días",""))))</f>
        <v/>
      </c>
      <c r="S41" s="144">
        <f>Q41-TODAY()</f>
        <v/>
      </c>
      <c r="T41" s="1" t="n"/>
      <c r="U41" s="1" t="n"/>
      <c r="V41" s="1" t="n"/>
      <c r="W41" s="1" t="n"/>
      <c r="X41" s="1" t="n"/>
      <c r="Y41" s="1" t="n"/>
      <c r="Z41" s="1" t="n"/>
    </row>
    <row r="42" ht="15" customHeight="1" s="339">
      <c r="A42" s="1" t="n"/>
      <c r="B42" s="1" t="n"/>
      <c r="C42" s="317" t="n"/>
      <c r="D42" s="190" t="n"/>
      <c r="E42" s="191" t="n"/>
      <c r="F42" s="190" t="n"/>
      <c r="G42" s="191" t="n"/>
      <c r="H42" s="193" t="n"/>
      <c r="I42" s="194" t="n"/>
      <c r="J42" s="186">
        <f>IF(I42="","",IF(K42&lt;0,"Vencido hace "&amp;K42*-1&amp;" días",IF(K42=0,"Vence hoy",IF(K42&gt;0,"Le quedan "&amp;K42&amp;" días",""))))</f>
        <v/>
      </c>
      <c r="K42" s="142">
        <f>I42-K$8</f>
        <v/>
      </c>
      <c r="L42" s="83">
        <f>HYPERLINK("https://api.whatsapp.com/send?phone=57"&amp;E42&amp;"&amp;text="&amp;(IF(K42&lt;=0,"🚨 Hola, *"&amp;D42&amp;".*"&amp;"%0A"&amp;"Su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"&amp;D42&amp;"."&amp;"%0A"&amp;"Le quedan "&amp;K42&amp;" días restantes de su membresía en *_YOUTUBE PREMIUM_*")),"💰")</f>
        <v/>
      </c>
      <c r="M42" s="83">
        <f>HYPERLINK("https://api.whatsapp.com/send?phone=57"&amp;E42&amp;"&amp;text=*_✅ ACTUALIZACIÓN DE CONTRASEÑA | YOUTUBE PREMIUM_*"&amp;"%0A"&amp;"%0A"&amp;"💻 Correo: *"&amp;F42&amp;"*"&amp;"%0A"&amp;"🔐 Nueva Contraseña: *"&amp;G42&amp;"*","🔐")</f>
        <v/>
      </c>
      <c r="N42" s="84">
        <f>HYPERLINK("https://api.whatsapp.com/send?phone=57"&amp;E42&amp;"&amp;text=*_✅ YOUTUBE PREMIUM_*"&amp;"%0A"&amp;"%0A"&amp;"*📧 Correo:* "&amp;F42&amp;"%0A"&amp;"*🔑 Contraseña:* "&amp;G42&amp;"%0A"&amp;"%0A"&amp;"*☑️ Perfil:* "&amp;C42&amp;"%0A"&amp;"%0A"&amp;"*📍 Vence:* "&amp;I42,"💻")</f>
        <v/>
      </c>
      <c r="O42" s="99" t="n"/>
      <c r="P42" s="101" t="n"/>
      <c r="Q42" s="195" t="n"/>
      <c r="R42" s="81">
        <f>IF(Q42="","",IF(S42&lt;0,"Vencido hace "&amp;S42*-1&amp;" días",IF(S42=0,"Vence hoy",IF(S42&gt;0,"Le quedan "&amp;S42&amp;" días",""))))</f>
        <v/>
      </c>
      <c r="S42" s="144">
        <f>Q42-TODAY()</f>
        <v/>
      </c>
      <c r="T42" s="1" t="n"/>
      <c r="U42" s="1" t="n"/>
      <c r="V42" s="1" t="n"/>
      <c r="W42" s="1" t="n"/>
      <c r="X42" s="1" t="n"/>
      <c r="Y42" s="1" t="n"/>
      <c r="Z42" s="1" t="n"/>
    </row>
    <row r="43" ht="15" customHeight="1" s="339">
      <c r="A43" s="1" t="n"/>
      <c r="B43" s="1" t="n"/>
      <c r="C43" s="317" t="n"/>
      <c r="D43" s="190" t="n"/>
      <c r="E43" s="191" t="n"/>
      <c r="F43" s="190" t="n"/>
      <c r="G43" s="191" t="n"/>
      <c r="H43" s="193" t="n"/>
      <c r="I43" s="194" t="n"/>
      <c r="J43" s="186">
        <f>IF(I43="","",IF(K43&lt;0,"Vencido hace "&amp;K43*-1&amp;" días",IF(K43=0,"Vence hoy",IF(K43&gt;0,"Le quedan "&amp;K43&amp;" días",""))))</f>
        <v/>
      </c>
      <c r="K43" s="142">
        <f>I43-K$8</f>
        <v/>
      </c>
      <c r="L43" s="83">
        <f>HYPERLINK("https://api.whatsapp.com/send?phone=57"&amp;E43&amp;"&amp;text="&amp;(IF(K43&lt;=0,"🚨 Hola, *"&amp;D43&amp;".*"&amp;"%0A"&amp;"Su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"&amp;D43&amp;"."&amp;"%0A"&amp;"Le quedan "&amp;K43&amp;" días restantes de su membresía en *_YOUTUBE PREMIUM_*")),"💰")</f>
        <v/>
      </c>
      <c r="M43" s="83">
        <f>HYPERLINK("https://api.whatsapp.com/send?phone=57"&amp;E43&amp;"&amp;text=*_✅ ACTUALIZACIÓN DE CONTRASEÑA | YOUTUBE PREMIUM_*"&amp;"%0A"&amp;"%0A"&amp;"💻 Correo: *"&amp;F43&amp;"*"&amp;"%0A"&amp;"🔐 Nueva Contraseña: *"&amp;G43&amp;"*","🔐")</f>
        <v/>
      </c>
      <c r="N43" s="84">
        <f>HYPERLINK("https://api.whatsapp.com/send?phone=57"&amp;E43&amp;"&amp;text=*_✅ YOUTUBE PREMIUM_*"&amp;"%0A"&amp;"%0A"&amp;"*📧 Correo:* "&amp;F43&amp;"%0A"&amp;"*🔑 Contraseña:* "&amp;G43&amp;"%0A"&amp;"%0A"&amp;"*☑️ Perfil:* "&amp;C43&amp;"%0A"&amp;"%0A"&amp;"*📍 Vence:* "&amp;I43,"💻")</f>
        <v/>
      </c>
      <c r="O43" s="99" t="n"/>
      <c r="P43" s="101" t="n"/>
      <c r="Q43" s="195" t="n"/>
      <c r="R43" s="81">
        <f>IF(Q43="","",IF(S43&lt;0,"Vencido hace "&amp;S43*-1&amp;" días",IF(S43=0,"Vence hoy",IF(S43&gt;0,"Le quedan "&amp;S43&amp;" días",""))))</f>
        <v/>
      </c>
      <c r="S43" s="144">
        <f>Q43-TODAY()</f>
        <v/>
      </c>
      <c r="T43" s="1" t="n"/>
      <c r="U43" s="1" t="n"/>
      <c r="V43" s="1" t="n"/>
      <c r="W43" s="1" t="n"/>
      <c r="X43" s="1" t="n"/>
      <c r="Y43" s="1" t="n"/>
      <c r="Z43" s="1" t="n"/>
    </row>
    <row r="44" ht="15.75" customHeight="1" s="339">
      <c r="A44" s="70" t="n"/>
      <c r="B44" s="70" t="n"/>
      <c r="C44" s="317" t="n"/>
      <c r="D44" s="190" t="n"/>
      <c r="E44" s="191" t="n"/>
      <c r="F44" s="190" t="n"/>
      <c r="G44" s="191" t="n"/>
      <c r="H44" s="193" t="n"/>
      <c r="I44" s="194" t="n"/>
      <c r="J44" s="186">
        <f>IF(I44="","",IF(K44&lt;0,"Vencido hace "&amp;K44*-1&amp;" días",IF(K44=0,"Vence hoy",IF(K44&gt;0,"Le quedan "&amp;K44&amp;" días",""))))</f>
        <v/>
      </c>
      <c r="K44" s="142">
        <f>I44-K$8</f>
        <v/>
      </c>
      <c r="L44" s="83">
        <f>HYPERLINK("https://api.whatsapp.com/send?phone=57"&amp;E44&amp;"&amp;text="&amp;(IF(K44&lt;=0,"🚨 Hola, *"&amp;D44&amp;".*"&amp;"%0A"&amp;"Su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"&amp;D44&amp;"."&amp;"%0A"&amp;"Le quedan "&amp;K44&amp;" días restantes de su membresía en *_YOUTUBE PREMIUM_*")),"💰")</f>
        <v/>
      </c>
      <c r="M44" s="83">
        <f>HYPERLINK("https://api.whatsapp.com/send?phone=57"&amp;E44&amp;"&amp;text=*_✅ ACTUALIZACIÓN DE CONTRASEÑA | YOUTUBE PREMIUM_*"&amp;"%0A"&amp;"%0A"&amp;"💻 Correo: *"&amp;F44&amp;"*"&amp;"%0A"&amp;"🔐 Nueva Contraseña: *"&amp;G44&amp;"*","🔐")</f>
        <v/>
      </c>
      <c r="N44" s="84">
        <f>HYPERLINK("https://api.whatsapp.com/send?phone=57"&amp;E44&amp;"&amp;text=*_✅ YOUTUBE PREMIUM_*"&amp;"%0A"&amp;"%0A"&amp;"*📧 Correo:* "&amp;F44&amp;"%0A"&amp;"*🔑 Contraseña:* "&amp;G44&amp;"%0A"&amp;"%0A"&amp;"*☑️ Perfil:* "&amp;C44&amp;"%0A"&amp;"%0A"&amp;"*📍 Vence:* "&amp;I44,"💻")</f>
        <v/>
      </c>
      <c r="O44" s="99" t="n"/>
      <c r="P44" s="101" t="n"/>
      <c r="Q44" s="195" t="n"/>
      <c r="R44" s="81">
        <f>IF(Q44="","",IF(S44&lt;0,"Vencido hace "&amp;S44*-1&amp;" días",IF(S44=0,"Vence hoy",IF(S44&gt;0,"Le quedan "&amp;S44&amp;" días",""))))</f>
        <v/>
      </c>
      <c r="S44" s="144">
        <f>Q44-TODAY()</f>
        <v/>
      </c>
      <c r="T44" s="70" t="n"/>
      <c r="U44" s="70" t="n"/>
      <c r="V44" s="70" t="n"/>
      <c r="W44" s="70" t="n"/>
      <c r="X44" s="70" t="n"/>
      <c r="Y44" s="70" t="n"/>
      <c r="Z44" s="70" t="n"/>
    </row>
    <row r="45" ht="15.75" customHeight="1" s="339">
      <c r="A45" s="70" t="n"/>
      <c r="B45" s="70" t="n"/>
      <c r="C45" s="317" t="n"/>
      <c r="D45" s="190" t="n"/>
      <c r="E45" s="191" t="n"/>
      <c r="F45" s="190" t="n"/>
      <c r="G45" s="191" t="n"/>
      <c r="H45" s="193" t="n"/>
      <c r="I45" s="194" t="n"/>
      <c r="J45" s="186">
        <f>IF(I45="","",IF(K45&lt;0,"Vencido hace "&amp;K45*-1&amp;" días",IF(K45=0,"Vence hoy",IF(K45&gt;0,"Le quedan "&amp;K45&amp;" días",""))))</f>
        <v/>
      </c>
      <c r="K45" s="142">
        <f>I45-K$8</f>
        <v/>
      </c>
      <c r="L45" s="83">
        <f>HYPERLINK("https://api.whatsapp.com/send?phone=57"&amp;E45&amp;"&amp;text="&amp;(IF(K45&lt;=0,"🚨 Hola, *"&amp;D45&amp;".*"&amp;"%0A"&amp;"Su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"&amp;D45&amp;"."&amp;"%0A"&amp;"Le quedan "&amp;K45&amp;" días restantes de su membresía en *_YOUTUBE PREMIUM_*")),"💰")</f>
        <v/>
      </c>
      <c r="M45" s="83">
        <f>HYPERLINK("https://api.whatsapp.com/send?phone=57"&amp;E45&amp;"&amp;text=*_✅ ACTUALIZACIÓN DE CONTRASEÑA | YOUTUBE PREMIUM_*"&amp;"%0A"&amp;"%0A"&amp;"💻 Correo: *"&amp;F45&amp;"*"&amp;"%0A"&amp;"🔐 Nueva Contraseña: *"&amp;G45&amp;"*","🔐")</f>
        <v/>
      </c>
      <c r="N45" s="84">
        <f>HYPERLINK("https://api.whatsapp.com/send?phone=57"&amp;E45&amp;"&amp;text=*_✅ YOUTUBE PREMIUM_*"&amp;"%0A"&amp;"%0A"&amp;"*📧 Correo:* "&amp;F45&amp;"%0A"&amp;"*🔑 Contraseña:* "&amp;G45&amp;"%0A"&amp;"%0A"&amp;"*☑️ Perfil:* "&amp;C45&amp;"%0A"&amp;"%0A"&amp;"*📍 Vence:* "&amp;I45,"💻")</f>
        <v/>
      </c>
      <c r="O45" s="99" t="n"/>
      <c r="P45" s="101" t="n"/>
      <c r="Q45" s="195" t="n"/>
      <c r="R45" s="81">
        <f>IF(Q45="","",IF(S45&lt;0,"Vencido hace "&amp;S45*-1&amp;" días",IF(S45=0,"Vence hoy",IF(S45&gt;0,"Le quedan "&amp;S45&amp;" días",""))))</f>
        <v/>
      </c>
      <c r="S45" s="144">
        <f>Q45-TODAY()</f>
        <v/>
      </c>
      <c r="T45" s="70" t="n"/>
      <c r="U45" s="70" t="n"/>
      <c r="V45" s="70" t="n"/>
      <c r="W45" s="70" t="n"/>
      <c r="X45" s="70" t="n"/>
      <c r="Y45" s="70" t="n"/>
      <c r="Z45" s="70" t="n"/>
    </row>
    <row r="46" ht="15.75" customHeight="1" s="339">
      <c r="A46" s="70" t="n"/>
      <c r="B46" s="70" t="n"/>
      <c r="C46" s="317" t="n"/>
      <c r="D46" s="190" t="n"/>
      <c r="E46" s="191" t="n"/>
      <c r="F46" s="190" t="n"/>
      <c r="G46" s="191" t="n"/>
      <c r="H46" s="193" t="n"/>
      <c r="I46" s="194" t="n"/>
      <c r="J46" s="186">
        <f>IF(I46="","",IF(K46&lt;0,"Vencido hace "&amp;K46*-1&amp;" días",IF(K46=0,"Vence hoy",IF(K46&gt;0,"Le quedan "&amp;K46&amp;" días",""))))</f>
        <v/>
      </c>
      <c r="K46" s="142">
        <f>I46-K$8</f>
        <v/>
      </c>
      <c r="L46" s="83">
        <f>HYPERLINK("https://api.whatsapp.com/send?phone=57"&amp;E46&amp;"&amp;text="&amp;(IF(K46&lt;=0,"🚨 Hola, *"&amp;D46&amp;".*"&amp;"%0A"&amp;"Su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"&amp;D46&amp;"."&amp;"%0A"&amp;"Le quedan "&amp;K46&amp;" días restantes de su membresía en *_YOUTUBE PREMIUM_*")),"💰")</f>
        <v/>
      </c>
      <c r="M46" s="83">
        <f>HYPERLINK("https://api.whatsapp.com/send?phone=57"&amp;E46&amp;"&amp;text=*_✅ ACTUALIZACIÓN DE CONTRASEÑA | YOUTUBE PREMIUM_*"&amp;"%0A"&amp;"%0A"&amp;"💻 Correo: *"&amp;F46&amp;"*"&amp;"%0A"&amp;"🔐 Nueva Contraseña: *"&amp;G46&amp;"*","🔐")</f>
        <v/>
      </c>
      <c r="N46" s="84">
        <f>HYPERLINK("https://api.whatsapp.com/send?phone=57"&amp;E46&amp;"&amp;text=*_✅ YOUTUBE PREMIUM_*"&amp;"%0A"&amp;"%0A"&amp;"*📧 Correo:* "&amp;F46&amp;"%0A"&amp;"*🔑 Contraseña:* "&amp;G46&amp;"%0A"&amp;"%0A"&amp;"*☑️ Perfil:* "&amp;C46&amp;"%0A"&amp;"%0A"&amp;"*📍 Vence:* "&amp;I46,"💻")</f>
        <v/>
      </c>
      <c r="O46" s="99" t="n"/>
      <c r="P46" s="101" t="n"/>
      <c r="Q46" s="195" t="n"/>
      <c r="R46" s="81">
        <f>IF(Q46="","",IF(S46&lt;0,"Vencido hace "&amp;S46*-1&amp;" días",IF(S46=0,"Vence hoy",IF(S46&gt;0,"Le quedan "&amp;S46&amp;" días",""))))</f>
        <v/>
      </c>
      <c r="S46" s="144">
        <f>Q46-TODAY()</f>
        <v/>
      </c>
      <c r="T46" s="70" t="n"/>
      <c r="U46" s="70" t="n"/>
      <c r="V46" s="70" t="n"/>
      <c r="W46" s="70" t="n"/>
      <c r="X46" s="70" t="n"/>
      <c r="Y46" s="70" t="n"/>
      <c r="Z46" s="70" t="n"/>
    </row>
    <row r="47" ht="15.75" customHeight="1" s="339">
      <c r="A47" s="70" t="n"/>
      <c r="B47" s="70" t="n"/>
      <c r="C47" s="320" t="n"/>
      <c r="D47" s="304" t="n"/>
      <c r="E47" s="305" t="n"/>
      <c r="F47" s="304" t="n"/>
      <c r="G47" s="305" t="n"/>
      <c r="H47" s="306" t="n"/>
      <c r="I47" s="307" t="n"/>
      <c r="J47" s="186">
        <f>IF(I47="","",IF(K47&lt;0,"Vencido hace "&amp;K47*-1&amp;" días",IF(K47=0,"Vence hoy",IF(K47&gt;0,"Le quedan "&amp;K47&amp;" días",""))))</f>
        <v/>
      </c>
      <c r="K47" s="142">
        <f>I47-K$8</f>
        <v/>
      </c>
      <c r="L47" s="83">
        <f>HYPERLINK("https://api.whatsapp.com/send?phone=57"&amp;E47&amp;"&amp;text="&amp;(IF(K47&lt;=0,"🚨 Hola, *"&amp;D47&amp;".*"&amp;"%0A"&amp;"Su cuenta _*YOUTUBE PREMIUM*_ venció, confirmar con la renovación de su servicio."&amp;"%0A"&amp;"*Envíar captura de pantalla de pago realizado.*"&amp;"%0A"&amp;"*Muchas gracias🫱🏼‍🫲🏼*","*MENSAJE RECORDATORIO 🚨*"&amp;"%0A"&amp;"%0A"&amp;"Hola, "&amp;D47&amp;"."&amp;"%0A"&amp;"Le quedan "&amp;K47&amp;" días restantes de su membresía en *_YOUTUBE PREMIUM_*")),"💰")</f>
        <v/>
      </c>
      <c r="M47" s="83">
        <f>HYPERLINK("https://api.whatsapp.com/send?phone=57"&amp;E47&amp;"&amp;text=*_✅ ACTUALIZACIÓN DE CONTRASEÑA | YOUTUBE PREMIUM_*"&amp;"%0A"&amp;"%0A"&amp;"💻 Correo: *"&amp;F47&amp;"*"&amp;"%0A"&amp;"🔐 Nueva Contraseña: *"&amp;G47&amp;"*","🔐")</f>
        <v/>
      </c>
      <c r="N47" s="84">
        <f>HYPERLINK("https://api.whatsapp.com/send?phone=57"&amp;E47&amp;"&amp;text=*_✅ YOUTUBE PREMIUM_*"&amp;"%0A"&amp;"%0A"&amp;"*📧 Correo:* "&amp;F47&amp;"%0A"&amp;"*🔑 Contraseña:* "&amp;G47&amp;"%0A"&amp;"%0A"&amp;"*☑️ Perfil:* "&amp;C47&amp;"%0A"&amp;"%0A"&amp;"*📍 Vence:* "&amp;I47,"💻")</f>
        <v/>
      </c>
      <c r="O47" s="308" t="n"/>
      <c r="P47" s="309" t="n"/>
      <c r="Q47" s="310" t="n"/>
      <c r="R47" s="112">
        <f>IF(Q47="","",IF(S47&lt;0,"Vencido hace "&amp;S47*-1&amp;" días",IF(S47=0,"Vence hoy",IF(S47&gt;0,"Le quedan "&amp;S47&amp;" días",""))))</f>
        <v/>
      </c>
      <c r="S47" s="144">
        <f>Q47-TODAY()</f>
        <v/>
      </c>
      <c r="T47" s="70" t="n"/>
      <c r="U47" s="70" t="n"/>
      <c r="V47" s="70" t="n"/>
      <c r="W47" s="70" t="n"/>
      <c r="X47" s="70" t="n"/>
      <c r="Y47" s="70" t="n"/>
      <c r="Z47" s="70" t="n"/>
    </row>
    <row r="48" ht="15.75" customHeight="1" s="339">
      <c r="A48" s="70" t="n"/>
      <c r="B48" s="70" t="n"/>
      <c r="C48" s="70" t="n"/>
      <c r="D48" s="70" t="n"/>
      <c r="E48" s="70" t="n"/>
      <c r="F48" s="70" t="n"/>
      <c r="G48" s="70" t="n"/>
      <c r="H48" s="120" t="n"/>
      <c r="I48" s="121" t="n"/>
      <c r="J48" s="122" t="n"/>
      <c r="K48" s="70" t="n"/>
      <c r="L48" s="70" t="n"/>
      <c r="M48" s="70" t="n"/>
      <c r="N48" s="70" t="n"/>
      <c r="O48" s="70" t="n"/>
      <c r="P48" s="70" t="n"/>
      <c r="Q48" s="123" t="n"/>
      <c r="R48" s="122" t="n"/>
      <c r="S48" s="70" t="n"/>
      <c r="T48" s="70" t="n"/>
      <c r="U48" s="70" t="n"/>
      <c r="V48" s="70" t="n"/>
      <c r="W48" s="70" t="n"/>
      <c r="X48" s="70" t="n"/>
      <c r="Y48" s="70" t="n"/>
      <c r="Z48" s="70" t="n"/>
    </row>
    <row r="49" ht="15.75" customHeight="1" s="339">
      <c r="A49" s="70" t="n"/>
      <c r="B49" s="70" t="n"/>
      <c r="C49" s="70" t="n"/>
      <c r="D49" s="70" t="n"/>
      <c r="E49" s="70" t="n"/>
      <c r="F49" s="70" t="n"/>
      <c r="G49" s="70" t="n"/>
      <c r="H49" s="120" t="n"/>
      <c r="I49" s="121" t="n"/>
      <c r="J49" s="122" t="n"/>
      <c r="K49" s="70" t="n"/>
      <c r="L49" s="70" t="n"/>
      <c r="M49" s="70" t="n"/>
      <c r="N49" s="70" t="n"/>
      <c r="O49" s="70" t="n"/>
      <c r="P49" s="70" t="n"/>
      <c r="Q49" s="123" t="n"/>
      <c r="R49" s="122" t="n"/>
      <c r="S49" s="70" t="n"/>
      <c r="T49" s="70" t="n"/>
      <c r="U49" s="70" t="n"/>
      <c r="V49" s="70" t="n"/>
      <c r="W49" s="70" t="n"/>
      <c r="X49" s="70" t="n"/>
      <c r="Y49" s="70" t="n"/>
      <c r="Z49" s="70" t="n"/>
    </row>
    <row r="50" ht="15.75" customHeight="1" s="339">
      <c r="A50" s="70" t="n"/>
      <c r="B50" s="70" t="n"/>
      <c r="C50" s="70" t="n"/>
      <c r="D50" s="70" t="n"/>
      <c r="E50" s="70" t="n"/>
      <c r="F50" s="70" t="n"/>
      <c r="G50" s="70" t="n"/>
      <c r="H50" s="120" t="n"/>
      <c r="I50" s="121" t="n"/>
      <c r="J50" s="122" t="n"/>
      <c r="K50" s="70" t="n"/>
      <c r="L50" s="70" t="n"/>
      <c r="M50" s="70" t="n"/>
      <c r="N50" s="70" t="n"/>
      <c r="O50" s="70" t="n"/>
      <c r="P50" s="70" t="n"/>
      <c r="Q50" s="123" t="n"/>
      <c r="R50" s="122" t="n"/>
      <c r="S50" s="70" t="n"/>
      <c r="T50" s="70" t="n"/>
      <c r="U50" s="70" t="n"/>
      <c r="V50" s="70" t="n"/>
      <c r="W50" s="70" t="n"/>
      <c r="X50" s="70" t="n"/>
      <c r="Y50" s="70" t="n"/>
      <c r="Z50" s="70" t="n"/>
    </row>
    <row r="51" ht="15.75" customHeight="1" s="339">
      <c r="A51" s="70" t="n"/>
      <c r="B51" s="70" t="n"/>
      <c r="C51" s="70" t="n"/>
      <c r="D51" s="70" t="n"/>
      <c r="E51" s="70" t="n"/>
      <c r="F51" s="70" t="n"/>
      <c r="G51" s="70" t="n"/>
      <c r="H51" s="120" t="n"/>
      <c r="I51" s="121" t="n"/>
      <c r="J51" s="122" t="n"/>
      <c r="K51" s="70" t="n"/>
      <c r="L51" s="70" t="n"/>
      <c r="M51" s="70" t="n"/>
      <c r="N51" s="70" t="n"/>
      <c r="O51" s="70" t="n"/>
      <c r="P51" s="70" t="n"/>
      <c r="Q51" s="123" t="n"/>
      <c r="R51" s="122" t="n"/>
      <c r="S51" s="70" t="n"/>
      <c r="T51" s="70" t="n"/>
      <c r="U51" s="70" t="n"/>
      <c r="V51" s="70" t="n"/>
      <c r="W51" s="70" t="n"/>
      <c r="X51" s="70" t="n"/>
      <c r="Y51" s="70" t="n"/>
      <c r="Z51" s="70" t="n"/>
    </row>
    <row r="52" ht="15.75" customHeight="1" s="339">
      <c r="A52" s="70" t="n"/>
      <c r="B52" s="70" t="n"/>
      <c r="C52" s="70" t="n"/>
      <c r="D52" s="70" t="n"/>
      <c r="E52" s="70" t="n"/>
      <c r="F52" s="70" t="n"/>
      <c r="G52" s="70" t="n"/>
      <c r="H52" s="120" t="n"/>
      <c r="I52" s="121" t="n"/>
      <c r="J52" s="122" t="n"/>
      <c r="K52" s="70" t="n"/>
      <c r="L52" s="70" t="n"/>
      <c r="M52" s="70" t="n"/>
      <c r="N52" s="70" t="n"/>
      <c r="O52" s="70" t="n"/>
      <c r="P52" s="70" t="n"/>
      <c r="Q52" s="123" t="n"/>
      <c r="R52" s="122" t="n"/>
      <c r="S52" s="70" t="n"/>
      <c r="T52" s="70" t="n"/>
      <c r="U52" s="70" t="n"/>
      <c r="V52" s="70" t="n"/>
      <c r="W52" s="70" t="n"/>
      <c r="X52" s="70" t="n"/>
      <c r="Y52" s="70" t="n"/>
      <c r="Z52" s="70" t="n"/>
    </row>
    <row r="53" ht="15.75" customHeight="1" s="339">
      <c r="A53" s="70" t="n"/>
      <c r="B53" s="70" t="n"/>
      <c r="C53" s="70" t="n"/>
      <c r="D53" s="70" t="n"/>
      <c r="E53" s="70" t="n"/>
      <c r="F53" s="70" t="n"/>
      <c r="G53" s="70" t="n"/>
      <c r="H53" s="120" t="n"/>
      <c r="I53" s="121" t="n"/>
      <c r="J53" s="122" t="n"/>
      <c r="K53" s="70" t="n"/>
      <c r="L53" s="70" t="n"/>
      <c r="M53" s="70" t="n"/>
      <c r="N53" s="70" t="n"/>
      <c r="O53" s="70" t="n"/>
      <c r="P53" s="70" t="n"/>
      <c r="Q53" s="123" t="n"/>
      <c r="R53" s="122" t="n"/>
      <c r="S53" s="70" t="n"/>
      <c r="T53" s="70" t="n"/>
      <c r="U53" s="70" t="n"/>
      <c r="V53" s="70" t="n"/>
      <c r="W53" s="70" t="n"/>
      <c r="X53" s="70" t="n"/>
      <c r="Y53" s="70" t="n"/>
      <c r="Z53" s="70" t="n"/>
    </row>
    <row r="54" ht="15.75" customHeight="1" s="339">
      <c r="A54" s="70" t="n"/>
      <c r="B54" s="70" t="n"/>
      <c r="C54" s="70" t="n"/>
      <c r="D54" s="70" t="n"/>
      <c r="E54" s="70" t="n"/>
      <c r="F54" s="70" t="n"/>
      <c r="G54" s="70" t="n"/>
      <c r="H54" s="120" t="n"/>
      <c r="I54" s="121" t="n"/>
      <c r="J54" s="122" t="n"/>
      <c r="K54" s="70" t="n"/>
      <c r="L54" s="70" t="n"/>
      <c r="M54" s="70" t="n"/>
      <c r="N54" s="70" t="n"/>
      <c r="O54" s="70" t="n"/>
      <c r="P54" s="70" t="n"/>
      <c r="Q54" s="123" t="n"/>
      <c r="R54" s="122" t="n"/>
      <c r="S54" s="70" t="n"/>
      <c r="T54" s="70" t="n"/>
      <c r="U54" s="70" t="n"/>
      <c r="V54" s="70" t="n"/>
      <c r="W54" s="70" t="n"/>
      <c r="X54" s="70" t="n"/>
      <c r="Y54" s="70" t="n"/>
      <c r="Z54" s="70" t="n"/>
    </row>
    <row r="55" ht="15.75" customHeight="1" s="339">
      <c r="A55" s="70" t="n"/>
      <c r="B55" s="70" t="n"/>
      <c r="C55" s="70" t="n"/>
      <c r="D55" s="70" t="n"/>
      <c r="E55" s="70" t="n"/>
      <c r="F55" s="70" t="n"/>
      <c r="G55" s="70" t="n"/>
      <c r="H55" s="120" t="n"/>
      <c r="I55" s="121" t="n"/>
      <c r="J55" s="122" t="n"/>
      <c r="K55" s="70" t="n"/>
      <c r="L55" s="70" t="n"/>
      <c r="M55" s="70" t="n"/>
      <c r="N55" s="70" t="n"/>
      <c r="O55" s="70" t="n"/>
      <c r="P55" s="70" t="n"/>
      <c r="Q55" s="123" t="n"/>
      <c r="R55" s="122" t="n"/>
      <c r="S55" s="70" t="n"/>
      <c r="T55" s="70" t="n"/>
      <c r="U55" s="70" t="n"/>
      <c r="V55" s="70" t="n"/>
      <c r="W55" s="70" t="n"/>
      <c r="X55" s="70" t="n"/>
      <c r="Y55" s="70" t="n"/>
      <c r="Z55" s="70" t="n"/>
    </row>
    <row r="56" ht="15.75" customHeight="1" s="339">
      <c r="A56" s="70" t="n"/>
      <c r="B56" s="70" t="n"/>
      <c r="C56" s="70" t="n"/>
      <c r="D56" s="70" t="n"/>
      <c r="E56" s="70" t="n"/>
      <c r="F56" s="70" t="n"/>
      <c r="G56" s="70" t="n"/>
      <c r="H56" s="120" t="n"/>
      <c r="I56" s="121" t="n"/>
      <c r="J56" s="122" t="n"/>
      <c r="K56" s="70" t="n"/>
      <c r="L56" s="70" t="n"/>
      <c r="M56" s="70" t="n"/>
      <c r="N56" s="70" t="n"/>
      <c r="O56" s="70" t="n"/>
      <c r="P56" s="70" t="n"/>
      <c r="Q56" s="123" t="n"/>
      <c r="R56" s="122" t="n"/>
      <c r="S56" s="70" t="n"/>
      <c r="T56" s="70" t="n"/>
      <c r="U56" s="70" t="n"/>
      <c r="V56" s="70" t="n"/>
      <c r="W56" s="70" t="n"/>
      <c r="X56" s="70" t="n"/>
      <c r="Y56" s="70" t="n"/>
      <c r="Z56" s="70" t="n"/>
    </row>
    <row r="57" ht="15.75" customHeight="1" s="339">
      <c r="A57" s="70" t="n"/>
      <c r="B57" s="70" t="n"/>
      <c r="C57" s="70" t="n"/>
      <c r="D57" s="70" t="n"/>
      <c r="E57" s="70" t="n"/>
      <c r="F57" s="70" t="n"/>
      <c r="G57" s="70" t="n"/>
      <c r="H57" s="120" t="n"/>
      <c r="I57" s="121" t="n"/>
      <c r="J57" s="122" t="n"/>
      <c r="K57" s="70" t="n"/>
      <c r="L57" s="70" t="n"/>
      <c r="M57" s="70" t="n"/>
      <c r="N57" s="70" t="n"/>
      <c r="O57" s="70" t="n"/>
      <c r="P57" s="70" t="n"/>
      <c r="Q57" s="123" t="n"/>
      <c r="R57" s="122" t="n"/>
      <c r="S57" s="70" t="n"/>
      <c r="T57" s="70" t="n"/>
      <c r="U57" s="70" t="n"/>
      <c r="V57" s="70" t="n"/>
      <c r="W57" s="70" t="n"/>
      <c r="X57" s="70" t="n"/>
      <c r="Y57" s="70" t="n"/>
      <c r="Z57" s="70" t="n"/>
    </row>
    <row r="58" ht="15.75" customHeight="1" s="339">
      <c r="A58" s="70" t="n"/>
      <c r="B58" s="70" t="n"/>
      <c r="C58" s="70" t="n"/>
      <c r="D58" s="70" t="n"/>
      <c r="E58" s="70" t="n"/>
      <c r="F58" s="70" t="n"/>
      <c r="G58" s="70" t="n"/>
      <c r="H58" s="120" t="n"/>
      <c r="I58" s="121" t="n"/>
      <c r="J58" s="122" t="n"/>
      <c r="K58" s="70" t="n"/>
      <c r="L58" s="70" t="n"/>
      <c r="M58" s="70" t="n"/>
      <c r="N58" s="70" t="n"/>
      <c r="O58" s="70" t="n"/>
      <c r="P58" s="70" t="n"/>
      <c r="Q58" s="123" t="n"/>
      <c r="R58" s="122" t="n"/>
      <c r="S58" s="70" t="n"/>
      <c r="T58" s="70" t="n"/>
      <c r="U58" s="70" t="n"/>
      <c r="V58" s="70" t="n"/>
      <c r="W58" s="70" t="n"/>
      <c r="X58" s="70" t="n"/>
      <c r="Y58" s="70" t="n"/>
      <c r="Z58" s="70" t="n"/>
    </row>
    <row r="59" ht="15.75" customHeight="1" s="339">
      <c r="A59" s="70" t="n"/>
      <c r="B59" s="70" t="n"/>
      <c r="C59" s="70" t="n"/>
      <c r="D59" s="70" t="n"/>
      <c r="E59" s="70" t="n"/>
      <c r="F59" s="70" t="n"/>
      <c r="G59" s="70" t="n"/>
      <c r="H59" s="120" t="n"/>
      <c r="I59" s="121" t="n"/>
      <c r="J59" s="122" t="n"/>
      <c r="K59" s="70" t="n"/>
      <c r="L59" s="70" t="n"/>
      <c r="M59" s="70" t="n"/>
      <c r="N59" s="70" t="n"/>
      <c r="O59" s="70" t="n"/>
      <c r="P59" s="70" t="n"/>
      <c r="Q59" s="123" t="n"/>
      <c r="R59" s="122" t="n"/>
      <c r="S59" s="70" t="n"/>
      <c r="T59" s="70" t="n"/>
      <c r="U59" s="70" t="n"/>
      <c r="V59" s="70" t="n"/>
      <c r="W59" s="70" t="n"/>
      <c r="X59" s="70" t="n"/>
      <c r="Y59" s="70" t="n"/>
      <c r="Z59" s="70" t="n"/>
    </row>
    <row r="60" ht="15.75" customHeight="1" s="339">
      <c r="A60" s="70" t="n"/>
      <c r="B60" s="70" t="n"/>
      <c r="C60" s="70" t="n"/>
      <c r="D60" s="70" t="n"/>
      <c r="E60" s="70" t="n"/>
      <c r="F60" s="70" t="n"/>
      <c r="G60" s="70" t="n"/>
      <c r="H60" s="120" t="n"/>
      <c r="I60" s="121" t="n"/>
      <c r="J60" s="122" t="n"/>
      <c r="K60" s="70" t="n"/>
      <c r="L60" s="70" t="n"/>
      <c r="M60" s="70" t="n"/>
      <c r="N60" s="70" t="n"/>
      <c r="O60" s="70" t="n"/>
      <c r="P60" s="70" t="n"/>
      <c r="Q60" s="123" t="n"/>
      <c r="R60" s="122" t="n"/>
      <c r="S60" s="70" t="n"/>
      <c r="T60" s="70" t="n"/>
      <c r="U60" s="70" t="n"/>
      <c r="V60" s="70" t="n"/>
      <c r="W60" s="70" t="n"/>
      <c r="X60" s="70" t="n"/>
      <c r="Y60" s="70" t="n"/>
      <c r="Z60" s="70" t="n"/>
    </row>
    <row r="61" ht="15.75" customHeight="1" s="339">
      <c r="A61" s="70" t="n"/>
      <c r="B61" s="70" t="n"/>
      <c r="C61" s="70" t="n"/>
      <c r="D61" s="70" t="n"/>
      <c r="E61" s="70" t="n"/>
      <c r="F61" s="70" t="n"/>
      <c r="G61" s="70" t="n"/>
      <c r="H61" s="120" t="n"/>
      <c r="I61" s="121" t="n"/>
      <c r="J61" s="122" t="n"/>
      <c r="K61" s="70" t="n"/>
      <c r="L61" s="70" t="n"/>
      <c r="M61" s="70" t="n"/>
      <c r="N61" s="70" t="n"/>
      <c r="O61" s="70" t="n"/>
      <c r="P61" s="70" t="n"/>
      <c r="Q61" s="123" t="n"/>
      <c r="R61" s="122" t="n"/>
      <c r="S61" s="70" t="n"/>
      <c r="T61" s="70" t="n"/>
      <c r="U61" s="70" t="n"/>
      <c r="V61" s="70" t="n"/>
      <c r="W61" s="70" t="n"/>
      <c r="X61" s="70" t="n"/>
      <c r="Y61" s="70" t="n"/>
      <c r="Z61" s="70" t="n"/>
    </row>
    <row r="62" ht="15.75" customHeight="1" s="339">
      <c r="A62" s="70" t="n"/>
      <c r="B62" s="70" t="n"/>
      <c r="C62" s="70" t="n"/>
      <c r="D62" s="70" t="n"/>
      <c r="E62" s="70" t="n"/>
      <c r="F62" s="70" t="n"/>
      <c r="G62" s="70" t="n"/>
      <c r="H62" s="120" t="n"/>
      <c r="I62" s="121" t="n"/>
      <c r="J62" s="122" t="n"/>
      <c r="K62" s="70" t="n"/>
      <c r="L62" s="70" t="n"/>
      <c r="M62" s="70" t="n"/>
      <c r="N62" s="70" t="n"/>
      <c r="O62" s="70" t="n"/>
      <c r="P62" s="70" t="n"/>
      <c r="Q62" s="123" t="n"/>
      <c r="R62" s="122" t="n"/>
      <c r="S62" s="70" t="n"/>
      <c r="T62" s="70" t="n"/>
      <c r="U62" s="70" t="n"/>
      <c r="V62" s="70" t="n"/>
      <c r="W62" s="70" t="n"/>
      <c r="X62" s="70" t="n"/>
      <c r="Y62" s="70" t="n"/>
      <c r="Z62" s="70" t="n"/>
    </row>
    <row r="63" ht="15.75" customHeight="1" s="339">
      <c r="A63" s="70" t="n"/>
      <c r="B63" s="70" t="n"/>
      <c r="C63" s="70" t="n"/>
      <c r="D63" s="70" t="n"/>
      <c r="E63" s="70" t="n"/>
      <c r="F63" s="70" t="n"/>
      <c r="G63" s="70" t="n"/>
      <c r="H63" s="120" t="n"/>
      <c r="I63" s="121" t="n"/>
      <c r="J63" s="122" t="n"/>
      <c r="K63" s="70" t="n"/>
      <c r="L63" s="70" t="n"/>
      <c r="M63" s="70" t="n"/>
      <c r="N63" s="70" t="n"/>
      <c r="O63" s="70" t="n"/>
      <c r="P63" s="70" t="n"/>
      <c r="Q63" s="123" t="n"/>
      <c r="R63" s="122" t="n"/>
      <c r="S63" s="70" t="n"/>
      <c r="T63" s="70" t="n"/>
      <c r="U63" s="70" t="n"/>
      <c r="V63" s="70" t="n"/>
      <c r="W63" s="70" t="n"/>
      <c r="X63" s="70" t="n"/>
      <c r="Y63" s="70" t="n"/>
      <c r="Z63" s="70" t="n"/>
    </row>
    <row r="64" ht="15.75" customHeight="1" s="339">
      <c r="A64" s="70" t="n"/>
      <c r="B64" s="70" t="n"/>
      <c r="C64" s="70" t="n"/>
      <c r="D64" s="70" t="n"/>
      <c r="E64" s="70" t="n"/>
      <c r="F64" s="70" t="n"/>
      <c r="G64" s="70" t="n"/>
      <c r="H64" s="120" t="n"/>
      <c r="I64" s="121" t="n"/>
      <c r="J64" s="122" t="n"/>
      <c r="K64" s="70" t="n"/>
      <c r="L64" s="70" t="n"/>
      <c r="M64" s="70" t="n"/>
      <c r="N64" s="70" t="n"/>
      <c r="O64" s="70" t="n"/>
      <c r="P64" s="70" t="n"/>
      <c r="Q64" s="123" t="n"/>
      <c r="R64" s="122" t="n"/>
      <c r="S64" s="70" t="n"/>
      <c r="T64" s="70" t="n"/>
      <c r="U64" s="70" t="n"/>
      <c r="V64" s="70" t="n"/>
      <c r="W64" s="70" t="n"/>
      <c r="X64" s="70" t="n"/>
      <c r="Y64" s="70" t="n"/>
      <c r="Z64" s="70" t="n"/>
    </row>
    <row r="65" ht="15.75" customHeight="1" s="339">
      <c r="A65" s="70" t="n"/>
      <c r="B65" s="70" t="n"/>
      <c r="C65" s="70" t="n"/>
      <c r="D65" s="70" t="n"/>
      <c r="E65" s="70" t="n"/>
      <c r="F65" s="70" t="n"/>
      <c r="G65" s="70" t="n"/>
      <c r="H65" s="120" t="n"/>
      <c r="I65" s="121" t="n"/>
      <c r="J65" s="122" t="n"/>
      <c r="K65" s="70" t="n"/>
      <c r="L65" s="70" t="n"/>
      <c r="M65" s="70" t="n"/>
      <c r="N65" s="70" t="n"/>
      <c r="O65" s="70" t="n"/>
      <c r="P65" s="70" t="n"/>
      <c r="Q65" s="123" t="n"/>
      <c r="R65" s="122" t="n"/>
      <c r="S65" s="70" t="n"/>
      <c r="T65" s="70" t="n"/>
      <c r="U65" s="70" t="n"/>
      <c r="V65" s="70" t="n"/>
      <c r="W65" s="70" t="n"/>
      <c r="X65" s="70" t="n"/>
      <c r="Y65" s="70" t="n"/>
      <c r="Z65" s="70" t="n"/>
    </row>
    <row r="66" ht="15.75" customHeight="1" s="339">
      <c r="A66" s="70" t="n"/>
      <c r="B66" s="70" t="n"/>
      <c r="C66" s="70" t="n"/>
      <c r="D66" s="70" t="n"/>
      <c r="E66" s="70" t="n"/>
      <c r="F66" s="70" t="n"/>
      <c r="G66" s="70" t="n"/>
      <c r="H66" s="120" t="n"/>
      <c r="I66" s="121" t="n"/>
      <c r="J66" s="122" t="n"/>
      <c r="K66" s="70" t="n"/>
      <c r="L66" s="70" t="n"/>
      <c r="M66" s="70" t="n"/>
      <c r="N66" s="70" t="n"/>
      <c r="O66" s="70" t="n"/>
      <c r="P66" s="70" t="n"/>
      <c r="Q66" s="123" t="n"/>
      <c r="R66" s="122" t="n"/>
      <c r="S66" s="70" t="n"/>
      <c r="T66" s="70" t="n"/>
      <c r="U66" s="70" t="n"/>
      <c r="V66" s="70" t="n"/>
      <c r="W66" s="70" t="n"/>
      <c r="X66" s="70" t="n"/>
      <c r="Y66" s="70" t="n"/>
      <c r="Z66" s="70" t="n"/>
    </row>
    <row r="67" ht="15.75" customHeight="1" s="339">
      <c r="A67" s="70" t="n"/>
      <c r="B67" s="70" t="n"/>
      <c r="C67" s="70" t="n"/>
      <c r="D67" s="70" t="n"/>
      <c r="E67" s="70" t="n"/>
      <c r="F67" s="70" t="n"/>
      <c r="G67" s="70" t="n"/>
      <c r="H67" s="120" t="n"/>
      <c r="I67" s="121" t="n"/>
      <c r="J67" s="122" t="n"/>
      <c r="K67" s="70" t="n"/>
      <c r="L67" s="70" t="n"/>
      <c r="M67" s="70" t="n"/>
      <c r="N67" s="70" t="n"/>
      <c r="O67" s="70" t="n"/>
      <c r="P67" s="70" t="n"/>
      <c r="Q67" s="123" t="n"/>
      <c r="R67" s="122" t="n"/>
      <c r="S67" s="70" t="n"/>
      <c r="T67" s="70" t="n"/>
      <c r="U67" s="70" t="n"/>
      <c r="V67" s="70" t="n"/>
      <c r="W67" s="70" t="n"/>
      <c r="X67" s="70" t="n"/>
      <c r="Y67" s="70" t="n"/>
      <c r="Z67" s="70" t="n"/>
    </row>
    <row r="68" ht="15.75" customHeight="1" s="339">
      <c r="A68" s="70" t="n"/>
      <c r="B68" s="70" t="n"/>
      <c r="C68" s="70" t="n"/>
      <c r="D68" s="70" t="n"/>
      <c r="E68" s="70" t="n"/>
      <c r="F68" s="70" t="n"/>
      <c r="G68" s="70" t="n"/>
      <c r="H68" s="120" t="n"/>
      <c r="I68" s="121" t="n"/>
      <c r="J68" s="122" t="n"/>
      <c r="K68" s="70" t="n"/>
      <c r="L68" s="70" t="n"/>
      <c r="M68" s="70" t="n"/>
      <c r="N68" s="70" t="n"/>
      <c r="O68" s="70" t="n"/>
      <c r="P68" s="70" t="n"/>
      <c r="Q68" s="123" t="n"/>
      <c r="R68" s="122" t="n"/>
      <c r="S68" s="70" t="n"/>
      <c r="T68" s="70" t="n"/>
      <c r="U68" s="70" t="n"/>
      <c r="V68" s="70" t="n"/>
      <c r="W68" s="70" t="n"/>
      <c r="X68" s="70" t="n"/>
      <c r="Y68" s="70" t="n"/>
      <c r="Z68" s="70" t="n"/>
    </row>
    <row r="69" ht="15.75" customHeight="1" s="339">
      <c r="A69" s="70" t="n"/>
      <c r="B69" s="70" t="n"/>
      <c r="C69" s="70" t="n"/>
      <c r="D69" s="70" t="n"/>
      <c r="E69" s="70" t="n"/>
      <c r="F69" s="70" t="n"/>
      <c r="G69" s="70" t="n"/>
      <c r="H69" s="120" t="n"/>
      <c r="I69" s="121" t="n"/>
      <c r="J69" s="122" t="n"/>
      <c r="K69" s="70" t="n"/>
      <c r="L69" s="70" t="n"/>
      <c r="M69" s="70" t="n"/>
      <c r="N69" s="70" t="n"/>
      <c r="O69" s="70" t="n"/>
      <c r="P69" s="70" t="n"/>
      <c r="Q69" s="123" t="n"/>
      <c r="R69" s="122" t="n"/>
      <c r="S69" s="70" t="n"/>
      <c r="T69" s="70" t="n"/>
      <c r="U69" s="70" t="n"/>
      <c r="V69" s="70" t="n"/>
      <c r="W69" s="70" t="n"/>
      <c r="X69" s="70" t="n"/>
      <c r="Y69" s="70" t="n"/>
      <c r="Z69" s="70" t="n"/>
    </row>
    <row r="70" ht="15.75" customHeight="1" s="339">
      <c r="A70" s="70" t="n"/>
      <c r="B70" s="70" t="n"/>
      <c r="C70" s="70" t="n"/>
      <c r="D70" s="70" t="n"/>
      <c r="E70" s="70" t="n"/>
      <c r="F70" s="70" t="n"/>
      <c r="G70" s="70" t="n"/>
      <c r="H70" s="120" t="n"/>
      <c r="I70" s="121" t="n"/>
      <c r="J70" s="122" t="n"/>
      <c r="K70" s="70" t="n"/>
      <c r="L70" s="70" t="n"/>
      <c r="M70" s="70" t="n"/>
      <c r="N70" s="70" t="n"/>
      <c r="O70" s="70" t="n"/>
      <c r="P70" s="70" t="n"/>
      <c r="Q70" s="123" t="n"/>
      <c r="R70" s="122" t="n"/>
      <c r="S70" s="70" t="n"/>
      <c r="T70" s="70" t="n"/>
      <c r="U70" s="70" t="n"/>
      <c r="V70" s="70" t="n"/>
      <c r="W70" s="70" t="n"/>
      <c r="X70" s="70" t="n"/>
      <c r="Y70" s="70" t="n"/>
      <c r="Z70" s="70" t="n"/>
    </row>
    <row r="71" ht="15.75" customHeight="1" s="339">
      <c r="A71" s="70" t="n"/>
      <c r="B71" s="70" t="n"/>
      <c r="C71" s="70" t="n"/>
      <c r="D71" s="70" t="n"/>
      <c r="E71" s="70" t="n"/>
      <c r="F71" s="70" t="n"/>
      <c r="G71" s="70" t="n"/>
      <c r="H71" s="120" t="n"/>
      <c r="I71" s="121" t="n"/>
      <c r="J71" s="122" t="n"/>
      <c r="K71" s="70" t="n"/>
      <c r="L71" s="70" t="n"/>
      <c r="M71" s="70" t="n"/>
      <c r="N71" s="70" t="n"/>
      <c r="O71" s="70" t="n"/>
      <c r="P71" s="70" t="n"/>
      <c r="Q71" s="123" t="n"/>
      <c r="R71" s="122" t="n"/>
      <c r="S71" s="70" t="n"/>
      <c r="T71" s="70" t="n"/>
      <c r="U71" s="70" t="n"/>
      <c r="V71" s="70" t="n"/>
      <c r="W71" s="70" t="n"/>
      <c r="X71" s="70" t="n"/>
      <c r="Y71" s="70" t="n"/>
      <c r="Z71" s="70" t="n"/>
    </row>
    <row r="72" ht="15.75" customHeight="1" s="339">
      <c r="A72" s="70" t="n"/>
      <c r="B72" s="70" t="n"/>
      <c r="C72" s="70" t="n"/>
      <c r="D72" s="70" t="n"/>
      <c r="E72" s="70" t="n"/>
      <c r="F72" s="70" t="n"/>
      <c r="G72" s="70" t="n"/>
      <c r="H72" s="120" t="n"/>
      <c r="I72" s="121" t="n"/>
      <c r="J72" s="122" t="n"/>
      <c r="K72" s="70" t="n"/>
      <c r="L72" s="70" t="n"/>
      <c r="M72" s="70" t="n"/>
      <c r="N72" s="70" t="n"/>
      <c r="O72" s="70" t="n"/>
      <c r="P72" s="70" t="n"/>
      <c r="Q72" s="123" t="n"/>
      <c r="R72" s="122" t="n"/>
      <c r="S72" s="70" t="n"/>
      <c r="T72" s="70" t="n"/>
      <c r="U72" s="70" t="n"/>
      <c r="V72" s="70" t="n"/>
      <c r="W72" s="70" t="n"/>
      <c r="X72" s="70" t="n"/>
      <c r="Y72" s="70" t="n"/>
      <c r="Z72" s="70" t="n"/>
    </row>
    <row r="73" ht="15.75" customHeight="1" s="339">
      <c r="A73" s="70" t="n"/>
      <c r="B73" s="70" t="n"/>
      <c r="C73" s="70" t="n"/>
      <c r="D73" s="70" t="n"/>
      <c r="E73" s="70" t="n"/>
      <c r="F73" s="70" t="n"/>
      <c r="G73" s="70" t="n"/>
      <c r="H73" s="120" t="n"/>
      <c r="I73" s="121" t="n"/>
      <c r="J73" s="122" t="n"/>
      <c r="K73" s="70" t="n"/>
      <c r="L73" s="70" t="n"/>
      <c r="M73" s="70" t="n"/>
      <c r="N73" s="70" t="n"/>
      <c r="O73" s="70" t="n"/>
      <c r="P73" s="70" t="n"/>
      <c r="Q73" s="123" t="n"/>
      <c r="R73" s="122" t="n"/>
      <c r="S73" s="70" t="n"/>
      <c r="T73" s="70" t="n"/>
      <c r="U73" s="70" t="n"/>
      <c r="V73" s="70" t="n"/>
      <c r="W73" s="70" t="n"/>
      <c r="X73" s="70" t="n"/>
      <c r="Y73" s="70" t="n"/>
      <c r="Z73" s="70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70" t="n"/>
      <c r="H74" s="120" t="n"/>
      <c r="I74" s="121" t="n"/>
      <c r="J74" s="122" t="n"/>
      <c r="K74" s="70" t="n"/>
      <c r="L74" s="70" t="n"/>
      <c r="M74" s="70" t="n"/>
      <c r="N74" s="70" t="n"/>
      <c r="O74" s="70" t="n"/>
      <c r="P74" s="70" t="n"/>
      <c r="Q74" s="123" t="n"/>
      <c r="R74" s="122" t="n"/>
      <c r="S74" s="70" t="n"/>
      <c r="T74" s="70" t="n"/>
      <c r="U74" s="70" t="n"/>
      <c r="V74" s="70" t="n"/>
      <c r="W74" s="70" t="n"/>
      <c r="X74" s="70" t="n"/>
      <c r="Y74" s="70" t="n"/>
      <c r="Z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70" t="n"/>
      <c r="H75" s="120" t="n"/>
      <c r="I75" s="121" t="n"/>
      <c r="J75" s="122" t="n"/>
      <c r="K75" s="70" t="n"/>
      <c r="L75" s="70" t="n"/>
      <c r="M75" s="70" t="n"/>
      <c r="N75" s="70" t="n"/>
      <c r="O75" s="70" t="n"/>
      <c r="P75" s="70" t="n"/>
      <c r="Q75" s="123" t="n"/>
      <c r="R75" s="122" t="n"/>
      <c r="S75" s="70" t="n"/>
      <c r="T75" s="70" t="n"/>
      <c r="U75" s="70" t="n"/>
      <c r="V75" s="70" t="n"/>
      <c r="W75" s="70" t="n"/>
      <c r="X75" s="70" t="n"/>
      <c r="Y75" s="70" t="n"/>
      <c r="Z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70" t="n"/>
      <c r="H76" s="120" t="n"/>
      <c r="I76" s="121" t="n"/>
      <c r="J76" s="122" t="n"/>
      <c r="K76" s="70" t="n"/>
      <c r="L76" s="70" t="n"/>
      <c r="M76" s="70" t="n"/>
      <c r="N76" s="70" t="n"/>
      <c r="O76" s="70" t="n"/>
      <c r="P76" s="70" t="n"/>
      <c r="Q76" s="123" t="n"/>
      <c r="R76" s="122" t="n"/>
      <c r="S76" s="70" t="n"/>
      <c r="T76" s="70" t="n"/>
      <c r="U76" s="70" t="n"/>
      <c r="V76" s="70" t="n"/>
      <c r="W76" s="70" t="n"/>
      <c r="X76" s="70" t="n"/>
      <c r="Y76" s="70" t="n"/>
      <c r="Z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70" t="n"/>
      <c r="H77" s="120" t="n"/>
      <c r="I77" s="121" t="n"/>
      <c r="J77" s="122" t="n"/>
      <c r="K77" s="70" t="n"/>
      <c r="L77" s="70" t="n"/>
      <c r="M77" s="70" t="n"/>
      <c r="N77" s="70" t="n"/>
      <c r="O77" s="70" t="n"/>
      <c r="P77" s="70" t="n"/>
      <c r="Q77" s="123" t="n"/>
      <c r="R77" s="122" t="n"/>
      <c r="S77" s="70" t="n"/>
      <c r="T77" s="70" t="n"/>
      <c r="U77" s="70" t="n"/>
      <c r="V77" s="70" t="n"/>
      <c r="W77" s="70" t="n"/>
      <c r="X77" s="70" t="n"/>
      <c r="Y77" s="70" t="n"/>
      <c r="Z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70" t="n"/>
      <c r="H78" s="120" t="n"/>
      <c r="I78" s="121" t="n"/>
      <c r="J78" s="122" t="n"/>
      <c r="K78" s="70" t="n"/>
      <c r="L78" s="70" t="n"/>
      <c r="M78" s="70" t="n"/>
      <c r="N78" s="70" t="n"/>
      <c r="O78" s="70" t="n"/>
      <c r="P78" s="70" t="n"/>
      <c r="Q78" s="123" t="n"/>
      <c r="R78" s="122" t="n"/>
      <c r="S78" s="70" t="n"/>
      <c r="T78" s="70" t="n"/>
      <c r="U78" s="70" t="n"/>
      <c r="V78" s="70" t="n"/>
      <c r="W78" s="70" t="n"/>
      <c r="X78" s="70" t="n"/>
      <c r="Y78" s="70" t="n"/>
      <c r="Z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70" t="n"/>
      <c r="H79" s="120" t="n"/>
      <c r="I79" s="121" t="n"/>
      <c r="J79" s="122" t="n"/>
      <c r="K79" s="70" t="n"/>
      <c r="L79" s="70" t="n"/>
      <c r="M79" s="70" t="n"/>
      <c r="N79" s="70" t="n"/>
      <c r="O79" s="70" t="n"/>
      <c r="P79" s="70" t="n"/>
      <c r="Q79" s="123" t="n"/>
      <c r="R79" s="122" t="n"/>
      <c r="S79" s="70" t="n"/>
      <c r="T79" s="70" t="n"/>
      <c r="U79" s="70" t="n"/>
      <c r="V79" s="70" t="n"/>
      <c r="W79" s="70" t="n"/>
      <c r="X79" s="70" t="n"/>
      <c r="Y79" s="70" t="n"/>
      <c r="Z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70" t="n"/>
      <c r="H80" s="120" t="n"/>
      <c r="I80" s="121" t="n"/>
      <c r="J80" s="122" t="n"/>
      <c r="K80" s="70" t="n"/>
      <c r="L80" s="70" t="n"/>
      <c r="M80" s="70" t="n"/>
      <c r="N80" s="70" t="n"/>
      <c r="O80" s="70" t="n"/>
      <c r="P80" s="70" t="n"/>
      <c r="Q80" s="123" t="n"/>
      <c r="R80" s="122" t="n"/>
      <c r="S80" s="70" t="n"/>
      <c r="T80" s="70" t="n"/>
      <c r="U80" s="70" t="n"/>
      <c r="V80" s="70" t="n"/>
      <c r="W80" s="70" t="n"/>
      <c r="X80" s="70" t="n"/>
      <c r="Y80" s="70" t="n"/>
      <c r="Z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70" t="n"/>
      <c r="H81" s="120" t="n"/>
      <c r="I81" s="121" t="n"/>
      <c r="J81" s="122" t="n"/>
      <c r="K81" s="70" t="n"/>
      <c r="L81" s="70" t="n"/>
      <c r="M81" s="70" t="n"/>
      <c r="N81" s="70" t="n"/>
      <c r="O81" s="70" t="n"/>
      <c r="P81" s="70" t="n"/>
      <c r="Q81" s="123" t="n"/>
      <c r="R81" s="122" t="n"/>
      <c r="S81" s="70" t="n"/>
      <c r="T81" s="70" t="n"/>
      <c r="U81" s="70" t="n"/>
      <c r="V81" s="70" t="n"/>
      <c r="W81" s="70" t="n"/>
      <c r="X81" s="70" t="n"/>
      <c r="Y81" s="70" t="n"/>
      <c r="Z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70" t="n"/>
      <c r="H82" s="120" t="n"/>
      <c r="I82" s="121" t="n"/>
      <c r="J82" s="122" t="n"/>
      <c r="K82" s="70" t="n"/>
      <c r="L82" s="70" t="n"/>
      <c r="M82" s="70" t="n"/>
      <c r="N82" s="70" t="n"/>
      <c r="O82" s="70" t="n"/>
      <c r="P82" s="70" t="n"/>
      <c r="Q82" s="123" t="n"/>
      <c r="R82" s="122" t="n"/>
      <c r="S82" s="70" t="n"/>
      <c r="T82" s="70" t="n"/>
      <c r="U82" s="70" t="n"/>
      <c r="V82" s="70" t="n"/>
      <c r="W82" s="70" t="n"/>
      <c r="X82" s="70" t="n"/>
      <c r="Y82" s="70" t="n"/>
      <c r="Z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70" t="n"/>
      <c r="H83" s="120" t="n"/>
      <c r="I83" s="121" t="n"/>
      <c r="J83" s="122" t="n"/>
      <c r="K83" s="70" t="n"/>
      <c r="L83" s="70" t="n"/>
      <c r="M83" s="70" t="n"/>
      <c r="N83" s="70" t="n"/>
      <c r="O83" s="70" t="n"/>
      <c r="P83" s="70" t="n"/>
      <c r="Q83" s="123" t="n"/>
      <c r="R83" s="122" t="n"/>
      <c r="S83" s="70" t="n"/>
      <c r="T83" s="70" t="n"/>
      <c r="U83" s="70" t="n"/>
      <c r="V83" s="70" t="n"/>
      <c r="W83" s="70" t="n"/>
      <c r="X83" s="70" t="n"/>
      <c r="Y83" s="70" t="n"/>
      <c r="Z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70" t="n"/>
      <c r="H84" s="120" t="n"/>
      <c r="I84" s="121" t="n"/>
      <c r="J84" s="122" t="n"/>
      <c r="K84" s="70" t="n"/>
      <c r="L84" s="70" t="n"/>
      <c r="M84" s="70" t="n"/>
      <c r="N84" s="70" t="n"/>
      <c r="O84" s="70" t="n"/>
      <c r="P84" s="70" t="n"/>
      <c r="Q84" s="123" t="n"/>
      <c r="R84" s="122" t="n"/>
      <c r="S84" s="70" t="n"/>
      <c r="T84" s="70" t="n"/>
      <c r="U84" s="70" t="n"/>
      <c r="V84" s="70" t="n"/>
      <c r="W84" s="70" t="n"/>
      <c r="X84" s="70" t="n"/>
      <c r="Y84" s="70" t="n"/>
      <c r="Z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70" t="n"/>
      <c r="H85" s="120" t="n"/>
      <c r="I85" s="121" t="n"/>
      <c r="J85" s="122" t="n"/>
      <c r="K85" s="70" t="n"/>
      <c r="L85" s="70" t="n"/>
      <c r="M85" s="70" t="n"/>
      <c r="N85" s="70" t="n"/>
      <c r="O85" s="70" t="n"/>
      <c r="P85" s="70" t="n"/>
      <c r="Q85" s="123" t="n"/>
      <c r="R85" s="122" t="n"/>
      <c r="S85" s="70" t="n"/>
      <c r="T85" s="70" t="n"/>
      <c r="U85" s="70" t="n"/>
      <c r="V85" s="70" t="n"/>
      <c r="W85" s="70" t="n"/>
      <c r="X85" s="70" t="n"/>
      <c r="Y85" s="70" t="n"/>
      <c r="Z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70" t="n"/>
      <c r="H86" s="120" t="n"/>
      <c r="I86" s="121" t="n"/>
      <c r="J86" s="122" t="n"/>
      <c r="K86" s="70" t="n"/>
      <c r="L86" s="70" t="n"/>
      <c r="M86" s="70" t="n"/>
      <c r="N86" s="70" t="n"/>
      <c r="O86" s="70" t="n"/>
      <c r="P86" s="70" t="n"/>
      <c r="Q86" s="123" t="n"/>
      <c r="R86" s="122" t="n"/>
      <c r="S86" s="70" t="n"/>
      <c r="T86" s="70" t="n"/>
      <c r="U86" s="70" t="n"/>
      <c r="V86" s="70" t="n"/>
      <c r="W86" s="70" t="n"/>
      <c r="X86" s="70" t="n"/>
      <c r="Y86" s="70" t="n"/>
      <c r="Z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70" t="n"/>
      <c r="H87" s="120" t="n"/>
      <c r="I87" s="121" t="n"/>
      <c r="J87" s="122" t="n"/>
      <c r="K87" s="70" t="n"/>
      <c r="L87" s="70" t="n"/>
      <c r="M87" s="70" t="n"/>
      <c r="N87" s="70" t="n"/>
      <c r="O87" s="70" t="n"/>
      <c r="P87" s="70" t="n"/>
      <c r="Q87" s="123" t="n"/>
      <c r="R87" s="122" t="n"/>
      <c r="S87" s="70" t="n"/>
      <c r="T87" s="70" t="n"/>
      <c r="U87" s="70" t="n"/>
      <c r="V87" s="70" t="n"/>
      <c r="W87" s="70" t="n"/>
      <c r="X87" s="70" t="n"/>
      <c r="Y87" s="70" t="n"/>
      <c r="Z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70" t="n"/>
      <c r="H88" s="120" t="n"/>
      <c r="I88" s="121" t="n"/>
      <c r="J88" s="122" t="n"/>
      <c r="K88" s="70" t="n"/>
      <c r="L88" s="70" t="n"/>
      <c r="M88" s="70" t="n"/>
      <c r="N88" s="70" t="n"/>
      <c r="O88" s="70" t="n"/>
      <c r="P88" s="70" t="n"/>
      <c r="Q88" s="123" t="n"/>
      <c r="R88" s="122" t="n"/>
      <c r="S88" s="70" t="n"/>
      <c r="T88" s="70" t="n"/>
      <c r="U88" s="70" t="n"/>
      <c r="V88" s="70" t="n"/>
      <c r="W88" s="70" t="n"/>
      <c r="X88" s="70" t="n"/>
      <c r="Y88" s="70" t="n"/>
      <c r="Z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70" t="n"/>
      <c r="H89" s="120" t="n"/>
      <c r="I89" s="121" t="n"/>
      <c r="J89" s="122" t="n"/>
      <c r="K89" s="70" t="n"/>
      <c r="L89" s="70" t="n"/>
      <c r="M89" s="70" t="n"/>
      <c r="N89" s="70" t="n"/>
      <c r="O89" s="70" t="n"/>
      <c r="P89" s="70" t="n"/>
      <c r="Q89" s="123" t="n"/>
      <c r="R89" s="122" t="n"/>
      <c r="S89" s="70" t="n"/>
      <c r="T89" s="70" t="n"/>
      <c r="U89" s="70" t="n"/>
      <c r="V89" s="70" t="n"/>
      <c r="W89" s="70" t="n"/>
      <c r="X89" s="70" t="n"/>
      <c r="Y89" s="70" t="n"/>
      <c r="Z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70" t="n"/>
      <c r="H90" s="120" t="n"/>
      <c r="I90" s="121" t="n"/>
      <c r="J90" s="122" t="n"/>
      <c r="K90" s="70" t="n"/>
      <c r="L90" s="70" t="n"/>
      <c r="M90" s="70" t="n"/>
      <c r="N90" s="70" t="n"/>
      <c r="O90" s="70" t="n"/>
      <c r="P90" s="70" t="n"/>
      <c r="Q90" s="123" t="n"/>
      <c r="R90" s="122" t="n"/>
      <c r="S90" s="70" t="n"/>
      <c r="T90" s="70" t="n"/>
      <c r="U90" s="70" t="n"/>
      <c r="V90" s="70" t="n"/>
      <c r="W90" s="70" t="n"/>
      <c r="X90" s="70" t="n"/>
      <c r="Y90" s="70" t="n"/>
      <c r="Z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70" t="n"/>
      <c r="H91" s="120" t="n"/>
      <c r="I91" s="121" t="n"/>
      <c r="J91" s="122" t="n"/>
      <c r="K91" s="70" t="n"/>
      <c r="L91" s="70" t="n"/>
      <c r="M91" s="70" t="n"/>
      <c r="N91" s="70" t="n"/>
      <c r="O91" s="70" t="n"/>
      <c r="P91" s="70" t="n"/>
      <c r="Q91" s="123" t="n"/>
      <c r="R91" s="122" t="n"/>
      <c r="S91" s="70" t="n"/>
      <c r="T91" s="70" t="n"/>
      <c r="U91" s="70" t="n"/>
      <c r="V91" s="70" t="n"/>
      <c r="W91" s="70" t="n"/>
      <c r="X91" s="70" t="n"/>
      <c r="Y91" s="70" t="n"/>
      <c r="Z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70" t="n"/>
      <c r="H92" s="120" t="n"/>
      <c r="I92" s="121" t="n"/>
      <c r="J92" s="122" t="n"/>
      <c r="K92" s="70" t="n"/>
      <c r="L92" s="70" t="n"/>
      <c r="M92" s="70" t="n"/>
      <c r="N92" s="70" t="n"/>
      <c r="O92" s="70" t="n"/>
      <c r="P92" s="70" t="n"/>
      <c r="Q92" s="123" t="n"/>
      <c r="R92" s="122" t="n"/>
      <c r="S92" s="70" t="n"/>
      <c r="T92" s="70" t="n"/>
      <c r="U92" s="70" t="n"/>
      <c r="V92" s="70" t="n"/>
      <c r="W92" s="70" t="n"/>
      <c r="X92" s="70" t="n"/>
      <c r="Y92" s="70" t="n"/>
      <c r="Z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70" t="n"/>
      <c r="H93" s="120" t="n"/>
      <c r="I93" s="121" t="n"/>
      <c r="J93" s="122" t="n"/>
      <c r="K93" s="70" t="n"/>
      <c r="L93" s="70" t="n"/>
      <c r="M93" s="70" t="n"/>
      <c r="N93" s="70" t="n"/>
      <c r="O93" s="70" t="n"/>
      <c r="P93" s="70" t="n"/>
      <c r="Q93" s="123" t="n"/>
      <c r="R93" s="122" t="n"/>
      <c r="S93" s="70" t="n"/>
      <c r="T93" s="70" t="n"/>
      <c r="U93" s="70" t="n"/>
      <c r="V93" s="70" t="n"/>
      <c r="W93" s="70" t="n"/>
      <c r="X93" s="70" t="n"/>
      <c r="Y93" s="70" t="n"/>
      <c r="Z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70" t="n"/>
      <c r="H94" s="120" t="n"/>
      <c r="I94" s="121" t="n"/>
      <c r="J94" s="122" t="n"/>
      <c r="K94" s="70" t="n"/>
      <c r="L94" s="70" t="n"/>
      <c r="M94" s="70" t="n"/>
      <c r="N94" s="70" t="n"/>
      <c r="O94" s="70" t="n"/>
      <c r="P94" s="70" t="n"/>
      <c r="Q94" s="123" t="n"/>
      <c r="R94" s="122" t="n"/>
      <c r="S94" s="70" t="n"/>
      <c r="T94" s="70" t="n"/>
      <c r="U94" s="70" t="n"/>
      <c r="V94" s="70" t="n"/>
      <c r="W94" s="70" t="n"/>
      <c r="X94" s="70" t="n"/>
      <c r="Y94" s="70" t="n"/>
      <c r="Z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70" t="n"/>
      <c r="H95" s="120" t="n"/>
      <c r="I95" s="121" t="n"/>
      <c r="J95" s="122" t="n"/>
      <c r="K95" s="70" t="n"/>
      <c r="L95" s="70" t="n"/>
      <c r="M95" s="70" t="n"/>
      <c r="N95" s="70" t="n"/>
      <c r="O95" s="70" t="n"/>
      <c r="P95" s="70" t="n"/>
      <c r="Q95" s="123" t="n"/>
      <c r="R95" s="122" t="n"/>
      <c r="S95" s="70" t="n"/>
      <c r="T95" s="70" t="n"/>
      <c r="U95" s="70" t="n"/>
      <c r="V95" s="70" t="n"/>
      <c r="W95" s="70" t="n"/>
      <c r="X95" s="70" t="n"/>
      <c r="Y95" s="70" t="n"/>
      <c r="Z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70" t="n"/>
      <c r="H96" s="120" t="n"/>
      <c r="I96" s="121" t="n"/>
      <c r="J96" s="122" t="n"/>
      <c r="K96" s="70" t="n"/>
      <c r="L96" s="70" t="n"/>
      <c r="M96" s="70" t="n"/>
      <c r="N96" s="70" t="n"/>
      <c r="O96" s="70" t="n"/>
      <c r="P96" s="70" t="n"/>
      <c r="Q96" s="123" t="n"/>
      <c r="R96" s="122" t="n"/>
      <c r="S96" s="70" t="n"/>
      <c r="T96" s="70" t="n"/>
      <c r="U96" s="70" t="n"/>
      <c r="V96" s="70" t="n"/>
      <c r="W96" s="70" t="n"/>
      <c r="X96" s="70" t="n"/>
      <c r="Y96" s="70" t="n"/>
      <c r="Z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70" t="n"/>
      <c r="H97" s="120" t="n"/>
      <c r="I97" s="121" t="n"/>
      <c r="J97" s="122" t="n"/>
      <c r="K97" s="70" t="n"/>
      <c r="L97" s="70" t="n"/>
      <c r="M97" s="70" t="n"/>
      <c r="N97" s="70" t="n"/>
      <c r="O97" s="70" t="n"/>
      <c r="P97" s="70" t="n"/>
      <c r="Q97" s="123" t="n"/>
      <c r="R97" s="122" t="n"/>
      <c r="S97" s="70" t="n"/>
      <c r="T97" s="70" t="n"/>
      <c r="U97" s="70" t="n"/>
      <c r="V97" s="70" t="n"/>
      <c r="W97" s="70" t="n"/>
      <c r="X97" s="70" t="n"/>
      <c r="Y97" s="70" t="n"/>
      <c r="Z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70" t="n"/>
      <c r="H98" s="120" t="n"/>
      <c r="I98" s="121" t="n"/>
      <c r="J98" s="122" t="n"/>
      <c r="K98" s="70" t="n"/>
      <c r="L98" s="70" t="n"/>
      <c r="M98" s="70" t="n"/>
      <c r="N98" s="70" t="n"/>
      <c r="O98" s="70" t="n"/>
      <c r="P98" s="70" t="n"/>
      <c r="Q98" s="123" t="n"/>
      <c r="R98" s="122" t="n"/>
      <c r="S98" s="70" t="n"/>
      <c r="T98" s="70" t="n"/>
      <c r="U98" s="70" t="n"/>
      <c r="V98" s="70" t="n"/>
      <c r="W98" s="70" t="n"/>
      <c r="X98" s="70" t="n"/>
      <c r="Y98" s="70" t="n"/>
      <c r="Z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70" t="n"/>
      <c r="H99" s="120" t="n"/>
      <c r="I99" s="121" t="n"/>
      <c r="J99" s="122" t="n"/>
      <c r="K99" s="70" t="n"/>
      <c r="L99" s="70" t="n"/>
      <c r="M99" s="70" t="n"/>
      <c r="N99" s="70" t="n"/>
      <c r="O99" s="70" t="n"/>
      <c r="P99" s="70" t="n"/>
      <c r="Q99" s="123" t="n"/>
      <c r="R99" s="122" t="n"/>
      <c r="S99" s="70" t="n"/>
      <c r="T99" s="70" t="n"/>
      <c r="U99" s="70" t="n"/>
      <c r="V99" s="70" t="n"/>
      <c r="W99" s="70" t="n"/>
      <c r="X99" s="70" t="n"/>
      <c r="Y99" s="70" t="n"/>
      <c r="Z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70" t="n"/>
      <c r="H100" s="120" t="n"/>
      <c r="I100" s="121" t="n"/>
      <c r="J100" s="122" t="n"/>
      <c r="K100" s="70" t="n"/>
      <c r="L100" s="70" t="n"/>
      <c r="M100" s="70" t="n"/>
      <c r="N100" s="70" t="n"/>
      <c r="O100" s="70" t="n"/>
      <c r="P100" s="70" t="n"/>
      <c r="Q100" s="123" t="n"/>
      <c r="R100" s="122" t="n"/>
      <c r="S100" s="70" t="n"/>
      <c r="T100" s="70" t="n"/>
      <c r="U100" s="70" t="n"/>
      <c r="V100" s="70" t="n"/>
      <c r="W100" s="70" t="n"/>
      <c r="X100" s="70" t="n"/>
      <c r="Y100" s="70" t="n"/>
      <c r="Z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70" t="n"/>
      <c r="H101" s="120" t="n"/>
      <c r="I101" s="121" t="n"/>
      <c r="J101" s="122" t="n"/>
      <c r="K101" s="70" t="n"/>
      <c r="L101" s="70" t="n"/>
      <c r="M101" s="70" t="n"/>
      <c r="N101" s="70" t="n"/>
      <c r="O101" s="70" t="n"/>
      <c r="P101" s="70" t="n"/>
      <c r="Q101" s="123" t="n"/>
      <c r="R101" s="122" t="n"/>
      <c r="S101" s="70" t="n"/>
      <c r="T101" s="70" t="n"/>
      <c r="U101" s="70" t="n"/>
      <c r="V101" s="70" t="n"/>
      <c r="W101" s="70" t="n"/>
      <c r="X101" s="70" t="n"/>
      <c r="Y101" s="70" t="n"/>
      <c r="Z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70" t="n"/>
      <c r="H102" s="120" t="n"/>
      <c r="I102" s="121" t="n"/>
      <c r="J102" s="122" t="n"/>
      <c r="K102" s="70" t="n"/>
      <c r="L102" s="70" t="n"/>
      <c r="M102" s="70" t="n"/>
      <c r="N102" s="70" t="n"/>
      <c r="O102" s="70" t="n"/>
      <c r="P102" s="70" t="n"/>
      <c r="Q102" s="123" t="n"/>
      <c r="R102" s="122" t="n"/>
      <c r="S102" s="70" t="n"/>
      <c r="T102" s="70" t="n"/>
      <c r="U102" s="70" t="n"/>
      <c r="V102" s="70" t="n"/>
      <c r="W102" s="70" t="n"/>
      <c r="X102" s="70" t="n"/>
      <c r="Y102" s="70" t="n"/>
      <c r="Z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70" t="n"/>
      <c r="H103" s="120" t="n"/>
      <c r="I103" s="121" t="n"/>
      <c r="J103" s="122" t="n"/>
      <c r="K103" s="70" t="n"/>
      <c r="L103" s="70" t="n"/>
      <c r="M103" s="70" t="n"/>
      <c r="N103" s="70" t="n"/>
      <c r="O103" s="70" t="n"/>
      <c r="P103" s="70" t="n"/>
      <c r="Q103" s="123" t="n"/>
      <c r="R103" s="122" t="n"/>
      <c r="S103" s="70" t="n"/>
      <c r="T103" s="70" t="n"/>
      <c r="U103" s="70" t="n"/>
      <c r="V103" s="70" t="n"/>
      <c r="W103" s="70" t="n"/>
      <c r="X103" s="70" t="n"/>
      <c r="Y103" s="70" t="n"/>
      <c r="Z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70" t="n"/>
      <c r="H104" s="120" t="n"/>
      <c r="I104" s="121" t="n"/>
      <c r="J104" s="122" t="n"/>
      <c r="K104" s="70" t="n"/>
      <c r="L104" s="70" t="n"/>
      <c r="M104" s="70" t="n"/>
      <c r="N104" s="70" t="n"/>
      <c r="O104" s="70" t="n"/>
      <c r="P104" s="70" t="n"/>
      <c r="Q104" s="123" t="n"/>
      <c r="R104" s="122" t="n"/>
      <c r="S104" s="70" t="n"/>
      <c r="T104" s="70" t="n"/>
      <c r="U104" s="70" t="n"/>
      <c r="V104" s="70" t="n"/>
      <c r="W104" s="70" t="n"/>
      <c r="X104" s="70" t="n"/>
      <c r="Y104" s="70" t="n"/>
      <c r="Z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70" t="n"/>
      <c r="H105" s="120" t="n"/>
      <c r="I105" s="121" t="n"/>
      <c r="J105" s="122" t="n"/>
      <c r="K105" s="70" t="n"/>
      <c r="L105" s="70" t="n"/>
      <c r="M105" s="70" t="n"/>
      <c r="N105" s="70" t="n"/>
      <c r="O105" s="70" t="n"/>
      <c r="P105" s="70" t="n"/>
      <c r="Q105" s="123" t="n"/>
      <c r="R105" s="122" t="n"/>
      <c r="S105" s="70" t="n"/>
      <c r="T105" s="70" t="n"/>
      <c r="U105" s="70" t="n"/>
      <c r="V105" s="70" t="n"/>
      <c r="W105" s="70" t="n"/>
      <c r="X105" s="70" t="n"/>
      <c r="Y105" s="70" t="n"/>
      <c r="Z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70" t="n"/>
      <c r="H106" s="120" t="n"/>
      <c r="I106" s="121" t="n"/>
      <c r="J106" s="122" t="n"/>
      <c r="K106" s="70" t="n"/>
      <c r="L106" s="70" t="n"/>
      <c r="M106" s="70" t="n"/>
      <c r="N106" s="70" t="n"/>
      <c r="O106" s="70" t="n"/>
      <c r="P106" s="70" t="n"/>
      <c r="Q106" s="123" t="n"/>
      <c r="R106" s="122" t="n"/>
      <c r="S106" s="70" t="n"/>
      <c r="T106" s="70" t="n"/>
      <c r="U106" s="70" t="n"/>
      <c r="V106" s="70" t="n"/>
      <c r="W106" s="70" t="n"/>
      <c r="X106" s="70" t="n"/>
      <c r="Y106" s="70" t="n"/>
      <c r="Z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70" t="n"/>
      <c r="H107" s="120" t="n"/>
      <c r="I107" s="121" t="n"/>
      <c r="J107" s="122" t="n"/>
      <c r="K107" s="70" t="n"/>
      <c r="L107" s="70" t="n"/>
      <c r="M107" s="70" t="n"/>
      <c r="N107" s="70" t="n"/>
      <c r="O107" s="70" t="n"/>
      <c r="P107" s="70" t="n"/>
      <c r="Q107" s="123" t="n"/>
      <c r="R107" s="122" t="n"/>
      <c r="S107" s="70" t="n"/>
      <c r="T107" s="70" t="n"/>
      <c r="U107" s="70" t="n"/>
      <c r="V107" s="70" t="n"/>
      <c r="W107" s="70" t="n"/>
      <c r="X107" s="70" t="n"/>
      <c r="Y107" s="70" t="n"/>
      <c r="Z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70" t="n"/>
      <c r="H108" s="120" t="n"/>
      <c r="I108" s="121" t="n"/>
      <c r="J108" s="122" t="n"/>
      <c r="K108" s="70" t="n"/>
      <c r="L108" s="70" t="n"/>
      <c r="M108" s="70" t="n"/>
      <c r="N108" s="70" t="n"/>
      <c r="O108" s="70" t="n"/>
      <c r="P108" s="70" t="n"/>
      <c r="Q108" s="123" t="n"/>
      <c r="R108" s="122" t="n"/>
      <c r="S108" s="70" t="n"/>
      <c r="T108" s="70" t="n"/>
      <c r="U108" s="70" t="n"/>
      <c r="V108" s="70" t="n"/>
      <c r="W108" s="70" t="n"/>
      <c r="X108" s="70" t="n"/>
      <c r="Y108" s="70" t="n"/>
      <c r="Z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70" t="n"/>
      <c r="H109" s="120" t="n"/>
      <c r="I109" s="121" t="n"/>
      <c r="J109" s="122" t="n"/>
      <c r="K109" s="70" t="n"/>
      <c r="L109" s="70" t="n"/>
      <c r="M109" s="70" t="n"/>
      <c r="N109" s="70" t="n"/>
      <c r="O109" s="70" t="n"/>
      <c r="P109" s="70" t="n"/>
      <c r="Q109" s="123" t="n"/>
      <c r="R109" s="122" t="n"/>
      <c r="S109" s="70" t="n"/>
      <c r="T109" s="70" t="n"/>
      <c r="U109" s="70" t="n"/>
      <c r="V109" s="70" t="n"/>
      <c r="W109" s="70" t="n"/>
      <c r="X109" s="70" t="n"/>
      <c r="Y109" s="70" t="n"/>
      <c r="Z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70" t="n"/>
      <c r="H110" s="120" t="n"/>
      <c r="I110" s="121" t="n"/>
      <c r="J110" s="122" t="n"/>
      <c r="K110" s="70" t="n"/>
      <c r="L110" s="70" t="n"/>
      <c r="M110" s="70" t="n"/>
      <c r="N110" s="70" t="n"/>
      <c r="O110" s="70" t="n"/>
      <c r="P110" s="70" t="n"/>
      <c r="Q110" s="123" t="n"/>
      <c r="R110" s="122" t="n"/>
      <c r="S110" s="70" t="n"/>
      <c r="T110" s="70" t="n"/>
      <c r="U110" s="70" t="n"/>
      <c r="V110" s="70" t="n"/>
      <c r="W110" s="70" t="n"/>
      <c r="X110" s="70" t="n"/>
      <c r="Y110" s="70" t="n"/>
      <c r="Z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70" t="n"/>
      <c r="H111" s="120" t="n"/>
      <c r="I111" s="121" t="n"/>
      <c r="J111" s="122" t="n"/>
      <c r="K111" s="70" t="n"/>
      <c r="L111" s="70" t="n"/>
      <c r="M111" s="70" t="n"/>
      <c r="N111" s="70" t="n"/>
      <c r="O111" s="70" t="n"/>
      <c r="P111" s="70" t="n"/>
      <c r="Q111" s="123" t="n"/>
      <c r="R111" s="122" t="n"/>
      <c r="S111" s="70" t="n"/>
      <c r="T111" s="70" t="n"/>
      <c r="U111" s="70" t="n"/>
      <c r="V111" s="70" t="n"/>
      <c r="W111" s="70" t="n"/>
      <c r="X111" s="70" t="n"/>
      <c r="Y111" s="70" t="n"/>
      <c r="Z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70" t="n"/>
      <c r="H112" s="120" t="n"/>
      <c r="I112" s="121" t="n"/>
      <c r="J112" s="122" t="n"/>
      <c r="K112" s="70" t="n"/>
      <c r="L112" s="70" t="n"/>
      <c r="M112" s="70" t="n"/>
      <c r="N112" s="70" t="n"/>
      <c r="O112" s="70" t="n"/>
      <c r="P112" s="70" t="n"/>
      <c r="Q112" s="123" t="n"/>
      <c r="R112" s="122" t="n"/>
      <c r="S112" s="70" t="n"/>
      <c r="T112" s="70" t="n"/>
      <c r="U112" s="70" t="n"/>
      <c r="V112" s="70" t="n"/>
      <c r="W112" s="70" t="n"/>
      <c r="X112" s="70" t="n"/>
      <c r="Y112" s="70" t="n"/>
      <c r="Z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70" t="n"/>
      <c r="H113" s="120" t="n"/>
      <c r="I113" s="121" t="n"/>
      <c r="J113" s="122" t="n"/>
      <c r="K113" s="70" t="n"/>
      <c r="L113" s="70" t="n"/>
      <c r="M113" s="70" t="n"/>
      <c r="N113" s="70" t="n"/>
      <c r="O113" s="70" t="n"/>
      <c r="P113" s="70" t="n"/>
      <c r="Q113" s="123" t="n"/>
      <c r="R113" s="122" t="n"/>
      <c r="S113" s="70" t="n"/>
      <c r="T113" s="70" t="n"/>
      <c r="U113" s="70" t="n"/>
      <c r="V113" s="70" t="n"/>
      <c r="W113" s="70" t="n"/>
      <c r="X113" s="70" t="n"/>
      <c r="Y113" s="70" t="n"/>
      <c r="Z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70" t="n"/>
      <c r="H114" s="120" t="n"/>
      <c r="I114" s="121" t="n"/>
      <c r="J114" s="122" t="n"/>
      <c r="K114" s="70" t="n"/>
      <c r="L114" s="70" t="n"/>
      <c r="M114" s="70" t="n"/>
      <c r="N114" s="70" t="n"/>
      <c r="O114" s="70" t="n"/>
      <c r="P114" s="70" t="n"/>
      <c r="Q114" s="123" t="n"/>
      <c r="R114" s="122" t="n"/>
      <c r="S114" s="70" t="n"/>
      <c r="T114" s="70" t="n"/>
      <c r="U114" s="70" t="n"/>
      <c r="V114" s="70" t="n"/>
      <c r="W114" s="70" t="n"/>
      <c r="X114" s="70" t="n"/>
      <c r="Y114" s="70" t="n"/>
      <c r="Z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70" t="n"/>
      <c r="H115" s="120" t="n"/>
      <c r="I115" s="121" t="n"/>
      <c r="J115" s="122" t="n"/>
      <c r="K115" s="70" t="n"/>
      <c r="L115" s="70" t="n"/>
      <c r="M115" s="70" t="n"/>
      <c r="N115" s="70" t="n"/>
      <c r="O115" s="70" t="n"/>
      <c r="P115" s="70" t="n"/>
      <c r="Q115" s="123" t="n"/>
      <c r="R115" s="122" t="n"/>
      <c r="S115" s="70" t="n"/>
      <c r="T115" s="70" t="n"/>
      <c r="U115" s="70" t="n"/>
      <c r="V115" s="70" t="n"/>
      <c r="W115" s="70" t="n"/>
      <c r="X115" s="70" t="n"/>
      <c r="Y115" s="70" t="n"/>
      <c r="Z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70" t="n"/>
      <c r="H116" s="120" t="n"/>
      <c r="I116" s="121" t="n"/>
      <c r="J116" s="122" t="n"/>
      <c r="K116" s="70" t="n"/>
      <c r="L116" s="70" t="n"/>
      <c r="M116" s="70" t="n"/>
      <c r="N116" s="70" t="n"/>
      <c r="O116" s="70" t="n"/>
      <c r="P116" s="70" t="n"/>
      <c r="Q116" s="123" t="n"/>
      <c r="R116" s="122" t="n"/>
      <c r="S116" s="70" t="n"/>
      <c r="T116" s="70" t="n"/>
      <c r="U116" s="70" t="n"/>
      <c r="V116" s="70" t="n"/>
      <c r="W116" s="70" t="n"/>
      <c r="X116" s="70" t="n"/>
      <c r="Y116" s="70" t="n"/>
      <c r="Z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70" t="n"/>
      <c r="H117" s="120" t="n"/>
      <c r="I117" s="121" t="n"/>
      <c r="J117" s="122" t="n"/>
      <c r="K117" s="70" t="n"/>
      <c r="L117" s="70" t="n"/>
      <c r="M117" s="70" t="n"/>
      <c r="N117" s="70" t="n"/>
      <c r="O117" s="70" t="n"/>
      <c r="P117" s="70" t="n"/>
      <c r="Q117" s="123" t="n"/>
      <c r="R117" s="122" t="n"/>
      <c r="S117" s="70" t="n"/>
      <c r="T117" s="70" t="n"/>
      <c r="U117" s="70" t="n"/>
      <c r="V117" s="70" t="n"/>
      <c r="W117" s="70" t="n"/>
      <c r="X117" s="70" t="n"/>
      <c r="Y117" s="70" t="n"/>
      <c r="Z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70" t="n"/>
      <c r="H118" s="120" t="n"/>
      <c r="I118" s="121" t="n"/>
      <c r="J118" s="122" t="n"/>
      <c r="K118" s="70" t="n"/>
      <c r="L118" s="70" t="n"/>
      <c r="M118" s="70" t="n"/>
      <c r="N118" s="70" t="n"/>
      <c r="O118" s="70" t="n"/>
      <c r="P118" s="70" t="n"/>
      <c r="Q118" s="123" t="n"/>
      <c r="R118" s="122" t="n"/>
      <c r="S118" s="70" t="n"/>
      <c r="T118" s="70" t="n"/>
      <c r="U118" s="70" t="n"/>
      <c r="V118" s="70" t="n"/>
      <c r="W118" s="70" t="n"/>
      <c r="X118" s="70" t="n"/>
      <c r="Y118" s="70" t="n"/>
      <c r="Z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70" t="n"/>
      <c r="H119" s="120" t="n"/>
      <c r="I119" s="121" t="n"/>
      <c r="J119" s="122" t="n"/>
      <c r="K119" s="70" t="n"/>
      <c r="L119" s="70" t="n"/>
      <c r="M119" s="70" t="n"/>
      <c r="N119" s="70" t="n"/>
      <c r="O119" s="70" t="n"/>
      <c r="P119" s="70" t="n"/>
      <c r="Q119" s="123" t="n"/>
      <c r="R119" s="122" t="n"/>
      <c r="S119" s="70" t="n"/>
      <c r="T119" s="70" t="n"/>
      <c r="U119" s="70" t="n"/>
      <c r="V119" s="70" t="n"/>
      <c r="W119" s="70" t="n"/>
      <c r="X119" s="70" t="n"/>
      <c r="Y119" s="70" t="n"/>
      <c r="Z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70" t="n"/>
      <c r="H120" s="120" t="n"/>
      <c r="I120" s="121" t="n"/>
      <c r="J120" s="122" t="n"/>
      <c r="K120" s="70" t="n"/>
      <c r="L120" s="70" t="n"/>
      <c r="M120" s="70" t="n"/>
      <c r="N120" s="70" t="n"/>
      <c r="O120" s="70" t="n"/>
      <c r="P120" s="70" t="n"/>
      <c r="Q120" s="123" t="n"/>
      <c r="R120" s="122" t="n"/>
      <c r="S120" s="70" t="n"/>
      <c r="T120" s="70" t="n"/>
      <c r="U120" s="70" t="n"/>
      <c r="V120" s="70" t="n"/>
      <c r="W120" s="70" t="n"/>
      <c r="X120" s="70" t="n"/>
      <c r="Y120" s="70" t="n"/>
      <c r="Z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70" t="n"/>
      <c r="H121" s="120" t="n"/>
      <c r="I121" s="121" t="n"/>
      <c r="J121" s="122" t="n"/>
      <c r="K121" s="70" t="n"/>
      <c r="L121" s="70" t="n"/>
      <c r="M121" s="70" t="n"/>
      <c r="N121" s="70" t="n"/>
      <c r="O121" s="70" t="n"/>
      <c r="P121" s="70" t="n"/>
      <c r="Q121" s="123" t="n"/>
      <c r="R121" s="122" t="n"/>
      <c r="S121" s="70" t="n"/>
      <c r="T121" s="70" t="n"/>
      <c r="U121" s="70" t="n"/>
      <c r="V121" s="70" t="n"/>
      <c r="W121" s="70" t="n"/>
      <c r="X121" s="70" t="n"/>
      <c r="Y121" s="70" t="n"/>
      <c r="Z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70" t="n"/>
      <c r="H122" s="120" t="n"/>
      <c r="I122" s="121" t="n"/>
      <c r="J122" s="122" t="n"/>
      <c r="K122" s="70" t="n"/>
      <c r="L122" s="70" t="n"/>
      <c r="M122" s="70" t="n"/>
      <c r="N122" s="70" t="n"/>
      <c r="O122" s="70" t="n"/>
      <c r="P122" s="70" t="n"/>
      <c r="Q122" s="123" t="n"/>
      <c r="R122" s="122" t="n"/>
      <c r="S122" s="70" t="n"/>
      <c r="T122" s="70" t="n"/>
      <c r="U122" s="70" t="n"/>
      <c r="V122" s="70" t="n"/>
      <c r="W122" s="70" t="n"/>
      <c r="X122" s="70" t="n"/>
      <c r="Y122" s="70" t="n"/>
      <c r="Z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70" t="n"/>
      <c r="H123" s="120" t="n"/>
      <c r="I123" s="121" t="n"/>
      <c r="J123" s="122" t="n"/>
      <c r="K123" s="70" t="n"/>
      <c r="L123" s="70" t="n"/>
      <c r="M123" s="70" t="n"/>
      <c r="N123" s="70" t="n"/>
      <c r="O123" s="70" t="n"/>
      <c r="P123" s="70" t="n"/>
      <c r="Q123" s="123" t="n"/>
      <c r="R123" s="122" t="n"/>
      <c r="S123" s="70" t="n"/>
      <c r="T123" s="70" t="n"/>
      <c r="U123" s="70" t="n"/>
      <c r="V123" s="70" t="n"/>
      <c r="W123" s="70" t="n"/>
      <c r="X123" s="70" t="n"/>
      <c r="Y123" s="70" t="n"/>
      <c r="Z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70" t="n"/>
      <c r="H124" s="120" t="n"/>
      <c r="I124" s="121" t="n"/>
      <c r="J124" s="122" t="n"/>
      <c r="K124" s="70" t="n"/>
      <c r="L124" s="70" t="n"/>
      <c r="M124" s="70" t="n"/>
      <c r="N124" s="70" t="n"/>
      <c r="O124" s="70" t="n"/>
      <c r="P124" s="70" t="n"/>
      <c r="Q124" s="123" t="n"/>
      <c r="R124" s="122" t="n"/>
      <c r="S124" s="70" t="n"/>
      <c r="T124" s="70" t="n"/>
      <c r="U124" s="70" t="n"/>
      <c r="V124" s="70" t="n"/>
      <c r="W124" s="70" t="n"/>
      <c r="X124" s="70" t="n"/>
      <c r="Y124" s="70" t="n"/>
      <c r="Z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70" t="n"/>
      <c r="H125" s="120" t="n"/>
      <c r="I125" s="121" t="n"/>
      <c r="J125" s="122" t="n"/>
      <c r="K125" s="70" t="n"/>
      <c r="L125" s="70" t="n"/>
      <c r="M125" s="70" t="n"/>
      <c r="N125" s="70" t="n"/>
      <c r="O125" s="70" t="n"/>
      <c r="P125" s="70" t="n"/>
      <c r="Q125" s="123" t="n"/>
      <c r="R125" s="122" t="n"/>
      <c r="S125" s="70" t="n"/>
      <c r="T125" s="70" t="n"/>
      <c r="U125" s="70" t="n"/>
      <c r="V125" s="70" t="n"/>
      <c r="W125" s="70" t="n"/>
      <c r="X125" s="70" t="n"/>
      <c r="Y125" s="70" t="n"/>
      <c r="Z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70" t="n"/>
      <c r="H126" s="120" t="n"/>
      <c r="I126" s="121" t="n"/>
      <c r="J126" s="122" t="n"/>
      <c r="K126" s="70" t="n"/>
      <c r="L126" s="70" t="n"/>
      <c r="M126" s="70" t="n"/>
      <c r="N126" s="70" t="n"/>
      <c r="O126" s="70" t="n"/>
      <c r="P126" s="70" t="n"/>
      <c r="Q126" s="123" t="n"/>
      <c r="R126" s="122" t="n"/>
      <c r="S126" s="70" t="n"/>
      <c r="T126" s="70" t="n"/>
      <c r="U126" s="70" t="n"/>
      <c r="V126" s="70" t="n"/>
      <c r="W126" s="70" t="n"/>
      <c r="X126" s="70" t="n"/>
      <c r="Y126" s="70" t="n"/>
      <c r="Z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70" t="n"/>
      <c r="H127" s="120" t="n"/>
      <c r="I127" s="121" t="n"/>
      <c r="J127" s="122" t="n"/>
      <c r="K127" s="70" t="n"/>
      <c r="L127" s="70" t="n"/>
      <c r="M127" s="70" t="n"/>
      <c r="N127" s="70" t="n"/>
      <c r="O127" s="70" t="n"/>
      <c r="P127" s="70" t="n"/>
      <c r="Q127" s="123" t="n"/>
      <c r="R127" s="122" t="n"/>
      <c r="S127" s="70" t="n"/>
      <c r="T127" s="70" t="n"/>
      <c r="U127" s="70" t="n"/>
      <c r="V127" s="70" t="n"/>
      <c r="W127" s="70" t="n"/>
      <c r="X127" s="70" t="n"/>
      <c r="Y127" s="70" t="n"/>
      <c r="Z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70" t="n"/>
      <c r="H128" s="120" t="n"/>
      <c r="I128" s="121" t="n"/>
      <c r="J128" s="122" t="n"/>
      <c r="K128" s="70" t="n"/>
      <c r="L128" s="70" t="n"/>
      <c r="M128" s="70" t="n"/>
      <c r="N128" s="70" t="n"/>
      <c r="O128" s="70" t="n"/>
      <c r="P128" s="70" t="n"/>
      <c r="Q128" s="123" t="n"/>
      <c r="R128" s="122" t="n"/>
      <c r="S128" s="70" t="n"/>
      <c r="T128" s="70" t="n"/>
      <c r="U128" s="70" t="n"/>
      <c r="V128" s="70" t="n"/>
      <c r="W128" s="70" t="n"/>
      <c r="X128" s="70" t="n"/>
      <c r="Y128" s="70" t="n"/>
      <c r="Z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70" t="n"/>
      <c r="H129" s="120" t="n"/>
      <c r="I129" s="121" t="n"/>
      <c r="J129" s="122" t="n"/>
      <c r="K129" s="70" t="n"/>
      <c r="L129" s="70" t="n"/>
      <c r="M129" s="70" t="n"/>
      <c r="N129" s="70" t="n"/>
      <c r="O129" s="70" t="n"/>
      <c r="P129" s="70" t="n"/>
      <c r="Q129" s="123" t="n"/>
      <c r="R129" s="122" t="n"/>
      <c r="S129" s="70" t="n"/>
      <c r="T129" s="70" t="n"/>
      <c r="U129" s="70" t="n"/>
      <c r="V129" s="70" t="n"/>
      <c r="W129" s="70" t="n"/>
      <c r="X129" s="70" t="n"/>
      <c r="Y129" s="70" t="n"/>
      <c r="Z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70" t="n"/>
      <c r="H130" s="120" t="n"/>
      <c r="I130" s="121" t="n"/>
      <c r="J130" s="122" t="n"/>
      <c r="K130" s="70" t="n"/>
      <c r="L130" s="70" t="n"/>
      <c r="M130" s="70" t="n"/>
      <c r="N130" s="70" t="n"/>
      <c r="O130" s="70" t="n"/>
      <c r="P130" s="70" t="n"/>
      <c r="Q130" s="123" t="n"/>
      <c r="R130" s="122" t="n"/>
      <c r="S130" s="70" t="n"/>
      <c r="T130" s="70" t="n"/>
      <c r="U130" s="70" t="n"/>
      <c r="V130" s="70" t="n"/>
      <c r="W130" s="70" t="n"/>
      <c r="X130" s="70" t="n"/>
      <c r="Y130" s="70" t="n"/>
      <c r="Z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70" t="n"/>
      <c r="H131" s="120" t="n"/>
      <c r="I131" s="121" t="n"/>
      <c r="J131" s="122" t="n"/>
      <c r="K131" s="70" t="n"/>
      <c r="L131" s="70" t="n"/>
      <c r="M131" s="70" t="n"/>
      <c r="N131" s="70" t="n"/>
      <c r="O131" s="70" t="n"/>
      <c r="P131" s="70" t="n"/>
      <c r="Q131" s="123" t="n"/>
      <c r="R131" s="122" t="n"/>
      <c r="S131" s="70" t="n"/>
      <c r="T131" s="70" t="n"/>
      <c r="U131" s="70" t="n"/>
      <c r="V131" s="70" t="n"/>
      <c r="W131" s="70" t="n"/>
      <c r="X131" s="70" t="n"/>
      <c r="Y131" s="70" t="n"/>
      <c r="Z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70" t="n"/>
      <c r="H132" s="120" t="n"/>
      <c r="I132" s="121" t="n"/>
      <c r="J132" s="122" t="n"/>
      <c r="K132" s="70" t="n"/>
      <c r="L132" s="70" t="n"/>
      <c r="M132" s="70" t="n"/>
      <c r="N132" s="70" t="n"/>
      <c r="O132" s="70" t="n"/>
      <c r="P132" s="70" t="n"/>
      <c r="Q132" s="123" t="n"/>
      <c r="R132" s="122" t="n"/>
      <c r="S132" s="70" t="n"/>
      <c r="T132" s="70" t="n"/>
      <c r="U132" s="70" t="n"/>
      <c r="V132" s="70" t="n"/>
      <c r="W132" s="70" t="n"/>
      <c r="X132" s="70" t="n"/>
      <c r="Y132" s="70" t="n"/>
      <c r="Z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70" t="n"/>
      <c r="H133" s="120" t="n"/>
      <c r="I133" s="121" t="n"/>
      <c r="J133" s="122" t="n"/>
      <c r="K133" s="70" t="n"/>
      <c r="L133" s="70" t="n"/>
      <c r="M133" s="70" t="n"/>
      <c r="N133" s="70" t="n"/>
      <c r="O133" s="70" t="n"/>
      <c r="P133" s="70" t="n"/>
      <c r="Q133" s="123" t="n"/>
      <c r="R133" s="122" t="n"/>
      <c r="S133" s="70" t="n"/>
      <c r="T133" s="70" t="n"/>
      <c r="U133" s="70" t="n"/>
      <c r="V133" s="70" t="n"/>
      <c r="W133" s="70" t="n"/>
      <c r="X133" s="70" t="n"/>
      <c r="Y133" s="70" t="n"/>
      <c r="Z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70" t="n"/>
      <c r="H134" s="120" t="n"/>
      <c r="I134" s="121" t="n"/>
      <c r="J134" s="122" t="n"/>
      <c r="K134" s="70" t="n"/>
      <c r="L134" s="70" t="n"/>
      <c r="M134" s="70" t="n"/>
      <c r="N134" s="70" t="n"/>
      <c r="O134" s="70" t="n"/>
      <c r="P134" s="70" t="n"/>
      <c r="Q134" s="123" t="n"/>
      <c r="R134" s="122" t="n"/>
      <c r="S134" s="70" t="n"/>
      <c r="T134" s="70" t="n"/>
      <c r="U134" s="70" t="n"/>
      <c r="V134" s="70" t="n"/>
      <c r="W134" s="70" t="n"/>
      <c r="X134" s="70" t="n"/>
      <c r="Y134" s="70" t="n"/>
      <c r="Z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70" t="n"/>
      <c r="H135" s="120" t="n"/>
      <c r="I135" s="121" t="n"/>
      <c r="J135" s="122" t="n"/>
      <c r="K135" s="70" t="n"/>
      <c r="L135" s="70" t="n"/>
      <c r="M135" s="70" t="n"/>
      <c r="N135" s="70" t="n"/>
      <c r="O135" s="70" t="n"/>
      <c r="P135" s="70" t="n"/>
      <c r="Q135" s="123" t="n"/>
      <c r="R135" s="122" t="n"/>
      <c r="S135" s="70" t="n"/>
      <c r="T135" s="70" t="n"/>
      <c r="U135" s="70" t="n"/>
      <c r="V135" s="70" t="n"/>
      <c r="W135" s="70" t="n"/>
      <c r="X135" s="70" t="n"/>
      <c r="Y135" s="70" t="n"/>
      <c r="Z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70" t="n"/>
      <c r="H136" s="120" t="n"/>
      <c r="I136" s="121" t="n"/>
      <c r="J136" s="122" t="n"/>
      <c r="K136" s="70" t="n"/>
      <c r="L136" s="70" t="n"/>
      <c r="M136" s="70" t="n"/>
      <c r="N136" s="70" t="n"/>
      <c r="O136" s="70" t="n"/>
      <c r="P136" s="70" t="n"/>
      <c r="Q136" s="123" t="n"/>
      <c r="R136" s="122" t="n"/>
      <c r="S136" s="70" t="n"/>
      <c r="T136" s="70" t="n"/>
      <c r="U136" s="70" t="n"/>
      <c r="V136" s="70" t="n"/>
      <c r="W136" s="70" t="n"/>
      <c r="X136" s="70" t="n"/>
      <c r="Y136" s="70" t="n"/>
      <c r="Z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70" t="n"/>
      <c r="H137" s="120" t="n"/>
      <c r="I137" s="121" t="n"/>
      <c r="J137" s="122" t="n"/>
      <c r="K137" s="70" t="n"/>
      <c r="L137" s="70" t="n"/>
      <c r="M137" s="70" t="n"/>
      <c r="N137" s="70" t="n"/>
      <c r="O137" s="70" t="n"/>
      <c r="P137" s="70" t="n"/>
      <c r="Q137" s="123" t="n"/>
      <c r="R137" s="122" t="n"/>
      <c r="S137" s="70" t="n"/>
      <c r="T137" s="70" t="n"/>
      <c r="U137" s="70" t="n"/>
      <c r="V137" s="70" t="n"/>
      <c r="W137" s="70" t="n"/>
      <c r="X137" s="70" t="n"/>
      <c r="Y137" s="70" t="n"/>
      <c r="Z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70" t="n"/>
      <c r="H138" s="120" t="n"/>
      <c r="I138" s="121" t="n"/>
      <c r="J138" s="122" t="n"/>
      <c r="K138" s="70" t="n"/>
      <c r="L138" s="70" t="n"/>
      <c r="M138" s="70" t="n"/>
      <c r="N138" s="70" t="n"/>
      <c r="O138" s="70" t="n"/>
      <c r="P138" s="70" t="n"/>
      <c r="Q138" s="123" t="n"/>
      <c r="R138" s="122" t="n"/>
      <c r="S138" s="70" t="n"/>
      <c r="T138" s="70" t="n"/>
      <c r="U138" s="70" t="n"/>
      <c r="V138" s="70" t="n"/>
      <c r="W138" s="70" t="n"/>
      <c r="X138" s="70" t="n"/>
      <c r="Y138" s="70" t="n"/>
      <c r="Z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70" t="n"/>
      <c r="H139" s="120" t="n"/>
      <c r="I139" s="121" t="n"/>
      <c r="J139" s="122" t="n"/>
      <c r="K139" s="70" t="n"/>
      <c r="L139" s="70" t="n"/>
      <c r="M139" s="70" t="n"/>
      <c r="N139" s="70" t="n"/>
      <c r="O139" s="70" t="n"/>
      <c r="P139" s="70" t="n"/>
      <c r="Q139" s="123" t="n"/>
      <c r="R139" s="122" t="n"/>
      <c r="S139" s="70" t="n"/>
      <c r="T139" s="70" t="n"/>
      <c r="U139" s="70" t="n"/>
      <c r="V139" s="70" t="n"/>
      <c r="W139" s="70" t="n"/>
      <c r="X139" s="70" t="n"/>
      <c r="Y139" s="70" t="n"/>
      <c r="Z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70" t="n"/>
      <c r="H140" s="120" t="n"/>
      <c r="I140" s="121" t="n"/>
      <c r="J140" s="122" t="n"/>
      <c r="K140" s="70" t="n"/>
      <c r="L140" s="70" t="n"/>
      <c r="M140" s="70" t="n"/>
      <c r="N140" s="70" t="n"/>
      <c r="O140" s="70" t="n"/>
      <c r="P140" s="70" t="n"/>
      <c r="Q140" s="123" t="n"/>
      <c r="R140" s="122" t="n"/>
      <c r="S140" s="70" t="n"/>
      <c r="T140" s="70" t="n"/>
      <c r="U140" s="70" t="n"/>
      <c r="V140" s="70" t="n"/>
      <c r="W140" s="70" t="n"/>
      <c r="X140" s="70" t="n"/>
      <c r="Y140" s="70" t="n"/>
      <c r="Z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70" t="n"/>
      <c r="H141" s="120" t="n"/>
      <c r="I141" s="121" t="n"/>
      <c r="J141" s="122" t="n"/>
      <c r="K141" s="70" t="n"/>
      <c r="L141" s="70" t="n"/>
      <c r="M141" s="70" t="n"/>
      <c r="N141" s="70" t="n"/>
      <c r="O141" s="70" t="n"/>
      <c r="P141" s="70" t="n"/>
      <c r="Q141" s="123" t="n"/>
      <c r="R141" s="122" t="n"/>
      <c r="S141" s="70" t="n"/>
      <c r="T141" s="70" t="n"/>
      <c r="U141" s="70" t="n"/>
      <c r="V141" s="70" t="n"/>
      <c r="W141" s="70" t="n"/>
      <c r="X141" s="70" t="n"/>
      <c r="Y141" s="70" t="n"/>
      <c r="Z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70" t="n"/>
      <c r="H142" s="120" t="n"/>
      <c r="I142" s="121" t="n"/>
      <c r="J142" s="122" t="n"/>
      <c r="K142" s="70" t="n"/>
      <c r="L142" s="70" t="n"/>
      <c r="M142" s="70" t="n"/>
      <c r="N142" s="70" t="n"/>
      <c r="O142" s="70" t="n"/>
      <c r="P142" s="70" t="n"/>
      <c r="Q142" s="123" t="n"/>
      <c r="R142" s="122" t="n"/>
      <c r="S142" s="70" t="n"/>
      <c r="T142" s="70" t="n"/>
      <c r="U142" s="70" t="n"/>
      <c r="V142" s="70" t="n"/>
      <c r="W142" s="70" t="n"/>
      <c r="X142" s="70" t="n"/>
      <c r="Y142" s="70" t="n"/>
      <c r="Z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70" t="n"/>
      <c r="H143" s="120" t="n"/>
      <c r="I143" s="121" t="n"/>
      <c r="J143" s="122" t="n"/>
      <c r="K143" s="70" t="n"/>
      <c r="L143" s="70" t="n"/>
      <c r="M143" s="70" t="n"/>
      <c r="N143" s="70" t="n"/>
      <c r="O143" s="70" t="n"/>
      <c r="P143" s="70" t="n"/>
      <c r="Q143" s="123" t="n"/>
      <c r="R143" s="122" t="n"/>
      <c r="S143" s="70" t="n"/>
      <c r="T143" s="70" t="n"/>
      <c r="U143" s="70" t="n"/>
      <c r="V143" s="70" t="n"/>
      <c r="W143" s="70" t="n"/>
      <c r="X143" s="70" t="n"/>
      <c r="Y143" s="70" t="n"/>
      <c r="Z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70" t="n"/>
      <c r="H144" s="120" t="n"/>
      <c r="I144" s="121" t="n"/>
      <c r="J144" s="122" t="n"/>
      <c r="K144" s="70" t="n"/>
      <c r="L144" s="70" t="n"/>
      <c r="M144" s="70" t="n"/>
      <c r="N144" s="70" t="n"/>
      <c r="O144" s="70" t="n"/>
      <c r="P144" s="70" t="n"/>
      <c r="Q144" s="123" t="n"/>
      <c r="R144" s="122" t="n"/>
      <c r="S144" s="70" t="n"/>
      <c r="T144" s="70" t="n"/>
      <c r="U144" s="70" t="n"/>
      <c r="V144" s="70" t="n"/>
      <c r="W144" s="70" t="n"/>
      <c r="X144" s="70" t="n"/>
      <c r="Y144" s="70" t="n"/>
      <c r="Z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70" t="n"/>
      <c r="H145" s="120" t="n"/>
      <c r="I145" s="121" t="n"/>
      <c r="J145" s="122" t="n"/>
      <c r="K145" s="70" t="n"/>
      <c r="L145" s="70" t="n"/>
      <c r="M145" s="70" t="n"/>
      <c r="N145" s="70" t="n"/>
      <c r="O145" s="70" t="n"/>
      <c r="P145" s="70" t="n"/>
      <c r="Q145" s="123" t="n"/>
      <c r="R145" s="122" t="n"/>
      <c r="S145" s="70" t="n"/>
      <c r="T145" s="70" t="n"/>
      <c r="U145" s="70" t="n"/>
      <c r="V145" s="70" t="n"/>
      <c r="W145" s="70" t="n"/>
      <c r="X145" s="70" t="n"/>
      <c r="Y145" s="70" t="n"/>
      <c r="Z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70" t="n"/>
      <c r="H146" s="120" t="n"/>
      <c r="I146" s="121" t="n"/>
      <c r="J146" s="122" t="n"/>
      <c r="K146" s="70" t="n"/>
      <c r="L146" s="70" t="n"/>
      <c r="M146" s="70" t="n"/>
      <c r="N146" s="70" t="n"/>
      <c r="O146" s="70" t="n"/>
      <c r="P146" s="70" t="n"/>
      <c r="Q146" s="123" t="n"/>
      <c r="R146" s="122" t="n"/>
      <c r="S146" s="70" t="n"/>
      <c r="T146" s="70" t="n"/>
      <c r="U146" s="70" t="n"/>
      <c r="V146" s="70" t="n"/>
      <c r="W146" s="70" t="n"/>
      <c r="X146" s="70" t="n"/>
      <c r="Y146" s="70" t="n"/>
      <c r="Z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70" t="n"/>
      <c r="H147" s="120" t="n"/>
      <c r="I147" s="121" t="n"/>
      <c r="J147" s="122" t="n"/>
      <c r="K147" s="70" t="n"/>
      <c r="L147" s="70" t="n"/>
      <c r="M147" s="70" t="n"/>
      <c r="N147" s="70" t="n"/>
      <c r="O147" s="70" t="n"/>
      <c r="P147" s="70" t="n"/>
      <c r="Q147" s="123" t="n"/>
      <c r="R147" s="122" t="n"/>
      <c r="S147" s="70" t="n"/>
      <c r="T147" s="70" t="n"/>
      <c r="U147" s="70" t="n"/>
      <c r="V147" s="70" t="n"/>
      <c r="W147" s="70" t="n"/>
      <c r="X147" s="70" t="n"/>
      <c r="Y147" s="70" t="n"/>
      <c r="Z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70" t="n"/>
      <c r="H148" s="120" t="n"/>
      <c r="I148" s="121" t="n"/>
      <c r="J148" s="122" t="n"/>
      <c r="K148" s="70" t="n"/>
      <c r="L148" s="70" t="n"/>
      <c r="M148" s="70" t="n"/>
      <c r="N148" s="70" t="n"/>
      <c r="O148" s="70" t="n"/>
      <c r="P148" s="70" t="n"/>
      <c r="Q148" s="123" t="n"/>
      <c r="R148" s="122" t="n"/>
      <c r="S148" s="70" t="n"/>
      <c r="T148" s="70" t="n"/>
      <c r="U148" s="70" t="n"/>
      <c r="V148" s="70" t="n"/>
      <c r="W148" s="70" t="n"/>
      <c r="X148" s="70" t="n"/>
      <c r="Y148" s="70" t="n"/>
      <c r="Z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70" t="n"/>
      <c r="H149" s="120" t="n"/>
      <c r="I149" s="121" t="n"/>
      <c r="J149" s="122" t="n"/>
      <c r="K149" s="70" t="n"/>
      <c r="L149" s="70" t="n"/>
      <c r="M149" s="70" t="n"/>
      <c r="N149" s="70" t="n"/>
      <c r="O149" s="70" t="n"/>
      <c r="P149" s="70" t="n"/>
      <c r="Q149" s="123" t="n"/>
      <c r="R149" s="122" t="n"/>
      <c r="S149" s="70" t="n"/>
      <c r="T149" s="70" t="n"/>
      <c r="U149" s="70" t="n"/>
      <c r="V149" s="70" t="n"/>
      <c r="W149" s="70" t="n"/>
      <c r="X149" s="70" t="n"/>
      <c r="Y149" s="70" t="n"/>
      <c r="Z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70" t="n"/>
      <c r="H150" s="120" t="n"/>
      <c r="I150" s="121" t="n"/>
      <c r="J150" s="122" t="n"/>
      <c r="K150" s="70" t="n"/>
      <c r="L150" s="70" t="n"/>
      <c r="M150" s="70" t="n"/>
      <c r="N150" s="70" t="n"/>
      <c r="O150" s="70" t="n"/>
      <c r="P150" s="70" t="n"/>
      <c r="Q150" s="123" t="n"/>
      <c r="R150" s="122" t="n"/>
      <c r="S150" s="70" t="n"/>
      <c r="T150" s="70" t="n"/>
      <c r="U150" s="70" t="n"/>
      <c r="V150" s="70" t="n"/>
      <c r="W150" s="70" t="n"/>
      <c r="X150" s="70" t="n"/>
      <c r="Y150" s="70" t="n"/>
      <c r="Z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70" t="n"/>
      <c r="H151" s="120" t="n"/>
      <c r="I151" s="121" t="n"/>
      <c r="J151" s="122" t="n"/>
      <c r="K151" s="70" t="n"/>
      <c r="L151" s="70" t="n"/>
      <c r="M151" s="70" t="n"/>
      <c r="N151" s="70" t="n"/>
      <c r="O151" s="70" t="n"/>
      <c r="P151" s="70" t="n"/>
      <c r="Q151" s="123" t="n"/>
      <c r="R151" s="122" t="n"/>
      <c r="S151" s="70" t="n"/>
      <c r="T151" s="70" t="n"/>
      <c r="U151" s="70" t="n"/>
      <c r="V151" s="70" t="n"/>
      <c r="W151" s="70" t="n"/>
      <c r="X151" s="70" t="n"/>
      <c r="Y151" s="70" t="n"/>
      <c r="Z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70" t="n"/>
      <c r="H152" s="120" t="n"/>
      <c r="I152" s="121" t="n"/>
      <c r="J152" s="122" t="n"/>
      <c r="K152" s="70" t="n"/>
      <c r="L152" s="70" t="n"/>
      <c r="M152" s="70" t="n"/>
      <c r="N152" s="70" t="n"/>
      <c r="O152" s="70" t="n"/>
      <c r="P152" s="70" t="n"/>
      <c r="Q152" s="123" t="n"/>
      <c r="R152" s="122" t="n"/>
      <c r="S152" s="70" t="n"/>
      <c r="T152" s="70" t="n"/>
      <c r="U152" s="70" t="n"/>
      <c r="V152" s="70" t="n"/>
      <c r="W152" s="70" t="n"/>
      <c r="X152" s="70" t="n"/>
      <c r="Y152" s="70" t="n"/>
      <c r="Z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70" t="n"/>
      <c r="H153" s="120" t="n"/>
      <c r="I153" s="121" t="n"/>
      <c r="J153" s="122" t="n"/>
      <c r="K153" s="70" t="n"/>
      <c r="L153" s="70" t="n"/>
      <c r="M153" s="70" t="n"/>
      <c r="N153" s="70" t="n"/>
      <c r="O153" s="70" t="n"/>
      <c r="P153" s="70" t="n"/>
      <c r="Q153" s="123" t="n"/>
      <c r="R153" s="122" t="n"/>
      <c r="S153" s="70" t="n"/>
      <c r="T153" s="70" t="n"/>
      <c r="U153" s="70" t="n"/>
      <c r="V153" s="70" t="n"/>
      <c r="W153" s="70" t="n"/>
      <c r="X153" s="70" t="n"/>
      <c r="Y153" s="70" t="n"/>
      <c r="Z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70" t="n"/>
      <c r="H154" s="120" t="n"/>
      <c r="I154" s="121" t="n"/>
      <c r="J154" s="122" t="n"/>
      <c r="K154" s="70" t="n"/>
      <c r="L154" s="70" t="n"/>
      <c r="M154" s="70" t="n"/>
      <c r="N154" s="70" t="n"/>
      <c r="O154" s="70" t="n"/>
      <c r="P154" s="70" t="n"/>
      <c r="Q154" s="123" t="n"/>
      <c r="R154" s="122" t="n"/>
      <c r="S154" s="70" t="n"/>
      <c r="T154" s="70" t="n"/>
      <c r="U154" s="70" t="n"/>
      <c r="V154" s="70" t="n"/>
      <c r="W154" s="70" t="n"/>
      <c r="X154" s="70" t="n"/>
      <c r="Y154" s="70" t="n"/>
      <c r="Z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70" t="n"/>
      <c r="H155" s="120" t="n"/>
      <c r="I155" s="121" t="n"/>
      <c r="J155" s="122" t="n"/>
      <c r="K155" s="70" t="n"/>
      <c r="L155" s="70" t="n"/>
      <c r="M155" s="70" t="n"/>
      <c r="N155" s="70" t="n"/>
      <c r="O155" s="70" t="n"/>
      <c r="P155" s="70" t="n"/>
      <c r="Q155" s="123" t="n"/>
      <c r="R155" s="122" t="n"/>
      <c r="S155" s="70" t="n"/>
      <c r="T155" s="70" t="n"/>
      <c r="U155" s="70" t="n"/>
      <c r="V155" s="70" t="n"/>
      <c r="W155" s="70" t="n"/>
      <c r="X155" s="70" t="n"/>
      <c r="Y155" s="70" t="n"/>
      <c r="Z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70" t="n"/>
      <c r="H156" s="120" t="n"/>
      <c r="I156" s="121" t="n"/>
      <c r="J156" s="122" t="n"/>
      <c r="K156" s="70" t="n"/>
      <c r="L156" s="70" t="n"/>
      <c r="M156" s="70" t="n"/>
      <c r="N156" s="70" t="n"/>
      <c r="O156" s="70" t="n"/>
      <c r="P156" s="70" t="n"/>
      <c r="Q156" s="123" t="n"/>
      <c r="R156" s="122" t="n"/>
      <c r="S156" s="70" t="n"/>
      <c r="T156" s="70" t="n"/>
      <c r="U156" s="70" t="n"/>
      <c r="V156" s="70" t="n"/>
      <c r="W156" s="70" t="n"/>
      <c r="X156" s="70" t="n"/>
      <c r="Y156" s="70" t="n"/>
      <c r="Z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70" t="n"/>
      <c r="H157" s="120" t="n"/>
      <c r="I157" s="121" t="n"/>
      <c r="J157" s="122" t="n"/>
      <c r="K157" s="70" t="n"/>
      <c r="L157" s="70" t="n"/>
      <c r="M157" s="70" t="n"/>
      <c r="N157" s="70" t="n"/>
      <c r="O157" s="70" t="n"/>
      <c r="P157" s="70" t="n"/>
      <c r="Q157" s="123" t="n"/>
      <c r="R157" s="122" t="n"/>
      <c r="S157" s="70" t="n"/>
      <c r="T157" s="70" t="n"/>
      <c r="U157" s="70" t="n"/>
      <c r="V157" s="70" t="n"/>
      <c r="W157" s="70" t="n"/>
      <c r="X157" s="70" t="n"/>
      <c r="Y157" s="70" t="n"/>
      <c r="Z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70" t="n"/>
      <c r="H158" s="120" t="n"/>
      <c r="I158" s="121" t="n"/>
      <c r="J158" s="122" t="n"/>
      <c r="K158" s="70" t="n"/>
      <c r="L158" s="70" t="n"/>
      <c r="M158" s="70" t="n"/>
      <c r="N158" s="70" t="n"/>
      <c r="O158" s="70" t="n"/>
      <c r="P158" s="70" t="n"/>
      <c r="Q158" s="123" t="n"/>
      <c r="R158" s="122" t="n"/>
      <c r="S158" s="70" t="n"/>
      <c r="T158" s="70" t="n"/>
      <c r="U158" s="70" t="n"/>
      <c r="V158" s="70" t="n"/>
      <c r="W158" s="70" t="n"/>
      <c r="X158" s="70" t="n"/>
      <c r="Y158" s="70" t="n"/>
      <c r="Z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70" t="n"/>
      <c r="H159" s="120" t="n"/>
      <c r="I159" s="121" t="n"/>
      <c r="J159" s="122" t="n"/>
      <c r="K159" s="70" t="n"/>
      <c r="L159" s="70" t="n"/>
      <c r="M159" s="70" t="n"/>
      <c r="N159" s="70" t="n"/>
      <c r="O159" s="70" t="n"/>
      <c r="P159" s="70" t="n"/>
      <c r="Q159" s="123" t="n"/>
      <c r="R159" s="122" t="n"/>
      <c r="S159" s="70" t="n"/>
      <c r="T159" s="70" t="n"/>
      <c r="U159" s="70" t="n"/>
      <c r="V159" s="70" t="n"/>
      <c r="W159" s="70" t="n"/>
      <c r="X159" s="70" t="n"/>
      <c r="Y159" s="70" t="n"/>
      <c r="Z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70" t="n"/>
      <c r="H160" s="120" t="n"/>
      <c r="I160" s="121" t="n"/>
      <c r="J160" s="122" t="n"/>
      <c r="K160" s="70" t="n"/>
      <c r="L160" s="70" t="n"/>
      <c r="M160" s="70" t="n"/>
      <c r="N160" s="70" t="n"/>
      <c r="O160" s="70" t="n"/>
      <c r="P160" s="70" t="n"/>
      <c r="Q160" s="123" t="n"/>
      <c r="R160" s="122" t="n"/>
      <c r="S160" s="70" t="n"/>
      <c r="T160" s="70" t="n"/>
      <c r="U160" s="70" t="n"/>
      <c r="V160" s="70" t="n"/>
      <c r="W160" s="70" t="n"/>
      <c r="X160" s="70" t="n"/>
      <c r="Y160" s="70" t="n"/>
      <c r="Z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70" t="n"/>
      <c r="H161" s="120" t="n"/>
      <c r="I161" s="121" t="n"/>
      <c r="J161" s="122" t="n"/>
      <c r="K161" s="70" t="n"/>
      <c r="L161" s="70" t="n"/>
      <c r="M161" s="70" t="n"/>
      <c r="N161" s="70" t="n"/>
      <c r="O161" s="70" t="n"/>
      <c r="P161" s="70" t="n"/>
      <c r="Q161" s="123" t="n"/>
      <c r="R161" s="122" t="n"/>
      <c r="S161" s="70" t="n"/>
      <c r="T161" s="70" t="n"/>
      <c r="U161" s="70" t="n"/>
      <c r="V161" s="70" t="n"/>
      <c r="W161" s="70" t="n"/>
      <c r="X161" s="70" t="n"/>
      <c r="Y161" s="70" t="n"/>
      <c r="Z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70" t="n"/>
      <c r="H162" s="120" t="n"/>
      <c r="I162" s="121" t="n"/>
      <c r="J162" s="122" t="n"/>
      <c r="K162" s="70" t="n"/>
      <c r="L162" s="70" t="n"/>
      <c r="M162" s="70" t="n"/>
      <c r="N162" s="70" t="n"/>
      <c r="O162" s="70" t="n"/>
      <c r="P162" s="70" t="n"/>
      <c r="Q162" s="123" t="n"/>
      <c r="R162" s="122" t="n"/>
      <c r="S162" s="70" t="n"/>
      <c r="T162" s="70" t="n"/>
      <c r="U162" s="70" t="n"/>
      <c r="V162" s="70" t="n"/>
      <c r="W162" s="70" t="n"/>
      <c r="X162" s="70" t="n"/>
      <c r="Y162" s="70" t="n"/>
      <c r="Z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70" t="n"/>
      <c r="H163" s="120" t="n"/>
      <c r="I163" s="121" t="n"/>
      <c r="J163" s="122" t="n"/>
      <c r="K163" s="70" t="n"/>
      <c r="L163" s="70" t="n"/>
      <c r="M163" s="70" t="n"/>
      <c r="N163" s="70" t="n"/>
      <c r="O163" s="70" t="n"/>
      <c r="P163" s="70" t="n"/>
      <c r="Q163" s="123" t="n"/>
      <c r="R163" s="122" t="n"/>
      <c r="S163" s="70" t="n"/>
      <c r="T163" s="70" t="n"/>
      <c r="U163" s="70" t="n"/>
      <c r="V163" s="70" t="n"/>
      <c r="W163" s="70" t="n"/>
      <c r="X163" s="70" t="n"/>
      <c r="Y163" s="70" t="n"/>
      <c r="Z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70" t="n"/>
      <c r="H164" s="120" t="n"/>
      <c r="I164" s="121" t="n"/>
      <c r="J164" s="122" t="n"/>
      <c r="K164" s="70" t="n"/>
      <c r="L164" s="70" t="n"/>
      <c r="M164" s="70" t="n"/>
      <c r="N164" s="70" t="n"/>
      <c r="O164" s="70" t="n"/>
      <c r="P164" s="70" t="n"/>
      <c r="Q164" s="123" t="n"/>
      <c r="R164" s="122" t="n"/>
      <c r="S164" s="70" t="n"/>
      <c r="T164" s="70" t="n"/>
      <c r="U164" s="70" t="n"/>
      <c r="V164" s="70" t="n"/>
      <c r="W164" s="70" t="n"/>
      <c r="X164" s="70" t="n"/>
      <c r="Y164" s="70" t="n"/>
      <c r="Z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70" t="n"/>
      <c r="H165" s="120" t="n"/>
      <c r="I165" s="121" t="n"/>
      <c r="J165" s="122" t="n"/>
      <c r="K165" s="70" t="n"/>
      <c r="L165" s="70" t="n"/>
      <c r="M165" s="70" t="n"/>
      <c r="N165" s="70" t="n"/>
      <c r="O165" s="70" t="n"/>
      <c r="P165" s="70" t="n"/>
      <c r="Q165" s="123" t="n"/>
      <c r="R165" s="122" t="n"/>
      <c r="S165" s="70" t="n"/>
      <c r="T165" s="70" t="n"/>
      <c r="U165" s="70" t="n"/>
      <c r="V165" s="70" t="n"/>
      <c r="W165" s="70" t="n"/>
      <c r="X165" s="70" t="n"/>
      <c r="Y165" s="70" t="n"/>
      <c r="Z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70" t="n"/>
      <c r="H166" s="120" t="n"/>
      <c r="I166" s="121" t="n"/>
      <c r="J166" s="122" t="n"/>
      <c r="K166" s="70" t="n"/>
      <c r="L166" s="70" t="n"/>
      <c r="M166" s="70" t="n"/>
      <c r="N166" s="70" t="n"/>
      <c r="O166" s="70" t="n"/>
      <c r="P166" s="70" t="n"/>
      <c r="Q166" s="123" t="n"/>
      <c r="R166" s="122" t="n"/>
      <c r="S166" s="70" t="n"/>
      <c r="T166" s="70" t="n"/>
      <c r="U166" s="70" t="n"/>
      <c r="V166" s="70" t="n"/>
      <c r="W166" s="70" t="n"/>
      <c r="X166" s="70" t="n"/>
      <c r="Y166" s="70" t="n"/>
      <c r="Z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70" t="n"/>
      <c r="H167" s="120" t="n"/>
      <c r="I167" s="121" t="n"/>
      <c r="J167" s="122" t="n"/>
      <c r="K167" s="70" t="n"/>
      <c r="L167" s="70" t="n"/>
      <c r="M167" s="70" t="n"/>
      <c r="N167" s="70" t="n"/>
      <c r="O167" s="70" t="n"/>
      <c r="P167" s="70" t="n"/>
      <c r="Q167" s="123" t="n"/>
      <c r="R167" s="122" t="n"/>
      <c r="S167" s="70" t="n"/>
      <c r="T167" s="70" t="n"/>
      <c r="U167" s="70" t="n"/>
      <c r="V167" s="70" t="n"/>
      <c r="W167" s="70" t="n"/>
      <c r="X167" s="70" t="n"/>
      <c r="Y167" s="70" t="n"/>
      <c r="Z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70" t="n"/>
      <c r="H168" s="120" t="n"/>
      <c r="I168" s="121" t="n"/>
      <c r="J168" s="122" t="n"/>
      <c r="K168" s="70" t="n"/>
      <c r="L168" s="70" t="n"/>
      <c r="M168" s="70" t="n"/>
      <c r="N168" s="70" t="n"/>
      <c r="O168" s="70" t="n"/>
      <c r="P168" s="70" t="n"/>
      <c r="Q168" s="123" t="n"/>
      <c r="R168" s="122" t="n"/>
      <c r="S168" s="70" t="n"/>
      <c r="T168" s="70" t="n"/>
      <c r="U168" s="70" t="n"/>
      <c r="V168" s="70" t="n"/>
      <c r="W168" s="70" t="n"/>
      <c r="X168" s="70" t="n"/>
      <c r="Y168" s="70" t="n"/>
      <c r="Z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70" t="n"/>
      <c r="H169" s="120" t="n"/>
      <c r="I169" s="121" t="n"/>
      <c r="J169" s="122" t="n"/>
      <c r="K169" s="70" t="n"/>
      <c r="L169" s="70" t="n"/>
      <c r="M169" s="70" t="n"/>
      <c r="N169" s="70" t="n"/>
      <c r="O169" s="70" t="n"/>
      <c r="P169" s="70" t="n"/>
      <c r="Q169" s="123" t="n"/>
      <c r="R169" s="122" t="n"/>
      <c r="S169" s="70" t="n"/>
      <c r="T169" s="70" t="n"/>
      <c r="U169" s="70" t="n"/>
      <c r="V169" s="70" t="n"/>
      <c r="W169" s="70" t="n"/>
      <c r="X169" s="70" t="n"/>
      <c r="Y169" s="70" t="n"/>
      <c r="Z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70" t="n"/>
      <c r="H170" s="120" t="n"/>
      <c r="I170" s="121" t="n"/>
      <c r="J170" s="122" t="n"/>
      <c r="K170" s="70" t="n"/>
      <c r="L170" s="70" t="n"/>
      <c r="M170" s="70" t="n"/>
      <c r="N170" s="70" t="n"/>
      <c r="O170" s="70" t="n"/>
      <c r="P170" s="70" t="n"/>
      <c r="Q170" s="123" t="n"/>
      <c r="R170" s="122" t="n"/>
      <c r="S170" s="70" t="n"/>
      <c r="T170" s="70" t="n"/>
      <c r="U170" s="70" t="n"/>
      <c r="V170" s="70" t="n"/>
      <c r="W170" s="70" t="n"/>
      <c r="X170" s="70" t="n"/>
      <c r="Y170" s="70" t="n"/>
      <c r="Z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70" t="n"/>
      <c r="H171" s="120" t="n"/>
      <c r="I171" s="121" t="n"/>
      <c r="J171" s="122" t="n"/>
      <c r="K171" s="70" t="n"/>
      <c r="L171" s="70" t="n"/>
      <c r="M171" s="70" t="n"/>
      <c r="N171" s="70" t="n"/>
      <c r="O171" s="70" t="n"/>
      <c r="P171" s="70" t="n"/>
      <c r="Q171" s="123" t="n"/>
      <c r="R171" s="122" t="n"/>
      <c r="S171" s="70" t="n"/>
      <c r="T171" s="70" t="n"/>
      <c r="U171" s="70" t="n"/>
      <c r="V171" s="70" t="n"/>
      <c r="W171" s="70" t="n"/>
      <c r="X171" s="70" t="n"/>
      <c r="Y171" s="70" t="n"/>
      <c r="Z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70" t="n"/>
      <c r="H172" s="120" t="n"/>
      <c r="I172" s="121" t="n"/>
      <c r="J172" s="122" t="n"/>
      <c r="K172" s="70" t="n"/>
      <c r="L172" s="70" t="n"/>
      <c r="M172" s="70" t="n"/>
      <c r="N172" s="70" t="n"/>
      <c r="O172" s="70" t="n"/>
      <c r="P172" s="70" t="n"/>
      <c r="Q172" s="123" t="n"/>
      <c r="R172" s="122" t="n"/>
      <c r="S172" s="70" t="n"/>
      <c r="T172" s="70" t="n"/>
      <c r="U172" s="70" t="n"/>
      <c r="V172" s="70" t="n"/>
      <c r="W172" s="70" t="n"/>
      <c r="X172" s="70" t="n"/>
      <c r="Y172" s="70" t="n"/>
      <c r="Z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70" t="n"/>
      <c r="H173" s="120" t="n"/>
      <c r="I173" s="121" t="n"/>
      <c r="J173" s="122" t="n"/>
      <c r="K173" s="70" t="n"/>
      <c r="L173" s="70" t="n"/>
      <c r="M173" s="70" t="n"/>
      <c r="N173" s="70" t="n"/>
      <c r="O173" s="70" t="n"/>
      <c r="P173" s="70" t="n"/>
      <c r="Q173" s="123" t="n"/>
      <c r="R173" s="122" t="n"/>
      <c r="S173" s="70" t="n"/>
      <c r="T173" s="70" t="n"/>
      <c r="U173" s="70" t="n"/>
      <c r="V173" s="70" t="n"/>
      <c r="W173" s="70" t="n"/>
      <c r="X173" s="70" t="n"/>
      <c r="Y173" s="70" t="n"/>
      <c r="Z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70" t="n"/>
      <c r="H174" s="120" t="n"/>
      <c r="I174" s="121" t="n"/>
      <c r="J174" s="122" t="n"/>
      <c r="K174" s="70" t="n"/>
      <c r="L174" s="70" t="n"/>
      <c r="M174" s="70" t="n"/>
      <c r="N174" s="70" t="n"/>
      <c r="O174" s="70" t="n"/>
      <c r="P174" s="70" t="n"/>
      <c r="Q174" s="123" t="n"/>
      <c r="R174" s="122" t="n"/>
      <c r="S174" s="70" t="n"/>
      <c r="T174" s="70" t="n"/>
      <c r="U174" s="70" t="n"/>
      <c r="V174" s="70" t="n"/>
      <c r="W174" s="70" t="n"/>
      <c r="X174" s="70" t="n"/>
      <c r="Y174" s="70" t="n"/>
      <c r="Z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70" t="n"/>
      <c r="H175" s="120" t="n"/>
      <c r="I175" s="121" t="n"/>
      <c r="J175" s="122" t="n"/>
      <c r="K175" s="70" t="n"/>
      <c r="L175" s="70" t="n"/>
      <c r="M175" s="70" t="n"/>
      <c r="N175" s="70" t="n"/>
      <c r="O175" s="70" t="n"/>
      <c r="P175" s="70" t="n"/>
      <c r="Q175" s="123" t="n"/>
      <c r="R175" s="122" t="n"/>
      <c r="S175" s="70" t="n"/>
      <c r="T175" s="70" t="n"/>
      <c r="U175" s="70" t="n"/>
      <c r="V175" s="70" t="n"/>
      <c r="W175" s="70" t="n"/>
      <c r="X175" s="70" t="n"/>
      <c r="Y175" s="70" t="n"/>
      <c r="Z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70" t="n"/>
      <c r="H176" s="120" t="n"/>
      <c r="I176" s="121" t="n"/>
      <c r="J176" s="122" t="n"/>
      <c r="K176" s="70" t="n"/>
      <c r="L176" s="70" t="n"/>
      <c r="M176" s="70" t="n"/>
      <c r="N176" s="70" t="n"/>
      <c r="O176" s="70" t="n"/>
      <c r="P176" s="70" t="n"/>
      <c r="Q176" s="123" t="n"/>
      <c r="R176" s="122" t="n"/>
      <c r="S176" s="70" t="n"/>
      <c r="T176" s="70" t="n"/>
      <c r="U176" s="70" t="n"/>
      <c r="V176" s="70" t="n"/>
      <c r="W176" s="70" t="n"/>
      <c r="X176" s="70" t="n"/>
      <c r="Y176" s="70" t="n"/>
      <c r="Z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70" t="n"/>
      <c r="H177" s="120" t="n"/>
      <c r="I177" s="121" t="n"/>
      <c r="J177" s="122" t="n"/>
      <c r="K177" s="70" t="n"/>
      <c r="L177" s="70" t="n"/>
      <c r="M177" s="70" t="n"/>
      <c r="N177" s="70" t="n"/>
      <c r="O177" s="70" t="n"/>
      <c r="P177" s="70" t="n"/>
      <c r="Q177" s="123" t="n"/>
      <c r="R177" s="122" t="n"/>
      <c r="S177" s="70" t="n"/>
      <c r="T177" s="70" t="n"/>
      <c r="U177" s="70" t="n"/>
      <c r="V177" s="70" t="n"/>
      <c r="W177" s="70" t="n"/>
      <c r="X177" s="70" t="n"/>
      <c r="Y177" s="70" t="n"/>
      <c r="Z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70" t="n"/>
      <c r="H178" s="120" t="n"/>
      <c r="I178" s="121" t="n"/>
      <c r="J178" s="122" t="n"/>
      <c r="K178" s="70" t="n"/>
      <c r="L178" s="70" t="n"/>
      <c r="M178" s="70" t="n"/>
      <c r="N178" s="70" t="n"/>
      <c r="O178" s="70" t="n"/>
      <c r="P178" s="70" t="n"/>
      <c r="Q178" s="123" t="n"/>
      <c r="R178" s="122" t="n"/>
      <c r="S178" s="70" t="n"/>
      <c r="T178" s="70" t="n"/>
      <c r="U178" s="70" t="n"/>
      <c r="V178" s="70" t="n"/>
      <c r="W178" s="70" t="n"/>
      <c r="X178" s="70" t="n"/>
      <c r="Y178" s="70" t="n"/>
      <c r="Z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70" t="n"/>
      <c r="H179" s="120" t="n"/>
      <c r="I179" s="121" t="n"/>
      <c r="J179" s="122" t="n"/>
      <c r="K179" s="70" t="n"/>
      <c r="L179" s="70" t="n"/>
      <c r="M179" s="70" t="n"/>
      <c r="N179" s="70" t="n"/>
      <c r="O179" s="70" t="n"/>
      <c r="P179" s="70" t="n"/>
      <c r="Q179" s="123" t="n"/>
      <c r="R179" s="122" t="n"/>
      <c r="S179" s="70" t="n"/>
      <c r="T179" s="70" t="n"/>
      <c r="U179" s="70" t="n"/>
      <c r="V179" s="70" t="n"/>
      <c r="W179" s="70" t="n"/>
      <c r="X179" s="70" t="n"/>
      <c r="Y179" s="70" t="n"/>
      <c r="Z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70" t="n"/>
      <c r="H180" s="120" t="n"/>
      <c r="I180" s="121" t="n"/>
      <c r="J180" s="122" t="n"/>
      <c r="K180" s="70" t="n"/>
      <c r="L180" s="70" t="n"/>
      <c r="M180" s="70" t="n"/>
      <c r="N180" s="70" t="n"/>
      <c r="O180" s="70" t="n"/>
      <c r="P180" s="70" t="n"/>
      <c r="Q180" s="123" t="n"/>
      <c r="R180" s="122" t="n"/>
      <c r="S180" s="70" t="n"/>
      <c r="T180" s="70" t="n"/>
      <c r="U180" s="70" t="n"/>
      <c r="V180" s="70" t="n"/>
      <c r="W180" s="70" t="n"/>
      <c r="X180" s="70" t="n"/>
      <c r="Y180" s="70" t="n"/>
      <c r="Z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70" t="n"/>
      <c r="H181" s="120" t="n"/>
      <c r="I181" s="121" t="n"/>
      <c r="J181" s="122" t="n"/>
      <c r="K181" s="70" t="n"/>
      <c r="L181" s="70" t="n"/>
      <c r="M181" s="70" t="n"/>
      <c r="N181" s="70" t="n"/>
      <c r="O181" s="70" t="n"/>
      <c r="P181" s="70" t="n"/>
      <c r="Q181" s="123" t="n"/>
      <c r="R181" s="122" t="n"/>
      <c r="S181" s="70" t="n"/>
      <c r="T181" s="70" t="n"/>
      <c r="U181" s="70" t="n"/>
      <c r="V181" s="70" t="n"/>
      <c r="W181" s="70" t="n"/>
      <c r="X181" s="70" t="n"/>
      <c r="Y181" s="70" t="n"/>
      <c r="Z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70" t="n"/>
      <c r="H182" s="120" t="n"/>
      <c r="I182" s="121" t="n"/>
      <c r="J182" s="122" t="n"/>
      <c r="K182" s="70" t="n"/>
      <c r="L182" s="70" t="n"/>
      <c r="M182" s="70" t="n"/>
      <c r="N182" s="70" t="n"/>
      <c r="O182" s="70" t="n"/>
      <c r="P182" s="70" t="n"/>
      <c r="Q182" s="123" t="n"/>
      <c r="R182" s="122" t="n"/>
      <c r="S182" s="70" t="n"/>
      <c r="T182" s="70" t="n"/>
      <c r="U182" s="70" t="n"/>
      <c r="V182" s="70" t="n"/>
      <c r="W182" s="70" t="n"/>
      <c r="X182" s="70" t="n"/>
      <c r="Y182" s="70" t="n"/>
      <c r="Z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70" t="n"/>
      <c r="H183" s="120" t="n"/>
      <c r="I183" s="121" t="n"/>
      <c r="J183" s="122" t="n"/>
      <c r="K183" s="70" t="n"/>
      <c r="L183" s="70" t="n"/>
      <c r="M183" s="70" t="n"/>
      <c r="N183" s="70" t="n"/>
      <c r="O183" s="70" t="n"/>
      <c r="P183" s="70" t="n"/>
      <c r="Q183" s="123" t="n"/>
      <c r="R183" s="122" t="n"/>
      <c r="S183" s="70" t="n"/>
      <c r="T183" s="70" t="n"/>
      <c r="U183" s="70" t="n"/>
      <c r="V183" s="70" t="n"/>
      <c r="W183" s="70" t="n"/>
      <c r="X183" s="70" t="n"/>
      <c r="Y183" s="70" t="n"/>
      <c r="Z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70" t="n"/>
      <c r="H184" s="120" t="n"/>
      <c r="I184" s="121" t="n"/>
      <c r="J184" s="122" t="n"/>
      <c r="K184" s="70" t="n"/>
      <c r="L184" s="70" t="n"/>
      <c r="M184" s="70" t="n"/>
      <c r="N184" s="70" t="n"/>
      <c r="O184" s="70" t="n"/>
      <c r="P184" s="70" t="n"/>
      <c r="Q184" s="123" t="n"/>
      <c r="R184" s="122" t="n"/>
      <c r="S184" s="70" t="n"/>
      <c r="T184" s="70" t="n"/>
      <c r="U184" s="70" t="n"/>
      <c r="V184" s="70" t="n"/>
      <c r="W184" s="70" t="n"/>
      <c r="X184" s="70" t="n"/>
      <c r="Y184" s="70" t="n"/>
      <c r="Z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70" t="n"/>
      <c r="H185" s="120" t="n"/>
      <c r="I185" s="121" t="n"/>
      <c r="J185" s="122" t="n"/>
      <c r="K185" s="70" t="n"/>
      <c r="L185" s="70" t="n"/>
      <c r="M185" s="70" t="n"/>
      <c r="N185" s="70" t="n"/>
      <c r="O185" s="70" t="n"/>
      <c r="P185" s="70" t="n"/>
      <c r="Q185" s="123" t="n"/>
      <c r="R185" s="122" t="n"/>
      <c r="S185" s="70" t="n"/>
      <c r="T185" s="70" t="n"/>
      <c r="U185" s="70" t="n"/>
      <c r="V185" s="70" t="n"/>
      <c r="W185" s="70" t="n"/>
      <c r="X185" s="70" t="n"/>
      <c r="Y185" s="70" t="n"/>
      <c r="Z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70" t="n"/>
      <c r="H186" s="120" t="n"/>
      <c r="I186" s="121" t="n"/>
      <c r="J186" s="122" t="n"/>
      <c r="K186" s="70" t="n"/>
      <c r="L186" s="70" t="n"/>
      <c r="M186" s="70" t="n"/>
      <c r="N186" s="70" t="n"/>
      <c r="O186" s="70" t="n"/>
      <c r="P186" s="70" t="n"/>
      <c r="Q186" s="123" t="n"/>
      <c r="R186" s="122" t="n"/>
      <c r="S186" s="70" t="n"/>
      <c r="T186" s="70" t="n"/>
      <c r="U186" s="70" t="n"/>
      <c r="V186" s="70" t="n"/>
      <c r="W186" s="70" t="n"/>
      <c r="X186" s="70" t="n"/>
      <c r="Y186" s="70" t="n"/>
      <c r="Z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70" t="n"/>
      <c r="H187" s="120" t="n"/>
      <c r="I187" s="121" t="n"/>
      <c r="J187" s="122" t="n"/>
      <c r="K187" s="70" t="n"/>
      <c r="L187" s="70" t="n"/>
      <c r="M187" s="70" t="n"/>
      <c r="N187" s="70" t="n"/>
      <c r="O187" s="70" t="n"/>
      <c r="P187" s="70" t="n"/>
      <c r="Q187" s="123" t="n"/>
      <c r="R187" s="122" t="n"/>
      <c r="S187" s="70" t="n"/>
      <c r="T187" s="70" t="n"/>
      <c r="U187" s="70" t="n"/>
      <c r="V187" s="70" t="n"/>
      <c r="W187" s="70" t="n"/>
      <c r="X187" s="70" t="n"/>
      <c r="Y187" s="70" t="n"/>
      <c r="Z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70" t="n"/>
      <c r="H188" s="120" t="n"/>
      <c r="I188" s="121" t="n"/>
      <c r="J188" s="122" t="n"/>
      <c r="K188" s="70" t="n"/>
      <c r="L188" s="70" t="n"/>
      <c r="M188" s="70" t="n"/>
      <c r="N188" s="70" t="n"/>
      <c r="O188" s="70" t="n"/>
      <c r="P188" s="70" t="n"/>
      <c r="Q188" s="123" t="n"/>
      <c r="R188" s="122" t="n"/>
      <c r="S188" s="70" t="n"/>
      <c r="T188" s="70" t="n"/>
      <c r="U188" s="70" t="n"/>
      <c r="V188" s="70" t="n"/>
      <c r="W188" s="70" t="n"/>
      <c r="X188" s="70" t="n"/>
      <c r="Y188" s="70" t="n"/>
      <c r="Z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70" t="n"/>
      <c r="H189" s="120" t="n"/>
      <c r="I189" s="121" t="n"/>
      <c r="J189" s="122" t="n"/>
      <c r="K189" s="70" t="n"/>
      <c r="L189" s="70" t="n"/>
      <c r="M189" s="70" t="n"/>
      <c r="N189" s="70" t="n"/>
      <c r="O189" s="70" t="n"/>
      <c r="P189" s="70" t="n"/>
      <c r="Q189" s="123" t="n"/>
      <c r="R189" s="122" t="n"/>
      <c r="S189" s="70" t="n"/>
      <c r="T189" s="70" t="n"/>
      <c r="U189" s="70" t="n"/>
      <c r="V189" s="70" t="n"/>
      <c r="W189" s="70" t="n"/>
      <c r="X189" s="70" t="n"/>
      <c r="Y189" s="70" t="n"/>
      <c r="Z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70" t="n"/>
      <c r="H190" s="120" t="n"/>
      <c r="I190" s="121" t="n"/>
      <c r="J190" s="122" t="n"/>
      <c r="K190" s="70" t="n"/>
      <c r="L190" s="70" t="n"/>
      <c r="M190" s="70" t="n"/>
      <c r="N190" s="70" t="n"/>
      <c r="O190" s="70" t="n"/>
      <c r="P190" s="70" t="n"/>
      <c r="Q190" s="123" t="n"/>
      <c r="R190" s="122" t="n"/>
      <c r="S190" s="70" t="n"/>
      <c r="T190" s="70" t="n"/>
      <c r="U190" s="70" t="n"/>
      <c r="V190" s="70" t="n"/>
      <c r="W190" s="70" t="n"/>
      <c r="X190" s="70" t="n"/>
      <c r="Y190" s="70" t="n"/>
      <c r="Z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70" t="n"/>
      <c r="H191" s="120" t="n"/>
      <c r="I191" s="121" t="n"/>
      <c r="J191" s="122" t="n"/>
      <c r="K191" s="70" t="n"/>
      <c r="L191" s="70" t="n"/>
      <c r="M191" s="70" t="n"/>
      <c r="N191" s="70" t="n"/>
      <c r="O191" s="70" t="n"/>
      <c r="P191" s="70" t="n"/>
      <c r="Q191" s="123" t="n"/>
      <c r="R191" s="122" t="n"/>
      <c r="S191" s="70" t="n"/>
      <c r="T191" s="70" t="n"/>
      <c r="U191" s="70" t="n"/>
      <c r="V191" s="70" t="n"/>
      <c r="W191" s="70" t="n"/>
      <c r="X191" s="70" t="n"/>
      <c r="Y191" s="70" t="n"/>
      <c r="Z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70" t="n"/>
      <c r="H192" s="120" t="n"/>
      <c r="I192" s="121" t="n"/>
      <c r="J192" s="122" t="n"/>
      <c r="K192" s="70" t="n"/>
      <c r="L192" s="70" t="n"/>
      <c r="M192" s="70" t="n"/>
      <c r="N192" s="70" t="n"/>
      <c r="O192" s="70" t="n"/>
      <c r="P192" s="70" t="n"/>
      <c r="Q192" s="123" t="n"/>
      <c r="R192" s="122" t="n"/>
      <c r="S192" s="70" t="n"/>
      <c r="T192" s="70" t="n"/>
      <c r="U192" s="70" t="n"/>
      <c r="V192" s="70" t="n"/>
      <c r="W192" s="70" t="n"/>
      <c r="X192" s="70" t="n"/>
      <c r="Y192" s="70" t="n"/>
      <c r="Z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70" t="n"/>
      <c r="H193" s="120" t="n"/>
      <c r="I193" s="121" t="n"/>
      <c r="J193" s="122" t="n"/>
      <c r="K193" s="70" t="n"/>
      <c r="L193" s="70" t="n"/>
      <c r="M193" s="70" t="n"/>
      <c r="N193" s="70" t="n"/>
      <c r="O193" s="70" t="n"/>
      <c r="P193" s="70" t="n"/>
      <c r="Q193" s="123" t="n"/>
      <c r="R193" s="122" t="n"/>
      <c r="S193" s="70" t="n"/>
      <c r="T193" s="70" t="n"/>
      <c r="U193" s="70" t="n"/>
      <c r="V193" s="70" t="n"/>
      <c r="W193" s="70" t="n"/>
      <c r="X193" s="70" t="n"/>
      <c r="Y193" s="70" t="n"/>
      <c r="Z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70" t="n"/>
      <c r="H194" s="120" t="n"/>
      <c r="I194" s="121" t="n"/>
      <c r="J194" s="122" t="n"/>
      <c r="K194" s="70" t="n"/>
      <c r="L194" s="70" t="n"/>
      <c r="M194" s="70" t="n"/>
      <c r="N194" s="70" t="n"/>
      <c r="O194" s="70" t="n"/>
      <c r="P194" s="70" t="n"/>
      <c r="Q194" s="123" t="n"/>
      <c r="R194" s="122" t="n"/>
      <c r="S194" s="70" t="n"/>
      <c r="T194" s="70" t="n"/>
      <c r="U194" s="70" t="n"/>
      <c r="V194" s="70" t="n"/>
      <c r="W194" s="70" t="n"/>
      <c r="X194" s="70" t="n"/>
      <c r="Y194" s="70" t="n"/>
      <c r="Z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70" t="n"/>
      <c r="H195" s="120" t="n"/>
      <c r="I195" s="121" t="n"/>
      <c r="J195" s="122" t="n"/>
      <c r="K195" s="70" t="n"/>
      <c r="L195" s="70" t="n"/>
      <c r="M195" s="70" t="n"/>
      <c r="N195" s="70" t="n"/>
      <c r="O195" s="70" t="n"/>
      <c r="P195" s="70" t="n"/>
      <c r="Q195" s="123" t="n"/>
      <c r="R195" s="122" t="n"/>
      <c r="S195" s="70" t="n"/>
      <c r="T195" s="70" t="n"/>
      <c r="U195" s="70" t="n"/>
      <c r="V195" s="70" t="n"/>
      <c r="W195" s="70" t="n"/>
      <c r="X195" s="70" t="n"/>
      <c r="Y195" s="70" t="n"/>
      <c r="Z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70" t="n"/>
      <c r="H196" s="120" t="n"/>
      <c r="I196" s="121" t="n"/>
      <c r="J196" s="122" t="n"/>
      <c r="K196" s="70" t="n"/>
      <c r="L196" s="70" t="n"/>
      <c r="M196" s="70" t="n"/>
      <c r="N196" s="70" t="n"/>
      <c r="O196" s="70" t="n"/>
      <c r="P196" s="70" t="n"/>
      <c r="Q196" s="123" t="n"/>
      <c r="R196" s="122" t="n"/>
      <c r="S196" s="70" t="n"/>
      <c r="T196" s="70" t="n"/>
      <c r="U196" s="70" t="n"/>
      <c r="V196" s="70" t="n"/>
      <c r="W196" s="70" t="n"/>
      <c r="X196" s="70" t="n"/>
      <c r="Y196" s="70" t="n"/>
      <c r="Z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70" t="n"/>
      <c r="H197" s="120" t="n"/>
      <c r="I197" s="121" t="n"/>
      <c r="J197" s="122" t="n"/>
      <c r="K197" s="70" t="n"/>
      <c r="L197" s="70" t="n"/>
      <c r="M197" s="70" t="n"/>
      <c r="N197" s="70" t="n"/>
      <c r="O197" s="70" t="n"/>
      <c r="P197" s="70" t="n"/>
      <c r="Q197" s="123" t="n"/>
      <c r="R197" s="122" t="n"/>
      <c r="S197" s="70" t="n"/>
      <c r="T197" s="70" t="n"/>
      <c r="U197" s="70" t="n"/>
      <c r="V197" s="70" t="n"/>
      <c r="W197" s="70" t="n"/>
      <c r="X197" s="70" t="n"/>
      <c r="Y197" s="70" t="n"/>
      <c r="Z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70" t="n"/>
      <c r="H198" s="120" t="n"/>
      <c r="I198" s="121" t="n"/>
      <c r="J198" s="122" t="n"/>
      <c r="K198" s="70" t="n"/>
      <c r="L198" s="70" t="n"/>
      <c r="M198" s="70" t="n"/>
      <c r="N198" s="70" t="n"/>
      <c r="O198" s="70" t="n"/>
      <c r="P198" s="70" t="n"/>
      <c r="Q198" s="123" t="n"/>
      <c r="R198" s="122" t="n"/>
      <c r="S198" s="70" t="n"/>
      <c r="T198" s="70" t="n"/>
      <c r="U198" s="70" t="n"/>
      <c r="V198" s="70" t="n"/>
      <c r="W198" s="70" t="n"/>
      <c r="X198" s="70" t="n"/>
      <c r="Y198" s="70" t="n"/>
      <c r="Z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70" t="n"/>
      <c r="H199" s="120" t="n"/>
      <c r="I199" s="121" t="n"/>
      <c r="J199" s="122" t="n"/>
      <c r="K199" s="70" t="n"/>
      <c r="L199" s="70" t="n"/>
      <c r="M199" s="70" t="n"/>
      <c r="N199" s="70" t="n"/>
      <c r="O199" s="70" t="n"/>
      <c r="P199" s="70" t="n"/>
      <c r="Q199" s="123" t="n"/>
      <c r="R199" s="122" t="n"/>
      <c r="S199" s="70" t="n"/>
      <c r="T199" s="70" t="n"/>
      <c r="U199" s="70" t="n"/>
      <c r="V199" s="70" t="n"/>
      <c r="W199" s="70" t="n"/>
      <c r="X199" s="70" t="n"/>
      <c r="Y199" s="70" t="n"/>
      <c r="Z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70" t="n"/>
      <c r="H200" s="120" t="n"/>
      <c r="I200" s="121" t="n"/>
      <c r="J200" s="122" t="n"/>
      <c r="K200" s="70" t="n"/>
      <c r="L200" s="70" t="n"/>
      <c r="M200" s="70" t="n"/>
      <c r="N200" s="70" t="n"/>
      <c r="O200" s="70" t="n"/>
      <c r="P200" s="70" t="n"/>
      <c r="Q200" s="123" t="n"/>
      <c r="R200" s="122" t="n"/>
      <c r="S200" s="70" t="n"/>
      <c r="T200" s="70" t="n"/>
      <c r="U200" s="70" t="n"/>
      <c r="V200" s="70" t="n"/>
      <c r="W200" s="70" t="n"/>
      <c r="X200" s="70" t="n"/>
      <c r="Y200" s="70" t="n"/>
      <c r="Z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70" t="n"/>
      <c r="H201" s="120" t="n"/>
      <c r="I201" s="121" t="n"/>
      <c r="J201" s="122" t="n"/>
      <c r="K201" s="70" t="n"/>
      <c r="L201" s="70" t="n"/>
      <c r="M201" s="70" t="n"/>
      <c r="N201" s="70" t="n"/>
      <c r="O201" s="70" t="n"/>
      <c r="P201" s="70" t="n"/>
      <c r="Q201" s="123" t="n"/>
      <c r="R201" s="122" t="n"/>
      <c r="S201" s="70" t="n"/>
      <c r="T201" s="70" t="n"/>
      <c r="U201" s="70" t="n"/>
      <c r="V201" s="70" t="n"/>
      <c r="W201" s="70" t="n"/>
      <c r="X201" s="70" t="n"/>
      <c r="Y201" s="70" t="n"/>
      <c r="Z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70" t="n"/>
      <c r="H202" s="120" t="n"/>
      <c r="I202" s="121" t="n"/>
      <c r="J202" s="122" t="n"/>
      <c r="K202" s="70" t="n"/>
      <c r="L202" s="70" t="n"/>
      <c r="M202" s="70" t="n"/>
      <c r="N202" s="70" t="n"/>
      <c r="O202" s="70" t="n"/>
      <c r="P202" s="70" t="n"/>
      <c r="Q202" s="123" t="n"/>
      <c r="R202" s="122" t="n"/>
      <c r="S202" s="70" t="n"/>
      <c r="T202" s="70" t="n"/>
      <c r="U202" s="70" t="n"/>
      <c r="V202" s="70" t="n"/>
      <c r="W202" s="70" t="n"/>
      <c r="X202" s="70" t="n"/>
      <c r="Y202" s="70" t="n"/>
      <c r="Z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70" t="n"/>
      <c r="H203" s="120" t="n"/>
      <c r="I203" s="121" t="n"/>
      <c r="J203" s="122" t="n"/>
      <c r="K203" s="70" t="n"/>
      <c r="L203" s="70" t="n"/>
      <c r="M203" s="70" t="n"/>
      <c r="N203" s="70" t="n"/>
      <c r="O203" s="70" t="n"/>
      <c r="P203" s="70" t="n"/>
      <c r="Q203" s="123" t="n"/>
      <c r="R203" s="122" t="n"/>
      <c r="S203" s="70" t="n"/>
      <c r="T203" s="70" t="n"/>
      <c r="U203" s="70" t="n"/>
      <c r="V203" s="70" t="n"/>
      <c r="W203" s="70" t="n"/>
      <c r="X203" s="70" t="n"/>
      <c r="Y203" s="70" t="n"/>
      <c r="Z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70" t="n"/>
      <c r="H204" s="120" t="n"/>
      <c r="I204" s="121" t="n"/>
      <c r="J204" s="122" t="n"/>
      <c r="K204" s="70" t="n"/>
      <c r="L204" s="70" t="n"/>
      <c r="M204" s="70" t="n"/>
      <c r="N204" s="70" t="n"/>
      <c r="O204" s="70" t="n"/>
      <c r="P204" s="70" t="n"/>
      <c r="Q204" s="123" t="n"/>
      <c r="R204" s="122" t="n"/>
      <c r="S204" s="70" t="n"/>
      <c r="T204" s="70" t="n"/>
      <c r="U204" s="70" t="n"/>
      <c r="V204" s="70" t="n"/>
      <c r="W204" s="70" t="n"/>
      <c r="X204" s="70" t="n"/>
      <c r="Y204" s="70" t="n"/>
      <c r="Z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70" t="n"/>
      <c r="H205" s="120" t="n"/>
      <c r="I205" s="121" t="n"/>
      <c r="J205" s="122" t="n"/>
      <c r="K205" s="70" t="n"/>
      <c r="L205" s="70" t="n"/>
      <c r="M205" s="70" t="n"/>
      <c r="N205" s="70" t="n"/>
      <c r="O205" s="70" t="n"/>
      <c r="P205" s="70" t="n"/>
      <c r="Q205" s="123" t="n"/>
      <c r="R205" s="122" t="n"/>
      <c r="S205" s="70" t="n"/>
      <c r="T205" s="70" t="n"/>
      <c r="U205" s="70" t="n"/>
      <c r="V205" s="70" t="n"/>
      <c r="W205" s="70" t="n"/>
      <c r="X205" s="70" t="n"/>
      <c r="Y205" s="70" t="n"/>
      <c r="Z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70" t="n"/>
      <c r="H206" s="120" t="n"/>
      <c r="I206" s="121" t="n"/>
      <c r="J206" s="122" t="n"/>
      <c r="K206" s="70" t="n"/>
      <c r="L206" s="70" t="n"/>
      <c r="M206" s="70" t="n"/>
      <c r="N206" s="70" t="n"/>
      <c r="O206" s="70" t="n"/>
      <c r="P206" s="70" t="n"/>
      <c r="Q206" s="123" t="n"/>
      <c r="R206" s="122" t="n"/>
      <c r="S206" s="70" t="n"/>
      <c r="T206" s="70" t="n"/>
      <c r="U206" s="70" t="n"/>
      <c r="V206" s="70" t="n"/>
      <c r="W206" s="70" t="n"/>
      <c r="X206" s="70" t="n"/>
      <c r="Y206" s="70" t="n"/>
      <c r="Z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70" t="n"/>
      <c r="H207" s="120" t="n"/>
      <c r="I207" s="121" t="n"/>
      <c r="J207" s="122" t="n"/>
      <c r="K207" s="70" t="n"/>
      <c r="L207" s="70" t="n"/>
      <c r="M207" s="70" t="n"/>
      <c r="N207" s="70" t="n"/>
      <c r="O207" s="70" t="n"/>
      <c r="P207" s="70" t="n"/>
      <c r="Q207" s="123" t="n"/>
      <c r="R207" s="122" t="n"/>
      <c r="S207" s="70" t="n"/>
      <c r="T207" s="70" t="n"/>
      <c r="U207" s="70" t="n"/>
      <c r="V207" s="70" t="n"/>
      <c r="W207" s="70" t="n"/>
      <c r="X207" s="70" t="n"/>
      <c r="Y207" s="70" t="n"/>
      <c r="Z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70" t="n"/>
      <c r="H208" s="120" t="n"/>
      <c r="I208" s="121" t="n"/>
      <c r="J208" s="122" t="n"/>
      <c r="K208" s="70" t="n"/>
      <c r="L208" s="70" t="n"/>
      <c r="M208" s="70" t="n"/>
      <c r="N208" s="70" t="n"/>
      <c r="O208" s="70" t="n"/>
      <c r="P208" s="70" t="n"/>
      <c r="Q208" s="123" t="n"/>
      <c r="R208" s="122" t="n"/>
      <c r="S208" s="70" t="n"/>
      <c r="T208" s="70" t="n"/>
      <c r="U208" s="70" t="n"/>
      <c r="V208" s="70" t="n"/>
      <c r="W208" s="70" t="n"/>
      <c r="X208" s="70" t="n"/>
      <c r="Y208" s="70" t="n"/>
      <c r="Z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70" t="n"/>
      <c r="H209" s="120" t="n"/>
      <c r="I209" s="121" t="n"/>
      <c r="J209" s="122" t="n"/>
      <c r="K209" s="70" t="n"/>
      <c r="L209" s="70" t="n"/>
      <c r="M209" s="70" t="n"/>
      <c r="N209" s="70" t="n"/>
      <c r="O209" s="70" t="n"/>
      <c r="P209" s="70" t="n"/>
      <c r="Q209" s="123" t="n"/>
      <c r="R209" s="122" t="n"/>
      <c r="S209" s="70" t="n"/>
      <c r="T209" s="70" t="n"/>
      <c r="U209" s="70" t="n"/>
      <c r="V209" s="70" t="n"/>
      <c r="W209" s="70" t="n"/>
      <c r="X209" s="70" t="n"/>
      <c r="Y209" s="70" t="n"/>
      <c r="Z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70" t="n"/>
      <c r="H210" s="120" t="n"/>
      <c r="I210" s="121" t="n"/>
      <c r="J210" s="122" t="n"/>
      <c r="K210" s="70" t="n"/>
      <c r="L210" s="70" t="n"/>
      <c r="M210" s="70" t="n"/>
      <c r="N210" s="70" t="n"/>
      <c r="O210" s="70" t="n"/>
      <c r="P210" s="70" t="n"/>
      <c r="Q210" s="123" t="n"/>
      <c r="R210" s="122" t="n"/>
      <c r="S210" s="70" t="n"/>
      <c r="T210" s="70" t="n"/>
      <c r="U210" s="70" t="n"/>
      <c r="V210" s="70" t="n"/>
      <c r="W210" s="70" t="n"/>
      <c r="X210" s="70" t="n"/>
      <c r="Y210" s="70" t="n"/>
      <c r="Z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70" t="n"/>
      <c r="H211" s="120" t="n"/>
      <c r="I211" s="121" t="n"/>
      <c r="J211" s="122" t="n"/>
      <c r="K211" s="70" t="n"/>
      <c r="L211" s="70" t="n"/>
      <c r="M211" s="70" t="n"/>
      <c r="N211" s="70" t="n"/>
      <c r="O211" s="70" t="n"/>
      <c r="P211" s="70" t="n"/>
      <c r="Q211" s="123" t="n"/>
      <c r="R211" s="122" t="n"/>
      <c r="S211" s="70" t="n"/>
      <c r="T211" s="70" t="n"/>
      <c r="U211" s="70" t="n"/>
      <c r="V211" s="70" t="n"/>
      <c r="W211" s="70" t="n"/>
      <c r="X211" s="70" t="n"/>
      <c r="Y211" s="70" t="n"/>
      <c r="Z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70" t="n"/>
      <c r="H212" s="120" t="n"/>
      <c r="I212" s="121" t="n"/>
      <c r="J212" s="122" t="n"/>
      <c r="K212" s="70" t="n"/>
      <c r="L212" s="70" t="n"/>
      <c r="M212" s="70" t="n"/>
      <c r="N212" s="70" t="n"/>
      <c r="O212" s="70" t="n"/>
      <c r="P212" s="70" t="n"/>
      <c r="Q212" s="123" t="n"/>
      <c r="R212" s="122" t="n"/>
      <c r="S212" s="70" t="n"/>
      <c r="T212" s="70" t="n"/>
      <c r="U212" s="70" t="n"/>
      <c r="V212" s="70" t="n"/>
      <c r="W212" s="70" t="n"/>
      <c r="X212" s="70" t="n"/>
      <c r="Y212" s="70" t="n"/>
      <c r="Z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70" t="n"/>
      <c r="H213" s="120" t="n"/>
      <c r="I213" s="121" t="n"/>
      <c r="J213" s="122" t="n"/>
      <c r="K213" s="70" t="n"/>
      <c r="L213" s="70" t="n"/>
      <c r="M213" s="70" t="n"/>
      <c r="N213" s="70" t="n"/>
      <c r="O213" s="70" t="n"/>
      <c r="P213" s="70" t="n"/>
      <c r="Q213" s="123" t="n"/>
      <c r="R213" s="122" t="n"/>
      <c r="S213" s="70" t="n"/>
      <c r="T213" s="70" t="n"/>
      <c r="U213" s="70" t="n"/>
      <c r="V213" s="70" t="n"/>
      <c r="W213" s="70" t="n"/>
      <c r="X213" s="70" t="n"/>
      <c r="Y213" s="70" t="n"/>
      <c r="Z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70" t="n"/>
      <c r="H214" s="120" t="n"/>
      <c r="I214" s="121" t="n"/>
      <c r="J214" s="122" t="n"/>
      <c r="K214" s="70" t="n"/>
      <c r="L214" s="70" t="n"/>
      <c r="M214" s="70" t="n"/>
      <c r="N214" s="70" t="n"/>
      <c r="O214" s="70" t="n"/>
      <c r="P214" s="70" t="n"/>
      <c r="Q214" s="123" t="n"/>
      <c r="R214" s="122" t="n"/>
      <c r="S214" s="70" t="n"/>
      <c r="T214" s="70" t="n"/>
      <c r="U214" s="70" t="n"/>
      <c r="V214" s="70" t="n"/>
      <c r="W214" s="70" t="n"/>
      <c r="X214" s="70" t="n"/>
      <c r="Y214" s="70" t="n"/>
      <c r="Z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70" t="n"/>
      <c r="H215" s="120" t="n"/>
      <c r="I215" s="121" t="n"/>
      <c r="J215" s="122" t="n"/>
      <c r="K215" s="70" t="n"/>
      <c r="L215" s="70" t="n"/>
      <c r="M215" s="70" t="n"/>
      <c r="N215" s="70" t="n"/>
      <c r="O215" s="70" t="n"/>
      <c r="P215" s="70" t="n"/>
      <c r="Q215" s="123" t="n"/>
      <c r="R215" s="122" t="n"/>
      <c r="S215" s="70" t="n"/>
      <c r="T215" s="70" t="n"/>
      <c r="U215" s="70" t="n"/>
      <c r="V215" s="70" t="n"/>
      <c r="W215" s="70" t="n"/>
      <c r="X215" s="70" t="n"/>
      <c r="Y215" s="70" t="n"/>
      <c r="Z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70" t="n"/>
      <c r="H216" s="120" t="n"/>
      <c r="I216" s="121" t="n"/>
      <c r="J216" s="122" t="n"/>
      <c r="K216" s="70" t="n"/>
      <c r="L216" s="70" t="n"/>
      <c r="M216" s="70" t="n"/>
      <c r="N216" s="70" t="n"/>
      <c r="O216" s="70" t="n"/>
      <c r="P216" s="70" t="n"/>
      <c r="Q216" s="123" t="n"/>
      <c r="R216" s="122" t="n"/>
      <c r="S216" s="70" t="n"/>
      <c r="T216" s="70" t="n"/>
      <c r="U216" s="70" t="n"/>
      <c r="V216" s="70" t="n"/>
      <c r="W216" s="70" t="n"/>
      <c r="X216" s="70" t="n"/>
      <c r="Y216" s="70" t="n"/>
      <c r="Z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70" t="n"/>
      <c r="H217" s="120" t="n"/>
      <c r="I217" s="121" t="n"/>
      <c r="J217" s="122" t="n"/>
      <c r="K217" s="70" t="n"/>
      <c r="L217" s="70" t="n"/>
      <c r="M217" s="70" t="n"/>
      <c r="N217" s="70" t="n"/>
      <c r="O217" s="70" t="n"/>
      <c r="P217" s="70" t="n"/>
      <c r="Q217" s="123" t="n"/>
      <c r="R217" s="122" t="n"/>
      <c r="S217" s="70" t="n"/>
      <c r="T217" s="70" t="n"/>
      <c r="U217" s="70" t="n"/>
      <c r="V217" s="70" t="n"/>
      <c r="W217" s="70" t="n"/>
      <c r="X217" s="70" t="n"/>
      <c r="Y217" s="70" t="n"/>
      <c r="Z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70" t="n"/>
      <c r="H218" s="120" t="n"/>
      <c r="I218" s="121" t="n"/>
      <c r="J218" s="122" t="n"/>
      <c r="K218" s="70" t="n"/>
      <c r="L218" s="70" t="n"/>
      <c r="M218" s="70" t="n"/>
      <c r="N218" s="70" t="n"/>
      <c r="O218" s="70" t="n"/>
      <c r="P218" s="70" t="n"/>
      <c r="Q218" s="123" t="n"/>
      <c r="R218" s="122" t="n"/>
      <c r="S218" s="70" t="n"/>
      <c r="T218" s="70" t="n"/>
      <c r="U218" s="70" t="n"/>
      <c r="V218" s="70" t="n"/>
      <c r="W218" s="70" t="n"/>
      <c r="X218" s="70" t="n"/>
      <c r="Y218" s="70" t="n"/>
      <c r="Z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70" t="n"/>
      <c r="H219" s="120" t="n"/>
      <c r="I219" s="121" t="n"/>
      <c r="J219" s="122" t="n"/>
      <c r="K219" s="70" t="n"/>
      <c r="L219" s="70" t="n"/>
      <c r="M219" s="70" t="n"/>
      <c r="N219" s="70" t="n"/>
      <c r="O219" s="70" t="n"/>
      <c r="P219" s="70" t="n"/>
      <c r="Q219" s="123" t="n"/>
      <c r="R219" s="122" t="n"/>
      <c r="S219" s="70" t="n"/>
      <c r="T219" s="70" t="n"/>
      <c r="U219" s="70" t="n"/>
      <c r="V219" s="70" t="n"/>
      <c r="W219" s="70" t="n"/>
      <c r="X219" s="70" t="n"/>
      <c r="Y219" s="70" t="n"/>
      <c r="Z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70" t="n"/>
      <c r="H220" s="120" t="n"/>
      <c r="I220" s="121" t="n"/>
      <c r="J220" s="122" t="n"/>
      <c r="K220" s="70" t="n"/>
      <c r="L220" s="70" t="n"/>
      <c r="M220" s="70" t="n"/>
      <c r="N220" s="70" t="n"/>
      <c r="O220" s="70" t="n"/>
      <c r="P220" s="70" t="n"/>
      <c r="Q220" s="123" t="n"/>
      <c r="R220" s="122" t="n"/>
      <c r="S220" s="70" t="n"/>
      <c r="T220" s="70" t="n"/>
      <c r="U220" s="70" t="n"/>
      <c r="V220" s="70" t="n"/>
      <c r="W220" s="70" t="n"/>
      <c r="X220" s="70" t="n"/>
      <c r="Y220" s="70" t="n"/>
      <c r="Z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70" t="n"/>
      <c r="H221" s="120" t="n"/>
      <c r="I221" s="121" t="n"/>
      <c r="J221" s="122" t="n"/>
      <c r="K221" s="70" t="n"/>
      <c r="L221" s="70" t="n"/>
      <c r="M221" s="70" t="n"/>
      <c r="N221" s="70" t="n"/>
      <c r="O221" s="70" t="n"/>
      <c r="P221" s="70" t="n"/>
      <c r="Q221" s="123" t="n"/>
      <c r="R221" s="122" t="n"/>
      <c r="S221" s="70" t="n"/>
      <c r="T221" s="70" t="n"/>
      <c r="U221" s="70" t="n"/>
      <c r="V221" s="70" t="n"/>
      <c r="W221" s="70" t="n"/>
      <c r="X221" s="70" t="n"/>
      <c r="Y221" s="70" t="n"/>
      <c r="Z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70" t="n"/>
      <c r="H222" s="120" t="n"/>
      <c r="I222" s="121" t="n"/>
      <c r="J222" s="122" t="n"/>
      <c r="K222" s="70" t="n"/>
      <c r="L222" s="70" t="n"/>
      <c r="M222" s="70" t="n"/>
      <c r="N222" s="70" t="n"/>
      <c r="O222" s="70" t="n"/>
      <c r="P222" s="70" t="n"/>
      <c r="Q222" s="123" t="n"/>
      <c r="R222" s="122" t="n"/>
      <c r="S222" s="70" t="n"/>
      <c r="T222" s="70" t="n"/>
      <c r="U222" s="70" t="n"/>
      <c r="V222" s="70" t="n"/>
      <c r="W222" s="70" t="n"/>
      <c r="X222" s="70" t="n"/>
      <c r="Y222" s="70" t="n"/>
      <c r="Z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70" t="n"/>
      <c r="H223" s="120" t="n"/>
      <c r="I223" s="121" t="n"/>
      <c r="J223" s="122" t="n"/>
      <c r="K223" s="70" t="n"/>
      <c r="L223" s="70" t="n"/>
      <c r="M223" s="70" t="n"/>
      <c r="N223" s="70" t="n"/>
      <c r="O223" s="70" t="n"/>
      <c r="P223" s="70" t="n"/>
      <c r="Q223" s="123" t="n"/>
      <c r="R223" s="122" t="n"/>
      <c r="S223" s="70" t="n"/>
      <c r="T223" s="70" t="n"/>
      <c r="U223" s="70" t="n"/>
      <c r="V223" s="70" t="n"/>
      <c r="W223" s="70" t="n"/>
      <c r="X223" s="70" t="n"/>
      <c r="Y223" s="70" t="n"/>
      <c r="Z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70" t="n"/>
      <c r="H224" s="120" t="n"/>
      <c r="I224" s="121" t="n"/>
      <c r="J224" s="122" t="n"/>
      <c r="K224" s="70" t="n"/>
      <c r="L224" s="70" t="n"/>
      <c r="M224" s="70" t="n"/>
      <c r="N224" s="70" t="n"/>
      <c r="O224" s="70" t="n"/>
      <c r="P224" s="70" t="n"/>
      <c r="Q224" s="123" t="n"/>
      <c r="R224" s="122" t="n"/>
      <c r="S224" s="70" t="n"/>
      <c r="T224" s="70" t="n"/>
      <c r="U224" s="70" t="n"/>
      <c r="V224" s="70" t="n"/>
      <c r="W224" s="70" t="n"/>
      <c r="X224" s="70" t="n"/>
      <c r="Y224" s="70" t="n"/>
      <c r="Z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70" t="n"/>
      <c r="H225" s="120" t="n"/>
      <c r="I225" s="121" t="n"/>
      <c r="J225" s="122" t="n"/>
      <c r="K225" s="70" t="n"/>
      <c r="L225" s="70" t="n"/>
      <c r="M225" s="70" t="n"/>
      <c r="N225" s="70" t="n"/>
      <c r="O225" s="70" t="n"/>
      <c r="P225" s="70" t="n"/>
      <c r="Q225" s="123" t="n"/>
      <c r="R225" s="122" t="n"/>
      <c r="S225" s="70" t="n"/>
      <c r="T225" s="70" t="n"/>
      <c r="U225" s="70" t="n"/>
      <c r="V225" s="70" t="n"/>
      <c r="W225" s="70" t="n"/>
      <c r="X225" s="70" t="n"/>
      <c r="Y225" s="70" t="n"/>
      <c r="Z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70" t="n"/>
      <c r="H226" s="120" t="n"/>
      <c r="I226" s="121" t="n"/>
      <c r="J226" s="122" t="n"/>
      <c r="K226" s="70" t="n"/>
      <c r="L226" s="70" t="n"/>
      <c r="M226" s="70" t="n"/>
      <c r="N226" s="70" t="n"/>
      <c r="O226" s="70" t="n"/>
      <c r="P226" s="70" t="n"/>
      <c r="Q226" s="123" t="n"/>
      <c r="R226" s="122" t="n"/>
      <c r="S226" s="70" t="n"/>
      <c r="T226" s="70" t="n"/>
      <c r="U226" s="70" t="n"/>
      <c r="V226" s="70" t="n"/>
      <c r="W226" s="70" t="n"/>
      <c r="X226" s="70" t="n"/>
      <c r="Y226" s="70" t="n"/>
      <c r="Z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70" t="n"/>
      <c r="H227" s="120" t="n"/>
      <c r="I227" s="121" t="n"/>
      <c r="J227" s="122" t="n"/>
      <c r="K227" s="70" t="n"/>
      <c r="L227" s="70" t="n"/>
      <c r="M227" s="70" t="n"/>
      <c r="N227" s="70" t="n"/>
      <c r="O227" s="70" t="n"/>
      <c r="P227" s="70" t="n"/>
      <c r="Q227" s="123" t="n"/>
      <c r="R227" s="122" t="n"/>
      <c r="S227" s="70" t="n"/>
      <c r="T227" s="70" t="n"/>
      <c r="U227" s="70" t="n"/>
      <c r="V227" s="70" t="n"/>
      <c r="W227" s="70" t="n"/>
      <c r="X227" s="70" t="n"/>
      <c r="Y227" s="70" t="n"/>
      <c r="Z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70" t="n"/>
      <c r="H228" s="120" t="n"/>
      <c r="I228" s="121" t="n"/>
      <c r="J228" s="122" t="n"/>
      <c r="K228" s="70" t="n"/>
      <c r="L228" s="70" t="n"/>
      <c r="M228" s="70" t="n"/>
      <c r="N228" s="70" t="n"/>
      <c r="O228" s="70" t="n"/>
      <c r="P228" s="70" t="n"/>
      <c r="Q228" s="123" t="n"/>
      <c r="R228" s="122" t="n"/>
      <c r="S228" s="70" t="n"/>
      <c r="T228" s="70" t="n"/>
      <c r="U228" s="70" t="n"/>
      <c r="V228" s="70" t="n"/>
      <c r="W228" s="70" t="n"/>
      <c r="X228" s="70" t="n"/>
      <c r="Y228" s="70" t="n"/>
      <c r="Z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70" t="n"/>
      <c r="H229" s="120" t="n"/>
      <c r="I229" s="121" t="n"/>
      <c r="J229" s="122" t="n"/>
      <c r="K229" s="70" t="n"/>
      <c r="L229" s="70" t="n"/>
      <c r="M229" s="70" t="n"/>
      <c r="N229" s="70" t="n"/>
      <c r="O229" s="70" t="n"/>
      <c r="P229" s="70" t="n"/>
      <c r="Q229" s="123" t="n"/>
      <c r="R229" s="122" t="n"/>
      <c r="S229" s="70" t="n"/>
      <c r="T229" s="70" t="n"/>
      <c r="U229" s="70" t="n"/>
      <c r="V229" s="70" t="n"/>
      <c r="W229" s="70" t="n"/>
      <c r="X229" s="70" t="n"/>
      <c r="Y229" s="70" t="n"/>
      <c r="Z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70" t="n"/>
      <c r="H230" s="120" t="n"/>
      <c r="I230" s="121" t="n"/>
      <c r="J230" s="122" t="n"/>
      <c r="K230" s="70" t="n"/>
      <c r="L230" s="70" t="n"/>
      <c r="M230" s="70" t="n"/>
      <c r="N230" s="70" t="n"/>
      <c r="O230" s="70" t="n"/>
      <c r="P230" s="70" t="n"/>
      <c r="Q230" s="123" t="n"/>
      <c r="R230" s="122" t="n"/>
      <c r="S230" s="70" t="n"/>
      <c r="T230" s="70" t="n"/>
      <c r="U230" s="70" t="n"/>
      <c r="V230" s="70" t="n"/>
      <c r="W230" s="70" t="n"/>
      <c r="X230" s="70" t="n"/>
      <c r="Y230" s="70" t="n"/>
      <c r="Z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70" t="n"/>
      <c r="H231" s="120" t="n"/>
      <c r="I231" s="121" t="n"/>
      <c r="J231" s="122" t="n"/>
      <c r="K231" s="70" t="n"/>
      <c r="L231" s="70" t="n"/>
      <c r="M231" s="70" t="n"/>
      <c r="N231" s="70" t="n"/>
      <c r="O231" s="70" t="n"/>
      <c r="P231" s="70" t="n"/>
      <c r="Q231" s="123" t="n"/>
      <c r="R231" s="122" t="n"/>
      <c r="S231" s="70" t="n"/>
      <c r="T231" s="70" t="n"/>
      <c r="U231" s="70" t="n"/>
      <c r="V231" s="70" t="n"/>
      <c r="W231" s="70" t="n"/>
      <c r="X231" s="70" t="n"/>
      <c r="Y231" s="70" t="n"/>
      <c r="Z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70" t="n"/>
      <c r="H232" s="120" t="n"/>
      <c r="I232" s="121" t="n"/>
      <c r="J232" s="122" t="n"/>
      <c r="K232" s="70" t="n"/>
      <c r="L232" s="70" t="n"/>
      <c r="M232" s="70" t="n"/>
      <c r="N232" s="70" t="n"/>
      <c r="O232" s="70" t="n"/>
      <c r="P232" s="70" t="n"/>
      <c r="Q232" s="123" t="n"/>
      <c r="R232" s="122" t="n"/>
      <c r="S232" s="70" t="n"/>
      <c r="T232" s="70" t="n"/>
      <c r="U232" s="70" t="n"/>
      <c r="V232" s="70" t="n"/>
      <c r="W232" s="70" t="n"/>
      <c r="X232" s="70" t="n"/>
      <c r="Y232" s="70" t="n"/>
      <c r="Z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70" t="n"/>
      <c r="H233" s="120" t="n"/>
      <c r="I233" s="121" t="n"/>
      <c r="J233" s="122" t="n"/>
      <c r="K233" s="70" t="n"/>
      <c r="L233" s="70" t="n"/>
      <c r="M233" s="70" t="n"/>
      <c r="N233" s="70" t="n"/>
      <c r="O233" s="70" t="n"/>
      <c r="P233" s="70" t="n"/>
      <c r="Q233" s="123" t="n"/>
      <c r="R233" s="122" t="n"/>
      <c r="S233" s="70" t="n"/>
      <c r="T233" s="70" t="n"/>
      <c r="U233" s="70" t="n"/>
      <c r="V233" s="70" t="n"/>
      <c r="W233" s="70" t="n"/>
      <c r="X233" s="70" t="n"/>
      <c r="Y233" s="70" t="n"/>
      <c r="Z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70" t="n"/>
      <c r="H234" s="120" t="n"/>
      <c r="I234" s="121" t="n"/>
      <c r="J234" s="122" t="n"/>
      <c r="K234" s="70" t="n"/>
      <c r="L234" s="70" t="n"/>
      <c r="M234" s="70" t="n"/>
      <c r="N234" s="70" t="n"/>
      <c r="O234" s="70" t="n"/>
      <c r="P234" s="70" t="n"/>
      <c r="Q234" s="123" t="n"/>
      <c r="R234" s="122" t="n"/>
      <c r="S234" s="70" t="n"/>
      <c r="T234" s="70" t="n"/>
      <c r="U234" s="70" t="n"/>
      <c r="V234" s="70" t="n"/>
      <c r="W234" s="70" t="n"/>
      <c r="X234" s="70" t="n"/>
      <c r="Y234" s="70" t="n"/>
      <c r="Z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70" t="n"/>
      <c r="H235" s="120" t="n"/>
      <c r="I235" s="121" t="n"/>
      <c r="J235" s="122" t="n"/>
      <c r="K235" s="70" t="n"/>
      <c r="L235" s="70" t="n"/>
      <c r="M235" s="70" t="n"/>
      <c r="N235" s="70" t="n"/>
      <c r="O235" s="70" t="n"/>
      <c r="P235" s="70" t="n"/>
      <c r="Q235" s="123" t="n"/>
      <c r="R235" s="122" t="n"/>
      <c r="S235" s="70" t="n"/>
      <c r="T235" s="70" t="n"/>
      <c r="U235" s="70" t="n"/>
      <c r="V235" s="70" t="n"/>
      <c r="W235" s="70" t="n"/>
      <c r="X235" s="70" t="n"/>
      <c r="Y235" s="70" t="n"/>
      <c r="Z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70" t="n"/>
      <c r="H236" s="120" t="n"/>
      <c r="I236" s="121" t="n"/>
      <c r="J236" s="122" t="n"/>
      <c r="K236" s="70" t="n"/>
      <c r="L236" s="70" t="n"/>
      <c r="M236" s="70" t="n"/>
      <c r="N236" s="70" t="n"/>
      <c r="O236" s="70" t="n"/>
      <c r="P236" s="70" t="n"/>
      <c r="Q236" s="123" t="n"/>
      <c r="R236" s="122" t="n"/>
      <c r="S236" s="70" t="n"/>
      <c r="T236" s="70" t="n"/>
      <c r="U236" s="70" t="n"/>
      <c r="V236" s="70" t="n"/>
      <c r="W236" s="70" t="n"/>
      <c r="X236" s="70" t="n"/>
      <c r="Y236" s="70" t="n"/>
      <c r="Z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70" t="n"/>
      <c r="H237" s="120" t="n"/>
      <c r="I237" s="121" t="n"/>
      <c r="J237" s="122" t="n"/>
      <c r="K237" s="70" t="n"/>
      <c r="L237" s="70" t="n"/>
      <c r="M237" s="70" t="n"/>
      <c r="N237" s="70" t="n"/>
      <c r="O237" s="70" t="n"/>
      <c r="P237" s="70" t="n"/>
      <c r="Q237" s="123" t="n"/>
      <c r="R237" s="122" t="n"/>
      <c r="S237" s="70" t="n"/>
      <c r="T237" s="70" t="n"/>
      <c r="U237" s="70" t="n"/>
      <c r="V237" s="70" t="n"/>
      <c r="W237" s="70" t="n"/>
      <c r="X237" s="70" t="n"/>
      <c r="Y237" s="70" t="n"/>
      <c r="Z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70" t="n"/>
      <c r="H238" s="120" t="n"/>
      <c r="I238" s="121" t="n"/>
      <c r="J238" s="122" t="n"/>
      <c r="K238" s="70" t="n"/>
      <c r="L238" s="70" t="n"/>
      <c r="M238" s="70" t="n"/>
      <c r="N238" s="70" t="n"/>
      <c r="O238" s="70" t="n"/>
      <c r="P238" s="70" t="n"/>
      <c r="Q238" s="123" t="n"/>
      <c r="R238" s="122" t="n"/>
      <c r="S238" s="70" t="n"/>
      <c r="T238" s="70" t="n"/>
      <c r="U238" s="70" t="n"/>
      <c r="V238" s="70" t="n"/>
      <c r="W238" s="70" t="n"/>
      <c r="X238" s="70" t="n"/>
      <c r="Y238" s="70" t="n"/>
      <c r="Z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70" t="n"/>
      <c r="H239" s="120" t="n"/>
      <c r="I239" s="121" t="n"/>
      <c r="J239" s="122" t="n"/>
      <c r="K239" s="70" t="n"/>
      <c r="L239" s="70" t="n"/>
      <c r="M239" s="70" t="n"/>
      <c r="N239" s="70" t="n"/>
      <c r="O239" s="70" t="n"/>
      <c r="P239" s="70" t="n"/>
      <c r="Q239" s="123" t="n"/>
      <c r="R239" s="122" t="n"/>
      <c r="S239" s="70" t="n"/>
      <c r="T239" s="70" t="n"/>
      <c r="U239" s="70" t="n"/>
      <c r="V239" s="70" t="n"/>
      <c r="W239" s="70" t="n"/>
      <c r="X239" s="70" t="n"/>
      <c r="Y239" s="70" t="n"/>
      <c r="Z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70" t="n"/>
      <c r="H240" s="120" t="n"/>
      <c r="I240" s="121" t="n"/>
      <c r="J240" s="122" t="n"/>
      <c r="K240" s="70" t="n"/>
      <c r="L240" s="70" t="n"/>
      <c r="M240" s="70" t="n"/>
      <c r="N240" s="70" t="n"/>
      <c r="O240" s="70" t="n"/>
      <c r="P240" s="70" t="n"/>
      <c r="Q240" s="123" t="n"/>
      <c r="R240" s="122" t="n"/>
      <c r="S240" s="70" t="n"/>
      <c r="T240" s="70" t="n"/>
      <c r="U240" s="70" t="n"/>
      <c r="V240" s="70" t="n"/>
      <c r="W240" s="70" t="n"/>
      <c r="X240" s="70" t="n"/>
      <c r="Y240" s="70" t="n"/>
      <c r="Z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70" t="n"/>
      <c r="H241" s="120" t="n"/>
      <c r="I241" s="121" t="n"/>
      <c r="J241" s="122" t="n"/>
      <c r="K241" s="70" t="n"/>
      <c r="L241" s="70" t="n"/>
      <c r="M241" s="70" t="n"/>
      <c r="N241" s="70" t="n"/>
      <c r="O241" s="70" t="n"/>
      <c r="P241" s="70" t="n"/>
      <c r="Q241" s="123" t="n"/>
      <c r="R241" s="122" t="n"/>
      <c r="S241" s="70" t="n"/>
      <c r="T241" s="70" t="n"/>
      <c r="U241" s="70" t="n"/>
      <c r="V241" s="70" t="n"/>
      <c r="W241" s="70" t="n"/>
      <c r="X241" s="70" t="n"/>
      <c r="Y241" s="70" t="n"/>
      <c r="Z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70" t="n"/>
      <c r="H242" s="120" t="n"/>
      <c r="I242" s="121" t="n"/>
      <c r="J242" s="122" t="n"/>
      <c r="K242" s="70" t="n"/>
      <c r="L242" s="70" t="n"/>
      <c r="M242" s="70" t="n"/>
      <c r="N242" s="70" t="n"/>
      <c r="O242" s="70" t="n"/>
      <c r="P242" s="70" t="n"/>
      <c r="Q242" s="123" t="n"/>
      <c r="R242" s="122" t="n"/>
      <c r="S242" s="70" t="n"/>
      <c r="T242" s="70" t="n"/>
      <c r="U242" s="70" t="n"/>
      <c r="V242" s="70" t="n"/>
      <c r="W242" s="70" t="n"/>
      <c r="X242" s="70" t="n"/>
      <c r="Y242" s="70" t="n"/>
      <c r="Z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70" t="n"/>
      <c r="H243" s="120" t="n"/>
      <c r="I243" s="121" t="n"/>
      <c r="J243" s="122" t="n"/>
      <c r="K243" s="70" t="n"/>
      <c r="L243" s="70" t="n"/>
      <c r="M243" s="70" t="n"/>
      <c r="N243" s="70" t="n"/>
      <c r="O243" s="70" t="n"/>
      <c r="P243" s="70" t="n"/>
      <c r="Q243" s="123" t="n"/>
      <c r="R243" s="122" t="n"/>
      <c r="S243" s="70" t="n"/>
      <c r="T243" s="70" t="n"/>
      <c r="U243" s="70" t="n"/>
      <c r="V243" s="70" t="n"/>
      <c r="W243" s="70" t="n"/>
      <c r="X243" s="70" t="n"/>
      <c r="Y243" s="70" t="n"/>
      <c r="Z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70" t="n"/>
      <c r="H244" s="120" t="n"/>
      <c r="I244" s="121" t="n"/>
      <c r="J244" s="122" t="n"/>
      <c r="K244" s="70" t="n"/>
      <c r="L244" s="70" t="n"/>
      <c r="M244" s="70" t="n"/>
      <c r="N244" s="70" t="n"/>
      <c r="O244" s="70" t="n"/>
      <c r="P244" s="70" t="n"/>
      <c r="Q244" s="123" t="n"/>
      <c r="R244" s="122" t="n"/>
      <c r="S244" s="70" t="n"/>
      <c r="T244" s="70" t="n"/>
      <c r="U244" s="70" t="n"/>
      <c r="V244" s="70" t="n"/>
      <c r="W244" s="70" t="n"/>
      <c r="X244" s="70" t="n"/>
      <c r="Y244" s="70" t="n"/>
      <c r="Z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70" t="n"/>
      <c r="H245" s="120" t="n"/>
      <c r="I245" s="121" t="n"/>
      <c r="J245" s="122" t="n"/>
      <c r="K245" s="70" t="n"/>
      <c r="L245" s="70" t="n"/>
      <c r="M245" s="70" t="n"/>
      <c r="N245" s="70" t="n"/>
      <c r="O245" s="70" t="n"/>
      <c r="P245" s="70" t="n"/>
      <c r="Q245" s="123" t="n"/>
      <c r="R245" s="122" t="n"/>
      <c r="S245" s="70" t="n"/>
      <c r="T245" s="70" t="n"/>
      <c r="U245" s="70" t="n"/>
      <c r="V245" s="70" t="n"/>
      <c r="W245" s="70" t="n"/>
      <c r="X245" s="70" t="n"/>
      <c r="Y245" s="70" t="n"/>
      <c r="Z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70" t="n"/>
      <c r="H246" s="120" t="n"/>
      <c r="I246" s="121" t="n"/>
      <c r="J246" s="122" t="n"/>
      <c r="K246" s="70" t="n"/>
      <c r="L246" s="70" t="n"/>
      <c r="M246" s="70" t="n"/>
      <c r="N246" s="70" t="n"/>
      <c r="O246" s="70" t="n"/>
      <c r="P246" s="70" t="n"/>
      <c r="Q246" s="123" t="n"/>
      <c r="R246" s="122" t="n"/>
      <c r="S246" s="70" t="n"/>
      <c r="T246" s="70" t="n"/>
      <c r="U246" s="70" t="n"/>
      <c r="V246" s="70" t="n"/>
      <c r="W246" s="70" t="n"/>
      <c r="X246" s="70" t="n"/>
      <c r="Y246" s="70" t="n"/>
      <c r="Z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70" t="n"/>
      <c r="H247" s="120" t="n"/>
      <c r="I247" s="121" t="n"/>
      <c r="J247" s="122" t="n"/>
      <c r="K247" s="70" t="n"/>
      <c r="L247" s="70" t="n"/>
      <c r="M247" s="70" t="n"/>
      <c r="N247" s="70" t="n"/>
      <c r="O247" s="70" t="n"/>
      <c r="P247" s="70" t="n"/>
      <c r="Q247" s="123" t="n"/>
      <c r="R247" s="122" t="n"/>
      <c r="S247" s="70" t="n"/>
      <c r="T247" s="70" t="n"/>
      <c r="U247" s="70" t="n"/>
      <c r="V247" s="70" t="n"/>
      <c r="W247" s="70" t="n"/>
      <c r="X247" s="70" t="n"/>
      <c r="Y247" s="70" t="n"/>
      <c r="Z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70" t="n"/>
      <c r="H248" s="120" t="n"/>
      <c r="I248" s="121" t="n"/>
      <c r="J248" s="122" t="n"/>
      <c r="K248" s="70" t="n"/>
      <c r="L248" s="70" t="n"/>
      <c r="M248" s="70" t="n"/>
      <c r="N248" s="70" t="n"/>
      <c r="O248" s="70" t="n"/>
      <c r="P248" s="70" t="n"/>
      <c r="Q248" s="123" t="n"/>
      <c r="R248" s="122" t="n"/>
      <c r="S248" s="70" t="n"/>
      <c r="T248" s="70" t="n"/>
      <c r="U248" s="70" t="n"/>
      <c r="V248" s="70" t="n"/>
      <c r="W248" s="70" t="n"/>
      <c r="X248" s="70" t="n"/>
      <c r="Y248" s="70" t="n"/>
      <c r="Z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70" t="n"/>
      <c r="H249" s="120" t="n"/>
      <c r="I249" s="121" t="n"/>
      <c r="J249" s="122" t="n"/>
      <c r="K249" s="70" t="n"/>
      <c r="L249" s="70" t="n"/>
      <c r="M249" s="70" t="n"/>
      <c r="N249" s="70" t="n"/>
      <c r="O249" s="70" t="n"/>
      <c r="P249" s="70" t="n"/>
      <c r="Q249" s="123" t="n"/>
      <c r="R249" s="122" t="n"/>
      <c r="S249" s="70" t="n"/>
      <c r="T249" s="70" t="n"/>
      <c r="U249" s="70" t="n"/>
      <c r="V249" s="70" t="n"/>
      <c r="W249" s="70" t="n"/>
      <c r="X249" s="70" t="n"/>
      <c r="Y249" s="70" t="n"/>
      <c r="Z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70" t="n"/>
      <c r="H250" s="120" t="n"/>
      <c r="I250" s="121" t="n"/>
      <c r="J250" s="122" t="n"/>
      <c r="K250" s="70" t="n"/>
      <c r="L250" s="70" t="n"/>
      <c r="M250" s="70" t="n"/>
      <c r="N250" s="70" t="n"/>
      <c r="O250" s="70" t="n"/>
      <c r="P250" s="70" t="n"/>
      <c r="Q250" s="123" t="n"/>
      <c r="R250" s="122" t="n"/>
      <c r="S250" s="70" t="n"/>
      <c r="T250" s="70" t="n"/>
      <c r="U250" s="70" t="n"/>
      <c r="V250" s="70" t="n"/>
      <c r="W250" s="70" t="n"/>
      <c r="X250" s="70" t="n"/>
      <c r="Y250" s="70" t="n"/>
      <c r="Z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70" t="n"/>
      <c r="H251" s="120" t="n"/>
      <c r="I251" s="121" t="n"/>
      <c r="J251" s="122" t="n"/>
      <c r="K251" s="70" t="n"/>
      <c r="L251" s="70" t="n"/>
      <c r="M251" s="70" t="n"/>
      <c r="N251" s="70" t="n"/>
      <c r="O251" s="70" t="n"/>
      <c r="P251" s="70" t="n"/>
      <c r="Q251" s="123" t="n"/>
      <c r="R251" s="122" t="n"/>
      <c r="S251" s="70" t="n"/>
      <c r="T251" s="70" t="n"/>
      <c r="U251" s="70" t="n"/>
      <c r="V251" s="70" t="n"/>
      <c r="W251" s="70" t="n"/>
      <c r="X251" s="70" t="n"/>
      <c r="Y251" s="70" t="n"/>
      <c r="Z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70" t="n"/>
      <c r="H252" s="120" t="n"/>
      <c r="I252" s="121" t="n"/>
      <c r="J252" s="122" t="n"/>
      <c r="K252" s="70" t="n"/>
      <c r="L252" s="70" t="n"/>
      <c r="M252" s="70" t="n"/>
      <c r="N252" s="70" t="n"/>
      <c r="O252" s="70" t="n"/>
      <c r="P252" s="70" t="n"/>
      <c r="Q252" s="123" t="n"/>
      <c r="R252" s="122" t="n"/>
      <c r="S252" s="70" t="n"/>
      <c r="T252" s="70" t="n"/>
      <c r="U252" s="70" t="n"/>
      <c r="V252" s="70" t="n"/>
      <c r="W252" s="70" t="n"/>
      <c r="X252" s="70" t="n"/>
      <c r="Y252" s="70" t="n"/>
      <c r="Z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70" t="n"/>
      <c r="H253" s="120" t="n"/>
      <c r="I253" s="121" t="n"/>
      <c r="J253" s="122" t="n"/>
      <c r="K253" s="70" t="n"/>
      <c r="L253" s="70" t="n"/>
      <c r="M253" s="70" t="n"/>
      <c r="N253" s="70" t="n"/>
      <c r="O253" s="70" t="n"/>
      <c r="P253" s="70" t="n"/>
      <c r="Q253" s="123" t="n"/>
      <c r="R253" s="122" t="n"/>
      <c r="S253" s="70" t="n"/>
      <c r="T253" s="70" t="n"/>
      <c r="U253" s="70" t="n"/>
      <c r="V253" s="70" t="n"/>
      <c r="W253" s="70" t="n"/>
      <c r="X253" s="70" t="n"/>
      <c r="Y253" s="70" t="n"/>
      <c r="Z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70" t="n"/>
      <c r="H254" s="120" t="n"/>
      <c r="I254" s="121" t="n"/>
      <c r="J254" s="122" t="n"/>
      <c r="K254" s="70" t="n"/>
      <c r="L254" s="70" t="n"/>
      <c r="M254" s="70" t="n"/>
      <c r="N254" s="70" t="n"/>
      <c r="O254" s="70" t="n"/>
      <c r="P254" s="70" t="n"/>
      <c r="Q254" s="123" t="n"/>
      <c r="R254" s="122" t="n"/>
      <c r="S254" s="70" t="n"/>
      <c r="T254" s="70" t="n"/>
      <c r="U254" s="70" t="n"/>
      <c r="V254" s="70" t="n"/>
      <c r="W254" s="70" t="n"/>
      <c r="X254" s="70" t="n"/>
      <c r="Y254" s="70" t="n"/>
      <c r="Z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70" t="n"/>
      <c r="H255" s="120" t="n"/>
      <c r="I255" s="121" t="n"/>
      <c r="J255" s="122" t="n"/>
      <c r="K255" s="70" t="n"/>
      <c r="L255" s="70" t="n"/>
      <c r="M255" s="70" t="n"/>
      <c r="N255" s="70" t="n"/>
      <c r="O255" s="70" t="n"/>
      <c r="P255" s="70" t="n"/>
      <c r="Q255" s="123" t="n"/>
      <c r="R255" s="122" t="n"/>
      <c r="S255" s="70" t="n"/>
      <c r="T255" s="70" t="n"/>
      <c r="U255" s="70" t="n"/>
      <c r="V255" s="70" t="n"/>
      <c r="W255" s="70" t="n"/>
      <c r="X255" s="70" t="n"/>
      <c r="Y255" s="70" t="n"/>
      <c r="Z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70" t="n"/>
      <c r="H256" s="120" t="n"/>
      <c r="I256" s="121" t="n"/>
      <c r="J256" s="122" t="n"/>
      <c r="K256" s="70" t="n"/>
      <c r="L256" s="70" t="n"/>
      <c r="M256" s="70" t="n"/>
      <c r="N256" s="70" t="n"/>
      <c r="O256" s="70" t="n"/>
      <c r="P256" s="70" t="n"/>
      <c r="Q256" s="123" t="n"/>
      <c r="R256" s="122" t="n"/>
      <c r="S256" s="70" t="n"/>
      <c r="T256" s="70" t="n"/>
      <c r="U256" s="70" t="n"/>
      <c r="V256" s="70" t="n"/>
      <c r="W256" s="70" t="n"/>
      <c r="X256" s="70" t="n"/>
      <c r="Y256" s="70" t="n"/>
      <c r="Z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70" t="n"/>
      <c r="H257" s="120" t="n"/>
      <c r="I257" s="121" t="n"/>
      <c r="J257" s="122" t="n"/>
      <c r="K257" s="70" t="n"/>
      <c r="L257" s="70" t="n"/>
      <c r="M257" s="70" t="n"/>
      <c r="N257" s="70" t="n"/>
      <c r="O257" s="70" t="n"/>
      <c r="P257" s="70" t="n"/>
      <c r="Q257" s="123" t="n"/>
      <c r="R257" s="122" t="n"/>
      <c r="S257" s="70" t="n"/>
      <c r="T257" s="70" t="n"/>
      <c r="U257" s="70" t="n"/>
      <c r="V257" s="70" t="n"/>
      <c r="W257" s="70" t="n"/>
      <c r="X257" s="70" t="n"/>
      <c r="Y257" s="70" t="n"/>
      <c r="Z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70" t="n"/>
      <c r="H258" s="120" t="n"/>
      <c r="I258" s="121" t="n"/>
      <c r="J258" s="122" t="n"/>
      <c r="K258" s="70" t="n"/>
      <c r="L258" s="70" t="n"/>
      <c r="M258" s="70" t="n"/>
      <c r="N258" s="70" t="n"/>
      <c r="O258" s="70" t="n"/>
      <c r="P258" s="70" t="n"/>
      <c r="Q258" s="123" t="n"/>
      <c r="R258" s="122" t="n"/>
      <c r="S258" s="70" t="n"/>
      <c r="T258" s="70" t="n"/>
      <c r="U258" s="70" t="n"/>
      <c r="V258" s="70" t="n"/>
      <c r="W258" s="70" t="n"/>
      <c r="X258" s="70" t="n"/>
      <c r="Y258" s="70" t="n"/>
      <c r="Z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70" t="n"/>
      <c r="H259" s="120" t="n"/>
      <c r="I259" s="121" t="n"/>
      <c r="J259" s="122" t="n"/>
      <c r="K259" s="70" t="n"/>
      <c r="L259" s="70" t="n"/>
      <c r="M259" s="70" t="n"/>
      <c r="N259" s="70" t="n"/>
      <c r="O259" s="70" t="n"/>
      <c r="P259" s="70" t="n"/>
      <c r="Q259" s="123" t="n"/>
      <c r="R259" s="122" t="n"/>
      <c r="S259" s="70" t="n"/>
      <c r="T259" s="70" t="n"/>
      <c r="U259" s="70" t="n"/>
      <c r="V259" s="70" t="n"/>
      <c r="W259" s="70" t="n"/>
      <c r="X259" s="70" t="n"/>
      <c r="Y259" s="70" t="n"/>
      <c r="Z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70" t="n"/>
      <c r="H260" s="120" t="n"/>
      <c r="I260" s="121" t="n"/>
      <c r="J260" s="122" t="n"/>
      <c r="K260" s="70" t="n"/>
      <c r="L260" s="70" t="n"/>
      <c r="M260" s="70" t="n"/>
      <c r="N260" s="70" t="n"/>
      <c r="O260" s="70" t="n"/>
      <c r="P260" s="70" t="n"/>
      <c r="Q260" s="123" t="n"/>
      <c r="R260" s="122" t="n"/>
      <c r="S260" s="70" t="n"/>
      <c r="T260" s="70" t="n"/>
      <c r="U260" s="70" t="n"/>
      <c r="V260" s="70" t="n"/>
      <c r="W260" s="70" t="n"/>
      <c r="X260" s="70" t="n"/>
      <c r="Y260" s="70" t="n"/>
      <c r="Z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70" t="n"/>
      <c r="H261" s="120" t="n"/>
      <c r="I261" s="121" t="n"/>
      <c r="J261" s="122" t="n"/>
      <c r="K261" s="70" t="n"/>
      <c r="L261" s="70" t="n"/>
      <c r="M261" s="70" t="n"/>
      <c r="N261" s="70" t="n"/>
      <c r="O261" s="70" t="n"/>
      <c r="P261" s="70" t="n"/>
      <c r="Q261" s="123" t="n"/>
      <c r="R261" s="122" t="n"/>
      <c r="S261" s="70" t="n"/>
      <c r="T261" s="70" t="n"/>
      <c r="U261" s="70" t="n"/>
      <c r="V261" s="70" t="n"/>
      <c r="W261" s="70" t="n"/>
      <c r="X261" s="70" t="n"/>
      <c r="Y261" s="70" t="n"/>
      <c r="Z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70" t="n"/>
      <c r="H262" s="120" t="n"/>
      <c r="I262" s="121" t="n"/>
      <c r="J262" s="122" t="n"/>
      <c r="K262" s="70" t="n"/>
      <c r="L262" s="70" t="n"/>
      <c r="M262" s="70" t="n"/>
      <c r="N262" s="70" t="n"/>
      <c r="O262" s="70" t="n"/>
      <c r="P262" s="70" t="n"/>
      <c r="Q262" s="123" t="n"/>
      <c r="R262" s="122" t="n"/>
      <c r="S262" s="70" t="n"/>
      <c r="T262" s="70" t="n"/>
      <c r="U262" s="70" t="n"/>
      <c r="V262" s="70" t="n"/>
      <c r="W262" s="70" t="n"/>
      <c r="X262" s="70" t="n"/>
      <c r="Y262" s="70" t="n"/>
      <c r="Z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70" t="n"/>
      <c r="H263" s="120" t="n"/>
      <c r="I263" s="121" t="n"/>
      <c r="J263" s="122" t="n"/>
      <c r="K263" s="70" t="n"/>
      <c r="L263" s="70" t="n"/>
      <c r="M263" s="70" t="n"/>
      <c r="N263" s="70" t="n"/>
      <c r="O263" s="70" t="n"/>
      <c r="P263" s="70" t="n"/>
      <c r="Q263" s="123" t="n"/>
      <c r="R263" s="122" t="n"/>
      <c r="S263" s="70" t="n"/>
      <c r="T263" s="70" t="n"/>
      <c r="U263" s="70" t="n"/>
      <c r="V263" s="70" t="n"/>
      <c r="W263" s="70" t="n"/>
      <c r="X263" s="70" t="n"/>
      <c r="Y263" s="70" t="n"/>
      <c r="Z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70" t="n"/>
      <c r="H264" s="120" t="n"/>
      <c r="I264" s="121" t="n"/>
      <c r="J264" s="122" t="n"/>
      <c r="K264" s="70" t="n"/>
      <c r="L264" s="70" t="n"/>
      <c r="M264" s="70" t="n"/>
      <c r="N264" s="70" t="n"/>
      <c r="O264" s="70" t="n"/>
      <c r="P264" s="70" t="n"/>
      <c r="Q264" s="123" t="n"/>
      <c r="R264" s="122" t="n"/>
      <c r="S264" s="70" t="n"/>
      <c r="T264" s="70" t="n"/>
      <c r="U264" s="70" t="n"/>
      <c r="V264" s="70" t="n"/>
      <c r="W264" s="70" t="n"/>
      <c r="X264" s="70" t="n"/>
      <c r="Y264" s="70" t="n"/>
      <c r="Z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70" t="n"/>
      <c r="H265" s="120" t="n"/>
      <c r="I265" s="121" t="n"/>
      <c r="J265" s="122" t="n"/>
      <c r="K265" s="70" t="n"/>
      <c r="L265" s="70" t="n"/>
      <c r="M265" s="70" t="n"/>
      <c r="N265" s="70" t="n"/>
      <c r="O265" s="70" t="n"/>
      <c r="P265" s="70" t="n"/>
      <c r="Q265" s="123" t="n"/>
      <c r="R265" s="122" t="n"/>
      <c r="S265" s="70" t="n"/>
      <c r="T265" s="70" t="n"/>
      <c r="U265" s="70" t="n"/>
      <c r="V265" s="70" t="n"/>
      <c r="W265" s="70" t="n"/>
      <c r="X265" s="70" t="n"/>
      <c r="Y265" s="70" t="n"/>
      <c r="Z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70" t="n"/>
      <c r="H266" s="120" t="n"/>
      <c r="I266" s="121" t="n"/>
      <c r="J266" s="122" t="n"/>
      <c r="K266" s="70" t="n"/>
      <c r="L266" s="70" t="n"/>
      <c r="M266" s="70" t="n"/>
      <c r="N266" s="70" t="n"/>
      <c r="O266" s="70" t="n"/>
      <c r="P266" s="70" t="n"/>
      <c r="Q266" s="123" t="n"/>
      <c r="R266" s="122" t="n"/>
      <c r="S266" s="70" t="n"/>
      <c r="T266" s="70" t="n"/>
      <c r="U266" s="70" t="n"/>
      <c r="V266" s="70" t="n"/>
      <c r="W266" s="70" t="n"/>
      <c r="X266" s="70" t="n"/>
      <c r="Y266" s="70" t="n"/>
      <c r="Z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70" t="n"/>
      <c r="H267" s="120" t="n"/>
      <c r="I267" s="121" t="n"/>
      <c r="J267" s="122" t="n"/>
      <c r="K267" s="70" t="n"/>
      <c r="L267" s="70" t="n"/>
      <c r="M267" s="70" t="n"/>
      <c r="N267" s="70" t="n"/>
      <c r="O267" s="70" t="n"/>
      <c r="P267" s="70" t="n"/>
      <c r="Q267" s="123" t="n"/>
      <c r="R267" s="122" t="n"/>
      <c r="S267" s="70" t="n"/>
      <c r="T267" s="70" t="n"/>
      <c r="U267" s="70" t="n"/>
      <c r="V267" s="70" t="n"/>
      <c r="W267" s="70" t="n"/>
      <c r="X267" s="70" t="n"/>
      <c r="Y267" s="70" t="n"/>
      <c r="Z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70" t="n"/>
      <c r="H268" s="120" t="n"/>
      <c r="I268" s="121" t="n"/>
      <c r="J268" s="122" t="n"/>
      <c r="K268" s="70" t="n"/>
      <c r="L268" s="70" t="n"/>
      <c r="M268" s="70" t="n"/>
      <c r="N268" s="70" t="n"/>
      <c r="O268" s="70" t="n"/>
      <c r="P268" s="70" t="n"/>
      <c r="Q268" s="123" t="n"/>
      <c r="R268" s="122" t="n"/>
      <c r="S268" s="70" t="n"/>
      <c r="T268" s="70" t="n"/>
      <c r="U268" s="70" t="n"/>
      <c r="V268" s="70" t="n"/>
      <c r="W268" s="70" t="n"/>
      <c r="X268" s="70" t="n"/>
      <c r="Y268" s="70" t="n"/>
      <c r="Z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70" t="n"/>
      <c r="H269" s="120" t="n"/>
      <c r="I269" s="121" t="n"/>
      <c r="J269" s="122" t="n"/>
      <c r="K269" s="70" t="n"/>
      <c r="L269" s="70" t="n"/>
      <c r="M269" s="70" t="n"/>
      <c r="N269" s="70" t="n"/>
      <c r="O269" s="70" t="n"/>
      <c r="P269" s="70" t="n"/>
      <c r="Q269" s="123" t="n"/>
      <c r="R269" s="122" t="n"/>
      <c r="S269" s="70" t="n"/>
      <c r="T269" s="70" t="n"/>
      <c r="U269" s="70" t="n"/>
      <c r="V269" s="70" t="n"/>
      <c r="W269" s="70" t="n"/>
      <c r="X269" s="70" t="n"/>
      <c r="Y269" s="70" t="n"/>
      <c r="Z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70" t="n"/>
      <c r="H270" s="120" t="n"/>
      <c r="I270" s="121" t="n"/>
      <c r="J270" s="122" t="n"/>
      <c r="K270" s="70" t="n"/>
      <c r="L270" s="70" t="n"/>
      <c r="M270" s="70" t="n"/>
      <c r="N270" s="70" t="n"/>
      <c r="O270" s="70" t="n"/>
      <c r="P270" s="70" t="n"/>
      <c r="Q270" s="123" t="n"/>
      <c r="R270" s="122" t="n"/>
      <c r="S270" s="70" t="n"/>
      <c r="T270" s="70" t="n"/>
      <c r="U270" s="70" t="n"/>
      <c r="V270" s="70" t="n"/>
      <c r="W270" s="70" t="n"/>
      <c r="X270" s="70" t="n"/>
      <c r="Y270" s="70" t="n"/>
      <c r="Z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70" t="n"/>
      <c r="H271" s="120" t="n"/>
      <c r="I271" s="121" t="n"/>
      <c r="J271" s="122" t="n"/>
      <c r="K271" s="70" t="n"/>
      <c r="L271" s="70" t="n"/>
      <c r="M271" s="70" t="n"/>
      <c r="N271" s="70" t="n"/>
      <c r="O271" s="70" t="n"/>
      <c r="P271" s="70" t="n"/>
      <c r="Q271" s="123" t="n"/>
      <c r="R271" s="122" t="n"/>
      <c r="S271" s="70" t="n"/>
      <c r="T271" s="70" t="n"/>
      <c r="U271" s="70" t="n"/>
      <c r="V271" s="70" t="n"/>
      <c r="W271" s="70" t="n"/>
      <c r="X271" s="70" t="n"/>
      <c r="Y271" s="70" t="n"/>
      <c r="Z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70" t="n"/>
      <c r="H272" s="120" t="n"/>
      <c r="I272" s="121" t="n"/>
      <c r="J272" s="122" t="n"/>
      <c r="K272" s="70" t="n"/>
      <c r="L272" s="70" t="n"/>
      <c r="M272" s="70" t="n"/>
      <c r="N272" s="70" t="n"/>
      <c r="O272" s="70" t="n"/>
      <c r="P272" s="70" t="n"/>
      <c r="Q272" s="123" t="n"/>
      <c r="R272" s="122" t="n"/>
      <c r="S272" s="70" t="n"/>
      <c r="T272" s="70" t="n"/>
      <c r="U272" s="70" t="n"/>
      <c r="V272" s="70" t="n"/>
      <c r="W272" s="70" t="n"/>
      <c r="X272" s="70" t="n"/>
      <c r="Y272" s="70" t="n"/>
      <c r="Z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70" t="n"/>
      <c r="H273" s="120" t="n"/>
      <c r="I273" s="121" t="n"/>
      <c r="J273" s="122" t="n"/>
      <c r="K273" s="70" t="n"/>
      <c r="L273" s="70" t="n"/>
      <c r="M273" s="70" t="n"/>
      <c r="N273" s="70" t="n"/>
      <c r="O273" s="70" t="n"/>
      <c r="P273" s="70" t="n"/>
      <c r="Q273" s="123" t="n"/>
      <c r="R273" s="122" t="n"/>
      <c r="S273" s="70" t="n"/>
      <c r="T273" s="70" t="n"/>
      <c r="U273" s="70" t="n"/>
      <c r="V273" s="70" t="n"/>
      <c r="W273" s="70" t="n"/>
      <c r="X273" s="70" t="n"/>
      <c r="Y273" s="70" t="n"/>
      <c r="Z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70" t="n"/>
      <c r="H274" s="120" t="n"/>
      <c r="I274" s="121" t="n"/>
      <c r="J274" s="122" t="n"/>
      <c r="K274" s="70" t="n"/>
      <c r="L274" s="70" t="n"/>
      <c r="M274" s="70" t="n"/>
      <c r="N274" s="70" t="n"/>
      <c r="O274" s="70" t="n"/>
      <c r="P274" s="70" t="n"/>
      <c r="Q274" s="123" t="n"/>
      <c r="R274" s="122" t="n"/>
      <c r="S274" s="70" t="n"/>
      <c r="T274" s="70" t="n"/>
      <c r="U274" s="70" t="n"/>
      <c r="V274" s="70" t="n"/>
      <c r="W274" s="70" t="n"/>
      <c r="X274" s="70" t="n"/>
      <c r="Y274" s="70" t="n"/>
      <c r="Z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70" t="n"/>
      <c r="H275" s="120" t="n"/>
      <c r="I275" s="121" t="n"/>
      <c r="J275" s="122" t="n"/>
      <c r="K275" s="70" t="n"/>
      <c r="L275" s="70" t="n"/>
      <c r="M275" s="70" t="n"/>
      <c r="N275" s="70" t="n"/>
      <c r="O275" s="70" t="n"/>
      <c r="P275" s="70" t="n"/>
      <c r="Q275" s="123" t="n"/>
      <c r="R275" s="122" t="n"/>
      <c r="S275" s="70" t="n"/>
      <c r="T275" s="70" t="n"/>
      <c r="U275" s="70" t="n"/>
      <c r="V275" s="70" t="n"/>
      <c r="W275" s="70" t="n"/>
      <c r="X275" s="70" t="n"/>
      <c r="Y275" s="70" t="n"/>
      <c r="Z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70" t="n"/>
      <c r="H276" s="120" t="n"/>
      <c r="I276" s="121" t="n"/>
      <c r="J276" s="122" t="n"/>
      <c r="K276" s="70" t="n"/>
      <c r="L276" s="70" t="n"/>
      <c r="M276" s="70" t="n"/>
      <c r="N276" s="70" t="n"/>
      <c r="O276" s="70" t="n"/>
      <c r="P276" s="70" t="n"/>
      <c r="Q276" s="123" t="n"/>
      <c r="R276" s="122" t="n"/>
      <c r="S276" s="70" t="n"/>
      <c r="T276" s="70" t="n"/>
      <c r="U276" s="70" t="n"/>
      <c r="V276" s="70" t="n"/>
      <c r="W276" s="70" t="n"/>
      <c r="X276" s="70" t="n"/>
      <c r="Y276" s="70" t="n"/>
      <c r="Z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70" t="n"/>
      <c r="H277" s="120" t="n"/>
      <c r="I277" s="121" t="n"/>
      <c r="J277" s="122" t="n"/>
      <c r="K277" s="70" t="n"/>
      <c r="L277" s="70" t="n"/>
      <c r="M277" s="70" t="n"/>
      <c r="N277" s="70" t="n"/>
      <c r="O277" s="70" t="n"/>
      <c r="P277" s="70" t="n"/>
      <c r="Q277" s="123" t="n"/>
      <c r="R277" s="122" t="n"/>
      <c r="S277" s="70" t="n"/>
      <c r="T277" s="70" t="n"/>
      <c r="U277" s="70" t="n"/>
      <c r="V277" s="70" t="n"/>
      <c r="W277" s="70" t="n"/>
      <c r="X277" s="70" t="n"/>
      <c r="Y277" s="70" t="n"/>
      <c r="Z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70" t="n"/>
      <c r="H278" s="120" t="n"/>
      <c r="I278" s="121" t="n"/>
      <c r="J278" s="122" t="n"/>
      <c r="K278" s="70" t="n"/>
      <c r="L278" s="70" t="n"/>
      <c r="M278" s="70" t="n"/>
      <c r="N278" s="70" t="n"/>
      <c r="O278" s="70" t="n"/>
      <c r="P278" s="70" t="n"/>
      <c r="Q278" s="123" t="n"/>
      <c r="R278" s="122" t="n"/>
      <c r="S278" s="70" t="n"/>
      <c r="T278" s="70" t="n"/>
      <c r="U278" s="70" t="n"/>
      <c r="V278" s="70" t="n"/>
      <c r="W278" s="70" t="n"/>
      <c r="X278" s="70" t="n"/>
      <c r="Y278" s="70" t="n"/>
      <c r="Z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70" t="n"/>
      <c r="H279" s="120" t="n"/>
      <c r="I279" s="121" t="n"/>
      <c r="J279" s="122" t="n"/>
      <c r="K279" s="70" t="n"/>
      <c r="L279" s="70" t="n"/>
      <c r="M279" s="70" t="n"/>
      <c r="N279" s="70" t="n"/>
      <c r="O279" s="70" t="n"/>
      <c r="P279" s="70" t="n"/>
      <c r="Q279" s="123" t="n"/>
      <c r="R279" s="122" t="n"/>
      <c r="S279" s="70" t="n"/>
      <c r="T279" s="70" t="n"/>
      <c r="U279" s="70" t="n"/>
      <c r="V279" s="70" t="n"/>
      <c r="W279" s="70" t="n"/>
      <c r="X279" s="70" t="n"/>
      <c r="Y279" s="70" t="n"/>
      <c r="Z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70" t="n"/>
      <c r="H280" s="120" t="n"/>
      <c r="I280" s="121" t="n"/>
      <c r="J280" s="122" t="n"/>
      <c r="K280" s="70" t="n"/>
      <c r="L280" s="70" t="n"/>
      <c r="M280" s="70" t="n"/>
      <c r="N280" s="70" t="n"/>
      <c r="O280" s="70" t="n"/>
      <c r="P280" s="70" t="n"/>
      <c r="Q280" s="123" t="n"/>
      <c r="R280" s="122" t="n"/>
      <c r="S280" s="70" t="n"/>
      <c r="T280" s="70" t="n"/>
      <c r="U280" s="70" t="n"/>
      <c r="V280" s="70" t="n"/>
      <c r="W280" s="70" t="n"/>
      <c r="X280" s="70" t="n"/>
      <c r="Y280" s="70" t="n"/>
      <c r="Z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70" t="n"/>
      <c r="H281" s="120" t="n"/>
      <c r="I281" s="121" t="n"/>
      <c r="J281" s="122" t="n"/>
      <c r="K281" s="70" t="n"/>
      <c r="L281" s="70" t="n"/>
      <c r="M281" s="70" t="n"/>
      <c r="N281" s="70" t="n"/>
      <c r="O281" s="70" t="n"/>
      <c r="P281" s="70" t="n"/>
      <c r="Q281" s="123" t="n"/>
      <c r="R281" s="122" t="n"/>
      <c r="S281" s="70" t="n"/>
      <c r="T281" s="70" t="n"/>
      <c r="U281" s="70" t="n"/>
      <c r="V281" s="70" t="n"/>
      <c r="W281" s="70" t="n"/>
      <c r="X281" s="70" t="n"/>
      <c r="Y281" s="70" t="n"/>
      <c r="Z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70" t="n"/>
      <c r="H282" s="120" t="n"/>
      <c r="I282" s="121" t="n"/>
      <c r="J282" s="122" t="n"/>
      <c r="K282" s="70" t="n"/>
      <c r="L282" s="70" t="n"/>
      <c r="M282" s="70" t="n"/>
      <c r="N282" s="70" t="n"/>
      <c r="O282" s="70" t="n"/>
      <c r="P282" s="70" t="n"/>
      <c r="Q282" s="123" t="n"/>
      <c r="R282" s="122" t="n"/>
      <c r="S282" s="70" t="n"/>
      <c r="T282" s="70" t="n"/>
      <c r="U282" s="70" t="n"/>
      <c r="V282" s="70" t="n"/>
      <c r="W282" s="70" t="n"/>
      <c r="X282" s="70" t="n"/>
      <c r="Y282" s="70" t="n"/>
      <c r="Z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70" t="n"/>
      <c r="H283" s="120" t="n"/>
      <c r="I283" s="121" t="n"/>
      <c r="J283" s="122" t="n"/>
      <c r="K283" s="70" t="n"/>
      <c r="L283" s="70" t="n"/>
      <c r="M283" s="70" t="n"/>
      <c r="N283" s="70" t="n"/>
      <c r="O283" s="70" t="n"/>
      <c r="P283" s="70" t="n"/>
      <c r="Q283" s="123" t="n"/>
      <c r="R283" s="122" t="n"/>
      <c r="S283" s="70" t="n"/>
      <c r="T283" s="70" t="n"/>
      <c r="U283" s="70" t="n"/>
      <c r="V283" s="70" t="n"/>
      <c r="W283" s="70" t="n"/>
      <c r="X283" s="70" t="n"/>
      <c r="Y283" s="70" t="n"/>
      <c r="Z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70" t="n"/>
      <c r="H284" s="120" t="n"/>
      <c r="I284" s="121" t="n"/>
      <c r="J284" s="122" t="n"/>
      <c r="K284" s="70" t="n"/>
      <c r="L284" s="70" t="n"/>
      <c r="M284" s="70" t="n"/>
      <c r="N284" s="70" t="n"/>
      <c r="O284" s="70" t="n"/>
      <c r="P284" s="70" t="n"/>
      <c r="Q284" s="123" t="n"/>
      <c r="R284" s="122" t="n"/>
      <c r="S284" s="70" t="n"/>
      <c r="T284" s="70" t="n"/>
      <c r="U284" s="70" t="n"/>
      <c r="V284" s="70" t="n"/>
      <c r="W284" s="70" t="n"/>
      <c r="X284" s="70" t="n"/>
      <c r="Y284" s="70" t="n"/>
      <c r="Z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70" t="n"/>
      <c r="H285" s="120" t="n"/>
      <c r="I285" s="121" t="n"/>
      <c r="J285" s="122" t="n"/>
      <c r="K285" s="70" t="n"/>
      <c r="L285" s="70" t="n"/>
      <c r="M285" s="70" t="n"/>
      <c r="N285" s="70" t="n"/>
      <c r="O285" s="70" t="n"/>
      <c r="P285" s="70" t="n"/>
      <c r="Q285" s="123" t="n"/>
      <c r="R285" s="122" t="n"/>
      <c r="S285" s="70" t="n"/>
      <c r="T285" s="70" t="n"/>
      <c r="U285" s="70" t="n"/>
      <c r="V285" s="70" t="n"/>
      <c r="W285" s="70" t="n"/>
      <c r="X285" s="70" t="n"/>
      <c r="Y285" s="70" t="n"/>
      <c r="Z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70" t="n"/>
      <c r="H286" s="120" t="n"/>
      <c r="I286" s="121" t="n"/>
      <c r="J286" s="122" t="n"/>
      <c r="K286" s="70" t="n"/>
      <c r="L286" s="70" t="n"/>
      <c r="M286" s="70" t="n"/>
      <c r="N286" s="70" t="n"/>
      <c r="O286" s="70" t="n"/>
      <c r="P286" s="70" t="n"/>
      <c r="Q286" s="123" t="n"/>
      <c r="R286" s="122" t="n"/>
      <c r="S286" s="70" t="n"/>
      <c r="T286" s="70" t="n"/>
      <c r="U286" s="70" t="n"/>
      <c r="V286" s="70" t="n"/>
      <c r="W286" s="70" t="n"/>
      <c r="X286" s="70" t="n"/>
      <c r="Y286" s="70" t="n"/>
      <c r="Z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70" t="n"/>
      <c r="H287" s="120" t="n"/>
      <c r="I287" s="121" t="n"/>
      <c r="J287" s="122" t="n"/>
      <c r="K287" s="70" t="n"/>
      <c r="L287" s="70" t="n"/>
      <c r="M287" s="70" t="n"/>
      <c r="N287" s="70" t="n"/>
      <c r="O287" s="70" t="n"/>
      <c r="P287" s="70" t="n"/>
      <c r="Q287" s="123" t="n"/>
      <c r="R287" s="122" t="n"/>
      <c r="S287" s="70" t="n"/>
      <c r="T287" s="70" t="n"/>
      <c r="U287" s="70" t="n"/>
      <c r="V287" s="70" t="n"/>
      <c r="W287" s="70" t="n"/>
      <c r="X287" s="70" t="n"/>
      <c r="Y287" s="70" t="n"/>
      <c r="Z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70" t="n"/>
      <c r="H288" s="120" t="n"/>
      <c r="I288" s="121" t="n"/>
      <c r="J288" s="122" t="n"/>
      <c r="K288" s="70" t="n"/>
      <c r="L288" s="70" t="n"/>
      <c r="M288" s="70" t="n"/>
      <c r="N288" s="70" t="n"/>
      <c r="O288" s="70" t="n"/>
      <c r="P288" s="70" t="n"/>
      <c r="Q288" s="123" t="n"/>
      <c r="R288" s="122" t="n"/>
      <c r="S288" s="70" t="n"/>
      <c r="T288" s="70" t="n"/>
      <c r="U288" s="70" t="n"/>
      <c r="V288" s="70" t="n"/>
      <c r="W288" s="70" t="n"/>
      <c r="X288" s="70" t="n"/>
      <c r="Y288" s="70" t="n"/>
      <c r="Z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70" t="n"/>
      <c r="H289" s="120" t="n"/>
      <c r="I289" s="121" t="n"/>
      <c r="J289" s="122" t="n"/>
      <c r="K289" s="70" t="n"/>
      <c r="L289" s="70" t="n"/>
      <c r="M289" s="70" t="n"/>
      <c r="N289" s="70" t="n"/>
      <c r="O289" s="70" t="n"/>
      <c r="P289" s="70" t="n"/>
      <c r="Q289" s="123" t="n"/>
      <c r="R289" s="122" t="n"/>
      <c r="S289" s="70" t="n"/>
      <c r="T289" s="70" t="n"/>
      <c r="U289" s="70" t="n"/>
      <c r="V289" s="70" t="n"/>
      <c r="W289" s="70" t="n"/>
      <c r="X289" s="70" t="n"/>
      <c r="Y289" s="70" t="n"/>
      <c r="Z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70" t="n"/>
      <c r="H290" s="120" t="n"/>
      <c r="I290" s="121" t="n"/>
      <c r="J290" s="122" t="n"/>
      <c r="K290" s="70" t="n"/>
      <c r="L290" s="70" t="n"/>
      <c r="M290" s="70" t="n"/>
      <c r="N290" s="70" t="n"/>
      <c r="O290" s="70" t="n"/>
      <c r="P290" s="70" t="n"/>
      <c r="Q290" s="123" t="n"/>
      <c r="R290" s="122" t="n"/>
      <c r="S290" s="70" t="n"/>
      <c r="T290" s="70" t="n"/>
      <c r="U290" s="70" t="n"/>
      <c r="V290" s="70" t="n"/>
      <c r="W290" s="70" t="n"/>
      <c r="X290" s="70" t="n"/>
      <c r="Y290" s="70" t="n"/>
      <c r="Z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70" t="n"/>
      <c r="H291" s="120" t="n"/>
      <c r="I291" s="121" t="n"/>
      <c r="J291" s="122" t="n"/>
      <c r="K291" s="70" t="n"/>
      <c r="L291" s="70" t="n"/>
      <c r="M291" s="70" t="n"/>
      <c r="N291" s="70" t="n"/>
      <c r="O291" s="70" t="n"/>
      <c r="P291" s="70" t="n"/>
      <c r="Q291" s="123" t="n"/>
      <c r="R291" s="122" t="n"/>
      <c r="S291" s="70" t="n"/>
      <c r="T291" s="70" t="n"/>
      <c r="U291" s="70" t="n"/>
      <c r="V291" s="70" t="n"/>
      <c r="W291" s="70" t="n"/>
      <c r="X291" s="70" t="n"/>
      <c r="Y291" s="70" t="n"/>
      <c r="Z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70" t="n"/>
      <c r="H292" s="120" t="n"/>
      <c r="I292" s="121" t="n"/>
      <c r="J292" s="122" t="n"/>
      <c r="K292" s="70" t="n"/>
      <c r="L292" s="70" t="n"/>
      <c r="M292" s="70" t="n"/>
      <c r="N292" s="70" t="n"/>
      <c r="O292" s="70" t="n"/>
      <c r="P292" s="70" t="n"/>
      <c r="Q292" s="123" t="n"/>
      <c r="R292" s="122" t="n"/>
      <c r="S292" s="70" t="n"/>
      <c r="T292" s="70" t="n"/>
      <c r="U292" s="70" t="n"/>
      <c r="V292" s="70" t="n"/>
      <c r="W292" s="70" t="n"/>
      <c r="X292" s="70" t="n"/>
      <c r="Y292" s="70" t="n"/>
      <c r="Z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70" t="n"/>
      <c r="H293" s="120" t="n"/>
      <c r="I293" s="121" t="n"/>
      <c r="J293" s="122" t="n"/>
      <c r="K293" s="70" t="n"/>
      <c r="L293" s="70" t="n"/>
      <c r="M293" s="70" t="n"/>
      <c r="N293" s="70" t="n"/>
      <c r="O293" s="70" t="n"/>
      <c r="P293" s="70" t="n"/>
      <c r="Q293" s="123" t="n"/>
      <c r="R293" s="122" t="n"/>
      <c r="S293" s="70" t="n"/>
      <c r="T293" s="70" t="n"/>
      <c r="U293" s="70" t="n"/>
      <c r="V293" s="70" t="n"/>
      <c r="W293" s="70" t="n"/>
      <c r="X293" s="70" t="n"/>
      <c r="Y293" s="70" t="n"/>
      <c r="Z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70" t="n"/>
      <c r="H294" s="120" t="n"/>
      <c r="I294" s="121" t="n"/>
      <c r="J294" s="122" t="n"/>
      <c r="K294" s="70" t="n"/>
      <c r="L294" s="70" t="n"/>
      <c r="M294" s="70" t="n"/>
      <c r="N294" s="70" t="n"/>
      <c r="O294" s="70" t="n"/>
      <c r="P294" s="70" t="n"/>
      <c r="Q294" s="123" t="n"/>
      <c r="R294" s="122" t="n"/>
      <c r="S294" s="70" t="n"/>
      <c r="T294" s="70" t="n"/>
      <c r="U294" s="70" t="n"/>
      <c r="V294" s="70" t="n"/>
      <c r="W294" s="70" t="n"/>
      <c r="X294" s="70" t="n"/>
      <c r="Y294" s="70" t="n"/>
      <c r="Z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70" t="n"/>
      <c r="H295" s="120" t="n"/>
      <c r="I295" s="121" t="n"/>
      <c r="J295" s="122" t="n"/>
      <c r="K295" s="70" t="n"/>
      <c r="L295" s="70" t="n"/>
      <c r="M295" s="70" t="n"/>
      <c r="N295" s="70" t="n"/>
      <c r="O295" s="70" t="n"/>
      <c r="P295" s="70" t="n"/>
      <c r="Q295" s="123" t="n"/>
      <c r="R295" s="122" t="n"/>
      <c r="S295" s="70" t="n"/>
      <c r="T295" s="70" t="n"/>
      <c r="U295" s="70" t="n"/>
      <c r="V295" s="70" t="n"/>
      <c r="W295" s="70" t="n"/>
      <c r="X295" s="70" t="n"/>
      <c r="Y295" s="70" t="n"/>
      <c r="Z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70" t="n"/>
      <c r="H296" s="120" t="n"/>
      <c r="I296" s="121" t="n"/>
      <c r="J296" s="122" t="n"/>
      <c r="K296" s="70" t="n"/>
      <c r="L296" s="70" t="n"/>
      <c r="M296" s="70" t="n"/>
      <c r="N296" s="70" t="n"/>
      <c r="O296" s="70" t="n"/>
      <c r="P296" s="70" t="n"/>
      <c r="Q296" s="123" t="n"/>
      <c r="R296" s="122" t="n"/>
      <c r="S296" s="70" t="n"/>
      <c r="T296" s="70" t="n"/>
      <c r="U296" s="70" t="n"/>
      <c r="V296" s="70" t="n"/>
      <c r="W296" s="70" t="n"/>
      <c r="X296" s="70" t="n"/>
      <c r="Y296" s="70" t="n"/>
      <c r="Z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70" t="n"/>
      <c r="H297" s="120" t="n"/>
      <c r="I297" s="121" t="n"/>
      <c r="J297" s="122" t="n"/>
      <c r="K297" s="70" t="n"/>
      <c r="L297" s="70" t="n"/>
      <c r="M297" s="70" t="n"/>
      <c r="N297" s="70" t="n"/>
      <c r="O297" s="70" t="n"/>
      <c r="P297" s="70" t="n"/>
      <c r="Q297" s="123" t="n"/>
      <c r="R297" s="122" t="n"/>
      <c r="S297" s="70" t="n"/>
      <c r="T297" s="70" t="n"/>
      <c r="U297" s="70" t="n"/>
      <c r="V297" s="70" t="n"/>
      <c r="W297" s="70" t="n"/>
      <c r="X297" s="70" t="n"/>
      <c r="Y297" s="70" t="n"/>
      <c r="Z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70" t="n"/>
      <c r="H298" s="120" t="n"/>
      <c r="I298" s="121" t="n"/>
      <c r="J298" s="122" t="n"/>
      <c r="K298" s="70" t="n"/>
      <c r="L298" s="70" t="n"/>
      <c r="M298" s="70" t="n"/>
      <c r="N298" s="70" t="n"/>
      <c r="O298" s="70" t="n"/>
      <c r="P298" s="70" t="n"/>
      <c r="Q298" s="123" t="n"/>
      <c r="R298" s="122" t="n"/>
      <c r="S298" s="70" t="n"/>
      <c r="T298" s="70" t="n"/>
      <c r="U298" s="70" t="n"/>
      <c r="V298" s="70" t="n"/>
      <c r="W298" s="70" t="n"/>
      <c r="X298" s="70" t="n"/>
      <c r="Y298" s="70" t="n"/>
      <c r="Z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70" t="n"/>
      <c r="H299" s="120" t="n"/>
      <c r="I299" s="121" t="n"/>
      <c r="J299" s="122" t="n"/>
      <c r="K299" s="70" t="n"/>
      <c r="L299" s="70" t="n"/>
      <c r="M299" s="70" t="n"/>
      <c r="N299" s="70" t="n"/>
      <c r="O299" s="70" t="n"/>
      <c r="P299" s="70" t="n"/>
      <c r="Q299" s="123" t="n"/>
      <c r="R299" s="122" t="n"/>
      <c r="S299" s="70" t="n"/>
      <c r="T299" s="70" t="n"/>
      <c r="U299" s="70" t="n"/>
      <c r="V299" s="70" t="n"/>
      <c r="W299" s="70" t="n"/>
      <c r="X299" s="70" t="n"/>
      <c r="Y299" s="70" t="n"/>
      <c r="Z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70" t="n"/>
      <c r="H300" s="120" t="n"/>
      <c r="I300" s="121" t="n"/>
      <c r="J300" s="122" t="n"/>
      <c r="K300" s="70" t="n"/>
      <c r="L300" s="70" t="n"/>
      <c r="M300" s="70" t="n"/>
      <c r="N300" s="70" t="n"/>
      <c r="O300" s="70" t="n"/>
      <c r="P300" s="70" t="n"/>
      <c r="Q300" s="123" t="n"/>
      <c r="R300" s="122" t="n"/>
      <c r="S300" s="70" t="n"/>
      <c r="T300" s="70" t="n"/>
      <c r="U300" s="70" t="n"/>
      <c r="V300" s="70" t="n"/>
      <c r="W300" s="70" t="n"/>
      <c r="X300" s="70" t="n"/>
      <c r="Y300" s="70" t="n"/>
      <c r="Z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70" t="n"/>
      <c r="H301" s="120" t="n"/>
      <c r="I301" s="121" t="n"/>
      <c r="J301" s="122" t="n"/>
      <c r="K301" s="70" t="n"/>
      <c r="L301" s="70" t="n"/>
      <c r="M301" s="70" t="n"/>
      <c r="N301" s="70" t="n"/>
      <c r="O301" s="70" t="n"/>
      <c r="P301" s="70" t="n"/>
      <c r="Q301" s="123" t="n"/>
      <c r="R301" s="122" t="n"/>
      <c r="S301" s="70" t="n"/>
      <c r="T301" s="70" t="n"/>
      <c r="U301" s="70" t="n"/>
      <c r="V301" s="70" t="n"/>
      <c r="W301" s="70" t="n"/>
      <c r="X301" s="70" t="n"/>
      <c r="Y301" s="70" t="n"/>
      <c r="Z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70" t="n"/>
      <c r="H302" s="120" t="n"/>
      <c r="I302" s="121" t="n"/>
      <c r="J302" s="122" t="n"/>
      <c r="K302" s="70" t="n"/>
      <c r="L302" s="70" t="n"/>
      <c r="M302" s="70" t="n"/>
      <c r="N302" s="70" t="n"/>
      <c r="O302" s="70" t="n"/>
      <c r="P302" s="70" t="n"/>
      <c r="Q302" s="123" t="n"/>
      <c r="R302" s="122" t="n"/>
      <c r="S302" s="70" t="n"/>
      <c r="T302" s="70" t="n"/>
      <c r="U302" s="70" t="n"/>
      <c r="V302" s="70" t="n"/>
      <c r="W302" s="70" t="n"/>
      <c r="X302" s="70" t="n"/>
      <c r="Y302" s="70" t="n"/>
      <c r="Z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70" t="n"/>
      <c r="H303" s="120" t="n"/>
      <c r="I303" s="121" t="n"/>
      <c r="J303" s="122" t="n"/>
      <c r="K303" s="70" t="n"/>
      <c r="L303" s="70" t="n"/>
      <c r="M303" s="70" t="n"/>
      <c r="N303" s="70" t="n"/>
      <c r="O303" s="70" t="n"/>
      <c r="P303" s="70" t="n"/>
      <c r="Q303" s="123" t="n"/>
      <c r="R303" s="122" t="n"/>
      <c r="S303" s="70" t="n"/>
      <c r="T303" s="70" t="n"/>
      <c r="U303" s="70" t="n"/>
      <c r="V303" s="70" t="n"/>
      <c r="W303" s="70" t="n"/>
      <c r="X303" s="70" t="n"/>
      <c r="Y303" s="70" t="n"/>
      <c r="Z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70" t="n"/>
      <c r="H304" s="120" t="n"/>
      <c r="I304" s="121" t="n"/>
      <c r="J304" s="122" t="n"/>
      <c r="K304" s="70" t="n"/>
      <c r="L304" s="70" t="n"/>
      <c r="M304" s="70" t="n"/>
      <c r="N304" s="70" t="n"/>
      <c r="O304" s="70" t="n"/>
      <c r="P304" s="70" t="n"/>
      <c r="Q304" s="123" t="n"/>
      <c r="R304" s="122" t="n"/>
      <c r="S304" s="70" t="n"/>
      <c r="T304" s="70" t="n"/>
      <c r="U304" s="70" t="n"/>
      <c r="V304" s="70" t="n"/>
      <c r="W304" s="70" t="n"/>
      <c r="X304" s="70" t="n"/>
      <c r="Y304" s="70" t="n"/>
      <c r="Z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70" t="n"/>
      <c r="H305" s="120" t="n"/>
      <c r="I305" s="121" t="n"/>
      <c r="J305" s="122" t="n"/>
      <c r="K305" s="70" t="n"/>
      <c r="L305" s="70" t="n"/>
      <c r="M305" s="70" t="n"/>
      <c r="N305" s="70" t="n"/>
      <c r="O305" s="70" t="n"/>
      <c r="P305" s="70" t="n"/>
      <c r="Q305" s="123" t="n"/>
      <c r="R305" s="122" t="n"/>
      <c r="S305" s="70" t="n"/>
      <c r="T305" s="70" t="n"/>
      <c r="U305" s="70" t="n"/>
      <c r="V305" s="70" t="n"/>
      <c r="W305" s="70" t="n"/>
      <c r="X305" s="70" t="n"/>
      <c r="Y305" s="70" t="n"/>
      <c r="Z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70" t="n"/>
      <c r="H306" s="120" t="n"/>
      <c r="I306" s="121" t="n"/>
      <c r="J306" s="122" t="n"/>
      <c r="K306" s="70" t="n"/>
      <c r="L306" s="70" t="n"/>
      <c r="M306" s="70" t="n"/>
      <c r="N306" s="70" t="n"/>
      <c r="O306" s="70" t="n"/>
      <c r="P306" s="70" t="n"/>
      <c r="Q306" s="123" t="n"/>
      <c r="R306" s="122" t="n"/>
      <c r="S306" s="70" t="n"/>
      <c r="T306" s="70" t="n"/>
      <c r="U306" s="70" t="n"/>
      <c r="V306" s="70" t="n"/>
      <c r="W306" s="70" t="n"/>
      <c r="X306" s="70" t="n"/>
      <c r="Y306" s="70" t="n"/>
      <c r="Z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70" t="n"/>
      <c r="H307" s="120" t="n"/>
      <c r="I307" s="121" t="n"/>
      <c r="J307" s="122" t="n"/>
      <c r="K307" s="70" t="n"/>
      <c r="L307" s="70" t="n"/>
      <c r="M307" s="70" t="n"/>
      <c r="N307" s="70" t="n"/>
      <c r="O307" s="70" t="n"/>
      <c r="P307" s="70" t="n"/>
      <c r="Q307" s="123" t="n"/>
      <c r="R307" s="122" t="n"/>
      <c r="S307" s="70" t="n"/>
      <c r="T307" s="70" t="n"/>
      <c r="U307" s="70" t="n"/>
      <c r="V307" s="70" t="n"/>
      <c r="W307" s="70" t="n"/>
      <c r="X307" s="70" t="n"/>
      <c r="Y307" s="70" t="n"/>
      <c r="Z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70" t="n"/>
      <c r="H308" s="120" t="n"/>
      <c r="I308" s="121" t="n"/>
      <c r="J308" s="122" t="n"/>
      <c r="K308" s="70" t="n"/>
      <c r="L308" s="70" t="n"/>
      <c r="M308" s="70" t="n"/>
      <c r="N308" s="70" t="n"/>
      <c r="O308" s="70" t="n"/>
      <c r="P308" s="70" t="n"/>
      <c r="Q308" s="123" t="n"/>
      <c r="R308" s="122" t="n"/>
      <c r="S308" s="70" t="n"/>
      <c r="T308" s="70" t="n"/>
      <c r="U308" s="70" t="n"/>
      <c r="V308" s="70" t="n"/>
      <c r="W308" s="70" t="n"/>
      <c r="X308" s="70" t="n"/>
      <c r="Y308" s="70" t="n"/>
      <c r="Z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70" t="n"/>
      <c r="H309" s="120" t="n"/>
      <c r="I309" s="121" t="n"/>
      <c r="J309" s="122" t="n"/>
      <c r="K309" s="70" t="n"/>
      <c r="L309" s="70" t="n"/>
      <c r="M309" s="70" t="n"/>
      <c r="N309" s="70" t="n"/>
      <c r="O309" s="70" t="n"/>
      <c r="P309" s="70" t="n"/>
      <c r="Q309" s="123" t="n"/>
      <c r="R309" s="122" t="n"/>
      <c r="S309" s="70" t="n"/>
      <c r="T309" s="70" t="n"/>
      <c r="U309" s="70" t="n"/>
      <c r="V309" s="70" t="n"/>
      <c r="W309" s="70" t="n"/>
      <c r="X309" s="70" t="n"/>
      <c r="Y309" s="70" t="n"/>
      <c r="Z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70" t="n"/>
      <c r="H310" s="120" t="n"/>
      <c r="I310" s="121" t="n"/>
      <c r="J310" s="122" t="n"/>
      <c r="K310" s="70" t="n"/>
      <c r="L310" s="70" t="n"/>
      <c r="M310" s="70" t="n"/>
      <c r="N310" s="70" t="n"/>
      <c r="O310" s="70" t="n"/>
      <c r="P310" s="70" t="n"/>
      <c r="Q310" s="123" t="n"/>
      <c r="R310" s="122" t="n"/>
      <c r="S310" s="70" t="n"/>
      <c r="T310" s="70" t="n"/>
      <c r="U310" s="70" t="n"/>
      <c r="V310" s="70" t="n"/>
      <c r="W310" s="70" t="n"/>
      <c r="X310" s="70" t="n"/>
      <c r="Y310" s="70" t="n"/>
      <c r="Z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70" t="n"/>
      <c r="H311" s="120" t="n"/>
      <c r="I311" s="121" t="n"/>
      <c r="J311" s="122" t="n"/>
      <c r="K311" s="70" t="n"/>
      <c r="L311" s="70" t="n"/>
      <c r="M311" s="70" t="n"/>
      <c r="N311" s="70" t="n"/>
      <c r="O311" s="70" t="n"/>
      <c r="P311" s="70" t="n"/>
      <c r="Q311" s="123" t="n"/>
      <c r="R311" s="122" t="n"/>
      <c r="S311" s="70" t="n"/>
      <c r="T311" s="70" t="n"/>
      <c r="U311" s="70" t="n"/>
      <c r="V311" s="70" t="n"/>
      <c r="W311" s="70" t="n"/>
      <c r="X311" s="70" t="n"/>
      <c r="Y311" s="70" t="n"/>
      <c r="Z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70" t="n"/>
      <c r="H312" s="120" t="n"/>
      <c r="I312" s="121" t="n"/>
      <c r="J312" s="122" t="n"/>
      <c r="K312" s="70" t="n"/>
      <c r="L312" s="70" t="n"/>
      <c r="M312" s="70" t="n"/>
      <c r="N312" s="70" t="n"/>
      <c r="O312" s="70" t="n"/>
      <c r="P312" s="70" t="n"/>
      <c r="Q312" s="123" t="n"/>
      <c r="R312" s="122" t="n"/>
      <c r="S312" s="70" t="n"/>
      <c r="T312" s="70" t="n"/>
      <c r="U312" s="70" t="n"/>
      <c r="V312" s="70" t="n"/>
      <c r="W312" s="70" t="n"/>
      <c r="X312" s="70" t="n"/>
      <c r="Y312" s="70" t="n"/>
      <c r="Z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70" t="n"/>
      <c r="H313" s="120" t="n"/>
      <c r="I313" s="121" t="n"/>
      <c r="J313" s="122" t="n"/>
      <c r="K313" s="70" t="n"/>
      <c r="L313" s="70" t="n"/>
      <c r="M313" s="70" t="n"/>
      <c r="N313" s="70" t="n"/>
      <c r="O313" s="70" t="n"/>
      <c r="P313" s="70" t="n"/>
      <c r="Q313" s="123" t="n"/>
      <c r="R313" s="122" t="n"/>
      <c r="S313" s="70" t="n"/>
      <c r="T313" s="70" t="n"/>
      <c r="U313" s="70" t="n"/>
      <c r="V313" s="70" t="n"/>
      <c r="W313" s="70" t="n"/>
      <c r="X313" s="70" t="n"/>
      <c r="Y313" s="70" t="n"/>
      <c r="Z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70" t="n"/>
      <c r="H314" s="120" t="n"/>
      <c r="I314" s="121" t="n"/>
      <c r="J314" s="122" t="n"/>
      <c r="K314" s="70" t="n"/>
      <c r="L314" s="70" t="n"/>
      <c r="M314" s="70" t="n"/>
      <c r="N314" s="70" t="n"/>
      <c r="O314" s="70" t="n"/>
      <c r="P314" s="70" t="n"/>
      <c r="Q314" s="123" t="n"/>
      <c r="R314" s="122" t="n"/>
      <c r="S314" s="70" t="n"/>
      <c r="T314" s="70" t="n"/>
      <c r="U314" s="70" t="n"/>
      <c r="V314" s="70" t="n"/>
      <c r="W314" s="70" t="n"/>
      <c r="X314" s="70" t="n"/>
      <c r="Y314" s="70" t="n"/>
      <c r="Z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70" t="n"/>
      <c r="H315" s="120" t="n"/>
      <c r="I315" s="121" t="n"/>
      <c r="J315" s="122" t="n"/>
      <c r="K315" s="70" t="n"/>
      <c r="L315" s="70" t="n"/>
      <c r="M315" s="70" t="n"/>
      <c r="N315" s="70" t="n"/>
      <c r="O315" s="70" t="n"/>
      <c r="P315" s="70" t="n"/>
      <c r="Q315" s="123" t="n"/>
      <c r="R315" s="122" t="n"/>
      <c r="S315" s="70" t="n"/>
      <c r="T315" s="70" t="n"/>
      <c r="U315" s="70" t="n"/>
      <c r="V315" s="70" t="n"/>
      <c r="W315" s="70" t="n"/>
      <c r="X315" s="70" t="n"/>
      <c r="Y315" s="70" t="n"/>
      <c r="Z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70" t="n"/>
      <c r="H316" s="120" t="n"/>
      <c r="I316" s="121" t="n"/>
      <c r="J316" s="122" t="n"/>
      <c r="K316" s="70" t="n"/>
      <c r="L316" s="70" t="n"/>
      <c r="M316" s="70" t="n"/>
      <c r="N316" s="70" t="n"/>
      <c r="O316" s="70" t="n"/>
      <c r="P316" s="70" t="n"/>
      <c r="Q316" s="123" t="n"/>
      <c r="R316" s="122" t="n"/>
      <c r="S316" s="70" t="n"/>
      <c r="T316" s="70" t="n"/>
      <c r="U316" s="70" t="n"/>
      <c r="V316" s="70" t="n"/>
      <c r="W316" s="70" t="n"/>
      <c r="X316" s="70" t="n"/>
      <c r="Y316" s="70" t="n"/>
      <c r="Z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70" t="n"/>
      <c r="H317" s="120" t="n"/>
      <c r="I317" s="121" t="n"/>
      <c r="J317" s="122" t="n"/>
      <c r="K317" s="70" t="n"/>
      <c r="L317" s="70" t="n"/>
      <c r="M317" s="70" t="n"/>
      <c r="N317" s="70" t="n"/>
      <c r="O317" s="70" t="n"/>
      <c r="P317" s="70" t="n"/>
      <c r="Q317" s="123" t="n"/>
      <c r="R317" s="122" t="n"/>
      <c r="S317" s="70" t="n"/>
      <c r="T317" s="70" t="n"/>
      <c r="U317" s="70" t="n"/>
      <c r="V317" s="70" t="n"/>
      <c r="W317" s="70" t="n"/>
      <c r="X317" s="70" t="n"/>
      <c r="Y317" s="70" t="n"/>
      <c r="Z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70" t="n"/>
      <c r="H318" s="120" t="n"/>
      <c r="I318" s="121" t="n"/>
      <c r="J318" s="122" t="n"/>
      <c r="K318" s="70" t="n"/>
      <c r="L318" s="70" t="n"/>
      <c r="M318" s="70" t="n"/>
      <c r="N318" s="70" t="n"/>
      <c r="O318" s="70" t="n"/>
      <c r="P318" s="70" t="n"/>
      <c r="Q318" s="123" t="n"/>
      <c r="R318" s="122" t="n"/>
      <c r="S318" s="70" t="n"/>
      <c r="T318" s="70" t="n"/>
      <c r="U318" s="70" t="n"/>
      <c r="V318" s="70" t="n"/>
      <c r="W318" s="70" t="n"/>
      <c r="X318" s="70" t="n"/>
      <c r="Y318" s="70" t="n"/>
      <c r="Z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70" t="n"/>
      <c r="H319" s="120" t="n"/>
      <c r="I319" s="121" t="n"/>
      <c r="J319" s="122" t="n"/>
      <c r="K319" s="70" t="n"/>
      <c r="L319" s="70" t="n"/>
      <c r="M319" s="70" t="n"/>
      <c r="N319" s="70" t="n"/>
      <c r="O319" s="70" t="n"/>
      <c r="P319" s="70" t="n"/>
      <c r="Q319" s="123" t="n"/>
      <c r="R319" s="122" t="n"/>
      <c r="S319" s="70" t="n"/>
      <c r="T319" s="70" t="n"/>
      <c r="U319" s="70" t="n"/>
      <c r="V319" s="70" t="n"/>
      <c r="W319" s="70" t="n"/>
      <c r="X319" s="70" t="n"/>
      <c r="Y319" s="70" t="n"/>
      <c r="Z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70" t="n"/>
      <c r="H320" s="120" t="n"/>
      <c r="I320" s="121" t="n"/>
      <c r="J320" s="122" t="n"/>
      <c r="K320" s="70" t="n"/>
      <c r="L320" s="70" t="n"/>
      <c r="M320" s="70" t="n"/>
      <c r="N320" s="70" t="n"/>
      <c r="O320" s="70" t="n"/>
      <c r="P320" s="70" t="n"/>
      <c r="Q320" s="123" t="n"/>
      <c r="R320" s="122" t="n"/>
      <c r="S320" s="70" t="n"/>
      <c r="T320" s="70" t="n"/>
      <c r="U320" s="70" t="n"/>
      <c r="V320" s="70" t="n"/>
      <c r="W320" s="70" t="n"/>
      <c r="X320" s="70" t="n"/>
      <c r="Y320" s="70" t="n"/>
      <c r="Z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70" t="n"/>
      <c r="H321" s="120" t="n"/>
      <c r="I321" s="121" t="n"/>
      <c r="J321" s="122" t="n"/>
      <c r="K321" s="70" t="n"/>
      <c r="L321" s="70" t="n"/>
      <c r="M321" s="70" t="n"/>
      <c r="N321" s="70" t="n"/>
      <c r="O321" s="70" t="n"/>
      <c r="P321" s="70" t="n"/>
      <c r="Q321" s="123" t="n"/>
      <c r="R321" s="122" t="n"/>
      <c r="S321" s="70" t="n"/>
      <c r="T321" s="70" t="n"/>
      <c r="U321" s="70" t="n"/>
      <c r="V321" s="70" t="n"/>
      <c r="W321" s="70" t="n"/>
      <c r="X321" s="70" t="n"/>
      <c r="Y321" s="70" t="n"/>
      <c r="Z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70" t="n"/>
      <c r="H322" s="120" t="n"/>
      <c r="I322" s="121" t="n"/>
      <c r="J322" s="122" t="n"/>
      <c r="K322" s="70" t="n"/>
      <c r="L322" s="70" t="n"/>
      <c r="M322" s="70" t="n"/>
      <c r="N322" s="70" t="n"/>
      <c r="O322" s="70" t="n"/>
      <c r="P322" s="70" t="n"/>
      <c r="Q322" s="123" t="n"/>
      <c r="R322" s="122" t="n"/>
      <c r="S322" s="70" t="n"/>
      <c r="T322" s="70" t="n"/>
      <c r="U322" s="70" t="n"/>
      <c r="V322" s="70" t="n"/>
      <c r="W322" s="70" t="n"/>
      <c r="X322" s="70" t="n"/>
      <c r="Y322" s="70" t="n"/>
      <c r="Z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70" t="n"/>
      <c r="H323" s="120" t="n"/>
      <c r="I323" s="121" t="n"/>
      <c r="J323" s="122" t="n"/>
      <c r="K323" s="70" t="n"/>
      <c r="L323" s="70" t="n"/>
      <c r="M323" s="70" t="n"/>
      <c r="N323" s="70" t="n"/>
      <c r="O323" s="70" t="n"/>
      <c r="P323" s="70" t="n"/>
      <c r="Q323" s="123" t="n"/>
      <c r="R323" s="122" t="n"/>
      <c r="S323" s="70" t="n"/>
      <c r="T323" s="70" t="n"/>
      <c r="U323" s="70" t="n"/>
      <c r="V323" s="70" t="n"/>
      <c r="W323" s="70" t="n"/>
      <c r="X323" s="70" t="n"/>
      <c r="Y323" s="70" t="n"/>
      <c r="Z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70" t="n"/>
      <c r="H324" s="120" t="n"/>
      <c r="I324" s="121" t="n"/>
      <c r="J324" s="122" t="n"/>
      <c r="K324" s="70" t="n"/>
      <c r="L324" s="70" t="n"/>
      <c r="M324" s="70" t="n"/>
      <c r="N324" s="70" t="n"/>
      <c r="O324" s="70" t="n"/>
      <c r="P324" s="70" t="n"/>
      <c r="Q324" s="123" t="n"/>
      <c r="R324" s="122" t="n"/>
      <c r="S324" s="70" t="n"/>
      <c r="T324" s="70" t="n"/>
      <c r="U324" s="70" t="n"/>
      <c r="V324" s="70" t="n"/>
      <c r="W324" s="70" t="n"/>
      <c r="X324" s="70" t="n"/>
      <c r="Y324" s="70" t="n"/>
      <c r="Z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70" t="n"/>
      <c r="H325" s="120" t="n"/>
      <c r="I325" s="121" t="n"/>
      <c r="J325" s="122" t="n"/>
      <c r="K325" s="70" t="n"/>
      <c r="L325" s="70" t="n"/>
      <c r="M325" s="70" t="n"/>
      <c r="N325" s="70" t="n"/>
      <c r="O325" s="70" t="n"/>
      <c r="P325" s="70" t="n"/>
      <c r="Q325" s="123" t="n"/>
      <c r="R325" s="122" t="n"/>
      <c r="S325" s="70" t="n"/>
      <c r="T325" s="70" t="n"/>
      <c r="U325" s="70" t="n"/>
      <c r="V325" s="70" t="n"/>
      <c r="W325" s="70" t="n"/>
      <c r="X325" s="70" t="n"/>
      <c r="Y325" s="70" t="n"/>
      <c r="Z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70" t="n"/>
      <c r="H326" s="120" t="n"/>
      <c r="I326" s="121" t="n"/>
      <c r="J326" s="122" t="n"/>
      <c r="K326" s="70" t="n"/>
      <c r="L326" s="70" t="n"/>
      <c r="M326" s="70" t="n"/>
      <c r="N326" s="70" t="n"/>
      <c r="O326" s="70" t="n"/>
      <c r="P326" s="70" t="n"/>
      <c r="Q326" s="123" t="n"/>
      <c r="R326" s="122" t="n"/>
      <c r="S326" s="70" t="n"/>
      <c r="T326" s="70" t="n"/>
      <c r="U326" s="70" t="n"/>
      <c r="V326" s="70" t="n"/>
      <c r="W326" s="70" t="n"/>
      <c r="X326" s="70" t="n"/>
      <c r="Y326" s="70" t="n"/>
      <c r="Z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70" t="n"/>
      <c r="H327" s="120" t="n"/>
      <c r="I327" s="121" t="n"/>
      <c r="J327" s="122" t="n"/>
      <c r="K327" s="70" t="n"/>
      <c r="L327" s="70" t="n"/>
      <c r="M327" s="70" t="n"/>
      <c r="N327" s="70" t="n"/>
      <c r="O327" s="70" t="n"/>
      <c r="P327" s="70" t="n"/>
      <c r="Q327" s="123" t="n"/>
      <c r="R327" s="122" t="n"/>
      <c r="S327" s="70" t="n"/>
      <c r="T327" s="70" t="n"/>
      <c r="U327" s="70" t="n"/>
      <c r="V327" s="70" t="n"/>
      <c r="W327" s="70" t="n"/>
      <c r="X327" s="70" t="n"/>
      <c r="Y327" s="70" t="n"/>
      <c r="Z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70" t="n"/>
      <c r="H328" s="120" t="n"/>
      <c r="I328" s="121" t="n"/>
      <c r="J328" s="122" t="n"/>
      <c r="K328" s="70" t="n"/>
      <c r="L328" s="70" t="n"/>
      <c r="M328" s="70" t="n"/>
      <c r="N328" s="70" t="n"/>
      <c r="O328" s="70" t="n"/>
      <c r="P328" s="70" t="n"/>
      <c r="Q328" s="123" t="n"/>
      <c r="R328" s="122" t="n"/>
      <c r="S328" s="70" t="n"/>
      <c r="T328" s="70" t="n"/>
      <c r="U328" s="70" t="n"/>
      <c r="V328" s="70" t="n"/>
      <c r="W328" s="70" t="n"/>
      <c r="X328" s="70" t="n"/>
      <c r="Y328" s="70" t="n"/>
      <c r="Z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70" t="n"/>
      <c r="H329" s="120" t="n"/>
      <c r="I329" s="121" t="n"/>
      <c r="J329" s="122" t="n"/>
      <c r="K329" s="70" t="n"/>
      <c r="L329" s="70" t="n"/>
      <c r="M329" s="70" t="n"/>
      <c r="N329" s="70" t="n"/>
      <c r="O329" s="70" t="n"/>
      <c r="P329" s="70" t="n"/>
      <c r="Q329" s="123" t="n"/>
      <c r="R329" s="122" t="n"/>
      <c r="S329" s="70" t="n"/>
      <c r="T329" s="70" t="n"/>
      <c r="U329" s="70" t="n"/>
      <c r="V329" s="70" t="n"/>
      <c r="W329" s="70" t="n"/>
      <c r="X329" s="70" t="n"/>
      <c r="Y329" s="70" t="n"/>
      <c r="Z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70" t="n"/>
      <c r="H330" s="120" t="n"/>
      <c r="I330" s="121" t="n"/>
      <c r="J330" s="122" t="n"/>
      <c r="K330" s="70" t="n"/>
      <c r="L330" s="70" t="n"/>
      <c r="M330" s="70" t="n"/>
      <c r="N330" s="70" t="n"/>
      <c r="O330" s="70" t="n"/>
      <c r="P330" s="70" t="n"/>
      <c r="Q330" s="123" t="n"/>
      <c r="R330" s="122" t="n"/>
      <c r="S330" s="70" t="n"/>
      <c r="T330" s="70" t="n"/>
      <c r="U330" s="70" t="n"/>
      <c r="V330" s="70" t="n"/>
      <c r="W330" s="70" t="n"/>
      <c r="X330" s="70" t="n"/>
      <c r="Y330" s="70" t="n"/>
      <c r="Z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70" t="n"/>
      <c r="H331" s="120" t="n"/>
      <c r="I331" s="121" t="n"/>
      <c r="J331" s="122" t="n"/>
      <c r="K331" s="70" t="n"/>
      <c r="L331" s="70" t="n"/>
      <c r="M331" s="70" t="n"/>
      <c r="N331" s="70" t="n"/>
      <c r="O331" s="70" t="n"/>
      <c r="P331" s="70" t="n"/>
      <c r="Q331" s="123" t="n"/>
      <c r="R331" s="122" t="n"/>
      <c r="S331" s="70" t="n"/>
      <c r="T331" s="70" t="n"/>
      <c r="U331" s="70" t="n"/>
      <c r="V331" s="70" t="n"/>
      <c r="W331" s="70" t="n"/>
      <c r="X331" s="70" t="n"/>
      <c r="Y331" s="70" t="n"/>
      <c r="Z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70" t="n"/>
      <c r="H332" s="120" t="n"/>
      <c r="I332" s="121" t="n"/>
      <c r="J332" s="122" t="n"/>
      <c r="K332" s="70" t="n"/>
      <c r="L332" s="70" t="n"/>
      <c r="M332" s="70" t="n"/>
      <c r="N332" s="70" t="n"/>
      <c r="O332" s="70" t="n"/>
      <c r="P332" s="70" t="n"/>
      <c r="Q332" s="123" t="n"/>
      <c r="R332" s="122" t="n"/>
      <c r="S332" s="70" t="n"/>
      <c r="T332" s="70" t="n"/>
      <c r="U332" s="70" t="n"/>
      <c r="V332" s="70" t="n"/>
      <c r="W332" s="70" t="n"/>
      <c r="X332" s="70" t="n"/>
      <c r="Y332" s="70" t="n"/>
      <c r="Z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70" t="n"/>
      <c r="H333" s="120" t="n"/>
      <c r="I333" s="121" t="n"/>
      <c r="J333" s="122" t="n"/>
      <c r="K333" s="70" t="n"/>
      <c r="L333" s="70" t="n"/>
      <c r="M333" s="70" t="n"/>
      <c r="N333" s="70" t="n"/>
      <c r="O333" s="70" t="n"/>
      <c r="P333" s="70" t="n"/>
      <c r="Q333" s="123" t="n"/>
      <c r="R333" s="122" t="n"/>
      <c r="S333" s="70" t="n"/>
      <c r="T333" s="70" t="n"/>
      <c r="U333" s="70" t="n"/>
      <c r="V333" s="70" t="n"/>
      <c r="W333" s="70" t="n"/>
      <c r="X333" s="70" t="n"/>
      <c r="Y333" s="70" t="n"/>
      <c r="Z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70" t="n"/>
      <c r="H334" s="120" t="n"/>
      <c r="I334" s="121" t="n"/>
      <c r="J334" s="122" t="n"/>
      <c r="K334" s="70" t="n"/>
      <c r="L334" s="70" t="n"/>
      <c r="M334" s="70" t="n"/>
      <c r="N334" s="70" t="n"/>
      <c r="O334" s="70" t="n"/>
      <c r="P334" s="70" t="n"/>
      <c r="Q334" s="123" t="n"/>
      <c r="R334" s="122" t="n"/>
      <c r="S334" s="70" t="n"/>
      <c r="T334" s="70" t="n"/>
      <c r="U334" s="70" t="n"/>
      <c r="V334" s="70" t="n"/>
      <c r="W334" s="70" t="n"/>
      <c r="X334" s="70" t="n"/>
      <c r="Y334" s="70" t="n"/>
      <c r="Z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70" t="n"/>
      <c r="H335" s="120" t="n"/>
      <c r="I335" s="121" t="n"/>
      <c r="J335" s="122" t="n"/>
      <c r="K335" s="70" t="n"/>
      <c r="L335" s="70" t="n"/>
      <c r="M335" s="70" t="n"/>
      <c r="N335" s="70" t="n"/>
      <c r="O335" s="70" t="n"/>
      <c r="P335" s="70" t="n"/>
      <c r="Q335" s="123" t="n"/>
      <c r="R335" s="122" t="n"/>
      <c r="S335" s="70" t="n"/>
      <c r="T335" s="70" t="n"/>
      <c r="U335" s="70" t="n"/>
      <c r="V335" s="70" t="n"/>
      <c r="W335" s="70" t="n"/>
      <c r="X335" s="70" t="n"/>
      <c r="Y335" s="70" t="n"/>
      <c r="Z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70" t="n"/>
      <c r="H336" s="120" t="n"/>
      <c r="I336" s="121" t="n"/>
      <c r="J336" s="122" t="n"/>
      <c r="K336" s="70" t="n"/>
      <c r="L336" s="70" t="n"/>
      <c r="M336" s="70" t="n"/>
      <c r="N336" s="70" t="n"/>
      <c r="O336" s="70" t="n"/>
      <c r="P336" s="70" t="n"/>
      <c r="Q336" s="123" t="n"/>
      <c r="R336" s="122" t="n"/>
      <c r="S336" s="70" t="n"/>
      <c r="T336" s="70" t="n"/>
      <c r="U336" s="70" t="n"/>
      <c r="V336" s="70" t="n"/>
      <c r="W336" s="70" t="n"/>
      <c r="X336" s="70" t="n"/>
      <c r="Y336" s="70" t="n"/>
      <c r="Z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70" t="n"/>
      <c r="H337" s="120" t="n"/>
      <c r="I337" s="121" t="n"/>
      <c r="J337" s="122" t="n"/>
      <c r="K337" s="70" t="n"/>
      <c r="L337" s="70" t="n"/>
      <c r="M337" s="70" t="n"/>
      <c r="N337" s="70" t="n"/>
      <c r="O337" s="70" t="n"/>
      <c r="P337" s="70" t="n"/>
      <c r="Q337" s="123" t="n"/>
      <c r="R337" s="122" t="n"/>
      <c r="S337" s="70" t="n"/>
      <c r="T337" s="70" t="n"/>
      <c r="U337" s="70" t="n"/>
      <c r="V337" s="70" t="n"/>
      <c r="W337" s="70" t="n"/>
      <c r="X337" s="70" t="n"/>
      <c r="Y337" s="70" t="n"/>
      <c r="Z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70" t="n"/>
      <c r="H338" s="120" t="n"/>
      <c r="I338" s="121" t="n"/>
      <c r="J338" s="122" t="n"/>
      <c r="K338" s="70" t="n"/>
      <c r="L338" s="70" t="n"/>
      <c r="M338" s="70" t="n"/>
      <c r="N338" s="70" t="n"/>
      <c r="O338" s="70" t="n"/>
      <c r="P338" s="70" t="n"/>
      <c r="Q338" s="123" t="n"/>
      <c r="R338" s="122" t="n"/>
      <c r="S338" s="70" t="n"/>
      <c r="T338" s="70" t="n"/>
      <c r="U338" s="70" t="n"/>
      <c r="V338" s="70" t="n"/>
      <c r="W338" s="70" t="n"/>
      <c r="X338" s="70" t="n"/>
      <c r="Y338" s="70" t="n"/>
      <c r="Z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70" t="n"/>
      <c r="H339" s="120" t="n"/>
      <c r="I339" s="121" t="n"/>
      <c r="J339" s="122" t="n"/>
      <c r="K339" s="70" t="n"/>
      <c r="L339" s="70" t="n"/>
      <c r="M339" s="70" t="n"/>
      <c r="N339" s="70" t="n"/>
      <c r="O339" s="70" t="n"/>
      <c r="P339" s="70" t="n"/>
      <c r="Q339" s="123" t="n"/>
      <c r="R339" s="122" t="n"/>
      <c r="S339" s="70" t="n"/>
      <c r="T339" s="70" t="n"/>
      <c r="U339" s="70" t="n"/>
      <c r="V339" s="70" t="n"/>
      <c r="W339" s="70" t="n"/>
      <c r="X339" s="70" t="n"/>
      <c r="Y339" s="70" t="n"/>
      <c r="Z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70" t="n"/>
      <c r="H340" s="120" t="n"/>
      <c r="I340" s="121" t="n"/>
      <c r="J340" s="122" t="n"/>
      <c r="K340" s="70" t="n"/>
      <c r="L340" s="70" t="n"/>
      <c r="M340" s="70" t="n"/>
      <c r="N340" s="70" t="n"/>
      <c r="O340" s="70" t="n"/>
      <c r="P340" s="70" t="n"/>
      <c r="Q340" s="123" t="n"/>
      <c r="R340" s="122" t="n"/>
      <c r="S340" s="70" t="n"/>
      <c r="T340" s="70" t="n"/>
      <c r="U340" s="70" t="n"/>
      <c r="V340" s="70" t="n"/>
      <c r="W340" s="70" t="n"/>
      <c r="X340" s="70" t="n"/>
      <c r="Y340" s="70" t="n"/>
      <c r="Z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70" t="n"/>
      <c r="H341" s="120" t="n"/>
      <c r="I341" s="121" t="n"/>
      <c r="J341" s="122" t="n"/>
      <c r="K341" s="70" t="n"/>
      <c r="L341" s="70" t="n"/>
      <c r="M341" s="70" t="n"/>
      <c r="N341" s="70" t="n"/>
      <c r="O341" s="70" t="n"/>
      <c r="P341" s="70" t="n"/>
      <c r="Q341" s="123" t="n"/>
      <c r="R341" s="122" t="n"/>
      <c r="S341" s="70" t="n"/>
      <c r="T341" s="70" t="n"/>
      <c r="U341" s="70" t="n"/>
      <c r="V341" s="70" t="n"/>
      <c r="W341" s="70" t="n"/>
      <c r="X341" s="70" t="n"/>
      <c r="Y341" s="70" t="n"/>
      <c r="Z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70" t="n"/>
      <c r="H342" s="120" t="n"/>
      <c r="I342" s="121" t="n"/>
      <c r="J342" s="122" t="n"/>
      <c r="K342" s="70" t="n"/>
      <c r="L342" s="70" t="n"/>
      <c r="M342" s="70" t="n"/>
      <c r="N342" s="70" t="n"/>
      <c r="O342" s="70" t="n"/>
      <c r="P342" s="70" t="n"/>
      <c r="Q342" s="123" t="n"/>
      <c r="R342" s="122" t="n"/>
      <c r="S342" s="70" t="n"/>
      <c r="T342" s="70" t="n"/>
      <c r="U342" s="70" t="n"/>
      <c r="V342" s="70" t="n"/>
      <c r="W342" s="70" t="n"/>
      <c r="X342" s="70" t="n"/>
      <c r="Y342" s="70" t="n"/>
      <c r="Z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70" t="n"/>
      <c r="H343" s="120" t="n"/>
      <c r="I343" s="121" t="n"/>
      <c r="J343" s="122" t="n"/>
      <c r="K343" s="70" t="n"/>
      <c r="L343" s="70" t="n"/>
      <c r="M343" s="70" t="n"/>
      <c r="N343" s="70" t="n"/>
      <c r="O343" s="70" t="n"/>
      <c r="P343" s="70" t="n"/>
      <c r="Q343" s="123" t="n"/>
      <c r="R343" s="122" t="n"/>
      <c r="S343" s="70" t="n"/>
      <c r="T343" s="70" t="n"/>
      <c r="U343" s="70" t="n"/>
      <c r="V343" s="70" t="n"/>
      <c r="W343" s="70" t="n"/>
      <c r="X343" s="70" t="n"/>
      <c r="Y343" s="70" t="n"/>
      <c r="Z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70" t="n"/>
      <c r="H344" s="120" t="n"/>
      <c r="I344" s="121" t="n"/>
      <c r="J344" s="122" t="n"/>
      <c r="K344" s="70" t="n"/>
      <c r="L344" s="70" t="n"/>
      <c r="M344" s="70" t="n"/>
      <c r="N344" s="70" t="n"/>
      <c r="O344" s="70" t="n"/>
      <c r="P344" s="70" t="n"/>
      <c r="Q344" s="123" t="n"/>
      <c r="R344" s="122" t="n"/>
      <c r="S344" s="70" t="n"/>
      <c r="T344" s="70" t="n"/>
      <c r="U344" s="70" t="n"/>
      <c r="V344" s="70" t="n"/>
      <c r="W344" s="70" t="n"/>
      <c r="X344" s="70" t="n"/>
      <c r="Y344" s="70" t="n"/>
      <c r="Z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70" t="n"/>
      <c r="H345" s="120" t="n"/>
      <c r="I345" s="121" t="n"/>
      <c r="J345" s="122" t="n"/>
      <c r="K345" s="70" t="n"/>
      <c r="L345" s="70" t="n"/>
      <c r="M345" s="70" t="n"/>
      <c r="N345" s="70" t="n"/>
      <c r="O345" s="70" t="n"/>
      <c r="P345" s="70" t="n"/>
      <c r="Q345" s="123" t="n"/>
      <c r="R345" s="122" t="n"/>
      <c r="S345" s="70" t="n"/>
      <c r="T345" s="70" t="n"/>
      <c r="U345" s="70" t="n"/>
      <c r="V345" s="70" t="n"/>
      <c r="W345" s="70" t="n"/>
      <c r="X345" s="70" t="n"/>
      <c r="Y345" s="70" t="n"/>
      <c r="Z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70" t="n"/>
      <c r="H346" s="120" t="n"/>
      <c r="I346" s="121" t="n"/>
      <c r="J346" s="122" t="n"/>
      <c r="K346" s="70" t="n"/>
      <c r="L346" s="70" t="n"/>
      <c r="M346" s="70" t="n"/>
      <c r="N346" s="70" t="n"/>
      <c r="O346" s="70" t="n"/>
      <c r="P346" s="70" t="n"/>
      <c r="Q346" s="123" t="n"/>
      <c r="R346" s="122" t="n"/>
      <c r="S346" s="70" t="n"/>
      <c r="T346" s="70" t="n"/>
      <c r="U346" s="70" t="n"/>
      <c r="V346" s="70" t="n"/>
      <c r="W346" s="70" t="n"/>
      <c r="X346" s="70" t="n"/>
      <c r="Y346" s="70" t="n"/>
      <c r="Z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70" t="n"/>
      <c r="H347" s="120" t="n"/>
      <c r="I347" s="121" t="n"/>
      <c r="J347" s="122" t="n"/>
      <c r="K347" s="70" t="n"/>
      <c r="L347" s="70" t="n"/>
      <c r="M347" s="70" t="n"/>
      <c r="N347" s="70" t="n"/>
      <c r="O347" s="70" t="n"/>
      <c r="P347" s="70" t="n"/>
      <c r="Q347" s="123" t="n"/>
      <c r="R347" s="122" t="n"/>
      <c r="S347" s="70" t="n"/>
      <c r="T347" s="70" t="n"/>
      <c r="U347" s="70" t="n"/>
      <c r="V347" s="70" t="n"/>
      <c r="W347" s="70" t="n"/>
      <c r="X347" s="70" t="n"/>
      <c r="Y347" s="70" t="n"/>
      <c r="Z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70" t="n"/>
      <c r="H348" s="120" t="n"/>
      <c r="I348" s="121" t="n"/>
      <c r="J348" s="122" t="n"/>
      <c r="K348" s="70" t="n"/>
      <c r="L348" s="70" t="n"/>
      <c r="M348" s="70" t="n"/>
      <c r="N348" s="70" t="n"/>
      <c r="O348" s="70" t="n"/>
      <c r="P348" s="70" t="n"/>
      <c r="Q348" s="123" t="n"/>
      <c r="R348" s="122" t="n"/>
      <c r="S348" s="70" t="n"/>
      <c r="T348" s="70" t="n"/>
      <c r="U348" s="70" t="n"/>
      <c r="V348" s="70" t="n"/>
      <c r="W348" s="70" t="n"/>
      <c r="X348" s="70" t="n"/>
      <c r="Y348" s="70" t="n"/>
      <c r="Z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70" t="n"/>
      <c r="H349" s="120" t="n"/>
      <c r="I349" s="121" t="n"/>
      <c r="J349" s="122" t="n"/>
      <c r="K349" s="70" t="n"/>
      <c r="L349" s="70" t="n"/>
      <c r="M349" s="70" t="n"/>
      <c r="N349" s="70" t="n"/>
      <c r="O349" s="70" t="n"/>
      <c r="P349" s="70" t="n"/>
      <c r="Q349" s="123" t="n"/>
      <c r="R349" s="122" t="n"/>
      <c r="S349" s="70" t="n"/>
      <c r="T349" s="70" t="n"/>
      <c r="U349" s="70" t="n"/>
      <c r="V349" s="70" t="n"/>
      <c r="W349" s="70" t="n"/>
      <c r="X349" s="70" t="n"/>
      <c r="Y349" s="70" t="n"/>
      <c r="Z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70" t="n"/>
      <c r="H350" s="120" t="n"/>
      <c r="I350" s="121" t="n"/>
      <c r="J350" s="122" t="n"/>
      <c r="K350" s="70" t="n"/>
      <c r="L350" s="70" t="n"/>
      <c r="M350" s="70" t="n"/>
      <c r="N350" s="70" t="n"/>
      <c r="O350" s="70" t="n"/>
      <c r="P350" s="70" t="n"/>
      <c r="Q350" s="123" t="n"/>
      <c r="R350" s="122" t="n"/>
      <c r="S350" s="70" t="n"/>
      <c r="T350" s="70" t="n"/>
      <c r="U350" s="70" t="n"/>
      <c r="V350" s="70" t="n"/>
      <c r="W350" s="70" t="n"/>
      <c r="X350" s="70" t="n"/>
      <c r="Y350" s="70" t="n"/>
      <c r="Z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70" t="n"/>
      <c r="H351" s="120" t="n"/>
      <c r="I351" s="121" t="n"/>
      <c r="J351" s="122" t="n"/>
      <c r="K351" s="70" t="n"/>
      <c r="L351" s="70" t="n"/>
      <c r="M351" s="70" t="n"/>
      <c r="N351" s="70" t="n"/>
      <c r="O351" s="70" t="n"/>
      <c r="P351" s="70" t="n"/>
      <c r="Q351" s="123" t="n"/>
      <c r="R351" s="122" t="n"/>
      <c r="S351" s="70" t="n"/>
      <c r="T351" s="70" t="n"/>
      <c r="U351" s="70" t="n"/>
      <c r="V351" s="70" t="n"/>
      <c r="W351" s="70" t="n"/>
      <c r="X351" s="70" t="n"/>
      <c r="Y351" s="70" t="n"/>
      <c r="Z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70" t="n"/>
      <c r="H352" s="120" t="n"/>
      <c r="I352" s="121" t="n"/>
      <c r="J352" s="122" t="n"/>
      <c r="K352" s="70" t="n"/>
      <c r="L352" s="70" t="n"/>
      <c r="M352" s="70" t="n"/>
      <c r="N352" s="70" t="n"/>
      <c r="O352" s="70" t="n"/>
      <c r="P352" s="70" t="n"/>
      <c r="Q352" s="123" t="n"/>
      <c r="R352" s="122" t="n"/>
      <c r="S352" s="70" t="n"/>
      <c r="T352" s="70" t="n"/>
      <c r="U352" s="70" t="n"/>
      <c r="V352" s="70" t="n"/>
      <c r="W352" s="70" t="n"/>
      <c r="X352" s="70" t="n"/>
      <c r="Y352" s="70" t="n"/>
      <c r="Z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70" t="n"/>
      <c r="H353" s="120" t="n"/>
      <c r="I353" s="121" t="n"/>
      <c r="J353" s="122" t="n"/>
      <c r="K353" s="70" t="n"/>
      <c r="L353" s="70" t="n"/>
      <c r="M353" s="70" t="n"/>
      <c r="N353" s="70" t="n"/>
      <c r="O353" s="70" t="n"/>
      <c r="P353" s="70" t="n"/>
      <c r="Q353" s="123" t="n"/>
      <c r="R353" s="122" t="n"/>
      <c r="S353" s="70" t="n"/>
      <c r="T353" s="70" t="n"/>
      <c r="U353" s="70" t="n"/>
      <c r="V353" s="70" t="n"/>
      <c r="W353" s="70" t="n"/>
      <c r="X353" s="70" t="n"/>
      <c r="Y353" s="70" t="n"/>
      <c r="Z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70" t="n"/>
      <c r="H354" s="120" t="n"/>
      <c r="I354" s="121" t="n"/>
      <c r="J354" s="122" t="n"/>
      <c r="K354" s="70" t="n"/>
      <c r="L354" s="70" t="n"/>
      <c r="M354" s="70" t="n"/>
      <c r="N354" s="70" t="n"/>
      <c r="O354" s="70" t="n"/>
      <c r="P354" s="70" t="n"/>
      <c r="Q354" s="123" t="n"/>
      <c r="R354" s="122" t="n"/>
      <c r="S354" s="70" t="n"/>
      <c r="T354" s="70" t="n"/>
      <c r="U354" s="70" t="n"/>
      <c r="V354" s="70" t="n"/>
      <c r="W354" s="70" t="n"/>
      <c r="X354" s="70" t="n"/>
      <c r="Y354" s="70" t="n"/>
      <c r="Z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70" t="n"/>
      <c r="H355" s="120" t="n"/>
      <c r="I355" s="121" t="n"/>
      <c r="J355" s="122" t="n"/>
      <c r="K355" s="70" t="n"/>
      <c r="L355" s="70" t="n"/>
      <c r="M355" s="70" t="n"/>
      <c r="N355" s="70" t="n"/>
      <c r="O355" s="70" t="n"/>
      <c r="P355" s="70" t="n"/>
      <c r="Q355" s="123" t="n"/>
      <c r="R355" s="122" t="n"/>
      <c r="S355" s="70" t="n"/>
      <c r="T355" s="70" t="n"/>
      <c r="U355" s="70" t="n"/>
      <c r="V355" s="70" t="n"/>
      <c r="W355" s="70" t="n"/>
      <c r="X355" s="70" t="n"/>
      <c r="Y355" s="70" t="n"/>
      <c r="Z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70" t="n"/>
      <c r="H356" s="120" t="n"/>
      <c r="I356" s="121" t="n"/>
      <c r="J356" s="122" t="n"/>
      <c r="K356" s="70" t="n"/>
      <c r="L356" s="70" t="n"/>
      <c r="M356" s="70" t="n"/>
      <c r="N356" s="70" t="n"/>
      <c r="O356" s="70" t="n"/>
      <c r="P356" s="70" t="n"/>
      <c r="Q356" s="123" t="n"/>
      <c r="R356" s="122" t="n"/>
      <c r="S356" s="70" t="n"/>
      <c r="T356" s="70" t="n"/>
      <c r="U356" s="70" t="n"/>
      <c r="V356" s="70" t="n"/>
      <c r="W356" s="70" t="n"/>
      <c r="X356" s="70" t="n"/>
      <c r="Y356" s="70" t="n"/>
      <c r="Z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70" t="n"/>
      <c r="H357" s="120" t="n"/>
      <c r="I357" s="121" t="n"/>
      <c r="J357" s="122" t="n"/>
      <c r="K357" s="70" t="n"/>
      <c r="L357" s="70" t="n"/>
      <c r="M357" s="70" t="n"/>
      <c r="N357" s="70" t="n"/>
      <c r="O357" s="70" t="n"/>
      <c r="P357" s="70" t="n"/>
      <c r="Q357" s="123" t="n"/>
      <c r="R357" s="122" t="n"/>
      <c r="S357" s="70" t="n"/>
      <c r="T357" s="70" t="n"/>
      <c r="U357" s="70" t="n"/>
      <c r="V357" s="70" t="n"/>
      <c r="W357" s="70" t="n"/>
      <c r="X357" s="70" t="n"/>
      <c r="Y357" s="70" t="n"/>
      <c r="Z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70" t="n"/>
      <c r="H358" s="120" t="n"/>
      <c r="I358" s="121" t="n"/>
      <c r="J358" s="122" t="n"/>
      <c r="K358" s="70" t="n"/>
      <c r="L358" s="70" t="n"/>
      <c r="M358" s="70" t="n"/>
      <c r="N358" s="70" t="n"/>
      <c r="O358" s="70" t="n"/>
      <c r="P358" s="70" t="n"/>
      <c r="Q358" s="123" t="n"/>
      <c r="R358" s="122" t="n"/>
      <c r="S358" s="70" t="n"/>
      <c r="T358" s="70" t="n"/>
      <c r="U358" s="70" t="n"/>
      <c r="V358" s="70" t="n"/>
      <c r="W358" s="70" t="n"/>
      <c r="X358" s="70" t="n"/>
      <c r="Y358" s="70" t="n"/>
      <c r="Z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70" t="n"/>
      <c r="H359" s="120" t="n"/>
      <c r="I359" s="121" t="n"/>
      <c r="J359" s="122" t="n"/>
      <c r="K359" s="70" t="n"/>
      <c r="L359" s="70" t="n"/>
      <c r="M359" s="70" t="n"/>
      <c r="N359" s="70" t="n"/>
      <c r="O359" s="70" t="n"/>
      <c r="P359" s="70" t="n"/>
      <c r="Q359" s="123" t="n"/>
      <c r="R359" s="122" t="n"/>
      <c r="S359" s="70" t="n"/>
      <c r="T359" s="70" t="n"/>
      <c r="U359" s="70" t="n"/>
      <c r="V359" s="70" t="n"/>
      <c r="W359" s="70" t="n"/>
      <c r="X359" s="70" t="n"/>
      <c r="Y359" s="70" t="n"/>
      <c r="Z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70" t="n"/>
      <c r="H360" s="120" t="n"/>
      <c r="I360" s="121" t="n"/>
      <c r="J360" s="122" t="n"/>
      <c r="K360" s="70" t="n"/>
      <c r="L360" s="70" t="n"/>
      <c r="M360" s="70" t="n"/>
      <c r="N360" s="70" t="n"/>
      <c r="O360" s="70" t="n"/>
      <c r="P360" s="70" t="n"/>
      <c r="Q360" s="123" t="n"/>
      <c r="R360" s="122" t="n"/>
      <c r="S360" s="70" t="n"/>
      <c r="T360" s="70" t="n"/>
      <c r="U360" s="70" t="n"/>
      <c r="V360" s="70" t="n"/>
      <c r="W360" s="70" t="n"/>
      <c r="X360" s="70" t="n"/>
      <c r="Y360" s="70" t="n"/>
      <c r="Z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70" t="n"/>
      <c r="H361" s="120" t="n"/>
      <c r="I361" s="121" t="n"/>
      <c r="J361" s="122" t="n"/>
      <c r="K361" s="70" t="n"/>
      <c r="L361" s="70" t="n"/>
      <c r="M361" s="70" t="n"/>
      <c r="N361" s="70" t="n"/>
      <c r="O361" s="70" t="n"/>
      <c r="P361" s="70" t="n"/>
      <c r="Q361" s="123" t="n"/>
      <c r="R361" s="122" t="n"/>
      <c r="S361" s="70" t="n"/>
      <c r="T361" s="70" t="n"/>
      <c r="U361" s="70" t="n"/>
      <c r="V361" s="70" t="n"/>
      <c r="W361" s="70" t="n"/>
      <c r="X361" s="70" t="n"/>
      <c r="Y361" s="70" t="n"/>
      <c r="Z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70" t="n"/>
      <c r="H362" s="120" t="n"/>
      <c r="I362" s="121" t="n"/>
      <c r="J362" s="122" t="n"/>
      <c r="K362" s="70" t="n"/>
      <c r="L362" s="70" t="n"/>
      <c r="M362" s="70" t="n"/>
      <c r="N362" s="70" t="n"/>
      <c r="O362" s="70" t="n"/>
      <c r="P362" s="70" t="n"/>
      <c r="Q362" s="123" t="n"/>
      <c r="R362" s="122" t="n"/>
      <c r="S362" s="70" t="n"/>
      <c r="T362" s="70" t="n"/>
      <c r="U362" s="70" t="n"/>
      <c r="V362" s="70" t="n"/>
      <c r="W362" s="70" t="n"/>
      <c r="X362" s="70" t="n"/>
      <c r="Y362" s="70" t="n"/>
      <c r="Z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70" t="n"/>
      <c r="H363" s="120" t="n"/>
      <c r="I363" s="121" t="n"/>
      <c r="J363" s="122" t="n"/>
      <c r="K363" s="70" t="n"/>
      <c r="L363" s="70" t="n"/>
      <c r="M363" s="70" t="n"/>
      <c r="N363" s="70" t="n"/>
      <c r="O363" s="70" t="n"/>
      <c r="P363" s="70" t="n"/>
      <c r="Q363" s="123" t="n"/>
      <c r="R363" s="122" t="n"/>
      <c r="S363" s="70" t="n"/>
      <c r="T363" s="70" t="n"/>
      <c r="U363" s="70" t="n"/>
      <c r="V363" s="70" t="n"/>
      <c r="W363" s="70" t="n"/>
      <c r="X363" s="70" t="n"/>
      <c r="Y363" s="70" t="n"/>
      <c r="Z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70" t="n"/>
      <c r="H364" s="120" t="n"/>
      <c r="I364" s="121" t="n"/>
      <c r="J364" s="122" t="n"/>
      <c r="K364" s="70" t="n"/>
      <c r="L364" s="70" t="n"/>
      <c r="M364" s="70" t="n"/>
      <c r="N364" s="70" t="n"/>
      <c r="O364" s="70" t="n"/>
      <c r="P364" s="70" t="n"/>
      <c r="Q364" s="123" t="n"/>
      <c r="R364" s="122" t="n"/>
      <c r="S364" s="70" t="n"/>
      <c r="T364" s="70" t="n"/>
      <c r="U364" s="70" t="n"/>
      <c r="V364" s="70" t="n"/>
      <c r="W364" s="70" t="n"/>
      <c r="X364" s="70" t="n"/>
      <c r="Y364" s="70" t="n"/>
      <c r="Z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70" t="n"/>
      <c r="H365" s="120" t="n"/>
      <c r="I365" s="121" t="n"/>
      <c r="J365" s="122" t="n"/>
      <c r="K365" s="70" t="n"/>
      <c r="L365" s="70" t="n"/>
      <c r="M365" s="70" t="n"/>
      <c r="N365" s="70" t="n"/>
      <c r="O365" s="70" t="n"/>
      <c r="P365" s="70" t="n"/>
      <c r="Q365" s="123" t="n"/>
      <c r="R365" s="122" t="n"/>
      <c r="S365" s="70" t="n"/>
      <c r="T365" s="70" t="n"/>
      <c r="U365" s="70" t="n"/>
      <c r="V365" s="70" t="n"/>
      <c r="W365" s="70" t="n"/>
      <c r="X365" s="70" t="n"/>
      <c r="Y365" s="70" t="n"/>
      <c r="Z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70" t="n"/>
      <c r="H366" s="120" t="n"/>
      <c r="I366" s="121" t="n"/>
      <c r="J366" s="122" t="n"/>
      <c r="K366" s="70" t="n"/>
      <c r="L366" s="70" t="n"/>
      <c r="M366" s="70" t="n"/>
      <c r="N366" s="70" t="n"/>
      <c r="O366" s="70" t="n"/>
      <c r="P366" s="70" t="n"/>
      <c r="Q366" s="123" t="n"/>
      <c r="R366" s="122" t="n"/>
      <c r="S366" s="70" t="n"/>
      <c r="T366" s="70" t="n"/>
      <c r="U366" s="70" t="n"/>
      <c r="V366" s="70" t="n"/>
      <c r="W366" s="70" t="n"/>
      <c r="X366" s="70" t="n"/>
      <c r="Y366" s="70" t="n"/>
      <c r="Z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70" t="n"/>
      <c r="H367" s="120" t="n"/>
      <c r="I367" s="121" t="n"/>
      <c r="J367" s="122" t="n"/>
      <c r="K367" s="70" t="n"/>
      <c r="L367" s="70" t="n"/>
      <c r="M367" s="70" t="n"/>
      <c r="N367" s="70" t="n"/>
      <c r="O367" s="70" t="n"/>
      <c r="P367" s="70" t="n"/>
      <c r="Q367" s="123" t="n"/>
      <c r="R367" s="122" t="n"/>
      <c r="S367" s="70" t="n"/>
      <c r="T367" s="70" t="n"/>
      <c r="U367" s="70" t="n"/>
      <c r="V367" s="70" t="n"/>
      <c r="W367" s="70" t="n"/>
      <c r="X367" s="70" t="n"/>
      <c r="Y367" s="70" t="n"/>
      <c r="Z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70" t="n"/>
      <c r="H368" s="120" t="n"/>
      <c r="I368" s="121" t="n"/>
      <c r="J368" s="122" t="n"/>
      <c r="K368" s="70" t="n"/>
      <c r="L368" s="70" t="n"/>
      <c r="M368" s="70" t="n"/>
      <c r="N368" s="70" t="n"/>
      <c r="O368" s="70" t="n"/>
      <c r="P368" s="70" t="n"/>
      <c r="Q368" s="123" t="n"/>
      <c r="R368" s="122" t="n"/>
      <c r="S368" s="70" t="n"/>
      <c r="T368" s="70" t="n"/>
      <c r="U368" s="70" t="n"/>
      <c r="V368" s="70" t="n"/>
      <c r="W368" s="70" t="n"/>
      <c r="X368" s="70" t="n"/>
      <c r="Y368" s="70" t="n"/>
      <c r="Z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70" t="n"/>
      <c r="H369" s="120" t="n"/>
      <c r="I369" s="121" t="n"/>
      <c r="J369" s="122" t="n"/>
      <c r="K369" s="70" t="n"/>
      <c r="L369" s="70" t="n"/>
      <c r="M369" s="70" t="n"/>
      <c r="N369" s="70" t="n"/>
      <c r="O369" s="70" t="n"/>
      <c r="P369" s="70" t="n"/>
      <c r="Q369" s="123" t="n"/>
      <c r="R369" s="122" t="n"/>
      <c r="S369" s="70" t="n"/>
      <c r="T369" s="70" t="n"/>
      <c r="U369" s="70" t="n"/>
      <c r="V369" s="70" t="n"/>
      <c r="W369" s="70" t="n"/>
      <c r="X369" s="70" t="n"/>
      <c r="Y369" s="70" t="n"/>
      <c r="Z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70" t="n"/>
      <c r="H370" s="120" t="n"/>
      <c r="I370" s="121" t="n"/>
      <c r="J370" s="122" t="n"/>
      <c r="K370" s="70" t="n"/>
      <c r="L370" s="70" t="n"/>
      <c r="M370" s="70" t="n"/>
      <c r="N370" s="70" t="n"/>
      <c r="O370" s="70" t="n"/>
      <c r="P370" s="70" t="n"/>
      <c r="Q370" s="123" t="n"/>
      <c r="R370" s="122" t="n"/>
      <c r="S370" s="70" t="n"/>
      <c r="T370" s="70" t="n"/>
      <c r="U370" s="70" t="n"/>
      <c r="V370" s="70" t="n"/>
      <c r="W370" s="70" t="n"/>
      <c r="X370" s="70" t="n"/>
      <c r="Y370" s="70" t="n"/>
      <c r="Z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70" t="n"/>
      <c r="H371" s="120" t="n"/>
      <c r="I371" s="121" t="n"/>
      <c r="J371" s="122" t="n"/>
      <c r="K371" s="70" t="n"/>
      <c r="L371" s="70" t="n"/>
      <c r="M371" s="70" t="n"/>
      <c r="N371" s="70" t="n"/>
      <c r="O371" s="70" t="n"/>
      <c r="P371" s="70" t="n"/>
      <c r="Q371" s="123" t="n"/>
      <c r="R371" s="122" t="n"/>
      <c r="S371" s="70" t="n"/>
      <c r="T371" s="70" t="n"/>
      <c r="U371" s="70" t="n"/>
      <c r="V371" s="70" t="n"/>
      <c r="W371" s="70" t="n"/>
      <c r="X371" s="70" t="n"/>
      <c r="Y371" s="70" t="n"/>
      <c r="Z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70" t="n"/>
      <c r="H372" s="120" t="n"/>
      <c r="I372" s="121" t="n"/>
      <c r="J372" s="122" t="n"/>
      <c r="K372" s="70" t="n"/>
      <c r="L372" s="70" t="n"/>
      <c r="M372" s="70" t="n"/>
      <c r="N372" s="70" t="n"/>
      <c r="O372" s="70" t="n"/>
      <c r="P372" s="70" t="n"/>
      <c r="Q372" s="123" t="n"/>
      <c r="R372" s="122" t="n"/>
      <c r="S372" s="70" t="n"/>
      <c r="T372" s="70" t="n"/>
      <c r="U372" s="70" t="n"/>
      <c r="V372" s="70" t="n"/>
      <c r="W372" s="70" t="n"/>
      <c r="X372" s="70" t="n"/>
      <c r="Y372" s="70" t="n"/>
      <c r="Z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70" t="n"/>
      <c r="H373" s="120" t="n"/>
      <c r="I373" s="121" t="n"/>
      <c r="J373" s="122" t="n"/>
      <c r="K373" s="70" t="n"/>
      <c r="L373" s="70" t="n"/>
      <c r="M373" s="70" t="n"/>
      <c r="N373" s="70" t="n"/>
      <c r="O373" s="70" t="n"/>
      <c r="P373" s="70" t="n"/>
      <c r="Q373" s="123" t="n"/>
      <c r="R373" s="122" t="n"/>
      <c r="S373" s="70" t="n"/>
      <c r="T373" s="70" t="n"/>
      <c r="U373" s="70" t="n"/>
      <c r="V373" s="70" t="n"/>
      <c r="W373" s="70" t="n"/>
      <c r="X373" s="70" t="n"/>
      <c r="Y373" s="70" t="n"/>
      <c r="Z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70" t="n"/>
      <c r="H374" s="120" t="n"/>
      <c r="I374" s="121" t="n"/>
      <c r="J374" s="122" t="n"/>
      <c r="K374" s="70" t="n"/>
      <c r="L374" s="70" t="n"/>
      <c r="M374" s="70" t="n"/>
      <c r="N374" s="70" t="n"/>
      <c r="O374" s="70" t="n"/>
      <c r="P374" s="70" t="n"/>
      <c r="Q374" s="123" t="n"/>
      <c r="R374" s="122" t="n"/>
      <c r="S374" s="70" t="n"/>
      <c r="T374" s="70" t="n"/>
      <c r="U374" s="70" t="n"/>
      <c r="V374" s="70" t="n"/>
      <c r="W374" s="70" t="n"/>
      <c r="X374" s="70" t="n"/>
      <c r="Y374" s="70" t="n"/>
      <c r="Z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70" t="n"/>
      <c r="H375" s="120" t="n"/>
      <c r="I375" s="121" t="n"/>
      <c r="J375" s="122" t="n"/>
      <c r="K375" s="70" t="n"/>
      <c r="L375" s="70" t="n"/>
      <c r="M375" s="70" t="n"/>
      <c r="N375" s="70" t="n"/>
      <c r="O375" s="70" t="n"/>
      <c r="P375" s="70" t="n"/>
      <c r="Q375" s="123" t="n"/>
      <c r="R375" s="122" t="n"/>
      <c r="S375" s="70" t="n"/>
      <c r="T375" s="70" t="n"/>
      <c r="U375" s="70" t="n"/>
      <c r="V375" s="70" t="n"/>
      <c r="W375" s="70" t="n"/>
      <c r="X375" s="70" t="n"/>
      <c r="Y375" s="70" t="n"/>
      <c r="Z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70" t="n"/>
      <c r="H376" s="120" t="n"/>
      <c r="I376" s="121" t="n"/>
      <c r="J376" s="122" t="n"/>
      <c r="K376" s="70" t="n"/>
      <c r="L376" s="70" t="n"/>
      <c r="M376" s="70" t="n"/>
      <c r="N376" s="70" t="n"/>
      <c r="O376" s="70" t="n"/>
      <c r="P376" s="70" t="n"/>
      <c r="Q376" s="123" t="n"/>
      <c r="R376" s="122" t="n"/>
      <c r="S376" s="70" t="n"/>
      <c r="T376" s="70" t="n"/>
      <c r="U376" s="70" t="n"/>
      <c r="V376" s="70" t="n"/>
      <c r="W376" s="70" t="n"/>
      <c r="X376" s="70" t="n"/>
      <c r="Y376" s="70" t="n"/>
      <c r="Z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70" t="n"/>
      <c r="H377" s="120" t="n"/>
      <c r="I377" s="121" t="n"/>
      <c r="J377" s="122" t="n"/>
      <c r="K377" s="70" t="n"/>
      <c r="L377" s="70" t="n"/>
      <c r="M377" s="70" t="n"/>
      <c r="N377" s="70" t="n"/>
      <c r="O377" s="70" t="n"/>
      <c r="P377" s="70" t="n"/>
      <c r="Q377" s="123" t="n"/>
      <c r="R377" s="122" t="n"/>
      <c r="S377" s="70" t="n"/>
      <c r="T377" s="70" t="n"/>
      <c r="U377" s="70" t="n"/>
      <c r="V377" s="70" t="n"/>
      <c r="W377" s="70" t="n"/>
      <c r="X377" s="70" t="n"/>
      <c r="Y377" s="70" t="n"/>
      <c r="Z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70" t="n"/>
      <c r="H378" s="120" t="n"/>
      <c r="I378" s="121" t="n"/>
      <c r="J378" s="122" t="n"/>
      <c r="K378" s="70" t="n"/>
      <c r="L378" s="70" t="n"/>
      <c r="M378" s="70" t="n"/>
      <c r="N378" s="70" t="n"/>
      <c r="O378" s="70" t="n"/>
      <c r="P378" s="70" t="n"/>
      <c r="Q378" s="123" t="n"/>
      <c r="R378" s="122" t="n"/>
      <c r="S378" s="70" t="n"/>
      <c r="T378" s="70" t="n"/>
      <c r="U378" s="70" t="n"/>
      <c r="V378" s="70" t="n"/>
      <c r="W378" s="70" t="n"/>
      <c r="X378" s="70" t="n"/>
      <c r="Y378" s="70" t="n"/>
      <c r="Z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70" t="n"/>
      <c r="H379" s="120" t="n"/>
      <c r="I379" s="121" t="n"/>
      <c r="J379" s="122" t="n"/>
      <c r="K379" s="70" t="n"/>
      <c r="L379" s="70" t="n"/>
      <c r="M379" s="70" t="n"/>
      <c r="N379" s="70" t="n"/>
      <c r="O379" s="70" t="n"/>
      <c r="P379" s="70" t="n"/>
      <c r="Q379" s="123" t="n"/>
      <c r="R379" s="122" t="n"/>
      <c r="S379" s="70" t="n"/>
      <c r="T379" s="70" t="n"/>
      <c r="U379" s="70" t="n"/>
      <c r="V379" s="70" t="n"/>
      <c r="W379" s="70" t="n"/>
      <c r="X379" s="70" t="n"/>
      <c r="Y379" s="70" t="n"/>
      <c r="Z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70" t="n"/>
      <c r="H380" s="120" t="n"/>
      <c r="I380" s="121" t="n"/>
      <c r="J380" s="122" t="n"/>
      <c r="K380" s="70" t="n"/>
      <c r="L380" s="70" t="n"/>
      <c r="M380" s="70" t="n"/>
      <c r="N380" s="70" t="n"/>
      <c r="O380" s="70" t="n"/>
      <c r="P380" s="70" t="n"/>
      <c r="Q380" s="123" t="n"/>
      <c r="R380" s="122" t="n"/>
      <c r="S380" s="70" t="n"/>
      <c r="T380" s="70" t="n"/>
      <c r="U380" s="70" t="n"/>
      <c r="V380" s="70" t="n"/>
      <c r="W380" s="70" t="n"/>
      <c r="X380" s="70" t="n"/>
      <c r="Y380" s="70" t="n"/>
      <c r="Z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70" t="n"/>
      <c r="H381" s="120" t="n"/>
      <c r="I381" s="121" t="n"/>
      <c r="J381" s="122" t="n"/>
      <c r="K381" s="70" t="n"/>
      <c r="L381" s="70" t="n"/>
      <c r="M381" s="70" t="n"/>
      <c r="N381" s="70" t="n"/>
      <c r="O381" s="70" t="n"/>
      <c r="P381" s="70" t="n"/>
      <c r="Q381" s="123" t="n"/>
      <c r="R381" s="122" t="n"/>
      <c r="S381" s="70" t="n"/>
      <c r="T381" s="70" t="n"/>
      <c r="U381" s="70" t="n"/>
      <c r="V381" s="70" t="n"/>
      <c r="W381" s="70" t="n"/>
      <c r="X381" s="70" t="n"/>
      <c r="Y381" s="70" t="n"/>
      <c r="Z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70" t="n"/>
      <c r="H382" s="120" t="n"/>
      <c r="I382" s="121" t="n"/>
      <c r="J382" s="122" t="n"/>
      <c r="K382" s="70" t="n"/>
      <c r="L382" s="70" t="n"/>
      <c r="M382" s="70" t="n"/>
      <c r="N382" s="70" t="n"/>
      <c r="O382" s="70" t="n"/>
      <c r="P382" s="70" t="n"/>
      <c r="Q382" s="123" t="n"/>
      <c r="R382" s="122" t="n"/>
      <c r="S382" s="70" t="n"/>
      <c r="T382" s="70" t="n"/>
      <c r="U382" s="70" t="n"/>
      <c r="V382" s="70" t="n"/>
      <c r="W382" s="70" t="n"/>
      <c r="X382" s="70" t="n"/>
      <c r="Y382" s="70" t="n"/>
      <c r="Z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70" t="n"/>
      <c r="H383" s="120" t="n"/>
      <c r="I383" s="121" t="n"/>
      <c r="J383" s="122" t="n"/>
      <c r="K383" s="70" t="n"/>
      <c r="L383" s="70" t="n"/>
      <c r="M383" s="70" t="n"/>
      <c r="N383" s="70" t="n"/>
      <c r="O383" s="70" t="n"/>
      <c r="P383" s="70" t="n"/>
      <c r="Q383" s="123" t="n"/>
      <c r="R383" s="122" t="n"/>
      <c r="S383" s="70" t="n"/>
      <c r="T383" s="70" t="n"/>
      <c r="U383" s="70" t="n"/>
      <c r="V383" s="70" t="n"/>
      <c r="W383" s="70" t="n"/>
      <c r="X383" s="70" t="n"/>
      <c r="Y383" s="70" t="n"/>
      <c r="Z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70" t="n"/>
      <c r="H384" s="120" t="n"/>
      <c r="I384" s="121" t="n"/>
      <c r="J384" s="122" t="n"/>
      <c r="K384" s="70" t="n"/>
      <c r="L384" s="70" t="n"/>
      <c r="M384" s="70" t="n"/>
      <c r="N384" s="70" t="n"/>
      <c r="O384" s="70" t="n"/>
      <c r="P384" s="70" t="n"/>
      <c r="Q384" s="123" t="n"/>
      <c r="R384" s="122" t="n"/>
      <c r="S384" s="70" t="n"/>
      <c r="T384" s="70" t="n"/>
      <c r="U384" s="70" t="n"/>
      <c r="V384" s="70" t="n"/>
      <c r="W384" s="70" t="n"/>
      <c r="X384" s="70" t="n"/>
      <c r="Y384" s="70" t="n"/>
      <c r="Z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70" t="n"/>
      <c r="H385" s="120" t="n"/>
      <c r="I385" s="121" t="n"/>
      <c r="J385" s="122" t="n"/>
      <c r="K385" s="70" t="n"/>
      <c r="L385" s="70" t="n"/>
      <c r="M385" s="70" t="n"/>
      <c r="N385" s="70" t="n"/>
      <c r="O385" s="70" t="n"/>
      <c r="P385" s="70" t="n"/>
      <c r="Q385" s="123" t="n"/>
      <c r="R385" s="122" t="n"/>
      <c r="S385" s="70" t="n"/>
      <c r="T385" s="70" t="n"/>
      <c r="U385" s="70" t="n"/>
      <c r="V385" s="70" t="n"/>
      <c r="W385" s="70" t="n"/>
      <c r="X385" s="70" t="n"/>
      <c r="Y385" s="70" t="n"/>
      <c r="Z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70" t="n"/>
      <c r="H386" s="120" t="n"/>
      <c r="I386" s="121" t="n"/>
      <c r="J386" s="122" t="n"/>
      <c r="K386" s="70" t="n"/>
      <c r="L386" s="70" t="n"/>
      <c r="M386" s="70" t="n"/>
      <c r="N386" s="70" t="n"/>
      <c r="O386" s="70" t="n"/>
      <c r="P386" s="70" t="n"/>
      <c r="Q386" s="123" t="n"/>
      <c r="R386" s="122" t="n"/>
      <c r="S386" s="70" t="n"/>
      <c r="T386" s="70" t="n"/>
      <c r="U386" s="70" t="n"/>
      <c r="V386" s="70" t="n"/>
      <c r="W386" s="70" t="n"/>
      <c r="X386" s="70" t="n"/>
      <c r="Y386" s="70" t="n"/>
      <c r="Z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70" t="n"/>
      <c r="H387" s="120" t="n"/>
      <c r="I387" s="121" t="n"/>
      <c r="J387" s="122" t="n"/>
      <c r="K387" s="70" t="n"/>
      <c r="L387" s="70" t="n"/>
      <c r="M387" s="70" t="n"/>
      <c r="N387" s="70" t="n"/>
      <c r="O387" s="70" t="n"/>
      <c r="P387" s="70" t="n"/>
      <c r="Q387" s="123" t="n"/>
      <c r="R387" s="122" t="n"/>
      <c r="S387" s="70" t="n"/>
      <c r="T387" s="70" t="n"/>
      <c r="U387" s="70" t="n"/>
      <c r="V387" s="70" t="n"/>
      <c r="W387" s="70" t="n"/>
      <c r="X387" s="70" t="n"/>
      <c r="Y387" s="70" t="n"/>
      <c r="Z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70" t="n"/>
      <c r="H388" s="120" t="n"/>
      <c r="I388" s="121" t="n"/>
      <c r="J388" s="122" t="n"/>
      <c r="K388" s="70" t="n"/>
      <c r="L388" s="70" t="n"/>
      <c r="M388" s="70" t="n"/>
      <c r="N388" s="70" t="n"/>
      <c r="O388" s="70" t="n"/>
      <c r="P388" s="70" t="n"/>
      <c r="Q388" s="123" t="n"/>
      <c r="R388" s="122" t="n"/>
      <c r="S388" s="70" t="n"/>
      <c r="T388" s="70" t="n"/>
      <c r="U388" s="70" t="n"/>
      <c r="V388" s="70" t="n"/>
      <c r="W388" s="70" t="n"/>
      <c r="X388" s="70" t="n"/>
      <c r="Y388" s="70" t="n"/>
      <c r="Z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70" t="n"/>
      <c r="H389" s="120" t="n"/>
      <c r="I389" s="121" t="n"/>
      <c r="J389" s="122" t="n"/>
      <c r="K389" s="70" t="n"/>
      <c r="L389" s="70" t="n"/>
      <c r="M389" s="70" t="n"/>
      <c r="N389" s="70" t="n"/>
      <c r="O389" s="70" t="n"/>
      <c r="P389" s="70" t="n"/>
      <c r="Q389" s="123" t="n"/>
      <c r="R389" s="122" t="n"/>
      <c r="S389" s="70" t="n"/>
      <c r="T389" s="70" t="n"/>
      <c r="U389" s="70" t="n"/>
      <c r="V389" s="70" t="n"/>
      <c r="W389" s="70" t="n"/>
      <c r="X389" s="70" t="n"/>
      <c r="Y389" s="70" t="n"/>
      <c r="Z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70" t="n"/>
      <c r="H390" s="120" t="n"/>
      <c r="I390" s="121" t="n"/>
      <c r="J390" s="122" t="n"/>
      <c r="K390" s="70" t="n"/>
      <c r="L390" s="70" t="n"/>
      <c r="M390" s="70" t="n"/>
      <c r="N390" s="70" t="n"/>
      <c r="O390" s="70" t="n"/>
      <c r="P390" s="70" t="n"/>
      <c r="Q390" s="123" t="n"/>
      <c r="R390" s="122" t="n"/>
      <c r="S390" s="70" t="n"/>
      <c r="T390" s="70" t="n"/>
      <c r="U390" s="70" t="n"/>
      <c r="V390" s="70" t="n"/>
      <c r="W390" s="70" t="n"/>
      <c r="X390" s="70" t="n"/>
      <c r="Y390" s="70" t="n"/>
      <c r="Z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70" t="n"/>
      <c r="H391" s="120" t="n"/>
      <c r="I391" s="121" t="n"/>
      <c r="J391" s="122" t="n"/>
      <c r="K391" s="70" t="n"/>
      <c r="L391" s="70" t="n"/>
      <c r="M391" s="70" t="n"/>
      <c r="N391" s="70" t="n"/>
      <c r="O391" s="70" t="n"/>
      <c r="P391" s="70" t="n"/>
      <c r="Q391" s="123" t="n"/>
      <c r="R391" s="122" t="n"/>
      <c r="S391" s="70" t="n"/>
      <c r="T391" s="70" t="n"/>
      <c r="U391" s="70" t="n"/>
      <c r="V391" s="70" t="n"/>
      <c r="W391" s="70" t="n"/>
      <c r="X391" s="70" t="n"/>
      <c r="Y391" s="70" t="n"/>
      <c r="Z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70" t="n"/>
      <c r="H392" s="120" t="n"/>
      <c r="I392" s="121" t="n"/>
      <c r="J392" s="122" t="n"/>
      <c r="K392" s="70" t="n"/>
      <c r="L392" s="70" t="n"/>
      <c r="M392" s="70" t="n"/>
      <c r="N392" s="70" t="n"/>
      <c r="O392" s="70" t="n"/>
      <c r="P392" s="70" t="n"/>
      <c r="Q392" s="123" t="n"/>
      <c r="R392" s="122" t="n"/>
      <c r="S392" s="70" t="n"/>
      <c r="T392" s="70" t="n"/>
      <c r="U392" s="70" t="n"/>
      <c r="V392" s="70" t="n"/>
      <c r="W392" s="70" t="n"/>
      <c r="X392" s="70" t="n"/>
      <c r="Y392" s="70" t="n"/>
      <c r="Z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70" t="n"/>
      <c r="H393" s="120" t="n"/>
      <c r="I393" s="121" t="n"/>
      <c r="J393" s="122" t="n"/>
      <c r="K393" s="70" t="n"/>
      <c r="L393" s="70" t="n"/>
      <c r="M393" s="70" t="n"/>
      <c r="N393" s="70" t="n"/>
      <c r="O393" s="70" t="n"/>
      <c r="P393" s="70" t="n"/>
      <c r="Q393" s="123" t="n"/>
      <c r="R393" s="122" t="n"/>
      <c r="S393" s="70" t="n"/>
      <c r="T393" s="70" t="n"/>
      <c r="U393" s="70" t="n"/>
      <c r="V393" s="70" t="n"/>
      <c r="W393" s="70" t="n"/>
      <c r="X393" s="70" t="n"/>
      <c r="Y393" s="70" t="n"/>
      <c r="Z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70" t="n"/>
      <c r="H394" s="120" t="n"/>
      <c r="I394" s="121" t="n"/>
      <c r="J394" s="122" t="n"/>
      <c r="K394" s="70" t="n"/>
      <c r="L394" s="70" t="n"/>
      <c r="M394" s="70" t="n"/>
      <c r="N394" s="70" t="n"/>
      <c r="O394" s="70" t="n"/>
      <c r="P394" s="70" t="n"/>
      <c r="Q394" s="123" t="n"/>
      <c r="R394" s="122" t="n"/>
      <c r="S394" s="70" t="n"/>
      <c r="T394" s="70" t="n"/>
      <c r="U394" s="70" t="n"/>
      <c r="V394" s="70" t="n"/>
      <c r="W394" s="70" t="n"/>
      <c r="X394" s="70" t="n"/>
      <c r="Y394" s="70" t="n"/>
      <c r="Z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70" t="n"/>
      <c r="H395" s="120" t="n"/>
      <c r="I395" s="121" t="n"/>
      <c r="J395" s="122" t="n"/>
      <c r="K395" s="70" t="n"/>
      <c r="L395" s="70" t="n"/>
      <c r="M395" s="70" t="n"/>
      <c r="N395" s="70" t="n"/>
      <c r="O395" s="70" t="n"/>
      <c r="P395" s="70" t="n"/>
      <c r="Q395" s="123" t="n"/>
      <c r="R395" s="122" t="n"/>
      <c r="S395" s="70" t="n"/>
      <c r="T395" s="70" t="n"/>
      <c r="U395" s="70" t="n"/>
      <c r="V395" s="70" t="n"/>
      <c r="W395" s="70" t="n"/>
      <c r="X395" s="70" t="n"/>
      <c r="Y395" s="70" t="n"/>
      <c r="Z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70" t="n"/>
      <c r="H396" s="120" t="n"/>
      <c r="I396" s="121" t="n"/>
      <c r="J396" s="122" t="n"/>
      <c r="K396" s="70" t="n"/>
      <c r="L396" s="70" t="n"/>
      <c r="M396" s="70" t="n"/>
      <c r="N396" s="70" t="n"/>
      <c r="O396" s="70" t="n"/>
      <c r="P396" s="70" t="n"/>
      <c r="Q396" s="123" t="n"/>
      <c r="R396" s="122" t="n"/>
      <c r="S396" s="70" t="n"/>
      <c r="T396" s="70" t="n"/>
      <c r="U396" s="70" t="n"/>
      <c r="V396" s="70" t="n"/>
      <c r="W396" s="70" t="n"/>
      <c r="X396" s="70" t="n"/>
      <c r="Y396" s="70" t="n"/>
      <c r="Z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70" t="n"/>
      <c r="H397" s="120" t="n"/>
      <c r="I397" s="121" t="n"/>
      <c r="J397" s="122" t="n"/>
      <c r="K397" s="70" t="n"/>
      <c r="L397" s="70" t="n"/>
      <c r="M397" s="70" t="n"/>
      <c r="N397" s="70" t="n"/>
      <c r="O397" s="70" t="n"/>
      <c r="P397" s="70" t="n"/>
      <c r="Q397" s="123" t="n"/>
      <c r="R397" s="122" t="n"/>
      <c r="S397" s="70" t="n"/>
      <c r="T397" s="70" t="n"/>
      <c r="U397" s="70" t="n"/>
      <c r="V397" s="70" t="n"/>
      <c r="W397" s="70" t="n"/>
      <c r="X397" s="70" t="n"/>
      <c r="Y397" s="70" t="n"/>
      <c r="Z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70" t="n"/>
      <c r="H398" s="120" t="n"/>
      <c r="I398" s="121" t="n"/>
      <c r="J398" s="122" t="n"/>
      <c r="K398" s="70" t="n"/>
      <c r="L398" s="70" t="n"/>
      <c r="M398" s="70" t="n"/>
      <c r="N398" s="70" t="n"/>
      <c r="O398" s="70" t="n"/>
      <c r="P398" s="70" t="n"/>
      <c r="Q398" s="123" t="n"/>
      <c r="R398" s="122" t="n"/>
      <c r="S398" s="70" t="n"/>
      <c r="T398" s="70" t="n"/>
      <c r="U398" s="70" t="n"/>
      <c r="V398" s="70" t="n"/>
      <c r="W398" s="70" t="n"/>
      <c r="X398" s="70" t="n"/>
      <c r="Y398" s="70" t="n"/>
      <c r="Z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70" t="n"/>
      <c r="H399" s="120" t="n"/>
      <c r="I399" s="121" t="n"/>
      <c r="J399" s="122" t="n"/>
      <c r="K399" s="70" t="n"/>
      <c r="L399" s="70" t="n"/>
      <c r="M399" s="70" t="n"/>
      <c r="N399" s="70" t="n"/>
      <c r="O399" s="70" t="n"/>
      <c r="P399" s="70" t="n"/>
      <c r="Q399" s="123" t="n"/>
      <c r="R399" s="122" t="n"/>
      <c r="S399" s="70" t="n"/>
      <c r="T399" s="70" t="n"/>
      <c r="U399" s="70" t="n"/>
      <c r="V399" s="70" t="n"/>
      <c r="W399" s="70" t="n"/>
      <c r="X399" s="70" t="n"/>
      <c r="Y399" s="70" t="n"/>
      <c r="Z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70" t="n"/>
      <c r="H400" s="120" t="n"/>
      <c r="I400" s="121" t="n"/>
      <c r="J400" s="122" t="n"/>
      <c r="K400" s="70" t="n"/>
      <c r="L400" s="70" t="n"/>
      <c r="M400" s="70" t="n"/>
      <c r="N400" s="70" t="n"/>
      <c r="O400" s="70" t="n"/>
      <c r="P400" s="70" t="n"/>
      <c r="Q400" s="123" t="n"/>
      <c r="R400" s="122" t="n"/>
      <c r="S400" s="70" t="n"/>
      <c r="T400" s="70" t="n"/>
      <c r="U400" s="70" t="n"/>
      <c r="V400" s="70" t="n"/>
      <c r="W400" s="70" t="n"/>
      <c r="X400" s="70" t="n"/>
      <c r="Y400" s="70" t="n"/>
      <c r="Z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70" t="n"/>
      <c r="H401" s="120" t="n"/>
      <c r="I401" s="121" t="n"/>
      <c r="J401" s="122" t="n"/>
      <c r="K401" s="70" t="n"/>
      <c r="L401" s="70" t="n"/>
      <c r="M401" s="70" t="n"/>
      <c r="N401" s="70" t="n"/>
      <c r="O401" s="70" t="n"/>
      <c r="P401" s="70" t="n"/>
      <c r="Q401" s="123" t="n"/>
      <c r="R401" s="122" t="n"/>
      <c r="S401" s="70" t="n"/>
      <c r="T401" s="70" t="n"/>
      <c r="U401" s="70" t="n"/>
      <c r="V401" s="70" t="n"/>
      <c r="W401" s="70" t="n"/>
      <c r="X401" s="70" t="n"/>
      <c r="Y401" s="70" t="n"/>
      <c r="Z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70" t="n"/>
      <c r="H402" s="120" t="n"/>
      <c r="I402" s="121" t="n"/>
      <c r="J402" s="122" t="n"/>
      <c r="K402" s="70" t="n"/>
      <c r="L402" s="70" t="n"/>
      <c r="M402" s="70" t="n"/>
      <c r="N402" s="70" t="n"/>
      <c r="O402" s="70" t="n"/>
      <c r="P402" s="70" t="n"/>
      <c r="Q402" s="123" t="n"/>
      <c r="R402" s="122" t="n"/>
      <c r="S402" s="70" t="n"/>
      <c r="T402" s="70" t="n"/>
      <c r="U402" s="70" t="n"/>
      <c r="V402" s="70" t="n"/>
      <c r="W402" s="70" t="n"/>
      <c r="X402" s="70" t="n"/>
      <c r="Y402" s="70" t="n"/>
      <c r="Z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70" t="n"/>
      <c r="H403" s="120" t="n"/>
      <c r="I403" s="121" t="n"/>
      <c r="J403" s="122" t="n"/>
      <c r="K403" s="70" t="n"/>
      <c r="L403" s="70" t="n"/>
      <c r="M403" s="70" t="n"/>
      <c r="N403" s="70" t="n"/>
      <c r="O403" s="70" t="n"/>
      <c r="P403" s="70" t="n"/>
      <c r="Q403" s="123" t="n"/>
      <c r="R403" s="122" t="n"/>
      <c r="S403" s="70" t="n"/>
      <c r="T403" s="70" t="n"/>
      <c r="U403" s="70" t="n"/>
      <c r="V403" s="70" t="n"/>
      <c r="W403" s="70" t="n"/>
      <c r="X403" s="70" t="n"/>
      <c r="Y403" s="70" t="n"/>
      <c r="Z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70" t="n"/>
      <c r="H404" s="120" t="n"/>
      <c r="I404" s="121" t="n"/>
      <c r="J404" s="122" t="n"/>
      <c r="K404" s="70" t="n"/>
      <c r="L404" s="70" t="n"/>
      <c r="M404" s="70" t="n"/>
      <c r="N404" s="70" t="n"/>
      <c r="O404" s="70" t="n"/>
      <c r="P404" s="70" t="n"/>
      <c r="Q404" s="123" t="n"/>
      <c r="R404" s="122" t="n"/>
      <c r="S404" s="70" t="n"/>
      <c r="T404" s="70" t="n"/>
      <c r="U404" s="70" t="n"/>
      <c r="V404" s="70" t="n"/>
      <c r="W404" s="70" t="n"/>
      <c r="X404" s="70" t="n"/>
      <c r="Y404" s="70" t="n"/>
      <c r="Z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70" t="n"/>
      <c r="H405" s="120" t="n"/>
      <c r="I405" s="121" t="n"/>
      <c r="J405" s="122" t="n"/>
      <c r="K405" s="70" t="n"/>
      <c r="L405" s="70" t="n"/>
      <c r="M405" s="70" t="n"/>
      <c r="N405" s="70" t="n"/>
      <c r="O405" s="70" t="n"/>
      <c r="P405" s="70" t="n"/>
      <c r="Q405" s="123" t="n"/>
      <c r="R405" s="122" t="n"/>
      <c r="S405" s="70" t="n"/>
      <c r="T405" s="70" t="n"/>
      <c r="U405" s="70" t="n"/>
      <c r="V405" s="70" t="n"/>
      <c r="W405" s="70" t="n"/>
      <c r="X405" s="70" t="n"/>
      <c r="Y405" s="70" t="n"/>
      <c r="Z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70" t="n"/>
      <c r="H406" s="120" t="n"/>
      <c r="I406" s="121" t="n"/>
      <c r="J406" s="122" t="n"/>
      <c r="K406" s="70" t="n"/>
      <c r="L406" s="70" t="n"/>
      <c r="M406" s="70" t="n"/>
      <c r="N406" s="70" t="n"/>
      <c r="O406" s="70" t="n"/>
      <c r="P406" s="70" t="n"/>
      <c r="Q406" s="123" t="n"/>
      <c r="R406" s="122" t="n"/>
      <c r="S406" s="70" t="n"/>
      <c r="T406" s="70" t="n"/>
      <c r="U406" s="70" t="n"/>
      <c r="V406" s="70" t="n"/>
      <c r="W406" s="70" t="n"/>
      <c r="X406" s="70" t="n"/>
      <c r="Y406" s="70" t="n"/>
      <c r="Z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70" t="n"/>
      <c r="H407" s="120" t="n"/>
      <c r="I407" s="121" t="n"/>
      <c r="J407" s="122" t="n"/>
      <c r="K407" s="70" t="n"/>
      <c r="L407" s="70" t="n"/>
      <c r="M407" s="70" t="n"/>
      <c r="N407" s="70" t="n"/>
      <c r="O407" s="70" t="n"/>
      <c r="P407" s="70" t="n"/>
      <c r="Q407" s="123" t="n"/>
      <c r="R407" s="122" t="n"/>
      <c r="S407" s="70" t="n"/>
      <c r="T407" s="70" t="n"/>
      <c r="U407" s="70" t="n"/>
      <c r="V407" s="70" t="n"/>
      <c r="W407" s="70" t="n"/>
      <c r="X407" s="70" t="n"/>
      <c r="Y407" s="70" t="n"/>
      <c r="Z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70" t="n"/>
      <c r="H408" s="120" t="n"/>
      <c r="I408" s="121" t="n"/>
      <c r="J408" s="122" t="n"/>
      <c r="K408" s="70" t="n"/>
      <c r="L408" s="70" t="n"/>
      <c r="M408" s="70" t="n"/>
      <c r="N408" s="70" t="n"/>
      <c r="O408" s="70" t="n"/>
      <c r="P408" s="70" t="n"/>
      <c r="Q408" s="123" t="n"/>
      <c r="R408" s="122" t="n"/>
      <c r="S408" s="70" t="n"/>
      <c r="T408" s="70" t="n"/>
      <c r="U408" s="70" t="n"/>
      <c r="V408" s="70" t="n"/>
      <c r="W408" s="70" t="n"/>
      <c r="X408" s="70" t="n"/>
      <c r="Y408" s="70" t="n"/>
      <c r="Z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70" t="n"/>
      <c r="H409" s="120" t="n"/>
      <c r="I409" s="121" t="n"/>
      <c r="J409" s="122" t="n"/>
      <c r="K409" s="70" t="n"/>
      <c r="L409" s="70" t="n"/>
      <c r="M409" s="70" t="n"/>
      <c r="N409" s="70" t="n"/>
      <c r="O409" s="70" t="n"/>
      <c r="P409" s="70" t="n"/>
      <c r="Q409" s="123" t="n"/>
      <c r="R409" s="122" t="n"/>
      <c r="S409" s="70" t="n"/>
      <c r="T409" s="70" t="n"/>
      <c r="U409" s="70" t="n"/>
      <c r="V409" s="70" t="n"/>
      <c r="W409" s="70" t="n"/>
      <c r="X409" s="70" t="n"/>
      <c r="Y409" s="70" t="n"/>
      <c r="Z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70" t="n"/>
      <c r="H410" s="120" t="n"/>
      <c r="I410" s="121" t="n"/>
      <c r="J410" s="122" t="n"/>
      <c r="K410" s="70" t="n"/>
      <c r="L410" s="70" t="n"/>
      <c r="M410" s="70" t="n"/>
      <c r="N410" s="70" t="n"/>
      <c r="O410" s="70" t="n"/>
      <c r="P410" s="70" t="n"/>
      <c r="Q410" s="123" t="n"/>
      <c r="R410" s="122" t="n"/>
      <c r="S410" s="70" t="n"/>
      <c r="T410" s="70" t="n"/>
      <c r="U410" s="70" t="n"/>
      <c r="V410" s="70" t="n"/>
      <c r="W410" s="70" t="n"/>
      <c r="X410" s="70" t="n"/>
      <c r="Y410" s="70" t="n"/>
      <c r="Z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70" t="n"/>
      <c r="H411" s="120" t="n"/>
      <c r="I411" s="121" t="n"/>
      <c r="J411" s="122" t="n"/>
      <c r="K411" s="70" t="n"/>
      <c r="L411" s="70" t="n"/>
      <c r="M411" s="70" t="n"/>
      <c r="N411" s="70" t="n"/>
      <c r="O411" s="70" t="n"/>
      <c r="P411" s="70" t="n"/>
      <c r="Q411" s="123" t="n"/>
      <c r="R411" s="122" t="n"/>
      <c r="S411" s="70" t="n"/>
      <c r="T411" s="70" t="n"/>
      <c r="U411" s="70" t="n"/>
      <c r="V411" s="70" t="n"/>
      <c r="W411" s="70" t="n"/>
      <c r="X411" s="70" t="n"/>
      <c r="Y411" s="70" t="n"/>
      <c r="Z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70" t="n"/>
      <c r="H412" s="120" t="n"/>
      <c r="I412" s="121" t="n"/>
      <c r="J412" s="122" t="n"/>
      <c r="K412" s="70" t="n"/>
      <c r="L412" s="70" t="n"/>
      <c r="M412" s="70" t="n"/>
      <c r="N412" s="70" t="n"/>
      <c r="O412" s="70" t="n"/>
      <c r="P412" s="70" t="n"/>
      <c r="Q412" s="123" t="n"/>
      <c r="R412" s="122" t="n"/>
      <c r="S412" s="70" t="n"/>
      <c r="T412" s="70" t="n"/>
      <c r="U412" s="70" t="n"/>
      <c r="V412" s="70" t="n"/>
      <c r="W412" s="70" t="n"/>
      <c r="X412" s="70" t="n"/>
      <c r="Y412" s="70" t="n"/>
      <c r="Z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70" t="n"/>
      <c r="H413" s="120" t="n"/>
      <c r="I413" s="121" t="n"/>
      <c r="J413" s="122" t="n"/>
      <c r="K413" s="70" t="n"/>
      <c r="L413" s="70" t="n"/>
      <c r="M413" s="70" t="n"/>
      <c r="N413" s="70" t="n"/>
      <c r="O413" s="70" t="n"/>
      <c r="P413" s="70" t="n"/>
      <c r="Q413" s="123" t="n"/>
      <c r="R413" s="122" t="n"/>
      <c r="S413" s="70" t="n"/>
      <c r="T413" s="70" t="n"/>
      <c r="U413" s="70" t="n"/>
      <c r="V413" s="70" t="n"/>
      <c r="W413" s="70" t="n"/>
      <c r="X413" s="70" t="n"/>
      <c r="Y413" s="70" t="n"/>
      <c r="Z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70" t="n"/>
      <c r="H414" s="120" t="n"/>
      <c r="I414" s="121" t="n"/>
      <c r="J414" s="122" t="n"/>
      <c r="K414" s="70" t="n"/>
      <c r="L414" s="70" t="n"/>
      <c r="M414" s="70" t="n"/>
      <c r="N414" s="70" t="n"/>
      <c r="O414" s="70" t="n"/>
      <c r="P414" s="70" t="n"/>
      <c r="Q414" s="123" t="n"/>
      <c r="R414" s="122" t="n"/>
      <c r="S414" s="70" t="n"/>
      <c r="T414" s="70" t="n"/>
      <c r="U414" s="70" t="n"/>
      <c r="V414" s="70" t="n"/>
      <c r="W414" s="70" t="n"/>
      <c r="X414" s="70" t="n"/>
      <c r="Y414" s="70" t="n"/>
      <c r="Z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70" t="n"/>
      <c r="H415" s="120" t="n"/>
      <c r="I415" s="121" t="n"/>
      <c r="J415" s="122" t="n"/>
      <c r="K415" s="70" t="n"/>
      <c r="L415" s="70" t="n"/>
      <c r="M415" s="70" t="n"/>
      <c r="N415" s="70" t="n"/>
      <c r="O415" s="70" t="n"/>
      <c r="P415" s="70" t="n"/>
      <c r="Q415" s="123" t="n"/>
      <c r="R415" s="122" t="n"/>
      <c r="S415" s="70" t="n"/>
      <c r="T415" s="70" t="n"/>
      <c r="U415" s="70" t="n"/>
      <c r="V415" s="70" t="n"/>
      <c r="W415" s="70" t="n"/>
      <c r="X415" s="70" t="n"/>
      <c r="Y415" s="70" t="n"/>
      <c r="Z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70" t="n"/>
      <c r="H416" s="120" t="n"/>
      <c r="I416" s="121" t="n"/>
      <c r="J416" s="122" t="n"/>
      <c r="K416" s="70" t="n"/>
      <c r="L416" s="70" t="n"/>
      <c r="M416" s="70" t="n"/>
      <c r="N416" s="70" t="n"/>
      <c r="O416" s="70" t="n"/>
      <c r="P416" s="70" t="n"/>
      <c r="Q416" s="123" t="n"/>
      <c r="R416" s="122" t="n"/>
      <c r="S416" s="70" t="n"/>
      <c r="T416" s="70" t="n"/>
      <c r="U416" s="70" t="n"/>
      <c r="V416" s="70" t="n"/>
      <c r="W416" s="70" t="n"/>
      <c r="X416" s="70" t="n"/>
      <c r="Y416" s="70" t="n"/>
      <c r="Z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70" t="n"/>
      <c r="H417" s="120" t="n"/>
      <c r="I417" s="121" t="n"/>
      <c r="J417" s="122" t="n"/>
      <c r="K417" s="70" t="n"/>
      <c r="L417" s="70" t="n"/>
      <c r="M417" s="70" t="n"/>
      <c r="N417" s="70" t="n"/>
      <c r="O417" s="70" t="n"/>
      <c r="P417" s="70" t="n"/>
      <c r="Q417" s="123" t="n"/>
      <c r="R417" s="122" t="n"/>
      <c r="S417" s="70" t="n"/>
      <c r="T417" s="70" t="n"/>
      <c r="U417" s="70" t="n"/>
      <c r="V417" s="70" t="n"/>
      <c r="W417" s="70" t="n"/>
      <c r="X417" s="70" t="n"/>
      <c r="Y417" s="70" t="n"/>
      <c r="Z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70" t="n"/>
      <c r="H418" s="120" t="n"/>
      <c r="I418" s="121" t="n"/>
      <c r="J418" s="122" t="n"/>
      <c r="K418" s="70" t="n"/>
      <c r="L418" s="70" t="n"/>
      <c r="M418" s="70" t="n"/>
      <c r="N418" s="70" t="n"/>
      <c r="O418" s="70" t="n"/>
      <c r="P418" s="70" t="n"/>
      <c r="Q418" s="123" t="n"/>
      <c r="R418" s="122" t="n"/>
      <c r="S418" s="70" t="n"/>
      <c r="T418" s="70" t="n"/>
      <c r="U418" s="70" t="n"/>
      <c r="V418" s="70" t="n"/>
      <c r="W418" s="70" t="n"/>
      <c r="X418" s="70" t="n"/>
      <c r="Y418" s="70" t="n"/>
      <c r="Z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70" t="n"/>
      <c r="H419" s="120" t="n"/>
      <c r="I419" s="121" t="n"/>
      <c r="J419" s="122" t="n"/>
      <c r="K419" s="70" t="n"/>
      <c r="L419" s="70" t="n"/>
      <c r="M419" s="70" t="n"/>
      <c r="N419" s="70" t="n"/>
      <c r="O419" s="70" t="n"/>
      <c r="P419" s="70" t="n"/>
      <c r="Q419" s="123" t="n"/>
      <c r="R419" s="122" t="n"/>
      <c r="S419" s="70" t="n"/>
      <c r="T419" s="70" t="n"/>
      <c r="U419" s="70" t="n"/>
      <c r="V419" s="70" t="n"/>
      <c r="W419" s="70" t="n"/>
      <c r="X419" s="70" t="n"/>
      <c r="Y419" s="70" t="n"/>
      <c r="Z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70" t="n"/>
      <c r="H420" s="120" t="n"/>
      <c r="I420" s="121" t="n"/>
      <c r="J420" s="122" t="n"/>
      <c r="K420" s="70" t="n"/>
      <c r="L420" s="70" t="n"/>
      <c r="M420" s="70" t="n"/>
      <c r="N420" s="70" t="n"/>
      <c r="O420" s="70" t="n"/>
      <c r="P420" s="70" t="n"/>
      <c r="Q420" s="123" t="n"/>
      <c r="R420" s="122" t="n"/>
      <c r="S420" s="70" t="n"/>
      <c r="T420" s="70" t="n"/>
      <c r="U420" s="70" t="n"/>
      <c r="V420" s="70" t="n"/>
      <c r="W420" s="70" t="n"/>
      <c r="X420" s="70" t="n"/>
      <c r="Y420" s="70" t="n"/>
      <c r="Z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70" t="n"/>
      <c r="H421" s="120" t="n"/>
      <c r="I421" s="121" t="n"/>
      <c r="J421" s="122" t="n"/>
      <c r="K421" s="70" t="n"/>
      <c r="L421" s="70" t="n"/>
      <c r="M421" s="70" t="n"/>
      <c r="N421" s="70" t="n"/>
      <c r="O421" s="70" t="n"/>
      <c r="P421" s="70" t="n"/>
      <c r="Q421" s="123" t="n"/>
      <c r="R421" s="122" t="n"/>
      <c r="S421" s="70" t="n"/>
      <c r="T421" s="70" t="n"/>
      <c r="U421" s="70" t="n"/>
      <c r="V421" s="70" t="n"/>
      <c r="W421" s="70" t="n"/>
      <c r="X421" s="70" t="n"/>
      <c r="Y421" s="70" t="n"/>
      <c r="Z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70" t="n"/>
      <c r="H422" s="120" t="n"/>
      <c r="I422" s="121" t="n"/>
      <c r="J422" s="122" t="n"/>
      <c r="K422" s="70" t="n"/>
      <c r="L422" s="70" t="n"/>
      <c r="M422" s="70" t="n"/>
      <c r="N422" s="70" t="n"/>
      <c r="O422" s="70" t="n"/>
      <c r="P422" s="70" t="n"/>
      <c r="Q422" s="123" t="n"/>
      <c r="R422" s="122" t="n"/>
      <c r="S422" s="70" t="n"/>
      <c r="T422" s="70" t="n"/>
      <c r="U422" s="70" t="n"/>
      <c r="V422" s="70" t="n"/>
      <c r="W422" s="70" t="n"/>
      <c r="X422" s="70" t="n"/>
      <c r="Y422" s="70" t="n"/>
      <c r="Z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70" t="n"/>
      <c r="H423" s="120" t="n"/>
      <c r="I423" s="121" t="n"/>
      <c r="J423" s="122" t="n"/>
      <c r="K423" s="70" t="n"/>
      <c r="L423" s="70" t="n"/>
      <c r="M423" s="70" t="n"/>
      <c r="N423" s="70" t="n"/>
      <c r="O423" s="70" t="n"/>
      <c r="P423" s="70" t="n"/>
      <c r="Q423" s="123" t="n"/>
      <c r="R423" s="122" t="n"/>
      <c r="S423" s="70" t="n"/>
      <c r="T423" s="70" t="n"/>
      <c r="U423" s="70" t="n"/>
      <c r="V423" s="70" t="n"/>
      <c r="W423" s="70" t="n"/>
      <c r="X423" s="70" t="n"/>
      <c r="Y423" s="70" t="n"/>
      <c r="Z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70" t="n"/>
      <c r="H424" s="120" t="n"/>
      <c r="I424" s="121" t="n"/>
      <c r="J424" s="122" t="n"/>
      <c r="K424" s="70" t="n"/>
      <c r="L424" s="70" t="n"/>
      <c r="M424" s="70" t="n"/>
      <c r="N424" s="70" t="n"/>
      <c r="O424" s="70" t="n"/>
      <c r="P424" s="70" t="n"/>
      <c r="Q424" s="123" t="n"/>
      <c r="R424" s="122" t="n"/>
      <c r="S424" s="70" t="n"/>
      <c r="T424" s="70" t="n"/>
      <c r="U424" s="70" t="n"/>
      <c r="V424" s="70" t="n"/>
      <c r="W424" s="70" t="n"/>
      <c r="X424" s="70" t="n"/>
      <c r="Y424" s="70" t="n"/>
      <c r="Z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70" t="n"/>
      <c r="H425" s="120" t="n"/>
      <c r="I425" s="121" t="n"/>
      <c r="J425" s="122" t="n"/>
      <c r="K425" s="70" t="n"/>
      <c r="L425" s="70" t="n"/>
      <c r="M425" s="70" t="n"/>
      <c r="N425" s="70" t="n"/>
      <c r="O425" s="70" t="n"/>
      <c r="P425" s="70" t="n"/>
      <c r="Q425" s="123" t="n"/>
      <c r="R425" s="122" t="n"/>
      <c r="S425" s="70" t="n"/>
      <c r="T425" s="70" t="n"/>
      <c r="U425" s="70" t="n"/>
      <c r="V425" s="70" t="n"/>
      <c r="W425" s="70" t="n"/>
      <c r="X425" s="70" t="n"/>
      <c r="Y425" s="70" t="n"/>
      <c r="Z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70" t="n"/>
      <c r="H426" s="120" t="n"/>
      <c r="I426" s="121" t="n"/>
      <c r="J426" s="122" t="n"/>
      <c r="K426" s="70" t="n"/>
      <c r="L426" s="70" t="n"/>
      <c r="M426" s="70" t="n"/>
      <c r="N426" s="70" t="n"/>
      <c r="O426" s="70" t="n"/>
      <c r="P426" s="70" t="n"/>
      <c r="Q426" s="123" t="n"/>
      <c r="R426" s="122" t="n"/>
      <c r="S426" s="70" t="n"/>
      <c r="T426" s="70" t="n"/>
      <c r="U426" s="70" t="n"/>
      <c r="V426" s="70" t="n"/>
      <c r="W426" s="70" t="n"/>
      <c r="X426" s="70" t="n"/>
      <c r="Y426" s="70" t="n"/>
      <c r="Z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70" t="n"/>
      <c r="H427" s="120" t="n"/>
      <c r="I427" s="121" t="n"/>
      <c r="J427" s="122" t="n"/>
      <c r="K427" s="70" t="n"/>
      <c r="L427" s="70" t="n"/>
      <c r="M427" s="70" t="n"/>
      <c r="N427" s="70" t="n"/>
      <c r="O427" s="70" t="n"/>
      <c r="P427" s="70" t="n"/>
      <c r="Q427" s="123" t="n"/>
      <c r="R427" s="122" t="n"/>
      <c r="S427" s="70" t="n"/>
      <c r="T427" s="70" t="n"/>
      <c r="U427" s="70" t="n"/>
      <c r="V427" s="70" t="n"/>
      <c r="W427" s="70" t="n"/>
      <c r="X427" s="70" t="n"/>
      <c r="Y427" s="70" t="n"/>
      <c r="Z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70" t="n"/>
      <c r="H428" s="120" t="n"/>
      <c r="I428" s="121" t="n"/>
      <c r="J428" s="122" t="n"/>
      <c r="K428" s="70" t="n"/>
      <c r="L428" s="70" t="n"/>
      <c r="M428" s="70" t="n"/>
      <c r="N428" s="70" t="n"/>
      <c r="O428" s="70" t="n"/>
      <c r="P428" s="70" t="n"/>
      <c r="Q428" s="123" t="n"/>
      <c r="R428" s="122" t="n"/>
      <c r="S428" s="70" t="n"/>
      <c r="T428" s="70" t="n"/>
      <c r="U428" s="70" t="n"/>
      <c r="V428" s="70" t="n"/>
      <c r="W428" s="70" t="n"/>
      <c r="X428" s="70" t="n"/>
      <c r="Y428" s="70" t="n"/>
      <c r="Z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70" t="n"/>
      <c r="H429" s="120" t="n"/>
      <c r="I429" s="121" t="n"/>
      <c r="J429" s="122" t="n"/>
      <c r="K429" s="70" t="n"/>
      <c r="L429" s="70" t="n"/>
      <c r="M429" s="70" t="n"/>
      <c r="N429" s="70" t="n"/>
      <c r="O429" s="70" t="n"/>
      <c r="P429" s="70" t="n"/>
      <c r="Q429" s="123" t="n"/>
      <c r="R429" s="122" t="n"/>
      <c r="S429" s="70" t="n"/>
      <c r="T429" s="70" t="n"/>
      <c r="U429" s="70" t="n"/>
      <c r="V429" s="70" t="n"/>
      <c r="W429" s="70" t="n"/>
      <c r="X429" s="70" t="n"/>
      <c r="Y429" s="70" t="n"/>
      <c r="Z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70" t="n"/>
      <c r="H430" s="120" t="n"/>
      <c r="I430" s="121" t="n"/>
      <c r="J430" s="122" t="n"/>
      <c r="K430" s="70" t="n"/>
      <c r="L430" s="70" t="n"/>
      <c r="M430" s="70" t="n"/>
      <c r="N430" s="70" t="n"/>
      <c r="O430" s="70" t="n"/>
      <c r="P430" s="70" t="n"/>
      <c r="Q430" s="123" t="n"/>
      <c r="R430" s="122" t="n"/>
      <c r="S430" s="70" t="n"/>
      <c r="T430" s="70" t="n"/>
      <c r="U430" s="70" t="n"/>
      <c r="V430" s="70" t="n"/>
      <c r="W430" s="70" t="n"/>
      <c r="X430" s="70" t="n"/>
      <c r="Y430" s="70" t="n"/>
      <c r="Z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70" t="n"/>
      <c r="H431" s="120" t="n"/>
      <c r="I431" s="121" t="n"/>
      <c r="J431" s="122" t="n"/>
      <c r="K431" s="70" t="n"/>
      <c r="L431" s="70" t="n"/>
      <c r="M431" s="70" t="n"/>
      <c r="N431" s="70" t="n"/>
      <c r="O431" s="70" t="n"/>
      <c r="P431" s="70" t="n"/>
      <c r="Q431" s="123" t="n"/>
      <c r="R431" s="122" t="n"/>
      <c r="S431" s="70" t="n"/>
      <c r="T431" s="70" t="n"/>
      <c r="U431" s="70" t="n"/>
      <c r="V431" s="70" t="n"/>
      <c r="W431" s="70" t="n"/>
      <c r="X431" s="70" t="n"/>
      <c r="Y431" s="70" t="n"/>
      <c r="Z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70" t="n"/>
      <c r="H432" s="120" t="n"/>
      <c r="I432" s="121" t="n"/>
      <c r="J432" s="122" t="n"/>
      <c r="K432" s="70" t="n"/>
      <c r="L432" s="70" t="n"/>
      <c r="M432" s="70" t="n"/>
      <c r="N432" s="70" t="n"/>
      <c r="O432" s="70" t="n"/>
      <c r="P432" s="70" t="n"/>
      <c r="Q432" s="123" t="n"/>
      <c r="R432" s="122" t="n"/>
      <c r="S432" s="70" t="n"/>
      <c r="T432" s="70" t="n"/>
      <c r="U432" s="70" t="n"/>
      <c r="V432" s="70" t="n"/>
      <c r="W432" s="70" t="n"/>
      <c r="X432" s="70" t="n"/>
      <c r="Y432" s="70" t="n"/>
      <c r="Z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70" t="n"/>
      <c r="H433" s="120" t="n"/>
      <c r="I433" s="121" t="n"/>
      <c r="J433" s="122" t="n"/>
      <c r="K433" s="70" t="n"/>
      <c r="L433" s="70" t="n"/>
      <c r="M433" s="70" t="n"/>
      <c r="N433" s="70" t="n"/>
      <c r="O433" s="70" t="n"/>
      <c r="P433" s="70" t="n"/>
      <c r="Q433" s="123" t="n"/>
      <c r="R433" s="122" t="n"/>
      <c r="S433" s="70" t="n"/>
      <c r="T433" s="70" t="n"/>
      <c r="U433" s="70" t="n"/>
      <c r="V433" s="70" t="n"/>
      <c r="W433" s="70" t="n"/>
      <c r="X433" s="70" t="n"/>
      <c r="Y433" s="70" t="n"/>
      <c r="Z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70" t="n"/>
      <c r="H434" s="120" t="n"/>
      <c r="I434" s="121" t="n"/>
      <c r="J434" s="122" t="n"/>
      <c r="K434" s="70" t="n"/>
      <c r="L434" s="70" t="n"/>
      <c r="M434" s="70" t="n"/>
      <c r="N434" s="70" t="n"/>
      <c r="O434" s="70" t="n"/>
      <c r="P434" s="70" t="n"/>
      <c r="Q434" s="123" t="n"/>
      <c r="R434" s="122" t="n"/>
      <c r="S434" s="70" t="n"/>
      <c r="T434" s="70" t="n"/>
      <c r="U434" s="70" t="n"/>
      <c r="V434" s="70" t="n"/>
      <c r="W434" s="70" t="n"/>
      <c r="X434" s="70" t="n"/>
      <c r="Y434" s="70" t="n"/>
      <c r="Z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70" t="n"/>
      <c r="H435" s="120" t="n"/>
      <c r="I435" s="121" t="n"/>
      <c r="J435" s="122" t="n"/>
      <c r="K435" s="70" t="n"/>
      <c r="L435" s="70" t="n"/>
      <c r="M435" s="70" t="n"/>
      <c r="N435" s="70" t="n"/>
      <c r="O435" s="70" t="n"/>
      <c r="P435" s="70" t="n"/>
      <c r="Q435" s="123" t="n"/>
      <c r="R435" s="122" t="n"/>
      <c r="S435" s="70" t="n"/>
      <c r="T435" s="70" t="n"/>
      <c r="U435" s="70" t="n"/>
      <c r="V435" s="70" t="n"/>
      <c r="W435" s="70" t="n"/>
      <c r="X435" s="70" t="n"/>
      <c r="Y435" s="70" t="n"/>
      <c r="Z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70" t="n"/>
      <c r="H436" s="120" t="n"/>
      <c r="I436" s="121" t="n"/>
      <c r="J436" s="122" t="n"/>
      <c r="K436" s="70" t="n"/>
      <c r="L436" s="70" t="n"/>
      <c r="M436" s="70" t="n"/>
      <c r="N436" s="70" t="n"/>
      <c r="O436" s="70" t="n"/>
      <c r="P436" s="70" t="n"/>
      <c r="Q436" s="123" t="n"/>
      <c r="R436" s="122" t="n"/>
      <c r="S436" s="70" t="n"/>
      <c r="T436" s="70" t="n"/>
      <c r="U436" s="70" t="n"/>
      <c r="V436" s="70" t="n"/>
      <c r="W436" s="70" t="n"/>
      <c r="X436" s="70" t="n"/>
      <c r="Y436" s="70" t="n"/>
      <c r="Z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70" t="n"/>
      <c r="H437" s="120" t="n"/>
      <c r="I437" s="121" t="n"/>
      <c r="J437" s="122" t="n"/>
      <c r="K437" s="70" t="n"/>
      <c r="L437" s="70" t="n"/>
      <c r="M437" s="70" t="n"/>
      <c r="N437" s="70" t="n"/>
      <c r="O437" s="70" t="n"/>
      <c r="P437" s="70" t="n"/>
      <c r="Q437" s="123" t="n"/>
      <c r="R437" s="122" t="n"/>
      <c r="S437" s="70" t="n"/>
      <c r="T437" s="70" t="n"/>
      <c r="U437" s="70" t="n"/>
      <c r="V437" s="70" t="n"/>
      <c r="W437" s="70" t="n"/>
      <c r="X437" s="70" t="n"/>
      <c r="Y437" s="70" t="n"/>
      <c r="Z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70" t="n"/>
      <c r="H438" s="120" t="n"/>
      <c r="I438" s="121" t="n"/>
      <c r="J438" s="122" t="n"/>
      <c r="K438" s="70" t="n"/>
      <c r="L438" s="70" t="n"/>
      <c r="M438" s="70" t="n"/>
      <c r="N438" s="70" t="n"/>
      <c r="O438" s="70" t="n"/>
      <c r="P438" s="70" t="n"/>
      <c r="Q438" s="123" t="n"/>
      <c r="R438" s="122" t="n"/>
      <c r="S438" s="70" t="n"/>
      <c r="T438" s="70" t="n"/>
      <c r="U438" s="70" t="n"/>
      <c r="V438" s="70" t="n"/>
      <c r="W438" s="70" t="n"/>
      <c r="X438" s="70" t="n"/>
      <c r="Y438" s="70" t="n"/>
      <c r="Z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70" t="n"/>
      <c r="H439" s="120" t="n"/>
      <c r="I439" s="121" t="n"/>
      <c r="J439" s="122" t="n"/>
      <c r="K439" s="70" t="n"/>
      <c r="L439" s="70" t="n"/>
      <c r="M439" s="70" t="n"/>
      <c r="N439" s="70" t="n"/>
      <c r="O439" s="70" t="n"/>
      <c r="P439" s="70" t="n"/>
      <c r="Q439" s="123" t="n"/>
      <c r="R439" s="122" t="n"/>
      <c r="S439" s="70" t="n"/>
      <c r="T439" s="70" t="n"/>
      <c r="U439" s="70" t="n"/>
      <c r="V439" s="70" t="n"/>
      <c r="W439" s="70" t="n"/>
      <c r="X439" s="70" t="n"/>
      <c r="Y439" s="70" t="n"/>
      <c r="Z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70" t="n"/>
      <c r="H440" s="120" t="n"/>
      <c r="I440" s="121" t="n"/>
      <c r="J440" s="122" t="n"/>
      <c r="K440" s="70" t="n"/>
      <c r="L440" s="70" t="n"/>
      <c r="M440" s="70" t="n"/>
      <c r="N440" s="70" t="n"/>
      <c r="O440" s="70" t="n"/>
      <c r="P440" s="70" t="n"/>
      <c r="Q440" s="123" t="n"/>
      <c r="R440" s="122" t="n"/>
      <c r="S440" s="70" t="n"/>
      <c r="T440" s="70" t="n"/>
      <c r="U440" s="70" t="n"/>
      <c r="V440" s="70" t="n"/>
      <c r="W440" s="70" t="n"/>
      <c r="X440" s="70" t="n"/>
      <c r="Y440" s="70" t="n"/>
      <c r="Z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70" t="n"/>
      <c r="H441" s="120" t="n"/>
      <c r="I441" s="121" t="n"/>
      <c r="J441" s="122" t="n"/>
      <c r="K441" s="70" t="n"/>
      <c r="L441" s="70" t="n"/>
      <c r="M441" s="70" t="n"/>
      <c r="N441" s="70" t="n"/>
      <c r="O441" s="70" t="n"/>
      <c r="P441" s="70" t="n"/>
      <c r="Q441" s="123" t="n"/>
      <c r="R441" s="122" t="n"/>
      <c r="S441" s="70" t="n"/>
      <c r="T441" s="70" t="n"/>
      <c r="U441" s="70" t="n"/>
      <c r="V441" s="70" t="n"/>
      <c r="W441" s="70" t="n"/>
      <c r="X441" s="70" t="n"/>
      <c r="Y441" s="70" t="n"/>
      <c r="Z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70" t="n"/>
      <c r="H442" s="120" t="n"/>
      <c r="I442" s="121" t="n"/>
      <c r="J442" s="122" t="n"/>
      <c r="K442" s="70" t="n"/>
      <c r="L442" s="70" t="n"/>
      <c r="M442" s="70" t="n"/>
      <c r="N442" s="70" t="n"/>
      <c r="O442" s="70" t="n"/>
      <c r="P442" s="70" t="n"/>
      <c r="Q442" s="123" t="n"/>
      <c r="R442" s="122" t="n"/>
      <c r="S442" s="70" t="n"/>
      <c r="T442" s="70" t="n"/>
      <c r="U442" s="70" t="n"/>
      <c r="V442" s="70" t="n"/>
      <c r="W442" s="70" t="n"/>
      <c r="X442" s="70" t="n"/>
      <c r="Y442" s="70" t="n"/>
      <c r="Z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70" t="n"/>
      <c r="H443" s="120" t="n"/>
      <c r="I443" s="121" t="n"/>
      <c r="J443" s="122" t="n"/>
      <c r="K443" s="70" t="n"/>
      <c r="L443" s="70" t="n"/>
      <c r="M443" s="70" t="n"/>
      <c r="N443" s="70" t="n"/>
      <c r="O443" s="70" t="n"/>
      <c r="P443" s="70" t="n"/>
      <c r="Q443" s="123" t="n"/>
      <c r="R443" s="122" t="n"/>
      <c r="S443" s="70" t="n"/>
      <c r="T443" s="70" t="n"/>
      <c r="U443" s="70" t="n"/>
      <c r="V443" s="70" t="n"/>
      <c r="W443" s="70" t="n"/>
      <c r="X443" s="70" t="n"/>
      <c r="Y443" s="70" t="n"/>
      <c r="Z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70" t="n"/>
      <c r="H444" s="120" t="n"/>
      <c r="I444" s="121" t="n"/>
      <c r="J444" s="122" t="n"/>
      <c r="K444" s="70" t="n"/>
      <c r="L444" s="70" t="n"/>
      <c r="M444" s="70" t="n"/>
      <c r="N444" s="70" t="n"/>
      <c r="O444" s="70" t="n"/>
      <c r="P444" s="70" t="n"/>
      <c r="Q444" s="123" t="n"/>
      <c r="R444" s="122" t="n"/>
      <c r="S444" s="70" t="n"/>
      <c r="T444" s="70" t="n"/>
      <c r="U444" s="70" t="n"/>
      <c r="V444" s="70" t="n"/>
      <c r="W444" s="70" t="n"/>
      <c r="X444" s="70" t="n"/>
      <c r="Y444" s="70" t="n"/>
      <c r="Z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70" t="n"/>
      <c r="H445" s="120" t="n"/>
      <c r="I445" s="121" t="n"/>
      <c r="J445" s="122" t="n"/>
      <c r="K445" s="70" t="n"/>
      <c r="L445" s="70" t="n"/>
      <c r="M445" s="70" t="n"/>
      <c r="N445" s="70" t="n"/>
      <c r="O445" s="70" t="n"/>
      <c r="P445" s="70" t="n"/>
      <c r="Q445" s="123" t="n"/>
      <c r="R445" s="122" t="n"/>
      <c r="S445" s="70" t="n"/>
      <c r="T445" s="70" t="n"/>
      <c r="U445" s="70" t="n"/>
      <c r="V445" s="70" t="n"/>
      <c r="W445" s="70" t="n"/>
      <c r="X445" s="70" t="n"/>
      <c r="Y445" s="70" t="n"/>
      <c r="Z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70" t="n"/>
      <c r="H446" s="120" t="n"/>
      <c r="I446" s="121" t="n"/>
      <c r="J446" s="122" t="n"/>
      <c r="K446" s="70" t="n"/>
      <c r="L446" s="70" t="n"/>
      <c r="M446" s="70" t="n"/>
      <c r="N446" s="70" t="n"/>
      <c r="O446" s="70" t="n"/>
      <c r="P446" s="70" t="n"/>
      <c r="Q446" s="123" t="n"/>
      <c r="R446" s="122" t="n"/>
      <c r="S446" s="70" t="n"/>
      <c r="T446" s="70" t="n"/>
      <c r="U446" s="70" t="n"/>
      <c r="V446" s="70" t="n"/>
      <c r="W446" s="70" t="n"/>
      <c r="X446" s="70" t="n"/>
      <c r="Y446" s="70" t="n"/>
      <c r="Z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70" t="n"/>
      <c r="H447" s="120" t="n"/>
      <c r="I447" s="121" t="n"/>
      <c r="J447" s="122" t="n"/>
      <c r="K447" s="70" t="n"/>
      <c r="L447" s="70" t="n"/>
      <c r="M447" s="70" t="n"/>
      <c r="N447" s="70" t="n"/>
      <c r="O447" s="70" t="n"/>
      <c r="P447" s="70" t="n"/>
      <c r="Q447" s="123" t="n"/>
      <c r="R447" s="122" t="n"/>
      <c r="S447" s="70" t="n"/>
      <c r="T447" s="70" t="n"/>
      <c r="U447" s="70" t="n"/>
      <c r="V447" s="70" t="n"/>
      <c r="W447" s="70" t="n"/>
      <c r="X447" s="70" t="n"/>
      <c r="Y447" s="70" t="n"/>
      <c r="Z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70" t="n"/>
      <c r="H448" s="120" t="n"/>
      <c r="I448" s="121" t="n"/>
      <c r="J448" s="122" t="n"/>
      <c r="K448" s="70" t="n"/>
      <c r="L448" s="70" t="n"/>
      <c r="M448" s="70" t="n"/>
      <c r="N448" s="70" t="n"/>
      <c r="O448" s="70" t="n"/>
      <c r="P448" s="70" t="n"/>
      <c r="Q448" s="123" t="n"/>
      <c r="R448" s="122" t="n"/>
      <c r="S448" s="70" t="n"/>
      <c r="T448" s="70" t="n"/>
      <c r="U448" s="70" t="n"/>
      <c r="V448" s="70" t="n"/>
      <c r="W448" s="70" t="n"/>
      <c r="X448" s="70" t="n"/>
      <c r="Y448" s="70" t="n"/>
      <c r="Z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70" t="n"/>
      <c r="H449" s="120" t="n"/>
      <c r="I449" s="121" t="n"/>
      <c r="J449" s="122" t="n"/>
      <c r="K449" s="70" t="n"/>
      <c r="L449" s="70" t="n"/>
      <c r="M449" s="70" t="n"/>
      <c r="N449" s="70" t="n"/>
      <c r="O449" s="70" t="n"/>
      <c r="P449" s="70" t="n"/>
      <c r="Q449" s="123" t="n"/>
      <c r="R449" s="122" t="n"/>
      <c r="S449" s="70" t="n"/>
      <c r="T449" s="70" t="n"/>
      <c r="U449" s="70" t="n"/>
      <c r="V449" s="70" t="n"/>
      <c r="W449" s="70" t="n"/>
      <c r="X449" s="70" t="n"/>
      <c r="Y449" s="70" t="n"/>
      <c r="Z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70" t="n"/>
      <c r="H450" s="120" t="n"/>
      <c r="I450" s="121" t="n"/>
      <c r="J450" s="122" t="n"/>
      <c r="K450" s="70" t="n"/>
      <c r="L450" s="70" t="n"/>
      <c r="M450" s="70" t="n"/>
      <c r="N450" s="70" t="n"/>
      <c r="O450" s="70" t="n"/>
      <c r="P450" s="70" t="n"/>
      <c r="Q450" s="123" t="n"/>
      <c r="R450" s="122" t="n"/>
      <c r="S450" s="70" t="n"/>
      <c r="T450" s="70" t="n"/>
      <c r="U450" s="70" t="n"/>
      <c r="V450" s="70" t="n"/>
      <c r="W450" s="70" t="n"/>
      <c r="X450" s="70" t="n"/>
      <c r="Y450" s="70" t="n"/>
      <c r="Z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70" t="n"/>
      <c r="H451" s="120" t="n"/>
      <c r="I451" s="121" t="n"/>
      <c r="J451" s="122" t="n"/>
      <c r="K451" s="70" t="n"/>
      <c r="L451" s="70" t="n"/>
      <c r="M451" s="70" t="n"/>
      <c r="N451" s="70" t="n"/>
      <c r="O451" s="70" t="n"/>
      <c r="P451" s="70" t="n"/>
      <c r="Q451" s="123" t="n"/>
      <c r="R451" s="122" t="n"/>
      <c r="S451" s="70" t="n"/>
      <c r="T451" s="70" t="n"/>
      <c r="U451" s="70" t="n"/>
      <c r="V451" s="70" t="n"/>
      <c r="W451" s="70" t="n"/>
      <c r="X451" s="70" t="n"/>
      <c r="Y451" s="70" t="n"/>
      <c r="Z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70" t="n"/>
      <c r="H452" s="120" t="n"/>
      <c r="I452" s="121" t="n"/>
      <c r="J452" s="122" t="n"/>
      <c r="K452" s="70" t="n"/>
      <c r="L452" s="70" t="n"/>
      <c r="M452" s="70" t="n"/>
      <c r="N452" s="70" t="n"/>
      <c r="O452" s="70" t="n"/>
      <c r="P452" s="70" t="n"/>
      <c r="Q452" s="123" t="n"/>
      <c r="R452" s="122" t="n"/>
      <c r="S452" s="70" t="n"/>
      <c r="T452" s="70" t="n"/>
      <c r="U452" s="70" t="n"/>
      <c r="V452" s="70" t="n"/>
      <c r="W452" s="70" t="n"/>
      <c r="X452" s="70" t="n"/>
      <c r="Y452" s="70" t="n"/>
      <c r="Z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70" t="n"/>
      <c r="H453" s="120" t="n"/>
      <c r="I453" s="121" t="n"/>
      <c r="J453" s="122" t="n"/>
      <c r="K453" s="70" t="n"/>
      <c r="L453" s="70" t="n"/>
      <c r="M453" s="70" t="n"/>
      <c r="N453" s="70" t="n"/>
      <c r="O453" s="70" t="n"/>
      <c r="P453" s="70" t="n"/>
      <c r="Q453" s="123" t="n"/>
      <c r="R453" s="122" t="n"/>
      <c r="S453" s="70" t="n"/>
      <c r="T453" s="70" t="n"/>
      <c r="U453" s="70" t="n"/>
      <c r="V453" s="70" t="n"/>
      <c r="W453" s="70" t="n"/>
      <c r="X453" s="70" t="n"/>
      <c r="Y453" s="70" t="n"/>
      <c r="Z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70" t="n"/>
      <c r="H454" s="120" t="n"/>
      <c r="I454" s="121" t="n"/>
      <c r="J454" s="122" t="n"/>
      <c r="K454" s="70" t="n"/>
      <c r="L454" s="70" t="n"/>
      <c r="M454" s="70" t="n"/>
      <c r="N454" s="70" t="n"/>
      <c r="O454" s="70" t="n"/>
      <c r="P454" s="70" t="n"/>
      <c r="Q454" s="123" t="n"/>
      <c r="R454" s="122" t="n"/>
      <c r="S454" s="70" t="n"/>
      <c r="T454" s="70" t="n"/>
      <c r="U454" s="70" t="n"/>
      <c r="V454" s="70" t="n"/>
      <c r="W454" s="70" t="n"/>
      <c r="X454" s="70" t="n"/>
      <c r="Y454" s="70" t="n"/>
      <c r="Z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70" t="n"/>
      <c r="H455" s="120" t="n"/>
      <c r="I455" s="121" t="n"/>
      <c r="J455" s="122" t="n"/>
      <c r="K455" s="70" t="n"/>
      <c r="L455" s="70" t="n"/>
      <c r="M455" s="70" t="n"/>
      <c r="N455" s="70" t="n"/>
      <c r="O455" s="70" t="n"/>
      <c r="P455" s="70" t="n"/>
      <c r="Q455" s="123" t="n"/>
      <c r="R455" s="122" t="n"/>
      <c r="S455" s="70" t="n"/>
      <c r="T455" s="70" t="n"/>
      <c r="U455" s="70" t="n"/>
      <c r="V455" s="70" t="n"/>
      <c r="W455" s="70" t="n"/>
      <c r="X455" s="70" t="n"/>
      <c r="Y455" s="70" t="n"/>
      <c r="Z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70" t="n"/>
      <c r="H456" s="120" t="n"/>
      <c r="I456" s="121" t="n"/>
      <c r="J456" s="122" t="n"/>
      <c r="K456" s="70" t="n"/>
      <c r="L456" s="70" t="n"/>
      <c r="M456" s="70" t="n"/>
      <c r="N456" s="70" t="n"/>
      <c r="O456" s="70" t="n"/>
      <c r="P456" s="70" t="n"/>
      <c r="Q456" s="123" t="n"/>
      <c r="R456" s="122" t="n"/>
      <c r="S456" s="70" t="n"/>
      <c r="T456" s="70" t="n"/>
      <c r="U456" s="70" t="n"/>
      <c r="V456" s="70" t="n"/>
      <c r="W456" s="70" t="n"/>
      <c r="X456" s="70" t="n"/>
      <c r="Y456" s="70" t="n"/>
      <c r="Z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70" t="n"/>
      <c r="H457" s="120" t="n"/>
      <c r="I457" s="121" t="n"/>
      <c r="J457" s="122" t="n"/>
      <c r="K457" s="70" t="n"/>
      <c r="L457" s="70" t="n"/>
      <c r="M457" s="70" t="n"/>
      <c r="N457" s="70" t="n"/>
      <c r="O457" s="70" t="n"/>
      <c r="P457" s="70" t="n"/>
      <c r="Q457" s="123" t="n"/>
      <c r="R457" s="122" t="n"/>
      <c r="S457" s="70" t="n"/>
      <c r="T457" s="70" t="n"/>
      <c r="U457" s="70" t="n"/>
      <c r="V457" s="70" t="n"/>
      <c r="W457" s="70" t="n"/>
      <c r="X457" s="70" t="n"/>
      <c r="Y457" s="70" t="n"/>
      <c r="Z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70" t="n"/>
      <c r="H458" s="120" t="n"/>
      <c r="I458" s="121" t="n"/>
      <c r="J458" s="122" t="n"/>
      <c r="K458" s="70" t="n"/>
      <c r="L458" s="70" t="n"/>
      <c r="M458" s="70" t="n"/>
      <c r="N458" s="70" t="n"/>
      <c r="O458" s="70" t="n"/>
      <c r="P458" s="70" t="n"/>
      <c r="Q458" s="123" t="n"/>
      <c r="R458" s="122" t="n"/>
      <c r="S458" s="70" t="n"/>
      <c r="T458" s="70" t="n"/>
      <c r="U458" s="70" t="n"/>
      <c r="V458" s="70" t="n"/>
      <c r="W458" s="70" t="n"/>
      <c r="X458" s="70" t="n"/>
      <c r="Y458" s="70" t="n"/>
      <c r="Z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70" t="n"/>
      <c r="H459" s="120" t="n"/>
      <c r="I459" s="121" t="n"/>
      <c r="J459" s="122" t="n"/>
      <c r="K459" s="70" t="n"/>
      <c r="L459" s="70" t="n"/>
      <c r="M459" s="70" t="n"/>
      <c r="N459" s="70" t="n"/>
      <c r="O459" s="70" t="n"/>
      <c r="P459" s="70" t="n"/>
      <c r="Q459" s="123" t="n"/>
      <c r="R459" s="122" t="n"/>
      <c r="S459" s="70" t="n"/>
      <c r="T459" s="70" t="n"/>
      <c r="U459" s="70" t="n"/>
      <c r="V459" s="70" t="n"/>
      <c r="W459" s="70" t="n"/>
      <c r="X459" s="70" t="n"/>
      <c r="Y459" s="70" t="n"/>
      <c r="Z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70" t="n"/>
      <c r="H460" s="120" t="n"/>
      <c r="I460" s="121" t="n"/>
      <c r="J460" s="122" t="n"/>
      <c r="K460" s="70" t="n"/>
      <c r="L460" s="70" t="n"/>
      <c r="M460" s="70" t="n"/>
      <c r="N460" s="70" t="n"/>
      <c r="O460" s="70" t="n"/>
      <c r="P460" s="70" t="n"/>
      <c r="Q460" s="123" t="n"/>
      <c r="R460" s="122" t="n"/>
      <c r="S460" s="70" t="n"/>
      <c r="T460" s="70" t="n"/>
      <c r="U460" s="70" t="n"/>
      <c r="V460" s="70" t="n"/>
      <c r="W460" s="70" t="n"/>
      <c r="X460" s="70" t="n"/>
      <c r="Y460" s="70" t="n"/>
      <c r="Z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70" t="n"/>
      <c r="H461" s="120" t="n"/>
      <c r="I461" s="121" t="n"/>
      <c r="J461" s="122" t="n"/>
      <c r="K461" s="70" t="n"/>
      <c r="L461" s="70" t="n"/>
      <c r="M461" s="70" t="n"/>
      <c r="N461" s="70" t="n"/>
      <c r="O461" s="70" t="n"/>
      <c r="P461" s="70" t="n"/>
      <c r="Q461" s="123" t="n"/>
      <c r="R461" s="122" t="n"/>
      <c r="S461" s="70" t="n"/>
      <c r="T461" s="70" t="n"/>
      <c r="U461" s="70" t="n"/>
      <c r="V461" s="70" t="n"/>
      <c r="W461" s="70" t="n"/>
      <c r="X461" s="70" t="n"/>
      <c r="Y461" s="70" t="n"/>
      <c r="Z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70" t="n"/>
      <c r="H462" s="120" t="n"/>
      <c r="I462" s="121" t="n"/>
      <c r="J462" s="122" t="n"/>
      <c r="K462" s="70" t="n"/>
      <c r="L462" s="70" t="n"/>
      <c r="M462" s="70" t="n"/>
      <c r="N462" s="70" t="n"/>
      <c r="O462" s="70" t="n"/>
      <c r="P462" s="70" t="n"/>
      <c r="Q462" s="123" t="n"/>
      <c r="R462" s="122" t="n"/>
      <c r="S462" s="70" t="n"/>
      <c r="T462" s="70" t="n"/>
      <c r="U462" s="70" t="n"/>
      <c r="V462" s="70" t="n"/>
      <c r="W462" s="70" t="n"/>
      <c r="X462" s="70" t="n"/>
      <c r="Y462" s="70" t="n"/>
      <c r="Z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70" t="n"/>
      <c r="H463" s="120" t="n"/>
      <c r="I463" s="121" t="n"/>
      <c r="J463" s="122" t="n"/>
      <c r="K463" s="70" t="n"/>
      <c r="L463" s="70" t="n"/>
      <c r="M463" s="70" t="n"/>
      <c r="N463" s="70" t="n"/>
      <c r="O463" s="70" t="n"/>
      <c r="P463" s="70" t="n"/>
      <c r="Q463" s="123" t="n"/>
      <c r="R463" s="122" t="n"/>
      <c r="S463" s="70" t="n"/>
      <c r="T463" s="70" t="n"/>
      <c r="U463" s="70" t="n"/>
      <c r="V463" s="70" t="n"/>
      <c r="W463" s="70" t="n"/>
      <c r="X463" s="70" t="n"/>
      <c r="Y463" s="70" t="n"/>
      <c r="Z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70" t="n"/>
      <c r="H464" s="120" t="n"/>
      <c r="I464" s="121" t="n"/>
      <c r="J464" s="122" t="n"/>
      <c r="K464" s="70" t="n"/>
      <c r="L464" s="70" t="n"/>
      <c r="M464" s="70" t="n"/>
      <c r="N464" s="70" t="n"/>
      <c r="O464" s="70" t="n"/>
      <c r="P464" s="70" t="n"/>
      <c r="Q464" s="123" t="n"/>
      <c r="R464" s="122" t="n"/>
      <c r="S464" s="70" t="n"/>
      <c r="T464" s="70" t="n"/>
      <c r="U464" s="70" t="n"/>
      <c r="V464" s="70" t="n"/>
      <c r="W464" s="70" t="n"/>
      <c r="X464" s="70" t="n"/>
      <c r="Y464" s="70" t="n"/>
      <c r="Z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70" t="n"/>
      <c r="H465" s="120" t="n"/>
      <c r="I465" s="121" t="n"/>
      <c r="J465" s="122" t="n"/>
      <c r="K465" s="70" t="n"/>
      <c r="L465" s="70" t="n"/>
      <c r="M465" s="70" t="n"/>
      <c r="N465" s="70" t="n"/>
      <c r="O465" s="70" t="n"/>
      <c r="P465" s="70" t="n"/>
      <c r="Q465" s="123" t="n"/>
      <c r="R465" s="122" t="n"/>
      <c r="S465" s="70" t="n"/>
      <c r="T465" s="70" t="n"/>
      <c r="U465" s="70" t="n"/>
      <c r="V465" s="70" t="n"/>
      <c r="W465" s="70" t="n"/>
      <c r="X465" s="70" t="n"/>
      <c r="Y465" s="70" t="n"/>
      <c r="Z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70" t="n"/>
      <c r="H466" s="120" t="n"/>
      <c r="I466" s="121" t="n"/>
      <c r="J466" s="122" t="n"/>
      <c r="K466" s="70" t="n"/>
      <c r="L466" s="70" t="n"/>
      <c r="M466" s="70" t="n"/>
      <c r="N466" s="70" t="n"/>
      <c r="O466" s="70" t="n"/>
      <c r="P466" s="70" t="n"/>
      <c r="Q466" s="123" t="n"/>
      <c r="R466" s="122" t="n"/>
      <c r="S466" s="70" t="n"/>
      <c r="T466" s="70" t="n"/>
      <c r="U466" s="70" t="n"/>
      <c r="V466" s="70" t="n"/>
      <c r="W466" s="70" t="n"/>
      <c r="X466" s="70" t="n"/>
      <c r="Y466" s="70" t="n"/>
      <c r="Z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70" t="n"/>
      <c r="H467" s="120" t="n"/>
      <c r="I467" s="121" t="n"/>
      <c r="J467" s="122" t="n"/>
      <c r="K467" s="70" t="n"/>
      <c r="L467" s="70" t="n"/>
      <c r="M467" s="70" t="n"/>
      <c r="N467" s="70" t="n"/>
      <c r="O467" s="70" t="n"/>
      <c r="P467" s="70" t="n"/>
      <c r="Q467" s="123" t="n"/>
      <c r="R467" s="122" t="n"/>
      <c r="S467" s="70" t="n"/>
      <c r="T467" s="70" t="n"/>
      <c r="U467" s="70" t="n"/>
      <c r="V467" s="70" t="n"/>
      <c r="W467" s="70" t="n"/>
      <c r="X467" s="70" t="n"/>
      <c r="Y467" s="70" t="n"/>
      <c r="Z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70" t="n"/>
      <c r="H468" s="120" t="n"/>
      <c r="I468" s="121" t="n"/>
      <c r="J468" s="122" t="n"/>
      <c r="K468" s="70" t="n"/>
      <c r="L468" s="70" t="n"/>
      <c r="M468" s="70" t="n"/>
      <c r="N468" s="70" t="n"/>
      <c r="O468" s="70" t="n"/>
      <c r="P468" s="70" t="n"/>
      <c r="Q468" s="123" t="n"/>
      <c r="R468" s="122" t="n"/>
      <c r="S468" s="70" t="n"/>
      <c r="T468" s="70" t="n"/>
      <c r="U468" s="70" t="n"/>
      <c r="V468" s="70" t="n"/>
      <c r="W468" s="70" t="n"/>
      <c r="X468" s="70" t="n"/>
      <c r="Y468" s="70" t="n"/>
      <c r="Z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70" t="n"/>
      <c r="H469" s="120" t="n"/>
      <c r="I469" s="121" t="n"/>
      <c r="J469" s="122" t="n"/>
      <c r="K469" s="70" t="n"/>
      <c r="L469" s="70" t="n"/>
      <c r="M469" s="70" t="n"/>
      <c r="N469" s="70" t="n"/>
      <c r="O469" s="70" t="n"/>
      <c r="P469" s="70" t="n"/>
      <c r="Q469" s="123" t="n"/>
      <c r="R469" s="122" t="n"/>
      <c r="S469" s="70" t="n"/>
      <c r="T469" s="70" t="n"/>
      <c r="U469" s="70" t="n"/>
      <c r="V469" s="70" t="n"/>
      <c r="W469" s="70" t="n"/>
      <c r="X469" s="70" t="n"/>
      <c r="Y469" s="70" t="n"/>
      <c r="Z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70" t="n"/>
      <c r="H470" s="120" t="n"/>
      <c r="I470" s="121" t="n"/>
      <c r="J470" s="122" t="n"/>
      <c r="K470" s="70" t="n"/>
      <c r="L470" s="70" t="n"/>
      <c r="M470" s="70" t="n"/>
      <c r="N470" s="70" t="n"/>
      <c r="O470" s="70" t="n"/>
      <c r="P470" s="70" t="n"/>
      <c r="Q470" s="123" t="n"/>
      <c r="R470" s="122" t="n"/>
      <c r="S470" s="70" t="n"/>
      <c r="T470" s="70" t="n"/>
      <c r="U470" s="70" t="n"/>
      <c r="V470" s="70" t="n"/>
      <c r="W470" s="70" t="n"/>
      <c r="X470" s="70" t="n"/>
      <c r="Y470" s="70" t="n"/>
      <c r="Z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70" t="n"/>
      <c r="H471" s="120" t="n"/>
      <c r="I471" s="121" t="n"/>
      <c r="J471" s="122" t="n"/>
      <c r="K471" s="70" t="n"/>
      <c r="L471" s="70" t="n"/>
      <c r="M471" s="70" t="n"/>
      <c r="N471" s="70" t="n"/>
      <c r="O471" s="70" t="n"/>
      <c r="P471" s="70" t="n"/>
      <c r="Q471" s="123" t="n"/>
      <c r="R471" s="122" t="n"/>
      <c r="S471" s="70" t="n"/>
      <c r="T471" s="70" t="n"/>
      <c r="U471" s="70" t="n"/>
      <c r="V471" s="70" t="n"/>
      <c r="W471" s="70" t="n"/>
      <c r="X471" s="70" t="n"/>
      <c r="Y471" s="70" t="n"/>
      <c r="Z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70" t="n"/>
      <c r="H472" s="120" t="n"/>
      <c r="I472" s="121" t="n"/>
      <c r="J472" s="122" t="n"/>
      <c r="K472" s="70" t="n"/>
      <c r="L472" s="70" t="n"/>
      <c r="M472" s="70" t="n"/>
      <c r="N472" s="70" t="n"/>
      <c r="O472" s="70" t="n"/>
      <c r="P472" s="70" t="n"/>
      <c r="Q472" s="123" t="n"/>
      <c r="R472" s="122" t="n"/>
      <c r="S472" s="70" t="n"/>
      <c r="T472" s="70" t="n"/>
      <c r="U472" s="70" t="n"/>
      <c r="V472" s="70" t="n"/>
      <c r="W472" s="70" t="n"/>
      <c r="X472" s="70" t="n"/>
      <c r="Y472" s="70" t="n"/>
      <c r="Z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70" t="n"/>
      <c r="H473" s="120" t="n"/>
      <c r="I473" s="121" t="n"/>
      <c r="J473" s="122" t="n"/>
      <c r="K473" s="70" t="n"/>
      <c r="L473" s="70" t="n"/>
      <c r="M473" s="70" t="n"/>
      <c r="N473" s="70" t="n"/>
      <c r="O473" s="70" t="n"/>
      <c r="P473" s="70" t="n"/>
      <c r="Q473" s="123" t="n"/>
      <c r="R473" s="122" t="n"/>
      <c r="S473" s="70" t="n"/>
      <c r="T473" s="70" t="n"/>
      <c r="U473" s="70" t="n"/>
      <c r="V473" s="70" t="n"/>
      <c r="W473" s="70" t="n"/>
      <c r="X473" s="70" t="n"/>
      <c r="Y473" s="70" t="n"/>
      <c r="Z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70" t="n"/>
      <c r="H474" s="120" t="n"/>
      <c r="I474" s="121" t="n"/>
      <c r="J474" s="122" t="n"/>
      <c r="K474" s="70" t="n"/>
      <c r="L474" s="70" t="n"/>
      <c r="M474" s="70" t="n"/>
      <c r="N474" s="70" t="n"/>
      <c r="O474" s="70" t="n"/>
      <c r="P474" s="70" t="n"/>
      <c r="Q474" s="123" t="n"/>
      <c r="R474" s="122" t="n"/>
      <c r="S474" s="70" t="n"/>
      <c r="T474" s="70" t="n"/>
      <c r="U474" s="70" t="n"/>
      <c r="V474" s="70" t="n"/>
      <c r="W474" s="70" t="n"/>
      <c r="X474" s="70" t="n"/>
      <c r="Y474" s="70" t="n"/>
      <c r="Z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70" t="n"/>
      <c r="H475" s="120" t="n"/>
      <c r="I475" s="121" t="n"/>
      <c r="J475" s="122" t="n"/>
      <c r="K475" s="70" t="n"/>
      <c r="L475" s="70" t="n"/>
      <c r="M475" s="70" t="n"/>
      <c r="N475" s="70" t="n"/>
      <c r="O475" s="70" t="n"/>
      <c r="P475" s="70" t="n"/>
      <c r="Q475" s="123" t="n"/>
      <c r="R475" s="122" t="n"/>
      <c r="S475" s="70" t="n"/>
      <c r="T475" s="70" t="n"/>
      <c r="U475" s="70" t="n"/>
      <c r="V475" s="70" t="n"/>
      <c r="W475" s="70" t="n"/>
      <c r="X475" s="70" t="n"/>
      <c r="Y475" s="70" t="n"/>
      <c r="Z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70" t="n"/>
      <c r="H476" s="120" t="n"/>
      <c r="I476" s="121" t="n"/>
      <c r="J476" s="122" t="n"/>
      <c r="K476" s="70" t="n"/>
      <c r="L476" s="70" t="n"/>
      <c r="M476" s="70" t="n"/>
      <c r="N476" s="70" t="n"/>
      <c r="O476" s="70" t="n"/>
      <c r="P476" s="70" t="n"/>
      <c r="Q476" s="123" t="n"/>
      <c r="R476" s="122" t="n"/>
      <c r="S476" s="70" t="n"/>
      <c r="T476" s="70" t="n"/>
      <c r="U476" s="70" t="n"/>
      <c r="V476" s="70" t="n"/>
      <c r="W476" s="70" t="n"/>
      <c r="X476" s="70" t="n"/>
      <c r="Y476" s="70" t="n"/>
      <c r="Z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70" t="n"/>
      <c r="H477" s="120" t="n"/>
      <c r="I477" s="121" t="n"/>
      <c r="J477" s="122" t="n"/>
      <c r="K477" s="70" t="n"/>
      <c r="L477" s="70" t="n"/>
      <c r="M477" s="70" t="n"/>
      <c r="N477" s="70" t="n"/>
      <c r="O477" s="70" t="n"/>
      <c r="P477" s="70" t="n"/>
      <c r="Q477" s="123" t="n"/>
      <c r="R477" s="122" t="n"/>
      <c r="S477" s="70" t="n"/>
      <c r="T477" s="70" t="n"/>
      <c r="U477" s="70" t="n"/>
      <c r="V477" s="70" t="n"/>
      <c r="W477" s="70" t="n"/>
      <c r="X477" s="70" t="n"/>
      <c r="Y477" s="70" t="n"/>
      <c r="Z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70" t="n"/>
      <c r="H478" s="120" t="n"/>
      <c r="I478" s="121" t="n"/>
      <c r="J478" s="122" t="n"/>
      <c r="K478" s="70" t="n"/>
      <c r="L478" s="70" t="n"/>
      <c r="M478" s="70" t="n"/>
      <c r="N478" s="70" t="n"/>
      <c r="O478" s="70" t="n"/>
      <c r="P478" s="70" t="n"/>
      <c r="Q478" s="123" t="n"/>
      <c r="R478" s="122" t="n"/>
      <c r="S478" s="70" t="n"/>
      <c r="T478" s="70" t="n"/>
      <c r="U478" s="70" t="n"/>
      <c r="V478" s="70" t="n"/>
      <c r="W478" s="70" t="n"/>
      <c r="X478" s="70" t="n"/>
      <c r="Y478" s="70" t="n"/>
      <c r="Z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70" t="n"/>
      <c r="H479" s="120" t="n"/>
      <c r="I479" s="121" t="n"/>
      <c r="J479" s="122" t="n"/>
      <c r="K479" s="70" t="n"/>
      <c r="L479" s="70" t="n"/>
      <c r="M479" s="70" t="n"/>
      <c r="N479" s="70" t="n"/>
      <c r="O479" s="70" t="n"/>
      <c r="P479" s="70" t="n"/>
      <c r="Q479" s="123" t="n"/>
      <c r="R479" s="122" t="n"/>
      <c r="S479" s="70" t="n"/>
      <c r="T479" s="70" t="n"/>
      <c r="U479" s="70" t="n"/>
      <c r="V479" s="70" t="n"/>
      <c r="W479" s="70" t="n"/>
      <c r="X479" s="70" t="n"/>
      <c r="Y479" s="70" t="n"/>
      <c r="Z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70" t="n"/>
      <c r="H480" s="120" t="n"/>
      <c r="I480" s="121" t="n"/>
      <c r="J480" s="122" t="n"/>
      <c r="K480" s="70" t="n"/>
      <c r="L480" s="70" t="n"/>
      <c r="M480" s="70" t="n"/>
      <c r="N480" s="70" t="n"/>
      <c r="O480" s="70" t="n"/>
      <c r="P480" s="70" t="n"/>
      <c r="Q480" s="123" t="n"/>
      <c r="R480" s="122" t="n"/>
      <c r="S480" s="70" t="n"/>
      <c r="T480" s="70" t="n"/>
      <c r="U480" s="70" t="n"/>
      <c r="V480" s="70" t="n"/>
      <c r="W480" s="70" t="n"/>
      <c r="X480" s="70" t="n"/>
      <c r="Y480" s="70" t="n"/>
      <c r="Z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70" t="n"/>
      <c r="H481" s="120" t="n"/>
      <c r="I481" s="121" t="n"/>
      <c r="J481" s="122" t="n"/>
      <c r="K481" s="70" t="n"/>
      <c r="L481" s="70" t="n"/>
      <c r="M481" s="70" t="n"/>
      <c r="N481" s="70" t="n"/>
      <c r="O481" s="70" t="n"/>
      <c r="P481" s="70" t="n"/>
      <c r="Q481" s="123" t="n"/>
      <c r="R481" s="122" t="n"/>
      <c r="S481" s="70" t="n"/>
      <c r="T481" s="70" t="n"/>
      <c r="U481" s="70" t="n"/>
      <c r="V481" s="70" t="n"/>
      <c r="W481" s="70" t="n"/>
      <c r="X481" s="70" t="n"/>
      <c r="Y481" s="70" t="n"/>
      <c r="Z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70" t="n"/>
      <c r="H482" s="120" t="n"/>
      <c r="I482" s="121" t="n"/>
      <c r="J482" s="122" t="n"/>
      <c r="K482" s="70" t="n"/>
      <c r="L482" s="70" t="n"/>
      <c r="M482" s="70" t="n"/>
      <c r="N482" s="70" t="n"/>
      <c r="O482" s="70" t="n"/>
      <c r="P482" s="70" t="n"/>
      <c r="Q482" s="123" t="n"/>
      <c r="R482" s="122" t="n"/>
      <c r="S482" s="70" t="n"/>
      <c r="T482" s="70" t="n"/>
      <c r="U482" s="70" t="n"/>
      <c r="V482" s="70" t="n"/>
      <c r="W482" s="70" t="n"/>
      <c r="X482" s="70" t="n"/>
      <c r="Y482" s="70" t="n"/>
      <c r="Z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70" t="n"/>
      <c r="H483" s="120" t="n"/>
      <c r="I483" s="121" t="n"/>
      <c r="J483" s="122" t="n"/>
      <c r="K483" s="70" t="n"/>
      <c r="L483" s="70" t="n"/>
      <c r="M483" s="70" t="n"/>
      <c r="N483" s="70" t="n"/>
      <c r="O483" s="70" t="n"/>
      <c r="P483" s="70" t="n"/>
      <c r="Q483" s="123" t="n"/>
      <c r="R483" s="122" t="n"/>
      <c r="S483" s="70" t="n"/>
      <c r="T483" s="70" t="n"/>
      <c r="U483" s="70" t="n"/>
      <c r="V483" s="70" t="n"/>
      <c r="W483" s="70" t="n"/>
      <c r="X483" s="70" t="n"/>
      <c r="Y483" s="70" t="n"/>
      <c r="Z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70" t="n"/>
      <c r="H484" s="120" t="n"/>
      <c r="I484" s="121" t="n"/>
      <c r="J484" s="122" t="n"/>
      <c r="K484" s="70" t="n"/>
      <c r="L484" s="70" t="n"/>
      <c r="M484" s="70" t="n"/>
      <c r="N484" s="70" t="n"/>
      <c r="O484" s="70" t="n"/>
      <c r="P484" s="70" t="n"/>
      <c r="Q484" s="123" t="n"/>
      <c r="R484" s="122" t="n"/>
      <c r="S484" s="70" t="n"/>
      <c r="T484" s="70" t="n"/>
      <c r="U484" s="70" t="n"/>
      <c r="V484" s="70" t="n"/>
      <c r="W484" s="70" t="n"/>
      <c r="X484" s="70" t="n"/>
      <c r="Y484" s="70" t="n"/>
      <c r="Z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70" t="n"/>
      <c r="H485" s="120" t="n"/>
      <c r="I485" s="121" t="n"/>
      <c r="J485" s="122" t="n"/>
      <c r="K485" s="70" t="n"/>
      <c r="L485" s="70" t="n"/>
      <c r="M485" s="70" t="n"/>
      <c r="N485" s="70" t="n"/>
      <c r="O485" s="70" t="n"/>
      <c r="P485" s="70" t="n"/>
      <c r="Q485" s="123" t="n"/>
      <c r="R485" s="122" t="n"/>
      <c r="S485" s="70" t="n"/>
      <c r="T485" s="70" t="n"/>
      <c r="U485" s="70" t="n"/>
      <c r="V485" s="70" t="n"/>
      <c r="W485" s="70" t="n"/>
      <c r="X485" s="70" t="n"/>
      <c r="Y485" s="70" t="n"/>
      <c r="Z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70" t="n"/>
      <c r="H486" s="120" t="n"/>
      <c r="I486" s="121" t="n"/>
      <c r="J486" s="122" t="n"/>
      <c r="K486" s="70" t="n"/>
      <c r="L486" s="70" t="n"/>
      <c r="M486" s="70" t="n"/>
      <c r="N486" s="70" t="n"/>
      <c r="O486" s="70" t="n"/>
      <c r="P486" s="70" t="n"/>
      <c r="Q486" s="123" t="n"/>
      <c r="R486" s="122" t="n"/>
      <c r="S486" s="70" t="n"/>
      <c r="T486" s="70" t="n"/>
      <c r="U486" s="70" t="n"/>
      <c r="V486" s="70" t="n"/>
      <c r="W486" s="70" t="n"/>
      <c r="X486" s="70" t="n"/>
      <c r="Y486" s="70" t="n"/>
      <c r="Z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70" t="n"/>
      <c r="H487" s="120" t="n"/>
      <c r="I487" s="121" t="n"/>
      <c r="J487" s="122" t="n"/>
      <c r="K487" s="70" t="n"/>
      <c r="L487" s="70" t="n"/>
      <c r="M487" s="70" t="n"/>
      <c r="N487" s="70" t="n"/>
      <c r="O487" s="70" t="n"/>
      <c r="P487" s="70" t="n"/>
      <c r="Q487" s="123" t="n"/>
      <c r="R487" s="122" t="n"/>
      <c r="S487" s="70" t="n"/>
      <c r="T487" s="70" t="n"/>
      <c r="U487" s="70" t="n"/>
      <c r="V487" s="70" t="n"/>
      <c r="W487" s="70" t="n"/>
      <c r="X487" s="70" t="n"/>
      <c r="Y487" s="70" t="n"/>
      <c r="Z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70" t="n"/>
      <c r="H488" s="120" t="n"/>
      <c r="I488" s="121" t="n"/>
      <c r="J488" s="122" t="n"/>
      <c r="K488" s="70" t="n"/>
      <c r="L488" s="70" t="n"/>
      <c r="M488" s="70" t="n"/>
      <c r="N488" s="70" t="n"/>
      <c r="O488" s="70" t="n"/>
      <c r="P488" s="70" t="n"/>
      <c r="Q488" s="123" t="n"/>
      <c r="R488" s="122" t="n"/>
      <c r="S488" s="70" t="n"/>
      <c r="T488" s="70" t="n"/>
      <c r="U488" s="70" t="n"/>
      <c r="V488" s="70" t="n"/>
      <c r="W488" s="70" t="n"/>
      <c r="X488" s="70" t="n"/>
      <c r="Y488" s="70" t="n"/>
      <c r="Z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70" t="n"/>
      <c r="H489" s="120" t="n"/>
      <c r="I489" s="121" t="n"/>
      <c r="J489" s="122" t="n"/>
      <c r="K489" s="70" t="n"/>
      <c r="L489" s="70" t="n"/>
      <c r="M489" s="70" t="n"/>
      <c r="N489" s="70" t="n"/>
      <c r="O489" s="70" t="n"/>
      <c r="P489" s="70" t="n"/>
      <c r="Q489" s="123" t="n"/>
      <c r="R489" s="122" t="n"/>
      <c r="S489" s="70" t="n"/>
      <c r="T489" s="70" t="n"/>
      <c r="U489" s="70" t="n"/>
      <c r="V489" s="70" t="n"/>
      <c r="W489" s="70" t="n"/>
      <c r="X489" s="70" t="n"/>
      <c r="Y489" s="70" t="n"/>
      <c r="Z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70" t="n"/>
      <c r="H490" s="120" t="n"/>
      <c r="I490" s="121" t="n"/>
      <c r="J490" s="122" t="n"/>
      <c r="K490" s="70" t="n"/>
      <c r="L490" s="70" t="n"/>
      <c r="M490" s="70" t="n"/>
      <c r="N490" s="70" t="n"/>
      <c r="O490" s="70" t="n"/>
      <c r="P490" s="70" t="n"/>
      <c r="Q490" s="123" t="n"/>
      <c r="R490" s="122" t="n"/>
      <c r="S490" s="70" t="n"/>
      <c r="T490" s="70" t="n"/>
      <c r="U490" s="70" t="n"/>
      <c r="V490" s="70" t="n"/>
      <c r="W490" s="70" t="n"/>
      <c r="X490" s="70" t="n"/>
      <c r="Y490" s="70" t="n"/>
      <c r="Z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70" t="n"/>
      <c r="H491" s="120" t="n"/>
      <c r="I491" s="121" t="n"/>
      <c r="J491" s="122" t="n"/>
      <c r="K491" s="70" t="n"/>
      <c r="L491" s="70" t="n"/>
      <c r="M491" s="70" t="n"/>
      <c r="N491" s="70" t="n"/>
      <c r="O491" s="70" t="n"/>
      <c r="P491" s="70" t="n"/>
      <c r="Q491" s="123" t="n"/>
      <c r="R491" s="122" t="n"/>
      <c r="S491" s="70" t="n"/>
      <c r="T491" s="70" t="n"/>
      <c r="U491" s="70" t="n"/>
      <c r="V491" s="70" t="n"/>
      <c r="W491" s="70" t="n"/>
      <c r="X491" s="70" t="n"/>
      <c r="Y491" s="70" t="n"/>
      <c r="Z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70" t="n"/>
      <c r="H492" s="120" t="n"/>
      <c r="I492" s="121" t="n"/>
      <c r="J492" s="122" t="n"/>
      <c r="K492" s="70" t="n"/>
      <c r="L492" s="70" t="n"/>
      <c r="M492" s="70" t="n"/>
      <c r="N492" s="70" t="n"/>
      <c r="O492" s="70" t="n"/>
      <c r="P492" s="70" t="n"/>
      <c r="Q492" s="123" t="n"/>
      <c r="R492" s="122" t="n"/>
      <c r="S492" s="70" t="n"/>
      <c r="T492" s="70" t="n"/>
      <c r="U492" s="70" t="n"/>
      <c r="V492" s="70" t="n"/>
      <c r="W492" s="70" t="n"/>
      <c r="X492" s="70" t="n"/>
      <c r="Y492" s="70" t="n"/>
      <c r="Z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70" t="n"/>
      <c r="H493" s="120" t="n"/>
      <c r="I493" s="121" t="n"/>
      <c r="J493" s="122" t="n"/>
      <c r="K493" s="70" t="n"/>
      <c r="L493" s="70" t="n"/>
      <c r="M493" s="70" t="n"/>
      <c r="N493" s="70" t="n"/>
      <c r="O493" s="70" t="n"/>
      <c r="P493" s="70" t="n"/>
      <c r="Q493" s="123" t="n"/>
      <c r="R493" s="122" t="n"/>
      <c r="S493" s="70" t="n"/>
      <c r="T493" s="70" t="n"/>
      <c r="U493" s="70" t="n"/>
      <c r="V493" s="70" t="n"/>
      <c r="W493" s="70" t="n"/>
      <c r="X493" s="70" t="n"/>
      <c r="Y493" s="70" t="n"/>
      <c r="Z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70" t="n"/>
      <c r="H494" s="120" t="n"/>
      <c r="I494" s="121" t="n"/>
      <c r="J494" s="122" t="n"/>
      <c r="K494" s="70" t="n"/>
      <c r="L494" s="70" t="n"/>
      <c r="M494" s="70" t="n"/>
      <c r="N494" s="70" t="n"/>
      <c r="O494" s="70" t="n"/>
      <c r="P494" s="70" t="n"/>
      <c r="Q494" s="123" t="n"/>
      <c r="R494" s="122" t="n"/>
      <c r="S494" s="70" t="n"/>
      <c r="T494" s="70" t="n"/>
      <c r="U494" s="70" t="n"/>
      <c r="V494" s="70" t="n"/>
      <c r="W494" s="70" t="n"/>
      <c r="X494" s="70" t="n"/>
      <c r="Y494" s="70" t="n"/>
      <c r="Z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70" t="n"/>
      <c r="H495" s="120" t="n"/>
      <c r="I495" s="121" t="n"/>
      <c r="J495" s="122" t="n"/>
      <c r="K495" s="70" t="n"/>
      <c r="L495" s="70" t="n"/>
      <c r="M495" s="70" t="n"/>
      <c r="N495" s="70" t="n"/>
      <c r="O495" s="70" t="n"/>
      <c r="P495" s="70" t="n"/>
      <c r="Q495" s="123" t="n"/>
      <c r="R495" s="122" t="n"/>
      <c r="S495" s="70" t="n"/>
      <c r="T495" s="70" t="n"/>
      <c r="U495" s="70" t="n"/>
      <c r="V495" s="70" t="n"/>
      <c r="W495" s="70" t="n"/>
      <c r="X495" s="70" t="n"/>
      <c r="Y495" s="70" t="n"/>
      <c r="Z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70" t="n"/>
      <c r="H496" s="120" t="n"/>
      <c r="I496" s="121" t="n"/>
      <c r="J496" s="122" t="n"/>
      <c r="K496" s="70" t="n"/>
      <c r="L496" s="70" t="n"/>
      <c r="M496" s="70" t="n"/>
      <c r="N496" s="70" t="n"/>
      <c r="O496" s="70" t="n"/>
      <c r="P496" s="70" t="n"/>
      <c r="Q496" s="123" t="n"/>
      <c r="R496" s="122" t="n"/>
      <c r="S496" s="70" t="n"/>
      <c r="T496" s="70" t="n"/>
      <c r="U496" s="70" t="n"/>
      <c r="V496" s="70" t="n"/>
      <c r="W496" s="70" t="n"/>
      <c r="X496" s="70" t="n"/>
      <c r="Y496" s="70" t="n"/>
      <c r="Z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70" t="n"/>
      <c r="H497" s="120" t="n"/>
      <c r="I497" s="121" t="n"/>
      <c r="J497" s="122" t="n"/>
      <c r="K497" s="70" t="n"/>
      <c r="L497" s="70" t="n"/>
      <c r="M497" s="70" t="n"/>
      <c r="N497" s="70" t="n"/>
      <c r="O497" s="70" t="n"/>
      <c r="P497" s="70" t="n"/>
      <c r="Q497" s="123" t="n"/>
      <c r="R497" s="122" t="n"/>
      <c r="S497" s="70" t="n"/>
      <c r="T497" s="70" t="n"/>
      <c r="U497" s="70" t="n"/>
      <c r="V497" s="70" t="n"/>
      <c r="W497" s="70" t="n"/>
      <c r="X497" s="70" t="n"/>
      <c r="Y497" s="70" t="n"/>
      <c r="Z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70" t="n"/>
      <c r="H498" s="120" t="n"/>
      <c r="I498" s="121" t="n"/>
      <c r="J498" s="122" t="n"/>
      <c r="K498" s="70" t="n"/>
      <c r="L498" s="70" t="n"/>
      <c r="M498" s="70" t="n"/>
      <c r="N498" s="70" t="n"/>
      <c r="O498" s="70" t="n"/>
      <c r="P498" s="70" t="n"/>
      <c r="Q498" s="123" t="n"/>
      <c r="R498" s="122" t="n"/>
      <c r="S498" s="70" t="n"/>
      <c r="T498" s="70" t="n"/>
      <c r="U498" s="70" t="n"/>
      <c r="V498" s="70" t="n"/>
      <c r="W498" s="70" t="n"/>
      <c r="X498" s="70" t="n"/>
      <c r="Y498" s="70" t="n"/>
      <c r="Z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70" t="n"/>
      <c r="H499" s="120" t="n"/>
      <c r="I499" s="121" t="n"/>
      <c r="J499" s="122" t="n"/>
      <c r="K499" s="70" t="n"/>
      <c r="L499" s="70" t="n"/>
      <c r="M499" s="70" t="n"/>
      <c r="N499" s="70" t="n"/>
      <c r="O499" s="70" t="n"/>
      <c r="P499" s="70" t="n"/>
      <c r="Q499" s="123" t="n"/>
      <c r="R499" s="122" t="n"/>
      <c r="S499" s="70" t="n"/>
      <c r="T499" s="70" t="n"/>
      <c r="U499" s="70" t="n"/>
      <c r="V499" s="70" t="n"/>
      <c r="W499" s="70" t="n"/>
      <c r="X499" s="70" t="n"/>
      <c r="Y499" s="70" t="n"/>
      <c r="Z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70" t="n"/>
      <c r="H500" s="120" t="n"/>
      <c r="I500" s="121" t="n"/>
      <c r="J500" s="122" t="n"/>
      <c r="K500" s="70" t="n"/>
      <c r="L500" s="70" t="n"/>
      <c r="M500" s="70" t="n"/>
      <c r="N500" s="70" t="n"/>
      <c r="O500" s="70" t="n"/>
      <c r="P500" s="70" t="n"/>
      <c r="Q500" s="123" t="n"/>
      <c r="R500" s="122" t="n"/>
      <c r="S500" s="70" t="n"/>
      <c r="T500" s="70" t="n"/>
      <c r="U500" s="70" t="n"/>
      <c r="V500" s="70" t="n"/>
      <c r="W500" s="70" t="n"/>
      <c r="X500" s="70" t="n"/>
      <c r="Y500" s="70" t="n"/>
      <c r="Z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70" t="n"/>
      <c r="H501" s="120" t="n"/>
      <c r="I501" s="121" t="n"/>
      <c r="J501" s="122" t="n"/>
      <c r="K501" s="70" t="n"/>
      <c r="L501" s="70" t="n"/>
      <c r="M501" s="70" t="n"/>
      <c r="N501" s="70" t="n"/>
      <c r="O501" s="70" t="n"/>
      <c r="P501" s="70" t="n"/>
      <c r="Q501" s="123" t="n"/>
      <c r="R501" s="122" t="n"/>
      <c r="S501" s="70" t="n"/>
      <c r="T501" s="70" t="n"/>
      <c r="U501" s="70" t="n"/>
      <c r="V501" s="70" t="n"/>
      <c r="W501" s="70" t="n"/>
      <c r="X501" s="70" t="n"/>
      <c r="Y501" s="70" t="n"/>
      <c r="Z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70" t="n"/>
      <c r="H502" s="120" t="n"/>
      <c r="I502" s="121" t="n"/>
      <c r="J502" s="122" t="n"/>
      <c r="K502" s="70" t="n"/>
      <c r="L502" s="70" t="n"/>
      <c r="M502" s="70" t="n"/>
      <c r="N502" s="70" t="n"/>
      <c r="O502" s="70" t="n"/>
      <c r="P502" s="70" t="n"/>
      <c r="Q502" s="123" t="n"/>
      <c r="R502" s="122" t="n"/>
      <c r="S502" s="70" t="n"/>
      <c r="T502" s="70" t="n"/>
      <c r="U502" s="70" t="n"/>
      <c r="V502" s="70" t="n"/>
      <c r="W502" s="70" t="n"/>
      <c r="X502" s="70" t="n"/>
      <c r="Y502" s="70" t="n"/>
      <c r="Z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70" t="n"/>
      <c r="H503" s="120" t="n"/>
      <c r="I503" s="121" t="n"/>
      <c r="J503" s="122" t="n"/>
      <c r="K503" s="70" t="n"/>
      <c r="L503" s="70" t="n"/>
      <c r="M503" s="70" t="n"/>
      <c r="N503" s="70" t="n"/>
      <c r="O503" s="70" t="n"/>
      <c r="P503" s="70" t="n"/>
      <c r="Q503" s="123" t="n"/>
      <c r="R503" s="122" t="n"/>
      <c r="S503" s="70" t="n"/>
      <c r="T503" s="70" t="n"/>
      <c r="U503" s="70" t="n"/>
      <c r="V503" s="70" t="n"/>
      <c r="W503" s="70" t="n"/>
      <c r="X503" s="70" t="n"/>
      <c r="Y503" s="70" t="n"/>
      <c r="Z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70" t="n"/>
      <c r="H504" s="120" t="n"/>
      <c r="I504" s="121" t="n"/>
      <c r="J504" s="122" t="n"/>
      <c r="K504" s="70" t="n"/>
      <c r="L504" s="70" t="n"/>
      <c r="M504" s="70" t="n"/>
      <c r="N504" s="70" t="n"/>
      <c r="O504" s="70" t="n"/>
      <c r="P504" s="70" t="n"/>
      <c r="Q504" s="123" t="n"/>
      <c r="R504" s="122" t="n"/>
      <c r="S504" s="70" t="n"/>
      <c r="T504" s="70" t="n"/>
      <c r="U504" s="70" t="n"/>
      <c r="V504" s="70" t="n"/>
      <c r="W504" s="70" t="n"/>
      <c r="X504" s="70" t="n"/>
      <c r="Y504" s="70" t="n"/>
      <c r="Z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70" t="n"/>
      <c r="H505" s="120" t="n"/>
      <c r="I505" s="121" t="n"/>
      <c r="J505" s="122" t="n"/>
      <c r="K505" s="70" t="n"/>
      <c r="L505" s="70" t="n"/>
      <c r="M505" s="70" t="n"/>
      <c r="N505" s="70" t="n"/>
      <c r="O505" s="70" t="n"/>
      <c r="P505" s="70" t="n"/>
      <c r="Q505" s="123" t="n"/>
      <c r="R505" s="122" t="n"/>
      <c r="S505" s="70" t="n"/>
      <c r="T505" s="70" t="n"/>
      <c r="U505" s="70" t="n"/>
      <c r="V505" s="70" t="n"/>
      <c r="W505" s="70" t="n"/>
      <c r="X505" s="70" t="n"/>
      <c r="Y505" s="70" t="n"/>
      <c r="Z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70" t="n"/>
      <c r="H506" s="120" t="n"/>
      <c r="I506" s="121" t="n"/>
      <c r="J506" s="122" t="n"/>
      <c r="K506" s="70" t="n"/>
      <c r="L506" s="70" t="n"/>
      <c r="M506" s="70" t="n"/>
      <c r="N506" s="70" t="n"/>
      <c r="O506" s="70" t="n"/>
      <c r="P506" s="70" t="n"/>
      <c r="Q506" s="123" t="n"/>
      <c r="R506" s="122" t="n"/>
      <c r="S506" s="70" t="n"/>
      <c r="T506" s="70" t="n"/>
      <c r="U506" s="70" t="n"/>
      <c r="V506" s="70" t="n"/>
      <c r="W506" s="70" t="n"/>
      <c r="X506" s="70" t="n"/>
      <c r="Y506" s="70" t="n"/>
      <c r="Z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70" t="n"/>
      <c r="H507" s="120" t="n"/>
      <c r="I507" s="121" t="n"/>
      <c r="J507" s="122" t="n"/>
      <c r="K507" s="70" t="n"/>
      <c r="L507" s="70" t="n"/>
      <c r="M507" s="70" t="n"/>
      <c r="N507" s="70" t="n"/>
      <c r="O507" s="70" t="n"/>
      <c r="P507" s="70" t="n"/>
      <c r="Q507" s="123" t="n"/>
      <c r="R507" s="122" t="n"/>
      <c r="S507" s="70" t="n"/>
      <c r="T507" s="70" t="n"/>
      <c r="U507" s="70" t="n"/>
      <c r="V507" s="70" t="n"/>
      <c r="W507" s="70" t="n"/>
      <c r="X507" s="70" t="n"/>
      <c r="Y507" s="70" t="n"/>
      <c r="Z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70" t="n"/>
      <c r="H508" s="120" t="n"/>
      <c r="I508" s="121" t="n"/>
      <c r="J508" s="122" t="n"/>
      <c r="K508" s="70" t="n"/>
      <c r="L508" s="70" t="n"/>
      <c r="M508" s="70" t="n"/>
      <c r="N508" s="70" t="n"/>
      <c r="O508" s="70" t="n"/>
      <c r="P508" s="70" t="n"/>
      <c r="Q508" s="123" t="n"/>
      <c r="R508" s="122" t="n"/>
      <c r="S508" s="70" t="n"/>
      <c r="T508" s="70" t="n"/>
      <c r="U508" s="70" t="n"/>
      <c r="V508" s="70" t="n"/>
      <c r="W508" s="70" t="n"/>
      <c r="X508" s="70" t="n"/>
      <c r="Y508" s="70" t="n"/>
      <c r="Z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70" t="n"/>
      <c r="H509" s="120" t="n"/>
      <c r="I509" s="121" t="n"/>
      <c r="J509" s="122" t="n"/>
      <c r="K509" s="70" t="n"/>
      <c r="L509" s="70" t="n"/>
      <c r="M509" s="70" t="n"/>
      <c r="N509" s="70" t="n"/>
      <c r="O509" s="70" t="n"/>
      <c r="P509" s="70" t="n"/>
      <c r="Q509" s="123" t="n"/>
      <c r="R509" s="122" t="n"/>
      <c r="S509" s="70" t="n"/>
      <c r="T509" s="70" t="n"/>
      <c r="U509" s="70" t="n"/>
      <c r="V509" s="70" t="n"/>
      <c r="W509" s="70" t="n"/>
      <c r="X509" s="70" t="n"/>
      <c r="Y509" s="70" t="n"/>
      <c r="Z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70" t="n"/>
      <c r="H510" s="120" t="n"/>
      <c r="I510" s="121" t="n"/>
      <c r="J510" s="122" t="n"/>
      <c r="K510" s="70" t="n"/>
      <c r="L510" s="70" t="n"/>
      <c r="M510" s="70" t="n"/>
      <c r="N510" s="70" t="n"/>
      <c r="O510" s="70" t="n"/>
      <c r="P510" s="70" t="n"/>
      <c r="Q510" s="123" t="n"/>
      <c r="R510" s="122" t="n"/>
      <c r="S510" s="70" t="n"/>
      <c r="T510" s="70" t="n"/>
      <c r="U510" s="70" t="n"/>
      <c r="V510" s="70" t="n"/>
      <c r="W510" s="70" t="n"/>
      <c r="X510" s="70" t="n"/>
      <c r="Y510" s="70" t="n"/>
      <c r="Z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70" t="n"/>
      <c r="H511" s="120" t="n"/>
      <c r="I511" s="121" t="n"/>
      <c r="J511" s="122" t="n"/>
      <c r="K511" s="70" t="n"/>
      <c r="L511" s="70" t="n"/>
      <c r="M511" s="70" t="n"/>
      <c r="N511" s="70" t="n"/>
      <c r="O511" s="70" t="n"/>
      <c r="P511" s="70" t="n"/>
      <c r="Q511" s="123" t="n"/>
      <c r="R511" s="122" t="n"/>
      <c r="S511" s="70" t="n"/>
      <c r="T511" s="70" t="n"/>
      <c r="U511" s="70" t="n"/>
      <c r="V511" s="70" t="n"/>
      <c r="W511" s="70" t="n"/>
      <c r="X511" s="70" t="n"/>
      <c r="Y511" s="70" t="n"/>
      <c r="Z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70" t="n"/>
      <c r="H512" s="120" t="n"/>
      <c r="I512" s="121" t="n"/>
      <c r="J512" s="122" t="n"/>
      <c r="K512" s="70" t="n"/>
      <c r="L512" s="70" t="n"/>
      <c r="M512" s="70" t="n"/>
      <c r="N512" s="70" t="n"/>
      <c r="O512" s="70" t="n"/>
      <c r="P512" s="70" t="n"/>
      <c r="Q512" s="123" t="n"/>
      <c r="R512" s="122" t="n"/>
      <c r="S512" s="70" t="n"/>
      <c r="T512" s="70" t="n"/>
      <c r="U512" s="70" t="n"/>
      <c r="V512" s="70" t="n"/>
      <c r="W512" s="70" t="n"/>
      <c r="X512" s="70" t="n"/>
      <c r="Y512" s="70" t="n"/>
      <c r="Z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70" t="n"/>
      <c r="H513" s="120" t="n"/>
      <c r="I513" s="121" t="n"/>
      <c r="J513" s="122" t="n"/>
      <c r="K513" s="70" t="n"/>
      <c r="L513" s="70" t="n"/>
      <c r="M513" s="70" t="n"/>
      <c r="N513" s="70" t="n"/>
      <c r="O513" s="70" t="n"/>
      <c r="P513" s="70" t="n"/>
      <c r="Q513" s="123" t="n"/>
      <c r="R513" s="122" t="n"/>
      <c r="S513" s="70" t="n"/>
      <c r="T513" s="70" t="n"/>
      <c r="U513" s="70" t="n"/>
      <c r="V513" s="70" t="n"/>
      <c r="W513" s="70" t="n"/>
      <c r="X513" s="70" t="n"/>
      <c r="Y513" s="70" t="n"/>
      <c r="Z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70" t="n"/>
      <c r="H514" s="120" t="n"/>
      <c r="I514" s="121" t="n"/>
      <c r="J514" s="122" t="n"/>
      <c r="K514" s="70" t="n"/>
      <c r="L514" s="70" t="n"/>
      <c r="M514" s="70" t="n"/>
      <c r="N514" s="70" t="n"/>
      <c r="O514" s="70" t="n"/>
      <c r="P514" s="70" t="n"/>
      <c r="Q514" s="123" t="n"/>
      <c r="R514" s="122" t="n"/>
      <c r="S514" s="70" t="n"/>
      <c r="T514" s="70" t="n"/>
      <c r="U514" s="70" t="n"/>
      <c r="V514" s="70" t="n"/>
      <c r="W514" s="70" t="n"/>
      <c r="X514" s="70" t="n"/>
      <c r="Y514" s="70" t="n"/>
      <c r="Z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70" t="n"/>
      <c r="H515" s="120" t="n"/>
      <c r="I515" s="121" t="n"/>
      <c r="J515" s="122" t="n"/>
      <c r="K515" s="70" t="n"/>
      <c r="L515" s="70" t="n"/>
      <c r="M515" s="70" t="n"/>
      <c r="N515" s="70" t="n"/>
      <c r="O515" s="70" t="n"/>
      <c r="P515" s="70" t="n"/>
      <c r="Q515" s="123" t="n"/>
      <c r="R515" s="122" t="n"/>
      <c r="S515" s="70" t="n"/>
      <c r="T515" s="70" t="n"/>
      <c r="U515" s="70" t="n"/>
      <c r="V515" s="70" t="n"/>
      <c r="W515" s="70" t="n"/>
      <c r="X515" s="70" t="n"/>
      <c r="Y515" s="70" t="n"/>
      <c r="Z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70" t="n"/>
      <c r="H516" s="120" t="n"/>
      <c r="I516" s="121" t="n"/>
      <c r="J516" s="122" t="n"/>
      <c r="K516" s="70" t="n"/>
      <c r="L516" s="70" t="n"/>
      <c r="M516" s="70" t="n"/>
      <c r="N516" s="70" t="n"/>
      <c r="O516" s="70" t="n"/>
      <c r="P516" s="70" t="n"/>
      <c r="Q516" s="123" t="n"/>
      <c r="R516" s="122" t="n"/>
      <c r="S516" s="70" t="n"/>
      <c r="T516" s="70" t="n"/>
      <c r="U516" s="70" t="n"/>
      <c r="V516" s="70" t="n"/>
      <c r="W516" s="70" t="n"/>
      <c r="X516" s="70" t="n"/>
      <c r="Y516" s="70" t="n"/>
      <c r="Z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70" t="n"/>
      <c r="H517" s="120" t="n"/>
      <c r="I517" s="121" t="n"/>
      <c r="J517" s="122" t="n"/>
      <c r="K517" s="70" t="n"/>
      <c r="L517" s="70" t="n"/>
      <c r="M517" s="70" t="n"/>
      <c r="N517" s="70" t="n"/>
      <c r="O517" s="70" t="n"/>
      <c r="P517" s="70" t="n"/>
      <c r="Q517" s="123" t="n"/>
      <c r="R517" s="122" t="n"/>
      <c r="S517" s="70" t="n"/>
      <c r="T517" s="70" t="n"/>
      <c r="U517" s="70" t="n"/>
      <c r="V517" s="70" t="n"/>
      <c r="W517" s="70" t="n"/>
      <c r="X517" s="70" t="n"/>
      <c r="Y517" s="70" t="n"/>
      <c r="Z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70" t="n"/>
      <c r="H518" s="120" t="n"/>
      <c r="I518" s="121" t="n"/>
      <c r="J518" s="122" t="n"/>
      <c r="K518" s="70" t="n"/>
      <c r="L518" s="70" t="n"/>
      <c r="M518" s="70" t="n"/>
      <c r="N518" s="70" t="n"/>
      <c r="O518" s="70" t="n"/>
      <c r="P518" s="70" t="n"/>
      <c r="Q518" s="123" t="n"/>
      <c r="R518" s="122" t="n"/>
      <c r="S518" s="70" t="n"/>
      <c r="T518" s="70" t="n"/>
      <c r="U518" s="70" t="n"/>
      <c r="V518" s="70" t="n"/>
      <c r="W518" s="70" t="n"/>
      <c r="X518" s="70" t="n"/>
      <c r="Y518" s="70" t="n"/>
      <c r="Z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70" t="n"/>
      <c r="H519" s="120" t="n"/>
      <c r="I519" s="121" t="n"/>
      <c r="J519" s="122" t="n"/>
      <c r="K519" s="70" t="n"/>
      <c r="L519" s="70" t="n"/>
      <c r="M519" s="70" t="n"/>
      <c r="N519" s="70" t="n"/>
      <c r="O519" s="70" t="n"/>
      <c r="P519" s="70" t="n"/>
      <c r="Q519" s="123" t="n"/>
      <c r="R519" s="122" t="n"/>
      <c r="S519" s="70" t="n"/>
      <c r="T519" s="70" t="n"/>
      <c r="U519" s="70" t="n"/>
      <c r="V519" s="70" t="n"/>
      <c r="W519" s="70" t="n"/>
      <c r="X519" s="70" t="n"/>
      <c r="Y519" s="70" t="n"/>
      <c r="Z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70" t="n"/>
      <c r="H520" s="120" t="n"/>
      <c r="I520" s="121" t="n"/>
      <c r="J520" s="122" t="n"/>
      <c r="K520" s="70" t="n"/>
      <c r="L520" s="70" t="n"/>
      <c r="M520" s="70" t="n"/>
      <c r="N520" s="70" t="n"/>
      <c r="O520" s="70" t="n"/>
      <c r="P520" s="70" t="n"/>
      <c r="Q520" s="123" t="n"/>
      <c r="R520" s="122" t="n"/>
      <c r="S520" s="70" t="n"/>
      <c r="T520" s="70" t="n"/>
      <c r="U520" s="70" t="n"/>
      <c r="V520" s="70" t="n"/>
      <c r="W520" s="70" t="n"/>
      <c r="X520" s="70" t="n"/>
      <c r="Y520" s="70" t="n"/>
      <c r="Z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70" t="n"/>
      <c r="H521" s="120" t="n"/>
      <c r="I521" s="121" t="n"/>
      <c r="J521" s="122" t="n"/>
      <c r="K521" s="70" t="n"/>
      <c r="L521" s="70" t="n"/>
      <c r="M521" s="70" t="n"/>
      <c r="N521" s="70" t="n"/>
      <c r="O521" s="70" t="n"/>
      <c r="P521" s="70" t="n"/>
      <c r="Q521" s="123" t="n"/>
      <c r="R521" s="122" t="n"/>
      <c r="S521" s="70" t="n"/>
      <c r="T521" s="70" t="n"/>
      <c r="U521" s="70" t="n"/>
      <c r="V521" s="70" t="n"/>
      <c r="W521" s="70" t="n"/>
      <c r="X521" s="70" t="n"/>
      <c r="Y521" s="70" t="n"/>
      <c r="Z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70" t="n"/>
      <c r="H522" s="120" t="n"/>
      <c r="I522" s="121" t="n"/>
      <c r="J522" s="122" t="n"/>
      <c r="K522" s="70" t="n"/>
      <c r="L522" s="70" t="n"/>
      <c r="M522" s="70" t="n"/>
      <c r="N522" s="70" t="n"/>
      <c r="O522" s="70" t="n"/>
      <c r="P522" s="70" t="n"/>
      <c r="Q522" s="123" t="n"/>
      <c r="R522" s="122" t="n"/>
      <c r="S522" s="70" t="n"/>
      <c r="T522" s="70" t="n"/>
      <c r="U522" s="70" t="n"/>
      <c r="V522" s="70" t="n"/>
      <c r="W522" s="70" t="n"/>
      <c r="X522" s="70" t="n"/>
      <c r="Y522" s="70" t="n"/>
      <c r="Z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70" t="n"/>
      <c r="H523" s="120" t="n"/>
      <c r="I523" s="121" t="n"/>
      <c r="J523" s="122" t="n"/>
      <c r="K523" s="70" t="n"/>
      <c r="L523" s="70" t="n"/>
      <c r="M523" s="70" t="n"/>
      <c r="N523" s="70" t="n"/>
      <c r="O523" s="70" t="n"/>
      <c r="P523" s="70" t="n"/>
      <c r="Q523" s="123" t="n"/>
      <c r="R523" s="122" t="n"/>
      <c r="S523" s="70" t="n"/>
      <c r="T523" s="70" t="n"/>
      <c r="U523" s="70" t="n"/>
      <c r="V523" s="70" t="n"/>
      <c r="W523" s="70" t="n"/>
      <c r="X523" s="70" t="n"/>
      <c r="Y523" s="70" t="n"/>
      <c r="Z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70" t="n"/>
      <c r="H524" s="120" t="n"/>
      <c r="I524" s="121" t="n"/>
      <c r="J524" s="122" t="n"/>
      <c r="K524" s="70" t="n"/>
      <c r="L524" s="70" t="n"/>
      <c r="M524" s="70" t="n"/>
      <c r="N524" s="70" t="n"/>
      <c r="O524" s="70" t="n"/>
      <c r="P524" s="70" t="n"/>
      <c r="Q524" s="123" t="n"/>
      <c r="R524" s="122" t="n"/>
      <c r="S524" s="70" t="n"/>
      <c r="T524" s="70" t="n"/>
      <c r="U524" s="70" t="n"/>
      <c r="V524" s="70" t="n"/>
      <c r="W524" s="70" t="n"/>
      <c r="X524" s="70" t="n"/>
      <c r="Y524" s="70" t="n"/>
      <c r="Z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70" t="n"/>
      <c r="H525" s="120" t="n"/>
      <c r="I525" s="121" t="n"/>
      <c r="J525" s="122" t="n"/>
      <c r="K525" s="70" t="n"/>
      <c r="L525" s="70" t="n"/>
      <c r="M525" s="70" t="n"/>
      <c r="N525" s="70" t="n"/>
      <c r="O525" s="70" t="n"/>
      <c r="P525" s="70" t="n"/>
      <c r="Q525" s="123" t="n"/>
      <c r="R525" s="122" t="n"/>
      <c r="S525" s="70" t="n"/>
      <c r="T525" s="70" t="n"/>
      <c r="U525" s="70" t="n"/>
      <c r="V525" s="70" t="n"/>
      <c r="W525" s="70" t="n"/>
      <c r="X525" s="70" t="n"/>
      <c r="Y525" s="70" t="n"/>
      <c r="Z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70" t="n"/>
      <c r="H526" s="120" t="n"/>
      <c r="I526" s="121" t="n"/>
      <c r="J526" s="122" t="n"/>
      <c r="K526" s="70" t="n"/>
      <c r="L526" s="70" t="n"/>
      <c r="M526" s="70" t="n"/>
      <c r="N526" s="70" t="n"/>
      <c r="O526" s="70" t="n"/>
      <c r="P526" s="70" t="n"/>
      <c r="Q526" s="123" t="n"/>
      <c r="R526" s="122" t="n"/>
      <c r="S526" s="70" t="n"/>
      <c r="T526" s="70" t="n"/>
      <c r="U526" s="70" t="n"/>
      <c r="V526" s="70" t="n"/>
      <c r="W526" s="70" t="n"/>
      <c r="X526" s="70" t="n"/>
      <c r="Y526" s="70" t="n"/>
      <c r="Z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70" t="n"/>
      <c r="H527" s="120" t="n"/>
      <c r="I527" s="121" t="n"/>
      <c r="J527" s="122" t="n"/>
      <c r="K527" s="70" t="n"/>
      <c r="L527" s="70" t="n"/>
      <c r="M527" s="70" t="n"/>
      <c r="N527" s="70" t="n"/>
      <c r="O527" s="70" t="n"/>
      <c r="P527" s="70" t="n"/>
      <c r="Q527" s="123" t="n"/>
      <c r="R527" s="122" t="n"/>
      <c r="S527" s="70" t="n"/>
      <c r="T527" s="70" t="n"/>
      <c r="U527" s="70" t="n"/>
      <c r="V527" s="70" t="n"/>
      <c r="W527" s="70" t="n"/>
      <c r="X527" s="70" t="n"/>
      <c r="Y527" s="70" t="n"/>
      <c r="Z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70" t="n"/>
      <c r="H528" s="120" t="n"/>
      <c r="I528" s="121" t="n"/>
      <c r="J528" s="122" t="n"/>
      <c r="K528" s="70" t="n"/>
      <c r="L528" s="70" t="n"/>
      <c r="M528" s="70" t="n"/>
      <c r="N528" s="70" t="n"/>
      <c r="O528" s="70" t="n"/>
      <c r="P528" s="70" t="n"/>
      <c r="Q528" s="123" t="n"/>
      <c r="R528" s="122" t="n"/>
      <c r="S528" s="70" t="n"/>
      <c r="T528" s="70" t="n"/>
      <c r="U528" s="70" t="n"/>
      <c r="V528" s="70" t="n"/>
      <c r="W528" s="70" t="n"/>
      <c r="X528" s="70" t="n"/>
      <c r="Y528" s="70" t="n"/>
      <c r="Z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70" t="n"/>
      <c r="H529" s="120" t="n"/>
      <c r="I529" s="121" t="n"/>
      <c r="J529" s="122" t="n"/>
      <c r="K529" s="70" t="n"/>
      <c r="L529" s="70" t="n"/>
      <c r="M529" s="70" t="n"/>
      <c r="N529" s="70" t="n"/>
      <c r="O529" s="70" t="n"/>
      <c r="P529" s="70" t="n"/>
      <c r="Q529" s="123" t="n"/>
      <c r="R529" s="122" t="n"/>
      <c r="S529" s="70" t="n"/>
      <c r="T529" s="70" t="n"/>
      <c r="U529" s="70" t="n"/>
      <c r="V529" s="70" t="n"/>
      <c r="W529" s="70" t="n"/>
      <c r="X529" s="70" t="n"/>
      <c r="Y529" s="70" t="n"/>
      <c r="Z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70" t="n"/>
      <c r="H530" s="120" t="n"/>
      <c r="I530" s="121" t="n"/>
      <c r="J530" s="122" t="n"/>
      <c r="K530" s="70" t="n"/>
      <c r="L530" s="70" t="n"/>
      <c r="M530" s="70" t="n"/>
      <c r="N530" s="70" t="n"/>
      <c r="O530" s="70" t="n"/>
      <c r="P530" s="70" t="n"/>
      <c r="Q530" s="123" t="n"/>
      <c r="R530" s="122" t="n"/>
      <c r="S530" s="70" t="n"/>
      <c r="T530" s="70" t="n"/>
      <c r="U530" s="70" t="n"/>
      <c r="V530" s="70" t="n"/>
      <c r="W530" s="70" t="n"/>
      <c r="X530" s="70" t="n"/>
      <c r="Y530" s="70" t="n"/>
      <c r="Z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70" t="n"/>
      <c r="H531" s="120" t="n"/>
      <c r="I531" s="121" t="n"/>
      <c r="J531" s="122" t="n"/>
      <c r="K531" s="70" t="n"/>
      <c r="L531" s="70" t="n"/>
      <c r="M531" s="70" t="n"/>
      <c r="N531" s="70" t="n"/>
      <c r="O531" s="70" t="n"/>
      <c r="P531" s="70" t="n"/>
      <c r="Q531" s="123" t="n"/>
      <c r="R531" s="122" t="n"/>
      <c r="S531" s="70" t="n"/>
      <c r="T531" s="70" t="n"/>
      <c r="U531" s="70" t="n"/>
      <c r="V531" s="70" t="n"/>
      <c r="W531" s="70" t="n"/>
      <c r="X531" s="70" t="n"/>
      <c r="Y531" s="70" t="n"/>
      <c r="Z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70" t="n"/>
      <c r="H532" s="120" t="n"/>
      <c r="I532" s="121" t="n"/>
      <c r="J532" s="122" t="n"/>
      <c r="K532" s="70" t="n"/>
      <c r="L532" s="70" t="n"/>
      <c r="M532" s="70" t="n"/>
      <c r="N532" s="70" t="n"/>
      <c r="O532" s="70" t="n"/>
      <c r="P532" s="70" t="n"/>
      <c r="Q532" s="123" t="n"/>
      <c r="R532" s="122" t="n"/>
      <c r="S532" s="70" t="n"/>
      <c r="T532" s="70" t="n"/>
      <c r="U532" s="70" t="n"/>
      <c r="V532" s="70" t="n"/>
      <c r="W532" s="70" t="n"/>
      <c r="X532" s="70" t="n"/>
      <c r="Y532" s="70" t="n"/>
      <c r="Z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70" t="n"/>
      <c r="H533" s="120" t="n"/>
      <c r="I533" s="121" t="n"/>
      <c r="J533" s="122" t="n"/>
      <c r="K533" s="70" t="n"/>
      <c r="L533" s="70" t="n"/>
      <c r="M533" s="70" t="n"/>
      <c r="N533" s="70" t="n"/>
      <c r="O533" s="70" t="n"/>
      <c r="P533" s="70" t="n"/>
      <c r="Q533" s="123" t="n"/>
      <c r="R533" s="122" t="n"/>
      <c r="S533" s="70" t="n"/>
      <c r="T533" s="70" t="n"/>
      <c r="U533" s="70" t="n"/>
      <c r="V533" s="70" t="n"/>
      <c r="W533" s="70" t="n"/>
      <c r="X533" s="70" t="n"/>
      <c r="Y533" s="70" t="n"/>
      <c r="Z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70" t="n"/>
      <c r="H534" s="120" t="n"/>
      <c r="I534" s="121" t="n"/>
      <c r="J534" s="122" t="n"/>
      <c r="K534" s="70" t="n"/>
      <c r="L534" s="70" t="n"/>
      <c r="M534" s="70" t="n"/>
      <c r="N534" s="70" t="n"/>
      <c r="O534" s="70" t="n"/>
      <c r="P534" s="70" t="n"/>
      <c r="Q534" s="123" t="n"/>
      <c r="R534" s="122" t="n"/>
      <c r="S534" s="70" t="n"/>
      <c r="T534" s="70" t="n"/>
      <c r="U534" s="70" t="n"/>
      <c r="V534" s="70" t="n"/>
      <c r="W534" s="70" t="n"/>
      <c r="X534" s="70" t="n"/>
      <c r="Y534" s="70" t="n"/>
      <c r="Z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70" t="n"/>
      <c r="H535" s="120" t="n"/>
      <c r="I535" s="121" t="n"/>
      <c r="J535" s="122" t="n"/>
      <c r="K535" s="70" t="n"/>
      <c r="L535" s="70" t="n"/>
      <c r="M535" s="70" t="n"/>
      <c r="N535" s="70" t="n"/>
      <c r="O535" s="70" t="n"/>
      <c r="P535" s="70" t="n"/>
      <c r="Q535" s="123" t="n"/>
      <c r="R535" s="122" t="n"/>
      <c r="S535" s="70" t="n"/>
      <c r="T535" s="70" t="n"/>
      <c r="U535" s="70" t="n"/>
      <c r="V535" s="70" t="n"/>
      <c r="W535" s="70" t="n"/>
      <c r="X535" s="70" t="n"/>
      <c r="Y535" s="70" t="n"/>
      <c r="Z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70" t="n"/>
      <c r="H536" s="120" t="n"/>
      <c r="I536" s="121" t="n"/>
      <c r="J536" s="122" t="n"/>
      <c r="K536" s="70" t="n"/>
      <c r="L536" s="70" t="n"/>
      <c r="M536" s="70" t="n"/>
      <c r="N536" s="70" t="n"/>
      <c r="O536" s="70" t="n"/>
      <c r="P536" s="70" t="n"/>
      <c r="Q536" s="123" t="n"/>
      <c r="R536" s="122" t="n"/>
      <c r="S536" s="70" t="n"/>
      <c r="T536" s="70" t="n"/>
      <c r="U536" s="70" t="n"/>
      <c r="V536" s="70" t="n"/>
      <c r="W536" s="70" t="n"/>
      <c r="X536" s="70" t="n"/>
      <c r="Y536" s="70" t="n"/>
      <c r="Z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70" t="n"/>
      <c r="H537" s="120" t="n"/>
      <c r="I537" s="121" t="n"/>
      <c r="J537" s="122" t="n"/>
      <c r="K537" s="70" t="n"/>
      <c r="L537" s="70" t="n"/>
      <c r="M537" s="70" t="n"/>
      <c r="N537" s="70" t="n"/>
      <c r="O537" s="70" t="n"/>
      <c r="P537" s="70" t="n"/>
      <c r="Q537" s="123" t="n"/>
      <c r="R537" s="122" t="n"/>
      <c r="S537" s="70" t="n"/>
      <c r="T537" s="70" t="n"/>
      <c r="U537" s="70" t="n"/>
      <c r="V537" s="70" t="n"/>
      <c r="W537" s="70" t="n"/>
      <c r="X537" s="70" t="n"/>
      <c r="Y537" s="70" t="n"/>
      <c r="Z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70" t="n"/>
      <c r="H538" s="120" t="n"/>
      <c r="I538" s="121" t="n"/>
      <c r="J538" s="122" t="n"/>
      <c r="K538" s="70" t="n"/>
      <c r="L538" s="70" t="n"/>
      <c r="M538" s="70" t="n"/>
      <c r="N538" s="70" t="n"/>
      <c r="O538" s="70" t="n"/>
      <c r="P538" s="70" t="n"/>
      <c r="Q538" s="123" t="n"/>
      <c r="R538" s="122" t="n"/>
      <c r="S538" s="70" t="n"/>
      <c r="T538" s="70" t="n"/>
      <c r="U538" s="70" t="n"/>
      <c r="V538" s="70" t="n"/>
      <c r="W538" s="70" t="n"/>
      <c r="X538" s="70" t="n"/>
      <c r="Y538" s="70" t="n"/>
      <c r="Z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70" t="n"/>
      <c r="H539" s="120" t="n"/>
      <c r="I539" s="121" t="n"/>
      <c r="J539" s="122" t="n"/>
      <c r="K539" s="70" t="n"/>
      <c r="L539" s="70" t="n"/>
      <c r="M539" s="70" t="n"/>
      <c r="N539" s="70" t="n"/>
      <c r="O539" s="70" t="n"/>
      <c r="P539" s="70" t="n"/>
      <c r="Q539" s="123" t="n"/>
      <c r="R539" s="122" t="n"/>
      <c r="S539" s="70" t="n"/>
      <c r="T539" s="70" t="n"/>
      <c r="U539" s="70" t="n"/>
      <c r="V539" s="70" t="n"/>
      <c r="W539" s="70" t="n"/>
      <c r="X539" s="70" t="n"/>
      <c r="Y539" s="70" t="n"/>
      <c r="Z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70" t="n"/>
      <c r="H540" s="120" t="n"/>
      <c r="I540" s="121" t="n"/>
      <c r="J540" s="122" t="n"/>
      <c r="K540" s="70" t="n"/>
      <c r="L540" s="70" t="n"/>
      <c r="M540" s="70" t="n"/>
      <c r="N540" s="70" t="n"/>
      <c r="O540" s="70" t="n"/>
      <c r="P540" s="70" t="n"/>
      <c r="Q540" s="123" t="n"/>
      <c r="R540" s="122" t="n"/>
      <c r="S540" s="70" t="n"/>
      <c r="T540" s="70" t="n"/>
      <c r="U540" s="70" t="n"/>
      <c r="V540" s="70" t="n"/>
      <c r="W540" s="70" t="n"/>
      <c r="X540" s="70" t="n"/>
      <c r="Y540" s="70" t="n"/>
      <c r="Z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70" t="n"/>
      <c r="H541" s="120" t="n"/>
      <c r="I541" s="121" t="n"/>
      <c r="J541" s="122" t="n"/>
      <c r="K541" s="70" t="n"/>
      <c r="L541" s="70" t="n"/>
      <c r="M541" s="70" t="n"/>
      <c r="N541" s="70" t="n"/>
      <c r="O541" s="70" t="n"/>
      <c r="P541" s="70" t="n"/>
      <c r="Q541" s="123" t="n"/>
      <c r="R541" s="122" t="n"/>
      <c r="S541" s="70" t="n"/>
      <c r="T541" s="70" t="n"/>
      <c r="U541" s="70" t="n"/>
      <c r="V541" s="70" t="n"/>
      <c r="W541" s="70" t="n"/>
      <c r="X541" s="70" t="n"/>
      <c r="Y541" s="70" t="n"/>
      <c r="Z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70" t="n"/>
      <c r="H542" s="120" t="n"/>
      <c r="I542" s="121" t="n"/>
      <c r="J542" s="122" t="n"/>
      <c r="K542" s="70" t="n"/>
      <c r="L542" s="70" t="n"/>
      <c r="M542" s="70" t="n"/>
      <c r="N542" s="70" t="n"/>
      <c r="O542" s="70" t="n"/>
      <c r="P542" s="70" t="n"/>
      <c r="Q542" s="123" t="n"/>
      <c r="R542" s="122" t="n"/>
      <c r="S542" s="70" t="n"/>
      <c r="T542" s="70" t="n"/>
      <c r="U542" s="70" t="n"/>
      <c r="V542" s="70" t="n"/>
      <c r="W542" s="70" t="n"/>
      <c r="X542" s="70" t="n"/>
      <c r="Y542" s="70" t="n"/>
      <c r="Z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70" t="n"/>
      <c r="H543" s="120" t="n"/>
      <c r="I543" s="121" t="n"/>
      <c r="J543" s="122" t="n"/>
      <c r="K543" s="70" t="n"/>
      <c r="L543" s="70" t="n"/>
      <c r="M543" s="70" t="n"/>
      <c r="N543" s="70" t="n"/>
      <c r="O543" s="70" t="n"/>
      <c r="P543" s="70" t="n"/>
      <c r="Q543" s="123" t="n"/>
      <c r="R543" s="122" t="n"/>
      <c r="S543" s="70" t="n"/>
      <c r="T543" s="70" t="n"/>
      <c r="U543" s="70" t="n"/>
      <c r="V543" s="70" t="n"/>
      <c r="W543" s="70" t="n"/>
      <c r="X543" s="70" t="n"/>
      <c r="Y543" s="70" t="n"/>
      <c r="Z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70" t="n"/>
      <c r="H544" s="120" t="n"/>
      <c r="I544" s="121" t="n"/>
      <c r="J544" s="122" t="n"/>
      <c r="K544" s="70" t="n"/>
      <c r="L544" s="70" t="n"/>
      <c r="M544" s="70" t="n"/>
      <c r="N544" s="70" t="n"/>
      <c r="O544" s="70" t="n"/>
      <c r="P544" s="70" t="n"/>
      <c r="Q544" s="123" t="n"/>
      <c r="R544" s="122" t="n"/>
      <c r="S544" s="70" t="n"/>
      <c r="T544" s="70" t="n"/>
      <c r="U544" s="70" t="n"/>
      <c r="V544" s="70" t="n"/>
      <c r="W544" s="70" t="n"/>
      <c r="X544" s="70" t="n"/>
      <c r="Y544" s="70" t="n"/>
      <c r="Z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70" t="n"/>
      <c r="H545" s="120" t="n"/>
      <c r="I545" s="121" t="n"/>
      <c r="J545" s="122" t="n"/>
      <c r="K545" s="70" t="n"/>
      <c r="L545" s="70" t="n"/>
      <c r="M545" s="70" t="n"/>
      <c r="N545" s="70" t="n"/>
      <c r="O545" s="70" t="n"/>
      <c r="P545" s="70" t="n"/>
      <c r="Q545" s="123" t="n"/>
      <c r="R545" s="122" t="n"/>
      <c r="S545" s="70" t="n"/>
      <c r="T545" s="70" t="n"/>
      <c r="U545" s="70" t="n"/>
      <c r="V545" s="70" t="n"/>
      <c r="W545" s="70" t="n"/>
      <c r="X545" s="70" t="n"/>
      <c r="Y545" s="70" t="n"/>
      <c r="Z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70" t="n"/>
      <c r="H546" s="120" t="n"/>
      <c r="I546" s="121" t="n"/>
      <c r="J546" s="122" t="n"/>
      <c r="K546" s="70" t="n"/>
      <c r="L546" s="70" t="n"/>
      <c r="M546" s="70" t="n"/>
      <c r="N546" s="70" t="n"/>
      <c r="O546" s="70" t="n"/>
      <c r="P546" s="70" t="n"/>
      <c r="Q546" s="123" t="n"/>
      <c r="R546" s="122" t="n"/>
      <c r="S546" s="70" t="n"/>
      <c r="T546" s="70" t="n"/>
      <c r="U546" s="70" t="n"/>
      <c r="V546" s="70" t="n"/>
      <c r="W546" s="70" t="n"/>
      <c r="X546" s="70" t="n"/>
      <c r="Y546" s="70" t="n"/>
      <c r="Z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70" t="n"/>
      <c r="H547" s="120" t="n"/>
      <c r="I547" s="121" t="n"/>
      <c r="J547" s="122" t="n"/>
      <c r="K547" s="70" t="n"/>
      <c r="L547" s="70" t="n"/>
      <c r="M547" s="70" t="n"/>
      <c r="N547" s="70" t="n"/>
      <c r="O547" s="70" t="n"/>
      <c r="P547" s="70" t="n"/>
      <c r="Q547" s="123" t="n"/>
      <c r="R547" s="122" t="n"/>
      <c r="S547" s="70" t="n"/>
      <c r="T547" s="70" t="n"/>
      <c r="U547" s="70" t="n"/>
      <c r="V547" s="70" t="n"/>
      <c r="W547" s="70" t="n"/>
      <c r="X547" s="70" t="n"/>
      <c r="Y547" s="70" t="n"/>
      <c r="Z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70" t="n"/>
      <c r="H548" s="120" t="n"/>
      <c r="I548" s="121" t="n"/>
      <c r="J548" s="122" t="n"/>
      <c r="K548" s="70" t="n"/>
      <c r="L548" s="70" t="n"/>
      <c r="M548" s="70" t="n"/>
      <c r="N548" s="70" t="n"/>
      <c r="O548" s="70" t="n"/>
      <c r="P548" s="70" t="n"/>
      <c r="Q548" s="123" t="n"/>
      <c r="R548" s="122" t="n"/>
      <c r="S548" s="70" t="n"/>
      <c r="T548" s="70" t="n"/>
      <c r="U548" s="70" t="n"/>
      <c r="V548" s="70" t="n"/>
      <c r="W548" s="70" t="n"/>
      <c r="X548" s="70" t="n"/>
      <c r="Y548" s="70" t="n"/>
      <c r="Z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70" t="n"/>
      <c r="H549" s="120" t="n"/>
      <c r="I549" s="121" t="n"/>
      <c r="J549" s="122" t="n"/>
      <c r="K549" s="70" t="n"/>
      <c r="L549" s="70" t="n"/>
      <c r="M549" s="70" t="n"/>
      <c r="N549" s="70" t="n"/>
      <c r="O549" s="70" t="n"/>
      <c r="P549" s="70" t="n"/>
      <c r="Q549" s="123" t="n"/>
      <c r="R549" s="122" t="n"/>
      <c r="S549" s="70" t="n"/>
      <c r="T549" s="70" t="n"/>
      <c r="U549" s="70" t="n"/>
      <c r="V549" s="70" t="n"/>
      <c r="W549" s="70" t="n"/>
      <c r="X549" s="70" t="n"/>
      <c r="Y549" s="70" t="n"/>
      <c r="Z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70" t="n"/>
      <c r="H550" s="120" t="n"/>
      <c r="I550" s="121" t="n"/>
      <c r="J550" s="122" t="n"/>
      <c r="K550" s="70" t="n"/>
      <c r="L550" s="70" t="n"/>
      <c r="M550" s="70" t="n"/>
      <c r="N550" s="70" t="n"/>
      <c r="O550" s="70" t="n"/>
      <c r="P550" s="70" t="n"/>
      <c r="Q550" s="123" t="n"/>
      <c r="R550" s="122" t="n"/>
      <c r="S550" s="70" t="n"/>
      <c r="T550" s="70" t="n"/>
      <c r="U550" s="70" t="n"/>
      <c r="V550" s="70" t="n"/>
      <c r="W550" s="70" t="n"/>
      <c r="X550" s="70" t="n"/>
      <c r="Y550" s="70" t="n"/>
      <c r="Z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70" t="n"/>
      <c r="H551" s="120" t="n"/>
      <c r="I551" s="121" t="n"/>
      <c r="J551" s="122" t="n"/>
      <c r="K551" s="70" t="n"/>
      <c r="L551" s="70" t="n"/>
      <c r="M551" s="70" t="n"/>
      <c r="N551" s="70" t="n"/>
      <c r="O551" s="70" t="n"/>
      <c r="P551" s="70" t="n"/>
      <c r="Q551" s="123" t="n"/>
      <c r="R551" s="122" t="n"/>
      <c r="S551" s="70" t="n"/>
      <c r="T551" s="70" t="n"/>
      <c r="U551" s="70" t="n"/>
      <c r="V551" s="70" t="n"/>
      <c r="W551" s="70" t="n"/>
      <c r="X551" s="70" t="n"/>
      <c r="Y551" s="70" t="n"/>
      <c r="Z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70" t="n"/>
      <c r="H552" s="120" t="n"/>
      <c r="I552" s="121" t="n"/>
      <c r="J552" s="122" t="n"/>
      <c r="K552" s="70" t="n"/>
      <c r="L552" s="70" t="n"/>
      <c r="M552" s="70" t="n"/>
      <c r="N552" s="70" t="n"/>
      <c r="O552" s="70" t="n"/>
      <c r="P552" s="70" t="n"/>
      <c r="Q552" s="123" t="n"/>
      <c r="R552" s="122" t="n"/>
      <c r="S552" s="70" t="n"/>
      <c r="T552" s="70" t="n"/>
      <c r="U552" s="70" t="n"/>
      <c r="V552" s="70" t="n"/>
      <c r="W552" s="70" t="n"/>
      <c r="X552" s="70" t="n"/>
      <c r="Y552" s="70" t="n"/>
      <c r="Z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70" t="n"/>
      <c r="H553" s="120" t="n"/>
      <c r="I553" s="121" t="n"/>
      <c r="J553" s="122" t="n"/>
      <c r="K553" s="70" t="n"/>
      <c r="L553" s="70" t="n"/>
      <c r="M553" s="70" t="n"/>
      <c r="N553" s="70" t="n"/>
      <c r="O553" s="70" t="n"/>
      <c r="P553" s="70" t="n"/>
      <c r="Q553" s="123" t="n"/>
      <c r="R553" s="122" t="n"/>
      <c r="S553" s="70" t="n"/>
      <c r="T553" s="70" t="n"/>
      <c r="U553" s="70" t="n"/>
      <c r="V553" s="70" t="n"/>
      <c r="W553" s="70" t="n"/>
      <c r="X553" s="70" t="n"/>
      <c r="Y553" s="70" t="n"/>
      <c r="Z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70" t="n"/>
      <c r="H554" s="120" t="n"/>
      <c r="I554" s="121" t="n"/>
      <c r="J554" s="122" t="n"/>
      <c r="K554" s="70" t="n"/>
      <c r="L554" s="70" t="n"/>
      <c r="M554" s="70" t="n"/>
      <c r="N554" s="70" t="n"/>
      <c r="O554" s="70" t="n"/>
      <c r="P554" s="70" t="n"/>
      <c r="Q554" s="123" t="n"/>
      <c r="R554" s="122" t="n"/>
      <c r="S554" s="70" t="n"/>
      <c r="T554" s="70" t="n"/>
      <c r="U554" s="70" t="n"/>
      <c r="V554" s="70" t="n"/>
      <c r="W554" s="70" t="n"/>
      <c r="X554" s="70" t="n"/>
      <c r="Y554" s="70" t="n"/>
      <c r="Z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70" t="n"/>
      <c r="H555" s="120" t="n"/>
      <c r="I555" s="121" t="n"/>
      <c r="J555" s="122" t="n"/>
      <c r="K555" s="70" t="n"/>
      <c r="L555" s="70" t="n"/>
      <c r="M555" s="70" t="n"/>
      <c r="N555" s="70" t="n"/>
      <c r="O555" s="70" t="n"/>
      <c r="P555" s="70" t="n"/>
      <c r="Q555" s="123" t="n"/>
      <c r="R555" s="122" t="n"/>
      <c r="S555" s="70" t="n"/>
      <c r="T555" s="70" t="n"/>
      <c r="U555" s="70" t="n"/>
      <c r="V555" s="70" t="n"/>
      <c r="W555" s="70" t="n"/>
      <c r="X555" s="70" t="n"/>
      <c r="Y555" s="70" t="n"/>
      <c r="Z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70" t="n"/>
      <c r="H556" s="120" t="n"/>
      <c r="I556" s="121" t="n"/>
      <c r="J556" s="122" t="n"/>
      <c r="K556" s="70" t="n"/>
      <c r="L556" s="70" t="n"/>
      <c r="M556" s="70" t="n"/>
      <c r="N556" s="70" t="n"/>
      <c r="O556" s="70" t="n"/>
      <c r="P556" s="70" t="n"/>
      <c r="Q556" s="123" t="n"/>
      <c r="R556" s="122" t="n"/>
      <c r="S556" s="70" t="n"/>
      <c r="T556" s="70" t="n"/>
      <c r="U556" s="70" t="n"/>
      <c r="V556" s="70" t="n"/>
      <c r="W556" s="70" t="n"/>
      <c r="X556" s="70" t="n"/>
      <c r="Y556" s="70" t="n"/>
      <c r="Z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70" t="n"/>
      <c r="H557" s="120" t="n"/>
      <c r="I557" s="121" t="n"/>
      <c r="J557" s="122" t="n"/>
      <c r="K557" s="70" t="n"/>
      <c r="L557" s="70" t="n"/>
      <c r="M557" s="70" t="n"/>
      <c r="N557" s="70" t="n"/>
      <c r="O557" s="70" t="n"/>
      <c r="P557" s="70" t="n"/>
      <c r="Q557" s="123" t="n"/>
      <c r="R557" s="122" t="n"/>
      <c r="S557" s="70" t="n"/>
      <c r="T557" s="70" t="n"/>
      <c r="U557" s="70" t="n"/>
      <c r="V557" s="70" t="n"/>
      <c r="W557" s="70" t="n"/>
      <c r="X557" s="70" t="n"/>
      <c r="Y557" s="70" t="n"/>
      <c r="Z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70" t="n"/>
      <c r="H558" s="120" t="n"/>
      <c r="I558" s="121" t="n"/>
      <c r="J558" s="122" t="n"/>
      <c r="K558" s="70" t="n"/>
      <c r="L558" s="70" t="n"/>
      <c r="M558" s="70" t="n"/>
      <c r="N558" s="70" t="n"/>
      <c r="O558" s="70" t="n"/>
      <c r="P558" s="70" t="n"/>
      <c r="Q558" s="123" t="n"/>
      <c r="R558" s="122" t="n"/>
      <c r="S558" s="70" t="n"/>
      <c r="T558" s="70" t="n"/>
      <c r="U558" s="70" t="n"/>
      <c r="V558" s="70" t="n"/>
      <c r="W558" s="70" t="n"/>
      <c r="X558" s="70" t="n"/>
      <c r="Y558" s="70" t="n"/>
      <c r="Z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70" t="n"/>
      <c r="H559" s="120" t="n"/>
      <c r="I559" s="121" t="n"/>
      <c r="J559" s="122" t="n"/>
      <c r="K559" s="70" t="n"/>
      <c r="L559" s="70" t="n"/>
      <c r="M559" s="70" t="n"/>
      <c r="N559" s="70" t="n"/>
      <c r="O559" s="70" t="n"/>
      <c r="P559" s="70" t="n"/>
      <c r="Q559" s="123" t="n"/>
      <c r="R559" s="122" t="n"/>
      <c r="S559" s="70" t="n"/>
      <c r="T559" s="70" t="n"/>
      <c r="U559" s="70" t="n"/>
      <c r="V559" s="70" t="n"/>
      <c r="W559" s="70" t="n"/>
      <c r="X559" s="70" t="n"/>
      <c r="Y559" s="70" t="n"/>
      <c r="Z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70" t="n"/>
      <c r="H560" s="120" t="n"/>
      <c r="I560" s="121" t="n"/>
      <c r="J560" s="122" t="n"/>
      <c r="K560" s="70" t="n"/>
      <c r="L560" s="70" t="n"/>
      <c r="M560" s="70" t="n"/>
      <c r="N560" s="70" t="n"/>
      <c r="O560" s="70" t="n"/>
      <c r="P560" s="70" t="n"/>
      <c r="Q560" s="123" t="n"/>
      <c r="R560" s="122" t="n"/>
      <c r="S560" s="70" t="n"/>
      <c r="T560" s="70" t="n"/>
      <c r="U560" s="70" t="n"/>
      <c r="V560" s="70" t="n"/>
      <c r="W560" s="70" t="n"/>
      <c r="X560" s="70" t="n"/>
      <c r="Y560" s="70" t="n"/>
      <c r="Z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70" t="n"/>
      <c r="H561" s="120" t="n"/>
      <c r="I561" s="121" t="n"/>
      <c r="J561" s="122" t="n"/>
      <c r="K561" s="70" t="n"/>
      <c r="L561" s="70" t="n"/>
      <c r="M561" s="70" t="n"/>
      <c r="N561" s="70" t="n"/>
      <c r="O561" s="70" t="n"/>
      <c r="P561" s="70" t="n"/>
      <c r="Q561" s="123" t="n"/>
      <c r="R561" s="122" t="n"/>
      <c r="S561" s="70" t="n"/>
      <c r="T561" s="70" t="n"/>
      <c r="U561" s="70" t="n"/>
      <c r="V561" s="70" t="n"/>
      <c r="W561" s="70" t="n"/>
      <c r="X561" s="70" t="n"/>
      <c r="Y561" s="70" t="n"/>
      <c r="Z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70" t="n"/>
      <c r="H562" s="120" t="n"/>
      <c r="I562" s="121" t="n"/>
      <c r="J562" s="122" t="n"/>
      <c r="K562" s="70" t="n"/>
      <c r="L562" s="70" t="n"/>
      <c r="M562" s="70" t="n"/>
      <c r="N562" s="70" t="n"/>
      <c r="O562" s="70" t="n"/>
      <c r="P562" s="70" t="n"/>
      <c r="Q562" s="123" t="n"/>
      <c r="R562" s="122" t="n"/>
      <c r="S562" s="70" t="n"/>
      <c r="T562" s="70" t="n"/>
      <c r="U562" s="70" t="n"/>
      <c r="V562" s="70" t="n"/>
      <c r="W562" s="70" t="n"/>
      <c r="X562" s="70" t="n"/>
      <c r="Y562" s="70" t="n"/>
      <c r="Z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70" t="n"/>
      <c r="H563" s="120" t="n"/>
      <c r="I563" s="121" t="n"/>
      <c r="J563" s="122" t="n"/>
      <c r="K563" s="70" t="n"/>
      <c r="L563" s="70" t="n"/>
      <c r="M563" s="70" t="n"/>
      <c r="N563" s="70" t="n"/>
      <c r="O563" s="70" t="n"/>
      <c r="P563" s="70" t="n"/>
      <c r="Q563" s="123" t="n"/>
      <c r="R563" s="122" t="n"/>
      <c r="S563" s="70" t="n"/>
      <c r="T563" s="70" t="n"/>
      <c r="U563" s="70" t="n"/>
      <c r="V563" s="70" t="n"/>
      <c r="W563" s="70" t="n"/>
      <c r="X563" s="70" t="n"/>
      <c r="Y563" s="70" t="n"/>
      <c r="Z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70" t="n"/>
      <c r="H564" s="120" t="n"/>
      <c r="I564" s="121" t="n"/>
      <c r="J564" s="122" t="n"/>
      <c r="K564" s="70" t="n"/>
      <c r="L564" s="70" t="n"/>
      <c r="M564" s="70" t="n"/>
      <c r="N564" s="70" t="n"/>
      <c r="O564" s="70" t="n"/>
      <c r="P564" s="70" t="n"/>
      <c r="Q564" s="123" t="n"/>
      <c r="R564" s="122" t="n"/>
      <c r="S564" s="70" t="n"/>
      <c r="T564" s="70" t="n"/>
      <c r="U564" s="70" t="n"/>
      <c r="V564" s="70" t="n"/>
      <c r="W564" s="70" t="n"/>
      <c r="X564" s="70" t="n"/>
      <c r="Y564" s="70" t="n"/>
      <c r="Z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70" t="n"/>
      <c r="H565" s="120" t="n"/>
      <c r="I565" s="121" t="n"/>
      <c r="J565" s="122" t="n"/>
      <c r="K565" s="70" t="n"/>
      <c r="L565" s="70" t="n"/>
      <c r="M565" s="70" t="n"/>
      <c r="N565" s="70" t="n"/>
      <c r="O565" s="70" t="n"/>
      <c r="P565" s="70" t="n"/>
      <c r="Q565" s="123" t="n"/>
      <c r="R565" s="122" t="n"/>
      <c r="S565" s="70" t="n"/>
      <c r="T565" s="70" t="n"/>
      <c r="U565" s="70" t="n"/>
      <c r="V565" s="70" t="n"/>
      <c r="W565" s="70" t="n"/>
      <c r="X565" s="70" t="n"/>
      <c r="Y565" s="70" t="n"/>
      <c r="Z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70" t="n"/>
      <c r="H566" s="120" t="n"/>
      <c r="I566" s="121" t="n"/>
      <c r="J566" s="122" t="n"/>
      <c r="K566" s="70" t="n"/>
      <c r="L566" s="70" t="n"/>
      <c r="M566" s="70" t="n"/>
      <c r="N566" s="70" t="n"/>
      <c r="O566" s="70" t="n"/>
      <c r="P566" s="70" t="n"/>
      <c r="Q566" s="123" t="n"/>
      <c r="R566" s="122" t="n"/>
      <c r="S566" s="70" t="n"/>
      <c r="T566" s="70" t="n"/>
      <c r="U566" s="70" t="n"/>
      <c r="V566" s="70" t="n"/>
      <c r="W566" s="70" t="n"/>
      <c r="X566" s="70" t="n"/>
      <c r="Y566" s="70" t="n"/>
      <c r="Z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70" t="n"/>
      <c r="H567" s="120" t="n"/>
      <c r="I567" s="121" t="n"/>
      <c r="J567" s="122" t="n"/>
      <c r="K567" s="70" t="n"/>
      <c r="L567" s="70" t="n"/>
      <c r="M567" s="70" t="n"/>
      <c r="N567" s="70" t="n"/>
      <c r="O567" s="70" t="n"/>
      <c r="P567" s="70" t="n"/>
      <c r="Q567" s="123" t="n"/>
      <c r="R567" s="122" t="n"/>
      <c r="S567" s="70" t="n"/>
      <c r="T567" s="70" t="n"/>
      <c r="U567" s="70" t="n"/>
      <c r="V567" s="70" t="n"/>
      <c r="W567" s="70" t="n"/>
      <c r="X567" s="70" t="n"/>
      <c r="Y567" s="70" t="n"/>
      <c r="Z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70" t="n"/>
      <c r="H568" s="120" t="n"/>
      <c r="I568" s="121" t="n"/>
      <c r="J568" s="122" t="n"/>
      <c r="K568" s="70" t="n"/>
      <c r="L568" s="70" t="n"/>
      <c r="M568" s="70" t="n"/>
      <c r="N568" s="70" t="n"/>
      <c r="O568" s="70" t="n"/>
      <c r="P568" s="70" t="n"/>
      <c r="Q568" s="123" t="n"/>
      <c r="R568" s="122" t="n"/>
      <c r="S568" s="70" t="n"/>
      <c r="T568" s="70" t="n"/>
      <c r="U568" s="70" t="n"/>
      <c r="V568" s="70" t="n"/>
      <c r="W568" s="70" t="n"/>
      <c r="X568" s="70" t="n"/>
      <c r="Y568" s="70" t="n"/>
      <c r="Z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70" t="n"/>
      <c r="H569" s="120" t="n"/>
      <c r="I569" s="121" t="n"/>
      <c r="J569" s="122" t="n"/>
      <c r="K569" s="70" t="n"/>
      <c r="L569" s="70" t="n"/>
      <c r="M569" s="70" t="n"/>
      <c r="N569" s="70" t="n"/>
      <c r="O569" s="70" t="n"/>
      <c r="P569" s="70" t="n"/>
      <c r="Q569" s="123" t="n"/>
      <c r="R569" s="122" t="n"/>
      <c r="S569" s="70" t="n"/>
      <c r="T569" s="70" t="n"/>
      <c r="U569" s="70" t="n"/>
      <c r="V569" s="70" t="n"/>
      <c r="W569" s="70" t="n"/>
      <c r="X569" s="70" t="n"/>
      <c r="Y569" s="70" t="n"/>
      <c r="Z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70" t="n"/>
      <c r="H570" s="120" t="n"/>
      <c r="I570" s="121" t="n"/>
      <c r="J570" s="122" t="n"/>
      <c r="K570" s="70" t="n"/>
      <c r="L570" s="70" t="n"/>
      <c r="M570" s="70" t="n"/>
      <c r="N570" s="70" t="n"/>
      <c r="O570" s="70" t="n"/>
      <c r="P570" s="70" t="n"/>
      <c r="Q570" s="123" t="n"/>
      <c r="R570" s="122" t="n"/>
      <c r="S570" s="70" t="n"/>
      <c r="T570" s="70" t="n"/>
      <c r="U570" s="70" t="n"/>
      <c r="V570" s="70" t="n"/>
      <c r="W570" s="70" t="n"/>
      <c r="X570" s="70" t="n"/>
      <c r="Y570" s="70" t="n"/>
      <c r="Z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70" t="n"/>
      <c r="H571" s="120" t="n"/>
      <c r="I571" s="121" t="n"/>
      <c r="J571" s="122" t="n"/>
      <c r="K571" s="70" t="n"/>
      <c r="L571" s="70" t="n"/>
      <c r="M571" s="70" t="n"/>
      <c r="N571" s="70" t="n"/>
      <c r="O571" s="70" t="n"/>
      <c r="P571" s="70" t="n"/>
      <c r="Q571" s="123" t="n"/>
      <c r="R571" s="122" t="n"/>
      <c r="S571" s="70" t="n"/>
      <c r="T571" s="70" t="n"/>
      <c r="U571" s="70" t="n"/>
      <c r="V571" s="70" t="n"/>
      <c r="W571" s="70" t="n"/>
      <c r="X571" s="70" t="n"/>
      <c r="Y571" s="70" t="n"/>
      <c r="Z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70" t="n"/>
      <c r="H572" s="120" t="n"/>
      <c r="I572" s="121" t="n"/>
      <c r="J572" s="122" t="n"/>
      <c r="K572" s="70" t="n"/>
      <c r="L572" s="70" t="n"/>
      <c r="M572" s="70" t="n"/>
      <c r="N572" s="70" t="n"/>
      <c r="O572" s="70" t="n"/>
      <c r="P572" s="70" t="n"/>
      <c r="Q572" s="123" t="n"/>
      <c r="R572" s="122" t="n"/>
      <c r="S572" s="70" t="n"/>
      <c r="T572" s="70" t="n"/>
      <c r="U572" s="70" t="n"/>
      <c r="V572" s="70" t="n"/>
      <c r="W572" s="70" t="n"/>
      <c r="X572" s="70" t="n"/>
      <c r="Y572" s="70" t="n"/>
      <c r="Z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70" t="n"/>
      <c r="H573" s="120" t="n"/>
      <c r="I573" s="121" t="n"/>
      <c r="J573" s="122" t="n"/>
      <c r="K573" s="70" t="n"/>
      <c r="L573" s="70" t="n"/>
      <c r="M573" s="70" t="n"/>
      <c r="N573" s="70" t="n"/>
      <c r="O573" s="70" t="n"/>
      <c r="P573" s="70" t="n"/>
      <c r="Q573" s="123" t="n"/>
      <c r="R573" s="122" t="n"/>
      <c r="S573" s="70" t="n"/>
      <c r="T573" s="70" t="n"/>
      <c r="U573" s="70" t="n"/>
      <c r="V573" s="70" t="n"/>
      <c r="W573" s="70" t="n"/>
      <c r="X573" s="70" t="n"/>
      <c r="Y573" s="70" t="n"/>
      <c r="Z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70" t="n"/>
      <c r="H574" s="120" t="n"/>
      <c r="I574" s="121" t="n"/>
      <c r="J574" s="122" t="n"/>
      <c r="K574" s="70" t="n"/>
      <c r="L574" s="70" t="n"/>
      <c r="M574" s="70" t="n"/>
      <c r="N574" s="70" t="n"/>
      <c r="O574" s="70" t="n"/>
      <c r="P574" s="70" t="n"/>
      <c r="Q574" s="123" t="n"/>
      <c r="R574" s="122" t="n"/>
      <c r="S574" s="70" t="n"/>
      <c r="T574" s="70" t="n"/>
      <c r="U574" s="70" t="n"/>
      <c r="V574" s="70" t="n"/>
      <c r="W574" s="70" t="n"/>
      <c r="X574" s="70" t="n"/>
      <c r="Y574" s="70" t="n"/>
      <c r="Z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70" t="n"/>
      <c r="H575" s="120" t="n"/>
      <c r="I575" s="121" t="n"/>
      <c r="J575" s="122" t="n"/>
      <c r="K575" s="70" t="n"/>
      <c r="L575" s="70" t="n"/>
      <c r="M575" s="70" t="n"/>
      <c r="N575" s="70" t="n"/>
      <c r="O575" s="70" t="n"/>
      <c r="P575" s="70" t="n"/>
      <c r="Q575" s="123" t="n"/>
      <c r="R575" s="122" t="n"/>
      <c r="S575" s="70" t="n"/>
      <c r="T575" s="70" t="n"/>
      <c r="U575" s="70" t="n"/>
      <c r="V575" s="70" t="n"/>
      <c r="W575" s="70" t="n"/>
      <c r="X575" s="70" t="n"/>
      <c r="Y575" s="70" t="n"/>
      <c r="Z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70" t="n"/>
      <c r="H576" s="120" t="n"/>
      <c r="I576" s="121" t="n"/>
      <c r="J576" s="122" t="n"/>
      <c r="K576" s="70" t="n"/>
      <c r="L576" s="70" t="n"/>
      <c r="M576" s="70" t="n"/>
      <c r="N576" s="70" t="n"/>
      <c r="O576" s="70" t="n"/>
      <c r="P576" s="70" t="n"/>
      <c r="Q576" s="123" t="n"/>
      <c r="R576" s="122" t="n"/>
      <c r="S576" s="70" t="n"/>
      <c r="T576" s="70" t="n"/>
      <c r="U576" s="70" t="n"/>
      <c r="V576" s="70" t="n"/>
      <c r="W576" s="70" t="n"/>
      <c r="X576" s="70" t="n"/>
      <c r="Y576" s="70" t="n"/>
      <c r="Z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70" t="n"/>
      <c r="H577" s="120" t="n"/>
      <c r="I577" s="121" t="n"/>
      <c r="J577" s="122" t="n"/>
      <c r="K577" s="70" t="n"/>
      <c r="L577" s="70" t="n"/>
      <c r="M577" s="70" t="n"/>
      <c r="N577" s="70" t="n"/>
      <c r="O577" s="70" t="n"/>
      <c r="P577" s="70" t="n"/>
      <c r="Q577" s="123" t="n"/>
      <c r="R577" s="122" t="n"/>
      <c r="S577" s="70" t="n"/>
      <c r="T577" s="70" t="n"/>
      <c r="U577" s="70" t="n"/>
      <c r="V577" s="70" t="n"/>
      <c r="W577" s="70" t="n"/>
      <c r="X577" s="70" t="n"/>
      <c r="Y577" s="70" t="n"/>
      <c r="Z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70" t="n"/>
      <c r="H578" s="120" t="n"/>
      <c r="I578" s="121" t="n"/>
      <c r="J578" s="122" t="n"/>
      <c r="K578" s="70" t="n"/>
      <c r="L578" s="70" t="n"/>
      <c r="M578" s="70" t="n"/>
      <c r="N578" s="70" t="n"/>
      <c r="O578" s="70" t="n"/>
      <c r="P578" s="70" t="n"/>
      <c r="Q578" s="123" t="n"/>
      <c r="R578" s="122" t="n"/>
      <c r="S578" s="70" t="n"/>
      <c r="T578" s="70" t="n"/>
      <c r="U578" s="70" t="n"/>
      <c r="V578" s="70" t="n"/>
      <c r="W578" s="70" t="n"/>
      <c r="X578" s="70" t="n"/>
      <c r="Y578" s="70" t="n"/>
      <c r="Z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70" t="n"/>
      <c r="H579" s="120" t="n"/>
      <c r="I579" s="121" t="n"/>
      <c r="J579" s="122" t="n"/>
      <c r="K579" s="70" t="n"/>
      <c r="L579" s="70" t="n"/>
      <c r="M579" s="70" t="n"/>
      <c r="N579" s="70" t="n"/>
      <c r="O579" s="70" t="n"/>
      <c r="P579" s="70" t="n"/>
      <c r="Q579" s="123" t="n"/>
      <c r="R579" s="122" t="n"/>
      <c r="S579" s="70" t="n"/>
      <c r="T579" s="70" t="n"/>
      <c r="U579" s="70" t="n"/>
      <c r="V579" s="70" t="n"/>
      <c r="W579" s="70" t="n"/>
      <c r="X579" s="70" t="n"/>
      <c r="Y579" s="70" t="n"/>
      <c r="Z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70" t="n"/>
      <c r="H580" s="120" t="n"/>
      <c r="I580" s="121" t="n"/>
      <c r="J580" s="122" t="n"/>
      <c r="K580" s="70" t="n"/>
      <c r="L580" s="70" t="n"/>
      <c r="M580" s="70" t="n"/>
      <c r="N580" s="70" t="n"/>
      <c r="O580" s="70" t="n"/>
      <c r="P580" s="70" t="n"/>
      <c r="Q580" s="123" t="n"/>
      <c r="R580" s="122" t="n"/>
      <c r="S580" s="70" t="n"/>
      <c r="T580" s="70" t="n"/>
      <c r="U580" s="70" t="n"/>
      <c r="V580" s="70" t="n"/>
      <c r="W580" s="70" t="n"/>
      <c r="X580" s="70" t="n"/>
      <c r="Y580" s="70" t="n"/>
      <c r="Z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70" t="n"/>
      <c r="H581" s="120" t="n"/>
      <c r="I581" s="121" t="n"/>
      <c r="J581" s="122" t="n"/>
      <c r="K581" s="70" t="n"/>
      <c r="L581" s="70" t="n"/>
      <c r="M581" s="70" t="n"/>
      <c r="N581" s="70" t="n"/>
      <c r="O581" s="70" t="n"/>
      <c r="P581" s="70" t="n"/>
      <c r="Q581" s="123" t="n"/>
      <c r="R581" s="122" t="n"/>
      <c r="S581" s="70" t="n"/>
      <c r="T581" s="70" t="n"/>
      <c r="U581" s="70" t="n"/>
      <c r="V581" s="70" t="n"/>
      <c r="W581" s="70" t="n"/>
      <c r="X581" s="70" t="n"/>
      <c r="Y581" s="70" t="n"/>
      <c r="Z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70" t="n"/>
      <c r="H582" s="120" t="n"/>
      <c r="I582" s="121" t="n"/>
      <c r="J582" s="122" t="n"/>
      <c r="K582" s="70" t="n"/>
      <c r="L582" s="70" t="n"/>
      <c r="M582" s="70" t="n"/>
      <c r="N582" s="70" t="n"/>
      <c r="O582" s="70" t="n"/>
      <c r="P582" s="70" t="n"/>
      <c r="Q582" s="123" t="n"/>
      <c r="R582" s="122" t="n"/>
      <c r="S582" s="70" t="n"/>
      <c r="T582" s="70" t="n"/>
      <c r="U582" s="70" t="n"/>
      <c r="V582" s="70" t="n"/>
      <c r="W582" s="70" t="n"/>
      <c r="X582" s="70" t="n"/>
      <c r="Y582" s="70" t="n"/>
      <c r="Z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70" t="n"/>
      <c r="H583" s="120" t="n"/>
      <c r="I583" s="121" t="n"/>
      <c r="J583" s="122" t="n"/>
      <c r="K583" s="70" t="n"/>
      <c r="L583" s="70" t="n"/>
      <c r="M583" s="70" t="n"/>
      <c r="N583" s="70" t="n"/>
      <c r="O583" s="70" t="n"/>
      <c r="P583" s="70" t="n"/>
      <c r="Q583" s="123" t="n"/>
      <c r="R583" s="122" t="n"/>
      <c r="S583" s="70" t="n"/>
      <c r="T583" s="70" t="n"/>
      <c r="U583" s="70" t="n"/>
      <c r="V583" s="70" t="n"/>
      <c r="W583" s="70" t="n"/>
      <c r="X583" s="70" t="n"/>
      <c r="Y583" s="70" t="n"/>
      <c r="Z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70" t="n"/>
      <c r="H584" s="120" t="n"/>
      <c r="I584" s="121" t="n"/>
      <c r="J584" s="122" t="n"/>
      <c r="K584" s="70" t="n"/>
      <c r="L584" s="70" t="n"/>
      <c r="M584" s="70" t="n"/>
      <c r="N584" s="70" t="n"/>
      <c r="O584" s="70" t="n"/>
      <c r="P584" s="70" t="n"/>
      <c r="Q584" s="123" t="n"/>
      <c r="R584" s="122" t="n"/>
      <c r="S584" s="70" t="n"/>
      <c r="T584" s="70" t="n"/>
      <c r="U584" s="70" t="n"/>
      <c r="V584" s="70" t="n"/>
      <c r="W584" s="70" t="n"/>
      <c r="X584" s="70" t="n"/>
      <c r="Y584" s="70" t="n"/>
      <c r="Z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70" t="n"/>
      <c r="H585" s="120" t="n"/>
      <c r="I585" s="121" t="n"/>
      <c r="J585" s="122" t="n"/>
      <c r="K585" s="70" t="n"/>
      <c r="L585" s="70" t="n"/>
      <c r="M585" s="70" t="n"/>
      <c r="N585" s="70" t="n"/>
      <c r="O585" s="70" t="n"/>
      <c r="P585" s="70" t="n"/>
      <c r="Q585" s="123" t="n"/>
      <c r="R585" s="122" t="n"/>
      <c r="S585" s="70" t="n"/>
      <c r="T585" s="70" t="n"/>
      <c r="U585" s="70" t="n"/>
      <c r="V585" s="70" t="n"/>
      <c r="W585" s="70" t="n"/>
      <c r="X585" s="70" t="n"/>
      <c r="Y585" s="70" t="n"/>
      <c r="Z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70" t="n"/>
      <c r="H586" s="120" t="n"/>
      <c r="I586" s="121" t="n"/>
      <c r="J586" s="122" t="n"/>
      <c r="K586" s="70" t="n"/>
      <c r="L586" s="70" t="n"/>
      <c r="M586" s="70" t="n"/>
      <c r="N586" s="70" t="n"/>
      <c r="O586" s="70" t="n"/>
      <c r="P586" s="70" t="n"/>
      <c r="Q586" s="123" t="n"/>
      <c r="R586" s="122" t="n"/>
      <c r="S586" s="70" t="n"/>
      <c r="T586" s="70" t="n"/>
      <c r="U586" s="70" t="n"/>
      <c r="V586" s="70" t="n"/>
      <c r="W586" s="70" t="n"/>
      <c r="X586" s="70" t="n"/>
      <c r="Y586" s="70" t="n"/>
      <c r="Z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70" t="n"/>
      <c r="H587" s="120" t="n"/>
      <c r="I587" s="121" t="n"/>
      <c r="J587" s="122" t="n"/>
      <c r="K587" s="70" t="n"/>
      <c r="L587" s="70" t="n"/>
      <c r="M587" s="70" t="n"/>
      <c r="N587" s="70" t="n"/>
      <c r="O587" s="70" t="n"/>
      <c r="P587" s="70" t="n"/>
      <c r="Q587" s="123" t="n"/>
      <c r="R587" s="122" t="n"/>
      <c r="S587" s="70" t="n"/>
      <c r="T587" s="70" t="n"/>
      <c r="U587" s="70" t="n"/>
      <c r="V587" s="70" t="n"/>
      <c r="W587" s="70" t="n"/>
      <c r="X587" s="70" t="n"/>
      <c r="Y587" s="70" t="n"/>
      <c r="Z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70" t="n"/>
      <c r="H588" s="120" t="n"/>
      <c r="I588" s="121" t="n"/>
      <c r="J588" s="122" t="n"/>
      <c r="K588" s="70" t="n"/>
      <c r="L588" s="70" t="n"/>
      <c r="M588" s="70" t="n"/>
      <c r="N588" s="70" t="n"/>
      <c r="O588" s="70" t="n"/>
      <c r="P588" s="70" t="n"/>
      <c r="Q588" s="123" t="n"/>
      <c r="R588" s="122" t="n"/>
      <c r="S588" s="70" t="n"/>
      <c r="T588" s="70" t="n"/>
      <c r="U588" s="70" t="n"/>
      <c r="V588" s="70" t="n"/>
      <c r="W588" s="70" t="n"/>
      <c r="X588" s="70" t="n"/>
      <c r="Y588" s="70" t="n"/>
      <c r="Z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70" t="n"/>
      <c r="H589" s="120" t="n"/>
      <c r="I589" s="121" t="n"/>
      <c r="J589" s="122" t="n"/>
      <c r="K589" s="70" t="n"/>
      <c r="L589" s="70" t="n"/>
      <c r="M589" s="70" t="n"/>
      <c r="N589" s="70" t="n"/>
      <c r="O589" s="70" t="n"/>
      <c r="P589" s="70" t="n"/>
      <c r="Q589" s="123" t="n"/>
      <c r="R589" s="122" t="n"/>
      <c r="S589" s="70" t="n"/>
      <c r="T589" s="70" t="n"/>
      <c r="U589" s="70" t="n"/>
      <c r="V589" s="70" t="n"/>
      <c r="W589" s="70" t="n"/>
      <c r="X589" s="70" t="n"/>
      <c r="Y589" s="70" t="n"/>
      <c r="Z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70" t="n"/>
      <c r="H590" s="120" t="n"/>
      <c r="I590" s="121" t="n"/>
      <c r="J590" s="122" t="n"/>
      <c r="K590" s="70" t="n"/>
      <c r="L590" s="70" t="n"/>
      <c r="M590" s="70" t="n"/>
      <c r="N590" s="70" t="n"/>
      <c r="O590" s="70" t="n"/>
      <c r="P590" s="70" t="n"/>
      <c r="Q590" s="123" t="n"/>
      <c r="R590" s="122" t="n"/>
      <c r="S590" s="70" t="n"/>
      <c r="T590" s="70" t="n"/>
      <c r="U590" s="70" t="n"/>
      <c r="V590" s="70" t="n"/>
      <c r="W590" s="70" t="n"/>
      <c r="X590" s="70" t="n"/>
      <c r="Y590" s="70" t="n"/>
      <c r="Z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70" t="n"/>
      <c r="H591" s="120" t="n"/>
      <c r="I591" s="121" t="n"/>
      <c r="J591" s="122" t="n"/>
      <c r="K591" s="70" t="n"/>
      <c r="L591" s="70" t="n"/>
      <c r="M591" s="70" t="n"/>
      <c r="N591" s="70" t="n"/>
      <c r="O591" s="70" t="n"/>
      <c r="P591" s="70" t="n"/>
      <c r="Q591" s="123" t="n"/>
      <c r="R591" s="122" t="n"/>
      <c r="S591" s="70" t="n"/>
      <c r="T591" s="70" t="n"/>
      <c r="U591" s="70" t="n"/>
      <c r="V591" s="70" t="n"/>
      <c r="W591" s="70" t="n"/>
      <c r="X591" s="70" t="n"/>
      <c r="Y591" s="70" t="n"/>
      <c r="Z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70" t="n"/>
      <c r="H592" s="120" t="n"/>
      <c r="I592" s="121" t="n"/>
      <c r="J592" s="122" t="n"/>
      <c r="K592" s="70" t="n"/>
      <c r="L592" s="70" t="n"/>
      <c r="M592" s="70" t="n"/>
      <c r="N592" s="70" t="n"/>
      <c r="O592" s="70" t="n"/>
      <c r="P592" s="70" t="n"/>
      <c r="Q592" s="123" t="n"/>
      <c r="R592" s="122" t="n"/>
      <c r="S592" s="70" t="n"/>
      <c r="T592" s="70" t="n"/>
      <c r="U592" s="70" t="n"/>
      <c r="V592" s="70" t="n"/>
      <c r="W592" s="70" t="n"/>
      <c r="X592" s="70" t="n"/>
      <c r="Y592" s="70" t="n"/>
      <c r="Z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70" t="n"/>
      <c r="H593" s="120" t="n"/>
      <c r="I593" s="121" t="n"/>
      <c r="J593" s="122" t="n"/>
      <c r="K593" s="70" t="n"/>
      <c r="L593" s="70" t="n"/>
      <c r="M593" s="70" t="n"/>
      <c r="N593" s="70" t="n"/>
      <c r="O593" s="70" t="n"/>
      <c r="P593" s="70" t="n"/>
      <c r="Q593" s="123" t="n"/>
      <c r="R593" s="122" t="n"/>
      <c r="S593" s="70" t="n"/>
      <c r="T593" s="70" t="n"/>
      <c r="U593" s="70" t="n"/>
      <c r="V593" s="70" t="n"/>
      <c r="W593" s="70" t="n"/>
      <c r="X593" s="70" t="n"/>
      <c r="Y593" s="70" t="n"/>
      <c r="Z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70" t="n"/>
      <c r="H594" s="120" t="n"/>
      <c r="I594" s="121" t="n"/>
      <c r="J594" s="122" t="n"/>
      <c r="K594" s="70" t="n"/>
      <c r="L594" s="70" t="n"/>
      <c r="M594" s="70" t="n"/>
      <c r="N594" s="70" t="n"/>
      <c r="O594" s="70" t="n"/>
      <c r="P594" s="70" t="n"/>
      <c r="Q594" s="123" t="n"/>
      <c r="R594" s="122" t="n"/>
      <c r="S594" s="70" t="n"/>
      <c r="T594" s="70" t="n"/>
      <c r="U594" s="70" t="n"/>
      <c r="V594" s="70" t="n"/>
      <c r="W594" s="70" t="n"/>
      <c r="X594" s="70" t="n"/>
      <c r="Y594" s="70" t="n"/>
      <c r="Z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70" t="n"/>
      <c r="H595" s="120" t="n"/>
      <c r="I595" s="121" t="n"/>
      <c r="J595" s="122" t="n"/>
      <c r="K595" s="70" t="n"/>
      <c r="L595" s="70" t="n"/>
      <c r="M595" s="70" t="n"/>
      <c r="N595" s="70" t="n"/>
      <c r="O595" s="70" t="n"/>
      <c r="P595" s="70" t="n"/>
      <c r="Q595" s="123" t="n"/>
      <c r="R595" s="122" t="n"/>
      <c r="S595" s="70" t="n"/>
      <c r="T595" s="70" t="n"/>
      <c r="U595" s="70" t="n"/>
      <c r="V595" s="70" t="n"/>
      <c r="W595" s="70" t="n"/>
      <c r="X595" s="70" t="n"/>
      <c r="Y595" s="70" t="n"/>
      <c r="Z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70" t="n"/>
      <c r="H596" s="120" t="n"/>
      <c r="I596" s="121" t="n"/>
      <c r="J596" s="122" t="n"/>
      <c r="K596" s="70" t="n"/>
      <c r="L596" s="70" t="n"/>
      <c r="M596" s="70" t="n"/>
      <c r="N596" s="70" t="n"/>
      <c r="O596" s="70" t="n"/>
      <c r="P596" s="70" t="n"/>
      <c r="Q596" s="123" t="n"/>
      <c r="R596" s="122" t="n"/>
      <c r="S596" s="70" t="n"/>
      <c r="T596" s="70" t="n"/>
      <c r="U596" s="70" t="n"/>
      <c r="V596" s="70" t="n"/>
      <c r="W596" s="70" t="n"/>
      <c r="X596" s="70" t="n"/>
      <c r="Y596" s="70" t="n"/>
      <c r="Z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70" t="n"/>
      <c r="H597" s="120" t="n"/>
      <c r="I597" s="121" t="n"/>
      <c r="J597" s="122" t="n"/>
      <c r="K597" s="70" t="n"/>
      <c r="L597" s="70" t="n"/>
      <c r="M597" s="70" t="n"/>
      <c r="N597" s="70" t="n"/>
      <c r="O597" s="70" t="n"/>
      <c r="P597" s="70" t="n"/>
      <c r="Q597" s="123" t="n"/>
      <c r="R597" s="122" t="n"/>
      <c r="S597" s="70" t="n"/>
      <c r="T597" s="70" t="n"/>
      <c r="U597" s="70" t="n"/>
      <c r="V597" s="70" t="n"/>
      <c r="W597" s="70" t="n"/>
      <c r="X597" s="70" t="n"/>
      <c r="Y597" s="70" t="n"/>
      <c r="Z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70" t="n"/>
      <c r="H598" s="120" t="n"/>
      <c r="I598" s="121" t="n"/>
      <c r="J598" s="122" t="n"/>
      <c r="K598" s="70" t="n"/>
      <c r="L598" s="70" t="n"/>
      <c r="M598" s="70" t="n"/>
      <c r="N598" s="70" t="n"/>
      <c r="O598" s="70" t="n"/>
      <c r="P598" s="70" t="n"/>
      <c r="Q598" s="123" t="n"/>
      <c r="R598" s="122" t="n"/>
      <c r="S598" s="70" t="n"/>
      <c r="T598" s="70" t="n"/>
      <c r="U598" s="70" t="n"/>
      <c r="V598" s="70" t="n"/>
      <c r="W598" s="70" t="n"/>
      <c r="X598" s="70" t="n"/>
      <c r="Y598" s="70" t="n"/>
      <c r="Z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70" t="n"/>
      <c r="H599" s="120" t="n"/>
      <c r="I599" s="121" t="n"/>
      <c r="J599" s="122" t="n"/>
      <c r="K599" s="70" t="n"/>
      <c r="L599" s="70" t="n"/>
      <c r="M599" s="70" t="n"/>
      <c r="N599" s="70" t="n"/>
      <c r="O599" s="70" t="n"/>
      <c r="P599" s="70" t="n"/>
      <c r="Q599" s="123" t="n"/>
      <c r="R599" s="122" t="n"/>
      <c r="S599" s="70" t="n"/>
      <c r="T599" s="70" t="n"/>
      <c r="U599" s="70" t="n"/>
      <c r="V599" s="70" t="n"/>
      <c r="W599" s="70" t="n"/>
      <c r="X599" s="70" t="n"/>
      <c r="Y599" s="70" t="n"/>
      <c r="Z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70" t="n"/>
      <c r="H600" s="120" t="n"/>
      <c r="I600" s="121" t="n"/>
      <c r="J600" s="122" t="n"/>
      <c r="K600" s="70" t="n"/>
      <c r="L600" s="70" t="n"/>
      <c r="M600" s="70" t="n"/>
      <c r="N600" s="70" t="n"/>
      <c r="O600" s="70" t="n"/>
      <c r="P600" s="70" t="n"/>
      <c r="Q600" s="123" t="n"/>
      <c r="R600" s="122" t="n"/>
      <c r="S600" s="70" t="n"/>
      <c r="T600" s="70" t="n"/>
      <c r="U600" s="70" t="n"/>
      <c r="V600" s="70" t="n"/>
      <c r="W600" s="70" t="n"/>
      <c r="X600" s="70" t="n"/>
      <c r="Y600" s="70" t="n"/>
      <c r="Z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70" t="n"/>
      <c r="H601" s="120" t="n"/>
      <c r="I601" s="121" t="n"/>
      <c r="J601" s="122" t="n"/>
      <c r="K601" s="70" t="n"/>
      <c r="L601" s="70" t="n"/>
      <c r="M601" s="70" t="n"/>
      <c r="N601" s="70" t="n"/>
      <c r="O601" s="70" t="n"/>
      <c r="P601" s="70" t="n"/>
      <c r="Q601" s="123" t="n"/>
      <c r="R601" s="122" t="n"/>
      <c r="S601" s="70" t="n"/>
      <c r="T601" s="70" t="n"/>
      <c r="U601" s="70" t="n"/>
      <c r="V601" s="70" t="n"/>
      <c r="W601" s="70" t="n"/>
      <c r="X601" s="70" t="n"/>
      <c r="Y601" s="70" t="n"/>
      <c r="Z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70" t="n"/>
      <c r="H602" s="120" t="n"/>
      <c r="I602" s="121" t="n"/>
      <c r="J602" s="122" t="n"/>
      <c r="K602" s="70" t="n"/>
      <c r="L602" s="70" t="n"/>
      <c r="M602" s="70" t="n"/>
      <c r="N602" s="70" t="n"/>
      <c r="O602" s="70" t="n"/>
      <c r="P602" s="70" t="n"/>
      <c r="Q602" s="123" t="n"/>
      <c r="R602" s="122" t="n"/>
      <c r="S602" s="70" t="n"/>
      <c r="T602" s="70" t="n"/>
      <c r="U602" s="70" t="n"/>
      <c r="V602" s="70" t="n"/>
      <c r="W602" s="70" t="n"/>
      <c r="X602" s="70" t="n"/>
      <c r="Y602" s="70" t="n"/>
      <c r="Z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70" t="n"/>
      <c r="H603" s="120" t="n"/>
      <c r="I603" s="121" t="n"/>
      <c r="J603" s="122" t="n"/>
      <c r="K603" s="70" t="n"/>
      <c r="L603" s="70" t="n"/>
      <c r="M603" s="70" t="n"/>
      <c r="N603" s="70" t="n"/>
      <c r="O603" s="70" t="n"/>
      <c r="P603" s="70" t="n"/>
      <c r="Q603" s="123" t="n"/>
      <c r="R603" s="122" t="n"/>
      <c r="S603" s="70" t="n"/>
      <c r="T603" s="70" t="n"/>
      <c r="U603" s="70" t="n"/>
      <c r="V603" s="70" t="n"/>
      <c r="W603" s="70" t="n"/>
      <c r="X603" s="70" t="n"/>
      <c r="Y603" s="70" t="n"/>
      <c r="Z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70" t="n"/>
      <c r="H604" s="120" t="n"/>
      <c r="I604" s="121" t="n"/>
      <c r="J604" s="122" t="n"/>
      <c r="K604" s="70" t="n"/>
      <c r="L604" s="70" t="n"/>
      <c r="M604" s="70" t="n"/>
      <c r="N604" s="70" t="n"/>
      <c r="O604" s="70" t="n"/>
      <c r="P604" s="70" t="n"/>
      <c r="Q604" s="123" t="n"/>
      <c r="R604" s="122" t="n"/>
      <c r="S604" s="70" t="n"/>
      <c r="T604" s="70" t="n"/>
      <c r="U604" s="70" t="n"/>
      <c r="V604" s="70" t="n"/>
      <c r="W604" s="70" t="n"/>
      <c r="X604" s="70" t="n"/>
      <c r="Y604" s="70" t="n"/>
      <c r="Z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70" t="n"/>
      <c r="H605" s="120" t="n"/>
      <c r="I605" s="121" t="n"/>
      <c r="J605" s="122" t="n"/>
      <c r="K605" s="70" t="n"/>
      <c r="L605" s="70" t="n"/>
      <c r="M605" s="70" t="n"/>
      <c r="N605" s="70" t="n"/>
      <c r="O605" s="70" t="n"/>
      <c r="P605" s="70" t="n"/>
      <c r="Q605" s="123" t="n"/>
      <c r="R605" s="122" t="n"/>
      <c r="S605" s="70" t="n"/>
      <c r="T605" s="70" t="n"/>
      <c r="U605" s="70" t="n"/>
      <c r="V605" s="70" t="n"/>
      <c r="W605" s="70" t="n"/>
      <c r="X605" s="70" t="n"/>
      <c r="Y605" s="70" t="n"/>
      <c r="Z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70" t="n"/>
      <c r="H606" s="120" t="n"/>
      <c r="I606" s="121" t="n"/>
      <c r="J606" s="122" t="n"/>
      <c r="K606" s="70" t="n"/>
      <c r="L606" s="70" t="n"/>
      <c r="M606" s="70" t="n"/>
      <c r="N606" s="70" t="n"/>
      <c r="O606" s="70" t="n"/>
      <c r="P606" s="70" t="n"/>
      <c r="Q606" s="123" t="n"/>
      <c r="R606" s="122" t="n"/>
      <c r="S606" s="70" t="n"/>
      <c r="T606" s="70" t="n"/>
      <c r="U606" s="70" t="n"/>
      <c r="V606" s="70" t="n"/>
      <c r="W606" s="70" t="n"/>
      <c r="X606" s="70" t="n"/>
      <c r="Y606" s="70" t="n"/>
      <c r="Z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70" t="n"/>
      <c r="H607" s="120" t="n"/>
      <c r="I607" s="121" t="n"/>
      <c r="J607" s="122" t="n"/>
      <c r="K607" s="70" t="n"/>
      <c r="L607" s="70" t="n"/>
      <c r="M607" s="70" t="n"/>
      <c r="N607" s="70" t="n"/>
      <c r="O607" s="70" t="n"/>
      <c r="P607" s="70" t="n"/>
      <c r="Q607" s="123" t="n"/>
      <c r="R607" s="122" t="n"/>
      <c r="S607" s="70" t="n"/>
      <c r="T607" s="70" t="n"/>
      <c r="U607" s="70" t="n"/>
      <c r="V607" s="70" t="n"/>
      <c r="W607" s="70" t="n"/>
      <c r="X607" s="70" t="n"/>
      <c r="Y607" s="70" t="n"/>
      <c r="Z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70" t="n"/>
      <c r="H608" s="120" t="n"/>
      <c r="I608" s="121" t="n"/>
      <c r="J608" s="122" t="n"/>
      <c r="K608" s="70" t="n"/>
      <c r="L608" s="70" t="n"/>
      <c r="M608" s="70" t="n"/>
      <c r="N608" s="70" t="n"/>
      <c r="O608" s="70" t="n"/>
      <c r="P608" s="70" t="n"/>
      <c r="Q608" s="123" t="n"/>
      <c r="R608" s="122" t="n"/>
      <c r="S608" s="70" t="n"/>
      <c r="T608" s="70" t="n"/>
      <c r="U608" s="70" t="n"/>
      <c r="V608" s="70" t="n"/>
      <c r="W608" s="70" t="n"/>
      <c r="X608" s="70" t="n"/>
      <c r="Y608" s="70" t="n"/>
      <c r="Z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70" t="n"/>
      <c r="H609" s="120" t="n"/>
      <c r="I609" s="121" t="n"/>
      <c r="J609" s="122" t="n"/>
      <c r="K609" s="70" t="n"/>
      <c r="L609" s="70" t="n"/>
      <c r="M609" s="70" t="n"/>
      <c r="N609" s="70" t="n"/>
      <c r="O609" s="70" t="n"/>
      <c r="P609" s="70" t="n"/>
      <c r="Q609" s="123" t="n"/>
      <c r="R609" s="122" t="n"/>
      <c r="S609" s="70" t="n"/>
      <c r="T609" s="70" t="n"/>
      <c r="U609" s="70" t="n"/>
      <c r="V609" s="70" t="n"/>
      <c r="W609" s="70" t="n"/>
      <c r="X609" s="70" t="n"/>
      <c r="Y609" s="70" t="n"/>
      <c r="Z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70" t="n"/>
      <c r="H610" s="120" t="n"/>
      <c r="I610" s="121" t="n"/>
      <c r="J610" s="122" t="n"/>
      <c r="K610" s="70" t="n"/>
      <c r="L610" s="70" t="n"/>
      <c r="M610" s="70" t="n"/>
      <c r="N610" s="70" t="n"/>
      <c r="O610" s="70" t="n"/>
      <c r="P610" s="70" t="n"/>
      <c r="Q610" s="123" t="n"/>
      <c r="R610" s="122" t="n"/>
      <c r="S610" s="70" t="n"/>
      <c r="T610" s="70" t="n"/>
      <c r="U610" s="70" t="n"/>
      <c r="V610" s="70" t="n"/>
      <c r="W610" s="70" t="n"/>
      <c r="X610" s="70" t="n"/>
      <c r="Y610" s="70" t="n"/>
      <c r="Z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70" t="n"/>
      <c r="H611" s="120" t="n"/>
      <c r="I611" s="121" t="n"/>
      <c r="J611" s="122" t="n"/>
      <c r="K611" s="70" t="n"/>
      <c r="L611" s="70" t="n"/>
      <c r="M611" s="70" t="n"/>
      <c r="N611" s="70" t="n"/>
      <c r="O611" s="70" t="n"/>
      <c r="P611" s="70" t="n"/>
      <c r="Q611" s="123" t="n"/>
      <c r="R611" s="122" t="n"/>
      <c r="S611" s="70" t="n"/>
      <c r="T611" s="70" t="n"/>
      <c r="U611" s="70" t="n"/>
      <c r="V611" s="70" t="n"/>
      <c r="W611" s="70" t="n"/>
      <c r="X611" s="70" t="n"/>
      <c r="Y611" s="70" t="n"/>
      <c r="Z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70" t="n"/>
      <c r="H612" s="120" t="n"/>
      <c r="I612" s="121" t="n"/>
      <c r="J612" s="122" t="n"/>
      <c r="K612" s="70" t="n"/>
      <c r="L612" s="70" t="n"/>
      <c r="M612" s="70" t="n"/>
      <c r="N612" s="70" t="n"/>
      <c r="O612" s="70" t="n"/>
      <c r="P612" s="70" t="n"/>
      <c r="Q612" s="123" t="n"/>
      <c r="R612" s="122" t="n"/>
      <c r="S612" s="70" t="n"/>
      <c r="T612" s="70" t="n"/>
      <c r="U612" s="70" t="n"/>
      <c r="V612" s="70" t="n"/>
      <c r="W612" s="70" t="n"/>
      <c r="X612" s="70" t="n"/>
      <c r="Y612" s="70" t="n"/>
      <c r="Z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70" t="n"/>
      <c r="H613" s="120" t="n"/>
      <c r="I613" s="121" t="n"/>
      <c r="J613" s="122" t="n"/>
      <c r="K613" s="70" t="n"/>
      <c r="L613" s="70" t="n"/>
      <c r="M613" s="70" t="n"/>
      <c r="N613" s="70" t="n"/>
      <c r="O613" s="70" t="n"/>
      <c r="P613" s="70" t="n"/>
      <c r="Q613" s="123" t="n"/>
      <c r="R613" s="122" t="n"/>
      <c r="S613" s="70" t="n"/>
      <c r="T613" s="70" t="n"/>
      <c r="U613" s="70" t="n"/>
      <c r="V613" s="70" t="n"/>
      <c r="W613" s="70" t="n"/>
      <c r="X613" s="70" t="n"/>
      <c r="Y613" s="70" t="n"/>
      <c r="Z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70" t="n"/>
      <c r="H614" s="120" t="n"/>
      <c r="I614" s="121" t="n"/>
      <c r="J614" s="122" t="n"/>
      <c r="K614" s="70" t="n"/>
      <c r="L614" s="70" t="n"/>
      <c r="M614" s="70" t="n"/>
      <c r="N614" s="70" t="n"/>
      <c r="O614" s="70" t="n"/>
      <c r="P614" s="70" t="n"/>
      <c r="Q614" s="123" t="n"/>
      <c r="R614" s="122" t="n"/>
      <c r="S614" s="70" t="n"/>
      <c r="T614" s="70" t="n"/>
      <c r="U614" s="70" t="n"/>
      <c r="V614" s="70" t="n"/>
      <c r="W614" s="70" t="n"/>
      <c r="X614" s="70" t="n"/>
      <c r="Y614" s="70" t="n"/>
      <c r="Z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70" t="n"/>
      <c r="H615" s="120" t="n"/>
      <c r="I615" s="121" t="n"/>
      <c r="J615" s="122" t="n"/>
      <c r="K615" s="70" t="n"/>
      <c r="L615" s="70" t="n"/>
      <c r="M615" s="70" t="n"/>
      <c r="N615" s="70" t="n"/>
      <c r="O615" s="70" t="n"/>
      <c r="P615" s="70" t="n"/>
      <c r="Q615" s="123" t="n"/>
      <c r="R615" s="122" t="n"/>
      <c r="S615" s="70" t="n"/>
      <c r="T615" s="70" t="n"/>
      <c r="U615" s="70" t="n"/>
      <c r="V615" s="70" t="n"/>
      <c r="W615" s="70" t="n"/>
      <c r="X615" s="70" t="n"/>
      <c r="Y615" s="70" t="n"/>
      <c r="Z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70" t="n"/>
      <c r="H616" s="120" t="n"/>
      <c r="I616" s="121" t="n"/>
      <c r="J616" s="122" t="n"/>
      <c r="K616" s="70" t="n"/>
      <c r="L616" s="70" t="n"/>
      <c r="M616" s="70" t="n"/>
      <c r="N616" s="70" t="n"/>
      <c r="O616" s="70" t="n"/>
      <c r="P616" s="70" t="n"/>
      <c r="Q616" s="123" t="n"/>
      <c r="R616" s="122" t="n"/>
      <c r="S616" s="70" t="n"/>
      <c r="T616" s="70" t="n"/>
      <c r="U616" s="70" t="n"/>
      <c r="V616" s="70" t="n"/>
      <c r="W616" s="70" t="n"/>
      <c r="X616" s="70" t="n"/>
      <c r="Y616" s="70" t="n"/>
      <c r="Z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70" t="n"/>
      <c r="H617" s="120" t="n"/>
      <c r="I617" s="121" t="n"/>
      <c r="J617" s="122" t="n"/>
      <c r="K617" s="70" t="n"/>
      <c r="L617" s="70" t="n"/>
      <c r="M617" s="70" t="n"/>
      <c r="N617" s="70" t="n"/>
      <c r="O617" s="70" t="n"/>
      <c r="P617" s="70" t="n"/>
      <c r="Q617" s="123" t="n"/>
      <c r="R617" s="122" t="n"/>
      <c r="S617" s="70" t="n"/>
      <c r="T617" s="70" t="n"/>
      <c r="U617" s="70" t="n"/>
      <c r="V617" s="70" t="n"/>
      <c r="W617" s="70" t="n"/>
      <c r="X617" s="70" t="n"/>
      <c r="Y617" s="70" t="n"/>
      <c r="Z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70" t="n"/>
      <c r="H618" s="120" t="n"/>
      <c r="I618" s="121" t="n"/>
      <c r="J618" s="122" t="n"/>
      <c r="K618" s="70" t="n"/>
      <c r="L618" s="70" t="n"/>
      <c r="M618" s="70" t="n"/>
      <c r="N618" s="70" t="n"/>
      <c r="O618" s="70" t="n"/>
      <c r="P618" s="70" t="n"/>
      <c r="Q618" s="123" t="n"/>
      <c r="R618" s="122" t="n"/>
      <c r="S618" s="70" t="n"/>
      <c r="T618" s="70" t="n"/>
      <c r="U618" s="70" t="n"/>
      <c r="V618" s="70" t="n"/>
      <c r="W618" s="70" t="n"/>
      <c r="X618" s="70" t="n"/>
      <c r="Y618" s="70" t="n"/>
      <c r="Z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70" t="n"/>
      <c r="H619" s="120" t="n"/>
      <c r="I619" s="121" t="n"/>
      <c r="J619" s="122" t="n"/>
      <c r="K619" s="70" t="n"/>
      <c r="L619" s="70" t="n"/>
      <c r="M619" s="70" t="n"/>
      <c r="N619" s="70" t="n"/>
      <c r="O619" s="70" t="n"/>
      <c r="P619" s="70" t="n"/>
      <c r="Q619" s="123" t="n"/>
      <c r="R619" s="122" t="n"/>
      <c r="S619" s="70" t="n"/>
      <c r="T619" s="70" t="n"/>
      <c r="U619" s="70" t="n"/>
      <c r="V619" s="70" t="n"/>
      <c r="W619" s="70" t="n"/>
      <c r="X619" s="70" t="n"/>
      <c r="Y619" s="70" t="n"/>
      <c r="Z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70" t="n"/>
      <c r="H620" s="120" t="n"/>
      <c r="I620" s="121" t="n"/>
      <c r="J620" s="122" t="n"/>
      <c r="K620" s="70" t="n"/>
      <c r="L620" s="70" t="n"/>
      <c r="M620" s="70" t="n"/>
      <c r="N620" s="70" t="n"/>
      <c r="O620" s="70" t="n"/>
      <c r="P620" s="70" t="n"/>
      <c r="Q620" s="123" t="n"/>
      <c r="R620" s="122" t="n"/>
      <c r="S620" s="70" t="n"/>
      <c r="T620" s="70" t="n"/>
      <c r="U620" s="70" t="n"/>
      <c r="V620" s="70" t="n"/>
      <c r="W620" s="70" t="n"/>
      <c r="X620" s="70" t="n"/>
      <c r="Y620" s="70" t="n"/>
      <c r="Z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70" t="n"/>
      <c r="H621" s="120" t="n"/>
      <c r="I621" s="121" t="n"/>
      <c r="J621" s="122" t="n"/>
      <c r="K621" s="70" t="n"/>
      <c r="L621" s="70" t="n"/>
      <c r="M621" s="70" t="n"/>
      <c r="N621" s="70" t="n"/>
      <c r="O621" s="70" t="n"/>
      <c r="P621" s="70" t="n"/>
      <c r="Q621" s="123" t="n"/>
      <c r="R621" s="122" t="n"/>
      <c r="S621" s="70" t="n"/>
      <c r="T621" s="70" t="n"/>
      <c r="U621" s="70" t="n"/>
      <c r="V621" s="70" t="n"/>
      <c r="W621" s="70" t="n"/>
      <c r="X621" s="70" t="n"/>
      <c r="Y621" s="70" t="n"/>
      <c r="Z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70" t="n"/>
      <c r="H622" s="120" t="n"/>
      <c r="I622" s="121" t="n"/>
      <c r="J622" s="122" t="n"/>
      <c r="K622" s="70" t="n"/>
      <c r="L622" s="70" t="n"/>
      <c r="M622" s="70" t="n"/>
      <c r="N622" s="70" t="n"/>
      <c r="O622" s="70" t="n"/>
      <c r="P622" s="70" t="n"/>
      <c r="Q622" s="123" t="n"/>
      <c r="R622" s="122" t="n"/>
      <c r="S622" s="70" t="n"/>
      <c r="T622" s="70" t="n"/>
      <c r="U622" s="70" t="n"/>
      <c r="V622" s="70" t="n"/>
      <c r="W622" s="70" t="n"/>
      <c r="X622" s="70" t="n"/>
      <c r="Y622" s="70" t="n"/>
      <c r="Z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70" t="n"/>
      <c r="H623" s="120" t="n"/>
      <c r="I623" s="121" t="n"/>
      <c r="J623" s="122" t="n"/>
      <c r="K623" s="70" t="n"/>
      <c r="L623" s="70" t="n"/>
      <c r="M623" s="70" t="n"/>
      <c r="N623" s="70" t="n"/>
      <c r="O623" s="70" t="n"/>
      <c r="P623" s="70" t="n"/>
      <c r="Q623" s="123" t="n"/>
      <c r="R623" s="122" t="n"/>
      <c r="S623" s="70" t="n"/>
      <c r="T623" s="70" t="n"/>
      <c r="U623" s="70" t="n"/>
      <c r="V623" s="70" t="n"/>
      <c r="W623" s="70" t="n"/>
      <c r="X623" s="70" t="n"/>
      <c r="Y623" s="70" t="n"/>
      <c r="Z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70" t="n"/>
      <c r="H624" s="120" t="n"/>
      <c r="I624" s="121" t="n"/>
      <c r="J624" s="122" t="n"/>
      <c r="K624" s="70" t="n"/>
      <c r="L624" s="70" t="n"/>
      <c r="M624" s="70" t="n"/>
      <c r="N624" s="70" t="n"/>
      <c r="O624" s="70" t="n"/>
      <c r="P624" s="70" t="n"/>
      <c r="Q624" s="123" t="n"/>
      <c r="R624" s="122" t="n"/>
      <c r="S624" s="70" t="n"/>
      <c r="T624" s="70" t="n"/>
      <c r="U624" s="70" t="n"/>
      <c r="V624" s="70" t="n"/>
      <c r="W624" s="70" t="n"/>
      <c r="X624" s="70" t="n"/>
      <c r="Y624" s="70" t="n"/>
      <c r="Z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70" t="n"/>
      <c r="H625" s="120" t="n"/>
      <c r="I625" s="121" t="n"/>
      <c r="J625" s="122" t="n"/>
      <c r="K625" s="70" t="n"/>
      <c r="L625" s="70" t="n"/>
      <c r="M625" s="70" t="n"/>
      <c r="N625" s="70" t="n"/>
      <c r="O625" s="70" t="n"/>
      <c r="P625" s="70" t="n"/>
      <c r="Q625" s="123" t="n"/>
      <c r="R625" s="122" t="n"/>
      <c r="S625" s="70" t="n"/>
      <c r="T625" s="70" t="n"/>
      <c r="U625" s="70" t="n"/>
      <c r="V625" s="70" t="n"/>
      <c r="W625" s="70" t="n"/>
      <c r="X625" s="70" t="n"/>
      <c r="Y625" s="70" t="n"/>
      <c r="Z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70" t="n"/>
      <c r="H626" s="120" t="n"/>
      <c r="I626" s="121" t="n"/>
      <c r="J626" s="122" t="n"/>
      <c r="K626" s="70" t="n"/>
      <c r="L626" s="70" t="n"/>
      <c r="M626" s="70" t="n"/>
      <c r="N626" s="70" t="n"/>
      <c r="O626" s="70" t="n"/>
      <c r="P626" s="70" t="n"/>
      <c r="Q626" s="123" t="n"/>
      <c r="R626" s="122" t="n"/>
      <c r="S626" s="70" t="n"/>
      <c r="T626" s="70" t="n"/>
      <c r="U626" s="70" t="n"/>
      <c r="V626" s="70" t="n"/>
      <c r="W626" s="70" t="n"/>
      <c r="X626" s="70" t="n"/>
      <c r="Y626" s="70" t="n"/>
      <c r="Z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70" t="n"/>
      <c r="H627" s="120" t="n"/>
      <c r="I627" s="121" t="n"/>
      <c r="J627" s="122" t="n"/>
      <c r="K627" s="70" t="n"/>
      <c r="L627" s="70" t="n"/>
      <c r="M627" s="70" t="n"/>
      <c r="N627" s="70" t="n"/>
      <c r="O627" s="70" t="n"/>
      <c r="P627" s="70" t="n"/>
      <c r="Q627" s="123" t="n"/>
      <c r="R627" s="122" t="n"/>
      <c r="S627" s="70" t="n"/>
      <c r="T627" s="70" t="n"/>
      <c r="U627" s="70" t="n"/>
      <c r="V627" s="70" t="n"/>
      <c r="W627" s="70" t="n"/>
      <c r="X627" s="70" t="n"/>
      <c r="Y627" s="70" t="n"/>
      <c r="Z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70" t="n"/>
      <c r="H628" s="120" t="n"/>
      <c r="I628" s="121" t="n"/>
      <c r="J628" s="122" t="n"/>
      <c r="K628" s="70" t="n"/>
      <c r="L628" s="70" t="n"/>
      <c r="M628" s="70" t="n"/>
      <c r="N628" s="70" t="n"/>
      <c r="O628" s="70" t="n"/>
      <c r="P628" s="70" t="n"/>
      <c r="Q628" s="123" t="n"/>
      <c r="R628" s="122" t="n"/>
      <c r="S628" s="70" t="n"/>
      <c r="T628" s="70" t="n"/>
      <c r="U628" s="70" t="n"/>
      <c r="V628" s="70" t="n"/>
      <c r="W628" s="70" t="n"/>
      <c r="X628" s="70" t="n"/>
      <c r="Y628" s="70" t="n"/>
      <c r="Z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70" t="n"/>
      <c r="H629" s="120" t="n"/>
      <c r="I629" s="121" t="n"/>
      <c r="J629" s="122" t="n"/>
      <c r="K629" s="70" t="n"/>
      <c r="L629" s="70" t="n"/>
      <c r="M629" s="70" t="n"/>
      <c r="N629" s="70" t="n"/>
      <c r="O629" s="70" t="n"/>
      <c r="P629" s="70" t="n"/>
      <c r="Q629" s="123" t="n"/>
      <c r="R629" s="122" t="n"/>
      <c r="S629" s="70" t="n"/>
      <c r="T629" s="70" t="n"/>
      <c r="U629" s="70" t="n"/>
      <c r="V629" s="70" t="n"/>
      <c r="W629" s="70" t="n"/>
      <c r="X629" s="70" t="n"/>
      <c r="Y629" s="70" t="n"/>
      <c r="Z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70" t="n"/>
      <c r="H630" s="120" t="n"/>
      <c r="I630" s="121" t="n"/>
      <c r="J630" s="122" t="n"/>
      <c r="K630" s="70" t="n"/>
      <c r="L630" s="70" t="n"/>
      <c r="M630" s="70" t="n"/>
      <c r="N630" s="70" t="n"/>
      <c r="O630" s="70" t="n"/>
      <c r="P630" s="70" t="n"/>
      <c r="Q630" s="123" t="n"/>
      <c r="R630" s="122" t="n"/>
      <c r="S630" s="70" t="n"/>
      <c r="T630" s="70" t="n"/>
      <c r="U630" s="70" t="n"/>
      <c r="V630" s="70" t="n"/>
      <c r="W630" s="70" t="n"/>
      <c r="X630" s="70" t="n"/>
      <c r="Y630" s="70" t="n"/>
      <c r="Z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70" t="n"/>
      <c r="H631" s="120" t="n"/>
      <c r="I631" s="121" t="n"/>
      <c r="J631" s="122" t="n"/>
      <c r="K631" s="70" t="n"/>
      <c r="L631" s="70" t="n"/>
      <c r="M631" s="70" t="n"/>
      <c r="N631" s="70" t="n"/>
      <c r="O631" s="70" t="n"/>
      <c r="P631" s="70" t="n"/>
      <c r="Q631" s="123" t="n"/>
      <c r="R631" s="122" t="n"/>
      <c r="S631" s="70" t="n"/>
      <c r="T631" s="70" t="n"/>
      <c r="U631" s="70" t="n"/>
      <c r="V631" s="70" t="n"/>
      <c r="W631" s="70" t="n"/>
      <c r="X631" s="70" t="n"/>
      <c r="Y631" s="70" t="n"/>
      <c r="Z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70" t="n"/>
      <c r="H632" s="120" t="n"/>
      <c r="I632" s="121" t="n"/>
      <c r="J632" s="122" t="n"/>
      <c r="K632" s="70" t="n"/>
      <c r="L632" s="70" t="n"/>
      <c r="M632" s="70" t="n"/>
      <c r="N632" s="70" t="n"/>
      <c r="O632" s="70" t="n"/>
      <c r="P632" s="70" t="n"/>
      <c r="Q632" s="123" t="n"/>
      <c r="R632" s="122" t="n"/>
      <c r="S632" s="70" t="n"/>
      <c r="T632" s="70" t="n"/>
      <c r="U632" s="70" t="n"/>
      <c r="V632" s="70" t="n"/>
      <c r="W632" s="70" t="n"/>
      <c r="X632" s="70" t="n"/>
      <c r="Y632" s="70" t="n"/>
      <c r="Z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70" t="n"/>
      <c r="H633" s="120" t="n"/>
      <c r="I633" s="121" t="n"/>
      <c r="J633" s="122" t="n"/>
      <c r="K633" s="70" t="n"/>
      <c r="L633" s="70" t="n"/>
      <c r="M633" s="70" t="n"/>
      <c r="N633" s="70" t="n"/>
      <c r="O633" s="70" t="n"/>
      <c r="P633" s="70" t="n"/>
      <c r="Q633" s="123" t="n"/>
      <c r="R633" s="122" t="n"/>
      <c r="S633" s="70" t="n"/>
      <c r="T633" s="70" t="n"/>
      <c r="U633" s="70" t="n"/>
      <c r="V633" s="70" t="n"/>
      <c r="W633" s="70" t="n"/>
      <c r="X633" s="70" t="n"/>
      <c r="Y633" s="70" t="n"/>
      <c r="Z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70" t="n"/>
      <c r="H634" s="120" t="n"/>
      <c r="I634" s="121" t="n"/>
      <c r="J634" s="122" t="n"/>
      <c r="K634" s="70" t="n"/>
      <c r="L634" s="70" t="n"/>
      <c r="M634" s="70" t="n"/>
      <c r="N634" s="70" t="n"/>
      <c r="O634" s="70" t="n"/>
      <c r="P634" s="70" t="n"/>
      <c r="Q634" s="123" t="n"/>
      <c r="R634" s="122" t="n"/>
      <c r="S634" s="70" t="n"/>
      <c r="T634" s="70" t="n"/>
      <c r="U634" s="70" t="n"/>
      <c r="V634" s="70" t="n"/>
      <c r="W634" s="70" t="n"/>
      <c r="X634" s="70" t="n"/>
      <c r="Y634" s="70" t="n"/>
      <c r="Z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70" t="n"/>
      <c r="H635" s="120" t="n"/>
      <c r="I635" s="121" t="n"/>
      <c r="J635" s="122" t="n"/>
      <c r="K635" s="70" t="n"/>
      <c r="L635" s="70" t="n"/>
      <c r="M635" s="70" t="n"/>
      <c r="N635" s="70" t="n"/>
      <c r="O635" s="70" t="n"/>
      <c r="P635" s="70" t="n"/>
      <c r="Q635" s="123" t="n"/>
      <c r="R635" s="122" t="n"/>
      <c r="S635" s="70" t="n"/>
      <c r="T635" s="70" t="n"/>
      <c r="U635" s="70" t="n"/>
      <c r="V635" s="70" t="n"/>
      <c r="W635" s="70" t="n"/>
      <c r="X635" s="70" t="n"/>
      <c r="Y635" s="70" t="n"/>
      <c r="Z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70" t="n"/>
      <c r="H636" s="120" t="n"/>
      <c r="I636" s="121" t="n"/>
      <c r="J636" s="122" t="n"/>
      <c r="K636" s="70" t="n"/>
      <c r="L636" s="70" t="n"/>
      <c r="M636" s="70" t="n"/>
      <c r="N636" s="70" t="n"/>
      <c r="O636" s="70" t="n"/>
      <c r="P636" s="70" t="n"/>
      <c r="Q636" s="123" t="n"/>
      <c r="R636" s="122" t="n"/>
      <c r="S636" s="70" t="n"/>
      <c r="T636" s="70" t="n"/>
      <c r="U636" s="70" t="n"/>
      <c r="V636" s="70" t="n"/>
      <c r="W636" s="70" t="n"/>
      <c r="X636" s="70" t="n"/>
      <c r="Y636" s="70" t="n"/>
      <c r="Z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70" t="n"/>
      <c r="H637" s="120" t="n"/>
      <c r="I637" s="121" t="n"/>
      <c r="J637" s="122" t="n"/>
      <c r="K637" s="70" t="n"/>
      <c r="L637" s="70" t="n"/>
      <c r="M637" s="70" t="n"/>
      <c r="N637" s="70" t="n"/>
      <c r="O637" s="70" t="n"/>
      <c r="P637" s="70" t="n"/>
      <c r="Q637" s="123" t="n"/>
      <c r="R637" s="122" t="n"/>
      <c r="S637" s="70" t="n"/>
      <c r="T637" s="70" t="n"/>
      <c r="U637" s="70" t="n"/>
      <c r="V637" s="70" t="n"/>
      <c r="W637" s="70" t="n"/>
      <c r="X637" s="70" t="n"/>
      <c r="Y637" s="70" t="n"/>
      <c r="Z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70" t="n"/>
      <c r="H638" s="120" t="n"/>
      <c r="I638" s="121" t="n"/>
      <c r="J638" s="122" t="n"/>
      <c r="K638" s="70" t="n"/>
      <c r="L638" s="70" t="n"/>
      <c r="M638" s="70" t="n"/>
      <c r="N638" s="70" t="n"/>
      <c r="O638" s="70" t="n"/>
      <c r="P638" s="70" t="n"/>
      <c r="Q638" s="123" t="n"/>
      <c r="R638" s="122" t="n"/>
      <c r="S638" s="70" t="n"/>
      <c r="T638" s="70" t="n"/>
      <c r="U638" s="70" t="n"/>
      <c r="V638" s="70" t="n"/>
      <c r="W638" s="70" t="n"/>
      <c r="X638" s="70" t="n"/>
      <c r="Y638" s="70" t="n"/>
      <c r="Z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70" t="n"/>
      <c r="H639" s="120" t="n"/>
      <c r="I639" s="121" t="n"/>
      <c r="J639" s="122" t="n"/>
      <c r="K639" s="70" t="n"/>
      <c r="L639" s="70" t="n"/>
      <c r="M639" s="70" t="n"/>
      <c r="N639" s="70" t="n"/>
      <c r="O639" s="70" t="n"/>
      <c r="P639" s="70" t="n"/>
      <c r="Q639" s="123" t="n"/>
      <c r="R639" s="122" t="n"/>
      <c r="S639" s="70" t="n"/>
      <c r="T639" s="70" t="n"/>
      <c r="U639" s="70" t="n"/>
      <c r="V639" s="70" t="n"/>
      <c r="W639" s="70" t="n"/>
      <c r="X639" s="70" t="n"/>
      <c r="Y639" s="70" t="n"/>
      <c r="Z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70" t="n"/>
      <c r="H640" s="120" t="n"/>
      <c r="I640" s="121" t="n"/>
      <c r="J640" s="122" t="n"/>
      <c r="K640" s="70" t="n"/>
      <c r="L640" s="70" t="n"/>
      <c r="M640" s="70" t="n"/>
      <c r="N640" s="70" t="n"/>
      <c r="O640" s="70" t="n"/>
      <c r="P640" s="70" t="n"/>
      <c r="Q640" s="123" t="n"/>
      <c r="R640" s="122" t="n"/>
      <c r="S640" s="70" t="n"/>
      <c r="T640" s="70" t="n"/>
      <c r="U640" s="70" t="n"/>
      <c r="V640" s="70" t="n"/>
      <c r="W640" s="70" t="n"/>
      <c r="X640" s="70" t="n"/>
      <c r="Y640" s="70" t="n"/>
      <c r="Z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70" t="n"/>
      <c r="H641" s="120" t="n"/>
      <c r="I641" s="121" t="n"/>
      <c r="J641" s="122" t="n"/>
      <c r="K641" s="70" t="n"/>
      <c r="L641" s="70" t="n"/>
      <c r="M641" s="70" t="n"/>
      <c r="N641" s="70" t="n"/>
      <c r="O641" s="70" t="n"/>
      <c r="P641" s="70" t="n"/>
      <c r="Q641" s="123" t="n"/>
      <c r="R641" s="122" t="n"/>
      <c r="S641" s="70" t="n"/>
      <c r="T641" s="70" t="n"/>
      <c r="U641" s="70" t="n"/>
      <c r="V641" s="70" t="n"/>
      <c r="W641" s="70" t="n"/>
      <c r="X641" s="70" t="n"/>
      <c r="Y641" s="70" t="n"/>
      <c r="Z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70" t="n"/>
      <c r="H642" s="120" t="n"/>
      <c r="I642" s="121" t="n"/>
      <c r="J642" s="122" t="n"/>
      <c r="K642" s="70" t="n"/>
      <c r="L642" s="70" t="n"/>
      <c r="M642" s="70" t="n"/>
      <c r="N642" s="70" t="n"/>
      <c r="O642" s="70" t="n"/>
      <c r="P642" s="70" t="n"/>
      <c r="Q642" s="123" t="n"/>
      <c r="R642" s="122" t="n"/>
      <c r="S642" s="70" t="n"/>
      <c r="T642" s="70" t="n"/>
      <c r="U642" s="70" t="n"/>
      <c r="V642" s="70" t="n"/>
      <c r="W642" s="70" t="n"/>
      <c r="X642" s="70" t="n"/>
      <c r="Y642" s="70" t="n"/>
      <c r="Z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70" t="n"/>
      <c r="H643" s="120" t="n"/>
      <c r="I643" s="121" t="n"/>
      <c r="J643" s="122" t="n"/>
      <c r="K643" s="70" t="n"/>
      <c r="L643" s="70" t="n"/>
      <c r="M643" s="70" t="n"/>
      <c r="N643" s="70" t="n"/>
      <c r="O643" s="70" t="n"/>
      <c r="P643" s="70" t="n"/>
      <c r="Q643" s="123" t="n"/>
      <c r="R643" s="122" t="n"/>
      <c r="S643" s="70" t="n"/>
      <c r="T643" s="70" t="n"/>
      <c r="U643" s="70" t="n"/>
      <c r="V643" s="70" t="n"/>
      <c r="W643" s="70" t="n"/>
      <c r="X643" s="70" t="n"/>
      <c r="Y643" s="70" t="n"/>
      <c r="Z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70" t="n"/>
      <c r="H644" s="120" t="n"/>
      <c r="I644" s="121" t="n"/>
      <c r="J644" s="122" t="n"/>
      <c r="K644" s="70" t="n"/>
      <c r="L644" s="70" t="n"/>
      <c r="M644" s="70" t="n"/>
      <c r="N644" s="70" t="n"/>
      <c r="O644" s="70" t="n"/>
      <c r="P644" s="70" t="n"/>
      <c r="Q644" s="123" t="n"/>
      <c r="R644" s="122" t="n"/>
      <c r="S644" s="70" t="n"/>
      <c r="T644" s="70" t="n"/>
      <c r="U644" s="70" t="n"/>
      <c r="V644" s="70" t="n"/>
      <c r="W644" s="70" t="n"/>
      <c r="X644" s="70" t="n"/>
      <c r="Y644" s="70" t="n"/>
      <c r="Z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70" t="n"/>
      <c r="H645" s="120" t="n"/>
      <c r="I645" s="121" t="n"/>
      <c r="J645" s="122" t="n"/>
      <c r="K645" s="70" t="n"/>
      <c r="L645" s="70" t="n"/>
      <c r="M645" s="70" t="n"/>
      <c r="N645" s="70" t="n"/>
      <c r="O645" s="70" t="n"/>
      <c r="P645" s="70" t="n"/>
      <c r="Q645" s="123" t="n"/>
      <c r="R645" s="122" t="n"/>
      <c r="S645" s="70" t="n"/>
      <c r="T645" s="70" t="n"/>
      <c r="U645" s="70" t="n"/>
      <c r="V645" s="70" t="n"/>
      <c r="W645" s="70" t="n"/>
      <c r="X645" s="70" t="n"/>
      <c r="Y645" s="70" t="n"/>
      <c r="Z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70" t="n"/>
      <c r="H646" s="120" t="n"/>
      <c r="I646" s="121" t="n"/>
      <c r="J646" s="122" t="n"/>
      <c r="K646" s="70" t="n"/>
      <c r="L646" s="70" t="n"/>
      <c r="M646" s="70" t="n"/>
      <c r="N646" s="70" t="n"/>
      <c r="O646" s="70" t="n"/>
      <c r="P646" s="70" t="n"/>
      <c r="Q646" s="123" t="n"/>
      <c r="R646" s="122" t="n"/>
      <c r="S646" s="70" t="n"/>
      <c r="T646" s="70" t="n"/>
      <c r="U646" s="70" t="n"/>
      <c r="V646" s="70" t="n"/>
      <c r="W646" s="70" t="n"/>
      <c r="X646" s="70" t="n"/>
      <c r="Y646" s="70" t="n"/>
      <c r="Z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70" t="n"/>
      <c r="H647" s="120" t="n"/>
      <c r="I647" s="121" t="n"/>
      <c r="J647" s="122" t="n"/>
      <c r="K647" s="70" t="n"/>
      <c r="L647" s="70" t="n"/>
      <c r="M647" s="70" t="n"/>
      <c r="N647" s="70" t="n"/>
      <c r="O647" s="70" t="n"/>
      <c r="P647" s="70" t="n"/>
      <c r="Q647" s="123" t="n"/>
      <c r="R647" s="122" t="n"/>
      <c r="S647" s="70" t="n"/>
      <c r="T647" s="70" t="n"/>
      <c r="U647" s="70" t="n"/>
      <c r="V647" s="70" t="n"/>
      <c r="W647" s="70" t="n"/>
      <c r="X647" s="70" t="n"/>
      <c r="Y647" s="70" t="n"/>
      <c r="Z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70" t="n"/>
      <c r="H648" s="120" t="n"/>
      <c r="I648" s="121" t="n"/>
      <c r="J648" s="122" t="n"/>
      <c r="K648" s="70" t="n"/>
      <c r="L648" s="70" t="n"/>
      <c r="M648" s="70" t="n"/>
      <c r="N648" s="70" t="n"/>
      <c r="O648" s="70" t="n"/>
      <c r="P648" s="70" t="n"/>
      <c r="Q648" s="123" t="n"/>
      <c r="R648" s="122" t="n"/>
      <c r="S648" s="70" t="n"/>
      <c r="T648" s="70" t="n"/>
      <c r="U648" s="70" t="n"/>
      <c r="V648" s="70" t="n"/>
      <c r="W648" s="70" t="n"/>
      <c r="X648" s="70" t="n"/>
      <c r="Y648" s="70" t="n"/>
      <c r="Z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70" t="n"/>
      <c r="H649" s="120" t="n"/>
      <c r="I649" s="121" t="n"/>
      <c r="J649" s="122" t="n"/>
      <c r="K649" s="70" t="n"/>
      <c r="L649" s="70" t="n"/>
      <c r="M649" s="70" t="n"/>
      <c r="N649" s="70" t="n"/>
      <c r="O649" s="70" t="n"/>
      <c r="P649" s="70" t="n"/>
      <c r="Q649" s="123" t="n"/>
      <c r="R649" s="122" t="n"/>
      <c r="S649" s="70" t="n"/>
      <c r="T649" s="70" t="n"/>
      <c r="U649" s="70" t="n"/>
      <c r="V649" s="70" t="n"/>
      <c r="W649" s="70" t="n"/>
      <c r="X649" s="70" t="n"/>
      <c r="Y649" s="70" t="n"/>
      <c r="Z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70" t="n"/>
      <c r="H650" s="120" t="n"/>
      <c r="I650" s="121" t="n"/>
      <c r="J650" s="122" t="n"/>
      <c r="K650" s="70" t="n"/>
      <c r="L650" s="70" t="n"/>
      <c r="M650" s="70" t="n"/>
      <c r="N650" s="70" t="n"/>
      <c r="O650" s="70" t="n"/>
      <c r="P650" s="70" t="n"/>
      <c r="Q650" s="123" t="n"/>
      <c r="R650" s="122" t="n"/>
      <c r="S650" s="70" t="n"/>
      <c r="T650" s="70" t="n"/>
      <c r="U650" s="70" t="n"/>
      <c r="V650" s="70" t="n"/>
      <c r="W650" s="70" t="n"/>
      <c r="X650" s="70" t="n"/>
      <c r="Y650" s="70" t="n"/>
      <c r="Z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70" t="n"/>
      <c r="H651" s="120" t="n"/>
      <c r="I651" s="121" t="n"/>
      <c r="J651" s="122" t="n"/>
      <c r="K651" s="70" t="n"/>
      <c r="L651" s="70" t="n"/>
      <c r="M651" s="70" t="n"/>
      <c r="N651" s="70" t="n"/>
      <c r="O651" s="70" t="n"/>
      <c r="P651" s="70" t="n"/>
      <c r="Q651" s="123" t="n"/>
      <c r="R651" s="122" t="n"/>
      <c r="S651" s="70" t="n"/>
      <c r="T651" s="70" t="n"/>
      <c r="U651" s="70" t="n"/>
      <c r="V651" s="70" t="n"/>
      <c r="W651" s="70" t="n"/>
      <c r="X651" s="70" t="n"/>
      <c r="Y651" s="70" t="n"/>
      <c r="Z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70" t="n"/>
      <c r="H652" s="120" t="n"/>
      <c r="I652" s="121" t="n"/>
      <c r="J652" s="122" t="n"/>
      <c r="K652" s="70" t="n"/>
      <c r="L652" s="70" t="n"/>
      <c r="M652" s="70" t="n"/>
      <c r="N652" s="70" t="n"/>
      <c r="O652" s="70" t="n"/>
      <c r="P652" s="70" t="n"/>
      <c r="Q652" s="123" t="n"/>
      <c r="R652" s="122" t="n"/>
      <c r="S652" s="70" t="n"/>
      <c r="T652" s="70" t="n"/>
      <c r="U652" s="70" t="n"/>
      <c r="V652" s="70" t="n"/>
      <c r="W652" s="70" t="n"/>
      <c r="X652" s="70" t="n"/>
      <c r="Y652" s="70" t="n"/>
      <c r="Z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70" t="n"/>
      <c r="H653" s="120" t="n"/>
      <c r="I653" s="121" t="n"/>
      <c r="J653" s="122" t="n"/>
      <c r="K653" s="70" t="n"/>
      <c r="L653" s="70" t="n"/>
      <c r="M653" s="70" t="n"/>
      <c r="N653" s="70" t="n"/>
      <c r="O653" s="70" t="n"/>
      <c r="P653" s="70" t="n"/>
      <c r="Q653" s="123" t="n"/>
      <c r="R653" s="122" t="n"/>
      <c r="S653" s="70" t="n"/>
      <c r="T653" s="70" t="n"/>
      <c r="U653" s="70" t="n"/>
      <c r="V653" s="70" t="n"/>
      <c r="W653" s="70" t="n"/>
      <c r="X653" s="70" t="n"/>
      <c r="Y653" s="70" t="n"/>
      <c r="Z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70" t="n"/>
      <c r="H654" s="120" t="n"/>
      <c r="I654" s="121" t="n"/>
      <c r="J654" s="122" t="n"/>
      <c r="K654" s="70" t="n"/>
      <c r="L654" s="70" t="n"/>
      <c r="M654" s="70" t="n"/>
      <c r="N654" s="70" t="n"/>
      <c r="O654" s="70" t="n"/>
      <c r="P654" s="70" t="n"/>
      <c r="Q654" s="123" t="n"/>
      <c r="R654" s="122" t="n"/>
      <c r="S654" s="70" t="n"/>
      <c r="T654" s="70" t="n"/>
      <c r="U654" s="70" t="n"/>
      <c r="V654" s="70" t="n"/>
      <c r="W654" s="70" t="n"/>
      <c r="X654" s="70" t="n"/>
      <c r="Y654" s="70" t="n"/>
      <c r="Z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70" t="n"/>
      <c r="H655" s="120" t="n"/>
      <c r="I655" s="121" t="n"/>
      <c r="J655" s="122" t="n"/>
      <c r="K655" s="70" t="n"/>
      <c r="L655" s="70" t="n"/>
      <c r="M655" s="70" t="n"/>
      <c r="N655" s="70" t="n"/>
      <c r="O655" s="70" t="n"/>
      <c r="P655" s="70" t="n"/>
      <c r="Q655" s="123" t="n"/>
      <c r="R655" s="122" t="n"/>
      <c r="S655" s="70" t="n"/>
      <c r="T655" s="70" t="n"/>
      <c r="U655" s="70" t="n"/>
      <c r="V655" s="70" t="n"/>
      <c r="W655" s="70" t="n"/>
      <c r="X655" s="70" t="n"/>
      <c r="Y655" s="70" t="n"/>
      <c r="Z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70" t="n"/>
      <c r="H656" s="120" t="n"/>
      <c r="I656" s="121" t="n"/>
      <c r="J656" s="122" t="n"/>
      <c r="K656" s="70" t="n"/>
      <c r="L656" s="70" t="n"/>
      <c r="M656" s="70" t="n"/>
      <c r="N656" s="70" t="n"/>
      <c r="O656" s="70" t="n"/>
      <c r="P656" s="70" t="n"/>
      <c r="Q656" s="123" t="n"/>
      <c r="R656" s="122" t="n"/>
      <c r="S656" s="70" t="n"/>
      <c r="T656" s="70" t="n"/>
      <c r="U656" s="70" t="n"/>
      <c r="V656" s="70" t="n"/>
      <c r="W656" s="70" t="n"/>
      <c r="X656" s="70" t="n"/>
      <c r="Y656" s="70" t="n"/>
      <c r="Z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70" t="n"/>
      <c r="H657" s="120" t="n"/>
      <c r="I657" s="121" t="n"/>
      <c r="J657" s="122" t="n"/>
      <c r="K657" s="70" t="n"/>
      <c r="L657" s="70" t="n"/>
      <c r="M657" s="70" t="n"/>
      <c r="N657" s="70" t="n"/>
      <c r="O657" s="70" t="n"/>
      <c r="P657" s="70" t="n"/>
      <c r="Q657" s="123" t="n"/>
      <c r="R657" s="122" t="n"/>
      <c r="S657" s="70" t="n"/>
      <c r="T657" s="70" t="n"/>
      <c r="U657" s="70" t="n"/>
      <c r="V657" s="70" t="n"/>
      <c r="W657" s="70" t="n"/>
      <c r="X657" s="70" t="n"/>
      <c r="Y657" s="70" t="n"/>
      <c r="Z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70" t="n"/>
      <c r="H658" s="120" t="n"/>
      <c r="I658" s="121" t="n"/>
      <c r="J658" s="122" t="n"/>
      <c r="K658" s="70" t="n"/>
      <c r="L658" s="70" t="n"/>
      <c r="M658" s="70" t="n"/>
      <c r="N658" s="70" t="n"/>
      <c r="O658" s="70" t="n"/>
      <c r="P658" s="70" t="n"/>
      <c r="Q658" s="123" t="n"/>
      <c r="R658" s="122" t="n"/>
      <c r="S658" s="70" t="n"/>
      <c r="T658" s="70" t="n"/>
      <c r="U658" s="70" t="n"/>
      <c r="V658" s="70" t="n"/>
      <c r="W658" s="70" t="n"/>
      <c r="X658" s="70" t="n"/>
      <c r="Y658" s="70" t="n"/>
      <c r="Z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70" t="n"/>
      <c r="H659" s="120" t="n"/>
      <c r="I659" s="121" t="n"/>
      <c r="J659" s="122" t="n"/>
      <c r="K659" s="70" t="n"/>
      <c r="L659" s="70" t="n"/>
      <c r="M659" s="70" t="n"/>
      <c r="N659" s="70" t="n"/>
      <c r="O659" s="70" t="n"/>
      <c r="P659" s="70" t="n"/>
      <c r="Q659" s="123" t="n"/>
      <c r="R659" s="122" t="n"/>
      <c r="S659" s="70" t="n"/>
      <c r="T659" s="70" t="n"/>
      <c r="U659" s="70" t="n"/>
      <c r="V659" s="70" t="n"/>
      <c r="W659" s="70" t="n"/>
      <c r="X659" s="70" t="n"/>
      <c r="Y659" s="70" t="n"/>
      <c r="Z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70" t="n"/>
      <c r="H660" s="120" t="n"/>
      <c r="I660" s="121" t="n"/>
      <c r="J660" s="122" t="n"/>
      <c r="K660" s="70" t="n"/>
      <c r="L660" s="70" t="n"/>
      <c r="M660" s="70" t="n"/>
      <c r="N660" s="70" t="n"/>
      <c r="O660" s="70" t="n"/>
      <c r="P660" s="70" t="n"/>
      <c r="Q660" s="123" t="n"/>
      <c r="R660" s="122" t="n"/>
      <c r="S660" s="70" t="n"/>
      <c r="T660" s="70" t="n"/>
      <c r="U660" s="70" t="n"/>
      <c r="V660" s="70" t="n"/>
      <c r="W660" s="70" t="n"/>
      <c r="X660" s="70" t="n"/>
      <c r="Y660" s="70" t="n"/>
      <c r="Z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70" t="n"/>
      <c r="H661" s="120" t="n"/>
      <c r="I661" s="121" t="n"/>
      <c r="J661" s="122" t="n"/>
      <c r="K661" s="70" t="n"/>
      <c r="L661" s="70" t="n"/>
      <c r="M661" s="70" t="n"/>
      <c r="N661" s="70" t="n"/>
      <c r="O661" s="70" t="n"/>
      <c r="P661" s="70" t="n"/>
      <c r="Q661" s="123" t="n"/>
      <c r="R661" s="122" t="n"/>
      <c r="S661" s="70" t="n"/>
      <c r="T661" s="70" t="n"/>
      <c r="U661" s="70" t="n"/>
      <c r="V661" s="70" t="n"/>
      <c r="W661" s="70" t="n"/>
      <c r="X661" s="70" t="n"/>
      <c r="Y661" s="70" t="n"/>
      <c r="Z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70" t="n"/>
      <c r="H662" s="120" t="n"/>
      <c r="I662" s="121" t="n"/>
      <c r="J662" s="122" t="n"/>
      <c r="K662" s="70" t="n"/>
      <c r="L662" s="70" t="n"/>
      <c r="M662" s="70" t="n"/>
      <c r="N662" s="70" t="n"/>
      <c r="O662" s="70" t="n"/>
      <c r="P662" s="70" t="n"/>
      <c r="Q662" s="123" t="n"/>
      <c r="R662" s="122" t="n"/>
      <c r="S662" s="70" t="n"/>
      <c r="T662" s="70" t="n"/>
      <c r="U662" s="70" t="n"/>
      <c r="V662" s="70" t="n"/>
      <c r="W662" s="70" t="n"/>
      <c r="X662" s="70" t="n"/>
      <c r="Y662" s="70" t="n"/>
      <c r="Z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70" t="n"/>
      <c r="H663" s="120" t="n"/>
      <c r="I663" s="121" t="n"/>
      <c r="J663" s="122" t="n"/>
      <c r="K663" s="70" t="n"/>
      <c r="L663" s="70" t="n"/>
      <c r="M663" s="70" t="n"/>
      <c r="N663" s="70" t="n"/>
      <c r="O663" s="70" t="n"/>
      <c r="P663" s="70" t="n"/>
      <c r="Q663" s="123" t="n"/>
      <c r="R663" s="122" t="n"/>
      <c r="S663" s="70" t="n"/>
      <c r="T663" s="70" t="n"/>
      <c r="U663" s="70" t="n"/>
      <c r="V663" s="70" t="n"/>
      <c r="W663" s="70" t="n"/>
      <c r="X663" s="70" t="n"/>
      <c r="Y663" s="70" t="n"/>
      <c r="Z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70" t="n"/>
      <c r="H664" s="120" t="n"/>
      <c r="I664" s="121" t="n"/>
      <c r="J664" s="122" t="n"/>
      <c r="K664" s="70" t="n"/>
      <c r="L664" s="70" t="n"/>
      <c r="M664" s="70" t="n"/>
      <c r="N664" s="70" t="n"/>
      <c r="O664" s="70" t="n"/>
      <c r="P664" s="70" t="n"/>
      <c r="Q664" s="123" t="n"/>
      <c r="R664" s="122" t="n"/>
      <c r="S664" s="70" t="n"/>
      <c r="T664" s="70" t="n"/>
      <c r="U664" s="70" t="n"/>
      <c r="V664" s="70" t="n"/>
      <c r="W664" s="70" t="n"/>
      <c r="X664" s="70" t="n"/>
      <c r="Y664" s="70" t="n"/>
      <c r="Z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70" t="n"/>
      <c r="H665" s="120" t="n"/>
      <c r="I665" s="121" t="n"/>
      <c r="J665" s="122" t="n"/>
      <c r="K665" s="70" t="n"/>
      <c r="L665" s="70" t="n"/>
      <c r="M665" s="70" t="n"/>
      <c r="N665" s="70" t="n"/>
      <c r="O665" s="70" t="n"/>
      <c r="P665" s="70" t="n"/>
      <c r="Q665" s="123" t="n"/>
      <c r="R665" s="122" t="n"/>
      <c r="S665" s="70" t="n"/>
      <c r="T665" s="70" t="n"/>
      <c r="U665" s="70" t="n"/>
      <c r="V665" s="70" t="n"/>
      <c r="W665" s="70" t="n"/>
      <c r="X665" s="70" t="n"/>
      <c r="Y665" s="70" t="n"/>
      <c r="Z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70" t="n"/>
      <c r="H666" s="120" t="n"/>
      <c r="I666" s="121" t="n"/>
      <c r="J666" s="122" t="n"/>
      <c r="K666" s="70" t="n"/>
      <c r="L666" s="70" t="n"/>
      <c r="M666" s="70" t="n"/>
      <c r="N666" s="70" t="n"/>
      <c r="O666" s="70" t="n"/>
      <c r="P666" s="70" t="n"/>
      <c r="Q666" s="123" t="n"/>
      <c r="R666" s="122" t="n"/>
      <c r="S666" s="70" t="n"/>
      <c r="T666" s="70" t="n"/>
      <c r="U666" s="70" t="n"/>
      <c r="V666" s="70" t="n"/>
      <c r="W666" s="70" t="n"/>
      <c r="X666" s="70" t="n"/>
      <c r="Y666" s="70" t="n"/>
      <c r="Z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70" t="n"/>
      <c r="H667" s="120" t="n"/>
      <c r="I667" s="121" t="n"/>
      <c r="J667" s="122" t="n"/>
      <c r="K667" s="70" t="n"/>
      <c r="L667" s="70" t="n"/>
      <c r="M667" s="70" t="n"/>
      <c r="N667" s="70" t="n"/>
      <c r="O667" s="70" t="n"/>
      <c r="P667" s="70" t="n"/>
      <c r="Q667" s="123" t="n"/>
      <c r="R667" s="122" t="n"/>
      <c r="S667" s="70" t="n"/>
      <c r="T667" s="70" t="n"/>
      <c r="U667" s="70" t="n"/>
      <c r="V667" s="70" t="n"/>
      <c r="W667" s="70" t="n"/>
      <c r="X667" s="70" t="n"/>
      <c r="Y667" s="70" t="n"/>
      <c r="Z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70" t="n"/>
      <c r="H668" s="120" t="n"/>
      <c r="I668" s="121" t="n"/>
      <c r="J668" s="122" t="n"/>
      <c r="K668" s="70" t="n"/>
      <c r="L668" s="70" t="n"/>
      <c r="M668" s="70" t="n"/>
      <c r="N668" s="70" t="n"/>
      <c r="O668" s="70" t="n"/>
      <c r="P668" s="70" t="n"/>
      <c r="Q668" s="123" t="n"/>
      <c r="R668" s="122" t="n"/>
      <c r="S668" s="70" t="n"/>
      <c r="T668" s="70" t="n"/>
      <c r="U668" s="70" t="n"/>
      <c r="V668" s="70" t="n"/>
      <c r="W668" s="70" t="n"/>
      <c r="X668" s="70" t="n"/>
      <c r="Y668" s="70" t="n"/>
      <c r="Z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70" t="n"/>
      <c r="H669" s="120" t="n"/>
      <c r="I669" s="121" t="n"/>
      <c r="J669" s="122" t="n"/>
      <c r="K669" s="70" t="n"/>
      <c r="L669" s="70" t="n"/>
      <c r="M669" s="70" t="n"/>
      <c r="N669" s="70" t="n"/>
      <c r="O669" s="70" t="n"/>
      <c r="P669" s="70" t="n"/>
      <c r="Q669" s="123" t="n"/>
      <c r="R669" s="122" t="n"/>
      <c r="S669" s="70" t="n"/>
      <c r="T669" s="70" t="n"/>
      <c r="U669" s="70" t="n"/>
      <c r="V669" s="70" t="n"/>
      <c r="W669" s="70" t="n"/>
      <c r="X669" s="70" t="n"/>
      <c r="Y669" s="70" t="n"/>
      <c r="Z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70" t="n"/>
      <c r="H670" s="120" t="n"/>
      <c r="I670" s="121" t="n"/>
      <c r="J670" s="122" t="n"/>
      <c r="K670" s="70" t="n"/>
      <c r="L670" s="70" t="n"/>
      <c r="M670" s="70" t="n"/>
      <c r="N670" s="70" t="n"/>
      <c r="O670" s="70" t="n"/>
      <c r="P670" s="70" t="n"/>
      <c r="Q670" s="123" t="n"/>
      <c r="R670" s="122" t="n"/>
      <c r="S670" s="70" t="n"/>
      <c r="T670" s="70" t="n"/>
      <c r="U670" s="70" t="n"/>
      <c r="V670" s="70" t="n"/>
      <c r="W670" s="70" t="n"/>
      <c r="X670" s="70" t="n"/>
      <c r="Y670" s="70" t="n"/>
      <c r="Z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70" t="n"/>
      <c r="H671" s="120" t="n"/>
      <c r="I671" s="121" t="n"/>
      <c r="J671" s="122" t="n"/>
      <c r="K671" s="70" t="n"/>
      <c r="L671" s="70" t="n"/>
      <c r="M671" s="70" t="n"/>
      <c r="N671" s="70" t="n"/>
      <c r="O671" s="70" t="n"/>
      <c r="P671" s="70" t="n"/>
      <c r="Q671" s="123" t="n"/>
      <c r="R671" s="122" t="n"/>
      <c r="S671" s="70" t="n"/>
      <c r="T671" s="70" t="n"/>
      <c r="U671" s="70" t="n"/>
      <c r="V671" s="70" t="n"/>
      <c r="W671" s="70" t="n"/>
      <c r="X671" s="70" t="n"/>
      <c r="Y671" s="70" t="n"/>
      <c r="Z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70" t="n"/>
      <c r="H672" s="120" t="n"/>
      <c r="I672" s="121" t="n"/>
      <c r="J672" s="122" t="n"/>
      <c r="K672" s="70" t="n"/>
      <c r="L672" s="70" t="n"/>
      <c r="M672" s="70" t="n"/>
      <c r="N672" s="70" t="n"/>
      <c r="O672" s="70" t="n"/>
      <c r="P672" s="70" t="n"/>
      <c r="Q672" s="123" t="n"/>
      <c r="R672" s="122" t="n"/>
      <c r="S672" s="70" t="n"/>
      <c r="T672" s="70" t="n"/>
      <c r="U672" s="70" t="n"/>
      <c r="V672" s="70" t="n"/>
      <c r="W672" s="70" t="n"/>
      <c r="X672" s="70" t="n"/>
      <c r="Y672" s="70" t="n"/>
      <c r="Z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70" t="n"/>
      <c r="H673" s="120" t="n"/>
      <c r="I673" s="121" t="n"/>
      <c r="J673" s="122" t="n"/>
      <c r="K673" s="70" t="n"/>
      <c r="L673" s="70" t="n"/>
      <c r="M673" s="70" t="n"/>
      <c r="N673" s="70" t="n"/>
      <c r="O673" s="70" t="n"/>
      <c r="P673" s="70" t="n"/>
      <c r="Q673" s="123" t="n"/>
      <c r="R673" s="122" t="n"/>
      <c r="S673" s="70" t="n"/>
      <c r="T673" s="70" t="n"/>
      <c r="U673" s="70" t="n"/>
      <c r="V673" s="70" t="n"/>
      <c r="W673" s="70" t="n"/>
      <c r="X673" s="70" t="n"/>
      <c r="Y673" s="70" t="n"/>
      <c r="Z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70" t="n"/>
      <c r="H674" s="120" t="n"/>
      <c r="I674" s="121" t="n"/>
      <c r="J674" s="122" t="n"/>
      <c r="K674" s="70" t="n"/>
      <c r="L674" s="70" t="n"/>
      <c r="M674" s="70" t="n"/>
      <c r="N674" s="70" t="n"/>
      <c r="O674" s="70" t="n"/>
      <c r="P674" s="70" t="n"/>
      <c r="Q674" s="123" t="n"/>
      <c r="R674" s="122" t="n"/>
      <c r="S674" s="70" t="n"/>
      <c r="T674" s="70" t="n"/>
      <c r="U674" s="70" t="n"/>
      <c r="V674" s="70" t="n"/>
      <c r="W674" s="70" t="n"/>
      <c r="X674" s="70" t="n"/>
      <c r="Y674" s="70" t="n"/>
      <c r="Z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70" t="n"/>
      <c r="H675" s="120" t="n"/>
      <c r="I675" s="121" t="n"/>
      <c r="J675" s="122" t="n"/>
      <c r="K675" s="70" t="n"/>
      <c r="L675" s="70" t="n"/>
      <c r="M675" s="70" t="n"/>
      <c r="N675" s="70" t="n"/>
      <c r="O675" s="70" t="n"/>
      <c r="P675" s="70" t="n"/>
      <c r="Q675" s="123" t="n"/>
      <c r="R675" s="122" t="n"/>
      <c r="S675" s="70" t="n"/>
      <c r="T675" s="70" t="n"/>
      <c r="U675" s="70" t="n"/>
      <c r="V675" s="70" t="n"/>
      <c r="W675" s="70" t="n"/>
      <c r="X675" s="70" t="n"/>
      <c r="Y675" s="70" t="n"/>
      <c r="Z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70" t="n"/>
      <c r="H676" s="120" t="n"/>
      <c r="I676" s="121" t="n"/>
      <c r="J676" s="122" t="n"/>
      <c r="K676" s="70" t="n"/>
      <c r="L676" s="70" t="n"/>
      <c r="M676" s="70" t="n"/>
      <c r="N676" s="70" t="n"/>
      <c r="O676" s="70" t="n"/>
      <c r="P676" s="70" t="n"/>
      <c r="Q676" s="123" t="n"/>
      <c r="R676" s="122" t="n"/>
      <c r="S676" s="70" t="n"/>
      <c r="T676" s="70" t="n"/>
      <c r="U676" s="70" t="n"/>
      <c r="V676" s="70" t="n"/>
      <c r="W676" s="70" t="n"/>
      <c r="X676" s="70" t="n"/>
      <c r="Y676" s="70" t="n"/>
      <c r="Z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70" t="n"/>
      <c r="H677" s="120" t="n"/>
      <c r="I677" s="121" t="n"/>
      <c r="J677" s="122" t="n"/>
      <c r="K677" s="70" t="n"/>
      <c r="L677" s="70" t="n"/>
      <c r="M677" s="70" t="n"/>
      <c r="N677" s="70" t="n"/>
      <c r="O677" s="70" t="n"/>
      <c r="P677" s="70" t="n"/>
      <c r="Q677" s="123" t="n"/>
      <c r="R677" s="122" t="n"/>
      <c r="S677" s="70" t="n"/>
      <c r="T677" s="70" t="n"/>
      <c r="U677" s="70" t="n"/>
      <c r="V677" s="70" t="n"/>
      <c r="W677" s="70" t="n"/>
      <c r="X677" s="70" t="n"/>
      <c r="Y677" s="70" t="n"/>
      <c r="Z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70" t="n"/>
      <c r="H678" s="120" t="n"/>
      <c r="I678" s="121" t="n"/>
      <c r="J678" s="122" t="n"/>
      <c r="K678" s="70" t="n"/>
      <c r="L678" s="70" t="n"/>
      <c r="M678" s="70" t="n"/>
      <c r="N678" s="70" t="n"/>
      <c r="O678" s="70" t="n"/>
      <c r="P678" s="70" t="n"/>
      <c r="Q678" s="123" t="n"/>
      <c r="R678" s="122" t="n"/>
      <c r="S678" s="70" t="n"/>
      <c r="T678" s="70" t="n"/>
      <c r="U678" s="70" t="n"/>
      <c r="V678" s="70" t="n"/>
      <c r="W678" s="70" t="n"/>
      <c r="X678" s="70" t="n"/>
      <c r="Y678" s="70" t="n"/>
      <c r="Z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70" t="n"/>
      <c r="H679" s="120" t="n"/>
      <c r="I679" s="121" t="n"/>
      <c r="J679" s="122" t="n"/>
      <c r="K679" s="70" t="n"/>
      <c r="L679" s="70" t="n"/>
      <c r="M679" s="70" t="n"/>
      <c r="N679" s="70" t="n"/>
      <c r="O679" s="70" t="n"/>
      <c r="P679" s="70" t="n"/>
      <c r="Q679" s="123" t="n"/>
      <c r="R679" s="122" t="n"/>
      <c r="S679" s="70" t="n"/>
      <c r="T679" s="70" t="n"/>
      <c r="U679" s="70" t="n"/>
      <c r="V679" s="70" t="n"/>
      <c r="W679" s="70" t="n"/>
      <c r="X679" s="70" t="n"/>
      <c r="Y679" s="70" t="n"/>
      <c r="Z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70" t="n"/>
      <c r="H680" s="120" t="n"/>
      <c r="I680" s="121" t="n"/>
      <c r="J680" s="122" t="n"/>
      <c r="K680" s="70" t="n"/>
      <c r="L680" s="70" t="n"/>
      <c r="M680" s="70" t="n"/>
      <c r="N680" s="70" t="n"/>
      <c r="O680" s="70" t="n"/>
      <c r="P680" s="70" t="n"/>
      <c r="Q680" s="123" t="n"/>
      <c r="R680" s="122" t="n"/>
      <c r="S680" s="70" t="n"/>
      <c r="T680" s="70" t="n"/>
      <c r="U680" s="70" t="n"/>
      <c r="V680" s="70" t="n"/>
      <c r="W680" s="70" t="n"/>
      <c r="X680" s="70" t="n"/>
      <c r="Y680" s="70" t="n"/>
      <c r="Z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70" t="n"/>
      <c r="H681" s="120" t="n"/>
      <c r="I681" s="121" t="n"/>
      <c r="J681" s="122" t="n"/>
      <c r="K681" s="70" t="n"/>
      <c r="L681" s="70" t="n"/>
      <c r="M681" s="70" t="n"/>
      <c r="N681" s="70" t="n"/>
      <c r="O681" s="70" t="n"/>
      <c r="P681" s="70" t="n"/>
      <c r="Q681" s="123" t="n"/>
      <c r="R681" s="122" t="n"/>
      <c r="S681" s="70" t="n"/>
      <c r="T681" s="70" t="n"/>
      <c r="U681" s="70" t="n"/>
      <c r="V681" s="70" t="n"/>
      <c r="W681" s="70" t="n"/>
      <c r="X681" s="70" t="n"/>
      <c r="Y681" s="70" t="n"/>
      <c r="Z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70" t="n"/>
      <c r="H682" s="120" t="n"/>
      <c r="I682" s="121" t="n"/>
      <c r="J682" s="122" t="n"/>
      <c r="K682" s="70" t="n"/>
      <c r="L682" s="70" t="n"/>
      <c r="M682" s="70" t="n"/>
      <c r="N682" s="70" t="n"/>
      <c r="O682" s="70" t="n"/>
      <c r="P682" s="70" t="n"/>
      <c r="Q682" s="123" t="n"/>
      <c r="R682" s="122" t="n"/>
      <c r="S682" s="70" t="n"/>
      <c r="T682" s="70" t="n"/>
      <c r="U682" s="70" t="n"/>
      <c r="V682" s="70" t="n"/>
      <c r="W682" s="70" t="n"/>
      <c r="X682" s="70" t="n"/>
      <c r="Y682" s="70" t="n"/>
      <c r="Z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70" t="n"/>
      <c r="H683" s="120" t="n"/>
      <c r="I683" s="121" t="n"/>
      <c r="J683" s="122" t="n"/>
      <c r="K683" s="70" t="n"/>
      <c r="L683" s="70" t="n"/>
      <c r="M683" s="70" t="n"/>
      <c r="N683" s="70" t="n"/>
      <c r="O683" s="70" t="n"/>
      <c r="P683" s="70" t="n"/>
      <c r="Q683" s="123" t="n"/>
      <c r="R683" s="122" t="n"/>
      <c r="S683" s="70" t="n"/>
      <c r="T683" s="70" t="n"/>
      <c r="U683" s="70" t="n"/>
      <c r="V683" s="70" t="n"/>
      <c r="W683" s="70" t="n"/>
      <c r="X683" s="70" t="n"/>
      <c r="Y683" s="70" t="n"/>
      <c r="Z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70" t="n"/>
      <c r="H684" s="120" t="n"/>
      <c r="I684" s="121" t="n"/>
      <c r="J684" s="122" t="n"/>
      <c r="K684" s="70" t="n"/>
      <c r="L684" s="70" t="n"/>
      <c r="M684" s="70" t="n"/>
      <c r="N684" s="70" t="n"/>
      <c r="O684" s="70" t="n"/>
      <c r="P684" s="70" t="n"/>
      <c r="Q684" s="123" t="n"/>
      <c r="R684" s="122" t="n"/>
      <c r="S684" s="70" t="n"/>
      <c r="T684" s="70" t="n"/>
      <c r="U684" s="70" t="n"/>
      <c r="V684" s="70" t="n"/>
      <c r="W684" s="70" t="n"/>
      <c r="X684" s="70" t="n"/>
      <c r="Y684" s="70" t="n"/>
      <c r="Z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70" t="n"/>
      <c r="H685" s="120" t="n"/>
      <c r="I685" s="121" t="n"/>
      <c r="J685" s="122" t="n"/>
      <c r="K685" s="70" t="n"/>
      <c r="L685" s="70" t="n"/>
      <c r="M685" s="70" t="n"/>
      <c r="N685" s="70" t="n"/>
      <c r="O685" s="70" t="n"/>
      <c r="P685" s="70" t="n"/>
      <c r="Q685" s="123" t="n"/>
      <c r="R685" s="122" t="n"/>
      <c r="S685" s="70" t="n"/>
      <c r="T685" s="70" t="n"/>
      <c r="U685" s="70" t="n"/>
      <c r="V685" s="70" t="n"/>
      <c r="W685" s="70" t="n"/>
      <c r="X685" s="70" t="n"/>
      <c r="Y685" s="70" t="n"/>
      <c r="Z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70" t="n"/>
      <c r="H686" s="120" t="n"/>
      <c r="I686" s="121" t="n"/>
      <c r="J686" s="122" t="n"/>
      <c r="K686" s="70" t="n"/>
      <c r="L686" s="70" t="n"/>
      <c r="M686" s="70" t="n"/>
      <c r="N686" s="70" t="n"/>
      <c r="O686" s="70" t="n"/>
      <c r="P686" s="70" t="n"/>
      <c r="Q686" s="123" t="n"/>
      <c r="R686" s="122" t="n"/>
      <c r="S686" s="70" t="n"/>
      <c r="T686" s="70" t="n"/>
      <c r="U686" s="70" t="n"/>
      <c r="V686" s="70" t="n"/>
      <c r="W686" s="70" t="n"/>
      <c r="X686" s="70" t="n"/>
      <c r="Y686" s="70" t="n"/>
      <c r="Z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70" t="n"/>
      <c r="H687" s="120" t="n"/>
      <c r="I687" s="121" t="n"/>
      <c r="J687" s="122" t="n"/>
      <c r="K687" s="70" t="n"/>
      <c r="L687" s="70" t="n"/>
      <c r="M687" s="70" t="n"/>
      <c r="N687" s="70" t="n"/>
      <c r="O687" s="70" t="n"/>
      <c r="P687" s="70" t="n"/>
      <c r="Q687" s="123" t="n"/>
      <c r="R687" s="122" t="n"/>
      <c r="S687" s="70" t="n"/>
      <c r="T687" s="70" t="n"/>
      <c r="U687" s="70" t="n"/>
      <c r="V687" s="70" t="n"/>
      <c r="W687" s="70" t="n"/>
      <c r="X687" s="70" t="n"/>
      <c r="Y687" s="70" t="n"/>
      <c r="Z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70" t="n"/>
      <c r="H688" s="120" t="n"/>
      <c r="I688" s="121" t="n"/>
      <c r="J688" s="122" t="n"/>
      <c r="K688" s="70" t="n"/>
      <c r="L688" s="70" t="n"/>
      <c r="M688" s="70" t="n"/>
      <c r="N688" s="70" t="n"/>
      <c r="O688" s="70" t="n"/>
      <c r="P688" s="70" t="n"/>
      <c r="Q688" s="123" t="n"/>
      <c r="R688" s="122" t="n"/>
      <c r="S688" s="70" t="n"/>
      <c r="T688" s="70" t="n"/>
      <c r="U688" s="70" t="n"/>
      <c r="V688" s="70" t="n"/>
      <c r="W688" s="70" t="n"/>
      <c r="X688" s="70" t="n"/>
      <c r="Y688" s="70" t="n"/>
      <c r="Z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70" t="n"/>
      <c r="H689" s="120" t="n"/>
      <c r="I689" s="121" t="n"/>
      <c r="J689" s="122" t="n"/>
      <c r="K689" s="70" t="n"/>
      <c r="L689" s="70" t="n"/>
      <c r="M689" s="70" t="n"/>
      <c r="N689" s="70" t="n"/>
      <c r="O689" s="70" t="n"/>
      <c r="P689" s="70" t="n"/>
      <c r="Q689" s="123" t="n"/>
      <c r="R689" s="122" t="n"/>
      <c r="S689" s="70" t="n"/>
      <c r="T689" s="70" t="n"/>
      <c r="U689" s="70" t="n"/>
      <c r="V689" s="70" t="n"/>
      <c r="W689" s="70" t="n"/>
      <c r="X689" s="70" t="n"/>
      <c r="Y689" s="70" t="n"/>
      <c r="Z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70" t="n"/>
      <c r="H690" s="120" t="n"/>
      <c r="I690" s="121" t="n"/>
      <c r="J690" s="122" t="n"/>
      <c r="K690" s="70" t="n"/>
      <c r="L690" s="70" t="n"/>
      <c r="M690" s="70" t="n"/>
      <c r="N690" s="70" t="n"/>
      <c r="O690" s="70" t="n"/>
      <c r="P690" s="70" t="n"/>
      <c r="Q690" s="123" t="n"/>
      <c r="R690" s="122" t="n"/>
      <c r="S690" s="70" t="n"/>
      <c r="T690" s="70" t="n"/>
      <c r="U690" s="70" t="n"/>
      <c r="V690" s="70" t="n"/>
      <c r="W690" s="70" t="n"/>
      <c r="X690" s="70" t="n"/>
      <c r="Y690" s="70" t="n"/>
      <c r="Z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70" t="n"/>
      <c r="H691" s="120" t="n"/>
      <c r="I691" s="121" t="n"/>
      <c r="J691" s="122" t="n"/>
      <c r="K691" s="70" t="n"/>
      <c r="L691" s="70" t="n"/>
      <c r="M691" s="70" t="n"/>
      <c r="N691" s="70" t="n"/>
      <c r="O691" s="70" t="n"/>
      <c r="P691" s="70" t="n"/>
      <c r="Q691" s="123" t="n"/>
      <c r="R691" s="122" t="n"/>
      <c r="S691" s="70" t="n"/>
      <c r="T691" s="70" t="n"/>
      <c r="U691" s="70" t="n"/>
      <c r="V691" s="70" t="n"/>
      <c r="W691" s="70" t="n"/>
      <c r="X691" s="70" t="n"/>
      <c r="Y691" s="70" t="n"/>
      <c r="Z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70" t="n"/>
      <c r="H692" s="120" t="n"/>
      <c r="I692" s="121" t="n"/>
      <c r="J692" s="122" t="n"/>
      <c r="K692" s="70" t="n"/>
      <c r="L692" s="70" t="n"/>
      <c r="M692" s="70" t="n"/>
      <c r="N692" s="70" t="n"/>
      <c r="O692" s="70" t="n"/>
      <c r="P692" s="70" t="n"/>
      <c r="Q692" s="123" t="n"/>
      <c r="R692" s="122" t="n"/>
      <c r="S692" s="70" t="n"/>
      <c r="T692" s="70" t="n"/>
      <c r="U692" s="70" t="n"/>
      <c r="V692" s="70" t="n"/>
      <c r="W692" s="70" t="n"/>
      <c r="X692" s="70" t="n"/>
      <c r="Y692" s="70" t="n"/>
      <c r="Z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70" t="n"/>
      <c r="H693" s="120" t="n"/>
      <c r="I693" s="121" t="n"/>
      <c r="J693" s="122" t="n"/>
      <c r="K693" s="70" t="n"/>
      <c r="L693" s="70" t="n"/>
      <c r="M693" s="70" t="n"/>
      <c r="N693" s="70" t="n"/>
      <c r="O693" s="70" t="n"/>
      <c r="P693" s="70" t="n"/>
      <c r="Q693" s="123" t="n"/>
      <c r="R693" s="122" t="n"/>
      <c r="S693" s="70" t="n"/>
      <c r="T693" s="70" t="n"/>
      <c r="U693" s="70" t="n"/>
      <c r="V693" s="70" t="n"/>
      <c r="W693" s="70" t="n"/>
      <c r="X693" s="70" t="n"/>
      <c r="Y693" s="70" t="n"/>
      <c r="Z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70" t="n"/>
      <c r="H694" s="120" t="n"/>
      <c r="I694" s="121" t="n"/>
      <c r="J694" s="122" t="n"/>
      <c r="K694" s="70" t="n"/>
      <c r="L694" s="70" t="n"/>
      <c r="M694" s="70" t="n"/>
      <c r="N694" s="70" t="n"/>
      <c r="O694" s="70" t="n"/>
      <c r="P694" s="70" t="n"/>
      <c r="Q694" s="123" t="n"/>
      <c r="R694" s="122" t="n"/>
      <c r="S694" s="70" t="n"/>
      <c r="T694" s="70" t="n"/>
      <c r="U694" s="70" t="n"/>
      <c r="V694" s="70" t="n"/>
      <c r="W694" s="70" t="n"/>
      <c r="X694" s="70" t="n"/>
      <c r="Y694" s="70" t="n"/>
      <c r="Z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70" t="n"/>
      <c r="H695" s="120" t="n"/>
      <c r="I695" s="121" t="n"/>
      <c r="J695" s="122" t="n"/>
      <c r="K695" s="70" t="n"/>
      <c r="L695" s="70" t="n"/>
      <c r="M695" s="70" t="n"/>
      <c r="N695" s="70" t="n"/>
      <c r="O695" s="70" t="n"/>
      <c r="P695" s="70" t="n"/>
      <c r="Q695" s="123" t="n"/>
      <c r="R695" s="122" t="n"/>
      <c r="S695" s="70" t="n"/>
      <c r="T695" s="70" t="n"/>
      <c r="U695" s="70" t="n"/>
      <c r="V695" s="70" t="n"/>
      <c r="W695" s="70" t="n"/>
      <c r="X695" s="70" t="n"/>
      <c r="Y695" s="70" t="n"/>
      <c r="Z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70" t="n"/>
      <c r="H696" s="120" t="n"/>
      <c r="I696" s="121" t="n"/>
      <c r="J696" s="122" t="n"/>
      <c r="K696" s="70" t="n"/>
      <c r="L696" s="70" t="n"/>
      <c r="M696" s="70" t="n"/>
      <c r="N696" s="70" t="n"/>
      <c r="O696" s="70" t="n"/>
      <c r="P696" s="70" t="n"/>
      <c r="Q696" s="123" t="n"/>
      <c r="R696" s="122" t="n"/>
      <c r="S696" s="70" t="n"/>
      <c r="T696" s="70" t="n"/>
      <c r="U696" s="70" t="n"/>
      <c r="V696" s="70" t="n"/>
      <c r="W696" s="70" t="n"/>
      <c r="X696" s="70" t="n"/>
      <c r="Y696" s="70" t="n"/>
      <c r="Z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70" t="n"/>
      <c r="H697" s="120" t="n"/>
      <c r="I697" s="121" t="n"/>
      <c r="J697" s="122" t="n"/>
      <c r="K697" s="70" t="n"/>
      <c r="L697" s="70" t="n"/>
      <c r="M697" s="70" t="n"/>
      <c r="N697" s="70" t="n"/>
      <c r="O697" s="70" t="n"/>
      <c r="P697" s="70" t="n"/>
      <c r="Q697" s="123" t="n"/>
      <c r="R697" s="122" t="n"/>
      <c r="S697" s="70" t="n"/>
      <c r="T697" s="70" t="n"/>
      <c r="U697" s="70" t="n"/>
      <c r="V697" s="70" t="n"/>
      <c r="W697" s="70" t="n"/>
      <c r="X697" s="70" t="n"/>
      <c r="Y697" s="70" t="n"/>
      <c r="Z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70" t="n"/>
      <c r="H698" s="120" t="n"/>
      <c r="I698" s="121" t="n"/>
      <c r="J698" s="122" t="n"/>
      <c r="K698" s="70" t="n"/>
      <c r="L698" s="70" t="n"/>
      <c r="M698" s="70" t="n"/>
      <c r="N698" s="70" t="n"/>
      <c r="O698" s="70" t="n"/>
      <c r="P698" s="70" t="n"/>
      <c r="Q698" s="123" t="n"/>
      <c r="R698" s="122" t="n"/>
      <c r="S698" s="70" t="n"/>
      <c r="T698" s="70" t="n"/>
      <c r="U698" s="70" t="n"/>
      <c r="V698" s="70" t="n"/>
      <c r="W698" s="70" t="n"/>
      <c r="X698" s="70" t="n"/>
      <c r="Y698" s="70" t="n"/>
      <c r="Z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70" t="n"/>
      <c r="H699" s="120" t="n"/>
      <c r="I699" s="121" t="n"/>
      <c r="J699" s="122" t="n"/>
      <c r="K699" s="70" t="n"/>
      <c r="L699" s="70" t="n"/>
      <c r="M699" s="70" t="n"/>
      <c r="N699" s="70" t="n"/>
      <c r="O699" s="70" t="n"/>
      <c r="P699" s="70" t="n"/>
      <c r="Q699" s="123" t="n"/>
      <c r="R699" s="122" t="n"/>
      <c r="S699" s="70" t="n"/>
      <c r="T699" s="70" t="n"/>
      <c r="U699" s="70" t="n"/>
      <c r="V699" s="70" t="n"/>
      <c r="W699" s="70" t="n"/>
      <c r="X699" s="70" t="n"/>
      <c r="Y699" s="70" t="n"/>
      <c r="Z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70" t="n"/>
      <c r="H700" s="120" t="n"/>
      <c r="I700" s="121" t="n"/>
      <c r="J700" s="122" t="n"/>
      <c r="K700" s="70" t="n"/>
      <c r="L700" s="70" t="n"/>
      <c r="M700" s="70" t="n"/>
      <c r="N700" s="70" t="n"/>
      <c r="O700" s="70" t="n"/>
      <c r="P700" s="70" t="n"/>
      <c r="Q700" s="123" t="n"/>
      <c r="R700" s="122" t="n"/>
      <c r="S700" s="70" t="n"/>
      <c r="T700" s="70" t="n"/>
      <c r="U700" s="70" t="n"/>
      <c r="V700" s="70" t="n"/>
      <c r="W700" s="70" t="n"/>
      <c r="X700" s="70" t="n"/>
      <c r="Y700" s="70" t="n"/>
      <c r="Z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70" t="n"/>
      <c r="H701" s="120" t="n"/>
      <c r="I701" s="121" t="n"/>
      <c r="J701" s="122" t="n"/>
      <c r="K701" s="70" t="n"/>
      <c r="L701" s="70" t="n"/>
      <c r="M701" s="70" t="n"/>
      <c r="N701" s="70" t="n"/>
      <c r="O701" s="70" t="n"/>
      <c r="P701" s="70" t="n"/>
      <c r="Q701" s="123" t="n"/>
      <c r="R701" s="122" t="n"/>
      <c r="S701" s="70" t="n"/>
      <c r="T701" s="70" t="n"/>
      <c r="U701" s="70" t="n"/>
      <c r="V701" s="70" t="n"/>
      <c r="W701" s="70" t="n"/>
      <c r="X701" s="70" t="n"/>
      <c r="Y701" s="70" t="n"/>
      <c r="Z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70" t="n"/>
      <c r="H702" s="120" t="n"/>
      <c r="I702" s="121" t="n"/>
      <c r="J702" s="122" t="n"/>
      <c r="K702" s="70" t="n"/>
      <c r="L702" s="70" t="n"/>
      <c r="M702" s="70" t="n"/>
      <c r="N702" s="70" t="n"/>
      <c r="O702" s="70" t="n"/>
      <c r="P702" s="70" t="n"/>
      <c r="Q702" s="123" t="n"/>
      <c r="R702" s="122" t="n"/>
      <c r="S702" s="70" t="n"/>
      <c r="T702" s="70" t="n"/>
      <c r="U702" s="70" t="n"/>
      <c r="V702" s="70" t="n"/>
      <c r="W702" s="70" t="n"/>
      <c r="X702" s="70" t="n"/>
      <c r="Y702" s="70" t="n"/>
      <c r="Z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70" t="n"/>
      <c r="H703" s="120" t="n"/>
      <c r="I703" s="121" t="n"/>
      <c r="J703" s="122" t="n"/>
      <c r="K703" s="70" t="n"/>
      <c r="L703" s="70" t="n"/>
      <c r="M703" s="70" t="n"/>
      <c r="N703" s="70" t="n"/>
      <c r="O703" s="70" t="n"/>
      <c r="P703" s="70" t="n"/>
      <c r="Q703" s="123" t="n"/>
      <c r="R703" s="122" t="n"/>
      <c r="S703" s="70" t="n"/>
      <c r="T703" s="70" t="n"/>
      <c r="U703" s="70" t="n"/>
      <c r="V703" s="70" t="n"/>
      <c r="W703" s="70" t="n"/>
      <c r="X703" s="70" t="n"/>
      <c r="Y703" s="70" t="n"/>
      <c r="Z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70" t="n"/>
      <c r="H704" s="120" t="n"/>
      <c r="I704" s="121" t="n"/>
      <c r="J704" s="122" t="n"/>
      <c r="K704" s="70" t="n"/>
      <c r="L704" s="70" t="n"/>
      <c r="M704" s="70" t="n"/>
      <c r="N704" s="70" t="n"/>
      <c r="O704" s="70" t="n"/>
      <c r="P704" s="70" t="n"/>
      <c r="Q704" s="123" t="n"/>
      <c r="R704" s="122" t="n"/>
      <c r="S704" s="70" t="n"/>
      <c r="T704" s="70" t="n"/>
      <c r="U704" s="70" t="n"/>
      <c r="V704" s="70" t="n"/>
      <c r="W704" s="70" t="n"/>
      <c r="X704" s="70" t="n"/>
      <c r="Y704" s="70" t="n"/>
      <c r="Z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70" t="n"/>
      <c r="H705" s="120" t="n"/>
      <c r="I705" s="121" t="n"/>
      <c r="J705" s="122" t="n"/>
      <c r="K705" s="70" t="n"/>
      <c r="L705" s="70" t="n"/>
      <c r="M705" s="70" t="n"/>
      <c r="N705" s="70" t="n"/>
      <c r="O705" s="70" t="n"/>
      <c r="P705" s="70" t="n"/>
      <c r="Q705" s="123" t="n"/>
      <c r="R705" s="122" t="n"/>
      <c r="S705" s="70" t="n"/>
      <c r="T705" s="70" t="n"/>
      <c r="U705" s="70" t="n"/>
      <c r="V705" s="70" t="n"/>
      <c r="W705" s="70" t="n"/>
      <c r="X705" s="70" t="n"/>
      <c r="Y705" s="70" t="n"/>
      <c r="Z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70" t="n"/>
      <c r="H706" s="120" t="n"/>
      <c r="I706" s="121" t="n"/>
      <c r="J706" s="122" t="n"/>
      <c r="K706" s="70" t="n"/>
      <c r="L706" s="70" t="n"/>
      <c r="M706" s="70" t="n"/>
      <c r="N706" s="70" t="n"/>
      <c r="O706" s="70" t="n"/>
      <c r="P706" s="70" t="n"/>
      <c r="Q706" s="123" t="n"/>
      <c r="R706" s="122" t="n"/>
      <c r="S706" s="70" t="n"/>
      <c r="T706" s="70" t="n"/>
      <c r="U706" s="70" t="n"/>
      <c r="V706" s="70" t="n"/>
      <c r="W706" s="70" t="n"/>
      <c r="X706" s="70" t="n"/>
      <c r="Y706" s="70" t="n"/>
      <c r="Z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70" t="n"/>
      <c r="H707" s="120" t="n"/>
      <c r="I707" s="121" t="n"/>
      <c r="J707" s="122" t="n"/>
      <c r="K707" s="70" t="n"/>
      <c r="L707" s="70" t="n"/>
      <c r="M707" s="70" t="n"/>
      <c r="N707" s="70" t="n"/>
      <c r="O707" s="70" t="n"/>
      <c r="P707" s="70" t="n"/>
      <c r="Q707" s="123" t="n"/>
      <c r="R707" s="122" t="n"/>
      <c r="S707" s="70" t="n"/>
      <c r="T707" s="70" t="n"/>
      <c r="U707" s="70" t="n"/>
      <c r="V707" s="70" t="n"/>
      <c r="W707" s="70" t="n"/>
      <c r="X707" s="70" t="n"/>
      <c r="Y707" s="70" t="n"/>
      <c r="Z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70" t="n"/>
      <c r="H708" s="120" t="n"/>
      <c r="I708" s="121" t="n"/>
      <c r="J708" s="122" t="n"/>
      <c r="K708" s="70" t="n"/>
      <c r="L708" s="70" t="n"/>
      <c r="M708" s="70" t="n"/>
      <c r="N708" s="70" t="n"/>
      <c r="O708" s="70" t="n"/>
      <c r="P708" s="70" t="n"/>
      <c r="Q708" s="123" t="n"/>
      <c r="R708" s="122" t="n"/>
      <c r="S708" s="70" t="n"/>
      <c r="T708" s="70" t="n"/>
      <c r="U708" s="70" t="n"/>
      <c r="V708" s="70" t="n"/>
      <c r="W708" s="70" t="n"/>
      <c r="X708" s="70" t="n"/>
      <c r="Y708" s="70" t="n"/>
      <c r="Z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70" t="n"/>
      <c r="H709" s="120" t="n"/>
      <c r="I709" s="121" t="n"/>
      <c r="J709" s="122" t="n"/>
      <c r="K709" s="70" t="n"/>
      <c r="L709" s="70" t="n"/>
      <c r="M709" s="70" t="n"/>
      <c r="N709" s="70" t="n"/>
      <c r="O709" s="70" t="n"/>
      <c r="P709" s="70" t="n"/>
      <c r="Q709" s="123" t="n"/>
      <c r="R709" s="122" t="n"/>
      <c r="S709" s="70" t="n"/>
      <c r="T709" s="70" t="n"/>
      <c r="U709" s="70" t="n"/>
      <c r="V709" s="70" t="n"/>
      <c r="W709" s="70" t="n"/>
      <c r="X709" s="70" t="n"/>
      <c r="Y709" s="70" t="n"/>
      <c r="Z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70" t="n"/>
      <c r="H710" s="120" t="n"/>
      <c r="I710" s="121" t="n"/>
      <c r="J710" s="122" t="n"/>
      <c r="K710" s="70" t="n"/>
      <c r="L710" s="70" t="n"/>
      <c r="M710" s="70" t="n"/>
      <c r="N710" s="70" t="n"/>
      <c r="O710" s="70" t="n"/>
      <c r="P710" s="70" t="n"/>
      <c r="Q710" s="123" t="n"/>
      <c r="R710" s="122" t="n"/>
      <c r="S710" s="70" t="n"/>
      <c r="T710" s="70" t="n"/>
      <c r="U710" s="70" t="n"/>
      <c r="V710" s="70" t="n"/>
      <c r="W710" s="70" t="n"/>
      <c r="X710" s="70" t="n"/>
      <c r="Y710" s="70" t="n"/>
      <c r="Z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70" t="n"/>
      <c r="H711" s="120" t="n"/>
      <c r="I711" s="121" t="n"/>
      <c r="J711" s="122" t="n"/>
      <c r="K711" s="70" t="n"/>
      <c r="L711" s="70" t="n"/>
      <c r="M711" s="70" t="n"/>
      <c r="N711" s="70" t="n"/>
      <c r="O711" s="70" t="n"/>
      <c r="P711" s="70" t="n"/>
      <c r="Q711" s="123" t="n"/>
      <c r="R711" s="122" t="n"/>
      <c r="S711" s="70" t="n"/>
      <c r="T711" s="70" t="n"/>
      <c r="U711" s="70" t="n"/>
      <c r="V711" s="70" t="n"/>
      <c r="W711" s="70" t="n"/>
      <c r="X711" s="70" t="n"/>
      <c r="Y711" s="70" t="n"/>
      <c r="Z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70" t="n"/>
      <c r="H712" s="120" t="n"/>
      <c r="I712" s="121" t="n"/>
      <c r="J712" s="122" t="n"/>
      <c r="K712" s="70" t="n"/>
      <c r="L712" s="70" t="n"/>
      <c r="M712" s="70" t="n"/>
      <c r="N712" s="70" t="n"/>
      <c r="O712" s="70" t="n"/>
      <c r="P712" s="70" t="n"/>
      <c r="Q712" s="123" t="n"/>
      <c r="R712" s="122" t="n"/>
      <c r="S712" s="70" t="n"/>
      <c r="T712" s="70" t="n"/>
      <c r="U712" s="70" t="n"/>
      <c r="V712" s="70" t="n"/>
      <c r="W712" s="70" t="n"/>
      <c r="X712" s="70" t="n"/>
      <c r="Y712" s="70" t="n"/>
      <c r="Z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70" t="n"/>
      <c r="H713" s="120" t="n"/>
      <c r="I713" s="121" t="n"/>
      <c r="J713" s="122" t="n"/>
      <c r="K713" s="70" t="n"/>
      <c r="L713" s="70" t="n"/>
      <c r="M713" s="70" t="n"/>
      <c r="N713" s="70" t="n"/>
      <c r="O713" s="70" t="n"/>
      <c r="P713" s="70" t="n"/>
      <c r="Q713" s="123" t="n"/>
      <c r="R713" s="122" t="n"/>
      <c r="S713" s="70" t="n"/>
      <c r="T713" s="70" t="n"/>
      <c r="U713" s="70" t="n"/>
      <c r="V713" s="70" t="n"/>
      <c r="W713" s="70" t="n"/>
      <c r="X713" s="70" t="n"/>
      <c r="Y713" s="70" t="n"/>
      <c r="Z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70" t="n"/>
      <c r="H714" s="120" t="n"/>
      <c r="I714" s="121" t="n"/>
      <c r="J714" s="122" t="n"/>
      <c r="K714" s="70" t="n"/>
      <c r="L714" s="70" t="n"/>
      <c r="M714" s="70" t="n"/>
      <c r="N714" s="70" t="n"/>
      <c r="O714" s="70" t="n"/>
      <c r="P714" s="70" t="n"/>
      <c r="Q714" s="123" t="n"/>
      <c r="R714" s="122" t="n"/>
      <c r="S714" s="70" t="n"/>
      <c r="T714" s="70" t="n"/>
      <c r="U714" s="70" t="n"/>
      <c r="V714" s="70" t="n"/>
      <c r="W714" s="70" t="n"/>
      <c r="X714" s="70" t="n"/>
      <c r="Y714" s="70" t="n"/>
      <c r="Z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70" t="n"/>
      <c r="H715" s="120" t="n"/>
      <c r="I715" s="121" t="n"/>
      <c r="J715" s="122" t="n"/>
      <c r="K715" s="70" t="n"/>
      <c r="L715" s="70" t="n"/>
      <c r="M715" s="70" t="n"/>
      <c r="N715" s="70" t="n"/>
      <c r="O715" s="70" t="n"/>
      <c r="P715" s="70" t="n"/>
      <c r="Q715" s="123" t="n"/>
      <c r="R715" s="122" t="n"/>
      <c r="S715" s="70" t="n"/>
      <c r="T715" s="70" t="n"/>
      <c r="U715" s="70" t="n"/>
      <c r="V715" s="70" t="n"/>
      <c r="W715" s="70" t="n"/>
      <c r="X715" s="70" t="n"/>
      <c r="Y715" s="70" t="n"/>
      <c r="Z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70" t="n"/>
      <c r="H716" s="120" t="n"/>
      <c r="I716" s="121" t="n"/>
      <c r="J716" s="122" t="n"/>
      <c r="K716" s="70" t="n"/>
      <c r="L716" s="70" t="n"/>
      <c r="M716" s="70" t="n"/>
      <c r="N716" s="70" t="n"/>
      <c r="O716" s="70" t="n"/>
      <c r="P716" s="70" t="n"/>
      <c r="Q716" s="123" t="n"/>
      <c r="R716" s="122" t="n"/>
      <c r="S716" s="70" t="n"/>
      <c r="T716" s="70" t="n"/>
      <c r="U716" s="70" t="n"/>
      <c r="V716" s="70" t="n"/>
      <c r="W716" s="70" t="n"/>
      <c r="X716" s="70" t="n"/>
      <c r="Y716" s="70" t="n"/>
      <c r="Z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70" t="n"/>
      <c r="H717" s="120" t="n"/>
      <c r="I717" s="121" t="n"/>
      <c r="J717" s="122" t="n"/>
      <c r="K717" s="70" t="n"/>
      <c r="L717" s="70" t="n"/>
      <c r="M717" s="70" t="n"/>
      <c r="N717" s="70" t="n"/>
      <c r="O717" s="70" t="n"/>
      <c r="P717" s="70" t="n"/>
      <c r="Q717" s="123" t="n"/>
      <c r="R717" s="122" t="n"/>
      <c r="S717" s="70" t="n"/>
      <c r="T717" s="70" t="n"/>
      <c r="U717" s="70" t="n"/>
      <c r="V717" s="70" t="n"/>
      <c r="W717" s="70" t="n"/>
      <c r="X717" s="70" t="n"/>
      <c r="Y717" s="70" t="n"/>
      <c r="Z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70" t="n"/>
      <c r="H718" s="120" t="n"/>
      <c r="I718" s="121" t="n"/>
      <c r="J718" s="122" t="n"/>
      <c r="K718" s="70" t="n"/>
      <c r="L718" s="70" t="n"/>
      <c r="M718" s="70" t="n"/>
      <c r="N718" s="70" t="n"/>
      <c r="O718" s="70" t="n"/>
      <c r="P718" s="70" t="n"/>
      <c r="Q718" s="123" t="n"/>
      <c r="R718" s="122" t="n"/>
      <c r="S718" s="70" t="n"/>
      <c r="T718" s="70" t="n"/>
      <c r="U718" s="70" t="n"/>
      <c r="V718" s="70" t="n"/>
      <c r="W718" s="70" t="n"/>
      <c r="X718" s="70" t="n"/>
      <c r="Y718" s="70" t="n"/>
      <c r="Z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70" t="n"/>
      <c r="H719" s="120" t="n"/>
      <c r="I719" s="121" t="n"/>
      <c r="J719" s="122" t="n"/>
      <c r="K719" s="70" t="n"/>
      <c r="L719" s="70" t="n"/>
      <c r="M719" s="70" t="n"/>
      <c r="N719" s="70" t="n"/>
      <c r="O719" s="70" t="n"/>
      <c r="P719" s="70" t="n"/>
      <c r="Q719" s="123" t="n"/>
      <c r="R719" s="122" t="n"/>
      <c r="S719" s="70" t="n"/>
      <c r="T719" s="70" t="n"/>
      <c r="U719" s="70" t="n"/>
      <c r="V719" s="70" t="n"/>
      <c r="W719" s="70" t="n"/>
      <c r="X719" s="70" t="n"/>
      <c r="Y719" s="70" t="n"/>
      <c r="Z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70" t="n"/>
      <c r="H720" s="120" t="n"/>
      <c r="I720" s="121" t="n"/>
      <c r="J720" s="122" t="n"/>
      <c r="K720" s="70" t="n"/>
      <c r="L720" s="70" t="n"/>
      <c r="M720" s="70" t="n"/>
      <c r="N720" s="70" t="n"/>
      <c r="O720" s="70" t="n"/>
      <c r="P720" s="70" t="n"/>
      <c r="Q720" s="123" t="n"/>
      <c r="R720" s="122" t="n"/>
      <c r="S720" s="70" t="n"/>
      <c r="T720" s="70" t="n"/>
      <c r="U720" s="70" t="n"/>
      <c r="V720" s="70" t="n"/>
      <c r="W720" s="70" t="n"/>
      <c r="X720" s="70" t="n"/>
      <c r="Y720" s="70" t="n"/>
      <c r="Z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70" t="n"/>
      <c r="H721" s="120" t="n"/>
      <c r="I721" s="121" t="n"/>
      <c r="J721" s="122" t="n"/>
      <c r="K721" s="70" t="n"/>
      <c r="L721" s="70" t="n"/>
      <c r="M721" s="70" t="n"/>
      <c r="N721" s="70" t="n"/>
      <c r="O721" s="70" t="n"/>
      <c r="P721" s="70" t="n"/>
      <c r="Q721" s="123" t="n"/>
      <c r="R721" s="122" t="n"/>
      <c r="S721" s="70" t="n"/>
      <c r="T721" s="70" t="n"/>
      <c r="U721" s="70" t="n"/>
      <c r="V721" s="70" t="n"/>
      <c r="W721" s="70" t="n"/>
      <c r="X721" s="70" t="n"/>
      <c r="Y721" s="70" t="n"/>
      <c r="Z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70" t="n"/>
      <c r="H722" s="120" t="n"/>
      <c r="I722" s="121" t="n"/>
      <c r="J722" s="122" t="n"/>
      <c r="K722" s="70" t="n"/>
      <c r="L722" s="70" t="n"/>
      <c r="M722" s="70" t="n"/>
      <c r="N722" s="70" t="n"/>
      <c r="O722" s="70" t="n"/>
      <c r="P722" s="70" t="n"/>
      <c r="Q722" s="123" t="n"/>
      <c r="R722" s="122" t="n"/>
      <c r="S722" s="70" t="n"/>
      <c r="T722" s="70" t="n"/>
      <c r="U722" s="70" t="n"/>
      <c r="V722" s="70" t="n"/>
      <c r="W722" s="70" t="n"/>
      <c r="X722" s="70" t="n"/>
      <c r="Y722" s="70" t="n"/>
      <c r="Z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70" t="n"/>
      <c r="H723" s="120" t="n"/>
      <c r="I723" s="121" t="n"/>
      <c r="J723" s="122" t="n"/>
      <c r="K723" s="70" t="n"/>
      <c r="L723" s="70" t="n"/>
      <c r="M723" s="70" t="n"/>
      <c r="N723" s="70" t="n"/>
      <c r="O723" s="70" t="n"/>
      <c r="P723" s="70" t="n"/>
      <c r="Q723" s="123" t="n"/>
      <c r="R723" s="122" t="n"/>
      <c r="S723" s="70" t="n"/>
      <c r="T723" s="70" t="n"/>
      <c r="U723" s="70" t="n"/>
      <c r="V723" s="70" t="n"/>
      <c r="W723" s="70" t="n"/>
      <c r="X723" s="70" t="n"/>
      <c r="Y723" s="70" t="n"/>
      <c r="Z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70" t="n"/>
      <c r="H724" s="120" t="n"/>
      <c r="I724" s="121" t="n"/>
      <c r="J724" s="122" t="n"/>
      <c r="K724" s="70" t="n"/>
      <c r="L724" s="70" t="n"/>
      <c r="M724" s="70" t="n"/>
      <c r="N724" s="70" t="n"/>
      <c r="O724" s="70" t="n"/>
      <c r="P724" s="70" t="n"/>
      <c r="Q724" s="123" t="n"/>
      <c r="R724" s="122" t="n"/>
      <c r="S724" s="70" t="n"/>
      <c r="T724" s="70" t="n"/>
      <c r="U724" s="70" t="n"/>
      <c r="V724" s="70" t="n"/>
      <c r="W724" s="70" t="n"/>
      <c r="X724" s="70" t="n"/>
      <c r="Y724" s="70" t="n"/>
      <c r="Z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70" t="n"/>
      <c r="H725" s="120" t="n"/>
      <c r="I725" s="121" t="n"/>
      <c r="J725" s="122" t="n"/>
      <c r="K725" s="70" t="n"/>
      <c r="L725" s="70" t="n"/>
      <c r="M725" s="70" t="n"/>
      <c r="N725" s="70" t="n"/>
      <c r="O725" s="70" t="n"/>
      <c r="P725" s="70" t="n"/>
      <c r="Q725" s="123" t="n"/>
      <c r="R725" s="122" t="n"/>
      <c r="S725" s="70" t="n"/>
      <c r="T725" s="70" t="n"/>
      <c r="U725" s="70" t="n"/>
      <c r="V725" s="70" t="n"/>
      <c r="W725" s="70" t="n"/>
      <c r="X725" s="70" t="n"/>
      <c r="Y725" s="70" t="n"/>
      <c r="Z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70" t="n"/>
      <c r="H726" s="120" t="n"/>
      <c r="I726" s="121" t="n"/>
      <c r="J726" s="122" t="n"/>
      <c r="K726" s="70" t="n"/>
      <c r="L726" s="70" t="n"/>
      <c r="M726" s="70" t="n"/>
      <c r="N726" s="70" t="n"/>
      <c r="O726" s="70" t="n"/>
      <c r="P726" s="70" t="n"/>
      <c r="Q726" s="123" t="n"/>
      <c r="R726" s="122" t="n"/>
      <c r="S726" s="70" t="n"/>
      <c r="T726" s="70" t="n"/>
      <c r="U726" s="70" t="n"/>
      <c r="V726" s="70" t="n"/>
      <c r="W726" s="70" t="n"/>
      <c r="X726" s="70" t="n"/>
      <c r="Y726" s="70" t="n"/>
      <c r="Z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70" t="n"/>
      <c r="H727" s="120" t="n"/>
      <c r="I727" s="121" t="n"/>
      <c r="J727" s="122" t="n"/>
      <c r="K727" s="70" t="n"/>
      <c r="L727" s="70" t="n"/>
      <c r="M727" s="70" t="n"/>
      <c r="N727" s="70" t="n"/>
      <c r="O727" s="70" t="n"/>
      <c r="P727" s="70" t="n"/>
      <c r="Q727" s="123" t="n"/>
      <c r="R727" s="122" t="n"/>
      <c r="S727" s="70" t="n"/>
      <c r="T727" s="70" t="n"/>
      <c r="U727" s="70" t="n"/>
      <c r="V727" s="70" t="n"/>
      <c r="W727" s="70" t="n"/>
      <c r="X727" s="70" t="n"/>
      <c r="Y727" s="70" t="n"/>
      <c r="Z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70" t="n"/>
      <c r="H728" s="120" t="n"/>
      <c r="I728" s="121" t="n"/>
      <c r="J728" s="122" t="n"/>
      <c r="K728" s="70" t="n"/>
      <c r="L728" s="70" t="n"/>
      <c r="M728" s="70" t="n"/>
      <c r="N728" s="70" t="n"/>
      <c r="O728" s="70" t="n"/>
      <c r="P728" s="70" t="n"/>
      <c r="Q728" s="123" t="n"/>
      <c r="R728" s="122" t="n"/>
      <c r="S728" s="70" t="n"/>
      <c r="T728" s="70" t="n"/>
      <c r="U728" s="70" t="n"/>
      <c r="V728" s="70" t="n"/>
      <c r="W728" s="70" t="n"/>
      <c r="X728" s="70" t="n"/>
      <c r="Y728" s="70" t="n"/>
      <c r="Z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70" t="n"/>
      <c r="H729" s="120" t="n"/>
      <c r="I729" s="121" t="n"/>
      <c r="J729" s="122" t="n"/>
      <c r="K729" s="70" t="n"/>
      <c r="L729" s="70" t="n"/>
      <c r="M729" s="70" t="n"/>
      <c r="N729" s="70" t="n"/>
      <c r="O729" s="70" t="n"/>
      <c r="P729" s="70" t="n"/>
      <c r="Q729" s="123" t="n"/>
      <c r="R729" s="122" t="n"/>
      <c r="S729" s="70" t="n"/>
      <c r="T729" s="70" t="n"/>
      <c r="U729" s="70" t="n"/>
      <c r="V729" s="70" t="n"/>
      <c r="W729" s="70" t="n"/>
      <c r="X729" s="70" t="n"/>
      <c r="Y729" s="70" t="n"/>
      <c r="Z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70" t="n"/>
      <c r="H730" s="120" t="n"/>
      <c r="I730" s="121" t="n"/>
      <c r="J730" s="122" t="n"/>
      <c r="K730" s="70" t="n"/>
      <c r="L730" s="70" t="n"/>
      <c r="M730" s="70" t="n"/>
      <c r="N730" s="70" t="n"/>
      <c r="O730" s="70" t="n"/>
      <c r="P730" s="70" t="n"/>
      <c r="Q730" s="123" t="n"/>
      <c r="R730" s="122" t="n"/>
      <c r="S730" s="70" t="n"/>
      <c r="T730" s="70" t="n"/>
      <c r="U730" s="70" t="n"/>
      <c r="V730" s="70" t="n"/>
      <c r="W730" s="70" t="n"/>
      <c r="X730" s="70" t="n"/>
      <c r="Y730" s="70" t="n"/>
      <c r="Z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70" t="n"/>
      <c r="H731" s="120" t="n"/>
      <c r="I731" s="121" t="n"/>
      <c r="J731" s="122" t="n"/>
      <c r="K731" s="70" t="n"/>
      <c r="L731" s="70" t="n"/>
      <c r="M731" s="70" t="n"/>
      <c r="N731" s="70" t="n"/>
      <c r="O731" s="70" t="n"/>
      <c r="P731" s="70" t="n"/>
      <c r="Q731" s="123" t="n"/>
      <c r="R731" s="122" t="n"/>
      <c r="S731" s="70" t="n"/>
      <c r="T731" s="70" t="n"/>
      <c r="U731" s="70" t="n"/>
      <c r="V731" s="70" t="n"/>
      <c r="W731" s="70" t="n"/>
      <c r="X731" s="70" t="n"/>
      <c r="Y731" s="70" t="n"/>
      <c r="Z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70" t="n"/>
      <c r="H732" s="120" t="n"/>
      <c r="I732" s="121" t="n"/>
      <c r="J732" s="122" t="n"/>
      <c r="K732" s="70" t="n"/>
      <c r="L732" s="70" t="n"/>
      <c r="M732" s="70" t="n"/>
      <c r="N732" s="70" t="n"/>
      <c r="O732" s="70" t="n"/>
      <c r="P732" s="70" t="n"/>
      <c r="Q732" s="123" t="n"/>
      <c r="R732" s="122" t="n"/>
      <c r="S732" s="70" t="n"/>
      <c r="T732" s="70" t="n"/>
      <c r="U732" s="70" t="n"/>
      <c r="V732" s="70" t="n"/>
      <c r="W732" s="70" t="n"/>
      <c r="X732" s="70" t="n"/>
      <c r="Y732" s="70" t="n"/>
      <c r="Z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70" t="n"/>
      <c r="H733" s="120" t="n"/>
      <c r="I733" s="121" t="n"/>
      <c r="J733" s="122" t="n"/>
      <c r="K733" s="70" t="n"/>
      <c r="L733" s="70" t="n"/>
      <c r="M733" s="70" t="n"/>
      <c r="N733" s="70" t="n"/>
      <c r="O733" s="70" t="n"/>
      <c r="P733" s="70" t="n"/>
      <c r="Q733" s="123" t="n"/>
      <c r="R733" s="122" t="n"/>
      <c r="S733" s="70" t="n"/>
      <c r="T733" s="70" t="n"/>
      <c r="U733" s="70" t="n"/>
      <c r="V733" s="70" t="n"/>
      <c r="W733" s="70" t="n"/>
      <c r="X733" s="70" t="n"/>
      <c r="Y733" s="70" t="n"/>
      <c r="Z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70" t="n"/>
      <c r="H734" s="120" t="n"/>
      <c r="I734" s="121" t="n"/>
      <c r="J734" s="122" t="n"/>
      <c r="K734" s="70" t="n"/>
      <c r="L734" s="70" t="n"/>
      <c r="M734" s="70" t="n"/>
      <c r="N734" s="70" t="n"/>
      <c r="O734" s="70" t="n"/>
      <c r="P734" s="70" t="n"/>
      <c r="Q734" s="123" t="n"/>
      <c r="R734" s="122" t="n"/>
      <c r="S734" s="70" t="n"/>
      <c r="T734" s="70" t="n"/>
      <c r="U734" s="70" t="n"/>
      <c r="V734" s="70" t="n"/>
      <c r="W734" s="70" t="n"/>
      <c r="X734" s="70" t="n"/>
      <c r="Y734" s="70" t="n"/>
      <c r="Z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70" t="n"/>
      <c r="H735" s="120" t="n"/>
      <c r="I735" s="121" t="n"/>
      <c r="J735" s="122" t="n"/>
      <c r="K735" s="70" t="n"/>
      <c r="L735" s="70" t="n"/>
      <c r="M735" s="70" t="n"/>
      <c r="N735" s="70" t="n"/>
      <c r="O735" s="70" t="n"/>
      <c r="P735" s="70" t="n"/>
      <c r="Q735" s="123" t="n"/>
      <c r="R735" s="122" t="n"/>
      <c r="S735" s="70" t="n"/>
      <c r="T735" s="70" t="n"/>
      <c r="U735" s="70" t="n"/>
      <c r="V735" s="70" t="n"/>
      <c r="W735" s="70" t="n"/>
      <c r="X735" s="70" t="n"/>
      <c r="Y735" s="70" t="n"/>
      <c r="Z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70" t="n"/>
      <c r="H736" s="120" t="n"/>
      <c r="I736" s="121" t="n"/>
      <c r="J736" s="122" t="n"/>
      <c r="K736" s="70" t="n"/>
      <c r="L736" s="70" t="n"/>
      <c r="M736" s="70" t="n"/>
      <c r="N736" s="70" t="n"/>
      <c r="O736" s="70" t="n"/>
      <c r="P736" s="70" t="n"/>
      <c r="Q736" s="123" t="n"/>
      <c r="R736" s="122" t="n"/>
      <c r="S736" s="70" t="n"/>
      <c r="T736" s="70" t="n"/>
      <c r="U736" s="70" t="n"/>
      <c r="V736" s="70" t="n"/>
      <c r="W736" s="70" t="n"/>
      <c r="X736" s="70" t="n"/>
      <c r="Y736" s="70" t="n"/>
      <c r="Z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70" t="n"/>
      <c r="H737" s="120" t="n"/>
      <c r="I737" s="121" t="n"/>
      <c r="J737" s="122" t="n"/>
      <c r="K737" s="70" t="n"/>
      <c r="L737" s="70" t="n"/>
      <c r="M737" s="70" t="n"/>
      <c r="N737" s="70" t="n"/>
      <c r="O737" s="70" t="n"/>
      <c r="P737" s="70" t="n"/>
      <c r="Q737" s="123" t="n"/>
      <c r="R737" s="122" t="n"/>
      <c r="S737" s="70" t="n"/>
      <c r="T737" s="70" t="n"/>
      <c r="U737" s="70" t="n"/>
      <c r="V737" s="70" t="n"/>
      <c r="W737" s="70" t="n"/>
      <c r="X737" s="70" t="n"/>
      <c r="Y737" s="70" t="n"/>
      <c r="Z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70" t="n"/>
      <c r="H738" s="120" t="n"/>
      <c r="I738" s="121" t="n"/>
      <c r="J738" s="122" t="n"/>
      <c r="K738" s="70" t="n"/>
      <c r="L738" s="70" t="n"/>
      <c r="M738" s="70" t="n"/>
      <c r="N738" s="70" t="n"/>
      <c r="O738" s="70" t="n"/>
      <c r="P738" s="70" t="n"/>
      <c r="Q738" s="123" t="n"/>
      <c r="R738" s="122" t="n"/>
      <c r="S738" s="70" t="n"/>
      <c r="T738" s="70" t="n"/>
      <c r="U738" s="70" t="n"/>
      <c r="V738" s="70" t="n"/>
      <c r="W738" s="70" t="n"/>
      <c r="X738" s="70" t="n"/>
      <c r="Y738" s="70" t="n"/>
      <c r="Z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70" t="n"/>
      <c r="H739" s="120" t="n"/>
      <c r="I739" s="121" t="n"/>
      <c r="J739" s="122" t="n"/>
      <c r="K739" s="70" t="n"/>
      <c r="L739" s="70" t="n"/>
      <c r="M739" s="70" t="n"/>
      <c r="N739" s="70" t="n"/>
      <c r="O739" s="70" t="n"/>
      <c r="P739" s="70" t="n"/>
      <c r="Q739" s="123" t="n"/>
      <c r="R739" s="122" t="n"/>
      <c r="S739" s="70" t="n"/>
      <c r="T739" s="70" t="n"/>
      <c r="U739" s="70" t="n"/>
      <c r="V739" s="70" t="n"/>
      <c r="W739" s="70" t="n"/>
      <c r="X739" s="70" t="n"/>
      <c r="Y739" s="70" t="n"/>
      <c r="Z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70" t="n"/>
      <c r="H740" s="120" t="n"/>
      <c r="I740" s="121" t="n"/>
      <c r="J740" s="122" t="n"/>
      <c r="K740" s="70" t="n"/>
      <c r="L740" s="70" t="n"/>
      <c r="M740" s="70" t="n"/>
      <c r="N740" s="70" t="n"/>
      <c r="O740" s="70" t="n"/>
      <c r="P740" s="70" t="n"/>
      <c r="Q740" s="123" t="n"/>
      <c r="R740" s="122" t="n"/>
      <c r="S740" s="70" t="n"/>
      <c r="T740" s="70" t="n"/>
      <c r="U740" s="70" t="n"/>
      <c r="V740" s="70" t="n"/>
      <c r="W740" s="70" t="n"/>
      <c r="X740" s="70" t="n"/>
      <c r="Y740" s="70" t="n"/>
      <c r="Z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70" t="n"/>
      <c r="H741" s="120" t="n"/>
      <c r="I741" s="121" t="n"/>
      <c r="J741" s="122" t="n"/>
      <c r="K741" s="70" t="n"/>
      <c r="L741" s="70" t="n"/>
      <c r="M741" s="70" t="n"/>
      <c r="N741" s="70" t="n"/>
      <c r="O741" s="70" t="n"/>
      <c r="P741" s="70" t="n"/>
      <c r="Q741" s="123" t="n"/>
      <c r="R741" s="122" t="n"/>
      <c r="S741" s="70" t="n"/>
      <c r="T741" s="70" t="n"/>
      <c r="U741" s="70" t="n"/>
      <c r="V741" s="70" t="n"/>
      <c r="W741" s="70" t="n"/>
      <c r="X741" s="70" t="n"/>
      <c r="Y741" s="70" t="n"/>
      <c r="Z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70" t="n"/>
      <c r="H742" s="120" t="n"/>
      <c r="I742" s="121" t="n"/>
      <c r="J742" s="122" t="n"/>
      <c r="K742" s="70" t="n"/>
      <c r="L742" s="70" t="n"/>
      <c r="M742" s="70" t="n"/>
      <c r="N742" s="70" t="n"/>
      <c r="O742" s="70" t="n"/>
      <c r="P742" s="70" t="n"/>
      <c r="Q742" s="123" t="n"/>
      <c r="R742" s="122" t="n"/>
      <c r="S742" s="70" t="n"/>
      <c r="T742" s="70" t="n"/>
      <c r="U742" s="70" t="n"/>
      <c r="V742" s="70" t="n"/>
      <c r="W742" s="70" t="n"/>
      <c r="X742" s="70" t="n"/>
      <c r="Y742" s="70" t="n"/>
      <c r="Z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70" t="n"/>
      <c r="H743" s="120" t="n"/>
      <c r="I743" s="121" t="n"/>
      <c r="J743" s="122" t="n"/>
      <c r="K743" s="70" t="n"/>
      <c r="L743" s="70" t="n"/>
      <c r="M743" s="70" t="n"/>
      <c r="N743" s="70" t="n"/>
      <c r="O743" s="70" t="n"/>
      <c r="P743" s="70" t="n"/>
      <c r="Q743" s="123" t="n"/>
      <c r="R743" s="122" t="n"/>
      <c r="S743" s="70" t="n"/>
      <c r="T743" s="70" t="n"/>
      <c r="U743" s="70" t="n"/>
      <c r="V743" s="70" t="n"/>
      <c r="W743" s="70" t="n"/>
      <c r="X743" s="70" t="n"/>
      <c r="Y743" s="70" t="n"/>
      <c r="Z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70" t="n"/>
      <c r="H744" s="120" t="n"/>
      <c r="I744" s="121" t="n"/>
      <c r="J744" s="122" t="n"/>
      <c r="K744" s="70" t="n"/>
      <c r="L744" s="70" t="n"/>
      <c r="M744" s="70" t="n"/>
      <c r="N744" s="70" t="n"/>
      <c r="O744" s="70" t="n"/>
      <c r="P744" s="70" t="n"/>
      <c r="Q744" s="123" t="n"/>
      <c r="R744" s="122" t="n"/>
      <c r="S744" s="70" t="n"/>
      <c r="T744" s="70" t="n"/>
      <c r="U744" s="70" t="n"/>
      <c r="V744" s="70" t="n"/>
      <c r="W744" s="70" t="n"/>
      <c r="X744" s="70" t="n"/>
      <c r="Y744" s="70" t="n"/>
      <c r="Z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70" t="n"/>
      <c r="H745" s="120" t="n"/>
      <c r="I745" s="121" t="n"/>
      <c r="J745" s="122" t="n"/>
      <c r="K745" s="70" t="n"/>
      <c r="L745" s="70" t="n"/>
      <c r="M745" s="70" t="n"/>
      <c r="N745" s="70" t="n"/>
      <c r="O745" s="70" t="n"/>
      <c r="P745" s="70" t="n"/>
      <c r="Q745" s="123" t="n"/>
      <c r="R745" s="122" t="n"/>
      <c r="S745" s="70" t="n"/>
      <c r="T745" s="70" t="n"/>
      <c r="U745" s="70" t="n"/>
      <c r="V745" s="70" t="n"/>
      <c r="W745" s="70" t="n"/>
      <c r="X745" s="70" t="n"/>
      <c r="Y745" s="70" t="n"/>
      <c r="Z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70" t="n"/>
      <c r="H746" s="120" t="n"/>
      <c r="I746" s="121" t="n"/>
      <c r="J746" s="122" t="n"/>
      <c r="K746" s="70" t="n"/>
      <c r="L746" s="70" t="n"/>
      <c r="M746" s="70" t="n"/>
      <c r="N746" s="70" t="n"/>
      <c r="O746" s="70" t="n"/>
      <c r="P746" s="70" t="n"/>
      <c r="Q746" s="123" t="n"/>
      <c r="R746" s="122" t="n"/>
      <c r="S746" s="70" t="n"/>
      <c r="T746" s="70" t="n"/>
      <c r="U746" s="70" t="n"/>
      <c r="V746" s="70" t="n"/>
      <c r="W746" s="70" t="n"/>
      <c r="X746" s="70" t="n"/>
      <c r="Y746" s="70" t="n"/>
      <c r="Z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70" t="n"/>
      <c r="H747" s="120" t="n"/>
      <c r="I747" s="121" t="n"/>
      <c r="J747" s="122" t="n"/>
      <c r="K747" s="70" t="n"/>
      <c r="L747" s="70" t="n"/>
      <c r="M747" s="70" t="n"/>
      <c r="N747" s="70" t="n"/>
      <c r="O747" s="70" t="n"/>
      <c r="P747" s="70" t="n"/>
      <c r="Q747" s="123" t="n"/>
      <c r="R747" s="122" t="n"/>
      <c r="S747" s="70" t="n"/>
      <c r="T747" s="70" t="n"/>
      <c r="U747" s="70" t="n"/>
      <c r="V747" s="70" t="n"/>
      <c r="W747" s="70" t="n"/>
      <c r="X747" s="70" t="n"/>
      <c r="Y747" s="70" t="n"/>
      <c r="Z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70" t="n"/>
      <c r="H748" s="120" t="n"/>
      <c r="I748" s="121" t="n"/>
      <c r="J748" s="122" t="n"/>
      <c r="K748" s="70" t="n"/>
      <c r="L748" s="70" t="n"/>
      <c r="M748" s="70" t="n"/>
      <c r="N748" s="70" t="n"/>
      <c r="O748" s="70" t="n"/>
      <c r="P748" s="70" t="n"/>
      <c r="Q748" s="123" t="n"/>
      <c r="R748" s="122" t="n"/>
      <c r="S748" s="70" t="n"/>
      <c r="T748" s="70" t="n"/>
      <c r="U748" s="70" t="n"/>
      <c r="V748" s="70" t="n"/>
      <c r="W748" s="70" t="n"/>
      <c r="X748" s="70" t="n"/>
      <c r="Y748" s="70" t="n"/>
      <c r="Z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70" t="n"/>
      <c r="H749" s="120" t="n"/>
      <c r="I749" s="121" t="n"/>
      <c r="J749" s="122" t="n"/>
      <c r="K749" s="70" t="n"/>
      <c r="L749" s="70" t="n"/>
      <c r="M749" s="70" t="n"/>
      <c r="N749" s="70" t="n"/>
      <c r="O749" s="70" t="n"/>
      <c r="P749" s="70" t="n"/>
      <c r="Q749" s="123" t="n"/>
      <c r="R749" s="122" t="n"/>
      <c r="S749" s="70" t="n"/>
      <c r="T749" s="70" t="n"/>
      <c r="U749" s="70" t="n"/>
      <c r="V749" s="70" t="n"/>
      <c r="W749" s="70" t="n"/>
      <c r="X749" s="70" t="n"/>
      <c r="Y749" s="70" t="n"/>
      <c r="Z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70" t="n"/>
      <c r="H750" s="120" t="n"/>
      <c r="I750" s="121" t="n"/>
      <c r="J750" s="122" t="n"/>
      <c r="K750" s="70" t="n"/>
      <c r="L750" s="70" t="n"/>
      <c r="M750" s="70" t="n"/>
      <c r="N750" s="70" t="n"/>
      <c r="O750" s="70" t="n"/>
      <c r="P750" s="70" t="n"/>
      <c r="Q750" s="123" t="n"/>
      <c r="R750" s="122" t="n"/>
      <c r="S750" s="70" t="n"/>
      <c r="T750" s="70" t="n"/>
      <c r="U750" s="70" t="n"/>
      <c r="V750" s="70" t="n"/>
      <c r="W750" s="70" t="n"/>
      <c r="X750" s="70" t="n"/>
      <c r="Y750" s="70" t="n"/>
      <c r="Z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70" t="n"/>
      <c r="H751" s="120" t="n"/>
      <c r="I751" s="121" t="n"/>
      <c r="J751" s="122" t="n"/>
      <c r="K751" s="70" t="n"/>
      <c r="L751" s="70" t="n"/>
      <c r="M751" s="70" t="n"/>
      <c r="N751" s="70" t="n"/>
      <c r="O751" s="70" t="n"/>
      <c r="P751" s="70" t="n"/>
      <c r="Q751" s="123" t="n"/>
      <c r="R751" s="122" t="n"/>
      <c r="S751" s="70" t="n"/>
      <c r="T751" s="70" t="n"/>
      <c r="U751" s="70" t="n"/>
      <c r="V751" s="70" t="n"/>
      <c r="W751" s="70" t="n"/>
      <c r="X751" s="70" t="n"/>
      <c r="Y751" s="70" t="n"/>
      <c r="Z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70" t="n"/>
      <c r="H752" s="120" t="n"/>
      <c r="I752" s="121" t="n"/>
      <c r="J752" s="122" t="n"/>
      <c r="K752" s="70" t="n"/>
      <c r="L752" s="70" t="n"/>
      <c r="M752" s="70" t="n"/>
      <c r="N752" s="70" t="n"/>
      <c r="O752" s="70" t="n"/>
      <c r="P752" s="70" t="n"/>
      <c r="Q752" s="123" t="n"/>
      <c r="R752" s="122" t="n"/>
      <c r="S752" s="70" t="n"/>
      <c r="T752" s="70" t="n"/>
      <c r="U752" s="70" t="n"/>
      <c r="V752" s="70" t="n"/>
      <c r="W752" s="70" t="n"/>
      <c r="X752" s="70" t="n"/>
      <c r="Y752" s="70" t="n"/>
      <c r="Z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70" t="n"/>
      <c r="H753" s="120" t="n"/>
      <c r="I753" s="121" t="n"/>
      <c r="J753" s="122" t="n"/>
      <c r="K753" s="70" t="n"/>
      <c r="L753" s="70" t="n"/>
      <c r="M753" s="70" t="n"/>
      <c r="N753" s="70" t="n"/>
      <c r="O753" s="70" t="n"/>
      <c r="P753" s="70" t="n"/>
      <c r="Q753" s="123" t="n"/>
      <c r="R753" s="122" t="n"/>
      <c r="S753" s="70" t="n"/>
      <c r="T753" s="70" t="n"/>
      <c r="U753" s="70" t="n"/>
      <c r="V753" s="70" t="n"/>
      <c r="W753" s="70" t="n"/>
      <c r="X753" s="70" t="n"/>
      <c r="Y753" s="70" t="n"/>
      <c r="Z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70" t="n"/>
      <c r="H754" s="120" t="n"/>
      <c r="I754" s="121" t="n"/>
      <c r="J754" s="122" t="n"/>
      <c r="K754" s="70" t="n"/>
      <c r="L754" s="70" t="n"/>
      <c r="M754" s="70" t="n"/>
      <c r="N754" s="70" t="n"/>
      <c r="O754" s="70" t="n"/>
      <c r="P754" s="70" t="n"/>
      <c r="Q754" s="123" t="n"/>
      <c r="R754" s="122" t="n"/>
      <c r="S754" s="70" t="n"/>
      <c r="T754" s="70" t="n"/>
      <c r="U754" s="70" t="n"/>
      <c r="V754" s="70" t="n"/>
      <c r="W754" s="70" t="n"/>
      <c r="X754" s="70" t="n"/>
      <c r="Y754" s="70" t="n"/>
      <c r="Z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70" t="n"/>
      <c r="H755" s="120" t="n"/>
      <c r="I755" s="121" t="n"/>
      <c r="J755" s="122" t="n"/>
      <c r="K755" s="70" t="n"/>
      <c r="L755" s="70" t="n"/>
      <c r="M755" s="70" t="n"/>
      <c r="N755" s="70" t="n"/>
      <c r="O755" s="70" t="n"/>
      <c r="P755" s="70" t="n"/>
      <c r="Q755" s="123" t="n"/>
      <c r="R755" s="122" t="n"/>
      <c r="S755" s="70" t="n"/>
      <c r="T755" s="70" t="n"/>
      <c r="U755" s="70" t="n"/>
      <c r="V755" s="70" t="n"/>
      <c r="W755" s="70" t="n"/>
      <c r="X755" s="70" t="n"/>
      <c r="Y755" s="70" t="n"/>
      <c r="Z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70" t="n"/>
      <c r="H756" s="120" t="n"/>
      <c r="I756" s="121" t="n"/>
      <c r="J756" s="122" t="n"/>
      <c r="K756" s="70" t="n"/>
      <c r="L756" s="70" t="n"/>
      <c r="M756" s="70" t="n"/>
      <c r="N756" s="70" t="n"/>
      <c r="O756" s="70" t="n"/>
      <c r="P756" s="70" t="n"/>
      <c r="Q756" s="123" t="n"/>
      <c r="R756" s="122" t="n"/>
      <c r="S756" s="70" t="n"/>
      <c r="T756" s="70" t="n"/>
      <c r="U756" s="70" t="n"/>
      <c r="V756" s="70" t="n"/>
      <c r="W756" s="70" t="n"/>
      <c r="X756" s="70" t="n"/>
      <c r="Y756" s="70" t="n"/>
      <c r="Z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70" t="n"/>
      <c r="H757" s="120" t="n"/>
      <c r="I757" s="121" t="n"/>
      <c r="J757" s="122" t="n"/>
      <c r="K757" s="70" t="n"/>
      <c r="L757" s="70" t="n"/>
      <c r="M757" s="70" t="n"/>
      <c r="N757" s="70" t="n"/>
      <c r="O757" s="70" t="n"/>
      <c r="P757" s="70" t="n"/>
      <c r="Q757" s="123" t="n"/>
      <c r="R757" s="122" t="n"/>
      <c r="S757" s="70" t="n"/>
      <c r="T757" s="70" t="n"/>
      <c r="U757" s="70" t="n"/>
      <c r="V757" s="70" t="n"/>
      <c r="W757" s="70" t="n"/>
      <c r="X757" s="70" t="n"/>
      <c r="Y757" s="70" t="n"/>
      <c r="Z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70" t="n"/>
      <c r="H758" s="120" t="n"/>
      <c r="I758" s="121" t="n"/>
      <c r="J758" s="122" t="n"/>
      <c r="K758" s="70" t="n"/>
      <c r="L758" s="70" t="n"/>
      <c r="M758" s="70" t="n"/>
      <c r="N758" s="70" t="n"/>
      <c r="O758" s="70" t="n"/>
      <c r="P758" s="70" t="n"/>
      <c r="Q758" s="123" t="n"/>
      <c r="R758" s="122" t="n"/>
      <c r="S758" s="70" t="n"/>
      <c r="T758" s="70" t="n"/>
      <c r="U758" s="70" t="n"/>
      <c r="V758" s="70" t="n"/>
      <c r="W758" s="70" t="n"/>
      <c r="X758" s="70" t="n"/>
      <c r="Y758" s="70" t="n"/>
      <c r="Z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70" t="n"/>
      <c r="H759" s="120" t="n"/>
      <c r="I759" s="121" t="n"/>
      <c r="J759" s="122" t="n"/>
      <c r="K759" s="70" t="n"/>
      <c r="L759" s="70" t="n"/>
      <c r="M759" s="70" t="n"/>
      <c r="N759" s="70" t="n"/>
      <c r="O759" s="70" t="n"/>
      <c r="P759" s="70" t="n"/>
      <c r="Q759" s="123" t="n"/>
      <c r="R759" s="122" t="n"/>
      <c r="S759" s="70" t="n"/>
      <c r="T759" s="70" t="n"/>
      <c r="U759" s="70" t="n"/>
      <c r="V759" s="70" t="n"/>
      <c r="W759" s="70" t="n"/>
      <c r="X759" s="70" t="n"/>
      <c r="Y759" s="70" t="n"/>
      <c r="Z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70" t="n"/>
      <c r="H760" s="120" t="n"/>
      <c r="I760" s="121" t="n"/>
      <c r="J760" s="122" t="n"/>
      <c r="K760" s="70" t="n"/>
      <c r="L760" s="70" t="n"/>
      <c r="M760" s="70" t="n"/>
      <c r="N760" s="70" t="n"/>
      <c r="O760" s="70" t="n"/>
      <c r="P760" s="70" t="n"/>
      <c r="Q760" s="123" t="n"/>
      <c r="R760" s="122" t="n"/>
      <c r="S760" s="70" t="n"/>
      <c r="T760" s="70" t="n"/>
      <c r="U760" s="70" t="n"/>
      <c r="V760" s="70" t="n"/>
      <c r="W760" s="70" t="n"/>
      <c r="X760" s="70" t="n"/>
      <c r="Y760" s="70" t="n"/>
      <c r="Z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70" t="n"/>
      <c r="H761" s="120" t="n"/>
      <c r="I761" s="121" t="n"/>
      <c r="J761" s="122" t="n"/>
      <c r="K761" s="70" t="n"/>
      <c r="L761" s="70" t="n"/>
      <c r="M761" s="70" t="n"/>
      <c r="N761" s="70" t="n"/>
      <c r="O761" s="70" t="n"/>
      <c r="P761" s="70" t="n"/>
      <c r="Q761" s="123" t="n"/>
      <c r="R761" s="122" t="n"/>
      <c r="S761" s="70" t="n"/>
      <c r="T761" s="70" t="n"/>
      <c r="U761" s="70" t="n"/>
      <c r="V761" s="70" t="n"/>
      <c r="W761" s="70" t="n"/>
      <c r="X761" s="70" t="n"/>
      <c r="Y761" s="70" t="n"/>
      <c r="Z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70" t="n"/>
      <c r="H762" s="120" t="n"/>
      <c r="I762" s="121" t="n"/>
      <c r="J762" s="122" t="n"/>
      <c r="K762" s="70" t="n"/>
      <c r="L762" s="70" t="n"/>
      <c r="M762" s="70" t="n"/>
      <c r="N762" s="70" t="n"/>
      <c r="O762" s="70" t="n"/>
      <c r="P762" s="70" t="n"/>
      <c r="Q762" s="123" t="n"/>
      <c r="R762" s="122" t="n"/>
      <c r="S762" s="70" t="n"/>
      <c r="T762" s="70" t="n"/>
      <c r="U762" s="70" t="n"/>
      <c r="V762" s="70" t="n"/>
      <c r="W762" s="70" t="n"/>
      <c r="X762" s="70" t="n"/>
      <c r="Y762" s="70" t="n"/>
      <c r="Z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70" t="n"/>
      <c r="H763" s="120" t="n"/>
      <c r="I763" s="121" t="n"/>
      <c r="J763" s="122" t="n"/>
      <c r="K763" s="70" t="n"/>
      <c r="L763" s="70" t="n"/>
      <c r="M763" s="70" t="n"/>
      <c r="N763" s="70" t="n"/>
      <c r="O763" s="70" t="n"/>
      <c r="P763" s="70" t="n"/>
      <c r="Q763" s="123" t="n"/>
      <c r="R763" s="122" t="n"/>
      <c r="S763" s="70" t="n"/>
      <c r="T763" s="70" t="n"/>
      <c r="U763" s="70" t="n"/>
      <c r="V763" s="70" t="n"/>
      <c r="W763" s="70" t="n"/>
      <c r="X763" s="70" t="n"/>
      <c r="Y763" s="70" t="n"/>
      <c r="Z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70" t="n"/>
      <c r="H764" s="120" t="n"/>
      <c r="I764" s="121" t="n"/>
      <c r="J764" s="122" t="n"/>
      <c r="K764" s="70" t="n"/>
      <c r="L764" s="70" t="n"/>
      <c r="M764" s="70" t="n"/>
      <c r="N764" s="70" t="n"/>
      <c r="O764" s="70" t="n"/>
      <c r="P764" s="70" t="n"/>
      <c r="Q764" s="123" t="n"/>
      <c r="R764" s="122" t="n"/>
      <c r="S764" s="70" t="n"/>
      <c r="T764" s="70" t="n"/>
      <c r="U764" s="70" t="n"/>
      <c r="V764" s="70" t="n"/>
      <c r="W764" s="70" t="n"/>
      <c r="X764" s="70" t="n"/>
      <c r="Y764" s="70" t="n"/>
      <c r="Z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70" t="n"/>
      <c r="H765" s="120" t="n"/>
      <c r="I765" s="121" t="n"/>
      <c r="J765" s="122" t="n"/>
      <c r="K765" s="70" t="n"/>
      <c r="L765" s="70" t="n"/>
      <c r="M765" s="70" t="n"/>
      <c r="N765" s="70" t="n"/>
      <c r="O765" s="70" t="n"/>
      <c r="P765" s="70" t="n"/>
      <c r="Q765" s="123" t="n"/>
      <c r="R765" s="122" t="n"/>
      <c r="S765" s="70" t="n"/>
      <c r="T765" s="70" t="n"/>
      <c r="U765" s="70" t="n"/>
      <c r="V765" s="70" t="n"/>
      <c r="W765" s="70" t="n"/>
      <c r="X765" s="70" t="n"/>
      <c r="Y765" s="70" t="n"/>
      <c r="Z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70" t="n"/>
      <c r="H766" s="120" t="n"/>
      <c r="I766" s="121" t="n"/>
      <c r="J766" s="122" t="n"/>
      <c r="K766" s="70" t="n"/>
      <c r="L766" s="70" t="n"/>
      <c r="M766" s="70" t="n"/>
      <c r="N766" s="70" t="n"/>
      <c r="O766" s="70" t="n"/>
      <c r="P766" s="70" t="n"/>
      <c r="Q766" s="123" t="n"/>
      <c r="R766" s="122" t="n"/>
      <c r="S766" s="70" t="n"/>
      <c r="T766" s="70" t="n"/>
      <c r="U766" s="70" t="n"/>
      <c r="V766" s="70" t="n"/>
      <c r="W766" s="70" t="n"/>
      <c r="X766" s="70" t="n"/>
      <c r="Y766" s="70" t="n"/>
      <c r="Z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70" t="n"/>
      <c r="H767" s="120" t="n"/>
      <c r="I767" s="121" t="n"/>
      <c r="J767" s="122" t="n"/>
      <c r="K767" s="70" t="n"/>
      <c r="L767" s="70" t="n"/>
      <c r="M767" s="70" t="n"/>
      <c r="N767" s="70" t="n"/>
      <c r="O767" s="70" t="n"/>
      <c r="P767" s="70" t="n"/>
      <c r="Q767" s="123" t="n"/>
      <c r="R767" s="122" t="n"/>
      <c r="S767" s="70" t="n"/>
      <c r="T767" s="70" t="n"/>
      <c r="U767" s="70" t="n"/>
      <c r="V767" s="70" t="n"/>
      <c r="W767" s="70" t="n"/>
      <c r="X767" s="70" t="n"/>
      <c r="Y767" s="70" t="n"/>
      <c r="Z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70" t="n"/>
      <c r="H768" s="120" t="n"/>
      <c r="I768" s="121" t="n"/>
      <c r="J768" s="122" t="n"/>
      <c r="K768" s="70" t="n"/>
      <c r="L768" s="70" t="n"/>
      <c r="M768" s="70" t="n"/>
      <c r="N768" s="70" t="n"/>
      <c r="O768" s="70" t="n"/>
      <c r="P768" s="70" t="n"/>
      <c r="Q768" s="123" t="n"/>
      <c r="R768" s="122" t="n"/>
      <c r="S768" s="70" t="n"/>
      <c r="T768" s="70" t="n"/>
      <c r="U768" s="70" t="n"/>
      <c r="V768" s="70" t="n"/>
      <c r="W768" s="70" t="n"/>
      <c r="X768" s="70" t="n"/>
      <c r="Y768" s="70" t="n"/>
      <c r="Z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70" t="n"/>
      <c r="H769" s="120" t="n"/>
      <c r="I769" s="121" t="n"/>
      <c r="J769" s="122" t="n"/>
      <c r="K769" s="70" t="n"/>
      <c r="L769" s="70" t="n"/>
      <c r="M769" s="70" t="n"/>
      <c r="N769" s="70" t="n"/>
      <c r="O769" s="70" t="n"/>
      <c r="P769" s="70" t="n"/>
      <c r="Q769" s="123" t="n"/>
      <c r="R769" s="122" t="n"/>
      <c r="S769" s="70" t="n"/>
      <c r="T769" s="70" t="n"/>
      <c r="U769" s="70" t="n"/>
      <c r="V769" s="70" t="n"/>
      <c r="W769" s="70" t="n"/>
      <c r="X769" s="70" t="n"/>
      <c r="Y769" s="70" t="n"/>
      <c r="Z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70" t="n"/>
      <c r="H770" s="120" t="n"/>
      <c r="I770" s="121" t="n"/>
      <c r="J770" s="122" t="n"/>
      <c r="K770" s="70" t="n"/>
      <c r="L770" s="70" t="n"/>
      <c r="M770" s="70" t="n"/>
      <c r="N770" s="70" t="n"/>
      <c r="O770" s="70" t="n"/>
      <c r="P770" s="70" t="n"/>
      <c r="Q770" s="123" t="n"/>
      <c r="R770" s="122" t="n"/>
      <c r="S770" s="70" t="n"/>
      <c r="T770" s="70" t="n"/>
      <c r="U770" s="70" t="n"/>
      <c r="V770" s="70" t="n"/>
      <c r="W770" s="70" t="n"/>
      <c r="X770" s="70" t="n"/>
      <c r="Y770" s="70" t="n"/>
      <c r="Z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70" t="n"/>
      <c r="H771" s="120" t="n"/>
      <c r="I771" s="121" t="n"/>
      <c r="J771" s="122" t="n"/>
      <c r="K771" s="70" t="n"/>
      <c r="L771" s="70" t="n"/>
      <c r="M771" s="70" t="n"/>
      <c r="N771" s="70" t="n"/>
      <c r="O771" s="70" t="n"/>
      <c r="P771" s="70" t="n"/>
      <c r="Q771" s="123" t="n"/>
      <c r="R771" s="122" t="n"/>
      <c r="S771" s="70" t="n"/>
      <c r="T771" s="70" t="n"/>
      <c r="U771" s="70" t="n"/>
      <c r="V771" s="70" t="n"/>
      <c r="W771" s="70" t="n"/>
      <c r="X771" s="70" t="n"/>
      <c r="Y771" s="70" t="n"/>
      <c r="Z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70" t="n"/>
      <c r="H772" s="120" t="n"/>
      <c r="I772" s="121" t="n"/>
      <c r="J772" s="122" t="n"/>
      <c r="K772" s="70" t="n"/>
      <c r="L772" s="70" t="n"/>
      <c r="M772" s="70" t="n"/>
      <c r="N772" s="70" t="n"/>
      <c r="O772" s="70" t="n"/>
      <c r="P772" s="70" t="n"/>
      <c r="Q772" s="123" t="n"/>
      <c r="R772" s="122" t="n"/>
      <c r="S772" s="70" t="n"/>
      <c r="T772" s="70" t="n"/>
      <c r="U772" s="70" t="n"/>
      <c r="V772" s="70" t="n"/>
      <c r="W772" s="70" t="n"/>
      <c r="X772" s="70" t="n"/>
      <c r="Y772" s="70" t="n"/>
      <c r="Z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70" t="n"/>
      <c r="H773" s="120" t="n"/>
      <c r="I773" s="121" t="n"/>
      <c r="J773" s="122" t="n"/>
      <c r="K773" s="70" t="n"/>
      <c r="L773" s="70" t="n"/>
      <c r="M773" s="70" t="n"/>
      <c r="N773" s="70" t="n"/>
      <c r="O773" s="70" t="n"/>
      <c r="P773" s="70" t="n"/>
      <c r="Q773" s="123" t="n"/>
      <c r="R773" s="122" t="n"/>
      <c r="S773" s="70" t="n"/>
      <c r="T773" s="70" t="n"/>
      <c r="U773" s="70" t="n"/>
      <c r="V773" s="70" t="n"/>
      <c r="W773" s="70" t="n"/>
      <c r="X773" s="70" t="n"/>
      <c r="Y773" s="70" t="n"/>
      <c r="Z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70" t="n"/>
      <c r="H774" s="120" t="n"/>
      <c r="I774" s="121" t="n"/>
      <c r="J774" s="122" t="n"/>
      <c r="K774" s="70" t="n"/>
      <c r="L774" s="70" t="n"/>
      <c r="M774" s="70" t="n"/>
      <c r="N774" s="70" t="n"/>
      <c r="O774" s="70" t="n"/>
      <c r="P774" s="70" t="n"/>
      <c r="Q774" s="123" t="n"/>
      <c r="R774" s="122" t="n"/>
      <c r="S774" s="70" t="n"/>
      <c r="T774" s="70" t="n"/>
      <c r="U774" s="70" t="n"/>
      <c r="V774" s="70" t="n"/>
      <c r="W774" s="70" t="n"/>
      <c r="X774" s="70" t="n"/>
      <c r="Y774" s="70" t="n"/>
      <c r="Z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70" t="n"/>
      <c r="H775" s="120" t="n"/>
      <c r="I775" s="121" t="n"/>
      <c r="J775" s="122" t="n"/>
      <c r="K775" s="70" t="n"/>
      <c r="L775" s="70" t="n"/>
      <c r="M775" s="70" t="n"/>
      <c r="N775" s="70" t="n"/>
      <c r="O775" s="70" t="n"/>
      <c r="P775" s="70" t="n"/>
      <c r="Q775" s="123" t="n"/>
      <c r="R775" s="122" t="n"/>
      <c r="S775" s="70" t="n"/>
      <c r="T775" s="70" t="n"/>
      <c r="U775" s="70" t="n"/>
      <c r="V775" s="70" t="n"/>
      <c r="W775" s="70" t="n"/>
      <c r="X775" s="70" t="n"/>
      <c r="Y775" s="70" t="n"/>
      <c r="Z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70" t="n"/>
      <c r="H776" s="120" t="n"/>
      <c r="I776" s="121" t="n"/>
      <c r="J776" s="122" t="n"/>
      <c r="K776" s="70" t="n"/>
      <c r="L776" s="70" t="n"/>
      <c r="M776" s="70" t="n"/>
      <c r="N776" s="70" t="n"/>
      <c r="O776" s="70" t="n"/>
      <c r="P776" s="70" t="n"/>
      <c r="Q776" s="123" t="n"/>
      <c r="R776" s="122" t="n"/>
      <c r="S776" s="70" t="n"/>
      <c r="T776" s="70" t="n"/>
      <c r="U776" s="70" t="n"/>
      <c r="V776" s="70" t="n"/>
      <c r="W776" s="70" t="n"/>
      <c r="X776" s="70" t="n"/>
      <c r="Y776" s="70" t="n"/>
      <c r="Z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70" t="n"/>
      <c r="H777" s="120" t="n"/>
      <c r="I777" s="121" t="n"/>
      <c r="J777" s="122" t="n"/>
      <c r="K777" s="70" t="n"/>
      <c r="L777" s="70" t="n"/>
      <c r="M777" s="70" t="n"/>
      <c r="N777" s="70" t="n"/>
      <c r="O777" s="70" t="n"/>
      <c r="P777" s="70" t="n"/>
      <c r="Q777" s="123" t="n"/>
      <c r="R777" s="122" t="n"/>
      <c r="S777" s="70" t="n"/>
      <c r="T777" s="70" t="n"/>
      <c r="U777" s="70" t="n"/>
      <c r="V777" s="70" t="n"/>
      <c r="W777" s="70" t="n"/>
      <c r="X777" s="70" t="n"/>
      <c r="Y777" s="70" t="n"/>
      <c r="Z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70" t="n"/>
      <c r="H778" s="120" t="n"/>
      <c r="I778" s="121" t="n"/>
      <c r="J778" s="122" t="n"/>
      <c r="K778" s="70" t="n"/>
      <c r="L778" s="70" t="n"/>
      <c r="M778" s="70" t="n"/>
      <c r="N778" s="70" t="n"/>
      <c r="O778" s="70" t="n"/>
      <c r="P778" s="70" t="n"/>
      <c r="Q778" s="123" t="n"/>
      <c r="R778" s="122" t="n"/>
      <c r="S778" s="70" t="n"/>
      <c r="T778" s="70" t="n"/>
      <c r="U778" s="70" t="n"/>
      <c r="V778" s="70" t="n"/>
      <c r="W778" s="70" t="n"/>
      <c r="X778" s="70" t="n"/>
      <c r="Y778" s="70" t="n"/>
      <c r="Z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70" t="n"/>
      <c r="H779" s="120" t="n"/>
      <c r="I779" s="121" t="n"/>
      <c r="J779" s="122" t="n"/>
      <c r="K779" s="70" t="n"/>
      <c r="L779" s="70" t="n"/>
      <c r="M779" s="70" t="n"/>
      <c r="N779" s="70" t="n"/>
      <c r="O779" s="70" t="n"/>
      <c r="P779" s="70" t="n"/>
      <c r="Q779" s="123" t="n"/>
      <c r="R779" s="122" t="n"/>
      <c r="S779" s="70" t="n"/>
      <c r="T779" s="70" t="n"/>
      <c r="U779" s="70" t="n"/>
      <c r="V779" s="70" t="n"/>
      <c r="W779" s="70" t="n"/>
      <c r="X779" s="70" t="n"/>
      <c r="Y779" s="70" t="n"/>
      <c r="Z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70" t="n"/>
      <c r="H780" s="120" t="n"/>
      <c r="I780" s="121" t="n"/>
      <c r="J780" s="122" t="n"/>
      <c r="K780" s="70" t="n"/>
      <c r="L780" s="70" t="n"/>
      <c r="M780" s="70" t="n"/>
      <c r="N780" s="70" t="n"/>
      <c r="O780" s="70" t="n"/>
      <c r="P780" s="70" t="n"/>
      <c r="Q780" s="123" t="n"/>
      <c r="R780" s="122" t="n"/>
      <c r="S780" s="70" t="n"/>
      <c r="T780" s="70" t="n"/>
      <c r="U780" s="70" t="n"/>
      <c r="V780" s="70" t="n"/>
      <c r="W780" s="70" t="n"/>
      <c r="X780" s="70" t="n"/>
      <c r="Y780" s="70" t="n"/>
      <c r="Z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70" t="n"/>
      <c r="H781" s="120" t="n"/>
      <c r="I781" s="121" t="n"/>
      <c r="J781" s="122" t="n"/>
      <c r="K781" s="70" t="n"/>
      <c r="L781" s="70" t="n"/>
      <c r="M781" s="70" t="n"/>
      <c r="N781" s="70" t="n"/>
      <c r="O781" s="70" t="n"/>
      <c r="P781" s="70" t="n"/>
      <c r="Q781" s="123" t="n"/>
      <c r="R781" s="122" t="n"/>
      <c r="S781" s="70" t="n"/>
      <c r="T781" s="70" t="n"/>
      <c r="U781" s="70" t="n"/>
      <c r="V781" s="70" t="n"/>
      <c r="W781" s="70" t="n"/>
      <c r="X781" s="70" t="n"/>
      <c r="Y781" s="70" t="n"/>
      <c r="Z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70" t="n"/>
      <c r="H782" s="120" t="n"/>
      <c r="I782" s="121" t="n"/>
      <c r="J782" s="122" t="n"/>
      <c r="K782" s="70" t="n"/>
      <c r="L782" s="70" t="n"/>
      <c r="M782" s="70" t="n"/>
      <c r="N782" s="70" t="n"/>
      <c r="O782" s="70" t="n"/>
      <c r="P782" s="70" t="n"/>
      <c r="Q782" s="123" t="n"/>
      <c r="R782" s="122" t="n"/>
      <c r="S782" s="70" t="n"/>
      <c r="T782" s="70" t="n"/>
      <c r="U782" s="70" t="n"/>
      <c r="V782" s="70" t="n"/>
      <c r="W782" s="70" t="n"/>
      <c r="X782" s="70" t="n"/>
      <c r="Y782" s="70" t="n"/>
      <c r="Z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70" t="n"/>
      <c r="H783" s="120" t="n"/>
      <c r="I783" s="121" t="n"/>
      <c r="J783" s="122" t="n"/>
      <c r="K783" s="70" t="n"/>
      <c r="L783" s="70" t="n"/>
      <c r="M783" s="70" t="n"/>
      <c r="N783" s="70" t="n"/>
      <c r="O783" s="70" t="n"/>
      <c r="P783" s="70" t="n"/>
      <c r="Q783" s="123" t="n"/>
      <c r="R783" s="122" t="n"/>
      <c r="S783" s="70" t="n"/>
      <c r="T783" s="70" t="n"/>
      <c r="U783" s="70" t="n"/>
      <c r="V783" s="70" t="n"/>
      <c r="W783" s="70" t="n"/>
      <c r="X783" s="70" t="n"/>
      <c r="Y783" s="70" t="n"/>
      <c r="Z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70" t="n"/>
      <c r="H784" s="120" t="n"/>
      <c r="I784" s="121" t="n"/>
      <c r="J784" s="122" t="n"/>
      <c r="K784" s="70" t="n"/>
      <c r="L784" s="70" t="n"/>
      <c r="M784" s="70" t="n"/>
      <c r="N784" s="70" t="n"/>
      <c r="O784" s="70" t="n"/>
      <c r="P784" s="70" t="n"/>
      <c r="Q784" s="123" t="n"/>
      <c r="R784" s="122" t="n"/>
      <c r="S784" s="70" t="n"/>
      <c r="T784" s="70" t="n"/>
      <c r="U784" s="70" t="n"/>
      <c r="V784" s="70" t="n"/>
      <c r="W784" s="70" t="n"/>
      <c r="X784" s="70" t="n"/>
      <c r="Y784" s="70" t="n"/>
      <c r="Z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70" t="n"/>
      <c r="H785" s="120" t="n"/>
      <c r="I785" s="121" t="n"/>
      <c r="J785" s="122" t="n"/>
      <c r="K785" s="70" t="n"/>
      <c r="L785" s="70" t="n"/>
      <c r="M785" s="70" t="n"/>
      <c r="N785" s="70" t="n"/>
      <c r="O785" s="70" t="n"/>
      <c r="P785" s="70" t="n"/>
      <c r="Q785" s="123" t="n"/>
      <c r="R785" s="122" t="n"/>
      <c r="S785" s="70" t="n"/>
      <c r="T785" s="70" t="n"/>
      <c r="U785" s="70" t="n"/>
      <c r="V785" s="70" t="n"/>
      <c r="W785" s="70" t="n"/>
      <c r="X785" s="70" t="n"/>
      <c r="Y785" s="70" t="n"/>
      <c r="Z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70" t="n"/>
      <c r="H786" s="120" t="n"/>
      <c r="I786" s="121" t="n"/>
      <c r="J786" s="122" t="n"/>
      <c r="K786" s="70" t="n"/>
      <c r="L786" s="70" t="n"/>
      <c r="M786" s="70" t="n"/>
      <c r="N786" s="70" t="n"/>
      <c r="O786" s="70" t="n"/>
      <c r="P786" s="70" t="n"/>
      <c r="Q786" s="123" t="n"/>
      <c r="R786" s="122" t="n"/>
      <c r="S786" s="70" t="n"/>
      <c r="T786" s="70" t="n"/>
      <c r="U786" s="70" t="n"/>
      <c r="V786" s="70" t="n"/>
      <c r="W786" s="70" t="n"/>
      <c r="X786" s="70" t="n"/>
      <c r="Y786" s="70" t="n"/>
      <c r="Z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70" t="n"/>
      <c r="H787" s="120" t="n"/>
      <c r="I787" s="121" t="n"/>
      <c r="J787" s="122" t="n"/>
      <c r="K787" s="70" t="n"/>
      <c r="L787" s="70" t="n"/>
      <c r="M787" s="70" t="n"/>
      <c r="N787" s="70" t="n"/>
      <c r="O787" s="70" t="n"/>
      <c r="P787" s="70" t="n"/>
      <c r="Q787" s="123" t="n"/>
      <c r="R787" s="122" t="n"/>
      <c r="S787" s="70" t="n"/>
      <c r="T787" s="70" t="n"/>
      <c r="U787" s="70" t="n"/>
      <c r="V787" s="70" t="n"/>
      <c r="W787" s="70" t="n"/>
      <c r="X787" s="70" t="n"/>
      <c r="Y787" s="70" t="n"/>
      <c r="Z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70" t="n"/>
      <c r="H788" s="120" t="n"/>
      <c r="I788" s="121" t="n"/>
      <c r="J788" s="122" t="n"/>
      <c r="K788" s="70" t="n"/>
      <c r="L788" s="70" t="n"/>
      <c r="M788" s="70" t="n"/>
      <c r="N788" s="70" t="n"/>
      <c r="O788" s="70" t="n"/>
      <c r="P788" s="70" t="n"/>
      <c r="Q788" s="123" t="n"/>
      <c r="R788" s="122" t="n"/>
      <c r="S788" s="70" t="n"/>
      <c r="T788" s="70" t="n"/>
      <c r="U788" s="70" t="n"/>
      <c r="V788" s="70" t="n"/>
      <c r="W788" s="70" t="n"/>
      <c r="X788" s="70" t="n"/>
      <c r="Y788" s="70" t="n"/>
      <c r="Z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70" t="n"/>
      <c r="H789" s="120" t="n"/>
      <c r="I789" s="121" t="n"/>
      <c r="J789" s="122" t="n"/>
      <c r="K789" s="70" t="n"/>
      <c r="L789" s="70" t="n"/>
      <c r="M789" s="70" t="n"/>
      <c r="N789" s="70" t="n"/>
      <c r="O789" s="70" t="n"/>
      <c r="P789" s="70" t="n"/>
      <c r="Q789" s="123" t="n"/>
      <c r="R789" s="122" t="n"/>
      <c r="S789" s="70" t="n"/>
      <c r="T789" s="70" t="n"/>
      <c r="U789" s="70" t="n"/>
      <c r="V789" s="70" t="n"/>
      <c r="W789" s="70" t="n"/>
      <c r="X789" s="70" t="n"/>
      <c r="Y789" s="70" t="n"/>
      <c r="Z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70" t="n"/>
      <c r="H790" s="120" t="n"/>
      <c r="I790" s="121" t="n"/>
      <c r="J790" s="122" t="n"/>
      <c r="K790" s="70" t="n"/>
      <c r="L790" s="70" t="n"/>
      <c r="M790" s="70" t="n"/>
      <c r="N790" s="70" t="n"/>
      <c r="O790" s="70" t="n"/>
      <c r="P790" s="70" t="n"/>
      <c r="Q790" s="123" t="n"/>
      <c r="R790" s="122" t="n"/>
      <c r="S790" s="70" t="n"/>
      <c r="T790" s="70" t="n"/>
      <c r="U790" s="70" t="n"/>
      <c r="V790" s="70" t="n"/>
      <c r="W790" s="70" t="n"/>
      <c r="X790" s="70" t="n"/>
      <c r="Y790" s="70" t="n"/>
      <c r="Z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70" t="n"/>
      <c r="H791" s="120" t="n"/>
      <c r="I791" s="121" t="n"/>
      <c r="J791" s="122" t="n"/>
      <c r="K791" s="70" t="n"/>
      <c r="L791" s="70" t="n"/>
      <c r="M791" s="70" t="n"/>
      <c r="N791" s="70" t="n"/>
      <c r="O791" s="70" t="n"/>
      <c r="P791" s="70" t="n"/>
      <c r="Q791" s="123" t="n"/>
      <c r="R791" s="122" t="n"/>
      <c r="S791" s="70" t="n"/>
      <c r="T791" s="70" t="n"/>
      <c r="U791" s="70" t="n"/>
      <c r="V791" s="70" t="n"/>
      <c r="W791" s="70" t="n"/>
      <c r="X791" s="70" t="n"/>
      <c r="Y791" s="70" t="n"/>
      <c r="Z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70" t="n"/>
      <c r="H792" s="120" t="n"/>
      <c r="I792" s="121" t="n"/>
      <c r="J792" s="122" t="n"/>
      <c r="K792" s="70" t="n"/>
      <c r="L792" s="70" t="n"/>
      <c r="M792" s="70" t="n"/>
      <c r="N792" s="70" t="n"/>
      <c r="O792" s="70" t="n"/>
      <c r="P792" s="70" t="n"/>
      <c r="Q792" s="123" t="n"/>
      <c r="R792" s="122" t="n"/>
      <c r="S792" s="70" t="n"/>
      <c r="T792" s="70" t="n"/>
      <c r="U792" s="70" t="n"/>
      <c r="V792" s="70" t="n"/>
      <c r="W792" s="70" t="n"/>
      <c r="X792" s="70" t="n"/>
      <c r="Y792" s="70" t="n"/>
      <c r="Z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70" t="n"/>
      <c r="H793" s="120" t="n"/>
      <c r="I793" s="121" t="n"/>
      <c r="J793" s="122" t="n"/>
      <c r="K793" s="70" t="n"/>
      <c r="L793" s="70" t="n"/>
      <c r="M793" s="70" t="n"/>
      <c r="N793" s="70" t="n"/>
      <c r="O793" s="70" t="n"/>
      <c r="P793" s="70" t="n"/>
      <c r="Q793" s="123" t="n"/>
      <c r="R793" s="122" t="n"/>
      <c r="S793" s="70" t="n"/>
      <c r="T793" s="70" t="n"/>
      <c r="U793" s="70" t="n"/>
      <c r="V793" s="70" t="n"/>
      <c r="W793" s="70" t="n"/>
      <c r="X793" s="70" t="n"/>
      <c r="Y793" s="70" t="n"/>
      <c r="Z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70" t="n"/>
      <c r="H794" s="120" t="n"/>
      <c r="I794" s="121" t="n"/>
      <c r="J794" s="122" t="n"/>
      <c r="K794" s="70" t="n"/>
      <c r="L794" s="70" t="n"/>
      <c r="M794" s="70" t="n"/>
      <c r="N794" s="70" t="n"/>
      <c r="O794" s="70" t="n"/>
      <c r="P794" s="70" t="n"/>
      <c r="Q794" s="123" t="n"/>
      <c r="R794" s="122" t="n"/>
      <c r="S794" s="70" t="n"/>
      <c r="T794" s="70" t="n"/>
      <c r="U794" s="70" t="n"/>
      <c r="V794" s="70" t="n"/>
      <c r="W794" s="70" t="n"/>
      <c r="X794" s="70" t="n"/>
      <c r="Y794" s="70" t="n"/>
      <c r="Z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70" t="n"/>
      <c r="H795" s="120" t="n"/>
      <c r="I795" s="121" t="n"/>
      <c r="J795" s="122" t="n"/>
      <c r="K795" s="70" t="n"/>
      <c r="L795" s="70" t="n"/>
      <c r="M795" s="70" t="n"/>
      <c r="N795" s="70" t="n"/>
      <c r="O795" s="70" t="n"/>
      <c r="P795" s="70" t="n"/>
      <c r="Q795" s="123" t="n"/>
      <c r="R795" s="122" t="n"/>
      <c r="S795" s="70" t="n"/>
      <c r="T795" s="70" t="n"/>
      <c r="U795" s="70" t="n"/>
      <c r="V795" s="70" t="n"/>
      <c r="W795" s="70" t="n"/>
      <c r="X795" s="70" t="n"/>
      <c r="Y795" s="70" t="n"/>
      <c r="Z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70" t="n"/>
      <c r="H796" s="120" t="n"/>
      <c r="I796" s="121" t="n"/>
      <c r="J796" s="122" t="n"/>
      <c r="K796" s="70" t="n"/>
      <c r="L796" s="70" t="n"/>
      <c r="M796" s="70" t="n"/>
      <c r="N796" s="70" t="n"/>
      <c r="O796" s="70" t="n"/>
      <c r="P796" s="70" t="n"/>
      <c r="Q796" s="123" t="n"/>
      <c r="R796" s="122" t="n"/>
      <c r="S796" s="70" t="n"/>
      <c r="T796" s="70" t="n"/>
      <c r="U796" s="70" t="n"/>
      <c r="V796" s="70" t="n"/>
      <c r="W796" s="70" t="n"/>
      <c r="X796" s="70" t="n"/>
      <c r="Y796" s="70" t="n"/>
      <c r="Z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70" t="n"/>
      <c r="H797" s="120" t="n"/>
      <c r="I797" s="121" t="n"/>
      <c r="J797" s="122" t="n"/>
      <c r="K797" s="70" t="n"/>
      <c r="L797" s="70" t="n"/>
      <c r="M797" s="70" t="n"/>
      <c r="N797" s="70" t="n"/>
      <c r="O797" s="70" t="n"/>
      <c r="P797" s="70" t="n"/>
      <c r="Q797" s="123" t="n"/>
      <c r="R797" s="122" t="n"/>
      <c r="S797" s="70" t="n"/>
      <c r="T797" s="70" t="n"/>
      <c r="U797" s="70" t="n"/>
      <c r="V797" s="70" t="n"/>
      <c r="W797" s="70" t="n"/>
      <c r="X797" s="70" t="n"/>
      <c r="Y797" s="70" t="n"/>
      <c r="Z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70" t="n"/>
      <c r="H798" s="120" t="n"/>
      <c r="I798" s="121" t="n"/>
      <c r="J798" s="122" t="n"/>
      <c r="K798" s="70" t="n"/>
      <c r="L798" s="70" t="n"/>
      <c r="M798" s="70" t="n"/>
      <c r="N798" s="70" t="n"/>
      <c r="O798" s="70" t="n"/>
      <c r="P798" s="70" t="n"/>
      <c r="Q798" s="123" t="n"/>
      <c r="R798" s="122" t="n"/>
      <c r="S798" s="70" t="n"/>
      <c r="T798" s="70" t="n"/>
      <c r="U798" s="70" t="n"/>
      <c r="V798" s="70" t="n"/>
      <c r="W798" s="70" t="n"/>
      <c r="X798" s="70" t="n"/>
      <c r="Y798" s="70" t="n"/>
      <c r="Z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70" t="n"/>
      <c r="H799" s="120" t="n"/>
      <c r="I799" s="121" t="n"/>
      <c r="J799" s="122" t="n"/>
      <c r="K799" s="70" t="n"/>
      <c r="L799" s="70" t="n"/>
      <c r="M799" s="70" t="n"/>
      <c r="N799" s="70" t="n"/>
      <c r="O799" s="70" t="n"/>
      <c r="P799" s="70" t="n"/>
      <c r="Q799" s="123" t="n"/>
      <c r="R799" s="122" t="n"/>
      <c r="S799" s="70" t="n"/>
      <c r="T799" s="70" t="n"/>
      <c r="U799" s="70" t="n"/>
      <c r="V799" s="70" t="n"/>
      <c r="W799" s="70" t="n"/>
      <c r="X799" s="70" t="n"/>
      <c r="Y799" s="70" t="n"/>
      <c r="Z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70" t="n"/>
      <c r="H800" s="120" t="n"/>
      <c r="I800" s="121" t="n"/>
      <c r="J800" s="122" t="n"/>
      <c r="K800" s="70" t="n"/>
      <c r="L800" s="70" t="n"/>
      <c r="M800" s="70" t="n"/>
      <c r="N800" s="70" t="n"/>
      <c r="O800" s="70" t="n"/>
      <c r="P800" s="70" t="n"/>
      <c r="Q800" s="123" t="n"/>
      <c r="R800" s="122" t="n"/>
      <c r="S800" s="70" t="n"/>
      <c r="T800" s="70" t="n"/>
      <c r="U800" s="70" t="n"/>
      <c r="V800" s="70" t="n"/>
      <c r="W800" s="70" t="n"/>
      <c r="X800" s="70" t="n"/>
      <c r="Y800" s="70" t="n"/>
      <c r="Z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70" t="n"/>
      <c r="H801" s="120" t="n"/>
      <c r="I801" s="121" t="n"/>
      <c r="J801" s="122" t="n"/>
      <c r="K801" s="70" t="n"/>
      <c r="L801" s="70" t="n"/>
      <c r="M801" s="70" t="n"/>
      <c r="N801" s="70" t="n"/>
      <c r="O801" s="70" t="n"/>
      <c r="P801" s="70" t="n"/>
      <c r="Q801" s="123" t="n"/>
      <c r="R801" s="122" t="n"/>
      <c r="S801" s="70" t="n"/>
      <c r="T801" s="70" t="n"/>
      <c r="U801" s="70" t="n"/>
      <c r="V801" s="70" t="n"/>
      <c r="W801" s="70" t="n"/>
      <c r="X801" s="70" t="n"/>
      <c r="Y801" s="70" t="n"/>
      <c r="Z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70" t="n"/>
      <c r="H802" s="120" t="n"/>
      <c r="I802" s="121" t="n"/>
      <c r="J802" s="122" t="n"/>
      <c r="K802" s="70" t="n"/>
      <c r="L802" s="70" t="n"/>
      <c r="M802" s="70" t="n"/>
      <c r="N802" s="70" t="n"/>
      <c r="O802" s="70" t="n"/>
      <c r="P802" s="70" t="n"/>
      <c r="Q802" s="123" t="n"/>
      <c r="R802" s="122" t="n"/>
      <c r="S802" s="70" t="n"/>
      <c r="T802" s="70" t="n"/>
      <c r="U802" s="70" t="n"/>
      <c r="V802" s="70" t="n"/>
      <c r="W802" s="70" t="n"/>
      <c r="X802" s="70" t="n"/>
      <c r="Y802" s="70" t="n"/>
      <c r="Z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70" t="n"/>
      <c r="H803" s="120" t="n"/>
      <c r="I803" s="121" t="n"/>
      <c r="J803" s="122" t="n"/>
      <c r="K803" s="70" t="n"/>
      <c r="L803" s="70" t="n"/>
      <c r="M803" s="70" t="n"/>
      <c r="N803" s="70" t="n"/>
      <c r="O803" s="70" t="n"/>
      <c r="P803" s="70" t="n"/>
      <c r="Q803" s="123" t="n"/>
      <c r="R803" s="122" t="n"/>
      <c r="S803" s="70" t="n"/>
      <c r="T803" s="70" t="n"/>
      <c r="U803" s="70" t="n"/>
      <c r="V803" s="70" t="n"/>
      <c r="W803" s="70" t="n"/>
      <c r="X803" s="70" t="n"/>
      <c r="Y803" s="70" t="n"/>
      <c r="Z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70" t="n"/>
      <c r="H804" s="120" t="n"/>
      <c r="I804" s="121" t="n"/>
      <c r="J804" s="122" t="n"/>
      <c r="K804" s="70" t="n"/>
      <c r="L804" s="70" t="n"/>
      <c r="M804" s="70" t="n"/>
      <c r="N804" s="70" t="n"/>
      <c r="O804" s="70" t="n"/>
      <c r="P804" s="70" t="n"/>
      <c r="Q804" s="123" t="n"/>
      <c r="R804" s="122" t="n"/>
      <c r="S804" s="70" t="n"/>
      <c r="T804" s="70" t="n"/>
      <c r="U804" s="70" t="n"/>
      <c r="V804" s="70" t="n"/>
      <c r="W804" s="70" t="n"/>
      <c r="X804" s="70" t="n"/>
      <c r="Y804" s="70" t="n"/>
      <c r="Z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70" t="n"/>
      <c r="H805" s="120" t="n"/>
      <c r="I805" s="121" t="n"/>
      <c r="J805" s="122" t="n"/>
      <c r="K805" s="70" t="n"/>
      <c r="L805" s="70" t="n"/>
      <c r="M805" s="70" t="n"/>
      <c r="N805" s="70" t="n"/>
      <c r="O805" s="70" t="n"/>
      <c r="P805" s="70" t="n"/>
      <c r="Q805" s="123" t="n"/>
      <c r="R805" s="122" t="n"/>
      <c r="S805" s="70" t="n"/>
      <c r="T805" s="70" t="n"/>
      <c r="U805" s="70" t="n"/>
      <c r="V805" s="70" t="n"/>
      <c r="W805" s="70" t="n"/>
      <c r="X805" s="70" t="n"/>
      <c r="Y805" s="70" t="n"/>
      <c r="Z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70" t="n"/>
      <c r="H806" s="120" t="n"/>
      <c r="I806" s="121" t="n"/>
      <c r="J806" s="122" t="n"/>
      <c r="K806" s="70" t="n"/>
      <c r="L806" s="70" t="n"/>
      <c r="M806" s="70" t="n"/>
      <c r="N806" s="70" t="n"/>
      <c r="O806" s="70" t="n"/>
      <c r="P806" s="70" t="n"/>
      <c r="Q806" s="123" t="n"/>
      <c r="R806" s="122" t="n"/>
      <c r="S806" s="70" t="n"/>
      <c r="T806" s="70" t="n"/>
      <c r="U806" s="70" t="n"/>
      <c r="V806" s="70" t="n"/>
      <c r="W806" s="70" t="n"/>
      <c r="X806" s="70" t="n"/>
      <c r="Y806" s="70" t="n"/>
      <c r="Z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70" t="n"/>
      <c r="H807" s="120" t="n"/>
      <c r="I807" s="121" t="n"/>
      <c r="J807" s="122" t="n"/>
      <c r="K807" s="70" t="n"/>
      <c r="L807" s="70" t="n"/>
      <c r="M807" s="70" t="n"/>
      <c r="N807" s="70" t="n"/>
      <c r="O807" s="70" t="n"/>
      <c r="P807" s="70" t="n"/>
      <c r="Q807" s="123" t="n"/>
      <c r="R807" s="122" t="n"/>
      <c r="S807" s="70" t="n"/>
      <c r="T807" s="70" t="n"/>
      <c r="U807" s="70" t="n"/>
      <c r="V807" s="70" t="n"/>
      <c r="W807" s="70" t="n"/>
      <c r="X807" s="70" t="n"/>
      <c r="Y807" s="70" t="n"/>
      <c r="Z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70" t="n"/>
      <c r="H808" s="120" t="n"/>
      <c r="I808" s="121" t="n"/>
      <c r="J808" s="122" t="n"/>
      <c r="K808" s="70" t="n"/>
      <c r="L808" s="70" t="n"/>
      <c r="M808" s="70" t="n"/>
      <c r="N808" s="70" t="n"/>
      <c r="O808" s="70" t="n"/>
      <c r="P808" s="70" t="n"/>
      <c r="Q808" s="123" t="n"/>
      <c r="R808" s="122" t="n"/>
      <c r="S808" s="70" t="n"/>
      <c r="T808" s="70" t="n"/>
      <c r="U808" s="70" t="n"/>
      <c r="V808" s="70" t="n"/>
      <c r="W808" s="70" t="n"/>
      <c r="X808" s="70" t="n"/>
      <c r="Y808" s="70" t="n"/>
      <c r="Z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70" t="n"/>
      <c r="H809" s="120" t="n"/>
      <c r="I809" s="121" t="n"/>
      <c r="J809" s="122" t="n"/>
      <c r="K809" s="70" t="n"/>
      <c r="L809" s="70" t="n"/>
      <c r="M809" s="70" t="n"/>
      <c r="N809" s="70" t="n"/>
      <c r="O809" s="70" t="n"/>
      <c r="P809" s="70" t="n"/>
      <c r="Q809" s="123" t="n"/>
      <c r="R809" s="122" t="n"/>
      <c r="S809" s="70" t="n"/>
      <c r="T809" s="70" t="n"/>
      <c r="U809" s="70" t="n"/>
      <c r="V809" s="70" t="n"/>
      <c r="W809" s="70" t="n"/>
      <c r="X809" s="70" t="n"/>
      <c r="Y809" s="70" t="n"/>
      <c r="Z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70" t="n"/>
      <c r="H810" s="120" t="n"/>
      <c r="I810" s="121" t="n"/>
      <c r="J810" s="122" t="n"/>
      <c r="K810" s="70" t="n"/>
      <c r="L810" s="70" t="n"/>
      <c r="M810" s="70" t="n"/>
      <c r="N810" s="70" t="n"/>
      <c r="O810" s="70" t="n"/>
      <c r="P810" s="70" t="n"/>
      <c r="Q810" s="123" t="n"/>
      <c r="R810" s="122" t="n"/>
      <c r="S810" s="70" t="n"/>
      <c r="T810" s="70" t="n"/>
      <c r="U810" s="70" t="n"/>
      <c r="V810" s="70" t="n"/>
      <c r="W810" s="70" t="n"/>
      <c r="X810" s="70" t="n"/>
      <c r="Y810" s="70" t="n"/>
      <c r="Z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70" t="n"/>
      <c r="H811" s="120" t="n"/>
      <c r="I811" s="121" t="n"/>
      <c r="J811" s="122" t="n"/>
      <c r="K811" s="70" t="n"/>
      <c r="L811" s="70" t="n"/>
      <c r="M811" s="70" t="n"/>
      <c r="N811" s="70" t="n"/>
      <c r="O811" s="70" t="n"/>
      <c r="P811" s="70" t="n"/>
      <c r="Q811" s="123" t="n"/>
      <c r="R811" s="122" t="n"/>
      <c r="S811" s="70" t="n"/>
      <c r="T811" s="70" t="n"/>
      <c r="U811" s="70" t="n"/>
      <c r="V811" s="70" t="n"/>
      <c r="W811" s="70" t="n"/>
      <c r="X811" s="70" t="n"/>
      <c r="Y811" s="70" t="n"/>
      <c r="Z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70" t="n"/>
      <c r="H812" s="120" t="n"/>
      <c r="I812" s="121" t="n"/>
      <c r="J812" s="122" t="n"/>
      <c r="K812" s="70" t="n"/>
      <c r="L812" s="70" t="n"/>
      <c r="M812" s="70" t="n"/>
      <c r="N812" s="70" t="n"/>
      <c r="O812" s="70" t="n"/>
      <c r="P812" s="70" t="n"/>
      <c r="Q812" s="123" t="n"/>
      <c r="R812" s="122" t="n"/>
      <c r="S812" s="70" t="n"/>
      <c r="T812" s="70" t="n"/>
      <c r="U812" s="70" t="n"/>
      <c r="V812" s="70" t="n"/>
      <c r="W812" s="70" t="n"/>
      <c r="X812" s="70" t="n"/>
      <c r="Y812" s="70" t="n"/>
      <c r="Z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70" t="n"/>
      <c r="H813" s="120" t="n"/>
      <c r="I813" s="121" t="n"/>
      <c r="J813" s="122" t="n"/>
      <c r="K813" s="70" t="n"/>
      <c r="L813" s="70" t="n"/>
      <c r="M813" s="70" t="n"/>
      <c r="N813" s="70" t="n"/>
      <c r="O813" s="70" t="n"/>
      <c r="P813" s="70" t="n"/>
      <c r="Q813" s="123" t="n"/>
      <c r="R813" s="122" t="n"/>
      <c r="S813" s="70" t="n"/>
      <c r="T813" s="70" t="n"/>
      <c r="U813" s="70" t="n"/>
      <c r="V813" s="70" t="n"/>
      <c r="W813" s="70" t="n"/>
      <c r="X813" s="70" t="n"/>
      <c r="Y813" s="70" t="n"/>
      <c r="Z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70" t="n"/>
      <c r="H814" s="120" t="n"/>
      <c r="I814" s="121" t="n"/>
      <c r="J814" s="122" t="n"/>
      <c r="K814" s="70" t="n"/>
      <c r="L814" s="70" t="n"/>
      <c r="M814" s="70" t="n"/>
      <c r="N814" s="70" t="n"/>
      <c r="O814" s="70" t="n"/>
      <c r="P814" s="70" t="n"/>
      <c r="Q814" s="123" t="n"/>
      <c r="R814" s="122" t="n"/>
      <c r="S814" s="70" t="n"/>
      <c r="T814" s="70" t="n"/>
      <c r="U814" s="70" t="n"/>
      <c r="V814" s="70" t="n"/>
      <c r="W814" s="70" t="n"/>
      <c r="X814" s="70" t="n"/>
      <c r="Y814" s="70" t="n"/>
      <c r="Z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70" t="n"/>
      <c r="H815" s="120" t="n"/>
      <c r="I815" s="121" t="n"/>
      <c r="J815" s="122" t="n"/>
      <c r="K815" s="70" t="n"/>
      <c r="L815" s="70" t="n"/>
      <c r="M815" s="70" t="n"/>
      <c r="N815" s="70" t="n"/>
      <c r="O815" s="70" t="n"/>
      <c r="P815" s="70" t="n"/>
      <c r="Q815" s="123" t="n"/>
      <c r="R815" s="122" t="n"/>
      <c r="S815" s="70" t="n"/>
      <c r="T815" s="70" t="n"/>
      <c r="U815" s="70" t="n"/>
      <c r="V815" s="70" t="n"/>
      <c r="W815" s="70" t="n"/>
      <c r="X815" s="70" t="n"/>
      <c r="Y815" s="70" t="n"/>
      <c r="Z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70" t="n"/>
      <c r="H816" s="120" t="n"/>
      <c r="I816" s="121" t="n"/>
      <c r="J816" s="122" t="n"/>
      <c r="K816" s="70" t="n"/>
      <c r="L816" s="70" t="n"/>
      <c r="M816" s="70" t="n"/>
      <c r="N816" s="70" t="n"/>
      <c r="O816" s="70" t="n"/>
      <c r="P816" s="70" t="n"/>
      <c r="Q816" s="123" t="n"/>
      <c r="R816" s="122" t="n"/>
      <c r="S816" s="70" t="n"/>
      <c r="T816" s="70" t="n"/>
      <c r="U816" s="70" t="n"/>
      <c r="V816" s="70" t="n"/>
      <c r="W816" s="70" t="n"/>
      <c r="X816" s="70" t="n"/>
      <c r="Y816" s="70" t="n"/>
      <c r="Z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70" t="n"/>
      <c r="H817" s="120" t="n"/>
      <c r="I817" s="121" t="n"/>
      <c r="J817" s="122" t="n"/>
      <c r="K817" s="70" t="n"/>
      <c r="L817" s="70" t="n"/>
      <c r="M817" s="70" t="n"/>
      <c r="N817" s="70" t="n"/>
      <c r="O817" s="70" t="n"/>
      <c r="P817" s="70" t="n"/>
      <c r="Q817" s="123" t="n"/>
      <c r="R817" s="122" t="n"/>
      <c r="S817" s="70" t="n"/>
      <c r="T817" s="70" t="n"/>
      <c r="U817" s="70" t="n"/>
      <c r="V817" s="70" t="n"/>
      <c r="W817" s="70" t="n"/>
      <c r="X817" s="70" t="n"/>
      <c r="Y817" s="70" t="n"/>
      <c r="Z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70" t="n"/>
      <c r="H818" s="120" t="n"/>
      <c r="I818" s="121" t="n"/>
      <c r="J818" s="122" t="n"/>
      <c r="K818" s="70" t="n"/>
      <c r="L818" s="70" t="n"/>
      <c r="M818" s="70" t="n"/>
      <c r="N818" s="70" t="n"/>
      <c r="O818" s="70" t="n"/>
      <c r="P818" s="70" t="n"/>
      <c r="Q818" s="123" t="n"/>
      <c r="R818" s="122" t="n"/>
      <c r="S818" s="70" t="n"/>
      <c r="T818" s="70" t="n"/>
      <c r="U818" s="70" t="n"/>
      <c r="V818" s="70" t="n"/>
      <c r="W818" s="70" t="n"/>
      <c r="X818" s="70" t="n"/>
      <c r="Y818" s="70" t="n"/>
      <c r="Z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70" t="n"/>
      <c r="H819" s="120" t="n"/>
      <c r="I819" s="121" t="n"/>
      <c r="J819" s="122" t="n"/>
      <c r="K819" s="70" t="n"/>
      <c r="L819" s="70" t="n"/>
      <c r="M819" s="70" t="n"/>
      <c r="N819" s="70" t="n"/>
      <c r="O819" s="70" t="n"/>
      <c r="P819" s="70" t="n"/>
      <c r="Q819" s="123" t="n"/>
      <c r="R819" s="122" t="n"/>
      <c r="S819" s="70" t="n"/>
      <c r="T819" s="70" t="n"/>
      <c r="U819" s="70" t="n"/>
      <c r="V819" s="70" t="n"/>
      <c r="W819" s="70" t="n"/>
      <c r="X819" s="70" t="n"/>
      <c r="Y819" s="70" t="n"/>
      <c r="Z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70" t="n"/>
      <c r="H820" s="120" t="n"/>
      <c r="I820" s="121" t="n"/>
      <c r="J820" s="122" t="n"/>
      <c r="K820" s="70" t="n"/>
      <c r="L820" s="70" t="n"/>
      <c r="M820" s="70" t="n"/>
      <c r="N820" s="70" t="n"/>
      <c r="O820" s="70" t="n"/>
      <c r="P820" s="70" t="n"/>
      <c r="Q820" s="123" t="n"/>
      <c r="R820" s="122" t="n"/>
      <c r="S820" s="70" t="n"/>
      <c r="T820" s="70" t="n"/>
      <c r="U820" s="70" t="n"/>
      <c r="V820" s="70" t="n"/>
      <c r="W820" s="70" t="n"/>
      <c r="X820" s="70" t="n"/>
      <c r="Y820" s="70" t="n"/>
      <c r="Z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70" t="n"/>
      <c r="H821" s="120" t="n"/>
      <c r="I821" s="121" t="n"/>
      <c r="J821" s="122" t="n"/>
      <c r="K821" s="70" t="n"/>
      <c r="L821" s="70" t="n"/>
      <c r="M821" s="70" t="n"/>
      <c r="N821" s="70" t="n"/>
      <c r="O821" s="70" t="n"/>
      <c r="P821" s="70" t="n"/>
      <c r="Q821" s="123" t="n"/>
      <c r="R821" s="122" t="n"/>
      <c r="S821" s="70" t="n"/>
      <c r="T821" s="70" t="n"/>
      <c r="U821" s="70" t="n"/>
      <c r="V821" s="70" t="n"/>
      <c r="W821" s="70" t="n"/>
      <c r="X821" s="70" t="n"/>
      <c r="Y821" s="70" t="n"/>
      <c r="Z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70" t="n"/>
      <c r="H822" s="120" t="n"/>
      <c r="I822" s="121" t="n"/>
      <c r="J822" s="122" t="n"/>
      <c r="K822" s="70" t="n"/>
      <c r="L822" s="70" t="n"/>
      <c r="M822" s="70" t="n"/>
      <c r="N822" s="70" t="n"/>
      <c r="O822" s="70" t="n"/>
      <c r="P822" s="70" t="n"/>
      <c r="Q822" s="123" t="n"/>
      <c r="R822" s="122" t="n"/>
      <c r="S822" s="70" t="n"/>
      <c r="T822" s="70" t="n"/>
      <c r="U822" s="70" t="n"/>
      <c r="V822" s="70" t="n"/>
      <c r="W822" s="70" t="n"/>
      <c r="X822" s="70" t="n"/>
      <c r="Y822" s="70" t="n"/>
      <c r="Z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70" t="n"/>
      <c r="H823" s="120" t="n"/>
      <c r="I823" s="121" t="n"/>
      <c r="J823" s="122" t="n"/>
      <c r="K823" s="70" t="n"/>
      <c r="L823" s="70" t="n"/>
      <c r="M823" s="70" t="n"/>
      <c r="N823" s="70" t="n"/>
      <c r="O823" s="70" t="n"/>
      <c r="P823" s="70" t="n"/>
      <c r="Q823" s="123" t="n"/>
      <c r="R823" s="122" t="n"/>
      <c r="S823" s="70" t="n"/>
      <c r="T823" s="70" t="n"/>
      <c r="U823" s="70" t="n"/>
      <c r="V823" s="70" t="n"/>
      <c r="W823" s="70" t="n"/>
      <c r="X823" s="70" t="n"/>
      <c r="Y823" s="70" t="n"/>
      <c r="Z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70" t="n"/>
      <c r="H824" s="120" t="n"/>
      <c r="I824" s="121" t="n"/>
      <c r="J824" s="122" t="n"/>
      <c r="K824" s="70" t="n"/>
      <c r="L824" s="70" t="n"/>
      <c r="M824" s="70" t="n"/>
      <c r="N824" s="70" t="n"/>
      <c r="O824" s="70" t="n"/>
      <c r="P824" s="70" t="n"/>
      <c r="Q824" s="123" t="n"/>
      <c r="R824" s="122" t="n"/>
      <c r="S824" s="70" t="n"/>
      <c r="T824" s="70" t="n"/>
      <c r="U824" s="70" t="n"/>
      <c r="V824" s="70" t="n"/>
      <c r="W824" s="70" t="n"/>
      <c r="X824" s="70" t="n"/>
      <c r="Y824" s="70" t="n"/>
      <c r="Z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70" t="n"/>
      <c r="H825" s="120" t="n"/>
      <c r="I825" s="121" t="n"/>
      <c r="J825" s="122" t="n"/>
      <c r="K825" s="70" t="n"/>
      <c r="L825" s="70" t="n"/>
      <c r="M825" s="70" t="n"/>
      <c r="N825" s="70" t="n"/>
      <c r="O825" s="70" t="n"/>
      <c r="P825" s="70" t="n"/>
      <c r="Q825" s="123" t="n"/>
      <c r="R825" s="122" t="n"/>
      <c r="S825" s="70" t="n"/>
      <c r="T825" s="70" t="n"/>
      <c r="U825" s="70" t="n"/>
      <c r="V825" s="70" t="n"/>
      <c r="W825" s="70" t="n"/>
      <c r="X825" s="70" t="n"/>
      <c r="Y825" s="70" t="n"/>
      <c r="Z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70" t="n"/>
      <c r="H826" s="120" t="n"/>
      <c r="I826" s="121" t="n"/>
      <c r="J826" s="122" t="n"/>
      <c r="K826" s="70" t="n"/>
      <c r="L826" s="70" t="n"/>
      <c r="M826" s="70" t="n"/>
      <c r="N826" s="70" t="n"/>
      <c r="O826" s="70" t="n"/>
      <c r="P826" s="70" t="n"/>
      <c r="Q826" s="123" t="n"/>
      <c r="R826" s="122" t="n"/>
      <c r="S826" s="70" t="n"/>
      <c r="T826" s="70" t="n"/>
      <c r="U826" s="70" t="n"/>
      <c r="V826" s="70" t="n"/>
      <c r="W826" s="70" t="n"/>
      <c r="X826" s="70" t="n"/>
      <c r="Y826" s="70" t="n"/>
      <c r="Z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70" t="n"/>
      <c r="H827" s="120" t="n"/>
      <c r="I827" s="121" t="n"/>
      <c r="J827" s="122" t="n"/>
      <c r="K827" s="70" t="n"/>
      <c r="L827" s="70" t="n"/>
      <c r="M827" s="70" t="n"/>
      <c r="N827" s="70" t="n"/>
      <c r="O827" s="70" t="n"/>
      <c r="P827" s="70" t="n"/>
      <c r="Q827" s="123" t="n"/>
      <c r="R827" s="122" t="n"/>
      <c r="S827" s="70" t="n"/>
      <c r="T827" s="70" t="n"/>
      <c r="U827" s="70" t="n"/>
      <c r="V827" s="70" t="n"/>
      <c r="W827" s="70" t="n"/>
      <c r="X827" s="70" t="n"/>
      <c r="Y827" s="70" t="n"/>
      <c r="Z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70" t="n"/>
      <c r="H828" s="120" t="n"/>
      <c r="I828" s="121" t="n"/>
      <c r="J828" s="122" t="n"/>
      <c r="K828" s="70" t="n"/>
      <c r="L828" s="70" t="n"/>
      <c r="M828" s="70" t="n"/>
      <c r="N828" s="70" t="n"/>
      <c r="O828" s="70" t="n"/>
      <c r="P828" s="70" t="n"/>
      <c r="Q828" s="123" t="n"/>
      <c r="R828" s="122" t="n"/>
      <c r="S828" s="70" t="n"/>
      <c r="T828" s="70" t="n"/>
      <c r="U828" s="70" t="n"/>
      <c r="V828" s="70" t="n"/>
      <c r="W828" s="70" t="n"/>
      <c r="X828" s="70" t="n"/>
      <c r="Y828" s="70" t="n"/>
      <c r="Z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70" t="n"/>
      <c r="H829" s="120" t="n"/>
      <c r="I829" s="121" t="n"/>
      <c r="J829" s="122" t="n"/>
      <c r="K829" s="70" t="n"/>
      <c r="L829" s="70" t="n"/>
      <c r="M829" s="70" t="n"/>
      <c r="N829" s="70" t="n"/>
      <c r="O829" s="70" t="n"/>
      <c r="P829" s="70" t="n"/>
      <c r="Q829" s="123" t="n"/>
      <c r="R829" s="122" t="n"/>
      <c r="S829" s="70" t="n"/>
      <c r="T829" s="70" t="n"/>
      <c r="U829" s="70" t="n"/>
      <c r="V829" s="70" t="n"/>
      <c r="W829" s="70" t="n"/>
      <c r="X829" s="70" t="n"/>
      <c r="Y829" s="70" t="n"/>
      <c r="Z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70" t="n"/>
      <c r="H830" s="120" t="n"/>
      <c r="I830" s="121" t="n"/>
      <c r="J830" s="122" t="n"/>
      <c r="K830" s="70" t="n"/>
      <c r="L830" s="70" t="n"/>
      <c r="M830" s="70" t="n"/>
      <c r="N830" s="70" t="n"/>
      <c r="O830" s="70" t="n"/>
      <c r="P830" s="70" t="n"/>
      <c r="Q830" s="123" t="n"/>
      <c r="R830" s="122" t="n"/>
      <c r="S830" s="70" t="n"/>
      <c r="T830" s="70" t="n"/>
      <c r="U830" s="70" t="n"/>
      <c r="V830" s="70" t="n"/>
      <c r="W830" s="70" t="n"/>
      <c r="X830" s="70" t="n"/>
      <c r="Y830" s="70" t="n"/>
      <c r="Z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70" t="n"/>
      <c r="H831" s="120" t="n"/>
      <c r="I831" s="121" t="n"/>
      <c r="J831" s="122" t="n"/>
      <c r="K831" s="70" t="n"/>
      <c r="L831" s="70" t="n"/>
      <c r="M831" s="70" t="n"/>
      <c r="N831" s="70" t="n"/>
      <c r="O831" s="70" t="n"/>
      <c r="P831" s="70" t="n"/>
      <c r="Q831" s="123" t="n"/>
      <c r="R831" s="122" t="n"/>
      <c r="S831" s="70" t="n"/>
      <c r="T831" s="70" t="n"/>
      <c r="U831" s="70" t="n"/>
      <c r="V831" s="70" t="n"/>
      <c r="W831" s="70" t="n"/>
      <c r="X831" s="70" t="n"/>
      <c r="Y831" s="70" t="n"/>
      <c r="Z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70" t="n"/>
      <c r="H832" s="120" t="n"/>
      <c r="I832" s="121" t="n"/>
      <c r="J832" s="122" t="n"/>
      <c r="K832" s="70" t="n"/>
      <c r="L832" s="70" t="n"/>
      <c r="M832" s="70" t="n"/>
      <c r="N832" s="70" t="n"/>
      <c r="O832" s="70" t="n"/>
      <c r="P832" s="70" t="n"/>
      <c r="Q832" s="123" t="n"/>
      <c r="R832" s="122" t="n"/>
      <c r="S832" s="70" t="n"/>
      <c r="T832" s="70" t="n"/>
      <c r="U832" s="70" t="n"/>
      <c r="V832" s="70" t="n"/>
      <c r="W832" s="70" t="n"/>
      <c r="X832" s="70" t="n"/>
      <c r="Y832" s="70" t="n"/>
      <c r="Z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70" t="n"/>
      <c r="H833" s="120" t="n"/>
      <c r="I833" s="121" t="n"/>
      <c r="J833" s="122" t="n"/>
      <c r="K833" s="70" t="n"/>
      <c r="L833" s="70" t="n"/>
      <c r="M833" s="70" t="n"/>
      <c r="N833" s="70" t="n"/>
      <c r="O833" s="70" t="n"/>
      <c r="P833" s="70" t="n"/>
      <c r="Q833" s="123" t="n"/>
      <c r="R833" s="122" t="n"/>
      <c r="S833" s="70" t="n"/>
      <c r="T833" s="70" t="n"/>
      <c r="U833" s="70" t="n"/>
      <c r="V833" s="70" t="n"/>
      <c r="W833" s="70" t="n"/>
      <c r="X833" s="70" t="n"/>
      <c r="Y833" s="70" t="n"/>
      <c r="Z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70" t="n"/>
      <c r="H834" s="120" t="n"/>
      <c r="I834" s="121" t="n"/>
      <c r="J834" s="122" t="n"/>
      <c r="K834" s="70" t="n"/>
      <c r="L834" s="70" t="n"/>
      <c r="M834" s="70" t="n"/>
      <c r="N834" s="70" t="n"/>
      <c r="O834" s="70" t="n"/>
      <c r="P834" s="70" t="n"/>
      <c r="Q834" s="123" t="n"/>
      <c r="R834" s="122" t="n"/>
      <c r="S834" s="70" t="n"/>
      <c r="T834" s="70" t="n"/>
      <c r="U834" s="70" t="n"/>
      <c r="V834" s="70" t="n"/>
      <c r="W834" s="70" t="n"/>
      <c r="X834" s="70" t="n"/>
      <c r="Y834" s="70" t="n"/>
      <c r="Z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70" t="n"/>
      <c r="H835" s="120" t="n"/>
      <c r="I835" s="121" t="n"/>
      <c r="J835" s="122" t="n"/>
      <c r="K835" s="70" t="n"/>
      <c r="L835" s="70" t="n"/>
      <c r="M835" s="70" t="n"/>
      <c r="N835" s="70" t="n"/>
      <c r="O835" s="70" t="n"/>
      <c r="P835" s="70" t="n"/>
      <c r="Q835" s="123" t="n"/>
      <c r="R835" s="122" t="n"/>
      <c r="S835" s="70" t="n"/>
      <c r="T835" s="70" t="n"/>
      <c r="U835" s="70" t="n"/>
      <c r="V835" s="70" t="n"/>
      <c r="W835" s="70" t="n"/>
      <c r="X835" s="70" t="n"/>
      <c r="Y835" s="70" t="n"/>
      <c r="Z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70" t="n"/>
      <c r="H836" s="120" t="n"/>
      <c r="I836" s="121" t="n"/>
      <c r="J836" s="122" t="n"/>
      <c r="K836" s="70" t="n"/>
      <c r="L836" s="70" t="n"/>
      <c r="M836" s="70" t="n"/>
      <c r="N836" s="70" t="n"/>
      <c r="O836" s="70" t="n"/>
      <c r="P836" s="70" t="n"/>
      <c r="Q836" s="123" t="n"/>
      <c r="R836" s="122" t="n"/>
      <c r="S836" s="70" t="n"/>
      <c r="T836" s="70" t="n"/>
      <c r="U836" s="70" t="n"/>
      <c r="V836" s="70" t="n"/>
      <c r="W836" s="70" t="n"/>
      <c r="X836" s="70" t="n"/>
      <c r="Y836" s="70" t="n"/>
      <c r="Z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70" t="n"/>
      <c r="H837" s="120" t="n"/>
      <c r="I837" s="121" t="n"/>
      <c r="J837" s="122" t="n"/>
      <c r="K837" s="70" t="n"/>
      <c r="L837" s="70" t="n"/>
      <c r="M837" s="70" t="n"/>
      <c r="N837" s="70" t="n"/>
      <c r="O837" s="70" t="n"/>
      <c r="P837" s="70" t="n"/>
      <c r="Q837" s="123" t="n"/>
      <c r="R837" s="122" t="n"/>
      <c r="S837" s="70" t="n"/>
      <c r="T837" s="70" t="n"/>
      <c r="U837" s="70" t="n"/>
      <c r="V837" s="70" t="n"/>
      <c r="W837" s="70" t="n"/>
      <c r="X837" s="70" t="n"/>
      <c r="Y837" s="70" t="n"/>
      <c r="Z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70" t="n"/>
      <c r="H838" s="120" t="n"/>
      <c r="I838" s="121" t="n"/>
      <c r="J838" s="122" t="n"/>
      <c r="K838" s="70" t="n"/>
      <c r="L838" s="70" t="n"/>
      <c r="M838" s="70" t="n"/>
      <c r="N838" s="70" t="n"/>
      <c r="O838" s="70" t="n"/>
      <c r="P838" s="70" t="n"/>
      <c r="Q838" s="123" t="n"/>
      <c r="R838" s="122" t="n"/>
      <c r="S838" s="70" t="n"/>
      <c r="T838" s="70" t="n"/>
      <c r="U838" s="70" t="n"/>
      <c r="V838" s="70" t="n"/>
      <c r="W838" s="70" t="n"/>
      <c r="X838" s="70" t="n"/>
      <c r="Y838" s="70" t="n"/>
      <c r="Z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70" t="n"/>
      <c r="H839" s="120" t="n"/>
      <c r="I839" s="121" t="n"/>
      <c r="J839" s="122" t="n"/>
      <c r="K839" s="70" t="n"/>
      <c r="L839" s="70" t="n"/>
      <c r="M839" s="70" t="n"/>
      <c r="N839" s="70" t="n"/>
      <c r="O839" s="70" t="n"/>
      <c r="P839" s="70" t="n"/>
      <c r="Q839" s="123" t="n"/>
      <c r="R839" s="122" t="n"/>
      <c r="S839" s="70" t="n"/>
      <c r="T839" s="70" t="n"/>
      <c r="U839" s="70" t="n"/>
      <c r="V839" s="70" t="n"/>
      <c r="W839" s="70" t="n"/>
      <c r="X839" s="70" t="n"/>
      <c r="Y839" s="70" t="n"/>
      <c r="Z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70" t="n"/>
      <c r="H840" s="120" t="n"/>
      <c r="I840" s="121" t="n"/>
      <c r="J840" s="122" t="n"/>
      <c r="K840" s="70" t="n"/>
      <c r="L840" s="70" t="n"/>
      <c r="M840" s="70" t="n"/>
      <c r="N840" s="70" t="n"/>
      <c r="O840" s="70" t="n"/>
      <c r="P840" s="70" t="n"/>
      <c r="Q840" s="123" t="n"/>
      <c r="R840" s="122" t="n"/>
      <c r="S840" s="70" t="n"/>
      <c r="T840" s="70" t="n"/>
      <c r="U840" s="70" t="n"/>
      <c r="V840" s="70" t="n"/>
      <c r="W840" s="70" t="n"/>
      <c r="X840" s="70" t="n"/>
      <c r="Y840" s="70" t="n"/>
      <c r="Z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70" t="n"/>
      <c r="H841" s="120" t="n"/>
      <c r="I841" s="121" t="n"/>
      <c r="J841" s="122" t="n"/>
      <c r="K841" s="70" t="n"/>
      <c r="L841" s="70" t="n"/>
      <c r="M841" s="70" t="n"/>
      <c r="N841" s="70" t="n"/>
      <c r="O841" s="70" t="n"/>
      <c r="P841" s="70" t="n"/>
      <c r="Q841" s="123" t="n"/>
      <c r="R841" s="122" t="n"/>
      <c r="S841" s="70" t="n"/>
      <c r="T841" s="70" t="n"/>
      <c r="U841" s="70" t="n"/>
      <c r="V841" s="70" t="n"/>
      <c r="W841" s="70" t="n"/>
      <c r="X841" s="70" t="n"/>
      <c r="Y841" s="70" t="n"/>
      <c r="Z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70" t="n"/>
      <c r="H842" s="120" t="n"/>
      <c r="I842" s="121" t="n"/>
      <c r="J842" s="122" t="n"/>
      <c r="K842" s="70" t="n"/>
      <c r="L842" s="70" t="n"/>
      <c r="M842" s="70" t="n"/>
      <c r="N842" s="70" t="n"/>
      <c r="O842" s="70" t="n"/>
      <c r="P842" s="70" t="n"/>
      <c r="Q842" s="123" t="n"/>
      <c r="R842" s="122" t="n"/>
      <c r="S842" s="70" t="n"/>
      <c r="T842" s="70" t="n"/>
      <c r="U842" s="70" t="n"/>
      <c r="V842" s="70" t="n"/>
      <c r="W842" s="70" t="n"/>
      <c r="X842" s="70" t="n"/>
      <c r="Y842" s="70" t="n"/>
      <c r="Z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70" t="n"/>
      <c r="H843" s="120" t="n"/>
      <c r="I843" s="121" t="n"/>
      <c r="J843" s="122" t="n"/>
      <c r="K843" s="70" t="n"/>
      <c r="L843" s="70" t="n"/>
      <c r="M843" s="70" t="n"/>
      <c r="N843" s="70" t="n"/>
      <c r="O843" s="70" t="n"/>
      <c r="P843" s="70" t="n"/>
      <c r="Q843" s="123" t="n"/>
      <c r="R843" s="122" t="n"/>
      <c r="S843" s="70" t="n"/>
      <c r="T843" s="70" t="n"/>
      <c r="U843" s="70" t="n"/>
      <c r="V843" s="70" t="n"/>
      <c r="W843" s="70" t="n"/>
      <c r="X843" s="70" t="n"/>
      <c r="Y843" s="70" t="n"/>
      <c r="Z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70" t="n"/>
      <c r="H844" s="120" t="n"/>
      <c r="I844" s="121" t="n"/>
      <c r="J844" s="122" t="n"/>
      <c r="K844" s="70" t="n"/>
      <c r="L844" s="70" t="n"/>
      <c r="M844" s="70" t="n"/>
      <c r="N844" s="70" t="n"/>
      <c r="O844" s="70" t="n"/>
      <c r="P844" s="70" t="n"/>
      <c r="Q844" s="123" t="n"/>
      <c r="R844" s="122" t="n"/>
      <c r="S844" s="70" t="n"/>
      <c r="T844" s="70" t="n"/>
      <c r="U844" s="70" t="n"/>
      <c r="V844" s="70" t="n"/>
      <c r="W844" s="70" t="n"/>
      <c r="X844" s="70" t="n"/>
      <c r="Y844" s="70" t="n"/>
      <c r="Z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70" t="n"/>
      <c r="H845" s="120" t="n"/>
      <c r="I845" s="121" t="n"/>
      <c r="J845" s="122" t="n"/>
      <c r="K845" s="70" t="n"/>
      <c r="L845" s="70" t="n"/>
      <c r="M845" s="70" t="n"/>
      <c r="N845" s="70" t="n"/>
      <c r="O845" s="70" t="n"/>
      <c r="P845" s="70" t="n"/>
      <c r="Q845" s="123" t="n"/>
      <c r="R845" s="122" t="n"/>
      <c r="S845" s="70" t="n"/>
      <c r="T845" s="70" t="n"/>
      <c r="U845" s="70" t="n"/>
      <c r="V845" s="70" t="n"/>
      <c r="W845" s="70" t="n"/>
      <c r="X845" s="70" t="n"/>
      <c r="Y845" s="70" t="n"/>
      <c r="Z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70" t="n"/>
      <c r="H846" s="120" t="n"/>
      <c r="I846" s="121" t="n"/>
      <c r="J846" s="122" t="n"/>
      <c r="K846" s="70" t="n"/>
      <c r="L846" s="70" t="n"/>
      <c r="M846" s="70" t="n"/>
      <c r="N846" s="70" t="n"/>
      <c r="O846" s="70" t="n"/>
      <c r="P846" s="70" t="n"/>
      <c r="Q846" s="123" t="n"/>
      <c r="R846" s="122" t="n"/>
      <c r="S846" s="70" t="n"/>
      <c r="T846" s="70" t="n"/>
      <c r="U846" s="70" t="n"/>
      <c r="V846" s="70" t="n"/>
      <c r="W846" s="70" t="n"/>
      <c r="X846" s="70" t="n"/>
      <c r="Y846" s="70" t="n"/>
      <c r="Z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70" t="n"/>
      <c r="H847" s="120" t="n"/>
      <c r="I847" s="121" t="n"/>
      <c r="J847" s="122" t="n"/>
      <c r="K847" s="70" t="n"/>
      <c r="L847" s="70" t="n"/>
      <c r="M847" s="70" t="n"/>
      <c r="N847" s="70" t="n"/>
      <c r="O847" s="70" t="n"/>
      <c r="P847" s="70" t="n"/>
      <c r="Q847" s="123" t="n"/>
      <c r="R847" s="122" t="n"/>
      <c r="S847" s="70" t="n"/>
      <c r="T847" s="70" t="n"/>
      <c r="U847" s="70" t="n"/>
      <c r="V847" s="70" t="n"/>
      <c r="W847" s="70" t="n"/>
      <c r="X847" s="70" t="n"/>
      <c r="Y847" s="70" t="n"/>
      <c r="Z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70" t="n"/>
      <c r="H848" s="120" t="n"/>
      <c r="I848" s="121" t="n"/>
      <c r="J848" s="122" t="n"/>
      <c r="K848" s="70" t="n"/>
      <c r="L848" s="70" t="n"/>
      <c r="M848" s="70" t="n"/>
      <c r="N848" s="70" t="n"/>
      <c r="O848" s="70" t="n"/>
      <c r="P848" s="70" t="n"/>
      <c r="Q848" s="123" t="n"/>
      <c r="R848" s="122" t="n"/>
      <c r="S848" s="70" t="n"/>
      <c r="T848" s="70" t="n"/>
      <c r="U848" s="70" t="n"/>
      <c r="V848" s="70" t="n"/>
      <c r="W848" s="70" t="n"/>
      <c r="X848" s="70" t="n"/>
      <c r="Y848" s="70" t="n"/>
      <c r="Z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70" t="n"/>
      <c r="H849" s="120" t="n"/>
      <c r="I849" s="121" t="n"/>
      <c r="J849" s="122" t="n"/>
      <c r="K849" s="70" t="n"/>
      <c r="L849" s="70" t="n"/>
      <c r="M849" s="70" t="n"/>
      <c r="N849" s="70" t="n"/>
      <c r="O849" s="70" t="n"/>
      <c r="P849" s="70" t="n"/>
      <c r="Q849" s="123" t="n"/>
      <c r="R849" s="122" t="n"/>
      <c r="S849" s="70" t="n"/>
      <c r="T849" s="70" t="n"/>
      <c r="U849" s="70" t="n"/>
      <c r="V849" s="70" t="n"/>
      <c r="W849" s="70" t="n"/>
      <c r="X849" s="70" t="n"/>
      <c r="Y849" s="70" t="n"/>
      <c r="Z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70" t="n"/>
      <c r="H850" s="120" t="n"/>
      <c r="I850" s="121" t="n"/>
      <c r="J850" s="122" t="n"/>
      <c r="K850" s="70" t="n"/>
      <c r="L850" s="70" t="n"/>
      <c r="M850" s="70" t="n"/>
      <c r="N850" s="70" t="n"/>
      <c r="O850" s="70" t="n"/>
      <c r="P850" s="70" t="n"/>
      <c r="Q850" s="123" t="n"/>
      <c r="R850" s="122" t="n"/>
      <c r="S850" s="70" t="n"/>
      <c r="T850" s="70" t="n"/>
      <c r="U850" s="70" t="n"/>
      <c r="V850" s="70" t="n"/>
      <c r="W850" s="70" t="n"/>
      <c r="X850" s="70" t="n"/>
      <c r="Y850" s="70" t="n"/>
      <c r="Z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70" t="n"/>
      <c r="H851" s="120" t="n"/>
      <c r="I851" s="121" t="n"/>
      <c r="J851" s="122" t="n"/>
      <c r="K851" s="70" t="n"/>
      <c r="L851" s="70" t="n"/>
      <c r="M851" s="70" t="n"/>
      <c r="N851" s="70" t="n"/>
      <c r="O851" s="70" t="n"/>
      <c r="P851" s="70" t="n"/>
      <c r="Q851" s="123" t="n"/>
      <c r="R851" s="122" t="n"/>
      <c r="S851" s="70" t="n"/>
      <c r="T851" s="70" t="n"/>
      <c r="U851" s="70" t="n"/>
      <c r="V851" s="70" t="n"/>
      <c r="W851" s="70" t="n"/>
      <c r="X851" s="70" t="n"/>
      <c r="Y851" s="70" t="n"/>
      <c r="Z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70" t="n"/>
      <c r="H852" s="120" t="n"/>
      <c r="I852" s="121" t="n"/>
      <c r="J852" s="122" t="n"/>
      <c r="K852" s="70" t="n"/>
      <c r="L852" s="70" t="n"/>
      <c r="M852" s="70" t="n"/>
      <c r="N852" s="70" t="n"/>
      <c r="O852" s="70" t="n"/>
      <c r="P852" s="70" t="n"/>
      <c r="Q852" s="123" t="n"/>
      <c r="R852" s="122" t="n"/>
      <c r="S852" s="70" t="n"/>
      <c r="T852" s="70" t="n"/>
      <c r="U852" s="70" t="n"/>
      <c r="V852" s="70" t="n"/>
      <c r="W852" s="70" t="n"/>
      <c r="X852" s="70" t="n"/>
      <c r="Y852" s="70" t="n"/>
      <c r="Z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70" t="n"/>
      <c r="H853" s="120" t="n"/>
      <c r="I853" s="121" t="n"/>
      <c r="J853" s="122" t="n"/>
      <c r="K853" s="70" t="n"/>
      <c r="L853" s="70" t="n"/>
      <c r="M853" s="70" t="n"/>
      <c r="N853" s="70" t="n"/>
      <c r="O853" s="70" t="n"/>
      <c r="P853" s="70" t="n"/>
      <c r="Q853" s="123" t="n"/>
      <c r="R853" s="122" t="n"/>
      <c r="S853" s="70" t="n"/>
      <c r="T853" s="70" t="n"/>
      <c r="U853" s="70" t="n"/>
      <c r="V853" s="70" t="n"/>
      <c r="W853" s="70" t="n"/>
      <c r="X853" s="70" t="n"/>
      <c r="Y853" s="70" t="n"/>
      <c r="Z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70" t="n"/>
      <c r="H854" s="120" t="n"/>
      <c r="I854" s="121" t="n"/>
      <c r="J854" s="122" t="n"/>
      <c r="K854" s="70" t="n"/>
      <c r="L854" s="70" t="n"/>
      <c r="M854" s="70" t="n"/>
      <c r="N854" s="70" t="n"/>
      <c r="O854" s="70" t="n"/>
      <c r="P854" s="70" t="n"/>
      <c r="Q854" s="123" t="n"/>
      <c r="R854" s="122" t="n"/>
      <c r="S854" s="70" t="n"/>
      <c r="T854" s="70" t="n"/>
      <c r="U854" s="70" t="n"/>
      <c r="V854" s="70" t="n"/>
      <c r="W854" s="70" t="n"/>
      <c r="X854" s="70" t="n"/>
      <c r="Y854" s="70" t="n"/>
      <c r="Z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70" t="n"/>
      <c r="H855" s="120" t="n"/>
      <c r="I855" s="121" t="n"/>
      <c r="J855" s="122" t="n"/>
      <c r="K855" s="70" t="n"/>
      <c r="L855" s="70" t="n"/>
      <c r="M855" s="70" t="n"/>
      <c r="N855" s="70" t="n"/>
      <c r="O855" s="70" t="n"/>
      <c r="P855" s="70" t="n"/>
      <c r="Q855" s="123" t="n"/>
      <c r="R855" s="122" t="n"/>
      <c r="S855" s="70" t="n"/>
      <c r="T855" s="70" t="n"/>
      <c r="U855" s="70" t="n"/>
      <c r="V855" s="70" t="n"/>
      <c r="W855" s="70" t="n"/>
      <c r="X855" s="70" t="n"/>
      <c r="Y855" s="70" t="n"/>
      <c r="Z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70" t="n"/>
      <c r="H856" s="120" t="n"/>
      <c r="I856" s="121" t="n"/>
      <c r="J856" s="122" t="n"/>
      <c r="K856" s="70" t="n"/>
      <c r="L856" s="70" t="n"/>
      <c r="M856" s="70" t="n"/>
      <c r="N856" s="70" t="n"/>
      <c r="O856" s="70" t="n"/>
      <c r="P856" s="70" t="n"/>
      <c r="Q856" s="123" t="n"/>
      <c r="R856" s="122" t="n"/>
      <c r="S856" s="70" t="n"/>
      <c r="T856" s="70" t="n"/>
      <c r="U856" s="70" t="n"/>
      <c r="V856" s="70" t="n"/>
      <c r="W856" s="70" t="n"/>
      <c r="X856" s="70" t="n"/>
      <c r="Y856" s="70" t="n"/>
      <c r="Z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70" t="n"/>
      <c r="H857" s="120" t="n"/>
      <c r="I857" s="121" t="n"/>
      <c r="J857" s="122" t="n"/>
      <c r="K857" s="70" t="n"/>
      <c r="L857" s="70" t="n"/>
      <c r="M857" s="70" t="n"/>
      <c r="N857" s="70" t="n"/>
      <c r="O857" s="70" t="n"/>
      <c r="P857" s="70" t="n"/>
      <c r="Q857" s="123" t="n"/>
      <c r="R857" s="122" t="n"/>
      <c r="S857" s="70" t="n"/>
      <c r="T857" s="70" t="n"/>
      <c r="U857" s="70" t="n"/>
      <c r="V857" s="70" t="n"/>
      <c r="W857" s="70" t="n"/>
      <c r="X857" s="70" t="n"/>
      <c r="Y857" s="70" t="n"/>
      <c r="Z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70" t="n"/>
      <c r="H858" s="120" t="n"/>
      <c r="I858" s="121" t="n"/>
      <c r="J858" s="122" t="n"/>
      <c r="K858" s="70" t="n"/>
      <c r="L858" s="70" t="n"/>
      <c r="M858" s="70" t="n"/>
      <c r="N858" s="70" t="n"/>
      <c r="O858" s="70" t="n"/>
      <c r="P858" s="70" t="n"/>
      <c r="Q858" s="123" t="n"/>
      <c r="R858" s="122" t="n"/>
      <c r="S858" s="70" t="n"/>
      <c r="T858" s="70" t="n"/>
      <c r="U858" s="70" t="n"/>
      <c r="V858" s="70" t="n"/>
      <c r="W858" s="70" t="n"/>
      <c r="X858" s="70" t="n"/>
      <c r="Y858" s="70" t="n"/>
      <c r="Z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70" t="n"/>
      <c r="H859" s="120" t="n"/>
      <c r="I859" s="121" t="n"/>
      <c r="J859" s="122" t="n"/>
      <c r="K859" s="70" t="n"/>
      <c r="L859" s="70" t="n"/>
      <c r="M859" s="70" t="n"/>
      <c r="N859" s="70" t="n"/>
      <c r="O859" s="70" t="n"/>
      <c r="P859" s="70" t="n"/>
      <c r="Q859" s="123" t="n"/>
      <c r="R859" s="122" t="n"/>
      <c r="S859" s="70" t="n"/>
      <c r="T859" s="70" t="n"/>
      <c r="U859" s="70" t="n"/>
      <c r="V859" s="70" t="n"/>
      <c r="W859" s="70" t="n"/>
      <c r="X859" s="70" t="n"/>
      <c r="Y859" s="70" t="n"/>
      <c r="Z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70" t="n"/>
      <c r="H860" s="120" t="n"/>
      <c r="I860" s="121" t="n"/>
      <c r="J860" s="122" t="n"/>
      <c r="K860" s="70" t="n"/>
      <c r="L860" s="70" t="n"/>
      <c r="M860" s="70" t="n"/>
      <c r="N860" s="70" t="n"/>
      <c r="O860" s="70" t="n"/>
      <c r="P860" s="70" t="n"/>
      <c r="Q860" s="123" t="n"/>
      <c r="R860" s="122" t="n"/>
      <c r="S860" s="70" t="n"/>
      <c r="T860" s="70" t="n"/>
      <c r="U860" s="70" t="n"/>
      <c r="V860" s="70" t="n"/>
      <c r="W860" s="70" t="n"/>
      <c r="X860" s="70" t="n"/>
      <c r="Y860" s="70" t="n"/>
      <c r="Z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70" t="n"/>
      <c r="H861" s="120" t="n"/>
      <c r="I861" s="121" t="n"/>
      <c r="J861" s="122" t="n"/>
      <c r="K861" s="70" t="n"/>
      <c r="L861" s="70" t="n"/>
      <c r="M861" s="70" t="n"/>
      <c r="N861" s="70" t="n"/>
      <c r="O861" s="70" t="n"/>
      <c r="P861" s="70" t="n"/>
      <c r="Q861" s="123" t="n"/>
      <c r="R861" s="122" t="n"/>
      <c r="S861" s="70" t="n"/>
      <c r="T861" s="70" t="n"/>
      <c r="U861" s="70" t="n"/>
      <c r="V861" s="70" t="n"/>
      <c r="W861" s="70" t="n"/>
      <c r="X861" s="70" t="n"/>
      <c r="Y861" s="70" t="n"/>
      <c r="Z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70" t="n"/>
      <c r="H862" s="120" t="n"/>
      <c r="I862" s="121" t="n"/>
      <c r="J862" s="122" t="n"/>
      <c r="K862" s="70" t="n"/>
      <c r="L862" s="70" t="n"/>
      <c r="M862" s="70" t="n"/>
      <c r="N862" s="70" t="n"/>
      <c r="O862" s="70" t="n"/>
      <c r="P862" s="70" t="n"/>
      <c r="Q862" s="123" t="n"/>
      <c r="R862" s="122" t="n"/>
      <c r="S862" s="70" t="n"/>
      <c r="T862" s="70" t="n"/>
      <c r="U862" s="70" t="n"/>
      <c r="V862" s="70" t="n"/>
      <c r="W862" s="70" t="n"/>
      <c r="X862" s="70" t="n"/>
      <c r="Y862" s="70" t="n"/>
      <c r="Z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70" t="n"/>
      <c r="H863" s="120" t="n"/>
      <c r="I863" s="121" t="n"/>
      <c r="J863" s="122" t="n"/>
      <c r="K863" s="70" t="n"/>
      <c r="L863" s="70" t="n"/>
      <c r="M863" s="70" t="n"/>
      <c r="N863" s="70" t="n"/>
      <c r="O863" s="70" t="n"/>
      <c r="P863" s="70" t="n"/>
      <c r="Q863" s="123" t="n"/>
      <c r="R863" s="122" t="n"/>
      <c r="S863" s="70" t="n"/>
      <c r="T863" s="70" t="n"/>
      <c r="U863" s="70" t="n"/>
      <c r="V863" s="70" t="n"/>
      <c r="W863" s="70" t="n"/>
      <c r="X863" s="70" t="n"/>
      <c r="Y863" s="70" t="n"/>
      <c r="Z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70" t="n"/>
      <c r="H864" s="120" t="n"/>
      <c r="I864" s="121" t="n"/>
      <c r="J864" s="122" t="n"/>
      <c r="K864" s="70" t="n"/>
      <c r="L864" s="70" t="n"/>
      <c r="M864" s="70" t="n"/>
      <c r="N864" s="70" t="n"/>
      <c r="O864" s="70" t="n"/>
      <c r="P864" s="70" t="n"/>
      <c r="Q864" s="123" t="n"/>
      <c r="R864" s="122" t="n"/>
      <c r="S864" s="70" t="n"/>
      <c r="T864" s="70" t="n"/>
      <c r="U864" s="70" t="n"/>
      <c r="V864" s="70" t="n"/>
      <c r="W864" s="70" t="n"/>
      <c r="X864" s="70" t="n"/>
      <c r="Y864" s="70" t="n"/>
      <c r="Z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70" t="n"/>
      <c r="H865" s="120" t="n"/>
      <c r="I865" s="121" t="n"/>
      <c r="J865" s="122" t="n"/>
      <c r="K865" s="70" t="n"/>
      <c r="L865" s="70" t="n"/>
      <c r="M865" s="70" t="n"/>
      <c r="N865" s="70" t="n"/>
      <c r="O865" s="70" t="n"/>
      <c r="P865" s="70" t="n"/>
      <c r="Q865" s="123" t="n"/>
      <c r="R865" s="122" t="n"/>
      <c r="S865" s="70" t="n"/>
      <c r="T865" s="70" t="n"/>
      <c r="U865" s="70" t="n"/>
      <c r="V865" s="70" t="n"/>
      <c r="W865" s="70" t="n"/>
      <c r="X865" s="70" t="n"/>
      <c r="Y865" s="70" t="n"/>
      <c r="Z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70" t="n"/>
      <c r="H866" s="120" t="n"/>
      <c r="I866" s="121" t="n"/>
      <c r="J866" s="122" t="n"/>
      <c r="K866" s="70" t="n"/>
      <c r="L866" s="70" t="n"/>
      <c r="M866" s="70" t="n"/>
      <c r="N866" s="70" t="n"/>
      <c r="O866" s="70" t="n"/>
      <c r="P866" s="70" t="n"/>
      <c r="Q866" s="123" t="n"/>
      <c r="R866" s="122" t="n"/>
      <c r="S866" s="70" t="n"/>
      <c r="T866" s="70" t="n"/>
      <c r="U866" s="70" t="n"/>
      <c r="V866" s="70" t="n"/>
      <c r="W866" s="70" t="n"/>
      <c r="X866" s="70" t="n"/>
      <c r="Y866" s="70" t="n"/>
      <c r="Z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70" t="n"/>
      <c r="H867" s="120" t="n"/>
      <c r="I867" s="121" t="n"/>
      <c r="J867" s="122" t="n"/>
      <c r="K867" s="70" t="n"/>
      <c r="L867" s="70" t="n"/>
      <c r="M867" s="70" t="n"/>
      <c r="N867" s="70" t="n"/>
      <c r="O867" s="70" t="n"/>
      <c r="P867" s="70" t="n"/>
      <c r="Q867" s="123" t="n"/>
      <c r="R867" s="122" t="n"/>
      <c r="S867" s="70" t="n"/>
      <c r="T867" s="70" t="n"/>
      <c r="U867" s="70" t="n"/>
      <c r="V867" s="70" t="n"/>
      <c r="W867" s="70" t="n"/>
      <c r="X867" s="70" t="n"/>
      <c r="Y867" s="70" t="n"/>
      <c r="Z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70" t="n"/>
      <c r="H868" s="120" t="n"/>
      <c r="I868" s="121" t="n"/>
      <c r="J868" s="122" t="n"/>
      <c r="K868" s="70" t="n"/>
      <c r="L868" s="70" t="n"/>
      <c r="M868" s="70" t="n"/>
      <c r="N868" s="70" t="n"/>
      <c r="O868" s="70" t="n"/>
      <c r="P868" s="70" t="n"/>
      <c r="Q868" s="123" t="n"/>
      <c r="R868" s="122" t="n"/>
      <c r="S868" s="70" t="n"/>
      <c r="T868" s="70" t="n"/>
      <c r="U868" s="70" t="n"/>
      <c r="V868" s="70" t="n"/>
      <c r="W868" s="70" t="n"/>
      <c r="X868" s="70" t="n"/>
      <c r="Y868" s="70" t="n"/>
      <c r="Z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70" t="n"/>
      <c r="H869" s="120" t="n"/>
      <c r="I869" s="121" t="n"/>
      <c r="J869" s="122" t="n"/>
      <c r="K869" s="70" t="n"/>
      <c r="L869" s="70" t="n"/>
      <c r="M869" s="70" t="n"/>
      <c r="N869" s="70" t="n"/>
      <c r="O869" s="70" t="n"/>
      <c r="P869" s="70" t="n"/>
      <c r="Q869" s="123" t="n"/>
      <c r="R869" s="122" t="n"/>
      <c r="S869" s="70" t="n"/>
      <c r="T869" s="70" t="n"/>
      <c r="U869" s="70" t="n"/>
      <c r="V869" s="70" t="n"/>
      <c r="W869" s="70" t="n"/>
      <c r="X869" s="70" t="n"/>
      <c r="Y869" s="70" t="n"/>
      <c r="Z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70" t="n"/>
      <c r="H870" s="120" t="n"/>
      <c r="I870" s="121" t="n"/>
      <c r="J870" s="122" t="n"/>
      <c r="K870" s="70" t="n"/>
      <c r="L870" s="70" t="n"/>
      <c r="M870" s="70" t="n"/>
      <c r="N870" s="70" t="n"/>
      <c r="O870" s="70" t="n"/>
      <c r="P870" s="70" t="n"/>
      <c r="Q870" s="123" t="n"/>
      <c r="R870" s="122" t="n"/>
      <c r="S870" s="70" t="n"/>
      <c r="T870" s="70" t="n"/>
      <c r="U870" s="70" t="n"/>
      <c r="V870" s="70" t="n"/>
      <c r="W870" s="70" t="n"/>
      <c r="X870" s="70" t="n"/>
      <c r="Y870" s="70" t="n"/>
      <c r="Z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70" t="n"/>
      <c r="H871" s="120" t="n"/>
      <c r="I871" s="121" t="n"/>
      <c r="J871" s="122" t="n"/>
      <c r="K871" s="70" t="n"/>
      <c r="L871" s="70" t="n"/>
      <c r="M871" s="70" t="n"/>
      <c r="N871" s="70" t="n"/>
      <c r="O871" s="70" t="n"/>
      <c r="P871" s="70" t="n"/>
      <c r="Q871" s="123" t="n"/>
      <c r="R871" s="122" t="n"/>
      <c r="S871" s="70" t="n"/>
      <c r="T871" s="70" t="n"/>
      <c r="U871" s="70" t="n"/>
      <c r="V871" s="70" t="n"/>
      <c r="W871" s="70" t="n"/>
      <c r="X871" s="70" t="n"/>
      <c r="Y871" s="70" t="n"/>
      <c r="Z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70" t="n"/>
      <c r="H872" s="120" t="n"/>
      <c r="I872" s="121" t="n"/>
      <c r="J872" s="122" t="n"/>
      <c r="K872" s="70" t="n"/>
      <c r="L872" s="70" t="n"/>
      <c r="M872" s="70" t="n"/>
      <c r="N872" s="70" t="n"/>
      <c r="O872" s="70" t="n"/>
      <c r="P872" s="70" t="n"/>
      <c r="Q872" s="123" t="n"/>
      <c r="R872" s="122" t="n"/>
      <c r="S872" s="70" t="n"/>
      <c r="T872" s="70" t="n"/>
      <c r="U872" s="70" t="n"/>
      <c r="V872" s="70" t="n"/>
      <c r="W872" s="70" t="n"/>
      <c r="X872" s="70" t="n"/>
      <c r="Y872" s="70" t="n"/>
      <c r="Z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70" t="n"/>
      <c r="H873" s="120" t="n"/>
      <c r="I873" s="121" t="n"/>
      <c r="J873" s="122" t="n"/>
      <c r="K873" s="70" t="n"/>
      <c r="L873" s="70" t="n"/>
      <c r="M873" s="70" t="n"/>
      <c r="N873" s="70" t="n"/>
      <c r="O873" s="70" t="n"/>
      <c r="P873" s="70" t="n"/>
      <c r="Q873" s="123" t="n"/>
      <c r="R873" s="122" t="n"/>
      <c r="S873" s="70" t="n"/>
      <c r="T873" s="70" t="n"/>
      <c r="U873" s="70" t="n"/>
      <c r="V873" s="70" t="n"/>
      <c r="W873" s="70" t="n"/>
      <c r="X873" s="70" t="n"/>
      <c r="Y873" s="70" t="n"/>
      <c r="Z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70" t="n"/>
      <c r="H874" s="120" t="n"/>
      <c r="I874" s="121" t="n"/>
      <c r="J874" s="122" t="n"/>
      <c r="K874" s="70" t="n"/>
      <c r="L874" s="70" t="n"/>
      <c r="M874" s="70" t="n"/>
      <c r="N874" s="70" t="n"/>
      <c r="O874" s="70" t="n"/>
      <c r="P874" s="70" t="n"/>
      <c r="Q874" s="123" t="n"/>
      <c r="R874" s="122" t="n"/>
      <c r="S874" s="70" t="n"/>
      <c r="T874" s="70" t="n"/>
      <c r="U874" s="70" t="n"/>
      <c r="V874" s="70" t="n"/>
      <c r="W874" s="70" t="n"/>
      <c r="X874" s="70" t="n"/>
      <c r="Y874" s="70" t="n"/>
      <c r="Z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70" t="n"/>
      <c r="H875" s="120" t="n"/>
      <c r="I875" s="121" t="n"/>
      <c r="J875" s="122" t="n"/>
      <c r="K875" s="70" t="n"/>
      <c r="L875" s="70" t="n"/>
      <c r="M875" s="70" t="n"/>
      <c r="N875" s="70" t="n"/>
      <c r="O875" s="70" t="n"/>
      <c r="P875" s="70" t="n"/>
      <c r="Q875" s="123" t="n"/>
      <c r="R875" s="122" t="n"/>
      <c r="S875" s="70" t="n"/>
      <c r="T875" s="70" t="n"/>
      <c r="U875" s="70" t="n"/>
      <c r="V875" s="70" t="n"/>
      <c r="W875" s="70" t="n"/>
      <c r="X875" s="70" t="n"/>
      <c r="Y875" s="70" t="n"/>
      <c r="Z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70" t="n"/>
      <c r="H876" s="120" t="n"/>
      <c r="I876" s="121" t="n"/>
      <c r="J876" s="122" t="n"/>
      <c r="K876" s="70" t="n"/>
      <c r="L876" s="70" t="n"/>
      <c r="M876" s="70" t="n"/>
      <c r="N876" s="70" t="n"/>
      <c r="O876" s="70" t="n"/>
      <c r="P876" s="70" t="n"/>
      <c r="Q876" s="123" t="n"/>
      <c r="R876" s="122" t="n"/>
      <c r="S876" s="70" t="n"/>
      <c r="T876" s="70" t="n"/>
      <c r="U876" s="70" t="n"/>
      <c r="V876" s="70" t="n"/>
      <c r="W876" s="70" t="n"/>
      <c r="X876" s="70" t="n"/>
      <c r="Y876" s="70" t="n"/>
      <c r="Z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70" t="n"/>
      <c r="H877" s="120" t="n"/>
      <c r="I877" s="121" t="n"/>
      <c r="J877" s="122" t="n"/>
      <c r="K877" s="70" t="n"/>
      <c r="L877" s="70" t="n"/>
      <c r="M877" s="70" t="n"/>
      <c r="N877" s="70" t="n"/>
      <c r="O877" s="70" t="n"/>
      <c r="P877" s="70" t="n"/>
      <c r="Q877" s="123" t="n"/>
      <c r="R877" s="122" t="n"/>
      <c r="S877" s="70" t="n"/>
      <c r="T877" s="70" t="n"/>
      <c r="U877" s="70" t="n"/>
      <c r="V877" s="70" t="n"/>
      <c r="W877" s="70" t="n"/>
      <c r="X877" s="70" t="n"/>
      <c r="Y877" s="70" t="n"/>
      <c r="Z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70" t="n"/>
      <c r="H878" s="120" t="n"/>
      <c r="I878" s="121" t="n"/>
      <c r="J878" s="122" t="n"/>
      <c r="K878" s="70" t="n"/>
      <c r="L878" s="70" t="n"/>
      <c r="M878" s="70" t="n"/>
      <c r="N878" s="70" t="n"/>
      <c r="O878" s="70" t="n"/>
      <c r="P878" s="70" t="n"/>
      <c r="Q878" s="123" t="n"/>
      <c r="R878" s="122" t="n"/>
      <c r="S878" s="70" t="n"/>
      <c r="T878" s="70" t="n"/>
      <c r="U878" s="70" t="n"/>
      <c r="V878" s="70" t="n"/>
      <c r="W878" s="70" t="n"/>
      <c r="X878" s="70" t="n"/>
      <c r="Y878" s="70" t="n"/>
      <c r="Z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70" t="n"/>
      <c r="H879" s="120" t="n"/>
      <c r="I879" s="121" t="n"/>
      <c r="J879" s="122" t="n"/>
      <c r="K879" s="70" t="n"/>
      <c r="L879" s="70" t="n"/>
      <c r="M879" s="70" t="n"/>
      <c r="N879" s="70" t="n"/>
      <c r="O879" s="70" t="n"/>
      <c r="P879" s="70" t="n"/>
      <c r="Q879" s="123" t="n"/>
      <c r="R879" s="122" t="n"/>
      <c r="S879" s="70" t="n"/>
      <c r="T879" s="70" t="n"/>
      <c r="U879" s="70" t="n"/>
      <c r="V879" s="70" t="n"/>
      <c r="W879" s="70" t="n"/>
      <c r="X879" s="70" t="n"/>
      <c r="Y879" s="70" t="n"/>
      <c r="Z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70" t="n"/>
      <c r="H880" s="120" t="n"/>
      <c r="I880" s="121" t="n"/>
      <c r="J880" s="122" t="n"/>
      <c r="K880" s="70" t="n"/>
      <c r="L880" s="70" t="n"/>
      <c r="M880" s="70" t="n"/>
      <c r="N880" s="70" t="n"/>
      <c r="O880" s="70" t="n"/>
      <c r="P880" s="70" t="n"/>
      <c r="Q880" s="123" t="n"/>
      <c r="R880" s="122" t="n"/>
      <c r="S880" s="70" t="n"/>
      <c r="T880" s="70" t="n"/>
      <c r="U880" s="70" t="n"/>
      <c r="V880" s="70" t="n"/>
      <c r="W880" s="70" t="n"/>
      <c r="X880" s="70" t="n"/>
      <c r="Y880" s="70" t="n"/>
      <c r="Z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70" t="n"/>
      <c r="H881" s="120" t="n"/>
      <c r="I881" s="121" t="n"/>
      <c r="J881" s="122" t="n"/>
      <c r="K881" s="70" t="n"/>
      <c r="L881" s="70" t="n"/>
      <c r="M881" s="70" t="n"/>
      <c r="N881" s="70" t="n"/>
      <c r="O881" s="70" t="n"/>
      <c r="P881" s="70" t="n"/>
      <c r="Q881" s="123" t="n"/>
      <c r="R881" s="122" t="n"/>
      <c r="S881" s="70" t="n"/>
      <c r="T881" s="70" t="n"/>
      <c r="U881" s="70" t="n"/>
      <c r="V881" s="70" t="n"/>
      <c r="W881" s="70" t="n"/>
      <c r="X881" s="70" t="n"/>
      <c r="Y881" s="70" t="n"/>
      <c r="Z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70" t="n"/>
      <c r="H882" s="120" t="n"/>
      <c r="I882" s="121" t="n"/>
      <c r="J882" s="122" t="n"/>
      <c r="K882" s="70" t="n"/>
      <c r="L882" s="70" t="n"/>
      <c r="M882" s="70" t="n"/>
      <c r="N882" s="70" t="n"/>
      <c r="O882" s="70" t="n"/>
      <c r="P882" s="70" t="n"/>
      <c r="Q882" s="123" t="n"/>
      <c r="R882" s="122" t="n"/>
      <c r="S882" s="70" t="n"/>
      <c r="T882" s="70" t="n"/>
      <c r="U882" s="70" t="n"/>
      <c r="V882" s="70" t="n"/>
      <c r="W882" s="70" t="n"/>
      <c r="X882" s="70" t="n"/>
      <c r="Y882" s="70" t="n"/>
      <c r="Z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70" t="n"/>
      <c r="H883" s="120" t="n"/>
      <c r="I883" s="121" t="n"/>
      <c r="J883" s="122" t="n"/>
      <c r="K883" s="70" t="n"/>
      <c r="L883" s="70" t="n"/>
      <c r="M883" s="70" t="n"/>
      <c r="N883" s="70" t="n"/>
      <c r="O883" s="70" t="n"/>
      <c r="P883" s="70" t="n"/>
      <c r="Q883" s="123" t="n"/>
      <c r="R883" s="122" t="n"/>
      <c r="S883" s="70" t="n"/>
      <c r="T883" s="70" t="n"/>
      <c r="U883" s="70" t="n"/>
      <c r="V883" s="70" t="n"/>
      <c r="W883" s="70" t="n"/>
      <c r="X883" s="70" t="n"/>
      <c r="Y883" s="70" t="n"/>
      <c r="Z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70" t="n"/>
      <c r="H884" s="120" t="n"/>
      <c r="I884" s="121" t="n"/>
      <c r="J884" s="122" t="n"/>
      <c r="K884" s="70" t="n"/>
      <c r="L884" s="70" t="n"/>
      <c r="M884" s="70" t="n"/>
      <c r="N884" s="70" t="n"/>
      <c r="O884" s="70" t="n"/>
      <c r="P884" s="70" t="n"/>
      <c r="Q884" s="123" t="n"/>
      <c r="R884" s="122" t="n"/>
      <c r="S884" s="70" t="n"/>
      <c r="T884" s="70" t="n"/>
      <c r="U884" s="70" t="n"/>
      <c r="V884" s="70" t="n"/>
      <c r="W884" s="70" t="n"/>
      <c r="X884" s="70" t="n"/>
      <c r="Y884" s="70" t="n"/>
      <c r="Z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70" t="n"/>
      <c r="H885" s="120" t="n"/>
      <c r="I885" s="121" t="n"/>
      <c r="J885" s="122" t="n"/>
      <c r="K885" s="70" t="n"/>
      <c r="L885" s="70" t="n"/>
      <c r="M885" s="70" t="n"/>
      <c r="N885" s="70" t="n"/>
      <c r="O885" s="70" t="n"/>
      <c r="P885" s="70" t="n"/>
      <c r="Q885" s="123" t="n"/>
      <c r="R885" s="122" t="n"/>
      <c r="S885" s="70" t="n"/>
      <c r="T885" s="70" t="n"/>
      <c r="U885" s="70" t="n"/>
      <c r="V885" s="70" t="n"/>
      <c r="W885" s="70" t="n"/>
      <c r="X885" s="70" t="n"/>
      <c r="Y885" s="70" t="n"/>
      <c r="Z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70" t="n"/>
      <c r="H886" s="120" t="n"/>
      <c r="I886" s="121" t="n"/>
      <c r="J886" s="122" t="n"/>
      <c r="K886" s="70" t="n"/>
      <c r="L886" s="70" t="n"/>
      <c r="M886" s="70" t="n"/>
      <c r="N886" s="70" t="n"/>
      <c r="O886" s="70" t="n"/>
      <c r="P886" s="70" t="n"/>
      <c r="Q886" s="123" t="n"/>
      <c r="R886" s="122" t="n"/>
      <c r="S886" s="70" t="n"/>
      <c r="T886" s="70" t="n"/>
      <c r="U886" s="70" t="n"/>
      <c r="V886" s="70" t="n"/>
      <c r="W886" s="70" t="n"/>
      <c r="X886" s="70" t="n"/>
      <c r="Y886" s="70" t="n"/>
      <c r="Z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70" t="n"/>
      <c r="H887" s="120" t="n"/>
      <c r="I887" s="121" t="n"/>
      <c r="J887" s="122" t="n"/>
      <c r="K887" s="70" t="n"/>
      <c r="L887" s="70" t="n"/>
      <c r="M887" s="70" t="n"/>
      <c r="N887" s="70" t="n"/>
      <c r="O887" s="70" t="n"/>
      <c r="P887" s="70" t="n"/>
      <c r="Q887" s="123" t="n"/>
      <c r="R887" s="122" t="n"/>
      <c r="S887" s="70" t="n"/>
      <c r="T887" s="70" t="n"/>
      <c r="U887" s="70" t="n"/>
      <c r="V887" s="70" t="n"/>
      <c r="W887" s="70" t="n"/>
      <c r="X887" s="70" t="n"/>
      <c r="Y887" s="70" t="n"/>
      <c r="Z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70" t="n"/>
      <c r="H888" s="120" t="n"/>
      <c r="I888" s="121" t="n"/>
      <c r="J888" s="122" t="n"/>
      <c r="K888" s="70" t="n"/>
      <c r="L888" s="70" t="n"/>
      <c r="M888" s="70" t="n"/>
      <c r="N888" s="70" t="n"/>
      <c r="O888" s="70" t="n"/>
      <c r="P888" s="70" t="n"/>
      <c r="Q888" s="123" t="n"/>
      <c r="R888" s="122" t="n"/>
      <c r="S888" s="70" t="n"/>
      <c r="T888" s="70" t="n"/>
      <c r="U888" s="70" t="n"/>
      <c r="V888" s="70" t="n"/>
      <c r="W888" s="70" t="n"/>
      <c r="X888" s="70" t="n"/>
      <c r="Y888" s="70" t="n"/>
      <c r="Z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70" t="n"/>
      <c r="H889" s="120" t="n"/>
      <c r="I889" s="121" t="n"/>
      <c r="J889" s="122" t="n"/>
      <c r="K889" s="70" t="n"/>
      <c r="L889" s="70" t="n"/>
      <c r="M889" s="70" t="n"/>
      <c r="N889" s="70" t="n"/>
      <c r="O889" s="70" t="n"/>
      <c r="P889" s="70" t="n"/>
      <c r="Q889" s="123" t="n"/>
      <c r="R889" s="122" t="n"/>
      <c r="S889" s="70" t="n"/>
      <c r="T889" s="70" t="n"/>
      <c r="U889" s="70" t="n"/>
      <c r="V889" s="70" t="n"/>
      <c r="W889" s="70" t="n"/>
      <c r="X889" s="70" t="n"/>
      <c r="Y889" s="70" t="n"/>
      <c r="Z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70" t="n"/>
      <c r="H890" s="120" t="n"/>
      <c r="I890" s="121" t="n"/>
      <c r="J890" s="122" t="n"/>
      <c r="K890" s="70" t="n"/>
      <c r="L890" s="70" t="n"/>
      <c r="M890" s="70" t="n"/>
      <c r="N890" s="70" t="n"/>
      <c r="O890" s="70" t="n"/>
      <c r="P890" s="70" t="n"/>
      <c r="Q890" s="123" t="n"/>
      <c r="R890" s="122" t="n"/>
      <c r="S890" s="70" t="n"/>
      <c r="T890" s="70" t="n"/>
      <c r="U890" s="70" t="n"/>
      <c r="V890" s="70" t="n"/>
      <c r="W890" s="70" t="n"/>
      <c r="X890" s="70" t="n"/>
      <c r="Y890" s="70" t="n"/>
      <c r="Z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70" t="n"/>
      <c r="H891" s="120" t="n"/>
      <c r="I891" s="121" t="n"/>
      <c r="J891" s="122" t="n"/>
      <c r="K891" s="70" t="n"/>
      <c r="L891" s="70" t="n"/>
      <c r="M891" s="70" t="n"/>
      <c r="N891" s="70" t="n"/>
      <c r="O891" s="70" t="n"/>
      <c r="P891" s="70" t="n"/>
      <c r="Q891" s="123" t="n"/>
      <c r="R891" s="122" t="n"/>
      <c r="S891" s="70" t="n"/>
      <c r="T891" s="70" t="n"/>
      <c r="U891" s="70" t="n"/>
      <c r="V891" s="70" t="n"/>
      <c r="W891" s="70" t="n"/>
      <c r="X891" s="70" t="n"/>
      <c r="Y891" s="70" t="n"/>
      <c r="Z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70" t="n"/>
      <c r="H892" s="120" t="n"/>
      <c r="I892" s="121" t="n"/>
      <c r="J892" s="122" t="n"/>
      <c r="K892" s="70" t="n"/>
      <c r="L892" s="70" t="n"/>
      <c r="M892" s="70" t="n"/>
      <c r="N892" s="70" t="n"/>
      <c r="O892" s="70" t="n"/>
      <c r="P892" s="70" t="n"/>
      <c r="Q892" s="123" t="n"/>
      <c r="R892" s="122" t="n"/>
      <c r="S892" s="70" t="n"/>
      <c r="T892" s="70" t="n"/>
      <c r="U892" s="70" t="n"/>
      <c r="V892" s="70" t="n"/>
      <c r="W892" s="70" t="n"/>
      <c r="X892" s="70" t="n"/>
      <c r="Y892" s="70" t="n"/>
      <c r="Z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70" t="n"/>
      <c r="H893" s="120" t="n"/>
      <c r="I893" s="121" t="n"/>
      <c r="J893" s="122" t="n"/>
      <c r="K893" s="70" t="n"/>
      <c r="L893" s="70" t="n"/>
      <c r="M893" s="70" t="n"/>
      <c r="N893" s="70" t="n"/>
      <c r="O893" s="70" t="n"/>
      <c r="P893" s="70" t="n"/>
      <c r="Q893" s="123" t="n"/>
      <c r="R893" s="122" t="n"/>
      <c r="S893" s="70" t="n"/>
      <c r="T893" s="70" t="n"/>
      <c r="U893" s="70" t="n"/>
      <c r="V893" s="70" t="n"/>
      <c r="W893" s="70" t="n"/>
      <c r="X893" s="70" t="n"/>
      <c r="Y893" s="70" t="n"/>
      <c r="Z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70" t="n"/>
      <c r="H894" s="120" t="n"/>
      <c r="I894" s="121" t="n"/>
      <c r="J894" s="122" t="n"/>
      <c r="K894" s="70" t="n"/>
      <c r="L894" s="70" t="n"/>
      <c r="M894" s="70" t="n"/>
      <c r="N894" s="70" t="n"/>
      <c r="O894" s="70" t="n"/>
      <c r="P894" s="70" t="n"/>
      <c r="Q894" s="123" t="n"/>
      <c r="R894" s="122" t="n"/>
      <c r="S894" s="70" t="n"/>
      <c r="T894" s="70" t="n"/>
      <c r="U894" s="70" t="n"/>
      <c r="V894" s="70" t="n"/>
      <c r="W894" s="70" t="n"/>
      <c r="X894" s="70" t="n"/>
      <c r="Y894" s="70" t="n"/>
      <c r="Z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70" t="n"/>
      <c r="H895" s="120" t="n"/>
      <c r="I895" s="121" t="n"/>
      <c r="J895" s="122" t="n"/>
      <c r="K895" s="70" t="n"/>
      <c r="L895" s="70" t="n"/>
      <c r="M895" s="70" t="n"/>
      <c r="N895" s="70" t="n"/>
      <c r="O895" s="70" t="n"/>
      <c r="P895" s="70" t="n"/>
      <c r="Q895" s="123" t="n"/>
      <c r="R895" s="122" t="n"/>
      <c r="S895" s="70" t="n"/>
      <c r="T895" s="70" t="n"/>
      <c r="U895" s="70" t="n"/>
      <c r="V895" s="70" t="n"/>
      <c r="W895" s="70" t="n"/>
      <c r="X895" s="70" t="n"/>
      <c r="Y895" s="70" t="n"/>
      <c r="Z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70" t="n"/>
      <c r="H896" s="120" t="n"/>
      <c r="I896" s="121" t="n"/>
      <c r="J896" s="122" t="n"/>
      <c r="K896" s="70" t="n"/>
      <c r="L896" s="70" t="n"/>
      <c r="M896" s="70" t="n"/>
      <c r="N896" s="70" t="n"/>
      <c r="O896" s="70" t="n"/>
      <c r="P896" s="70" t="n"/>
      <c r="Q896" s="123" t="n"/>
      <c r="R896" s="122" t="n"/>
      <c r="S896" s="70" t="n"/>
      <c r="T896" s="70" t="n"/>
      <c r="U896" s="70" t="n"/>
      <c r="V896" s="70" t="n"/>
      <c r="W896" s="70" t="n"/>
      <c r="X896" s="70" t="n"/>
      <c r="Y896" s="70" t="n"/>
      <c r="Z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70" t="n"/>
      <c r="H897" s="120" t="n"/>
      <c r="I897" s="121" t="n"/>
      <c r="J897" s="122" t="n"/>
      <c r="K897" s="70" t="n"/>
      <c r="L897" s="70" t="n"/>
      <c r="M897" s="70" t="n"/>
      <c r="N897" s="70" t="n"/>
      <c r="O897" s="70" t="n"/>
      <c r="P897" s="70" t="n"/>
      <c r="Q897" s="123" t="n"/>
      <c r="R897" s="122" t="n"/>
      <c r="S897" s="70" t="n"/>
      <c r="T897" s="70" t="n"/>
      <c r="U897" s="70" t="n"/>
      <c r="V897" s="70" t="n"/>
      <c r="W897" s="70" t="n"/>
      <c r="X897" s="70" t="n"/>
      <c r="Y897" s="70" t="n"/>
      <c r="Z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70" t="n"/>
      <c r="H898" s="120" t="n"/>
      <c r="I898" s="121" t="n"/>
      <c r="J898" s="122" t="n"/>
      <c r="K898" s="70" t="n"/>
      <c r="L898" s="70" t="n"/>
      <c r="M898" s="70" t="n"/>
      <c r="N898" s="70" t="n"/>
      <c r="O898" s="70" t="n"/>
      <c r="P898" s="70" t="n"/>
      <c r="Q898" s="123" t="n"/>
      <c r="R898" s="122" t="n"/>
      <c r="S898" s="70" t="n"/>
      <c r="T898" s="70" t="n"/>
      <c r="U898" s="70" t="n"/>
      <c r="V898" s="70" t="n"/>
      <c r="W898" s="70" t="n"/>
      <c r="X898" s="70" t="n"/>
      <c r="Y898" s="70" t="n"/>
      <c r="Z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70" t="n"/>
      <c r="H899" s="120" t="n"/>
      <c r="I899" s="121" t="n"/>
      <c r="J899" s="122" t="n"/>
      <c r="K899" s="70" t="n"/>
      <c r="L899" s="70" t="n"/>
      <c r="M899" s="70" t="n"/>
      <c r="N899" s="70" t="n"/>
      <c r="O899" s="70" t="n"/>
      <c r="P899" s="70" t="n"/>
      <c r="Q899" s="123" t="n"/>
      <c r="R899" s="122" t="n"/>
      <c r="S899" s="70" t="n"/>
      <c r="T899" s="70" t="n"/>
      <c r="U899" s="70" t="n"/>
      <c r="V899" s="70" t="n"/>
      <c r="W899" s="70" t="n"/>
      <c r="X899" s="70" t="n"/>
      <c r="Y899" s="70" t="n"/>
      <c r="Z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70" t="n"/>
      <c r="H900" s="120" t="n"/>
      <c r="I900" s="121" t="n"/>
      <c r="J900" s="122" t="n"/>
      <c r="K900" s="70" t="n"/>
      <c r="L900" s="70" t="n"/>
      <c r="M900" s="70" t="n"/>
      <c r="N900" s="70" t="n"/>
      <c r="O900" s="70" t="n"/>
      <c r="P900" s="70" t="n"/>
      <c r="Q900" s="123" t="n"/>
      <c r="R900" s="122" t="n"/>
      <c r="S900" s="70" t="n"/>
      <c r="T900" s="70" t="n"/>
      <c r="U900" s="70" t="n"/>
      <c r="V900" s="70" t="n"/>
      <c r="W900" s="70" t="n"/>
      <c r="X900" s="70" t="n"/>
      <c r="Y900" s="70" t="n"/>
      <c r="Z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70" t="n"/>
      <c r="H901" s="120" t="n"/>
      <c r="I901" s="121" t="n"/>
      <c r="J901" s="122" t="n"/>
      <c r="K901" s="70" t="n"/>
      <c r="L901" s="70" t="n"/>
      <c r="M901" s="70" t="n"/>
      <c r="N901" s="70" t="n"/>
      <c r="O901" s="70" t="n"/>
      <c r="P901" s="70" t="n"/>
      <c r="Q901" s="123" t="n"/>
      <c r="R901" s="122" t="n"/>
      <c r="S901" s="70" t="n"/>
      <c r="T901" s="70" t="n"/>
      <c r="U901" s="70" t="n"/>
      <c r="V901" s="70" t="n"/>
      <c r="W901" s="70" t="n"/>
      <c r="X901" s="70" t="n"/>
      <c r="Y901" s="70" t="n"/>
      <c r="Z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70" t="n"/>
      <c r="H902" s="120" t="n"/>
      <c r="I902" s="121" t="n"/>
      <c r="J902" s="122" t="n"/>
      <c r="K902" s="70" t="n"/>
      <c r="L902" s="70" t="n"/>
      <c r="M902" s="70" t="n"/>
      <c r="N902" s="70" t="n"/>
      <c r="O902" s="70" t="n"/>
      <c r="P902" s="70" t="n"/>
      <c r="Q902" s="123" t="n"/>
      <c r="R902" s="122" t="n"/>
      <c r="S902" s="70" t="n"/>
      <c r="T902" s="70" t="n"/>
      <c r="U902" s="70" t="n"/>
      <c r="V902" s="70" t="n"/>
      <c r="W902" s="70" t="n"/>
      <c r="X902" s="70" t="n"/>
      <c r="Y902" s="70" t="n"/>
      <c r="Z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70" t="n"/>
      <c r="H903" s="120" t="n"/>
      <c r="I903" s="121" t="n"/>
      <c r="J903" s="122" t="n"/>
      <c r="K903" s="70" t="n"/>
      <c r="L903" s="70" t="n"/>
      <c r="M903" s="70" t="n"/>
      <c r="N903" s="70" t="n"/>
      <c r="O903" s="70" t="n"/>
      <c r="P903" s="70" t="n"/>
      <c r="Q903" s="123" t="n"/>
      <c r="R903" s="122" t="n"/>
      <c r="S903" s="70" t="n"/>
      <c r="T903" s="70" t="n"/>
      <c r="U903" s="70" t="n"/>
      <c r="V903" s="70" t="n"/>
      <c r="W903" s="70" t="n"/>
      <c r="X903" s="70" t="n"/>
      <c r="Y903" s="70" t="n"/>
      <c r="Z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70" t="n"/>
      <c r="H904" s="120" t="n"/>
      <c r="I904" s="121" t="n"/>
      <c r="J904" s="122" t="n"/>
      <c r="K904" s="70" t="n"/>
      <c r="L904" s="70" t="n"/>
      <c r="M904" s="70" t="n"/>
      <c r="N904" s="70" t="n"/>
      <c r="O904" s="70" t="n"/>
      <c r="P904" s="70" t="n"/>
      <c r="Q904" s="123" t="n"/>
      <c r="R904" s="122" t="n"/>
      <c r="S904" s="70" t="n"/>
      <c r="T904" s="70" t="n"/>
      <c r="U904" s="70" t="n"/>
      <c r="V904" s="70" t="n"/>
      <c r="W904" s="70" t="n"/>
      <c r="X904" s="70" t="n"/>
      <c r="Y904" s="70" t="n"/>
      <c r="Z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70" t="n"/>
      <c r="H905" s="120" t="n"/>
      <c r="I905" s="121" t="n"/>
      <c r="J905" s="122" t="n"/>
      <c r="K905" s="70" t="n"/>
      <c r="L905" s="70" t="n"/>
      <c r="M905" s="70" t="n"/>
      <c r="N905" s="70" t="n"/>
      <c r="O905" s="70" t="n"/>
      <c r="P905" s="70" t="n"/>
      <c r="Q905" s="123" t="n"/>
      <c r="R905" s="122" t="n"/>
      <c r="S905" s="70" t="n"/>
      <c r="T905" s="70" t="n"/>
      <c r="U905" s="70" t="n"/>
      <c r="V905" s="70" t="n"/>
      <c r="W905" s="70" t="n"/>
      <c r="X905" s="70" t="n"/>
      <c r="Y905" s="70" t="n"/>
      <c r="Z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70" t="n"/>
      <c r="H906" s="120" t="n"/>
      <c r="I906" s="121" t="n"/>
      <c r="J906" s="122" t="n"/>
      <c r="K906" s="70" t="n"/>
      <c r="L906" s="70" t="n"/>
      <c r="M906" s="70" t="n"/>
      <c r="N906" s="70" t="n"/>
      <c r="O906" s="70" t="n"/>
      <c r="P906" s="70" t="n"/>
      <c r="Q906" s="123" t="n"/>
      <c r="R906" s="122" t="n"/>
      <c r="S906" s="70" t="n"/>
      <c r="T906" s="70" t="n"/>
      <c r="U906" s="70" t="n"/>
      <c r="V906" s="70" t="n"/>
      <c r="W906" s="70" t="n"/>
      <c r="X906" s="70" t="n"/>
      <c r="Y906" s="70" t="n"/>
      <c r="Z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70" t="n"/>
      <c r="H907" s="120" t="n"/>
      <c r="I907" s="121" t="n"/>
      <c r="J907" s="122" t="n"/>
      <c r="K907" s="70" t="n"/>
      <c r="L907" s="70" t="n"/>
      <c r="M907" s="70" t="n"/>
      <c r="N907" s="70" t="n"/>
      <c r="O907" s="70" t="n"/>
      <c r="P907" s="70" t="n"/>
      <c r="Q907" s="123" t="n"/>
      <c r="R907" s="122" t="n"/>
      <c r="S907" s="70" t="n"/>
      <c r="T907" s="70" t="n"/>
      <c r="U907" s="70" t="n"/>
      <c r="V907" s="70" t="n"/>
      <c r="W907" s="70" t="n"/>
      <c r="X907" s="70" t="n"/>
      <c r="Y907" s="70" t="n"/>
      <c r="Z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70" t="n"/>
      <c r="H908" s="120" t="n"/>
      <c r="I908" s="121" t="n"/>
      <c r="J908" s="122" t="n"/>
      <c r="K908" s="70" t="n"/>
      <c r="L908" s="70" t="n"/>
      <c r="M908" s="70" t="n"/>
      <c r="N908" s="70" t="n"/>
      <c r="O908" s="70" t="n"/>
      <c r="P908" s="70" t="n"/>
      <c r="Q908" s="123" t="n"/>
      <c r="R908" s="122" t="n"/>
      <c r="S908" s="70" t="n"/>
      <c r="T908" s="70" t="n"/>
      <c r="U908" s="70" t="n"/>
      <c r="V908" s="70" t="n"/>
      <c r="W908" s="70" t="n"/>
      <c r="X908" s="70" t="n"/>
      <c r="Y908" s="70" t="n"/>
      <c r="Z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70" t="n"/>
      <c r="H909" s="120" t="n"/>
      <c r="I909" s="121" t="n"/>
      <c r="J909" s="122" t="n"/>
      <c r="K909" s="70" t="n"/>
      <c r="L909" s="70" t="n"/>
      <c r="M909" s="70" t="n"/>
      <c r="N909" s="70" t="n"/>
      <c r="O909" s="70" t="n"/>
      <c r="P909" s="70" t="n"/>
      <c r="Q909" s="123" t="n"/>
      <c r="R909" s="122" t="n"/>
      <c r="S909" s="70" t="n"/>
      <c r="T909" s="70" t="n"/>
      <c r="U909" s="70" t="n"/>
      <c r="V909" s="70" t="n"/>
      <c r="W909" s="70" t="n"/>
      <c r="X909" s="70" t="n"/>
      <c r="Y909" s="70" t="n"/>
      <c r="Z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70" t="n"/>
      <c r="H910" s="120" t="n"/>
      <c r="I910" s="121" t="n"/>
      <c r="J910" s="122" t="n"/>
      <c r="K910" s="70" t="n"/>
      <c r="L910" s="70" t="n"/>
      <c r="M910" s="70" t="n"/>
      <c r="N910" s="70" t="n"/>
      <c r="O910" s="70" t="n"/>
      <c r="P910" s="70" t="n"/>
      <c r="Q910" s="123" t="n"/>
      <c r="R910" s="122" t="n"/>
      <c r="S910" s="70" t="n"/>
      <c r="T910" s="70" t="n"/>
      <c r="U910" s="70" t="n"/>
      <c r="V910" s="70" t="n"/>
      <c r="W910" s="70" t="n"/>
      <c r="X910" s="70" t="n"/>
      <c r="Y910" s="70" t="n"/>
      <c r="Z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70" t="n"/>
      <c r="H911" s="120" t="n"/>
      <c r="I911" s="121" t="n"/>
      <c r="J911" s="122" t="n"/>
      <c r="K911" s="70" t="n"/>
      <c r="L911" s="70" t="n"/>
      <c r="M911" s="70" t="n"/>
      <c r="N911" s="70" t="n"/>
      <c r="O911" s="70" t="n"/>
      <c r="P911" s="70" t="n"/>
      <c r="Q911" s="123" t="n"/>
      <c r="R911" s="122" t="n"/>
      <c r="S911" s="70" t="n"/>
      <c r="T911" s="70" t="n"/>
      <c r="U911" s="70" t="n"/>
      <c r="V911" s="70" t="n"/>
      <c r="W911" s="70" t="n"/>
      <c r="X911" s="70" t="n"/>
      <c r="Y911" s="70" t="n"/>
      <c r="Z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70" t="n"/>
      <c r="H912" s="120" t="n"/>
      <c r="I912" s="121" t="n"/>
      <c r="J912" s="122" t="n"/>
      <c r="K912" s="70" t="n"/>
      <c r="L912" s="70" t="n"/>
      <c r="M912" s="70" t="n"/>
      <c r="N912" s="70" t="n"/>
      <c r="O912" s="70" t="n"/>
      <c r="P912" s="70" t="n"/>
      <c r="Q912" s="123" t="n"/>
      <c r="R912" s="122" t="n"/>
      <c r="S912" s="70" t="n"/>
      <c r="T912" s="70" t="n"/>
      <c r="U912" s="70" t="n"/>
      <c r="V912" s="70" t="n"/>
      <c r="W912" s="70" t="n"/>
      <c r="X912" s="70" t="n"/>
      <c r="Y912" s="70" t="n"/>
      <c r="Z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70" t="n"/>
      <c r="H913" s="120" t="n"/>
      <c r="I913" s="121" t="n"/>
      <c r="J913" s="122" t="n"/>
      <c r="K913" s="70" t="n"/>
      <c r="L913" s="70" t="n"/>
      <c r="M913" s="70" t="n"/>
      <c r="N913" s="70" t="n"/>
      <c r="O913" s="70" t="n"/>
      <c r="P913" s="70" t="n"/>
      <c r="Q913" s="123" t="n"/>
      <c r="R913" s="122" t="n"/>
      <c r="S913" s="70" t="n"/>
      <c r="T913" s="70" t="n"/>
      <c r="U913" s="70" t="n"/>
      <c r="V913" s="70" t="n"/>
      <c r="W913" s="70" t="n"/>
      <c r="X913" s="70" t="n"/>
      <c r="Y913" s="70" t="n"/>
      <c r="Z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70" t="n"/>
      <c r="H914" s="120" t="n"/>
      <c r="I914" s="121" t="n"/>
      <c r="J914" s="122" t="n"/>
      <c r="K914" s="70" t="n"/>
      <c r="L914" s="70" t="n"/>
      <c r="M914" s="70" t="n"/>
      <c r="N914" s="70" t="n"/>
      <c r="O914" s="70" t="n"/>
      <c r="P914" s="70" t="n"/>
      <c r="Q914" s="123" t="n"/>
      <c r="R914" s="122" t="n"/>
      <c r="S914" s="70" t="n"/>
      <c r="T914" s="70" t="n"/>
      <c r="U914" s="70" t="n"/>
      <c r="V914" s="70" t="n"/>
      <c r="W914" s="70" t="n"/>
      <c r="X914" s="70" t="n"/>
      <c r="Y914" s="70" t="n"/>
      <c r="Z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70" t="n"/>
      <c r="H915" s="120" t="n"/>
      <c r="I915" s="121" t="n"/>
      <c r="J915" s="122" t="n"/>
      <c r="K915" s="70" t="n"/>
      <c r="L915" s="70" t="n"/>
      <c r="M915" s="70" t="n"/>
      <c r="N915" s="70" t="n"/>
      <c r="O915" s="70" t="n"/>
      <c r="P915" s="70" t="n"/>
      <c r="Q915" s="123" t="n"/>
      <c r="R915" s="122" t="n"/>
      <c r="S915" s="70" t="n"/>
      <c r="T915" s="70" t="n"/>
      <c r="U915" s="70" t="n"/>
      <c r="V915" s="70" t="n"/>
      <c r="W915" s="70" t="n"/>
      <c r="X915" s="70" t="n"/>
      <c r="Y915" s="70" t="n"/>
      <c r="Z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70" t="n"/>
      <c r="H916" s="120" t="n"/>
      <c r="I916" s="121" t="n"/>
      <c r="J916" s="122" t="n"/>
      <c r="K916" s="70" t="n"/>
      <c r="L916" s="70" t="n"/>
      <c r="M916" s="70" t="n"/>
      <c r="N916" s="70" t="n"/>
      <c r="O916" s="70" t="n"/>
      <c r="P916" s="70" t="n"/>
      <c r="Q916" s="123" t="n"/>
      <c r="R916" s="122" t="n"/>
      <c r="S916" s="70" t="n"/>
      <c r="T916" s="70" t="n"/>
      <c r="U916" s="70" t="n"/>
      <c r="V916" s="70" t="n"/>
      <c r="W916" s="70" t="n"/>
      <c r="X916" s="70" t="n"/>
      <c r="Y916" s="70" t="n"/>
      <c r="Z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70" t="n"/>
      <c r="H917" s="120" t="n"/>
      <c r="I917" s="121" t="n"/>
      <c r="J917" s="122" t="n"/>
      <c r="K917" s="70" t="n"/>
      <c r="L917" s="70" t="n"/>
      <c r="M917" s="70" t="n"/>
      <c r="N917" s="70" t="n"/>
      <c r="O917" s="70" t="n"/>
      <c r="P917" s="70" t="n"/>
      <c r="Q917" s="123" t="n"/>
      <c r="R917" s="122" t="n"/>
      <c r="S917" s="70" t="n"/>
      <c r="T917" s="70" t="n"/>
      <c r="U917" s="70" t="n"/>
      <c r="V917" s="70" t="n"/>
      <c r="W917" s="70" t="n"/>
      <c r="X917" s="70" t="n"/>
      <c r="Y917" s="70" t="n"/>
      <c r="Z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70" t="n"/>
      <c r="H918" s="120" t="n"/>
      <c r="I918" s="121" t="n"/>
      <c r="J918" s="122" t="n"/>
      <c r="K918" s="70" t="n"/>
      <c r="L918" s="70" t="n"/>
      <c r="M918" s="70" t="n"/>
      <c r="N918" s="70" t="n"/>
      <c r="O918" s="70" t="n"/>
      <c r="P918" s="70" t="n"/>
      <c r="Q918" s="123" t="n"/>
      <c r="R918" s="122" t="n"/>
      <c r="S918" s="70" t="n"/>
      <c r="T918" s="70" t="n"/>
      <c r="U918" s="70" t="n"/>
      <c r="V918" s="70" t="n"/>
      <c r="W918" s="70" t="n"/>
      <c r="X918" s="70" t="n"/>
      <c r="Y918" s="70" t="n"/>
      <c r="Z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70" t="n"/>
      <c r="H919" s="120" t="n"/>
      <c r="I919" s="121" t="n"/>
      <c r="J919" s="122" t="n"/>
      <c r="K919" s="70" t="n"/>
      <c r="L919" s="70" t="n"/>
      <c r="M919" s="70" t="n"/>
      <c r="N919" s="70" t="n"/>
      <c r="O919" s="70" t="n"/>
      <c r="P919" s="70" t="n"/>
      <c r="Q919" s="123" t="n"/>
      <c r="R919" s="122" t="n"/>
      <c r="S919" s="70" t="n"/>
      <c r="T919" s="70" t="n"/>
      <c r="U919" s="70" t="n"/>
      <c r="V919" s="70" t="n"/>
      <c r="W919" s="70" t="n"/>
      <c r="X919" s="70" t="n"/>
      <c r="Y919" s="70" t="n"/>
      <c r="Z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70" t="n"/>
      <c r="H920" s="120" t="n"/>
      <c r="I920" s="121" t="n"/>
      <c r="J920" s="122" t="n"/>
      <c r="K920" s="70" t="n"/>
      <c r="L920" s="70" t="n"/>
      <c r="M920" s="70" t="n"/>
      <c r="N920" s="70" t="n"/>
      <c r="O920" s="70" t="n"/>
      <c r="P920" s="70" t="n"/>
      <c r="Q920" s="123" t="n"/>
      <c r="R920" s="122" t="n"/>
      <c r="S920" s="70" t="n"/>
      <c r="T920" s="70" t="n"/>
      <c r="U920" s="70" t="n"/>
      <c r="V920" s="70" t="n"/>
      <c r="W920" s="70" t="n"/>
      <c r="X920" s="70" t="n"/>
      <c r="Y920" s="70" t="n"/>
      <c r="Z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70" t="n"/>
      <c r="H921" s="120" t="n"/>
      <c r="I921" s="121" t="n"/>
      <c r="J921" s="122" t="n"/>
      <c r="K921" s="70" t="n"/>
      <c r="L921" s="70" t="n"/>
      <c r="M921" s="70" t="n"/>
      <c r="N921" s="70" t="n"/>
      <c r="O921" s="70" t="n"/>
      <c r="P921" s="70" t="n"/>
      <c r="Q921" s="123" t="n"/>
      <c r="R921" s="122" t="n"/>
      <c r="S921" s="70" t="n"/>
      <c r="T921" s="70" t="n"/>
      <c r="U921" s="70" t="n"/>
      <c r="V921" s="70" t="n"/>
      <c r="W921" s="70" t="n"/>
      <c r="X921" s="70" t="n"/>
      <c r="Y921" s="70" t="n"/>
      <c r="Z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70" t="n"/>
      <c r="H922" s="120" t="n"/>
      <c r="I922" s="121" t="n"/>
      <c r="J922" s="122" t="n"/>
      <c r="K922" s="70" t="n"/>
      <c r="L922" s="70" t="n"/>
      <c r="M922" s="70" t="n"/>
      <c r="N922" s="70" t="n"/>
      <c r="O922" s="70" t="n"/>
      <c r="P922" s="70" t="n"/>
      <c r="Q922" s="123" t="n"/>
      <c r="R922" s="122" t="n"/>
      <c r="S922" s="70" t="n"/>
      <c r="T922" s="70" t="n"/>
      <c r="U922" s="70" t="n"/>
      <c r="V922" s="70" t="n"/>
      <c r="W922" s="70" t="n"/>
      <c r="X922" s="70" t="n"/>
      <c r="Y922" s="70" t="n"/>
      <c r="Z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70" t="n"/>
      <c r="H923" s="120" t="n"/>
      <c r="I923" s="121" t="n"/>
      <c r="J923" s="122" t="n"/>
      <c r="K923" s="70" t="n"/>
      <c r="L923" s="70" t="n"/>
      <c r="M923" s="70" t="n"/>
      <c r="N923" s="70" t="n"/>
      <c r="O923" s="70" t="n"/>
      <c r="P923" s="70" t="n"/>
      <c r="Q923" s="123" t="n"/>
      <c r="R923" s="122" t="n"/>
      <c r="S923" s="70" t="n"/>
      <c r="T923" s="70" t="n"/>
      <c r="U923" s="70" t="n"/>
      <c r="V923" s="70" t="n"/>
      <c r="W923" s="70" t="n"/>
      <c r="X923" s="70" t="n"/>
      <c r="Y923" s="70" t="n"/>
      <c r="Z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70" t="n"/>
      <c r="H924" s="120" t="n"/>
      <c r="I924" s="121" t="n"/>
      <c r="J924" s="122" t="n"/>
      <c r="K924" s="70" t="n"/>
      <c r="L924" s="70" t="n"/>
      <c r="M924" s="70" t="n"/>
      <c r="N924" s="70" t="n"/>
      <c r="O924" s="70" t="n"/>
      <c r="P924" s="70" t="n"/>
      <c r="Q924" s="123" t="n"/>
      <c r="R924" s="122" t="n"/>
      <c r="S924" s="70" t="n"/>
      <c r="T924" s="70" t="n"/>
      <c r="U924" s="70" t="n"/>
      <c r="V924" s="70" t="n"/>
      <c r="W924" s="70" t="n"/>
      <c r="X924" s="70" t="n"/>
      <c r="Y924" s="70" t="n"/>
      <c r="Z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70" t="n"/>
      <c r="H925" s="120" t="n"/>
      <c r="I925" s="121" t="n"/>
      <c r="J925" s="122" t="n"/>
      <c r="K925" s="70" t="n"/>
      <c r="L925" s="70" t="n"/>
      <c r="M925" s="70" t="n"/>
      <c r="N925" s="70" t="n"/>
      <c r="O925" s="70" t="n"/>
      <c r="P925" s="70" t="n"/>
      <c r="Q925" s="123" t="n"/>
      <c r="R925" s="122" t="n"/>
      <c r="S925" s="70" t="n"/>
      <c r="T925" s="70" t="n"/>
      <c r="U925" s="70" t="n"/>
      <c r="V925" s="70" t="n"/>
      <c r="W925" s="70" t="n"/>
      <c r="X925" s="70" t="n"/>
      <c r="Y925" s="70" t="n"/>
      <c r="Z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70" t="n"/>
      <c r="H926" s="120" t="n"/>
      <c r="I926" s="121" t="n"/>
      <c r="J926" s="122" t="n"/>
      <c r="K926" s="70" t="n"/>
      <c r="L926" s="70" t="n"/>
      <c r="M926" s="70" t="n"/>
      <c r="N926" s="70" t="n"/>
      <c r="O926" s="70" t="n"/>
      <c r="P926" s="70" t="n"/>
      <c r="Q926" s="123" t="n"/>
      <c r="R926" s="122" t="n"/>
      <c r="S926" s="70" t="n"/>
      <c r="T926" s="70" t="n"/>
      <c r="U926" s="70" t="n"/>
      <c r="V926" s="70" t="n"/>
      <c r="W926" s="70" t="n"/>
      <c r="X926" s="70" t="n"/>
      <c r="Y926" s="70" t="n"/>
      <c r="Z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70" t="n"/>
      <c r="H927" s="120" t="n"/>
      <c r="I927" s="121" t="n"/>
      <c r="J927" s="122" t="n"/>
      <c r="K927" s="70" t="n"/>
      <c r="L927" s="70" t="n"/>
      <c r="M927" s="70" t="n"/>
      <c r="N927" s="70" t="n"/>
      <c r="O927" s="70" t="n"/>
      <c r="P927" s="70" t="n"/>
      <c r="Q927" s="123" t="n"/>
      <c r="R927" s="122" t="n"/>
      <c r="S927" s="70" t="n"/>
      <c r="T927" s="70" t="n"/>
      <c r="U927" s="70" t="n"/>
      <c r="V927" s="70" t="n"/>
      <c r="W927" s="70" t="n"/>
      <c r="X927" s="70" t="n"/>
      <c r="Y927" s="70" t="n"/>
      <c r="Z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70" t="n"/>
      <c r="H928" s="120" t="n"/>
      <c r="I928" s="121" t="n"/>
      <c r="J928" s="122" t="n"/>
      <c r="K928" s="70" t="n"/>
      <c r="L928" s="70" t="n"/>
      <c r="M928" s="70" t="n"/>
      <c r="N928" s="70" t="n"/>
      <c r="O928" s="70" t="n"/>
      <c r="P928" s="70" t="n"/>
      <c r="Q928" s="123" t="n"/>
      <c r="R928" s="122" t="n"/>
      <c r="S928" s="70" t="n"/>
      <c r="T928" s="70" t="n"/>
      <c r="U928" s="70" t="n"/>
      <c r="V928" s="70" t="n"/>
      <c r="W928" s="70" t="n"/>
      <c r="X928" s="70" t="n"/>
      <c r="Y928" s="70" t="n"/>
      <c r="Z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70" t="n"/>
      <c r="H929" s="120" t="n"/>
      <c r="I929" s="121" t="n"/>
      <c r="J929" s="122" t="n"/>
      <c r="K929" s="70" t="n"/>
      <c r="L929" s="70" t="n"/>
      <c r="M929" s="70" t="n"/>
      <c r="N929" s="70" t="n"/>
      <c r="O929" s="70" t="n"/>
      <c r="P929" s="70" t="n"/>
      <c r="Q929" s="123" t="n"/>
      <c r="R929" s="122" t="n"/>
      <c r="S929" s="70" t="n"/>
      <c r="T929" s="70" t="n"/>
      <c r="U929" s="70" t="n"/>
      <c r="V929" s="70" t="n"/>
      <c r="W929" s="70" t="n"/>
      <c r="X929" s="70" t="n"/>
      <c r="Y929" s="70" t="n"/>
      <c r="Z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70" t="n"/>
      <c r="H930" s="120" t="n"/>
      <c r="I930" s="121" t="n"/>
      <c r="J930" s="122" t="n"/>
      <c r="K930" s="70" t="n"/>
      <c r="L930" s="70" t="n"/>
      <c r="M930" s="70" t="n"/>
      <c r="N930" s="70" t="n"/>
      <c r="O930" s="70" t="n"/>
      <c r="P930" s="70" t="n"/>
      <c r="Q930" s="123" t="n"/>
      <c r="R930" s="122" t="n"/>
      <c r="S930" s="70" t="n"/>
      <c r="T930" s="70" t="n"/>
      <c r="U930" s="70" t="n"/>
      <c r="V930" s="70" t="n"/>
      <c r="W930" s="70" t="n"/>
      <c r="X930" s="70" t="n"/>
      <c r="Y930" s="70" t="n"/>
      <c r="Z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70" t="n"/>
      <c r="H931" s="120" t="n"/>
      <c r="I931" s="121" t="n"/>
      <c r="J931" s="122" t="n"/>
      <c r="K931" s="70" t="n"/>
      <c r="L931" s="70" t="n"/>
      <c r="M931" s="70" t="n"/>
      <c r="N931" s="70" t="n"/>
      <c r="O931" s="70" t="n"/>
      <c r="P931" s="70" t="n"/>
      <c r="Q931" s="123" t="n"/>
      <c r="R931" s="122" t="n"/>
      <c r="S931" s="70" t="n"/>
      <c r="T931" s="70" t="n"/>
      <c r="U931" s="70" t="n"/>
      <c r="V931" s="70" t="n"/>
      <c r="W931" s="70" t="n"/>
      <c r="X931" s="70" t="n"/>
      <c r="Y931" s="70" t="n"/>
      <c r="Z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70" t="n"/>
      <c r="H932" s="120" t="n"/>
      <c r="I932" s="121" t="n"/>
      <c r="J932" s="122" t="n"/>
      <c r="K932" s="70" t="n"/>
      <c r="L932" s="70" t="n"/>
      <c r="M932" s="70" t="n"/>
      <c r="N932" s="70" t="n"/>
      <c r="O932" s="70" t="n"/>
      <c r="P932" s="70" t="n"/>
      <c r="Q932" s="123" t="n"/>
      <c r="R932" s="122" t="n"/>
      <c r="S932" s="70" t="n"/>
      <c r="T932" s="70" t="n"/>
      <c r="U932" s="70" t="n"/>
      <c r="V932" s="70" t="n"/>
      <c r="W932" s="70" t="n"/>
      <c r="X932" s="70" t="n"/>
      <c r="Y932" s="70" t="n"/>
      <c r="Z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70" t="n"/>
      <c r="H933" s="120" t="n"/>
      <c r="I933" s="121" t="n"/>
      <c r="J933" s="122" t="n"/>
      <c r="K933" s="70" t="n"/>
      <c r="L933" s="70" t="n"/>
      <c r="M933" s="70" t="n"/>
      <c r="N933" s="70" t="n"/>
      <c r="O933" s="70" t="n"/>
      <c r="P933" s="70" t="n"/>
      <c r="Q933" s="123" t="n"/>
      <c r="R933" s="122" t="n"/>
      <c r="S933" s="70" t="n"/>
      <c r="T933" s="70" t="n"/>
      <c r="U933" s="70" t="n"/>
      <c r="V933" s="70" t="n"/>
      <c r="W933" s="70" t="n"/>
      <c r="X933" s="70" t="n"/>
      <c r="Y933" s="70" t="n"/>
      <c r="Z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70" t="n"/>
      <c r="H934" s="120" t="n"/>
      <c r="I934" s="121" t="n"/>
      <c r="J934" s="122" t="n"/>
      <c r="K934" s="70" t="n"/>
      <c r="L934" s="70" t="n"/>
      <c r="M934" s="70" t="n"/>
      <c r="N934" s="70" t="n"/>
      <c r="O934" s="70" t="n"/>
      <c r="P934" s="70" t="n"/>
      <c r="Q934" s="123" t="n"/>
      <c r="R934" s="122" t="n"/>
      <c r="S934" s="70" t="n"/>
      <c r="T934" s="70" t="n"/>
      <c r="U934" s="70" t="n"/>
      <c r="V934" s="70" t="n"/>
      <c r="W934" s="70" t="n"/>
      <c r="X934" s="70" t="n"/>
      <c r="Y934" s="70" t="n"/>
      <c r="Z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70" t="n"/>
      <c r="H935" s="120" t="n"/>
      <c r="I935" s="121" t="n"/>
      <c r="J935" s="122" t="n"/>
      <c r="K935" s="70" t="n"/>
      <c r="L935" s="70" t="n"/>
      <c r="M935" s="70" t="n"/>
      <c r="N935" s="70" t="n"/>
      <c r="O935" s="70" t="n"/>
      <c r="P935" s="70" t="n"/>
      <c r="Q935" s="123" t="n"/>
      <c r="R935" s="122" t="n"/>
      <c r="S935" s="70" t="n"/>
      <c r="T935" s="70" t="n"/>
      <c r="U935" s="70" t="n"/>
      <c r="V935" s="70" t="n"/>
      <c r="W935" s="70" t="n"/>
      <c r="X935" s="70" t="n"/>
      <c r="Y935" s="70" t="n"/>
      <c r="Z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70" t="n"/>
      <c r="H936" s="120" t="n"/>
      <c r="I936" s="121" t="n"/>
      <c r="J936" s="122" t="n"/>
      <c r="K936" s="70" t="n"/>
      <c r="L936" s="70" t="n"/>
      <c r="M936" s="70" t="n"/>
      <c r="N936" s="70" t="n"/>
      <c r="O936" s="70" t="n"/>
      <c r="P936" s="70" t="n"/>
      <c r="Q936" s="123" t="n"/>
      <c r="R936" s="122" t="n"/>
      <c r="S936" s="70" t="n"/>
      <c r="T936" s="70" t="n"/>
      <c r="U936" s="70" t="n"/>
      <c r="V936" s="70" t="n"/>
      <c r="W936" s="70" t="n"/>
      <c r="X936" s="70" t="n"/>
      <c r="Y936" s="70" t="n"/>
      <c r="Z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70" t="n"/>
      <c r="H937" s="120" t="n"/>
      <c r="I937" s="121" t="n"/>
      <c r="J937" s="122" t="n"/>
      <c r="K937" s="70" t="n"/>
      <c r="L937" s="70" t="n"/>
      <c r="M937" s="70" t="n"/>
      <c r="N937" s="70" t="n"/>
      <c r="O937" s="70" t="n"/>
      <c r="P937" s="70" t="n"/>
      <c r="Q937" s="123" t="n"/>
      <c r="R937" s="122" t="n"/>
      <c r="S937" s="70" t="n"/>
      <c r="T937" s="70" t="n"/>
      <c r="U937" s="70" t="n"/>
      <c r="V937" s="70" t="n"/>
      <c r="W937" s="70" t="n"/>
      <c r="X937" s="70" t="n"/>
      <c r="Y937" s="70" t="n"/>
      <c r="Z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70" t="n"/>
      <c r="H938" s="120" t="n"/>
      <c r="I938" s="121" t="n"/>
      <c r="J938" s="122" t="n"/>
      <c r="K938" s="70" t="n"/>
      <c r="L938" s="70" t="n"/>
      <c r="M938" s="70" t="n"/>
      <c r="N938" s="70" t="n"/>
      <c r="O938" s="70" t="n"/>
      <c r="P938" s="70" t="n"/>
      <c r="Q938" s="123" t="n"/>
      <c r="R938" s="122" t="n"/>
      <c r="S938" s="70" t="n"/>
      <c r="T938" s="70" t="n"/>
      <c r="U938" s="70" t="n"/>
      <c r="V938" s="70" t="n"/>
      <c r="W938" s="70" t="n"/>
      <c r="X938" s="70" t="n"/>
      <c r="Y938" s="70" t="n"/>
      <c r="Z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70" t="n"/>
      <c r="H939" s="120" t="n"/>
      <c r="I939" s="121" t="n"/>
      <c r="J939" s="122" t="n"/>
      <c r="K939" s="70" t="n"/>
      <c r="L939" s="70" t="n"/>
      <c r="M939" s="70" t="n"/>
      <c r="N939" s="70" t="n"/>
      <c r="O939" s="70" t="n"/>
      <c r="P939" s="70" t="n"/>
      <c r="Q939" s="123" t="n"/>
      <c r="R939" s="122" t="n"/>
      <c r="S939" s="70" t="n"/>
      <c r="T939" s="70" t="n"/>
      <c r="U939" s="70" t="n"/>
      <c r="V939" s="70" t="n"/>
      <c r="W939" s="70" t="n"/>
      <c r="X939" s="70" t="n"/>
      <c r="Y939" s="70" t="n"/>
      <c r="Z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70" t="n"/>
      <c r="H940" s="120" t="n"/>
      <c r="I940" s="121" t="n"/>
      <c r="J940" s="122" t="n"/>
      <c r="K940" s="70" t="n"/>
      <c r="L940" s="70" t="n"/>
      <c r="M940" s="70" t="n"/>
      <c r="N940" s="70" t="n"/>
      <c r="O940" s="70" t="n"/>
      <c r="P940" s="70" t="n"/>
      <c r="Q940" s="123" t="n"/>
      <c r="R940" s="122" t="n"/>
      <c r="S940" s="70" t="n"/>
      <c r="T940" s="70" t="n"/>
      <c r="U940" s="70" t="n"/>
      <c r="V940" s="70" t="n"/>
      <c r="W940" s="70" t="n"/>
      <c r="X940" s="70" t="n"/>
      <c r="Y940" s="70" t="n"/>
      <c r="Z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70" t="n"/>
      <c r="H941" s="120" t="n"/>
      <c r="I941" s="121" t="n"/>
      <c r="J941" s="122" t="n"/>
      <c r="K941" s="70" t="n"/>
      <c r="L941" s="70" t="n"/>
      <c r="M941" s="70" t="n"/>
      <c r="N941" s="70" t="n"/>
      <c r="O941" s="70" t="n"/>
      <c r="P941" s="70" t="n"/>
      <c r="Q941" s="123" t="n"/>
      <c r="R941" s="122" t="n"/>
      <c r="S941" s="70" t="n"/>
      <c r="T941" s="70" t="n"/>
      <c r="U941" s="70" t="n"/>
      <c r="V941" s="70" t="n"/>
      <c r="W941" s="70" t="n"/>
      <c r="X941" s="70" t="n"/>
      <c r="Y941" s="70" t="n"/>
      <c r="Z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70" t="n"/>
      <c r="H942" s="120" t="n"/>
      <c r="I942" s="121" t="n"/>
      <c r="J942" s="122" t="n"/>
      <c r="K942" s="70" t="n"/>
      <c r="L942" s="70" t="n"/>
      <c r="M942" s="70" t="n"/>
      <c r="N942" s="70" t="n"/>
      <c r="O942" s="70" t="n"/>
      <c r="P942" s="70" t="n"/>
      <c r="Q942" s="123" t="n"/>
      <c r="R942" s="122" t="n"/>
      <c r="S942" s="70" t="n"/>
      <c r="T942" s="70" t="n"/>
      <c r="U942" s="70" t="n"/>
      <c r="V942" s="70" t="n"/>
      <c r="W942" s="70" t="n"/>
      <c r="X942" s="70" t="n"/>
      <c r="Y942" s="70" t="n"/>
      <c r="Z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70" t="n"/>
      <c r="H943" s="120" t="n"/>
      <c r="I943" s="121" t="n"/>
      <c r="J943" s="122" t="n"/>
      <c r="K943" s="70" t="n"/>
      <c r="L943" s="70" t="n"/>
      <c r="M943" s="70" t="n"/>
      <c r="N943" s="70" t="n"/>
      <c r="O943" s="70" t="n"/>
      <c r="P943" s="70" t="n"/>
      <c r="Q943" s="123" t="n"/>
      <c r="R943" s="122" t="n"/>
      <c r="S943" s="70" t="n"/>
      <c r="T943" s="70" t="n"/>
      <c r="U943" s="70" t="n"/>
      <c r="V943" s="70" t="n"/>
      <c r="W943" s="70" t="n"/>
      <c r="X943" s="70" t="n"/>
      <c r="Y943" s="70" t="n"/>
      <c r="Z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70" t="n"/>
      <c r="H944" s="120" t="n"/>
      <c r="I944" s="121" t="n"/>
      <c r="J944" s="122" t="n"/>
      <c r="K944" s="70" t="n"/>
      <c r="L944" s="70" t="n"/>
      <c r="M944" s="70" t="n"/>
      <c r="N944" s="70" t="n"/>
      <c r="O944" s="70" t="n"/>
      <c r="P944" s="70" t="n"/>
      <c r="Q944" s="123" t="n"/>
      <c r="R944" s="122" t="n"/>
      <c r="S944" s="70" t="n"/>
      <c r="T944" s="70" t="n"/>
      <c r="U944" s="70" t="n"/>
      <c r="V944" s="70" t="n"/>
      <c r="W944" s="70" t="n"/>
      <c r="X944" s="70" t="n"/>
      <c r="Y944" s="70" t="n"/>
      <c r="Z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70" t="n"/>
      <c r="H945" s="120" t="n"/>
      <c r="I945" s="121" t="n"/>
      <c r="J945" s="122" t="n"/>
      <c r="K945" s="70" t="n"/>
      <c r="L945" s="70" t="n"/>
      <c r="M945" s="70" t="n"/>
      <c r="N945" s="70" t="n"/>
      <c r="O945" s="70" t="n"/>
      <c r="P945" s="70" t="n"/>
      <c r="Q945" s="123" t="n"/>
      <c r="R945" s="122" t="n"/>
      <c r="S945" s="70" t="n"/>
      <c r="T945" s="70" t="n"/>
      <c r="U945" s="70" t="n"/>
      <c r="V945" s="70" t="n"/>
      <c r="W945" s="70" t="n"/>
      <c r="X945" s="70" t="n"/>
      <c r="Y945" s="70" t="n"/>
      <c r="Z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70" t="n"/>
      <c r="H946" s="120" t="n"/>
      <c r="I946" s="121" t="n"/>
      <c r="J946" s="122" t="n"/>
      <c r="K946" s="70" t="n"/>
      <c r="L946" s="70" t="n"/>
      <c r="M946" s="70" t="n"/>
      <c r="N946" s="70" t="n"/>
      <c r="O946" s="70" t="n"/>
      <c r="P946" s="70" t="n"/>
      <c r="Q946" s="123" t="n"/>
      <c r="R946" s="122" t="n"/>
      <c r="S946" s="70" t="n"/>
      <c r="T946" s="70" t="n"/>
      <c r="U946" s="70" t="n"/>
      <c r="V946" s="70" t="n"/>
      <c r="W946" s="70" t="n"/>
      <c r="X946" s="70" t="n"/>
      <c r="Y946" s="70" t="n"/>
      <c r="Z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70" t="n"/>
      <c r="H947" s="120" t="n"/>
      <c r="I947" s="121" t="n"/>
      <c r="J947" s="122" t="n"/>
      <c r="K947" s="70" t="n"/>
      <c r="L947" s="70" t="n"/>
      <c r="M947" s="70" t="n"/>
      <c r="N947" s="70" t="n"/>
      <c r="O947" s="70" t="n"/>
      <c r="P947" s="70" t="n"/>
      <c r="Q947" s="123" t="n"/>
      <c r="R947" s="122" t="n"/>
      <c r="S947" s="70" t="n"/>
      <c r="T947" s="70" t="n"/>
      <c r="U947" s="70" t="n"/>
      <c r="V947" s="70" t="n"/>
      <c r="W947" s="70" t="n"/>
      <c r="X947" s="70" t="n"/>
      <c r="Y947" s="70" t="n"/>
      <c r="Z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70" t="n"/>
      <c r="H948" s="120" t="n"/>
      <c r="I948" s="121" t="n"/>
      <c r="J948" s="122" t="n"/>
      <c r="K948" s="70" t="n"/>
      <c r="L948" s="70" t="n"/>
      <c r="M948" s="70" t="n"/>
      <c r="N948" s="70" t="n"/>
      <c r="O948" s="70" t="n"/>
      <c r="P948" s="70" t="n"/>
      <c r="Q948" s="123" t="n"/>
      <c r="R948" s="122" t="n"/>
      <c r="S948" s="70" t="n"/>
      <c r="T948" s="70" t="n"/>
      <c r="U948" s="70" t="n"/>
      <c r="V948" s="70" t="n"/>
      <c r="W948" s="70" t="n"/>
      <c r="X948" s="70" t="n"/>
      <c r="Y948" s="70" t="n"/>
      <c r="Z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70" t="n"/>
      <c r="H949" s="120" t="n"/>
      <c r="I949" s="121" t="n"/>
      <c r="J949" s="122" t="n"/>
      <c r="K949" s="70" t="n"/>
      <c r="L949" s="70" t="n"/>
      <c r="M949" s="70" t="n"/>
      <c r="N949" s="70" t="n"/>
      <c r="O949" s="70" t="n"/>
      <c r="P949" s="70" t="n"/>
      <c r="Q949" s="123" t="n"/>
      <c r="R949" s="122" t="n"/>
      <c r="S949" s="70" t="n"/>
      <c r="T949" s="70" t="n"/>
      <c r="U949" s="70" t="n"/>
      <c r="V949" s="70" t="n"/>
      <c r="W949" s="70" t="n"/>
      <c r="X949" s="70" t="n"/>
      <c r="Y949" s="70" t="n"/>
      <c r="Z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70" t="n"/>
      <c r="H950" s="120" t="n"/>
      <c r="I950" s="121" t="n"/>
      <c r="J950" s="122" t="n"/>
      <c r="K950" s="70" t="n"/>
      <c r="L950" s="70" t="n"/>
      <c r="M950" s="70" t="n"/>
      <c r="N950" s="70" t="n"/>
      <c r="O950" s="70" t="n"/>
      <c r="P950" s="70" t="n"/>
      <c r="Q950" s="123" t="n"/>
      <c r="R950" s="122" t="n"/>
      <c r="S950" s="70" t="n"/>
      <c r="T950" s="70" t="n"/>
      <c r="U950" s="70" t="n"/>
      <c r="V950" s="70" t="n"/>
      <c r="W950" s="70" t="n"/>
      <c r="X950" s="70" t="n"/>
      <c r="Y950" s="70" t="n"/>
      <c r="Z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70" t="n"/>
      <c r="H951" s="120" t="n"/>
      <c r="I951" s="121" t="n"/>
      <c r="J951" s="122" t="n"/>
      <c r="K951" s="70" t="n"/>
      <c r="L951" s="70" t="n"/>
      <c r="M951" s="70" t="n"/>
      <c r="N951" s="70" t="n"/>
      <c r="O951" s="70" t="n"/>
      <c r="P951" s="70" t="n"/>
      <c r="Q951" s="123" t="n"/>
      <c r="R951" s="122" t="n"/>
      <c r="S951" s="70" t="n"/>
      <c r="T951" s="70" t="n"/>
      <c r="U951" s="70" t="n"/>
      <c r="V951" s="70" t="n"/>
      <c r="W951" s="70" t="n"/>
      <c r="X951" s="70" t="n"/>
      <c r="Y951" s="70" t="n"/>
      <c r="Z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70" t="n"/>
      <c r="H952" s="120" t="n"/>
      <c r="I952" s="121" t="n"/>
      <c r="J952" s="122" t="n"/>
      <c r="K952" s="70" t="n"/>
      <c r="L952" s="70" t="n"/>
      <c r="M952" s="70" t="n"/>
      <c r="N952" s="70" t="n"/>
      <c r="O952" s="70" t="n"/>
      <c r="P952" s="70" t="n"/>
      <c r="Q952" s="123" t="n"/>
      <c r="R952" s="122" t="n"/>
      <c r="S952" s="70" t="n"/>
      <c r="T952" s="70" t="n"/>
      <c r="U952" s="70" t="n"/>
      <c r="V952" s="70" t="n"/>
      <c r="W952" s="70" t="n"/>
      <c r="X952" s="70" t="n"/>
      <c r="Y952" s="70" t="n"/>
      <c r="Z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70" t="n"/>
      <c r="H953" s="120" t="n"/>
      <c r="I953" s="121" t="n"/>
      <c r="J953" s="122" t="n"/>
      <c r="K953" s="70" t="n"/>
      <c r="L953" s="70" t="n"/>
      <c r="M953" s="70" t="n"/>
      <c r="N953" s="70" t="n"/>
      <c r="O953" s="70" t="n"/>
      <c r="P953" s="70" t="n"/>
      <c r="Q953" s="123" t="n"/>
      <c r="R953" s="122" t="n"/>
      <c r="S953" s="70" t="n"/>
      <c r="T953" s="70" t="n"/>
      <c r="U953" s="70" t="n"/>
      <c r="V953" s="70" t="n"/>
      <c r="W953" s="70" t="n"/>
      <c r="X953" s="70" t="n"/>
      <c r="Y953" s="70" t="n"/>
      <c r="Z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70" t="n"/>
      <c r="H954" s="120" t="n"/>
      <c r="I954" s="121" t="n"/>
      <c r="J954" s="122" t="n"/>
      <c r="K954" s="70" t="n"/>
      <c r="L954" s="70" t="n"/>
      <c r="M954" s="70" t="n"/>
      <c r="N954" s="70" t="n"/>
      <c r="O954" s="70" t="n"/>
      <c r="P954" s="70" t="n"/>
      <c r="Q954" s="123" t="n"/>
      <c r="R954" s="122" t="n"/>
      <c r="S954" s="70" t="n"/>
      <c r="T954" s="70" t="n"/>
      <c r="U954" s="70" t="n"/>
      <c r="V954" s="70" t="n"/>
      <c r="W954" s="70" t="n"/>
      <c r="X954" s="70" t="n"/>
      <c r="Y954" s="70" t="n"/>
      <c r="Z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70" t="n"/>
      <c r="H955" s="120" t="n"/>
      <c r="I955" s="121" t="n"/>
      <c r="J955" s="122" t="n"/>
      <c r="K955" s="70" t="n"/>
      <c r="L955" s="70" t="n"/>
      <c r="M955" s="70" t="n"/>
      <c r="N955" s="70" t="n"/>
      <c r="O955" s="70" t="n"/>
      <c r="P955" s="70" t="n"/>
      <c r="Q955" s="123" t="n"/>
      <c r="R955" s="122" t="n"/>
      <c r="S955" s="70" t="n"/>
      <c r="T955" s="70" t="n"/>
      <c r="U955" s="70" t="n"/>
      <c r="V955" s="70" t="n"/>
      <c r="W955" s="70" t="n"/>
      <c r="X955" s="70" t="n"/>
      <c r="Y955" s="70" t="n"/>
      <c r="Z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70" t="n"/>
      <c r="H956" s="120" t="n"/>
      <c r="I956" s="121" t="n"/>
      <c r="J956" s="122" t="n"/>
      <c r="K956" s="70" t="n"/>
      <c r="L956" s="70" t="n"/>
      <c r="M956" s="70" t="n"/>
      <c r="N956" s="70" t="n"/>
      <c r="O956" s="70" t="n"/>
      <c r="P956" s="70" t="n"/>
      <c r="Q956" s="123" t="n"/>
      <c r="R956" s="122" t="n"/>
      <c r="S956" s="70" t="n"/>
      <c r="T956" s="70" t="n"/>
      <c r="U956" s="70" t="n"/>
      <c r="V956" s="70" t="n"/>
      <c r="W956" s="70" t="n"/>
      <c r="X956" s="70" t="n"/>
      <c r="Y956" s="70" t="n"/>
      <c r="Z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70" t="n"/>
      <c r="H957" s="120" t="n"/>
      <c r="I957" s="121" t="n"/>
      <c r="J957" s="122" t="n"/>
      <c r="K957" s="70" t="n"/>
      <c r="L957" s="70" t="n"/>
      <c r="M957" s="70" t="n"/>
      <c r="N957" s="70" t="n"/>
      <c r="O957" s="70" t="n"/>
      <c r="P957" s="70" t="n"/>
      <c r="Q957" s="123" t="n"/>
      <c r="R957" s="122" t="n"/>
      <c r="S957" s="70" t="n"/>
      <c r="T957" s="70" t="n"/>
      <c r="U957" s="70" t="n"/>
      <c r="V957" s="70" t="n"/>
      <c r="W957" s="70" t="n"/>
      <c r="X957" s="70" t="n"/>
      <c r="Y957" s="70" t="n"/>
      <c r="Z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70" t="n"/>
      <c r="H958" s="120" t="n"/>
      <c r="I958" s="121" t="n"/>
      <c r="J958" s="122" t="n"/>
      <c r="K958" s="70" t="n"/>
      <c r="L958" s="70" t="n"/>
      <c r="M958" s="70" t="n"/>
      <c r="N958" s="70" t="n"/>
      <c r="O958" s="70" t="n"/>
      <c r="P958" s="70" t="n"/>
      <c r="Q958" s="123" t="n"/>
      <c r="R958" s="122" t="n"/>
      <c r="S958" s="70" t="n"/>
      <c r="T958" s="70" t="n"/>
      <c r="U958" s="70" t="n"/>
      <c r="V958" s="70" t="n"/>
      <c r="W958" s="70" t="n"/>
      <c r="X958" s="70" t="n"/>
      <c r="Y958" s="70" t="n"/>
      <c r="Z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70" t="n"/>
      <c r="H959" s="120" t="n"/>
      <c r="I959" s="121" t="n"/>
      <c r="J959" s="122" t="n"/>
      <c r="K959" s="70" t="n"/>
      <c r="L959" s="70" t="n"/>
      <c r="M959" s="70" t="n"/>
      <c r="N959" s="70" t="n"/>
      <c r="O959" s="70" t="n"/>
      <c r="P959" s="70" t="n"/>
      <c r="Q959" s="123" t="n"/>
      <c r="R959" s="122" t="n"/>
      <c r="S959" s="70" t="n"/>
      <c r="T959" s="70" t="n"/>
      <c r="U959" s="70" t="n"/>
      <c r="V959" s="70" t="n"/>
      <c r="W959" s="70" t="n"/>
      <c r="X959" s="70" t="n"/>
      <c r="Y959" s="70" t="n"/>
      <c r="Z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70" t="n"/>
      <c r="H960" s="120" t="n"/>
      <c r="I960" s="121" t="n"/>
      <c r="J960" s="122" t="n"/>
      <c r="K960" s="70" t="n"/>
      <c r="L960" s="70" t="n"/>
      <c r="M960" s="70" t="n"/>
      <c r="N960" s="70" t="n"/>
      <c r="O960" s="70" t="n"/>
      <c r="P960" s="70" t="n"/>
      <c r="Q960" s="123" t="n"/>
      <c r="R960" s="122" t="n"/>
      <c r="S960" s="70" t="n"/>
      <c r="T960" s="70" t="n"/>
      <c r="U960" s="70" t="n"/>
      <c r="V960" s="70" t="n"/>
      <c r="W960" s="70" t="n"/>
      <c r="X960" s="70" t="n"/>
      <c r="Y960" s="70" t="n"/>
      <c r="Z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70" t="n"/>
      <c r="H961" s="120" t="n"/>
      <c r="I961" s="121" t="n"/>
      <c r="J961" s="122" t="n"/>
      <c r="K961" s="70" t="n"/>
      <c r="L961" s="70" t="n"/>
      <c r="M961" s="70" t="n"/>
      <c r="N961" s="70" t="n"/>
      <c r="O961" s="70" t="n"/>
      <c r="P961" s="70" t="n"/>
      <c r="Q961" s="123" t="n"/>
      <c r="R961" s="122" t="n"/>
      <c r="S961" s="70" t="n"/>
      <c r="T961" s="70" t="n"/>
      <c r="U961" s="70" t="n"/>
      <c r="V961" s="70" t="n"/>
      <c r="W961" s="70" t="n"/>
      <c r="X961" s="70" t="n"/>
      <c r="Y961" s="70" t="n"/>
      <c r="Z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70" t="n"/>
      <c r="H962" s="120" t="n"/>
      <c r="I962" s="121" t="n"/>
      <c r="J962" s="122" t="n"/>
      <c r="K962" s="70" t="n"/>
      <c r="L962" s="70" t="n"/>
      <c r="M962" s="70" t="n"/>
      <c r="N962" s="70" t="n"/>
      <c r="O962" s="70" t="n"/>
      <c r="P962" s="70" t="n"/>
      <c r="Q962" s="123" t="n"/>
      <c r="R962" s="122" t="n"/>
      <c r="S962" s="70" t="n"/>
      <c r="T962" s="70" t="n"/>
      <c r="U962" s="70" t="n"/>
      <c r="V962" s="70" t="n"/>
      <c r="W962" s="70" t="n"/>
      <c r="X962" s="70" t="n"/>
      <c r="Y962" s="70" t="n"/>
      <c r="Z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70" t="n"/>
      <c r="H963" s="120" t="n"/>
      <c r="I963" s="121" t="n"/>
      <c r="J963" s="122" t="n"/>
      <c r="K963" s="70" t="n"/>
      <c r="L963" s="70" t="n"/>
      <c r="M963" s="70" t="n"/>
      <c r="N963" s="70" t="n"/>
      <c r="O963" s="70" t="n"/>
      <c r="P963" s="70" t="n"/>
      <c r="Q963" s="123" t="n"/>
      <c r="R963" s="122" t="n"/>
      <c r="S963" s="70" t="n"/>
      <c r="T963" s="70" t="n"/>
      <c r="U963" s="70" t="n"/>
      <c r="V963" s="70" t="n"/>
      <c r="W963" s="70" t="n"/>
      <c r="X963" s="70" t="n"/>
      <c r="Y963" s="70" t="n"/>
      <c r="Z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70" t="n"/>
      <c r="H964" s="120" t="n"/>
      <c r="I964" s="121" t="n"/>
      <c r="J964" s="122" t="n"/>
      <c r="K964" s="70" t="n"/>
      <c r="L964" s="70" t="n"/>
      <c r="M964" s="70" t="n"/>
      <c r="N964" s="70" t="n"/>
      <c r="O964" s="70" t="n"/>
      <c r="P964" s="70" t="n"/>
      <c r="Q964" s="123" t="n"/>
      <c r="R964" s="122" t="n"/>
      <c r="S964" s="70" t="n"/>
      <c r="T964" s="70" t="n"/>
      <c r="U964" s="70" t="n"/>
      <c r="V964" s="70" t="n"/>
      <c r="W964" s="70" t="n"/>
      <c r="X964" s="70" t="n"/>
      <c r="Y964" s="70" t="n"/>
      <c r="Z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70" t="n"/>
      <c r="H965" s="120" t="n"/>
      <c r="I965" s="121" t="n"/>
      <c r="J965" s="122" t="n"/>
      <c r="K965" s="70" t="n"/>
      <c r="L965" s="70" t="n"/>
      <c r="M965" s="70" t="n"/>
      <c r="N965" s="70" t="n"/>
      <c r="O965" s="70" t="n"/>
      <c r="P965" s="70" t="n"/>
      <c r="Q965" s="123" t="n"/>
      <c r="R965" s="122" t="n"/>
      <c r="S965" s="70" t="n"/>
      <c r="T965" s="70" t="n"/>
      <c r="U965" s="70" t="n"/>
      <c r="V965" s="70" t="n"/>
      <c r="W965" s="70" t="n"/>
      <c r="X965" s="70" t="n"/>
      <c r="Y965" s="70" t="n"/>
      <c r="Z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70" t="n"/>
      <c r="H966" s="120" t="n"/>
      <c r="I966" s="121" t="n"/>
      <c r="J966" s="122" t="n"/>
      <c r="K966" s="70" t="n"/>
      <c r="L966" s="70" t="n"/>
      <c r="M966" s="70" t="n"/>
      <c r="N966" s="70" t="n"/>
      <c r="O966" s="70" t="n"/>
      <c r="P966" s="70" t="n"/>
      <c r="Q966" s="123" t="n"/>
      <c r="R966" s="122" t="n"/>
      <c r="S966" s="70" t="n"/>
      <c r="T966" s="70" t="n"/>
      <c r="U966" s="70" t="n"/>
      <c r="V966" s="70" t="n"/>
      <c r="W966" s="70" t="n"/>
      <c r="X966" s="70" t="n"/>
      <c r="Y966" s="70" t="n"/>
      <c r="Z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70" t="n"/>
      <c r="H967" s="120" t="n"/>
      <c r="I967" s="121" t="n"/>
      <c r="J967" s="122" t="n"/>
      <c r="K967" s="70" t="n"/>
      <c r="L967" s="70" t="n"/>
      <c r="M967" s="70" t="n"/>
      <c r="N967" s="70" t="n"/>
      <c r="O967" s="70" t="n"/>
      <c r="P967" s="70" t="n"/>
      <c r="Q967" s="123" t="n"/>
      <c r="R967" s="122" t="n"/>
      <c r="S967" s="70" t="n"/>
      <c r="T967" s="70" t="n"/>
      <c r="U967" s="70" t="n"/>
      <c r="V967" s="70" t="n"/>
      <c r="W967" s="70" t="n"/>
      <c r="X967" s="70" t="n"/>
      <c r="Y967" s="70" t="n"/>
      <c r="Z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70" t="n"/>
      <c r="H968" s="120" t="n"/>
      <c r="I968" s="121" t="n"/>
      <c r="J968" s="122" t="n"/>
      <c r="K968" s="70" t="n"/>
      <c r="L968" s="70" t="n"/>
      <c r="M968" s="70" t="n"/>
      <c r="N968" s="70" t="n"/>
      <c r="O968" s="70" t="n"/>
      <c r="P968" s="70" t="n"/>
      <c r="Q968" s="123" t="n"/>
      <c r="R968" s="122" t="n"/>
      <c r="S968" s="70" t="n"/>
      <c r="T968" s="70" t="n"/>
      <c r="U968" s="70" t="n"/>
      <c r="V968" s="70" t="n"/>
      <c r="W968" s="70" t="n"/>
      <c r="X968" s="70" t="n"/>
      <c r="Y968" s="70" t="n"/>
      <c r="Z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70" t="n"/>
      <c r="H969" s="120" t="n"/>
      <c r="I969" s="121" t="n"/>
      <c r="J969" s="122" t="n"/>
      <c r="K969" s="70" t="n"/>
      <c r="L969" s="70" t="n"/>
      <c r="M969" s="70" t="n"/>
      <c r="N969" s="70" t="n"/>
      <c r="O969" s="70" t="n"/>
      <c r="P969" s="70" t="n"/>
      <c r="Q969" s="123" t="n"/>
      <c r="R969" s="122" t="n"/>
      <c r="S969" s="70" t="n"/>
      <c r="T969" s="70" t="n"/>
      <c r="U969" s="70" t="n"/>
      <c r="V969" s="70" t="n"/>
      <c r="W969" s="70" t="n"/>
      <c r="X969" s="70" t="n"/>
      <c r="Y969" s="70" t="n"/>
      <c r="Z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70" t="n"/>
      <c r="H970" s="120" t="n"/>
      <c r="I970" s="121" t="n"/>
      <c r="J970" s="122" t="n"/>
      <c r="K970" s="70" t="n"/>
      <c r="L970" s="70" t="n"/>
      <c r="M970" s="70" t="n"/>
      <c r="N970" s="70" t="n"/>
      <c r="O970" s="70" t="n"/>
      <c r="P970" s="70" t="n"/>
      <c r="Q970" s="123" t="n"/>
      <c r="R970" s="122" t="n"/>
      <c r="S970" s="70" t="n"/>
      <c r="T970" s="70" t="n"/>
      <c r="U970" s="70" t="n"/>
      <c r="V970" s="70" t="n"/>
      <c r="W970" s="70" t="n"/>
      <c r="X970" s="70" t="n"/>
      <c r="Y970" s="70" t="n"/>
      <c r="Z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70" t="n"/>
      <c r="H971" s="120" t="n"/>
      <c r="I971" s="121" t="n"/>
      <c r="J971" s="122" t="n"/>
      <c r="K971" s="70" t="n"/>
      <c r="L971" s="70" t="n"/>
      <c r="M971" s="70" t="n"/>
      <c r="N971" s="70" t="n"/>
      <c r="O971" s="70" t="n"/>
      <c r="P971" s="70" t="n"/>
      <c r="Q971" s="123" t="n"/>
      <c r="R971" s="122" t="n"/>
      <c r="S971" s="70" t="n"/>
      <c r="T971" s="70" t="n"/>
      <c r="U971" s="70" t="n"/>
      <c r="V971" s="70" t="n"/>
      <c r="W971" s="70" t="n"/>
      <c r="X971" s="70" t="n"/>
      <c r="Y971" s="70" t="n"/>
      <c r="Z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70" t="n"/>
      <c r="H972" s="120" t="n"/>
      <c r="I972" s="121" t="n"/>
      <c r="J972" s="122" t="n"/>
      <c r="K972" s="70" t="n"/>
      <c r="L972" s="70" t="n"/>
      <c r="M972" s="70" t="n"/>
      <c r="N972" s="70" t="n"/>
      <c r="O972" s="70" t="n"/>
      <c r="P972" s="70" t="n"/>
      <c r="Q972" s="123" t="n"/>
      <c r="R972" s="122" t="n"/>
      <c r="S972" s="70" t="n"/>
      <c r="T972" s="70" t="n"/>
      <c r="U972" s="70" t="n"/>
      <c r="V972" s="70" t="n"/>
      <c r="W972" s="70" t="n"/>
      <c r="X972" s="70" t="n"/>
      <c r="Y972" s="70" t="n"/>
      <c r="Z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70" t="n"/>
      <c r="H973" s="120" t="n"/>
      <c r="I973" s="121" t="n"/>
      <c r="J973" s="122" t="n"/>
      <c r="K973" s="70" t="n"/>
      <c r="L973" s="70" t="n"/>
      <c r="M973" s="70" t="n"/>
      <c r="N973" s="70" t="n"/>
      <c r="O973" s="70" t="n"/>
      <c r="P973" s="70" t="n"/>
      <c r="Q973" s="123" t="n"/>
      <c r="R973" s="122" t="n"/>
      <c r="S973" s="70" t="n"/>
      <c r="T973" s="70" t="n"/>
      <c r="U973" s="70" t="n"/>
      <c r="V973" s="70" t="n"/>
      <c r="W973" s="70" t="n"/>
      <c r="X973" s="70" t="n"/>
      <c r="Y973" s="70" t="n"/>
      <c r="Z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70" t="n"/>
      <c r="H974" s="120" t="n"/>
      <c r="I974" s="121" t="n"/>
      <c r="J974" s="122" t="n"/>
      <c r="K974" s="70" t="n"/>
      <c r="L974" s="70" t="n"/>
      <c r="M974" s="70" t="n"/>
      <c r="N974" s="70" t="n"/>
      <c r="O974" s="70" t="n"/>
      <c r="P974" s="70" t="n"/>
      <c r="Q974" s="123" t="n"/>
      <c r="R974" s="122" t="n"/>
      <c r="S974" s="70" t="n"/>
      <c r="T974" s="70" t="n"/>
      <c r="U974" s="70" t="n"/>
      <c r="V974" s="70" t="n"/>
      <c r="W974" s="70" t="n"/>
      <c r="X974" s="70" t="n"/>
      <c r="Y974" s="70" t="n"/>
      <c r="Z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70" t="n"/>
      <c r="H975" s="120" t="n"/>
      <c r="I975" s="121" t="n"/>
      <c r="J975" s="122" t="n"/>
      <c r="K975" s="70" t="n"/>
      <c r="L975" s="70" t="n"/>
      <c r="M975" s="70" t="n"/>
      <c r="N975" s="70" t="n"/>
      <c r="O975" s="70" t="n"/>
      <c r="P975" s="70" t="n"/>
      <c r="Q975" s="123" t="n"/>
      <c r="R975" s="122" t="n"/>
      <c r="S975" s="70" t="n"/>
      <c r="T975" s="70" t="n"/>
      <c r="U975" s="70" t="n"/>
      <c r="V975" s="70" t="n"/>
      <c r="W975" s="70" t="n"/>
      <c r="X975" s="70" t="n"/>
      <c r="Y975" s="70" t="n"/>
      <c r="Z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70" t="n"/>
      <c r="H976" s="120" t="n"/>
      <c r="I976" s="121" t="n"/>
      <c r="J976" s="122" t="n"/>
      <c r="K976" s="70" t="n"/>
      <c r="L976" s="70" t="n"/>
      <c r="M976" s="70" t="n"/>
      <c r="N976" s="70" t="n"/>
      <c r="O976" s="70" t="n"/>
      <c r="P976" s="70" t="n"/>
      <c r="Q976" s="123" t="n"/>
      <c r="R976" s="122" t="n"/>
      <c r="S976" s="70" t="n"/>
      <c r="T976" s="70" t="n"/>
      <c r="U976" s="70" t="n"/>
      <c r="V976" s="70" t="n"/>
      <c r="W976" s="70" t="n"/>
      <c r="X976" s="70" t="n"/>
      <c r="Y976" s="70" t="n"/>
      <c r="Z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70" t="n"/>
      <c r="H977" s="120" t="n"/>
      <c r="I977" s="121" t="n"/>
      <c r="J977" s="122" t="n"/>
      <c r="K977" s="70" t="n"/>
      <c r="L977" s="70" t="n"/>
      <c r="M977" s="70" t="n"/>
      <c r="N977" s="70" t="n"/>
      <c r="O977" s="70" t="n"/>
      <c r="P977" s="70" t="n"/>
      <c r="Q977" s="123" t="n"/>
      <c r="R977" s="122" t="n"/>
      <c r="S977" s="70" t="n"/>
      <c r="T977" s="70" t="n"/>
      <c r="U977" s="70" t="n"/>
      <c r="V977" s="70" t="n"/>
      <c r="W977" s="70" t="n"/>
      <c r="X977" s="70" t="n"/>
      <c r="Y977" s="70" t="n"/>
      <c r="Z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70" t="n"/>
      <c r="H978" s="120" t="n"/>
      <c r="I978" s="121" t="n"/>
      <c r="J978" s="122" t="n"/>
      <c r="K978" s="70" t="n"/>
      <c r="L978" s="70" t="n"/>
      <c r="M978" s="70" t="n"/>
      <c r="N978" s="70" t="n"/>
      <c r="O978" s="70" t="n"/>
      <c r="P978" s="70" t="n"/>
      <c r="Q978" s="123" t="n"/>
      <c r="R978" s="122" t="n"/>
      <c r="S978" s="70" t="n"/>
      <c r="T978" s="70" t="n"/>
      <c r="U978" s="70" t="n"/>
      <c r="V978" s="70" t="n"/>
      <c r="W978" s="70" t="n"/>
      <c r="X978" s="70" t="n"/>
      <c r="Y978" s="70" t="n"/>
      <c r="Z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70" t="n"/>
      <c r="H979" s="120" t="n"/>
      <c r="I979" s="121" t="n"/>
      <c r="J979" s="122" t="n"/>
      <c r="K979" s="70" t="n"/>
      <c r="L979" s="70" t="n"/>
      <c r="M979" s="70" t="n"/>
      <c r="N979" s="70" t="n"/>
      <c r="O979" s="70" t="n"/>
      <c r="P979" s="70" t="n"/>
      <c r="Q979" s="123" t="n"/>
      <c r="R979" s="122" t="n"/>
      <c r="S979" s="70" t="n"/>
      <c r="T979" s="70" t="n"/>
      <c r="U979" s="70" t="n"/>
      <c r="V979" s="70" t="n"/>
      <c r="W979" s="70" t="n"/>
      <c r="X979" s="70" t="n"/>
      <c r="Y979" s="70" t="n"/>
      <c r="Z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70" t="n"/>
      <c r="H980" s="120" t="n"/>
      <c r="I980" s="121" t="n"/>
      <c r="J980" s="122" t="n"/>
      <c r="K980" s="70" t="n"/>
      <c r="L980" s="70" t="n"/>
      <c r="M980" s="70" t="n"/>
      <c r="N980" s="70" t="n"/>
      <c r="O980" s="70" t="n"/>
      <c r="P980" s="70" t="n"/>
      <c r="Q980" s="123" t="n"/>
      <c r="R980" s="122" t="n"/>
      <c r="S980" s="70" t="n"/>
      <c r="T980" s="70" t="n"/>
      <c r="U980" s="70" t="n"/>
      <c r="V980" s="70" t="n"/>
      <c r="W980" s="70" t="n"/>
      <c r="X980" s="70" t="n"/>
      <c r="Y980" s="70" t="n"/>
      <c r="Z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70" t="n"/>
      <c r="H981" s="120" t="n"/>
      <c r="I981" s="121" t="n"/>
      <c r="J981" s="122" t="n"/>
      <c r="K981" s="70" t="n"/>
      <c r="L981" s="70" t="n"/>
      <c r="M981" s="70" t="n"/>
      <c r="N981" s="70" t="n"/>
      <c r="O981" s="70" t="n"/>
      <c r="P981" s="70" t="n"/>
      <c r="Q981" s="123" t="n"/>
      <c r="R981" s="122" t="n"/>
      <c r="S981" s="70" t="n"/>
      <c r="T981" s="70" t="n"/>
      <c r="U981" s="70" t="n"/>
      <c r="V981" s="70" t="n"/>
      <c r="W981" s="70" t="n"/>
      <c r="X981" s="70" t="n"/>
      <c r="Y981" s="70" t="n"/>
      <c r="Z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70" t="n"/>
      <c r="H982" s="120" t="n"/>
      <c r="I982" s="121" t="n"/>
      <c r="J982" s="122" t="n"/>
      <c r="K982" s="70" t="n"/>
      <c r="L982" s="70" t="n"/>
      <c r="M982" s="70" t="n"/>
      <c r="N982" s="70" t="n"/>
      <c r="O982" s="70" t="n"/>
      <c r="P982" s="70" t="n"/>
      <c r="Q982" s="123" t="n"/>
      <c r="R982" s="122" t="n"/>
      <c r="S982" s="70" t="n"/>
      <c r="T982" s="70" t="n"/>
      <c r="U982" s="70" t="n"/>
      <c r="V982" s="70" t="n"/>
      <c r="W982" s="70" t="n"/>
      <c r="X982" s="70" t="n"/>
      <c r="Y982" s="70" t="n"/>
      <c r="Z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70" t="n"/>
      <c r="H983" s="120" t="n"/>
      <c r="I983" s="121" t="n"/>
      <c r="J983" s="122" t="n"/>
      <c r="K983" s="70" t="n"/>
      <c r="L983" s="70" t="n"/>
      <c r="M983" s="70" t="n"/>
      <c r="N983" s="70" t="n"/>
      <c r="O983" s="70" t="n"/>
      <c r="P983" s="70" t="n"/>
      <c r="Q983" s="123" t="n"/>
      <c r="R983" s="122" t="n"/>
      <c r="S983" s="70" t="n"/>
      <c r="T983" s="70" t="n"/>
      <c r="U983" s="70" t="n"/>
      <c r="V983" s="70" t="n"/>
      <c r="W983" s="70" t="n"/>
      <c r="X983" s="70" t="n"/>
      <c r="Y983" s="70" t="n"/>
      <c r="Z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70" t="n"/>
      <c r="H984" s="120" t="n"/>
      <c r="I984" s="121" t="n"/>
      <c r="J984" s="122" t="n"/>
      <c r="K984" s="70" t="n"/>
      <c r="L984" s="70" t="n"/>
      <c r="M984" s="70" t="n"/>
      <c r="N984" s="70" t="n"/>
      <c r="O984" s="70" t="n"/>
      <c r="P984" s="70" t="n"/>
      <c r="Q984" s="123" t="n"/>
      <c r="R984" s="122" t="n"/>
      <c r="S984" s="70" t="n"/>
      <c r="T984" s="70" t="n"/>
      <c r="U984" s="70" t="n"/>
      <c r="V984" s="70" t="n"/>
      <c r="W984" s="70" t="n"/>
      <c r="X984" s="70" t="n"/>
      <c r="Y984" s="70" t="n"/>
      <c r="Z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70" t="n"/>
      <c r="H985" s="120" t="n"/>
      <c r="I985" s="121" t="n"/>
      <c r="J985" s="122" t="n"/>
      <c r="K985" s="70" t="n"/>
      <c r="L985" s="70" t="n"/>
      <c r="M985" s="70" t="n"/>
      <c r="N985" s="70" t="n"/>
      <c r="O985" s="70" t="n"/>
      <c r="P985" s="70" t="n"/>
      <c r="Q985" s="123" t="n"/>
      <c r="R985" s="122" t="n"/>
      <c r="S985" s="70" t="n"/>
      <c r="T985" s="70" t="n"/>
      <c r="U985" s="70" t="n"/>
      <c r="V985" s="70" t="n"/>
      <c r="W985" s="70" t="n"/>
      <c r="X985" s="70" t="n"/>
      <c r="Y985" s="70" t="n"/>
      <c r="Z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70" t="n"/>
      <c r="H986" s="120" t="n"/>
      <c r="I986" s="121" t="n"/>
      <c r="J986" s="122" t="n"/>
      <c r="K986" s="70" t="n"/>
      <c r="L986" s="70" t="n"/>
      <c r="M986" s="70" t="n"/>
      <c r="N986" s="70" t="n"/>
      <c r="O986" s="70" t="n"/>
      <c r="P986" s="70" t="n"/>
      <c r="Q986" s="123" t="n"/>
      <c r="R986" s="122" t="n"/>
      <c r="S986" s="70" t="n"/>
      <c r="T986" s="70" t="n"/>
      <c r="U986" s="70" t="n"/>
      <c r="V986" s="70" t="n"/>
      <c r="W986" s="70" t="n"/>
      <c r="X986" s="70" t="n"/>
      <c r="Y986" s="70" t="n"/>
      <c r="Z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70" t="n"/>
      <c r="H987" s="120" t="n"/>
      <c r="I987" s="121" t="n"/>
      <c r="J987" s="122" t="n"/>
      <c r="K987" s="70" t="n"/>
      <c r="L987" s="70" t="n"/>
      <c r="M987" s="70" t="n"/>
      <c r="N987" s="70" t="n"/>
      <c r="O987" s="70" t="n"/>
      <c r="P987" s="70" t="n"/>
      <c r="Q987" s="123" t="n"/>
      <c r="R987" s="122" t="n"/>
      <c r="S987" s="70" t="n"/>
      <c r="T987" s="70" t="n"/>
      <c r="U987" s="70" t="n"/>
      <c r="V987" s="70" t="n"/>
      <c r="W987" s="70" t="n"/>
      <c r="X987" s="70" t="n"/>
      <c r="Y987" s="70" t="n"/>
      <c r="Z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70" t="n"/>
      <c r="H988" s="120" t="n"/>
      <c r="I988" s="121" t="n"/>
      <c r="J988" s="122" t="n"/>
      <c r="K988" s="70" t="n"/>
      <c r="L988" s="70" t="n"/>
      <c r="M988" s="70" t="n"/>
      <c r="N988" s="70" t="n"/>
      <c r="O988" s="70" t="n"/>
      <c r="P988" s="70" t="n"/>
      <c r="Q988" s="123" t="n"/>
      <c r="R988" s="122" t="n"/>
      <c r="S988" s="70" t="n"/>
      <c r="T988" s="70" t="n"/>
      <c r="U988" s="70" t="n"/>
      <c r="V988" s="70" t="n"/>
      <c r="W988" s="70" t="n"/>
      <c r="X988" s="70" t="n"/>
      <c r="Y988" s="70" t="n"/>
      <c r="Z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70" t="n"/>
      <c r="H989" s="120" t="n"/>
      <c r="I989" s="121" t="n"/>
      <c r="J989" s="122" t="n"/>
      <c r="K989" s="70" t="n"/>
      <c r="L989" s="70" t="n"/>
      <c r="M989" s="70" t="n"/>
      <c r="N989" s="70" t="n"/>
      <c r="O989" s="70" t="n"/>
      <c r="P989" s="70" t="n"/>
      <c r="Q989" s="123" t="n"/>
      <c r="R989" s="122" t="n"/>
      <c r="S989" s="70" t="n"/>
      <c r="T989" s="70" t="n"/>
      <c r="U989" s="70" t="n"/>
      <c r="V989" s="70" t="n"/>
      <c r="W989" s="70" t="n"/>
      <c r="X989" s="70" t="n"/>
      <c r="Y989" s="70" t="n"/>
      <c r="Z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70" t="n"/>
      <c r="H990" s="120" t="n"/>
      <c r="I990" s="121" t="n"/>
      <c r="J990" s="122" t="n"/>
      <c r="K990" s="70" t="n"/>
      <c r="L990" s="70" t="n"/>
      <c r="M990" s="70" t="n"/>
      <c r="N990" s="70" t="n"/>
      <c r="O990" s="70" t="n"/>
      <c r="P990" s="70" t="n"/>
      <c r="Q990" s="123" t="n"/>
      <c r="R990" s="122" t="n"/>
      <c r="S990" s="70" t="n"/>
      <c r="T990" s="70" t="n"/>
      <c r="U990" s="70" t="n"/>
      <c r="V990" s="70" t="n"/>
      <c r="W990" s="70" t="n"/>
      <c r="X990" s="70" t="n"/>
      <c r="Y990" s="70" t="n"/>
      <c r="Z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70" t="n"/>
      <c r="H991" s="120" t="n"/>
      <c r="I991" s="121" t="n"/>
      <c r="J991" s="122" t="n"/>
      <c r="K991" s="70" t="n"/>
      <c r="L991" s="70" t="n"/>
      <c r="M991" s="70" t="n"/>
      <c r="N991" s="70" t="n"/>
      <c r="O991" s="70" t="n"/>
      <c r="P991" s="70" t="n"/>
      <c r="Q991" s="123" t="n"/>
      <c r="R991" s="122" t="n"/>
      <c r="S991" s="70" t="n"/>
      <c r="T991" s="70" t="n"/>
      <c r="U991" s="70" t="n"/>
      <c r="V991" s="70" t="n"/>
      <c r="W991" s="70" t="n"/>
      <c r="X991" s="70" t="n"/>
      <c r="Y991" s="70" t="n"/>
      <c r="Z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70" t="n"/>
      <c r="H992" s="120" t="n"/>
      <c r="I992" s="121" t="n"/>
      <c r="J992" s="122" t="n"/>
      <c r="K992" s="70" t="n"/>
      <c r="L992" s="70" t="n"/>
      <c r="M992" s="70" t="n"/>
      <c r="N992" s="70" t="n"/>
      <c r="O992" s="70" t="n"/>
      <c r="P992" s="70" t="n"/>
      <c r="Q992" s="123" t="n"/>
      <c r="R992" s="122" t="n"/>
      <c r="S992" s="70" t="n"/>
      <c r="T992" s="70" t="n"/>
      <c r="U992" s="70" t="n"/>
      <c r="V992" s="70" t="n"/>
      <c r="W992" s="70" t="n"/>
      <c r="X992" s="70" t="n"/>
      <c r="Y992" s="70" t="n"/>
      <c r="Z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70" t="n"/>
      <c r="H993" s="120" t="n"/>
      <c r="I993" s="121" t="n"/>
      <c r="J993" s="122" t="n"/>
      <c r="K993" s="70" t="n"/>
      <c r="L993" s="70" t="n"/>
      <c r="M993" s="70" t="n"/>
      <c r="N993" s="70" t="n"/>
      <c r="O993" s="70" t="n"/>
      <c r="P993" s="70" t="n"/>
      <c r="Q993" s="123" t="n"/>
      <c r="R993" s="122" t="n"/>
      <c r="S993" s="70" t="n"/>
      <c r="T993" s="70" t="n"/>
      <c r="U993" s="70" t="n"/>
      <c r="V993" s="70" t="n"/>
      <c r="W993" s="70" t="n"/>
      <c r="X993" s="70" t="n"/>
      <c r="Y993" s="70" t="n"/>
      <c r="Z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70" t="n"/>
      <c r="H994" s="120" t="n"/>
      <c r="I994" s="121" t="n"/>
      <c r="J994" s="122" t="n"/>
      <c r="K994" s="70" t="n"/>
      <c r="L994" s="70" t="n"/>
      <c r="M994" s="70" t="n"/>
      <c r="N994" s="70" t="n"/>
      <c r="O994" s="70" t="n"/>
      <c r="P994" s="70" t="n"/>
      <c r="Q994" s="123" t="n"/>
      <c r="R994" s="122" t="n"/>
      <c r="S994" s="70" t="n"/>
      <c r="T994" s="70" t="n"/>
      <c r="U994" s="70" t="n"/>
      <c r="V994" s="70" t="n"/>
      <c r="W994" s="70" t="n"/>
      <c r="X994" s="70" t="n"/>
      <c r="Y994" s="70" t="n"/>
      <c r="Z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70" t="n"/>
      <c r="H995" s="120" t="n"/>
      <c r="I995" s="121" t="n"/>
      <c r="J995" s="122" t="n"/>
      <c r="K995" s="70" t="n"/>
      <c r="L995" s="70" t="n"/>
      <c r="M995" s="70" t="n"/>
      <c r="N995" s="70" t="n"/>
      <c r="O995" s="70" t="n"/>
      <c r="P995" s="70" t="n"/>
      <c r="Q995" s="123" t="n"/>
      <c r="R995" s="122" t="n"/>
      <c r="S995" s="70" t="n"/>
      <c r="T995" s="70" t="n"/>
      <c r="U995" s="70" t="n"/>
      <c r="V995" s="70" t="n"/>
      <c r="W995" s="70" t="n"/>
      <c r="X995" s="70" t="n"/>
      <c r="Y995" s="70" t="n"/>
      <c r="Z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70" t="n"/>
      <c r="H996" s="120" t="n"/>
      <c r="I996" s="121" t="n"/>
      <c r="J996" s="122" t="n"/>
      <c r="K996" s="70" t="n"/>
      <c r="L996" s="70" t="n"/>
      <c r="M996" s="70" t="n"/>
      <c r="N996" s="70" t="n"/>
      <c r="O996" s="70" t="n"/>
      <c r="P996" s="70" t="n"/>
      <c r="Q996" s="123" t="n"/>
      <c r="R996" s="122" t="n"/>
      <c r="S996" s="70" t="n"/>
      <c r="T996" s="70" t="n"/>
      <c r="U996" s="70" t="n"/>
      <c r="V996" s="70" t="n"/>
      <c r="W996" s="70" t="n"/>
      <c r="X996" s="70" t="n"/>
      <c r="Y996" s="70" t="n"/>
      <c r="Z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70" t="n"/>
      <c r="H997" s="120" t="n"/>
      <c r="I997" s="121" t="n"/>
      <c r="J997" s="122" t="n"/>
      <c r="K997" s="70" t="n"/>
      <c r="L997" s="70" t="n"/>
      <c r="M997" s="70" t="n"/>
      <c r="N997" s="70" t="n"/>
      <c r="O997" s="70" t="n"/>
      <c r="P997" s="70" t="n"/>
      <c r="Q997" s="123" t="n"/>
      <c r="R997" s="122" t="n"/>
      <c r="S997" s="70" t="n"/>
      <c r="T997" s="70" t="n"/>
      <c r="U997" s="70" t="n"/>
      <c r="V997" s="70" t="n"/>
      <c r="W997" s="70" t="n"/>
      <c r="X997" s="70" t="n"/>
      <c r="Y997" s="70" t="n"/>
      <c r="Z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70" t="n"/>
      <c r="H998" s="120" t="n"/>
      <c r="I998" s="121" t="n"/>
      <c r="J998" s="122" t="n"/>
      <c r="K998" s="70" t="n"/>
      <c r="L998" s="70" t="n"/>
      <c r="M998" s="70" t="n"/>
      <c r="N998" s="70" t="n"/>
      <c r="O998" s="70" t="n"/>
      <c r="P998" s="70" t="n"/>
      <c r="Q998" s="123" t="n"/>
      <c r="R998" s="122" t="n"/>
      <c r="S998" s="70" t="n"/>
      <c r="T998" s="70" t="n"/>
      <c r="U998" s="70" t="n"/>
      <c r="V998" s="70" t="n"/>
      <c r="W998" s="70" t="n"/>
      <c r="X998" s="70" t="n"/>
      <c r="Y998" s="70" t="n"/>
      <c r="Z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70" t="n"/>
      <c r="H999" s="120" t="n"/>
      <c r="I999" s="121" t="n"/>
      <c r="J999" s="122" t="n"/>
      <c r="K999" s="70" t="n"/>
      <c r="L999" s="70" t="n"/>
      <c r="M999" s="70" t="n"/>
      <c r="N999" s="70" t="n"/>
      <c r="O999" s="70" t="n"/>
      <c r="P999" s="70" t="n"/>
      <c r="Q999" s="123" t="n"/>
      <c r="R999" s="122" t="n"/>
      <c r="S999" s="70" t="n"/>
      <c r="T999" s="70" t="n"/>
      <c r="U999" s="70" t="n"/>
      <c r="V999" s="70" t="n"/>
      <c r="W999" s="70" t="n"/>
      <c r="X999" s="70" t="n"/>
      <c r="Y999" s="70" t="n"/>
      <c r="Z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70" t="n"/>
      <c r="H1000" s="120" t="n"/>
      <c r="I1000" s="121" t="n"/>
      <c r="J1000" s="122" t="n"/>
      <c r="K1000" s="70" t="n"/>
      <c r="L1000" s="70" t="n"/>
      <c r="M1000" s="70" t="n"/>
      <c r="N1000" s="70" t="n"/>
      <c r="O1000" s="70" t="n"/>
      <c r="P1000" s="70" t="n"/>
      <c r="Q1000" s="123" t="n"/>
      <c r="R1000" s="122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</row>
  </sheetData>
  <autoFilter ref="$C$9:$J$9"/>
  <mergeCells count="12">
    <mergeCell ref="L4:M4"/>
    <mergeCell ref="L6:M6"/>
    <mergeCell ref="D1:E1"/>
    <mergeCell ref="O8:R8"/>
    <mergeCell ref="T1:U1"/>
    <mergeCell ref="T5:U5"/>
    <mergeCell ref="Y5:Z5"/>
    <mergeCell ref="L8:N8"/>
    <mergeCell ref="Y1:Z1"/>
    <mergeCell ref="L5:M5"/>
    <mergeCell ref="C2:F8"/>
    <mergeCell ref="V1:V5"/>
  </mergeCells>
  <conditionalFormatting sqref="J1:J4 J8:J9 J40:J43 R1:R7 R9 R40:R43">
    <cfRule type="expression" priority="1" dxfId="0">
      <formula>$K10&lt;4</formula>
    </cfRule>
  </conditionalFormatting>
  <conditionalFormatting sqref="J10:J47 R10:R47">
    <cfRule type="expression" priority="2" dxfId="0">
      <formula>#REF!&lt;4</formula>
    </cfRule>
  </conditionalFormatting>
  <conditionalFormatting sqref="J10:J47">
    <cfRule type="expression" priority="3" dxfId="1">
      <formula>I10=""</formula>
    </cfRule>
    <cfRule type="expression" priority="4" dxfId="2">
      <formula>$K10&lt;0</formula>
    </cfRule>
    <cfRule type="expression" priority="5" dxfId="3">
      <formula>AND($K10&gt;0,$K10&lt;4)</formula>
    </cfRule>
    <cfRule type="expression" priority="6" dxfId="4">
      <formula>$K10=0</formula>
    </cfRule>
    <cfRule type="expression" priority="7" dxfId="5">
      <formula>$K10&gt;=4</formula>
    </cfRule>
  </conditionalFormatting>
  <conditionalFormatting sqref="J12:J14 R12:R14">
    <cfRule type="expression" priority="8" dxfId="0">
      <formula>$K19&lt;4</formula>
    </cfRule>
  </conditionalFormatting>
  <conditionalFormatting sqref="J18 R18">
    <cfRule type="expression" priority="9" dxfId="0">
      <formula>$K22&lt;4</formula>
    </cfRule>
  </conditionalFormatting>
  <conditionalFormatting sqref="J20:J21 R20:R21">
    <cfRule type="expression" priority="10" dxfId="0">
      <formula>$K23&lt;4</formula>
    </cfRule>
  </conditionalFormatting>
  <conditionalFormatting sqref="J22 J30 R30">
    <cfRule type="expression" priority="11" dxfId="0">
      <formula>$K41&lt;4</formula>
    </cfRule>
  </conditionalFormatting>
  <conditionalFormatting sqref="J25:J27">
    <cfRule type="expression" priority="12" dxfId="0">
      <formula>$K47&lt;4</formula>
    </cfRule>
  </conditionalFormatting>
  <conditionalFormatting sqref="J28">
    <cfRule type="expression" priority="13" dxfId="0">
      <formula>$K49&lt;4</formula>
    </cfRule>
  </conditionalFormatting>
  <conditionalFormatting sqref="J29 R29">
    <cfRule type="expression" priority="14" dxfId="0">
      <formula>$K49&lt;4</formula>
    </cfRule>
  </conditionalFormatting>
  <conditionalFormatting sqref="J31">
    <cfRule type="expression" priority="15" dxfId="0">
      <formula>$K49&lt;4</formula>
    </cfRule>
  </conditionalFormatting>
  <conditionalFormatting sqref="J32 R32">
    <cfRule type="expression" priority="16" dxfId="0">
      <formula>$K49&lt;4</formula>
    </cfRule>
  </conditionalFormatting>
  <conditionalFormatting sqref="J33 R33">
    <cfRule type="expression" priority="17" dxfId="0">
      <formula>$K49&lt;4</formula>
    </cfRule>
  </conditionalFormatting>
  <conditionalFormatting sqref="J34 R34">
    <cfRule type="expression" priority="18" dxfId="0">
      <formula>$K49&lt;4</formula>
    </cfRule>
  </conditionalFormatting>
  <conditionalFormatting sqref="J35 R35">
    <cfRule type="expression" priority="19" dxfId="0">
      <formula>$K49&lt;4</formula>
    </cfRule>
  </conditionalFormatting>
  <conditionalFormatting sqref="J36">
    <cfRule type="expression" priority="20" dxfId="0">
      <formula>$K49&lt;4</formula>
    </cfRule>
  </conditionalFormatting>
  <conditionalFormatting sqref="J37">
    <cfRule type="expression" priority="21" dxfId="0">
      <formula>$K49&lt;4</formula>
    </cfRule>
  </conditionalFormatting>
  <conditionalFormatting sqref="J38">
    <cfRule type="expression" priority="22" dxfId="0">
      <formula>$K49&lt;4</formula>
    </cfRule>
  </conditionalFormatting>
  <conditionalFormatting sqref="J39">
    <cfRule type="expression" priority="23" dxfId="0">
      <formula>$K49&lt;4</formula>
    </cfRule>
  </conditionalFormatting>
  <conditionalFormatting sqref="J47:J1000 R47:R1000">
    <cfRule type="expression" priority="24" dxfId="0">
      <formula>$L56&lt;4</formula>
    </cfRule>
  </conditionalFormatting>
  <conditionalFormatting sqref="R10:R47">
    <cfRule type="expression" priority="27" dxfId="6">
      <formula>Q10=""</formula>
    </cfRule>
    <cfRule type="expression" priority="28" dxfId="5">
      <formula>$S10&gt;=4</formula>
    </cfRule>
    <cfRule type="expression" priority="29" dxfId="4">
      <formula>$S10=0</formula>
    </cfRule>
    <cfRule type="expression" priority="30" dxfId="2">
      <formula>$S10&lt;0</formula>
    </cfRule>
    <cfRule type="expression" priority="31" dxfId="3">
      <formula>AND($S10&gt;0,$S10&lt;4)</formula>
    </cfRule>
    <cfRule type="expression" priority="32" dxfId="1">
      <formula>Q10=""</formula>
    </cfRule>
    <cfRule type="expression" priority="33" dxfId="2">
      <formula>$K10&lt;0</formula>
    </cfRule>
    <cfRule type="expression" priority="34" dxfId="3">
      <formula>AND($K10&gt;0,$K10&lt;4)</formula>
    </cfRule>
    <cfRule type="expression" priority="35" dxfId="4">
      <formula>$K10=0</formula>
    </cfRule>
    <cfRule type="expression" priority="36" dxfId="5">
      <formula>$K10&gt;=4</formula>
    </cfRule>
  </conditionalFormatting>
  <conditionalFormatting sqref="R22">
    <cfRule type="expression" priority="37" dxfId="0">
      <formula>$K41&lt;4</formula>
    </cfRule>
  </conditionalFormatting>
  <conditionalFormatting sqref="R25:R27">
    <cfRule type="expression" priority="38" dxfId="0">
      <formula>$K47&lt;4</formula>
    </cfRule>
  </conditionalFormatting>
  <conditionalFormatting sqref="R28">
    <cfRule type="expression" priority="39" dxfId="0">
      <formula>$K49&lt;4</formula>
    </cfRule>
  </conditionalFormatting>
  <conditionalFormatting sqref="R31">
    <cfRule type="expression" priority="40" dxfId="0">
      <formula>$K49&lt;4</formula>
    </cfRule>
  </conditionalFormatting>
  <conditionalFormatting sqref="R36">
    <cfRule type="expression" priority="41" dxfId="0">
      <formula>$K49&lt;4</formula>
    </cfRule>
  </conditionalFormatting>
  <conditionalFormatting sqref="J44 R37 R44">
    <cfRule type="expression" priority="42" dxfId="0">
      <formula>$K49&lt;4</formula>
    </cfRule>
  </conditionalFormatting>
  <conditionalFormatting sqref="J45 R38 R45">
    <cfRule type="expression" priority="43" dxfId="0">
      <formula>$K49&lt;4</formula>
    </cfRule>
  </conditionalFormatting>
  <conditionalFormatting sqref="J46 R39 R46">
    <cfRule type="expression" priority="44" dxfId="0">
      <formula>$K49&lt;4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tabColor theme="1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2.43" customWidth="1" style="339" min="3" max="3"/>
    <col width="15.57" customWidth="1" style="339" min="4" max="4"/>
    <col width="29.86" customWidth="1" style="339" min="5" max="5"/>
    <col width="14.14" customWidth="1" style="339" min="6" max="6"/>
    <col width="10.57" customWidth="1" style="339" min="7" max="7"/>
    <col width="17.14" customWidth="1" style="339" min="8" max="8"/>
    <col width="20.29" customWidth="1" style="339" min="9" max="9"/>
    <col hidden="1" width="10" customWidth="1" style="339" min="10" max="10"/>
    <col width="10.29" customWidth="1" style="339" min="11" max="11"/>
    <col width="12" customWidth="1" style="339" min="12" max="12"/>
    <col width="13.43" customWidth="1" style="339" min="13" max="13"/>
    <col width="14.71" customWidth="1" style="339" min="14" max="14"/>
    <col width="11.43" customWidth="1" style="339" min="15" max="15"/>
    <col width="15.71" customWidth="1" style="339" min="16" max="16"/>
    <col width="20.29" customWidth="1" style="339" min="17" max="17"/>
    <col hidden="1" width="9" customWidth="1" style="339" min="18" max="18"/>
    <col width="11.43" customWidth="1" style="339" min="19" max="26"/>
  </cols>
  <sheetData>
    <row r="1" ht="15.75" customHeight="1" s="339">
      <c r="A1" s="1" t="n"/>
      <c r="B1" s="1" t="n"/>
      <c r="C1" s="2" t="n"/>
      <c r="E1" s="1" t="n"/>
      <c r="F1" s="1" t="n"/>
      <c r="G1" s="3" t="n"/>
      <c r="H1" s="18" t="n"/>
      <c r="I1" s="5" t="n"/>
      <c r="J1" s="1" t="n"/>
      <c r="K1" s="1" t="n"/>
      <c r="L1" s="1" t="n"/>
      <c r="M1" s="1" t="n"/>
      <c r="N1" s="1" t="n"/>
      <c r="O1" s="1" t="n"/>
      <c r="P1" s="6" t="n"/>
      <c r="Q1" s="5" t="n"/>
      <c r="R1" s="7" t="n"/>
      <c r="S1" s="2" t="n"/>
      <c r="U1" s="8" t="n"/>
      <c r="V1" s="1" t="n"/>
      <c r="W1" s="7" t="n"/>
      <c r="X1" s="2" t="n"/>
      <c r="Z1" s="1" t="n"/>
    </row>
    <row r="2" ht="15.75" customHeight="1" s="339">
      <c r="A2" s="1" t="n"/>
      <c r="B2" s="1" t="n"/>
      <c r="C2" s="359" t="n"/>
      <c r="D2" s="349" t="n"/>
      <c r="E2" s="350" t="n"/>
      <c r="F2" s="1" t="n"/>
      <c r="G2" s="3" t="n"/>
      <c r="H2" s="18" t="n"/>
      <c r="I2" s="5" t="n"/>
      <c r="J2" s="1" t="n"/>
      <c r="K2" s="1" t="n"/>
      <c r="L2" s="1" t="n"/>
      <c r="M2" s="1" t="n"/>
      <c r="N2" s="1" t="n"/>
      <c r="O2" s="1" t="n"/>
      <c r="P2" s="6" t="n"/>
      <c r="Q2" s="5" t="n"/>
      <c r="R2" s="7" t="n"/>
      <c r="S2" s="2" t="n"/>
      <c r="T2" s="2" t="n"/>
      <c r="V2" s="1" t="n"/>
      <c r="W2" s="7" t="n"/>
      <c r="X2" s="2" t="n"/>
      <c r="Y2" s="2" t="n"/>
      <c r="Z2" s="1" t="n"/>
    </row>
    <row r="3" ht="15.75" customHeight="1" s="339">
      <c r="A3" s="1" t="n"/>
      <c r="B3" s="1" t="n"/>
      <c r="C3" s="351" t="n"/>
      <c r="E3" s="352" t="n"/>
      <c r="F3" s="1" t="n"/>
      <c r="G3" s="3" t="n"/>
      <c r="H3" s="18" t="n"/>
      <c r="I3" s="5" t="n"/>
      <c r="J3" s="1" t="n"/>
      <c r="K3" s="1" t="n"/>
      <c r="L3" s="1" t="n"/>
      <c r="M3" s="1" t="n"/>
      <c r="N3" s="1" t="n"/>
      <c r="O3" s="1" t="n"/>
      <c r="P3" s="6" t="n"/>
      <c r="Q3" s="5" t="n"/>
      <c r="R3" s="7" t="n"/>
      <c r="S3" s="2" t="n"/>
      <c r="T3" s="2" t="n"/>
      <c r="V3" s="1" t="n"/>
      <c r="W3" s="7" t="n"/>
      <c r="X3" s="2" t="n"/>
      <c r="Y3" s="2" t="n"/>
      <c r="Z3" s="1" t="n"/>
    </row>
    <row r="4" ht="17.25" customHeight="1" s="339">
      <c r="A4" s="1" t="n"/>
      <c r="B4" s="1" t="n"/>
      <c r="C4" s="351" t="n"/>
      <c r="E4" s="352" t="n"/>
      <c r="F4" s="1" t="n"/>
      <c r="G4" s="3" t="n"/>
      <c r="H4" s="18" t="n"/>
      <c r="I4" s="5" t="n"/>
      <c r="J4" s="1" t="n"/>
      <c r="K4" s="340" t="inlineStr">
        <is>
          <t>INGRESOS</t>
        </is>
      </c>
      <c r="L4" s="341" t="n"/>
      <c r="M4" s="21">
        <f>SUM(G10:G2000)</f>
        <v/>
      </c>
      <c r="N4" s="1" t="n"/>
      <c r="O4" s="1" t="n"/>
      <c r="P4" s="6" t="n"/>
      <c r="Q4" s="5" t="n"/>
      <c r="R4" s="7" t="n"/>
      <c r="S4" s="2" t="n"/>
      <c r="T4" s="2" t="n"/>
      <c r="V4" s="1" t="n"/>
      <c r="W4" s="7" t="n"/>
      <c r="X4" s="2" t="n"/>
      <c r="Y4" s="2" t="n"/>
      <c r="Z4" s="1" t="n"/>
    </row>
    <row r="5" ht="17.25" customHeight="1" s="339">
      <c r="A5" s="1" t="n"/>
      <c r="B5" s="1" t="n"/>
      <c r="C5" s="351" t="n"/>
      <c r="E5" s="352" t="n"/>
      <c r="F5" s="23" t="n"/>
      <c r="G5" s="1" t="n"/>
      <c r="H5" s="1" t="n"/>
      <c r="I5" s="1" t="n"/>
      <c r="J5" s="23" t="n"/>
      <c r="K5" s="342" t="inlineStr">
        <is>
          <t>EGRESOS</t>
        </is>
      </c>
      <c r="L5" s="341" t="n"/>
      <c r="M5" s="25">
        <f>SUM(O10:O2000)</f>
        <v/>
      </c>
      <c r="N5" s="23" t="n"/>
      <c r="O5" s="1" t="n"/>
      <c r="P5" s="6" t="n"/>
      <c r="Q5" s="26" t="n"/>
      <c r="R5" s="7" t="n"/>
      <c r="S5" s="27" t="n"/>
      <c r="V5" s="1" t="n"/>
      <c r="W5" s="7" t="n"/>
      <c r="X5" s="2" t="n"/>
      <c r="Z5" s="1" t="n"/>
    </row>
    <row r="6" ht="18" customHeight="1" s="339">
      <c r="A6" s="1" t="n"/>
      <c r="B6" s="1" t="n"/>
      <c r="C6" s="351" t="n"/>
      <c r="E6" s="352" t="n"/>
      <c r="F6" s="1" t="n"/>
      <c r="G6" s="1" t="n"/>
      <c r="H6" s="1" t="n"/>
      <c r="I6" s="1" t="n"/>
      <c r="J6" s="28" t="n"/>
      <c r="K6" s="343" t="inlineStr">
        <is>
          <t>GANANCIAS</t>
        </is>
      </c>
      <c r="L6" s="344" t="n"/>
      <c r="M6" s="31">
        <f>M4-M5</f>
        <v/>
      </c>
      <c r="N6" s="1" t="n"/>
      <c r="O6" s="1" t="n"/>
      <c r="P6" s="6" t="n"/>
      <c r="Q6" s="5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339">
      <c r="A7" s="1" t="n"/>
      <c r="B7" s="1" t="n"/>
      <c r="C7" s="351" t="n"/>
      <c r="E7" s="352" t="n"/>
      <c r="F7" s="1" t="n"/>
      <c r="G7" s="1" t="n"/>
      <c r="H7" s="1" t="n"/>
      <c r="I7" s="1" t="n"/>
      <c r="J7" s="27" t="n"/>
      <c r="K7" s="1" t="n"/>
      <c r="L7" s="1" t="n"/>
      <c r="M7" s="1" t="n"/>
      <c r="N7" s="1" t="n"/>
      <c r="O7" s="1" t="n"/>
      <c r="P7" s="6" t="n"/>
      <c r="Q7" s="5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339">
      <c r="A8" s="1" t="n"/>
      <c r="B8" s="1" t="n"/>
      <c r="C8" s="351" t="n"/>
      <c r="E8" s="352" t="n"/>
      <c r="F8" s="1" t="n"/>
      <c r="G8" s="3" t="n"/>
      <c r="H8" s="18" t="n"/>
      <c r="I8" s="5" t="n"/>
      <c r="J8" s="36">
        <f>TODAY()</f>
        <v/>
      </c>
      <c r="K8" s="345" t="inlineStr">
        <is>
          <t xml:space="preserve">  B O T O N E S   W H A T S A P P</t>
        </is>
      </c>
      <c r="L8" s="341" t="n"/>
      <c r="M8" s="346" t="n"/>
      <c r="N8" s="347" t="inlineStr">
        <is>
          <t xml:space="preserve">               D  A  T  O  S     D  E    L  A    C  U  E  N  T  A</t>
        </is>
      </c>
      <c r="O8" s="341" t="n"/>
      <c r="P8" s="341" t="n"/>
      <c r="Q8" s="346" t="n"/>
      <c r="R8" s="42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339">
      <c r="A9" s="1" t="n"/>
      <c r="B9" s="1" t="n"/>
      <c r="C9" s="199" t="inlineStr">
        <is>
          <t>NOMBRE</t>
        </is>
      </c>
      <c r="D9" s="199" t="inlineStr">
        <is>
          <t>CELULAR</t>
        </is>
      </c>
      <c r="E9" s="199" t="inlineStr">
        <is>
          <t>USUARIO</t>
        </is>
      </c>
      <c r="F9" s="199" t="inlineStr">
        <is>
          <t>CLAVE</t>
        </is>
      </c>
      <c r="G9" s="200" t="inlineStr">
        <is>
          <t>PRECIO</t>
        </is>
      </c>
      <c r="H9" s="201" t="inlineStr">
        <is>
          <t>EXPIRACIÓN</t>
        </is>
      </c>
      <c r="I9" s="202" t="inlineStr">
        <is>
          <t>ALERTA</t>
        </is>
      </c>
      <c r="J9" s="203" t="inlineStr">
        <is>
          <t>DIAS</t>
        </is>
      </c>
      <c r="K9" s="204" t="inlineStr">
        <is>
          <t>COBRAR</t>
        </is>
      </c>
      <c r="L9" s="205" t="inlineStr">
        <is>
          <t>ACTUALIZAR</t>
        </is>
      </c>
      <c r="M9" s="206" t="inlineStr">
        <is>
          <t>PERFILES</t>
        </is>
      </c>
      <c r="N9" s="57" t="inlineStr">
        <is>
          <t>PROVEEDOR</t>
        </is>
      </c>
      <c r="O9" s="59" t="inlineStr">
        <is>
          <t>PRECIO</t>
        </is>
      </c>
      <c r="P9" s="61" t="inlineStr">
        <is>
          <t>EXPIRACIÓN</t>
        </is>
      </c>
      <c r="Q9" s="63" t="inlineStr">
        <is>
          <t>ALERTA</t>
        </is>
      </c>
      <c r="R9" s="64" t="inlineStr">
        <is>
          <t>DIAS</t>
        </is>
      </c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339">
      <c r="A10" s="1" t="n"/>
      <c r="B10" s="1" t="n"/>
      <c r="C10" s="65" t="n"/>
      <c r="D10" s="66" t="n"/>
      <c r="E10" s="66" t="n"/>
      <c r="F10" s="66" t="n"/>
      <c r="G10" s="68" t="n"/>
      <c r="H10" s="69" t="n"/>
      <c r="I10" s="76">
        <f>IF(H10="","",IF(J10&lt;0,"Vencido hace "&amp;J10*-1&amp;" días",IF(J10=0,"Vence hoy",IF(J10&gt;0,"Le quedan "&amp;J10&amp;" días",""))))</f>
        <v/>
      </c>
      <c r="J10" s="77">
        <f>H10-J$8</f>
        <v/>
      </c>
      <c r="K10" s="83">
        <f>HYPERLINK("https://api.whatsapp.com/send?phone=57"&amp;D10&amp;"&amp;text="&amp;(IF(J10&lt;=0,"🚨 Hola, *"&amp;C10&amp;".*"&amp;"%0A"&amp;"Su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"&amp;C10&amp;"."&amp;"%0A"&amp;"Le quedan "&amp;J10&amp;" días restantes de su membresía en *_PLEX_*")),"💰")</f>
        <v/>
      </c>
      <c r="L10" s="83">
        <f>HYPERLINK("https://api.whatsapp.com/send?phone=57"&amp;D10&amp;"&amp;text=*_✅ ACTUALIZACIÓN DE DATOS |PLEX_*"&amp;"%0A"&amp;"%0A"&amp;"💻 Usuario: *"&amp;E10&amp;"*"&amp;"%0A"&amp;"🔐 Contraseña: *"&amp;F10&amp;"*","🔐")</f>
        <v/>
      </c>
      <c r="M10" s="84">
        <f>HYPERLINK("https://api.whatsapp.com/send?phone=57"&amp;D10&amp;"&amp;text=*_✅ MEMBRESÍA PLEX_*"&amp;"%0A"&amp;"%0A"&amp;"*✉ USUARIO:* "&amp;E10&amp;"%0A"&amp;"*🔑 Contraseña:* "&amp;F10&amp;"%0A"&amp;"%0A"&amp;"*📍 Vence:* "&amp;H10,"💻")</f>
        <v/>
      </c>
      <c r="N10" s="290" t="n"/>
      <c r="O10" s="291" t="n"/>
      <c r="P10" s="321" t="n"/>
      <c r="Q10" s="76">
        <f>IF(P10="","",IF(R10&lt;0,"Vencido hace "&amp;R10*-1&amp;" días",IF(R10=0,"Vence hoy",IF(R10&gt;0,"Le quedan "&amp;R10&amp;" días",""))))</f>
        <v/>
      </c>
      <c r="R10" s="144">
        <f>P10-TODAY()</f>
        <v/>
      </c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1" t="n"/>
      <c r="C11" s="90" t="n"/>
      <c r="D11" s="91" t="n"/>
      <c r="E11" s="91" t="n"/>
      <c r="F11" s="91" t="n"/>
      <c r="G11" s="92" t="n"/>
      <c r="H11" s="106" t="n"/>
      <c r="I11" s="81">
        <f>IF(H11="","",IF(J11&lt;0,"Vencido hace "&amp;J11*-1&amp;" días",IF(J11=0,"Vence hoy",IF(J11&gt;0,"Le quedan "&amp;J11&amp;" días",""))))</f>
        <v/>
      </c>
      <c r="J11" s="142">
        <f>H11-J$8</f>
        <v/>
      </c>
      <c r="K11" s="83">
        <f>HYPERLINK("https://api.whatsapp.com/send?phone=57"&amp;D11&amp;"&amp;text="&amp;(IF(J11&lt;=0,"🚨 Hola, *"&amp;C11&amp;".*"&amp;"%0A"&amp;"Su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"&amp;C11&amp;"."&amp;"%0A"&amp;"Le quedan "&amp;J11&amp;" días restantes de su membresía en *_PLEX_*")),"💰")</f>
        <v/>
      </c>
      <c r="L11" s="83">
        <f>HYPERLINK("https://api.whatsapp.com/send?phone=57"&amp;D11&amp;"&amp;text=*_✅ ACTUALIZACIÓN DE DATOS |PLEX_*"&amp;"%0A"&amp;"%0A"&amp;"💻 Usuario: *"&amp;E11&amp;"*"&amp;"%0A"&amp;"🔐 Contraseña: *"&amp;F11&amp;"*","🔐")</f>
        <v/>
      </c>
      <c r="M11" s="84">
        <f>HYPERLINK("https://api.whatsapp.com/send?phone=57"&amp;D11&amp;"&amp;text=*_✅ MEMBRESÍA PLEX_*"&amp;"%0A"&amp;"%0A"&amp;"*✉ USUARIO:* "&amp;E11&amp;"%0A"&amp;"*🔑 Contraseña:* "&amp;F11&amp;"%0A"&amp;"%0A"&amp;"*📍 Vence:* "&amp;H11,"💻")</f>
        <v/>
      </c>
      <c r="N11" s="224" t="n"/>
      <c r="O11" s="225" t="n"/>
      <c r="P11" s="5" t="n"/>
      <c r="Q11" s="81">
        <f>IF(P11="","",IF(R11&lt;0,"Vencido hace "&amp;R11*-1&amp;" días",IF(R11=0,"Vence hoy",IF(R11&gt;0,"Le quedan "&amp;R11&amp;" días",""))))</f>
        <v/>
      </c>
      <c r="R11" s="144">
        <f>P11-TODAY()</f>
        <v/>
      </c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1" t="n"/>
      <c r="C12" s="90" t="n"/>
      <c r="D12" s="91" t="n"/>
      <c r="E12" s="91" t="n"/>
      <c r="F12" s="91" t="n"/>
      <c r="G12" s="92" t="n"/>
      <c r="H12" s="106" t="n"/>
      <c r="I12" s="81">
        <f>IF(H12="","",IF(J12&lt;0,"Vencido hace "&amp;J12*-1&amp;" días",IF(J12=0,"Vence hoy",IF(J12&gt;0,"Le quedan "&amp;J12&amp;" días",""))))</f>
        <v/>
      </c>
      <c r="J12" s="142">
        <f>H12-J$8</f>
        <v/>
      </c>
      <c r="K12" s="83">
        <f>HYPERLINK("https://api.whatsapp.com/send?phone=57"&amp;D12&amp;"&amp;text="&amp;(IF(J12&lt;=0,"🚨 Hola, *"&amp;C12&amp;".*"&amp;"%0A"&amp;"Su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"&amp;C12&amp;"."&amp;"%0A"&amp;"Le quedan "&amp;J12&amp;" días restantes de su membresía en *_PLEX_*")),"💰")</f>
        <v/>
      </c>
      <c r="L12" s="83">
        <f>HYPERLINK("https://api.whatsapp.com/send?phone=57"&amp;D12&amp;"&amp;text=*_✅ ACTUALIZACIÓN DE DATOS |PLEX_*"&amp;"%0A"&amp;"%0A"&amp;"💻 Usuario: *"&amp;E12&amp;"*"&amp;"%0A"&amp;"🔐 Contraseña: *"&amp;F12&amp;"*","🔐")</f>
        <v/>
      </c>
      <c r="M12" s="84">
        <f>HYPERLINK("https://api.whatsapp.com/send?phone=57"&amp;D12&amp;"&amp;text=*_✅ MEMBRESÍA PLEX_*"&amp;"%0A"&amp;"%0A"&amp;"*✉ USUARIO:* "&amp;E12&amp;"%0A"&amp;"*🔑 Contraseña:* "&amp;F12&amp;"%0A"&amp;"%0A"&amp;"*📍 Vence:* "&amp;H12,"💻")</f>
        <v/>
      </c>
      <c r="N12" s="218" t="n"/>
      <c r="O12" s="219" t="n"/>
      <c r="P12" s="220" t="n"/>
      <c r="Q12" s="81">
        <f>IF(P12="","",IF(R12&lt;0,"Vencido hace "&amp;R12*-1&amp;" días",IF(R12=0,"Vence hoy",IF(R12&gt;0,"Le quedan "&amp;R12&amp;" días",""))))</f>
        <v/>
      </c>
      <c r="R12" s="144">
        <f>P12-TODAY()</f>
        <v/>
      </c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1" t="n"/>
      <c r="C13" s="90" t="n"/>
      <c r="D13" s="91" t="n"/>
      <c r="E13" s="91" t="n"/>
      <c r="F13" s="91" t="n"/>
      <c r="G13" s="92" t="n"/>
      <c r="H13" s="106" t="n"/>
      <c r="I13" s="81">
        <f>IF(H13="","",IF(J13&lt;0,"Vencido hace "&amp;J13*-1&amp;" días",IF(J13=0,"Vence hoy",IF(J13&gt;0,"Le quedan "&amp;J13&amp;" días",""))))</f>
        <v/>
      </c>
      <c r="J13" s="142">
        <f>H13-J$8</f>
        <v/>
      </c>
      <c r="K13" s="83">
        <f>HYPERLINK("https://api.whatsapp.com/send?phone=57"&amp;D13&amp;"&amp;text="&amp;(IF(J13&lt;=0,"🚨 Hola, *"&amp;C13&amp;".*"&amp;"%0A"&amp;"Su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"&amp;C13&amp;"."&amp;"%0A"&amp;"Le quedan "&amp;J13&amp;" días restantes de su membresía en *_PLEX_*")),"💰")</f>
        <v/>
      </c>
      <c r="L13" s="83">
        <f>HYPERLINK("https://api.whatsapp.com/send?phone=57"&amp;D13&amp;"&amp;text=*_✅ ACTUALIZACIÓN DE DATOS |PLEX_*"&amp;"%0A"&amp;"%0A"&amp;"💻 Usuario: *"&amp;E13&amp;"*"&amp;"%0A"&amp;"🔐 Contraseña: *"&amp;F13&amp;"*","🔐")</f>
        <v/>
      </c>
      <c r="M13" s="84">
        <f>HYPERLINK("https://api.whatsapp.com/send?phone=57"&amp;D13&amp;"&amp;text=*_✅ MEMBRESÍA PLEX_*"&amp;"%0A"&amp;"%0A"&amp;"*✉ USUARIO:* "&amp;E13&amp;"%0A"&amp;"*🔑 Contraseña:* "&amp;F13&amp;"%0A"&amp;"%0A"&amp;"*📍 Vence:* "&amp;H13,"💻")</f>
        <v/>
      </c>
      <c r="N13" s="218" t="n"/>
      <c r="O13" s="219" t="n"/>
      <c r="P13" s="220" t="n"/>
      <c r="Q13" s="81">
        <f>IF(P13="","",IF(R13&lt;0,"Vencido hace "&amp;R13*-1&amp;" días",IF(R13=0,"Vence hoy",IF(R13&gt;0,"Le quedan "&amp;R13&amp;" días",""))))</f>
        <v/>
      </c>
      <c r="R13" s="144">
        <f>P13-TODAY()</f>
        <v/>
      </c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6.75" customHeight="1" s="339">
      <c r="A14" s="1" t="n"/>
      <c r="B14" s="1" t="n"/>
      <c r="C14" s="294" t="n"/>
      <c r="D14" s="226" t="n"/>
      <c r="E14" s="226" t="n"/>
      <c r="F14" s="226" t="n"/>
      <c r="G14" s="229" t="n"/>
      <c r="H14" s="230" t="n"/>
      <c r="I14" s="81">
        <f>IF(H14="","",IF(J14&lt;0,"Vencido hace "&amp;J14*-1&amp;" días",IF(J14=0,"Vence hoy",IF(J14&gt;0,"Le quedan "&amp;J14&amp;" días",""))))</f>
        <v/>
      </c>
      <c r="J14" s="142">
        <f>H14-J$8</f>
        <v/>
      </c>
      <c r="K14" s="231" t="n"/>
      <c r="L14" s="232" t="n"/>
      <c r="M14" s="233" t="n"/>
      <c r="N14" s="258" t="n"/>
      <c r="O14" s="259" t="n"/>
      <c r="P14" s="260" t="n"/>
      <c r="Q14" s="81">
        <f>IF(P14="","",IF(R14&lt;0,"Vencido hace "&amp;R14*-1&amp;" días",IF(R14=0,"Vence hoy",IF(R14&gt;0,"Le quedan "&amp;R14&amp;" días",""))))</f>
        <v/>
      </c>
      <c r="R14" s="144">
        <f>P14-TODAY()</f>
        <v/>
      </c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 s="339">
      <c r="A15" s="1" t="n"/>
      <c r="B15" s="1" t="n"/>
      <c r="C15" s="90" t="n"/>
      <c r="D15" s="91" t="n"/>
      <c r="E15" s="91" t="n"/>
      <c r="F15" s="91" t="n"/>
      <c r="G15" s="92" t="n"/>
      <c r="H15" s="106" t="n"/>
      <c r="I15" s="81">
        <f>IF(H15="","",IF(J15&lt;0,"Vencido hace "&amp;J15*-1&amp;" días",IF(J15=0,"Vence hoy",IF(J15&gt;0,"Le quedan "&amp;J15&amp;" días",""))))</f>
        <v/>
      </c>
      <c r="J15" s="142">
        <f>H15-J$8</f>
        <v/>
      </c>
      <c r="K15" s="83">
        <f>HYPERLINK("https://api.whatsapp.com/send?phone=57"&amp;D15&amp;"&amp;text="&amp;(IF(J15&lt;=0,"🚨 Hola, *"&amp;C15&amp;".*"&amp;"%0A"&amp;"Su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"&amp;C15&amp;"."&amp;"%0A"&amp;"Le quedan "&amp;J15&amp;" días restantes de su membresía en *_PLEX_*")),"💰")</f>
        <v/>
      </c>
      <c r="L15" s="83">
        <f>HYPERLINK("https://api.whatsapp.com/send?phone=57"&amp;D15&amp;"&amp;text=*_✅ ACTUALIZACIÓN DE DATOS |PLEX_*"&amp;"%0A"&amp;"%0A"&amp;"💻 Usuario: *"&amp;E15&amp;"*"&amp;"%0A"&amp;"🔐 Contraseña: *"&amp;F15&amp;"*","🔐")</f>
        <v/>
      </c>
      <c r="M15" s="84">
        <f>HYPERLINK("https://api.whatsapp.com/send?phone=57"&amp;D15&amp;"&amp;text=*_✅ MEMBRESÍA PLEX_*"&amp;"%0A"&amp;"%0A"&amp;"*✉ USUARIO:* "&amp;E15&amp;"%0A"&amp;"*🔑 Contraseña:* "&amp;F15&amp;"%0A"&amp;"%0A"&amp;"*📍 Vence:* "&amp;H15,"💻")</f>
        <v/>
      </c>
      <c r="N15" s="221" t="n"/>
      <c r="O15" s="222" t="n"/>
      <c r="P15" s="223" t="n"/>
      <c r="Q15" s="81">
        <f>IF(P15="","",IF(R15&lt;0,"Vencido hace "&amp;R15*-1&amp;" días",IF(R15=0,"Vence hoy",IF(R15&gt;0,"Le quedan "&amp;R15&amp;" días",""))))</f>
        <v/>
      </c>
      <c r="R15" s="144">
        <f>P15-TODAY()</f>
        <v/>
      </c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339">
      <c r="A16" s="1" t="n"/>
      <c r="B16" s="1" t="n"/>
      <c r="C16" s="90" t="n"/>
      <c r="D16" s="91" t="n"/>
      <c r="E16" s="91" t="n"/>
      <c r="F16" s="91" t="n"/>
      <c r="G16" s="92" t="n"/>
      <c r="H16" s="106" t="n"/>
      <c r="I16" s="81">
        <f>IF(H16="","",IF(J16&lt;0,"Vencido hace "&amp;J16*-1&amp;" días",IF(J16=0,"Vence hoy",IF(J16&gt;0,"Le quedan "&amp;J16&amp;" días",""))))</f>
        <v/>
      </c>
      <c r="J16" s="142">
        <f>H16-J$8</f>
        <v/>
      </c>
      <c r="K16" s="83">
        <f>HYPERLINK("https://api.whatsapp.com/send?phone=57"&amp;D16&amp;"&amp;text="&amp;(IF(J16&lt;=0,"🚨 Hola, *"&amp;C16&amp;".*"&amp;"%0A"&amp;"Su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"&amp;C16&amp;"."&amp;"%0A"&amp;"Le quedan "&amp;J16&amp;" días restantes de su membresía en *_PLEX_*")),"💰")</f>
        <v/>
      </c>
      <c r="L16" s="83">
        <f>HYPERLINK("https://api.whatsapp.com/send?phone=57"&amp;D16&amp;"&amp;text=*_✅ ACTUALIZACIÓN DE DATOS |PLEX_*"&amp;"%0A"&amp;"%0A"&amp;"💻 Usuario: *"&amp;E16&amp;"*"&amp;"%0A"&amp;"🔐 Contraseña: *"&amp;F16&amp;"*","🔐")</f>
        <v/>
      </c>
      <c r="M16" s="84">
        <f>HYPERLINK("https://api.whatsapp.com/send?phone=57"&amp;D16&amp;"&amp;text=*_✅ MEMBRESÍA PLEX_*"&amp;"%0A"&amp;"%0A"&amp;"*✉ USUARIO:* "&amp;E16&amp;"%0A"&amp;"*🔑 Contraseña:* "&amp;F16&amp;"%0A"&amp;"%0A"&amp;"*📍 Vence:* "&amp;H16,"💻")</f>
        <v/>
      </c>
      <c r="N16" s="224" t="n"/>
      <c r="O16" s="225" t="n"/>
      <c r="P16" s="5" t="n"/>
      <c r="Q16" s="81">
        <f>IF(P16="","",IF(R16&lt;0,"Vencido hace "&amp;R16*-1&amp;" días",IF(R16=0,"Vence hoy",IF(R16&gt;0,"Le quedan "&amp;R16&amp;" días",""))))</f>
        <v/>
      </c>
      <c r="R16" s="144">
        <f>P16-TODAY()</f>
        <v/>
      </c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39">
      <c r="A17" s="1" t="n"/>
      <c r="B17" s="1" t="n"/>
      <c r="C17" s="90" t="n"/>
      <c r="D17" s="91" t="n"/>
      <c r="E17" s="91" t="n"/>
      <c r="F17" s="91" t="n"/>
      <c r="G17" s="92" t="n"/>
      <c r="H17" s="106" t="n"/>
      <c r="I17" s="81">
        <f>IF(H17="","",IF(J17&lt;0,"Vencido hace "&amp;J17*-1&amp;" días",IF(J17=0,"Vence hoy",IF(J17&gt;0,"Le quedan "&amp;J17&amp;" días",""))))</f>
        <v/>
      </c>
      <c r="J17" s="142">
        <f>H17-J$8</f>
        <v/>
      </c>
      <c r="K17" s="83">
        <f>HYPERLINK("https://api.whatsapp.com/send?phone=57"&amp;D17&amp;"&amp;text="&amp;(IF(J17&lt;=0,"🚨 Hola, *"&amp;C17&amp;".*"&amp;"%0A"&amp;"Su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"&amp;C17&amp;"."&amp;"%0A"&amp;"Le quedan "&amp;J17&amp;" días restantes de su membresía en *_PLEX_*")),"💰")</f>
        <v/>
      </c>
      <c r="L17" s="83">
        <f>HYPERLINK("https://api.whatsapp.com/send?phone=57"&amp;D17&amp;"&amp;text=*_✅ ACTUALIZACIÓN DE DATOS |PLEX_*"&amp;"%0A"&amp;"%0A"&amp;"💻 Usuario: *"&amp;E17&amp;"*"&amp;"%0A"&amp;"🔐 Contraseña: *"&amp;F17&amp;"*","🔐")</f>
        <v/>
      </c>
      <c r="M17" s="84">
        <f>HYPERLINK("https://api.whatsapp.com/send?phone=57"&amp;D17&amp;"&amp;text=*_✅ MEMBRESÍA PLEX_*"&amp;"%0A"&amp;"%0A"&amp;"*✉ USUARIO:* "&amp;E17&amp;"%0A"&amp;"*🔑 Contraseña:* "&amp;F17&amp;"%0A"&amp;"%0A"&amp;"*📍 Vence:* "&amp;H17,"💻")</f>
        <v/>
      </c>
      <c r="N17" s="218" t="n"/>
      <c r="O17" s="219" t="n"/>
      <c r="P17" s="220" t="n"/>
      <c r="Q17" s="81">
        <f>IF(P17="","",IF(R17&lt;0,"Vencido hace "&amp;R17*-1&amp;" días",IF(R17=0,"Vence hoy",IF(R17&gt;0,"Le quedan "&amp;R17&amp;" días",""))))</f>
        <v/>
      </c>
      <c r="R17" s="144">
        <f>P17-TODAY()</f>
        <v/>
      </c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39">
      <c r="A18" s="1" t="n"/>
      <c r="B18" s="1" t="n"/>
      <c r="C18" s="90" t="n"/>
      <c r="D18" s="91" t="n"/>
      <c r="E18" s="91" t="n"/>
      <c r="F18" s="91" t="n"/>
      <c r="G18" s="92" t="n"/>
      <c r="H18" s="106" t="n"/>
      <c r="I18" s="81">
        <f>IF(H18="","",IF(J18&lt;0,"Vencido hace "&amp;J18*-1&amp;" días",IF(J18=0,"Vence hoy",IF(J18&gt;0,"Le quedan "&amp;J18&amp;" días",""))))</f>
        <v/>
      </c>
      <c r="J18" s="142">
        <f>H18-J$8</f>
        <v/>
      </c>
      <c r="K18" s="83">
        <f>HYPERLINK("https://api.whatsapp.com/send?phone=57"&amp;D18&amp;"&amp;text="&amp;(IF(J18&lt;=0,"🚨 Hola, *"&amp;C18&amp;".*"&amp;"%0A"&amp;"Su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"&amp;C18&amp;"."&amp;"%0A"&amp;"Le quedan "&amp;J18&amp;" días restantes de su membresía en *_PLEX_*")),"💰")</f>
        <v/>
      </c>
      <c r="L18" s="83">
        <f>HYPERLINK("https://api.whatsapp.com/send?phone=57"&amp;D18&amp;"&amp;text=*_✅ ACTUALIZACIÓN DE DATOS |PLEX_*"&amp;"%0A"&amp;"%0A"&amp;"💻 Usuario: *"&amp;E18&amp;"*"&amp;"%0A"&amp;"🔐 Contraseña: *"&amp;F18&amp;"*","🔐")</f>
        <v/>
      </c>
      <c r="M18" s="84">
        <f>HYPERLINK("https://api.whatsapp.com/send?phone=57"&amp;D18&amp;"&amp;text=*_✅ MEMBRESÍA PLEX_*"&amp;"%0A"&amp;"%0A"&amp;"*✉ USUARIO:* "&amp;E18&amp;"%0A"&amp;"*🔑 Contraseña:* "&amp;F18&amp;"%0A"&amp;"%0A"&amp;"*📍 Vence:* "&amp;H18,"💻")</f>
        <v/>
      </c>
      <c r="N18" s="218" t="n"/>
      <c r="O18" s="219" t="n"/>
      <c r="P18" s="220" t="n"/>
      <c r="Q18" s="81">
        <f>IF(P18="","",IF(R18&lt;0,"Vencido hace "&amp;R18*-1&amp;" días",IF(R18=0,"Vence hoy",IF(R18&gt;0,"Le quedan "&amp;R18&amp;" días",""))))</f>
        <v/>
      </c>
      <c r="R18" s="144">
        <f>P18-TODAY()</f>
        <v/>
      </c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6.75" customHeight="1" s="339">
      <c r="A19" s="1" t="n"/>
      <c r="B19" s="1" t="n"/>
      <c r="C19" s="294" t="n"/>
      <c r="D19" s="226" t="n"/>
      <c r="E19" s="226" t="n"/>
      <c r="F19" s="226" t="n"/>
      <c r="G19" s="229" t="n"/>
      <c r="H19" s="230" t="n"/>
      <c r="I19" s="81">
        <f>IF(H19="","",IF(J19&lt;0,"Vencido hace "&amp;J19*-1&amp;" días",IF(J19=0,"Vence hoy",IF(J19&gt;0,"Le quedan "&amp;J19&amp;" días",""))))</f>
        <v/>
      </c>
      <c r="J19" s="142">
        <f>H19-J$8</f>
        <v/>
      </c>
      <c r="K19" s="231" t="n"/>
      <c r="L19" s="232" t="n"/>
      <c r="M19" s="233" t="n"/>
      <c r="N19" s="231" t="n"/>
      <c r="O19" s="232" t="n"/>
      <c r="P19" s="233" t="n"/>
      <c r="Q19" s="81">
        <f>IF(P19="","",IF(R19&lt;0,"Vencido hace "&amp;R19*-1&amp;" días",IF(R19=0,"Vence hoy",IF(R19&gt;0,"Le quedan "&amp;R19&amp;" días",""))))</f>
        <v/>
      </c>
      <c r="R19" s="144">
        <f>P19-TODAY()</f>
        <v/>
      </c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39">
      <c r="A20" s="1" t="n"/>
      <c r="B20" s="1" t="n"/>
      <c r="C20" s="90" t="n"/>
      <c r="D20" s="91" t="n"/>
      <c r="E20" s="91" t="n"/>
      <c r="F20" s="91" t="n"/>
      <c r="G20" s="92" t="n"/>
      <c r="H20" s="106" t="n"/>
      <c r="I20" s="81">
        <f>IF(H20="","",IF(J20&lt;0,"Vencido hace "&amp;J20*-1&amp;" días",IF(J20=0,"Vence hoy",IF(J20&gt;0,"Le quedan "&amp;J20&amp;" días",""))))</f>
        <v/>
      </c>
      <c r="J20" s="142">
        <f>H20-J$8</f>
        <v/>
      </c>
      <c r="K20" s="83">
        <f>HYPERLINK("https://api.whatsapp.com/send?phone=57"&amp;D20&amp;"&amp;text="&amp;(IF(J20&lt;=0,"🚨 Hola, *"&amp;C20&amp;".*"&amp;"%0A"&amp;"Su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"&amp;C20&amp;"."&amp;"%0A"&amp;"Le quedan "&amp;J20&amp;" días restantes de su membresía en *_PLEX_*")),"💰")</f>
        <v/>
      </c>
      <c r="L20" s="83">
        <f>HYPERLINK("https://api.whatsapp.com/send?phone=57"&amp;D20&amp;"&amp;text=*_✅ ACTUALIZACIÓN DE DATOS |PLEX_*"&amp;"%0A"&amp;"%0A"&amp;"💻 Usuario: *"&amp;E20&amp;"*"&amp;"%0A"&amp;"🔐 Contraseña: *"&amp;F20&amp;"*","🔐")</f>
        <v/>
      </c>
      <c r="M20" s="84">
        <f>HYPERLINK("https://api.whatsapp.com/send?phone=57"&amp;D20&amp;"&amp;text=*_✅ MEMBRESÍA PLEX_*"&amp;"%0A"&amp;"%0A"&amp;"*✉ USUARIO:* "&amp;E20&amp;"%0A"&amp;"*🔑 Contraseña:* "&amp;F20&amp;"%0A"&amp;"%0A"&amp;"*📍 Vence:* "&amp;H20,"💻")</f>
        <v/>
      </c>
      <c r="N20" s="221" t="n"/>
      <c r="O20" s="222" t="n"/>
      <c r="P20" s="223" t="n"/>
      <c r="Q20" s="81">
        <f>IF(P20="","",IF(R20&lt;0,"Vencido hace "&amp;R20*-1&amp;" días",IF(R20=0,"Vence hoy",IF(R20&gt;0,"Le quedan "&amp;R20&amp;" días",""))))</f>
        <v/>
      </c>
      <c r="R20" s="144">
        <f>P20-TODAY()</f>
        <v/>
      </c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39">
      <c r="A21" s="1" t="n"/>
      <c r="B21" s="1" t="n"/>
      <c r="C21" s="90" t="n"/>
      <c r="D21" s="91" t="n"/>
      <c r="E21" s="91" t="n"/>
      <c r="F21" s="91" t="n"/>
      <c r="G21" s="92" t="n"/>
      <c r="H21" s="106" t="n"/>
      <c r="I21" s="81">
        <f>IF(H21="","",IF(J21&lt;0,"Vencido hace "&amp;J21*-1&amp;" días",IF(J21=0,"Vence hoy",IF(J21&gt;0,"Le quedan "&amp;J21&amp;" días",""))))</f>
        <v/>
      </c>
      <c r="J21" s="142">
        <f>H21-J$8</f>
        <v/>
      </c>
      <c r="K21" s="83">
        <f>HYPERLINK("https://api.whatsapp.com/send?phone=57"&amp;D21&amp;"&amp;text="&amp;(IF(J21&lt;=0,"🚨 Hola, *"&amp;C21&amp;".*"&amp;"%0A"&amp;"Su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"&amp;C21&amp;"."&amp;"%0A"&amp;"Le quedan "&amp;J21&amp;" días restantes de su membresía en *_PLEX_*")),"💰")</f>
        <v/>
      </c>
      <c r="L21" s="83">
        <f>HYPERLINK("https://api.whatsapp.com/send?phone=57"&amp;D21&amp;"&amp;text=*_✅ ACTUALIZACIÓN DE DATOS |PLEX_*"&amp;"%0A"&amp;"%0A"&amp;"💻 Usuario: *"&amp;E21&amp;"*"&amp;"%0A"&amp;"🔐 Contraseña: *"&amp;F21&amp;"*","🔐")</f>
        <v/>
      </c>
      <c r="M21" s="84">
        <f>HYPERLINK("https://api.whatsapp.com/send?phone=57"&amp;D21&amp;"&amp;text=*_✅ MEMBRESÍA PLEX_*"&amp;"%0A"&amp;"%0A"&amp;"*✉ USUARIO:* "&amp;E21&amp;"%0A"&amp;"*🔑 Contraseña:* "&amp;F21&amp;"%0A"&amp;"%0A"&amp;"*📍 Vence:* "&amp;H21,"💻")</f>
        <v/>
      </c>
      <c r="N21" s="224" t="n"/>
      <c r="O21" s="225" t="n"/>
      <c r="P21" s="5" t="n"/>
      <c r="Q21" s="81">
        <f>IF(P21="","",IF(R21&lt;0,"Vencido hace "&amp;R21*-1&amp;" días",IF(R21=0,"Vence hoy",IF(R21&gt;0,"Le quedan "&amp;R21&amp;" días",""))))</f>
        <v/>
      </c>
      <c r="R21" s="144">
        <f>P21-TODAY()</f>
        <v/>
      </c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39">
      <c r="A22" s="1" t="n"/>
      <c r="B22" s="1" t="n"/>
      <c r="C22" s="90" t="n"/>
      <c r="D22" s="91" t="n"/>
      <c r="E22" s="91" t="n"/>
      <c r="F22" s="91" t="n"/>
      <c r="G22" s="92" t="n"/>
      <c r="H22" s="106" t="n"/>
      <c r="I22" s="81">
        <f>IF(H22="","",IF(J22&lt;0,"Vencido hace "&amp;J22*-1&amp;" días",IF(J22=0,"Vence hoy",IF(J22&gt;0,"Le quedan "&amp;J22&amp;" días",""))))</f>
        <v/>
      </c>
      <c r="J22" s="142">
        <f>H22-J$8</f>
        <v/>
      </c>
      <c r="K22" s="83">
        <f>HYPERLINK("https://api.whatsapp.com/send?phone=57"&amp;D22&amp;"&amp;text="&amp;(IF(J22&lt;=0,"🚨 Hola, *"&amp;C22&amp;".*"&amp;"%0A"&amp;"Su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"&amp;C22&amp;"."&amp;"%0A"&amp;"Le quedan "&amp;J22&amp;" días restantes de su membresía en *_PLEX_*")),"💰")</f>
        <v/>
      </c>
      <c r="L22" s="83">
        <f>HYPERLINK("https://api.whatsapp.com/send?phone=57"&amp;D22&amp;"&amp;text=*_✅ ACTUALIZACIÓN DE DATOS |PLEX_*"&amp;"%0A"&amp;"%0A"&amp;"💻 Usuario: *"&amp;E22&amp;"*"&amp;"%0A"&amp;"🔐 Contraseña: *"&amp;F22&amp;"*","🔐")</f>
        <v/>
      </c>
      <c r="M22" s="84">
        <f>HYPERLINK("https://api.whatsapp.com/send?phone=57"&amp;D22&amp;"&amp;text=*_✅ MEMBRESÍA PLEX_*"&amp;"%0A"&amp;"%0A"&amp;"*✉ USUARIO:* "&amp;E22&amp;"%0A"&amp;"*🔑 Contraseña:* "&amp;F22&amp;"%0A"&amp;"%0A"&amp;"*📍 Vence:* "&amp;H22,"💻")</f>
        <v/>
      </c>
      <c r="N22" s="218" t="n"/>
      <c r="O22" s="219" t="n"/>
      <c r="P22" s="220" t="n"/>
      <c r="Q22" s="81">
        <f>IF(P22="","",IF(R22&lt;0,"Vencido hace "&amp;R22*-1&amp;" días",IF(R22=0,"Vence hoy",IF(R22&gt;0,"Le quedan "&amp;R22&amp;" días",""))))</f>
        <v/>
      </c>
      <c r="R22" s="144">
        <f>P22-TODAY()</f>
        <v/>
      </c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39">
      <c r="A23" s="1" t="n"/>
      <c r="B23" s="1" t="n"/>
      <c r="C23" s="90" t="n"/>
      <c r="D23" s="91" t="n"/>
      <c r="E23" s="91" t="n"/>
      <c r="F23" s="91" t="n"/>
      <c r="G23" s="92" t="n"/>
      <c r="H23" s="106" t="n"/>
      <c r="I23" s="81">
        <f>IF(H23="","",IF(J23&lt;0,"Vencido hace "&amp;J23*-1&amp;" días",IF(J23=0,"Vence hoy",IF(J23&gt;0,"Le quedan "&amp;J23&amp;" días",""))))</f>
        <v/>
      </c>
      <c r="J23" s="142">
        <f>H23-J$8</f>
        <v/>
      </c>
      <c r="K23" s="83">
        <f>HYPERLINK("https://api.whatsapp.com/send?phone=57"&amp;D23&amp;"&amp;text="&amp;(IF(J23&lt;=0,"🚨 Hola, *"&amp;C23&amp;".*"&amp;"%0A"&amp;"Su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"&amp;C23&amp;"."&amp;"%0A"&amp;"Le quedan "&amp;J23&amp;" días restantes de su membresía en *_PLEX_*")),"💰")</f>
        <v/>
      </c>
      <c r="L23" s="83">
        <f>HYPERLINK("https://api.whatsapp.com/send?phone=57"&amp;D23&amp;"&amp;text=*_✅ ACTUALIZACIÓN DE DATOS |PLEX_*"&amp;"%0A"&amp;"%0A"&amp;"💻 Usuario: *"&amp;E23&amp;"*"&amp;"%0A"&amp;"🔐 Contraseña: *"&amp;F23&amp;"*","🔐")</f>
        <v/>
      </c>
      <c r="M23" s="84">
        <f>HYPERLINK("https://api.whatsapp.com/send?phone=57"&amp;D23&amp;"&amp;text=*_✅ MEMBRESÍA PLEX_*"&amp;"%0A"&amp;"%0A"&amp;"*✉ USUARIO:* "&amp;E23&amp;"%0A"&amp;"*🔑 Contraseña:* "&amp;F23&amp;"%0A"&amp;"%0A"&amp;"*📍 Vence:* "&amp;H23,"💻")</f>
        <v/>
      </c>
      <c r="N23" s="218" t="n"/>
      <c r="O23" s="219" t="n"/>
      <c r="P23" s="220" t="n"/>
      <c r="Q23" s="81">
        <f>IF(P23="","",IF(R23&lt;0,"Vencido hace "&amp;R23*-1&amp;" días",IF(R23=0,"Vence hoy",IF(R23&gt;0,"Le quedan "&amp;R23&amp;" días",""))))</f>
        <v/>
      </c>
      <c r="R23" s="144">
        <f>P23-TODAY()</f>
        <v/>
      </c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6.75" customHeight="1" s="339">
      <c r="A24" s="1" t="n"/>
      <c r="B24" s="1" t="n"/>
      <c r="C24" s="294" t="n"/>
      <c r="D24" s="226" t="n"/>
      <c r="E24" s="226" t="n"/>
      <c r="F24" s="226" t="n"/>
      <c r="G24" s="229" t="n"/>
      <c r="H24" s="230" t="n"/>
      <c r="I24" s="81">
        <f>IF(H24="","",IF(J24&lt;0,"Vencido hace "&amp;J24*-1&amp;" días",IF(J24=0,"Vence hoy",IF(J24&gt;0,"Le quedan "&amp;J24&amp;" días",""))))</f>
        <v/>
      </c>
      <c r="J24" s="142">
        <f>H24-J$8</f>
        <v/>
      </c>
      <c r="K24" s="231" t="n"/>
      <c r="L24" s="232" t="n"/>
      <c r="M24" s="233" t="n"/>
      <c r="N24" s="231" t="n"/>
      <c r="O24" s="232" t="n"/>
      <c r="P24" s="233" t="n"/>
      <c r="Q24" s="81">
        <f>IF(P24="","",IF(R24&lt;0,"Vencido hace "&amp;R24*-1&amp;" días",IF(R24=0,"Vence hoy",IF(R24&gt;0,"Le quedan "&amp;R24&amp;" días",""))))</f>
        <v/>
      </c>
      <c r="R24" s="144">
        <f>P24-TODAY()</f>
        <v/>
      </c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39">
      <c r="A25" s="1" t="n"/>
      <c r="B25" s="1" t="n"/>
      <c r="C25" s="90" t="n"/>
      <c r="D25" s="91" t="n"/>
      <c r="E25" s="91" t="n"/>
      <c r="F25" s="91" t="n"/>
      <c r="G25" s="92" t="n"/>
      <c r="H25" s="106" t="n"/>
      <c r="I25" s="81">
        <f>IF(H25="","",IF(J25&lt;0,"Vencido hace "&amp;J25*-1&amp;" días",IF(J25=0,"Vence hoy",IF(J25&gt;0,"Le quedan "&amp;J25&amp;" días",""))))</f>
        <v/>
      </c>
      <c r="J25" s="142">
        <f>H25-J$8</f>
        <v/>
      </c>
      <c r="K25" s="83">
        <f>HYPERLINK("https://api.whatsapp.com/send?phone=57"&amp;D25&amp;"&amp;text="&amp;(IF(J25&lt;=0,"🚨 Hola, *"&amp;C25&amp;".*"&amp;"%0A"&amp;"Su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"&amp;C25&amp;"."&amp;"%0A"&amp;"Le quedan "&amp;J25&amp;" días restantes de su membresía en *_PLEX_*")),"💰")</f>
        <v/>
      </c>
      <c r="L25" s="83">
        <f>HYPERLINK("https://api.whatsapp.com/send?phone=57"&amp;D25&amp;"&amp;text=*_✅ ACTUALIZACIÓN DE DATOS |PLEX_*"&amp;"%0A"&amp;"%0A"&amp;"💻 Usuario: *"&amp;E25&amp;"*"&amp;"%0A"&amp;"🔐 Contraseña: *"&amp;F25&amp;"*","🔐")</f>
        <v/>
      </c>
      <c r="M25" s="84">
        <f>HYPERLINK("https://api.whatsapp.com/send?phone=57"&amp;D25&amp;"&amp;text=*_✅ MEMBRESÍA PLEX_*"&amp;"%0A"&amp;"%0A"&amp;"*✉ USUARIO:* "&amp;E25&amp;"%0A"&amp;"*🔑 Contraseña:* "&amp;F25&amp;"%0A"&amp;"%0A"&amp;"*📍 Vence:* "&amp;H25,"💻")</f>
        <v/>
      </c>
      <c r="N25" s="221" t="n"/>
      <c r="O25" s="222" t="n"/>
      <c r="P25" s="223" t="n"/>
      <c r="Q25" s="81">
        <f>IF(P25="","",IF(R25&lt;0,"Vencido hace "&amp;R25*-1&amp;" días",IF(R25=0,"Vence hoy",IF(R25&gt;0,"Le quedan "&amp;R25&amp;" días",""))))</f>
        <v/>
      </c>
      <c r="R25" s="144">
        <f>P25-TODAY()</f>
        <v/>
      </c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39">
      <c r="A26" s="1" t="n"/>
      <c r="B26" s="1" t="n"/>
      <c r="C26" s="90" t="n"/>
      <c r="D26" s="91" t="n"/>
      <c r="E26" s="91" t="n"/>
      <c r="F26" s="91" t="n"/>
      <c r="G26" s="92" t="n"/>
      <c r="H26" s="106" t="n"/>
      <c r="I26" s="81">
        <f>IF(H26="","",IF(J26&lt;0,"Vencido hace "&amp;J26*-1&amp;" días",IF(J26=0,"Vence hoy",IF(J26&gt;0,"Le quedan "&amp;J26&amp;" días",""))))</f>
        <v/>
      </c>
      <c r="J26" s="142">
        <f>H26-J$8</f>
        <v/>
      </c>
      <c r="K26" s="83">
        <f>HYPERLINK("https://api.whatsapp.com/send?phone=57"&amp;D26&amp;"&amp;text="&amp;(IF(J26&lt;=0,"🚨 Hola, *"&amp;C26&amp;".*"&amp;"%0A"&amp;"Su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"&amp;C26&amp;"."&amp;"%0A"&amp;"Le quedan "&amp;J26&amp;" días restantes de su membresía en *_PLEX_*")),"💰")</f>
        <v/>
      </c>
      <c r="L26" s="83">
        <f>HYPERLINK("https://api.whatsapp.com/send?phone=57"&amp;D26&amp;"&amp;text=*_✅ ACTUALIZACIÓN DE DATOS |PLEX_*"&amp;"%0A"&amp;"%0A"&amp;"💻 Usuario: *"&amp;E26&amp;"*"&amp;"%0A"&amp;"🔐 Contraseña: *"&amp;F26&amp;"*","🔐")</f>
        <v/>
      </c>
      <c r="M26" s="84">
        <f>HYPERLINK("https://api.whatsapp.com/send?phone=57"&amp;D26&amp;"&amp;text=*_✅ MEMBRESÍA PLEX_*"&amp;"%0A"&amp;"%0A"&amp;"*✉ USUARIO:* "&amp;E26&amp;"%0A"&amp;"*🔑 Contraseña:* "&amp;F26&amp;"%0A"&amp;"%0A"&amp;"*📍 Vence:* "&amp;H26,"💻")</f>
        <v/>
      </c>
      <c r="N26" s="224" t="n"/>
      <c r="O26" s="225" t="n"/>
      <c r="P26" s="5" t="n"/>
      <c r="Q26" s="81">
        <f>IF(P26="","",IF(R26&lt;0,"Vencido hace "&amp;R26*-1&amp;" días",IF(R26=0,"Vence hoy",IF(R26&gt;0,"Le quedan "&amp;R26&amp;" días",""))))</f>
        <v/>
      </c>
      <c r="R26" s="144">
        <f>P26-TODAY()</f>
        <v/>
      </c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39">
      <c r="A27" s="1" t="n"/>
      <c r="B27" s="1" t="n"/>
      <c r="C27" s="90" t="n"/>
      <c r="D27" s="91" t="n"/>
      <c r="E27" s="91" t="n"/>
      <c r="F27" s="91" t="n"/>
      <c r="G27" s="92" t="n"/>
      <c r="H27" s="106" t="n"/>
      <c r="I27" s="81">
        <f>IF(H27="","",IF(J27&lt;0,"Vencido hace "&amp;J27*-1&amp;" días",IF(J27=0,"Vence hoy",IF(J27&gt;0,"Le quedan "&amp;J27&amp;" días",""))))</f>
        <v/>
      </c>
      <c r="J27" s="142">
        <f>H27-J$8</f>
        <v/>
      </c>
      <c r="K27" s="83">
        <f>HYPERLINK("https://api.whatsapp.com/send?phone=57"&amp;D27&amp;"&amp;text="&amp;(IF(J27&lt;=0,"🚨 Hola, *"&amp;C27&amp;".*"&amp;"%0A"&amp;"Su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"&amp;C27&amp;"."&amp;"%0A"&amp;"Le quedan "&amp;J27&amp;" días restantes de su membresía en *_PLEX_*")),"💰")</f>
        <v/>
      </c>
      <c r="L27" s="83">
        <f>HYPERLINK("https://api.whatsapp.com/send?phone=57"&amp;D27&amp;"&amp;text=*_✅ ACTUALIZACIÓN DE DATOS |PLEX_*"&amp;"%0A"&amp;"%0A"&amp;"💻 Usuario: *"&amp;E27&amp;"*"&amp;"%0A"&amp;"🔐 Contraseña: *"&amp;F27&amp;"*","🔐")</f>
        <v/>
      </c>
      <c r="M27" s="84">
        <f>HYPERLINK("https://api.whatsapp.com/send?phone=57"&amp;D27&amp;"&amp;text=*_✅ MEMBRESÍA PLEX_*"&amp;"%0A"&amp;"%0A"&amp;"*✉ USUARIO:* "&amp;E27&amp;"%0A"&amp;"*🔑 Contraseña:* "&amp;F27&amp;"%0A"&amp;"%0A"&amp;"*📍 Vence:* "&amp;H27,"💻")</f>
        <v/>
      </c>
      <c r="N27" s="218" t="n"/>
      <c r="O27" s="219" t="n"/>
      <c r="P27" s="220" t="n"/>
      <c r="Q27" s="81">
        <f>IF(P27="","",IF(R27&lt;0,"Vencido hace "&amp;R27*-1&amp;" días",IF(R27=0,"Vence hoy",IF(R27&gt;0,"Le quedan "&amp;R27&amp;" días",""))))</f>
        <v/>
      </c>
      <c r="R27" s="144">
        <f>P27-TODAY()</f>
        <v/>
      </c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39">
      <c r="A28" s="1" t="n"/>
      <c r="B28" s="1" t="n"/>
      <c r="C28" s="90" t="n"/>
      <c r="D28" s="91" t="n"/>
      <c r="E28" s="91" t="n"/>
      <c r="F28" s="91" t="n"/>
      <c r="G28" s="92" t="n"/>
      <c r="H28" s="106" t="n"/>
      <c r="I28" s="81">
        <f>IF(H28="","",IF(J28&lt;0,"Vencido hace "&amp;J28*-1&amp;" días",IF(J28=0,"Vence hoy",IF(J28&gt;0,"Le quedan "&amp;J28&amp;" días",""))))</f>
        <v/>
      </c>
      <c r="J28" s="142">
        <f>H28-J$8</f>
        <v/>
      </c>
      <c r="K28" s="83">
        <f>HYPERLINK("https://api.whatsapp.com/send?phone=57"&amp;D28&amp;"&amp;text="&amp;(IF(J28&lt;=0,"🚨 Hola, *"&amp;C28&amp;".*"&amp;"%0A"&amp;"Su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"&amp;C28&amp;"."&amp;"%0A"&amp;"Le quedan "&amp;J28&amp;" días restantes de su membresía en *_PLEX_*")),"💰")</f>
        <v/>
      </c>
      <c r="L28" s="83">
        <f>HYPERLINK("https://api.whatsapp.com/send?phone=57"&amp;D28&amp;"&amp;text=*_✅ ACTUALIZACIÓN DE DATOS |PLEX_*"&amp;"%0A"&amp;"%0A"&amp;"💻 Usuario: *"&amp;E28&amp;"*"&amp;"%0A"&amp;"🔐 Contraseña: *"&amp;F28&amp;"*","🔐")</f>
        <v/>
      </c>
      <c r="M28" s="84">
        <f>HYPERLINK("https://api.whatsapp.com/send?phone=57"&amp;D28&amp;"&amp;text=*_✅ MEMBRESÍA PLEX_*"&amp;"%0A"&amp;"%0A"&amp;"*✉ USUARIO:* "&amp;E28&amp;"%0A"&amp;"*🔑 Contraseña:* "&amp;F28&amp;"%0A"&amp;"%0A"&amp;"*📍 Vence:* "&amp;H28,"💻")</f>
        <v/>
      </c>
      <c r="N28" s="218" t="n"/>
      <c r="O28" s="219" t="n"/>
      <c r="P28" s="220" t="n"/>
      <c r="Q28" s="81">
        <f>IF(P28="","",IF(R28&lt;0,"Vencido hace "&amp;R28*-1&amp;" días",IF(R28=0,"Vence hoy",IF(R28&gt;0,"Le quedan "&amp;R28&amp;" días",""))))</f>
        <v/>
      </c>
      <c r="R28" s="144">
        <f>P28-TODAY()</f>
        <v/>
      </c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6.75" customHeight="1" s="339">
      <c r="A29" s="1" t="n"/>
      <c r="B29" s="1" t="n"/>
      <c r="C29" s="294" t="n"/>
      <c r="D29" s="226" t="n"/>
      <c r="E29" s="226" t="n"/>
      <c r="F29" s="226" t="n"/>
      <c r="G29" s="229" t="n"/>
      <c r="H29" s="230" t="n"/>
      <c r="I29" s="81">
        <f>IF(H29="","",IF(J29&lt;0,"Vencido hace "&amp;J29*-1&amp;" días",IF(J29=0,"Vence hoy",IF(J29&gt;0,"Le quedan "&amp;J29&amp;" días",""))))</f>
        <v/>
      </c>
      <c r="J29" s="142">
        <f>H29-J$8</f>
        <v/>
      </c>
      <c r="K29" s="231" t="n"/>
      <c r="L29" s="232" t="n"/>
      <c r="M29" s="233" t="n"/>
      <c r="N29" s="231" t="n"/>
      <c r="O29" s="232" t="n"/>
      <c r="P29" s="233" t="n"/>
      <c r="Q29" s="81">
        <f>IF(P29="","",IF(R29&lt;0,"Vencido hace "&amp;R29*-1&amp;" días",IF(R29=0,"Vence hoy",IF(R29&gt;0,"Le quedan "&amp;R29&amp;" días",""))))</f>
        <v/>
      </c>
      <c r="R29" s="144">
        <f>P29-TODAY()</f>
        <v/>
      </c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39">
      <c r="A30" s="1" t="n"/>
      <c r="B30" s="1" t="n"/>
      <c r="C30" s="90" t="n"/>
      <c r="D30" s="91" t="n"/>
      <c r="E30" s="91" t="n"/>
      <c r="F30" s="91" t="n"/>
      <c r="G30" s="92" t="n"/>
      <c r="H30" s="106" t="n"/>
      <c r="I30" s="81">
        <f>IF(H30="","",IF(J30&lt;0,"Vencido hace "&amp;J30*-1&amp;" días",IF(J30=0,"Vence hoy",IF(J30&gt;0,"Le quedan "&amp;J30&amp;" días",""))))</f>
        <v/>
      </c>
      <c r="J30" s="142">
        <f>H30-J$8</f>
        <v/>
      </c>
      <c r="K30" s="83">
        <f>HYPERLINK("https://api.whatsapp.com/send?phone=57"&amp;D30&amp;"&amp;text="&amp;(IF(J30&lt;=0,"🚨 Hola, *"&amp;C30&amp;".*"&amp;"%0A"&amp;"Su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"&amp;C30&amp;"."&amp;"%0A"&amp;"Le quedan "&amp;J30&amp;" días restantes de su membresía en *_PLEX_*")),"💰")</f>
        <v/>
      </c>
      <c r="L30" s="83">
        <f>HYPERLINK("https://api.whatsapp.com/send?phone=57"&amp;D30&amp;"&amp;text=*_✅ ACTUALIZACIÓN DE DATOS |PLEX_*"&amp;"%0A"&amp;"%0A"&amp;"💻 Usuario: *"&amp;E30&amp;"*"&amp;"%0A"&amp;"🔐 Contraseña: *"&amp;F30&amp;"*","🔐")</f>
        <v/>
      </c>
      <c r="M30" s="84">
        <f>HYPERLINK("https://api.whatsapp.com/send?phone=57"&amp;D30&amp;"&amp;text=*_✅ MEMBRESÍA PLEX_*"&amp;"%0A"&amp;"%0A"&amp;"*✉ USUARIO:* "&amp;E30&amp;"%0A"&amp;"*🔑 Contraseña:* "&amp;F30&amp;"%0A"&amp;"%0A"&amp;"*📍 Vence:* "&amp;H30,"💻")</f>
        <v/>
      </c>
      <c r="N30" s="221" t="n"/>
      <c r="O30" s="222" t="n"/>
      <c r="P30" s="223" t="n"/>
      <c r="Q30" s="81">
        <f>IF(P30="","",IF(R30&lt;0,"Vencido hace "&amp;R30*-1&amp;" días",IF(R30=0,"Vence hoy",IF(R30&gt;0,"Le quedan "&amp;R30&amp;" días",""))))</f>
        <v/>
      </c>
      <c r="R30" s="144">
        <f>P30-TODAY()</f>
        <v/>
      </c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39">
      <c r="A31" s="1" t="n"/>
      <c r="B31" s="1" t="n"/>
      <c r="C31" s="90" t="n"/>
      <c r="D31" s="91" t="n"/>
      <c r="E31" s="91" t="n"/>
      <c r="F31" s="91" t="n"/>
      <c r="G31" s="92" t="n"/>
      <c r="H31" s="106" t="n"/>
      <c r="I31" s="81">
        <f>IF(H31="","",IF(J31&lt;0,"Vencido hace "&amp;J31*-1&amp;" días",IF(J31=0,"Vence hoy",IF(J31&gt;0,"Le quedan "&amp;J31&amp;" días",""))))</f>
        <v/>
      </c>
      <c r="J31" s="142">
        <f>H31-J$8</f>
        <v/>
      </c>
      <c r="K31" s="83">
        <f>HYPERLINK("https://api.whatsapp.com/send?phone=57"&amp;D31&amp;"&amp;text="&amp;(IF(J31&lt;=0,"🚨 Hola, *"&amp;C31&amp;".*"&amp;"%0A"&amp;"Su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"&amp;C31&amp;"."&amp;"%0A"&amp;"Le quedan "&amp;J31&amp;" días restantes de su membresía en *_PLEX_*")),"💰")</f>
        <v/>
      </c>
      <c r="L31" s="83">
        <f>HYPERLINK("https://api.whatsapp.com/send?phone=57"&amp;D31&amp;"&amp;text=*_✅ ACTUALIZACIÓN DE DATOS |PLEX_*"&amp;"%0A"&amp;"%0A"&amp;"💻 Usuario: *"&amp;E31&amp;"*"&amp;"%0A"&amp;"🔐 Contraseña: *"&amp;F31&amp;"*","🔐")</f>
        <v/>
      </c>
      <c r="M31" s="84">
        <f>HYPERLINK("https://api.whatsapp.com/send?phone=57"&amp;D31&amp;"&amp;text=*_✅ MEMBRESÍA PLEX_*"&amp;"%0A"&amp;"%0A"&amp;"*✉ USUARIO:* "&amp;E31&amp;"%0A"&amp;"*🔑 Contraseña:* "&amp;F31&amp;"%0A"&amp;"%0A"&amp;"*📍 Vence:* "&amp;H31,"💻")</f>
        <v/>
      </c>
      <c r="N31" s="224" t="n"/>
      <c r="O31" s="225" t="n"/>
      <c r="P31" s="5" t="n"/>
      <c r="Q31" s="81">
        <f>IF(P31="","",IF(R31&lt;0,"Vencido hace "&amp;R31*-1&amp;" días",IF(R31=0,"Vence hoy",IF(R31&gt;0,"Le quedan "&amp;R31&amp;" días",""))))</f>
        <v/>
      </c>
      <c r="R31" s="144">
        <f>P31-TODAY()</f>
        <v/>
      </c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39">
      <c r="A32" s="1" t="n"/>
      <c r="B32" s="1" t="n"/>
      <c r="C32" s="90" t="n"/>
      <c r="D32" s="91" t="n"/>
      <c r="E32" s="91" t="n"/>
      <c r="F32" s="91" t="n"/>
      <c r="G32" s="92" t="n"/>
      <c r="H32" s="106" t="n"/>
      <c r="I32" s="81">
        <f>IF(H32="","",IF(J32&lt;0,"Vencido hace "&amp;J32*-1&amp;" días",IF(J32=0,"Vence hoy",IF(J32&gt;0,"Le quedan "&amp;J32&amp;" días",""))))</f>
        <v/>
      </c>
      <c r="J32" s="142">
        <f>H32-J$8</f>
        <v/>
      </c>
      <c r="K32" s="83">
        <f>HYPERLINK("https://api.whatsapp.com/send?phone=57"&amp;D32&amp;"&amp;text="&amp;(IF(J32&lt;=0,"🚨 Hola, *"&amp;C32&amp;".*"&amp;"%0A"&amp;"Su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"&amp;C32&amp;"."&amp;"%0A"&amp;"Le quedan "&amp;J32&amp;" días restantes de su membresía en *_PLEX_*")),"💰")</f>
        <v/>
      </c>
      <c r="L32" s="83">
        <f>HYPERLINK("https://api.whatsapp.com/send?phone=57"&amp;D32&amp;"&amp;text=*_✅ ACTUALIZACIÓN DE DATOS |PLEX_*"&amp;"%0A"&amp;"%0A"&amp;"💻 Usuario: *"&amp;E32&amp;"*"&amp;"%0A"&amp;"🔐 Contraseña: *"&amp;F32&amp;"*","🔐")</f>
        <v/>
      </c>
      <c r="M32" s="84">
        <f>HYPERLINK("https://api.whatsapp.com/send?phone=57"&amp;D32&amp;"&amp;text=*_✅ MEMBRESÍA PLEX_*"&amp;"%0A"&amp;"%0A"&amp;"*✉ USUARIO:* "&amp;E32&amp;"%0A"&amp;"*🔑 Contraseña:* "&amp;F32&amp;"%0A"&amp;"%0A"&amp;"*📍 Vence:* "&amp;H32,"💻")</f>
        <v/>
      </c>
      <c r="N32" s="218" t="n"/>
      <c r="O32" s="219" t="n"/>
      <c r="P32" s="220" t="n"/>
      <c r="Q32" s="81">
        <f>IF(P32="","",IF(R32&lt;0,"Vencido hace "&amp;R32*-1&amp;" días",IF(R32=0,"Vence hoy",IF(R32&gt;0,"Le quedan "&amp;R32&amp;" días",""))))</f>
        <v/>
      </c>
      <c r="R32" s="144">
        <f>P32-TODAY()</f>
        <v/>
      </c>
      <c r="T32" s="1" t="n"/>
      <c r="U32" s="1" t="n"/>
      <c r="V32" s="1" t="n"/>
      <c r="W32" s="1" t="n"/>
      <c r="X32" s="1" t="n"/>
      <c r="Y32" s="1" t="n"/>
      <c r="Z32" s="1" t="n"/>
    </row>
    <row r="33" ht="15.75" customHeight="1" s="339">
      <c r="A33" s="70" t="n"/>
      <c r="B33" s="70" t="n"/>
      <c r="C33" s="90" t="n"/>
      <c r="D33" s="91" t="n"/>
      <c r="E33" s="91" t="n"/>
      <c r="F33" s="91" t="n"/>
      <c r="G33" s="92" t="n"/>
      <c r="H33" s="106" t="n"/>
      <c r="I33" s="81">
        <f>IF(H33="","",IF(J33&lt;0,"Vencido hace "&amp;J33*-1&amp;" días",IF(J33=0,"Vence hoy",IF(J33&gt;0,"Le quedan "&amp;J33&amp;" días",""))))</f>
        <v/>
      </c>
      <c r="J33" s="142">
        <f>H33-J$8</f>
        <v/>
      </c>
      <c r="K33" s="83">
        <f>HYPERLINK("https://api.whatsapp.com/send?phone=57"&amp;D33&amp;"&amp;text="&amp;(IF(J33&lt;=0,"🚨 Hola, *"&amp;C33&amp;".*"&amp;"%0A"&amp;"Su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"&amp;C33&amp;"."&amp;"%0A"&amp;"Le quedan "&amp;J33&amp;" días restantes de su membresía en *_PLEX_*")),"💰")</f>
        <v/>
      </c>
      <c r="L33" s="83">
        <f>HYPERLINK("https://api.whatsapp.com/send?phone=57"&amp;D33&amp;"&amp;text=*_✅ ACTUALIZACIÓN DE DATOS |PLEX_*"&amp;"%0A"&amp;"%0A"&amp;"💻 Usuario: *"&amp;E33&amp;"*"&amp;"%0A"&amp;"🔐 Contraseña: *"&amp;F33&amp;"*","🔐")</f>
        <v/>
      </c>
      <c r="M33" s="84">
        <f>HYPERLINK("https://api.whatsapp.com/send?phone=57"&amp;D33&amp;"&amp;text=*_✅ MEMBRESÍA PLEX_*"&amp;"%0A"&amp;"%0A"&amp;"*✉ USUARIO:* "&amp;E33&amp;"%0A"&amp;"*🔑 Contraseña:* "&amp;F33&amp;"%0A"&amp;"%0A"&amp;"*📍 Vence:* "&amp;H33,"💻")</f>
        <v/>
      </c>
      <c r="N33" s="218" t="n"/>
      <c r="O33" s="219" t="n"/>
      <c r="P33" s="220" t="n"/>
      <c r="Q33" s="81">
        <f>IF(P33="","",IF(R33&lt;0,"Vencido hace "&amp;R33*-1&amp;" días",IF(R33=0,"Vence hoy",IF(R33&gt;0,"Le quedan "&amp;R33&amp;" días",""))))</f>
        <v/>
      </c>
      <c r="R33" s="144">
        <f>P33-TODAY()</f>
        <v/>
      </c>
      <c r="S33" s="70" t="n"/>
      <c r="T33" s="70" t="n"/>
      <c r="U33" s="70" t="n"/>
      <c r="V33" s="70" t="n"/>
      <c r="W33" s="70" t="n"/>
      <c r="X33" s="70" t="n"/>
      <c r="Y33" s="70" t="n"/>
      <c r="Z33" s="70" t="n"/>
    </row>
    <row r="34" ht="6.75" customHeight="1" s="339">
      <c r="A34" s="70" t="n"/>
      <c r="B34" s="70" t="n"/>
      <c r="C34" s="294" t="n"/>
      <c r="D34" s="226" t="n"/>
      <c r="E34" s="226" t="n"/>
      <c r="F34" s="226" t="n"/>
      <c r="G34" s="229" t="n"/>
      <c r="H34" s="230" t="n"/>
      <c r="I34" s="81">
        <f>IF(H34="","",IF(J34&lt;0,"Vencido hace "&amp;J34*-1&amp;" días",IF(J34=0,"Vence hoy",IF(J34&gt;0,"Le quedan "&amp;J34&amp;" días",""))))</f>
        <v/>
      </c>
      <c r="J34" s="142">
        <f>H34-J$8</f>
        <v/>
      </c>
      <c r="K34" s="231" t="n"/>
      <c r="L34" s="232" t="n"/>
      <c r="M34" s="233" t="n"/>
      <c r="N34" s="231" t="n"/>
      <c r="O34" s="232" t="n"/>
      <c r="P34" s="233" t="n"/>
      <c r="Q34" s="81">
        <f>IF(P34="","",IF(R34&lt;0,"Vencido hace "&amp;R34*-1&amp;" días",IF(R34=0,"Vence hoy",IF(R34&gt;0,"Le quedan "&amp;R34&amp;" días",""))))</f>
        <v/>
      </c>
      <c r="R34" s="144">
        <f>P34-TODAY()</f>
        <v/>
      </c>
      <c r="S34" s="70" t="n"/>
      <c r="T34" s="70" t="n"/>
      <c r="U34" s="70" t="n"/>
      <c r="V34" s="70" t="n"/>
      <c r="W34" s="70" t="n"/>
      <c r="X34" s="70" t="n"/>
      <c r="Y34" s="70" t="n"/>
      <c r="Z34" s="70" t="n"/>
    </row>
    <row r="35" ht="15.75" customHeight="1" s="339">
      <c r="A35" s="70" t="n"/>
      <c r="B35" s="70" t="n"/>
      <c r="C35" s="90" t="n"/>
      <c r="D35" s="91" t="n"/>
      <c r="E35" s="91" t="n"/>
      <c r="F35" s="91" t="n"/>
      <c r="G35" s="92" t="n"/>
      <c r="H35" s="106" t="n"/>
      <c r="I35" s="81">
        <f>IF(H35="","",IF(J35&lt;0,"Vencido hace "&amp;J35*-1&amp;" días",IF(J35=0,"Vence hoy",IF(J35&gt;0,"Le quedan "&amp;J35&amp;" días",""))))</f>
        <v/>
      </c>
      <c r="J35" s="142">
        <f>H35-J$8</f>
        <v/>
      </c>
      <c r="K35" s="83">
        <f>HYPERLINK("https://api.whatsapp.com/send?phone=57"&amp;D35&amp;"&amp;text="&amp;(IF(J35&lt;=0,"🚨 Hola, *"&amp;C35&amp;".*"&amp;"%0A"&amp;"Su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"&amp;C35&amp;"."&amp;"%0A"&amp;"Le quedan "&amp;J35&amp;" días restantes de su membresía en *_PLEX_*")),"💰")</f>
        <v/>
      </c>
      <c r="L35" s="83">
        <f>HYPERLINK("https://api.whatsapp.com/send?phone=57"&amp;D35&amp;"&amp;text=*_✅ ACTUALIZACIÓN DE DATOS |PLEX_*"&amp;"%0A"&amp;"%0A"&amp;"💻 Usuario: *"&amp;E35&amp;"*"&amp;"%0A"&amp;"🔐 Contraseña: *"&amp;F35&amp;"*","🔐")</f>
        <v/>
      </c>
      <c r="M35" s="84">
        <f>HYPERLINK("https://api.whatsapp.com/send?phone=57"&amp;D35&amp;"&amp;text=*_✅ MEMBRESÍA PLEX_*"&amp;"%0A"&amp;"%0A"&amp;"*✉ USUARIO:* "&amp;E35&amp;"%0A"&amp;"*🔑 Contraseña:* "&amp;F35&amp;"%0A"&amp;"%0A"&amp;"*📍 Vence:* "&amp;H35,"💻")</f>
        <v/>
      </c>
      <c r="N35" s="322" t="n"/>
      <c r="O35" s="323" t="n"/>
      <c r="P35" s="324" t="n"/>
      <c r="Q35" s="97">
        <f>IF(P35="","",IF(R35&lt;0,"Vencido hace "&amp;R35*-1&amp;" días",IF(R35=0,"Vence hoy",IF(R35&gt;0,"Le quedan "&amp;R35&amp;" días",""))))</f>
        <v/>
      </c>
      <c r="R35" s="144">
        <f>P35-TODAY()</f>
        <v/>
      </c>
      <c r="S35" s="70" t="n"/>
      <c r="T35" s="70" t="n"/>
      <c r="U35" s="70" t="n"/>
      <c r="V35" s="70" t="n"/>
      <c r="W35" s="70" t="n"/>
      <c r="X35" s="70" t="n"/>
      <c r="Y35" s="70" t="n"/>
      <c r="Z35" s="70" t="n"/>
    </row>
    <row r="36" ht="15.75" customHeight="1" s="339">
      <c r="A36" s="70" t="n"/>
      <c r="B36" s="70" t="n"/>
      <c r="C36" s="90" t="n"/>
      <c r="D36" s="91" t="n"/>
      <c r="E36" s="91" t="n"/>
      <c r="F36" s="91" t="n"/>
      <c r="G36" s="92" t="n"/>
      <c r="H36" s="106" t="n"/>
      <c r="I36" s="81">
        <f>IF(H36="","",IF(J36&lt;0,"Vencido hace "&amp;J36*-1&amp;" días",IF(J36=0,"Vence hoy",IF(J36&gt;0,"Le quedan "&amp;J36&amp;" días",""))))</f>
        <v/>
      </c>
      <c r="J36" s="142">
        <f>H36-J$8</f>
        <v/>
      </c>
      <c r="K36" s="83">
        <f>HYPERLINK("https://api.whatsapp.com/send?phone=57"&amp;D36&amp;"&amp;text="&amp;(IF(J36&lt;=0,"🚨 Hola, *"&amp;C36&amp;".*"&amp;"%0A"&amp;"Su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"&amp;C36&amp;"."&amp;"%0A"&amp;"Le quedan "&amp;J36&amp;" días restantes de su membresía en *_PLEX_*")),"💰")</f>
        <v/>
      </c>
      <c r="L36" s="83">
        <f>HYPERLINK("https://api.whatsapp.com/send?phone=57"&amp;D36&amp;"&amp;text=*_✅ ACTUALIZACIÓN DE DATOS |PLEX_*"&amp;"%0A"&amp;"%0A"&amp;"💻 Usuario: *"&amp;E36&amp;"*"&amp;"%0A"&amp;"🔐 Contraseña: *"&amp;F36&amp;"*","🔐")</f>
        <v/>
      </c>
      <c r="M36" s="84">
        <f>HYPERLINK("https://api.whatsapp.com/send?phone=57"&amp;D36&amp;"&amp;text=*_✅ MEMBRESÍA PLEX_*"&amp;"%0A"&amp;"%0A"&amp;"*✉ USUARIO:* "&amp;E36&amp;"%0A"&amp;"*🔑 Contraseña:* "&amp;F36&amp;"%0A"&amp;"%0A"&amp;"*📍 Vence:* "&amp;H36,"💻")</f>
        <v/>
      </c>
      <c r="N36" s="325" t="n"/>
      <c r="O36" s="326" t="n"/>
      <c r="P36" s="327" t="n"/>
      <c r="Q36" s="97">
        <f>IF(P36="","",IF(R36&lt;0,"Vencido hace "&amp;R36*-1&amp;" días",IF(R36=0,"Vence hoy",IF(R36&gt;0,"Le quedan "&amp;R36&amp;" días",""))))</f>
        <v/>
      </c>
      <c r="R36" s="144">
        <f>P36-TODAY()</f>
        <v/>
      </c>
      <c r="S36" s="70" t="n"/>
      <c r="T36" s="70" t="n"/>
      <c r="U36" s="70" t="n"/>
      <c r="V36" s="70" t="n"/>
      <c r="W36" s="70" t="n"/>
      <c r="X36" s="70" t="n"/>
      <c r="Y36" s="70" t="n"/>
      <c r="Z36" s="70" t="n"/>
    </row>
    <row r="37" ht="15.75" customHeight="1" s="339">
      <c r="A37" s="70" t="n"/>
      <c r="B37" s="70" t="n"/>
      <c r="C37" s="90" t="n"/>
      <c r="D37" s="91" t="n"/>
      <c r="E37" s="91" t="n"/>
      <c r="F37" s="91" t="n"/>
      <c r="G37" s="92" t="n"/>
      <c r="H37" s="106" t="n"/>
      <c r="I37" s="81">
        <f>IF(H37="","",IF(J37&lt;0,"Vencido hace "&amp;J37*-1&amp;" días",IF(J37=0,"Vence hoy",IF(J37&gt;0,"Le quedan "&amp;J37&amp;" días",""))))</f>
        <v/>
      </c>
      <c r="J37" s="142">
        <f>H37-J$8</f>
        <v/>
      </c>
      <c r="K37" s="83">
        <f>HYPERLINK("https://api.whatsapp.com/send?phone=57"&amp;D37&amp;"&amp;text="&amp;(IF(J37&lt;=0,"🚨 Hola, *"&amp;C37&amp;".*"&amp;"%0A"&amp;"Su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"&amp;C37&amp;"."&amp;"%0A"&amp;"Le quedan "&amp;J37&amp;" días restantes de su membresía en *_PLEX_*")),"💰")</f>
        <v/>
      </c>
      <c r="L37" s="83">
        <f>HYPERLINK("https://api.whatsapp.com/send?phone=57"&amp;D37&amp;"&amp;text=*_✅ ACTUALIZACIÓN DE DATOS |PLEX_*"&amp;"%0A"&amp;"%0A"&amp;"💻 Usuario: *"&amp;E37&amp;"*"&amp;"%0A"&amp;"🔐 Contraseña: *"&amp;F37&amp;"*","🔐")</f>
        <v/>
      </c>
      <c r="M37" s="84">
        <f>HYPERLINK("https://api.whatsapp.com/send?phone=57"&amp;D37&amp;"&amp;text=*_✅ MEMBRESÍA PLEX_*"&amp;"%0A"&amp;"%0A"&amp;"*✉ USUARIO:* "&amp;E37&amp;"%0A"&amp;"*🔑 Contraseña:* "&amp;F37&amp;"%0A"&amp;"%0A"&amp;"*📍 Vence:* "&amp;H37,"💻")</f>
        <v/>
      </c>
      <c r="N37" s="325" t="n"/>
      <c r="O37" s="326" t="n"/>
      <c r="P37" s="327" t="n"/>
      <c r="Q37" s="97">
        <f>IF(P37="","",IF(R37&lt;0,"Vencido hace "&amp;R37*-1&amp;" días",IF(R37=0,"Vence hoy",IF(R37&gt;0,"Le quedan "&amp;R37&amp;" días",""))))</f>
        <v/>
      </c>
      <c r="R37" s="144">
        <f>P37-TODAY()</f>
        <v/>
      </c>
      <c r="S37" s="70" t="n"/>
      <c r="T37" s="70" t="n"/>
      <c r="U37" s="70" t="n"/>
      <c r="V37" s="70" t="n"/>
      <c r="W37" s="70" t="n"/>
      <c r="X37" s="70" t="n"/>
      <c r="Y37" s="70" t="n"/>
      <c r="Z37" s="70" t="n"/>
    </row>
    <row r="38" ht="15.75" customHeight="1" s="339">
      <c r="A38" s="70" t="n"/>
      <c r="B38" s="70" t="n"/>
      <c r="C38" s="108" t="n"/>
      <c r="D38" s="109" t="n"/>
      <c r="E38" s="109" t="n"/>
      <c r="F38" s="109" t="n"/>
      <c r="G38" s="110" t="n"/>
      <c r="H38" s="111" t="n"/>
      <c r="I38" s="112">
        <f>IF(H38="","",IF(J38&lt;0,"Vencido hace "&amp;J38*-1&amp;" días",IF(J38=0,"Vence hoy",IF(J38&gt;0,"Le quedan "&amp;J38&amp;" días",""))))</f>
        <v/>
      </c>
      <c r="J38" s="142">
        <f>H38-J$8</f>
        <v/>
      </c>
      <c r="K38" s="83">
        <f>HYPERLINK("https://api.whatsapp.com/send?phone=57"&amp;D38&amp;"&amp;text="&amp;(IF(J38&lt;=0,"🚨 Hola, *"&amp;C38&amp;".*"&amp;"%0A"&amp;"Su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"&amp;C38&amp;"."&amp;"%0A"&amp;"Le quedan "&amp;J38&amp;" días restantes de su membresía en *_PLEX_*")),"💰")</f>
        <v/>
      </c>
      <c r="L38" s="83">
        <f>HYPERLINK("https://api.whatsapp.com/send?phone=57"&amp;D38&amp;"&amp;text=*_✅ ACTUALIZACIÓN DE DATOS |PLEX_*"&amp;"%0A"&amp;"%0A"&amp;"💻 Usuario: *"&amp;E38&amp;"*"&amp;"%0A"&amp;"🔐 Contraseña: *"&amp;F38&amp;"*","🔐")</f>
        <v/>
      </c>
      <c r="M38" s="84">
        <f>HYPERLINK("https://api.whatsapp.com/send?phone=57"&amp;D38&amp;"&amp;text=*_✅ MEMBRESÍA PLEX_*"&amp;"%0A"&amp;"%0A"&amp;"*✉ USUARIO:* "&amp;E38&amp;"%0A"&amp;"*🔑 Contraseña:* "&amp;F38&amp;"%0A"&amp;"%0A"&amp;"*📍 Vence:* "&amp;H38,"💻")</f>
        <v/>
      </c>
      <c r="N38" s="328" t="n"/>
      <c r="O38" s="329" t="n"/>
      <c r="P38" s="330" t="n"/>
      <c r="Q38" s="119">
        <f>IF(P38="","",IF(R38&lt;0,"Vencido hace "&amp;R38*-1&amp;" días",IF(R38=0,"Vence hoy",IF(R38&gt;0,"Le quedan "&amp;R38&amp;" días",""))))</f>
        <v/>
      </c>
      <c r="R38" s="144">
        <f>P38-TODAY()</f>
        <v/>
      </c>
      <c r="S38" s="70" t="n"/>
      <c r="T38" s="70" t="n"/>
      <c r="U38" s="70" t="n"/>
      <c r="V38" s="70" t="n"/>
      <c r="W38" s="70" t="n"/>
      <c r="X38" s="70" t="n"/>
      <c r="Y38" s="70" t="n"/>
      <c r="Z38" s="70" t="n"/>
    </row>
    <row r="39" ht="6.75" customHeight="1" s="339">
      <c r="A39" s="1" t="n"/>
      <c r="B39" s="1" t="n"/>
      <c r="C39" s="294" t="n"/>
      <c r="D39" s="226" t="n"/>
      <c r="E39" s="226" t="n"/>
      <c r="F39" s="226" t="n"/>
      <c r="G39" s="229" t="n"/>
      <c r="H39" s="230" t="n"/>
      <c r="I39" s="81">
        <f>IF(H39="","",IF(J39&lt;0,"Vencido hace "&amp;J39*-1&amp;" días",IF(J39=0,"Vence hoy",IF(J39&gt;0,"Le quedan "&amp;J39&amp;" días",""))))</f>
        <v/>
      </c>
      <c r="J39" s="142">
        <f>H39-J$8</f>
        <v/>
      </c>
      <c r="K39" s="231" t="n"/>
      <c r="L39" s="232" t="n"/>
      <c r="M39" s="233" t="n"/>
      <c r="N39" s="258" t="n"/>
      <c r="O39" s="259" t="n"/>
      <c r="P39" s="260" t="n"/>
      <c r="Q39" s="81">
        <f>IF(P39="","",IF(R39&lt;0,"Vencido hace "&amp;R39*-1&amp;" días",IF(R39=0,"Vence hoy",IF(R39&gt;0,"Le quedan "&amp;R39&amp;" días",""))))</f>
        <v/>
      </c>
      <c r="R39" s="144">
        <f>P39-TODAY()</f>
        <v/>
      </c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39">
      <c r="A40" s="1" t="n"/>
      <c r="B40" s="1" t="n"/>
      <c r="C40" s="90" t="n"/>
      <c r="D40" s="91" t="n"/>
      <c r="E40" s="91" t="n"/>
      <c r="F40" s="91" t="n"/>
      <c r="G40" s="92" t="n"/>
      <c r="H40" s="106" t="n"/>
      <c r="I40" s="81">
        <f>IF(H40="","",IF(J40&lt;0,"Vencido hace "&amp;J40*-1&amp;" días",IF(J40=0,"Vence hoy",IF(J40&gt;0,"Le quedan "&amp;J40&amp;" días",""))))</f>
        <v/>
      </c>
      <c r="J40" s="142">
        <f>H40-J$8</f>
        <v/>
      </c>
      <c r="K40" s="83">
        <f>HYPERLINK("https://api.whatsapp.com/send?phone=57"&amp;D40&amp;"&amp;text="&amp;(IF(J40&lt;=0,"🚨 Hola, *"&amp;C40&amp;".*"&amp;"%0A"&amp;"Su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"&amp;C40&amp;"."&amp;"%0A"&amp;"Le quedan "&amp;J40&amp;" días restantes de su membresía en *_PLEX_*")),"💰")</f>
        <v/>
      </c>
      <c r="L40" s="83">
        <f>HYPERLINK("https://api.whatsapp.com/send?phone=57"&amp;D40&amp;"&amp;text=*_✅ ACTUALIZACIÓN DE DATOS |PLEX_*"&amp;"%0A"&amp;"%0A"&amp;"💻 Usuario: *"&amp;E40&amp;"*"&amp;"%0A"&amp;"🔐 Contraseña: *"&amp;F40&amp;"*","🔐")</f>
        <v/>
      </c>
      <c r="M40" s="84">
        <f>HYPERLINK("https://api.whatsapp.com/send?phone=57"&amp;D40&amp;"&amp;text=*_✅ MEMBRESÍA PLEX_*"&amp;"%0A"&amp;"%0A"&amp;"*✉ USUARIO:* "&amp;E40&amp;"%0A"&amp;"*🔑 Contraseña:* "&amp;F40&amp;"%0A"&amp;"%0A"&amp;"*📍 Vence:* "&amp;H40,"💻")</f>
        <v/>
      </c>
      <c r="N40" s="221" t="n"/>
      <c r="O40" s="222" t="n"/>
      <c r="P40" s="223" t="n"/>
      <c r="Q40" s="81">
        <f>IF(P40="","",IF(R40&lt;0,"Vencido hace "&amp;R40*-1&amp;" días",IF(R40=0,"Vence hoy",IF(R40&gt;0,"Le quedan "&amp;R40&amp;" días",""))))</f>
        <v/>
      </c>
      <c r="R40" s="144">
        <f>P40-TODAY()</f>
        <v/>
      </c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39">
      <c r="A41" s="1" t="n"/>
      <c r="B41" s="1" t="n"/>
      <c r="C41" s="90" t="n"/>
      <c r="D41" s="91" t="n"/>
      <c r="E41" s="91" t="n"/>
      <c r="F41" s="91" t="n"/>
      <c r="G41" s="92" t="n"/>
      <c r="H41" s="106" t="n"/>
      <c r="I41" s="81">
        <f>IF(H41="","",IF(J41&lt;0,"Vencido hace "&amp;J41*-1&amp;" días",IF(J41=0,"Vence hoy",IF(J41&gt;0,"Le quedan "&amp;J41&amp;" días",""))))</f>
        <v/>
      </c>
      <c r="J41" s="142">
        <f>H41-J$8</f>
        <v/>
      </c>
      <c r="K41" s="83">
        <f>HYPERLINK("https://api.whatsapp.com/send?phone=57"&amp;D41&amp;"&amp;text="&amp;(IF(J41&lt;=0,"🚨 Hola, *"&amp;C41&amp;".*"&amp;"%0A"&amp;"Su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"&amp;C41&amp;"."&amp;"%0A"&amp;"Le quedan "&amp;J41&amp;" días restantes de su membresía en *_PLEX_*")),"💰")</f>
        <v/>
      </c>
      <c r="L41" s="83">
        <f>HYPERLINK("https://api.whatsapp.com/send?phone=57"&amp;D41&amp;"&amp;text=*_✅ ACTUALIZACIÓN DE DATOS |PLEX_*"&amp;"%0A"&amp;"%0A"&amp;"💻 Usuario: *"&amp;E41&amp;"*"&amp;"%0A"&amp;"🔐 Contraseña: *"&amp;F41&amp;"*","🔐")</f>
        <v/>
      </c>
      <c r="M41" s="84">
        <f>HYPERLINK("https://api.whatsapp.com/send?phone=57"&amp;D41&amp;"&amp;text=*_✅ MEMBRESÍA PLEX_*"&amp;"%0A"&amp;"%0A"&amp;"*✉ USUARIO:* "&amp;E41&amp;"%0A"&amp;"*🔑 Contraseña:* "&amp;F41&amp;"%0A"&amp;"%0A"&amp;"*📍 Vence:* "&amp;H41,"💻")</f>
        <v/>
      </c>
      <c r="N41" s="224" t="n"/>
      <c r="O41" s="225" t="n"/>
      <c r="P41" s="5" t="n"/>
      <c r="Q41" s="81">
        <f>IF(P41="","",IF(R41&lt;0,"Vencido hace "&amp;R41*-1&amp;" días",IF(R41=0,"Vence hoy",IF(R41&gt;0,"Le quedan "&amp;R41&amp;" días",""))))</f>
        <v/>
      </c>
      <c r="R41" s="144">
        <f>P41-TODAY()</f>
        <v/>
      </c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39">
      <c r="A42" s="1" t="n"/>
      <c r="B42" s="1" t="n"/>
      <c r="C42" s="90" t="n"/>
      <c r="D42" s="91" t="n"/>
      <c r="E42" s="91" t="n"/>
      <c r="F42" s="91" t="n"/>
      <c r="G42" s="92" t="n"/>
      <c r="H42" s="106" t="n"/>
      <c r="I42" s="81">
        <f>IF(H42="","",IF(J42&lt;0,"Vencido hace "&amp;J42*-1&amp;" días",IF(J42=0,"Vence hoy",IF(J42&gt;0,"Le quedan "&amp;J42&amp;" días",""))))</f>
        <v/>
      </c>
      <c r="J42" s="142">
        <f>H42-J$8</f>
        <v/>
      </c>
      <c r="K42" s="83">
        <f>HYPERLINK("https://api.whatsapp.com/send?phone=57"&amp;D42&amp;"&amp;text="&amp;(IF(J42&lt;=0,"🚨 Hola, *"&amp;C42&amp;".*"&amp;"%0A"&amp;"Su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"&amp;C42&amp;"."&amp;"%0A"&amp;"Le quedan "&amp;J42&amp;" días restantes de su membresía en *_PLEX_*")),"💰")</f>
        <v/>
      </c>
      <c r="L42" s="83">
        <f>HYPERLINK("https://api.whatsapp.com/send?phone=57"&amp;D42&amp;"&amp;text=*_✅ ACTUALIZACIÓN DE DATOS |PLEX_*"&amp;"%0A"&amp;"%0A"&amp;"💻 Usuario: *"&amp;E42&amp;"*"&amp;"%0A"&amp;"🔐 Contraseña: *"&amp;F42&amp;"*","🔐")</f>
        <v/>
      </c>
      <c r="M42" s="84">
        <f>HYPERLINK("https://api.whatsapp.com/send?phone=57"&amp;D42&amp;"&amp;text=*_✅ MEMBRESÍA PLEX_*"&amp;"%0A"&amp;"%0A"&amp;"*✉ USUARIO:* "&amp;E42&amp;"%0A"&amp;"*🔑 Contraseña:* "&amp;F42&amp;"%0A"&amp;"%0A"&amp;"*📍 Vence:* "&amp;H42,"💻")</f>
        <v/>
      </c>
      <c r="N42" s="218" t="n"/>
      <c r="O42" s="219" t="n"/>
      <c r="P42" s="220" t="n"/>
      <c r="Q42" s="81">
        <f>IF(P42="","",IF(R42&lt;0,"Vencido hace "&amp;R42*-1&amp;" días",IF(R42=0,"Vence hoy",IF(R42&gt;0,"Le quedan "&amp;R42&amp;" días",""))))</f>
        <v/>
      </c>
      <c r="R42" s="144">
        <f>P42-TODAY()</f>
        <v/>
      </c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39">
      <c r="A43" s="1" t="n"/>
      <c r="B43" s="1" t="n"/>
      <c r="C43" s="90" t="n"/>
      <c r="D43" s="91" t="n"/>
      <c r="E43" s="91" t="n"/>
      <c r="F43" s="91" t="n"/>
      <c r="G43" s="92" t="n"/>
      <c r="H43" s="106" t="n"/>
      <c r="I43" s="81">
        <f>IF(H43="","",IF(J43&lt;0,"Vencido hace "&amp;J43*-1&amp;" días",IF(J43=0,"Vence hoy",IF(J43&gt;0,"Le quedan "&amp;J43&amp;" días",""))))</f>
        <v/>
      </c>
      <c r="J43" s="142">
        <f>H43-J$8</f>
        <v/>
      </c>
      <c r="K43" s="83">
        <f>HYPERLINK("https://api.whatsapp.com/send?phone=57"&amp;D43&amp;"&amp;text="&amp;(IF(J43&lt;=0,"🚨 Hola, *"&amp;C43&amp;".*"&amp;"%0A"&amp;"Su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"&amp;C43&amp;"."&amp;"%0A"&amp;"Le quedan "&amp;J43&amp;" días restantes de su membresía en *_PLEX_*")),"💰")</f>
        <v/>
      </c>
      <c r="L43" s="83">
        <f>HYPERLINK("https://api.whatsapp.com/send?phone=57"&amp;D43&amp;"&amp;text=*_✅ ACTUALIZACIÓN DE DATOS |PLEX_*"&amp;"%0A"&amp;"%0A"&amp;"💻 Usuario: *"&amp;E43&amp;"*"&amp;"%0A"&amp;"🔐 Contraseña: *"&amp;F43&amp;"*","🔐")</f>
        <v/>
      </c>
      <c r="M43" s="84">
        <f>HYPERLINK("https://api.whatsapp.com/send?phone=57"&amp;D43&amp;"&amp;text=*_✅ MEMBRESÍA PLEX_*"&amp;"%0A"&amp;"%0A"&amp;"*✉ USUARIO:* "&amp;E43&amp;"%0A"&amp;"*🔑 Contraseña:* "&amp;F43&amp;"%0A"&amp;"%0A"&amp;"*📍 Vence:* "&amp;H43,"💻")</f>
        <v/>
      </c>
      <c r="N43" s="218" t="n"/>
      <c r="O43" s="219" t="n"/>
      <c r="P43" s="220" t="n"/>
      <c r="Q43" s="81">
        <f>IF(P43="","",IF(R43&lt;0,"Vencido hace "&amp;R43*-1&amp;" días",IF(R43=0,"Vence hoy",IF(R43&gt;0,"Le quedan "&amp;R43&amp;" días",""))))</f>
        <v/>
      </c>
      <c r="R43" s="144">
        <f>P43-TODAY()</f>
        <v/>
      </c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6.75" customHeight="1" s="339">
      <c r="A44" s="1" t="n"/>
      <c r="B44" s="1" t="n"/>
      <c r="C44" s="294" t="n"/>
      <c r="D44" s="226" t="n"/>
      <c r="E44" s="226" t="n"/>
      <c r="F44" s="226" t="n"/>
      <c r="G44" s="229" t="n"/>
      <c r="H44" s="230" t="n"/>
      <c r="I44" s="81">
        <f>IF(H44="","",IF(J44&lt;0,"Vencido hace "&amp;J44*-1&amp;" días",IF(J44=0,"Vence hoy",IF(J44&gt;0,"Le quedan "&amp;J44&amp;" días",""))))</f>
        <v/>
      </c>
      <c r="J44" s="142">
        <f>H44-J$8</f>
        <v/>
      </c>
      <c r="K44" s="231" t="n"/>
      <c r="L44" s="232" t="n"/>
      <c r="M44" s="233" t="n"/>
      <c r="N44" s="231" t="n"/>
      <c r="O44" s="232" t="n"/>
      <c r="P44" s="233" t="n"/>
      <c r="Q44" s="81">
        <f>IF(P44="","",IF(R44&lt;0,"Vencido hace "&amp;R44*-1&amp;" días",IF(R44=0,"Vence hoy",IF(R44&gt;0,"Le quedan "&amp;R44&amp;" días",""))))</f>
        <v/>
      </c>
      <c r="R44" s="144">
        <f>P44-TODAY()</f>
        <v/>
      </c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39">
      <c r="A45" s="1" t="n"/>
      <c r="B45" s="1" t="n"/>
      <c r="C45" s="90" t="n"/>
      <c r="D45" s="91" t="n"/>
      <c r="E45" s="91" t="n"/>
      <c r="F45" s="91" t="n"/>
      <c r="G45" s="92" t="n"/>
      <c r="H45" s="106" t="n"/>
      <c r="I45" s="81">
        <f>IF(H45="","",IF(J45&lt;0,"Vencido hace "&amp;J45*-1&amp;" días",IF(J45=0,"Vence hoy",IF(J45&gt;0,"Le quedan "&amp;J45&amp;" días",""))))</f>
        <v/>
      </c>
      <c r="J45" s="142">
        <f>H45-J$8</f>
        <v/>
      </c>
      <c r="K45" s="83">
        <f>HYPERLINK("https://api.whatsapp.com/send?phone=57"&amp;D45&amp;"&amp;text="&amp;(IF(J45&lt;=0,"🚨 Hola, *"&amp;C45&amp;".*"&amp;"%0A"&amp;"Su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"&amp;C45&amp;"."&amp;"%0A"&amp;"Le quedan "&amp;J45&amp;" días restantes de su membresía en *_PLEX_*")),"💰")</f>
        <v/>
      </c>
      <c r="L45" s="83">
        <f>HYPERLINK("https://api.whatsapp.com/send?phone=57"&amp;D45&amp;"&amp;text=*_✅ ACTUALIZACIÓN DE DATOS |PLEX_*"&amp;"%0A"&amp;"%0A"&amp;"💻 Usuario: *"&amp;E45&amp;"*"&amp;"%0A"&amp;"🔐 Contraseña: *"&amp;F45&amp;"*","🔐")</f>
        <v/>
      </c>
      <c r="M45" s="84">
        <f>HYPERLINK("https://api.whatsapp.com/send?phone=57"&amp;D45&amp;"&amp;text=*_✅ MEMBRESÍA PLEX_*"&amp;"%0A"&amp;"%0A"&amp;"*✉ USUARIO:* "&amp;E45&amp;"%0A"&amp;"*🔑 Contraseña:* "&amp;F45&amp;"%0A"&amp;"%0A"&amp;"*📍 Vence:* "&amp;H45,"💻")</f>
        <v/>
      </c>
      <c r="N45" s="221" t="n"/>
      <c r="O45" s="222" t="n"/>
      <c r="P45" s="223" t="n"/>
      <c r="Q45" s="81">
        <f>IF(P45="","",IF(R45&lt;0,"Vencido hace "&amp;R45*-1&amp;" días",IF(R45=0,"Vence hoy",IF(R45&gt;0,"Le quedan "&amp;R45&amp;" días",""))))</f>
        <v/>
      </c>
      <c r="R45" s="144">
        <f>P45-TODAY()</f>
        <v/>
      </c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39">
      <c r="A46" s="1" t="n"/>
      <c r="B46" s="1" t="n"/>
      <c r="C46" s="90" t="n"/>
      <c r="D46" s="91" t="n"/>
      <c r="E46" s="91" t="n"/>
      <c r="F46" s="91" t="n"/>
      <c r="G46" s="92" t="n"/>
      <c r="H46" s="106" t="n"/>
      <c r="I46" s="81">
        <f>IF(H46="","",IF(J46&lt;0,"Vencido hace "&amp;J46*-1&amp;" días",IF(J46=0,"Vence hoy",IF(J46&gt;0,"Le quedan "&amp;J46&amp;" días",""))))</f>
        <v/>
      </c>
      <c r="J46" s="142">
        <f>H46-J$8</f>
        <v/>
      </c>
      <c r="K46" s="83">
        <f>HYPERLINK("https://api.whatsapp.com/send?phone=57"&amp;D46&amp;"&amp;text="&amp;(IF(J46&lt;=0,"🚨 Hola, *"&amp;C46&amp;".*"&amp;"%0A"&amp;"Su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"&amp;C46&amp;"."&amp;"%0A"&amp;"Le quedan "&amp;J46&amp;" días restantes de su membresía en *_PLEX_*")),"💰")</f>
        <v/>
      </c>
      <c r="L46" s="83">
        <f>HYPERLINK("https://api.whatsapp.com/send?phone=57"&amp;D46&amp;"&amp;text=*_✅ ACTUALIZACIÓN DE DATOS |PLEX_*"&amp;"%0A"&amp;"%0A"&amp;"💻 Usuario: *"&amp;E46&amp;"*"&amp;"%0A"&amp;"🔐 Contraseña: *"&amp;F46&amp;"*","🔐")</f>
        <v/>
      </c>
      <c r="M46" s="84">
        <f>HYPERLINK("https://api.whatsapp.com/send?phone=57"&amp;D46&amp;"&amp;text=*_✅ MEMBRESÍA PLEX_*"&amp;"%0A"&amp;"%0A"&amp;"*✉ USUARIO:* "&amp;E46&amp;"%0A"&amp;"*🔑 Contraseña:* "&amp;F46&amp;"%0A"&amp;"%0A"&amp;"*📍 Vence:* "&amp;H46,"💻")</f>
        <v/>
      </c>
      <c r="N46" s="224" t="n"/>
      <c r="O46" s="225" t="n"/>
      <c r="P46" s="5" t="n"/>
      <c r="Q46" s="81">
        <f>IF(P46="","",IF(R46&lt;0,"Vencido hace "&amp;R46*-1&amp;" días",IF(R46=0,"Vence hoy",IF(R46&gt;0,"Le quedan "&amp;R46&amp;" días",""))))</f>
        <v/>
      </c>
      <c r="R46" s="144">
        <f>P46-TODAY()</f>
        <v/>
      </c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39">
      <c r="A47" s="1" t="n"/>
      <c r="B47" s="1" t="n"/>
      <c r="C47" s="90" t="n"/>
      <c r="D47" s="91" t="n"/>
      <c r="E47" s="91" t="n"/>
      <c r="F47" s="91" t="n"/>
      <c r="G47" s="92" t="n"/>
      <c r="H47" s="106" t="n"/>
      <c r="I47" s="81">
        <f>IF(H47="","",IF(J47&lt;0,"Vencido hace "&amp;J47*-1&amp;" días",IF(J47=0,"Vence hoy",IF(J47&gt;0,"Le quedan "&amp;J47&amp;" días",""))))</f>
        <v/>
      </c>
      <c r="J47" s="142">
        <f>H47-J$8</f>
        <v/>
      </c>
      <c r="K47" s="83">
        <f>HYPERLINK("https://api.whatsapp.com/send?phone=57"&amp;D47&amp;"&amp;text="&amp;(IF(J47&lt;=0,"🚨 Hola, *"&amp;C47&amp;".*"&amp;"%0A"&amp;"Su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"&amp;C47&amp;"."&amp;"%0A"&amp;"Le quedan "&amp;J47&amp;" días restantes de su membresía en *_PLEX_*")),"💰")</f>
        <v/>
      </c>
      <c r="L47" s="83">
        <f>HYPERLINK("https://api.whatsapp.com/send?phone=57"&amp;D47&amp;"&amp;text=*_✅ ACTUALIZACIÓN DE DATOS |PLEX_*"&amp;"%0A"&amp;"%0A"&amp;"💻 Usuario: *"&amp;E47&amp;"*"&amp;"%0A"&amp;"🔐 Contraseña: *"&amp;F47&amp;"*","🔐")</f>
        <v/>
      </c>
      <c r="M47" s="84">
        <f>HYPERLINK("https://api.whatsapp.com/send?phone=57"&amp;D47&amp;"&amp;text=*_✅ MEMBRESÍA PLEX_*"&amp;"%0A"&amp;"%0A"&amp;"*✉ USUARIO:* "&amp;E47&amp;"%0A"&amp;"*🔑 Contraseña:* "&amp;F47&amp;"%0A"&amp;"%0A"&amp;"*📍 Vence:* "&amp;H47,"💻")</f>
        <v/>
      </c>
      <c r="N47" s="218" t="n"/>
      <c r="O47" s="219" t="n"/>
      <c r="P47" s="220" t="n"/>
      <c r="Q47" s="81">
        <f>IF(P47="","",IF(R47&lt;0,"Vencido hace "&amp;R47*-1&amp;" días",IF(R47=0,"Vence hoy",IF(R47&gt;0,"Le quedan "&amp;R47&amp;" días",""))))</f>
        <v/>
      </c>
      <c r="R47" s="144">
        <f>P47-TODAY()</f>
        <v/>
      </c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39">
      <c r="A48" s="1" t="n"/>
      <c r="B48" s="1" t="n"/>
      <c r="C48" s="90" t="n"/>
      <c r="D48" s="91" t="n"/>
      <c r="E48" s="91" t="n"/>
      <c r="F48" s="91" t="n"/>
      <c r="G48" s="92" t="n"/>
      <c r="H48" s="106" t="n"/>
      <c r="I48" s="81">
        <f>IF(H48="","",IF(J48&lt;0,"Vencido hace "&amp;J48*-1&amp;" días",IF(J48=0,"Vence hoy",IF(J48&gt;0,"Le quedan "&amp;J48&amp;" días",""))))</f>
        <v/>
      </c>
      <c r="J48" s="142">
        <f>H48-J$8</f>
        <v/>
      </c>
      <c r="K48" s="83">
        <f>HYPERLINK("https://api.whatsapp.com/send?phone=57"&amp;D48&amp;"&amp;text="&amp;(IF(J48&lt;=0,"🚨 Hola, *"&amp;C48&amp;".*"&amp;"%0A"&amp;"Su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"&amp;C48&amp;"."&amp;"%0A"&amp;"Le quedan "&amp;J48&amp;" días restantes de su membresía en *_PLEX_*")),"💰")</f>
        <v/>
      </c>
      <c r="L48" s="83">
        <f>HYPERLINK("https://api.whatsapp.com/send?phone=57"&amp;D48&amp;"&amp;text=*_✅ ACTUALIZACIÓN DE DATOS |PLEX_*"&amp;"%0A"&amp;"%0A"&amp;"💻 Usuario: *"&amp;E48&amp;"*"&amp;"%0A"&amp;"🔐 Contraseña: *"&amp;F48&amp;"*","🔐")</f>
        <v/>
      </c>
      <c r="M48" s="84">
        <f>HYPERLINK("https://api.whatsapp.com/send?phone=57"&amp;D48&amp;"&amp;text=*_✅ MEMBRESÍA PLEX_*"&amp;"%0A"&amp;"%0A"&amp;"*✉ USUARIO:* "&amp;E48&amp;"%0A"&amp;"*🔑 Contraseña:* "&amp;F48&amp;"%0A"&amp;"%0A"&amp;"*📍 Vence:* "&amp;H48,"💻")</f>
        <v/>
      </c>
      <c r="N48" s="218" t="n"/>
      <c r="O48" s="219" t="n"/>
      <c r="P48" s="220" t="n"/>
      <c r="Q48" s="81">
        <f>IF(P48="","",IF(R48&lt;0,"Vencido hace "&amp;R48*-1&amp;" días",IF(R48=0,"Vence hoy",IF(R48&gt;0,"Le quedan "&amp;R48&amp;" días",""))))</f>
        <v/>
      </c>
      <c r="R48" s="144">
        <f>P48-TODAY()</f>
        <v/>
      </c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6.75" customHeight="1" s="339">
      <c r="A49" s="1" t="n"/>
      <c r="B49" s="1" t="n"/>
      <c r="C49" s="294" t="n"/>
      <c r="D49" s="226" t="n"/>
      <c r="E49" s="226" t="n"/>
      <c r="F49" s="226" t="n"/>
      <c r="G49" s="229" t="n"/>
      <c r="H49" s="230" t="n"/>
      <c r="I49" s="81">
        <f>IF(H49="","",IF(J49&lt;0,"Vencido hace "&amp;J49*-1&amp;" días",IF(J49=0,"Vence hoy",IF(J49&gt;0,"Le quedan "&amp;J49&amp;" días",""))))</f>
        <v/>
      </c>
      <c r="J49" s="142">
        <f>H49-J$8</f>
        <v/>
      </c>
      <c r="K49" s="231" t="n"/>
      <c r="L49" s="232" t="n"/>
      <c r="M49" s="233" t="n"/>
      <c r="N49" s="231" t="n"/>
      <c r="O49" s="232" t="n"/>
      <c r="P49" s="233" t="n"/>
      <c r="Q49" s="81">
        <f>IF(P49="","",IF(R49&lt;0,"Vencido hace "&amp;R49*-1&amp;" días",IF(R49=0,"Vence hoy",IF(R49&gt;0,"Le quedan "&amp;R49&amp;" días",""))))</f>
        <v/>
      </c>
      <c r="R49" s="144">
        <f>P49-TODAY()</f>
        <v/>
      </c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 s="339">
      <c r="A50" s="1" t="n"/>
      <c r="B50" s="1" t="n"/>
      <c r="C50" s="90" t="n"/>
      <c r="D50" s="91" t="n"/>
      <c r="E50" s="91" t="n"/>
      <c r="F50" s="91" t="n"/>
      <c r="G50" s="92" t="n"/>
      <c r="H50" s="106" t="n"/>
      <c r="I50" s="81">
        <f>IF(H50="","",IF(J50&lt;0,"Vencido hace "&amp;J50*-1&amp;" días",IF(J50=0,"Vence hoy",IF(J50&gt;0,"Le quedan "&amp;J50&amp;" días",""))))</f>
        <v/>
      </c>
      <c r="J50" s="142">
        <f>H50-J$8</f>
        <v/>
      </c>
      <c r="K50" s="83">
        <f>HYPERLINK("https://api.whatsapp.com/send?phone=57"&amp;D50&amp;"&amp;text="&amp;(IF(J50&lt;=0,"🚨 Hola, *"&amp;C50&amp;".*"&amp;"%0A"&amp;"Su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"&amp;C50&amp;"."&amp;"%0A"&amp;"Le quedan "&amp;J50&amp;" días restantes de su membresía en *_PLEX_*")),"💰")</f>
        <v/>
      </c>
      <c r="L50" s="83">
        <f>HYPERLINK("https://api.whatsapp.com/send?phone=57"&amp;D50&amp;"&amp;text=*_✅ ACTUALIZACIÓN DE DATOS |PLEX_*"&amp;"%0A"&amp;"%0A"&amp;"💻 Usuario: *"&amp;E50&amp;"*"&amp;"%0A"&amp;"🔐 Contraseña: *"&amp;F50&amp;"*","🔐")</f>
        <v/>
      </c>
      <c r="M50" s="84">
        <f>HYPERLINK("https://api.whatsapp.com/send?phone=57"&amp;D50&amp;"&amp;text=*_✅ MEMBRESÍA PLEX_*"&amp;"%0A"&amp;"%0A"&amp;"*✉ USUARIO:* "&amp;E50&amp;"%0A"&amp;"*🔑 Contraseña:* "&amp;F50&amp;"%0A"&amp;"%0A"&amp;"*📍 Vence:* "&amp;H50,"💻")</f>
        <v/>
      </c>
      <c r="N50" s="221" t="n"/>
      <c r="O50" s="222" t="n"/>
      <c r="P50" s="223" t="n"/>
      <c r="Q50" s="81">
        <f>IF(P50="","",IF(R50&lt;0,"Vencido hace "&amp;R50*-1&amp;" días",IF(R50=0,"Vence hoy",IF(R50&gt;0,"Le quedan "&amp;R50&amp;" días",""))))</f>
        <v/>
      </c>
      <c r="R50" s="144">
        <f>P50-TODAY()</f>
        <v/>
      </c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 s="339">
      <c r="A51" s="1" t="n"/>
      <c r="B51" s="1" t="n"/>
      <c r="C51" s="90" t="n"/>
      <c r="D51" s="91" t="n"/>
      <c r="E51" s="91" t="n"/>
      <c r="F51" s="91" t="n"/>
      <c r="G51" s="92" t="n"/>
      <c r="H51" s="106" t="n"/>
      <c r="I51" s="81">
        <f>IF(H51="","",IF(J51&lt;0,"Vencido hace "&amp;J51*-1&amp;" días",IF(J51=0,"Vence hoy",IF(J51&gt;0,"Le quedan "&amp;J51&amp;" días",""))))</f>
        <v/>
      </c>
      <c r="J51" s="142">
        <f>H51-J$8</f>
        <v/>
      </c>
      <c r="K51" s="83">
        <f>HYPERLINK("https://api.whatsapp.com/send?phone=57"&amp;D51&amp;"&amp;text="&amp;(IF(J51&lt;=0,"🚨 Hola, *"&amp;C51&amp;".*"&amp;"%0A"&amp;"Su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"&amp;C51&amp;"."&amp;"%0A"&amp;"Le quedan "&amp;J51&amp;" días restantes de su membresía en *_PLEX_*")),"💰")</f>
        <v/>
      </c>
      <c r="L51" s="83">
        <f>HYPERLINK("https://api.whatsapp.com/send?phone=57"&amp;D51&amp;"&amp;text=*_✅ ACTUALIZACIÓN DE DATOS |PLEX_*"&amp;"%0A"&amp;"%0A"&amp;"💻 Usuario: *"&amp;E51&amp;"*"&amp;"%0A"&amp;"🔐 Contraseña: *"&amp;F51&amp;"*","🔐")</f>
        <v/>
      </c>
      <c r="M51" s="84">
        <f>HYPERLINK("https://api.whatsapp.com/send?phone=57"&amp;D51&amp;"&amp;text=*_✅ MEMBRESÍA PLEX_*"&amp;"%0A"&amp;"%0A"&amp;"*✉ USUARIO:* "&amp;E51&amp;"%0A"&amp;"*🔑 Contraseña:* "&amp;F51&amp;"%0A"&amp;"%0A"&amp;"*📍 Vence:* "&amp;H51,"💻")</f>
        <v/>
      </c>
      <c r="N51" s="224" t="n"/>
      <c r="O51" s="225" t="n"/>
      <c r="P51" s="5" t="n"/>
      <c r="Q51" s="81">
        <f>IF(P51="","",IF(R51&lt;0,"Vencido hace "&amp;R51*-1&amp;" días",IF(R51=0,"Vence hoy",IF(R51&gt;0,"Le quedan "&amp;R51&amp;" días",""))))</f>
        <v/>
      </c>
      <c r="R51" s="144">
        <f>P51-TODAY()</f>
        <v/>
      </c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39">
      <c r="A52" s="1" t="n"/>
      <c r="B52" s="1" t="n"/>
      <c r="C52" s="90" t="n"/>
      <c r="D52" s="91" t="n"/>
      <c r="E52" s="91" t="n"/>
      <c r="F52" s="91" t="n"/>
      <c r="G52" s="92" t="n"/>
      <c r="H52" s="106" t="n"/>
      <c r="I52" s="81">
        <f>IF(H52="","",IF(J52&lt;0,"Vencido hace "&amp;J52*-1&amp;" días",IF(J52=0,"Vence hoy",IF(J52&gt;0,"Le quedan "&amp;J52&amp;" días",""))))</f>
        <v/>
      </c>
      <c r="J52" s="142">
        <f>H52-J$8</f>
        <v/>
      </c>
      <c r="K52" s="83">
        <f>HYPERLINK("https://api.whatsapp.com/send?phone=57"&amp;D52&amp;"&amp;text="&amp;(IF(J52&lt;=0,"🚨 Hola, *"&amp;C52&amp;".*"&amp;"%0A"&amp;"Su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"&amp;C52&amp;"."&amp;"%0A"&amp;"Le quedan "&amp;J52&amp;" días restantes de su membresía en *_PLEX_*")),"💰")</f>
        <v/>
      </c>
      <c r="L52" s="83">
        <f>HYPERLINK("https://api.whatsapp.com/send?phone=57"&amp;D52&amp;"&amp;text=*_✅ ACTUALIZACIÓN DE DATOS |PLEX_*"&amp;"%0A"&amp;"%0A"&amp;"💻 Usuario: *"&amp;E52&amp;"*"&amp;"%0A"&amp;"🔐 Contraseña: *"&amp;F52&amp;"*","🔐")</f>
        <v/>
      </c>
      <c r="M52" s="84">
        <f>HYPERLINK("https://api.whatsapp.com/send?phone=57"&amp;D52&amp;"&amp;text=*_✅ MEMBRESÍA PLEX_*"&amp;"%0A"&amp;"%0A"&amp;"*✉ USUARIO:* "&amp;E52&amp;"%0A"&amp;"*🔑 Contraseña:* "&amp;F52&amp;"%0A"&amp;"%0A"&amp;"*📍 Vence:* "&amp;H52,"💻")</f>
        <v/>
      </c>
      <c r="N52" s="218" t="n"/>
      <c r="O52" s="219" t="n"/>
      <c r="P52" s="220" t="n"/>
      <c r="Q52" s="81">
        <f>IF(P52="","",IF(R52&lt;0,"Vencido hace "&amp;R52*-1&amp;" días",IF(R52=0,"Vence hoy",IF(R52&gt;0,"Le quedan "&amp;R52&amp;" días",""))))</f>
        <v/>
      </c>
      <c r="R52" s="144">
        <f>P52-TODAY()</f>
        <v/>
      </c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39">
      <c r="A53" s="1" t="n"/>
      <c r="B53" s="1" t="n"/>
      <c r="C53" s="90" t="n"/>
      <c r="D53" s="91" t="n"/>
      <c r="E53" s="91" t="n"/>
      <c r="F53" s="91" t="n"/>
      <c r="G53" s="92" t="n"/>
      <c r="H53" s="106" t="n"/>
      <c r="I53" s="81">
        <f>IF(H53="","",IF(J53&lt;0,"Vencido hace "&amp;J53*-1&amp;" días",IF(J53=0,"Vence hoy",IF(J53&gt;0,"Le quedan "&amp;J53&amp;" días",""))))</f>
        <v/>
      </c>
      <c r="J53" s="142">
        <f>H53-J$8</f>
        <v/>
      </c>
      <c r="K53" s="83">
        <f>HYPERLINK("https://api.whatsapp.com/send?phone=57"&amp;D53&amp;"&amp;text="&amp;(IF(J53&lt;=0,"🚨 Hola, *"&amp;C53&amp;".*"&amp;"%0A"&amp;"Su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"&amp;C53&amp;"."&amp;"%0A"&amp;"Le quedan "&amp;J53&amp;" días restantes de su membresía en *_PLEX_*")),"💰")</f>
        <v/>
      </c>
      <c r="L53" s="83">
        <f>HYPERLINK("https://api.whatsapp.com/send?phone=57"&amp;D53&amp;"&amp;text=*_✅ ACTUALIZACIÓN DE DATOS |PLEX_*"&amp;"%0A"&amp;"%0A"&amp;"💻 Usuario: *"&amp;E53&amp;"*"&amp;"%0A"&amp;"🔐 Contraseña: *"&amp;F53&amp;"*","🔐")</f>
        <v/>
      </c>
      <c r="M53" s="84">
        <f>HYPERLINK("https://api.whatsapp.com/send?phone=57"&amp;D53&amp;"&amp;text=*_✅ MEMBRESÍA PLEX_*"&amp;"%0A"&amp;"%0A"&amp;"*✉ USUARIO:* "&amp;E53&amp;"%0A"&amp;"*🔑 Contraseña:* "&amp;F53&amp;"%0A"&amp;"%0A"&amp;"*📍 Vence:* "&amp;H53,"💻")</f>
        <v/>
      </c>
      <c r="N53" s="218" t="n"/>
      <c r="O53" s="219" t="n"/>
      <c r="P53" s="220" t="n"/>
      <c r="Q53" s="81">
        <f>IF(P53="","",IF(R53&lt;0,"Vencido hace "&amp;R53*-1&amp;" días",IF(R53=0,"Vence hoy",IF(R53&gt;0,"Le quedan "&amp;R53&amp;" días",""))))</f>
        <v/>
      </c>
      <c r="R53" s="144">
        <f>P53-TODAY()</f>
        <v/>
      </c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6.75" customHeight="1" s="339">
      <c r="A54" s="1" t="n"/>
      <c r="B54" s="1" t="n"/>
      <c r="C54" s="294" t="n"/>
      <c r="D54" s="226" t="n"/>
      <c r="E54" s="226" t="n"/>
      <c r="F54" s="226" t="n"/>
      <c r="G54" s="229" t="n"/>
      <c r="H54" s="230" t="n"/>
      <c r="I54" s="81">
        <f>IF(H54="","",IF(J54&lt;0,"Vencido hace "&amp;J54*-1&amp;" días",IF(J54=0,"Vence hoy",IF(J54&gt;0,"Le quedan "&amp;J54&amp;" días",""))))</f>
        <v/>
      </c>
      <c r="J54" s="142">
        <f>H54-J$8</f>
        <v/>
      </c>
      <c r="K54" s="231" t="n"/>
      <c r="L54" s="232" t="n"/>
      <c r="M54" s="233" t="n"/>
      <c r="N54" s="231" t="n"/>
      <c r="O54" s="232" t="n"/>
      <c r="P54" s="233" t="n"/>
      <c r="Q54" s="81">
        <f>IF(P54="","",IF(R54&lt;0,"Vencido hace "&amp;R54*-1&amp;" días",IF(R54=0,"Vence hoy",IF(R54&gt;0,"Le quedan "&amp;R54&amp;" días",""))))</f>
        <v/>
      </c>
      <c r="R54" s="144">
        <f>P54-TODAY()</f>
        <v/>
      </c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" customHeight="1" s="339">
      <c r="A55" s="1" t="n"/>
      <c r="B55" s="1" t="n"/>
      <c r="C55" s="90" t="n"/>
      <c r="D55" s="91" t="n"/>
      <c r="E55" s="91" t="n"/>
      <c r="F55" s="91" t="n"/>
      <c r="G55" s="92" t="n"/>
      <c r="H55" s="106" t="n"/>
      <c r="I55" s="81">
        <f>IF(H55="","",IF(J55&lt;0,"Vencido hace "&amp;J55*-1&amp;" días",IF(J55=0,"Vence hoy",IF(J55&gt;0,"Le quedan "&amp;J55&amp;" días",""))))</f>
        <v/>
      </c>
      <c r="J55" s="142">
        <f>H55-J$8</f>
        <v/>
      </c>
      <c r="K55" s="83">
        <f>HYPERLINK("https://api.whatsapp.com/send?phone=57"&amp;D55&amp;"&amp;text="&amp;(IF(J55&lt;=0,"🚨 Hola, *"&amp;C55&amp;".*"&amp;"%0A"&amp;"Su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"&amp;C55&amp;"."&amp;"%0A"&amp;"Le quedan "&amp;J55&amp;" días restantes de su membresía en *_PLEX_*")),"💰")</f>
        <v/>
      </c>
      <c r="L55" s="83">
        <f>HYPERLINK("https://api.whatsapp.com/send?phone=57"&amp;D55&amp;"&amp;text=*_✅ ACTUALIZACIÓN DE DATOS |PLEX_*"&amp;"%0A"&amp;"%0A"&amp;"💻 Usuario: *"&amp;E55&amp;"*"&amp;"%0A"&amp;"🔐 Contraseña: *"&amp;F55&amp;"*","🔐")</f>
        <v/>
      </c>
      <c r="M55" s="84">
        <f>HYPERLINK("https://api.whatsapp.com/send?phone=57"&amp;D55&amp;"&amp;text=*_✅ MEMBRESÍA PLEX_*"&amp;"%0A"&amp;"%0A"&amp;"*✉ USUARIO:* "&amp;E55&amp;"%0A"&amp;"*🔑 Contraseña:* "&amp;F55&amp;"%0A"&amp;"%0A"&amp;"*📍 Vence:* "&amp;H55,"💻")</f>
        <v/>
      </c>
      <c r="N55" s="221" t="n"/>
      <c r="O55" s="222" t="n"/>
      <c r="P55" s="223" t="n"/>
      <c r="Q55" s="81">
        <f>IF(P55="","",IF(R55&lt;0,"Vencido hace "&amp;R55*-1&amp;" días",IF(R55=0,"Vence hoy",IF(R55&gt;0,"Le quedan "&amp;R55&amp;" días",""))))</f>
        <v/>
      </c>
      <c r="R55" s="144">
        <f>P55-TODAY()</f>
        <v/>
      </c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" customHeight="1" s="339">
      <c r="A56" s="1" t="n"/>
      <c r="B56" s="1" t="n"/>
      <c r="C56" s="90" t="n"/>
      <c r="D56" s="91" t="n"/>
      <c r="E56" s="91" t="n"/>
      <c r="F56" s="91" t="n"/>
      <c r="G56" s="92" t="n"/>
      <c r="H56" s="106" t="n"/>
      <c r="I56" s="81">
        <f>IF(H56="","",IF(J56&lt;0,"Vencido hace "&amp;J56*-1&amp;" días",IF(J56=0,"Vence hoy",IF(J56&gt;0,"Le quedan "&amp;J56&amp;" días",""))))</f>
        <v/>
      </c>
      <c r="J56" s="142">
        <f>H56-J$8</f>
        <v/>
      </c>
      <c r="K56" s="83">
        <f>HYPERLINK("https://api.whatsapp.com/send?phone=57"&amp;D56&amp;"&amp;text="&amp;(IF(J56&lt;=0,"🚨 Hola, *"&amp;C56&amp;".*"&amp;"%0A"&amp;"Su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"&amp;C56&amp;"."&amp;"%0A"&amp;"Le quedan "&amp;J56&amp;" días restantes de su membresía en *_PLEX_*")),"💰")</f>
        <v/>
      </c>
      <c r="L56" s="83">
        <f>HYPERLINK("https://api.whatsapp.com/send?phone=57"&amp;D56&amp;"&amp;text=*_✅ ACTUALIZACIÓN DE DATOS |PLEX_*"&amp;"%0A"&amp;"%0A"&amp;"💻 Usuario: *"&amp;E56&amp;"*"&amp;"%0A"&amp;"🔐 Contraseña: *"&amp;F56&amp;"*","🔐")</f>
        <v/>
      </c>
      <c r="M56" s="84">
        <f>HYPERLINK("https://api.whatsapp.com/send?phone=57"&amp;D56&amp;"&amp;text=*_✅ MEMBRESÍA PLEX_*"&amp;"%0A"&amp;"%0A"&amp;"*✉ USUARIO:* "&amp;E56&amp;"%0A"&amp;"*🔑 Contraseña:* "&amp;F56&amp;"%0A"&amp;"%0A"&amp;"*📍 Vence:* "&amp;H56,"💻")</f>
        <v/>
      </c>
      <c r="N56" s="224" t="n"/>
      <c r="O56" s="225" t="n"/>
      <c r="P56" s="5" t="n"/>
      <c r="Q56" s="81">
        <f>IF(P56="","",IF(R56&lt;0,"Vencido hace "&amp;R56*-1&amp;" días",IF(R56=0,"Vence hoy",IF(R56&gt;0,"Le quedan "&amp;R56&amp;" días",""))))</f>
        <v/>
      </c>
      <c r="R56" s="144">
        <f>P56-TODAY()</f>
        <v/>
      </c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39">
      <c r="A57" s="1" t="n"/>
      <c r="B57" s="1" t="n"/>
      <c r="C57" s="90" t="n"/>
      <c r="D57" s="91" t="n"/>
      <c r="E57" s="91" t="n"/>
      <c r="F57" s="91" t="n"/>
      <c r="G57" s="92" t="n"/>
      <c r="H57" s="106" t="n"/>
      <c r="I57" s="81">
        <f>IF(H57="","",IF(J57&lt;0,"Vencido hace "&amp;J57*-1&amp;" días",IF(J57=0,"Vence hoy",IF(J57&gt;0,"Le quedan "&amp;J57&amp;" días",""))))</f>
        <v/>
      </c>
      <c r="J57" s="142">
        <f>H57-J$8</f>
        <v/>
      </c>
      <c r="K57" s="83">
        <f>HYPERLINK("https://api.whatsapp.com/send?phone=57"&amp;D57&amp;"&amp;text="&amp;(IF(J57&lt;=0,"🚨 Hola, *"&amp;C57&amp;".*"&amp;"%0A"&amp;"Su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"&amp;C57&amp;"."&amp;"%0A"&amp;"Le quedan "&amp;J57&amp;" días restantes de su membresía en *_PLEX_*")),"💰")</f>
        <v/>
      </c>
      <c r="L57" s="83">
        <f>HYPERLINK("https://api.whatsapp.com/send?phone=57"&amp;D57&amp;"&amp;text=*_✅ ACTUALIZACIÓN DE DATOS |PLEX_*"&amp;"%0A"&amp;"%0A"&amp;"💻 Usuario: *"&amp;E57&amp;"*"&amp;"%0A"&amp;"🔐 Contraseña: *"&amp;F57&amp;"*","🔐")</f>
        <v/>
      </c>
      <c r="M57" s="84">
        <f>HYPERLINK("https://api.whatsapp.com/send?phone=57"&amp;D57&amp;"&amp;text=*_✅ MEMBRESÍA PLEX_*"&amp;"%0A"&amp;"%0A"&amp;"*✉ USUARIO:* "&amp;E57&amp;"%0A"&amp;"*🔑 Contraseña:* "&amp;F57&amp;"%0A"&amp;"%0A"&amp;"*📍 Vence:* "&amp;H57,"💻")</f>
        <v/>
      </c>
      <c r="N57" s="218" t="n"/>
      <c r="O57" s="219" t="n"/>
      <c r="P57" s="220" t="n"/>
      <c r="Q57" s="81">
        <f>IF(P57="","",IF(R57&lt;0,"Vencido hace "&amp;R57*-1&amp;" días",IF(R57=0,"Vence hoy",IF(R57&gt;0,"Le quedan "&amp;R57&amp;" días",""))))</f>
        <v/>
      </c>
      <c r="R57" s="144">
        <f>P57-TODAY()</f>
        <v/>
      </c>
      <c r="T57" s="1" t="n"/>
      <c r="U57" s="1" t="n"/>
      <c r="V57" s="1" t="n"/>
      <c r="W57" s="1" t="n"/>
      <c r="X57" s="1" t="n"/>
      <c r="Y57" s="1" t="n"/>
      <c r="Z57" s="1" t="n"/>
    </row>
    <row r="58" ht="15.75" customHeight="1" s="339">
      <c r="A58" s="70" t="n"/>
      <c r="B58" s="70" t="n"/>
      <c r="C58" s="90" t="n"/>
      <c r="D58" s="91" t="n"/>
      <c r="E58" s="91" t="n"/>
      <c r="F58" s="91" t="n"/>
      <c r="G58" s="92" t="n"/>
      <c r="H58" s="106" t="n"/>
      <c r="I58" s="81">
        <f>IF(H58="","",IF(J58&lt;0,"Vencido hace "&amp;J58*-1&amp;" días",IF(J58=0,"Vence hoy",IF(J58&gt;0,"Le quedan "&amp;J58&amp;" días",""))))</f>
        <v/>
      </c>
      <c r="J58" s="142">
        <f>H58-J$8</f>
        <v/>
      </c>
      <c r="K58" s="83">
        <f>HYPERLINK("https://api.whatsapp.com/send?phone=57"&amp;D58&amp;"&amp;text="&amp;(IF(J58&lt;=0,"🚨 Hola, *"&amp;C58&amp;".*"&amp;"%0A"&amp;"Su membresía _*PLEX*_ venció, confirmar con la renovación de su servicio."&amp;"%0A"&amp;"*Envíar captura de pantalla de pago realizado.*"&amp;"%0A"&amp;"*Muchas gracias🫱🏼‍🫲🏼*","*MENSAJE RECORDATORIO 🚨*"&amp;"%0A"&amp;"%0A"&amp;"Hola, "&amp;C58&amp;"."&amp;"%0A"&amp;"Le quedan "&amp;J58&amp;" días restantes de su membresía en *_PLEX_*")),"💰")</f>
        <v/>
      </c>
      <c r="L58" s="83">
        <f>HYPERLINK("https://api.whatsapp.com/send?phone=57"&amp;D58&amp;"&amp;text=*_✅ ACTUALIZACIÓN DE DATOS |PLEX_*"&amp;"%0A"&amp;"%0A"&amp;"💻 Usuario: *"&amp;E58&amp;"*"&amp;"%0A"&amp;"🔐 Contraseña: *"&amp;F58&amp;"*","🔐")</f>
        <v/>
      </c>
      <c r="M58" s="84">
        <f>HYPERLINK("https://api.whatsapp.com/send?phone=57"&amp;D58&amp;"&amp;text=*_✅ MEMBRESÍA PLEX_*"&amp;"%0A"&amp;"%0A"&amp;"*✉ USUARIO:* "&amp;E58&amp;"%0A"&amp;"*🔑 Contraseña:* "&amp;F58&amp;"%0A"&amp;"%0A"&amp;"*📍 Vence:* "&amp;H58,"💻")</f>
        <v/>
      </c>
      <c r="N58" s="218" t="n"/>
      <c r="O58" s="219" t="n"/>
      <c r="P58" s="220" t="n"/>
      <c r="Q58" s="81">
        <f>IF(P58="","",IF(R58&lt;0,"Vencido hace "&amp;R58*-1&amp;" días",IF(R58=0,"Vence hoy",IF(R58&gt;0,"Le quedan "&amp;R58&amp;" días",""))))</f>
        <v/>
      </c>
      <c r="R58" s="144">
        <f>P58-TODAY()</f>
        <v/>
      </c>
      <c r="S58" s="70" t="n"/>
      <c r="T58" s="70" t="n"/>
      <c r="U58" s="70" t="n"/>
      <c r="V58" s="70" t="n"/>
      <c r="W58" s="70" t="n"/>
      <c r="X58" s="70" t="n"/>
      <c r="Y58" s="70" t="n"/>
      <c r="Z58" s="70" t="n"/>
    </row>
    <row r="59" ht="6.75" customHeight="1" s="339">
      <c r="A59" s="70" t="n"/>
      <c r="B59" s="70" t="n"/>
      <c r="C59" s="294" t="n"/>
      <c r="D59" s="226" t="n"/>
      <c r="E59" s="226" t="n"/>
      <c r="F59" s="226" t="n"/>
      <c r="G59" s="229" t="n"/>
      <c r="H59" s="230" t="n"/>
      <c r="I59" s="81">
        <f>IF(H59="","",IF(J59&lt;0,"Vencido hace "&amp;J59*-1&amp;" días",IF(J59=0,"Vence hoy",IF(J59&gt;0,"Le quedan "&amp;J59&amp;" días",""))))</f>
        <v/>
      </c>
      <c r="J59" s="142">
        <f>H59-J$8</f>
        <v/>
      </c>
      <c r="K59" s="231" t="n"/>
      <c r="L59" s="232" t="n"/>
      <c r="M59" s="233" t="n"/>
      <c r="N59" s="231" t="n"/>
      <c r="O59" s="232" t="n"/>
      <c r="P59" s="233" t="n"/>
      <c r="Q59" s="81">
        <f>IF(P59="","",IF(R59&lt;0,"Vencido hace "&amp;R59*-1&amp;" días",IF(R59=0,"Vence hoy",IF(R59&gt;0,"Le quedan "&amp;R59&amp;" días",""))))</f>
        <v/>
      </c>
      <c r="R59" s="144">
        <f>P59-TODAY()</f>
        <v/>
      </c>
      <c r="S59" s="70" t="n"/>
      <c r="T59" s="70" t="n"/>
      <c r="U59" s="70" t="n"/>
      <c r="V59" s="70" t="n"/>
      <c r="W59" s="70" t="n"/>
      <c r="X59" s="70" t="n"/>
      <c r="Y59" s="70" t="n"/>
      <c r="Z59" s="70" t="n"/>
    </row>
    <row r="60" ht="15.75" customHeight="1" s="339">
      <c r="A60" s="70" t="n"/>
      <c r="B60" s="70" t="n"/>
      <c r="C60" s="70" t="n"/>
      <c r="D60" s="70" t="n"/>
      <c r="E60" s="70" t="n"/>
      <c r="F60" s="70" t="n"/>
      <c r="G60" s="120" t="n"/>
      <c r="H60" s="121" t="n"/>
      <c r="I60" s="122" t="n"/>
      <c r="J60" s="70" t="n"/>
      <c r="K60" s="70" t="n"/>
      <c r="L60" s="70" t="n"/>
      <c r="M60" s="70" t="n"/>
      <c r="N60" s="70" t="n"/>
      <c r="O60" s="70" t="n"/>
      <c r="P60" s="123" t="n"/>
      <c r="Q60" s="122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</row>
    <row r="61" ht="15.75" customHeight="1" s="339">
      <c r="A61" s="70" t="n"/>
      <c r="B61" s="70" t="n"/>
      <c r="C61" s="70" t="n"/>
      <c r="D61" s="70" t="n"/>
      <c r="E61" s="70" t="n"/>
      <c r="F61" s="70" t="n"/>
      <c r="G61" s="120" t="n"/>
      <c r="H61" s="121" t="n"/>
      <c r="I61" s="122" t="n"/>
      <c r="J61" s="70" t="n"/>
      <c r="K61" s="70" t="n"/>
      <c r="L61" s="70" t="n"/>
      <c r="M61" s="70" t="n"/>
      <c r="N61" s="70" t="n"/>
      <c r="O61" s="70" t="n"/>
      <c r="P61" s="123" t="n"/>
      <c r="Q61" s="122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</row>
    <row r="62" ht="15.75" customHeight="1" s="339">
      <c r="A62" s="70" t="n"/>
      <c r="B62" s="70" t="n"/>
      <c r="C62" s="70" t="n"/>
      <c r="D62" s="70" t="n"/>
      <c r="E62" s="70" t="n"/>
      <c r="F62" s="70" t="n"/>
      <c r="G62" s="120" t="n"/>
      <c r="H62" s="121" t="n"/>
      <c r="I62" s="122" t="n"/>
      <c r="J62" s="70" t="n"/>
      <c r="K62" s="70" t="n"/>
      <c r="L62" s="70" t="n"/>
      <c r="M62" s="70" t="n"/>
      <c r="N62" s="70" t="n"/>
      <c r="O62" s="70" t="n"/>
      <c r="P62" s="123" t="n"/>
      <c r="Q62" s="122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</row>
    <row r="63" ht="15.75" customHeight="1" s="339">
      <c r="A63" s="70" t="n"/>
      <c r="B63" s="70" t="n"/>
      <c r="C63" s="70" t="n"/>
      <c r="D63" s="70" t="n"/>
      <c r="E63" s="70" t="n"/>
      <c r="F63" s="70" t="n"/>
      <c r="G63" s="120" t="n"/>
      <c r="H63" s="121" t="n"/>
      <c r="I63" s="122" t="n"/>
      <c r="J63" s="70" t="n"/>
      <c r="K63" s="70" t="n"/>
      <c r="L63" s="70" t="n"/>
      <c r="M63" s="70" t="n"/>
      <c r="N63" s="70" t="n"/>
      <c r="O63" s="70" t="n"/>
      <c r="P63" s="123" t="n"/>
      <c r="Q63" s="122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</row>
    <row r="64" ht="15.75" customHeight="1" s="339">
      <c r="A64" s="70" t="n"/>
      <c r="B64" s="70" t="n"/>
      <c r="C64" s="70" t="n"/>
      <c r="D64" s="70" t="n"/>
      <c r="E64" s="70" t="n"/>
      <c r="F64" s="70" t="n"/>
      <c r="G64" s="120" t="n"/>
      <c r="H64" s="121" t="n"/>
      <c r="I64" s="122" t="n"/>
      <c r="J64" s="70" t="n"/>
      <c r="K64" s="70" t="n"/>
      <c r="L64" s="70" t="n"/>
      <c r="M64" s="70" t="n"/>
      <c r="N64" s="70" t="n"/>
      <c r="O64" s="70" t="n"/>
      <c r="P64" s="123" t="n"/>
      <c r="Q64" s="122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</row>
    <row r="65" ht="15.75" customHeight="1" s="339">
      <c r="A65" s="70" t="n"/>
      <c r="B65" s="70" t="n"/>
      <c r="C65" s="70" t="n"/>
      <c r="D65" s="70" t="n"/>
      <c r="E65" s="70" t="n"/>
      <c r="F65" s="70" t="n"/>
      <c r="G65" s="120" t="n"/>
      <c r="H65" s="121" t="n"/>
      <c r="I65" s="122" t="n"/>
      <c r="J65" s="70" t="n"/>
      <c r="K65" s="70" t="n"/>
      <c r="L65" s="70" t="n"/>
      <c r="M65" s="70" t="n"/>
      <c r="N65" s="70" t="n"/>
      <c r="O65" s="70" t="n"/>
      <c r="P65" s="123" t="n"/>
      <c r="Q65" s="122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</row>
    <row r="66" ht="15.75" customHeight="1" s="339">
      <c r="A66" s="70" t="n"/>
      <c r="B66" s="70" t="n"/>
      <c r="C66" s="70" t="n"/>
      <c r="D66" s="70" t="n"/>
      <c r="E66" s="70" t="n"/>
      <c r="F66" s="70" t="n"/>
      <c r="G66" s="120" t="n"/>
      <c r="H66" s="121" t="n"/>
      <c r="I66" s="122" t="n"/>
      <c r="J66" s="70" t="n"/>
      <c r="K66" s="70" t="n"/>
      <c r="L66" s="70" t="n"/>
      <c r="M66" s="70" t="n"/>
      <c r="N66" s="70" t="n"/>
      <c r="O66" s="70" t="n"/>
      <c r="P66" s="123" t="n"/>
      <c r="Q66" s="122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</row>
    <row r="67" ht="15.75" customHeight="1" s="339">
      <c r="A67" s="70" t="n"/>
      <c r="B67" s="70" t="n"/>
      <c r="C67" s="70" t="n"/>
      <c r="D67" s="70" t="n"/>
      <c r="E67" s="70" t="n"/>
      <c r="F67" s="70" t="n"/>
      <c r="G67" s="120" t="n"/>
      <c r="H67" s="121" t="n"/>
      <c r="I67" s="122" t="n"/>
      <c r="J67" s="70" t="n"/>
      <c r="K67" s="70" t="n"/>
      <c r="L67" s="70" t="n"/>
      <c r="M67" s="70" t="n"/>
      <c r="N67" s="70" t="n"/>
      <c r="O67" s="70" t="n"/>
      <c r="P67" s="123" t="n"/>
      <c r="Q67" s="122" t="n"/>
      <c r="R67" s="70" t="n"/>
      <c r="S67" s="70" t="n"/>
      <c r="T67" s="70" t="n"/>
      <c r="U67" s="70" t="n"/>
      <c r="V67" s="70" t="n"/>
      <c r="W67" s="70" t="n"/>
      <c r="X67" s="70" t="n"/>
      <c r="Y67" s="70" t="n"/>
      <c r="Z67" s="70" t="n"/>
    </row>
    <row r="68" ht="15.75" customHeight="1" s="339">
      <c r="A68" s="70" t="n"/>
      <c r="B68" s="70" t="n"/>
      <c r="C68" s="70" t="n"/>
      <c r="D68" s="70" t="n"/>
      <c r="E68" s="70" t="n"/>
      <c r="F68" s="70" t="n"/>
      <c r="G68" s="120" t="n"/>
      <c r="H68" s="121" t="n"/>
      <c r="I68" s="122" t="n"/>
      <c r="J68" s="70" t="n"/>
      <c r="K68" s="70" t="n"/>
      <c r="L68" s="70" t="n"/>
      <c r="M68" s="70" t="n"/>
      <c r="N68" s="70" t="n"/>
      <c r="O68" s="70" t="n"/>
      <c r="P68" s="123" t="n"/>
      <c r="Q68" s="122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</row>
    <row r="69" ht="15.75" customHeight="1" s="339">
      <c r="A69" s="70" t="n"/>
      <c r="B69" s="70" t="n"/>
      <c r="C69" s="70" t="n"/>
      <c r="D69" s="70" t="n"/>
      <c r="E69" s="70" t="n"/>
      <c r="F69" s="70" t="n"/>
      <c r="G69" s="120" t="n"/>
      <c r="H69" s="121" t="n"/>
      <c r="I69" s="122" t="n"/>
      <c r="J69" s="70" t="n"/>
      <c r="K69" s="70" t="n"/>
      <c r="L69" s="70" t="n"/>
      <c r="M69" s="70" t="n"/>
      <c r="N69" s="70" t="n"/>
      <c r="O69" s="70" t="n"/>
      <c r="P69" s="123" t="n"/>
      <c r="Q69" s="122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</row>
    <row r="70" ht="15.75" customHeight="1" s="339">
      <c r="A70" s="70" t="n"/>
      <c r="B70" s="70" t="n"/>
      <c r="C70" s="70" t="n"/>
      <c r="D70" s="70" t="n"/>
      <c r="E70" s="70" t="n"/>
      <c r="F70" s="70" t="n"/>
      <c r="G70" s="120" t="n"/>
      <c r="H70" s="121" t="n"/>
      <c r="I70" s="122" t="n"/>
      <c r="J70" s="70" t="n"/>
      <c r="K70" s="70" t="n"/>
      <c r="L70" s="70" t="n"/>
      <c r="M70" s="70" t="n"/>
      <c r="N70" s="70" t="n"/>
      <c r="O70" s="70" t="n"/>
      <c r="P70" s="123" t="n"/>
      <c r="Q70" s="122" t="n"/>
      <c r="R70" s="70" t="n"/>
      <c r="S70" s="70" t="n"/>
      <c r="T70" s="70" t="n"/>
      <c r="U70" s="70" t="n"/>
      <c r="V70" s="70" t="n"/>
      <c r="W70" s="70" t="n"/>
      <c r="X70" s="70" t="n"/>
      <c r="Y70" s="70" t="n"/>
      <c r="Z70" s="70" t="n"/>
    </row>
    <row r="71" ht="15.75" customHeight="1" s="339">
      <c r="A71" s="70" t="n"/>
      <c r="B71" s="70" t="n"/>
      <c r="C71" s="70" t="n"/>
      <c r="D71" s="70" t="n"/>
      <c r="E71" s="70" t="n"/>
      <c r="F71" s="70" t="n"/>
      <c r="G71" s="120" t="n"/>
      <c r="H71" s="121" t="n"/>
      <c r="I71" s="122" t="n"/>
      <c r="J71" s="70" t="n"/>
      <c r="K71" s="70" t="n"/>
      <c r="L71" s="70" t="n"/>
      <c r="M71" s="70" t="n"/>
      <c r="N71" s="70" t="n"/>
      <c r="O71" s="70" t="n"/>
      <c r="P71" s="123" t="n"/>
      <c r="Q71" s="122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</row>
    <row r="72" ht="15.75" customHeight="1" s="339">
      <c r="A72" s="70" t="n"/>
      <c r="B72" s="70" t="n"/>
      <c r="C72" s="70" t="n"/>
      <c r="D72" s="70" t="n"/>
      <c r="E72" s="70" t="n"/>
      <c r="F72" s="70" t="n"/>
      <c r="G72" s="120" t="n"/>
      <c r="H72" s="121" t="n"/>
      <c r="I72" s="122" t="n"/>
      <c r="J72" s="70" t="n"/>
      <c r="K72" s="70" t="n"/>
      <c r="L72" s="70" t="n"/>
      <c r="M72" s="70" t="n"/>
      <c r="N72" s="70" t="n"/>
      <c r="O72" s="70" t="n"/>
      <c r="P72" s="123" t="n"/>
      <c r="Q72" s="122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</row>
    <row r="73" ht="15.75" customHeight="1" s="339">
      <c r="A73" s="70" t="n"/>
      <c r="B73" s="70" t="n"/>
      <c r="C73" s="70" t="n"/>
      <c r="D73" s="70" t="n"/>
      <c r="E73" s="70" t="n"/>
      <c r="F73" s="70" t="n"/>
      <c r="G73" s="120" t="n"/>
      <c r="H73" s="121" t="n"/>
      <c r="I73" s="122" t="n"/>
      <c r="J73" s="70" t="n"/>
      <c r="K73" s="70" t="n"/>
      <c r="L73" s="70" t="n"/>
      <c r="M73" s="70" t="n"/>
      <c r="N73" s="70" t="n"/>
      <c r="O73" s="70" t="n"/>
      <c r="P73" s="123" t="n"/>
      <c r="Q73" s="122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120" t="n"/>
      <c r="H74" s="121" t="n"/>
      <c r="I74" s="122" t="n"/>
      <c r="J74" s="70" t="n"/>
      <c r="K74" s="70" t="n"/>
      <c r="L74" s="70" t="n"/>
      <c r="M74" s="70" t="n"/>
      <c r="N74" s="70" t="n"/>
      <c r="O74" s="70" t="n"/>
      <c r="P74" s="123" t="n"/>
      <c r="Q74" s="122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120" t="n"/>
      <c r="H75" s="121" t="n"/>
      <c r="I75" s="122" t="n"/>
      <c r="J75" s="70" t="n"/>
      <c r="K75" s="70" t="n"/>
      <c r="L75" s="70" t="n"/>
      <c r="M75" s="70" t="n"/>
      <c r="N75" s="70" t="n"/>
      <c r="O75" s="70" t="n"/>
      <c r="P75" s="123" t="n"/>
      <c r="Q75" s="122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120" t="n"/>
      <c r="H76" s="121" t="n"/>
      <c r="I76" s="122" t="n"/>
      <c r="J76" s="70" t="n"/>
      <c r="K76" s="70" t="n"/>
      <c r="L76" s="70" t="n"/>
      <c r="M76" s="70" t="n"/>
      <c r="N76" s="70" t="n"/>
      <c r="O76" s="70" t="n"/>
      <c r="P76" s="123" t="n"/>
      <c r="Q76" s="122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120" t="n"/>
      <c r="H77" s="121" t="n"/>
      <c r="I77" s="122" t="n"/>
      <c r="J77" s="70" t="n"/>
      <c r="K77" s="70" t="n"/>
      <c r="L77" s="70" t="n"/>
      <c r="M77" s="70" t="n"/>
      <c r="N77" s="70" t="n"/>
      <c r="O77" s="70" t="n"/>
      <c r="P77" s="123" t="n"/>
      <c r="Q77" s="122" t="n"/>
      <c r="R77" s="70" t="n"/>
      <c r="S77" s="70" t="n"/>
      <c r="T77" s="70" t="n"/>
      <c r="U77" s="70" t="n"/>
      <c r="V77" s="70" t="n"/>
      <c r="W77" s="70" t="n"/>
      <c r="X77" s="70" t="n"/>
      <c r="Y77" s="70" t="n"/>
      <c r="Z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120" t="n"/>
      <c r="H78" s="121" t="n"/>
      <c r="I78" s="122" t="n"/>
      <c r="J78" s="70" t="n"/>
      <c r="K78" s="70" t="n"/>
      <c r="L78" s="70" t="n"/>
      <c r="M78" s="70" t="n"/>
      <c r="N78" s="70" t="n"/>
      <c r="O78" s="70" t="n"/>
      <c r="P78" s="123" t="n"/>
      <c r="Q78" s="122" t="n"/>
      <c r="R78" s="70" t="n"/>
      <c r="S78" s="70" t="n"/>
      <c r="T78" s="70" t="n"/>
      <c r="U78" s="70" t="n"/>
      <c r="V78" s="70" t="n"/>
      <c r="W78" s="70" t="n"/>
      <c r="X78" s="70" t="n"/>
      <c r="Y78" s="70" t="n"/>
      <c r="Z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120" t="n"/>
      <c r="H79" s="121" t="n"/>
      <c r="I79" s="122" t="n"/>
      <c r="J79" s="70" t="n"/>
      <c r="K79" s="70" t="n"/>
      <c r="L79" s="70" t="n"/>
      <c r="M79" s="70" t="n"/>
      <c r="N79" s="70" t="n"/>
      <c r="O79" s="70" t="n"/>
      <c r="P79" s="123" t="n"/>
      <c r="Q79" s="122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120" t="n"/>
      <c r="H80" s="121" t="n"/>
      <c r="I80" s="122" t="n"/>
      <c r="J80" s="70" t="n"/>
      <c r="K80" s="70" t="n"/>
      <c r="L80" s="70" t="n"/>
      <c r="M80" s="70" t="n"/>
      <c r="N80" s="70" t="n"/>
      <c r="O80" s="70" t="n"/>
      <c r="P80" s="123" t="n"/>
      <c r="Q80" s="122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120" t="n"/>
      <c r="H81" s="121" t="n"/>
      <c r="I81" s="122" t="n"/>
      <c r="J81" s="70" t="n"/>
      <c r="K81" s="70" t="n"/>
      <c r="L81" s="70" t="n"/>
      <c r="M81" s="70" t="n"/>
      <c r="N81" s="70" t="n"/>
      <c r="O81" s="70" t="n"/>
      <c r="P81" s="123" t="n"/>
      <c r="Q81" s="122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120" t="n"/>
      <c r="H82" s="121" t="n"/>
      <c r="I82" s="122" t="n"/>
      <c r="J82" s="70" t="n"/>
      <c r="K82" s="70" t="n"/>
      <c r="L82" s="70" t="n"/>
      <c r="M82" s="70" t="n"/>
      <c r="N82" s="70" t="n"/>
      <c r="O82" s="70" t="n"/>
      <c r="P82" s="123" t="n"/>
      <c r="Q82" s="122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120" t="n"/>
      <c r="H83" s="121" t="n"/>
      <c r="I83" s="122" t="n"/>
      <c r="J83" s="70" t="n"/>
      <c r="K83" s="70" t="n"/>
      <c r="L83" s="70" t="n"/>
      <c r="M83" s="70" t="n"/>
      <c r="N83" s="70" t="n"/>
      <c r="O83" s="70" t="n"/>
      <c r="P83" s="123" t="n"/>
      <c r="Q83" s="122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120" t="n"/>
      <c r="H84" s="121" t="n"/>
      <c r="I84" s="122" t="n"/>
      <c r="J84" s="70" t="n"/>
      <c r="K84" s="70" t="n"/>
      <c r="L84" s="70" t="n"/>
      <c r="M84" s="70" t="n"/>
      <c r="N84" s="70" t="n"/>
      <c r="O84" s="70" t="n"/>
      <c r="P84" s="123" t="n"/>
      <c r="Q84" s="122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120" t="n"/>
      <c r="H85" s="121" t="n"/>
      <c r="I85" s="122" t="n"/>
      <c r="J85" s="70" t="n"/>
      <c r="K85" s="70" t="n"/>
      <c r="L85" s="70" t="n"/>
      <c r="M85" s="70" t="n"/>
      <c r="N85" s="70" t="n"/>
      <c r="O85" s="70" t="n"/>
      <c r="P85" s="123" t="n"/>
      <c r="Q85" s="122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120" t="n"/>
      <c r="H86" s="121" t="n"/>
      <c r="I86" s="122" t="n"/>
      <c r="J86" s="70" t="n"/>
      <c r="K86" s="70" t="n"/>
      <c r="L86" s="70" t="n"/>
      <c r="M86" s="70" t="n"/>
      <c r="N86" s="70" t="n"/>
      <c r="O86" s="70" t="n"/>
      <c r="P86" s="123" t="n"/>
      <c r="Q86" s="122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120" t="n"/>
      <c r="H87" s="121" t="n"/>
      <c r="I87" s="122" t="n"/>
      <c r="J87" s="70" t="n"/>
      <c r="K87" s="70" t="n"/>
      <c r="L87" s="70" t="n"/>
      <c r="M87" s="70" t="n"/>
      <c r="N87" s="70" t="n"/>
      <c r="O87" s="70" t="n"/>
      <c r="P87" s="123" t="n"/>
      <c r="Q87" s="122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120" t="n"/>
      <c r="H88" s="121" t="n"/>
      <c r="I88" s="122" t="n"/>
      <c r="J88" s="70" t="n"/>
      <c r="K88" s="70" t="n"/>
      <c r="L88" s="70" t="n"/>
      <c r="M88" s="70" t="n"/>
      <c r="N88" s="70" t="n"/>
      <c r="O88" s="70" t="n"/>
      <c r="P88" s="123" t="n"/>
      <c r="Q88" s="122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120" t="n"/>
      <c r="H89" s="121" t="n"/>
      <c r="I89" s="122" t="n"/>
      <c r="J89" s="70" t="n"/>
      <c r="K89" s="70" t="n"/>
      <c r="L89" s="70" t="n"/>
      <c r="M89" s="70" t="n"/>
      <c r="N89" s="70" t="n"/>
      <c r="O89" s="70" t="n"/>
      <c r="P89" s="123" t="n"/>
      <c r="Q89" s="122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120" t="n"/>
      <c r="H90" s="121" t="n"/>
      <c r="I90" s="122" t="n"/>
      <c r="J90" s="70" t="n"/>
      <c r="K90" s="70" t="n"/>
      <c r="L90" s="70" t="n"/>
      <c r="M90" s="70" t="n"/>
      <c r="N90" s="70" t="n"/>
      <c r="O90" s="70" t="n"/>
      <c r="P90" s="123" t="n"/>
      <c r="Q90" s="122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120" t="n"/>
      <c r="H91" s="121" t="n"/>
      <c r="I91" s="122" t="n"/>
      <c r="J91" s="70" t="n"/>
      <c r="K91" s="70" t="n"/>
      <c r="L91" s="70" t="n"/>
      <c r="M91" s="70" t="n"/>
      <c r="N91" s="70" t="n"/>
      <c r="O91" s="70" t="n"/>
      <c r="P91" s="123" t="n"/>
      <c r="Q91" s="122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120" t="n"/>
      <c r="H92" s="121" t="n"/>
      <c r="I92" s="122" t="n"/>
      <c r="J92" s="70" t="n"/>
      <c r="K92" s="70" t="n"/>
      <c r="L92" s="70" t="n"/>
      <c r="M92" s="70" t="n"/>
      <c r="N92" s="70" t="n"/>
      <c r="O92" s="70" t="n"/>
      <c r="P92" s="123" t="n"/>
      <c r="Q92" s="122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120" t="n"/>
      <c r="H93" s="121" t="n"/>
      <c r="I93" s="122" t="n"/>
      <c r="J93" s="70" t="n"/>
      <c r="K93" s="70" t="n"/>
      <c r="L93" s="70" t="n"/>
      <c r="M93" s="70" t="n"/>
      <c r="N93" s="70" t="n"/>
      <c r="O93" s="70" t="n"/>
      <c r="P93" s="123" t="n"/>
      <c r="Q93" s="122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120" t="n"/>
      <c r="H94" s="121" t="n"/>
      <c r="I94" s="122" t="n"/>
      <c r="J94" s="70" t="n"/>
      <c r="K94" s="70" t="n"/>
      <c r="L94" s="70" t="n"/>
      <c r="M94" s="70" t="n"/>
      <c r="N94" s="70" t="n"/>
      <c r="O94" s="70" t="n"/>
      <c r="P94" s="123" t="n"/>
      <c r="Q94" s="122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120" t="n"/>
      <c r="H95" s="121" t="n"/>
      <c r="I95" s="122" t="n"/>
      <c r="J95" s="70" t="n"/>
      <c r="K95" s="70" t="n"/>
      <c r="L95" s="70" t="n"/>
      <c r="M95" s="70" t="n"/>
      <c r="N95" s="70" t="n"/>
      <c r="O95" s="70" t="n"/>
      <c r="P95" s="123" t="n"/>
      <c r="Q95" s="122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120" t="n"/>
      <c r="H96" s="121" t="n"/>
      <c r="I96" s="122" t="n"/>
      <c r="J96" s="70" t="n"/>
      <c r="K96" s="70" t="n"/>
      <c r="L96" s="70" t="n"/>
      <c r="M96" s="70" t="n"/>
      <c r="N96" s="70" t="n"/>
      <c r="O96" s="70" t="n"/>
      <c r="P96" s="123" t="n"/>
      <c r="Q96" s="122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120" t="n"/>
      <c r="H97" s="121" t="n"/>
      <c r="I97" s="122" t="n"/>
      <c r="J97" s="70" t="n"/>
      <c r="K97" s="70" t="n"/>
      <c r="L97" s="70" t="n"/>
      <c r="M97" s="70" t="n"/>
      <c r="N97" s="70" t="n"/>
      <c r="O97" s="70" t="n"/>
      <c r="P97" s="123" t="n"/>
      <c r="Q97" s="122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120" t="n"/>
      <c r="H98" s="121" t="n"/>
      <c r="I98" s="122" t="n"/>
      <c r="J98" s="70" t="n"/>
      <c r="K98" s="70" t="n"/>
      <c r="L98" s="70" t="n"/>
      <c r="M98" s="70" t="n"/>
      <c r="N98" s="70" t="n"/>
      <c r="O98" s="70" t="n"/>
      <c r="P98" s="123" t="n"/>
      <c r="Q98" s="122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120" t="n"/>
      <c r="H99" s="121" t="n"/>
      <c r="I99" s="122" t="n"/>
      <c r="J99" s="70" t="n"/>
      <c r="K99" s="70" t="n"/>
      <c r="L99" s="70" t="n"/>
      <c r="M99" s="70" t="n"/>
      <c r="N99" s="70" t="n"/>
      <c r="O99" s="70" t="n"/>
      <c r="P99" s="123" t="n"/>
      <c r="Q99" s="122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120" t="n"/>
      <c r="H100" s="121" t="n"/>
      <c r="I100" s="122" t="n"/>
      <c r="J100" s="70" t="n"/>
      <c r="K100" s="70" t="n"/>
      <c r="L100" s="70" t="n"/>
      <c r="M100" s="70" t="n"/>
      <c r="N100" s="70" t="n"/>
      <c r="O100" s="70" t="n"/>
      <c r="P100" s="123" t="n"/>
      <c r="Q100" s="122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120" t="n"/>
      <c r="H101" s="121" t="n"/>
      <c r="I101" s="122" t="n"/>
      <c r="J101" s="70" t="n"/>
      <c r="K101" s="70" t="n"/>
      <c r="L101" s="70" t="n"/>
      <c r="M101" s="70" t="n"/>
      <c r="N101" s="70" t="n"/>
      <c r="O101" s="70" t="n"/>
      <c r="P101" s="123" t="n"/>
      <c r="Q101" s="122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120" t="n"/>
      <c r="H102" s="121" t="n"/>
      <c r="I102" s="122" t="n"/>
      <c r="J102" s="70" t="n"/>
      <c r="K102" s="70" t="n"/>
      <c r="L102" s="70" t="n"/>
      <c r="M102" s="70" t="n"/>
      <c r="N102" s="70" t="n"/>
      <c r="O102" s="70" t="n"/>
      <c r="P102" s="123" t="n"/>
      <c r="Q102" s="122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120" t="n"/>
      <c r="H103" s="121" t="n"/>
      <c r="I103" s="122" t="n"/>
      <c r="J103" s="70" t="n"/>
      <c r="K103" s="70" t="n"/>
      <c r="L103" s="70" t="n"/>
      <c r="M103" s="70" t="n"/>
      <c r="N103" s="70" t="n"/>
      <c r="O103" s="70" t="n"/>
      <c r="P103" s="123" t="n"/>
      <c r="Q103" s="122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120" t="n"/>
      <c r="H104" s="121" t="n"/>
      <c r="I104" s="122" t="n"/>
      <c r="J104" s="70" t="n"/>
      <c r="K104" s="70" t="n"/>
      <c r="L104" s="70" t="n"/>
      <c r="M104" s="70" t="n"/>
      <c r="N104" s="70" t="n"/>
      <c r="O104" s="70" t="n"/>
      <c r="P104" s="123" t="n"/>
      <c r="Q104" s="122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120" t="n"/>
      <c r="H105" s="121" t="n"/>
      <c r="I105" s="122" t="n"/>
      <c r="J105" s="70" t="n"/>
      <c r="K105" s="70" t="n"/>
      <c r="L105" s="70" t="n"/>
      <c r="M105" s="70" t="n"/>
      <c r="N105" s="70" t="n"/>
      <c r="O105" s="70" t="n"/>
      <c r="P105" s="123" t="n"/>
      <c r="Q105" s="122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120" t="n"/>
      <c r="H106" s="121" t="n"/>
      <c r="I106" s="122" t="n"/>
      <c r="J106" s="70" t="n"/>
      <c r="K106" s="70" t="n"/>
      <c r="L106" s="70" t="n"/>
      <c r="M106" s="70" t="n"/>
      <c r="N106" s="70" t="n"/>
      <c r="O106" s="70" t="n"/>
      <c r="P106" s="123" t="n"/>
      <c r="Q106" s="122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120" t="n"/>
      <c r="H107" s="121" t="n"/>
      <c r="I107" s="122" t="n"/>
      <c r="J107" s="70" t="n"/>
      <c r="K107" s="70" t="n"/>
      <c r="L107" s="70" t="n"/>
      <c r="M107" s="70" t="n"/>
      <c r="N107" s="70" t="n"/>
      <c r="O107" s="70" t="n"/>
      <c r="P107" s="123" t="n"/>
      <c r="Q107" s="122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120" t="n"/>
      <c r="H108" s="121" t="n"/>
      <c r="I108" s="122" t="n"/>
      <c r="J108" s="70" t="n"/>
      <c r="K108" s="70" t="n"/>
      <c r="L108" s="70" t="n"/>
      <c r="M108" s="70" t="n"/>
      <c r="N108" s="70" t="n"/>
      <c r="O108" s="70" t="n"/>
      <c r="P108" s="123" t="n"/>
      <c r="Q108" s="122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120" t="n"/>
      <c r="H109" s="121" t="n"/>
      <c r="I109" s="122" t="n"/>
      <c r="J109" s="70" t="n"/>
      <c r="K109" s="70" t="n"/>
      <c r="L109" s="70" t="n"/>
      <c r="M109" s="70" t="n"/>
      <c r="N109" s="70" t="n"/>
      <c r="O109" s="70" t="n"/>
      <c r="P109" s="123" t="n"/>
      <c r="Q109" s="122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120" t="n"/>
      <c r="H110" s="121" t="n"/>
      <c r="I110" s="122" t="n"/>
      <c r="J110" s="70" t="n"/>
      <c r="K110" s="70" t="n"/>
      <c r="L110" s="70" t="n"/>
      <c r="M110" s="70" t="n"/>
      <c r="N110" s="70" t="n"/>
      <c r="O110" s="70" t="n"/>
      <c r="P110" s="123" t="n"/>
      <c r="Q110" s="122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120" t="n"/>
      <c r="H111" s="121" t="n"/>
      <c r="I111" s="122" t="n"/>
      <c r="J111" s="70" t="n"/>
      <c r="K111" s="70" t="n"/>
      <c r="L111" s="70" t="n"/>
      <c r="M111" s="70" t="n"/>
      <c r="N111" s="70" t="n"/>
      <c r="O111" s="70" t="n"/>
      <c r="P111" s="123" t="n"/>
      <c r="Q111" s="122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120" t="n"/>
      <c r="H112" s="121" t="n"/>
      <c r="I112" s="122" t="n"/>
      <c r="J112" s="70" t="n"/>
      <c r="K112" s="70" t="n"/>
      <c r="L112" s="70" t="n"/>
      <c r="M112" s="70" t="n"/>
      <c r="N112" s="70" t="n"/>
      <c r="O112" s="70" t="n"/>
      <c r="P112" s="123" t="n"/>
      <c r="Q112" s="122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120" t="n"/>
      <c r="H113" s="121" t="n"/>
      <c r="I113" s="122" t="n"/>
      <c r="J113" s="70" t="n"/>
      <c r="K113" s="70" t="n"/>
      <c r="L113" s="70" t="n"/>
      <c r="M113" s="70" t="n"/>
      <c r="N113" s="70" t="n"/>
      <c r="O113" s="70" t="n"/>
      <c r="P113" s="123" t="n"/>
      <c r="Q113" s="122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120" t="n"/>
      <c r="H114" s="121" t="n"/>
      <c r="I114" s="122" t="n"/>
      <c r="J114" s="70" t="n"/>
      <c r="K114" s="70" t="n"/>
      <c r="L114" s="70" t="n"/>
      <c r="M114" s="70" t="n"/>
      <c r="N114" s="70" t="n"/>
      <c r="O114" s="70" t="n"/>
      <c r="P114" s="123" t="n"/>
      <c r="Q114" s="122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120" t="n"/>
      <c r="H115" s="121" t="n"/>
      <c r="I115" s="122" t="n"/>
      <c r="J115" s="70" t="n"/>
      <c r="K115" s="70" t="n"/>
      <c r="L115" s="70" t="n"/>
      <c r="M115" s="70" t="n"/>
      <c r="N115" s="70" t="n"/>
      <c r="O115" s="70" t="n"/>
      <c r="P115" s="123" t="n"/>
      <c r="Q115" s="122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120" t="n"/>
      <c r="H116" s="121" t="n"/>
      <c r="I116" s="122" t="n"/>
      <c r="J116" s="70" t="n"/>
      <c r="K116" s="70" t="n"/>
      <c r="L116" s="70" t="n"/>
      <c r="M116" s="70" t="n"/>
      <c r="N116" s="70" t="n"/>
      <c r="O116" s="70" t="n"/>
      <c r="P116" s="123" t="n"/>
      <c r="Q116" s="122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120" t="n"/>
      <c r="H117" s="121" t="n"/>
      <c r="I117" s="122" t="n"/>
      <c r="J117" s="70" t="n"/>
      <c r="K117" s="70" t="n"/>
      <c r="L117" s="70" t="n"/>
      <c r="M117" s="70" t="n"/>
      <c r="N117" s="70" t="n"/>
      <c r="O117" s="70" t="n"/>
      <c r="P117" s="123" t="n"/>
      <c r="Q117" s="122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120" t="n"/>
      <c r="H118" s="121" t="n"/>
      <c r="I118" s="122" t="n"/>
      <c r="J118" s="70" t="n"/>
      <c r="K118" s="70" t="n"/>
      <c r="L118" s="70" t="n"/>
      <c r="M118" s="70" t="n"/>
      <c r="N118" s="70" t="n"/>
      <c r="O118" s="70" t="n"/>
      <c r="P118" s="123" t="n"/>
      <c r="Q118" s="122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120" t="n"/>
      <c r="H119" s="121" t="n"/>
      <c r="I119" s="122" t="n"/>
      <c r="J119" s="70" t="n"/>
      <c r="K119" s="70" t="n"/>
      <c r="L119" s="70" t="n"/>
      <c r="M119" s="70" t="n"/>
      <c r="N119" s="70" t="n"/>
      <c r="O119" s="70" t="n"/>
      <c r="P119" s="123" t="n"/>
      <c r="Q119" s="122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120" t="n"/>
      <c r="H120" s="121" t="n"/>
      <c r="I120" s="122" t="n"/>
      <c r="J120" s="70" t="n"/>
      <c r="K120" s="70" t="n"/>
      <c r="L120" s="70" t="n"/>
      <c r="M120" s="70" t="n"/>
      <c r="N120" s="70" t="n"/>
      <c r="O120" s="70" t="n"/>
      <c r="P120" s="123" t="n"/>
      <c r="Q120" s="122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120" t="n"/>
      <c r="H121" s="121" t="n"/>
      <c r="I121" s="122" t="n"/>
      <c r="J121" s="70" t="n"/>
      <c r="K121" s="70" t="n"/>
      <c r="L121" s="70" t="n"/>
      <c r="M121" s="70" t="n"/>
      <c r="N121" s="70" t="n"/>
      <c r="O121" s="70" t="n"/>
      <c r="P121" s="123" t="n"/>
      <c r="Q121" s="122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120" t="n"/>
      <c r="H122" s="121" t="n"/>
      <c r="I122" s="122" t="n"/>
      <c r="J122" s="70" t="n"/>
      <c r="K122" s="70" t="n"/>
      <c r="L122" s="70" t="n"/>
      <c r="M122" s="70" t="n"/>
      <c r="N122" s="70" t="n"/>
      <c r="O122" s="70" t="n"/>
      <c r="P122" s="123" t="n"/>
      <c r="Q122" s="122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120" t="n"/>
      <c r="H123" s="121" t="n"/>
      <c r="I123" s="122" t="n"/>
      <c r="J123" s="70" t="n"/>
      <c r="K123" s="70" t="n"/>
      <c r="L123" s="70" t="n"/>
      <c r="M123" s="70" t="n"/>
      <c r="N123" s="70" t="n"/>
      <c r="O123" s="70" t="n"/>
      <c r="P123" s="123" t="n"/>
      <c r="Q123" s="122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120" t="n"/>
      <c r="H124" s="121" t="n"/>
      <c r="I124" s="122" t="n"/>
      <c r="J124" s="70" t="n"/>
      <c r="K124" s="70" t="n"/>
      <c r="L124" s="70" t="n"/>
      <c r="M124" s="70" t="n"/>
      <c r="N124" s="70" t="n"/>
      <c r="O124" s="70" t="n"/>
      <c r="P124" s="123" t="n"/>
      <c r="Q124" s="122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120" t="n"/>
      <c r="H125" s="121" t="n"/>
      <c r="I125" s="122" t="n"/>
      <c r="J125" s="70" t="n"/>
      <c r="K125" s="70" t="n"/>
      <c r="L125" s="70" t="n"/>
      <c r="M125" s="70" t="n"/>
      <c r="N125" s="70" t="n"/>
      <c r="O125" s="70" t="n"/>
      <c r="P125" s="123" t="n"/>
      <c r="Q125" s="122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120" t="n"/>
      <c r="H126" s="121" t="n"/>
      <c r="I126" s="122" t="n"/>
      <c r="J126" s="70" t="n"/>
      <c r="K126" s="70" t="n"/>
      <c r="L126" s="70" t="n"/>
      <c r="M126" s="70" t="n"/>
      <c r="N126" s="70" t="n"/>
      <c r="O126" s="70" t="n"/>
      <c r="P126" s="123" t="n"/>
      <c r="Q126" s="122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120" t="n"/>
      <c r="H127" s="121" t="n"/>
      <c r="I127" s="122" t="n"/>
      <c r="J127" s="70" t="n"/>
      <c r="K127" s="70" t="n"/>
      <c r="L127" s="70" t="n"/>
      <c r="M127" s="70" t="n"/>
      <c r="N127" s="70" t="n"/>
      <c r="O127" s="70" t="n"/>
      <c r="P127" s="123" t="n"/>
      <c r="Q127" s="122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120" t="n"/>
      <c r="H128" s="121" t="n"/>
      <c r="I128" s="122" t="n"/>
      <c r="J128" s="70" t="n"/>
      <c r="K128" s="70" t="n"/>
      <c r="L128" s="70" t="n"/>
      <c r="M128" s="70" t="n"/>
      <c r="N128" s="70" t="n"/>
      <c r="O128" s="70" t="n"/>
      <c r="P128" s="123" t="n"/>
      <c r="Q128" s="122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120" t="n"/>
      <c r="H129" s="121" t="n"/>
      <c r="I129" s="122" t="n"/>
      <c r="J129" s="70" t="n"/>
      <c r="K129" s="70" t="n"/>
      <c r="L129" s="70" t="n"/>
      <c r="M129" s="70" t="n"/>
      <c r="N129" s="70" t="n"/>
      <c r="O129" s="70" t="n"/>
      <c r="P129" s="123" t="n"/>
      <c r="Q129" s="122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120" t="n"/>
      <c r="H130" s="121" t="n"/>
      <c r="I130" s="122" t="n"/>
      <c r="J130" s="70" t="n"/>
      <c r="K130" s="70" t="n"/>
      <c r="L130" s="70" t="n"/>
      <c r="M130" s="70" t="n"/>
      <c r="N130" s="70" t="n"/>
      <c r="O130" s="70" t="n"/>
      <c r="P130" s="123" t="n"/>
      <c r="Q130" s="122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120" t="n"/>
      <c r="H131" s="121" t="n"/>
      <c r="I131" s="122" t="n"/>
      <c r="J131" s="70" t="n"/>
      <c r="K131" s="70" t="n"/>
      <c r="L131" s="70" t="n"/>
      <c r="M131" s="70" t="n"/>
      <c r="N131" s="70" t="n"/>
      <c r="O131" s="70" t="n"/>
      <c r="P131" s="123" t="n"/>
      <c r="Q131" s="122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120" t="n"/>
      <c r="H132" s="121" t="n"/>
      <c r="I132" s="122" t="n"/>
      <c r="J132" s="70" t="n"/>
      <c r="K132" s="70" t="n"/>
      <c r="L132" s="70" t="n"/>
      <c r="M132" s="70" t="n"/>
      <c r="N132" s="70" t="n"/>
      <c r="O132" s="70" t="n"/>
      <c r="P132" s="123" t="n"/>
      <c r="Q132" s="122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120" t="n"/>
      <c r="H133" s="121" t="n"/>
      <c r="I133" s="122" t="n"/>
      <c r="J133" s="70" t="n"/>
      <c r="K133" s="70" t="n"/>
      <c r="L133" s="70" t="n"/>
      <c r="M133" s="70" t="n"/>
      <c r="N133" s="70" t="n"/>
      <c r="O133" s="70" t="n"/>
      <c r="P133" s="123" t="n"/>
      <c r="Q133" s="122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120" t="n"/>
      <c r="H134" s="121" t="n"/>
      <c r="I134" s="122" t="n"/>
      <c r="J134" s="70" t="n"/>
      <c r="K134" s="70" t="n"/>
      <c r="L134" s="70" t="n"/>
      <c r="M134" s="70" t="n"/>
      <c r="N134" s="70" t="n"/>
      <c r="O134" s="70" t="n"/>
      <c r="P134" s="123" t="n"/>
      <c r="Q134" s="122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120" t="n"/>
      <c r="H135" s="121" t="n"/>
      <c r="I135" s="122" t="n"/>
      <c r="J135" s="70" t="n"/>
      <c r="K135" s="70" t="n"/>
      <c r="L135" s="70" t="n"/>
      <c r="M135" s="70" t="n"/>
      <c r="N135" s="70" t="n"/>
      <c r="O135" s="70" t="n"/>
      <c r="P135" s="123" t="n"/>
      <c r="Q135" s="122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120" t="n"/>
      <c r="H136" s="121" t="n"/>
      <c r="I136" s="122" t="n"/>
      <c r="J136" s="70" t="n"/>
      <c r="K136" s="70" t="n"/>
      <c r="L136" s="70" t="n"/>
      <c r="M136" s="70" t="n"/>
      <c r="N136" s="70" t="n"/>
      <c r="O136" s="70" t="n"/>
      <c r="P136" s="123" t="n"/>
      <c r="Q136" s="122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120" t="n"/>
      <c r="H137" s="121" t="n"/>
      <c r="I137" s="122" t="n"/>
      <c r="J137" s="70" t="n"/>
      <c r="K137" s="70" t="n"/>
      <c r="L137" s="70" t="n"/>
      <c r="M137" s="70" t="n"/>
      <c r="N137" s="70" t="n"/>
      <c r="O137" s="70" t="n"/>
      <c r="P137" s="123" t="n"/>
      <c r="Q137" s="122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120" t="n"/>
      <c r="H138" s="121" t="n"/>
      <c r="I138" s="122" t="n"/>
      <c r="J138" s="70" t="n"/>
      <c r="K138" s="70" t="n"/>
      <c r="L138" s="70" t="n"/>
      <c r="M138" s="70" t="n"/>
      <c r="N138" s="70" t="n"/>
      <c r="O138" s="70" t="n"/>
      <c r="P138" s="123" t="n"/>
      <c r="Q138" s="122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120" t="n"/>
      <c r="H139" s="121" t="n"/>
      <c r="I139" s="122" t="n"/>
      <c r="J139" s="70" t="n"/>
      <c r="K139" s="70" t="n"/>
      <c r="L139" s="70" t="n"/>
      <c r="M139" s="70" t="n"/>
      <c r="N139" s="70" t="n"/>
      <c r="O139" s="70" t="n"/>
      <c r="P139" s="123" t="n"/>
      <c r="Q139" s="122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120" t="n"/>
      <c r="H140" s="121" t="n"/>
      <c r="I140" s="122" t="n"/>
      <c r="J140" s="70" t="n"/>
      <c r="K140" s="70" t="n"/>
      <c r="L140" s="70" t="n"/>
      <c r="M140" s="70" t="n"/>
      <c r="N140" s="70" t="n"/>
      <c r="O140" s="70" t="n"/>
      <c r="P140" s="123" t="n"/>
      <c r="Q140" s="122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120" t="n"/>
      <c r="H141" s="121" t="n"/>
      <c r="I141" s="122" t="n"/>
      <c r="J141" s="70" t="n"/>
      <c r="K141" s="70" t="n"/>
      <c r="L141" s="70" t="n"/>
      <c r="M141" s="70" t="n"/>
      <c r="N141" s="70" t="n"/>
      <c r="O141" s="70" t="n"/>
      <c r="P141" s="123" t="n"/>
      <c r="Q141" s="122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120" t="n"/>
      <c r="H142" s="121" t="n"/>
      <c r="I142" s="122" t="n"/>
      <c r="J142" s="70" t="n"/>
      <c r="K142" s="70" t="n"/>
      <c r="L142" s="70" t="n"/>
      <c r="M142" s="70" t="n"/>
      <c r="N142" s="70" t="n"/>
      <c r="O142" s="70" t="n"/>
      <c r="P142" s="123" t="n"/>
      <c r="Q142" s="122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120" t="n"/>
      <c r="H143" s="121" t="n"/>
      <c r="I143" s="122" t="n"/>
      <c r="J143" s="70" t="n"/>
      <c r="K143" s="70" t="n"/>
      <c r="L143" s="70" t="n"/>
      <c r="M143" s="70" t="n"/>
      <c r="N143" s="70" t="n"/>
      <c r="O143" s="70" t="n"/>
      <c r="P143" s="123" t="n"/>
      <c r="Q143" s="122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120" t="n"/>
      <c r="H144" s="121" t="n"/>
      <c r="I144" s="122" t="n"/>
      <c r="J144" s="70" t="n"/>
      <c r="K144" s="70" t="n"/>
      <c r="L144" s="70" t="n"/>
      <c r="M144" s="70" t="n"/>
      <c r="N144" s="70" t="n"/>
      <c r="O144" s="70" t="n"/>
      <c r="P144" s="123" t="n"/>
      <c r="Q144" s="122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120" t="n"/>
      <c r="H145" s="121" t="n"/>
      <c r="I145" s="122" t="n"/>
      <c r="J145" s="70" t="n"/>
      <c r="K145" s="70" t="n"/>
      <c r="L145" s="70" t="n"/>
      <c r="M145" s="70" t="n"/>
      <c r="N145" s="70" t="n"/>
      <c r="O145" s="70" t="n"/>
      <c r="P145" s="123" t="n"/>
      <c r="Q145" s="122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120" t="n"/>
      <c r="H146" s="121" t="n"/>
      <c r="I146" s="122" t="n"/>
      <c r="J146" s="70" t="n"/>
      <c r="K146" s="70" t="n"/>
      <c r="L146" s="70" t="n"/>
      <c r="M146" s="70" t="n"/>
      <c r="N146" s="70" t="n"/>
      <c r="O146" s="70" t="n"/>
      <c r="P146" s="123" t="n"/>
      <c r="Q146" s="122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120" t="n"/>
      <c r="H147" s="121" t="n"/>
      <c r="I147" s="122" t="n"/>
      <c r="J147" s="70" t="n"/>
      <c r="K147" s="70" t="n"/>
      <c r="L147" s="70" t="n"/>
      <c r="M147" s="70" t="n"/>
      <c r="N147" s="70" t="n"/>
      <c r="O147" s="70" t="n"/>
      <c r="P147" s="123" t="n"/>
      <c r="Q147" s="122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120" t="n"/>
      <c r="H148" s="121" t="n"/>
      <c r="I148" s="122" t="n"/>
      <c r="J148" s="70" t="n"/>
      <c r="K148" s="70" t="n"/>
      <c r="L148" s="70" t="n"/>
      <c r="M148" s="70" t="n"/>
      <c r="N148" s="70" t="n"/>
      <c r="O148" s="70" t="n"/>
      <c r="P148" s="123" t="n"/>
      <c r="Q148" s="122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120" t="n"/>
      <c r="H149" s="121" t="n"/>
      <c r="I149" s="122" t="n"/>
      <c r="J149" s="70" t="n"/>
      <c r="K149" s="70" t="n"/>
      <c r="L149" s="70" t="n"/>
      <c r="M149" s="70" t="n"/>
      <c r="N149" s="70" t="n"/>
      <c r="O149" s="70" t="n"/>
      <c r="P149" s="123" t="n"/>
      <c r="Q149" s="122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120" t="n"/>
      <c r="H150" s="121" t="n"/>
      <c r="I150" s="122" t="n"/>
      <c r="J150" s="70" t="n"/>
      <c r="K150" s="70" t="n"/>
      <c r="L150" s="70" t="n"/>
      <c r="M150" s="70" t="n"/>
      <c r="N150" s="70" t="n"/>
      <c r="O150" s="70" t="n"/>
      <c r="P150" s="123" t="n"/>
      <c r="Q150" s="122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120" t="n"/>
      <c r="H151" s="121" t="n"/>
      <c r="I151" s="122" t="n"/>
      <c r="J151" s="70" t="n"/>
      <c r="K151" s="70" t="n"/>
      <c r="L151" s="70" t="n"/>
      <c r="M151" s="70" t="n"/>
      <c r="N151" s="70" t="n"/>
      <c r="O151" s="70" t="n"/>
      <c r="P151" s="123" t="n"/>
      <c r="Q151" s="122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120" t="n"/>
      <c r="H152" s="121" t="n"/>
      <c r="I152" s="122" t="n"/>
      <c r="J152" s="70" t="n"/>
      <c r="K152" s="70" t="n"/>
      <c r="L152" s="70" t="n"/>
      <c r="M152" s="70" t="n"/>
      <c r="N152" s="70" t="n"/>
      <c r="O152" s="70" t="n"/>
      <c r="P152" s="123" t="n"/>
      <c r="Q152" s="122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120" t="n"/>
      <c r="H153" s="121" t="n"/>
      <c r="I153" s="122" t="n"/>
      <c r="J153" s="70" t="n"/>
      <c r="K153" s="70" t="n"/>
      <c r="L153" s="70" t="n"/>
      <c r="M153" s="70" t="n"/>
      <c r="N153" s="70" t="n"/>
      <c r="O153" s="70" t="n"/>
      <c r="P153" s="123" t="n"/>
      <c r="Q153" s="122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120" t="n"/>
      <c r="H154" s="121" t="n"/>
      <c r="I154" s="122" t="n"/>
      <c r="J154" s="70" t="n"/>
      <c r="K154" s="70" t="n"/>
      <c r="L154" s="70" t="n"/>
      <c r="M154" s="70" t="n"/>
      <c r="N154" s="70" t="n"/>
      <c r="O154" s="70" t="n"/>
      <c r="P154" s="123" t="n"/>
      <c r="Q154" s="122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120" t="n"/>
      <c r="H155" s="121" t="n"/>
      <c r="I155" s="122" t="n"/>
      <c r="J155" s="70" t="n"/>
      <c r="K155" s="70" t="n"/>
      <c r="L155" s="70" t="n"/>
      <c r="M155" s="70" t="n"/>
      <c r="N155" s="70" t="n"/>
      <c r="O155" s="70" t="n"/>
      <c r="P155" s="123" t="n"/>
      <c r="Q155" s="122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120" t="n"/>
      <c r="H156" s="121" t="n"/>
      <c r="I156" s="122" t="n"/>
      <c r="J156" s="70" t="n"/>
      <c r="K156" s="70" t="n"/>
      <c r="L156" s="70" t="n"/>
      <c r="M156" s="70" t="n"/>
      <c r="N156" s="70" t="n"/>
      <c r="O156" s="70" t="n"/>
      <c r="P156" s="123" t="n"/>
      <c r="Q156" s="122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120" t="n"/>
      <c r="H157" s="121" t="n"/>
      <c r="I157" s="122" t="n"/>
      <c r="J157" s="70" t="n"/>
      <c r="K157" s="70" t="n"/>
      <c r="L157" s="70" t="n"/>
      <c r="M157" s="70" t="n"/>
      <c r="N157" s="70" t="n"/>
      <c r="O157" s="70" t="n"/>
      <c r="P157" s="123" t="n"/>
      <c r="Q157" s="122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120" t="n"/>
      <c r="H158" s="121" t="n"/>
      <c r="I158" s="122" t="n"/>
      <c r="J158" s="70" t="n"/>
      <c r="K158" s="70" t="n"/>
      <c r="L158" s="70" t="n"/>
      <c r="M158" s="70" t="n"/>
      <c r="N158" s="70" t="n"/>
      <c r="O158" s="70" t="n"/>
      <c r="P158" s="123" t="n"/>
      <c r="Q158" s="122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120" t="n"/>
      <c r="H159" s="121" t="n"/>
      <c r="I159" s="122" t="n"/>
      <c r="J159" s="70" t="n"/>
      <c r="K159" s="70" t="n"/>
      <c r="L159" s="70" t="n"/>
      <c r="M159" s="70" t="n"/>
      <c r="N159" s="70" t="n"/>
      <c r="O159" s="70" t="n"/>
      <c r="P159" s="123" t="n"/>
      <c r="Q159" s="122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120" t="n"/>
      <c r="H160" s="121" t="n"/>
      <c r="I160" s="122" t="n"/>
      <c r="J160" s="70" t="n"/>
      <c r="K160" s="70" t="n"/>
      <c r="L160" s="70" t="n"/>
      <c r="M160" s="70" t="n"/>
      <c r="N160" s="70" t="n"/>
      <c r="O160" s="70" t="n"/>
      <c r="P160" s="123" t="n"/>
      <c r="Q160" s="122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120" t="n"/>
      <c r="H161" s="121" t="n"/>
      <c r="I161" s="122" t="n"/>
      <c r="J161" s="70" t="n"/>
      <c r="K161" s="70" t="n"/>
      <c r="L161" s="70" t="n"/>
      <c r="M161" s="70" t="n"/>
      <c r="N161" s="70" t="n"/>
      <c r="O161" s="70" t="n"/>
      <c r="P161" s="123" t="n"/>
      <c r="Q161" s="122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120" t="n"/>
      <c r="H162" s="121" t="n"/>
      <c r="I162" s="122" t="n"/>
      <c r="J162" s="70" t="n"/>
      <c r="K162" s="70" t="n"/>
      <c r="L162" s="70" t="n"/>
      <c r="M162" s="70" t="n"/>
      <c r="N162" s="70" t="n"/>
      <c r="O162" s="70" t="n"/>
      <c r="P162" s="123" t="n"/>
      <c r="Q162" s="122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120" t="n"/>
      <c r="H163" s="121" t="n"/>
      <c r="I163" s="122" t="n"/>
      <c r="J163" s="70" t="n"/>
      <c r="K163" s="70" t="n"/>
      <c r="L163" s="70" t="n"/>
      <c r="M163" s="70" t="n"/>
      <c r="N163" s="70" t="n"/>
      <c r="O163" s="70" t="n"/>
      <c r="P163" s="123" t="n"/>
      <c r="Q163" s="122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120" t="n"/>
      <c r="H164" s="121" t="n"/>
      <c r="I164" s="122" t="n"/>
      <c r="J164" s="70" t="n"/>
      <c r="K164" s="70" t="n"/>
      <c r="L164" s="70" t="n"/>
      <c r="M164" s="70" t="n"/>
      <c r="N164" s="70" t="n"/>
      <c r="O164" s="70" t="n"/>
      <c r="P164" s="123" t="n"/>
      <c r="Q164" s="122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120" t="n"/>
      <c r="H165" s="121" t="n"/>
      <c r="I165" s="122" t="n"/>
      <c r="J165" s="70" t="n"/>
      <c r="K165" s="70" t="n"/>
      <c r="L165" s="70" t="n"/>
      <c r="M165" s="70" t="n"/>
      <c r="N165" s="70" t="n"/>
      <c r="O165" s="70" t="n"/>
      <c r="P165" s="123" t="n"/>
      <c r="Q165" s="122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120" t="n"/>
      <c r="H166" s="121" t="n"/>
      <c r="I166" s="122" t="n"/>
      <c r="J166" s="70" t="n"/>
      <c r="K166" s="70" t="n"/>
      <c r="L166" s="70" t="n"/>
      <c r="M166" s="70" t="n"/>
      <c r="N166" s="70" t="n"/>
      <c r="O166" s="70" t="n"/>
      <c r="P166" s="123" t="n"/>
      <c r="Q166" s="122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120" t="n"/>
      <c r="H167" s="121" t="n"/>
      <c r="I167" s="122" t="n"/>
      <c r="J167" s="70" t="n"/>
      <c r="K167" s="70" t="n"/>
      <c r="L167" s="70" t="n"/>
      <c r="M167" s="70" t="n"/>
      <c r="N167" s="70" t="n"/>
      <c r="O167" s="70" t="n"/>
      <c r="P167" s="123" t="n"/>
      <c r="Q167" s="122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120" t="n"/>
      <c r="H168" s="121" t="n"/>
      <c r="I168" s="122" t="n"/>
      <c r="J168" s="70" t="n"/>
      <c r="K168" s="70" t="n"/>
      <c r="L168" s="70" t="n"/>
      <c r="M168" s="70" t="n"/>
      <c r="N168" s="70" t="n"/>
      <c r="O168" s="70" t="n"/>
      <c r="P168" s="123" t="n"/>
      <c r="Q168" s="122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120" t="n"/>
      <c r="H169" s="121" t="n"/>
      <c r="I169" s="122" t="n"/>
      <c r="J169" s="70" t="n"/>
      <c r="K169" s="70" t="n"/>
      <c r="L169" s="70" t="n"/>
      <c r="M169" s="70" t="n"/>
      <c r="N169" s="70" t="n"/>
      <c r="O169" s="70" t="n"/>
      <c r="P169" s="123" t="n"/>
      <c r="Q169" s="122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120" t="n"/>
      <c r="H170" s="121" t="n"/>
      <c r="I170" s="122" t="n"/>
      <c r="J170" s="70" t="n"/>
      <c r="K170" s="70" t="n"/>
      <c r="L170" s="70" t="n"/>
      <c r="M170" s="70" t="n"/>
      <c r="N170" s="70" t="n"/>
      <c r="O170" s="70" t="n"/>
      <c r="P170" s="123" t="n"/>
      <c r="Q170" s="122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120" t="n"/>
      <c r="H171" s="121" t="n"/>
      <c r="I171" s="122" t="n"/>
      <c r="J171" s="70" t="n"/>
      <c r="K171" s="70" t="n"/>
      <c r="L171" s="70" t="n"/>
      <c r="M171" s="70" t="n"/>
      <c r="N171" s="70" t="n"/>
      <c r="O171" s="70" t="n"/>
      <c r="P171" s="123" t="n"/>
      <c r="Q171" s="122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120" t="n"/>
      <c r="H172" s="121" t="n"/>
      <c r="I172" s="122" t="n"/>
      <c r="J172" s="70" t="n"/>
      <c r="K172" s="70" t="n"/>
      <c r="L172" s="70" t="n"/>
      <c r="M172" s="70" t="n"/>
      <c r="N172" s="70" t="n"/>
      <c r="O172" s="70" t="n"/>
      <c r="P172" s="123" t="n"/>
      <c r="Q172" s="122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120" t="n"/>
      <c r="H173" s="121" t="n"/>
      <c r="I173" s="122" t="n"/>
      <c r="J173" s="70" t="n"/>
      <c r="K173" s="70" t="n"/>
      <c r="L173" s="70" t="n"/>
      <c r="M173" s="70" t="n"/>
      <c r="N173" s="70" t="n"/>
      <c r="O173" s="70" t="n"/>
      <c r="P173" s="123" t="n"/>
      <c r="Q173" s="122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120" t="n"/>
      <c r="H174" s="121" t="n"/>
      <c r="I174" s="122" t="n"/>
      <c r="J174" s="70" t="n"/>
      <c r="K174" s="70" t="n"/>
      <c r="L174" s="70" t="n"/>
      <c r="M174" s="70" t="n"/>
      <c r="N174" s="70" t="n"/>
      <c r="O174" s="70" t="n"/>
      <c r="P174" s="123" t="n"/>
      <c r="Q174" s="122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120" t="n"/>
      <c r="H175" s="121" t="n"/>
      <c r="I175" s="122" t="n"/>
      <c r="J175" s="70" t="n"/>
      <c r="K175" s="70" t="n"/>
      <c r="L175" s="70" t="n"/>
      <c r="M175" s="70" t="n"/>
      <c r="N175" s="70" t="n"/>
      <c r="O175" s="70" t="n"/>
      <c r="P175" s="123" t="n"/>
      <c r="Q175" s="122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120" t="n"/>
      <c r="H176" s="121" t="n"/>
      <c r="I176" s="122" t="n"/>
      <c r="J176" s="70" t="n"/>
      <c r="K176" s="70" t="n"/>
      <c r="L176" s="70" t="n"/>
      <c r="M176" s="70" t="n"/>
      <c r="N176" s="70" t="n"/>
      <c r="O176" s="70" t="n"/>
      <c r="P176" s="123" t="n"/>
      <c r="Q176" s="122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120" t="n"/>
      <c r="H177" s="121" t="n"/>
      <c r="I177" s="122" t="n"/>
      <c r="J177" s="70" t="n"/>
      <c r="K177" s="70" t="n"/>
      <c r="L177" s="70" t="n"/>
      <c r="M177" s="70" t="n"/>
      <c r="N177" s="70" t="n"/>
      <c r="O177" s="70" t="n"/>
      <c r="P177" s="123" t="n"/>
      <c r="Q177" s="122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120" t="n"/>
      <c r="H178" s="121" t="n"/>
      <c r="I178" s="122" t="n"/>
      <c r="J178" s="70" t="n"/>
      <c r="K178" s="70" t="n"/>
      <c r="L178" s="70" t="n"/>
      <c r="M178" s="70" t="n"/>
      <c r="N178" s="70" t="n"/>
      <c r="O178" s="70" t="n"/>
      <c r="P178" s="123" t="n"/>
      <c r="Q178" s="122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120" t="n"/>
      <c r="H179" s="121" t="n"/>
      <c r="I179" s="122" t="n"/>
      <c r="J179" s="70" t="n"/>
      <c r="K179" s="70" t="n"/>
      <c r="L179" s="70" t="n"/>
      <c r="M179" s="70" t="n"/>
      <c r="N179" s="70" t="n"/>
      <c r="O179" s="70" t="n"/>
      <c r="P179" s="123" t="n"/>
      <c r="Q179" s="122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120" t="n"/>
      <c r="H180" s="121" t="n"/>
      <c r="I180" s="122" t="n"/>
      <c r="J180" s="70" t="n"/>
      <c r="K180" s="70" t="n"/>
      <c r="L180" s="70" t="n"/>
      <c r="M180" s="70" t="n"/>
      <c r="N180" s="70" t="n"/>
      <c r="O180" s="70" t="n"/>
      <c r="P180" s="123" t="n"/>
      <c r="Q180" s="122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120" t="n"/>
      <c r="H181" s="121" t="n"/>
      <c r="I181" s="122" t="n"/>
      <c r="J181" s="70" t="n"/>
      <c r="K181" s="70" t="n"/>
      <c r="L181" s="70" t="n"/>
      <c r="M181" s="70" t="n"/>
      <c r="N181" s="70" t="n"/>
      <c r="O181" s="70" t="n"/>
      <c r="P181" s="123" t="n"/>
      <c r="Q181" s="122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120" t="n"/>
      <c r="H182" s="121" t="n"/>
      <c r="I182" s="122" t="n"/>
      <c r="J182" s="70" t="n"/>
      <c r="K182" s="70" t="n"/>
      <c r="L182" s="70" t="n"/>
      <c r="M182" s="70" t="n"/>
      <c r="N182" s="70" t="n"/>
      <c r="O182" s="70" t="n"/>
      <c r="P182" s="123" t="n"/>
      <c r="Q182" s="122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120" t="n"/>
      <c r="H183" s="121" t="n"/>
      <c r="I183" s="122" t="n"/>
      <c r="J183" s="70" t="n"/>
      <c r="K183" s="70" t="n"/>
      <c r="L183" s="70" t="n"/>
      <c r="M183" s="70" t="n"/>
      <c r="N183" s="70" t="n"/>
      <c r="O183" s="70" t="n"/>
      <c r="P183" s="123" t="n"/>
      <c r="Q183" s="122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120" t="n"/>
      <c r="H184" s="121" t="n"/>
      <c r="I184" s="122" t="n"/>
      <c r="J184" s="70" t="n"/>
      <c r="K184" s="70" t="n"/>
      <c r="L184" s="70" t="n"/>
      <c r="M184" s="70" t="n"/>
      <c r="N184" s="70" t="n"/>
      <c r="O184" s="70" t="n"/>
      <c r="P184" s="123" t="n"/>
      <c r="Q184" s="122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120" t="n"/>
      <c r="H185" s="121" t="n"/>
      <c r="I185" s="122" t="n"/>
      <c r="J185" s="70" t="n"/>
      <c r="K185" s="70" t="n"/>
      <c r="L185" s="70" t="n"/>
      <c r="M185" s="70" t="n"/>
      <c r="N185" s="70" t="n"/>
      <c r="O185" s="70" t="n"/>
      <c r="P185" s="123" t="n"/>
      <c r="Q185" s="122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120" t="n"/>
      <c r="H186" s="121" t="n"/>
      <c r="I186" s="122" t="n"/>
      <c r="J186" s="70" t="n"/>
      <c r="K186" s="70" t="n"/>
      <c r="L186" s="70" t="n"/>
      <c r="M186" s="70" t="n"/>
      <c r="N186" s="70" t="n"/>
      <c r="O186" s="70" t="n"/>
      <c r="P186" s="123" t="n"/>
      <c r="Q186" s="122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120" t="n"/>
      <c r="H187" s="121" t="n"/>
      <c r="I187" s="122" t="n"/>
      <c r="J187" s="70" t="n"/>
      <c r="K187" s="70" t="n"/>
      <c r="L187" s="70" t="n"/>
      <c r="M187" s="70" t="n"/>
      <c r="N187" s="70" t="n"/>
      <c r="O187" s="70" t="n"/>
      <c r="P187" s="123" t="n"/>
      <c r="Q187" s="122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120" t="n"/>
      <c r="H188" s="121" t="n"/>
      <c r="I188" s="122" t="n"/>
      <c r="J188" s="70" t="n"/>
      <c r="K188" s="70" t="n"/>
      <c r="L188" s="70" t="n"/>
      <c r="M188" s="70" t="n"/>
      <c r="N188" s="70" t="n"/>
      <c r="O188" s="70" t="n"/>
      <c r="P188" s="123" t="n"/>
      <c r="Q188" s="122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120" t="n"/>
      <c r="H189" s="121" t="n"/>
      <c r="I189" s="122" t="n"/>
      <c r="J189" s="70" t="n"/>
      <c r="K189" s="70" t="n"/>
      <c r="L189" s="70" t="n"/>
      <c r="M189" s="70" t="n"/>
      <c r="N189" s="70" t="n"/>
      <c r="O189" s="70" t="n"/>
      <c r="P189" s="123" t="n"/>
      <c r="Q189" s="122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120" t="n"/>
      <c r="H190" s="121" t="n"/>
      <c r="I190" s="122" t="n"/>
      <c r="J190" s="70" t="n"/>
      <c r="K190" s="70" t="n"/>
      <c r="L190" s="70" t="n"/>
      <c r="M190" s="70" t="n"/>
      <c r="N190" s="70" t="n"/>
      <c r="O190" s="70" t="n"/>
      <c r="P190" s="123" t="n"/>
      <c r="Q190" s="122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120" t="n"/>
      <c r="H191" s="121" t="n"/>
      <c r="I191" s="122" t="n"/>
      <c r="J191" s="70" t="n"/>
      <c r="K191" s="70" t="n"/>
      <c r="L191" s="70" t="n"/>
      <c r="M191" s="70" t="n"/>
      <c r="N191" s="70" t="n"/>
      <c r="O191" s="70" t="n"/>
      <c r="P191" s="123" t="n"/>
      <c r="Q191" s="122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120" t="n"/>
      <c r="H192" s="121" t="n"/>
      <c r="I192" s="122" t="n"/>
      <c r="J192" s="70" t="n"/>
      <c r="K192" s="70" t="n"/>
      <c r="L192" s="70" t="n"/>
      <c r="M192" s="70" t="n"/>
      <c r="N192" s="70" t="n"/>
      <c r="O192" s="70" t="n"/>
      <c r="P192" s="123" t="n"/>
      <c r="Q192" s="122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120" t="n"/>
      <c r="H193" s="121" t="n"/>
      <c r="I193" s="122" t="n"/>
      <c r="J193" s="70" t="n"/>
      <c r="K193" s="70" t="n"/>
      <c r="L193" s="70" t="n"/>
      <c r="M193" s="70" t="n"/>
      <c r="N193" s="70" t="n"/>
      <c r="O193" s="70" t="n"/>
      <c r="P193" s="123" t="n"/>
      <c r="Q193" s="122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120" t="n"/>
      <c r="H194" s="121" t="n"/>
      <c r="I194" s="122" t="n"/>
      <c r="J194" s="70" t="n"/>
      <c r="K194" s="70" t="n"/>
      <c r="L194" s="70" t="n"/>
      <c r="M194" s="70" t="n"/>
      <c r="N194" s="70" t="n"/>
      <c r="O194" s="70" t="n"/>
      <c r="P194" s="123" t="n"/>
      <c r="Q194" s="122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120" t="n"/>
      <c r="H195" s="121" t="n"/>
      <c r="I195" s="122" t="n"/>
      <c r="J195" s="70" t="n"/>
      <c r="K195" s="70" t="n"/>
      <c r="L195" s="70" t="n"/>
      <c r="M195" s="70" t="n"/>
      <c r="N195" s="70" t="n"/>
      <c r="O195" s="70" t="n"/>
      <c r="P195" s="123" t="n"/>
      <c r="Q195" s="122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120" t="n"/>
      <c r="H196" s="121" t="n"/>
      <c r="I196" s="122" t="n"/>
      <c r="J196" s="70" t="n"/>
      <c r="K196" s="70" t="n"/>
      <c r="L196" s="70" t="n"/>
      <c r="M196" s="70" t="n"/>
      <c r="N196" s="70" t="n"/>
      <c r="O196" s="70" t="n"/>
      <c r="P196" s="123" t="n"/>
      <c r="Q196" s="122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120" t="n"/>
      <c r="H197" s="121" t="n"/>
      <c r="I197" s="122" t="n"/>
      <c r="J197" s="70" t="n"/>
      <c r="K197" s="70" t="n"/>
      <c r="L197" s="70" t="n"/>
      <c r="M197" s="70" t="n"/>
      <c r="N197" s="70" t="n"/>
      <c r="O197" s="70" t="n"/>
      <c r="P197" s="123" t="n"/>
      <c r="Q197" s="122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120" t="n"/>
      <c r="H198" s="121" t="n"/>
      <c r="I198" s="122" t="n"/>
      <c r="J198" s="70" t="n"/>
      <c r="K198" s="70" t="n"/>
      <c r="L198" s="70" t="n"/>
      <c r="M198" s="70" t="n"/>
      <c r="N198" s="70" t="n"/>
      <c r="O198" s="70" t="n"/>
      <c r="P198" s="123" t="n"/>
      <c r="Q198" s="122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120" t="n"/>
      <c r="H199" s="121" t="n"/>
      <c r="I199" s="122" t="n"/>
      <c r="J199" s="70" t="n"/>
      <c r="K199" s="70" t="n"/>
      <c r="L199" s="70" t="n"/>
      <c r="M199" s="70" t="n"/>
      <c r="N199" s="70" t="n"/>
      <c r="O199" s="70" t="n"/>
      <c r="P199" s="123" t="n"/>
      <c r="Q199" s="122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120" t="n"/>
      <c r="H200" s="121" t="n"/>
      <c r="I200" s="122" t="n"/>
      <c r="J200" s="70" t="n"/>
      <c r="K200" s="70" t="n"/>
      <c r="L200" s="70" t="n"/>
      <c r="M200" s="70" t="n"/>
      <c r="N200" s="70" t="n"/>
      <c r="O200" s="70" t="n"/>
      <c r="P200" s="123" t="n"/>
      <c r="Q200" s="122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120" t="n"/>
      <c r="H201" s="121" t="n"/>
      <c r="I201" s="122" t="n"/>
      <c r="J201" s="70" t="n"/>
      <c r="K201" s="70" t="n"/>
      <c r="L201" s="70" t="n"/>
      <c r="M201" s="70" t="n"/>
      <c r="N201" s="70" t="n"/>
      <c r="O201" s="70" t="n"/>
      <c r="P201" s="123" t="n"/>
      <c r="Q201" s="122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120" t="n"/>
      <c r="H202" s="121" t="n"/>
      <c r="I202" s="122" t="n"/>
      <c r="J202" s="70" t="n"/>
      <c r="K202" s="70" t="n"/>
      <c r="L202" s="70" t="n"/>
      <c r="M202" s="70" t="n"/>
      <c r="N202" s="70" t="n"/>
      <c r="O202" s="70" t="n"/>
      <c r="P202" s="123" t="n"/>
      <c r="Q202" s="122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120" t="n"/>
      <c r="H203" s="121" t="n"/>
      <c r="I203" s="122" t="n"/>
      <c r="J203" s="70" t="n"/>
      <c r="K203" s="70" t="n"/>
      <c r="L203" s="70" t="n"/>
      <c r="M203" s="70" t="n"/>
      <c r="N203" s="70" t="n"/>
      <c r="O203" s="70" t="n"/>
      <c r="P203" s="123" t="n"/>
      <c r="Q203" s="122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120" t="n"/>
      <c r="H204" s="121" t="n"/>
      <c r="I204" s="122" t="n"/>
      <c r="J204" s="70" t="n"/>
      <c r="K204" s="70" t="n"/>
      <c r="L204" s="70" t="n"/>
      <c r="M204" s="70" t="n"/>
      <c r="N204" s="70" t="n"/>
      <c r="O204" s="70" t="n"/>
      <c r="P204" s="123" t="n"/>
      <c r="Q204" s="122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120" t="n"/>
      <c r="H205" s="121" t="n"/>
      <c r="I205" s="122" t="n"/>
      <c r="J205" s="70" t="n"/>
      <c r="K205" s="70" t="n"/>
      <c r="L205" s="70" t="n"/>
      <c r="M205" s="70" t="n"/>
      <c r="N205" s="70" t="n"/>
      <c r="O205" s="70" t="n"/>
      <c r="P205" s="123" t="n"/>
      <c r="Q205" s="122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120" t="n"/>
      <c r="H206" s="121" t="n"/>
      <c r="I206" s="122" t="n"/>
      <c r="J206" s="70" t="n"/>
      <c r="K206" s="70" t="n"/>
      <c r="L206" s="70" t="n"/>
      <c r="M206" s="70" t="n"/>
      <c r="N206" s="70" t="n"/>
      <c r="O206" s="70" t="n"/>
      <c r="P206" s="123" t="n"/>
      <c r="Q206" s="122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120" t="n"/>
      <c r="H207" s="121" t="n"/>
      <c r="I207" s="122" t="n"/>
      <c r="J207" s="70" t="n"/>
      <c r="K207" s="70" t="n"/>
      <c r="L207" s="70" t="n"/>
      <c r="M207" s="70" t="n"/>
      <c r="N207" s="70" t="n"/>
      <c r="O207" s="70" t="n"/>
      <c r="P207" s="123" t="n"/>
      <c r="Q207" s="122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120" t="n"/>
      <c r="H208" s="121" t="n"/>
      <c r="I208" s="122" t="n"/>
      <c r="J208" s="70" t="n"/>
      <c r="K208" s="70" t="n"/>
      <c r="L208" s="70" t="n"/>
      <c r="M208" s="70" t="n"/>
      <c r="N208" s="70" t="n"/>
      <c r="O208" s="70" t="n"/>
      <c r="P208" s="123" t="n"/>
      <c r="Q208" s="122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120" t="n"/>
      <c r="H209" s="121" t="n"/>
      <c r="I209" s="122" t="n"/>
      <c r="J209" s="70" t="n"/>
      <c r="K209" s="70" t="n"/>
      <c r="L209" s="70" t="n"/>
      <c r="M209" s="70" t="n"/>
      <c r="N209" s="70" t="n"/>
      <c r="O209" s="70" t="n"/>
      <c r="P209" s="123" t="n"/>
      <c r="Q209" s="122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120" t="n"/>
      <c r="H210" s="121" t="n"/>
      <c r="I210" s="122" t="n"/>
      <c r="J210" s="70" t="n"/>
      <c r="K210" s="70" t="n"/>
      <c r="L210" s="70" t="n"/>
      <c r="M210" s="70" t="n"/>
      <c r="N210" s="70" t="n"/>
      <c r="O210" s="70" t="n"/>
      <c r="P210" s="123" t="n"/>
      <c r="Q210" s="122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120" t="n"/>
      <c r="H211" s="121" t="n"/>
      <c r="I211" s="122" t="n"/>
      <c r="J211" s="70" t="n"/>
      <c r="K211" s="70" t="n"/>
      <c r="L211" s="70" t="n"/>
      <c r="M211" s="70" t="n"/>
      <c r="N211" s="70" t="n"/>
      <c r="O211" s="70" t="n"/>
      <c r="P211" s="123" t="n"/>
      <c r="Q211" s="122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120" t="n"/>
      <c r="H212" s="121" t="n"/>
      <c r="I212" s="122" t="n"/>
      <c r="J212" s="70" t="n"/>
      <c r="K212" s="70" t="n"/>
      <c r="L212" s="70" t="n"/>
      <c r="M212" s="70" t="n"/>
      <c r="N212" s="70" t="n"/>
      <c r="O212" s="70" t="n"/>
      <c r="P212" s="123" t="n"/>
      <c r="Q212" s="122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120" t="n"/>
      <c r="H213" s="121" t="n"/>
      <c r="I213" s="122" t="n"/>
      <c r="J213" s="70" t="n"/>
      <c r="K213" s="70" t="n"/>
      <c r="L213" s="70" t="n"/>
      <c r="M213" s="70" t="n"/>
      <c r="N213" s="70" t="n"/>
      <c r="O213" s="70" t="n"/>
      <c r="P213" s="123" t="n"/>
      <c r="Q213" s="122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120" t="n"/>
      <c r="H214" s="121" t="n"/>
      <c r="I214" s="122" t="n"/>
      <c r="J214" s="70" t="n"/>
      <c r="K214" s="70" t="n"/>
      <c r="L214" s="70" t="n"/>
      <c r="M214" s="70" t="n"/>
      <c r="N214" s="70" t="n"/>
      <c r="O214" s="70" t="n"/>
      <c r="P214" s="123" t="n"/>
      <c r="Q214" s="122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120" t="n"/>
      <c r="H215" s="121" t="n"/>
      <c r="I215" s="122" t="n"/>
      <c r="J215" s="70" t="n"/>
      <c r="K215" s="70" t="n"/>
      <c r="L215" s="70" t="n"/>
      <c r="M215" s="70" t="n"/>
      <c r="N215" s="70" t="n"/>
      <c r="O215" s="70" t="n"/>
      <c r="P215" s="123" t="n"/>
      <c r="Q215" s="122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120" t="n"/>
      <c r="H216" s="121" t="n"/>
      <c r="I216" s="122" t="n"/>
      <c r="J216" s="70" t="n"/>
      <c r="K216" s="70" t="n"/>
      <c r="L216" s="70" t="n"/>
      <c r="M216" s="70" t="n"/>
      <c r="N216" s="70" t="n"/>
      <c r="O216" s="70" t="n"/>
      <c r="P216" s="123" t="n"/>
      <c r="Q216" s="122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120" t="n"/>
      <c r="H217" s="121" t="n"/>
      <c r="I217" s="122" t="n"/>
      <c r="J217" s="70" t="n"/>
      <c r="K217" s="70" t="n"/>
      <c r="L217" s="70" t="n"/>
      <c r="M217" s="70" t="n"/>
      <c r="N217" s="70" t="n"/>
      <c r="O217" s="70" t="n"/>
      <c r="P217" s="123" t="n"/>
      <c r="Q217" s="122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120" t="n"/>
      <c r="H218" s="121" t="n"/>
      <c r="I218" s="122" t="n"/>
      <c r="J218" s="70" t="n"/>
      <c r="K218" s="70" t="n"/>
      <c r="L218" s="70" t="n"/>
      <c r="M218" s="70" t="n"/>
      <c r="N218" s="70" t="n"/>
      <c r="O218" s="70" t="n"/>
      <c r="P218" s="123" t="n"/>
      <c r="Q218" s="122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120" t="n"/>
      <c r="H219" s="121" t="n"/>
      <c r="I219" s="122" t="n"/>
      <c r="J219" s="70" t="n"/>
      <c r="K219" s="70" t="n"/>
      <c r="L219" s="70" t="n"/>
      <c r="M219" s="70" t="n"/>
      <c r="N219" s="70" t="n"/>
      <c r="O219" s="70" t="n"/>
      <c r="P219" s="123" t="n"/>
      <c r="Q219" s="122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120" t="n"/>
      <c r="H220" s="121" t="n"/>
      <c r="I220" s="122" t="n"/>
      <c r="J220" s="70" t="n"/>
      <c r="K220" s="70" t="n"/>
      <c r="L220" s="70" t="n"/>
      <c r="M220" s="70" t="n"/>
      <c r="N220" s="70" t="n"/>
      <c r="O220" s="70" t="n"/>
      <c r="P220" s="123" t="n"/>
      <c r="Q220" s="122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120" t="n"/>
      <c r="H221" s="121" t="n"/>
      <c r="I221" s="122" t="n"/>
      <c r="J221" s="70" t="n"/>
      <c r="K221" s="70" t="n"/>
      <c r="L221" s="70" t="n"/>
      <c r="M221" s="70" t="n"/>
      <c r="N221" s="70" t="n"/>
      <c r="O221" s="70" t="n"/>
      <c r="P221" s="123" t="n"/>
      <c r="Q221" s="122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120" t="n"/>
      <c r="H222" s="121" t="n"/>
      <c r="I222" s="122" t="n"/>
      <c r="J222" s="70" t="n"/>
      <c r="K222" s="70" t="n"/>
      <c r="L222" s="70" t="n"/>
      <c r="M222" s="70" t="n"/>
      <c r="N222" s="70" t="n"/>
      <c r="O222" s="70" t="n"/>
      <c r="P222" s="123" t="n"/>
      <c r="Q222" s="122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120" t="n"/>
      <c r="H223" s="121" t="n"/>
      <c r="I223" s="122" t="n"/>
      <c r="J223" s="70" t="n"/>
      <c r="K223" s="70" t="n"/>
      <c r="L223" s="70" t="n"/>
      <c r="M223" s="70" t="n"/>
      <c r="N223" s="70" t="n"/>
      <c r="O223" s="70" t="n"/>
      <c r="P223" s="123" t="n"/>
      <c r="Q223" s="122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120" t="n"/>
      <c r="H224" s="121" t="n"/>
      <c r="I224" s="122" t="n"/>
      <c r="J224" s="70" t="n"/>
      <c r="K224" s="70" t="n"/>
      <c r="L224" s="70" t="n"/>
      <c r="M224" s="70" t="n"/>
      <c r="N224" s="70" t="n"/>
      <c r="O224" s="70" t="n"/>
      <c r="P224" s="123" t="n"/>
      <c r="Q224" s="122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120" t="n"/>
      <c r="H225" s="121" t="n"/>
      <c r="I225" s="122" t="n"/>
      <c r="J225" s="70" t="n"/>
      <c r="K225" s="70" t="n"/>
      <c r="L225" s="70" t="n"/>
      <c r="M225" s="70" t="n"/>
      <c r="N225" s="70" t="n"/>
      <c r="O225" s="70" t="n"/>
      <c r="P225" s="123" t="n"/>
      <c r="Q225" s="122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120" t="n"/>
      <c r="H226" s="121" t="n"/>
      <c r="I226" s="122" t="n"/>
      <c r="J226" s="70" t="n"/>
      <c r="K226" s="70" t="n"/>
      <c r="L226" s="70" t="n"/>
      <c r="M226" s="70" t="n"/>
      <c r="N226" s="70" t="n"/>
      <c r="O226" s="70" t="n"/>
      <c r="P226" s="123" t="n"/>
      <c r="Q226" s="122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120" t="n"/>
      <c r="H227" s="121" t="n"/>
      <c r="I227" s="122" t="n"/>
      <c r="J227" s="70" t="n"/>
      <c r="K227" s="70" t="n"/>
      <c r="L227" s="70" t="n"/>
      <c r="M227" s="70" t="n"/>
      <c r="N227" s="70" t="n"/>
      <c r="O227" s="70" t="n"/>
      <c r="P227" s="123" t="n"/>
      <c r="Q227" s="122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120" t="n"/>
      <c r="H228" s="121" t="n"/>
      <c r="I228" s="122" t="n"/>
      <c r="J228" s="70" t="n"/>
      <c r="K228" s="70" t="n"/>
      <c r="L228" s="70" t="n"/>
      <c r="M228" s="70" t="n"/>
      <c r="N228" s="70" t="n"/>
      <c r="O228" s="70" t="n"/>
      <c r="P228" s="123" t="n"/>
      <c r="Q228" s="122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120" t="n"/>
      <c r="H229" s="121" t="n"/>
      <c r="I229" s="122" t="n"/>
      <c r="J229" s="70" t="n"/>
      <c r="K229" s="70" t="n"/>
      <c r="L229" s="70" t="n"/>
      <c r="M229" s="70" t="n"/>
      <c r="N229" s="70" t="n"/>
      <c r="O229" s="70" t="n"/>
      <c r="P229" s="123" t="n"/>
      <c r="Q229" s="122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120" t="n"/>
      <c r="H230" s="121" t="n"/>
      <c r="I230" s="122" t="n"/>
      <c r="J230" s="70" t="n"/>
      <c r="K230" s="70" t="n"/>
      <c r="L230" s="70" t="n"/>
      <c r="M230" s="70" t="n"/>
      <c r="N230" s="70" t="n"/>
      <c r="O230" s="70" t="n"/>
      <c r="P230" s="123" t="n"/>
      <c r="Q230" s="122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120" t="n"/>
      <c r="H231" s="121" t="n"/>
      <c r="I231" s="122" t="n"/>
      <c r="J231" s="70" t="n"/>
      <c r="K231" s="70" t="n"/>
      <c r="L231" s="70" t="n"/>
      <c r="M231" s="70" t="n"/>
      <c r="N231" s="70" t="n"/>
      <c r="O231" s="70" t="n"/>
      <c r="P231" s="123" t="n"/>
      <c r="Q231" s="122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120" t="n"/>
      <c r="H232" s="121" t="n"/>
      <c r="I232" s="122" t="n"/>
      <c r="J232" s="70" t="n"/>
      <c r="K232" s="70" t="n"/>
      <c r="L232" s="70" t="n"/>
      <c r="M232" s="70" t="n"/>
      <c r="N232" s="70" t="n"/>
      <c r="O232" s="70" t="n"/>
      <c r="P232" s="123" t="n"/>
      <c r="Q232" s="122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120" t="n"/>
      <c r="H233" s="121" t="n"/>
      <c r="I233" s="122" t="n"/>
      <c r="J233" s="70" t="n"/>
      <c r="K233" s="70" t="n"/>
      <c r="L233" s="70" t="n"/>
      <c r="M233" s="70" t="n"/>
      <c r="N233" s="70" t="n"/>
      <c r="O233" s="70" t="n"/>
      <c r="P233" s="123" t="n"/>
      <c r="Q233" s="122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120" t="n"/>
      <c r="H234" s="121" t="n"/>
      <c r="I234" s="122" t="n"/>
      <c r="J234" s="70" t="n"/>
      <c r="K234" s="70" t="n"/>
      <c r="L234" s="70" t="n"/>
      <c r="M234" s="70" t="n"/>
      <c r="N234" s="70" t="n"/>
      <c r="O234" s="70" t="n"/>
      <c r="P234" s="123" t="n"/>
      <c r="Q234" s="122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120" t="n"/>
      <c r="H235" s="121" t="n"/>
      <c r="I235" s="122" t="n"/>
      <c r="J235" s="70" t="n"/>
      <c r="K235" s="70" t="n"/>
      <c r="L235" s="70" t="n"/>
      <c r="M235" s="70" t="n"/>
      <c r="N235" s="70" t="n"/>
      <c r="O235" s="70" t="n"/>
      <c r="P235" s="123" t="n"/>
      <c r="Q235" s="122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120" t="n"/>
      <c r="H236" s="121" t="n"/>
      <c r="I236" s="122" t="n"/>
      <c r="J236" s="70" t="n"/>
      <c r="K236" s="70" t="n"/>
      <c r="L236" s="70" t="n"/>
      <c r="M236" s="70" t="n"/>
      <c r="N236" s="70" t="n"/>
      <c r="O236" s="70" t="n"/>
      <c r="P236" s="123" t="n"/>
      <c r="Q236" s="122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120" t="n"/>
      <c r="H237" s="121" t="n"/>
      <c r="I237" s="122" t="n"/>
      <c r="J237" s="70" t="n"/>
      <c r="K237" s="70" t="n"/>
      <c r="L237" s="70" t="n"/>
      <c r="M237" s="70" t="n"/>
      <c r="N237" s="70" t="n"/>
      <c r="O237" s="70" t="n"/>
      <c r="P237" s="123" t="n"/>
      <c r="Q237" s="122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120" t="n"/>
      <c r="H238" s="121" t="n"/>
      <c r="I238" s="122" t="n"/>
      <c r="J238" s="70" t="n"/>
      <c r="K238" s="70" t="n"/>
      <c r="L238" s="70" t="n"/>
      <c r="M238" s="70" t="n"/>
      <c r="N238" s="70" t="n"/>
      <c r="O238" s="70" t="n"/>
      <c r="P238" s="123" t="n"/>
      <c r="Q238" s="122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120" t="n"/>
      <c r="H239" s="121" t="n"/>
      <c r="I239" s="122" t="n"/>
      <c r="J239" s="70" t="n"/>
      <c r="K239" s="70" t="n"/>
      <c r="L239" s="70" t="n"/>
      <c r="M239" s="70" t="n"/>
      <c r="N239" s="70" t="n"/>
      <c r="O239" s="70" t="n"/>
      <c r="P239" s="123" t="n"/>
      <c r="Q239" s="122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120" t="n"/>
      <c r="H240" s="121" t="n"/>
      <c r="I240" s="122" t="n"/>
      <c r="J240" s="70" t="n"/>
      <c r="K240" s="70" t="n"/>
      <c r="L240" s="70" t="n"/>
      <c r="M240" s="70" t="n"/>
      <c r="N240" s="70" t="n"/>
      <c r="O240" s="70" t="n"/>
      <c r="P240" s="123" t="n"/>
      <c r="Q240" s="122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120" t="n"/>
      <c r="H241" s="121" t="n"/>
      <c r="I241" s="122" t="n"/>
      <c r="J241" s="70" t="n"/>
      <c r="K241" s="70" t="n"/>
      <c r="L241" s="70" t="n"/>
      <c r="M241" s="70" t="n"/>
      <c r="N241" s="70" t="n"/>
      <c r="O241" s="70" t="n"/>
      <c r="P241" s="123" t="n"/>
      <c r="Q241" s="122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120" t="n"/>
      <c r="H242" s="121" t="n"/>
      <c r="I242" s="122" t="n"/>
      <c r="J242" s="70" t="n"/>
      <c r="K242" s="70" t="n"/>
      <c r="L242" s="70" t="n"/>
      <c r="M242" s="70" t="n"/>
      <c r="N242" s="70" t="n"/>
      <c r="O242" s="70" t="n"/>
      <c r="P242" s="123" t="n"/>
      <c r="Q242" s="122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120" t="n"/>
      <c r="H243" s="121" t="n"/>
      <c r="I243" s="122" t="n"/>
      <c r="J243" s="70" t="n"/>
      <c r="K243" s="70" t="n"/>
      <c r="L243" s="70" t="n"/>
      <c r="M243" s="70" t="n"/>
      <c r="N243" s="70" t="n"/>
      <c r="O243" s="70" t="n"/>
      <c r="P243" s="123" t="n"/>
      <c r="Q243" s="122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120" t="n"/>
      <c r="H244" s="121" t="n"/>
      <c r="I244" s="122" t="n"/>
      <c r="J244" s="70" t="n"/>
      <c r="K244" s="70" t="n"/>
      <c r="L244" s="70" t="n"/>
      <c r="M244" s="70" t="n"/>
      <c r="N244" s="70" t="n"/>
      <c r="O244" s="70" t="n"/>
      <c r="P244" s="123" t="n"/>
      <c r="Q244" s="122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120" t="n"/>
      <c r="H245" s="121" t="n"/>
      <c r="I245" s="122" t="n"/>
      <c r="J245" s="70" t="n"/>
      <c r="K245" s="70" t="n"/>
      <c r="L245" s="70" t="n"/>
      <c r="M245" s="70" t="n"/>
      <c r="N245" s="70" t="n"/>
      <c r="O245" s="70" t="n"/>
      <c r="P245" s="123" t="n"/>
      <c r="Q245" s="122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120" t="n"/>
      <c r="H246" s="121" t="n"/>
      <c r="I246" s="122" t="n"/>
      <c r="J246" s="70" t="n"/>
      <c r="K246" s="70" t="n"/>
      <c r="L246" s="70" t="n"/>
      <c r="M246" s="70" t="n"/>
      <c r="N246" s="70" t="n"/>
      <c r="O246" s="70" t="n"/>
      <c r="P246" s="123" t="n"/>
      <c r="Q246" s="122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120" t="n"/>
      <c r="H247" s="121" t="n"/>
      <c r="I247" s="122" t="n"/>
      <c r="J247" s="70" t="n"/>
      <c r="K247" s="70" t="n"/>
      <c r="L247" s="70" t="n"/>
      <c r="M247" s="70" t="n"/>
      <c r="N247" s="70" t="n"/>
      <c r="O247" s="70" t="n"/>
      <c r="P247" s="123" t="n"/>
      <c r="Q247" s="122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120" t="n"/>
      <c r="H248" s="121" t="n"/>
      <c r="I248" s="122" t="n"/>
      <c r="J248" s="70" t="n"/>
      <c r="K248" s="70" t="n"/>
      <c r="L248" s="70" t="n"/>
      <c r="M248" s="70" t="n"/>
      <c r="N248" s="70" t="n"/>
      <c r="O248" s="70" t="n"/>
      <c r="P248" s="123" t="n"/>
      <c r="Q248" s="122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120" t="n"/>
      <c r="H249" s="121" t="n"/>
      <c r="I249" s="122" t="n"/>
      <c r="J249" s="70" t="n"/>
      <c r="K249" s="70" t="n"/>
      <c r="L249" s="70" t="n"/>
      <c r="M249" s="70" t="n"/>
      <c r="N249" s="70" t="n"/>
      <c r="O249" s="70" t="n"/>
      <c r="P249" s="123" t="n"/>
      <c r="Q249" s="122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120" t="n"/>
      <c r="H250" s="121" t="n"/>
      <c r="I250" s="122" t="n"/>
      <c r="J250" s="70" t="n"/>
      <c r="K250" s="70" t="n"/>
      <c r="L250" s="70" t="n"/>
      <c r="M250" s="70" t="n"/>
      <c r="N250" s="70" t="n"/>
      <c r="O250" s="70" t="n"/>
      <c r="P250" s="123" t="n"/>
      <c r="Q250" s="122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120" t="n"/>
      <c r="H251" s="121" t="n"/>
      <c r="I251" s="122" t="n"/>
      <c r="J251" s="70" t="n"/>
      <c r="K251" s="70" t="n"/>
      <c r="L251" s="70" t="n"/>
      <c r="M251" s="70" t="n"/>
      <c r="N251" s="70" t="n"/>
      <c r="O251" s="70" t="n"/>
      <c r="P251" s="123" t="n"/>
      <c r="Q251" s="122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120" t="n"/>
      <c r="H252" s="121" t="n"/>
      <c r="I252" s="122" t="n"/>
      <c r="J252" s="70" t="n"/>
      <c r="K252" s="70" t="n"/>
      <c r="L252" s="70" t="n"/>
      <c r="M252" s="70" t="n"/>
      <c r="N252" s="70" t="n"/>
      <c r="O252" s="70" t="n"/>
      <c r="P252" s="123" t="n"/>
      <c r="Q252" s="122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120" t="n"/>
      <c r="H253" s="121" t="n"/>
      <c r="I253" s="122" t="n"/>
      <c r="J253" s="70" t="n"/>
      <c r="K253" s="70" t="n"/>
      <c r="L253" s="70" t="n"/>
      <c r="M253" s="70" t="n"/>
      <c r="N253" s="70" t="n"/>
      <c r="O253" s="70" t="n"/>
      <c r="P253" s="123" t="n"/>
      <c r="Q253" s="122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120" t="n"/>
      <c r="H254" s="121" t="n"/>
      <c r="I254" s="122" t="n"/>
      <c r="J254" s="70" t="n"/>
      <c r="K254" s="70" t="n"/>
      <c r="L254" s="70" t="n"/>
      <c r="M254" s="70" t="n"/>
      <c r="N254" s="70" t="n"/>
      <c r="O254" s="70" t="n"/>
      <c r="P254" s="123" t="n"/>
      <c r="Q254" s="122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120" t="n"/>
      <c r="H255" s="121" t="n"/>
      <c r="I255" s="122" t="n"/>
      <c r="J255" s="70" t="n"/>
      <c r="K255" s="70" t="n"/>
      <c r="L255" s="70" t="n"/>
      <c r="M255" s="70" t="n"/>
      <c r="N255" s="70" t="n"/>
      <c r="O255" s="70" t="n"/>
      <c r="P255" s="123" t="n"/>
      <c r="Q255" s="122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120" t="n"/>
      <c r="H256" s="121" t="n"/>
      <c r="I256" s="122" t="n"/>
      <c r="J256" s="70" t="n"/>
      <c r="K256" s="70" t="n"/>
      <c r="L256" s="70" t="n"/>
      <c r="M256" s="70" t="n"/>
      <c r="N256" s="70" t="n"/>
      <c r="O256" s="70" t="n"/>
      <c r="P256" s="123" t="n"/>
      <c r="Q256" s="122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120" t="n"/>
      <c r="H257" s="121" t="n"/>
      <c r="I257" s="122" t="n"/>
      <c r="J257" s="70" t="n"/>
      <c r="K257" s="70" t="n"/>
      <c r="L257" s="70" t="n"/>
      <c r="M257" s="70" t="n"/>
      <c r="N257" s="70" t="n"/>
      <c r="O257" s="70" t="n"/>
      <c r="P257" s="123" t="n"/>
      <c r="Q257" s="122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120" t="n"/>
      <c r="H258" s="121" t="n"/>
      <c r="I258" s="122" t="n"/>
      <c r="J258" s="70" t="n"/>
      <c r="K258" s="70" t="n"/>
      <c r="L258" s="70" t="n"/>
      <c r="M258" s="70" t="n"/>
      <c r="N258" s="70" t="n"/>
      <c r="O258" s="70" t="n"/>
      <c r="P258" s="123" t="n"/>
      <c r="Q258" s="122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120" t="n"/>
      <c r="H259" s="121" t="n"/>
      <c r="I259" s="122" t="n"/>
      <c r="J259" s="70" t="n"/>
      <c r="K259" s="70" t="n"/>
      <c r="L259" s="70" t="n"/>
      <c r="M259" s="70" t="n"/>
      <c r="N259" s="70" t="n"/>
      <c r="O259" s="70" t="n"/>
      <c r="P259" s="123" t="n"/>
      <c r="Q259" s="122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120" t="n"/>
      <c r="H260" s="121" t="n"/>
      <c r="I260" s="122" t="n"/>
      <c r="J260" s="70" t="n"/>
      <c r="K260" s="70" t="n"/>
      <c r="L260" s="70" t="n"/>
      <c r="M260" s="70" t="n"/>
      <c r="N260" s="70" t="n"/>
      <c r="O260" s="70" t="n"/>
      <c r="P260" s="123" t="n"/>
      <c r="Q260" s="122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120" t="n"/>
      <c r="H261" s="121" t="n"/>
      <c r="I261" s="122" t="n"/>
      <c r="J261" s="70" t="n"/>
      <c r="K261" s="70" t="n"/>
      <c r="L261" s="70" t="n"/>
      <c r="M261" s="70" t="n"/>
      <c r="N261" s="70" t="n"/>
      <c r="O261" s="70" t="n"/>
      <c r="P261" s="123" t="n"/>
      <c r="Q261" s="122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120" t="n"/>
      <c r="H262" s="121" t="n"/>
      <c r="I262" s="122" t="n"/>
      <c r="J262" s="70" t="n"/>
      <c r="K262" s="70" t="n"/>
      <c r="L262" s="70" t="n"/>
      <c r="M262" s="70" t="n"/>
      <c r="N262" s="70" t="n"/>
      <c r="O262" s="70" t="n"/>
      <c r="P262" s="123" t="n"/>
      <c r="Q262" s="122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120" t="n"/>
      <c r="H263" s="121" t="n"/>
      <c r="I263" s="122" t="n"/>
      <c r="J263" s="70" t="n"/>
      <c r="K263" s="70" t="n"/>
      <c r="L263" s="70" t="n"/>
      <c r="M263" s="70" t="n"/>
      <c r="N263" s="70" t="n"/>
      <c r="O263" s="70" t="n"/>
      <c r="P263" s="123" t="n"/>
      <c r="Q263" s="122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120" t="n"/>
      <c r="H264" s="121" t="n"/>
      <c r="I264" s="122" t="n"/>
      <c r="J264" s="70" t="n"/>
      <c r="K264" s="70" t="n"/>
      <c r="L264" s="70" t="n"/>
      <c r="M264" s="70" t="n"/>
      <c r="N264" s="70" t="n"/>
      <c r="O264" s="70" t="n"/>
      <c r="P264" s="123" t="n"/>
      <c r="Q264" s="122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120" t="n"/>
      <c r="H265" s="121" t="n"/>
      <c r="I265" s="122" t="n"/>
      <c r="J265" s="70" t="n"/>
      <c r="K265" s="70" t="n"/>
      <c r="L265" s="70" t="n"/>
      <c r="M265" s="70" t="n"/>
      <c r="N265" s="70" t="n"/>
      <c r="O265" s="70" t="n"/>
      <c r="P265" s="123" t="n"/>
      <c r="Q265" s="122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120" t="n"/>
      <c r="H266" s="121" t="n"/>
      <c r="I266" s="122" t="n"/>
      <c r="J266" s="70" t="n"/>
      <c r="K266" s="70" t="n"/>
      <c r="L266" s="70" t="n"/>
      <c r="M266" s="70" t="n"/>
      <c r="N266" s="70" t="n"/>
      <c r="O266" s="70" t="n"/>
      <c r="P266" s="123" t="n"/>
      <c r="Q266" s="122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120" t="n"/>
      <c r="H267" s="121" t="n"/>
      <c r="I267" s="122" t="n"/>
      <c r="J267" s="70" t="n"/>
      <c r="K267" s="70" t="n"/>
      <c r="L267" s="70" t="n"/>
      <c r="M267" s="70" t="n"/>
      <c r="N267" s="70" t="n"/>
      <c r="O267" s="70" t="n"/>
      <c r="P267" s="123" t="n"/>
      <c r="Q267" s="122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120" t="n"/>
      <c r="H268" s="121" t="n"/>
      <c r="I268" s="122" t="n"/>
      <c r="J268" s="70" t="n"/>
      <c r="K268" s="70" t="n"/>
      <c r="L268" s="70" t="n"/>
      <c r="M268" s="70" t="n"/>
      <c r="N268" s="70" t="n"/>
      <c r="O268" s="70" t="n"/>
      <c r="P268" s="123" t="n"/>
      <c r="Q268" s="122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120" t="n"/>
      <c r="H269" s="121" t="n"/>
      <c r="I269" s="122" t="n"/>
      <c r="J269" s="70" t="n"/>
      <c r="K269" s="70" t="n"/>
      <c r="L269" s="70" t="n"/>
      <c r="M269" s="70" t="n"/>
      <c r="N269" s="70" t="n"/>
      <c r="O269" s="70" t="n"/>
      <c r="P269" s="123" t="n"/>
      <c r="Q269" s="122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120" t="n"/>
      <c r="H270" s="121" t="n"/>
      <c r="I270" s="122" t="n"/>
      <c r="J270" s="70" t="n"/>
      <c r="K270" s="70" t="n"/>
      <c r="L270" s="70" t="n"/>
      <c r="M270" s="70" t="n"/>
      <c r="N270" s="70" t="n"/>
      <c r="O270" s="70" t="n"/>
      <c r="P270" s="123" t="n"/>
      <c r="Q270" s="122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120" t="n"/>
      <c r="H271" s="121" t="n"/>
      <c r="I271" s="122" t="n"/>
      <c r="J271" s="70" t="n"/>
      <c r="K271" s="70" t="n"/>
      <c r="L271" s="70" t="n"/>
      <c r="M271" s="70" t="n"/>
      <c r="N271" s="70" t="n"/>
      <c r="O271" s="70" t="n"/>
      <c r="P271" s="123" t="n"/>
      <c r="Q271" s="122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120" t="n"/>
      <c r="H272" s="121" t="n"/>
      <c r="I272" s="122" t="n"/>
      <c r="J272" s="70" t="n"/>
      <c r="K272" s="70" t="n"/>
      <c r="L272" s="70" t="n"/>
      <c r="M272" s="70" t="n"/>
      <c r="N272" s="70" t="n"/>
      <c r="O272" s="70" t="n"/>
      <c r="P272" s="123" t="n"/>
      <c r="Q272" s="122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120" t="n"/>
      <c r="H273" s="121" t="n"/>
      <c r="I273" s="122" t="n"/>
      <c r="J273" s="70" t="n"/>
      <c r="K273" s="70" t="n"/>
      <c r="L273" s="70" t="n"/>
      <c r="M273" s="70" t="n"/>
      <c r="N273" s="70" t="n"/>
      <c r="O273" s="70" t="n"/>
      <c r="P273" s="123" t="n"/>
      <c r="Q273" s="122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120" t="n"/>
      <c r="H274" s="121" t="n"/>
      <c r="I274" s="122" t="n"/>
      <c r="J274" s="70" t="n"/>
      <c r="K274" s="70" t="n"/>
      <c r="L274" s="70" t="n"/>
      <c r="M274" s="70" t="n"/>
      <c r="N274" s="70" t="n"/>
      <c r="O274" s="70" t="n"/>
      <c r="P274" s="123" t="n"/>
      <c r="Q274" s="122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120" t="n"/>
      <c r="H275" s="121" t="n"/>
      <c r="I275" s="122" t="n"/>
      <c r="J275" s="70" t="n"/>
      <c r="K275" s="70" t="n"/>
      <c r="L275" s="70" t="n"/>
      <c r="M275" s="70" t="n"/>
      <c r="N275" s="70" t="n"/>
      <c r="O275" s="70" t="n"/>
      <c r="P275" s="123" t="n"/>
      <c r="Q275" s="122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120" t="n"/>
      <c r="H276" s="121" t="n"/>
      <c r="I276" s="122" t="n"/>
      <c r="J276" s="70" t="n"/>
      <c r="K276" s="70" t="n"/>
      <c r="L276" s="70" t="n"/>
      <c r="M276" s="70" t="n"/>
      <c r="N276" s="70" t="n"/>
      <c r="O276" s="70" t="n"/>
      <c r="P276" s="123" t="n"/>
      <c r="Q276" s="122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120" t="n"/>
      <c r="H277" s="121" t="n"/>
      <c r="I277" s="122" t="n"/>
      <c r="J277" s="70" t="n"/>
      <c r="K277" s="70" t="n"/>
      <c r="L277" s="70" t="n"/>
      <c r="M277" s="70" t="n"/>
      <c r="N277" s="70" t="n"/>
      <c r="O277" s="70" t="n"/>
      <c r="P277" s="123" t="n"/>
      <c r="Q277" s="122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120" t="n"/>
      <c r="H278" s="121" t="n"/>
      <c r="I278" s="122" t="n"/>
      <c r="J278" s="70" t="n"/>
      <c r="K278" s="70" t="n"/>
      <c r="L278" s="70" t="n"/>
      <c r="M278" s="70" t="n"/>
      <c r="N278" s="70" t="n"/>
      <c r="O278" s="70" t="n"/>
      <c r="P278" s="123" t="n"/>
      <c r="Q278" s="122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120" t="n"/>
      <c r="H279" s="121" t="n"/>
      <c r="I279" s="122" t="n"/>
      <c r="J279" s="70" t="n"/>
      <c r="K279" s="70" t="n"/>
      <c r="L279" s="70" t="n"/>
      <c r="M279" s="70" t="n"/>
      <c r="N279" s="70" t="n"/>
      <c r="O279" s="70" t="n"/>
      <c r="P279" s="123" t="n"/>
      <c r="Q279" s="122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120" t="n"/>
      <c r="H280" s="121" t="n"/>
      <c r="I280" s="122" t="n"/>
      <c r="J280" s="70" t="n"/>
      <c r="K280" s="70" t="n"/>
      <c r="L280" s="70" t="n"/>
      <c r="M280" s="70" t="n"/>
      <c r="N280" s="70" t="n"/>
      <c r="O280" s="70" t="n"/>
      <c r="P280" s="123" t="n"/>
      <c r="Q280" s="122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120" t="n"/>
      <c r="H281" s="121" t="n"/>
      <c r="I281" s="122" t="n"/>
      <c r="J281" s="70" t="n"/>
      <c r="K281" s="70" t="n"/>
      <c r="L281" s="70" t="n"/>
      <c r="M281" s="70" t="n"/>
      <c r="N281" s="70" t="n"/>
      <c r="O281" s="70" t="n"/>
      <c r="P281" s="123" t="n"/>
      <c r="Q281" s="122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120" t="n"/>
      <c r="H282" s="121" t="n"/>
      <c r="I282" s="122" t="n"/>
      <c r="J282" s="70" t="n"/>
      <c r="K282" s="70" t="n"/>
      <c r="L282" s="70" t="n"/>
      <c r="M282" s="70" t="n"/>
      <c r="N282" s="70" t="n"/>
      <c r="O282" s="70" t="n"/>
      <c r="P282" s="123" t="n"/>
      <c r="Q282" s="122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120" t="n"/>
      <c r="H283" s="121" t="n"/>
      <c r="I283" s="122" t="n"/>
      <c r="J283" s="70" t="n"/>
      <c r="K283" s="70" t="n"/>
      <c r="L283" s="70" t="n"/>
      <c r="M283" s="70" t="n"/>
      <c r="N283" s="70" t="n"/>
      <c r="O283" s="70" t="n"/>
      <c r="P283" s="123" t="n"/>
      <c r="Q283" s="122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120" t="n"/>
      <c r="H284" s="121" t="n"/>
      <c r="I284" s="122" t="n"/>
      <c r="J284" s="70" t="n"/>
      <c r="K284" s="70" t="n"/>
      <c r="L284" s="70" t="n"/>
      <c r="M284" s="70" t="n"/>
      <c r="N284" s="70" t="n"/>
      <c r="O284" s="70" t="n"/>
      <c r="P284" s="123" t="n"/>
      <c r="Q284" s="122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120" t="n"/>
      <c r="H285" s="121" t="n"/>
      <c r="I285" s="122" t="n"/>
      <c r="J285" s="70" t="n"/>
      <c r="K285" s="70" t="n"/>
      <c r="L285" s="70" t="n"/>
      <c r="M285" s="70" t="n"/>
      <c r="N285" s="70" t="n"/>
      <c r="O285" s="70" t="n"/>
      <c r="P285" s="123" t="n"/>
      <c r="Q285" s="122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120" t="n"/>
      <c r="H286" s="121" t="n"/>
      <c r="I286" s="122" t="n"/>
      <c r="J286" s="70" t="n"/>
      <c r="K286" s="70" t="n"/>
      <c r="L286" s="70" t="n"/>
      <c r="M286" s="70" t="n"/>
      <c r="N286" s="70" t="n"/>
      <c r="O286" s="70" t="n"/>
      <c r="P286" s="123" t="n"/>
      <c r="Q286" s="122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120" t="n"/>
      <c r="H287" s="121" t="n"/>
      <c r="I287" s="122" t="n"/>
      <c r="J287" s="70" t="n"/>
      <c r="K287" s="70" t="n"/>
      <c r="L287" s="70" t="n"/>
      <c r="M287" s="70" t="n"/>
      <c r="N287" s="70" t="n"/>
      <c r="O287" s="70" t="n"/>
      <c r="P287" s="123" t="n"/>
      <c r="Q287" s="122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120" t="n"/>
      <c r="H288" s="121" t="n"/>
      <c r="I288" s="122" t="n"/>
      <c r="J288" s="70" t="n"/>
      <c r="K288" s="70" t="n"/>
      <c r="L288" s="70" t="n"/>
      <c r="M288" s="70" t="n"/>
      <c r="N288" s="70" t="n"/>
      <c r="O288" s="70" t="n"/>
      <c r="P288" s="123" t="n"/>
      <c r="Q288" s="122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120" t="n"/>
      <c r="H289" s="121" t="n"/>
      <c r="I289" s="122" t="n"/>
      <c r="J289" s="70" t="n"/>
      <c r="K289" s="70" t="n"/>
      <c r="L289" s="70" t="n"/>
      <c r="M289" s="70" t="n"/>
      <c r="N289" s="70" t="n"/>
      <c r="O289" s="70" t="n"/>
      <c r="P289" s="123" t="n"/>
      <c r="Q289" s="122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120" t="n"/>
      <c r="H290" s="121" t="n"/>
      <c r="I290" s="122" t="n"/>
      <c r="J290" s="70" t="n"/>
      <c r="K290" s="70" t="n"/>
      <c r="L290" s="70" t="n"/>
      <c r="M290" s="70" t="n"/>
      <c r="N290" s="70" t="n"/>
      <c r="O290" s="70" t="n"/>
      <c r="P290" s="123" t="n"/>
      <c r="Q290" s="122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120" t="n"/>
      <c r="H291" s="121" t="n"/>
      <c r="I291" s="122" t="n"/>
      <c r="J291" s="70" t="n"/>
      <c r="K291" s="70" t="n"/>
      <c r="L291" s="70" t="n"/>
      <c r="M291" s="70" t="n"/>
      <c r="N291" s="70" t="n"/>
      <c r="O291" s="70" t="n"/>
      <c r="P291" s="123" t="n"/>
      <c r="Q291" s="122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120" t="n"/>
      <c r="H292" s="121" t="n"/>
      <c r="I292" s="122" t="n"/>
      <c r="J292" s="70" t="n"/>
      <c r="K292" s="70" t="n"/>
      <c r="L292" s="70" t="n"/>
      <c r="M292" s="70" t="n"/>
      <c r="N292" s="70" t="n"/>
      <c r="O292" s="70" t="n"/>
      <c r="P292" s="123" t="n"/>
      <c r="Q292" s="122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120" t="n"/>
      <c r="H293" s="121" t="n"/>
      <c r="I293" s="122" t="n"/>
      <c r="J293" s="70" t="n"/>
      <c r="K293" s="70" t="n"/>
      <c r="L293" s="70" t="n"/>
      <c r="M293" s="70" t="n"/>
      <c r="N293" s="70" t="n"/>
      <c r="O293" s="70" t="n"/>
      <c r="P293" s="123" t="n"/>
      <c r="Q293" s="122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120" t="n"/>
      <c r="H294" s="121" t="n"/>
      <c r="I294" s="122" t="n"/>
      <c r="J294" s="70" t="n"/>
      <c r="K294" s="70" t="n"/>
      <c r="L294" s="70" t="n"/>
      <c r="M294" s="70" t="n"/>
      <c r="N294" s="70" t="n"/>
      <c r="O294" s="70" t="n"/>
      <c r="P294" s="123" t="n"/>
      <c r="Q294" s="122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120" t="n"/>
      <c r="H295" s="121" t="n"/>
      <c r="I295" s="122" t="n"/>
      <c r="J295" s="70" t="n"/>
      <c r="K295" s="70" t="n"/>
      <c r="L295" s="70" t="n"/>
      <c r="M295" s="70" t="n"/>
      <c r="N295" s="70" t="n"/>
      <c r="O295" s="70" t="n"/>
      <c r="P295" s="123" t="n"/>
      <c r="Q295" s="122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120" t="n"/>
      <c r="H296" s="121" t="n"/>
      <c r="I296" s="122" t="n"/>
      <c r="J296" s="70" t="n"/>
      <c r="K296" s="70" t="n"/>
      <c r="L296" s="70" t="n"/>
      <c r="M296" s="70" t="n"/>
      <c r="N296" s="70" t="n"/>
      <c r="O296" s="70" t="n"/>
      <c r="P296" s="123" t="n"/>
      <c r="Q296" s="122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120" t="n"/>
      <c r="H297" s="121" t="n"/>
      <c r="I297" s="122" t="n"/>
      <c r="J297" s="70" t="n"/>
      <c r="K297" s="70" t="n"/>
      <c r="L297" s="70" t="n"/>
      <c r="M297" s="70" t="n"/>
      <c r="N297" s="70" t="n"/>
      <c r="O297" s="70" t="n"/>
      <c r="P297" s="123" t="n"/>
      <c r="Q297" s="122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120" t="n"/>
      <c r="H298" s="121" t="n"/>
      <c r="I298" s="122" t="n"/>
      <c r="J298" s="70" t="n"/>
      <c r="K298" s="70" t="n"/>
      <c r="L298" s="70" t="n"/>
      <c r="M298" s="70" t="n"/>
      <c r="N298" s="70" t="n"/>
      <c r="O298" s="70" t="n"/>
      <c r="P298" s="123" t="n"/>
      <c r="Q298" s="122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120" t="n"/>
      <c r="H299" s="121" t="n"/>
      <c r="I299" s="122" t="n"/>
      <c r="J299" s="70" t="n"/>
      <c r="K299" s="70" t="n"/>
      <c r="L299" s="70" t="n"/>
      <c r="M299" s="70" t="n"/>
      <c r="N299" s="70" t="n"/>
      <c r="O299" s="70" t="n"/>
      <c r="P299" s="123" t="n"/>
      <c r="Q299" s="122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120" t="n"/>
      <c r="H300" s="121" t="n"/>
      <c r="I300" s="122" t="n"/>
      <c r="J300" s="70" t="n"/>
      <c r="K300" s="70" t="n"/>
      <c r="L300" s="70" t="n"/>
      <c r="M300" s="70" t="n"/>
      <c r="N300" s="70" t="n"/>
      <c r="O300" s="70" t="n"/>
      <c r="P300" s="123" t="n"/>
      <c r="Q300" s="122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120" t="n"/>
      <c r="H301" s="121" t="n"/>
      <c r="I301" s="122" t="n"/>
      <c r="J301" s="70" t="n"/>
      <c r="K301" s="70" t="n"/>
      <c r="L301" s="70" t="n"/>
      <c r="M301" s="70" t="n"/>
      <c r="N301" s="70" t="n"/>
      <c r="O301" s="70" t="n"/>
      <c r="P301" s="123" t="n"/>
      <c r="Q301" s="122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120" t="n"/>
      <c r="H302" s="121" t="n"/>
      <c r="I302" s="122" t="n"/>
      <c r="J302" s="70" t="n"/>
      <c r="K302" s="70" t="n"/>
      <c r="L302" s="70" t="n"/>
      <c r="M302" s="70" t="n"/>
      <c r="N302" s="70" t="n"/>
      <c r="O302" s="70" t="n"/>
      <c r="P302" s="123" t="n"/>
      <c r="Q302" s="122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120" t="n"/>
      <c r="H303" s="121" t="n"/>
      <c r="I303" s="122" t="n"/>
      <c r="J303" s="70" t="n"/>
      <c r="K303" s="70" t="n"/>
      <c r="L303" s="70" t="n"/>
      <c r="M303" s="70" t="n"/>
      <c r="N303" s="70" t="n"/>
      <c r="O303" s="70" t="n"/>
      <c r="P303" s="123" t="n"/>
      <c r="Q303" s="122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120" t="n"/>
      <c r="H304" s="121" t="n"/>
      <c r="I304" s="122" t="n"/>
      <c r="J304" s="70" t="n"/>
      <c r="K304" s="70" t="n"/>
      <c r="L304" s="70" t="n"/>
      <c r="M304" s="70" t="n"/>
      <c r="N304" s="70" t="n"/>
      <c r="O304" s="70" t="n"/>
      <c r="P304" s="123" t="n"/>
      <c r="Q304" s="122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120" t="n"/>
      <c r="H305" s="121" t="n"/>
      <c r="I305" s="122" t="n"/>
      <c r="J305" s="70" t="n"/>
      <c r="K305" s="70" t="n"/>
      <c r="L305" s="70" t="n"/>
      <c r="M305" s="70" t="n"/>
      <c r="N305" s="70" t="n"/>
      <c r="O305" s="70" t="n"/>
      <c r="P305" s="123" t="n"/>
      <c r="Q305" s="122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120" t="n"/>
      <c r="H306" s="121" t="n"/>
      <c r="I306" s="122" t="n"/>
      <c r="J306" s="70" t="n"/>
      <c r="K306" s="70" t="n"/>
      <c r="L306" s="70" t="n"/>
      <c r="M306" s="70" t="n"/>
      <c r="N306" s="70" t="n"/>
      <c r="O306" s="70" t="n"/>
      <c r="P306" s="123" t="n"/>
      <c r="Q306" s="122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120" t="n"/>
      <c r="H307" s="121" t="n"/>
      <c r="I307" s="122" t="n"/>
      <c r="J307" s="70" t="n"/>
      <c r="K307" s="70" t="n"/>
      <c r="L307" s="70" t="n"/>
      <c r="M307" s="70" t="n"/>
      <c r="N307" s="70" t="n"/>
      <c r="O307" s="70" t="n"/>
      <c r="P307" s="123" t="n"/>
      <c r="Q307" s="122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120" t="n"/>
      <c r="H308" s="121" t="n"/>
      <c r="I308" s="122" t="n"/>
      <c r="J308" s="70" t="n"/>
      <c r="K308" s="70" t="n"/>
      <c r="L308" s="70" t="n"/>
      <c r="M308" s="70" t="n"/>
      <c r="N308" s="70" t="n"/>
      <c r="O308" s="70" t="n"/>
      <c r="P308" s="123" t="n"/>
      <c r="Q308" s="122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120" t="n"/>
      <c r="H309" s="121" t="n"/>
      <c r="I309" s="122" t="n"/>
      <c r="J309" s="70" t="n"/>
      <c r="K309" s="70" t="n"/>
      <c r="L309" s="70" t="n"/>
      <c r="M309" s="70" t="n"/>
      <c r="N309" s="70" t="n"/>
      <c r="O309" s="70" t="n"/>
      <c r="P309" s="123" t="n"/>
      <c r="Q309" s="122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120" t="n"/>
      <c r="H310" s="121" t="n"/>
      <c r="I310" s="122" t="n"/>
      <c r="J310" s="70" t="n"/>
      <c r="K310" s="70" t="n"/>
      <c r="L310" s="70" t="n"/>
      <c r="M310" s="70" t="n"/>
      <c r="N310" s="70" t="n"/>
      <c r="O310" s="70" t="n"/>
      <c r="P310" s="123" t="n"/>
      <c r="Q310" s="122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120" t="n"/>
      <c r="H311" s="121" t="n"/>
      <c r="I311" s="122" t="n"/>
      <c r="J311" s="70" t="n"/>
      <c r="K311" s="70" t="n"/>
      <c r="L311" s="70" t="n"/>
      <c r="M311" s="70" t="n"/>
      <c r="N311" s="70" t="n"/>
      <c r="O311" s="70" t="n"/>
      <c r="P311" s="123" t="n"/>
      <c r="Q311" s="122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120" t="n"/>
      <c r="H312" s="121" t="n"/>
      <c r="I312" s="122" t="n"/>
      <c r="J312" s="70" t="n"/>
      <c r="K312" s="70" t="n"/>
      <c r="L312" s="70" t="n"/>
      <c r="M312" s="70" t="n"/>
      <c r="N312" s="70" t="n"/>
      <c r="O312" s="70" t="n"/>
      <c r="P312" s="123" t="n"/>
      <c r="Q312" s="122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120" t="n"/>
      <c r="H313" s="121" t="n"/>
      <c r="I313" s="122" t="n"/>
      <c r="J313" s="70" t="n"/>
      <c r="K313" s="70" t="n"/>
      <c r="L313" s="70" t="n"/>
      <c r="M313" s="70" t="n"/>
      <c r="N313" s="70" t="n"/>
      <c r="O313" s="70" t="n"/>
      <c r="P313" s="123" t="n"/>
      <c r="Q313" s="122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120" t="n"/>
      <c r="H314" s="121" t="n"/>
      <c r="I314" s="122" t="n"/>
      <c r="J314" s="70" t="n"/>
      <c r="K314" s="70" t="n"/>
      <c r="L314" s="70" t="n"/>
      <c r="M314" s="70" t="n"/>
      <c r="N314" s="70" t="n"/>
      <c r="O314" s="70" t="n"/>
      <c r="P314" s="123" t="n"/>
      <c r="Q314" s="122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120" t="n"/>
      <c r="H315" s="121" t="n"/>
      <c r="I315" s="122" t="n"/>
      <c r="J315" s="70" t="n"/>
      <c r="K315" s="70" t="n"/>
      <c r="L315" s="70" t="n"/>
      <c r="M315" s="70" t="n"/>
      <c r="N315" s="70" t="n"/>
      <c r="O315" s="70" t="n"/>
      <c r="P315" s="123" t="n"/>
      <c r="Q315" s="122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120" t="n"/>
      <c r="H316" s="121" t="n"/>
      <c r="I316" s="122" t="n"/>
      <c r="J316" s="70" t="n"/>
      <c r="K316" s="70" t="n"/>
      <c r="L316" s="70" t="n"/>
      <c r="M316" s="70" t="n"/>
      <c r="N316" s="70" t="n"/>
      <c r="O316" s="70" t="n"/>
      <c r="P316" s="123" t="n"/>
      <c r="Q316" s="122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120" t="n"/>
      <c r="H317" s="121" t="n"/>
      <c r="I317" s="122" t="n"/>
      <c r="J317" s="70" t="n"/>
      <c r="K317" s="70" t="n"/>
      <c r="L317" s="70" t="n"/>
      <c r="M317" s="70" t="n"/>
      <c r="N317" s="70" t="n"/>
      <c r="O317" s="70" t="n"/>
      <c r="P317" s="123" t="n"/>
      <c r="Q317" s="122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120" t="n"/>
      <c r="H318" s="121" t="n"/>
      <c r="I318" s="122" t="n"/>
      <c r="J318" s="70" t="n"/>
      <c r="K318" s="70" t="n"/>
      <c r="L318" s="70" t="n"/>
      <c r="M318" s="70" t="n"/>
      <c r="N318" s="70" t="n"/>
      <c r="O318" s="70" t="n"/>
      <c r="P318" s="123" t="n"/>
      <c r="Q318" s="122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120" t="n"/>
      <c r="H319" s="121" t="n"/>
      <c r="I319" s="122" t="n"/>
      <c r="J319" s="70" t="n"/>
      <c r="K319" s="70" t="n"/>
      <c r="L319" s="70" t="n"/>
      <c r="M319" s="70" t="n"/>
      <c r="N319" s="70" t="n"/>
      <c r="O319" s="70" t="n"/>
      <c r="P319" s="123" t="n"/>
      <c r="Q319" s="122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120" t="n"/>
      <c r="H320" s="121" t="n"/>
      <c r="I320" s="122" t="n"/>
      <c r="J320" s="70" t="n"/>
      <c r="K320" s="70" t="n"/>
      <c r="L320" s="70" t="n"/>
      <c r="M320" s="70" t="n"/>
      <c r="N320" s="70" t="n"/>
      <c r="O320" s="70" t="n"/>
      <c r="P320" s="123" t="n"/>
      <c r="Q320" s="122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120" t="n"/>
      <c r="H321" s="121" t="n"/>
      <c r="I321" s="122" t="n"/>
      <c r="J321" s="70" t="n"/>
      <c r="K321" s="70" t="n"/>
      <c r="L321" s="70" t="n"/>
      <c r="M321" s="70" t="n"/>
      <c r="N321" s="70" t="n"/>
      <c r="O321" s="70" t="n"/>
      <c r="P321" s="123" t="n"/>
      <c r="Q321" s="122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120" t="n"/>
      <c r="H322" s="121" t="n"/>
      <c r="I322" s="122" t="n"/>
      <c r="J322" s="70" t="n"/>
      <c r="K322" s="70" t="n"/>
      <c r="L322" s="70" t="n"/>
      <c r="M322" s="70" t="n"/>
      <c r="N322" s="70" t="n"/>
      <c r="O322" s="70" t="n"/>
      <c r="P322" s="123" t="n"/>
      <c r="Q322" s="122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120" t="n"/>
      <c r="H323" s="121" t="n"/>
      <c r="I323" s="122" t="n"/>
      <c r="J323" s="70" t="n"/>
      <c r="K323" s="70" t="n"/>
      <c r="L323" s="70" t="n"/>
      <c r="M323" s="70" t="n"/>
      <c r="N323" s="70" t="n"/>
      <c r="O323" s="70" t="n"/>
      <c r="P323" s="123" t="n"/>
      <c r="Q323" s="122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120" t="n"/>
      <c r="H324" s="121" t="n"/>
      <c r="I324" s="122" t="n"/>
      <c r="J324" s="70" t="n"/>
      <c r="K324" s="70" t="n"/>
      <c r="L324" s="70" t="n"/>
      <c r="M324" s="70" t="n"/>
      <c r="N324" s="70" t="n"/>
      <c r="O324" s="70" t="n"/>
      <c r="P324" s="123" t="n"/>
      <c r="Q324" s="122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120" t="n"/>
      <c r="H325" s="121" t="n"/>
      <c r="I325" s="122" t="n"/>
      <c r="J325" s="70" t="n"/>
      <c r="K325" s="70" t="n"/>
      <c r="L325" s="70" t="n"/>
      <c r="M325" s="70" t="n"/>
      <c r="N325" s="70" t="n"/>
      <c r="O325" s="70" t="n"/>
      <c r="P325" s="123" t="n"/>
      <c r="Q325" s="122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120" t="n"/>
      <c r="H326" s="121" t="n"/>
      <c r="I326" s="122" t="n"/>
      <c r="J326" s="70" t="n"/>
      <c r="K326" s="70" t="n"/>
      <c r="L326" s="70" t="n"/>
      <c r="M326" s="70" t="n"/>
      <c r="N326" s="70" t="n"/>
      <c r="O326" s="70" t="n"/>
      <c r="P326" s="123" t="n"/>
      <c r="Q326" s="122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120" t="n"/>
      <c r="H327" s="121" t="n"/>
      <c r="I327" s="122" t="n"/>
      <c r="J327" s="70" t="n"/>
      <c r="K327" s="70" t="n"/>
      <c r="L327" s="70" t="n"/>
      <c r="M327" s="70" t="n"/>
      <c r="N327" s="70" t="n"/>
      <c r="O327" s="70" t="n"/>
      <c r="P327" s="123" t="n"/>
      <c r="Q327" s="122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120" t="n"/>
      <c r="H328" s="121" t="n"/>
      <c r="I328" s="122" t="n"/>
      <c r="J328" s="70" t="n"/>
      <c r="K328" s="70" t="n"/>
      <c r="L328" s="70" t="n"/>
      <c r="M328" s="70" t="n"/>
      <c r="N328" s="70" t="n"/>
      <c r="O328" s="70" t="n"/>
      <c r="P328" s="123" t="n"/>
      <c r="Q328" s="122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120" t="n"/>
      <c r="H329" s="121" t="n"/>
      <c r="I329" s="122" t="n"/>
      <c r="J329" s="70" t="n"/>
      <c r="K329" s="70" t="n"/>
      <c r="L329" s="70" t="n"/>
      <c r="M329" s="70" t="n"/>
      <c r="N329" s="70" t="n"/>
      <c r="O329" s="70" t="n"/>
      <c r="P329" s="123" t="n"/>
      <c r="Q329" s="122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120" t="n"/>
      <c r="H330" s="121" t="n"/>
      <c r="I330" s="122" t="n"/>
      <c r="J330" s="70" t="n"/>
      <c r="K330" s="70" t="n"/>
      <c r="L330" s="70" t="n"/>
      <c r="M330" s="70" t="n"/>
      <c r="N330" s="70" t="n"/>
      <c r="O330" s="70" t="n"/>
      <c r="P330" s="123" t="n"/>
      <c r="Q330" s="122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120" t="n"/>
      <c r="H331" s="121" t="n"/>
      <c r="I331" s="122" t="n"/>
      <c r="J331" s="70" t="n"/>
      <c r="K331" s="70" t="n"/>
      <c r="L331" s="70" t="n"/>
      <c r="M331" s="70" t="n"/>
      <c r="N331" s="70" t="n"/>
      <c r="O331" s="70" t="n"/>
      <c r="P331" s="123" t="n"/>
      <c r="Q331" s="122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120" t="n"/>
      <c r="H332" s="121" t="n"/>
      <c r="I332" s="122" t="n"/>
      <c r="J332" s="70" t="n"/>
      <c r="K332" s="70" t="n"/>
      <c r="L332" s="70" t="n"/>
      <c r="M332" s="70" t="n"/>
      <c r="N332" s="70" t="n"/>
      <c r="O332" s="70" t="n"/>
      <c r="P332" s="123" t="n"/>
      <c r="Q332" s="122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120" t="n"/>
      <c r="H333" s="121" t="n"/>
      <c r="I333" s="122" t="n"/>
      <c r="J333" s="70" t="n"/>
      <c r="K333" s="70" t="n"/>
      <c r="L333" s="70" t="n"/>
      <c r="M333" s="70" t="n"/>
      <c r="N333" s="70" t="n"/>
      <c r="O333" s="70" t="n"/>
      <c r="P333" s="123" t="n"/>
      <c r="Q333" s="122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120" t="n"/>
      <c r="H334" s="121" t="n"/>
      <c r="I334" s="122" t="n"/>
      <c r="J334" s="70" t="n"/>
      <c r="K334" s="70" t="n"/>
      <c r="L334" s="70" t="n"/>
      <c r="M334" s="70" t="n"/>
      <c r="N334" s="70" t="n"/>
      <c r="O334" s="70" t="n"/>
      <c r="P334" s="123" t="n"/>
      <c r="Q334" s="122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120" t="n"/>
      <c r="H335" s="121" t="n"/>
      <c r="I335" s="122" t="n"/>
      <c r="J335" s="70" t="n"/>
      <c r="K335" s="70" t="n"/>
      <c r="L335" s="70" t="n"/>
      <c r="M335" s="70" t="n"/>
      <c r="N335" s="70" t="n"/>
      <c r="O335" s="70" t="n"/>
      <c r="P335" s="123" t="n"/>
      <c r="Q335" s="122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120" t="n"/>
      <c r="H336" s="121" t="n"/>
      <c r="I336" s="122" t="n"/>
      <c r="J336" s="70" t="n"/>
      <c r="K336" s="70" t="n"/>
      <c r="L336" s="70" t="n"/>
      <c r="M336" s="70" t="n"/>
      <c r="N336" s="70" t="n"/>
      <c r="O336" s="70" t="n"/>
      <c r="P336" s="123" t="n"/>
      <c r="Q336" s="122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120" t="n"/>
      <c r="H337" s="121" t="n"/>
      <c r="I337" s="122" t="n"/>
      <c r="J337" s="70" t="n"/>
      <c r="K337" s="70" t="n"/>
      <c r="L337" s="70" t="n"/>
      <c r="M337" s="70" t="n"/>
      <c r="N337" s="70" t="n"/>
      <c r="O337" s="70" t="n"/>
      <c r="P337" s="123" t="n"/>
      <c r="Q337" s="122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120" t="n"/>
      <c r="H338" s="121" t="n"/>
      <c r="I338" s="122" t="n"/>
      <c r="J338" s="70" t="n"/>
      <c r="K338" s="70" t="n"/>
      <c r="L338" s="70" t="n"/>
      <c r="M338" s="70" t="n"/>
      <c r="N338" s="70" t="n"/>
      <c r="O338" s="70" t="n"/>
      <c r="P338" s="123" t="n"/>
      <c r="Q338" s="122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120" t="n"/>
      <c r="H339" s="121" t="n"/>
      <c r="I339" s="122" t="n"/>
      <c r="J339" s="70" t="n"/>
      <c r="K339" s="70" t="n"/>
      <c r="L339" s="70" t="n"/>
      <c r="M339" s="70" t="n"/>
      <c r="N339" s="70" t="n"/>
      <c r="O339" s="70" t="n"/>
      <c r="P339" s="123" t="n"/>
      <c r="Q339" s="122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120" t="n"/>
      <c r="H340" s="121" t="n"/>
      <c r="I340" s="122" t="n"/>
      <c r="J340" s="70" t="n"/>
      <c r="K340" s="70" t="n"/>
      <c r="L340" s="70" t="n"/>
      <c r="M340" s="70" t="n"/>
      <c r="N340" s="70" t="n"/>
      <c r="O340" s="70" t="n"/>
      <c r="P340" s="123" t="n"/>
      <c r="Q340" s="122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120" t="n"/>
      <c r="H341" s="121" t="n"/>
      <c r="I341" s="122" t="n"/>
      <c r="J341" s="70" t="n"/>
      <c r="K341" s="70" t="n"/>
      <c r="L341" s="70" t="n"/>
      <c r="M341" s="70" t="n"/>
      <c r="N341" s="70" t="n"/>
      <c r="O341" s="70" t="n"/>
      <c r="P341" s="123" t="n"/>
      <c r="Q341" s="122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120" t="n"/>
      <c r="H342" s="121" t="n"/>
      <c r="I342" s="122" t="n"/>
      <c r="J342" s="70" t="n"/>
      <c r="K342" s="70" t="n"/>
      <c r="L342" s="70" t="n"/>
      <c r="M342" s="70" t="n"/>
      <c r="N342" s="70" t="n"/>
      <c r="O342" s="70" t="n"/>
      <c r="P342" s="123" t="n"/>
      <c r="Q342" s="122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120" t="n"/>
      <c r="H343" s="121" t="n"/>
      <c r="I343" s="122" t="n"/>
      <c r="J343" s="70" t="n"/>
      <c r="K343" s="70" t="n"/>
      <c r="L343" s="70" t="n"/>
      <c r="M343" s="70" t="n"/>
      <c r="N343" s="70" t="n"/>
      <c r="O343" s="70" t="n"/>
      <c r="P343" s="123" t="n"/>
      <c r="Q343" s="122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120" t="n"/>
      <c r="H344" s="121" t="n"/>
      <c r="I344" s="122" t="n"/>
      <c r="J344" s="70" t="n"/>
      <c r="K344" s="70" t="n"/>
      <c r="L344" s="70" t="n"/>
      <c r="M344" s="70" t="n"/>
      <c r="N344" s="70" t="n"/>
      <c r="O344" s="70" t="n"/>
      <c r="P344" s="123" t="n"/>
      <c r="Q344" s="122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120" t="n"/>
      <c r="H345" s="121" t="n"/>
      <c r="I345" s="122" t="n"/>
      <c r="J345" s="70" t="n"/>
      <c r="K345" s="70" t="n"/>
      <c r="L345" s="70" t="n"/>
      <c r="M345" s="70" t="n"/>
      <c r="N345" s="70" t="n"/>
      <c r="O345" s="70" t="n"/>
      <c r="P345" s="123" t="n"/>
      <c r="Q345" s="122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120" t="n"/>
      <c r="H346" s="121" t="n"/>
      <c r="I346" s="122" t="n"/>
      <c r="J346" s="70" t="n"/>
      <c r="K346" s="70" t="n"/>
      <c r="L346" s="70" t="n"/>
      <c r="M346" s="70" t="n"/>
      <c r="N346" s="70" t="n"/>
      <c r="O346" s="70" t="n"/>
      <c r="P346" s="123" t="n"/>
      <c r="Q346" s="122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120" t="n"/>
      <c r="H347" s="121" t="n"/>
      <c r="I347" s="122" t="n"/>
      <c r="J347" s="70" t="n"/>
      <c r="K347" s="70" t="n"/>
      <c r="L347" s="70" t="n"/>
      <c r="M347" s="70" t="n"/>
      <c r="N347" s="70" t="n"/>
      <c r="O347" s="70" t="n"/>
      <c r="P347" s="123" t="n"/>
      <c r="Q347" s="122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120" t="n"/>
      <c r="H348" s="121" t="n"/>
      <c r="I348" s="122" t="n"/>
      <c r="J348" s="70" t="n"/>
      <c r="K348" s="70" t="n"/>
      <c r="L348" s="70" t="n"/>
      <c r="M348" s="70" t="n"/>
      <c r="N348" s="70" t="n"/>
      <c r="O348" s="70" t="n"/>
      <c r="P348" s="123" t="n"/>
      <c r="Q348" s="122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120" t="n"/>
      <c r="H349" s="121" t="n"/>
      <c r="I349" s="122" t="n"/>
      <c r="J349" s="70" t="n"/>
      <c r="K349" s="70" t="n"/>
      <c r="L349" s="70" t="n"/>
      <c r="M349" s="70" t="n"/>
      <c r="N349" s="70" t="n"/>
      <c r="O349" s="70" t="n"/>
      <c r="P349" s="123" t="n"/>
      <c r="Q349" s="122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120" t="n"/>
      <c r="H350" s="121" t="n"/>
      <c r="I350" s="122" t="n"/>
      <c r="J350" s="70" t="n"/>
      <c r="K350" s="70" t="n"/>
      <c r="L350" s="70" t="n"/>
      <c r="M350" s="70" t="n"/>
      <c r="N350" s="70" t="n"/>
      <c r="O350" s="70" t="n"/>
      <c r="P350" s="123" t="n"/>
      <c r="Q350" s="122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120" t="n"/>
      <c r="H351" s="121" t="n"/>
      <c r="I351" s="122" t="n"/>
      <c r="J351" s="70" t="n"/>
      <c r="K351" s="70" t="n"/>
      <c r="L351" s="70" t="n"/>
      <c r="M351" s="70" t="n"/>
      <c r="N351" s="70" t="n"/>
      <c r="O351" s="70" t="n"/>
      <c r="P351" s="123" t="n"/>
      <c r="Q351" s="122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120" t="n"/>
      <c r="H352" s="121" t="n"/>
      <c r="I352" s="122" t="n"/>
      <c r="J352" s="70" t="n"/>
      <c r="K352" s="70" t="n"/>
      <c r="L352" s="70" t="n"/>
      <c r="M352" s="70" t="n"/>
      <c r="N352" s="70" t="n"/>
      <c r="O352" s="70" t="n"/>
      <c r="P352" s="123" t="n"/>
      <c r="Q352" s="122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120" t="n"/>
      <c r="H353" s="121" t="n"/>
      <c r="I353" s="122" t="n"/>
      <c r="J353" s="70" t="n"/>
      <c r="K353" s="70" t="n"/>
      <c r="L353" s="70" t="n"/>
      <c r="M353" s="70" t="n"/>
      <c r="N353" s="70" t="n"/>
      <c r="O353" s="70" t="n"/>
      <c r="P353" s="123" t="n"/>
      <c r="Q353" s="122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120" t="n"/>
      <c r="H354" s="121" t="n"/>
      <c r="I354" s="122" t="n"/>
      <c r="J354" s="70" t="n"/>
      <c r="K354" s="70" t="n"/>
      <c r="L354" s="70" t="n"/>
      <c r="M354" s="70" t="n"/>
      <c r="N354" s="70" t="n"/>
      <c r="O354" s="70" t="n"/>
      <c r="P354" s="123" t="n"/>
      <c r="Q354" s="122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120" t="n"/>
      <c r="H355" s="121" t="n"/>
      <c r="I355" s="122" t="n"/>
      <c r="J355" s="70" t="n"/>
      <c r="K355" s="70" t="n"/>
      <c r="L355" s="70" t="n"/>
      <c r="M355" s="70" t="n"/>
      <c r="N355" s="70" t="n"/>
      <c r="O355" s="70" t="n"/>
      <c r="P355" s="123" t="n"/>
      <c r="Q355" s="122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120" t="n"/>
      <c r="H356" s="121" t="n"/>
      <c r="I356" s="122" t="n"/>
      <c r="J356" s="70" t="n"/>
      <c r="K356" s="70" t="n"/>
      <c r="L356" s="70" t="n"/>
      <c r="M356" s="70" t="n"/>
      <c r="N356" s="70" t="n"/>
      <c r="O356" s="70" t="n"/>
      <c r="P356" s="123" t="n"/>
      <c r="Q356" s="122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120" t="n"/>
      <c r="H357" s="121" t="n"/>
      <c r="I357" s="122" t="n"/>
      <c r="J357" s="70" t="n"/>
      <c r="K357" s="70" t="n"/>
      <c r="L357" s="70" t="n"/>
      <c r="M357" s="70" t="n"/>
      <c r="N357" s="70" t="n"/>
      <c r="O357" s="70" t="n"/>
      <c r="P357" s="123" t="n"/>
      <c r="Q357" s="122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120" t="n"/>
      <c r="H358" s="121" t="n"/>
      <c r="I358" s="122" t="n"/>
      <c r="J358" s="70" t="n"/>
      <c r="K358" s="70" t="n"/>
      <c r="L358" s="70" t="n"/>
      <c r="M358" s="70" t="n"/>
      <c r="N358" s="70" t="n"/>
      <c r="O358" s="70" t="n"/>
      <c r="P358" s="123" t="n"/>
      <c r="Q358" s="122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120" t="n"/>
      <c r="H359" s="121" t="n"/>
      <c r="I359" s="122" t="n"/>
      <c r="J359" s="70" t="n"/>
      <c r="K359" s="70" t="n"/>
      <c r="L359" s="70" t="n"/>
      <c r="M359" s="70" t="n"/>
      <c r="N359" s="70" t="n"/>
      <c r="O359" s="70" t="n"/>
      <c r="P359" s="123" t="n"/>
      <c r="Q359" s="122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120" t="n"/>
      <c r="H360" s="121" t="n"/>
      <c r="I360" s="122" t="n"/>
      <c r="J360" s="70" t="n"/>
      <c r="K360" s="70" t="n"/>
      <c r="L360" s="70" t="n"/>
      <c r="M360" s="70" t="n"/>
      <c r="N360" s="70" t="n"/>
      <c r="O360" s="70" t="n"/>
      <c r="P360" s="123" t="n"/>
      <c r="Q360" s="122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120" t="n"/>
      <c r="H361" s="121" t="n"/>
      <c r="I361" s="122" t="n"/>
      <c r="J361" s="70" t="n"/>
      <c r="K361" s="70" t="n"/>
      <c r="L361" s="70" t="n"/>
      <c r="M361" s="70" t="n"/>
      <c r="N361" s="70" t="n"/>
      <c r="O361" s="70" t="n"/>
      <c r="P361" s="123" t="n"/>
      <c r="Q361" s="122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120" t="n"/>
      <c r="H362" s="121" t="n"/>
      <c r="I362" s="122" t="n"/>
      <c r="J362" s="70" t="n"/>
      <c r="K362" s="70" t="n"/>
      <c r="L362" s="70" t="n"/>
      <c r="M362" s="70" t="n"/>
      <c r="N362" s="70" t="n"/>
      <c r="O362" s="70" t="n"/>
      <c r="P362" s="123" t="n"/>
      <c r="Q362" s="122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120" t="n"/>
      <c r="H363" s="121" t="n"/>
      <c r="I363" s="122" t="n"/>
      <c r="J363" s="70" t="n"/>
      <c r="K363" s="70" t="n"/>
      <c r="L363" s="70" t="n"/>
      <c r="M363" s="70" t="n"/>
      <c r="N363" s="70" t="n"/>
      <c r="O363" s="70" t="n"/>
      <c r="P363" s="123" t="n"/>
      <c r="Q363" s="122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120" t="n"/>
      <c r="H364" s="121" t="n"/>
      <c r="I364" s="122" t="n"/>
      <c r="J364" s="70" t="n"/>
      <c r="K364" s="70" t="n"/>
      <c r="L364" s="70" t="n"/>
      <c r="M364" s="70" t="n"/>
      <c r="N364" s="70" t="n"/>
      <c r="O364" s="70" t="n"/>
      <c r="P364" s="123" t="n"/>
      <c r="Q364" s="122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120" t="n"/>
      <c r="H365" s="121" t="n"/>
      <c r="I365" s="122" t="n"/>
      <c r="J365" s="70" t="n"/>
      <c r="K365" s="70" t="n"/>
      <c r="L365" s="70" t="n"/>
      <c r="M365" s="70" t="n"/>
      <c r="N365" s="70" t="n"/>
      <c r="O365" s="70" t="n"/>
      <c r="P365" s="123" t="n"/>
      <c r="Q365" s="122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120" t="n"/>
      <c r="H366" s="121" t="n"/>
      <c r="I366" s="122" t="n"/>
      <c r="J366" s="70" t="n"/>
      <c r="K366" s="70" t="n"/>
      <c r="L366" s="70" t="n"/>
      <c r="M366" s="70" t="n"/>
      <c r="N366" s="70" t="n"/>
      <c r="O366" s="70" t="n"/>
      <c r="P366" s="123" t="n"/>
      <c r="Q366" s="122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120" t="n"/>
      <c r="H367" s="121" t="n"/>
      <c r="I367" s="122" t="n"/>
      <c r="J367" s="70" t="n"/>
      <c r="K367" s="70" t="n"/>
      <c r="L367" s="70" t="n"/>
      <c r="M367" s="70" t="n"/>
      <c r="N367" s="70" t="n"/>
      <c r="O367" s="70" t="n"/>
      <c r="P367" s="123" t="n"/>
      <c r="Q367" s="122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120" t="n"/>
      <c r="H368" s="121" t="n"/>
      <c r="I368" s="122" t="n"/>
      <c r="J368" s="70" t="n"/>
      <c r="K368" s="70" t="n"/>
      <c r="L368" s="70" t="n"/>
      <c r="M368" s="70" t="n"/>
      <c r="N368" s="70" t="n"/>
      <c r="O368" s="70" t="n"/>
      <c r="P368" s="123" t="n"/>
      <c r="Q368" s="122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120" t="n"/>
      <c r="H369" s="121" t="n"/>
      <c r="I369" s="122" t="n"/>
      <c r="J369" s="70" t="n"/>
      <c r="K369" s="70" t="n"/>
      <c r="L369" s="70" t="n"/>
      <c r="M369" s="70" t="n"/>
      <c r="N369" s="70" t="n"/>
      <c r="O369" s="70" t="n"/>
      <c r="P369" s="123" t="n"/>
      <c r="Q369" s="122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120" t="n"/>
      <c r="H370" s="121" t="n"/>
      <c r="I370" s="122" t="n"/>
      <c r="J370" s="70" t="n"/>
      <c r="K370" s="70" t="n"/>
      <c r="L370" s="70" t="n"/>
      <c r="M370" s="70" t="n"/>
      <c r="N370" s="70" t="n"/>
      <c r="O370" s="70" t="n"/>
      <c r="P370" s="123" t="n"/>
      <c r="Q370" s="122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120" t="n"/>
      <c r="H371" s="121" t="n"/>
      <c r="I371" s="122" t="n"/>
      <c r="J371" s="70" t="n"/>
      <c r="K371" s="70" t="n"/>
      <c r="L371" s="70" t="n"/>
      <c r="M371" s="70" t="n"/>
      <c r="N371" s="70" t="n"/>
      <c r="O371" s="70" t="n"/>
      <c r="P371" s="123" t="n"/>
      <c r="Q371" s="122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120" t="n"/>
      <c r="H372" s="121" t="n"/>
      <c r="I372" s="122" t="n"/>
      <c r="J372" s="70" t="n"/>
      <c r="K372" s="70" t="n"/>
      <c r="L372" s="70" t="n"/>
      <c r="M372" s="70" t="n"/>
      <c r="N372" s="70" t="n"/>
      <c r="O372" s="70" t="n"/>
      <c r="P372" s="123" t="n"/>
      <c r="Q372" s="122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120" t="n"/>
      <c r="H373" s="121" t="n"/>
      <c r="I373" s="122" t="n"/>
      <c r="J373" s="70" t="n"/>
      <c r="K373" s="70" t="n"/>
      <c r="L373" s="70" t="n"/>
      <c r="M373" s="70" t="n"/>
      <c r="N373" s="70" t="n"/>
      <c r="O373" s="70" t="n"/>
      <c r="P373" s="123" t="n"/>
      <c r="Q373" s="122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120" t="n"/>
      <c r="H374" s="121" t="n"/>
      <c r="I374" s="122" t="n"/>
      <c r="J374" s="70" t="n"/>
      <c r="K374" s="70" t="n"/>
      <c r="L374" s="70" t="n"/>
      <c r="M374" s="70" t="n"/>
      <c r="N374" s="70" t="n"/>
      <c r="O374" s="70" t="n"/>
      <c r="P374" s="123" t="n"/>
      <c r="Q374" s="122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120" t="n"/>
      <c r="H375" s="121" t="n"/>
      <c r="I375" s="122" t="n"/>
      <c r="J375" s="70" t="n"/>
      <c r="K375" s="70" t="n"/>
      <c r="L375" s="70" t="n"/>
      <c r="M375" s="70" t="n"/>
      <c r="N375" s="70" t="n"/>
      <c r="O375" s="70" t="n"/>
      <c r="P375" s="123" t="n"/>
      <c r="Q375" s="122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120" t="n"/>
      <c r="H376" s="121" t="n"/>
      <c r="I376" s="122" t="n"/>
      <c r="J376" s="70" t="n"/>
      <c r="K376" s="70" t="n"/>
      <c r="L376" s="70" t="n"/>
      <c r="M376" s="70" t="n"/>
      <c r="N376" s="70" t="n"/>
      <c r="O376" s="70" t="n"/>
      <c r="P376" s="123" t="n"/>
      <c r="Q376" s="122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120" t="n"/>
      <c r="H377" s="121" t="n"/>
      <c r="I377" s="122" t="n"/>
      <c r="J377" s="70" t="n"/>
      <c r="K377" s="70" t="n"/>
      <c r="L377" s="70" t="n"/>
      <c r="M377" s="70" t="n"/>
      <c r="N377" s="70" t="n"/>
      <c r="O377" s="70" t="n"/>
      <c r="P377" s="123" t="n"/>
      <c r="Q377" s="122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120" t="n"/>
      <c r="H378" s="121" t="n"/>
      <c r="I378" s="122" t="n"/>
      <c r="J378" s="70" t="n"/>
      <c r="K378" s="70" t="n"/>
      <c r="L378" s="70" t="n"/>
      <c r="M378" s="70" t="n"/>
      <c r="N378" s="70" t="n"/>
      <c r="O378" s="70" t="n"/>
      <c r="P378" s="123" t="n"/>
      <c r="Q378" s="122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120" t="n"/>
      <c r="H379" s="121" t="n"/>
      <c r="I379" s="122" t="n"/>
      <c r="J379" s="70" t="n"/>
      <c r="K379" s="70" t="n"/>
      <c r="L379" s="70" t="n"/>
      <c r="M379" s="70" t="n"/>
      <c r="N379" s="70" t="n"/>
      <c r="O379" s="70" t="n"/>
      <c r="P379" s="123" t="n"/>
      <c r="Q379" s="122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120" t="n"/>
      <c r="H380" s="121" t="n"/>
      <c r="I380" s="122" t="n"/>
      <c r="J380" s="70" t="n"/>
      <c r="K380" s="70" t="n"/>
      <c r="L380" s="70" t="n"/>
      <c r="M380" s="70" t="n"/>
      <c r="N380" s="70" t="n"/>
      <c r="O380" s="70" t="n"/>
      <c r="P380" s="123" t="n"/>
      <c r="Q380" s="122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120" t="n"/>
      <c r="H381" s="121" t="n"/>
      <c r="I381" s="122" t="n"/>
      <c r="J381" s="70" t="n"/>
      <c r="K381" s="70" t="n"/>
      <c r="L381" s="70" t="n"/>
      <c r="M381" s="70" t="n"/>
      <c r="N381" s="70" t="n"/>
      <c r="O381" s="70" t="n"/>
      <c r="P381" s="123" t="n"/>
      <c r="Q381" s="122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120" t="n"/>
      <c r="H382" s="121" t="n"/>
      <c r="I382" s="122" t="n"/>
      <c r="J382" s="70" t="n"/>
      <c r="K382" s="70" t="n"/>
      <c r="L382" s="70" t="n"/>
      <c r="M382" s="70" t="n"/>
      <c r="N382" s="70" t="n"/>
      <c r="O382" s="70" t="n"/>
      <c r="P382" s="123" t="n"/>
      <c r="Q382" s="122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120" t="n"/>
      <c r="H383" s="121" t="n"/>
      <c r="I383" s="122" t="n"/>
      <c r="J383" s="70" t="n"/>
      <c r="K383" s="70" t="n"/>
      <c r="L383" s="70" t="n"/>
      <c r="M383" s="70" t="n"/>
      <c r="N383" s="70" t="n"/>
      <c r="O383" s="70" t="n"/>
      <c r="P383" s="123" t="n"/>
      <c r="Q383" s="122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120" t="n"/>
      <c r="H384" s="121" t="n"/>
      <c r="I384" s="122" t="n"/>
      <c r="J384" s="70" t="n"/>
      <c r="K384" s="70" t="n"/>
      <c r="L384" s="70" t="n"/>
      <c r="M384" s="70" t="n"/>
      <c r="N384" s="70" t="n"/>
      <c r="O384" s="70" t="n"/>
      <c r="P384" s="123" t="n"/>
      <c r="Q384" s="122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120" t="n"/>
      <c r="H385" s="121" t="n"/>
      <c r="I385" s="122" t="n"/>
      <c r="J385" s="70" t="n"/>
      <c r="K385" s="70" t="n"/>
      <c r="L385" s="70" t="n"/>
      <c r="M385" s="70" t="n"/>
      <c r="N385" s="70" t="n"/>
      <c r="O385" s="70" t="n"/>
      <c r="P385" s="123" t="n"/>
      <c r="Q385" s="122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120" t="n"/>
      <c r="H386" s="121" t="n"/>
      <c r="I386" s="122" t="n"/>
      <c r="J386" s="70" t="n"/>
      <c r="K386" s="70" t="n"/>
      <c r="L386" s="70" t="n"/>
      <c r="M386" s="70" t="n"/>
      <c r="N386" s="70" t="n"/>
      <c r="O386" s="70" t="n"/>
      <c r="P386" s="123" t="n"/>
      <c r="Q386" s="122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120" t="n"/>
      <c r="H387" s="121" t="n"/>
      <c r="I387" s="122" t="n"/>
      <c r="J387" s="70" t="n"/>
      <c r="K387" s="70" t="n"/>
      <c r="L387" s="70" t="n"/>
      <c r="M387" s="70" t="n"/>
      <c r="N387" s="70" t="n"/>
      <c r="O387" s="70" t="n"/>
      <c r="P387" s="123" t="n"/>
      <c r="Q387" s="122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120" t="n"/>
      <c r="H388" s="121" t="n"/>
      <c r="I388" s="122" t="n"/>
      <c r="J388" s="70" t="n"/>
      <c r="K388" s="70" t="n"/>
      <c r="L388" s="70" t="n"/>
      <c r="M388" s="70" t="n"/>
      <c r="N388" s="70" t="n"/>
      <c r="O388" s="70" t="n"/>
      <c r="P388" s="123" t="n"/>
      <c r="Q388" s="122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120" t="n"/>
      <c r="H389" s="121" t="n"/>
      <c r="I389" s="122" t="n"/>
      <c r="J389" s="70" t="n"/>
      <c r="K389" s="70" t="n"/>
      <c r="L389" s="70" t="n"/>
      <c r="M389" s="70" t="n"/>
      <c r="N389" s="70" t="n"/>
      <c r="O389" s="70" t="n"/>
      <c r="P389" s="123" t="n"/>
      <c r="Q389" s="122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120" t="n"/>
      <c r="H390" s="121" t="n"/>
      <c r="I390" s="122" t="n"/>
      <c r="J390" s="70" t="n"/>
      <c r="K390" s="70" t="n"/>
      <c r="L390" s="70" t="n"/>
      <c r="M390" s="70" t="n"/>
      <c r="N390" s="70" t="n"/>
      <c r="O390" s="70" t="n"/>
      <c r="P390" s="123" t="n"/>
      <c r="Q390" s="122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120" t="n"/>
      <c r="H391" s="121" t="n"/>
      <c r="I391" s="122" t="n"/>
      <c r="J391" s="70" t="n"/>
      <c r="K391" s="70" t="n"/>
      <c r="L391" s="70" t="n"/>
      <c r="M391" s="70" t="n"/>
      <c r="N391" s="70" t="n"/>
      <c r="O391" s="70" t="n"/>
      <c r="P391" s="123" t="n"/>
      <c r="Q391" s="122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120" t="n"/>
      <c r="H392" s="121" t="n"/>
      <c r="I392" s="122" t="n"/>
      <c r="J392" s="70" t="n"/>
      <c r="K392" s="70" t="n"/>
      <c r="L392" s="70" t="n"/>
      <c r="M392" s="70" t="n"/>
      <c r="N392" s="70" t="n"/>
      <c r="O392" s="70" t="n"/>
      <c r="P392" s="123" t="n"/>
      <c r="Q392" s="122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120" t="n"/>
      <c r="H393" s="121" t="n"/>
      <c r="I393" s="122" t="n"/>
      <c r="J393" s="70" t="n"/>
      <c r="K393" s="70" t="n"/>
      <c r="L393" s="70" t="n"/>
      <c r="M393" s="70" t="n"/>
      <c r="N393" s="70" t="n"/>
      <c r="O393" s="70" t="n"/>
      <c r="P393" s="123" t="n"/>
      <c r="Q393" s="122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120" t="n"/>
      <c r="H394" s="121" t="n"/>
      <c r="I394" s="122" t="n"/>
      <c r="J394" s="70" t="n"/>
      <c r="K394" s="70" t="n"/>
      <c r="L394" s="70" t="n"/>
      <c r="M394" s="70" t="n"/>
      <c r="N394" s="70" t="n"/>
      <c r="O394" s="70" t="n"/>
      <c r="P394" s="123" t="n"/>
      <c r="Q394" s="122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120" t="n"/>
      <c r="H395" s="121" t="n"/>
      <c r="I395" s="122" t="n"/>
      <c r="J395" s="70" t="n"/>
      <c r="K395" s="70" t="n"/>
      <c r="L395" s="70" t="n"/>
      <c r="M395" s="70" t="n"/>
      <c r="N395" s="70" t="n"/>
      <c r="O395" s="70" t="n"/>
      <c r="P395" s="123" t="n"/>
      <c r="Q395" s="122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120" t="n"/>
      <c r="H396" s="121" t="n"/>
      <c r="I396" s="122" t="n"/>
      <c r="J396" s="70" t="n"/>
      <c r="K396" s="70" t="n"/>
      <c r="L396" s="70" t="n"/>
      <c r="M396" s="70" t="n"/>
      <c r="N396" s="70" t="n"/>
      <c r="O396" s="70" t="n"/>
      <c r="P396" s="123" t="n"/>
      <c r="Q396" s="122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120" t="n"/>
      <c r="H397" s="121" t="n"/>
      <c r="I397" s="122" t="n"/>
      <c r="J397" s="70" t="n"/>
      <c r="K397" s="70" t="n"/>
      <c r="L397" s="70" t="n"/>
      <c r="M397" s="70" t="n"/>
      <c r="N397" s="70" t="n"/>
      <c r="O397" s="70" t="n"/>
      <c r="P397" s="123" t="n"/>
      <c r="Q397" s="122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120" t="n"/>
      <c r="H398" s="121" t="n"/>
      <c r="I398" s="122" t="n"/>
      <c r="J398" s="70" t="n"/>
      <c r="K398" s="70" t="n"/>
      <c r="L398" s="70" t="n"/>
      <c r="M398" s="70" t="n"/>
      <c r="N398" s="70" t="n"/>
      <c r="O398" s="70" t="n"/>
      <c r="P398" s="123" t="n"/>
      <c r="Q398" s="122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120" t="n"/>
      <c r="H399" s="121" t="n"/>
      <c r="I399" s="122" t="n"/>
      <c r="J399" s="70" t="n"/>
      <c r="K399" s="70" t="n"/>
      <c r="L399" s="70" t="n"/>
      <c r="M399" s="70" t="n"/>
      <c r="N399" s="70" t="n"/>
      <c r="O399" s="70" t="n"/>
      <c r="P399" s="123" t="n"/>
      <c r="Q399" s="122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120" t="n"/>
      <c r="H400" s="121" t="n"/>
      <c r="I400" s="122" t="n"/>
      <c r="J400" s="70" t="n"/>
      <c r="K400" s="70" t="n"/>
      <c r="L400" s="70" t="n"/>
      <c r="M400" s="70" t="n"/>
      <c r="N400" s="70" t="n"/>
      <c r="O400" s="70" t="n"/>
      <c r="P400" s="123" t="n"/>
      <c r="Q400" s="122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120" t="n"/>
      <c r="H401" s="121" t="n"/>
      <c r="I401" s="122" t="n"/>
      <c r="J401" s="70" t="n"/>
      <c r="K401" s="70" t="n"/>
      <c r="L401" s="70" t="n"/>
      <c r="M401" s="70" t="n"/>
      <c r="N401" s="70" t="n"/>
      <c r="O401" s="70" t="n"/>
      <c r="P401" s="123" t="n"/>
      <c r="Q401" s="122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120" t="n"/>
      <c r="H402" s="121" t="n"/>
      <c r="I402" s="122" t="n"/>
      <c r="J402" s="70" t="n"/>
      <c r="K402" s="70" t="n"/>
      <c r="L402" s="70" t="n"/>
      <c r="M402" s="70" t="n"/>
      <c r="N402" s="70" t="n"/>
      <c r="O402" s="70" t="n"/>
      <c r="P402" s="123" t="n"/>
      <c r="Q402" s="122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120" t="n"/>
      <c r="H403" s="121" t="n"/>
      <c r="I403" s="122" t="n"/>
      <c r="J403" s="70" t="n"/>
      <c r="K403" s="70" t="n"/>
      <c r="L403" s="70" t="n"/>
      <c r="M403" s="70" t="n"/>
      <c r="N403" s="70" t="n"/>
      <c r="O403" s="70" t="n"/>
      <c r="P403" s="123" t="n"/>
      <c r="Q403" s="122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120" t="n"/>
      <c r="H404" s="121" t="n"/>
      <c r="I404" s="122" t="n"/>
      <c r="J404" s="70" t="n"/>
      <c r="K404" s="70" t="n"/>
      <c r="L404" s="70" t="n"/>
      <c r="M404" s="70" t="n"/>
      <c r="N404" s="70" t="n"/>
      <c r="O404" s="70" t="n"/>
      <c r="P404" s="123" t="n"/>
      <c r="Q404" s="122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120" t="n"/>
      <c r="H405" s="121" t="n"/>
      <c r="I405" s="122" t="n"/>
      <c r="J405" s="70" t="n"/>
      <c r="K405" s="70" t="n"/>
      <c r="L405" s="70" t="n"/>
      <c r="M405" s="70" t="n"/>
      <c r="N405" s="70" t="n"/>
      <c r="O405" s="70" t="n"/>
      <c r="P405" s="123" t="n"/>
      <c r="Q405" s="122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120" t="n"/>
      <c r="H406" s="121" t="n"/>
      <c r="I406" s="122" t="n"/>
      <c r="J406" s="70" t="n"/>
      <c r="K406" s="70" t="n"/>
      <c r="L406" s="70" t="n"/>
      <c r="M406" s="70" t="n"/>
      <c r="N406" s="70" t="n"/>
      <c r="O406" s="70" t="n"/>
      <c r="P406" s="123" t="n"/>
      <c r="Q406" s="122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120" t="n"/>
      <c r="H407" s="121" t="n"/>
      <c r="I407" s="122" t="n"/>
      <c r="J407" s="70" t="n"/>
      <c r="K407" s="70" t="n"/>
      <c r="L407" s="70" t="n"/>
      <c r="M407" s="70" t="n"/>
      <c r="N407" s="70" t="n"/>
      <c r="O407" s="70" t="n"/>
      <c r="P407" s="123" t="n"/>
      <c r="Q407" s="122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120" t="n"/>
      <c r="H408" s="121" t="n"/>
      <c r="I408" s="122" t="n"/>
      <c r="J408" s="70" t="n"/>
      <c r="K408" s="70" t="n"/>
      <c r="L408" s="70" t="n"/>
      <c r="M408" s="70" t="n"/>
      <c r="N408" s="70" t="n"/>
      <c r="O408" s="70" t="n"/>
      <c r="P408" s="123" t="n"/>
      <c r="Q408" s="122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120" t="n"/>
      <c r="H409" s="121" t="n"/>
      <c r="I409" s="122" t="n"/>
      <c r="J409" s="70" t="n"/>
      <c r="K409" s="70" t="n"/>
      <c r="L409" s="70" t="n"/>
      <c r="M409" s="70" t="n"/>
      <c r="N409" s="70" t="n"/>
      <c r="O409" s="70" t="n"/>
      <c r="P409" s="123" t="n"/>
      <c r="Q409" s="122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120" t="n"/>
      <c r="H410" s="121" t="n"/>
      <c r="I410" s="122" t="n"/>
      <c r="J410" s="70" t="n"/>
      <c r="K410" s="70" t="n"/>
      <c r="L410" s="70" t="n"/>
      <c r="M410" s="70" t="n"/>
      <c r="N410" s="70" t="n"/>
      <c r="O410" s="70" t="n"/>
      <c r="P410" s="123" t="n"/>
      <c r="Q410" s="122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120" t="n"/>
      <c r="H411" s="121" t="n"/>
      <c r="I411" s="122" t="n"/>
      <c r="J411" s="70" t="n"/>
      <c r="K411" s="70" t="n"/>
      <c r="L411" s="70" t="n"/>
      <c r="M411" s="70" t="n"/>
      <c r="N411" s="70" t="n"/>
      <c r="O411" s="70" t="n"/>
      <c r="P411" s="123" t="n"/>
      <c r="Q411" s="122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120" t="n"/>
      <c r="H412" s="121" t="n"/>
      <c r="I412" s="122" t="n"/>
      <c r="J412" s="70" t="n"/>
      <c r="K412" s="70" t="n"/>
      <c r="L412" s="70" t="n"/>
      <c r="M412" s="70" t="n"/>
      <c r="N412" s="70" t="n"/>
      <c r="O412" s="70" t="n"/>
      <c r="P412" s="123" t="n"/>
      <c r="Q412" s="122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120" t="n"/>
      <c r="H413" s="121" t="n"/>
      <c r="I413" s="122" t="n"/>
      <c r="J413" s="70" t="n"/>
      <c r="K413" s="70" t="n"/>
      <c r="L413" s="70" t="n"/>
      <c r="M413" s="70" t="n"/>
      <c r="N413" s="70" t="n"/>
      <c r="O413" s="70" t="n"/>
      <c r="P413" s="123" t="n"/>
      <c r="Q413" s="122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120" t="n"/>
      <c r="H414" s="121" t="n"/>
      <c r="I414" s="122" t="n"/>
      <c r="J414" s="70" t="n"/>
      <c r="K414" s="70" t="n"/>
      <c r="L414" s="70" t="n"/>
      <c r="M414" s="70" t="n"/>
      <c r="N414" s="70" t="n"/>
      <c r="O414" s="70" t="n"/>
      <c r="P414" s="123" t="n"/>
      <c r="Q414" s="122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120" t="n"/>
      <c r="H415" s="121" t="n"/>
      <c r="I415" s="122" t="n"/>
      <c r="J415" s="70" t="n"/>
      <c r="K415" s="70" t="n"/>
      <c r="L415" s="70" t="n"/>
      <c r="M415" s="70" t="n"/>
      <c r="N415" s="70" t="n"/>
      <c r="O415" s="70" t="n"/>
      <c r="P415" s="123" t="n"/>
      <c r="Q415" s="122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120" t="n"/>
      <c r="H416" s="121" t="n"/>
      <c r="I416" s="122" t="n"/>
      <c r="J416" s="70" t="n"/>
      <c r="K416" s="70" t="n"/>
      <c r="L416" s="70" t="n"/>
      <c r="M416" s="70" t="n"/>
      <c r="N416" s="70" t="n"/>
      <c r="O416" s="70" t="n"/>
      <c r="P416" s="123" t="n"/>
      <c r="Q416" s="122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120" t="n"/>
      <c r="H417" s="121" t="n"/>
      <c r="I417" s="122" t="n"/>
      <c r="J417" s="70" t="n"/>
      <c r="K417" s="70" t="n"/>
      <c r="L417" s="70" t="n"/>
      <c r="M417" s="70" t="n"/>
      <c r="N417" s="70" t="n"/>
      <c r="O417" s="70" t="n"/>
      <c r="P417" s="123" t="n"/>
      <c r="Q417" s="122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120" t="n"/>
      <c r="H418" s="121" t="n"/>
      <c r="I418" s="122" t="n"/>
      <c r="J418" s="70" t="n"/>
      <c r="K418" s="70" t="n"/>
      <c r="L418" s="70" t="n"/>
      <c r="M418" s="70" t="n"/>
      <c r="N418" s="70" t="n"/>
      <c r="O418" s="70" t="n"/>
      <c r="P418" s="123" t="n"/>
      <c r="Q418" s="122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120" t="n"/>
      <c r="H419" s="121" t="n"/>
      <c r="I419" s="122" t="n"/>
      <c r="J419" s="70" t="n"/>
      <c r="K419" s="70" t="n"/>
      <c r="L419" s="70" t="n"/>
      <c r="M419" s="70" t="n"/>
      <c r="N419" s="70" t="n"/>
      <c r="O419" s="70" t="n"/>
      <c r="P419" s="123" t="n"/>
      <c r="Q419" s="122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120" t="n"/>
      <c r="H420" s="121" t="n"/>
      <c r="I420" s="122" t="n"/>
      <c r="J420" s="70" t="n"/>
      <c r="K420" s="70" t="n"/>
      <c r="L420" s="70" t="n"/>
      <c r="M420" s="70" t="n"/>
      <c r="N420" s="70" t="n"/>
      <c r="O420" s="70" t="n"/>
      <c r="P420" s="123" t="n"/>
      <c r="Q420" s="122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120" t="n"/>
      <c r="H421" s="121" t="n"/>
      <c r="I421" s="122" t="n"/>
      <c r="J421" s="70" t="n"/>
      <c r="K421" s="70" t="n"/>
      <c r="L421" s="70" t="n"/>
      <c r="M421" s="70" t="n"/>
      <c r="N421" s="70" t="n"/>
      <c r="O421" s="70" t="n"/>
      <c r="P421" s="123" t="n"/>
      <c r="Q421" s="122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120" t="n"/>
      <c r="H422" s="121" t="n"/>
      <c r="I422" s="122" t="n"/>
      <c r="J422" s="70" t="n"/>
      <c r="K422" s="70" t="n"/>
      <c r="L422" s="70" t="n"/>
      <c r="M422" s="70" t="n"/>
      <c r="N422" s="70" t="n"/>
      <c r="O422" s="70" t="n"/>
      <c r="P422" s="123" t="n"/>
      <c r="Q422" s="122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120" t="n"/>
      <c r="H423" s="121" t="n"/>
      <c r="I423" s="122" t="n"/>
      <c r="J423" s="70" t="n"/>
      <c r="K423" s="70" t="n"/>
      <c r="L423" s="70" t="n"/>
      <c r="M423" s="70" t="n"/>
      <c r="N423" s="70" t="n"/>
      <c r="O423" s="70" t="n"/>
      <c r="P423" s="123" t="n"/>
      <c r="Q423" s="122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120" t="n"/>
      <c r="H424" s="121" t="n"/>
      <c r="I424" s="122" t="n"/>
      <c r="J424" s="70" t="n"/>
      <c r="K424" s="70" t="n"/>
      <c r="L424" s="70" t="n"/>
      <c r="M424" s="70" t="n"/>
      <c r="N424" s="70" t="n"/>
      <c r="O424" s="70" t="n"/>
      <c r="P424" s="123" t="n"/>
      <c r="Q424" s="122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120" t="n"/>
      <c r="H425" s="121" t="n"/>
      <c r="I425" s="122" t="n"/>
      <c r="J425" s="70" t="n"/>
      <c r="K425" s="70" t="n"/>
      <c r="L425" s="70" t="n"/>
      <c r="M425" s="70" t="n"/>
      <c r="N425" s="70" t="n"/>
      <c r="O425" s="70" t="n"/>
      <c r="P425" s="123" t="n"/>
      <c r="Q425" s="122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120" t="n"/>
      <c r="H426" s="121" t="n"/>
      <c r="I426" s="122" t="n"/>
      <c r="J426" s="70" t="n"/>
      <c r="K426" s="70" t="n"/>
      <c r="L426" s="70" t="n"/>
      <c r="M426" s="70" t="n"/>
      <c r="N426" s="70" t="n"/>
      <c r="O426" s="70" t="n"/>
      <c r="P426" s="123" t="n"/>
      <c r="Q426" s="122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120" t="n"/>
      <c r="H427" s="121" t="n"/>
      <c r="I427" s="122" t="n"/>
      <c r="J427" s="70" t="n"/>
      <c r="K427" s="70" t="n"/>
      <c r="L427" s="70" t="n"/>
      <c r="M427" s="70" t="n"/>
      <c r="N427" s="70" t="n"/>
      <c r="O427" s="70" t="n"/>
      <c r="P427" s="123" t="n"/>
      <c r="Q427" s="122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120" t="n"/>
      <c r="H428" s="121" t="n"/>
      <c r="I428" s="122" t="n"/>
      <c r="J428" s="70" t="n"/>
      <c r="K428" s="70" t="n"/>
      <c r="L428" s="70" t="n"/>
      <c r="M428" s="70" t="n"/>
      <c r="N428" s="70" t="n"/>
      <c r="O428" s="70" t="n"/>
      <c r="P428" s="123" t="n"/>
      <c r="Q428" s="122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120" t="n"/>
      <c r="H429" s="121" t="n"/>
      <c r="I429" s="122" t="n"/>
      <c r="J429" s="70" t="n"/>
      <c r="K429" s="70" t="n"/>
      <c r="L429" s="70" t="n"/>
      <c r="M429" s="70" t="n"/>
      <c r="N429" s="70" t="n"/>
      <c r="O429" s="70" t="n"/>
      <c r="P429" s="123" t="n"/>
      <c r="Q429" s="122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120" t="n"/>
      <c r="H430" s="121" t="n"/>
      <c r="I430" s="122" t="n"/>
      <c r="J430" s="70" t="n"/>
      <c r="K430" s="70" t="n"/>
      <c r="L430" s="70" t="n"/>
      <c r="M430" s="70" t="n"/>
      <c r="N430" s="70" t="n"/>
      <c r="O430" s="70" t="n"/>
      <c r="P430" s="123" t="n"/>
      <c r="Q430" s="122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120" t="n"/>
      <c r="H431" s="121" t="n"/>
      <c r="I431" s="122" t="n"/>
      <c r="J431" s="70" t="n"/>
      <c r="K431" s="70" t="n"/>
      <c r="L431" s="70" t="n"/>
      <c r="M431" s="70" t="n"/>
      <c r="N431" s="70" t="n"/>
      <c r="O431" s="70" t="n"/>
      <c r="P431" s="123" t="n"/>
      <c r="Q431" s="122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120" t="n"/>
      <c r="H432" s="121" t="n"/>
      <c r="I432" s="122" t="n"/>
      <c r="J432" s="70" t="n"/>
      <c r="K432" s="70" t="n"/>
      <c r="L432" s="70" t="n"/>
      <c r="M432" s="70" t="n"/>
      <c r="N432" s="70" t="n"/>
      <c r="O432" s="70" t="n"/>
      <c r="P432" s="123" t="n"/>
      <c r="Q432" s="122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120" t="n"/>
      <c r="H433" s="121" t="n"/>
      <c r="I433" s="122" t="n"/>
      <c r="J433" s="70" t="n"/>
      <c r="K433" s="70" t="n"/>
      <c r="L433" s="70" t="n"/>
      <c r="M433" s="70" t="n"/>
      <c r="N433" s="70" t="n"/>
      <c r="O433" s="70" t="n"/>
      <c r="P433" s="123" t="n"/>
      <c r="Q433" s="122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120" t="n"/>
      <c r="H434" s="121" t="n"/>
      <c r="I434" s="122" t="n"/>
      <c r="J434" s="70" t="n"/>
      <c r="K434" s="70" t="n"/>
      <c r="L434" s="70" t="n"/>
      <c r="M434" s="70" t="n"/>
      <c r="N434" s="70" t="n"/>
      <c r="O434" s="70" t="n"/>
      <c r="P434" s="123" t="n"/>
      <c r="Q434" s="122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120" t="n"/>
      <c r="H435" s="121" t="n"/>
      <c r="I435" s="122" t="n"/>
      <c r="J435" s="70" t="n"/>
      <c r="K435" s="70" t="n"/>
      <c r="L435" s="70" t="n"/>
      <c r="M435" s="70" t="n"/>
      <c r="N435" s="70" t="n"/>
      <c r="O435" s="70" t="n"/>
      <c r="P435" s="123" t="n"/>
      <c r="Q435" s="122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120" t="n"/>
      <c r="H436" s="121" t="n"/>
      <c r="I436" s="122" t="n"/>
      <c r="J436" s="70" t="n"/>
      <c r="K436" s="70" t="n"/>
      <c r="L436" s="70" t="n"/>
      <c r="M436" s="70" t="n"/>
      <c r="N436" s="70" t="n"/>
      <c r="O436" s="70" t="n"/>
      <c r="P436" s="123" t="n"/>
      <c r="Q436" s="122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120" t="n"/>
      <c r="H437" s="121" t="n"/>
      <c r="I437" s="122" t="n"/>
      <c r="J437" s="70" t="n"/>
      <c r="K437" s="70" t="n"/>
      <c r="L437" s="70" t="n"/>
      <c r="M437" s="70" t="n"/>
      <c r="N437" s="70" t="n"/>
      <c r="O437" s="70" t="n"/>
      <c r="P437" s="123" t="n"/>
      <c r="Q437" s="122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120" t="n"/>
      <c r="H438" s="121" t="n"/>
      <c r="I438" s="122" t="n"/>
      <c r="J438" s="70" t="n"/>
      <c r="K438" s="70" t="n"/>
      <c r="L438" s="70" t="n"/>
      <c r="M438" s="70" t="n"/>
      <c r="N438" s="70" t="n"/>
      <c r="O438" s="70" t="n"/>
      <c r="P438" s="123" t="n"/>
      <c r="Q438" s="122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120" t="n"/>
      <c r="H439" s="121" t="n"/>
      <c r="I439" s="122" t="n"/>
      <c r="J439" s="70" t="n"/>
      <c r="K439" s="70" t="n"/>
      <c r="L439" s="70" t="n"/>
      <c r="M439" s="70" t="n"/>
      <c r="N439" s="70" t="n"/>
      <c r="O439" s="70" t="n"/>
      <c r="P439" s="123" t="n"/>
      <c r="Q439" s="122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120" t="n"/>
      <c r="H440" s="121" t="n"/>
      <c r="I440" s="122" t="n"/>
      <c r="J440" s="70" t="n"/>
      <c r="K440" s="70" t="n"/>
      <c r="L440" s="70" t="n"/>
      <c r="M440" s="70" t="n"/>
      <c r="N440" s="70" t="n"/>
      <c r="O440" s="70" t="n"/>
      <c r="P440" s="123" t="n"/>
      <c r="Q440" s="122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120" t="n"/>
      <c r="H441" s="121" t="n"/>
      <c r="I441" s="122" t="n"/>
      <c r="J441" s="70" t="n"/>
      <c r="K441" s="70" t="n"/>
      <c r="L441" s="70" t="n"/>
      <c r="M441" s="70" t="n"/>
      <c r="N441" s="70" t="n"/>
      <c r="O441" s="70" t="n"/>
      <c r="P441" s="123" t="n"/>
      <c r="Q441" s="122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120" t="n"/>
      <c r="H442" s="121" t="n"/>
      <c r="I442" s="122" t="n"/>
      <c r="J442" s="70" t="n"/>
      <c r="K442" s="70" t="n"/>
      <c r="L442" s="70" t="n"/>
      <c r="M442" s="70" t="n"/>
      <c r="N442" s="70" t="n"/>
      <c r="O442" s="70" t="n"/>
      <c r="P442" s="123" t="n"/>
      <c r="Q442" s="122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120" t="n"/>
      <c r="H443" s="121" t="n"/>
      <c r="I443" s="122" t="n"/>
      <c r="J443" s="70" t="n"/>
      <c r="K443" s="70" t="n"/>
      <c r="L443" s="70" t="n"/>
      <c r="M443" s="70" t="n"/>
      <c r="N443" s="70" t="n"/>
      <c r="O443" s="70" t="n"/>
      <c r="P443" s="123" t="n"/>
      <c r="Q443" s="122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120" t="n"/>
      <c r="H444" s="121" t="n"/>
      <c r="I444" s="122" t="n"/>
      <c r="J444" s="70" t="n"/>
      <c r="K444" s="70" t="n"/>
      <c r="L444" s="70" t="n"/>
      <c r="M444" s="70" t="n"/>
      <c r="N444" s="70" t="n"/>
      <c r="O444" s="70" t="n"/>
      <c r="P444" s="123" t="n"/>
      <c r="Q444" s="122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120" t="n"/>
      <c r="H445" s="121" t="n"/>
      <c r="I445" s="122" t="n"/>
      <c r="J445" s="70" t="n"/>
      <c r="K445" s="70" t="n"/>
      <c r="L445" s="70" t="n"/>
      <c r="M445" s="70" t="n"/>
      <c r="N445" s="70" t="n"/>
      <c r="O445" s="70" t="n"/>
      <c r="P445" s="123" t="n"/>
      <c r="Q445" s="122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120" t="n"/>
      <c r="H446" s="121" t="n"/>
      <c r="I446" s="122" t="n"/>
      <c r="J446" s="70" t="n"/>
      <c r="K446" s="70" t="n"/>
      <c r="L446" s="70" t="n"/>
      <c r="M446" s="70" t="n"/>
      <c r="N446" s="70" t="n"/>
      <c r="O446" s="70" t="n"/>
      <c r="P446" s="123" t="n"/>
      <c r="Q446" s="122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120" t="n"/>
      <c r="H447" s="121" t="n"/>
      <c r="I447" s="122" t="n"/>
      <c r="J447" s="70" t="n"/>
      <c r="K447" s="70" t="n"/>
      <c r="L447" s="70" t="n"/>
      <c r="M447" s="70" t="n"/>
      <c r="N447" s="70" t="n"/>
      <c r="O447" s="70" t="n"/>
      <c r="P447" s="123" t="n"/>
      <c r="Q447" s="122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120" t="n"/>
      <c r="H448" s="121" t="n"/>
      <c r="I448" s="122" t="n"/>
      <c r="J448" s="70" t="n"/>
      <c r="K448" s="70" t="n"/>
      <c r="L448" s="70" t="n"/>
      <c r="M448" s="70" t="n"/>
      <c r="N448" s="70" t="n"/>
      <c r="O448" s="70" t="n"/>
      <c r="P448" s="123" t="n"/>
      <c r="Q448" s="122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120" t="n"/>
      <c r="H449" s="121" t="n"/>
      <c r="I449" s="122" t="n"/>
      <c r="J449" s="70" t="n"/>
      <c r="K449" s="70" t="n"/>
      <c r="L449" s="70" t="n"/>
      <c r="M449" s="70" t="n"/>
      <c r="N449" s="70" t="n"/>
      <c r="O449" s="70" t="n"/>
      <c r="P449" s="123" t="n"/>
      <c r="Q449" s="122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120" t="n"/>
      <c r="H450" s="121" t="n"/>
      <c r="I450" s="122" t="n"/>
      <c r="J450" s="70" t="n"/>
      <c r="K450" s="70" t="n"/>
      <c r="L450" s="70" t="n"/>
      <c r="M450" s="70" t="n"/>
      <c r="N450" s="70" t="n"/>
      <c r="O450" s="70" t="n"/>
      <c r="P450" s="123" t="n"/>
      <c r="Q450" s="122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120" t="n"/>
      <c r="H451" s="121" t="n"/>
      <c r="I451" s="122" t="n"/>
      <c r="J451" s="70" t="n"/>
      <c r="K451" s="70" t="n"/>
      <c r="L451" s="70" t="n"/>
      <c r="M451" s="70" t="n"/>
      <c r="N451" s="70" t="n"/>
      <c r="O451" s="70" t="n"/>
      <c r="P451" s="123" t="n"/>
      <c r="Q451" s="122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120" t="n"/>
      <c r="H452" s="121" t="n"/>
      <c r="I452" s="122" t="n"/>
      <c r="J452" s="70" t="n"/>
      <c r="K452" s="70" t="n"/>
      <c r="L452" s="70" t="n"/>
      <c r="M452" s="70" t="n"/>
      <c r="N452" s="70" t="n"/>
      <c r="O452" s="70" t="n"/>
      <c r="P452" s="123" t="n"/>
      <c r="Q452" s="122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120" t="n"/>
      <c r="H453" s="121" t="n"/>
      <c r="I453" s="122" t="n"/>
      <c r="J453" s="70" t="n"/>
      <c r="K453" s="70" t="n"/>
      <c r="L453" s="70" t="n"/>
      <c r="M453" s="70" t="n"/>
      <c r="N453" s="70" t="n"/>
      <c r="O453" s="70" t="n"/>
      <c r="P453" s="123" t="n"/>
      <c r="Q453" s="122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120" t="n"/>
      <c r="H454" s="121" t="n"/>
      <c r="I454" s="122" t="n"/>
      <c r="J454" s="70" t="n"/>
      <c r="K454" s="70" t="n"/>
      <c r="L454" s="70" t="n"/>
      <c r="M454" s="70" t="n"/>
      <c r="N454" s="70" t="n"/>
      <c r="O454" s="70" t="n"/>
      <c r="P454" s="123" t="n"/>
      <c r="Q454" s="122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120" t="n"/>
      <c r="H455" s="121" t="n"/>
      <c r="I455" s="122" t="n"/>
      <c r="J455" s="70" t="n"/>
      <c r="K455" s="70" t="n"/>
      <c r="L455" s="70" t="n"/>
      <c r="M455" s="70" t="n"/>
      <c r="N455" s="70" t="n"/>
      <c r="O455" s="70" t="n"/>
      <c r="P455" s="123" t="n"/>
      <c r="Q455" s="122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120" t="n"/>
      <c r="H456" s="121" t="n"/>
      <c r="I456" s="122" t="n"/>
      <c r="J456" s="70" t="n"/>
      <c r="K456" s="70" t="n"/>
      <c r="L456" s="70" t="n"/>
      <c r="M456" s="70" t="n"/>
      <c r="N456" s="70" t="n"/>
      <c r="O456" s="70" t="n"/>
      <c r="P456" s="123" t="n"/>
      <c r="Q456" s="122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120" t="n"/>
      <c r="H457" s="121" t="n"/>
      <c r="I457" s="122" t="n"/>
      <c r="J457" s="70" t="n"/>
      <c r="K457" s="70" t="n"/>
      <c r="L457" s="70" t="n"/>
      <c r="M457" s="70" t="n"/>
      <c r="N457" s="70" t="n"/>
      <c r="O457" s="70" t="n"/>
      <c r="P457" s="123" t="n"/>
      <c r="Q457" s="122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120" t="n"/>
      <c r="H458" s="121" t="n"/>
      <c r="I458" s="122" t="n"/>
      <c r="J458" s="70" t="n"/>
      <c r="K458" s="70" t="n"/>
      <c r="L458" s="70" t="n"/>
      <c r="M458" s="70" t="n"/>
      <c r="N458" s="70" t="n"/>
      <c r="O458" s="70" t="n"/>
      <c r="P458" s="123" t="n"/>
      <c r="Q458" s="122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120" t="n"/>
      <c r="H459" s="121" t="n"/>
      <c r="I459" s="122" t="n"/>
      <c r="J459" s="70" t="n"/>
      <c r="K459" s="70" t="n"/>
      <c r="L459" s="70" t="n"/>
      <c r="M459" s="70" t="n"/>
      <c r="N459" s="70" t="n"/>
      <c r="O459" s="70" t="n"/>
      <c r="P459" s="123" t="n"/>
      <c r="Q459" s="122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120" t="n"/>
      <c r="H460" s="121" t="n"/>
      <c r="I460" s="122" t="n"/>
      <c r="J460" s="70" t="n"/>
      <c r="K460" s="70" t="n"/>
      <c r="L460" s="70" t="n"/>
      <c r="M460" s="70" t="n"/>
      <c r="N460" s="70" t="n"/>
      <c r="O460" s="70" t="n"/>
      <c r="P460" s="123" t="n"/>
      <c r="Q460" s="122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120" t="n"/>
      <c r="H461" s="121" t="n"/>
      <c r="I461" s="122" t="n"/>
      <c r="J461" s="70" t="n"/>
      <c r="K461" s="70" t="n"/>
      <c r="L461" s="70" t="n"/>
      <c r="M461" s="70" t="n"/>
      <c r="N461" s="70" t="n"/>
      <c r="O461" s="70" t="n"/>
      <c r="P461" s="123" t="n"/>
      <c r="Q461" s="122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120" t="n"/>
      <c r="H462" s="121" t="n"/>
      <c r="I462" s="122" t="n"/>
      <c r="J462" s="70" t="n"/>
      <c r="K462" s="70" t="n"/>
      <c r="L462" s="70" t="n"/>
      <c r="M462" s="70" t="n"/>
      <c r="N462" s="70" t="n"/>
      <c r="O462" s="70" t="n"/>
      <c r="P462" s="123" t="n"/>
      <c r="Q462" s="122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120" t="n"/>
      <c r="H463" s="121" t="n"/>
      <c r="I463" s="122" t="n"/>
      <c r="J463" s="70" t="n"/>
      <c r="K463" s="70" t="n"/>
      <c r="L463" s="70" t="n"/>
      <c r="M463" s="70" t="n"/>
      <c r="N463" s="70" t="n"/>
      <c r="O463" s="70" t="n"/>
      <c r="P463" s="123" t="n"/>
      <c r="Q463" s="122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120" t="n"/>
      <c r="H464" s="121" t="n"/>
      <c r="I464" s="122" t="n"/>
      <c r="J464" s="70" t="n"/>
      <c r="K464" s="70" t="n"/>
      <c r="L464" s="70" t="n"/>
      <c r="M464" s="70" t="n"/>
      <c r="N464" s="70" t="n"/>
      <c r="O464" s="70" t="n"/>
      <c r="P464" s="123" t="n"/>
      <c r="Q464" s="122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120" t="n"/>
      <c r="H465" s="121" t="n"/>
      <c r="I465" s="122" t="n"/>
      <c r="J465" s="70" t="n"/>
      <c r="K465" s="70" t="n"/>
      <c r="L465" s="70" t="n"/>
      <c r="M465" s="70" t="n"/>
      <c r="N465" s="70" t="n"/>
      <c r="O465" s="70" t="n"/>
      <c r="P465" s="123" t="n"/>
      <c r="Q465" s="122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120" t="n"/>
      <c r="H466" s="121" t="n"/>
      <c r="I466" s="122" t="n"/>
      <c r="J466" s="70" t="n"/>
      <c r="K466" s="70" t="n"/>
      <c r="L466" s="70" t="n"/>
      <c r="M466" s="70" t="n"/>
      <c r="N466" s="70" t="n"/>
      <c r="O466" s="70" t="n"/>
      <c r="P466" s="123" t="n"/>
      <c r="Q466" s="122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120" t="n"/>
      <c r="H467" s="121" t="n"/>
      <c r="I467" s="122" t="n"/>
      <c r="J467" s="70" t="n"/>
      <c r="K467" s="70" t="n"/>
      <c r="L467" s="70" t="n"/>
      <c r="M467" s="70" t="n"/>
      <c r="N467" s="70" t="n"/>
      <c r="O467" s="70" t="n"/>
      <c r="P467" s="123" t="n"/>
      <c r="Q467" s="122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120" t="n"/>
      <c r="H468" s="121" t="n"/>
      <c r="I468" s="122" t="n"/>
      <c r="J468" s="70" t="n"/>
      <c r="K468" s="70" t="n"/>
      <c r="L468" s="70" t="n"/>
      <c r="M468" s="70" t="n"/>
      <c r="N468" s="70" t="n"/>
      <c r="O468" s="70" t="n"/>
      <c r="P468" s="123" t="n"/>
      <c r="Q468" s="122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120" t="n"/>
      <c r="H469" s="121" t="n"/>
      <c r="I469" s="122" t="n"/>
      <c r="J469" s="70" t="n"/>
      <c r="K469" s="70" t="n"/>
      <c r="L469" s="70" t="n"/>
      <c r="M469" s="70" t="n"/>
      <c r="N469" s="70" t="n"/>
      <c r="O469" s="70" t="n"/>
      <c r="P469" s="123" t="n"/>
      <c r="Q469" s="122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120" t="n"/>
      <c r="H470" s="121" t="n"/>
      <c r="I470" s="122" t="n"/>
      <c r="J470" s="70" t="n"/>
      <c r="K470" s="70" t="n"/>
      <c r="L470" s="70" t="n"/>
      <c r="M470" s="70" t="n"/>
      <c r="N470" s="70" t="n"/>
      <c r="O470" s="70" t="n"/>
      <c r="P470" s="123" t="n"/>
      <c r="Q470" s="122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120" t="n"/>
      <c r="H471" s="121" t="n"/>
      <c r="I471" s="122" t="n"/>
      <c r="J471" s="70" t="n"/>
      <c r="K471" s="70" t="n"/>
      <c r="L471" s="70" t="n"/>
      <c r="M471" s="70" t="n"/>
      <c r="N471" s="70" t="n"/>
      <c r="O471" s="70" t="n"/>
      <c r="P471" s="123" t="n"/>
      <c r="Q471" s="122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120" t="n"/>
      <c r="H472" s="121" t="n"/>
      <c r="I472" s="122" t="n"/>
      <c r="J472" s="70" t="n"/>
      <c r="K472" s="70" t="n"/>
      <c r="L472" s="70" t="n"/>
      <c r="M472" s="70" t="n"/>
      <c r="N472" s="70" t="n"/>
      <c r="O472" s="70" t="n"/>
      <c r="P472" s="123" t="n"/>
      <c r="Q472" s="122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120" t="n"/>
      <c r="H473" s="121" t="n"/>
      <c r="I473" s="122" t="n"/>
      <c r="J473" s="70" t="n"/>
      <c r="K473" s="70" t="n"/>
      <c r="L473" s="70" t="n"/>
      <c r="M473" s="70" t="n"/>
      <c r="N473" s="70" t="n"/>
      <c r="O473" s="70" t="n"/>
      <c r="P473" s="123" t="n"/>
      <c r="Q473" s="122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120" t="n"/>
      <c r="H474" s="121" t="n"/>
      <c r="I474" s="122" t="n"/>
      <c r="J474" s="70" t="n"/>
      <c r="K474" s="70" t="n"/>
      <c r="L474" s="70" t="n"/>
      <c r="M474" s="70" t="n"/>
      <c r="N474" s="70" t="n"/>
      <c r="O474" s="70" t="n"/>
      <c r="P474" s="123" t="n"/>
      <c r="Q474" s="122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120" t="n"/>
      <c r="H475" s="121" t="n"/>
      <c r="I475" s="122" t="n"/>
      <c r="J475" s="70" t="n"/>
      <c r="K475" s="70" t="n"/>
      <c r="L475" s="70" t="n"/>
      <c r="M475" s="70" t="n"/>
      <c r="N475" s="70" t="n"/>
      <c r="O475" s="70" t="n"/>
      <c r="P475" s="123" t="n"/>
      <c r="Q475" s="122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120" t="n"/>
      <c r="H476" s="121" t="n"/>
      <c r="I476" s="122" t="n"/>
      <c r="J476" s="70" t="n"/>
      <c r="K476" s="70" t="n"/>
      <c r="L476" s="70" t="n"/>
      <c r="M476" s="70" t="n"/>
      <c r="N476" s="70" t="n"/>
      <c r="O476" s="70" t="n"/>
      <c r="P476" s="123" t="n"/>
      <c r="Q476" s="122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120" t="n"/>
      <c r="H477" s="121" t="n"/>
      <c r="I477" s="122" t="n"/>
      <c r="J477" s="70" t="n"/>
      <c r="K477" s="70" t="n"/>
      <c r="L477" s="70" t="n"/>
      <c r="M477" s="70" t="n"/>
      <c r="N477" s="70" t="n"/>
      <c r="O477" s="70" t="n"/>
      <c r="P477" s="123" t="n"/>
      <c r="Q477" s="122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120" t="n"/>
      <c r="H478" s="121" t="n"/>
      <c r="I478" s="122" t="n"/>
      <c r="J478" s="70" t="n"/>
      <c r="K478" s="70" t="n"/>
      <c r="L478" s="70" t="n"/>
      <c r="M478" s="70" t="n"/>
      <c r="N478" s="70" t="n"/>
      <c r="O478" s="70" t="n"/>
      <c r="P478" s="123" t="n"/>
      <c r="Q478" s="122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120" t="n"/>
      <c r="H479" s="121" t="n"/>
      <c r="I479" s="122" t="n"/>
      <c r="J479" s="70" t="n"/>
      <c r="K479" s="70" t="n"/>
      <c r="L479" s="70" t="n"/>
      <c r="M479" s="70" t="n"/>
      <c r="N479" s="70" t="n"/>
      <c r="O479" s="70" t="n"/>
      <c r="P479" s="123" t="n"/>
      <c r="Q479" s="122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120" t="n"/>
      <c r="H480" s="121" t="n"/>
      <c r="I480" s="122" t="n"/>
      <c r="J480" s="70" t="n"/>
      <c r="K480" s="70" t="n"/>
      <c r="L480" s="70" t="n"/>
      <c r="M480" s="70" t="n"/>
      <c r="N480" s="70" t="n"/>
      <c r="O480" s="70" t="n"/>
      <c r="P480" s="123" t="n"/>
      <c r="Q480" s="122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120" t="n"/>
      <c r="H481" s="121" t="n"/>
      <c r="I481" s="122" t="n"/>
      <c r="J481" s="70" t="n"/>
      <c r="K481" s="70" t="n"/>
      <c r="L481" s="70" t="n"/>
      <c r="M481" s="70" t="n"/>
      <c r="N481" s="70" t="n"/>
      <c r="O481" s="70" t="n"/>
      <c r="P481" s="123" t="n"/>
      <c r="Q481" s="122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120" t="n"/>
      <c r="H482" s="121" t="n"/>
      <c r="I482" s="122" t="n"/>
      <c r="J482" s="70" t="n"/>
      <c r="K482" s="70" t="n"/>
      <c r="L482" s="70" t="n"/>
      <c r="M482" s="70" t="n"/>
      <c r="N482" s="70" t="n"/>
      <c r="O482" s="70" t="n"/>
      <c r="P482" s="123" t="n"/>
      <c r="Q482" s="122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120" t="n"/>
      <c r="H483" s="121" t="n"/>
      <c r="I483" s="122" t="n"/>
      <c r="J483" s="70" t="n"/>
      <c r="K483" s="70" t="n"/>
      <c r="L483" s="70" t="n"/>
      <c r="M483" s="70" t="n"/>
      <c r="N483" s="70" t="n"/>
      <c r="O483" s="70" t="n"/>
      <c r="P483" s="123" t="n"/>
      <c r="Q483" s="122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120" t="n"/>
      <c r="H484" s="121" t="n"/>
      <c r="I484" s="122" t="n"/>
      <c r="J484" s="70" t="n"/>
      <c r="K484" s="70" t="n"/>
      <c r="L484" s="70" t="n"/>
      <c r="M484" s="70" t="n"/>
      <c r="N484" s="70" t="n"/>
      <c r="O484" s="70" t="n"/>
      <c r="P484" s="123" t="n"/>
      <c r="Q484" s="122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120" t="n"/>
      <c r="H485" s="121" t="n"/>
      <c r="I485" s="122" t="n"/>
      <c r="J485" s="70" t="n"/>
      <c r="K485" s="70" t="n"/>
      <c r="L485" s="70" t="n"/>
      <c r="M485" s="70" t="n"/>
      <c r="N485" s="70" t="n"/>
      <c r="O485" s="70" t="n"/>
      <c r="P485" s="123" t="n"/>
      <c r="Q485" s="122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120" t="n"/>
      <c r="H486" s="121" t="n"/>
      <c r="I486" s="122" t="n"/>
      <c r="J486" s="70" t="n"/>
      <c r="K486" s="70" t="n"/>
      <c r="L486" s="70" t="n"/>
      <c r="M486" s="70" t="n"/>
      <c r="N486" s="70" t="n"/>
      <c r="O486" s="70" t="n"/>
      <c r="P486" s="123" t="n"/>
      <c r="Q486" s="122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120" t="n"/>
      <c r="H487" s="121" t="n"/>
      <c r="I487" s="122" t="n"/>
      <c r="J487" s="70" t="n"/>
      <c r="K487" s="70" t="n"/>
      <c r="L487" s="70" t="n"/>
      <c r="M487" s="70" t="n"/>
      <c r="N487" s="70" t="n"/>
      <c r="O487" s="70" t="n"/>
      <c r="P487" s="123" t="n"/>
      <c r="Q487" s="122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120" t="n"/>
      <c r="H488" s="121" t="n"/>
      <c r="I488" s="122" t="n"/>
      <c r="J488" s="70" t="n"/>
      <c r="K488" s="70" t="n"/>
      <c r="L488" s="70" t="n"/>
      <c r="M488" s="70" t="n"/>
      <c r="N488" s="70" t="n"/>
      <c r="O488" s="70" t="n"/>
      <c r="P488" s="123" t="n"/>
      <c r="Q488" s="122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120" t="n"/>
      <c r="H489" s="121" t="n"/>
      <c r="I489" s="122" t="n"/>
      <c r="J489" s="70" t="n"/>
      <c r="K489" s="70" t="n"/>
      <c r="L489" s="70" t="n"/>
      <c r="M489" s="70" t="n"/>
      <c r="N489" s="70" t="n"/>
      <c r="O489" s="70" t="n"/>
      <c r="P489" s="123" t="n"/>
      <c r="Q489" s="122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120" t="n"/>
      <c r="H490" s="121" t="n"/>
      <c r="I490" s="122" t="n"/>
      <c r="J490" s="70" t="n"/>
      <c r="K490" s="70" t="n"/>
      <c r="L490" s="70" t="n"/>
      <c r="M490" s="70" t="n"/>
      <c r="N490" s="70" t="n"/>
      <c r="O490" s="70" t="n"/>
      <c r="P490" s="123" t="n"/>
      <c r="Q490" s="122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120" t="n"/>
      <c r="H491" s="121" t="n"/>
      <c r="I491" s="122" t="n"/>
      <c r="J491" s="70" t="n"/>
      <c r="K491" s="70" t="n"/>
      <c r="L491" s="70" t="n"/>
      <c r="M491" s="70" t="n"/>
      <c r="N491" s="70" t="n"/>
      <c r="O491" s="70" t="n"/>
      <c r="P491" s="123" t="n"/>
      <c r="Q491" s="122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120" t="n"/>
      <c r="H492" s="121" t="n"/>
      <c r="I492" s="122" t="n"/>
      <c r="J492" s="70" t="n"/>
      <c r="K492" s="70" t="n"/>
      <c r="L492" s="70" t="n"/>
      <c r="M492" s="70" t="n"/>
      <c r="N492" s="70" t="n"/>
      <c r="O492" s="70" t="n"/>
      <c r="P492" s="123" t="n"/>
      <c r="Q492" s="122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120" t="n"/>
      <c r="H493" s="121" t="n"/>
      <c r="I493" s="122" t="n"/>
      <c r="J493" s="70" t="n"/>
      <c r="K493" s="70" t="n"/>
      <c r="L493" s="70" t="n"/>
      <c r="M493" s="70" t="n"/>
      <c r="N493" s="70" t="n"/>
      <c r="O493" s="70" t="n"/>
      <c r="P493" s="123" t="n"/>
      <c r="Q493" s="122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120" t="n"/>
      <c r="H494" s="121" t="n"/>
      <c r="I494" s="122" t="n"/>
      <c r="J494" s="70" t="n"/>
      <c r="K494" s="70" t="n"/>
      <c r="L494" s="70" t="n"/>
      <c r="M494" s="70" t="n"/>
      <c r="N494" s="70" t="n"/>
      <c r="O494" s="70" t="n"/>
      <c r="P494" s="123" t="n"/>
      <c r="Q494" s="122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120" t="n"/>
      <c r="H495" s="121" t="n"/>
      <c r="I495" s="122" t="n"/>
      <c r="J495" s="70" t="n"/>
      <c r="K495" s="70" t="n"/>
      <c r="L495" s="70" t="n"/>
      <c r="M495" s="70" t="n"/>
      <c r="N495" s="70" t="n"/>
      <c r="O495" s="70" t="n"/>
      <c r="P495" s="123" t="n"/>
      <c r="Q495" s="122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120" t="n"/>
      <c r="H496" s="121" t="n"/>
      <c r="I496" s="122" t="n"/>
      <c r="J496" s="70" t="n"/>
      <c r="K496" s="70" t="n"/>
      <c r="L496" s="70" t="n"/>
      <c r="M496" s="70" t="n"/>
      <c r="N496" s="70" t="n"/>
      <c r="O496" s="70" t="n"/>
      <c r="P496" s="123" t="n"/>
      <c r="Q496" s="122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120" t="n"/>
      <c r="H497" s="121" t="n"/>
      <c r="I497" s="122" t="n"/>
      <c r="J497" s="70" t="n"/>
      <c r="K497" s="70" t="n"/>
      <c r="L497" s="70" t="n"/>
      <c r="M497" s="70" t="n"/>
      <c r="N497" s="70" t="n"/>
      <c r="O497" s="70" t="n"/>
      <c r="P497" s="123" t="n"/>
      <c r="Q497" s="122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120" t="n"/>
      <c r="H498" s="121" t="n"/>
      <c r="I498" s="122" t="n"/>
      <c r="J498" s="70" t="n"/>
      <c r="K498" s="70" t="n"/>
      <c r="L498" s="70" t="n"/>
      <c r="M498" s="70" t="n"/>
      <c r="N498" s="70" t="n"/>
      <c r="O498" s="70" t="n"/>
      <c r="P498" s="123" t="n"/>
      <c r="Q498" s="122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120" t="n"/>
      <c r="H499" s="121" t="n"/>
      <c r="I499" s="122" t="n"/>
      <c r="J499" s="70" t="n"/>
      <c r="K499" s="70" t="n"/>
      <c r="L499" s="70" t="n"/>
      <c r="M499" s="70" t="n"/>
      <c r="N499" s="70" t="n"/>
      <c r="O499" s="70" t="n"/>
      <c r="P499" s="123" t="n"/>
      <c r="Q499" s="122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120" t="n"/>
      <c r="H500" s="121" t="n"/>
      <c r="I500" s="122" t="n"/>
      <c r="J500" s="70" t="n"/>
      <c r="K500" s="70" t="n"/>
      <c r="L500" s="70" t="n"/>
      <c r="M500" s="70" t="n"/>
      <c r="N500" s="70" t="n"/>
      <c r="O500" s="70" t="n"/>
      <c r="P500" s="123" t="n"/>
      <c r="Q500" s="122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120" t="n"/>
      <c r="H501" s="121" t="n"/>
      <c r="I501" s="122" t="n"/>
      <c r="J501" s="70" t="n"/>
      <c r="K501" s="70" t="n"/>
      <c r="L501" s="70" t="n"/>
      <c r="M501" s="70" t="n"/>
      <c r="N501" s="70" t="n"/>
      <c r="O501" s="70" t="n"/>
      <c r="P501" s="123" t="n"/>
      <c r="Q501" s="122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120" t="n"/>
      <c r="H502" s="121" t="n"/>
      <c r="I502" s="122" t="n"/>
      <c r="J502" s="70" t="n"/>
      <c r="K502" s="70" t="n"/>
      <c r="L502" s="70" t="n"/>
      <c r="M502" s="70" t="n"/>
      <c r="N502" s="70" t="n"/>
      <c r="O502" s="70" t="n"/>
      <c r="P502" s="123" t="n"/>
      <c r="Q502" s="122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120" t="n"/>
      <c r="H503" s="121" t="n"/>
      <c r="I503" s="122" t="n"/>
      <c r="J503" s="70" t="n"/>
      <c r="K503" s="70" t="n"/>
      <c r="L503" s="70" t="n"/>
      <c r="M503" s="70" t="n"/>
      <c r="N503" s="70" t="n"/>
      <c r="O503" s="70" t="n"/>
      <c r="P503" s="123" t="n"/>
      <c r="Q503" s="122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120" t="n"/>
      <c r="H504" s="121" t="n"/>
      <c r="I504" s="122" t="n"/>
      <c r="J504" s="70" t="n"/>
      <c r="K504" s="70" t="n"/>
      <c r="L504" s="70" t="n"/>
      <c r="M504" s="70" t="n"/>
      <c r="N504" s="70" t="n"/>
      <c r="O504" s="70" t="n"/>
      <c r="P504" s="123" t="n"/>
      <c r="Q504" s="122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120" t="n"/>
      <c r="H505" s="121" t="n"/>
      <c r="I505" s="122" t="n"/>
      <c r="J505" s="70" t="n"/>
      <c r="K505" s="70" t="n"/>
      <c r="L505" s="70" t="n"/>
      <c r="M505" s="70" t="n"/>
      <c r="N505" s="70" t="n"/>
      <c r="O505" s="70" t="n"/>
      <c r="P505" s="123" t="n"/>
      <c r="Q505" s="122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120" t="n"/>
      <c r="H506" s="121" t="n"/>
      <c r="I506" s="122" t="n"/>
      <c r="J506" s="70" t="n"/>
      <c r="K506" s="70" t="n"/>
      <c r="L506" s="70" t="n"/>
      <c r="M506" s="70" t="n"/>
      <c r="N506" s="70" t="n"/>
      <c r="O506" s="70" t="n"/>
      <c r="P506" s="123" t="n"/>
      <c r="Q506" s="122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120" t="n"/>
      <c r="H507" s="121" t="n"/>
      <c r="I507" s="122" t="n"/>
      <c r="J507" s="70" t="n"/>
      <c r="K507" s="70" t="n"/>
      <c r="L507" s="70" t="n"/>
      <c r="M507" s="70" t="n"/>
      <c r="N507" s="70" t="n"/>
      <c r="O507" s="70" t="n"/>
      <c r="P507" s="123" t="n"/>
      <c r="Q507" s="122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120" t="n"/>
      <c r="H508" s="121" t="n"/>
      <c r="I508" s="122" t="n"/>
      <c r="J508" s="70" t="n"/>
      <c r="K508" s="70" t="n"/>
      <c r="L508" s="70" t="n"/>
      <c r="M508" s="70" t="n"/>
      <c r="N508" s="70" t="n"/>
      <c r="O508" s="70" t="n"/>
      <c r="P508" s="123" t="n"/>
      <c r="Q508" s="122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120" t="n"/>
      <c r="H509" s="121" t="n"/>
      <c r="I509" s="122" t="n"/>
      <c r="J509" s="70" t="n"/>
      <c r="K509" s="70" t="n"/>
      <c r="L509" s="70" t="n"/>
      <c r="M509" s="70" t="n"/>
      <c r="N509" s="70" t="n"/>
      <c r="O509" s="70" t="n"/>
      <c r="P509" s="123" t="n"/>
      <c r="Q509" s="122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120" t="n"/>
      <c r="H510" s="121" t="n"/>
      <c r="I510" s="122" t="n"/>
      <c r="J510" s="70" t="n"/>
      <c r="K510" s="70" t="n"/>
      <c r="L510" s="70" t="n"/>
      <c r="M510" s="70" t="n"/>
      <c r="N510" s="70" t="n"/>
      <c r="O510" s="70" t="n"/>
      <c r="P510" s="123" t="n"/>
      <c r="Q510" s="122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120" t="n"/>
      <c r="H511" s="121" t="n"/>
      <c r="I511" s="122" t="n"/>
      <c r="J511" s="70" t="n"/>
      <c r="K511" s="70" t="n"/>
      <c r="L511" s="70" t="n"/>
      <c r="M511" s="70" t="n"/>
      <c r="N511" s="70" t="n"/>
      <c r="O511" s="70" t="n"/>
      <c r="P511" s="123" t="n"/>
      <c r="Q511" s="122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120" t="n"/>
      <c r="H512" s="121" t="n"/>
      <c r="I512" s="122" t="n"/>
      <c r="J512" s="70" t="n"/>
      <c r="K512" s="70" t="n"/>
      <c r="L512" s="70" t="n"/>
      <c r="M512" s="70" t="n"/>
      <c r="N512" s="70" t="n"/>
      <c r="O512" s="70" t="n"/>
      <c r="P512" s="123" t="n"/>
      <c r="Q512" s="122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120" t="n"/>
      <c r="H513" s="121" t="n"/>
      <c r="I513" s="122" t="n"/>
      <c r="J513" s="70" t="n"/>
      <c r="K513" s="70" t="n"/>
      <c r="L513" s="70" t="n"/>
      <c r="M513" s="70" t="n"/>
      <c r="N513" s="70" t="n"/>
      <c r="O513" s="70" t="n"/>
      <c r="P513" s="123" t="n"/>
      <c r="Q513" s="122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120" t="n"/>
      <c r="H514" s="121" t="n"/>
      <c r="I514" s="122" t="n"/>
      <c r="J514" s="70" t="n"/>
      <c r="K514" s="70" t="n"/>
      <c r="L514" s="70" t="n"/>
      <c r="M514" s="70" t="n"/>
      <c r="N514" s="70" t="n"/>
      <c r="O514" s="70" t="n"/>
      <c r="P514" s="123" t="n"/>
      <c r="Q514" s="122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120" t="n"/>
      <c r="H515" s="121" t="n"/>
      <c r="I515" s="122" t="n"/>
      <c r="J515" s="70" t="n"/>
      <c r="K515" s="70" t="n"/>
      <c r="L515" s="70" t="n"/>
      <c r="M515" s="70" t="n"/>
      <c r="N515" s="70" t="n"/>
      <c r="O515" s="70" t="n"/>
      <c r="P515" s="123" t="n"/>
      <c r="Q515" s="122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120" t="n"/>
      <c r="H516" s="121" t="n"/>
      <c r="I516" s="122" t="n"/>
      <c r="J516" s="70" t="n"/>
      <c r="K516" s="70" t="n"/>
      <c r="L516" s="70" t="n"/>
      <c r="M516" s="70" t="n"/>
      <c r="N516" s="70" t="n"/>
      <c r="O516" s="70" t="n"/>
      <c r="P516" s="123" t="n"/>
      <c r="Q516" s="122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120" t="n"/>
      <c r="H517" s="121" t="n"/>
      <c r="I517" s="122" t="n"/>
      <c r="J517" s="70" t="n"/>
      <c r="K517" s="70" t="n"/>
      <c r="L517" s="70" t="n"/>
      <c r="M517" s="70" t="n"/>
      <c r="N517" s="70" t="n"/>
      <c r="O517" s="70" t="n"/>
      <c r="P517" s="123" t="n"/>
      <c r="Q517" s="122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120" t="n"/>
      <c r="H518" s="121" t="n"/>
      <c r="I518" s="122" t="n"/>
      <c r="J518" s="70" t="n"/>
      <c r="K518" s="70" t="n"/>
      <c r="L518" s="70" t="n"/>
      <c r="M518" s="70" t="n"/>
      <c r="N518" s="70" t="n"/>
      <c r="O518" s="70" t="n"/>
      <c r="P518" s="123" t="n"/>
      <c r="Q518" s="122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120" t="n"/>
      <c r="H519" s="121" t="n"/>
      <c r="I519" s="122" t="n"/>
      <c r="J519" s="70" t="n"/>
      <c r="K519" s="70" t="n"/>
      <c r="L519" s="70" t="n"/>
      <c r="M519" s="70" t="n"/>
      <c r="N519" s="70" t="n"/>
      <c r="O519" s="70" t="n"/>
      <c r="P519" s="123" t="n"/>
      <c r="Q519" s="122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120" t="n"/>
      <c r="H520" s="121" t="n"/>
      <c r="I520" s="122" t="n"/>
      <c r="J520" s="70" t="n"/>
      <c r="K520" s="70" t="n"/>
      <c r="L520" s="70" t="n"/>
      <c r="M520" s="70" t="n"/>
      <c r="N520" s="70" t="n"/>
      <c r="O520" s="70" t="n"/>
      <c r="P520" s="123" t="n"/>
      <c r="Q520" s="122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120" t="n"/>
      <c r="H521" s="121" t="n"/>
      <c r="I521" s="122" t="n"/>
      <c r="J521" s="70" t="n"/>
      <c r="K521" s="70" t="n"/>
      <c r="L521" s="70" t="n"/>
      <c r="M521" s="70" t="n"/>
      <c r="N521" s="70" t="n"/>
      <c r="O521" s="70" t="n"/>
      <c r="P521" s="123" t="n"/>
      <c r="Q521" s="122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120" t="n"/>
      <c r="H522" s="121" t="n"/>
      <c r="I522" s="122" t="n"/>
      <c r="J522" s="70" t="n"/>
      <c r="K522" s="70" t="n"/>
      <c r="L522" s="70" t="n"/>
      <c r="M522" s="70" t="n"/>
      <c r="N522" s="70" t="n"/>
      <c r="O522" s="70" t="n"/>
      <c r="P522" s="123" t="n"/>
      <c r="Q522" s="122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120" t="n"/>
      <c r="H523" s="121" t="n"/>
      <c r="I523" s="122" t="n"/>
      <c r="J523" s="70" t="n"/>
      <c r="K523" s="70" t="n"/>
      <c r="L523" s="70" t="n"/>
      <c r="M523" s="70" t="n"/>
      <c r="N523" s="70" t="n"/>
      <c r="O523" s="70" t="n"/>
      <c r="P523" s="123" t="n"/>
      <c r="Q523" s="122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120" t="n"/>
      <c r="H524" s="121" t="n"/>
      <c r="I524" s="122" t="n"/>
      <c r="J524" s="70" t="n"/>
      <c r="K524" s="70" t="n"/>
      <c r="L524" s="70" t="n"/>
      <c r="M524" s="70" t="n"/>
      <c r="N524" s="70" t="n"/>
      <c r="O524" s="70" t="n"/>
      <c r="P524" s="123" t="n"/>
      <c r="Q524" s="122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120" t="n"/>
      <c r="H525" s="121" t="n"/>
      <c r="I525" s="122" t="n"/>
      <c r="J525" s="70" t="n"/>
      <c r="K525" s="70" t="n"/>
      <c r="L525" s="70" t="n"/>
      <c r="M525" s="70" t="n"/>
      <c r="N525" s="70" t="n"/>
      <c r="O525" s="70" t="n"/>
      <c r="P525" s="123" t="n"/>
      <c r="Q525" s="122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120" t="n"/>
      <c r="H526" s="121" t="n"/>
      <c r="I526" s="122" t="n"/>
      <c r="J526" s="70" t="n"/>
      <c r="K526" s="70" t="n"/>
      <c r="L526" s="70" t="n"/>
      <c r="M526" s="70" t="n"/>
      <c r="N526" s="70" t="n"/>
      <c r="O526" s="70" t="n"/>
      <c r="P526" s="123" t="n"/>
      <c r="Q526" s="122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120" t="n"/>
      <c r="H527" s="121" t="n"/>
      <c r="I527" s="122" t="n"/>
      <c r="J527" s="70" t="n"/>
      <c r="K527" s="70" t="n"/>
      <c r="L527" s="70" t="n"/>
      <c r="M527" s="70" t="n"/>
      <c r="N527" s="70" t="n"/>
      <c r="O527" s="70" t="n"/>
      <c r="P527" s="123" t="n"/>
      <c r="Q527" s="122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120" t="n"/>
      <c r="H528" s="121" t="n"/>
      <c r="I528" s="122" t="n"/>
      <c r="J528" s="70" t="n"/>
      <c r="K528" s="70" t="n"/>
      <c r="L528" s="70" t="n"/>
      <c r="M528" s="70" t="n"/>
      <c r="N528" s="70" t="n"/>
      <c r="O528" s="70" t="n"/>
      <c r="P528" s="123" t="n"/>
      <c r="Q528" s="122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120" t="n"/>
      <c r="H529" s="121" t="n"/>
      <c r="I529" s="122" t="n"/>
      <c r="J529" s="70" t="n"/>
      <c r="K529" s="70" t="n"/>
      <c r="L529" s="70" t="n"/>
      <c r="M529" s="70" t="n"/>
      <c r="N529" s="70" t="n"/>
      <c r="O529" s="70" t="n"/>
      <c r="P529" s="123" t="n"/>
      <c r="Q529" s="122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120" t="n"/>
      <c r="H530" s="121" t="n"/>
      <c r="I530" s="122" t="n"/>
      <c r="J530" s="70" t="n"/>
      <c r="K530" s="70" t="n"/>
      <c r="L530" s="70" t="n"/>
      <c r="M530" s="70" t="n"/>
      <c r="N530" s="70" t="n"/>
      <c r="O530" s="70" t="n"/>
      <c r="P530" s="123" t="n"/>
      <c r="Q530" s="122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120" t="n"/>
      <c r="H531" s="121" t="n"/>
      <c r="I531" s="122" t="n"/>
      <c r="J531" s="70" t="n"/>
      <c r="K531" s="70" t="n"/>
      <c r="L531" s="70" t="n"/>
      <c r="M531" s="70" t="n"/>
      <c r="N531" s="70" t="n"/>
      <c r="O531" s="70" t="n"/>
      <c r="P531" s="123" t="n"/>
      <c r="Q531" s="122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120" t="n"/>
      <c r="H532" s="121" t="n"/>
      <c r="I532" s="122" t="n"/>
      <c r="J532" s="70" t="n"/>
      <c r="K532" s="70" t="n"/>
      <c r="L532" s="70" t="n"/>
      <c r="M532" s="70" t="n"/>
      <c r="N532" s="70" t="n"/>
      <c r="O532" s="70" t="n"/>
      <c r="P532" s="123" t="n"/>
      <c r="Q532" s="122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120" t="n"/>
      <c r="H533" s="121" t="n"/>
      <c r="I533" s="122" t="n"/>
      <c r="J533" s="70" t="n"/>
      <c r="K533" s="70" t="n"/>
      <c r="L533" s="70" t="n"/>
      <c r="M533" s="70" t="n"/>
      <c r="N533" s="70" t="n"/>
      <c r="O533" s="70" t="n"/>
      <c r="P533" s="123" t="n"/>
      <c r="Q533" s="122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120" t="n"/>
      <c r="H534" s="121" t="n"/>
      <c r="I534" s="122" t="n"/>
      <c r="J534" s="70" t="n"/>
      <c r="K534" s="70" t="n"/>
      <c r="L534" s="70" t="n"/>
      <c r="M534" s="70" t="n"/>
      <c r="N534" s="70" t="n"/>
      <c r="O534" s="70" t="n"/>
      <c r="P534" s="123" t="n"/>
      <c r="Q534" s="122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120" t="n"/>
      <c r="H535" s="121" t="n"/>
      <c r="I535" s="122" t="n"/>
      <c r="J535" s="70" t="n"/>
      <c r="K535" s="70" t="n"/>
      <c r="L535" s="70" t="n"/>
      <c r="M535" s="70" t="n"/>
      <c r="N535" s="70" t="n"/>
      <c r="O535" s="70" t="n"/>
      <c r="P535" s="123" t="n"/>
      <c r="Q535" s="122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120" t="n"/>
      <c r="H536" s="121" t="n"/>
      <c r="I536" s="122" t="n"/>
      <c r="J536" s="70" t="n"/>
      <c r="K536" s="70" t="n"/>
      <c r="L536" s="70" t="n"/>
      <c r="M536" s="70" t="n"/>
      <c r="N536" s="70" t="n"/>
      <c r="O536" s="70" t="n"/>
      <c r="P536" s="123" t="n"/>
      <c r="Q536" s="122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120" t="n"/>
      <c r="H537" s="121" t="n"/>
      <c r="I537" s="122" t="n"/>
      <c r="J537" s="70" t="n"/>
      <c r="K537" s="70" t="n"/>
      <c r="L537" s="70" t="n"/>
      <c r="M537" s="70" t="n"/>
      <c r="N537" s="70" t="n"/>
      <c r="O537" s="70" t="n"/>
      <c r="P537" s="123" t="n"/>
      <c r="Q537" s="122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120" t="n"/>
      <c r="H538" s="121" t="n"/>
      <c r="I538" s="122" t="n"/>
      <c r="J538" s="70" t="n"/>
      <c r="K538" s="70" t="n"/>
      <c r="L538" s="70" t="n"/>
      <c r="M538" s="70" t="n"/>
      <c r="N538" s="70" t="n"/>
      <c r="O538" s="70" t="n"/>
      <c r="P538" s="123" t="n"/>
      <c r="Q538" s="122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120" t="n"/>
      <c r="H539" s="121" t="n"/>
      <c r="I539" s="122" t="n"/>
      <c r="J539" s="70" t="n"/>
      <c r="K539" s="70" t="n"/>
      <c r="L539" s="70" t="n"/>
      <c r="M539" s="70" t="n"/>
      <c r="N539" s="70" t="n"/>
      <c r="O539" s="70" t="n"/>
      <c r="P539" s="123" t="n"/>
      <c r="Q539" s="122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120" t="n"/>
      <c r="H540" s="121" t="n"/>
      <c r="I540" s="122" t="n"/>
      <c r="J540" s="70" t="n"/>
      <c r="K540" s="70" t="n"/>
      <c r="L540" s="70" t="n"/>
      <c r="M540" s="70" t="n"/>
      <c r="N540" s="70" t="n"/>
      <c r="O540" s="70" t="n"/>
      <c r="P540" s="123" t="n"/>
      <c r="Q540" s="122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120" t="n"/>
      <c r="H541" s="121" t="n"/>
      <c r="I541" s="122" t="n"/>
      <c r="J541" s="70" t="n"/>
      <c r="K541" s="70" t="n"/>
      <c r="L541" s="70" t="n"/>
      <c r="M541" s="70" t="n"/>
      <c r="N541" s="70" t="n"/>
      <c r="O541" s="70" t="n"/>
      <c r="P541" s="123" t="n"/>
      <c r="Q541" s="122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120" t="n"/>
      <c r="H542" s="121" t="n"/>
      <c r="I542" s="122" t="n"/>
      <c r="J542" s="70" t="n"/>
      <c r="K542" s="70" t="n"/>
      <c r="L542" s="70" t="n"/>
      <c r="M542" s="70" t="n"/>
      <c r="N542" s="70" t="n"/>
      <c r="O542" s="70" t="n"/>
      <c r="P542" s="123" t="n"/>
      <c r="Q542" s="122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120" t="n"/>
      <c r="H543" s="121" t="n"/>
      <c r="I543" s="122" t="n"/>
      <c r="J543" s="70" t="n"/>
      <c r="K543" s="70" t="n"/>
      <c r="L543" s="70" t="n"/>
      <c r="M543" s="70" t="n"/>
      <c r="N543" s="70" t="n"/>
      <c r="O543" s="70" t="n"/>
      <c r="P543" s="123" t="n"/>
      <c r="Q543" s="122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120" t="n"/>
      <c r="H544" s="121" t="n"/>
      <c r="I544" s="122" t="n"/>
      <c r="J544" s="70" t="n"/>
      <c r="K544" s="70" t="n"/>
      <c r="L544" s="70" t="n"/>
      <c r="M544" s="70" t="n"/>
      <c r="N544" s="70" t="n"/>
      <c r="O544" s="70" t="n"/>
      <c r="P544" s="123" t="n"/>
      <c r="Q544" s="122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120" t="n"/>
      <c r="H545" s="121" t="n"/>
      <c r="I545" s="122" t="n"/>
      <c r="J545" s="70" t="n"/>
      <c r="K545" s="70" t="n"/>
      <c r="L545" s="70" t="n"/>
      <c r="M545" s="70" t="n"/>
      <c r="N545" s="70" t="n"/>
      <c r="O545" s="70" t="n"/>
      <c r="P545" s="123" t="n"/>
      <c r="Q545" s="122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120" t="n"/>
      <c r="H546" s="121" t="n"/>
      <c r="I546" s="122" t="n"/>
      <c r="J546" s="70" t="n"/>
      <c r="K546" s="70" t="n"/>
      <c r="L546" s="70" t="n"/>
      <c r="M546" s="70" t="n"/>
      <c r="N546" s="70" t="n"/>
      <c r="O546" s="70" t="n"/>
      <c r="P546" s="123" t="n"/>
      <c r="Q546" s="122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120" t="n"/>
      <c r="H547" s="121" t="n"/>
      <c r="I547" s="122" t="n"/>
      <c r="J547" s="70" t="n"/>
      <c r="K547" s="70" t="n"/>
      <c r="L547" s="70" t="n"/>
      <c r="M547" s="70" t="n"/>
      <c r="N547" s="70" t="n"/>
      <c r="O547" s="70" t="n"/>
      <c r="P547" s="123" t="n"/>
      <c r="Q547" s="122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120" t="n"/>
      <c r="H548" s="121" t="n"/>
      <c r="I548" s="122" t="n"/>
      <c r="J548" s="70" t="n"/>
      <c r="K548" s="70" t="n"/>
      <c r="L548" s="70" t="n"/>
      <c r="M548" s="70" t="n"/>
      <c r="N548" s="70" t="n"/>
      <c r="O548" s="70" t="n"/>
      <c r="P548" s="123" t="n"/>
      <c r="Q548" s="122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120" t="n"/>
      <c r="H549" s="121" t="n"/>
      <c r="I549" s="122" t="n"/>
      <c r="J549" s="70" t="n"/>
      <c r="K549" s="70" t="n"/>
      <c r="L549" s="70" t="n"/>
      <c r="M549" s="70" t="n"/>
      <c r="N549" s="70" t="n"/>
      <c r="O549" s="70" t="n"/>
      <c r="P549" s="123" t="n"/>
      <c r="Q549" s="122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120" t="n"/>
      <c r="H550" s="121" t="n"/>
      <c r="I550" s="122" t="n"/>
      <c r="J550" s="70" t="n"/>
      <c r="K550" s="70" t="n"/>
      <c r="L550" s="70" t="n"/>
      <c r="M550" s="70" t="n"/>
      <c r="N550" s="70" t="n"/>
      <c r="O550" s="70" t="n"/>
      <c r="P550" s="123" t="n"/>
      <c r="Q550" s="122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120" t="n"/>
      <c r="H551" s="121" t="n"/>
      <c r="I551" s="122" t="n"/>
      <c r="J551" s="70" t="n"/>
      <c r="K551" s="70" t="n"/>
      <c r="L551" s="70" t="n"/>
      <c r="M551" s="70" t="n"/>
      <c r="N551" s="70" t="n"/>
      <c r="O551" s="70" t="n"/>
      <c r="P551" s="123" t="n"/>
      <c r="Q551" s="122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120" t="n"/>
      <c r="H552" s="121" t="n"/>
      <c r="I552" s="122" t="n"/>
      <c r="J552" s="70" t="n"/>
      <c r="K552" s="70" t="n"/>
      <c r="L552" s="70" t="n"/>
      <c r="M552" s="70" t="n"/>
      <c r="N552" s="70" t="n"/>
      <c r="O552" s="70" t="n"/>
      <c r="P552" s="123" t="n"/>
      <c r="Q552" s="122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120" t="n"/>
      <c r="H553" s="121" t="n"/>
      <c r="I553" s="122" t="n"/>
      <c r="J553" s="70" t="n"/>
      <c r="K553" s="70" t="n"/>
      <c r="L553" s="70" t="n"/>
      <c r="M553" s="70" t="n"/>
      <c r="N553" s="70" t="n"/>
      <c r="O553" s="70" t="n"/>
      <c r="P553" s="123" t="n"/>
      <c r="Q553" s="122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120" t="n"/>
      <c r="H554" s="121" t="n"/>
      <c r="I554" s="122" t="n"/>
      <c r="J554" s="70" t="n"/>
      <c r="K554" s="70" t="n"/>
      <c r="L554" s="70" t="n"/>
      <c r="M554" s="70" t="n"/>
      <c r="N554" s="70" t="n"/>
      <c r="O554" s="70" t="n"/>
      <c r="P554" s="123" t="n"/>
      <c r="Q554" s="122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120" t="n"/>
      <c r="H555" s="121" t="n"/>
      <c r="I555" s="122" t="n"/>
      <c r="J555" s="70" t="n"/>
      <c r="K555" s="70" t="n"/>
      <c r="L555" s="70" t="n"/>
      <c r="M555" s="70" t="n"/>
      <c r="N555" s="70" t="n"/>
      <c r="O555" s="70" t="n"/>
      <c r="P555" s="123" t="n"/>
      <c r="Q555" s="122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120" t="n"/>
      <c r="H556" s="121" t="n"/>
      <c r="I556" s="122" t="n"/>
      <c r="J556" s="70" t="n"/>
      <c r="K556" s="70" t="n"/>
      <c r="L556" s="70" t="n"/>
      <c r="M556" s="70" t="n"/>
      <c r="N556" s="70" t="n"/>
      <c r="O556" s="70" t="n"/>
      <c r="P556" s="123" t="n"/>
      <c r="Q556" s="122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120" t="n"/>
      <c r="H557" s="121" t="n"/>
      <c r="I557" s="122" t="n"/>
      <c r="J557" s="70" t="n"/>
      <c r="K557" s="70" t="n"/>
      <c r="L557" s="70" t="n"/>
      <c r="M557" s="70" t="n"/>
      <c r="N557" s="70" t="n"/>
      <c r="O557" s="70" t="n"/>
      <c r="P557" s="123" t="n"/>
      <c r="Q557" s="122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120" t="n"/>
      <c r="H558" s="121" t="n"/>
      <c r="I558" s="122" t="n"/>
      <c r="J558" s="70" t="n"/>
      <c r="K558" s="70" t="n"/>
      <c r="L558" s="70" t="n"/>
      <c r="M558" s="70" t="n"/>
      <c r="N558" s="70" t="n"/>
      <c r="O558" s="70" t="n"/>
      <c r="P558" s="123" t="n"/>
      <c r="Q558" s="122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120" t="n"/>
      <c r="H559" s="121" t="n"/>
      <c r="I559" s="122" t="n"/>
      <c r="J559" s="70" t="n"/>
      <c r="K559" s="70" t="n"/>
      <c r="L559" s="70" t="n"/>
      <c r="M559" s="70" t="n"/>
      <c r="N559" s="70" t="n"/>
      <c r="O559" s="70" t="n"/>
      <c r="P559" s="123" t="n"/>
      <c r="Q559" s="122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120" t="n"/>
      <c r="H560" s="121" t="n"/>
      <c r="I560" s="122" t="n"/>
      <c r="J560" s="70" t="n"/>
      <c r="K560" s="70" t="n"/>
      <c r="L560" s="70" t="n"/>
      <c r="M560" s="70" t="n"/>
      <c r="N560" s="70" t="n"/>
      <c r="O560" s="70" t="n"/>
      <c r="P560" s="123" t="n"/>
      <c r="Q560" s="122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120" t="n"/>
      <c r="H561" s="121" t="n"/>
      <c r="I561" s="122" t="n"/>
      <c r="J561" s="70" t="n"/>
      <c r="K561" s="70" t="n"/>
      <c r="L561" s="70" t="n"/>
      <c r="M561" s="70" t="n"/>
      <c r="N561" s="70" t="n"/>
      <c r="O561" s="70" t="n"/>
      <c r="P561" s="123" t="n"/>
      <c r="Q561" s="122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120" t="n"/>
      <c r="H562" s="121" t="n"/>
      <c r="I562" s="122" t="n"/>
      <c r="J562" s="70" t="n"/>
      <c r="K562" s="70" t="n"/>
      <c r="L562" s="70" t="n"/>
      <c r="M562" s="70" t="n"/>
      <c r="N562" s="70" t="n"/>
      <c r="O562" s="70" t="n"/>
      <c r="P562" s="123" t="n"/>
      <c r="Q562" s="122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120" t="n"/>
      <c r="H563" s="121" t="n"/>
      <c r="I563" s="122" t="n"/>
      <c r="J563" s="70" t="n"/>
      <c r="K563" s="70" t="n"/>
      <c r="L563" s="70" t="n"/>
      <c r="M563" s="70" t="n"/>
      <c r="N563" s="70" t="n"/>
      <c r="O563" s="70" t="n"/>
      <c r="P563" s="123" t="n"/>
      <c r="Q563" s="122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120" t="n"/>
      <c r="H564" s="121" t="n"/>
      <c r="I564" s="122" t="n"/>
      <c r="J564" s="70" t="n"/>
      <c r="K564" s="70" t="n"/>
      <c r="L564" s="70" t="n"/>
      <c r="M564" s="70" t="n"/>
      <c r="N564" s="70" t="n"/>
      <c r="O564" s="70" t="n"/>
      <c r="P564" s="123" t="n"/>
      <c r="Q564" s="122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120" t="n"/>
      <c r="H565" s="121" t="n"/>
      <c r="I565" s="122" t="n"/>
      <c r="J565" s="70" t="n"/>
      <c r="K565" s="70" t="n"/>
      <c r="L565" s="70" t="n"/>
      <c r="M565" s="70" t="n"/>
      <c r="N565" s="70" t="n"/>
      <c r="O565" s="70" t="n"/>
      <c r="P565" s="123" t="n"/>
      <c r="Q565" s="122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120" t="n"/>
      <c r="H566" s="121" t="n"/>
      <c r="I566" s="122" t="n"/>
      <c r="J566" s="70" t="n"/>
      <c r="K566" s="70" t="n"/>
      <c r="L566" s="70" t="n"/>
      <c r="M566" s="70" t="n"/>
      <c r="N566" s="70" t="n"/>
      <c r="O566" s="70" t="n"/>
      <c r="P566" s="123" t="n"/>
      <c r="Q566" s="122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120" t="n"/>
      <c r="H567" s="121" t="n"/>
      <c r="I567" s="122" t="n"/>
      <c r="J567" s="70" t="n"/>
      <c r="K567" s="70" t="n"/>
      <c r="L567" s="70" t="n"/>
      <c r="M567" s="70" t="n"/>
      <c r="N567" s="70" t="n"/>
      <c r="O567" s="70" t="n"/>
      <c r="P567" s="123" t="n"/>
      <c r="Q567" s="122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120" t="n"/>
      <c r="H568" s="121" t="n"/>
      <c r="I568" s="122" t="n"/>
      <c r="J568" s="70" t="n"/>
      <c r="K568" s="70" t="n"/>
      <c r="L568" s="70" t="n"/>
      <c r="M568" s="70" t="n"/>
      <c r="N568" s="70" t="n"/>
      <c r="O568" s="70" t="n"/>
      <c r="P568" s="123" t="n"/>
      <c r="Q568" s="122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120" t="n"/>
      <c r="H569" s="121" t="n"/>
      <c r="I569" s="122" t="n"/>
      <c r="J569" s="70" t="n"/>
      <c r="K569" s="70" t="n"/>
      <c r="L569" s="70" t="n"/>
      <c r="M569" s="70" t="n"/>
      <c r="N569" s="70" t="n"/>
      <c r="O569" s="70" t="n"/>
      <c r="P569" s="123" t="n"/>
      <c r="Q569" s="122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120" t="n"/>
      <c r="H570" s="121" t="n"/>
      <c r="I570" s="122" t="n"/>
      <c r="J570" s="70" t="n"/>
      <c r="K570" s="70" t="n"/>
      <c r="L570" s="70" t="n"/>
      <c r="M570" s="70" t="n"/>
      <c r="N570" s="70" t="n"/>
      <c r="O570" s="70" t="n"/>
      <c r="P570" s="123" t="n"/>
      <c r="Q570" s="122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120" t="n"/>
      <c r="H571" s="121" t="n"/>
      <c r="I571" s="122" t="n"/>
      <c r="J571" s="70" t="n"/>
      <c r="K571" s="70" t="n"/>
      <c r="L571" s="70" t="n"/>
      <c r="M571" s="70" t="n"/>
      <c r="N571" s="70" t="n"/>
      <c r="O571" s="70" t="n"/>
      <c r="P571" s="123" t="n"/>
      <c r="Q571" s="122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120" t="n"/>
      <c r="H572" s="121" t="n"/>
      <c r="I572" s="122" t="n"/>
      <c r="J572" s="70" t="n"/>
      <c r="K572" s="70" t="n"/>
      <c r="L572" s="70" t="n"/>
      <c r="M572" s="70" t="n"/>
      <c r="N572" s="70" t="n"/>
      <c r="O572" s="70" t="n"/>
      <c r="P572" s="123" t="n"/>
      <c r="Q572" s="122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120" t="n"/>
      <c r="H573" s="121" t="n"/>
      <c r="I573" s="122" t="n"/>
      <c r="J573" s="70" t="n"/>
      <c r="K573" s="70" t="n"/>
      <c r="L573" s="70" t="n"/>
      <c r="M573" s="70" t="n"/>
      <c r="N573" s="70" t="n"/>
      <c r="O573" s="70" t="n"/>
      <c r="P573" s="123" t="n"/>
      <c r="Q573" s="122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120" t="n"/>
      <c r="H574" s="121" t="n"/>
      <c r="I574" s="122" t="n"/>
      <c r="J574" s="70" t="n"/>
      <c r="K574" s="70" t="n"/>
      <c r="L574" s="70" t="n"/>
      <c r="M574" s="70" t="n"/>
      <c r="N574" s="70" t="n"/>
      <c r="O574" s="70" t="n"/>
      <c r="P574" s="123" t="n"/>
      <c r="Q574" s="122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120" t="n"/>
      <c r="H575" s="121" t="n"/>
      <c r="I575" s="122" t="n"/>
      <c r="J575" s="70" t="n"/>
      <c r="K575" s="70" t="n"/>
      <c r="L575" s="70" t="n"/>
      <c r="M575" s="70" t="n"/>
      <c r="N575" s="70" t="n"/>
      <c r="O575" s="70" t="n"/>
      <c r="P575" s="123" t="n"/>
      <c r="Q575" s="122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120" t="n"/>
      <c r="H576" s="121" t="n"/>
      <c r="I576" s="122" t="n"/>
      <c r="J576" s="70" t="n"/>
      <c r="K576" s="70" t="n"/>
      <c r="L576" s="70" t="n"/>
      <c r="M576" s="70" t="n"/>
      <c r="N576" s="70" t="n"/>
      <c r="O576" s="70" t="n"/>
      <c r="P576" s="123" t="n"/>
      <c r="Q576" s="122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120" t="n"/>
      <c r="H577" s="121" t="n"/>
      <c r="I577" s="122" t="n"/>
      <c r="J577" s="70" t="n"/>
      <c r="K577" s="70" t="n"/>
      <c r="L577" s="70" t="n"/>
      <c r="M577" s="70" t="n"/>
      <c r="N577" s="70" t="n"/>
      <c r="O577" s="70" t="n"/>
      <c r="P577" s="123" t="n"/>
      <c r="Q577" s="122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120" t="n"/>
      <c r="H578" s="121" t="n"/>
      <c r="I578" s="122" t="n"/>
      <c r="J578" s="70" t="n"/>
      <c r="K578" s="70" t="n"/>
      <c r="L578" s="70" t="n"/>
      <c r="M578" s="70" t="n"/>
      <c r="N578" s="70" t="n"/>
      <c r="O578" s="70" t="n"/>
      <c r="P578" s="123" t="n"/>
      <c r="Q578" s="122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120" t="n"/>
      <c r="H579" s="121" t="n"/>
      <c r="I579" s="122" t="n"/>
      <c r="J579" s="70" t="n"/>
      <c r="K579" s="70" t="n"/>
      <c r="L579" s="70" t="n"/>
      <c r="M579" s="70" t="n"/>
      <c r="N579" s="70" t="n"/>
      <c r="O579" s="70" t="n"/>
      <c r="P579" s="123" t="n"/>
      <c r="Q579" s="122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120" t="n"/>
      <c r="H580" s="121" t="n"/>
      <c r="I580" s="122" t="n"/>
      <c r="J580" s="70" t="n"/>
      <c r="K580" s="70" t="n"/>
      <c r="L580" s="70" t="n"/>
      <c r="M580" s="70" t="n"/>
      <c r="N580" s="70" t="n"/>
      <c r="O580" s="70" t="n"/>
      <c r="P580" s="123" t="n"/>
      <c r="Q580" s="122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120" t="n"/>
      <c r="H581" s="121" t="n"/>
      <c r="I581" s="122" t="n"/>
      <c r="J581" s="70" t="n"/>
      <c r="K581" s="70" t="n"/>
      <c r="L581" s="70" t="n"/>
      <c r="M581" s="70" t="n"/>
      <c r="N581" s="70" t="n"/>
      <c r="O581" s="70" t="n"/>
      <c r="P581" s="123" t="n"/>
      <c r="Q581" s="122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120" t="n"/>
      <c r="H582" s="121" t="n"/>
      <c r="I582" s="122" t="n"/>
      <c r="J582" s="70" t="n"/>
      <c r="K582" s="70" t="n"/>
      <c r="L582" s="70" t="n"/>
      <c r="M582" s="70" t="n"/>
      <c r="N582" s="70" t="n"/>
      <c r="O582" s="70" t="n"/>
      <c r="P582" s="123" t="n"/>
      <c r="Q582" s="122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120" t="n"/>
      <c r="H583" s="121" t="n"/>
      <c r="I583" s="122" t="n"/>
      <c r="J583" s="70" t="n"/>
      <c r="K583" s="70" t="n"/>
      <c r="L583" s="70" t="n"/>
      <c r="M583" s="70" t="n"/>
      <c r="N583" s="70" t="n"/>
      <c r="O583" s="70" t="n"/>
      <c r="P583" s="123" t="n"/>
      <c r="Q583" s="122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120" t="n"/>
      <c r="H584" s="121" t="n"/>
      <c r="I584" s="122" t="n"/>
      <c r="J584" s="70" t="n"/>
      <c r="K584" s="70" t="n"/>
      <c r="L584" s="70" t="n"/>
      <c r="M584" s="70" t="n"/>
      <c r="N584" s="70" t="n"/>
      <c r="O584" s="70" t="n"/>
      <c r="P584" s="123" t="n"/>
      <c r="Q584" s="122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120" t="n"/>
      <c r="H585" s="121" t="n"/>
      <c r="I585" s="122" t="n"/>
      <c r="J585" s="70" t="n"/>
      <c r="K585" s="70" t="n"/>
      <c r="L585" s="70" t="n"/>
      <c r="M585" s="70" t="n"/>
      <c r="N585" s="70" t="n"/>
      <c r="O585" s="70" t="n"/>
      <c r="P585" s="123" t="n"/>
      <c r="Q585" s="122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120" t="n"/>
      <c r="H586" s="121" t="n"/>
      <c r="I586" s="122" t="n"/>
      <c r="J586" s="70" t="n"/>
      <c r="K586" s="70" t="n"/>
      <c r="L586" s="70" t="n"/>
      <c r="M586" s="70" t="n"/>
      <c r="N586" s="70" t="n"/>
      <c r="O586" s="70" t="n"/>
      <c r="P586" s="123" t="n"/>
      <c r="Q586" s="122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120" t="n"/>
      <c r="H587" s="121" t="n"/>
      <c r="I587" s="122" t="n"/>
      <c r="J587" s="70" t="n"/>
      <c r="K587" s="70" t="n"/>
      <c r="L587" s="70" t="n"/>
      <c r="M587" s="70" t="n"/>
      <c r="N587" s="70" t="n"/>
      <c r="O587" s="70" t="n"/>
      <c r="P587" s="123" t="n"/>
      <c r="Q587" s="122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120" t="n"/>
      <c r="H588" s="121" t="n"/>
      <c r="I588" s="122" t="n"/>
      <c r="J588" s="70" t="n"/>
      <c r="K588" s="70" t="n"/>
      <c r="L588" s="70" t="n"/>
      <c r="M588" s="70" t="n"/>
      <c r="N588" s="70" t="n"/>
      <c r="O588" s="70" t="n"/>
      <c r="P588" s="123" t="n"/>
      <c r="Q588" s="122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120" t="n"/>
      <c r="H589" s="121" t="n"/>
      <c r="I589" s="122" t="n"/>
      <c r="J589" s="70" t="n"/>
      <c r="K589" s="70" t="n"/>
      <c r="L589" s="70" t="n"/>
      <c r="M589" s="70" t="n"/>
      <c r="N589" s="70" t="n"/>
      <c r="O589" s="70" t="n"/>
      <c r="P589" s="123" t="n"/>
      <c r="Q589" s="122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120" t="n"/>
      <c r="H590" s="121" t="n"/>
      <c r="I590" s="122" t="n"/>
      <c r="J590" s="70" t="n"/>
      <c r="K590" s="70" t="n"/>
      <c r="L590" s="70" t="n"/>
      <c r="M590" s="70" t="n"/>
      <c r="N590" s="70" t="n"/>
      <c r="O590" s="70" t="n"/>
      <c r="P590" s="123" t="n"/>
      <c r="Q590" s="122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120" t="n"/>
      <c r="H591" s="121" t="n"/>
      <c r="I591" s="122" t="n"/>
      <c r="J591" s="70" t="n"/>
      <c r="K591" s="70" t="n"/>
      <c r="L591" s="70" t="n"/>
      <c r="M591" s="70" t="n"/>
      <c r="N591" s="70" t="n"/>
      <c r="O591" s="70" t="n"/>
      <c r="P591" s="123" t="n"/>
      <c r="Q591" s="122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120" t="n"/>
      <c r="H592" s="121" t="n"/>
      <c r="I592" s="122" t="n"/>
      <c r="J592" s="70" t="n"/>
      <c r="K592" s="70" t="n"/>
      <c r="L592" s="70" t="n"/>
      <c r="M592" s="70" t="n"/>
      <c r="N592" s="70" t="n"/>
      <c r="O592" s="70" t="n"/>
      <c r="P592" s="123" t="n"/>
      <c r="Q592" s="122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120" t="n"/>
      <c r="H593" s="121" t="n"/>
      <c r="I593" s="122" t="n"/>
      <c r="J593" s="70" t="n"/>
      <c r="K593" s="70" t="n"/>
      <c r="L593" s="70" t="n"/>
      <c r="M593" s="70" t="n"/>
      <c r="N593" s="70" t="n"/>
      <c r="O593" s="70" t="n"/>
      <c r="P593" s="123" t="n"/>
      <c r="Q593" s="122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120" t="n"/>
      <c r="H594" s="121" t="n"/>
      <c r="I594" s="122" t="n"/>
      <c r="J594" s="70" t="n"/>
      <c r="K594" s="70" t="n"/>
      <c r="L594" s="70" t="n"/>
      <c r="M594" s="70" t="n"/>
      <c r="N594" s="70" t="n"/>
      <c r="O594" s="70" t="n"/>
      <c r="P594" s="123" t="n"/>
      <c r="Q594" s="122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120" t="n"/>
      <c r="H595" s="121" t="n"/>
      <c r="I595" s="122" t="n"/>
      <c r="J595" s="70" t="n"/>
      <c r="K595" s="70" t="n"/>
      <c r="L595" s="70" t="n"/>
      <c r="M595" s="70" t="n"/>
      <c r="N595" s="70" t="n"/>
      <c r="O595" s="70" t="n"/>
      <c r="P595" s="123" t="n"/>
      <c r="Q595" s="122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120" t="n"/>
      <c r="H596" s="121" t="n"/>
      <c r="I596" s="122" t="n"/>
      <c r="J596" s="70" t="n"/>
      <c r="K596" s="70" t="n"/>
      <c r="L596" s="70" t="n"/>
      <c r="M596" s="70" t="n"/>
      <c r="N596" s="70" t="n"/>
      <c r="O596" s="70" t="n"/>
      <c r="P596" s="123" t="n"/>
      <c r="Q596" s="122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120" t="n"/>
      <c r="H597" s="121" t="n"/>
      <c r="I597" s="122" t="n"/>
      <c r="J597" s="70" t="n"/>
      <c r="K597" s="70" t="n"/>
      <c r="L597" s="70" t="n"/>
      <c r="M597" s="70" t="n"/>
      <c r="N597" s="70" t="n"/>
      <c r="O597" s="70" t="n"/>
      <c r="P597" s="123" t="n"/>
      <c r="Q597" s="122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120" t="n"/>
      <c r="H598" s="121" t="n"/>
      <c r="I598" s="122" t="n"/>
      <c r="J598" s="70" t="n"/>
      <c r="K598" s="70" t="n"/>
      <c r="L598" s="70" t="n"/>
      <c r="M598" s="70" t="n"/>
      <c r="N598" s="70" t="n"/>
      <c r="O598" s="70" t="n"/>
      <c r="P598" s="123" t="n"/>
      <c r="Q598" s="122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120" t="n"/>
      <c r="H599" s="121" t="n"/>
      <c r="I599" s="122" t="n"/>
      <c r="J599" s="70" t="n"/>
      <c r="K599" s="70" t="n"/>
      <c r="L599" s="70" t="n"/>
      <c r="M599" s="70" t="n"/>
      <c r="N599" s="70" t="n"/>
      <c r="O599" s="70" t="n"/>
      <c r="P599" s="123" t="n"/>
      <c r="Q599" s="122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120" t="n"/>
      <c r="H600" s="121" t="n"/>
      <c r="I600" s="122" t="n"/>
      <c r="J600" s="70" t="n"/>
      <c r="K600" s="70" t="n"/>
      <c r="L600" s="70" t="n"/>
      <c r="M600" s="70" t="n"/>
      <c r="N600" s="70" t="n"/>
      <c r="O600" s="70" t="n"/>
      <c r="P600" s="123" t="n"/>
      <c r="Q600" s="122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120" t="n"/>
      <c r="H601" s="121" t="n"/>
      <c r="I601" s="122" t="n"/>
      <c r="J601" s="70" t="n"/>
      <c r="K601" s="70" t="n"/>
      <c r="L601" s="70" t="n"/>
      <c r="M601" s="70" t="n"/>
      <c r="N601" s="70" t="n"/>
      <c r="O601" s="70" t="n"/>
      <c r="P601" s="123" t="n"/>
      <c r="Q601" s="122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120" t="n"/>
      <c r="H602" s="121" t="n"/>
      <c r="I602" s="122" t="n"/>
      <c r="J602" s="70" t="n"/>
      <c r="K602" s="70" t="n"/>
      <c r="L602" s="70" t="n"/>
      <c r="M602" s="70" t="n"/>
      <c r="N602" s="70" t="n"/>
      <c r="O602" s="70" t="n"/>
      <c r="P602" s="123" t="n"/>
      <c r="Q602" s="122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120" t="n"/>
      <c r="H603" s="121" t="n"/>
      <c r="I603" s="122" t="n"/>
      <c r="J603" s="70" t="n"/>
      <c r="K603" s="70" t="n"/>
      <c r="L603" s="70" t="n"/>
      <c r="M603" s="70" t="n"/>
      <c r="N603" s="70" t="n"/>
      <c r="O603" s="70" t="n"/>
      <c r="P603" s="123" t="n"/>
      <c r="Q603" s="122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120" t="n"/>
      <c r="H604" s="121" t="n"/>
      <c r="I604" s="122" t="n"/>
      <c r="J604" s="70" t="n"/>
      <c r="K604" s="70" t="n"/>
      <c r="L604" s="70" t="n"/>
      <c r="M604" s="70" t="n"/>
      <c r="N604" s="70" t="n"/>
      <c r="O604" s="70" t="n"/>
      <c r="P604" s="123" t="n"/>
      <c r="Q604" s="122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120" t="n"/>
      <c r="H605" s="121" t="n"/>
      <c r="I605" s="122" t="n"/>
      <c r="J605" s="70" t="n"/>
      <c r="K605" s="70" t="n"/>
      <c r="L605" s="70" t="n"/>
      <c r="M605" s="70" t="n"/>
      <c r="N605" s="70" t="n"/>
      <c r="O605" s="70" t="n"/>
      <c r="P605" s="123" t="n"/>
      <c r="Q605" s="122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120" t="n"/>
      <c r="H606" s="121" t="n"/>
      <c r="I606" s="122" t="n"/>
      <c r="J606" s="70" t="n"/>
      <c r="K606" s="70" t="n"/>
      <c r="L606" s="70" t="n"/>
      <c r="M606" s="70" t="n"/>
      <c r="N606" s="70" t="n"/>
      <c r="O606" s="70" t="n"/>
      <c r="P606" s="123" t="n"/>
      <c r="Q606" s="122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120" t="n"/>
      <c r="H607" s="121" t="n"/>
      <c r="I607" s="122" t="n"/>
      <c r="J607" s="70" t="n"/>
      <c r="K607" s="70" t="n"/>
      <c r="L607" s="70" t="n"/>
      <c r="M607" s="70" t="n"/>
      <c r="N607" s="70" t="n"/>
      <c r="O607" s="70" t="n"/>
      <c r="P607" s="123" t="n"/>
      <c r="Q607" s="122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120" t="n"/>
      <c r="H608" s="121" t="n"/>
      <c r="I608" s="122" t="n"/>
      <c r="J608" s="70" t="n"/>
      <c r="K608" s="70" t="n"/>
      <c r="L608" s="70" t="n"/>
      <c r="M608" s="70" t="n"/>
      <c r="N608" s="70" t="n"/>
      <c r="O608" s="70" t="n"/>
      <c r="P608" s="123" t="n"/>
      <c r="Q608" s="122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120" t="n"/>
      <c r="H609" s="121" t="n"/>
      <c r="I609" s="122" t="n"/>
      <c r="J609" s="70" t="n"/>
      <c r="K609" s="70" t="n"/>
      <c r="L609" s="70" t="n"/>
      <c r="M609" s="70" t="n"/>
      <c r="N609" s="70" t="n"/>
      <c r="O609" s="70" t="n"/>
      <c r="P609" s="123" t="n"/>
      <c r="Q609" s="122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120" t="n"/>
      <c r="H610" s="121" t="n"/>
      <c r="I610" s="122" t="n"/>
      <c r="J610" s="70" t="n"/>
      <c r="K610" s="70" t="n"/>
      <c r="L610" s="70" t="n"/>
      <c r="M610" s="70" t="n"/>
      <c r="N610" s="70" t="n"/>
      <c r="O610" s="70" t="n"/>
      <c r="P610" s="123" t="n"/>
      <c r="Q610" s="122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120" t="n"/>
      <c r="H611" s="121" t="n"/>
      <c r="I611" s="122" t="n"/>
      <c r="J611" s="70" t="n"/>
      <c r="K611" s="70" t="n"/>
      <c r="L611" s="70" t="n"/>
      <c r="M611" s="70" t="n"/>
      <c r="N611" s="70" t="n"/>
      <c r="O611" s="70" t="n"/>
      <c r="P611" s="123" t="n"/>
      <c r="Q611" s="122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120" t="n"/>
      <c r="H612" s="121" t="n"/>
      <c r="I612" s="122" t="n"/>
      <c r="J612" s="70" t="n"/>
      <c r="K612" s="70" t="n"/>
      <c r="L612" s="70" t="n"/>
      <c r="M612" s="70" t="n"/>
      <c r="N612" s="70" t="n"/>
      <c r="O612" s="70" t="n"/>
      <c r="P612" s="123" t="n"/>
      <c r="Q612" s="122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120" t="n"/>
      <c r="H613" s="121" t="n"/>
      <c r="I613" s="122" t="n"/>
      <c r="J613" s="70" t="n"/>
      <c r="K613" s="70" t="n"/>
      <c r="L613" s="70" t="n"/>
      <c r="M613" s="70" t="n"/>
      <c r="N613" s="70" t="n"/>
      <c r="O613" s="70" t="n"/>
      <c r="P613" s="123" t="n"/>
      <c r="Q613" s="122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120" t="n"/>
      <c r="H614" s="121" t="n"/>
      <c r="I614" s="122" t="n"/>
      <c r="J614" s="70" t="n"/>
      <c r="K614" s="70" t="n"/>
      <c r="L614" s="70" t="n"/>
      <c r="M614" s="70" t="n"/>
      <c r="N614" s="70" t="n"/>
      <c r="O614" s="70" t="n"/>
      <c r="P614" s="123" t="n"/>
      <c r="Q614" s="122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120" t="n"/>
      <c r="H615" s="121" t="n"/>
      <c r="I615" s="122" t="n"/>
      <c r="J615" s="70" t="n"/>
      <c r="K615" s="70" t="n"/>
      <c r="L615" s="70" t="n"/>
      <c r="M615" s="70" t="n"/>
      <c r="N615" s="70" t="n"/>
      <c r="O615" s="70" t="n"/>
      <c r="P615" s="123" t="n"/>
      <c r="Q615" s="122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120" t="n"/>
      <c r="H616" s="121" t="n"/>
      <c r="I616" s="122" t="n"/>
      <c r="J616" s="70" t="n"/>
      <c r="K616" s="70" t="n"/>
      <c r="L616" s="70" t="n"/>
      <c r="M616" s="70" t="n"/>
      <c r="N616" s="70" t="n"/>
      <c r="O616" s="70" t="n"/>
      <c r="P616" s="123" t="n"/>
      <c r="Q616" s="122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120" t="n"/>
      <c r="H617" s="121" t="n"/>
      <c r="I617" s="122" t="n"/>
      <c r="J617" s="70" t="n"/>
      <c r="K617" s="70" t="n"/>
      <c r="L617" s="70" t="n"/>
      <c r="M617" s="70" t="n"/>
      <c r="N617" s="70" t="n"/>
      <c r="O617" s="70" t="n"/>
      <c r="P617" s="123" t="n"/>
      <c r="Q617" s="122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120" t="n"/>
      <c r="H618" s="121" t="n"/>
      <c r="I618" s="122" t="n"/>
      <c r="J618" s="70" t="n"/>
      <c r="K618" s="70" t="n"/>
      <c r="L618" s="70" t="n"/>
      <c r="M618" s="70" t="n"/>
      <c r="N618" s="70" t="n"/>
      <c r="O618" s="70" t="n"/>
      <c r="P618" s="123" t="n"/>
      <c r="Q618" s="122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120" t="n"/>
      <c r="H619" s="121" t="n"/>
      <c r="I619" s="122" t="n"/>
      <c r="J619" s="70" t="n"/>
      <c r="K619" s="70" t="n"/>
      <c r="L619" s="70" t="n"/>
      <c r="M619" s="70" t="n"/>
      <c r="N619" s="70" t="n"/>
      <c r="O619" s="70" t="n"/>
      <c r="P619" s="123" t="n"/>
      <c r="Q619" s="122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120" t="n"/>
      <c r="H620" s="121" t="n"/>
      <c r="I620" s="122" t="n"/>
      <c r="J620" s="70" t="n"/>
      <c r="K620" s="70" t="n"/>
      <c r="L620" s="70" t="n"/>
      <c r="M620" s="70" t="n"/>
      <c r="N620" s="70" t="n"/>
      <c r="O620" s="70" t="n"/>
      <c r="P620" s="123" t="n"/>
      <c r="Q620" s="122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120" t="n"/>
      <c r="H621" s="121" t="n"/>
      <c r="I621" s="122" t="n"/>
      <c r="J621" s="70" t="n"/>
      <c r="K621" s="70" t="n"/>
      <c r="L621" s="70" t="n"/>
      <c r="M621" s="70" t="n"/>
      <c r="N621" s="70" t="n"/>
      <c r="O621" s="70" t="n"/>
      <c r="P621" s="123" t="n"/>
      <c r="Q621" s="122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120" t="n"/>
      <c r="H622" s="121" t="n"/>
      <c r="I622" s="122" t="n"/>
      <c r="J622" s="70" t="n"/>
      <c r="K622" s="70" t="n"/>
      <c r="L622" s="70" t="n"/>
      <c r="M622" s="70" t="n"/>
      <c r="N622" s="70" t="n"/>
      <c r="O622" s="70" t="n"/>
      <c r="P622" s="123" t="n"/>
      <c r="Q622" s="122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120" t="n"/>
      <c r="H623" s="121" t="n"/>
      <c r="I623" s="122" t="n"/>
      <c r="J623" s="70" t="n"/>
      <c r="K623" s="70" t="n"/>
      <c r="L623" s="70" t="n"/>
      <c r="M623" s="70" t="n"/>
      <c r="N623" s="70" t="n"/>
      <c r="O623" s="70" t="n"/>
      <c r="P623" s="123" t="n"/>
      <c r="Q623" s="122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120" t="n"/>
      <c r="H624" s="121" t="n"/>
      <c r="I624" s="122" t="n"/>
      <c r="J624" s="70" t="n"/>
      <c r="K624" s="70" t="n"/>
      <c r="L624" s="70" t="n"/>
      <c r="M624" s="70" t="n"/>
      <c r="N624" s="70" t="n"/>
      <c r="O624" s="70" t="n"/>
      <c r="P624" s="123" t="n"/>
      <c r="Q624" s="122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120" t="n"/>
      <c r="H625" s="121" t="n"/>
      <c r="I625" s="122" t="n"/>
      <c r="J625" s="70" t="n"/>
      <c r="K625" s="70" t="n"/>
      <c r="L625" s="70" t="n"/>
      <c r="M625" s="70" t="n"/>
      <c r="N625" s="70" t="n"/>
      <c r="O625" s="70" t="n"/>
      <c r="P625" s="123" t="n"/>
      <c r="Q625" s="122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120" t="n"/>
      <c r="H626" s="121" t="n"/>
      <c r="I626" s="122" t="n"/>
      <c r="J626" s="70" t="n"/>
      <c r="K626" s="70" t="n"/>
      <c r="L626" s="70" t="n"/>
      <c r="M626" s="70" t="n"/>
      <c r="N626" s="70" t="n"/>
      <c r="O626" s="70" t="n"/>
      <c r="P626" s="123" t="n"/>
      <c r="Q626" s="122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120" t="n"/>
      <c r="H627" s="121" t="n"/>
      <c r="I627" s="122" t="n"/>
      <c r="J627" s="70" t="n"/>
      <c r="K627" s="70" t="n"/>
      <c r="L627" s="70" t="n"/>
      <c r="M627" s="70" t="n"/>
      <c r="N627" s="70" t="n"/>
      <c r="O627" s="70" t="n"/>
      <c r="P627" s="123" t="n"/>
      <c r="Q627" s="122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120" t="n"/>
      <c r="H628" s="121" t="n"/>
      <c r="I628" s="122" t="n"/>
      <c r="J628" s="70" t="n"/>
      <c r="K628" s="70" t="n"/>
      <c r="L628" s="70" t="n"/>
      <c r="M628" s="70" t="n"/>
      <c r="N628" s="70" t="n"/>
      <c r="O628" s="70" t="n"/>
      <c r="P628" s="123" t="n"/>
      <c r="Q628" s="122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120" t="n"/>
      <c r="H629" s="121" t="n"/>
      <c r="I629" s="122" t="n"/>
      <c r="J629" s="70" t="n"/>
      <c r="K629" s="70" t="n"/>
      <c r="L629" s="70" t="n"/>
      <c r="M629" s="70" t="n"/>
      <c r="N629" s="70" t="n"/>
      <c r="O629" s="70" t="n"/>
      <c r="P629" s="123" t="n"/>
      <c r="Q629" s="122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120" t="n"/>
      <c r="H630" s="121" t="n"/>
      <c r="I630" s="122" t="n"/>
      <c r="J630" s="70" t="n"/>
      <c r="K630" s="70" t="n"/>
      <c r="L630" s="70" t="n"/>
      <c r="M630" s="70" t="n"/>
      <c r="N630" s="70" t="n"/>
      <c r="O630" s="70" t="n"/>
      <c r="P630" s="123" t="n"/>
      <c r="Q630" s="122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120" t="n"/>
      <c r="H631" s="121" t="n"/>
      <c r="I631" s="122" t="n"/>
      <c r="J631" s="70" t="n"/>
      <c r="K631" s="70" t="n"/>
      <c r="L631" s="70" t="n"/>
      <c r="M631" s="70" t="n"/>
      <c r="N631" s="70" t="n"/>
      <c r="O631" s="70" t="n"/>
      <c r="P631" s="123" t="n"/>
      <c r="Q631" s="122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120" t="n"/>
      <c r="H632" s="121" t="n"/>
      <c r="I632" s="122" t="n"/>
      <c r="J632" s="70" t="n"/>
      <c r="K632" s="70" t="n"/>
      <c r="L632" s="70" t="n"/>
      <c r="M632" s="70" t="n"/>
      <c r="N632" s="70" t="n"/>
      <c r="O632" s="70" t="n"/>
      <c r="P632" s="123" t="n"/>
      <c r="Q632" s="122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120" t="n"/>
      <c r="H633" s="121" t="n"/>
      <c r="I633" s="122" t="n"/>
      <c r="J633" s="70" t="n"/>
      <c r="K633" s="70" t="n"/>
      <c r="L633" s="70" t="n"/>
      <c r="M633" s="70" t="n"/>
      <c r="N633" s="70" t="n"/>
      <c r="O633" s="70" t="n"/>
      <c r="P633" s="123" t="n"/>
      <c r="Q633" s="122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120" t="n"/>
      <c r="H634" s="121" t="n"/>
      <c r="I634" s="122" t="n"/>
      <c r="J634" s="70" t="n"/>
      <c r="K634" s="70" t="n"/>
      <c r="L634" s="70" t="n"/>
      <c r="M634" s="70" t="n"/>
      <c r="N634" s="70" t="n"/>
      <c r="O634" s="70" t="n"/>
      <c r="P634" s="123" t="n"/>
      <c r="Q634" s="122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120" t="n"/>
      <c r="H635" s="121" t="n"/>
      <c r="I635" s="122" t="n"/>
      <c r="J635" s="70" t="n"/>
      <c r="K635" s="70" t="n"/>
      <c r="L635" s="70" t="n"/>
      <c r="M635" s="70" t="n"/>
      <c r="N635" s="70" t="n"/>
      <c r="O635" s="70" t="n"/>
      <c r="P635" s="123" t="n"/>
      <c r="Q635" s="122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120" t="n"/>
      <c r="H636" s="121" t="n"/>
      <c r="I636" s="122" t="n"/>
      <c r="J636" s="70" t="n"/>
      <c r="K636" s="70" t="n"/>
      <c r="L636" s="70" t="n"/>
      <c r="M636" s="70" t="n"/>
      <c r="N636" s="70" t="n"/>
      <c r="O636" s="70" t="n"/>
      <c r="P636" s="123" t="n"/>
      <c r="Q636" s="122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120" t="n"/>
      <c r="H637" s="121" t="n"/>
      <c r="I637" s="122" t="n"/>
      <c r="J637" s="70" t="n"/>
      <c r="K637" s="70" t="n"/>
      <c r="L637" s="70" t="n"/>
      <c r="M637" s="70" t="n"/>
      <c r="N637" s="70" t="n"/>
      <c r="O637" s="70" t="n"/>
      <c r="P637" s="123" t="n"/>
      <c r="Q637" s="122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120" t="n"/>
      <c r="H638" s="121" t="n"/>
      <c r="I638" s="122" t="n"/>
      <c r="J638" s="70" t="n"/>
      <c r="K638" s="70" t="n"/>
      <c r="L638" s="70" t="n"/>
      <c r="M638" s="70" t="n"/>
      <c r="N638" s="70" t="n"/>
      <c r="O638" s="70" t="n"/>
      <c r="P638" s="123" t="n"/>
      <c r="Q638" s="122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120" t="n"/>
      <c r="H639" s="121" t="n"/>
      <c r="I639" s="122" t="n"/>
      <c r="J639" s="70" t="n"/>
      <c r="K639" s="70" t="n"/>
      <c r="L639" s="70" t="n"/>
      <c r="M639" s="70" t="n"/>
      <c r="N639" s="70" t="n"/>
      <c r="O639" s="70" t="n"/>
      <c r="P639" s="123" t="n"/>
      <c r="Q639" s="122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120" t="n"/>
      <c r="H640" s="121" t="n"/>
      <c r="I640" s="122" t="n"/>
      <c r="J640" s="70" t="n"/>
      <c r="K640" s="70" t="n"/>
      <c r="L640" s="70" t="n"/>
      <c r="M640" s="70" t="n"/>
      <c r="N640" s="70" t="n"/>
      <c r="O640" s="70" t="n"/>
      <c r="P640" s="123" t="n"/>
      <c r="Q640" s="122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120" t="n"/>
      <c r="H641" s="121" t="n"/>
      <c r="I641" s="122" t="n"/>
      <c r="J641" s="70" t="n"/>
      <c r="K641" s="70" t="n"/>
      <c r="L641" s="70" t="n"/>
      <c r="M641" s="70" t="n"/>
      <c r="N641" s="70" t="n"/>
      <c r="O641" s="70" t="n"/>
      <c r="P641" s="123" t="n"/>
      <c r="Q641" s="122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120" t="n"/>
      <c r="H642" s="121" t="n"/>
      <c r="I642" s="122" t="n"/>
      <c r="J642" s="70" t="n"/>
      <c r="K642" s="70" t="n"/>
      <c r="L642" s="70" t="n"/>
      <c r="M642" s="70" t="n"/>
      <c r="N642" s="70" t="n"/>
      <c r="O642" s="70" t="n"/>
      <c r="P642" s="123" t="n"/>
      <c r="Q642" s="122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120" t="n"/>
      <c r="H643" s="121" t="n"/>
      <c r="I643" s="122" t="n"/>
      <c r="J643" s="70" t="n"/>
      <c r="K643" s="70" t="n"/>
      <c r="L643" s="70" t="n"/>
      <c r="M643" s="70" t="n"/>
      <c r="N643" s="70" t="n"/>
      <c r="O643" s="70" t="n"/>
      <c r="P643" s="123" t="n"/>
      <c r="Q643" s="122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120" t="n"/>
      <c r="H644" s="121" t="n"/>
      <c r="I644" s="122" t="n"/>
      <c r="J644" s="70" t="n"/>
      <c r="K644" s="70" t="n"/>
      <c r="L644" s="70" t="n"/>
      <c r="M644" s="70" t="n"/>
      <c r="N644" s="70" t="n"/>
      <c r="O644" s="70" t="n"/>
      <c r="P644" s="123" t="n"/>
      <c r="Q644" s="122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120" t="n"/>
      <c r="H645" s="121" t="n"/>
      <c r="I645" s="122" t="n"/>
      <c r="J645" s="70" t="n"/>
      <c r="K645" s="70" t="n"/>
      <c r="L645" s="70" t="n"/>
      <c r="M645" s="70" t="n"/>
      <c r="N645" s="70" t="n"/>
      <c r="O645" s="70" t="n"/>
      <c r="P645" s="123" t="n"/>
      <c r="Q645" s="122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120" t="n"/>
      <c r="H646" s="121" t="n"/>
      <c r="I646" s="122" t="n"/>
      <c r="J646" s="70" t="n"/>
      <c r="K646" s="70" t="n"/>
      <c r="L646" s="70" t="n"/>
      <c r="M646" s="70" t="n"/>
      <c r="N646" s="70" t="n"/>
      <c r="O646" s="70" t="n"/>
      <c r="P646" s="123" t="n"/>
      <c r="Q646" s="122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120" t="n"/>
      <c r="H647" s="121" t="n"/>
      <c r="I647" s="122" t="n"/>
      <c r="J647" s="70" t="n"/>
      <c r="K647" s="70" t="n"/>
      <c r="L647" s="70" t="n"/>
      <c r="M647" s="70" t="n"/>
      <c r="N647" s="70" t="n"/>
      <c r="O647" s="70" t="n"/>
      <c r="P647" s="123" t="n"/>
      <c r="Q647" s="122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120" t="n"/>
      <c r="H648" s="121" t="n"/>
      <c r="I648" s="122" t="n"/>
      <c r="J648" s="70" t="n"/>
      <c r="K648" s="70" t="n"/>
      <c r="L648" s="70" t="n"/>
      <c r="M648" s="70" t="n"/>
      <c r="N648" s="70" t="n"/>
      <c r="O648" s="70" t="n"/>
      <c r="P648" s="123" t="n"/>
      <c r="Q648" s="122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120" t="n"/>
      <c r="H649" s="121" t="n"/>
      <c r="I649" s="122" t="n"/>
      <c r="J649" s="70" t="n"/>
      <c r="K649" s="70" t="n"/>
      <c r="L649" s="70" t="n"/>
      <c r="M649" s="70" t="n"/>
      <c r="N649" s="70" t="n"/>
      <c r="O649" s="70" t="n"/>
      <c r="P649" s="123" t="n"/>
      <c r="Q649" s="122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120" t="n"/>
      <c r="H650" s="121" t="n"/>
      <c r="I650" s="122" t="n"/>
      <c r="J650" s="70" t="n"/>
      <c r="K650" s="70" t="n"/>
      <c r="L650" s="70" t="n"/>
      <c r="M650" s="70" t="n"/>
      <c r="N650" s="70" t="n"/>
      <c r="O650" s="70" t="n"/>
      <c r="P650" s="123" t="n"/>
      <c r="Q650" s="122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120" t="n"/>
      <c r="H651" s="121" t="n"/>
      <c r="I651" s="122" t="n"/>
      <c r="J651" s="70" t="n"/>
      <c r="K651" s="70" t="n"/>
      <c r="L651" s="70" t="n"/>
      <c r="M651" s="70" t="n"/>
      <c r="N651" s="70" t="n"/>
      <c r="O651" s="70" t="n"/>
      <c r="P651" s="123" t="n"/>
      <c r="Q651" s="122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120" t="n"/>
      <c r="H652" s="121" t="n"/>
      <c r="I652" s="122" t="n"/>
      <c r="J652" s="70" t="n"/>
      <c r="K652" s="70" t="n"/>
      <c r="L652" s="70" t="n"/>
      <c r="M652" s="70" t="n"/>
      <c r="N652" s="70" t="n"/>
      <c r="O652" s="70" t="n"/>
      <c r="P652" s="123" t="n"/>
      <c r="Q652" s="122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120" t="n"/>
      <c r="H653" s="121" t="n"/>
      <c r="I653" s="122" t="n"/>
      <c r="J653" s="70" t="n"/>
      <c r="K653" s="70" t="n"/>
      <c r="L653" s="70" t="n"/>
      <c r="M653" s="70" t="n"/>
      <c r="N653" s="70" t="n"/>
      <c r="O653" s="70" t="n"/>
      <c r="P653" s="123" t="n"/>
      <c r="Q653" s="122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120" t="n"/>
      <c r="H654" s="121" t="n"/>
      <c r="I654" s="122" t="n"/>
      <c r="J654" s="70" t="n"/>
      <c r="K654" s="70" t="n"/>
      <c r="L654" s="70" t="n"/>
      <c r="M654" s="70" t="n"/>
      <c r="N654" s="70" t="n"/>
      <c r="O654" s="70" t="n"/>
      <c r="P654" s="123" t="n"/>
      <c r="Q654" s="122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120" t="n"/>
      <c r="H655" s="121" t="n"/>
      <c r="I655" s="122" t="n"/>
      <c r="J655" s="70" t="n"/>
      <c r="K655" s="70" t="n"/>
      <c r="L655" s="70" t="n"/>
      <c r="M655" s="70" t="n"/>
      <c r="N655" s="70" t="n"/>
      <c r="O655" s="70" t="n"/>
      <c r="P655" s="123" t="n"/>
      <c r="Q655" s="122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120" t="n"/>
      <c r="H656" s="121" t="n"/>
      <c r="I656" s="122" t="n"/>
      <c r="J656" s="70" t="n"/>
      <c r="K656" s="70" t="n"/>
      <c r="L656" s="70" t="n"/>
      <c r="M656" s="70" t="n"/>
      <c r="N656" s="70" t="n"/>
      <c r="O656" s="70" t="n"/>
      <c r="P656" s="123" t="n"/>
      <c r="Q656" s="122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120" t="n"/>
      <c r="H657" s="121" t="n"/>
      <c r="I657" s="122" t="n"/>
      <c r="J657" s="70" t="n"/>
      <c r="K657" s="70" t="n"/>
      <c r="L657" s="70" t="n"/>
      <c r="M657" s="70" t="n"/>
      <c r="N657" s="70" t="n"/>
      <c r="O657" s="70" t="n"/>
      <c r="P657" s="123" t="n"/>
      <c r="Q657" s="122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120" t="n"/>
      <c r="H658" s="121" t="n"/>
      <c r="I658" s="122" t="n"/>
      <c r="J658" s="70" t="n"/>
      <c r="K658" s="70" t="n"/>
      <c r="L658" s="70" t="n"/>
      <c r="M658" s="70" t="n"/>
      <c r="N658" s="70" t="n"/>
      <c r="O658" s="70" t="n"/>
      <c r="P658" s="123" t="n"/>
      <c r="Q658" s="122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120" t="n"/>
      <c r="H659" s="121" t="n"/>
      <c r="I659" s="122" t="n"/>
      <c r="J659" s="70" t="n"/>
      <c r="K659" s="70" t="n"/>
      <c r="L659" s="70" t="n"/>
      <c r="M659" s="70" t="n"/>
      <c r="N659" s="70" t="n"/>
      <c r="O659" s="70" t="n"/>
      <c r="P659" s="123" t="n"/>
      <c r="Q659" s="122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120" t="n"/>
      <c r="H660" s="121" t="n"/>
      <c r="I660" s="122" t="n"/>
      <c r="J660" s="70" t="n"/>
      <c r="K660" s="70" t="n"/>
      <c r="L660" s="70" t="n"/>
      <c r="M660" s="70" t="n"/>
      <c r="N660" s="70" t="n"/>
      <c r="O660" s="70" t="n"/>
      <c r="P660" s="123" t="n"/>
      <c r="Q660" s="122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120" t="n"/>
      <c r="H661" s="121" t="n"/>
      <c r="I661" s="122" t="n"/>
      <c r="J661" s="70" t="n"/>
      <c r="K661" s="70" t="n"/>
      <c r="L661" s="70" t="n"/>
      <c r="M661" s="70" t="n"/>
      <c r="N661" s="70" t="n"/>
      <c r="O661" s="70" t="n"/>
      <c r="P661" s="123" t="n"/>
      <c r="Q661" s="122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120" t="n"/>
      <c r="H662" s="121" t="n"/>
      <c r="I662" s="122" t="n"/>
      <c r="J662" s="70" t="n"/>
      <c r="K662" s="70" t="n"/>
      <c r="L662" s="70" t="n"/>
      <c r="M662" s="70" t="n"/>
      <c r="N662" s="70" t="n"/>
      <c r="O662" s="70" t="n"/>
      <c r="P662" s="123" t="n"/>
      <c r="Q662" s="122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120" t="n"/>
      <c r="H663" s="121" t="n"/>
      <c r="I663" s="122" t="n"/>
      <c r="J663" s="70" t="n"/>
      <c r="K663" s="70" t="n"/>
      <c r="L663" s="70" t="n"/>
      <c r="M663" s="70" t="n"/>
      <c r="N663" s="70" t="n"/>
      <c r="O663" s="70" t="n"/>
      <c r="P663" s="123" t="n"/>
      <c r="Q663" s="122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120" t="n"/>
      <c r="H664" s="121" t="n"/>
      <c r="I664" s="122" t="n"/>
      <c r="J664" s="70" t="n"/>
      <c r="K664" s="70" t="n"/>
      <c r="L664" s="70" t="n"/>
      <c r="M664" s="70" t="n"/>
      <c r="N664" s="70" t="n"/>
      <c r="O664" s="70" t="n"/>
      <c r="P664" s="123" t="n"/>
      <c r="Q664" s="122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120" t="n"/>
      <c r="H665" s="121" t="n"/>
      <c r="I665" s="122" t="n"/>
      <c r="J665" s="70" t="n"/>
      <c r="K665" s="70" t="n"/>
      <c r="L665" s="70" t="n"/>
      <c r="M665" s="70" t="n"/>
      <c r="N665" s="70" t="n"/>
      <c r="O665" s="70" t="n"/>
      <c r="P665" s="123" t="n"/>
      <c r="Q665" s="122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120" t="n"/>
      <c r="H666" s="121" t="n"/>
      <c r="I666" s="122" t="n"/>
      <c r="J666" s="70" t="n"/>
      <c r="K666" s="70" t="n"/>
      <c r="L666" s="70" t="n"/>
      <c r="M666" s="70" t="n"/>
      <c r="N666" s="70" t="n"/>
      <c r="O666" s="70" t="n"/>
      <c r="P666" s="123" t="n"/>
      <c r="Q666" s="122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120" t="n"/>
      <c r="H667" s="121" t="n"/>
      <c r="I667" s="122" t="n"/>
      <c r="J667" s="70" t="n"/>
      <c r="K667" s="70" t="n"/>
      <c r="L667" s="70" t="n"/>
      <c r="M667" s="70" t="n"/>
      <c r="N667" s="70" t="n"/>
      <c r="O667" s="70" t="n"/>
      <c r="P667" s="123" t="n"/>
      <c r="Q667" s="122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120" t="n"/>
      <c r="H668" s="121" t="n"/>
      <c r="I668" s="122" t="n"/>
      <c r="J668" s="70" t="n"/>
      <c r="K668" s="70" t="n"/>
      <c r="L668" s="70" t="n"/>
      <c r="M668" s="70" t="n"/>
      <c r="N668" s="70" t="n"/>
      <c r="O668" s="70" t="n"/>
      <c r="P668" s="123" t="n"/>
      <c r="Q668" s="122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120" t="n"/>
      <c r="H669" s="121" t="n"/>
      <c r="I669" s="122" t="n"/>
      <c r="J669" s="70" t="n"/>
      <c r="K669" s="70" t="n"/>
      <c r="L669" s="70" t="n"/>
      <c r="M669" s="70" t="n"/>
      <c r="N669" s="70" t="n"/>
      <c r="O669" s="70" t="n"/>
      <c r="P669" s="123" t="n"/>
      <c r="Q669" s="122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120" t="n"/>
      <c r="H670" s="121" t="n"/>
      <c r="I670" s="122" t="n"/>
      <c r="J670" s="70" t="n"/>
      <c r="K670" s="70" t="n"/>
      <c r="L670" s="70" t="n"/>
      <c r="M670" s="70" t="n"/>
      <c r="N670" s="70" t="n"/>
      <c r="O670" s="70" t="n"/>
      <c r="P670" s="123" t="n"/>
      <c r="Q670" s="122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120" t="n"/>
      <c r="H671" s="121" t="n"/>
      <c r="I671" s="122" t="n"/>
      <c r="J671" s="70" t="n"/>
      <c r="K671" s="70" t="n"/>
      <c r="L671" s="70" t="n"/>
      <c r="M671" s="70" t="n"/>
      <c r="N671" s="70" t="n"/>
      <c r="O671" s="70" t="n"/>
      <c r="P671" s="123" t="n"/>
      <c r="Q671" s="122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120" t="n"/>
      <c r="H672" s="121" t="n"/>
      <c r="I672" s="122" t="n"/>
      <c r="J672" s="70" t="n"/>
      <c r="K672" s="70" t="n"/>
      <c r="L672" s="70" t="n"/>
      <c r="M672" s="70" t="n"/>
      <c r="N672" s="70" t="n"/>
      <c r="O672" s="70" t="n"/>
      <c r="P672" s="123" t="n"/>
      <c r="Q672" s="122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120" t="n"/>
      <c r="H673" s="121" t="n"/>
      <c r="I673" s="122" t="n"/>
      <c r="J673" s="70" t="n"/>
      <c r="K673" s="70" t="n"/>
      <c r="L673" s="70" t="n"/>
      <c r="M673" s="70" t="n"/>
      <c r="N673" s="70" t="n"/>
      <c r="O673" s="70" t="n"/>
      <c r="P673" s="123" t="n"/>
      <c r="Q673" s="122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120" t="n"/>
      <c r="H674" s="121" t="n"/>
      <c r="I674" s="122" t="n"/>
      <c r="J674" s="70" t="n"/>
      <c r="K674" s="70" t="n"/>
      <c r="L674" s="70" t="n"/>
      <c r="M674" s="70" t="n"/>
      <c r="N674" s="70" t="n"/>
      <c r="O674" s="70" t="n"/>
      <c r="P674" s="123" t="n"/>
      <c r="Q674" s="122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120" t="n"/>
      <c r="H675" s="121" t="n"/>
      <c r="I675" s="122" t="n"/>
      <c r="J675" s="70" t="n"/>
      <c r="K675" s="70" t="n"/>
      <c r="L675" s="70" t="n"/>
      <c r="M675" s="70" t="n"/>
      <c r="N675" s="70" t="n"/>
      <c r="O675" s="70" t="n"/>
      <c r="P675" s="123" t="n"/>
      <c r="Q675" s="122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120" t="n"/>
      <c r="H676" s="121" t="n"/>
      <c r="I676" s="122" t="n"/>
      <c r="J676" s="70" t="n"/>
      <c r="K676" s="70" t="n"/>
      <c r="L676" s="70" t="n"/>
      <c r="M676" s="70" t="n"/>
      <c r="N676" s="70" t="n"/>
      <c r="O676" s="70" t="n"/>
      <c r="P676" s="123" t="n"/>
      <c r="Q676" s="122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120" t="n"/>
      <c r="H677" s="121" t="n"/>
      <c r="I677" s="122" t="n"/>
      <c r="J677" s="70" t="n"/>
      <c r="K677" s="70" t="n"/>
      <c r="L677" s="70" t="n"/>
      <c r="M677" s="70" t="n"/>
      <c r="N677" s="70" t="n"/>
      <c r="O677" s="70" t="n"/>
      <c r="P677" s="123" t="n"/>
      <c r="Q677" s="122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120" t="n"/>
      <c r="H678" s="121" t="n"/>
      <c r="I678" s="122" t="n"/>
      <c r="J678" s="70" t="n"/>
      <c r="K678" s="70" t="n"/>
      <c r="L678" s="70" t="n"/>
      <c r="M678" s="70" t="n"/>
      <c r="N678" s="70" t="n"/>
      <c r="O678" s="70" t="n"/>
      <c r="P678" s="123" t="n"/>
      <c r="Q678" s="122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120" t="n"/>
      <c r="H679" s="121" t="n"/>
      <c r="I679" s="122" t="n"/>
      <c r="J679" s="70" t="n"/>
      <c r="K679" s="70" t="n"/>
      <c r="L679" s="70" t="n"/>
      <c r="M679" s="70" t="n"/>
      <c r="N679" s="70" t="n"/>
      <c r="O679" s="70" t="n"/>
      <c r="P679" s="123" t="n"/>
      <c r="Q679" s="122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120" t="n"/>
      <c r="H680" s="121" t="n"/>
      <c r="I680" s="122" t="n"/>
      <c r="J680" s="70" t="n"/>
      <c r="K680" s="70" t="n"/>
      <c r="L680" s="70" t="n"/>
      <c r="M680" s="70" t="n"/>
      <c r="N680" s="70" t="n"/>
      <c r="O680" s="70" t="n"/>
      <c r="P680" s="123" t="n"/>
      <c r="Q680" s="122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120" t="n"/>
      <c r="H681" s="121" t="n"/>
      <c r="I681" s="122" t="n"/>
      <c r="J681" s="70" t="n"/>
      <c r="K681" s="70" t="n"/>
      <c r="L681" s="70" t="n"/>
      <c r="M681" s="70" t="n"/>
      <c r="N681" s="70" t="n"/>
      <c r="O681" s="70" t="n"/>
      <c r="P681" s="123" t="n"/>
      <c r="Q681" s="122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120" t="n"/>
      <c r="H682" s="121" t="n"/>
      <c r="I682" s="122" t="n"/>
      <c r="J682" s="70" t="n"/>
      <c r="K682" s="70" t="n"/>
      <c r="L682" s="70" t="n"/>
      <c r="M682" s="70" t="n"/>
      <c r="N682" s="70" t="n"/>
      <c r="O682" s="70" t="n"/>
      <c r="P682" s="123" t="n"/>
      <c r="Q682" s="122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120" t="n"/>
      <c r="H683" s="121" t="n"/>
      <c r="I683" s="122" t="n"/>
      <c r="J683" s="70" t="n"/>
      <c r="K683" s="70" t="n"/>
      <c r="L683" s="70" t="n"/>
      <c r="M683" s="70" t="n"/>
      <c r="N683" s="70" t="n"/>
      <c r="O683" s="70" t="n"/>
      <c r="P683" s="123" t="n"/>
      <c r="Q683" s="122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120" t="n"/>
      <c r="H684" s="121" t="n"/>
      <c r="I684" s="122" t="n"/>
      <c r="J684" s="70" t="n"/>
      <c r="K684" s="70" t="n"/>
      <c r="L684" s="70" t="n"/>
      <c r="M684" s="70" t="n"/>
      <c r="N684" s="70" t="n"/>
      <c r="O684" s="70" t="n"/>
      <c r="P684" s="123" t="n"/>
      <c r="Q684" s="122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120" t="n"/>
      <c r="H685" s="121" t="n"/>
      <c r="I685" s="122" t="n"/>
      <c r="J685" s="70" t="n"/>
      <c r="K685" s="70" t="n"/>
      <c r="L685" s="70" t="n"/>
      <c r="M685" s="70" t="n"/>
      <c r="N685" s="70" t="n"/>
      <c r="O685" s="70" t="n"/>
      <c r="P685" s="123" t="n"/>
      <c r="Q685" s="122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120" t="n"/>
      <c r="H686" s="121" t="n"/>
      <c r="I686" s="122" t="n"/>
      <c r="J686" s="70" t="n"/>
      <c r="K686" s="70" t="n"/>
      <c r="L686" s="70" t="n"/>
      <c r="M686" s="70" t="n"/>
      <c r="N686" s="70" t="n"/>
      <c r="O686" s="70" t="n"/>
      <c r="P686" s="123" t="n"/>
      <c r="Q686" s="122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120" t="n"/>
      <c r="H687" s="121" t="n"/>
      <c r="I687" s="122" t="n"/>
      <c r="J687" s="70" t="n"/>
      <c r="K687" s="70" t="n"/>
      <c r="L687" s="70" t="n"/>
      <c r="M687" s="70" t="n"/>
      <c r="N687" s="70" t="n"/>
      <c r="O687" s="70" t="n"/>
      <c r="P687" s="123" t="n"/>
      <c r="Q687" s="122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120" t="n"/>
      <c r="H688" s="121" t="n"/>
      <c r="I688" s="122" t="n"/>
      <c r="J688" s="70" t="n"/>
      <c r="K688" s="70" t="n"/>
      <c r="L688" s="70" t="n"/>
      <c r="M688" s="70" t="n"/>
      <c r="N688" s="70" t="n"/>
      <c r="O688" s="70" t="n"/>
      <c r="P688" s="123" t="n"/>
      <c r="Q688" s="122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120" t="n"/>
      <c r="H689" s="121" t="n"/>
      <c r="I689" s="122" t="n"/>
      <c r="J689" s="70" t="n"/>
      <c r="K689" s="70" t="n"/>
      <c r="L689" s="70" t="n"/>
      <c r="M689" s="70" t="n"/>
      <c r="N689" s="70" t="n"/>
      <c r="O689" s="70" t="n"/>
      <c r="P689" s="123" t="n"/>
      <c r="Q689" s="122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120" t="n"/>
      <c r="H690" s="121" t="n"/>
      <c r="I690" s="122" t="n"/>
      <c r="J690" s="70" t="n"/>
      <c r="K690" s="70" t="n"/>
      <c r="L690" s="70" t="n"/>
      <c r="M690" s="70" t="n"/>
      <c r="N690" s="70" t="n"/>
      <c r="O690" s="70" t="n"/>
      <c r="P690" s="123" t="n"/>
      <c r="Q690" s="122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120" t="n"/>
      <c r="H691" s="121" t="n"/>
      <c r="I691" s="122" t="n"/>
      <c r="J691" s="70" t="n"/>
      <c r="K691" s="70" t="n"/>
      <c r="L691" s="70" t="n"/>
      <c r="M691" s="70" t="n"/>
      <c r="N691" s="70" t="n"/>
      <c r="O691" s="70" t="n"/>
      <c r="P691" s="123" t="n"/>
      <c r="Q691" s="122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120" t="n"/>
      <c r="H692" s="121" t="n"/>
      <c r="I692" s="122" t="n"/>
      <c r="J692" s="70" t="n"/>
      <c r="K692" s="70" t="n"/>
      <c r="L692" s="70" t="n"/>
      <c r="M692" s="70" t="n"/>
      <c r="N692" s="70" t="n"/>
      <c r="O692" s="70" t="n"/>
      <c r="P692" s="123" t="n"/>
      <c r="Q692" s="122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120" t="n"/>
      <c r="H693" s="121" t="n"/>
      <c r="I693" s="122" t="n"/>
      <c r="J693" s="70" t="n"/>
      <c r="K693" s="70" t="n"/>
      <c r="L693" s="70" t="n"/>
      <c r="M693" s="70" t="n"/>
      <c r="N693" s="70" t="n"/>
      <c r="O693" s="70" t="n"/>
      <c r="P693" s="123" t="n"/>
      <c r="Q693" s="122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120" t="n"/>
      <c r="H694" s="121" t="n"/>
      <c r="I694" s="122" t="n"/>
      <c r="J694" s="70" t="n"/>
      <c r="K694" s="70" t="n"/>
      <c r="L694" s="70" t="n"/>
      <c r="M694" s="70" t="n"/>
      <c r="N694" s="70" t="n"/>
      <c r="O694" s="70" t="n"/>
      <c r="P694" s="123" t="n"/>
      <c r="Q694" s="122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120" t="n"/>
      <c r="H695" s="121" t="n"/>
      <c r="I695" s="122" t="n"/>
      <c r="J695" s="70" t="n"/>
      <c r="K695" s="70" t="n"/>
      <c r="L695" s="70" t="n"/>
      <c r="M695" s="70" t="n"/>
      <c r="N695" s="70" t="n"/>
      <c r="O695" s="70" t="n"/>
      <c r="P695" s="123" t="n"/>
      <c r="Q695" s="122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120" t="n"/>
      <c r="H696" s="121" t="n"/>
      <c r="I696" s="122" t="n"/>
      <c r="J696" s="70" t="n"/>
      <c r="K696" s="70" t="n"/>
      <c r="L696" s="70" t="n"/>
      <c r="M696" s="70" t="n"/>
      <c r="N696" s="70" t="n"/>
      <c r="O696" s="70" t="n"/>
      <c r="P696" s="123" t="n"/>
      <c r="Q696" s="122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120" t="n"/>
      <c r="H697" s="121" t="n"/>
      <c r="I697" s="122" t="n"/>
      <c r="J697" s="70" t="n"/>
      <c r="K697" s="70" t="n"/>
      <c r="L697" s="70" t="n"/>
      <c r="M697" s="70" t="n"/>
      <c r="N697" s="70" t="n"/>
      <c r="O697" s="70" t="n"/>
      <c r="P697" s="123" t="n"/>
      <c r="Q697" s="122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120" t="n"/>
      <c r="H698" s="121" t="n"/>
      <c r="I698" s="122" t="n"/>
      <c r="J698" s="70" t="n"/>
      <c r="K698" s="70" t="n"/>
      <c r="L698" s="70" t="n"/>
      <c r="M698" s="70" t="n"/>
      <c r="N698" s="70" t="n"/>
      <c r="O698" s="70" t="n"/>
      <c r="P698" s="123" t="n"/>
      <c r="Q698" s="122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120" t="n"/>
      <c r="H699" s="121" t="n"/>
      <c r="I699" s="122" t="n"/>
      <c r="J699" s="70" t="n"/>
      <c r="K699" s="70" t="n"/>
      <c r="L699" s="70" t="n"/>
      <c r="M699" s="70" t="n"/>
      <c r="N699" s="70" t="n"/>
      <c r="O699" s="70" t="n"/>
      <c r="P699" s="123" t="n"/>
      <c r="Q699" s="122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120" t="n"/>
      <c r="H700" s="121" t="n"/>
      <c r="I700" s="122" t="n"/>
      <c r="J700" s="70" t="n"/>
      <c r="K700" s="70" t="n"/>
      <c r="L700" s="70" t="n"/>
      <c r="M700" s="70" t="n"/>
      <c r="N700" s="70" t="n"/>
      <c r="O700" s="70" t="n"/>
      <c r="P700" s="123" t="n"/>
      <c r="Q700" s="122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120" t="n"/>
      <c r="H701" s="121" t="n"/>
      <c r="I701" s="122" t="n"/>
      <c r="J701" s="70" t="n"/>
      <c r="K701" s="70" t="n"/>
      <c r="L701" s="70" t="n"/>
      <c r="M701" s="70" t="n"/>
      <c r="N701" s="70" t="n"/>
      <c r="O701" s="70" t="n"/>
      <c r="P701" s="123" t="n"/>
      <c r="Q701" s="122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120" t="n"/>
      <c r="H702" s="121" t="n"/>
      <c r="I702" s="122" t="n"/>
      <c r="J702" s="70" t="n"/>
      <c r="K702" s="70" t="n"/>
      <c r="L702" s="70" t="n"/>
      <c r="M702" s="70" t="n"/>
      <c r="N702" s="70" t="n"/>
      <c r="O702" s="70" t="n"/>
      <c r="P702" s="123" t="n"/>
      <c r="Q702" s="122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120" t="n"/>
      <c r="H703" s="121" t="n"/>
      <c r="I703" s="122" t="n"/>
      <c r="J703" s="70" t="n"/>
      <c r="K703" s="70" t="n"/>
      <c r="L703" s="70" t="n"/>
      <c r="M703" s="70" t="n"/>
      <c r="N703" s="70" t="n"/>
      <c r="O703" s="70" t="n"/>
      <c r="P703" s="123" t="n"/>
      <c r="Q703" s="122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120" t="n"/>
      <c r="H704" s="121" t="n"/>
      <c r="I704" s="122" t="n"/>
      <c r="J704" s="70" t="n"/>
      <c r="K704" s="70" t="n"/>
      <c r="L704" s="70" t="n"/>
      <c r="M704" s="70" t="n"/>
      <c r="N704" s="70" t="n"/>
      <c r="O704" s="70" t="n"/>
      <c r="P704" s="123" t="n"/>
      <c r="Q704" s="122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120" t="n"/>
      <c r="H705" s="121" t="n"/>
      <c r="I705" s="122" t="n"/>
      <c r="J705" s="70" t="n"/>
      <c r="K705" s="70" t="n"/>
      <c r="L705" s="70" t="n"/>
      <c r="M705" s="70" t="n"/>
      <c r="N705" s="70" t="n"/>
      <c r="O705" s="70" t="n"/>
      <c r="P705" s="123" t="n"/>
      <c r="Q705" s="122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120" t="n"/>
      <c r="H706" s="121" t="n"/>
      <c r="I706" s="122" t="n"/>
      <c r="J706" s="70" t="n"/>
      <c r="K706" s="70" t="n"/>
      <c r="L706" s="70" t="n"/>
      <c r="M706" s="70" t="n"/>
      <c r="N706" s="70" t="n"/>
      <c r="O706" s="70" t="n"/>
      <c r="P706" s="123" t="n"/>
      <c r="Q706" s="122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120" t="n"/>
      <c r="H707" s="121" t="n"/>
      <c r="I707" s="122" t="n"/>
      <c r="J707" s="70" t="n"/>
      <c r="K707" s="70" t="n"/>
      <c r="L707" s="70" t="n"/>
      <c r="M707" s="70" t="n"/>
      <c r="N707" s="70" t="n"/>
      <c r="O707" s="70" t="n"/>
      <c r="P707" s="123" t="n"/>
      <c r="Q707" s="122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120" t="n"/>
      <c r="H708" s="121" t="n"/>
      <c r="I708" s="122" t="n"/>
      <c r="J708" s="70" t="n"/>
      <c r="K708" s="70" t="n"/>
      <c r="L708" s="70" t="n"/>
      <c r="M708" s="70" t="n"/>
      <c r="N708" s="70" t="n"/>
      <c r="O708" s="70" t="n"/>
      <c r="P708" s="123" t="n"/>
      <c r="Q708" s="122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120" t="n"/>
      <c r="H709" s="121" t="n"/>
      <c r="I709" s="122" t="n"/>
      <c r="J709" s="70" t="n"/>
      <c r="K709" s="70" t="n"/>
      <c r="L709" s="70" t="n"/>
      <c r="M709" s="70" t="n"/>
      <c r="N709" s="70" t="n"/>
      <c r="O709" s="70" t="n"/>
      <c r="P709" s="123" t="n"/>
      <c r="Q709" s="122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120" t="n"/>
      <c r="H710" s="121" t="n"/>
      <c r="I710" s="122" t="n"/>
      <c r="J710" s="70" t="n"/>
      <c r="K710" s="70" t="n"/>
      <c r="L710" s="70" t="n"/>
      <c r="M710" s="70" t="n"/>
      <c r="N710" s="70" t="n"/>
      <c r="O710" s="70" t="n"/>
      <c r="P710" s="123" t="n"/>
      <c r="Q710" s="122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120" t="n"/>
      <c r="H711" s="121" t="n"/>
      <c r="I711" s="122" t="n"/>
      <c r="J711" s="70" t="n"/>
      <c r="K711" s="70" t="n"/>
      <c r="L711" s="70" t="n"/>
      <c r="M711" s="70" t="n"/>
      <c r="N711" s="70" t="n"/>
      <c r="O711" s="70" t="n"/>
      <c r="P711" s="123" t="n"/>
      <c r="Q711" s="122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120" t="n"/>
      <c r="H712" s="121" t="n"/>
      <c r="I712" s="122" t="n"/>
      <c r="J712" s="70" t="n"/>
      <c r="K712" s="70" t="n"/>
      <c r="L712" s="70" t="n"/>
      <c r="M712" s="70" t="n"/>
      <c r="N712" s="70" t="n"/>
      <c r="O712" s="70" t="n"/>
      <c r="P712" s="123" t="n"/>
      <c r="Q712" s="122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120" t="n"/>
      <c r="H713" s="121" t="n"/>
      <c r="I713" s="122" t="n"/>
      <c r="J713" s="70" t="n"/>
      <c r="K713" s="70" t="n"/>
      <c r="L713" s="70" t="n"/>
      <c r="M713" s="70" t="n"/>
      <c r="N713" s="70" t="n"/>
      <c r="O713" s="70" t="n"/>
      <c r="P713" s="123" t="n"/>
      <c r="Q713" s="122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120" t="n"/>
      <c r="H714" s="121" t="n"/>
      <c r="I714" s="122" t="n"/>
      <c r="J714" s="70" t="n"/>
      <c r="K714" s="70" t="n"/>
      <c r="L714" s="70" t="n"/>
      <c r="M714" s="70" t="n"/>
      <c r="N714" s="70" t="n"/>
      <c r="O714" s="70" t="n"/>
      <c r="P714" s="123" t="n"/>
      <c r="Q714" s="122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120" t="n"/>
      <c r="H715" s="121" t="n"/>
      <c r="I715" s="122" t="n"/>
      <c r="J715" s="70" t="n"/>
      <c r="K715" s="70" t="n"/>
      <c r="L715" s="70" t="n"/>
      <c r="M715" s="70" t="n"/>
      <c r="N715" s="70" t="n"/>
      <c r="O715" s="70" t="n"/>
      <c r="P715" s="123" t="n"/>
      <c r="Q715" s="122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120" t="n"/>
      <c r="H716" s="121" t="n"/>
      <c r="I716" s="122" t="n"/>
      <c r="J716" s="70" t="n"/>
      <c r="K716" s="70" t="n"/>
      <c r="L716" s="70" t="n"/>
      <c r="M716" s="70" t="n"/>
      <c r="N716" s="70" t="n"/>
      <c r="O716" s="70" t="n"/>
      <c r="P716" s="123" t="n"/>
      <c r="Q716" s="122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120" t="n"/>
      <c r="H717" s="121" t="n"/>
      <c r="I717" s="122" t="n"/>
      <c r="J717" s="70" t="n"/>
      <c r="K717" s="70" t="n"/>
      <c r="L717" s="70" t="n"/>
      <c r="M717" s="70" t="n"/>
      <c r="N717" s="70" t="n"/>
      <c r="O717" s="70" t="n"/>
      <c r="P717" s="123" t="n"/>
      <c r="Q717" s="122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120" t="n"/>
      <c r="H718" s="121" t="n"/>
      <c r="I718" s="122" t="n"/>
      <c r="J718" s="70" t="n"/>
      <c r="K718" s="70" t="n"/>
      <c r="L718" s="70" t="n"/>
      <c r="M718" s="70" t="n"/>
      <c r="N718" s="70" t="n"/>
      <c r="O718" s="70" t="n"/>
      <c r="P718" s="123" t="n"/>
      <c r="Q718" s="122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120" t="n"/>
      <c r="H719" s="121" t="n"/>
      <c r="I719" s="122" t="n"/>
      <c r="J719" s="70" t="n"/>
      <c r="K719" s="70" t="n"/>
      <c r="L719" s="70" t="n"/>
      <c r="M719" s="70" t="n"/>
      <c r="N719" s="70" t="n"/>
      <c r="O719" s="70" t="n"/>
      <c r="P719" s="123" t="n"/>
      <c r="Q719" s="122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120" t="n"/>
      <c r="H720" s="121" t="n"/>
      <c r="I720" s="122" t="n"/>
      <c r="J720" s="70" t="n"/>
      <c r="K720" s="70" t="n"/>
      <c r="L720" s="70" t="n"/>
      <c r="M720" s="70" t="n"/>
      <c r="N720" s="70" t="n"/>
      <c r="O720" s="70" t="n"/>
      <c r="P720" s="123" t="n"/>
      <c r="Q720" s="122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120" t="n"/>
      <c r="H721" s="121" t="n"/>
      <c r="I721" s="122" t="n"/>
      <c r="J721" s="70" t="n"/>
      <c r="K721" s="70" t="n"/>
      <c r="L721" s="70" t="n"/>
      <c r="M721" s="70" t="n"/>
      <c r="N721" s="70" t="n"/>
      <c r="O721" s="70" t="n"/>
      <c r="P721" s="123" t="n"/>
      <c r="Q721" s="122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120" t="n"/>
      <c r="H722" s="121" t="n"/>
      <c r="I722" s="122" t="n"/>
      <c r="J722" s="70" t="n"/>
      <c r="K722" s="70" t="n"/>
      <c r="L722" s="70" t="n"/>
      <c r="M722" s="70" t="n"/>
      <c r="N722" s="70" t="n"/>
      <c r="O722" s="70" t="n"/>
      <c r="P722" s="123" t="n"/>
      <c r="Q722" s="122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120" t="n"/>
      <c r="H723" s="121" t="n"/>
      <c r="I723" s="122" t="n"/>
      <c r="J723" s="70" t="n"/>
      <c r="K723" s="70" t="n"/>
      <c r="L723" s="70" t="n"/>
      <c r="M723" s="70" t="n"/>
      <c r="N723" s="70" t="n"/>
      <c r="O723" s="70" t="n"/>
      <c r="P723" s="123" t="n"/>
      <c r="Q723" s="122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120" t="n"/>
      <c r="H724" s="121" t="n"/>
      <c r="I724" s="122" t="n"/>
      <c r="J724" s="70" t="n"/>
      <c r="K724" s="70" t="n"/>
      <c r="L724" s="70" t="n"/>
      <c r="M724" s="70" t="n"/>
      <c r="N724" s="70" t="n"/>
      <c r="O724" s="70" t="n"/>
      <c r="P724" s="123" t="n"/>
      <c r="Q724" s="122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120" t="n"/>
      <c r="H725" s="121" t="n"/>
      <c r="I725" s="122" t="n"/>
      <c r="J725" s="70" t="n"/>
      <c r="K725" s="70" t="n"/>
      <c r="L725" s="70" t="n"/>
      <c r="M725" s="70" t="n"/>
      <c r="N725" s="70" t="n"/>
      <c r="O725" s="70" t="n"/>
      <c r="P725" s="123" t="n"/>
      <c r="Q725" s="122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120" t="n"/>
      <c r="H726" s="121" t="n"/>
      <c r="I726" s="122" t="n"/>
      <c r="J726" s="70" t="n"/>
      <c r="K726" s="70" t="n"/>
      <c r="L726" s="70" t="n"/>
      <c r="M726" s="70" t="n"/>
      <c r="N726" s="70" t="n"/>
      <c r="O726" s="70" t="n"/>
      <c r="P726" s="123" t="n"/>
      <c r="Q726" s="122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120" t="n"/>
      <c r="H727" s="121" t="n"/>
      <c r="I727" s="122" t="n"/>
      <c r="J727" s="70" t="n"/>
      <c r="K727" s="70" t="n"/>
      <c r="L727" s="70" t="n"/>
      <c r="M727" s="70" t="n"/>
      <c r="N727" s="70" t="n"/>
      <c r="O727" s="70" t="n"/>
      <c r="P727" s="123" t="n"/>
      <c r="Q727" s="122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120" t="n"/>
      <c r="H728" s="121" t="n"/>
      <c r="I728" s="122" t="n"/>
      <c r="J728" s="70" t="n"/>
      <c r="K728" s="70" t="n"/>
      <c r="L728" s="70" t="n"/>
      <c r="M728" s="70" t="n"/>
      <c r="N728" s="70" t="n"/>
      <c r="O728" s="70" t="n"/>
      <c r="P728" s="123" t="n"/>
      <c r="Q728" s="122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120" t="n"/>
      <c r="H729" s="121" t="n"/>
      <c r="I729" s="122" t="n"/>
      <c r="J729" s="70" t="n"/>
      <c r="K729" s="70" t="n"/>
      <c r="L729" s="70" t="n"/>
      <c r="M729" s="70" t="n"/>
      <c r="N729" s="70" t="n"/>
      <c r="O729" s="70" t="n"/>
      <c r="P729" s="123" t="n"/>
      <c r="Q729" s="122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120" t="n"/>
      <c r="H730" s="121" t="n"/>
      <c r="I730" s="122" t="n"/>
      <c r="J730" s="70" t="n"/>
      <c r="K730" s="70" t="n"/>
      <c r="L730" s="70" t="n"/>
      <c r="M730" s="70" t="n"/>
      <c r="N730" s="70" t="n"/>
      <c r="O730" s="70" t="n"/>
      <c r="P730" s="123" t="n"/>
      <c r="Q730" s="122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120" t="n"/>
      <c r="H731" s="121" t="n"/>
      <c r="I731" s="122" t="n"/>
      <c r="J731" s="70" t="n"/>
      <c r="K731" s="70" t="n"/>
      <c r="L731" s="70" t="n"/>
      <c r="M731" s="70" t="n"/>
      <c r="N731" s="70" t="n"/>
      <c r="O731" s="70" t="n"/>
      <c r="P731" s="123" t="n"/>
      <c r="Q731" s="122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120" t="n"/>
      <c r="H732" s="121" t="n"/>
      <c r="I732" s="122" t="n"/>
      <c r="J732" s="70" t="n"/>
      <c r="K732" s="70" t="n"/>
      <c r="L732" s="70" t="n"/>
      <c r="M732" s="70" t="n"/>
      <c r="N732" s="70" t="n"/>
      <c r="O732" s="70" t="n"/>
      <c r="P732" s="123" t="n"/>
      <c r="Q732" s="122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120" t="n"/>
      <c r="H733" s="121" t="n"/>
      <c r="I733" s="122" t="n"/>
      <c r="J733" s="70" t="n"/>
      <c r="K733" s="70" t="n"/>
      <c r="L733" s="70" t="n"/>
      <c r="M733" s="70" t="n"/>
      <c r="N733" s="70" t="n"/>
      <c r="O733" s="70" t="n"/>
      <c r="P733" s="123" t="n"/>
      <c r="Q733" s="122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120" t="n"/>
      <c r="H734" s="121" t="n"/>
      <c r="I734" s="122" t="n"/>
      <c r="J734" s="70" t="n"/>
      <c r="K734" s="70" t="n"/>
      <c r="L734" s="70" t="n"/>
      <c r="M734" s="70" t="n"/>
      <c r="N734" s="70" t="n"/>
      <c r="O734" s="70" t="n"/>
      <c r="P734" s="123" t="n"/>
      <c r="Q734" s="122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120" t="n"/>
      <c r="H735" s="121" t="n"/>
      <c r="I735" s="122" t="n"/>
      <c r="J735" s="70" t="n"/>
      <c r="K735" s="70" t="n"/>
      <c r="L735" s="70" t="n"/>
      <c r="M735" s="70" t="n"/>
      <c r="N735" s="70" t="n"/>
      <c r="O735" s="70" t="n"/>
      <c r="P735" s="123" t="n"/>
      <c r="Q735" s="122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120" t="n"/>
      <c r="H736" s="121" t="n"/>
      <c r="I736" s="122" t="n"/>
      <c r="J736" s="70" t="n"/>
      <c r="K736" s="70" t="n"/>
      <c r="L736" s="70" t="n"/>
      <c r="M736" s="70" t="n"/>
      <c r="N736" s="70" t="n"/>
      <c r="O736" s="70" t="n"/>
      <c r="P736" s="123" t="n"/>
      <c r="Q736" s="122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120" t="n"/>
      <c r="H737" s="121" t="n"/>
      <c r="I737" s="122" t="n"/>
      <c r="J737" s="70" t="n"/>
      <c r="K737" s="70" t="n"/>
      <c r="L737" s="70" t="n"/>
      <c r="M737" s="70" t="n"/>
      <c r="N737" s="70" t="n"/>
      <c r="O737" s="70" t="n"/>
      <c r="P737" s="123" t="n"/>
      <c r="Q737" s="122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120" t="n"/>
      <c r="H738" s="121" t="n"/>
      <c r="I738" s="122" t="n"/>
      <c r="J738" s="70" t="n"/>
      <c r="K738" s="70" t="n"/>
      <c r="L738" s="70" t="n"/>
      <c r="M738" s="70" t="n"/>
      <c r="N738" s="70" t="n"/>
      <c r="O738" s="70" t="n"/>
      <c r="P738" s="123" t="n"/>
      <c r="Q738" s="122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120" t="n"/>
      <c r="H739" s="121" t="n"/>
      <c r="I739" s="122" t="n"/>
      <c r="J739" s="70" t="n"/>
      <c r="K739" s="70" t="n"/>
      <c r="L739" s="70" t="n"/>
      <c r="M739" s="70" t="n"/>
      <c r="N739" s="70" t="n"/>
      <c r="O739" s="70" t="n"/>
      <c r="P739" s="123" t="n"/>
      <c r="Q739" s="122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120" t="n"/>
      <c r="H740" s="121" t="n"/>
      <c r="I740" s="122" t="n"/>
      <c r="J740" s="70" t="n"/>
      <c r="K740" s="70" t="n"/>
      <c r="L740" s="70" t="n"/>
      <c r="M740" s="70" t="n"/>
      <c r="N740" s="70" t="n"/>
      <c r="O740" s="70" t="n"/>
      <c r="P740" s="123" t="n"/>
      <c r="Q740" s="122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120" t="n"/>
      <c r="H741" s="121" t="n"/>
      <c r="I741" s="122" t="n"/>
      <c r="J741" s="70" t="n"/>
      <c r="K741" s="70" t="n"/>
      <c r="L741" s="70" t="n"/>
      <c r="M741" s="70" t="n"/>
      <c r="N741" s="70" t="n"/>
      <c r="O741" s="70" t="n"/>
      <c r="P741" s="123" t="n"/>
      <c r="Q741" s="122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120" t="n"/>
      <c r="H742" s="121" t="n"/>
      <c r="I742" s="122" t="n"/>
      <c r="J742" s="70" t="n"/>
      <c r="K742" s="70" t="n"/>
      <c r="L742" s="70" t="n"/>
      <c r="M742" s="70" t="n"/>
      <c r="N742" s="70" t="n"/>
      <c r="O742" s="70" t="n"/>
      <c r="P742" s="123" t="n"/>
      <c r="Q742" s="122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120" t="n"/>
      <c r="H743" s="121" t="n"/>
      <c r="I743" s="122" t="n"/>
      <c r="J743" s="70" t="n"/>
      <c r="K743" s="70" t="n"/>
      <c r="L743" s="70" t="n"/>
      <c r="M743" s="70" t="n"/>
      <c r="N743" s="70" t="n"/>
      <c r="O743" s="70" t="n"/>
      <c r="P743" s="123" t="n"/>
      <c r="Q743" s="122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120" t="n"/>
      <c r="H744" s="121" t="n"/>
      <c r="I744" s="122" t="n"/>
      <c r="J744" s="70" t="n"/>
      <c r="K744" s="70" t="n"/>
      <c r="L744" s="70" t="n"/>
      <c r="M744" s="70" t="n"/>
      <c r="N744" s="70" t="n"/>
      <c r="O744" s="70" t="n"/>
      <c r="P744" s="123" t="n"/>
      <c r="Q744" s="122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120" t="n"/>
      <c r="H745" s="121" t="n"/>
      <c r="I745" s="122" t="n"/>
      <c r="J745" s="70" t="n"/>
      <c r="K745" s="70" t="n"/>
      <c r="L745" s="70" t="n"/>
      <c r="M745" s="70" t="n"/>
      <c r="N745" s="70" t="n"/>
      <c r="O745" s="70" t="n"/>
      <c r="P745" s="123" t="n"/>
      <c r="Q745" s="122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120" t="n"/>
      <c r="H746" s="121" t="n"/>
      <c r="I746" s="122" t="n"/>
      <c r="J746" s="70" t="n"/>
      <c r="K746" s="70" t="n"/>
      <c r="L746" s="70" t="n"/>
      <c r="M746" s="70" t="n"/>
      <c r="N746" s="70" t="n"/>
      <c r="O746" s="70" t="n"/>
      <c r="P746" s="123" t="n"/>
      <c r="Q746" s="122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120" t="n"/>
      <c r="H747" s="121" t="n"/>
      <c r="I747" s="122" t="n"/>
      <c r="J747" s="70" t="n"/>
      <c r="K747" s="70" t="n"/>
      <c r="L747" s="70" t="n"/>
      <c r="M747" s="70" t="n"/>
      <c r="N747" s="70" t="n"/>
      <c r="O747" s="70" t="n"/>
      <c r="P747" s="123" t="n"/>
      <c r="Q747" s="122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120" t="n"/>
      <c r="H748" s="121" t="n"/>
      <c r="I748" s="122" t="n"/>
      <c r="J748" s="70" t="n"/>
      <c r="K748" s="70" t="n"/>
      <c r="L748" s="70" t="n"/>
      <c r="M748" s="70" t="n"/>
      <c r="N748" s="70" t="n"/>
      <c r="O748" s="70" t="n"/>
      <c r="P748" s="123" t="n"/>
      <c r="Q748" s="122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120" t="n"/>
      <c r="H749" s="121" t="n"/>
      <c r="I749" s="122" t="n"/>
      <c r="J749" s="70" t="n"/>
      <c r="K749" s="70" t="n"/>
      <c r="L749" s="70" t="n"/>
      <c r="M749" s="70" t="n"/>
      <c r="N749" s="70" t="n"/>
      <c r="O749" s="70" t="n"/>
      <c r="P749" s="123" t="n"/>
      <c r="Q749" s="122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120" t="n"/>
      <c r="H750" s="121" t="n"/>
      <c r="I750" s="122" t="n"/>
      <c r="J750" s="70" t="n"/>
      <c r="K750" s="70" t="n"/>
      <c r="L750" s="70" t="n"/>
      <c r="M750" s="70" t="n"/>
      <c r="N750" s="70" t="n"/>
      <c r="O750" s="70" t="n"/>
      <c r="P750" s="123" t="n"/>
      <c r="Q750" s="122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120" t="n"/>
      <c r="H751" s="121" t="n"/>
      <c r="I751" s="122" t="n"/>
      <c r="J751" s="70" t="n"/>
      <c r="K751" s="70" t="n"/>
      <c r="L751" s="70" t="n"/>
      <c r="M751" s="70" t="n"/>
      <c r="N751" s="70" t="n"/>
      <c r="O751" s="70" t="n"/>
      <c r="P751" s="123" t="n"/>
      <c r="Q751" s="122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120" t="n"/>
      <c r="H752" s="121" t="n"/>
      <c r="I752" s="122" t="n"/>
      <c r="J752" s="70" t="n"/>
      <c r="K752" s="70" t="n"/>
      <c r="L752" s="70" t="n"/>
      <c r="M752" s="70" t="n"/>
      <c r="N752" s="70" t="n"/>
      <c r="O752" s="70" t="n"/>
      <c r="P752" s="123" t="n"/>
      <c r="Q752" s="122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120" t="n"/>
      <c r="H753" s="121" t="n"/>
      <c r="I753" s="122" t="n"/>
      <c r="J753" s="70" t="n"/>
      <c r="K753" s="70" t="n"/>
      <c r="L753" s="70" t="n"/>
      <c r="M753" s="70" t="n"/>
      <c r="N753" s="70" t="n"/>
      <c r="O753" s="70" t="n"/>
      <c r="P753" s="123" t="n"/>
      <c r="Q753" s="122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120" t="n"/>
      <c r="H754" s="121" t="n"/>
      <c r="I754" s="122" t="n"/>
      <c r="J754" s="70" t="n"/>
      <c r="K754" s="70" t="n"/>
      <c r="L754" s="70" t="n"/>
      <c r="M754" s="70" t="n"/>
      <c r="N754" s="70" t="n"/>
      <c r="O754" s="70" t="n"/>
      <c r="P754" s="123" t="n"/>
      <c r="Q754" s="122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120" t="n"/>
      <c r="H755" s="121" t="n"/>
      <c r="I755" s="122" t="n"/>
      <c r="J755" s="70" t="n"/>
      <c r="K755" s="70" t="n"/>
      <c r="L755" s="70" t="n"/>
      <c r="M755" s="70" t="n"/>
      <c r="N755" s="70" t="n"/>
      <c r="O755" s="70" t="n"/>
      <c r="P755" s="123" t="n"/>
      <c r="Q755" s="122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120" t="n"/>
      <c r="H756" s="121" t="n"/>
      <c r="I756" s="122" t="n"/>
      <c r="J756" s="70" t="n"/>
      <c r="K756" s="70" t="n"/>
      <c r="L756" s="70" t="n"/>
      <c r="M756" s="70" t="n"/>
      <c r="N756" s="70" t="n"/>
      <c r="O756" s="70" t="n"/>
      <c r="P756" s="123" t="n"/>
      <c r="Q756" s="122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120" t="n"/>
      <c r="H757" s="121" t="n"/>
      <c r="I757" s="122" t="n"/>
      <c r="J757" s="70" t="n"/>
      <c r="K757" s="70" t="n"/>
      <c r="L757" s="70" t="n"/>
      <c r="M757" s="70" t="n"/>
      <c r="N757" s="70" t="n"/>
      <c r="O757" s="70" t="n"/>
      <c r="P757" s="123" t="n"/>
      <c r="Q757" s="122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120" t="n"/>
      <c r="H758" s="121" t="n"/>
      <c r="I758" s="122" t="n"/>
      <c r="J758" s="70" t="n"/>
      <c r="K758" s="70" t="n"/>
      <c r="L758" s="70" t="n"/>
      <c r="M758" s="70" t="n"/>
      <c r="N758" s="70" t="n"/>
      <c r="O758" s="70" t="n"/>
      <c r="P758" s="123" t="n"/>
      <c r="Q758" s="122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120" t="n"/>
      <c r="H759" s="121" t="n"/>
      <c r="I759" s="122" t="n"/>
      <c r="J759" s="70" t="n"/>
      <c r="K759" s="70" t="n"/>
      <c r="L759" s="70" t="n"/>
      <c r="M759" s="70" t="n"/>
      <c r="N759" s="70" t="n"/>
      <c r="O759" s="70" t="n"/>
      <c r="P759" s="123" t="n"/>
      <c r="Q759" s="122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120" t="n"/>
      <c r="H760" s="121" t="n"/>
      <c r="I760" s="122" t="n"/>
      <c r="J760" s="70" t="n"/>
      <c r="K760" s="70" t="n"/>
      <c r="L760" s="70" t="n"/>
      <c r="M760" s="70" t="n"/>
      <c r="N760" s="70" t="n"/>
      <c r="O760" s="70" t="n"/>
      <c r="P760" s="123" t="n"/>
      <c r="Q760" s="122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120" t="n"/>
      <c r="H761" s="121" t="n"/>
      <c r="I761" s="122" t="n"/>
      <c r="J761" s="70" t="n"/>
      <c r="K761" s="70" t="n"/>
      <c r="L761" s="70" t="n"/>
      <c r="M761" s="70" t="n"/>
      <c r="N761" s="70" t="n"/>
      <c r="O761" s="70" t="n"/>
      <c r="P761" s="123" t="n"/>
      <c r="Q761" s="122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120" t="n"/>
      <c r="H762" s="121" t="n"/>
      <c r="I762" s="122" t="n"/>
      <c r="J762" s="70" t="n"/>
      <c r="K762" s="70" t="n"/>
      <c r="L762" s="70" t="n"/>
      <c r="M762" s="70" t="n"/>
      <c r="N762" s="70" t="n"/>
      <c r="O762" s="70" t="n"/>
      <c r="P762" s="123" t="n"/>
      <c r="Q762" s="122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120" t="n"/>
      <c r="H763" s="121" t="n"/>
      <c r="I763" s="122" t="n"/>
      <c r="J763" s="70" t="n"/>
      <c r="K763" s="70" t="n"/>
      <c r="L763" s="70" t="n"/>
      <c r="M763" s="70" t="n"/>
      <c r="N763" s="70" t="n"/>
      <c r="O763" s="70" t="n"/>
      <c r="P763" s="123" t="n"/>
      <c r="Q763" s="122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120" t="n"/>
      <c r="H764" s="121" t="n"/>
      <c r="I764" s="122" t="n"/>
      <c r="J764" s="70" t="n"/>
      <c r="K764" s="70" t="n"/>
      <c r="L764" s="70" t="n"/>
      <c r="M764" s="70" t="n"/>
      <c r="N764" s="70" t="n"/>
      <c r="O764" s="70" t="n"/>
      <c r="P764" s="123" t="n"/>
      <c r="Q764" s="122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120" t="n"/>
      <c r="H765" s="121" t="n"/>
      <c r="I765" s="122" t="n"/>
      <c r="J765" s="70" t="n"/>
      <c r="K765" s="70" t="n"/>
      <c r="L765" s="70" t="n"/>
      <c r="M765" s="70" t="n"/>
      <c r="N765" s="70" t="n"/>
      <c r="O765" s="70" t="n"/>
      <c r="P765" s="123" t="n"/>
      <c r="Q765" s="122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120" t="n"/>
      <c r="H766" s="121" t="n"/>
      <c r="I766" s="122" t="n"/>
      <c r="J766" s="70" t="n"/>
      <c r="K766" s="70" t="n"/>
      <c r="L766" s="70" t="n"/>
      <c r="M766" s="70" t="n"/>
      <c r="N766" s="70" t="n"/>
      <c r="O766" s="70" t="n"/>
      <c r="P766" s="123" t="n"/>
      <c r="Q766" s="122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120" t="n"/>
      <c r="H767" s="121" t="n"/>
      <c r="I767" s="122" t="n"/>
      <c r="J767" s="70" t="n"/>
      <c r="K767" s="70" t="n"/>
      <c r="L767" s="70" t="n"/>
      <c r="M767" s="70" t="n"/>
      <c r="N767" s="70" t="n"/>
      <c r="O767" s="70" t="n"/>
      <c r="P767" s="123" t="n"/>
      <c r="Q767" s="122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120" t="n"/>
      <c r="H768" s="121" t="n"/>
      <c r="I768" s="122" t="n"/>
      <c r="J768" s="70" t="n"/>
      <c r="K768" s="70" t="n"/>
      <c r="L768" s="70" t="n"/>
      <c r="M768" s="70" t="n"/>
      <c r="N768" s="70" t="n"/>
      <c r="O768" s="70" t="n"/>
      <c r="P768" s="123" t="n"/>
      <c r="Q768" s="122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120" t="n"/>
      <c r="H769" s="121" t="n"/>
      <c r="I769" s="122" t="n"/>
      <c r="J769" s="70" t="n"/>
      <c r="K769" s="70" t="n"/>
      <c r="L769" s="70" t="n"/>
      <c r="M769" s="70" t="n"/>
      <c r="N769" s="70" t="n"/>
      <c r="O769" s="70" t="n"/>
      <c r="P769" s="123" t="n"/>
      <c r="Q769" s="122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120" t="n"/>
      <c r="H770" s="121" t="n"/>
      <c r="I770" s="122" t="n"/>
      <c r="J770" s="70" t="n"/>
      <c r="K770" s="70" t="n"/>
      <c r="L770" s="70" t="n"/>
      <c r="M770" s="70" t="n"/>
      <c r="N770" s="70" t="n"/>
      <c r="O770" s="70" t="n"/>
      <c r="P770" s="123" t="n"/>
      <c r="Q770" s="122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120" t="n"/>
      <c r="H771" s="121" t="n"/>
      <c r="I771" s="122" t="n"/>
      <c r="J771" s="70" t="n"/>
      <c r="K771" s="70" t="n"/>
      <c r="L771" s="70" t="n"/>
      <c r="M771" s="70" t="n"/>
      <c r="N771" s="70" t="n"/>
      <c r="O771" s="70" t="n"/>
      <c r="P771" s="123" t="n"/>
      <c r="Q771" s="122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120" t="n"/>
      <c r="H772" s="121" t="n"/>
      <c r="I772" s="122" t="n"/>
      <c r="J772" s="70" t="n"/>
      <c r="K772" s="70" t="n"/>
      <c r="L772" s="70" t="n"/>
      <c r="M772" s="70" t="n"/>
      <c r="N772" s="70" t="n"/>
      <c r="O772" s="70" t="n"/>
      <c r="P772" s="123" t="n"/>
      <c r="Q772" s="122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120" t="n"/>
      <c r="H773" s="121" t="n"/>
      <c r="I773" s="122" t="n"/>
      <c r="J773" s="70" t="n"/>
      <c r="K773" s="70" t="n"/>
      <c r="L773" s="70" t="n"/>
      <c r="M773" s="70" t="n"/>
      <c r="N773" s="70" t="n"/>
      <c r="O773" s="70" t="n"/>
      <c r="P773" s="123" t="n"/>
      <c r="Q773" s="122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120" t="n"/>
      <c r="H774" s="121" t="n"/>
      <c r="I774" s="122" t="n"/>
      <c r="J774" s="70" t="n"/>
      <c r="K774" s="70" t="n"/>
      <c r="L774" s="70" t="n"/>
      <c r="M774" s="70" t="n"/>
      <c r="N774" s="70" t="n"/>
      <c r="O774" s="70" t="n"/>
      <c r="P774" s="123" t="n"/>
      <c r="Q774" s="122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120" t="n"/>
      <c r="H775" s="121" t="n"/>
      <c r="I775" s="122" t="n"/>
      <c r="J775" s="70" t="n"/>
      <c r="K775" s="70" t="n"/>
      <c r="L775" s="70" t="n"/>
      <c r="M775" s="70" t="n"/>
      <c r="N775" s="70" t="n"/>
      <c r="O775" s="70" t="n"/>
      <c r="P775" s="123" t="n"/>
      <c r="Q775" s="122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120" t="n"/>
      <c r="H776" s="121" t="n"/>
      <c r="I776" s="122" t="n"/>
      <c r="J776" s="70" t="n"/>
      <c r="K776" s="70" t="n"/>
      <c r="L776" s="70" t="n"/>
      <c r="M776" s="70" t="n"/>
      <c r="N776" s="70" t="n"/>
      <c r="O776" s="70" t="n"/>
      <c r="P776" s="123" t="n"/>
      <c r="Q776" s="122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120" t="n"/>
      <c r="H777" s="121" t="n"/>
      <c r="I777" s="122" t="n"/>
      <c r="J777" s="70" t="n"/>
      <c r="K777" s="70" t="n"/>
      <c r="L777" s="70" t="n"/>
      <c r="M777" s="70" t="n"/>
      <c r="N777" s="70" t="n"/>
      <c r="O777" s="70" t="n"/>
      <c r="P777" s="123" t="n"/>
      <c r="Q777" s="122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120" t="n"/>
      <c r="H778" s="121" t="n"/>
      <c r="I778" s="122" t="n"/>
      <c r="J778" s="70" t="n"/>
      <c r="K778" s="70" t="n"/>
      <c r="L778" s="70" t="n"/>
      <c r="M778" s="70" t="n"/>
      <c r="N778" s="70" t="n"/>
      <c r="O778" s="70" t="n"/>
      <c r="P778" s="123" t="n"/>
      <c r="Q778" s="122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120" t="n"/>
      <c r="H779" s="121" t="n"/>
      <c r="I779" s="122" t="n"/>
      <c r="J779" s="70" t="n"/>
      <c r="K779" s="70" t="n"/>
      <c r="L779" s="70" t="n"/>
      <c r="M779" s="70" t="n"/>
      <c r="N779" s="70" t="n"/>
      <c r="O779" s="70" t="n"/>
      <c r="P779" s="123" t="n"/>
      <c r="Q779" s="122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120" t="n"/>
      <c r="H780" s="121" t="n"/>
      <c r="I780" s="122" t="n"/>
      <c r="J780" s="70" t="n"/>
      <c r="K780" s="70" t="n"/>
      <c r="L780" s="70" t="n"/>
      <c r="M780" s="70" t="n"/>
      <c r="N780" s="70" t="n"/>
      <c r="O780" s="70" t="n"/>
      <c r="P780" s="123" t="n"/>
      <c r="Q780" s="122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120" t="n"/>
      <c r="H781" s="121" t="n"/>
      <c r="I781" s="122" t="n"/>
      <c r="J781" s="70" t="n"/>
      <c r="K781" s="70" t="n"/>
      <c r="L781" s="70" t="n"/>
      <c r="M781" s="70" t="n"/>
      <c r="N781" s="70" t="n"/>
      <c r="O781" s="70" t="n"/>
      <c r="P781" s="123" t="n"/>
      <c r="Q781" s="122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120" t="n"/>
      <c r="H782" s="121" t="n"/>
      <c r="I782" s="122" t="n"/>
      <c r="J782" s="70" t="n"/>
      <c r="K782" s="70" t="n"/>
      <c r="L782" s="70" t="n"/>
      <c r="M782" s="70" t="n"/>
      <c r="N782" s="70" t="n"/>
      <c r="O782" s="70" t="n"/>
      <c r="P782" s="123" t="n"/>
      <c r="Q782" s="122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120" t="n"/>
      <c r="H783" s="121" t="n"/>
      <c r="I783" s="122" t="n"/>
      <c r="J783" s="70" t="n"/>
      <c r="K783" s="70" t="n"/>
      <c r="L783" s="70" t="n"/>
      <c r="M783" s="70" t="n"/>
      <c r="N783" s="70" t="n"/>
      <c r="O783" s="70" t="n"/>
      <c r="P783" s="123" t="n"/>
      <c r="Q783" s="122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120" t="n"/>
      <c r="H784" s="121" t="n"/>
      <c r="I784" s="122" t="n"/>
      <c r="J784" s="70" t="n"/>
      <c r="K784" s="70" t="n"/>
      <c r="L784" s="70" t="n"/>
      <c r="M784" s="70" t="n"/>
      <c r="N784" s="70" t="n"/>
      <c r="O784" s="70" t="n"/>
      <c r="P784" s="123" t="n"/>
      <c r="Q784" s="122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120" t="n"/>
      <c r="H785" s="121" t="n"/>
      <c r="I785" s="122" t="n"/>
      <c r="J785" s="70" t="n"/>
      <c r="K785" s="70" t="n"/>
      <c r="L785" s="70" t="n"/>
      <c r="M785" s="70" t="n"/>
      <c r="N785" s="70" t="n"/>
      <c r="O785" s="70" t="n"/>
      <c r="P785" s="123" t="n"/>
      <c r="Q785" s="122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120" t="n"/>
      <c r="H786" s="121" t="n"/>
      <c r="I786" s="122" t="n"/>
      <c r="J786" s="70" t="n"/>
      <c r="K786" s="70" t="n"/>
      <c r="L786" s="70" t="n"/>
      <c r="M786" s="70" t="n"/>
      <c r="N786" s="70" t="n"/>
      <c r="O786" s="70" t="n"/>
      <c r="P786" s="123" t="n"/>
      <c r="Q786" s="122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120" t="n"/>
      <c r="H787" s="121" t="n"/>
      <c r="I787" s="122" t="n"/>
      <c r="J787" s="70" t="n"/>
      <c r="K787" s="70" t="n"/>
      <c r="L787" s="70" t="n"/>
      <c r="M787" s="70" t="n"/>
      <c r="N787" s="70" t="n"/>
      <c r="O787" s="70" t="n"/>
      <c r="P787" s="123" t="n"/>
      <c r="Q787" s="122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120" t="n"/>
      <c r="H788" s="121" t="n"/>
      <c r="I788" s="122" t="n"/>
      <c r="J788" s="70" t="n"/>
      <c r="K788" s="70" t="n"/>
      <c r="L788" s="70" t="n"/>
      <c r="M788" s="70" t="n"/>
      <c r="N788" s="70" t="n"/>
      <c r="O788" s="70" t="n"/>
      <c r="P788" s="123" t="n"/>
      <c r="Q788" s="122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120" t="n"/>
      <c r="H789" s="121" t="n"/>
      <c r="I789" s="122" t="n"/>
      <c r="J789" s="70" t="n"/>
      <c r="K789" s="70" t="n"/>
      <c r="L789" s="70" t="n"/>
      <c r="M789" s="70" t="n"/>
      <c r="N789" s="70" t="n"/>
      <c r="O789" s="70" t="n"/>
      <c r="P789" s="123" t="n"/>
      <c r="Q789" s="122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120" t="n"/>
      <c r="H790" s="121" t="n"/>
      <c r="I790" s="122" t="n"/>
      <c r="J790" s="70" t="n"/>
      <c r="K790" s="70" t="n"/>
      <c r="L790" s="70" t="n"/>
      <c r="M790" s="70" t="n"/>
      <c r="N790" s="70" t="n"/>
      <c r="O790" s="70" t="n"/>
      <c r="P790" s="123" t="n"/>
      <c r="Q790" s="122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120" t="n"/>
      <c r="H791" s="121" t="n"/>
      <c r="I791" s="122" t="n"/>
      <c r="J791" s="70" t="n"/>
      <c r="K791" s="70" t="n"/>
      <c r="L791" s="70" t="n"/>
      <c r="M791" s="70" t="n"/>
      <c r="N791" s="70" t="n"/>
      <c r="O791" s="70" t="n"/>
      <c r="P791" s="123" t="n"/>
      <c r="Q791" s="122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120" t="n"/>
      <c r="H792" s="121" t="n"/>
      <c r="I792" s="122" t="n"/>
      <c r="J792" s="70" t="n"/>
      <c r="K792" s="70" t="n"/>
      <c r="L792" s="70" t="n"/>
      <c r="M792" s="70" t="n"/>
      <c r="N792" s="70" t="n"/>
      <c r="O792" s="70" t="n"/>
      <c r="P792" s="123" t="n"/>
      <c r="Q792" s="122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120" t="n"/>
      <c r="H793" s="121" t="n"/>
      <c r="I793" s="122" t="n"/>
      <c r="J793" s="70" t="n"/>
      <c r="K793" s="70" t="n"/>
      <c r="L793" s="70" t="n"/>
      <c r="M793" s="70" t="n"/>
      <c r="N793" s="70" t="n"/>
      <c r="O793" s="70" t="n"/>
      <c r="P793" s="123" t="n"/>
      <c r="Q793" s="122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120" t="n"/>
      <c r="H794" s="121" t="n"/>
      <c r="I794" s="122" t="n"/>
      <c r="J794" s="70" t="n"/>
      <c r="K794" s="70" t="n"/>
      <c r="L794" s="70" t="n"/>
      <c r="M794" s="70" t="n"/>
      <c r="N794" s="70" t="n"/>
      <c r="O794" s="70" t="n"/>
      <c r="P794" s="123" t="n"/>
      <c r="Q794" s="122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120" t="n"/>
      <c r="H795" s="121" t="n"/>
      <c r="I795" s="122" t="n"/>
      <c r="J795" s="70" t="n"/>
      <c r="K795" s="70" t="n"/>
      <c r="L795" s="70" t="n"/>
      <c r="M795" s="70" t="n"/>
      <c r="N795" s="70" t="n"/>
      <c r="O795" s="70" t="n"/>
      <c r="P795" s="123" t="n"/>
      <c r="Q795" s="122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120" t="n"/>
      <c r="H796" s="121" t="n"/>
      <c r="I796" s="122" t="n"/>
      <c r="J796" s="70" t="n"/>
      <c r="K796" s="70" t="n"/>
      <c r="L796" s="70" t="n"/>
      <c r="M796" s="70" t="n"/>
      <c r="N796" s="70" t="n"/>
      <c r="O796" s="70" t="n"/>
      <c r="P796" s="123" t="n"/>
      <c r="Q796" s="122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120" t="n"/>
      <c r="H797" s="121" t="n"/>
      <c r="I797" s="122" t="n"/>
      <c r="J797" s="70" t="n"/>
      <c r="K797" s="70" t="n"/>
      <c r="L797" s="70" t="n"/>
      <c r="M797" s="70" t="n"/>
      <c r="N797" s="70" t="n"/>
      <c r="O797" s="70" t="n"/>
      <c r="P797" s="123" t="n"/>
      <c r="Q797" s="122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120" t="n"/>
      <c r="H798" s="121" t="n"/>
      <c r="I798" s="122" t="n"/>
      <c r="J798" s="70" t="n"/>
      <c r="K798" s="70" t="n"/>
      <c r="L798" s="70" t="n"/>
      <c r="M798" s="70" t="n"/>
      <c r="N798" s="70" t="n"/>
      <c r="O798" s="70" t="n"/>
      <c r="P798" s="123" t="n"/>
      <c r="Q798" s="122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120" t="n"/>
      <c r="H799" s="121" t="n"/>
      <c r="I799" s="122" t="n"/>
      <c r="J799" s="70" t="n"/>
      <c r="K799" s="70" t="n"/>
      <c r="L799" s="70" t="n"/>
      <c r="M799" s="70" t="n"/>
      <c r="N799" s="70" t="n"/>
      <c r="O799" s="70" t="n"/>
      <c r="P799" s="123" t="n"/>
      <c r="Q799" s="122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120" t="n"/>
      <c r="H800" s="121" t="n"/>
      <c r="I800" s="122" t="n"/>
      <c r="J800" s="70" t="n"/>
      <c r="K800" s="70" t="n"/>
      <c r="L800" s="70" t="n"/>
      <c r="M800" s="70" t="n"/>
      <c r="N800" s="70" t="n"/>
      <c r="O800" s="70" t="n"/>
      <c r="P800" s="123" t="n"/>
      <c r="Q800" s="122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120" t="n"/>
      <c r="H801" s="121" t="n"/>
      <c r="I801" s="122" t="n"/>
      <c r="J801" s="70" t="n"/>
      <c r="K801" s="70" t="n"/>
      <c r="L801" s="70" t="n"/>
      <c r="M801" s="70" t="n"/>
      <c r="N801" s="70" t="n"/>
      <c r="O801" s="70" t="n"/>
      <c r="P801" s="123" t="n"/>
      <c r="Q801" s="122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120" t="n"/>
      <c r="H802" s="121" t="n"/>
      <c r="I802" s="122" t="n"/>
      <c r="J802" s="70" t="n"/>
      <c r="K802" s="70" t="n"/>
      <c r="L802" s="70" t="n"/>
      <c r="M802" s="70" t="n"/>
      <c r="N802" s="70" t="n"/>
      <c r="O802" s="70" t="n"/>
      <c r="P802" s="123" t="n"/>
      <c r="Q802" s="122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120" t="n"/>
      <c r="H803" s="121" t="n"/>
      <c r="I803" s="122" t="n"/>
      <c r="J803" s="70" t="n"/>
      <c r="K803" s="70" t="n"/>
      <c r="L803" s="70" t="n"/>
      <c r="M803" s="70" t="n"/>
      <c r="N803" s="70" t="n"/>
      <c r="O803" s="70" t="n"/>
      <c r="P803" s="123" t="n"/>
      <c r="Q803" s="122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120" t="n"/>
      <c r="H804" s="121" t="n"/>
      <c r="I804" s="122" t="n"/>
      <c r="J804" s="70" t="n"/>
      <c r="K804" s="70" t="n"/>
      <c r="L804" s="70" t="n"/>
      <c r="M804" s="70" t="n"/>
      <c r="N804" s="70" t="n"/>
      <c r="O804" s="70" t="n"/>
      <c r="P804" s="123" t="n"/>
      <c r="Q804" s="122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120" t="n"/>
      <c r="H805" s="121" t="n"/>
      <c r="I805" s="122" t="n"/>
      <c r="J805" s="70" t="n"/>
      <c r="K805" s="70" t="n"/>
      <c r="L805" s="70" t="n"/>
      <c r="M805" s="70" t="n"/>
      <c r="N805" s="70" t="n"/>
      <c r="O805" s="70" t="n"/>
      <c r="P805" s="123" t="n"/>
      <c r="Q805" s="122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120" t="n"/>
      <c r="H806" s="121" t="n"/>
      <c r="I806" s="122" t="n"/>
      <c r="J806" s="70" t="n"/>
      <c r="K806" s="70" t="n"/>
      <c r="L806" s="70" t="n"/>
      <c r="M806" s="70" t="n"/>
      <c r="N806" s="70" t="n"/>
      <c r="O806" s="70" t="n"/>
      <c r="P806" s="123" t="n"/>
      <c r="Q806" s="122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120" t="n"/>
      <c r="H807" s="121" t="n"/>
      <c r="I807" s="122" t="n"/>
      <c r="J807" s="70" t="n"/>
      <c r="K807" s="70" t="n"/>
      <c r="L807" s="70" t="n"/>
      <c r="M807" s="70" t="n"/>
      <c r="N807" s="70" t="n"/>
      <c r="O807" s="70" t="n"/>
      <c r="P807" s="123" t="n"/>
      <c r="Q807" s="122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120" t="n"/>
      <c r="H808" s="121" t="n"/>
      <c r="I808" s="122" t="n"/>
      <c r="J808" s="70" t="n"/>
      <c r="K808" s="70" t="n"/>
      <c r="L808" s="70" t="n"/>
      <c r="M808" s="70" t="n"/>
      <c r="N808" s="70" t="n"/>
      <c r="O808" s="70" t="n"/>
      <c r="P808" s="123" t="n"/>
      <c r="Q808" s="122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120" t="n"/>
      <c r="H809" s="121" t="n"/>
      <c r="I809" s="122" t="n"/>
      <c r="J809" s="70" t="n"/>
      <c r="K809" s="70" t="n"/>
      <c r="L809" s="70" t="n"/>
      <c r="M809" s="70" t="n"/>
      <c r="N809" s="70" t="n"/>
      <c r="O809" s="70" t="n"/>
      <c r="P809" s="123" t="n"/>
      <c r="Q809" s="122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120" t="n"/>
      <c r="H810" s="121" t="n"/>
      <c r="I810" s="122" t="n"/>
      <c r="J810" s="70" t="n"/>
      <c r="K810" s="70" t="n"/>
      <c r="L810" s="70" t="n"/>
      <c r="M810" s="70" t="n"/>
      <c r="N810" s="70" t="n"/>
      <c r="O810" s="70" t="n"/>
      <c r="P810" s="123" t="n"/>
      <c r="Q810" s="122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120" t="n"/>
      <c r="H811" s="121" t="n"/>
      <c r="I811" s="122" t="n"/>
      <c r="J811" s="70" t="n"/>
      <c r="K811" s="70" t="n"/>
      <c r="L811" s="70" t="n"/>
      <c r="M811" s="70" t="n"/>
      <c r="N811" s="70" t="n"/>
      <c r="O811" s="70" t="n"/>
      <c r="P811" s="123" t="n"/>
      <c r="Q811" s="122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120" t="n"/>
      <c r="H812" s="121" t="n"/>
      <c r="I812" s="122" t="n"/>
      <c r="J812" s="70" t="n"/>
      <c r="K812" s="70" t="n"/>
      <c r="L812" s="70" t="n"/>
      <c r="M812" s="70" t="n"/>
      <c r="N812" s="70" t="n"/>
      <c r="O812" s="70" t="n"/>
      <c r="P812" s="123" t="n"/>
      <c r="Q812" s="122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120" t="n"/>
      <c r="H813" s="121" t="n"/>
      <c r="I813" s="122" t="n"/>
      <c r="J813" s="70" t="n"/>
      <c r="K813" s="70" t="n"/>
      <c r="L813" s="70" t="n"/>
      <c r="M813" s="70" t="n"/>
      <c r="N813" s="70" t="n"/>
      <c r="O813" s="70" t="n"/>
      <c r="P813" s="123" t="n"/>
      <c r="Q813" s="122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120" t="n"/>
      <c r="H814" s="121" t="n"/>
      <c r="I814" s="122" t="n"/>
      <c r="J814" s="70" t="n"/>
      <c r="K814" s="70" t="n"/>
      <c r="L814" s="70" t="n"/>
      <c r="M814" s="70" t="n"/>
      <c r="N814" s="70" t="n"/>
      <c r="O814" s="70" t="n"/>
      <c r="P814" s="123" t="n"/>
      <c r="Q814" s="122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120" t="n"/>
      <c r="H815" s="121" t="n"/>
      <c r="I815" s="122" t="n"/>
      <c r="J815" s="70" t="n"/>
      <c r="K815" s="70" t="n"/>
      <c r="L815" s="70" t="n"/>
      <c r="M815" s="70" t="n"/>
      <c r="N815" s="70" t="n"/>
      <c r="O815" s="70" t="n"/>
      <c r="P815" s="123" t="n"/>
      <c r="Q815" s="122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120" t="n"/>
      <c r="H816" s="121" t="n"/>
      <c r="I816" s="122" t="n"/>
      <c r="J816" s="70" t="n"/>
      <c r="K816" s="70" t="n"/>
      <c r="L816" s="70" t="n"/>
      <c r="M816" s="70" t="n"/>
      <c r="N816" s="70" t="n"/>
      <c r="O816" s="70" t="n"/>
      <c r="P816" s="123" t="n"/>
      <c r="Q816" s="122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120" t="n"/>
      <c r="H817" s="121" t="n"/>
      <c r="I817" s="122" t="n"/>
      <c r="J817" s="70" t="n"/>
      <c r="K817" s="70" t="n"/>
      <c r="L817" s="70" t="n"/>
      <c r="M817" s="70" t="n"/>
      <c r="N817" s="70" t="n"/>
      <c r="O817" s="70" t="n"/>
      <c r="P817" s="123" t="n"/>
      <c r="Q817" s="122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120" t="n"/>
      <c r="H818" s="121" t="n"/>
      <c r="I818" s="122" t="n"/>
      <c r="J818" s="70" t="n"/>
      <c r="K818" s="70" t="n"/>
      <c r="L818" s="70" t="n"/>
      <c r="M818" s="70" t="n"/>
      <c r="N818" s="70" t="n"/>
      <c r="O818" s="70" t="n"/>
      <c r="P818" s="123" t="n"/>
      <c r="Q818" s="122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120" t="n"/>
      <c r="H819" s="121" t="n"/>
      <c r="I819" s="122" t="n"/>
      <c r="J819" s="70" t="n"/>
      <c r="K819" s="70" t="n"/>
      <c r="L819" s="70" t="n"/>
      <c r="M819" s="70" t="n"/>
      <c r="N819" s="70" t="n"/>
      <c r="O819" s="70" t="n"/>
      <c r="P819" s="123" t="n"/>
      <c r="Q819" s="122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120" t="n"/>
      <c r="H820" s="121" t="n"/>
      <c r="I820" s="122" t="n"/>
      <c r="J820" s="70" t="n"/>
      <c r="K820" s="70" t="n"/>
      <c r="L820" s="70" t="n"/>
      <c r="M820" s="70" t="n"/>
      <c r="N820" s="70" t="n"/>
      <c r="O820" s="70" t="n"/>
      <c r="P820" s="123" t="n"/>
      <c r="Q820" s="122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120" t="n"/>
      <c r="H821" s="121" t="n"/>
      <c r="I821" s="122" t="n"/>
      <c r="J821" s="70" t="n"/>
      <c r="K821" s="70" t="n"/>
      <c r="L821" s="70" t="n"/>
      <c r="M821" s="70" t="n"/>
      <c r="N821" s="70" t="n"/>
      <c r="O821" s="70" t="n"/>
      <c r="P821" s="123" t="n"/>
      <c r="Q821" s="122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120" t="n"/>
      <c r="H822" s="121" t="n"/>
      <c r="I822" s="122" t="n"/>
      <c r="J822" s="70" t="n"/>
      <c r="K822" s="70" t="n"/>
      <c r="L822" s="70" t="n"/>
      <c r="M822" s="70" t="n"/>
      <c r="N822" s="70" t="n"/>
      <c r="O822" s="70" t="n"/>
      <c r="P822" s="123" t="n"/>
      <c r="Q822" s="122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120" t="n"/>
      <c r="H823" s="121" t="n"/>
      <c r="I823" s="122" t="n"/>
      <c r="J823" s="70" t="n"/>
      <c r="K823" s="70" t="n"/>
      <c r="L823" s="70" t="n"/>
      <c r="M823" s="70" t="n"/>
      <c r="N823" s="70" t="n"/>
      <c r="O823" s="70" t="n"/>
      <c r="P823" s="123" t="n"/>
      <c r="Q823" s="122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120" t="n"/>
      <c r="H824" s="121" t="n"/>
      <c r="I824" s="122" t="n"/>
      <c r="J824" s="70" t="n"/>
      <c r="K824" s="70" t="n"/>
      <c r="L824" s="70" t="n"/>
      <c r="M824" s="70" t="n"/>
      <c r="N824" s="70" t="n"/>
      <c r="O824" s="70" t="n"/>
      <c r="P824" s="123" t="n"/>
      <c r="Q824" s="122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120" t="n"/>
      <c r="H825" s="121" t="n"/>
      <c r="I825" s="122" t="n"/>
      <c r="J825" s="70" t="n"/>
      <c r="K825" s="70" t="n"/>
      <c r="L825" s="70" t="n"/>
      <c r="M825" s="70" t="n"/>
      <c r="N825" s="70" t="n"/>
      <c r="O825" s="70" t="n"/>
      <c r="P825" s="123" t="n"/>
      <c r="Q825" s="122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120" t="n"/>
      <c r="H826" s="121" t="n"/>
      <c r="I826" s="122" t="n"/>
      <c r="J826" s="70" t="n"/>
      <c r="K826" s="70" t="n"/>
      <c r="L826" s="70" t="n"/>
      <c r="M826" s="70" t="n"/>
      <c r="N826" s="70" t="n"/>
      <c r="O826" s="70" t="n"/>
      <c r="P826" s="123" t="n"/>
      <c r="Q826" s="122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120" t="n"/>
      <c r="H827" s="121" t="n"/>
      <c r="I827" s="122" t="n"/>
      <c r="J827" s="70" t="n"/>
      <c r="K827" s="70" t="n"/>
      <c r="L827" s="70" t="n"/>
      <c r="M827" s="70" t="n"/>
      <c r="N827" s="70" t="n"/>
      <c r="O827" s="70" t="n"/>
      <c r="P827" s="123" t="n"/>
      <c r="Q827" s="122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120" t="n"/>
      <c r="H828" s="121" t="n"/>
      <c r="I828" s="122" t="n"/>
      <c r="J828" s="70" t="n"/>
      <c r="K828" s="70" t="n"/>
      <c r="L828" s="70" t="n"/>
      <c r="M828" s="70" t="n"/>
      <c r="N828" s="70" t="n"/>
      <c r="O828" s="70" t="n"/>
      <c r="P828" s="123" t="n"/>
      <c r="Q828" s="122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120" t="n"/>
      <c r="H829" s="121" t="n"/>
      <c r="I829" s="122" t="n"/>
      <c r="J829" s="70" t="n"/>
      <c r="K829" s="70" t="n"/>
      <c r="L829" s="70" t="n"/>
      <c r="M829" s="70" t="n"/>
      <c r="N829" s="70" t="n"/>
      <c r="O829" s="70" t="n"/>
      <c r="P829" s="123" t="n"/>
      <c r="Q829" s="122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120" t="n"/>
      <c r="H830" s="121" t="n"/>
      <c r="I830" s="122" t="n"/>
      <c r="J830" s="70" t="n"/>
      <c r="K830" s="70" t="n"/>
      <c r="L830" s="70" t="n"/>
      <c r="M830" s="70" t="n"/>
      <c r="N830" s="70" t="n"/>
      <c r="O830" s="70" t="n"/>
      <c r="P830" s="123" t="n"/>
      <c r="Q830" s="122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120" t="n"/>
      <c r="H831" s="121" t="n"/>
      <c r="I831" s="122" t="n"/>
      <c r="J831" s="70" t="n"/>
      <c r="K831" s="70" t="n"/>
      <c r="L831" s="70" t="n"/>
      <c r="M831" s="70" t="n"/>
      <c r="N831" s="70" t="n"/>
      <c r="O831" s="70" t="n"/>
      <c r="P831" s="123" t="n"/>
      <c r="Q831" s="122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120" t="n"/>
      <c r="H832" s="121" t="n"/>
      <c r="I832" s="122" t="n"/>
      <c r="J832" s="70" t="n"/>
      <c r="K832" s="70" t="n"/>
      <c r="L832" s="70" t="n"/>
      <c r="M832" s="70" t="n"/>
      <c r="N832" s="70" t="n"/>
      <c r="O832" s="70" t="n"/>
      <c r="P832" s="123" t="n"/>
      <c r="Q832" s="122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120" t="n"/>
      <c r="H833" s="121" t="n"/>
      <c r="I833" s="122" t="n"/>
      <c r="J833" s="70" t="n"/>
      <c r="K833" s="70" t="n"/>
      <c r="L833" s="70" t="n"/>
      <c r="M833" s="70" t="n"/>
      <c r="N833" s="70" t="n"/>
      <c r="O833" s="70" t="n"/>
      <c r="P833" s="123" t="n"/>
      <c r="Q833" s="122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120" t="n"/>
      <c r="H834" s="121" t="n"/>
      <c r="I834" s="122" t="n"/>
      <c r="J834" s="70" t="n"/>
      <c r="K834" s="70" t="n"/>
      <c r="L834" s="70" t="n"/>
      <c r="M834" s="70" t="n"/>
      <c r="N834" s="70" t="n"/>
      <c r="O834" s="70" t="n"/>
      <c r="P834" s="123" t="n"/>
      <c r="Q834" s="122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120" t="n"/>
      <c r="H835" s="121" t="n"/>
      <c r="I835" s="122" t="n"/>
      <c r="J835" s="70" t="n"/>
      <c r="K835" s="70" t="n"/>
      <c r="L835" s="70" t="n"/>
      <c r="M835" s="70" t="n"/>
      <c r="N835" s="70" t="n"/>
      <c r="O835" s="70" t="n"/>
      <c r="P835" s="123" t="n"/>
      <c r="Q835" s="122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120" t="n"/>
      <c r="H836" s="121" t="n"/>
      <c r="I836" s="122" t="n"/>
      <c r="J836" s="70" t="n"/>
      <c r="K836" s="70" t="n"/>
      <c r="L836" s="70" t="n"/>
      <c r="M836" s="70" t="n"/>
      <c r="N836" s="70" t="n"/>
      <c r="O836" s="70" t="n"/>
      <c r="P836" s="123" t="n"/>
      <c r="Q836" s="122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120" t="n"/>
      <c r="H837" s="121" t="n"/>
      <c r="I837" s="122" t="n"/>
      <c r="J837" s="70" t="n"/>
      <c r="K837" s="70" t="n"/>
      <c r="L837" s="70" t="n"/>
      <c r="M837" s="70" t="n"/>
      <c r="N837" s="70" t="n"/>
      <c r="O837" s="70" t="n"/>
      <c r="P837" s="123" t="n"/>
      <c r="Q837" s="122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120" t="n"/>
      <c r="H838" s="121" t="n"/>
      <c r="I838" s="122" t="n"/>
      <c r="J838" s="70" t="n"/>
      <c r="K838" s="70" t="n"/>
      <c r="L838" s="70" t="n"/>
      <c r="M838" s="70" t="n"/>
      <c r="N838" s="70" t="n"/>
      <c r="O838" s="70" t="n"/>
      <c r="P838" s="123" t="n"/>
      <c r="Q838" s="122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120" t="n"/>
      <c r="H839" s="121" t="n"/>
      <c r="I839" s="122" t="n"/>
      <c r="J839" s="70" t="n"/>
      <c r="K839" s="70" t="n"/>
      <c r="L839" s="70" t="n"/>
      <c r="M839" s="70" t="n"/>
      <c r="N839" s="70" t="n"/>
      <c r="O839" s="70" t="n"/>
      <c r="P839" s="123" t="n"/>
      <c r="Q839" s="122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120" t="n"/>
      <c r="H840" s="121" t="n"/>
      <c r="I840" s="122" t="n"/>
      <c r="J840" s="70" t="n"/>
      <c r="K840" s="70" t="n"/>
      <c r="L840" s="70" t="n"/>
      <c r="M840" s="70" t="n"/>
      <c r="N840" s="70" t="n"/>
      <c r="O840" s="70" t="n"/>
      <c r="P840" s="123" t="n"/>
      <c r="Q840" s="122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120" t="n"/>
      <c r="H841" s="121" t="n"/>
      <c r="I841" s="122" t="n"/>
      <c r="J841" s="70" t="n"/>
      <c r="K841" s="70" t="n"/>
      <c r="L841" s="70" t="n"/>
      <c r="M841" s="70" t="n"/>
      <c r="N841" s="70" t="n"/>
      <c r="O841" s="70" t="n"/>
      <c r="P841" s="123" t="n"/>
      <c r="Q841" s="122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120" t="n"/>
      <c r="H842" s="121" t="n"/>
      <c r="I842" s="122" t="n"/>
      <c r="J842" s="70" t="n"/>
      <c r="K842" s="70" t="n"/>
      <c r="L842" s="70" t="n"/>
      <c r="M842" s="70" t="n"/>
      <c r="N842" s="70" t="n"/>
      <c r="O842" s="70" t="n"/>
      <c r="P842" s="123" t="n"/>
      <c r="Q842" s="122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120" t="n"/>
      <c r="H843" s="121" t="n"/>
      <c r="I843" s="122" t="n"/>
      <c r="J843" s="70" t="n"/>
      <c r="K843" s="70" t="n"/>
      <c r="L843" s="70" t="n"/>
      <c r="M843" s="70" t="n"/>
      <c r="N843" s="70" t="n"/>
      <c r="O843" s="70" t="n"/>
      <c r="P843" s="123" t="n"/>
      <c r="Q843" s="122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120" t="n"/>
      <c r="H844" s="121" t="n"/>
      <c r="I844" s="122" t="n"/>
      <c r="J844" s="70" t="n"/>
      <c r="K844" s="70" t="n"/>
      <c r="L844" s="70" t="n"/>
      <c r="M844" s="70" t="n"/>
      <c r="N844" s="70" t="n"/>
      <c r="O844" s="70" t="n"/>
      <c r="P844" s="123" t="n"/>
      <c r="Q844" s="122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120" t="n"/>
      <c r="H845" s="121" t="n"/>
      <c r="I845" s="122" t="n"/>
      <c r="J845" s="70" t="n"/>
      <c r="K845" s="70" t="n"/>
      <c r="L845" s="70" t="n"/>
      <c r="M845" s="70" t="n"/>
      <c r="N845" s="70" t="n"/>
      <c r="O845" s="70" t="n"/>
      <c r="P845" s="123" t="n"/>
      <c r="Q845" s="122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120" t="n"/>
      <c r="H846" s="121" t="n"/>
      <c r="I846" s="122" t="n"/>
      <c r="J846" s="70" t="n"/>
      <c r="K846" s="70" t="n"/>
      <c r="L846" s="70" t="n"/>
      <c r="M846" s="70" t="n"/>
      <c r="N846" s="70" t="n"/>
      <c r="O846" s="70" t="n"/>
      <c r="P846" s="123" t="n"/>
      <c r="Q846" s="122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120" t="n"/>
      <c r="H847" s="121" t="n"/>
      <c r="I847" s="122" t="n"/>
      <c r="J847" s="70" t="n"/>
      <c r="K847" s="70" t="n"/>
      <c r="L847" s="70" t="n"/>
      <c r="M847" s="70" t="n"/>
      <c r="N847" s="70" t="n"/>
      <c r="O847" s="70" t="n"/>
      <c r="P847" s="123" t="n"/>
      <c r="Q847" s="122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120" t="n"/>
      <c r="H848" s="121" t="n"/>
      <c r="I848" s="122" t="n"/>
      <c r="J848" s="70" t="n"/>
      <c r="K848" s="70" t="n"/>
      <c r="L848" s="70" t="n"/>
      <c r="M848" s="70" t="n"/>
      <c r="N848" s="70" t="n"/>
      <c r="O848" s="70" t="n"/>
      <c r="P848" s="123" t="n"/>
      <c r="Q848" s="122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120" t="n"/>
      <c r="H849" s="121" t="n"/>
      <c r="I849" s="122" t="n"/>
      <c r="J849" s="70" t="n"/>
      <c r="K849" s="70" t="n"/>
      <c r="L849" s="70" t="n"/>
      <c r="M849" s="70" t="n"/>
      <c r="N849" s="70" t="n"/>
      <c r="O849" s="70" t="n"/>
      <c r="P849" s="123" t="n"/>
      <c r="Q849" s="122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120" t="n"/>
      <c r="H850" s="121" t="n"/>
      <c r="I850" s="122" t="n"/>
      <c r="J850" s="70" t="n"/>
      <c r="K850" s="70" t="n"/>
      <c r="L850" s="70" t="n"/>
      <c r="M850" s="70" t="n"/>
      <c r="N850" s="70" t="n"/>
      <c r="O850" s="70" t="n"/>
      <c r="P850" s="123" t="n"/>
      <c r="Q850" s="122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120" t="n"/>
      <c r="H851" s="121" t="n"/>
      <c r="I851" s="122" t="n"/>
      <c r="J851" s="70" t="n"/>
      <c r="K851" s="70" t="n"/>
      <c r="L851" s="70" t="n"/>
      <c r="M851" s="70" t="n"/>
      <c r="N851" s="70" t="n"/>
      <c r="O851" s="70" t="n"/>
      <c r="P851" s="123" t="n"/>
      <c r="Q851" s="122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120" t="n"/>
      <c r="H852" s="121" t="n"/>
      <c r="I852" s="122" t="n"/>
      <c r="J852" s="70" t="n"/>
      <c r="K852" s="70" t="n"/>
      <c r="L852" s="70" t="n"/>
      <c r="M852" s="70" t="n"/>
      <c r="N852" s="70" t="n"/>
      <c r="O852" s="70" t="n"/>
      <c r="P852" s="123" t="n"/>
      <c r="Q852" s="122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120" t="n"/>
      <c r="H853" s="121" t="n"/>
      <c r="I853" s="122" t="n"/>
      <c r="J853" s="70" t="n"/>
      <c r="K853" s="70" t="n"/>
      <c r="L853" s="70" t="n"/>
      <c r="M853" s="70" t="n"/>
      <c r="N853" s="70" t="n"/>
      <c r="O853" s="70" t="n"/>
      <c r="P853" s="123" t="n"/>
      <c r="Q853" s="122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120" t="n"/>
      <c r="H854" s="121" t="n"/>
      <c r="I854" s="122" t="n"/>
      <c r="J854" s="70" t="n"/>
      <c r="K854" s="70" t="n"/>
      <c r="L854" s="70" t="n"/>
      <c r="M854" s="70" t="n"/>
      <c r="N854" s="70" t="n"/>
      <c r="O854" s="70" t="n"/>
      <c r="P854" s="123" t="n"/>
      <c r="Q854" s="122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120" t="n"/>
      <c r="H855" s="121" t="n"/>
      <c r="I855" s="122" t="n"/>
      <c r="J855" s="70" t="n"/>
      <c r="K855" s="70" t="n"/>
      <c r="L855" s="70" t="n"/>
      <c r="M855" s="70" t="n"/>
      <c r="N855" s="70" t="n"/>
      <c r="O855" s="70" t="n"/>
      <c r="P855" s="123" t="n"/>
      <c r="Q855" s="122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120" t="n"/>
      <c r="H856" s="121" t="n"/>
      <c r="I856" s="122" t="n"/>
      <c r="J856" s="70" t="n"/>
      <c r="K856" s="70" t="n"/>
      <c r="L856" s="70" t="n"/>
      <c r="M856" s="70" t="n"/>
      <c r="N856" s="70" t="n"/>
      <c r="O856" s="70" t="n"/>
      <c r="P856" s="123" t="n"/>
      <c r="Q856" s="122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120" t="n"/>
      <c r="H857" s="121" t="n"/>
      <c r="I857" s="122" t="n"/>
      <c r="J857" s="70" t="n"/>
      <c r="K857" s="70" t="n"/>
      <c r="L857" s="70" t="n"/>
      <c r="M857" s="70" t="n"/>
      <c r="N857" s="70" t="n"/>
      <c r="O857" s="70" t="n"/>
      <c r="P857" s="123" t="n"/>
      <c r="Q857" s="122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120" t="n"/>
      <c r="H858" s="121" t="n"/>
      <c r="I858" s="122" t="n"/>
      <c r="J858" s="70" t="n"/>
      <c r="K858" s="70" t="n"/>
      <c r="L858" s="70" t="n"/>
      <c r="M858" s="70" t="n"/>
      <c r="N858" s="70" t="n"/>
      <c r="O858" s="70" t="n"/>
      <c r="P858" s="123" t="n"/>
      <c r="Q858" s="122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120" t="n"/>
      <c r="H859" s="121" t="n"/>
      <c r="I859" s="122" t="n"/>
      <c r="J859" s="70" t="n"/>
      <c r="K859" s="70" t="n"/>
      <c r="L859" s="70" t="n"/>
      <c r="M859" s="70" t="n"/>
      <c r="N859" s="70" t="n"/>
      <c r="O859" s="70" t="n"/>
      <c r="P859" s="123" t="n"/>
      <c r="Q859" s="122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120" t="n"/>
      <c r="H860" s="121" t="n"/>
      <c r="I860" s="122" t="n"/>
      <c r="J860" s="70" t="n"/>
      <c r="K860" s="70" t="n"/>
      <c r="L860" s="70" t="n"/>
      <c r="M860" s="70" t="n"/>
      <c r="N860" s="70" t="n"/>
      <c r="O860" s="70" t="n"/>
      <c r="P860" s="123" t="n"/>
      <c r="Q860" s="122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120" t="n"/>
      <c r="H861" s="121" t="n"/>
      <c r="I861" s="122" t="n"/>
      <c r="J861" s="70" t="n"/>
      <c r="K861" s="70" t="n"/>
      <c r="L861" s="70" t="n"/>
      <c r="M861" s="70" t="n"/>
      <c r="N861" s="70" t="n"/>
      <c r="O861" s="70" t="n"/>
      <c r="P861" s="123" t="n"/>
      <c r="Q861" s="122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120" t="n"/>
      <c r="H862" s="121" t="n"/>
      <c r="I862" s="122" t="n"/>
      <c r="J862" s="70" t="n"/>
      <c r="K862" s="70" t="n"/>
      <c r="L862" s="70" t="n"/>
      <c r="M862" s="70" t="n"/>
      <c r="N862" s="70" t="n"/>
      <c r="O862" s="70" t="n"/>
      <c r="P862" s="123" t="n"/>
      <c r="Q862" s="122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120" t="n"/>
      <c r="H863" s="121" t="n"/>
      <c r="I863" s="122" t="n"/>
      <c r="J863" s="70" t="n"/>
      <c r="K863" s="70" t="n"/>
      <c r="L863" s="70" t="n"/>
      <c r="M863" s="70" t="n"/>
      <c r="N863" s="70" t="n"/>
      <c r="O863" s="70" t="n"/>
      <c r="P863" s="123" t="n"/>
      <c r="Q863" s="122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120" t="n"/>
      <c r="H864" s="121" t="n"/>
      <c r="I864" s="122" t="n"/>
      <c r="J864" s="70" t="n"/>
      <c r="K864" s="70" t="n"/>
      <c r="L864" s="70" t="n"/>
      <c r="M864" s="70" t="n"/>
      <c r="N864" s="70" t="n"/>
      <c r="O864" s="70" t="n"/>
      <c r="P864" s="123" t="n"/>
      <c r="Q864" s="122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120" t="n"/>
      <c r="H865" s="121" t="n"/>
      <c r="I865" s="122" t="n"/>
      <c r="J865" s="70" t="n"/>
      <c r="K865" s="70" t="n"/>
      <c r="L865" s="70" t="n"/>
      <c r="M865" s="70" t="n"/>
      <c r="N865" s="70" t="n"/>
      <c r="O865" s="70" t="n"/>
      <c r="P865" s="123" t="n"/>
      <c r="Q865" s="122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120" t="n"/>
      <c r="H866" s="121" t="n"/>
      <c r="I866" s="122" t="n"/>
      <c r="J866" s="70" t="n"/>
      <c r="K866" s="70" t="n"/>
      <c r="L866" s="70" t="n"/>
      <c r="M866" s="70" t="n"/>
      <c r="N866" s="70" t="n"/>
      <c r="O866" s="70" t="n"/>
      <c r="P866" s="123" t="n"/>
      <c r="Q866" s="122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120" t="n"/>
      <c r="H867" s="121" t="n"/>
      <c r="I867" s="122" t="n"/>
      <c r="J867" s="70" t="n"/>
      <c r="K867" s="70" t="n"/>
      <c r="L867" s="70" t="n"/>
      <c r="M867" s="70" t="n"/>
      <c r="N867" s="70" t="n"/>
      <c r="O867" s="70" t="n"/>
      <c r="P867" s="123" t="n"/>
      <c r="Q867" s="122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120" t="n"/>
      <c r="H868" s="121" t="n"/>
      <c r="I868" s="122" t="n"/>
      <c r="J868" s="70" t="n"/>
      <c r="K868" s="70" t="n"/>
      <c r="L868" s="70" t="n"/>
      <c r="M868" s="70" t="n"/>
      <c r="N868" s="70" t="n"/>
      <c r="O868" s="70" t="n"/>
      <c r="P868" s="123" t="n"/>
      <c r="Q868" s="122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120" t="n"/>
      <c r="H869" s="121" t="n"/>
      <c r="I869" s="122" t="n"/>
      <c r="J869" s="70" t="n"/>
      <c r="K869" s="70" t="n"/>
      <c r="L869" s="70" t="n"/>
      <c r="M869" s="70" t="n"/>
      <c r="N869" s="70" t="n"/>
      <c r="O869" s="70" t="n"/>
      <c r="P869" s="123" t="n"/>
      <c r="Q869" s="122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120" t="n"/>
      <c r="H870" s="121" t="n"/>
      <c r="I870" s="122" t="n"/>
      <c r="J870" s="70" t="n"/>
      <c r="K870" s="70" t="n"/>
      <c r="L870" s="70" t="n"/>
      <c r="M870" s="70" t="n"/>
      <c r="N870" s="70" t="n"/>
      <c r="O870" s="70" t="n"/>
      <c r="P870" s="123" t="n"/>
      <c r="Q870" s="122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120" t="n"/>
      <c r="H871" s="121" t="n"/>
      <c r="I871" s="122" t="n"/>
      <c r="J871" s="70" t="n"/>
      <c r="K871" s="70" t="n"/>
      <c r="L871" s="70" t="n"/>
      <c r="M871" s="70" t="n"/>
      <c r="N871" s="70" t="n"/>
      <c r="O871" s="70" t="n"/>
      <c r="P871" s="123" t="n"/>
      <c r="Q871" s="122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120" t="n"/>
      <c r="H872" s="121" t="n"/>
      <c r="I872" s="122" t="n"/>
      <c r="J872" s="70" t="n"/>
      <c r="K872" s="70" t="n"/>
      <c r="L872" s="70" t="n"/>
      <c r="M872" s="70" t="n"/>
      <c r="N872" s="70" t="n"/>
      <c r="O872" s="70" t="n"/>
      <c r="P872" s="123" t="n"/>
      <c r="Q872" s="122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120" t="n"/>
      <c r="H873" s="121" t="n"/>
      <c r="I873" s="122" t="n"/>
      <c r="J873" s="70" t="n"/>
      <c r="K873" s="70" t="n"/>
      <c r="L873" s="70" t="n"/>
      <c r="M873" s="70" t="n"/>
      <c r="N873" s="70" t="n"/>
      <c r="O873" s="70" t="n"/>
      <c r="P873" s="123" t="n"/>
      <c r="Q873" s="122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120" t="n"/>
      <c r="H874" s="121" t="n"/>
      <c r="I874" s="122" t="n"/>
      <c r="J874" s="70" t="n"/>
      <c r="K874" s="70" t="n"/>
      <c r="L874" s="70" t="n"/>
      <c r="M874" s="70" t="n"/>
      <c r="N874" s="70" t="n"/>
      <c r="O874" s="70" t="n"/>
      <c r="P874" s="123" t="n"/>
      <c r="Q874" s="122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120" t="n"/>
      <c r="H875" s="121" t="n"/>
      <c r="I875" s="122" t="n"/>
      <c r="J875" s="70" t="n"/>
      <c r="K875" s="70" t="n"/>
      <c r="L875" s="70" t="n"/>
      <c r="M875" s="70" t="n"/>
      <c r="N875" s="70" t="n"/>
      <c r="O875" s="70" t="n"/>
      <c r="P875" s="123" t="n"/>
      <c r="Q875" s="122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120" t="n"/>
      <c r="H876" s="121" t="n"/>
      <c r="I876" s="122" t="n"/>
      <c r="J876" s="70" t="n"/>
      <c r="K876" s="70" t="n"/>
      <c r="L876" s="70" t="n"/>
      <c r="M876" s="70" t="n"/>
      <c r="N876" s="70" t="n"/>
      <c r="O876" s="70" t="n"/>
      <c r="P876" s="123" t="n"/>
      <c r="Q876" s="122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120" t="n"/>
      <c r="H877" s="121" t="n"/>
      <c r="I877" s="122" t="n"/>
      <c r="J877" s="70" t="n"/>
      <c r="K877" s="70" t="n"/>
      <c r="L877" s="70" t="n"/>
      <c r="M877" s="70" t="n"/>
      <c r="N877" s="70" t="n"/>
      <c r="O877" s="70" t="n"/>
      <c r="P877" s="123" t="n"/>
      <c r="Q877" s="122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120" t="n"/>
      <c r="H878" s="121" t="n"/>
      <c r="I878" s="122" t="n"/>
      <c r="J878" s="70" t="n"/>
      <c r="K878" s="70" t="n"/>
      <c r="L878" s="70" t="n"/>
      <c r="M878" s="70" t="n"/>
      <c r="N878" s="70" t="n"/>
      <c r="O878" s="70" t="n"/>
      <c r="P878" s="123" t="n"/>
      <c r="Q878" s="122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120" t="n"/>
      <c r="H879" s="121" t="n"/>
      <c r="I879" s="122" t="n"/>
      <c r="J879" s="70" t="n"/>
      <c r="K879" s="70" t="n"/>
      <c r="L879" s="70" t="n"/>
      <c r="M879" s="70" t="n"/>
      <c r="N879" s="70" t="n"/>
      <c r="O879" s="70" t="n"/>
      <c r="P879" s="123" t="n"/>
      <c r="Q879" s="122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120" t="n"/>
      <c r="H880" s="121" t="n"/>
      <c r="I880" s="122" t="n"/>
      <c r="J880" s="70" t="n"/>
      <c r="K880" s="70" t="n"/>
      <c r="L880" s="70" t="n"/>
      <c r="M880" s="70" t="n"/>
      <c r="N880" s="70" t="n"/>
      <c r="O880" s="70" t="n"/>
      <c r="P880" s="123" t="n"/>
      <c r="Q880" s="122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120" t="n"/>
      <c r="H881" s="121" t="n"/>
      <c r="I881" s="122" t="n"/>
      <c r="J881" s="70" t="n"/>
      <c r="K881" s="70" t="n"/>
      <c r="L881" s="70" t="n"/>
      <c r="M881" s="70" t="n"/>
      <c r="N881" s="70" t="n"/>
      <c r="O881" s="70" t="n"/>
      <c r="P881" s="123" t="n"/>
      <c r="Q881" s="122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120" t="n"/>
      <c r="H882" s="121" t="n"/>
      <c r="I882" s="122" t="n"/>
      <c r="J882" s="70" t="n"/>
      <c r="K882" s="70" t="n"/>
      <c r="L882" s="70" t="n"/>
      <c r="M882" s="70" t="n"/>
      <c r="N882" s="70" t="n"/>
      <c r="O882" s="70" t="n"/>
      <c r="P882" s="123" t="n"/>
      <c r="Q882" s="122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120" t="n"/>
      <c r="H883" s="121" t="n"/>
      <c r="I883" s="122" t="n"/>
      <c r="J883" s="70" t="n"/>
      <c r="K883" s="70" t="n"/>
      <c r="L883" s="70" t="n"/>
      <c r="M883" s="70" t="n"/>
      <c r="N883" s="70" t="n"/>
      <c r="O883" s="70" t="n"/>
      <c r="P883" s="123" t="n"/>
      <c r="Q883" s="122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120" t="n"/>
      <c r="H884" s="121" t="n"/>
      <c r="I884" s="122" t="n"/>
      <c r="J884" s="70" t="n"/>
      <c r="K884" s="70" t="n"/>
      <c r="L884" s="70" t="n"/>
      <c r="M884" s="70" t="n"/>
      <c r="N884" s="70" t="n"/>
      <c r="O884" s="70" t="n"/>
      <c r="P884" s="123" t="n"/>
      <c r="Q884" s="122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120" t="n"/>
      <c r="H885" s="121" t="n"/>
      <c r="I885" s="122" t="n"/>
      <c r="J885" s="70" t="n"/>
      <c r="K885" s="70" t="n"/>
      <c r="L885" s="70" t="n"/>
      <c r="M885" s="70" t="n"/>
      <c r="N885" s="70" t="n"/>
      <c r="O885" s="70" t="n"/>
      <c r="P885" s="123" t="n"/>
      <c r="Q885" s="122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120" t="n"/>
      <c r="H886" s="121" t="n"/>
      <c r="I886" s="122" t="n"/>
      <c r="J886" s="70" t="n"/>
      <c r="K886" s="70" t="n"/>
      <c r="L886" s="70" t="n"/>
      <c r="M886" s="70" t="n"/>
      <c r="N886" s="70" t="n"/>
      <c r="O886" s="70" t="n"/>
      <c r="P886" s="123" t="n"/>
      <c r="Q886" s="122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120" t="n"/>
      <c r="H887" s="121" t="n"/>
      <c r="I887" s="122" t="n"/>
      <c r="J887" s="70" t="n"/>
      <c r="K887" s="70" t="n"/>
      <c r="L887" s="70" t="n"/>
      <c r="M887" s="70" t="n"/>
      <c r="N887" s="70" t="n"/>
      <c r="O887" s="70" t="n"/>
      <c r="P887" s="123" t="n"/>
      <c r="Q887" s="122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120" t="n"/>
      <c r="H888" s="121" t="n"/>
      <c r="I888" s="122" t="n"/>
      <c r="J888" s="70" t="n"/>
      <c r="K888" s="70" t="n"/>
      <c r="L888" s="70" t="n"/>
      <c r="M888" s="70" t="n"/>
      <c r="N888" s="70" t="n"/>
      <c r="O888" s="70" t="n"/>
      <c r="P888" s="123" t="n"/>
      <c r="Q888" s="122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120" t="n"/>
      <c r="H889" s="121" t="n"/>
      <c r="I889" s="122" t="n"/>
      <c r="J889" s="70" t="n"/>
      <c r="K889" s="70" t="n"/>
      <c r="L889" s="70" t="n"/>
      <c r="M889" s="70" t="n"/>
      <c r="N889" s="70" t="n"/>
      <c r="O889" s="70" t="n"/>
      <c r="P889" s="123" t="n"/>
      <c r="Q889" s="122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120" t="n"/>
      <c r="H890" s="121" t="n"/>
      <c r="I890" s="122" t="n"/>
      <c r="J890" s="70" t="n"/>
      <c r="K890" s="70" t="n"/>
      <c r="L890" s="70" t="n"/>
      <c r="M890" s="70" t="n"/>
      <c r="N890" s="70" t="n"/>
      <c r="O890" s="70" t="n"/>
      <c r="P890" s="123" t="n"/>
      <c r="Q890" s="122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120" t="n"/>
      <c r="H891" s="121" t="n"/>
      <c r="I891" s="122" t="n"/>
      <c r="J891" s="70" t="n"/>
      <c r="K891" s="70" t="n"/>
      <c r="L891" s="70" t="n"/>
      <c r="M891" s="70" t="n"/>
      <c r="N891" s="70" t="n"/>
      <c r="O891" s="70" t="n"/>
      <c r="P891" s="123" t="n"/>
      <c r="Q891" s="122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120" t="n"/>
      <c r="H892" s="121" t="n"/>
      <c r="I892" s="122" t="n"/>
      <c r="J892" s="70" t="n"/>
      <c r="K892" s="70" t="n"/>
      <c r="L892" s="70" t="n"/>
      <c r="M892" s="70" t="n"/>
      <c r="N892" s="70" t="n"/>
      <c r="O892" s="70" t="n"/>
      <c r="P892" s="123" t="n"/>
      <c r="Q892" s="122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120" t="n"/>
      <c r="H893" s="121" t="n"/>
      <c r="I893" s="122" t="n"/>
      <c r="J893" s="70" t="n"/>
      <c r="K893" s="70" t="n"/>
      <c r="L893" s="70" t="n"/>
      <c r="M893" s="70" t="n"/>
      <c r="N893" s="70" t="n"/>
      <c r="O893" s="70" t="n"/>
      <c r="P893" s="123" t="n"/>
      <c r="Q893" s="122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120" t="n"/>
      <c r="H894" s="121" t="n"/>
      <c r="I894" s="122" t="n"/>
      <c r="J894" s="70" t="n"/>
      <c r="K894" s="70" t="n"/>
      <c r="L894" s="70" t="n"/>
      <c r="M894" s="70" t="n"/>
      <c r="N894" s="70" t="n"/>
      <c r="O894" s="70" t="n"/>
      <c r="P894" s="123" t="n"/>
      <c r="Q894" s="122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120" t="n"/>
      <c r="H895" s="121" t="n"/>
      <c r="I895" s="122" t="n"/>
      <c r="J895" s="70" t="n"/>
      <c r="K895" s="70" t="n"/>
      <c r="L895" s="70" t="n"/>
      <c r="M895" s="70" t="n"/>
      <c r="N895" s="70" t="n"/>
      <c r="O895" s="70" t="n"/>
      <c r="P895" s="123" t="n"/>
      <c r="Q895" s="122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120" t="n"/>
      <c r="H896" s="121" t="n"/>
      <c r="I896" s="122" t="n"/>
      <c r="J896" s="70" t="n"/>
      <c r="K896" s="70" t="n"/>
      <c r="L896" s="70" t="n"/>
      <c r="M896" s="70" t="n"/>
      <c r="N896" s="70" t="n"/>
      <c r="O896" s="70" t="n"/>
      <c r="P896" s="123" t="n"/>
      <c r="Q896" s="122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120" t="n"/>
      <c r="H897" s="121" t="n"/>
      <c r="I897" s="122" t="n"/>
      <c r="J897" s="70" t="n"/>
      <c r="K897" s="70" t="n"/>
      <c r="L897" s="70" t="n"/>
      <c r="M897" s="70" t="n"/>
      <c r="N897" s="70" t="n"/>
      <c r="O897" s="70" t="n"/>
      <c r="P897" s="123" t="n"/>
      <c r="Q897" s="122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120" t="n"/>
      <c r="H898" s="121" t="n"/>
      <c r="I898" s="122" t="n"/>
      <c r="J898" s="70" t="n"/>
      <c r="K898" s="70" t="n"/>
      <c r="L898" s="70" t="n"/>
      <c r="M898" s="70" t="n"/>
      <c r="N898" s="70" t="n"/>
      <c r="O898" s="70" t="n"/>
      <c r="P898" s="123" t="n"/>
      <c r="Q898" s="122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120" t="n"/>
      <c r="H899" s="121" t="n"/>
      <c r="I899" s="122" t="n"/>
      <c r="J899" s="70" t="n"/>
      <c r="K899" s="70" t="n"/>
      <c r="L899" s="70" t="n"/>
      <c r="M899" s="70" t="n"/>
      <c r="N899" s="70" t="n"/>
      <c r="O899" s="70" t="n"/>
      <c r="P899" s="123" t="n"/>
      <c r="Q899" s="122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120" t="n"/>
      <c r="H900" s="121" t="n"/>
      <c r="I900" s="122" t="n"/>
      <c r="J900" s="70" t="n"/>
      <c r="K900" s="70" t="n"/>
      <c r="L900" s="70" t="n"/>
      <c r="M900" s="70" t="n"/>
      <c r="N900" s="70" t="n"/>
      <c r="O900" s="70" t="n"/>
      <c r="P900" s="123" t="n"/>
      <c r="Q900" s="122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120" t="n"/>
      <c r="H901" s="121" t="n"/>
      <c r="I901" s="122" t="n"/>
      <c r="J901" s="70" t="n"/>
      <c r="K901" s="70" t="n"/>
      <c r="L901" s="70" t="n"/>
      <c r="M901" s="70" t="n"/>
      <c r="N901" s="70" t="n"/>
      <c r="O901" s="70" t="n"/>
      <c r="P901" s="123" t="n"/>
      <c r="Q901" s="122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120" t="n"/>
      <c r="H902" s="121" t="n"/>
      <c r="I902" s="122" t="n"/>
      <c r="J902" s="70" t="n"/>
      <c r="K902" s="70" t="n"/>
      <c r="L902" s="70" t="n"/>
      <c r="M902" s="70" t="n"/>
      <c r="N902" s="70" t="n"/>
      <c r="O902" s="70" t="n"/>
      <c r="P902" s="123" t="n"/>
      <c r="Q902" s="122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120" t="n"/>
      <c r="H903" s="121" t="n"/>
      <c r="I903" s="122" t="n"/>
      <c r="J903" s="70" t="n"/>
      <c r="K903" s="70" t="n"/>
      <c r="L903" s="70" t="n"/>
      <c r="M903" s="70" t="n"/>
      <c r="N903" s="70" t="n"/>
      <c r="O903" s="70" t="n"/>
      <c r="P903" s="123" t="n"/>
      <c r="Q903" s="122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120" t="n"/>
      <c r="H904" s="121" t="n"/>
      <c r="I904" s="122" t="n"/>
      <c r="J904" s="70" t="n"/>
      <c r="K904" s="70" t="n"/>
      <c r="L904" s="70" t="n"/>
      <c r="M904" s="70" t="n"/>
      <c r="N904" s="70" t="n"/>
      <c r="O904" s="70" t="n"/>
      <c r="P904" s="123" t="n"/>
      <c r="Q904" s="122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120" t="n"/>
      <c r="H905" s="121" t="n"/>
      <c r="I905" s="122" t="n"/>
      <c r="J905" s="70" t="n"/>
      <c r="K905" s="70" t="n"/>
      <c r="L905" s="70" t="n"/>
      <c r="M905" s="70" t="n"/>
      <c r="N905" s="70" t="n"/>
      <c r="O905" s="70" t="n"/>
      <c r="P905" s="123" t="n"/>
      <c r="Q905" s="122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120" t="n"/>
      <c r="H906" s="121" t="n"/>
      <c r="I906" s="122" t="n"/>
      <c r="J906" s="70" t="n"/>
      <c r="K906" s="70" t="n"/>
      <c r="L906" s="70" t="n"/>
      <c r="M906" s="70" t="n"/>
      <c r="N906" s="70" t="n"/>
      <c r="O906" s="70" t="n"/>
      <c r="P906" s="123" t="n"/>
      <c r="Q906" s="122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120" t="n"/>
      <c r="H907" s="121" t="n"/>
      <c r="I907" s="122" t="n"/>
      <c r="J907" s="70" t="n"/>
      <c r="K907" s="70" t="n"/>
      <c r="L907" s="70" t="n"/>
      <c r="M907" s="70" t="n"/>
      <c r="N907" s="70" t="n"/>
      <c r="O907" s="70" t="n"/>
      <c r="P907" s="123" t="n"/>
      <c r="Q907" s="122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120" t="n"/>
      <c r="H908" s="121" t="n"/>
      <c r="I908" s="122" t="n"/>
      <c r="J908" s="70" t="n"/>
      <c r="K908" s="70" t="n"/>
      <c r="L908" s="70" t="n"/>
      <c r="M908" s="70" t="n"/>
      <c r="N908" s="70" t="n"/>
      <c r="O908" s="70" t="n"/>
      <c r="P908" s="123" t="n"/>
      <c r="Q908" s="122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120" t="n"/>
      <c r="H909" s="121" t="n"/>
      <c r="I909" s="122" t="n"/>
      <c r="J909" s="70" t="n"/>
      <c r="K909" s="70" t="n"/>
      <c r="L909" s="70" t="n"/>
      <c r="M909" s="70" t="n"/>
      <c r="N909" s="70" t="n"/>
      <c r="O909" s="70" t="n"/>
      <c r="P909" s="123" t="n"/>
      <c r="Q909" s="122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120" t="n"/>
      <c r="H910" s="121" t="n"/>
      <c r="I910" s="122" t="n"/>
      <c r="J910" s="70" t="n"/>
      <c r="K910" s="70" t="n"/>
      <c r="L910" s="70" t="n"/>
      <c r="M910" s="70" t="n"/>
      <c r="N910" s="70" t="n"/>
      <c r="O910" s="70" t="n"/>
      <c r="P910" s="123" t="n"/>
      <c r="Q910" s="122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120" t="n"/>
      <c r="H911" s="121" t="n"/>
      <c r="I911" s="122" t="n"/>
      <c r="J911" s="70" t="n"/>
      <c r="K911" s="70" t="n"/>
      <c r="L911" s="70" t="n"/>
      <c r="M911" s="70" t="n"/>
      <c r="N911" s="70" t="n"/>
      <c r="O911" s="70" t="n"/>
      <c r="P911" s="123" t="n"/>
      <c r="Q911" s="122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120" t="n"/>
      <c r="H912" s="121" t="n"/>
      <c r="I912" s="122" t="n"/>
      <c r="J912" s="70" t="n"/>
      <c r="K912" s="70" t="n"/>
      <c r="L912" s="70" t="n"/>
      <c r="M912" s="70" t="n"/>
      <c r="N912" s="70" t="n"/>
      <c r="O912" s="70" t="n"/>
      <c r="P912" s="123" t="n"/>
      <c r="Q912" s="122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120" t="n"/>
      <c r="H913" s="121" t="n"/>
      <c r="I913" s="122" t="n"/>
      <c r="J913" s="70" t="n"/>
      <c r="K913" s="70" t="n"/>
      <c r="L913" s="70" t="n"/>
      <c r="M913" s="70" t="n"/>
      <c r="N913" s="70" t="n"/>
      <c r="O913" s="70" t="n"/>
      <c r="P913" s="123" t="n"/>
      <c r="Q913" s="122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120" t="n"/>
      <c r="H914" s="121" t="n"/>
      <c r="I914" s="122" t="n"/>
      <c r="J914" s="70" t="n"/>
      <c r="K914" s="70" t="n"/>
      <c r="L914" s="70" t="n"/>
      <c r="M914" s="70" t="n"/>
      <c r="N914" s="70" t="n"/>
      <c r="O914" s="70" t="n"/>
      <c r="P914" s="123" t="n"/>
      <c r="Q914" s="122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120" t="n"/>
      <c r="H915" s="121" t="n"/>
      <c r="I915" s="122" t="n"/>
      <c r="J915" s="70" t="n"/>
      <c r="K915" s="70" t="n"/>
      <c r="L915" s="70" t="n"/>
      <c r="M915" s="70" t="n"/>
      <c r="N915" s="70" t="n"/>
      <c r="O915" s="70" t="n"/>
      <c r="P915" s="123" t="n"/>
      <c r="Q915" s="122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120" t="n"/>
      <c r="H916" s="121" t="n"/>
      <c r="I916" s="122" t="n"/>
      <c r="J916" s="70" t="n"/>
      <c r="K916" s="70" t="n"/>
      <c r="L916" s="70" t="n"/>
      <c r="M916" s="70" t="n"/>
      <c r="N916" s="70" t="n"/>
      <c r="O916" s="70" t="n"/>
      <c r="P916" s="123" t="n"/>
      <c r="Q916" s="122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120" t="n"/>
      <c r="H917" s="121" t="n"/>
      <c r="I917" s="122" t="n"/>
      <c r="J917" s="70" t="n"/>
      <c r="K917" s="70" t="n"/>
      <c r="L917" s="70" t="n"/>
      <c r="M917" s="70" t="n"/>
      <c r="N917" s="70" t="n"/>
      <c r="O917" s="70" t="n"/>
      <c r="P917" s="123" t="n"/>
      <c r="Q917" s="122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120" t="n"/>
      <c r="H918" s="121" t="n"/>
      <c r="I918" s="122" t="n"/>
      <c r="J918" s="70" t="n"/>
      <c r="K918" s="70" t="n"/>
      <c r="L918" s="70" t="n"/>
      <c r="M918" s="70" t="n"/>
      <c r="N918" s="70" t="n"/>
      <c r="O918" s="70" t="n"/>
      <c r="P918" s="123" t="n"/>
      <c r="Q918" s="122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120" t="n"/>
      <c r="H919" s="121" t="n"/>
      <c r="I919" s="122" t="n"/>
      <c r="J919" s="70" t="n"/>
      <c r="K919" s="70" t="n"/>
      <c r="L919" s="70" t="n"/>
      <c r="M919" s="70" t="n"/>
      <c r="N919" s="70" t="n"/>
      <c r="O919" s="70" t="n"/>
      <c r="P919" s="123" t="n"/>
      <c r="Q919" s="122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120" t="n"/>
      <c r="H920" s="121" t="n"/>
      <c r="I920" s="122" t="n"/>
      <c r="J920" s="70" t="n"/>
      <c r="K920" s="70" t="n"/>
      <c r="L920" s="70" t="n"/>
      <c r="M920" s="70" t="n"/>
      <c r="N920" s="70" t="n"/>
      <c r="O920" s="70" t="n"/>
      <c r="P920" s="123" t="n"/>
      <c r="Q920" s="122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120" t="n"/>
      <c r="H921" s="121" t="n"/>
      <c r="I921" s="122" t="n"/>
      <c r="J921" s="70" t="n"/>
      <c r="K921" s="70" t="n"/>
      <c r="L921" s="70" t="n"/>
      <c r="M921" s="70" t="n"/>
      <c r="N921" s="70" t="n"/>
      <c r="O921" s="70" t="n"/>
      <c r="P921" s="123" t="n"/>
      <c r="Q921" s="122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120" t="n"/>
      <c r="H922" s="121" t="n"/>
      <c r="I922" s="122" t="n"/>
      <c r="J922" s="70" t="n"/>
      <c r="K922" s="70" t="n"/>
      <c r="L922" s="70" t="n"/>
      <c r="M922" s="70" t="n"/>
      <c r="N922" s="70" t="n"/>
      <c r="O922" s="70" t="n"/>
      <c r="P922" s="123" t="n"/>
      <c r="Q922" s="122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120" t="n"/>
      <c r="H923" s="121" t="n"/>
      <c r="I923" s="122" t="n"/>
      <c r="J923" s="70" t="n"/>
      <c r="K923" s="70" t="n"/>
      <c r="L923" s="70" t="n"/>
      <c r="M923" s="70" t="n"/>
      <c r="N923" s="70" t="n"/>
      <c r="O923" s="70" t="n"/>
      <c r="P923" s="123" t="n"/>
      <c r="Q923" s="122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120" t="n"/>
      <c r="H924" s="121" t="n"/>
      <c r="I924" s="122" t="n"/>
      <c r="J924" s="70" t="n"/>
      <c r="K924" s="70" t="n"/>
      <c r="L924" s="70" t="n"/>
      <c r="M924" s="70" t="n"/>
      <c r="N924" s="70" t="n"/>
      <c r="O924" s="70" t="n"/>
      <c r="P924" s="123" t="n"/>
      <c r="Q924" s="122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120" t="n"/>
      <c r="H925" s="121" t="n"/>
      <c r="I925" s="122" t="n"/>
      <c r="J925" s="70" t="n"/>
      <c r="K925" s="70" t="n"/>
      <c r="L925" s="70" t="n"/>
      <c r="M925" s="70" t="n"/>
      <c r="N925" s="70" t="n"/>
      <c r="O925" s="70" t="n"/>
      <c r="P925" s="123" t="n"/>
      <c r="Q925" s="122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120" t="n"/>
      <c r="H926" s="121" t="n"/>
      <c r="I926" s="122" t="n"/>
      <c r="J926" s="70" t="n"/>
      <c r="K926" s="70" t="n"/>
      <c r="L926" s="70" t="n"/>
      <c r="M926" s="70" t="n"/>
      <c r="N926" s="70" t="n"/>
      <c r="O926" s="70" t="n"/>
      <c r="P926" s="123" t="n"/>
      <c r="Q926" s="122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120" t="n"/>
      <c r="H927" s="121" t="n"/>
      <c r="I927" s="122" t="n"/>
      <c r="J927" s="70" t="n"/>
      <c r="K927" s="70" t="n"/>
      <c r="L927" s="70" t="n"/>
      <c r="M927" s="70" t="n"/>
      <c r="N927" s="70" t="n"/>
      <c r="O927" s="70" t="n"/>
      <c r="P927" s="123" t="n"/>
      <c r="Q927" s="122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120" t="n"/>
      <c r="H928" s="121" t="n"/>
      <c r="I928" s="122" t="n"/>
      <c r="J928" s="70" t="n"/>
      <c r="K928" s="70" t="n"/>
      <c r="L928" s="70" t="n"/>
      <c r="M928" s="70" t="n"/>
      <c r="N928" s="70" t="n"/>
      <c r="O928" s="70" t="n"/>
      <c r="P928" s="123" t="n"/>
      <c r="Q928" s="122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120" t="n"/>
      <c r="H929" s="121" t="n"/>
      <c r="I929" s="122" t="n"/>
      <c r="J929" s="70" t="n"/>
      <c r="K929" s="70" t="n"/>
      <c r="L929" s="70" t="n"/>
      <c r="M929" s="70" t="n"/>
      <c r="N929" s="70" t="n"/>
      <c r="O929" s="70" t="n"/>
      <c r="P929" s="123" t="n"/>
      <c r="Q929" s="122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120" t="n"/>
      <c r="H930" s="121" t="n"/>
      <c r="I930" s="122" t="n"/>
      <c r="J930" s="70" t="n"/>
      <c r="K930" s="70" t="n"/>
      <c r="L930" s="70" t="n"/>
      <c r="M930" s="70" t="n"/>
      <c r="N930" s="70" t="n"/>
      <c r="O930" s="70" t="n"/>
      <c r="P930" s="123" t="n"/>
      <c r="Q930" s="122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120" t="n"/>
      <c r="H931" s="121" t="n"/>
      <c r="I931" s="122" t="n"/>
      <c r="J931" s="70" t="n"/>
      <c r="K931" s="70" t="n"/>
      <c r="L931" s="70" t="n"/>
      <c r="M931" s="70" t="n"/>
      <c r="N931" s="70" t="n"/>
      <c r="O931" s="70" t="n"/>
      <c r="P931" s="123" t="n"/>
      <c r="Q931" s="122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120" t="n"/>
      <c r="H932" s="121" t="n"/>
      <c r="I932" s="122" t="n"/>
      <c r="J932" s="70" t="n"/>
      <c r="K932" s="70" t="n"/>
      <c r="L932" s="70" t="n"/>
      <c r="M932" s="70" t="n"/>
      <c r="N932" s="70" t="n"/>
      <c r="O932" s="70" t="n"/>
      <c r="P932" s="123" t="n"/>
      <c r="Q932" s="122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120" t="n"/>
      <c r="H933" s="121" t="n"/>
      <c r="I933" s="122" t="n"/>
      <c r="J933" s="70" t="n"/>
      <c r="K933" s="70" t="n"/>
      <c r="L933" s="70" t="n"/>
      <c r="M933" s="70" t="n"/>
      <c r="N933" s="70" t="n"/>
      <c r="O933" s="70" t="n"/>
      <c r="P933" s="123" t="n"/>
      <c r="Q933" s="122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120" t="n"/>
      <c r="H934" s="121" t="n"/>
      <c r="I934" s="122" t="n"/>
      <c r="J934" s="70" t="n"/>
      <c r="K934" s="70" t="n"/>
      <c r="L934" s="70" t="n"/>
      <c r="M934" s="70" t="n"/>
      <c r="N934" s="70" t="n"/>
      <c r="O934" s="70" t="n"/>
      <c r="P934" s="123" t="n"/>
      <c r="Q934" s="122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120" t="n"/>
      <c r="H935" s="121" t="n"/>
      <c r="I935" s="122" t="n"/>
      <c r="J935" s="70" t="n"/>
      <c r="K935" s="70" t="n"/>
      <c r="L935" s="70" t="n"/>
      <c r="M935" s="70" t="n"/>
      <c r="N935" s="70" t="n"/>
      <c r="O935" s="70" t="n"/>
      <c r="P935" s="123" t="n"/>
      <c r="Q935" s="122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120" t="n"/>
      <c r="H936" s="121" t="n"/>
      <c r="I936" s="122" t="n"/>
      <c r="J936" s="70" t="n"/>
      <c r="K936" s="70" t="n"/>
      <c r="L936" s="70" t="n"/>
      <c r="M936" s="70" t="n"/>
      <c r="N936" s="70" t="n"/>
      <c r="O936" s="70" t="n"/>
      <c r="P936" s="123" t="n"/>
      <c r="Q936" s="122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120" t="n"/>
      <c r="H937" s="121" t="n"/>
      <c r="I937" s="122" t="n"/>
      <c r="J937" s="70" t="n"/>
      <c r="K937" s="70" t="n"/>
      <c r="L937" s="70" t="n"/>
      <c r="M937" s="70" t="n"/>
      <c r="N937" s="70" t="n"/>
      <c r="O937" s="70" t="n"/>
      <c r="P937" s="123" t="n"/>
      <c r="Q937" s="122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120" t="n"/>
      <c r="H938" s="121" t="n"/>
      <c r="I938" s="122" t="n"/>
      <c r="J938" s="70" t="n"/>
      <c r="K938" s="70" t="n"/>
      <c r="L938" s="70" t="n"/>
      <c r="M938" s="70" t="n"/>
      <c r="N938" s="70" t="n"/>
      <c r="O938" s="70" t="n"/>
      <c r="P938" s="123" t="n"/>
      <c r="Q938" s="122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120" t="n"/>
      <c r="H939" s="121" t="n"/>
      <c r="I939" s="122" t="n"/>
      <c r="J939" s="70" t="n"/>
      <c r="K939" s="70" t="n"/>
      <c r="L939" s="70" t="n"/>
      <c r="M939" s="70" t="n"/>
      <c r="N939" s="70" t="n"/>
      <c r="O939" s="70" t="n"/>
      <c r="P939" s="123" t="n"/>
      <c r="Q939" s="122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120" t="n"/>
      <c r="H940" s="121" t="n"/>
      <c r="I940" s="122" t="n"/>
      <c r="J940" s="70" t="n"/>
      <c r="K940" s="70" t="n"/>
      <c r="L940" s="70" t="n"/>
      <c r="M940" s="70" t="n"/>
      <c r="N940" s="70" t="n"/>
      <c r="O940" s="70" t="n"/>
      <c r="P940" s="123" t="n"/>
      <c r="Q940" s="122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120" t="n"/>
      <c r="H941" s="121" t="n"/>
      <c r="I941" s="122" t="n"/>
      <c r="J941" s="70" t="n"/>
      <c r="K941" s="70" t="n"/>
      <c r="L941" s="70" t="n"/>
      <c r="M941" s="70" t="n"/>
      <c r="N941" s="70" t="n"/>
      <c r="O941" s="70" t="n"/>
      <c r="P941" s="123" t="n"/>
      <c r="Q941" s="122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120" t="n"/>
      <c r="H942" s="121" t="n"/>
      <c r="I942" s="122" t="n"/>
      <c r="J942" s="70" t="n"/>
      <c r="K942" s="70" t="n"/>
      <c r="L942" s="70" t="n"/>
      <c r="M942" s="70" t="n"/>
      <c r="N942" s="70" t="n"/>
      <c r="O942" s="70" t="n"/>
      <c r="P942" s="123" t="n"/>
      <c r="Q942" s="122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120" t="n"/>
      <c r="H943" s="121" t="n"/>
      <c r="I943" s="122" t="n"/>
      <c r="J943" s="70" t="n"/>
      <c r="K943" s="70" t="n"/>
      <c r="L943" s="70" t="n"/>
      <c r="M943" s="70" t="n"/>
      <c r="N943" s="70" t="n"/>
      <c r="O943" s="70" t="n"/>
      <c r="P943" s="123" t="n"/>
      <c r="Q943" s="122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120" t="n"/>
      <c r="H944" s="121" t="n"/>
      <c r="I944" s="122" t="n"/>
      <c r="J944" s="70" t="n"/>
      <c r="K944" s="70" t="n"/>
      <c r="L944" s="70" t="n"/>
      <c r="M944" s="70" t="n"/>
      <c r="N944" s="70" t="n"/>
      <c r="O944" s="70" t="n"/>
      <c r="P944" s="123" t="n"/>
      <c r="Q944" s="122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120" t="n"/>
      <c r="H945" s="121" t="n"/>
      <c r="I945" s="122" t="n"/>
      <c r="J945" s="70" t="n"/>
      <c r="K945" s="70" t="n"/>
      <c r="L945" s="70" t="n"/>
      <c r="M945" s="70" t="n"/>
      <c r="N945" s="70" t="n"/>
      <c r="O945" s="70" t="n"/>
      <c r="P945" s="123" t="n"/>
      <c r="Q945" s="122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120" t="n"/>
      <c r="H946" s="121" t="n"/>
      <c r="I946" s="122" t="n"/>
      <c r="J946" s="70" t="n"/>
      <c r="K946" s="70" t="n"/>
      <c r="L946" s="70" t="n"/>
      <c r="M946" s="70" t="n"/>
      <c r="N946" s="70" t="n"/>
      <c r="O946" s="70" t="n"/>
      <c r="P946" s="123" t="n"/>
      <c r="Q946" s="122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120" t="n"/>
      <c r="H947" s="121" t="n"/>
      <c r="I947" s="122" t="n"/>
      <c r="J947" s="70" t="n"/>
      <c r="K947" s="70" t="n"/>
      <c r="L947" s="70" t="n"/>
      <c r="M947" s="70" t="n"/>
      <c r="N947" s="70" t="n"/>
      <c r="O947" s="70" t="n"/>
      <c r="P947" s="123" t="n"/>
      <c r="Q947" s="122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120" t="n"/>
      <c r="H948" s="121" t="n"/>
      <c r="I948" s="122" t="n"/>
      <c r="J948" s="70" t="n"/>
      <c r="K948" s="70" t="n"/>
      <c r="L948" s="70" t="n"/>
      <c r="M948" s="70" t="n"/>
      <c r="N948" s="70" t="n"/>
      <c r="O948" s="70" t="n"/>
      <c r="P948" s="123" t="n"/>
      <c r="Q948" s="122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120" t="n"/>
      <c r="H949" s="121" t="n"/>
      <c r="I949" s="122" t="n"/>
      <c r="J949" s="70" t="n"/>
      <c r="K949" s="70" t="n"/>
      <c r="L949" s="70" t="n"/>
      <c r="M949" s="70" t="n"/>
      <c r="N949" s="70" t="n"/>
      <c r="O949" s="70" t="n"/>
      <c r="P949" s="123" t="n"/>
      <c r="Q949" s="122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120" t="n"/>
      <c r="H950" s="121" t="n"/>
      <c r="I950" s="122" t="n"/>
      <c r="J950" s="70" t="n"/>
      <c r="K950" s="70" t="n"/>
      <c r="L950" s="70" t="n"/>
      <c r="M950" s="70" t="n"/>
      <c r="N950" s="70" t="n"/>
      <c r="O950" s="70" t="n"/>
      <c r="P950" s="123" t="n"/>
      <c r="Q950" s="122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120" t="n"/>
      <c r="H951" s="121" t="n"/>
      <c r="I951" s="122" t="n"/>
      <c r="J951" s="70" t="n"/>
      <c r="K951" s="70" t="n"/>
      <c r="L951" s="70" t="n"/>
      <c r="M951" s="70" t="n"/>
      <c r="N951" s="70" t="n"/>
      <c r="O951" s="70" t="n"/>
      <c r="P951" s="123" t="n"/>
      <c r="Q951" s="122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120" t="n"/>
      <c r="H952" s="121" t="n"/>
      <c r="I952" s="122" t="n"/>
      <c r="J952" s="70" t="n"/>
      <c r="K952" s="70" t="n"/>
      <c r="L952" s="70" t="n"/>
      <c r="M952" s="70" t="n"/>
      <c r="N952" s="70" t="n"/>
      <c r="O952" s="70" t="n"/>
      <c r="P952" s="123" t="n"/>
      <c r="Q952" s="122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120" t="n"/>
      <c r="H953" s="121" t="n"/>
      <c r="I953" s="122" t="n"/>
      <c r="J953" s="70" t="n"/>
      <c r="K953" s="70" t="n"/>
      <c r="L953" s="70" t="n"/>
      <c r="M953" s="70" t="n"/>
      <c r="N953" s="70" t="n"/>
      <c r="O953" s="70" t="n"/>
      <c r="P953" s="123" t="n"/>
      <c r="Q953" s="122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120" t="n"/>
      <c r="H954" s="121" t="n"/>
      <c r="I954" s="122" t="n"/>
      <c r="J954" s="70" t="n"/>
      <c r="K954" s="70" t="n"/>
      <c r="L954" s="70" t="n"/>
      <c r="M954" s="70" t="n"/>
      <c r="N954" s="70" t="n"/>
      <c r="O954" s="70" t="n"/>
      <c r="P954" s="123" t="n"/>
      <c r="Q954" s="122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120" t="n"/>
      <c r="H955" s="121" t="n"/>
      <c r="I955" s="122" t="n"/>
      <c r="J955" s="70" t="n"/>
      <c r="K955" s="70" t="n"/>
      <c r="L955" s="70" t="n"/>
      <c r="M955" s="70" t="n"/>
      <c r="N955" s="70" t="n"/>
      <c r="O955" s="70" t="n"/>
      <c r="P955" s="123" t="n"/>
      <c r="Q955" s="122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120" t="n"/>
      <c r="H956" s="121" t="n"/>
      <c r="I956" s="122" t="n"/>
      <c r="J956" s="70" t="n"/>
      <c r="K956" s="70" t="n"/>
      <c r="L956" s="70" t="n"/>
      <c r="M956" s="70" t="n"/>
      <c r="N956" s="70" t="n"/>
      <c r="O956" s="70" t="n"/>
      <c r="P956" s="123" t="n"/>
      <c r="Q956" s="122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120" t="n"/>
      <c r="H957" s="121" t="n"/>
      <c r="I957" s="122" t="n"/>
      <c r="J957" s="70" t="n"/>
      <c r="K957" s="70" t="n"/>
      <c r="L957" s="70" t="n"/>
      <c r="M957" s="70" t="n"/>
      <c r="N957" s="70" t="n"/>
      <c r="O957" s="70" t="n"/>
      <c r="P957" s="123" t="n"/>
      <c r="Q957" s="122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120" t="n"/>
      <c r="H958" s="121" t="n"/>
      <c r="I958" s="122" t="n"/>
      <c r="J958" s="70" t="n"/>
      <c r="K958" s="70" t="n"/>
      <c r="L958" s="70" t="n"/>
      <c r="M958" s="70" t="n"/>
      <c r="N958" s="70" t="n"/>
      <c r="O958" s="70" t="n"/>
      <c r="P958" s="123" t="n"/>
      <c r="Q958" s="122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120" t="n"/>
      <c r="H959" s="121" t="n"/>
      <c r="I959" s="122" t="n"/>
      <c r="J959" s="70" t="n"/>
      <c r="K959" s="70" t="n"/>
      <c r="L959" s="70" t="n"/>
      <c r="M959" s="70" t="n"/>
      <c r="N959" s="70" t="n"/>
      <c r="O959" s="70" t="n"/>
      <c r="P959" s="123" t="n"/>
      <c r="Q959" s="122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120" t="n"/>
      <c r="H960" s="121" t="n"/>
      <c r="I960" s="122" t="n"/>
      <c r="J960" s="70" t="n"/>
      <c r="K960" s="70" t="n"/>
      <c r="L960" s="70" t="n"/>
      <c r="M960" s="70" t="n"/>
      <c r="N960" s="70" t="n"/>
      <c r="O960" s="70" t="n"/>
      <c r="P960" s="123" t="n"/>
      <c r="Q960" s="122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120" t="n"/>
      <c r="H961" s="121" t="n"/>
      <c r="I961" s="122" t="n"/>
      <c r="J961" s="70" t="n"/>
      <c r="K961" s="70" t="n"/>
      <c r="L961" s="70" t="n"/>
      <c r="M961" s="70" t="n"/>
      <c r="N961" s="70" t="n"/>
      <c r="O961" s="70" t="n"/>
      <c r="P961" s="123" t="n"/>
      <c r="Q961" s="122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120" t="n"/>
      <c r="H962" s="121" t="n"/>
      <c r="I962" s="122" t="n"/>
      <c r="J962" s="70" t="n"/>
      <c r="K962" s="70" t="n"/>
      <c r="L962" s="70" t="n"/>
      <c r="M962" s="70" t="n"/>
      <c r="N962" s="70" t="n"/>
      <c r="O962" s="70" t="n"/>
      <c r="P962" s="123" t="n"/>
      <c r="Q962" s="122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120" t="n"/>
      <c r="H963" s="121" t="n"/>
      <c r="I963" s="122" t="n"/>
      <c r="J963" s="70" t="n"/>
      <c r="K963" s="70" t="n"/>
      <c r="L963" s="70" t="n"/>
      <c r="M963" s="70" t="n"/>
      <c r="N963" s="70" t="n"/>
      <c r="O963" s="70" t="n"/>
      <c r="P963" s="123" t="n"/>
      <c r="Q963" s="122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120" t="n"/>
      <c r="H964" s="121" t="n"/>
      <c r="I964" s="122" t="n"/>
      <c r="J964" s="70" t="n"/>
      <c r="K964" s="70" t="n"/>
      <c r="L964" s="70" t="n"/>
      <c r="M964" s="70" t="n"/>
      <c r="N964" s="70" t="n"/>
      <c r="O964" s="70" t="n"/>
      <c r="P964" s="123" t="n"/>
      <c r="Q964" s="122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120" t="n"/>
      <c r="H965" s="121" t="n"/>
      <c r="I965" s="122" t="n"/>
      <c r="J965" s="70" t="n"/>
      <c r="K965" s="70" t="n"/>
      <c r="L965" s="70" t="n"/>
      <c r="M965" s="70" t="n"/>
      <c r="N965" s="70" t="n"/>
      <c r="O965" s="70" t="n"/>
      <c r="P965" s="123" t="n"/>
      <c r="Q965" s="122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120" t="n"/>
      <c r="H966" s="121" t="n"/>
      <c r="I966" s="122" t="n"/>
      <c r="J966" s="70" t="n"/>
      <c r="K966" s="70" t="n"/>
      <c r="L966" s="70" t="n"/>
      <c r="M966" s="70" t="n"/>
      <c r="N966" s="70" t="n"/>
      <c r="O966" s="70" t="n"/>
      <c r="P966" s="123" t="n"/>
      <c r="Q966" s="122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120" t="n"/>
      <c r="H967" s="121" t="n"/>
      <c r="I967" s="122" t="n"/>
      <c r="J967" s="70" t="n"/>
      <c r="K967" s="70" t="n"/>
      <c r="L967" s="70" t="n"/>
      <c r="M967" s="70" t="n"/>
      <c r="N967" s="70" t="n"/>
      <c r="O967" s="70" t="n"/>
      <c r="P967" s="123" t="n"/>
      <c r="Q967" s="122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120" t="n"/>
      <c r="H968" s="121" t="n"/>
      <c r="I968" s="122" t="n"/>
      <c r="J968" s="70" t="n"/>
      <c r="K968" s="70" t="n"/>
      <c r="L968" s="70" t="n"/>
      <c r="M968" s="70" t="n"/>
      <c r="N968" s="70" t="n"/>
      <c r="O968" s="70" t="n"/>
      <c r="P968" s="123" t="n"/>
      <c r="Q968" s="122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120" t="n"/>
      <c r="H969" s="121" t="n"/>
      <c r="I969" s="122" t="n"/>
      <c r="J969" s="70" t="n"/>
      <c r="K969" s="70" t="n"/>
      <c r="L969" s="70" t="n"/>
      <c r="M969" s="70" t="n"/>
      <c r="N969" s="70" t="n"/>
      <c r="O969" s="70" t="n"/>
      <c r="P969" s="123" t="n"/>
      <c r="Q969" s="122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120" t="n"/>
      <c r="H970" s="121" t="n"/>
      <c r="I970" s="122" t="n"/>
      <c r="J970" s="70" t="n"/>
      <c r="K970" s="70" t="n"/>
      <c r="L970" s="70" t="n"/>
      <c r="M970" s="70" t="n"/>
      <c r="N970" s="70" t="n"/>
      <c r="O970" s="70" t="n"/>
      <c r="P970" s="123" t="n"/>
      <c r="Q970" s="122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120" t="n"/>
      <c r="H971" s="121" t="n"/>
      <c r="I971" s="122" t="n"/>
      <c r="J971" s="70" t="n"/>
      <c r="K971" s="70" t="n"/>
      <c r="L971" s="70" t="n"/>
      <c r="M971" s="70" t="n"/>
      <c r="N971" s="70" t="n"/>
      <c r="O971" s="70" t="n"/>
      <c r="P971" s="123" t="n"/>
      <c r="Q971" s="122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120" t="n"/>
      <c r="H972" s="121" t="n"/>
      <c r="I972" s="122" t="n"/>
      <c r="J972" s="70" t="n"/>
      <c r="K972" s="70" t="n"/>
      <c r="L972" s="70" t="n"/>
      <c r="M972" s="70" t="n"/>
      <c r="N972" s="70" t="n"/>
      <c r="O972" s="70" t="n"/>
      <c r="P972" s="123" t="n"/>
      <c r="Q972" s="122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120" t="n"/>
      <c r="H973" s="121" t="n"/>
      <c r="I973" s="122" t="n"/>
      <c r="J973" s="70" t="n"/>
      <c r="K973" s="70" t="n"/>
      <c r="L973" s="70" t="n"/>
      <c r="M973" s="70" t="n"/>
      <c r="N973" s="70" t="n"/>
      <c r="O973" s="70" t="n"/>
      <c r="P973" s="123" t="n"/>
      <c r="Q973" s="122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120" t="n"/>
      <c r="H974" s="121" t="n"/>
      <c r="I974" s="122" t="n"/>
      <c r="J974" s="70" t="n"/>
      <c r="K974" s="70" t="n"/>
      <c r="L974" s="70" t="n"/>
      <c r="M974" s="70" t="n"/>
      <c r="N974" s="70" t="n"/>
      <c r="O974" s="70" t="n"/>
      <c r="P974" s="123" t="n"/>
      <c r="Q974" s="122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120" t="n"/>
      <c r="H975" s="121" t="n"/>
      <c r="I975" s="122" t="n"/>
      <c r="J975" s="70" t="n"/>
      <c r="K975" s="70" t="n"/>
      <c r="L975" s="70" t="n"/>
      <c r="M975" s="70" t="n"/>
      <c r="N975" s="70" t="n"/>
      <c r="O975" s="70" t="n"/>
      <c r="P975" s="123" t="n"/>
      <c r="Q975" s="122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120" t="n"/>
      <c r="H976" s="121" t="n"/>
      <c r="I976" s="122" t="n"/>
      <c r="J976" s="70" t="n"/>
      <c r="K976" s="70" t="n"/>
      <c r="L976" s="70" t="n"/>
      <c r="M976" s="70" t="n"/>
      <c r="N976" s="70" t="n"/>
      <c r="O976" s="70" t="n"/>
      <c r="P976" s="123" t="n"/>
      <c r="Q976" s="122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120" t="n"/>
      <c r="H977" s="121" t="n"/>
      <c r="I977" s="122" t="n"/>
      <c r="J977" s="70" t="n"/>
      <c r="K977" s="70" t="n"/>
      <c r="L977" s="70" t="n"/>
      <c r="M977" s="70" t="n"/>
      <c r="N977" s="70" t="n"/>
      <c r="O977" s="70" t="n"/>
      <c r="P977" s="123" t="n"/>
      <c r="Q977" s="122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120" t="n"/>
      <c r="H978" s="121" t="n"/>
      <c r="I978" s="122" t="n"/>
      <c r="J978" s="70" t="n"/>
      <c r="K978" s="70" t="n"/>
      <c r="L978" s="70" t="n"/>
      <c r="M978" s="70" t="n"/>
      <c r="N978" s="70" t="n"/>
      <c r="O978" s="70" t="n"/>
      <c r="P978" s="123" t="n"/>
      <c r="Q978" s="122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120" t="n"/>
      <c r="H979" s="121" t="n"/>
      <c r="I979" s="122" t="n"/>
      <c r="J979" s="70" t="n"/>
      <c r="K979" s="70" t="n"/>
      <c r="L979" s="70" t="n"/>
      <c r="M979" s="70" t="n"/>
      <c r="N979" s="70" t="n"/>
      <c r="O979" s="70" t="n"/>
      <c r="P979" s="123" t="n"/>
      <c r="Q979" s="122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120" t="n"/>
      <c r="H980" s="121" t="n"/>
      <c r="I980" s="122" t="n"/>
      <c r="J980" s="70" t="n"/>
      <c r="K980" s="70" t="n"/>
      <c r="L980" s="70" t="n"/>
      <c r="M980" s="70" t="n"/>
      <c r="N980" s="70" t="n"/>
      <c r="O980" s="70" t="n"/>
      <c r="P980" s="123" t="n"/>
      <c r="Q980" s="122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120" t="n"/>
      <c r="H981" s="121" t="n"/>
      <c r="I981" s="122" t="n"/>
      <c r="J981" s="70" t="n"/>
      <c r="K981" s="70" t="n"/>
      <c r="L981" s="70" t="n"/>
      <c r="M981" s="70" t="n"/>
      <c r="N981" s="70" t="n"/>
      <c r="O981" s="70" t="n"/>
      <c r="P981" s="123" t="n"/>
      <c r="Q981" s="122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120" t="n"/>
      <c r="H982" s="121" t="n"/>
      <c r="I982" s="122" t="n"/>
      <c r="J982" s="70" t="n"/>
      <c r="K982" s="70" t="n"/>
      <c r="L982" s="70" t="n"/>
      <c r="M982" s="70" t="n"/>
      <c r="N982" s="70" t="n"/>
      <c r="O982" s="70" t="n"/>
      <c r="P982" s="123" t="n"/>
      <c r="Q982" s="122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120" t="n"/>
      <c r="H983" s="121" t="n"/>
      <c r="I983" s="122" t="n"/>
      <c r="J983" s="70" t="n"/>
      <c r="K983" s="70" t="n"/>
      <c r="L983" s="70" t="n"/>
      <c r="M983" s="70" t="n"/>
      <c r="N983" s="70" t="n"/>
      <c r="O983" s="70" t="n"/>
      <c r="P983" s="123" t="n"/>
      <c r="Q983" s="122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120" t="n"/>
      <c r="H984" s="121" t="n"/>
      <c r="I984" s="122" t="n"/>
      <c r="J984" s="70" t="n"/>
      <c r="K984" s="70" t="n"/>
      <c r="L984" s="70" t="n"/>
      <c r="M984" s="70" t="n"/>
      <c r="N984" s="70" t="n"/>
      <c r="O984" s="70" t="n"/>
      <c r="P984" s="123" t="n"/>
      <c r="Q984" s="122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120" t="n"/>
      <c r="H985" s="121" t="n"/>
      <c r="I985" s="122" t="n"/>
      <c r="J985" s="70" t="n"/>
      <c r="K985" s="70" t="n"/>
      <c r="L985" s="70" t="n"/>
      <c r="M985" s="70" t="n"/>
      <c r="N985" s="70" t="n"/>
      <c r="O985" s="70" t="n"/>
      <c r="P985" s="123" t="n"/>
      <c r="Q985" s="122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120" t="n"/>
      <c r="H986" s="121" t="n"/>
      <c r="I986" s="122" t="n"/>
      <c r="J986" s="70" t="n"/>
      <c r="K986" s="70" t="n"/>
      <c r="L986" s="70" t="n"/>
      <c r="M986" s="70" t="n"/>
      <c r="N986" s="70" t="n"/>
      <c r="O986" s="70" t="n"/>
      <c r="P986" s="123" t="n"/>
      <c r="Q986" s="122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120" t="n"/>
      <c r="H987" s="121" t="n"/>
      <c r="I987" s="122" t="n"/>
      <c r="J987" s="70" t="n"/>
      <c r="K987" s="70" t="n"/>
      <c r="L987" s="70" t="n"/>
      <c r="M987" s="70" t="n"/>
      <c r="N987" s="70" t="n"/>
      <c r="O987" s="70" t="n"/>
      <c r="P987" s="123" t="n"/>
      <c r="Q987" s="122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120" t="n"/>
      <c r="H988" s="121" t="n"/>
      <c r="I988" s="122" t="n"/>
      <c r="J988" s="70" t="n"/>
      <c r="K988" s="70" t="n"/>
      <c r="L988" s="70" t="n"/>
      <c r="M988" s="70" t="n"/>
      <c r="N988" s="70" t="n"/>
      <c r="O988" s="70" t="n"/>
      <c r="P988" s="123" t="n"/>
      <c r="Q988" s="122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120" t="n"/>
      <c r="H989" s="121" t="n"/>
      <c r="I989" s="122" t="n"/>
      <c r="J989" s="70" t="n"/>
      <c r="K989" s="70" t="n"/>
      <c r="L989" s="70" t="n"/>
      <c r="M989" s="70" t="n"/>
      <c r="N989" s="70" t="n"/>
      <c r="O989" s="70" t="n"/>
      <c r="P989" s="123" t="n"/>
      <c r="Q989" s="122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120" t="n"/>
      <c r="H990" s="121" t="n"/>
      <c r="I990" s="122" t="n"/>
      <c r="J990" s="70" t="n"/>
      <c r="K990" s="70" t="n"/>
      <c r="L990" s="70" t="n"/>
      <c r="M990" s="70" t="n"/>
      <c r="N990" s="70" t="n"/>
      <c r="O990" s="70" t="n"/>
      <c r="P990" s="123" t="n"/>
      <c r="Q990" s="122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120" t="n"/>
      <c r="H991" s="121" t="n"/>
      <c r="I991" s="122" t="n"/>
      <c r="J991" s="70" t="n"/>
      <c r="K991" s="70" t="n"/>
      <c r="L991" s="70" t="n"/>
      <c r="M991" s="70" t="n"/>
      <c r="N991" s="70" t="n"/>
      <c r="O991" s="70" t="n"/>
      <c r="P991" s="123" t="n"/>
      <c r="Q991" s="122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120" t="n"/>
      <c r="H992" s="121" t="n"/>
      <c r="I992" s="122" t="n"/>
      <c r="J992" s="70" t="n"/>
      <c r="K992" s="70" t="n"/>
      <c r="L992" s="70" t="n"/>
      <c r="M992" s="70" t="n"/>
      <c r="N992" s="70" t="n"/>
      <c r="O992" s="70" t="n"/>
      <c r="P992" s="123" t="n"/>
      <c r="Q992" s="122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120" t="n"/>
      <c r="H993" s="121" t="n"/>
      <c r="I993" s="122" t="n"/>
      <c r="J993" s="70" t="n"/>
      <c r="K993" s="70" t="n"/>
      <c r="L993" s="70" t="n"/>
      <c r="M993" s="70" t="n"/>
      <c r="N993" s="70" t="n"/>
      <c r="O993" s="70" t="n"/>
      <c r="P993" s="123" t="n"/>
      <c r="Q993" s="122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120" t="n"/>
      <c r="H994" s="121" t="n"/>
      <c r="I994" s="122" t="n"/>
      <c r="J994" s="70" t="n"/>
      <c r="K994" s="70" t="n"/>
      <c r="L994" s="70" t="n"/>
      <c r="M994" s="70" t="n"/>
      <c r="N994" s="70" t="n"/>
      <c r="O994" s="70" t="n"/>
      <c r="P994" s="123" t="n"/>
      <c r="Q994" s="122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120" t="n"/>
      <c r="H995" s="121" t="n"/>
      <c r="I995" s="122" t="n"/>
      <c r="J995" s="70" t="n"/>
      <c r="K995" s="70" t="n"/>
      <c r="L995" s="70" t="n"/>
      <c r="M995" s="70" t="n"/>
      <c r="N995" s="70" t="n"/>
      <c r="O995" s="70" t="n"/>
      <c r="P995" s="123" t="n"/>
      <c r="Q995" s="122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120" t="n"/>
      <c r="H996" s="121" t="n"/>
      <c r="I996" s="122" t="n"/>
      <c r="J996" s="70" t="n"/>
      <c r="K996" s="70" t="n"/>
      <c r="L996" s="70" t="n"/>
      <c r="M996" s="70" t="n"/>
      <c r="N996" s="70" t="n"/>
      <c r="O996" s="70" t="n"/>
      <c r="P996" s="123" t="n"/>
      <c r="Q996" s="122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120" t="n"/>
      <c r="H997" s="121" t="n"/>
      <c r="I997" s="122" t="n"/>
      <c r="J997" s="70" t="n"/>
      <c r="K997" s="70" t="n"/>
      <c r="L997" s="70" t="n"/>
      <c r="M997" s="70" t="n"/>
      <c r="N997" s="70" t="n"/>
      <c r="O997" s="70" t="n"/>
      <c r="P997" s="123" t="n"/>
      <c r="Q997" s="122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120" t="n"/>
      <c r="H998" s="121" t="n"/>
      <c r="I998" s="122" t="n"/>
      <c r="J998" s="70" t="n"/>
      <c r="K998" s="70" t="n"/>
      <c r="L998" s="70" t="n"/>
      <c r="M998" s="70" t="n"/>
      <c r="N998" s="70" t="n"/>
      <c r="O998" s="70" t="n"/>
      <c r="P998" s="123" t="n"/>
      <c r="Q998" s="122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120" t="n"/>
      <c r="H999" s="121" t="n"/>
      <c r="I999" s="122" t="n"/>
      <c r="J999" s="70" t="n"/>
      <c r="K999" s="70" t="n"/>
      <c r="L999" s="70" t="n"/>
      <c r="M999" s="70" t="n"/>
      <c r="N999" s="70" t="n"/>
      <c r="O999" s="70" t="n"/>
      <c r="P999" s="123" t="n"/>
      <c r="Q999" s="122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120" t="n"/>
      <c r="H1000" s="121" t="n"/>
      <c r="I1000" s="122" t="n"/>
      <c r="J1000" s="70" t="n"/>
      <c r="K1000" s="70" t="n"/>
      <c r="L1000" s="70" t="n"/>
      <c r="M1000" s="70" t="n"/>
      <c r="N1000" s="70" t="n"/>
      <c r="O1000" s="70" t="n"/>
      <c r="P1000" s="123" t="n"/>
      <c r="Q1000" s="122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</row>
  </sheetData>
  <autoFilter ref="$C$9:$I$9"/>
  <mergeCells count="12">
    <mergeCell ref="K8:M8"/>
    <mergeCell ref="C2:E8"/>
    <mergeCell ref="N8:Q8"/>
    <mergeCell ref="C1:D1"/>
    <mergeCell ref="S5:T5"/>
    <mergeCell ref="X1:Y1"/>
    <mergeCell ref="S1:T1"/>
    <mergeCell ref="X5:Y5"/>
    <mergeCell ref="K6:L6"/>
    <mergeCell ref="K5:L5"/>
    <mergeCell ref="K4:L4"/>
    <mergeCell ref="U1:U5"/>
  </mergeCells>
  <conditionalFormatting sqref="I1 Q1">
    <cfRule type="expression" priority="1" dxfId="0">
      <formula>#REF!&lt;4</formula>
    </cfRule>
  </conditionalFormatting>
  <conditionalFormatting sqref="I2:I4 Q2:Q4">
    <cfRule type="expression" priority="2" dxfId="0">
      <formula>$J10&lt;4</formula>
    </cfRule>
  </conditionalFormatting>
  <conditionalFormatting sqref="I10:I33 I35:I38 Q21:Q22">
    <cfRule type="expression" priority="3" dxfId="0">
      <formula>#REF!&lt;4</formula>
    </cfRule>
  </conditionalFormatting>
  <conditionalFormatting sqref="I10:I33 I35:I38">
    <cfRule type="expression" priority="4" dxfId="1">
      <formula>H10=""</formula>
    </cfRule>
    <cfRule type="expression" priority="5" dxfId="2">
      <formula>$J10&lt;0</formula>
    </cfRule>
    <cfRule type="expression" priority="6" dxfId="3">
      <formula>AND($J10&gt;0,$J10&lt;4)</formula>
    </cfRule>
    <cfRule type="expression" priority="7" dxfId="4">
      <formula>$J10=0</formula>
    </cfRule>
    <cfRule type="expression" priority="8" dxfId="5">
      <formula>$J10&gt;=4</formula>
    </cfRule>
  </conditionalFormatting>
  <conditionalFormatting sqref="I16:I17 Q16:Q17">
    <cfRule type="expression" priority="9" dxfId="0">
      <formula>$J20&lt;4</formula>
    </cfRule>
  </conditionalFormatting>
  <conditionalFormatting sqref="I18 Q18">
    <cfRule type="expression" priority="10" dxfId="0">
      <formula>$J31&lt;4</formula>
    </cfRule>
  </conditionalFormatting>
  <conditionalFormatting sqref="I23">
    <cfRule type="expression" priority="12" dxfId="0">
      <formula>$J61&lt;4</formula>
    </cfRule>
  </conditionalFormatting>
  <conditionalFormatting sqref="I24 I37 Q37">
    <cfRule type="expression" priority="13" dxfId="0">
      <formula>$J61&lt;4</formula>
    </cfRule>
  </conditionalFormatting>
  <conditionalFormatting sqref="I25 I33 I35:I36 Q25 Q33:Q36">
    <cfRule type="expression" priority="14" dxfId="0">
      <formula>$J61&lt;4</formula>
    </cfRule>
  </conditionalFormatting>
  <conditionalFormatting sqref="I26 Q26">
    <cfRule type="expression" priority="15" dxfId="0">
      <formula>$J61&lt;4</formula>
    </cfRule>
  </conditionalFormatting>
  <conditionalFormatting sqref="I27">
    <cfRule type="expression" priority="16" dxfId="0">
      <formula>$J61&lt;4</formula>
    </cfRule>
  </conditionalFormatting>
  <conditionalFormatting sqref="I60:I1000 Q60:Q1000">
    <cfRule type="expression" priority="17" dxfId="0">
      <formula>$J69&lt;4</formula>
    </cfRule>
  </conditionalFormatting>
  <conditionalFormatting sqref="Q5:Q6">
    <cfRule type="expression" priority="19" dxfId="0">
      <formula>#REF!&lt;4</formula>
    </cfRule>
  </conditionalFormatting>
  <conditionalFormatting sqref="I9 I11:I12 Q9 Q11:Q12">
    <cfRule type="expression" priority="20" dxfId="0">
      <formula>$J13&lt;4</formula>
    </cfRule>
  </conditionalFormatting>
  <conditionalFormatting sqref="Q10:Q33 Q35:Q38">
    <cfRule type="expression" priority="21" dxfId="0">
      <formula>#REF!&lt;4</formula>
    </cfRule>
    <cfRule type="expression" priority="22" dxfId="6">
      <formula>P10=""</formula>
    </cfRule>
    <cfRule type="expression" priority="23" dxfId="5">
      <formula>$R10&gt;=4</formula>
    </cfRule>
    <cfRule type="expression" priority="24" dxfId="4">
      <formula>$R10=0</formula>
    </cfRule>
    <cfRule type="expression" priority="25" dxfId="2">
      <formula>$R10&lt;0</formula>
    </cfRule>
    <cfRule type="expression" priority="26" dxfId="3">
      <formula>AND($R10&gt;0,$R10&lt;4)</formula>
    </cfRule>
    <cfRule type="expression" priority="27" dxfId="1">
      <formula>P10=""</formula>
    </cfRule>
    <cfRule type="expression" priority="28" dxfId="2">
      <formula>$J10&lt;0</formula>
    </cfRule>
    <cfRule type="expression" priority="29" dxfId="3">
      <formula>AND($J10&gt;0,$J10&lt;4)</formula>
    </cfRule>
    <cfRule type="expression" priority="30" dxfId="4">
      <formula>$J10=0</formula>
    </cfRule>
    <cfRule type="expression" priority="31" dxfId="5">
      <formula>$J10&gt;=4</formula>
    </cfRule>
  </conditionalFormatting>
  <conditionalFormatting sqref="Q19">
    <cfRule type="expression" priority="32" dxfId="0">
      <formula>#REF!&lt;4</formula>
    </cfRule>
  </conditionalFormatting>
  <conditionalFormatting sqref="I28">
    <cfRule type="expression" priority="33" dxfId="0">
      <formula>$J61&lt;4</formula>
    </cfRule>
  </conditionalFormatting>
  <conditionalFormatting sqref="Q23">
    <cfRule type="expression" priority="34" dxfId="0">
      <formula>$J61&lt;4</formula>
    </cfRule>
  </conditionalFormatting>
  <conditionalFormatting sqref="Q24">
    <cfRule type="expression" priority="35" dxfId="0">
      <formula>$J61&lt;4</formula>
    </cfRule>
  </conditionalFormatting>
  <conditionalFormatting sqref="Q27">
    <cfRule type="expression" priority="36" dxfId="0">
      <formula>$J61&lt;4</formula>
    </cfRule>
  </conditionalFormatting>
  <conditionalFormatting sqref="Q28">
    <cfRule type="expression" priority="37" dxfId="0">
      <formula>$J61&lt;4</formula>
    </cfRule>
  </conditionalFormatting>
  <conditionalFormatting sqref="I29:I32 Q29:Q32">
    <cfRule type="expression" priority="38" dxfId="0">
      <formula>$J61&lt;4</formula>
    </cfRule>
  </conditionalFormatting>
  <conditionalFormatting sqref="I34">
    <cfRule type="expression" priority="39" dxfId="0">
      <formula>#REF!&lt;4</formula>
    </cfRule>
    <cfRule type="expression" priority="40" dxfId="1">
      <formula>H34=""</formula>
    </cfRule>
    <cfRule type="expression" priority="41" dxfId="2">
      <formula>$J34&lt;0</formula>
    </cfRule>
    <cfRule type="expression" priority="42" dxfId="3">
      <formula>AND($J34&gt;0,$J34&lt;4)</formula>
    </cfRule>
    <cfRule type="expression" priority="43" dxfId="4">
      <formula>$J34=0</formula>
    </cfRule>
    <cfRule type="expression" priority="44" dxfId="5">
      <formula>$J34&gt;=4</formula>
    </cfRule>
    <cfRule type="expression" priority="45" dxfId="0">
      <formula>$J70&lt;4</formula>
    </cfRule>
  </conditionalFormatting>
  <conditionalFormatting sqref="Q34">
    <cfRule type="expression" priority="46" dxfId="0">
      <formula>#REF!&lt;4</formula>
    </cfRule>
    <cfRule type="expression" priority="47" dxfId="6">
      <formula>P34=""</formula>
    </cfRule>
    <cfRule type="expression" priority="48" dxfId="5">
      <formula>$R34&gt;=4</formula>
    </cfRule>
    <cfRule type="expression" priority="49" dxfId="4">
      <formula>$R34=0</formula>
    </cfRule>
    <cfRule type="expression" priority="50" dxfId="2">
      <formula>$R34&lt;0</formula>
    </cfRule>
    <cfRule type="expression" priority="51" dxfId="3">
      <formula>AND($R34&gt;0,$R34&lt;4)</formula>
    </cfRule>
    <cfRule type="expression" priority="52" dxfId="1">
      <formula>P34=""</formula>
    </cfRule>
    <cfRule type="expression" priority="53" dxfId="2">
      <formula>$J34&lt;0</formula>
    </cfRule>
    <cfRule type="expression" priority="54" dxfId="3">
      <formula>AND($J34&gt;0,$J34&lt;4)</formula>
    </cfRule>
    <cfRule type="expression" priority="55" dxfId="4">
      <formula>$J34=0</formula>
    </cfRule>
    <cfRule type="expression" priority="56" dxfId="5">
      <formula>$J34&gt;=4</formula>
    </cfRule>
  </conditionalFormatting>
  <conditionalFormatting sqref="I8 I13 Q7 Q13">
    <cfRule type="expression" priority="57" dxfId="0">
      <formula>#REF!&lt;4</formula>
    </cfRule>
  </conditionalFormatting>
  <conditionalFormatting sqref="I20 Q20">
    <cfRule type="expression" priority="58" dxfId="0">
      <formula>#REF!&lt;4</formula>
    </cfRule>
  </conditionalFormatting>
  <conditionalFormatting sqref="I38 Q38">
    <cfRule type="expression" priority="59" dxfId="0">
      <formula>$J68&lt;4</formula>
    </cfRule>
  </conditionalFormatting>
  <conditionalFormatting sqref="I39:I58 Q46:Q47">
    <cfRule type="expression" priority="60" dxfId="0">
      <formula>#REF!&lt;4</formula>
    </cfRule>
  </conditionalFormatting>
  <conditionalFormatting sqref="I39:I58">
    <cfRule type="expression" priority="61" dxfId="1">
      <formula>H39=""</formula>
    </cfRule>
    <cfRule type="expression" priority="62" dxfId="2">
      <formula>$J39&lt;0</formula>
    </cfRule>
    <cfRule type="expression" priority="63" dxfId="3">
      <formula>AND($J39&gt;0,$J39&lt;4)</formula>
    </cfRule>
    <cfRule type="expression" priority="64" dxfId="4">
      <formula>$J39=0</formula>
    </cfRule>
    <cfRule type="expression" priority="65" dxfId="5">
      <formula>$J39&gt;=4</formula>
    </cfRule>
  </conditionalFormatting>
  <conditionalFormatting sqref="I41:I42 Q41:Q42">
    <cfRule type="expression" priority="66" dxfId="0">
      <formula>$J45&lt;4</formula>
    </cfRule>
  </conditionalFormatting>
  <conditionalFormatting sqref="I43 Q43">
    <cfRule type="expression" priority="67" dxfId="0">
      <formula>$J56&lt;4</formula>
    </cfRule>
  </conditionalFormatting>
  <conditionalFormatting sqref="I48">
    <cfRule type="expression" priority="68" dxfId="0">
      <formula>$J86&lt;4</formula>
    </cfRule>
  </conditionalFormatting>
  <conditionalFormatting sqref="I49">
    <cfRule type="expression" priority="69" dxfId="0">
      <formula>$J86&lt;4</formula>
    </cfRule>
  </conditionalFormatting>
  <conditionalFormatting sqref="I50 I58 Q50 Q58:Q59">
    <cfRule type="expression" priority="70" dxfId="0">
      <formula>$J86&lt;4</formula>
    </cfRule>
  </conditionalFormatting>
  <conditionalFormatting sqref="I51 Q51">
    <cfRule type="expression" priority="71" dxfId="0">
      <formula>$J86&lt;4</formula>
    </cfRule>
  </conditionalFormatting>
  <conditionalFormatting sqref="I52">
    <cfRule type="expression" priority="72" dxfId="0">
      <formula>$J86&lt;4</formula>
    </cfRule>
  </conditionalFormatting>
  <conditionalFormatting sqref="Q39:Q58">
    <cfRule type="expression" priority="73" dxfId="0">
      <formula>#REF!&lt;4</formula>
    </cfRule>
    <cfRule type="expression" priority="74" dxfId="6">
      <formula>P39=""</formula>
    </cfRule>
    <cfRule type="expression" priority="75" dxfId="5">
      <formula>$R39&gt;=4</formula>
    </cfRule>
    <cfRule type="expression" priority="76" dxfId="4">
      <formula>$R39=0</formula>
    </cfRule>
    <cfRule type="expression" priority="77" dxfId="2">
      <formula>$R39&lt;0</formula>
    </cfRule>
    <cfRule type="expression" priority="78" dxfId="3">
      <formula>AND($R39&gt;0,$R39&lt;4)</formula>
    </cfRule>
    <cfRule type="expression" priority="79" dxfId="1">
      <formula>P39=""</formula>
    </cfRule>
    <cfRule type="expression" priority="80" dxfId="2">
      <formula>$J39&lt;0</formula>
    </cfRule>
    <cfRule type="expression" priority="81" dxfId="3">
      <formula>AND($J39&gt;0,$J39&lt;4)</formula>
    </cfRule>
    <cfRule type="expression" priority="82" dxfId="4">
      <formula>$J39=0</formula>
    </cfRule>
    <cfRule type="expression" priority="83" dxfId="5">
      <formula>$J39&gt;=4</formula>
    </cfRule>
  </conditionalFormatting>
  <conditionalFormatting sqref="Q44">
    <cfRule type="expression" priority="84" dxfId="0">
      <formula>#REF!&lt;4</formula>
    </cfRule>
  </conditionalFormatting>
  <conditionalFormatting sqref="I53">
    <cfRule type="expression" priority="85" dxfId="0">
      <formula>$J86&lt;4</formula>
    </cfRule>
  </conditionalFormatting>
  <conditionalFormatting sqref="Q48">
    <cfRule type="expression" priority="86" dxfId="0">
      <formula>$J86&lt;4</formula>
    </cfRule>
  </conditionalFormatting>
  <conditionalFormatting sqref="Q49">
    <cfRule type="expression" priority="87" dxfId="0">
      <formula>$J86&lt;4</formula>
    </cfRule>
  </conditionalFormatting>
  <conditionalFormatting sqref="Q52">
    <cfRule type="expression" priority="88" dxfId="0">
      <formula>$J86&lt;4</formula>
    </cfRule>
  </conditionalFormatting>
  <conditionalFormatting sqref="Q53">
    <cfRule type="expression" priority="89" dxfId="0">
      <formula>$J86&lt;4</formula>
    </cfRule>
  </conditionalFormatting>
  <conditionalFormatting sqref="I54:I57 Q54:Q57">
    <cfRule type="expression" priority="90" dxfId="0">
      <formula>$J86&lt;4</formula>
    </cfRule>
  </conditionalFormatting>
  <conditionalFormatting sqref="I59">
    <cfRule type="expression" priority="91" dxfId="0">
      <formula>#REF!&lt;4</formula>
    </cfRule>
    <cfRule type="expression" priority="92" dxfId="1">
      <formula>H59=""</formula>
    </cfRule>
    <cfRule type="expression" priority="93" dxfId="2">
      <formula>$J59&lt;0</formula>
    </cfRule>
    <cfRule type="expression" priority="94" dxfId="3">
      <formula>AND($J59&gt;0,$J59&lt;4)</formula>
    </cfRule>
    <cfRule type="expression" priority="95" dxfId="4">
      <formula>$J59=0</formula>
    </cfRule>
    <cfRule type="expression" priority="96" dxfId="5">
      <formula>$J59&gt;=4</formula>
    </cfRule>
    <cfRule type="expression" priority="97" dxfId="0">
      <formula>$J95&lt;4</formula>
    </cfRule>
  </conditionalFormatting>
  <conditionalFormatting sqref="Q59">
    <cfRule type="expression" priority="98" dxfId="0">
      <formula>#REF!&lt;4</formula>
    </cfRule>
    <cfRule type="expression" priority="99" dxfId="6">
      <formula>P59=""</formula>
    </cfRule>
    <cfRule type="expression" priority="100" dxfId="5">
      <formula>$R59&gt;=4</formula>
    </cfRule>
    <cfRule type="expression" priority="101" dxfId="4">
      <formula>$R59=0</formula>
    </cfRule>
    <cfRule type="expression" priority="102" dxfId="2">
      <formula>$R59&lt;0</formula>
    </cfRule>
    <cfRule type="expression" priority="103" dxfId="3">
      <formula>AND($R59&gt;0,$R59&lt;4)</formula>
    </cfRule>
    <cfRule type="expression" priority="104" dxfId="1">
      <formula>P59=""</formula>
    </cfRule>
    <cfRule type="expression" priority="105" dxfId="2">
      <formula>$J59&lt;0</formula>
    </cfRule>
    <cfRule type="expression" priority="106" dxfId="3">
      <formula>AND($J59&gt;0,$J59&lt;4)</formula>
    </cfRule>
    <cfRule type="expression" priority="107" dxfId="4">
      <formula>$J59=0</formula>
    </cfRule>
    <cfRule type="expression" priority="108" dxfId="5">
      <formula>$J59&gt;=4</formula>
    </cfRule>
  </conditionalFormatting>
  <conditionalFormatting sqref="I45 Q45">
    <cfRule type="expression" priority="109" dxfId="0">
      <formula>#REF!&lt;4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tabColor rgb="FF432FD9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339" min="1" max="1"/>
    <col width="4.71" customWidth="1" style="339" min="2" max="2"/>
    <col width="13.71" customWidth="1" style="339" min="3" max="3"/>
    <col width="15.57" customWidth="1" style="339" min="4" max="4"/>
    <col width="29.86" customWidth="1" style="339" min="5" max="5"/>
    <col width="15.57" customWidth="1" style="339" min="6" max="6"/>
    <col width="11" customWidth="1" style="339" min="7" max="7"/>
    <col width="17.14" customWidth="1" style="339" min="8" max="8"/>
    <col width="20.29" customWidth="1" style="339" min="9" max="9"/>
    <col hidden="1" width="10" customWidth="1" style="339" min="10" max="10"/>
    <col width="10.29" customWidth="1" style="339" min="11" max="11"/>
    <col width="12" customWidth="1" style="339" min="12" max="12"/>
    <col width="13.43" customWidth="1" style="339" min="13" max="13"/>
    <col width="14.71" customWidth="1" style="339" min="14" max="14"/>
    <col width="11.43" customWidth="1" style="339" min="15" max="15"/>
    <col width="15.71" customWidth="1" style="339" min="16" max="16"/>
    <col width="20.29" customWidth="1" style="339" min="17" max="17"/>
    <col hidden="1" width="9" customWidth="1" style="339" min="18" max="18"/>
    <col width="11.43" customWidth="1" style="339" min="19" max="26"/>
  </cols>
  <sheetData>
    <row r="1" ht="15.75" customHeight="1" s="339">
      <c r="A1" s="1" t="n"/>
      <c r="B1" s="1" t="n"/>
      <c r="C1" s="2" t="n"/>
      <c r="E1" s="1" t="n"/>
      <c r="F1" s="1" t="n"/>
      <c r="G1" s="3" t="n"/>
      <c r="H1" s="18" t="n"/>
      <c r="I1" s="5" t="n"/>
      <c r="J1" s="1" t="n"/>
      <c r="K1" s="1" t="n"/>
      <c r="L1" s="1" t="n"/>
      <c r="M1" s="1" t="n"/>
      <c r="N1" s="1" t="n"/>
      <c r="O1" s="1" t="n"/>
      <c r="P1" s="6" t="n"/>
      <c r="Q1" s="5" t="n"/>
      <c r="R1" s="7" t="n"/>
      <c r="S1" s="2" t="n"/>
      <c r="U1" s="8" t="n"/>
      <c r="V1" s="1" t="n"/>
      <c r="W1" s="7" t="n"/>
      <c r="X1" s="2" t="n"/>
      <c r="Z1" s="1" t="n"/>
    </row>
    <row r="2" ht="15.75" customHeight="1" s="339">
      <c r="A2" s="1" t="n"/>
      <c r="B2" s="1" t="n"/>
      <c r="C2" s="366" t="n"/>
      <c r="D2" s="349" t="n"/>
      <c r="E2" s="350" t="n"/>
      <c r="F2" s="1" t="n"/>
      <c r="G2" s="3" t="n"/>
      <c r="H2" s="18" t="n"/>
      <c r="I2" s="5" t="n"/>
      <c r="J2" s="1" t="n"/>
      <c r="K2" s="1" t="n"/>
      <c r="L2" s="1" t="n"/>
      <c r="M2" s="1" t="n"/>
      <c r="N2" s="1" t="n"/>
      <c r="O2" s="1" t="n"/>
      <c r="P2" s="6" t="n"/>
      <c r="Q2" s="5" t="n"/>
      <c r="R2" s="7" t="n"/>
      <c r="S2" s="2" t="n"/>
      <c r="T2" s="2" t="n"/>
      <c r="V2" s="1" t="n"/>
      <c r="W2" s="7" t="n"/>
      <c r="X2" s="2" t="n"/>
      <c r="Y2" s="2" t="n"/>
      <c r="Z2" s="1" t="n"/>
    </row>
    <row r="3" ht="15.75" customHeight="1" s="339">
      <c r="A3" s="1" t="n"/>
      <c r="B3" s="1" t="n"/>
      <c r="C3" s="351" t="n"/>
      <c r="E3" s="352" t="n"/>
      <c r="F3" s="1" t="n"/>
      <c r="G3" s="3" t="n"/>
      <c r="H3" s="18" t="n"/>
      <c r="I3" s="5" t="n"/>
      <c r="J3" s="1" t="n"/>
      <c r="K3" s="1" t="n"/>
      <c r="L3" s="1" t="n"/>
      <c r="M3" s="1" t="n"/>
      <c r="N3" s="1" t="n"/>
      <c r="O3" s="1" t="n"/>
      <c r="P3" s="6" t="n"/>
      <c r="Q3" s="5" t="n"/>
      <c r="R3" s="7" t="n"/>
      <c r="S3" s="2" t="n"/>
      <c r="T3" s="2" t="n"/>
      <c r="V3" s="1" t="n"/>
      <c r="W3" s="7" t="n"/>
      <c r="X3" s="2" t="n"/>
      <c r="Y3" s="2" t="n"/>
      <c r="Z3" s="1" t="n"/>
    </row>
    <row r="4" ht="17.25" customHeight="1" s="339">
      <c r="A4" s="1" t="n"/>
      <c r="B4" s="1" t="n"/>
      <c r="C4" s="351" t="n"/>
      <c r="E4" s="352" t="n"/>
      <c r="F4" s="1" t="n"/>
      <c r="G4" s="3" t="n"/>
      <c r="H4" s="18" t="n"/>
      <c r="I4" s="5" t="n"/>
      <c r="J4" s="1" t="n"/>
      <c r="K4" s="340" t="inlineStr">
        <is>
          <t>INGRESOS</t>
        </is>
      </c>
      <c r="L4" s="341" t="n"/>
      <c r="M4" s="162">
        <f>SUM(G10:G2000)</f>
        <v/>
      </c>
      <c r="N4" s="1" t="n"/>
      <c r="O4" s="1" t="n"/>
      <c r="P4" s="6" t="n"/>
      <c r="Q4" s="5" t="n"/>
      <c r="R4" s="7" t="n"/>
      <c r="S4" s="2" t="n"/>
      <c r="T4" s="2" t="n"/>
      <c r="V4" s="1" t="n"/>
      <c r="W4" s="7" t="n"/>
      <c r="X4" s="2" t="n"/>
      <c r="Y4" s="2" t="n"/>
      <c r="Z4" s="1" t="n"/>
    </row>
    <row r="5" ht="17.25" customHeight="1" s="339">
      <c r="A5" s="1" t="n"/>
      <c r="B5" s="1" t="n"/>
      <c r="C5" s="351" t="n"/>
      <c r="E5" s="352" t="n"/>
      <c r="F5" s="23" t="n"/>
      <c r="G5" s="1" t="n"/>
      <c r="H5" s="1" t="n"/>
      <c r="I5" s="1" t="n"/>
      <c r="J5" s="23" t="n"/>
      <c r="K5" s="342" t="inlineStr">
        <is>
          <t>EGRESOS</t>
        </is>
      </c>
      <c r="L5" s="341" t="n"/>
      <c r="M5" s="164">
        <f>SUM(O10:O2000)</f>
        <v/>
      </c>
      <c r="N5" s="23" t="n"/>
      <c r="O5" s="1" t="n"/>
      <c r="P5" s="6" t="n"/>
      <c r="Q5" s="26" t="n"/>
      <c r="R5" s="7" t="n"/>
      <c r="S5" s="27" t="n"/>
      <c r="V5" s="1" t="n"/>
      <c r="W5" s="7" t="n"/>
      <c r="X5" s="2" t="n"/>
      <c r="Z5" s="1" t="n"/>
    </row>
    <row r="6" ht="18" customHeight="1" s="339">
      <c r="A6" s="1" t="n"/>
      <c r="B6" s="1" t="n"/>
      <c r="C6" s="351" t="n"/>
      <c r="E6" s="352" t="n"/>
      <c r="F6" s="1" t="n"/>
      <c r="G6" s="1" t="n"/>
      <c r="H6" s="1" t="n"/>
      <c r="I6" s="1" t="n"/>
      <c r="J6" s="28" t="n"/>
      <c r="K6" s="343" t="inlineStr">
        <is>
          <t>GANANCIAS</t>
        </is>
      </c>
      <c r="L6" s="344" t="n"/>
      <c r="M6" s="31">
        <f>M4-M5</f>
        <v/>
      </c>
      <c r="N6" s="1" t="n"/>
      <c r="O6" s="1" t="n"/>
      <c r="P6" s="6" t="n"/>
      <c r="Q6" s="5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339">
      <c r="A7" s="1" t="n"/>
      <c r="B7" s="1" t="n"/>
      <c r="C7" s="351" t="n"/>
      <c r="E7" s="352" t="n"/>
      <c r="F7" s="1" t="n"/>
      <c r="G7" s="1" t="n"/>
      <c r="H7" s="1" t="n"/>
      <c r="I7" s="1" t="n"/>
      <c r="J7" s="27" t="n"/>
      <c r="K7" s="1" t="n"/>
      <c r="L7" s="1" t="n"/>
      <c r="M7" s="1" t="n"/>
      <c r="N7" s="1" t="n"/>
      <c r="O7" s="1" t="n"/>
      <c r="P7" s="6" t="n"/>
      <c r="Q7" s="5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339">
      <c r="A8" s="1" t="n"/>
      <c r="B8" s="1" t="n"/>
      <c r="C8" s="351" t="n"/>
      <c r="E8" s="352" t="n"/>
      <c r="F8" s="1" t="n"/>
      <c r="G8" s="3" t="n"/>
      <c r="H8" s="18" t="n"/>
      <c r="I8" s="5" t="n"/>
      <c r="J8" s="36">
        <f>TODAY()</f>
        <v/>
      </c>
      <c r="K8" s="345" t="inlineStr">
        <is>
          <t xml:space="preserve">  B O T O N E S   W H A T S A P P</t>
        </is>
      </c>
      <c r="L8" s="341" t="n"/>
      <c r="M8" s="346" t="n"/>
      <c r="N8" s="347" t="inlineStr">
        <is>
          <t xml:space="preserve">               D  A  T  O  S     D  E    L  A    C  U  E  N  T  A</t>
        </is>
      </c>
      <c r="O8" s="341" t="n"/>
      <c r="P8" s="341" t="n"/>
      <c r="Q8" s="346" t="n"/>
      <c r="R8" s="42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339">
      <c r="A9" s="1" t="n"/>
      <c r="B9" s="1" t="n"/>
      <c r="C9" s="332" t="inlineStr">
        <is>
          <t>NOMBRE</t>
        </is>
      </c>
      <c r="D9" s="332" t="inlineStr">
        <is>
          <t>CELULAR</t>
        </is>
      </c>
      <c r="E9" s="332" t="inlineStr">
        <is>
          <t>CORREO</t>
        </is>
      </c>
      <c r="F9" s="332" t="inlineStr">
        <is>
          <t>CLAVE</t>
        </is>
      </c>
      <c r="G9" s="333" t="inlineStr">
        <is>
          <t>PRECIO</t>
        </is>
      </c>
      <c r="H9" s="334" t="inlineStr">
        <is>
          <t>EXPIRACIÓN</t>
        </is>
      </c>
      <c r="I9" s="335" t="inlineStr">
        <is>
          <t>ALERTA</t>
        </is>
      </c>
      <c r="J9" s="51" t="inlineStr">
        <is>
          <t>DIAS</t>
        </is>
      </c>
      <c r="K9" s="52" t="inlineStr">
        <is>
          <t>COBRAR</t>
        </is>
      </c>
      <c r="L9" s="54" t="inlineStr">
        <is>
          <t>ACTUALIZAR</t>
        </is>
      </c>
      <c r="M9" s="55" t="inlineStr">
        <is>
          <t>PERFILES</t>
        </is>
      </c>
      <c r="N9" s="57" t="inlineStr">
        <is>
          <t>PROVEEDOR</t>
        </is>
      </c>
      <c r="O9" s="59" t="inlineStr">
        <is>
          <t>PRECIO</t>
        </is>
      </c>
      <c r="P9" s="61" t="inlineStr">
        <is>
          <t>EXPIRACIÓN</t>
        </is>
      </c>
      <c r="Q9" s="63" t="inlineStr">
        <is>
          <t>ALERTA</t>
        </is>
      </c>
      <c r="R9" s="64" t="inlineStr">
        <is>
          <t>DIAS</t>
        </is>
      </c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78" t="n"/>
      <c r="D10" s="179" t="n"/>
      <c r="E10" s="190" t="n"/>
      <c r="F10" s="179" t="n"/>
      <c r="G10" s="336" t="n"/>
      <c r="H10" s="182" t="n"/>
      <c r="I10" s="186">
        <f>IF(H10="","",IF(J10&lt;0,"Vencido hace "&amp;J10*-1&amp;" días",IF(J10=0,"Vence hoy",IF(J10&gt;0,"Le quedan "&amp;J10&amp;" días",""))))</f>
        <v/>
      </c>
      <c r="J10" s="77">
        <f>H10-J$8</f>
        <v/>
      </c>
      <c r="K10" s="83">
        <f>HYPERLINK("https://api.whatsapp.com/send?phone=57"&amp;D10&amp;"&amp;text="&amp;(IF(J10&lt;=0,"*🚨 Hola "&amp;C10&amp;".*"&amp;"%0A"&amp;"%0A"&amp;"Terminó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"&amp;C10&amp;"."&amp;"%0A"&amp;"Le quedan "&amp;J10&amp;" días restantes de su membresía en *_CANVA PRO_*")),"💰")</f>
        <v/>
      </c>
      <c r="L10" s="83">
        <f>HYPERLINK("https://api.whatsapp.com/send?phone=57"&amp;D10&amp;"&amp;text=*_✅ ACTUALIZACIÓN DE DATOS | CANVA PRO_*"&amp;"%0A"&amp;"%0A"&amp;"💻 Correo: *"&amp;E10&amp;"*"&amp;"%0A"&amp;"🔐 Contraseña: *"&amp;F10&amp;"*","🔐")</f>
        <v/>
      </c>
      <c r="M10" s="84">
        <f>HYPERLINK("https://api.whatsapp.com/send?phone=57"&amp;D10&amp;"&amp;text=*_✅ CUENTA CANVA PRO_*"&amp;"%0A"&amp;"%0A"&amp;"*📧 Correo:* "&amp;E10&amp;"%0A"&amp;"*🔑 Contraseña:* "&amp;F10&amp;"%0A"&amp;"%0A"&amp;"*📍 Vence:* "&amp;H10,"💻")</f>
        <v/>
      </c>
      <c r="N10" s="187" t="n"/>
      <c r="O10" s="188" t="n"/>
      <c r="P10" s="189" t="n"/>
      <c r="Q10" s="76">
        <f>IF(P10="","",IF(R10&lt;0,"Vencido hace "&amp;R10*-1&amp;" días",IF(R10=0,"Vence hoy",IF(R10&gt;0,"Le quedan "&amp;R10&amp;" días",""))))</f>
        <v/>
      </c>
      <c r="R10" s="89">
        <f>P10-TODAY()</f>
        <v/>
      </c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1" t="n"/>
      <c r="C11" s="190" t="n"/>
      <c r="D11" s="191" t="n"/>
      <c r="E11" s="190" t="n"/>
      <c r="F11" s="191" t="n"/>
      <c r="G11" s="337" t="n"/>
      <c r="H11" s="194" t="n"/>
      <c r="I11" s="186">
        <f>IF(H11="","",IF(J11&lt;0,"Vencido hace "&amp;J11*-1&amp;" días",IF(J11=0,"Vence hoy",IF(J11&gt;0,"Le quedan "&amp;J11&amp;" días",""))))</f>
        <v/>
      </c>
      <c r="J11" s="77">
        <f>H11-J$8</f>
        <v/>
      </c>
      <c r="K11" s="83">
        <f>HYPERLINK("https://api.whatsapp.com/send?phone=57"&amp;D11&amp;"&amp;text="&amp;(IF(J11&lt;=0,"*🚨 Hola "&amp;C11&amp;".*"&amp;"%0A"&amp;"%0A"&amp;"Terminó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"&amp;C11&amp;"."&amp;"%0A"&amp;"Le quedan "&amp;J11&amp;" días restantes de su membresía en *_CANVA PRO_*")),"💰")</f>
        <v/>
      </c>
      <c r="L11" s="83">
        <f>HYPERLINK("https://api.whatsapp.com/send?phone=57"&amp;D11&amp;"&amp;text=*_✅ ACTUALIZACIÓN DE DATOS | CANVA PRO_*"&amp;"%0A"&amp;"%0A"&amp;"💻 Correo: *"&amp;E11&amp;"*"&amp;"%0A"&amp;"🔐 Contraseña: *"&amp;F11&amp;"*","🔐")</f>
        <v/>
      </c>
      <c r="M11" s="84">
        <f>HYPERLINK("https://api.whatsapp.com/send?phone=57"&amp;D11&amp;"&amp;text=*_✅ CUENTA CANVA PRO_*"&amp;"%0A"&amp;"%0A"&amp;"*📧 Correo:* "&amp;E11&amp;"%0A"&amp;"*🔑 Contraseña:* "&amp;F11&amp;"%0A"&amp;"%0A"&amp;"*📍 Vence:* "&amp;H11,"💻")</f>
        <v/>
      </c>
      <c r="N11" s="99" t="n"/>
      <c r="O11" s="101" t="n"/>
      <c r="P11" s="195" t="n"/>
      <c r="Q11" s="81">
        <f>IF(P11="","",IF(R11&lt;0,"Vencido hace "&amp;R11*-1&amp;" días",IF(R11=0,"Vence hoy",IF(R11&gt;0,"Le quedan "&amp;R11&amp;" días",""))))</f>
        <v/>
      </c>
      <c r="R11" s="144">
        <f>P11-TODAY()</f>
        <v/>
      </c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1" t="n"/>
      <c r="C12" s="190" t="n"/>
      <c r="D12" s="191" t="n"/>
      <c r="E12" s="190" t="n"/>
      <c r="F12" s="191" t="n"/>
      <c r="G12" s="337" t="n"/>
      <c r="H12" s="194" t="n"/>
      <c r="I12" s="186">
        <f>IF(H12="","",IF(J12&lt;0,"Vencido hace "&amp;J12*-1&amp;" días",IF(J12=0,"Vence hoy",IF(J12&gt;0,"Le quedan "&amp;J12&amp;" días",""))))</f>
        <v/>
      </c>
      <c r="J12" s="77">
        <f>H12-J$8</f>
        <v/>
      </c>
      <c r="K12" s="83">
        <f>HYPERLINK("https://api.whatsapp.com/send?phone=57"&amp;D12&amp;"&amp;text="&amp;(IF(J12&lt;=0,"*🚨 Hola "&amp;C12&amp;".*"&amp;"%0A"&amp;"%0A"&amp;"Terminó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"&amp;C12&amp;"."&amp;"%0A"&amp;"Le quedan "&amp;J12&amp;" días restantes de su membresía en *_CANVA PRO_*")),"💰")</f>
        <v/>
      </c>
      <c r="L12" s="83">
        <f>HYPERLINK("https://api.whatsapp.com/send?phone=57"&amp;D12&amp;"&amp;text=*_✅ ACTUALIZACIÓN DE DATOS | CANVA PRO_*"&amp;"%0A"&amp;"%0A"&amp;"💻 Correo: *"&amp;E12&amp;"*"&amp;"%0A"&amp;"🔐 Contraseña: *"&amp;F12&amp;"*","🔐")</f>
        <v/>
      </c>
      <c r="M12" s="84">
        <f>HYPERLINK("https://api.whatsapp.com/send?phone=57"&amp;D12&amp;"&amp;text=*_✅ CUENTA CANVA PRO_*"&amp;"%0A"&amp;"%0A"&amp;"*📧 Correo:* "&amp;E12&amp;"%0A"&amp;"*🔑 Contraseña:* "&amp;F12&amp;"%0A"&amp;"%0A"&amp;"*📍 Vence:* "&amp;H12,"💻")</f>
        <v/>
      </c>
      <c r="N12" s="99" t="n"/>
      <c r="O12" s="101" t="n"/>
      <c r="P12" s="195" t="n"/>
      <c r="Q12" s="81">
        <f>IF(P12="","",IF(R12&lt;0,"Vencido hace "&amp;R12*-1&amp;" días",IF(R12=0,"Vence hoy",IF(R12&gt;0,"Le quedan "&amp;R12&amp;" días",""))))</f>
        <v/>
      </c>
      <c r="R12" s="144">
        <f>P12-TODAY()</f>
        <v/>
      </c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1" t="n"/>
      <c r="C13" s="190" t="n"/>
      <c r="D13" s="191" t="n"/>
      <c r="E13" s="190" t="n"/>
      <c r="F13" s="191" t="n"/>
      <c r="G13" s="337" t="n"/>
      <c r="H13" s="194" t="n"/>
      <c r="I13" s="186">
        <f>IF(H13="","",IF(J13&lt;0,"Vencido hace "&amp;J13*-1&amp;" días",IF(J13=0,"Vence hoy",IF(J13&gt;0,"Le quedan "&amp;J13&amp;" días",""))))</f>
        <v/>
      </c>
      <c r="J13" s="77">
        <f>H13-J$8</f>
        <v/>
      </c>
      <c r="K13" s="83">
        <f>HYPERLINK("https://api.whatsapp.com/send?phone=57"&amp;D13&amp;"&amp;text="&amp;(IF(J13&lt;=0,"*🚨 Hola "&amp;C13&amp;".*"&amp;"%0A"&amp;"%0A"&amp;"Terminó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"&amp;C13&amp;"."&amp;"%0A"&amp;"Le quedan "&amp;J13&amp;" días restantes de su membresía en *_CANVA PRO_*")),"💰")</f>
        <v/>
      </c>
      <c r="L13" s="83">
        <f>HYPERLINK("https://api.whatsapp.com/send?phone=57"&amp;D13&amp;"&amp;text=*_✅ ACTUALIZACIÓN DE DATOS | CANVA PRO_*"&amp;"%0A"&amp;"%0A"&amp;"💻 Correo: *"&amp;E13&amp;"*"&amp;"%0A"&amp;"🔐 Contraseña: *"&amp;F13&amp;"*","🔐")</f>
        <v/>
      </c>
      <c r="M13" s="84">
        <f>HYPERLINK("https://api.whatsapp.com/send?phone=57"&amp;D13&amp;"&amp;text=*_✅ CUENTA CANVA PRO_*"&amp;"%0A"&amp;"%0A"&amp;"*📧 Correo:* "&amp;E13&amp;"%0A"&amp;"*🔑 Contraseña:* "&amp;F13&amp;"%0A"&amp;"%0A"&amp;"*📍 Vence:* "&amp;H13,"💻")</f>
        <v/>
      </c>
      <c r="N13" s="99" t="n"/>
      <c r="O13" s="101" t="n"/>
      <c r="P13" s="195" t="n"/>
      <c r="Q13" s="81">
        <f>IF(P13="","",IF(R13&lt;0,"Vencido hace "&amp;R13*-1&amp;" días",IF(R13=0,"Vence hoy",IF(R13&gt;0,"Le quedan "&amp;R13&amp;" días",""))))</f>
        <v/>
      </c>
      <c r="R13" s="144">
        <f>P13-TODAY()</f>
        <v/>
      </c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339">
      <c r="A14" s="1" t="n"/>
      <c r="B14" s="1" t="n"/>
      <c r="C14" s="190" t="n"/>
      <c r="D14" s="191" t="n"/>
      <c r="E14" s="190" t="n"/>
      <c r="F14" s="191" t="n"/>
      <c r="G14" s="337" t="n"/>
      <c r="H14" s="194" t="n"/>
      <c r="I14" s="186">
        <f>IF(H14="","",IF(J14&lt;0,"Vencido hace "&amp;J14*-1&amp;" días",IF(J14=0,"Vence hoy",IF(J14&gt;0,"Le quedan "&amp;J14&amp;" días",""))))</f>
        <v/>
      </c>
      <c r="J14" s="77">
        <f>H14-J$8</f>
        <v/>
      </c>
      <c r="K14" s="83">
        <f>HYPERLINK("https://api.whatsapp.com/send?phone=57"&amp;D14&amp;"&amp;text="&amp;(IF(J14&lt;=0,"*🚨 Hola "&amp;C14&amp;".*"&amp;"%0A"&amp;"%0A"&amp;"Terminó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"&amp;C14&amp;"."&amp;"%0A"&amp;"Le quedan "&amp;J14&amp;" días restantes de su membresía en *_CANVA PRO_*")),"💰")</f>
        <v/>
      </c>
      <c r="L14" s="83">
        <f>HYPERLINK("https://api.whatsapp.com/send?phone=57"&amp;D14&amp;"&amp;text=*_✅ ACTUALIZACIÓN DE DATOS | CANVA PRO_*"&amp;"%0A"&amp;"%0A"&amp;"💻 Correo: *"&amp;E14&amp;"*"&amp;"%0A"&amp;"🔐 Contraseña: *"&amp;F14&amp;"*","🔐")</f>
        <v/>
      </c>
      <c r="M14" s="84">
        <f>HYPERLINK("https://api.whatsapp.com/send?phone=57"&amp;D14&amp;"&amp;text=*_✅ CUENTA CANVA PRO_*"&amp;"%0A"&amp;"%0A"&amp;"*📧 Correo:* "&amp;E14&amp;"%0A"&amp;"*🔑 Contraseña:* "&amp;F14&amp;"%0A"&amp;"%0A"&amp;"*📍 Vence:* "&amp;H14,"💻")</f>
        <v/>
      </c>
      <c r="N14" s="99" t="n"/>
      <c r="O14" s="101" t="n"/>
      <c r="P14" s="195" t="n"/>
      <c r="Q14" s="81">
        <f>IF(P14="","",IF(R14&lt;0,"Vencido hace "&amp;R14*-1&amp;" días",IF(R14=0,"Vence hoy",IF(R14&gt;0,"Le quedan "&amp;R14&amp;" días",""))))</f>
        <v/>
      </c>
      <c r="R14" s="144">
        <f>P14-TODAY()</f>
        <v/>
      </c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 s="339">
      <c r="A15" s="1" t="n"/>
      <c r="B15" s="1" t="n"/>
      <c r="C15" s="190" t="n"/>
      <c r="D15" s="191" t="n"/>
      <c r="E15" s="190" t="n"/>
      <c r="F15" s="191" t="n"/>
      <c r="G15" s="337" t="n"/>
      <c r="H15" s="194" t="n"/>
      <c r="I15" s="186">
        <f>IF(H15="","",IF(J15&lt;0,"Vencido hace "&amp;J15*-1&amp;" días",IF(J15=0,"Vence hoy",IF(J15&gt;0,"Le quedan "&amp;J15&amp;" días",""))))</f>
        <v/>
      </c>
      <c r="J15" s="77">
        <f>H15-J$8</f>
        <v/>
      </c>
      <c r="K15" s="83">
        <f>HYPERLINK("https://api.whatsapp.com/send?phone=57"&amp;D15&amp;"&amp;text="&amp;(IF(J15&lt;=0,"*🚨 Hola "&amp;C15&amp;".*"&amp;"%0A"&amp;"%0A"&amp;"Terminó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"&amp;C15&amp;"."&amp;"%0A"&amp;"Le quedan "&amp;J15&amp;" días restantes de su membresía en *_CANVA PRO_*")),"💰")</f>
        <v/>
      </c>
      <c r="L15" s="83">
        <f>HYPERLINK("https://api.whatsapp.com/send?phone=57"&amp;D15&amp;"&amp;text=*_✅ ACTUALIZACIÓN DE DATOS | CANVA PRO_*"&amp;"%0A"&amp;"%0A"&amp;"💻 Correo: *"&amp;E15&amp;"*"&amp;"%0A"&amp;"🔐 Contraseña: *"&amp;F15&amp;"*","🔐")</f>
        <v/>
      </c>
      <c r="M15" s="84">
        <f>HYPERLINK("https://api.whatsapp.com/send?phone=57"&amp;D15&amp;"&amp;text=*_✅ CUENTA CANVA PRO_*"&amp;"%0A"&amp;"%0A"&amp;"*📧 Correo:* "&amp;E15&amp;"%0A"&amp;"*🔑 Contraseña:* "&amp;F15&amp;"%0A"&amp;"%0A"&amp;"*📍 Vence:* "&amp;H15,"💻")</f>
        <v/>
      </c>
      <c r="N15" s="99" t="n"/>
      <c r="O15" s="101" t="n"/>
      <c r="P15" s="195" t="n"/>
      <c r="Q15" s="81">
        <f>IF(P15="","",IF(R15&lt;0,"Vencido hace "&amp;R15*-1&amp;" días",IF(R15=0,"Vence hoy",IF(R15&gt;0,"Le quedan "&amp;R15&amp;" días",""))))</f>
        <v/>
      </c>
      <c r="R15" s="144">
        <f>P15-TODAY()</f>
        <v/>
      </c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339">
      <c r="A16" s="1" t="n"/>
      <c r="B16" s="1" t="n"/>
      <c r="C16" s="190" t="n"/>
      <c r="D16" s="191" t="n"/>
      <c r="E16" s="190" t="n"/>
      <c r="F16" s="191" t="n"/>
      <c r="G16" s="337" t="n"/>
      <c r="H16" s="194" t="n"/>
      <c r="I16" s="186">
        <f>IF(H16="","",IF(J16&lt;0,"Vencido hace "&amp;J16*-1&amp;" días",IF(J16=0,"Vence hoy",IF(J16&gt;0,"Le quedan "&amp;J16&amp;" días",""))))</f>
        <v/>
      </c>
      <c r="J16" s="77">
        <f>H16-J$8</f>
        <v/>
      </c>
      <c r="K16" s="83">
        <f>HYPERLINK("https://api.whatsapp.com/send?phone=57"&amp;D16&amp;"&amp;text="&amp;(IF(J16&lt;=0,"*🚨 Hola "&amp;C16&amp;".*"&amp;"%0A"&amp;"%0A"&amp;"Terminó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"&amp;C16&amp;"."&amp;"%0A"&amp;"Le quedan "&amp;J16&amp;" días restantes de su membresía en *_CANVA PRO_*")),"💰")</f>
        <v/>
      </c>
      <c r="L16" s="83">
        <f>HYPERLINK("https://api.whatsapp.com/send?phone=57"&amp;D16&amp;"&amp;text=*_✅ ACTUALIZACIÓN DE DATOS | CANVA PRO_*"&amp;"%0A"&amp;"%0A"&amp;"💻 Correo: *"&amp;E16&amp;"*"&amp;"%0A"&amp;"🔐 Contraseña: *"&amp;F16&amp;"*","🔐")</f>
        <v/>
      </c>
      <c r="M16" s="84">
        <f>HYPERLINK("https://api.whatsapp.com/send?phone=57"&amp;D16&amp;"&amp;text=*_✅ CUENTA CANVA PRO_*"&amp;"%0A"&amp;"%0A"&amp;"*📧 Correo:* "&amp;E16&amp;"%0A"&amp;"*🔑 Contraseña:* "&amp;F16&amp;"%0A"&amp;"%0A"&amp;"*📍 Vence:* "&amp;H16,"💻")</f>
        <v/>
      </c>
      <c r="N16" s="99" t="n"/>
      <c r="O16" s="101" t="n"/>
      <c r="P16" s="195" t="n"/>
      <c r="Q16" s="81">
        <f>IF(P16="","",IF(R16&lt;0,"Vencido hace "&amp;R16*-1&amp;" días",IF(R16=0,"Vence hoy",IF(R16&gt;0,"Le quedan "&amp;R16&amp;" días",""))))</f>
        <v/>
      </c>
      <c r="R16" s="144">
        <f>P16-TODAY()</f>
        <v/>
      </c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39">
      <c r="A17" s="1" t="n"/>
      <c r="B17" s="1" t="n"/>
      <c r="C17" s="190" t="n"/>
      <c r="D17" s="191" t="n"/>
      <c r="E17" s="190" t="n"/>
      <c r="F17" s="191" t="n"/>
      <c r="G17" s="337" t="n"/>
      <c r="H17" s="194" t="n"/>
      <c r="I17" s="186">
        <f>IF(H17="","",IF(J17&lt;0,"Vencido hace "&amp;J17*-1&amp;" días",IF(J17=0,"Vence hoy",IF(J17&gt;0,"Le quedan "&amp;J17&amp;" días",""))))</f>
        <v/>
      </c>
      <c r="J17" s="77">
        <f>H17-J$8</f>
        <v/>
      </c>
      <c r="K17" s="83">
        <f>HYPERLINK("https://api.whatsapp.com/send?phone=57"&amp;D17&amp;"&amp;text="&amp;(IF(J17&lt;=0,"*🚨 Hola "&amp;C17&amp;".*"&amp;"%0A"&amp;"%0A"&amp;"Terminó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"&amp;C17&amp;"."&amp;"%0A"&amp;"Le quedan "&amp;J17&amp;" días restantes de su membresía en *_CANVA PRO_*")),"💰")</f>
        <v/>
      </c>
      <c r="L17" s="83">
        <f>HYPERLINK("https://api.whatsapp.com/send?phone=57"&amp;D17&amp;"&amp;text=*_✅ ACTUALIZACIÓN DE DATOS | CANVA PRO_*"&amp;"%0A"&amp;"%0A"&amp;"💻 Correo: *"&amp;E17&amp;"*"&amp;"%0A"&amp;"🔐 Contraseña: *"&amp;F17&amp;"*","🔐")</f>
        <v/>
      </c>
      <c r="M17" s="84">
        <f>HYPERLINK("https://api.whatsapp.com/send?phone=57"&amp;D17&amp;"&amp;text=*_✅ CUENTA CANVA PRO_*"&amp;"%0A"&amp;"%0A"&amp;"*📧 Correo:* "&amp;E17&amp;"%0A"&amp;"*🔑 Contraseña:* "&amp;F17&amp;"%0A"&amp;"%0A"&amp;"*📍 Vence:* "&amp;H17,"💻")</f>
        <v/>
      </c>
      <c r="N17" s="99" t="n"/>
      <c r="O17" s="101" t="n"/>
      <c r="P17" s="195" t="n"/>
      <c r="Q17" s="81">
        <f>IF(P17="","",IF(R17&lt;0,"Vencido hace "&amp;R17*-1&amp;" días",IF(R17=0,"Vence hoy",IF(R17&gt;0,"Le quedan "&amp;R17&amp;" días",""))))</f>
        <v/>
      </c>
      <c r="R17" s="144">
        <f>P17-TODAY()</f>
        <v/>
      </c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39">
      <c r="A18" s="1" t="n"/>
      <c r="B18" s="1" t="n"/>
      <c r="C18" s="190" t="n"/>
      <c r="D18" s="191" t="n"/>
      <c r="E18" s="190" t="n"/>
      <c r="F18" s="191" t="n"/>
      <c r="G18" s="337" t="n"/>
      <c r="H18" s="194" t="n"/>
      <c r="I18" s="186">
        <f>IF(H18="","",IF(J18&lt;0,"Vencido hace "&amp;J18*-1&amp;" días",IF(J18=0,"Vence hoy",IF(J18&gt;0,"Le quedan "&amp;J18&amp;" días",""))))</f>
        <v/>
      </c>
      <c r="J18" s="77">
        <f>H18-J$8</f>
        <v/>
      </c>
      <c r="K18" s="83">
        <f>HYPERLINK("https://api.whatsapp.com/send?phone=57"&amp;D18&amp;"&amp;text="&amp;(IF(J18&lt;=0,"*🚨 Hola "&amp;C18&amp;".*"&amp;"%0A"&amp;"%0A"&amp;"Terminó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"&amp;C18&amp;"."&amp;"%0A"&amp;"Le quedan "&amp;J18&amp;" días restantes de su membresía en *_CANVA PRO_*")),"💰")</f>
        <v/>
      </c>
      <c r="L18" s="83">
        <f>HYPERLINK("https://api.whatsapp.com/send?phone=57"&amp;D18&amp;"&amp;text=*_✅ ACTUALIZACIÓN DE DATOS | CANVA PRO_*"&amp;"%0A"&amp;"%0A"&amp;"💻 Correo: *"&amp;E18&amp;"*"&amp;"%0A"&amp;"🔐 Contraseña: *"&amp;F18&amp;"*","🔐")</f>
        <v/>
      </c>
      <c r="M18" s="84">
        <f>HYPERLINK("https://api.whatsapp.com/send?phone=57"&amp;D18&amp;"&amp;text=*_✅ CUENTA CANVA PRO_*"&amp;"%0A"&amp;"%0A"&amp;"*📧 Correo:* "&amp;E18&amp;"%0A"&amp;"*🔑 Contraseña:* "&amp;F18&amp;"%0A"&amp;"%0A"&amp;"*📍 Vence:* "&amp;H18,"💻")</f>
        <v/>
      </c>
      <c r="N18" s="99" t="n"/>
      <c r="O18" s="101" t="n"/>
      <c r="P18" s="195" t="n"/>
      <c r="Q18" s="81">
        <f>IF(P18="","",IF(R18&lt;0,"Vencido hace "&amp;R18*-1&amp;" días",IF(R18=0,"Vence hoy",IF(R18&gt;0,"Le quedan "&amp;R18&amp;" días",""))))</f>
        <v/>
      </c>
      <c r="R18" s="144">
        <f>P18-TODAY()</f>
        <v/>
      </c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39">
      <c r="A19" s="1" t="n"/>
      <c r="B19" s="1" t="n"/>
      <c r="C19" s="190" t="n"/>
      <c r="D19" s="191" t="n"/>
      <c r="E19" s="190" t="n"/>
      <c r="F19" s="191" t="n"/>
      <c r="G19" s="337" t="n"/>
      <c r="H19" s="194" t="n"/>
      <c r="I19" s="186">
        <f>IF(H19="","",IF(J19&lt;0,"Vencido hace "&amp;J19*-1&amp;" días",IF(J19=0,"Vence hoy",IF(J19&gt;0,"Le quedan "&amp;J19&amp;" días",""))))</f>
        <v/>
      </c>
      <c r="J19" s="77">
        <f>H19-J$8</f>
        <v/>
      </c>
      <c r="K19" s="83">
        <f>HYPERLINK("https://api.whatsapp.com/send?phone=57"&amp;D19&amp;"&amp;text="&amp;(IF(J19&lt;=0,"*🚨 Hola "&amp;C19&amp;".*"&amp;"%0A"&amp;"%0A"&amp;"Terminó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"&amp;C19&amp;"."&amp;"%0A"&amp;"Le quedan "&amp;J19&amp;" días restantes de su membresía en *_CANVA PRO_*")),"💰")</f>
        <v/>
      </c>
      <c r="L19" s="83">
        <f>HYPERLINK("https://api.whatsapp.com/send?phone=57"&amp;D19&amp;"&amp;text=*_✅ ACTUALIZACIÓN DE DATOS | CANVA PRO_*"&amp;"%0A"&amp;"%0A"&amp;"💻 Correo: *"&amp;E19&amp;"*"&amp;"%0A"&amp;"🔐 Contraseña: *"&amp;F19&amp;"*","🔐")</f>
        <v/>
      </c>
      <c r="M19" s="84">
        <f>HYPERLINK("https://api.whatsapp.com/send?phone=57"&amp;D19&amp;"&amp;text=*_✅ CUENTA CANVA PRO_*"&amp;"%0A"&amp;"%0A"&amp;"*📧 Correo:* "&amp;E19&amp;"%0A"&amp;"*🔑 Contraseña:* "&amp;F19&amp;"%0A"&amp;"%0A"&amp;"*📍 Vence:* "&amp;H19,"💻")</f>
        <v/>
      </c>
      <c r="N19" s="99" t="n"/>
      <c r="O19" s="101" t="n"/>
      <c r="P19" s="195" t="n"/>
      <c r="Q19" s="81">
        <f>IF(P19="","",IF(R19&lt;0,"Vencido hace "&amp;R19*-1&amp;" días",IF(R19=0,"Vence hoy",IF(R19&gt;0,"Le quedan "&amp;R19&amp;" días",""))))</f>
        <v/>
      </c>
      <c r="R19" s="144">
        <f>P19-TODAY()</f>
        <v/>
      </c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39">
      <c r="A20" s="1" t="n"/>
      <c r="B20" s="1" t="n"/>
      <c r="C20" s="190" t="n"/>
      <c r="D20" s="191" t="n"/>
      <c r="E20" s="190" t="n"/>
      <c r="F20" s="191" t="n"/>
      <c r="G20" s="337" t="n"/>
      <c r="H20" s="194" t="n"/>
      <c r="I20" s="186">
        <f>IF(H20="","",IF(J20&lt;0,"Vencido hace "&amp;J20*-1&amp;" días",IF(J20=0,"Vence hoy",IF(J20&gt;0,"Le quedan "&amp;J20&amp;" días",""))))</f>
        <v/>
      </c>
      <c r="J20" s="77">
        <f>H20-J$8</f>
        <v/>
      </c>
      <c r="K20" s="83">
        <f>HYPERLINK("https://api.whatsapp.com/send?phone=57"&amp;D20&amp;"&amp;text="&amp;(IF(J20&lt;=0,"*🚨 Hola "&amp;C20&amp;".*"&amp;"%0A"&amp;"%0A"&amp;"Terminó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"&amp;C20&amp;"."&amp;"%0A"&amp;"Le quedan "&amp;J20&amp;" días restantes de su membresía en *_CANVA PRO_*")),"💰")</f>
        <v/>
      </c>
      <c r="L20" s="83">
        <f>HYPERLINK("https://api.whatsapp.com/send?phone=57"&amp;D20&amp;"&amp;text=*_✅ ACTUALIZACIÓN DE DATOS | CANVA PRO_*"&amp;"%0A"&amp;"%0A"&amp;"💻 Correo: *"&amp;E20&amp;"*"&amp;"%0A"&amp;"🔐 Contraseña: *"&amp;F20&amp;"*","🔐")</f>
        <v/>
      </c>
      <c r="M20" s="84">
        <f>HYPERLINK("https://api.whatsapp.com/send?phone=57"&amp;D20&amp;"&amp;text=*_✅ CUENTA CANVA PRO_*"&amp;"%0A"&amp;"%0A"&amp;"*📧 Correo:* "&amp;E20&amp;"%0A"&amp;"*🔑 Contraseña:* "&amp;F20&amp;"%0A"&amp;"%0A"&amp;"*📍 Vence:* "&amp;H20,"💻")</f>
        <v/>
      </c>
      <c r="N20" s="99" t="n"/>
      <c r="O20" s="101" t="n"/>
      <c r="P20" s="195" t="n"/>
      <c r="Q20" s="81">
        <f>IF(P20="","",IF(R20&lt;0,"Vencido hace "&amp;R20*-1&amp;" días",IF(R20=0,"Vence hoy",IF(R20&gt;0,"Le quedan "&amp;R20&amp;" días",""))))</f>
        <v/>
      </c>
      <c r="R20" s="144">
        <f>P20-TODAY()</f>
        <v/>
      </c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39">
      <c r="A21" s="1" t="n"/>
      <c r="B21" s="1" t="n"/>
      <c r="C21" s="190" t="n"/>
      <c r="D21" s="191" t="n"/>
      <c r="E21" s="190" t="n"/>
      <c r="F21" s="191" t="n"/>
      <c r="G21" s="337" t="n"/>
      <c r="H21" s="194" t="n"/>
      <c r="I21" s="186">
        <f>IF(H21="","",IF(J21&lt;0,"Vencido hace "&amp;J21*-1&amp;" días",IF(J21=0,"Vence hoy",IF(J21&gt;0,"Le quedan "&amp;J21&amp;" días",""))))</f>
        <v/>
      </c>
      <c r="J21" s="77">
        <f>H21-J$8</f>
        <v/>
      </c>
      <c r="K21" s="83">
        <f>HYPERLINK("https://api.whatsapp.com/send?phone=57"&amp;D21&amp;"&amp;text="&amp;(IF(J21&lt;=0,"*🚨 Hola "&amp;C21&amp;".*"&amp;"%0A"&amp;"%0A"&amp;"Terminó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"&amp;C21&amp;"."&amp;"%0A"&amp;"Le quedan "&amp;J21&amp;" días restantes de su membresía en *_CANVA PRO_*")),"💰")</f>
        <v/>
      </c>
      <c r="L21" s="83">
        <f>HYPERLINK("https://api.whatsapp.com/send?phone=57"&amp;D21&amp;"&amp;text=*_✅ ACTUALIZACIÓN DE DATOS | CANVA PRO_*"&amp;"%0A"&amp;"%0A"&amp;"💻 Correo: *"&amp;E21&amp;"*"&amp;"%0A"&amp;"🔐 Contraseña: *"&amp;F21&amp;"*","🔐")</f>
        <v/>
      </c>
      <c r="M21" s="84">
        <f>HYPERLINK("https://api.whatsapp.com/send?phone=57"&amp;D21&amp;"&amp;text=*_✅ CUENTA CANVA PRO_*"&amp;"%0A"&amp;"%0A"&amp;"*📧 Correo:* "&amp;E21&amp;"%0A"&amp;"*🔑 Contraseña:* "&amp;F21&amp;"%0A"&amp;"%0A"&amp;"*📍 Vence:* "&amp;H21,"💻")</f>
        <v/>
      </c>
      <c r="N21" s="99" t="n"/>
      <c r="O21" s="101" t="n"/>
      <c r="P21" s="195" t="n"/>
      <c r="Q21" s="81">
        <f>IF(P21="","",IF(R21&lt;0,"Vencido hace "&amp;R21*-1&amp;" días",IF(R21=0,"Vence hoy",IF(R21&gt;0,"Le quedan "&amp;R21&amp;" días",""))))</f>
        <v/>
      </c>
      <c r="R21" s="144">
        <f>P21-TODAY()</f>
        <v/>
      </c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39">
      <c r="A22" s="1" t="n"/>
      <c r="B22" s="1" t="n"/>
      <c r="C22" s="190" t="n"/>
      <c r="D22" s="191" t="n"/>
      <c r="E22" s="190" t="n"/>
      <c r="F22" s="191" t="n"/>
      <c r="G22" s="337" t="n"/>
      <c r="H22" s="194" t="n"/>
      <c r="I22" s="186">
        <f>IF(H22="","",IF(J22&lt;0,"Vencido hace "&amp;J22*-1&amp;" días",IF(J22=0,"Vence hoy",IF(J22&gt;0,"Le quedan "&amp;J22&amp;" días",""))))</f>
        <v/>
      </c>
      <c r="J22" s="77">
        <f>H22-J$8</f>
        <v/>
      </c>
      <c r="K22" s="83">
        <f>HYPERLINK("https://api.whatsapp.com/send?phone=57"&amp;D22&amp;"&amp;text="&amp;(IF(J22&lt;=0,"*🚨 Hola "&amp;C22&amp;".*"&amp;"%0A"&amp;"%0A"&amp;"Terminó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"&amp;C22&amp;"."&amp;"%0A"&amp;"Le quedan "&amp;J22&amp;" días restantes de su membresía en *_CANVA PRO_*")),"💰")</f>
        <v/>
      </c>
      <c r="L22" s="83">
        <f>HYPERLINK("https://api.whatsapp.com/send?phone=57"&amp;D22&amp;"&amp;text=*_✅ ACTUALIZACIÓN DE DATOS | CANVA PRO_*"&amp;"%0A"&amp;"%0A"&amp;"💻 Correo: *"&amp;E22&amp;"*"&amp;"%0A"&amp;"🔐 Contraseña: *"&amp;F22&amp;"*","🔐")</f>
        <v/>
      </c>
      <c r="M22" s="84">
        <f>HYPERLINK("https://api.whatsapp.com/send?phone=57"&amp;D22&amp;"&amp;text=*_✅ CUENTA CANVA PRO_*"&amp;"%0A"&amp;"%0A"&amp;"*📧 Correo:* "&amp;E22&amp;"%0A"&amp;"*🔑 Contraseña:* "&amp;F22&amp;"%0A"&amp;"%0A"&amp;"*📍 Vence:* "&amp;H22,"💻")</f>
        <v/>
      </c>
      <c r="N22" s="99" t="n"/>
      <c r="O22" s="101" t="n"/>
      <c r="P22" s="195" t="n"/>
      <c r="Q22" s="81">
        <f>IF(P22="","",IF(R22&lt;0,"Vencido hace "&amp;R22*-1&amp;" días",IF(R22=0,"Vence hoy",IF(R22&gt;0,"Le quedan "&amp;R22&amp;" días",""))))</f>
        <v/>
      </c>
      <c r="R22" s="144">
        <f>P22-TODAY()</f>
        <v/>
      </c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39">
      <c r="A23" s="1" t="n"/>
      <c r="B23" s="1" t="n"/>
      <c r="C23" s="190" t="n"/>
      <c r="D23" s="191" t="n"/>
      <c r="E23" s="190" t="n"/>
      <c r="F23" s="191" t="n"/>
      <c r="G23" s="337" t="n"/>
      <c r="H23" s="194" t="n"/>
      <c r="I23" s="186">
        <f>IF(H23="","",IF(J23&lt;0,"Vencido hace "&amp;J23*-1&amp;" días",IF(J23=0,"Vence hoy",IF(J23&gt;0,"Le quedan "&amp;J23&amp;" días",""))))</f>
        <v/>
      </c>
      <c r="J23" s="77">
        <f>H23-J$8</f>
        <v/>
      </c>
      <c r="K23" s="83">
        <f>HYPERLINK("https://api.whatsapp.com/send?phone=57"&amp;D23&amp;"&amp;text="&amp;(IF(J23&lt;=0,"*🚨 Hola "&amp;C23&amp;".*"&amp;"%0A"&amp;"%0A"&amp;"Terminó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"&amp;C23&amp;"."&amp;"%0A"&amp;"Le quedan "&amp;J23&amp;" días restantes de su membresía en *_CANVA PRO_*")),"💰")</f>
        <v/>
      </c>
      <c r="L23" s="83">
        <f>HYPERLINK("https://api.whatsapp.com/send?phone=57"&amp;D23&amp;"&amp;text=*_✅ ACTUALIZACIÓN DE DATOS | CANVA PRO_*"&amp;"%0A"&amp;"%0A"&amp;"💻 Correo: *"&amp;E23&amp;"*"&amp;"%0A"&amp;"🔐 Contraseña: *"&amp;F23&amp;"*","🔐")</f>
        <v/>
      </c>
      <c r="M23" s="84">
        <f>HYPERLINK("https://api.whatsapp.com/send?phone=57"&amp;D23&amp;"&amp;text=*_✅ CUENTA CANVA PRO_*"&amp;"%0A"&amp;"%0A"&amp;"*📧 Correo:* "&amp;E23&amp;"%0A"&amp;"*🔑 Contraseña:* "&amp;F23&amp;"%0A"&amp;"%0A"&amp;"*📍 Vence:* "&amp;H23,"💻")</f>
        <v/>
      </c>
      <c r="N23" s="99" t="n"/>
      <c r="O23" s="101" t="n"/>
      <c r="P23" s="195" t="n"/>
      <c r="Q23" s="81">
        <f>IF(P23="","",IF(R23&lt;0,"Vencido hace "&amp;R23*-1&amp;" días",IF(R23=0,"Vence hoy",IF(R23&gt;0,"Le quedan "&amp;R23&amp;" días",""))))</f>
        <v/>
      </c>
      <c r="R23" s="144">
        <f>P23-TODAY()</f>
        <v/>
      </c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 s="339">
      <c r="A24" s="1" t="n"/>
      <c r="B24" s="1" t="n"/>
      <c r="C24" s="190" t="n"/>
      <c r="D24" s="191" t="n"/>
      <c r="E24" s="190" t="n"/>
      <c r="F24" s="191" t="n"/>
      <c r="G24" s="337" t="n"/>
      <c r="H24" s="194" t="n"/>
      <c r="I24" s="186">
        <f>IF(H24="","",IF(J24&lt;0,"Vencido hace "&amp;J24*-1&amp;" días",IF(J24=0,"Vence hoy",IF(J24&gt;0,"Le quedan "&amp;J24&amp;" días",""))))</f>
        <v/>
      </c>
      <c r="J24" s="77">
        <f>H24-J$8</f>
        <v/>
      </c>
      <c r="K24" s="83">
        <f>HYPERLINK("https://api.whatsapp.com/send?phone=57"&amp;D24&amp;"&amp;text="&amp;(IF(J24&lt;=0,"*🚨 Hola "&amp;C24&amp;".*"&amp;"%0A"&amp;"%0A"&amp;"Terminó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"&amp;C24&amp;"."&amp;"%0A"&amp;"Le quedan "&amp;J24&amp;" días restantes de su membresía en *_CANVA PRO_*")),"💰")</f>
        <v/>
      </c>
      <c r="L24" s="83">
        <f>HYPERLINK("https://api.whatsapp.com/send?phone=57"&amp;D24&amp;"&amp;text=*_✅ ACTUALIZACIÓN DE DATOS | CANVA PRO_*"&amp;"%0A"&amp;"%0A"&amp;"💻 Correo: *"&amp;E24&amp;"*"&amp;"%0A"&amp;"🔐 Contraseña: *"&amp;F24&amp;"*","🔐")</f>
        <v/>
      </c>
      <c r="M24" s="84">
        <f>HYPERLINK("https://api.whatsapp.com/send?phone=57"&amp;D24&amp;"&amp;text=*_✅ CUENTA CANVA PRO_*"&amp;"%0A"&amp;"%0A"&amp;"*📧 Correo:* "&amp;E24&amp;"%0A"&amp;"*🔑 Contraseña:* "&amp;F24&amp;"%0A"&amp;"%0A"&amp;"*📍 Vence:* "&amp;H24,"💻")</f>
        <v/>
      </c>
      <c r="N24" s="99" t="n"/>
      <c r="O24" s="101" t="n"/>
      <c r="P24" s="195" t="n"/>
      <c r="Q24" s="81">
        <f>IF(P24="","",IF(R24&lt;0,"Vencido hace "&amp;R24*-1&amp;" días",IF(R24=0,"Vence hoy",IF(R24&gt;0,"Le quedan "&amp;R24&amp;" días",""))))</f>
        <v/>
      </c>
      <c r="R24" s="144">
        <f>P24-TODAY()</f>
        <v/>
      </c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39">
      <c r="A25" s="1" t="n"/>
      <c r="B25" s="1" t="n"/>
      <c r="C25" s="190" t="n"/>
      <c r="D25" s="191" t="n"/>
      <c r="E25" s="190" t="n"/>
      <c r="F25" s="191" t="n"/>
      <c r="G25" s="337" t="n"/>
      <c r="H25" s="194" t="n"/>
      <c r="I25" s="186">
        <f>IF(H25="","",IF(J25&lt;0,"Vencido hace "&amp;J25*-1&amp;" días",IF(J25=0,"Vence hoy",IF(J25&gt;0,"Le quedan "&amp;J25&amp;" días",""))))</f>
        <v/>
      </c>
      <c r="J25" s="77">
        <f>H25-J$8</f>
        <v/>
      </c>
      <c r="K25" s="83">
        <f>HYPERLINK("https://api.whatsapp.com/send?phone=57"&amp;D25&amp;"&amp;text="&amp;(IF(J25&lt;=0,"*🚨 Hola "&amp;C25&amp;".*"&amp;"%0A"&amp;"%0A"&amp;"Terminó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"&amp;C25&amp;"."&amp;"%0A"&amp;"Le quedan "&amp;J25&amp;" días restantes de su membresía en *_CANVA PRO_*")),"💰")</f>
        <v/>
      </c>
      <c r="L25" s="83">
        <f>HYPERLINK("https://api.whatsapp.com/send?phone=57"&amp;D25&amp;"&amp;text=*_✅ ACTUALIZACIÓN DE DATOS | CANVA PRO_*"&amp;"%0A"&amp;"%0A"&amp;"💻 Correo: *"&amp;E25&amp;"*"&amp;"%0A"&amp;"🔐 Contraseña: *"&amp;F25&amp;"*","🔐")</f>
        <v/>
      </c>
      <c r="M25" s="84">
        <f>HYPERLINK("https://api.whatsapp.com/send?phone=57"&amp;D25&amp;"&amp;text=*_✅ CUENTA CANVA PRO_*"&amp;"%0A"&amp;"%0A"&amp;"*📧 Correo:* "&amp;E25&amp;"%0A"&amp;"*🔑 Contraseña:* "&amp;F25&amp;"%0A"&amp;"%0A"&amp;"*📍 Vence:* "&amp;H25,"💻")</f>
        <v/>
      </c>
      <c r="N25" s="99" t="n"/>
      <c r="O25" s="101" t="n"/>
      <c r="P25" s="195" t="n"/>
      <c r="Q25" s="81">
        <f>IF(P25="","",IF(R25&lt;0,"Vencido hace "&amp;R25*-1&amp;" días",IF(R25=0,"Vence hoy",IF(R25&gt;0,"Le quedan "&amp;R25&amp;" días",""))))</f>
        <v/>
      </c>
      <c r="R25" s="144">
        <f>P25-TODAY()</f>
        <v/>
      </c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39">
      <c r="A26" s="1" t="n"/>
      <c r="B26" s="1" t="n"/>
      <c r="C26" s="190" t="n"/>
      <c r="D26" s="191" t="n"/>
      <c r="E26" s="190" t="n"/>
      <c r="F26" s="191" t="n"/>
      <c r="G26" s="337" t="n"/>
      <c r="H26" s="194" t="n"/>
      <c r="I26" s="186">
        <f>IF(H26="","",IF(J26&lt;0,"Vencido hace "&amp;J26*-1&amp;" días",IF(J26=0,"Vence hoy",IF(J26&gt;0,"Le quedan "&amp;J26&amp;" días",""))))</f>
        <v/>
      </c>
      <c r="J26" s="77">
        <f>H26-J$8</f>
        <v/>
      </c>
      <c r="K26" s="83">
        <f>HYPERLINK("https://api.whatsapp.com/send?phone=57"&amp;D26&amp;"&amp;text="&amp;(IF(J26&lt;=0,"*🚨 Hola "&amp;C26&amp;".*"&amp;"%0A"&amp;"%0A"&amp;"Terminó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"&amp;C26&amp;"."&amp;"%0A"&amp;"Le quedan "&amp;J26&amp;" días restantes de su membresía en *_CANVA PRO_*")),"💰")</f>
        <v/>
      </c>
      <c r="L26" s="83">
        <f>HYPERLINK("https://api.whatsapp.com/send?phone=57"&amp;D26&amp;"&amp;text=*_✅ ACTUALIZACIÓN DE DATOS | CANVA PRO_*"&amp;"%0A"&amp;"%0A"&amp;"💻 Correo: *"&amp;E26&amp;"*"&amp;"%0A"&amp;"🔐 Contraseña: *"&amp;F26&amp;"*","🔐")</f>
        <v/>
      </c>
      <c r="M26" s="84">
        <f>HYPERLINK("https://api.whatsapp.com/send?phone=57"&amp;D26&amp;"&amp;text=*_✅ CUENTA CANVA PRO_*"&amp;"%0A"&amp;"%0A"&amp;"*📧 Correo:* "&amp;E26&amp;"%0A"&amp;"*🔑 Contraseña:* "&amp;F26&amp;"%0A"&amp;"%0A"&amp;"*📍 Vence:* "&amp;H26,"💻")</f>
        <v/>
      </c>
      <c r="N26" s="99" t="n"/>
      <c r="O26" s="101" t="n"/>
      <c r="P26" s="195" t="n"/>
      <c r="Q26" s="81">
        <f>IF(P26="","",IF(R26&lt;0,"Vencido hace "&amp;R26*-1&amp;" días",IF(R26=0,"Vence hoy",IF(R26&gt;0,"Le quedan "&amp;R26&amp;" días",""))))</f>
        <v/>
      </c>
      <c r="R26" s="144">
        <f>P26-TODAY()</f>
        <v/>
      </c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39">
      <c r="A27" s="1" t="n"/>
      <c r="B27" s="1" t="n"/>
      <c r="C27" s="190" t="n"/>
      <c r="D27" s="191" t="n"/>
      <c r="E27" s="190" t="n"/>
      <c r="F27" s="191" t="n"/>
      <c r="G27" s="337" t="n"/>
      <c r="H27" s="194" t="n"/>
      <c r="I27" s="186">
        <f>IF(H27="","",IF(J27&lt;0,"Vencido hace "&amp;J27*-1&amp;" días",IF(J27=0,"Vence hoy",IF(J27&gt;0,"Le quedan "&amp;J27&amp;" días",""))))</f>
        <v/>
      </c>
      <c r="J27" s="77">
        <f>H27-J$8</f>
        <v/>
      </c>
      <c r="K27" s="83">
        <f>HYPERLINK("https://api.whatsapp.com/send?phone=57"&amp;D27&amp;"&amp;text="&amp;(IF(J27&lt;=0,"*🚨 Hola "&amp;C27&amp;".*"&amp;"%0A"&amp;"%0A"&amp;"Terminó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"&amp;C27&amp;"."&amp;"%0A"&amp;"Le quedan "&amp;J27&amp;" días restantes de su membresía en *_CANVA PRO_*")),"💰")</f>
        <v/>
      </c>
      <c r="L27" s="83">
        <f>HYPERLINK("https://api.whatsapp.com/send?phone=57"&amp;D27&amp;"&amp;text=*_✅ ACTUALIZACIÓN DE DATOS | CANVA PRO_*"&amp;"%0A"&amp;"%0A"&amp;"💻 Correo: *"&amp;E27&amp;"*"&amp;"%0A"&amp;"🔐 Contraseña: *"&amp;F27&amp;"*","🔐")</f>
        <v/>
      </c>
      <c r="M27" s="84">
        <f>HYPERLINK("https://api.whatsapp.com/send?phone=57"&amp;D27&amp;"&amp;text=*_✅ CUENTA CANVA PRO_*"&amp;"%0A"&amp;"%0A"&amp;"*📧 Correo:* "&amp;E27&amp;"%0A"&amp;"*🔑 Contraseña:* "&amp;F27&amp;"%0A"&amp;"%0A"&amp;"*📍 Vence:* "&amp;H27,"💻")</f>
        <v/>
      </c>
      <c r="N27" s="99" t="n"/>
      <c r="O27" s="101" t="n"/>
      <c r="P27" s="195" t="n"/>
      <c r="Q27" s="81">
        <f>IF(P27="","",IF(R27&lt;0,"Vencido hace "&amp;R27*-1&amp;" días",IF(R27=0,"Vence hoy",IF(R27&gt;0,"Le quedan "&amp;R27&amp;" días",""))))</f>
        <v/>
      </c>
      <c r="R27" s="144">
        <f>P27-TODAY()</f>
        <v/>
      </c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39">
      <c r="A28" s="1" t="n"/>
      <c r="B28" s="1" t="n"/>
      <c r="C28" s="190" t="n"/>
      <c r="D28" s="191" t="n"/>
      <c r="E28" s="190" t="n"/>
      <c r="F28" s="191" t="n"/>
      <c r="G28" s="337" t="n"/>
      <c r="H28" s="194" t="n"/>
      <c r="I28" s="186">
        <f>IF(H28="","",IF(J28&lt;0,"Vencido hace "&amp;J28*-1&amp;" días",IF(J28=0,"Vence hoy",IF(J28&gt;0,"Le quedan "&amp;J28&amp;" días",""))))</f>
        <v/>
      </c>
      <c r="J28" s="77">
        <f>H28-J$8</f>
        <v/>
      </c>
      <c r="K28" s="83">
        <f>HYPERLINK("https://api.whatsapp.com/send?phone=57"&amp;D28&amp;"&amp;text="&amp;(IF(J28&lt;=0,"*🚨 Hola "&amp;C28&amp;".*"&amp;"%0A"&amp;"%0A"&amp;"Terminó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"&amp;C28&amp;"."&amp;"%0A"&amp;"Le quedan "&amp;J28&amp;" días restantes de su membresía en *_CANVA PRO_*")),"💰")</f>
        <v/>
      </c>
      <c r="L28" s="83">
        <f>HYPERLINK("https://api.whatsapp.com/send?phone=57"&amp;D28&amp;"&amp;text=*_✅ ACTUALIZACIÓN DE DATOS | CANVA PRO_*"&amp;"%0A"&amp;"%0A"&amp;"💻 Correo: *"&amp;E28&amp;"*"&amp;"%0A"&amp;"🔐 Contraseña: *"&amp;F28&amp;"*","🔐")</f>
        <v/>
      </c>
      <c r="M28" s="84">
        <f>HYPERLINK("https://api.whatsapp.com/send?phone=57"&amp;D28&amp;"&amp;text=*_✅ CUENTA CANVA PRO_*"&amp;"%0A"&amp;"%0A"&amp;"*📧 Correo:* "&amp;E28&amp;"%0A"&amp;"*🔑 Contraseña:* "&amp;F28&amp;"%0A"&amp;"%0A"&amp;"*📍 Vence:* "&amp;H28,"💻")</f>
        <v/>
      </c>
      <c r="N28" s="99" t="n"/>
      <c r="O28" s="101" t="n"/>
      <c r="P28" s="195" t="n"/>
      <c r="Q28" s="81">
        <f>IF(P28="","",IF(R28&lt;0,"Vencido hace "&amp;R28*-1&amp;" días",IF(R28=0,"Vence hoy",IF(R28&gt;0,"Le quedan "&amp;R28&amp;" días",""))))</f>
        <v/>
      </c>
      <c r="R28" s="144">
        <f>P28-TODAY()</f>
        <v/>
      </c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39">
      <c r="A29" s="1" t="n"/>
      <c r="B29" s="1" t="n"/>
      <c r="C29" s="190" t="n"/>
      <c r="D29" s="191" t="n"/>
      <c r="E29" s="190" t="n"/>
      <c r="F29" s="191" t="n"/>
      <c r="G29" s="337" t="n"/>
      <c r="H29" s="194" t="n"/>
      <c r="I29" s="186">
        <f>IF(H29="","",IF(J29&lt;0,"Vencido hace "&amp;J29*-1&amp;" días",IF(J29=0,"Vence hoy",IF(J29&gt;0,"Le quedan "&amp;J29&amp;" días",""))))</f>
        <v/>
      </c>
      <c r="J29" s="77">
        <f>H29-J$8</f>
        <v/>
      </c>
      <c r="K29" s="83">
        <f>HYPERLINK("https://api.whatsapp.com/send?phone=57"&amp;D29&amp;"&amp;text="&amp;(IF(J29&lt;=0,"*🚨 Hola "&amp;C29&amp;".*"&amp;"%0A"&amp;"%0A"&amp;"Terminó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"&amp;C29&amp;"."&amp;"%0A"&amp;"Le quedan "&amp;J29&amp;" días restantes de su membresía en *_CANVA PRO_*")),"💰")</f>
        <v/>
      </c>
      <c r="L29" s="83">
        <f>HYPERLINK("https://api.whatsapp.com/send?phone=57"&amp;D29&amp;"&amp;text=*_✅ ACTUALIZACIÓN DE DATOS | CANVA PRO_*"&amp;"%0A"&amp;"%0A"&amp;"💻 Correo: *"&amp;E29&amp;"*"&amp;"%0A"&amp;"🔐 Contraseña: *"&amp;F29&amp;"*","🔐")</f>
        <v/>
      </c>
      <c r="M29" s="84">
        <f>HYPERLINK("https://api.whatsapp.com/send?phone=57"&amp;D29&amp;"&amp;text=*_✅ CUENTA CANVA PRO_*"&amp;"%0A"&amp;"%0A"&amp;"*📧 Correo:* "&amp;E29&amp;"%0A"&amp;"*🔑 Contraseña:* "&amp;F29&amp;"%0A"&amp;"%0A"&amp;"*📍 Vence:* "&amp;H29,"💻")</f>
        <v/>
      </c>
      <c r="N29" s="99" t="n"/>
      <c r="O29" s="101" t="n"/>
      <c r="P29" s="195" t="n"/>
      <c r="Q29" s="81">
        <f>IF(P29="","",IF(R29&lt;0,"Vencido hace "&amp;R29*-1&amp;" días",IF(R29=0,"Vence hoy",IF(R29&gt;0,"Le quedan "&amp;R29&amp;" días",""))))</f>
        <v/>
      </c>
      <c r="R29" s="144">
        <f>P29-TODAY()</f>
        <v/>
      </c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39">
      <c r="A30" s="1" t="n"/>
      <c r="B30" s="1" t="n"/>
      <c r="C30" s="190" t="n"/>
      <c r="D30" s="191" t="n"/>
      <c r="E30" s="190" t="n"/>
      <c r="F30" s="191" t="n"/>
      <c r="G30" s="337" t="n"/>
      <c r="H30" s="194" t="n"/>
      <c r="I30" s="186">
        <f>IF(H30="","",IF(J30&lt;0,"Vencido hace "&amp;J30*-1&amp;" días",IF(J30=0,"Vence hoy",IF(J30&gt;0,"Le quedan "&amp;J30&amp;" días",""))))</f>
        <v/>
      </c>
      <c r="J30" s="77">
        <f>H30-J$8</f>
        <v/>
      </c>
      <c r="K30" s="83">
        <f>HYPERLINK("https://api.whatsapp.com/send?phone=57"&amp;D30&amp;"&amp;text="&amp;(IF(J30&lt;=0,"*🚨 Hola "&amp;C30&amp;".*"&amp;"%0A"&amp;"%0A"&amp;"Terminó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"&amp;C30&amp;"."&amp;"%0A"&amp;"Le quedan "&amp;J30&amp;" días restantes de su membresía en *_CANVA PRO_*")),"💰")</f>
        <v/>
      </c>
      <c r="L30" s="83">
        <f>HYPERLINK("https://api.whatsapp.com/send?phone=57"&amp;D30&amp;"&amp;text=*_✅ ACTUALIZACIÓN DE DATOS | CANVA PRO_*"&amp;"%0A"&amp;"%0A"&amp;"💻 Correo: *"&amp;E30&amp;"*"&amp;"%0A"&amp;"🔐 Contraseña: *"&amp;F30&amp;"*","🔐")</f>
        <v/>
      </c>
      <c r="M30" s="84">
        <f>HYPERLINK("https://api.whatsapp.com/send?phone=57"&amp;D30&amp;"&amp;text=*_✅ CUENTA CANVA PRO_*"&amp;"%0A"&amp;"%0A"&amp;"*📧 Correo:* "&amp;E30&amp;"%0A"&amp;"*🔑 Contraseña:* "&amp;F30&amp;"%0A"&amp;"%0A"&amp;"*📍 Vence:* "&amp;H30,"💻")</f>
        <v/>
      </c>
      <c r="N30" s="99" t="n"/>
      <c r="O30" s="101" t="n"/>
      <c r="P30" s="195" t="n"/>
      <c r="Q30" s="81">
        <f>IF(P30="","",IF(R30&lt;0,"Vencido hace "&amp;R30*-1&amp;" días",IF(R30=0,"Vence hoy",IF(R30&gt;0,"Le quedan "&amp;R30&amp;" días",""))))</f>
        <v/>
      </c>
      <c r="R30" s="144">
        <f>P30-TODAY()</f>
        <v/>
      </c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39">
      <c r="A31" s="1" t="n"/>
      <c r="B31" s="1" t="n"/>
      <c r="C31" s="190" t="n"/>
      <c r="D31" s="191" t="n"/>
      <c r="E31" s="190" t="n"/>
      <c r="F31" s="191" t="n"/>
      <c r="G31" s="337" t="n"/>
      <c r="H31" s="194" t="n"/>
      <c r="I31" s="186">
        <f>IF(H31="","",IF(J31&lt;0,"Vencido hace "&amp;J31*-1&amp;" días",IF(J31=0,"Vence hoy",IF(J31&gt;0,"Le quedan "&amp;J31&amp;" días",""))))</f>
        <v/>
      </c>
      <c r="J31" s="77">
        <f>H31-J$8</f>
        <v/>
      </c>
      <c r="K31" s="83">
        <f>HYPERLINK("https://api.whatsapp.com/send?phone=57"&amp;D31&amp;"&amp;text="&amp;(IF(J31&lt;=0,"*🚨 Hola "&amp;C31&amp;".*"&amp;"%0A"&amp;"%0A"&amp;"Terminó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"&amp;C31&amp;"."&amp;"%0A"&amp;"Le quedan "&amp;J31&amp;" días restantes de su membresía en *_CANVA PRO_*")),"💰")</f>
        <v/>
      </c>
      <c r="L31" s="83">
        <f>HYPERLINK("https://api.whatsapp.com/send?phone=57"&amp;D31&amp;"&amp;text=*_✅ ACTUALIZACIÓN DE DATOS | CANVA PRO_*"&amp;"%0A"&amp;"%0A"&amp;"💻 Correo: *"&amp;E31&amp;"*"&amp;"%0A"&amp;"🔐 Contraseña: *"&amp;F31&amp;"*","🔐")</f>
        <v/>
      </c>
      <c r="M31" s="84">
        <f>HYPERLINK("https://api.whatsapp.com/send?phone=57"&amp;D31&amp;"&amp;text=*_✅ CUENTA CANVA PRO_*"&amp;"%0A"&amp;"%0A"&amp;"*📧 Correo:* "&amp;E31&amp;"%0A"&amp;"*🔑 Contraseña:* "&amp;F31&amp;"%0A"&amp;"%0A"&amp;"*📍 Vence:* "&amp;H31,"💻")</f>
        <v/>
      </c>
      <c r="N31" s="99" t="n"/>
      <c r="O31" s="101" t="n"/>
      <c r="P31" s="195" t="n"/>
      <c r="Q31" s="81">
        <f>IF(P31="","",IF(R31&lt;0,"Vencido hace "&amp;R31*-1&amp;" días",IF(R31=0,"Vence hoy",IF(R31&gt;0,"Le quedan "&amp;R31&amp;" días",""))))</f>
        <v/>
      </c>
      <c r="R31" s="144">
        <f>P31-TODAY()</f>
        <v/>
      </c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39">
      <c r="A32" s="1" t="n"/>
      <c r="B32" s="1" t="n"/>
      <c r="C32" s="190" t="n"/>
      <c r="D32" s="191" t="n"/>
      <c r="E32" s="190" t="n"/>
      <c r="F32" s="191" t="n"/>
      <c r="G32" s="337" t="n"/>
      <c r="H32" s="194" t="n"/>
      <c r="I32" s="186">
        <f>IF(H32="","",IF(J32&lt;0,"Vencido hace "&amp;J32*-1&amp;" días",IF(J32=0,"Vence hoy",IF(J32&gt;0,"Le quedan "&amp;J32&amp;" días",""))))</f>
        <v/>
      </c>
      <c r="J32" s="77">
        <f>H32-J$8</f>
        <v/>
      </c>
      <c r="K32" s="83">
        <f>HYPERLINK("https://api.whatsapp.com/send?phone=57"&amp;D32&amp;"&amp;text="&amp;(IF(J32&lt;=0,"*🚨 Hola "&amp;C32&amp;".*"&amp;"%0A"&amp;"%0A"&amp;"Terminó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"&amp;C32&amp;"."&amp;"%0A"&amp;"Le quedan "&amp;J32&amp;" días restantes de su membresía en *_CANVA PRO_*")),"💰")</f>
        <v/>
      </c>
      <c r="L32" s="83">
        <f>HYPERLINK("https://api.whatsapp.com/send?phone=57"&amp;D32&amp;"&amp;text=*_✅ ACTUALIZACIÓN DE DATOS | CANVA PRO_*"&amp;"%0A"&amp;"%0A"&amp;"💻 Correo: *"&amp;E32&amp;"*"&amp;"%0A"&amp;"🔐 Contraseña: *"&amp;F32&amp;"*","🔐")</f>
        <v/>
      </c>
      <c r="M32" s="84">
        <f>HYPERLINK("https://api.whatsapp.com/send?phone=57"&amp;D32&amp;"&amp;text=*_✅ CUENTA CANVA PRO_*"&amp;"%0A"&amp;"%0A"&amp;"*📧 Correo:* "&amp;E32&amp;"%0A"&amp;"*🔑 Contraseña:* "&amp;F32&amp;"%0A"&amp;"%0A"&amp;"*📍 Vence:* "&amp;H32,"💻")</f>
        <v/>
      </c>
      <c r="N32" s="99" t="n"/>
      <c r="O32" s="101" t="n"/>
      <c r="P32" s="195" t="n"/>
      <c r="Q32" s="81">
        <f>IF(P32="","",IF(R32&lt;0,"Vencido hace "&amp;R32*-1&amp;" días",IF(R32=0,"Vence hoy",IF(R32&gt;0,"Le quedan "&amp;R32&amp;" días",""))))</f>
        <v/>
      </c>
      <c r="R32" s="144">
        <f>P32-TODAY()</f>
        <v/>
      </c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39">
      <c r="A33" s="1" t="n"/>
      <c r="B33" s="1" t="n"/>
      <c r="C33" s="190" t="n"/>
      <c r="D33" s="191" t="n"/>
      <c r="E33" s="190" t="n"/>
      <c r="F33" s="191" t="n"/>
      <c r="G33" s="337" t="n"/>
      <c r="H33" s="194" t="n"/>
      <c r="I33" s="186">
        <f>IF(H33="","",IF(J33&lt;0,"Vencido hace "&amp;J33*-1&amp;" días",IF(J33=0,"Vence hoy",IF(J33&gt;0,"Le quedan "&amp;J33&amp;" días",""))))</f>
        <v/>
      </c>
      <c r="J33" s="77">
        <f>H33-J$8</f>
        <v/>
      </c>
      <c r="K33" s="83">
        <f>HYPERLINK("https://api.whatsapp.com/send?phone=57"&amp;D33&amp;"&amp;text="&amp;(IF(J33&lt;=0,"*🚨 Hola "&amp;C33&amp;".*"&amp;"%0A"&amp;"%0A"&amp;"Terminó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"&amp;C33&amp;"."&amp;"%0A"&amp;"Le quedan "&amp;J33&amp;" días restantes de su membresía en *_CANVA PRO_*")),"💰")</f>
        <v/>
      </c>
      <c r="L33" s="83">
        <f>HYPERLINK("https://api.whatsapp.com/send?phone=57"&amp;D33&amp;"&amp;text=*_✅ ACTUALIZACIÓN DE DATOS | CANVA PRO_*"&amp;"%0A"&amp;"%0A"&amp;"💻 Correo: *"&amp;E33&amp;"*"&amp;"%0A"&amp;"🔐 Contraseña: *"&amp;F33&amp;"*","🔐")</f>
        <v/>
      </c>
      <c r="M33" s="84">
        <f>HYPERLINK("https://api.whatsapp.com/send?phone=57"&amp;D33&amp;"&amp;text=*_✅ CUENTA CANVA PRO_*"&amp;"%0A"&amp;"%0A"&amp;"*📧 Correo:* "&amp;E33&amp;"%0A"&amp;"*🔑 Contraseña:* "&amp;F33&amp;"%0A"&amp;"%0A"&amp;"*📍 Vence:* "&amp;H33,"💻")</f>
        <v/>
      </c>
      <c r="N33" s="99" t="n"/>
      <c r="O33" s="101" t="n"/>
      <c r="P33" s="195" t="n"/>
      <c r="Q33" s="81">
        <f>IF(P33="","",IF(R33&lt;0,"Vencido hace "&amp;R33*-1&amp;" días",IF(R33=0,"Vence hoy",IF(R33&gt;0,"Le quedan "&amp;R33&amp;" días",""))))</f>
        <v/>
      </c>
      <c r="R33" s="144">
        <f>P33-TODAY()</f>
        <v/>
      </c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39">
      <c r="A34" s="1" t="n"/>
      <c r="B34" s="1" t="n"/>
      <c r="C34" s="190" t="n"/>
      <c r="D34" s="191" t="n"/>
      <c r="E34" s="190" t="n"/>
      <c r="F34" s="191" t="n"/>
      <c r="G34" s="337" t="n"/>
      <c r="H34" s="194" t="n"/>
      <c r="I34" s="186">
        <f>IF(H34="","",IF(J34&lt;0,"Vencido hace "&amp;J34*-1&amp;" días",IF(J34=0,"Vence hoy",IF(J34&gt;0,"Le quedan "&amp;J34&amp;" días",""))))</f>
        <v/>
      </c>
      <c r="J34" s="77">
        <f>H34-J$8</f>
        <v/>
      </c>
      <c r="K34" s="83">
        <f>HYPERLINK("https://api.whatsapp.com/send?phone=57"&amp;D34&amp;"&amp;text="&amp;(IF(J34&lt;=0,"*🚨 Hola "&amp;C34&amp;".*"&amp;"%0A"&amp;"%0A"&amp;"Terminó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"&amp;C34&amp;"."&amp;"%0A"&amp;"Le quedan "&amp;J34&amp;" días restantes de su membresía en *_CANVA PRO_*")),"💰")</f>
        <v/>
      </c>
      <c r="L34" s="83">
        <f>HYPERLINK("https://api.whatsapp.com/send?phone=57"&amp;D34&amp;"&amp;text=*_✅ ACTUALIZACIÓN DE DATOS | CANVA PRO_*"&amp;"%0A"&amp;"%0A"&amp;"💻 Correo: *"&amp;E34&amp;"*"&amp;"%0A"&amp;"🔐 Contraseña: *"&amp;F34&amp;"*","🔐")</f>
        <v/>
      </c>
      <c r="M34" s="84">
        <f>HYPERLINK("https://api.whatsapp.com/send?phone=57"&amp;D34&amp;"&amp;text=*_✅ CUENTA CANVA PRO_*"&amp;"%0A"&amp;"%0A"&amp;"*📧 Correo:* "&amp;E34&amp;"%0A"&amp;"*🔑 Contraseña:* "&amp;F34&amp;"%0A"&amp;"%0A"&amp;"*📍 Vence:* "&amp;H34,"💻")</f>
        <v/>
      </c>
      <c r="N34" s="99" t="n"/>
      <c r="O34" s="101" t="n"/>
      <c r="P34" s="195" t="n"/>
      <c r="Q34" s="81">
        <f>IF(P34="","",IF(R34&lt;0,"Vencido hace "&amp;R34*-1&amp;" días",IF(R34=0,"Vence hoy",IF(R34&gt;0,"Le quedan "&amp;R34&amp;" días",""))))</f>
        <v/>
      </c>
      <c r="R34" s="144">
        <f>P34-TODAY()</f>
        <v/>
      </c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39">
      <c r="A35" s="1" t="n"/>
      <c r="B35" s="1" t="n"/>
      <c r="C35" s="190" t="n"/>
      <c r="D35" s="191" t="n"/>
      <c r="E35" s="190" t="n"/>
      <c r="F35" s="191" t="n"/>
      <c r="G35" s="337" t="n"/>
      <c r="H35" s="194" t="n"/>
      <c r="I35" s="186">
        <f>IF(H35="","",IF(J35&lt;0,"Vencido hace "&amp;J35*-1&amp;" días",IF(J35=0,"Vence hoy",IF(J35&gt;0,"Le quedan "&amp;J35&amp;" días",""))))</f>
        <v/>
      </c>
      <c r="J35" s="77">
        <f>H35-J$8</f>
        <v/>
      </c>
      <c r="K35" s="83">
        <f>HYPERLINK("https://api.whatsapp.com/send?phone=57"&amp;D35&amp;"&amp;text="&amp;(IF(J35&lt;=0,"*🚨 Hola "&amp;C35&amp;".*"&amp;"%0A"&amp;"%0A"&amp;"Terminó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"&amp;C35&amp;"."&amp;"%0A"&amp;"Le quedan "&amp;J35&amp;" días restantes de su membresía en *_CANVA PRO_*")),"💰")</f>
        <v/>
      </c>
      <c r="L35" s="83">
        <f>HYPERLINK("https://api.whatsapp.com/send?phone=57"&amp;D35&amp;"&amp;text=*_✅ ACTUALIZACIÓN DE DATOS | CANVA PRO_*"&amp;"%0A"&amp;"%0A"&amp;"💻 Correo: *"&amp;E35&amp;"*"&amp;"%0A"&amp;"🔐 Contraseña: *"&amp;F35&amp;"*","🔐")</f>
        <v/>
      </c>
      <c r="M35" s="84">
        <f>HYPERLINK("https://api.whatsapp.com/send?phone=57"&amp;D35&amp;"&amp;text=*_✅ CUENTA CANVA PRO_*"&amp;"%0A"&amp;"%0A"&amp;"*📧 Correo:* "&amp;E35&amp;"%0A"&amp;"*🔑 Contraseña:* "&amp;F35&amp;"%0A"&amp;"%0A"&amp;"*📍 Vence:* "&amp;H35,"💻")</f>
        <v/>
      </c>
      <c r="N35" s="99" t="n"/>
      <c r="O35" s="101" t="n"/>
      <c r="P35" s="195" t="n"/>
      <c r="Q35" s="81">
        <f>IF(P35="","",IF(R35&lt;0,"Vencido hace "&amp;R35*-1&amp;" días",IF(R35=0,"Vence hoy",IF(R35&gt;0,"Le quedan "&amp;R35&amp;" días",""))))</f>
        <v/>
      </c>
      <c r="R35" s="144">
        <f>P35-TODAY()</f>
        <v/>
      </c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39">
      <c r="A36" s="1" t="n"/>
      <c r="B36" s="1" t="n"/>
      <c r="C36" s="190" t="n"/>
      <c r="D36" s="191" t="n"/>
      <c r="E36" s="190" t="n"/>
      <c r="F36" s="191" t="n"/>
      <c r="G36" s="337" t="n"/>
      <c r="H36" s="194" t="n"/>
      <c r="I36" s="186">
        <f>IF(H36="","",IF(J36&lt;0,"Vencido hace "&amp;J36*-1&amp;" días",IF(J36=0,"Vence hoy",IF(J36&gt;0,"Le quedan "&amp;J36&amp;" días",""))))</f>
        <v/>
      </c>
      <c r="J36" s="77">
        <f>H36-J$8</f>
        <v/>
      </c>
      <c r="K36" s="83">
        <f>HYPERLINK("https://api.whatsapp.com/send?phone=57"&amp;D36&amp;"&amp;text="&amp;(IF(J36&lt;=0,"*🚨 Hola "&amp;C36&amp;".*"&amp;"%0A"&amp;"%0A"&amp;"Terminó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"&amp;C36&amp;"."&amp;"%0A"&amp;"Le quedan "&amp;J36&amp;" días restantes de su membresía en *_CANVA PRO_*")),"💰")</f>
        <v/>
      </c>
      <c r="L36" s="83">
        <f>HYPERLINK("https://api.whatsapp.com/send?phone=57"&amp;D36&amp;"&amp;text=*_✅ ACTUALIZACIÓN DE DATOS | CANVA PRO_*"&amp;"%0A"&amp;"%0A"&amp;"💻 Correo: *"&amp;E36&amp;"*"&amp;"%0A"&amp;"🔐 Contraseña: *"&amp;F36&amp;"*","🔐")</f>
        <v/>
      </c>
      <c r="M36" s="84">
        <f>HYPERLINK("https://api.whatsapp.com/send?phone=57"&amp;D36&amp;"&amp;text=*_✅ CUENTA CANVA PRO_*"&amp;"%0A"&amp;"%0A"&amp;"*📧 Correo:* "&amp;E36&amp;"%0A"&amp;"*🔑 Contraseña:* "&amp;F36&amp;"%0A"&amp;"%0A"&amp;"*📍 Vence:* "&amp;H36,"💻")</f>
        <v/>
      </c>
      <c r="N36" s="99" t="n"/>
      <c r="O36" s="101" t="n"/>
      <c r="P36" s="195" t="n"/>
      <c r="Q36" s="81">
        <f>IF(P36="","",IF(R36&lt;0,"Vencido hace "&amp;R36*-1&amp;" días",IF(R36=0,"Vence hoy",IF(R36&gt;0,"Le quedan "&amp;R36&amp;" días",""))))</f>
        <v/>
      </c>
      <c r="R36" s="144">
        <f>P36-TODAY()</f>
        <v/>
      </c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39">
      <c r="A37" s="1" t="n"/>
      <c r="B37" s="1" t="n"/>
      <c r="C37" s="190" t="n"/>
      <c r="D37" s="191" t="n"/>
      <c r="E37" s="190" t="n"/>
      <c r="F37" s="191" t="n"/>
      <c r="G37" s="337" t="n"/>
      <c r="H37" s="194" t="n"/>
      <c r="I37" s="186">
        <f>IF(H37="","",IF(J37&lt;0,"Vencido hace "&amp;J37*-1&amp;" días",IF(J37=0,"Vence hoy",IF(J37&gt;0,"Le quedan "&amp;J37&amp;" días",""))))</f>
        <v/>
      </c>
      <c r="J37" s="77">
        <f>H37-J$8</f>
        <v/>
      </c>
      <c r="K37" s="83">
        <f>HYPERLINK("https://api.whatsapp.com/send?phone=57"&amp;D37&amp;"&amp;text="&amp;(IF(J37&lt;=0,"*🚨 Hola "&amp;C37&amp;".*"&amp;"%0A"&amp;"%0A"&amp;"Terminó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"&amp;C37&amp;"."&amp;"%0A"&amp;"Le quedan "&amp;J37&amp;" días restantes de su membresía en *_CANVA PRO_*")),"💰")</f>
        <v/>
      </c>
      <c r="L37" s="83">
        <f>HYPERLINK("https://api.whatsapp.com/send?phone=57"&amp;D37&amp;"&amp;text=*_✅ ACTUALIZACIÓN DE DATOS | CANVA PRO_*"&amp;"%0A"&amp;"%0A"&amp;"💻 Correo: *"&amp;E37&amp;"*"&amp;"%0A"&amp;"🔐 Contraseña: *"&amp;F37&amp;"*","🔐")</f>
        <v/>
      </c>
      <c r="M37" s="84">
        <f>HYPERLINK("https://api.whatsapp.com/send?phone=57"&amp;D37&amp;"&amp;text=*_✅ CUENTA CANVA PRO_*"&amp;"%0A"&amp;"%0A"&amp;"*📧 Correo:* "&amp;E37&amp;"%0A"&amp;"*🔑 Contraseña:* "&amp;F37&amp;"%0A"&amp;"%0A"&amp;"*📍 Vence:* "&amp;H37,"💻")</f>
        <v/>
      </c>
      <c r="N37" s="99" t="n"/>
      <c r="O37" s="101" t="n"/>
      <c r="P37" s="195" t="n"/>
      <c r="Q37" s="81">
        <f>IF(P37="","",IF(R37&lt;0,"Vencido hace "&amp;R37*-1&amp;" días",IF(R37=0,"Vence hoy",IF(R37&gt;0,"Le quedan "&amp;R37&amp;" días",""))))</f>
        <v/>
      </c>
      <c r="R37" s="144">
        <f>P37-TODAY()</f>
        <v/>
      </c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39">
      <c r="A38" s="1" t="n"/>
      <c r="B38" s="1" t="n"/>
      <c r="C38" s="190" t="n"/>
      <c r="D38" s="191" t="n"/>
      <c r="E38" s="190" t="n"/>
      <c r="F38" s="191" t="n"/>
      <c r="G38" s="337" t="n"/>
      <c r="H38" s="194" t="n"/>
      <c r="I38" s="186">
        <f>IF(H38="","",IF(J38&lt;0,"Vencido hace "&amp;J38*-1&amp;" días",IF(J38=0,"Vence hoy",IF(J38&gt;0,"Le quedan "&amp;J38&amp;" días",""))))</f>
        <v/>
      </c>
      <c r="J38" s="77">
        <f>H38-J$8</f>
        <v/>
      </c>
      <c r="K38" s="83">
        <f>HYPERLINK("https://api.whatsapp.com/send?phone=57"&amp;D38&amp;"&amp;text="&amp;(IF(J38&lt;=0,"*🚨 Hola "&amp;C38&amp;".*"&amp;"%0A"&amp;"%0A"&amp;"Terminó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"&amp;C38&amp;"."&amp;"%0A"&amp;"Le quedan "&amp;J38&amp;" días restantes de su membresía en *_CANVA PRO_*")),"💰")</f>
        <v/>
      </c>
      <c r="L38" s="83">
        <f>HYPERLINK("https://api.whatsapp.com/send?phone=57"&amp;D38&amp;"&amp;text=*_✅ ACTUALIZACIÓN DE DATOS | CANVA PRO_*"&amp;"%0A"&amp;"%0A"&amp;"💻 Correo: *"&amp;E38&amp;"*"&amp;"%0A"&amp;"🔐 Contraseña: *"&amp;F38&amp;"*","🔐")</f>
        <v/>
      </c>
      <c r="M38" s="84">
        <f>HYPERLINK("https://api.whatsapp.com/send?phone=57"&amp;D38&amp;"&amp;text=*_✅ CUENTA CANVA PRO_*"&amp;"%0A"&amp;"%0A"&amp;"*📧 Correo:* "&amp;E38&amp;"%0A"&amp;"*🔑 Contraseña:* "&amp;F38&amp;"%0A"&amp;"%0A"&amp;"*📍 Vence:* "&amp;H38,"💻")</f>
        <v/>
      </c>
      <c r="N38" s="99" t="n"/>
      <c r="O38" s="101" t="n"/>
      <c r="P38" s="195" t="n"/>
      <c r="Q38" s="81">
        <f>IF(P38="","",IF(R38&lt;0,"Vencido hace "&amp;R38*-1&amp;" días",IF(R38=0,"Vence hoy",IF(R38&gt;0,"Le quedan "&amp;R38&amp;" días",""))))</f>
        <v/>
      </c>
      <c r="R38" s="144">
        <f>P38-TODAY()</f>
        <v/>
      </c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39">
      <c r="A39" s="1" t="n"/>
      <c r="B39" s="1" t="n"/>
      <c r="C39" s="190" t="n"/>
      <c r="D39" s="191" t="n"/>
      <c r="E39" s="190" t="n"/>
      <c r="F39" s="191" t="n"/>
      <c r="G39" s="337" t="n"/>
      <c r="H39" s="194" t="n"/>
      <c r="I39" s="186">
        <f>IF(H39="","",IF(J39&lt;0,"Vencido hace "&amp;J39*-1&amp;" días",IF(J39=0,"Vence hoy",IF(J39&gt;0,"Le quedan "&amp;J39&amp;" días",""))))</f>
        <v/>
      </c>
      <c r="J39" s="77">
        <f>H39-J$8</f>
        <v/>
      </c>
      <c r="K39" s="83">
        <f>HYPERLINK("https://api.whatsapp.com/send?phone=57"&amp;D39&amp;"&amp;text="&amp;(IF(J39&lt;=0,"*🚨 Hola "&amp;C39&amp;".*"&amp;"%0A"&amp;"%0A"&amp;"Terminó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"&amp;C39&amp;"."&amp;"%0A"&amp;"Le quedan "&amp;J39&amp;" días restantes de su membresía en *_CANVA PRO_*")),"💰")</f>
        <v/>
      </c>
      <c r="L39" s="83">
        <f>HYPERLINK("https://api.whatsapp.com/send?phone=57"&amp;D39&amp;"&amp;text=*_✅ ACTUALIZACIÓN DE DATOS | CANVA PRO_*"&amp;"%0A"&amp;"%0A"&amp;"💻 Correo: *"&amp;E39&amp;"*"&amp;"%0A"&amp;"🔐 Contraseña: *"&amp;F39&amp;"*","🔐")</f>
        <v/>
      </c>
      <c r="M39" s="84">
        <f>HYPERLINK("https://api.whatsapp.com/send?phone=57"&amp;D39&amp;"&amp;text=*_✅ CUENTA CANVA PRO_*"&amp;"%0A"&amp;"%0A"&amp;"*📧 Correo:* "&amp;E39&amp;"%0A"&amp;"*🔑 Contraseña:* "&amp;F39&amp;"%0A"&amp;"%0A"&amp;"*📍 Vence:* "&amp;H39,"💻")</f>
        <v/>
      </c>
      <c r="N39" s="99" t="n"/>
      <c r="O39" s="101" t="n"/>
      <c r="P39" s="195" t="n"/>
      <c r="Q39" s="81">
        <f>IF(P39="","",IF(R39&lt;0,"Vencido hace "&amp;R39*-1&amp;" días",IF(R39=0,"Vence hoy",IF(R39&gt;0,"Le quedan "&amp;R39&amp;" días",""))))</f>
        <v/>
      </c>
      <c r="R39" s="144">
        <f>P39-TODAY()</f>
        <v/>
      </c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39">
      <c r="A40" s="1" t="n"/>
      <c r="B40" s="1" t="n"/>
      <c r="C40" s="190" t="n"/>
      <c r="D40" s="191" t="n"/>
      <c r="E40" s="190" t="n"/>
      <c r="F40" s="191" t="n"/>
      <c r="G40" s="337" t="n"/>
      <c r="H40" s="194" t="n"/>
      <c r="I40" s="186">
        <f>IF(H40="","",IF(J40&lt;0,"Vencido hace "&amp;J40*-1&amp;" días",IF(J40=0,"Vence hoy",IF(J40&gt;0,"Le quedan "&amp;J40&amp;" días",""))))</f>
        <v/>
      </c>
      <c r="J40" s="77">
        <f>H40-J$8</f>
        <v/>
      </c>
      <c r="K40" s="83">
        <f>HYPERLINK("https://api.whatsapp.com/send?phone=57"&amp;D40&amp;"&amp;text="&amp;(IF(J40&lt;=0,"*🚨 Hola "&amp;C40&amp;".*"&amp;"%0A"&amp;"%0A"&amp;"Terminó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"&amp;C40&amp;"."&amp;"%0A"&amp;"Le quedan "&amp;J40&amp;" días restantes de su membresía en *_CANVA PRO_*")),"💰")</f>
        <v/>
      </c>
      <c r="L40" s="83">
        <f>HYPERLINK("https://api.whatsapp.com/send?phone=57"&amp;D40&amp;"&amp;text=*_✅ ACTUALIZACIÓN DE DATOS | CANVA PRO_*"&amp;"%0A"&amp;"%0A"&amp;"💻 Correo: *"&amp;E40&amp;"*"&amp;"%0A"&amp;"🔐 Contraseña: *"&amp;F40&amp;"*","🔐")</f>
        <v/>
      </c>
      <c r="M40" s="84">
        <f>HYPERLINK("https://api.whatsapp.com/send?phone=57"&amp;D40&amp;"&amp;text=*_✅ CUENTA CANVA PRO_*"&amp;"%0A"&amp;"%0A"&amp;"*📧 Correo:* "&amp;E40&amp;"%0A"&amp;"*🔑 Contraseña:* "&amp;F40&amp;"%0A"&amp;"%0A"&amp;"*📍 Vence:* "&amp;H40,"💻")</f>
        <v/>
      </c>
      <c r="N40" s="99" t="n"/>
      <c r="O40" s="101" t="n"/>
      <c r="P40" s="195" t="n"/>
      <c r="Q40" s="81">
        <f>IF(P40="","",IF(R40&lt;0,"Vencido hace "&amp;R40*-1&amp;" días",IF(R40=0,"Vence hoy",IF(R40&gt;0,"Le quedan "&amp;R40&amp;" días",""))))</f>
        <v/>
      </c>
      <c r="R40" s="144">
        <f>P40-TODAY()</f>
        <v/>
      </c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39">
      <c r="A41" s="1" t="n"/>
      <c r="B41" s="1" t="n"/>
      <c r="C41" s="190" t="n"/>
      <c r="D41" s="191" t="n"/>
      <c r="E41" s="190" t="n"/>
      <c r="F41" s="191" t="n"/>
      <c r="G41" s="337" t="n"/>
      <c r="H41" s="194" t="n"/>
      <c r="I41" s="186">
        <f>IF(H41="","",IF(J41&lt;0,"Vencido hace "&amp;J41*-1&amp;" días",IF(J41=0,"Vence hoy",IF(J41&gt;0,"Le quedan "&amp;J41&amp;" días",""))))</f>
        <v/>
      </c>
      <c r="J41" s="77">
        <f>H41-J$8</f>
        <v/>
      </c>
      <c r="K41" s="83">
        <f>HYPERLINK("https://api.whatsapp.com/send?phone=57"&amp;D41&amp;"&amp;text="&amp;(IF(J41&lt;=0,"*🚨 Hola "&amp;C41&amp;".*"&amp;"%0A"&amp;"%0A"&amp;"Terminó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"&amp;C41&amp;"."&amp;"%0A"&amp;"Le quedan "&amp;J41&amp;" días restantes de su membresía en *_CANVA PRO_*")),"💰")</f>
        <v/>
      </c>
      <c r="L41" s="83">
        <f>HYPERLINK("https://api.whatsapp.com/send?phone=57"&amp;D41&amp;"&amp;text=*_✅ ACTUALIZACIÓN DE DATOS | CANVA PRO_*"&amp;"%0A"&amp;"%0A"&amp;"💻 Correo: *"&amp;E41&amp;"*"&amp;"%0A"&amp;"🔐 Contraseña: *"&amp;F41&amp;"*","🔐")</f>
        <v/>
      </c>
      <c r="M41" s="84">
        <f>HYPERLINK("https://api.whatsapp.com/send?phone=57"&amp;D41&amp;"&amp;text=*_✅ CUENTA CANVA PRO_*"&amp;"%0A"&amp;"%0A"&amp;"*📧 Correo:* "&amp;E41&amp;"%0A"&amp;"*🔑 Contraseña:* "&amp;F41&amp;"%0A"&amp;"%0A"&amp;"*📍 Vence:* "&amp;H41,"💻")</f>
        <v/>
      </c>
      <c r="N41" s="99" t="n"/>
      <c r="O41" s="101" t="n"/>
      <c r="P41" s="195" t="n"/>
      <c r="Q41" s="81">
        <f>IF(P41="","",IF(R41&lt;0,"Vencido hace "&amp;R41*-1&amp;" días",IF(R41=0,"Vence hoy",IF(R41&gt;0,"Le quedan "&amp;R41&amp;" días",""))))</f>
        <v/>
      </c>
      <c r="R41" s="144">
        <f>P41-TODAY()</f>
        <v/>
      </c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39">
      <c r="A42" s="1" t="n"/>
      <c r="B42" s="1" t="n"/>
      <c r="C42" s="190" t="n"/>
      <c r="D42" s="191" t="n"/>
      <c r="E42" s="190" t="n"/>
      <c r="F42" s="191" t="n"/>
      <c r="G42" s="337" t="n"/>
      <c r="H42" s="194" t="n"/>
      <c r="I42" s="186">
        <f>IF(H42="","",IF(J42&lt;0,"Vencido hace "&amp;J42*-1&amp;" días",IF(J42=0,"Vence hoy",IF(J42&gt;0,"Le quedan "&amp;J42&amp;" días",""))))</f>
        <v/>
      </c>
      <c r="J42" s="77">
        <f>H42-J$8</f>
        <v/>
      </c>
      <c r="K42" s="83">
        <f>HYPERLINK("https://api.whatsapp.com/send?phone=57"&amp;D42&amp;"&amp;text="&amp;(IF(J42&lt;=0,"*🚨 Hola "&amp;C42&amp;".*"&amp;"%0A"&amp;"%0A"&amp;"Terminó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"&amp;C42&amp;"."&amp;"%0A"&amp;"Le quedan "&amp;J42&amp;" días restantes de su membresía en *_CANVA PRO_*")),"💰")</f>
        <v/>
      </c>
      <c r="L42" s="83">
        <f>HYPERLINK("https://api.whatsapp.com/send?phone=57"&amp;D42&amp;"&amp;text=*_✅ ACTUALIZACIÓN DE DATOS | CANVA PRO_*"&amp;"%0A"&amp;"%0A"&amp;"💻 Correo: *"&amp;E42&amp;"*"&amp;"%0A"&amp;"🔐 Contraseña: *"&amp;F42&amp;"*","🔐")</f>
        <v/>
      </c>
      <c r="M42" s="84">
        <f>HYPERLINK("https://api.whatsapp.com/send?phone=57"&amp;D42&amp;"&amp;text=*_✅ CUENTA CANVA PRO_*"&amp;"%0A"&amp;"%0A"&amp;"*📧 Correo:* "&amp;E42&amp;"%0A"&amp;"*🔑 Contraseña:* "&amp;F42&amp;"%0A"&amp;"%0A"&amp;"*📍 Vence:* "&amp;H42,"💻")</f>
        <v/>
      </c>
      <c r="N42" s="99" t="n"/>
      <c r="O42" s="101" t="n"/>
      <c r="P42" s="195" t="n"/>
      <c r="Q42" s="81">
        <f>IF(P42="","",IF(R42&lt;0,"Vencido hace "&amp;R42*-1&amp;" días",IF(R42=0,"Vence hoy",IF(R42&gt;0,"Le quedan "&amp;R42&amp;" días",""))))</f>
        <v/>
      </c>
      <c r="R42" s="144">
        <f>P42-TODAY()</f>
        <v/>
      </c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39">
      <c r="A43" s="1" t="n"/>
      <c r="B43" s="1" t="n"/>
      <c r="C43" s="190" t="n"/>
      <c r="D43" s="191" t="n"/>
      <c r="E43" s="190" t="n"/>
      <c r="F43" s="191" t="n"/>
      <c r="G43" s="337" t="n"/>
      <c r="H43" s="194" t="n"/>
      <c r="I43" s="186">
        <f>IF(H43="","",IF(J43&lt;0,"Vencido hace "&amp;J43*-1&amp;" días",IF(J43=0,"Vence hoy",IF(J43&gt;0,"Le quedan "&amp;J43&amp;" días",""))))</f>
        <v/>
      </c>
      <c r="J43" s="77">
        <f>H43-J$8</f>
        <v/>
      </c>
      <c r="K43" s="83">
        <f>HYPERLINK("https://api.whatsapp.com/send?phone=57"&amp;D43&amp;"&amp;text="&amp;(IF(J43&lt;=0,"*🚨 Hola "&amp;C43&amp;".*"&amp;"%0A"&amp;"%0A"&amp;"Terminó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"&amp;C43&amp;"."&amp;"%0A"&amp;"Le quedan "&amp;J43&amp;" días restantes de su membresía en *_CANVA PRO_*")),"💰")</f>
        <v/>
      </c>
      <c r="L43" s="83">
        <f>HYPERLINK("https://api.whatsapp.com/send?phone=57"&amp;D43&amp;"&amp;text=*_✅ ACTUALIZACIÓN DE DATOS | CANVA PRO_*"&amp;"%0A"&amp;"%0A"&amp;"💻 Correo: *"&amp;E43&amp;"*"&amp;"%0A"&amp;"🔐 Contraseña: *"&amp;F43&amp;"*","🔐")</f>
        <v/>
      </c>
      <c r="M43" s="84">
        <f>HYPERLINK("https://api.whatsapp.com/send?phone=57"&amp;D43&amp;"&amp;text=*_✅ CUENTA CANVA PRO_*"&amp;"%0A"&amp;"%0A"&amp;"*📧 Correo:* "&amp;E43&amp;"%0A"&amp;"*🔑 Contraseña:* "&amp;F43&amp;"%0A"&amp;"%0A"&amp;"*📍 Vence:* "&amp;H43,"💻")</f>
        <v/>
      </c>
      <c r="N43" s="99" t="n"/>
      <c r="O43" s="101" t="n"/>
      <c r="P43" s="195" t="n"/>
      <c r="Q43" s="81">
        <f>IF(P43="","",IF(R43&lt;0,"Vencido hace "&amp;R43*-1&amp;" días",IF(R43=0,"Vence hoy",IF(R43&gt;0,"Le quedan "&amp;R43&amp;" días",""))))</f>
        <v/>
      </c>
      <c r="R43" s="144">
        <f>P43-TODAY()</f>
        <v/>
      </c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339">
      <c r="A44" s="70" t="n"/>
      <c r="B44" s="70" t="n"/>
      <c r="C44" s="190" t="n"/>
      <c r="D44" s="191" t="n"/>
      <c r="E44" s="190" t="n"/>
      <c r="F44" s="191" t="n"/>
      <c r="G44" s="337" t="n"/>
      <c r="H44" s="194" t="n"/>
      <c r="I44" s="186">
        <f>IF(H44="","",IF(J44&lt;0,"Vencido hace "&amp;J44*-1&amp;" días",IF(J44=0,"Vence hoy",IF(J44&gt;0,"Le quedan "&amp;J44&amp;" días",""))))</f>
        <v/>
      </c>
      <c r="J44" s="77">
        <f>H44-J$8</f>
        <v/>
      </c>
      <c r="K44" s="83">
        <f>HYPERLINK("https://api.whatsapp.com/send?phone=57"&amp;D44&amp;"&amp;text="&amp;(IF(J44&lt;=0,"*🚨 Hola "&amp;C44&amp;".*"&amp;"%0A"&amp;"%0A"&amp;"Terminó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"&amp;C44&amp;"."&amp;"%0A"&amp;"Le quedan "&amp;J44&amp;" días restantes de su membresía en *_CANVA PRO_*")),"💰")</f>
        <v/>
      </c>
      <c r="L44" s="83">
        <f>HYPERLINK("https://api.whatsapp.com/send?phone=57"&amp;D44&amp;"&amp;text=*_✅ ACTUALIZACIÓN DE DATOS | CANVA PRO_*"&amp;"%0A"&amp;"%0A"&amp;"💻 Correo: *"&amp;E44&amp;"*"&amp;"%0A"&amp;"🔐 Contraseña: *"&amp;F44&amp;"*","🔐")</f>
        <v/>
      </c>
      <c r="M44" s="84">
        <f>HYPERLINK("https://api.whatsapp.com/send?phone=57"&amp;D44&amp;"&amp;text=*_✅ CUENTA CANVA PRO_*"&amp;"%0A"&amp;"%0A"&amp;"*📧 Correo:* "&amp;E44&amp;"%0A"&amp;"*🔑 Contraseña:* "&amp;F44&amp;"%0A"&amp;"%0A"&amp;"*📍 Vence:* "&amp;H44,"💻")</f>
        <v/>
      </c>
      <c r="N44" s="99" t="n"/>
      <c r="O44" s="101" t="n"/>
      <c r="P44" s="195" t="n"/>
      <c r="Q44" s="81">
        <f>IF(P44="","",IF(R44&lt;0,"Vencido hace "&amp;R44*-1&amp;" días",IF(R44=0,"Vence hoy",IF(R44&gt;0,"Le quedan "&amp;R44&amp;" días",""))))</f>
        <v/>
      </c>
      <c r="R44" s="144">
        <f>P44-TODAY()</f>
        <v/>
      </c>
      <c r="S44" s="70" t="n"/>
      <c r="T44" s="70" t="n"/>
      <c r="U44" s="70" t="n"/>
      <c r="V44" s="70" t="n"/>
      <c r="W44" s="70" t="n"/>
      <c r="X44" s="70" t="n"/>
      <c r="Y44" s="70" t="n"/>
      <c r="Z44" s="70" t="n"/>
    </row>
    <row r="45" ht="15.75" customHeight="1" s="339">
      <c r="A45" s="70" t="n"/>
      <c r="B45" s="70" t="n"/>
      <c r="C45" s="190" t="n"/>
      <c r="D45" s="191" t="n"/>
      <c r="E45" s="190" t="n"/>
      <c r="F45" s="191" t="n"/>
      <c r="G45" s="337" t="n"/>
      <c r="H45" s="194" t="n"/>
      <c r="I45" s="186">
        <f>IF(H45="","",IF(J45&lt;0,"Vencido hace "&amp;J45*-1&amp;" días",IF(J45=0,"Vence hoy",IF(J45&gt;0,"Le quedan "&amp;J45&amp;" días",""))))</f>
        <v/>
      </c>
      <c r="J45" s="77">
        <f>H45-J$8</f>
        <v/>
      </c>
      <c r="K45" s="83">
        <f>HYPERLINK("https://api.whatsapp.com/send?phone=57"&amp;D45&amp;"&amp;text="&amp;(IF(J45&lt;=0,"*🚨 Hola "&amp;C45&amp;".*"&amp;"%0A"&amp;"%0A"&amp;"Terminó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"&amp;C45&amp;"."&amp;"%0A"&amp;"Le quedan "&amp;J45&amp;" días restantes de su membresía en *_CANVA PRO_*")),"💰")</f>
        <v/>
      </c>
      <c r="L45" s="83">
        <f>HYPERLINK("https://api.whatsapp.com/send?phone=57"&amp;D45&amp;"&amp;text=*_✅ ACTUALIZACIÓN DE DATOS | CANVA PRO_*"&amp;"%0A"&amp;"%0A"&amp;"💻 Correo: *"&amp;E45&amp;"*"&amp;"%0A"&amp;"🔐 Contraseña: *"&amp;F45&amp;"*","🔐")</f>
        <v/>
      </c>
      <c r="M45" s="84">
        <f>HYPERLINK("https://api.whatsapp.com/send?phone=57"&amp;D45&amp;"&amp;text=*_✅ CUENTA CANVA PRO_*"&amp;"%0A"&amp;"%0A"&amp;"*📧 Correo:* "&amp;E45&amp;"%0A"&amp;"*🔑 Contraseña:* "&amp;F45&amp;"%0A"&amp;"%0A"&amp;"*📍 Vence:* "&amp;H45,"💻")</f>
        <v/>
      </c>
      <c r="N45" s="99" t="n"/>
      <c r="O45" s="101" t="n"/>
      <c r="P45" s="195" t="n"/>
      <c r="Q45" s="81">
        <f>IF(P45="","",IF(R45&lt;0,"Vencido hace "&amp;R45*-1&amp;" días",IF(R45=0,"Vence hoy",IF(R45&gt;0,"Le quedan "&amp;R45&amp;" días",""))))</f>
        <v/>
      </c>
      <c r="R45" s="144">
        <f>P45-TODAY()</f>
        <v/>
      </c>
      <c r="S45" s="70" t="n"/>
      <c r="T45" s="70" t="n"/>
      <c r="U45" s="70" t="n"/>
      <c r="V45" s="70" t="n"/>
      <c r="W45" s="70" t="n"/>
      <c r="X45" s="70" t="n"/>
      <c r="Y45" s="70" t="n"/>
      <c r="Z45" s="70" t="n"/>
    </row>
    <row r="46" ht="15.75" customHeight="1" s="339">
      <c r="A46" s="70" t="n"/>
      <c r="B46" s="70" t="n"/>
      <c r="C46" s="190" t="n"/>
      <c r="D46" s="191" t="n"/>
      <c r="E46" s="190" t="n"/>
      <c r="F46" s="191" t="n"/>
      <c r="G46" s="337" t="n"/>
      <c r="H46" s="194" t="n"/>
      <c r="I46" s="186">
        <f>IF(H46="","",IF(J46&lt;0,"Vencido hace "&amp;J46*-1&amp;" días",IF(J46=0,"Vence hoy",IF(J46&gt;0,"Le quedan "&amp;J46&amp;" días",""))))</f>
        <v/>
      </c>
      <c r="J46" s="77">
        <f>H46-J$8</f>
        <v/>
      </c>
      <c r="K46" s="83">
        <f>HYPERLINK("https://api.whatsapp.com/send?phone=57"&amp;D46&amp;"&amp;text="&amp;(IF(J46&lt;=0,"*🚨 Hola "&amp;C46&amp;".*"&amp;"%0A"&amp;"%0A"&amp;"Terminó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"&amp;C46&amp;"."&amp;"%0A"&amp;"Le quedan "&amp;J46&amp;" días restantes de su membresía en *_CANVA PRO_*")),"💰")</f>
        <v/>
      </c>
      <c r="L46" s="83">
        <f>HYPERLINK("https://api.whatsapp.com/send?phone=57"&amp;D46&amp;"&amp;text=*_✅ ACTUALIZACIÓN DE DATOS | CANVA PRO_*"&amp;"%0A"&amp;"%0A"&amp;"💻 Correo: *"&amp;E46&amp;"*"&amp;"%0A"&amp;"🔐 Contraseña: *"&amp;F46&amp;"*","🔐")</f>
        <v/>
      </c>
      <c r="M46" s="84">
        <f>HYPERLINK("https://api.whatsapp.com/send?phone=57"&amp;D46&amp;"&amp;text=*_✅ CUENTA CANVA PRO_*"&amp;"%0A"&amp;"%0A"&amp;"*📧 Correo:* "&amp;E46&amp;"%0A"&amp;"*🔑 Contraseña:* "&amp;F46&amp;"%0A"&amp;"%0A"&amp;"*📍 Vence:* "&amp;H46,"💻")</f>
        <v/>
      </c>
      <c r="N46" s="99" t="n"/>
      <c r="O46" s="101" t="n"/>
      <c r="P46" s="195" t="n"/>
      <c r="Q46" s="81">
        <f>IF(P46="","",IF(R46&lt;0,"Vencido hace "&amp;R46*-1&amp;" días",IF(R46=0,"Vence hoy",IF(R46&gt;0,"Le quedan "&amp;R46&amp;" días",""))))</f>
        <v/>
      </c>
      <c r="R46" s="144">
        <f>P46-TODAY()</f>
        <v/>
      </c>
      <c r="S46" s="70" t="n"/>
      <c r="T46" s="70" t="n"/>
      <c r="U46" s="70" t="n"/>
      <c r="V46" s="70" t="n"/>
      <c r="W46" s="70" t="n"/>
      <c r="X46" s="70" t="n"/>
      <c r="Y46" s="70" t="n"/>
      <c r="Z46" s="70" t="n"/>
    </row>
    <row r="47" ht="15.75" customHeight="1" s="339">
      <c r="A47" s="70" t="n"/>
      <c r="B47" s="70" t="n"/>
      <c r="C47" s="304" t="n"/>
      <c r="D47" s="305" t="n"/>
      <c r="E47" s="304" t="n"/>
      <c r="F47" s="305" t="n"/>
      <c r="G47" s="338" t="n"/>
      <c r="H47" s="307" t="n"/>
      <c r="I47" s="186">
        <f>IF(H47="","",IF(J47&lt;0,"Vencido hace "&amp;J47*-1&amp;" días",IF(J47=0,"Vence hoy",IF(J47&gt;0,"Le quedan "&amp;J47&amp;" días",""))))</f>
        <v/>
      </c>
      <c r="J47" s="77">
        <f>H47-J$8</f>
        <v/>
      </c>
      <c r="K47" s="83">
        <f>HYPERLINK("https://api.whatsapp.com/send?phone=57"&amp;D47&amp;"&amp;text="&amp;(IF(J47&lt;=0,"*🚨 Hola "&amp;C47&amp;".*"&amp;"%0A"&amp;"%0A"&amp;"Terminó su ciclo de *_CANVA PRO._* Esperamos seguir contando con usted."&amp;"%0A"&amp;"*De ser así, enviar el voucher de pago de renovación.*"&amp;"%0A"&amp;"*Muchas gracias🫱🏼‍🫲🏼*","*MENSAJE RECORDATORIO 🚨*"&amp;"%0A"&amp;"%0A"&amp;"Hola, "&amp;C47&amp;"."&amp;"%0A"&amp;"Le quedan "&amp;J47&amp;" días restantes de su membresía en *_CANVA PRO_*")),"💰")</f>
        <v/>
      </c>
      <c r="L47" s="83">
        <f>HYPERLINK("https://api.whatsapp.com/send?phone=57"&amp;D47&amp;"&amp;text=*_✅ ACTUALIZACIÓN DE DATOS | CANVA PRO_*"&amp;"%0A"&amp;"%0A"&amp;"💻 Correo: *"&amp;E47&amp;"*"&amp;"%0A"&amp;"🔐 Contraseña: *"&amp;F47&amp;"*","🔐")</f>
        <v/>
      </c>
      <c r="M47" s="84">
        <f>HYPERLINK("https://api.whatsapp.com/send?phone=57"&amp;D47&amp;"&amp;text=*_✅ CUENTA CANVA PRO_*"&amp;"%0A"&amp;"%0A"&amp;"*📧 Correo:* "&amp;E47&amp;"%0A"&amp;"*🔑 Contraseña:* "&amp;F47&amp;"%0A"&amp;"%0A"&amp;"*📍 Vence:* "&amp;H47,"💻")</f>
        <v/>
      </c>
      <c r="N47" s="308" t="n"/>
      <c r="O47" s="309" t="n"/>
      <c r="P47" s="310" t="n"/>
      <c r="Q47" s="112">
        <f>IF(P47="","",IF(R47&lt;0,"Vencido hace "&amp;R47*-1&amp;" días",IF(R47=0,"Vence hoy",IF(R47&gt;0,"Le quedan "&amp;R47&amp;" días",""))))</f>
        <v/>
      </c>
      <c r="R47" s="144">
        <f>P47-TODAY()</f>
        <v/>
      </c>
      <c r="S47" s="70" t="n"/>
      <c r="T47" s="70" t="n"/>
      <c r="U47" s="70" t="n"/>
      <c r="V47" s="70" t="n"/>
      <c r="W47" s="70" t="n"/>
      <c r="X47" s="70" t="n"/>
      <c r="Y47" s="70" t="n"/>
      <c r="Z47" s="70" t="n"/>
    </row>
    <row r="48" ht="15.75" customHeight="1" s="339">
      <c r="A48" s="70" t="n"/>
      <c r="B48" s="70" t="n"/>
      <c r="C48" s="70" t="n"/>
      <c r="D48" s="70" t="n"/>
      <c r="E48" s="70" t="n"/>
      <c r="F48" s="70" t="n"/>
      <c r="G48" s="120" t="n"/>
      <c r="H48" s="121" t="n"/>
      <c r="I48" s="122" t="n"/>
      <c r="J48" s="70" t="n"/>
      <c r="K48" s="70" t="n"/>
      <c r="L48" s="70" t="n"/>
      <c r="M48" s="70" t="n"/>
      <c r="N48" s="70" t="n"/>
      <c r="O48" s="70" t="n"/>
      <c r="P48" s="123" t="n"/>
      <c r="Q48" s="122" t="n"/>
      <c r="R48" s="70" t="n"/>
      <c r="S48" s="70" t="n"/>
      <c r="T48" s="70" t="n"/>
      <c r="U48" s="70" t="n"/>
      <c r="V48" s="70" t="n"/>
      <c r="W48" s="70" t="n"/>
      <c r="X48" s="70" t="n"/>
      <c r="Y48" s="70" t="n"/>
      <c r="Z48" s="70" t="n"/>
    </row>
    <row r="49" ht="15.75" customHeight="1" s="339">
      <c r="A49" s="70" t="n"/>
      <c r="B49" s="70" t="n"/>
      <c r="C49" s="70" t="n"/>
      <c r="D49" s="70" t="n"/>
      <c r="E49" s="70" t="n"/>
      <c r="F49" s="70" t="n"/>
      <c r="G49" s="120" t="n"/>
      <c r="H49" s="121" t="n"/>
      <c r="I49" s="122" t="n"/>
      <c r="J49" s="70" t="n"/>
      <c r="K49" s="70" t="n"/>
      <c r="L49" s="70" t="n"/>
      <c r="M49" s="70" t="n"/>
      <c r="N49" s="70" t="n"/>
      <c r="O49" s="70" t="n"/>
      <c r="P49" s="123" t="n"/>
      <c r="Q49" s="122" t="n"/>
      <c r="R49" s="70" t="n"/>
      <c r="S49" s="70" t="n"/>
      <c r="T49" s="70" t="n"/>
      <c r="U49" s="70" t="n"/>
      <c r="V49" s="70" t="n"/>
      <c r="W49" s="70" t="n"/>
      <c r="X49" s="70" t="n"/>
      <c r="Y49" s="70" t="n"/>
      <c r="Z49" s="70" t="n"/>
    </row>
    <row r="50" ht="15.75" customHeight="1" s="339">
      <c r="A50" s="70" t="n"/>
      <c r="B50" s="70" t="n"/>
      <c r="C50" s="70" t="n"/>
      <c r="D50" s="70" t="n"/>
      <c r="E50" s="70" t="n"/>
      <c r="F50" s="70" t="n"/>
      <c r="G50" s="120" t="n"/>
      <c r="H50" s="121" t="n"/>
      <c r="I50" s="122" t="n"/>
      <c r="J50" s="70" t="n"/>
      <c r="K50" s="70" t="n"/>
      <c r="L50" s="70" t="n"/>
      <c r="M50" s="70" t="n"/>
      <c r="N50" s="70" t="n"/>
      <c r="O50" s="70" t="n"/>
      <c r="P50" s="123" t="n"/>
      <c r="Q50" s="122" t="n"/>
      <c r="R50" s="70" t="n"/>
      <c r="S50" s="70" t="n"/>
      <c r="T50" s="70" t="n"/>
      <c r="U50" s="70" t="n"/>
      <c r="V50" s="70" t="n"/>
      <c r="W50" s="70" t="n"/>
      <c r="X50" s="70" t="n"/>
      <c r="Y50" s="70" t="n"/>
      <c r="Z50" s="70" t="n"/>
    </row>
    <row r="51" ht="15.75" customHeight="1" s="339">
      <c r="A51" s="70" t="n"/>
      <c r="B51" s="70" t="n"/>
      <c r="C51" s="70" t="n"/>
      <c r="D51" s="70" t="n"/>
      <c r="E51" s="70" t="n"/>
      <c r="F51" s="70" t="n"/>
      <c r="G51" s="120" t="n"/>
      <c r="H51" s="121" t="n"/>
      <c r="I51" s="122" t="n"/>
      <c r="J51" s="70" t="n"/>
      <c r="K51" s="70" t="n"/>
      <c r="L51" s="70" t="n"/>
      <c r="M51" s="70" t="n"/>
      <c r="N51" s="70" t="n"/>
      <c r="O51" s="70" t="n"/>
      <c r="P51" s="123" t="n"/>
      <c r="Q51" s="122" t="n"/>
      <c r="R51" s="70" t="n"/>
      <c r="S51" s="70" t="n"/>
      <c r="T51" s="70" t="n"/>
      <c r="U51" s="70" t="n"/>
      <c r="V51" s="70" t="n"/>
      <c r="W51" s="70" t="n"/>
      <c r="X51" s="70" t="n"/>
      <c r="Y51" s="70" t="n"/>
      <c r="Z51" s="70" t="n"/>
    </row>
    <row r="52" ht="15.75" customHeight="1" s="339">
      <c r="A52" s="70" t="n"/>
      <c r="B52" s="70" t="n"/>
      <c r="C52" s="70" t="n"/>
      <c r="D52" s="70" t="n"/>
      <c r="E52" s="70" t="n"/>
      <c r="F52" s="70" t="n"/>
      <c r="G52" s="120" t="n"/>
      <c r="H52" s="121" t="n"/>
      <c r="I52" s="122" t="n"/>
      <c r="J52" s="70" t="n"/>
      <c r="K52" s="70" t="n"/>
      <c r="L52" s="70" t="n"/>
      <c r="M52" s="70" t="n"/>
      <c r="N52" s="70" t="n"/>
      <c r="O52" s="70" t="n"/>
      <c r="P52" s="123" t="n"/>
      <c r="Q52" s="122" t="n"/>
      <c r="R52" s="70" t="n"/>
      <c r="S52" s="70" t="n"/>
      <c r="T52" s="70" t="n"/>
      <c r="U52" s="70" t="n"/>
      <c r="V52" s="70" t="n"/>
      <c r="W52" s="70" t="n"/>
      <c r="X52" s="70" t="n"/>
      <c r="Y52" s="70" t="n"/>
      <c r="Z52" s="70" t="n"/>
    </row>
    <row r="53" ht="15.75" customHeight="1" s="339">
      <c r="A53" s="70" t="n"/>
      <c r="B53" s="70" t="n"/>
      <c r="C53" s="70" t="n"/>
      <c r="D53" s="70" t="n"/>
      <c r="E53" s="70" t="n"/>
      <c r="F53" s="70" t="n"/>
      <c r="G53" s="120" t="n"/>
      <c r="H53" s="121" t="n"/>
      <c r="I53" s="122" t="n"/>
      <c r="J53" s="70" t="n"/>
      <c r="K53" s="70" t="n"/>
      <c r="L53" s="70" t="n"/>
      <c r="M53" s="70" t="n"/>
      <c r="N53" s="70" t="n"/>
      <c r="O53" s="70" t="n"/>
      <c r="P53" s="123" t="n"/>
      <c r="Q53" s="122" t="n"/>
      <c r="R53" s="70" t="n"/>
      <c r="S53" s="70" t="n"/>
      <c r="T53" s="70" t="n"/>
      <c r="U53" s="70" t="n"/>
      <c r="V53" s="70" t="n"/>
      <c r="W53" s="70" t="n"/>
      <c r="X53" s="70" t="n"/>
      <c r="Y53" s="70" t="n"/>
      <c r="Z53" s="70" t="n"/>
    </row>
    <row r="54" ht="15.75" customHeight="1" s="339">
      <c r="A54" s="70" t="n"/>
      <c r="B54" s="70" t="n"/>
      <c r="C54" s="70" t="n"/>
      <c r="D54" s="70" t="n"/>
      <c r="E54" s="70" t="n"/>
      <c r="F54" s="70" t="n"/>
      <c r="G54" s="120" t="n"/>
      <c r="H54" s="121" t="n"/>
      <c r="I54" s="122" t="n"/>
      <c r="J54" s="70" t="n"/>
      <c r="K54" s="70" t="n"/>
      <c r="L54" s="70" t="n"/>
      <c r="M54" s="70" t="n"/>
      <c r="N54" s="70" t="n"/>
      <c r="O54" s="70" t="n"/>
      <c r="P54" s="123" t="n"/>
      <c r="Q54" s="122" t="n"/>
      <c r="R54" s="70" t="n"/>
      <c r="S54" s="70" t="n"/>
      <c r="T54" s="70" t="n"/>
      <c r="U54" s="70" t="n"/>
      <c r="V54" s="70" t="n"/>
      <c r="W54" s="70" t="n"/>
      <c r="X54" s="70" t="n"/>
      <c r="Y54" s="70" t="n"/>
      <c r="Z54" s="70" t="n"/>
    </row>
    <row r="55" ht="15.75" customHeight="1" s="339">
      <c r="A55" s="70" t="n"/>
      <c r="B55" s="70" t="n"/>
      <c r="C55" s="70" t="n"/>
      <c r="D55" s="70" t="n"/>
      <c r="E55" s="70" t="n"/>
      <c r="F55" s="70" t="n"/>
      <c r="G55" s="120" t="n"/>
      <c r="H55" s="121" t="n"/>
      <c r="I55" s="122" t="n"/>
      <c r="J55" s="70" t="n"/>
      <c r="K55" s="70" t="n"/>
      <c r="L55" s="70" t="n"/>
      <c r="M55" s="70" t="n"/>
      <c r="N55" s="70" t="n"/>
      <c r="O55" s="70" t="n"/>
      <c r="P55" s="123" t="n"/>
      <c r="Q55" s="122" t="n"/>
      <c r="R55" s="70" t="n"/>
      <c r="S55" s="70" t="n"/>
      <c r="T55" s="70" t="n"/>
      <c r="U55" s="70" t="n"/>
      <c r="V55" s="70" t="n"/>
      <c r="W55" s="70" t="n"/>
      <c r="X55" s="70" t="n"/>
      <c r="Y55" s="70" t="n"/>
      <c r="Z55" s="70" t="n"/>
    </row>
    <row r="56" ht="15.75" customHeight="1" s="339">
      <c r="A56" s="70" t="n"/>
      <c r="B56" s="70" t="n"/>
      <c r="C56" s="70" t="n"/>
      <c r="D56" s="70" t="n"/>
      <c r="E56" s="70" t="n"/>
      <c r="F56" s="70" t="n"/>
      <c r="G56" s="120" t="n"/>
      <c r="H56" s="121" t="n"/>
      <c r="I56" s="122" t="n"/>
      <c r="J56" s="70" t="n"/>
      <c r="K56" s="70" t="n"/>
      <c r="L56" s="70" t="n"/>
      <c r="M56" s="70" t="n"/>
      <c r="N56" s="70" t="n"/>
      <c r="O56" s="70" t="n"/>
      <c r="P56" s="123" t="n"/>
      <c r="Q56" s="122" t="n"/>
      <c r="R56" s="70" t="n"/>
      <c r="S56" s="70" t="n"/>
      <c r="T56" s="70" t="n"/>
      <c r="U56" s="70" t="n"/>
      <c r="V56" s="70" t="n"/>
      <c r="W56" s="70" t="n"/>
      <c r="X56" s="70" t="n"/>
      <c r="Y56" s="70" t="n"/>
      <c r="Z56" s="70" t="n"/>
    </row>
    <row r="57" ht="15.75" customHeight="1" s="339">
      <c r="A57" s="70" t="n"/>
      <c r="B57" s="70" t="n"/>
      <c r="C57" s="70" t="n"/>
      <c r="D57" s="70" t="n"/>
      <c r="E57" s="70" t="n"/>
      <c r="F57" s="70" t="n"/>
      <c r="G57" s="120" t="n"/>
      <c r="H57" s="121" t="n"/>
      <c r="I57" s="122" t="n"/>
      <c r="J57" s="70" t="n"/>
      <c r="K57" s="70" t="n"/>
      <c r="L57" s="70" t="n"/>
      <c r="M57" s="70" t="n"/>
      <c r="N57" s="70" t="n"/>
      <c r="O57" s="70" t="n"/>
      <c r="P57" s="123" t="n"/>
      <c r="Q57" s="122" t="n"/>
      <c r="R57" s="70" t="n"/>
      <c r="S57" s="70" t="n"/>
      <c r="T57" s="70" t="n"/>
      <c r="U57" s="70" t="n"/>
      <c r="V57" s="70" t="n"/>
      <c r="W57" s="70" t="n"/>
      <c r="X57" s="70" t="n"/>
      <c r="Y57" s="70" t="n"/>
      <c r="Z57" s="70" t="n"/>
    </row>
    <row r="58" ht="15.75" customHeight="1" s="339">
      <c r="A58" s="70" t="n"/>
      <c r="B58" s="70" t="n"/>
      <c r="C58" s="70" t="n"/>
      <c r="D58" s="70" t="n"/>
      <c r="E58" s="70" t="n"/>
      <c r="F58" s="70" t="n"/>
      <c r="G58" s="120" t="n"/>
      <c r="H58" s="121" t="n"/>
      <c r="I58" s="122" t="n"/>
      <c r="J58" s="70" t="n"/>
      <c r="K58" s="70" t="n"/>
      <c r="L58" s="70" t="n"/>
      <c r="M58" s="70" t="n"/>
      <c r="N58" s="70" t="n"/>
      <c r="O58" s="70" t="n"/>
      <c r="P58" s="123" t="n"/>
      <c r="Q58" s="122" t="n"/>
      <c r="R58" s="70" t="n"/>
      <c r="S58" s="70" t="n"/>
      <c r="T58" s="70" t="n"/>
      <c r="U58" s="70" t="n"/>
      <c r="V58" s="70" t="n"/>
      <c r="W58" s="70" t="n"/>
      <c r="X58" s="70" t="n"/>
      <c r="Y58" s="70" t="n"/>
      <c r="Z58" s="70" t="n"/>
    </row>
    <row r="59" ht="15.75" customHeight="1" s="339">
      <c r="A59" s="70" t="n"/>
      <c r="B59" s="70" t="n"/>
      <c r="C59" s="70" t="n"/>
      <c r="D59" s="70" t="n"/>
      <c r="E59" s="70" t="n"/>
      <c r="F59" s="70" t="n"/>
      <c r="G59" s="120" t="n"/>
      <c r="H59" s="121" t="n"/>
      <c r="I59" s="122" t="n"/>
      <c r="J59" s="70" t="n"/>
      <c r="K59" s="70" t="n"/>
      <c r="L59" s="70" t="n"/>
      <c r="M59" s="70" t="n"/>
      <c r="N59" s="70" t="n"/>
      <c r="O59" s="70" t="n"/>
      <c r="P59" s="123" t="n"/>
      <c r="Q59" s="122" t="n"/>
      <c r="R59" s="70" t="n"/>
      <c r="S59" s="70" t="n"/>
      <c r="T59" s="70" t="n"/>
      <c r="U59" s="70" t="n"/>
      <c r="V59" s="70" t="n"/>
      <c r="W59" s="70" t="n"/>
      <c r="X59" s="70" t="n"/>
      <c r="Y59" s="70" t="n"/>
      <c r="Z59" s="70" t="n"/>
    </row>
    <row r="60" ht="15.75" customHeight="1" s="339">
      <c r="A60" s="70" t="n"/>
      <c r="B60" s="70" t="n"/>
      <c r="C60" s="70" t="n"/>
      <c r="D60" s="70" t="n"/>
      <c r="E60" s="70" t="n"/>
      <c r="F60" s="70" t="n"/>
      <c r="G60" s="120" t="n"/>
      <c r="H60" s="121" t="n"/>
      <c r="I60" s="122" t="n"/>
      <c r="J60" s="70" t="n"/>
      <c r="K60" s="70" t="n"/>
      <c r="L60" s="70" t="n"/>
      <c r="M60" s="70" t="n"/>
      <c r="N60" s="70" t="n"/>
      <c r="O60" s="70" t="n"/>
      <c r="P60" s="123" t="n"/>
      <c r="Q60" s="122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</row>
    <row r="61" ht="15.75" customHeight="1" s="339">
      <c r="A61" s="70" t="n"/>
      <c r="B61" s="70" t="n"/>
      <c r="C61" s="70" t="n"/>
      <c r="D61" s="70" t="n"/>
      <c r="E61" s="70" t="n"/>
      <c r="F61" s="70" t="n"/>
      <c r="G61" s="120" t="n"/>
      <c r="H61" s="121" t="n"/>
      <c r="I61" s="122" t="n"/>
      <c r="J61" s="70" t="n"/>
      <c r="K61" s="70" t="n"/>
      <c r="L61" s="70" t="n"/>
      <c r="M61" s="70" t="n"/>
      <c r="N61" s="70" t="n"/>
      <c r="O61" s="70" t="n"/>
      <c r="P61" s="123" t="n"/>
      <c r="Q61" s="122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</row>
    <row r="62" ht="15.75" customHeight="1" s="339">
      <c r="A62" s="70" t="n"/>
      <c r="B62" s="70" t="n"/>
      <c r="C62" s="70" t="n"/>
      <c r="D62" s="70" t="n"/>
      <c r="E62" s="70" t="n"/>
      <c r="F62" s="70" t="n"/>
      <c r="G62" s="120" t="n"/>
      <c r="H62" s="121" t="n"/>
      <c r="I62" s="122" t="n"/>
      <c r="J62" s="70" t="n"/>
      <c r="K62" s="70" t="n"/>
      <c r="L62" s="70" t="n"/>
      <c r="M62" s="70" t="n"/>
      <c r="N62" s="70" t="n"/>
      <c r="O62" s="70" t="n"/>
      <c r="P62" s="123" t="n"/>
      <c r="Q62" s="122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</row>
    <row r="63" ht="15.75" customHeight="1" s="339">
      <c r="A63" s="70" t="n"/>
      <c r="B63" s="70" t="n"/>
      <c r="C63" s="70" t="n"/>
      <c r="D63" s="70" t="n"/>
      <c r="E63" s="70" t="n"/>
      <c r="F63" s="70" t="n"/>
      <c r="G63" s="120" t="n"/>
      <c r="H63" s="121" t="n"/>
      <c r="I63" s="122" t="n"/>
      <c r="J63" s="70" t="n"/>
      <c r="K63" s="70" t="n"/>
      <c r="L63" s="70" t="n"/>
      <c r="M63" s="70" t="n"/>
      <c r="N63" s="70" t="n"/>
      <c r="O63" s="70" t="n"/>
      <c r="P63" s="123" t="n"/>
      <c r="Q63" s="122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</row>
    <row r="64" ht="15.75" customHeight="1" s="339">
      <c r="A64" s="70" t="n"/>
      <c r="B64" s="70" t="n"/>
      <c r="C64" s="70" t="n"/>
      <c r="D64" s="70" t="n"/>
      <c r="E64" s="70" t="n"/>
      <c r="F64" s="70" t="n"/>
      <c r="G64" s="120" t="n"/>
      <c r="H64" s="121" t="n"/>
      <c r="I64" s="122" t="n"/>
      <c r="J64" s="70" t="n"/>
      <c r="K64" s="70" t="n"/>
      <c r="L64" s="70" t="n"/>
      <c r="M64" s="70" t="n"/>
      <c r="N64" s="70" t="n"/>
      <c r="O64" s="70" t="n"/>
      <c r="P64" s="123" t="n"/>
      <c r="Q64" s="122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</row>
    <row r="65" ht="15.75" customHeight="1" s="339">
      <c r="A65" s="70" t="n"/>
      <c r="B65" s="70" t="n"/>
      <c r="C65" s="70" t="n"/>
      <c r="D65" s="70" t="n"/>
      <c r="E65" s="70" t="n"/>
      <c r="F65" s="70" t="n"/>
      <c r="G65" s="120" t="n"/>
      <c r="H65" s="121" t="n"/>
      <c r="I65" s="122" t="n"/>
      <c r="J65" s="70" t="n"/>
      <c r="K65" s="70" t="n"/>
      <c r="L65" s="70" t="n"/>
      <c r="M65" s="70" t="n"/>
      <c r="N65" s="70" t="n"/>
      <c r="O65" s="70" t="n"/>
      <c r="P65" s="123" t="n"/>
      <c r="Q65" s="122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</row>
    <row r="66" ht="15.75" customHeight="1" s="339">
      <c r="A66" s="70" t="n"/>
      <c r="B66" s="70" t="n"/>
      <c r="C66" s="70" t="n"/>
      <c r="D66" s="70" t="n"/>
      <c r="E66" s="70" t="n"/>
      <c r="F66" s="70" t="n"/>
      <c r="G66" s="120" t="n"/>
      <c r="H66" s="121" t="n"/>
      <c r="I66" s="122" t="n"/>
      <c r="J66" s="70" t="n"/>
      <c r="K66" s="70" t="n"/>
      <c r="L66" s="70" t="n"/>
      <c r="M66" s="70" t="n"/>
      <c r="N66" s="70" t="n"/>
      <c r="O66" s="70" t="n"/>
      <c r="P66" s="123" t="n"/>
      <c r="Q66" s="122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</row>
    <row r="67" ht="15.75" customHeight="1" s="339">
      <c r="A67" s="70" t="n"/>
      <c r="B67" s="70" t="n"/>
      <c r="C67" s="70" t="n"/>
      <c r="D67" s="70" t="n"/>
      <c r="E67" s="70" t="n"/>
      <c r="F67" s="70" t="n"/>
      <c r="G67" s="120" t="n"/>
      <c r="H67" s="121" t="n"/>
      <c r="I67" s="122" t="n"/>
      <c r="J67" s="70" t="n"/>
      <c r="K67" s="70" t="n"/>
      <c r="L67" s="70" t="n"/>
      <c r="M67" s="70" t="n"/>
      <c r="N67" s="70" t="n"/>
      <c r="O67" s="70" t="n"/>
      <c r="P67" s="123" t="n"/>
      <c r="Q67" s="122" t="n"/>
      <c r="R67" s="70" t="n"/>
      <c r="S67" s="70" t="n"/>
      <c r="T67" s="70" t="n"/>
      <c r="U67" s="70" t="n"/>
      <c r="V67" s="70" t="n"/>
      <c r="W67" s="70" t="n"/>
      <c r="X67" s="70" t="n"/>
      <c r="Y67" s="70" t="n"/>
      <c r="Z67" s="70" t="n"/>
    </row>
    <row r="68" ht="15.75" customHeight="1" s="339">
      <c r="A68" s="70" t="n"/>
      <c r="B68" s="70" t="n"/>
      <c r="C68" s="70" t="n"/>
      <c r="D68" s="70" t="n"/>
      <c r="E68" s="70" t="n"/>
      <c r="F68" s="70" t="n"/>
      <c r="G68" s="120" t="n"/>
      <c r="H68" s="121" t="n"/>
      <c r="I68" s="122" t="n"/>
      <c r="J68" s="70" t="n"/>
      <c r="K68" s="70" t="n"/>
      <c r="L68" s="70" t="n"/>
      <c r="M68" s="70" t="n"/>
      <c r="N68" s="70" t="n"/>
      <c r="O68" s="70" t="n"/>
      <c r="P68" s="123" t="n"/>
      <c r="Q68" s="122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</row>
    <row r="69" ht="15.75" customHeight="1" s="339">
      <c r="A69" s="70" t="n"/>
      <c r="B69" s="70" t="n"/>
      <c r="C69" s="70" t="n"/>
      <c r="D69" s="70" t="n"/>
      <c r="E69" s="70" t="n"/>
      <c r="F69" s="70" t="n"/>
      <c r="G69" s="120" t="n"/>
      <c r="H69" s="121" t="n"/>
      <c r="I69" s="122" t="n"/>
      <c r="J69" s="70" t="n"/>
      <c r="K69" s="70" t="n"/>
      <c r="L69" s="70" t="n"/>
      <c r="M69" s="70" t="n"/>
      <c r="N69" s="70" t="n"/>
      <c r="O69" s="70" t="n"/>
      <c r="P69" s="123" t="n"/>
      <c r="Q69" s="122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</row>
    <row r="70" ht="15.75" customHeight="1" s="339">
      <c r="A70" s="70" t="n"/>
      <c r="B70" s="70" t="n"/>
      <c r="C70" s="70" t="n"/>
      <c r="D70" s="70" t="n"/>
      <c r="E70" s="70" t="n"/>
      <c r="F70" s="70" t="n"/>
      <c r="G70" s="120" t="n"/>
      <c r="H70" s="121" t="n"/>
      <c r="I70" s="122" t="n"/>
      <c r="J70" s="70" t="n"/>
      <c r="K70" s="70" t="n"/>
      <c r="L70" s="70" t="n"/>
      <c r="M70" s="70" t="n"/>
      <c r="N70" s="70" t="n"/>
      <c r="O70" s="70" t="n"/>
      <c r="P70" s="123" t="n"/>
      <c r="Q70" s="122" t="n"/>
      <c r="R70" s="70" t="n"/>
      <c r="S70" s="70" t="n"/>
      <c r="T70" s="70" t="n"/>
      <c r="U70" s="70" t="n"/>
      <c r="V70" s="70" t="n"/>
      <c r="W70" s="70" t="n"/>
      <c r="X70" s="70" t="n"/>
      <c r="Y70" s="70" t="n"/>
      <c r="Z70" s="70" t="n"/>
    </row>
    <row r="71" ht="15.75" customHeight="1" s="339">
      <c r="A71" s="70" t="n"/>
      <c r="B71" s="70" t="n"/>
      <c r="C71" s="70" t="n"/>
      <c r="D71" s="70" t="n"/>
      <c r="E71" s="70" t="n"/>
      <c r="F71" s="70" t="n"/>
      <c r="G71" s="120" t="n"/>
      <c r="H71" s="121" t="n"/>
      <c r="I71" s="122" t="n"/>
      <c r="J71" s="70" t="n"/>
      <c r="K71" s="70" t="n"/>
      <c r="L71" s="70" t="n"/>
      <c r="M71" s="70" t="n"/>
      <c r="N71" s="70" t="n"/>
      <c r="O71" s="70" t="n"/>
      <c r="P71" s="123" t="n"/>
      <c r="Q71" s="122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</row>
    <row r="72" ht="15.75" customHeight="1" s="339">
      <c r="A72" s="70" t="n"/>
      <c r="B72" s="70" t="n"/>
      <c r="C72" s="70" t="n"/>
      <c r="D72" s="70" t="n"/>
      <c r="E72" s="70" t="n"/>
      <c r="F72" s="70" t="n"/>
      <c r="G72" s="120" t="n"/>
      <c r="H72" s="121" t="n"/>
      <c r="I72" s="122" t="n"/>
      <c r="J72" s="70" t="n"/>
      <c r="K72" s="70" t="n"/>
      <c r="L72" s="70" t="n"/>
      <c r="M72" s="70" t="n"/>
      <c r="N72" s="70" t="n"/>
      <c r="O72" s="70" t="n"/>
      <c r="P72" s="123" t="n"/>
      <c r="Q72" s="122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</row>
    <row r="73" ht="15.75" customHeight="1" s="339">
      <c r="A73" s="70" t="n"/>
      <c r="B73" s="70" t="n"/>
      <c r="C73" s="70" t="n"/>
      <c r="D73" s="70" t="n"/>
      <c r="E73" s="70" t="n"/>
      <c r="F73" s="70" t="n"/>
      <c r="G73" s="120" t="n"/>
      <c r="H73" s="121" t="n"/>
      <c r="I73" s="122" t="n"/>
      <c r="J73" s="70" t="n"/>
      <c r="K73" s="70" t="n"/>
      <c r="L73" s="70" t="n"/>
      <c r="M73" s="70" t="n"/>
      <c r="N73" s="70" t="n"/>
      <c r="O73" s="70" t="n"/>
      <c r="P73" s="123" t="n"/>
      <c r="Q73" s="122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</row>
    <row r="74" ht="15.75" customHeight="1" s="339">
      <c r="A74" s="70" t="n"/>
      <c r="B74" s="70" t="n"/>
      <c r="C74" s="70" t="n"/>
      <c r="D74" s="70" t="n"/>
      <c r="E74" s="70" t="n"/>
      <c r="F74" s="70" t="n"/>
      <c r="G74" s="120" t="n"/>
      <c r="H74" s="121" t="n"/>
      <c r="I74" s="122" t="n"/>
      <c r="J74" s="70" t="n"/>
      <c r="K74" s="70" t="n"/>
      <c r="L74" s="70" t="n"/>
      <c r="M74" s="70" t="n"/>
      <c r="N74" s="70" t="n"/>
      <c r="O74" s="70" t="n"/>
      <c r="P74" s="123" t="n"/>
      <c r="Q74" s="122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</row>
    <row r="75" ht="15.75" customHeight="1" s="339">
      <c r="A75" s="70" t="n"/>
      <c r="B75" s="70" t="n"/>
      <c r="C75" s="70" t="n"/>
      <c r="D75" s="70" t="n"/>
      <c r="E75" s="70" t="n"/>
      <c r="F75" s="70" t="n"/>
      <c r="G75" s="120" t="n"/>
      <c r="H75" s="121" t="n"/>
      <c r="I75" s="122" t="n"/>
      <c r="J75" s="70" t="n"/>
      <c r="K75" s="70" t="n"/>
      <c r="L75" s="70" t="n"/>
      <c r="M75" s="70" t="n"/>
      <c r="N75" s="70" t="n"/>
      <c r="O75" s="70" t="n"/>
      <c r="P75" s="123" t="n"/>
      <c r="Q75" s="122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</row>
    <row r="76" ht="15.75" customHeight="1" s="339">
      <c r="A76" s="70" t="n"/>
      <c r="B76" s="70" t="n"/>
      <c r="C76" s="70" t="n"/>
      <c r="D76" s="70" t="n"/>
      <c r="E76" s="70" t="n"/>
      <c r="F76" s="70" t="n"/>
      <c r="G76" s="120" t="n"/>
      <c r="H76" s="121" t="n"/>
      <c r="I76" s="122" t="n"/>
      <c r="J76" s="70" t="n"/>
      <c r="K76" s="70" t="n"/>
      <c r="L76" s="70" t="n"/>
      <c r="M76" s="70" t="n"/>
      <c r="N76" s="70" t="n"/>
      <c r="O76" s="70" t="n"/>
      <c r="P76" s="123" t="n"/>
      <c r="Q76" s="122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</row>
    <row r="77" ht="15.75" customHeight="1" s="339">
      <c r="A77" s="70" t="n"/>
      <c r="B77" s="70" t="n"/>
      <c r="C77" s="70" t="n"/>
      <c r="D77" s="70" t="n"/>
      <c r="E77" s="70" t="n"/>
      <c r="F77" s="70" t="n"/>
      <c r="G77" s="120" t="n"/>
      <c r="H77" s="121" t="n"/>
      <c r="I77" s="122" t="n"/>
      <c r="J77" s="70" t="n"/>
      <c r="K77" s="70" t="n"/>
      <c r="L77" s="70" t="n"/>
      <c r="M77" s="70" t="n"/>
      <c r="N77" s="70" t="n"/>
      <c r="O77" s="70" t="n"/>
      <c r="P77" s="123" t="n"/>
      <c r="Q77" s="122" t="n"/>
      <c r="R77" s="70" t="n"/>
      <c r="S77" s="70" t="n"/>
      <c r="T77" s="70" t="n"/>
      <c r="U77" s="70" t="n"/>
      <c r="V77" s="70" t="n"/>
      <c r="W77" s="70" t="n"/>
      <c r="X77" s="70" t="n"/>
      <c r="Y77" s="70" t="n"/>
      <c r="Z77" s="70" t="n"/>
    </row>
    <row r="78" ht="15.75" customHeight="1" s="339">
      <c r="A78" s="70" t="n"/>
      <c r="B78" s="70" t="n"/>
      <c r="C78" s="70" t="n"/>
      <c r="D78" s="70" t="n"/>
      <c r="E78" s="70" t="n"/>
      <c r="F78" s="70" t="n"/>
      <c r="G78" s="120" t="n"/>
      <c r="H78" s="121" t="n"/>
      <c r="I78" s="122" t="n"/>
      <c r="J78" s="70" t="n"/>
      <c r="K78" s="70" t="n"/>
      <c r="L78" s="70" t="n"/>
      <c r="M78" s="70" t="n"/>
      <c r="N78" s="70" t="n"/>
      <c r="O78" s="70" t="n"/>
      <c r="P78" s="123" t="n"/>
      <c r="Q78" s="122" t="n"/>
      <c r="R78" s="70" t="n"/>
      <c r="S78" s="70" t="n"/>
      <c r="T78" s="70" t="n"/>
      <c r="U78" s="70" t="n"/>
      <c r="V78" s="70" t="n"/>
      <c r="W78" s="70" t="n"/>
      <c r="X78" s="70" t="n"/>
      <c r="Y78" s="70" t="n"/>
      <c r="Z78" s="70" t="n"/>
    </row>
    <row r="79" ht="15.75" customHeight="1" s="339">
      <c r="A79" s="70" t="n"/>
      <c r="B79" s="70" t="n"/>
      <c r="C79" s="70" t="n"/>
      <c r="D79" s="70" t="n"/>
      <c r="E79" s="70" t="n"/>
      <c r="F79" s="70" t="n"/>
      <c r="G79" s="120" t="n"/>
      <c r="H79" s="121" t="n"/>
      <c r="I79" s="122" t="n"/>
      <c r="J79" s="70" t="n"/>
      <c r="K79" s="70" t="n"/>
      <c r="L79" s="70" t="n"/>
      <c r="M79" s="70" t="n"/>
      <c r="N79" s="70" t="n"/>
      <c r="O79" s="70" t="n"/>
      <c r="P79" s="123" t="n"/>
      <c r="Q79" s="122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</row>
    <row r="80" ht="15.75" customHeight="1" s="339">
      <c r="A80" s="70" t="n"/>
      <c r="B80" s="70" t="n"/>
      <c r="C80" s="70" t="n"/>
      <c r="D80" s="70" t="n"/>
      <c r="E80" s="70" t="n"/>
      <c r="F80" s="70" t="n"/>
      <c r="G80" s="120" t="n"/>
      <c r="H80" s="121" t="n"/>
      <c r="I80" s="122" t="n"/>
      <c r="J80" s="70" t="n"/>
      <c r="K80" s="70" t="n"/>
      <c r="L80" s="70" t="n"/>
      <c r="M80" s="70" t="n"/>
      <c r="N80" s="70" t="n"/>
      <c r="O80" s="70" t="n"/>
      <c r="P80" s="123" t="n"/>
      <c r="Q80" s="122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</row>
    <row r="81" ht="15.75" customHeight="1" s="339">
      <c r="A81" s="70" t="n"/>
      <c r="B81" s="70" t="n"/>
      <c r="C81" s="70" t="n"/>
      <c r="D81" s="70" t="n"/>
      <c r="E81" s="70" t="n"/>
      <c r="F81" s="70" t="n"/>
      <c r="G81" s="120" t="n"/>
      <c r="H81" s="121" t="n"/>
      <c r="I81" s="122" t="n"/>
      <c r="J81" s="70" t="n"/>
      <c r="K81" s="70" t="n"/>
      <c r="L81" s="70" t="n"/>
      <c r="M81" s="70" t="n"/>
      <c r="N81" s="70" t="n"/>
      <c r="O81" s="70" t="n"/>
      <c r="P81" s="123" t="n"/>
      <c r="Q81" s="122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</row>
    <row r="82" ht="15.75" customHeight="1" s="339">
      <c r="A82" s="70" t="n"/>
      <c r="B82" s="70" t="n"/>
      <c r="C82" s="70" t="n"/>
      <c r="D82" s="70" t="n"/>
      <c r="E82" s="70" t="n"/>
      <c r="F82" s="70" t="n"/>
      <c r="G82" s="120" t="n"/>
      <c r="H82" s="121" t="n"/>
      <c r="I82" s="122" t="n"/>
      <c r="J82" s="70" t="n"/>
      <c r="K82" s="70" t="n"/>
      <c r="L82" s="70" t="n"/>
      <c r="M82" s="70" t="n"/>
      <c r="N82" s="70" t="n"/>
      <c r="O82" s="70" t="n"/>
      <c r="P82" s="123" t="n"/>
      <c r="Q82" s="122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</row>
    <row r="83" ht="15.75" customHeight="1" s="339">
      <c r="A83" s="70" t="n"/>
      <c r="B83" s="70" t="n"/>
      <c r="C83" s="70" t="n"/>
      <c r="D83" s="70" t="n"/>
      <c r="E83" s="70" t="n"/>
      <c r="F83" s="70" t="n"/>
      <c r="G83" s="120" t="n"/>
      <c r="H83" s="121" t="n"/>
      <c r="I83" s="122" t="n"/>
      <c r="J83" s="70" t="n"/>
      <c r="K83" s="70" t="n"/>
      <c r="L83" s="70" t="n"/>
      <c r="M83" s="70" t="n"/>
      <c r="N83" s="70" t="n"/>
      <c r="O83" s="70" t="n"/>
      <c r="P83" s="123" t="n"/>
      <c r="Q83" s="122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</row>
    <row r="84" ht="15.75" customHeight="1" s="339">
      <c r="A84" s="70" t="n"/>
      <c r="B84" s="70" t="n"/>
      <c r="C84" s="70" t="n"/>
      <c r="D84" s="70" t="n"/>
      <c r="E84" s="70" t="n"/>
      <c r="F84" s="70" t="n"/>
      <c r="G84" s="120" t="n"/>
      <c r="H84" s="121" t="n"/>
      <c r="I84" s="122" t="n"/>
      <c r="J84" s="70" t="n"/>
      <c r="K84" s="70" t="n"/>
      <c r="L84" s="70" t="n"/>
      <c r="M84" s="70" t="n"/>
      <c r="N84" s="70" t="n"/>
      <c r="O84" s="70" t="n"/>
      <c r="P84" s="123" t="n"/>
      <c r="Q84" s="122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</row>
    <row r="85" ht="15.75" customHeight="1" s="339">
      <c r="A85" s="70" t="n"/>
      <c r="B85" s="70" t="n"/>
      <c r="C85" s="70" t="n"/>
      <c r="D85" s="70" t="n"/>
      <c r="E85" s="70" t="n"/>
      <c r="F85" s="70" t="n"/>
      <c r="G85" s="120" t="n"/>
      <c r="H85" s="121" t="n"/>
      <c r="I85" s="122" t="n"/>
      <c r="J85" s="70" t="n"/>
      <c r="K85" s="70" t="n"/>
      <c r="L85" s="70" t="n"/>
      <c r="M85" s="70" t="n"/>
      <c r="N85" s="70" t="n"/>
      <c r="O85" s="70" t="n"/>
      <c r="P85" s="123" t="n"/>
      <c r="Q85" s="122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</row>
    <row r="86" ht="15.75" customHeight="1" s="339">
      <c r="A86" s="70" t="n"/>
      <c r="B86" s="70" t="n"/>
      <c r="C86" s="70" t="n"/>
      <c r="D86" s="70" t="n"/>
      <c r="E86" s="70" t="n"/>
      <c r="F86" s="70" t="n"/>
      <c r="G86" s="120" t="n"/>
      <c r="H86" s="121" t="n"/>
      <c r="I86" s="122" t="n"/>
      <c r="J86" s="70" t="n"/>
      <c r="K86" s="70" t="n"/>
      <c r="L86" s="70" t="n"/>
      <c r="M86" s="70" t="n"/>
      <c r="N86" s="70" t="n"/>
      <c r="O86" s="70" t="n"/>
      <c r="P86" s="123" t="n"/>
      <c r="Q86" s="122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</row>
    <row r="87" ht="15.75" customHeight="1" s="339">
      <c r="A87" s="70" t="n"/>
      <c r="B87" s="70" t="n"/>
      <c r="C87" s="70" t="n"/>
      <c r="D87" s="70" t="n"/>
      <c r="E87" s="70" t="n"/>
      <c r="F87" s="70" t="n"/>
      <c r="G87" s="120" t="n"/>
      <c r="H87" s="121" t="n"/>
      <c r="I87" s="122" t="n"/>
      <c r="J87" s="70" t="n"/>
      <c r="K87" s="70" t="n"/>
      <c r="L87" s="70" t="n"/>
      <c r="M87" s="70" t="n"/>
      <c r="N87" s="70" t="n"/>
      <c r="O87" s="70" t="n"/>
      <c r="P87" s="123" t="n"/>
      <c r="Q87" s="122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</row>
    <row r="88" ht="15.75" customHeight="1" s="339">
      <c r="A88" s="70" t="n"/>
      <c r="B88" s="70" t="n"/>
      <c r="C88" s="70" t="n"/>
      <c r="D88" s="70" t="n"/>
      <c r="E88" s="70" t="n"/>
      <c r="F88" s="70" t="n"/>
      <c r="G88" s="120" t="n"/>
      <c r="H88" s="121" t="n"/>
      <c r="I88" s="122" t="n"/>
      <c r="J88" s="70" t="n"/>
      <c r="K88" s="70" t="n"/>
      <c r="L88" s="70" t="n"/>
      <c r="M88" s="70" t="n"/>
      <c r="N88" s="70" t="n"/>
      <c r="O88" s="70" t="n"/>
      <c r="P88" s="123" t="n"/>
      <c r="Q88" s="122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</row>
    <row r="89" ht="15.75" customHeight="1" s="339">
      <c r="A89" s="70" t="n"/>
      <c r="B89" s="70" t="n"/>
      <c r="C89" s="70" t="n"/>
      <c r="D89" s="70" t="n"/>
      <c r="E89" s="70" t="n"/>
      <c r="F89" s="70" t="n"/>
      <c r="G89" s="120" t="n"/>
      <c r="H89" s="121" t="n"/>
      <c r="I89" s="122" t="n"/>
      <c r="J89" s="70" t="n"/>
      <c r="K89" s="70" t="n"/>
      <c r="L89" s="70" t="n"/>
      <c r="M89" s="70" t="n"/>
      <c r="N89" s="70" t="n"/>
      <c r="O89" s="70" t="n"/>
      <c r="P89" s="123" t="n"/>
      <c r="Q89" s="122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</row>
    <row r="90" ht="15.75" customHeight="1" s="339">
      <c r="A90" s="70" t="n"/>
      <c r="B90" s="70" t="n"/>
      <c r="C90" s="70" t="n"/>
      <c r="D90" s="70" t="n"/>
      <c r="E90" s="70" t="n"/>
      <c r="F90" s="70" t="n"/>
      <c r="G90" s="120" t="n"/>
      <c r="H90" s="121" t="n"/>
      <c r="I90" s="122" t="n"/>
      <c r="J90" s="70" t="n"/>
      <c r="K90" s="70" t="n"/>
      <c r="L90" s="70" t="n"/>
      <c r="M90" s="70" t="n"/>
      <c r="N90" s="70" t="n"/>
      <c r="O90" s="70" t="n"/>
      <c r="P90" s="123" t="n"/>
      <c r="Q90" s="122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</row>
    <row r="91" ht="15.75" customHeight="1" s="339">
      <c r="A91" s="70" t="n"/>
      <c r="B91" s="70" t="n"/>
      <c r="C91" s="70" t="n"/>
      <c r="D91" s="70" t="n"/>
      <c r="E91" s="70" t="n"/>
      <c r="F91" s="70" t="n"/>
      <c r="G91" s="120" t="n"/>
      <c r="H91" s="121" t="n"/>
      <c r="I91" s="122" t="n"/>
      <c r="J91" s="70" t="n"/>
      <c r="K91" s="70" t="n"/>
      <c r="L91" s="70" t="n"/>
      <c r="M91" s="70" t="n"/>
      <c r="N91" s="70" t="n"/>
      <c r="O91" s="70" t="n"/>
      <c r="P91" s="123" t="n"/>
      <c r="Q91" s="122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</row>
    <row r="92" ht="15.75" customHeight="1" s="339">
      <c r="A92" s="70" t="n"/>
      <c r="B92" s="70" t="n"/>
      <c r="C92" s="70" t="n"/>
      <c r="D92" s="70" t="n"/>
      <c r="E92" s="70" t="n"/>
      <c r="F92" s="70" t="n"/>
      <c r="G92" s="120" t="n"/>
      <c r="H92" s="121" t="n"/>
      <c r="I92" s="122" t="n"/>
      <c r="J92" s="70" t="n"/>
      <c r="K92" s="70" t="n"/>
      <c r="L92" s="70" t="n"/>
      <c r="M92" s="70" t="n"/>
      <c r="N92" s="70" t="n"/>
      <c r="O92" s="70" t="n"/>
      <c r="P92" s="123" t="n"/>
      <c r="Q92" s="122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</row>
    <row r="93" ht="15.75" customHeight="1" s="339">
      <c r="A93" s="70" t="n"/>
      <c r="B93" s="70" t="n"/>
      <c r="C93" s="70" t="n"/>
      <c r="D93" s="70" t="n"/>
      <c r="E93" s="70" t="n"/>
      <c r="F93" s="70" t="n"/>
      <c r="G93" s="120" t="n"/>
      <c r="H93" s="121" t="n"/>
      <c r="I93" s="122" t="n"/>
      <c r="J93" s="70" t="n"/>
      <c r="K93" s="70" t="n"/>
      <c r="L93" s="70" t="n"/>
      <c r="M93" s="70" t="n"/>
      <c r="N93" s="70" t="n"/>
      <c r="O93" s="70" t="n"/>
      <c r="P93" s="123" t="n"/>
      <c r="Q93" s="122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</row>
    <row r="94" ht="15.75" customHeight="1" s="339">
      <c r="A94" s="70" t="n"/>
      <c r="B94" s="70" t="n"/>
      <c r="C94" s="70" t="n"/>
      <c r="D94" s="70" t="n"/>
      <c r="E94" s="70" t="n"/>
      <c r="F94" s="70" t="n"/>
      <c r="G94" s="120" t="n"/>
      <c r="H94" s="121" t="n"/>
      <c r="I94" s="122" t="n"/>
      <c r="J94" s="70" t="n"/>
      <c r="K94" s="70" t="n"/>
      <c r="L94" s="70" t="n"/>
      <c r="M94" s="70" t="n"/>
      <c r="N94" s="70" t="n"/>
      <c r="O94" s="70" t="n"/>
      <c r="P94" s="123" t="n"/>
      <c r="Q94" s="122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</row>
    <row r="95" ht="15.75" customHeight="1" s="339">
      <c r="A95" s="70" t="n"/>
      <c r="B95" s="70" t="n"/>
      <c r="C95" s="70" t="n"/>
      <c r="D95" s="70" t="n"/>
      <c r="E95" s="70" t="n"/>
      <c r="F95" s="70" t="n"/>
      <c r="G95" s="120" t="n"/>
      <c r="H95" s="121" t="n"/>
      <c r="I95" s="122" t="n"/>
      <c r="J95" s="70" t="n"/>
      <c r="K95" s="70" t="n"/>
      <c r="L95" s="70" t="n"/>
      <c r="M95" s="70" t="n"/>
      <c r="N95" s="70" t="n"/>
      <c r="O95" s="70" t="n"/>
      <c r="P95" s="123" t="n"/>
      <c r="Q95" s="122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</row>
    <row r="96" ht="15.75" customHeight="1" s="339">
      <c r="A96" s="70" t="n"/>
      <c r="B96" s="70" t="n"/>
      <c r="C96" s="70" t="n"/>
      <c r="D96" s="70" t="n"/>
      <c r="E96" s="70" t="n"/>
      <c r="F96" s="70" t="n"/>
      <c r="G96" s="120" t="n"/>
      <c r="H96" s="121" t="n"/>
      <c r="I96" s="122" t="n"/>
      <c r="J96" s="70" t="n"/>
      <c r="K96" s="70" t="n"/>
      <c r="L96" s="70" t="n"/>
      <c r="M96" s="70" t="n"/>
      <c r="N96" s="70" t="n"/>
      <c r="O96" s="70" t="n"/>
      <c r="P96" s="123" t="n"/>
      <c r="Q96" s="122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</row>
    <row r="97" ht="15.75" customHeight="1" s="339">
      <c r="A97" s="70" t="n"/>
      <c r="B97" s="70" t="n"/>
      <c r="C97" s="70" t="n"/>
      <c r="D97" s="70" t="n"/>
      <c r="E97" s="70" t="n"/>
      <c r="F97" s="70" t="n"/>
      <c r="G97" s="120" t="n"/>
      <c r="H97" s="121" t="n"/>
      <c r="I97" s="122" t="n"/>
      <c r="J97" s="70" t="n"/>
      <c r="K97" s="70" t="n"/>
      <c r="L97" s="70" t="n"/>
      <c r="M97" s="70" t="n"/>
      <c r="N97" s="70" t="n"/>
      <c r="O97" s="70" t="n"/>
      <c r="P97" s="123" t="n"/>
      <c r="Q97" s="122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</row>
    <row r="98" ht="15.75" customHeight="1" s="339">
      <c r="A98" s="70" t="n"/>
      <c r="B98" s="70" t="n"/>
      <c r="C98" s="70" t="n"/>
      <c r="D98" s="70" t="n"/>
      <c r="E98" s="70" t="n"/>
      <c r="F98" s="70" t="n"/>
      <c r="G98" s="120" t="n"/>
      <c r="H98" s="121" t="n"/>
      <c r="I98" s="122" t="n"/>
      <c r="J98" s="70" t="n"/>
      <c r="K98" s="70" t="n"/>
      <c r="L98" s="70" t="n"/>
      <c r="M98" s="70" t="n"/>
      <c r="N98" s="70" t="n"/>
      <c r="O98" s="70" t="n"/>
      <c r="P98" s="123" t="n"/>
      <c r="Q98" s="122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</row>
    <row r="99" ht="15.75" customHeight="1" s="339">
      <c r="A99" s="70" t="n"/>
      <c r="B99" s="70" t="n"/>
      <c r="C99" s="70" t="n"/>
      <c r="D99" s="70" t="n"/>
      <c r="E99" s="70" t="n"/>
      <c r="F99" s="70" t="n"/>
      <c r="G99" s="120" t="n"/>
      <c r="H99" s="121" t="n"/>
      <c r="I99" s="122" t="n"/>
      <c r="J99" s="70" t="n"/>
      <c r="K99" s="70" t="n"/>
      <c r="L99" s="70" t="n"/>
      <c r="M99" s="70" t="n"/>
      <c r="N99" s="70" t="n"/>
      <c r="O99" s="70" t="n"/>
      <c r="P99" s="123" t="n"/>
      <c r="Q99" s="122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</row>
    <row r="100" ht="15.75" customHeight="1" s="339">
      <c r="A100" s="70" t="n"/>
      <c r="B100" s="70" t="n"/>
      <c r="C100" s="70" t="n"/>
      <c r="D100" s="70" t="n"/>
      <c r="E100" s="70" t="n"/>
      <c r="F100" s="70" t="n"/>
      <c r="G100" s="120" t="n"/>
      <c r="H100" s="121" t="n"/>
      <c r="I100" s="122" t="n"/>
      <c r="J100" s="70" t="n"/>
      <c r="K100" s="70" t="n"/>
      <c r="L100" s="70" t="n"/>
      <c r="M100" s="70" t="n"/>
      <c r="N100" s="70" t="n"/>
      <c r="O100" s="70" t="n"/>
      <c r="P100" s="123" t="n"/>
      <c r="Q100" s="122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</row>
    <row r="101" ht="15.75" customHeight="1" s="339">
      <c r="A101" s="70" t="n"/>
      <c r="B101" s="70" t="n"/>
      <c r="C101" s="70" t="n"/>
      <c r="D101" s="70" t="n"/>
      <c r="E101" s="70" t="n"/>
      <c r="F101" s="70" t="n"/>
      <c r="G101" s="120" t="n"/>
      <c r="H101" s="121" t="n"/>
      <c r="I101" s="122" t="n"/>
      <c r="J101" s="70" t="n"/>
      <c r="K101" s="70" t="n"/>
      <c r="L101" s="70" t="n"/>
      <c r="M101" s="70" t="n"/>
      <c r="N101" s="70" t="n"/>
      <c r="O101" s="70" t="n"/>
      <c r="P101" s="123" t="n"/>
      <c r="Q101" s="122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</row>
    <row r="102" ht="15.75" customHeight="1" s="339">
      <c r="A102" s="70" t="n"/>
      <c r="B102" s="70" t="n"/>
      <c r="C102" s="70" t="n"/>
      <c r="D102" s="70" t="n"/>
      <c r="E102" s="70" t="n"/>
      <c r="F102" s="70" t="n"/>
      <c r="G102" s="120" t="n"/>
      <c r="H102" s="121" t="n"/>
      <c r="I102" s="122" t="n"/>
      <c r="J102" s="70" t="n"/>
      <c r="K102" s="70" t="n"/>
      <c r="L102" s="70" t="n"/>
      <c r="M102" s="70" t="n"/>
      <c r="N102" s="70" t="n"/>
      <c r="O102" s="70" t="n"/>
      <c r="P102" s="123" t="n"/>
      <c r="Q102" s="122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</row>
    <row r="103" ht="15.75" customHeight="1" s="339">
      <c r="A103" s="70" t="n"/>
      <c r="B103" s="70" t="n"/>
      <c r="C103" s="70" t="n"/>
      <c r="D103" s="70" t="n"/>
      <c r="E103" s="70" t="n"/>
      <c r="F103" s="70" t="n"/>
      <c r="G103" s="120" t="n"/>
      <c r="H103" s="121" t="n"/>
      <c r="I103" s="122" t="n"/>
      <c r="J103" s="70" t="n"/>
      <c r="K103" s="70" t="n"/>
      <c r="L103" s="70" t="n"/>
      <c r="M103" s="70" t="n"/>
      <c r="N103" s="70" t="n"/>
      <c r="O103" s="70" t="n"/>
      <c r="P103" s="123" t="n"/>
      <c r="Q103" s="122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</row>
    <row r="104" ht="15.75" customHeight="1" s="339">
      <c r="A104" s="70" t="n"/>
      <c r="B104" s="70" t="n"/>
      <c r="C104" s="70" t="n"/>
      <c r="D104" s="70" t="n"/>
      <c r="E104" s="70" t="n"/>
      <c r="F104" s="70" t="n"/>
      <c r="G104" s="120" t="n"/>
      <c r="H104" s="121" t="n"/>
      <c r="I104" s="122" t="n"/>
      <c r="J104" s="70" t="n"/>
      <c r="K104" s="70" t="n"/>
      <c r="L104" s="70" t="n"/>
      <c r="M104" s="70" t="n"/>
      <c r="N104" s="70" t="n"/>
      <c r="O104" s="70" t="n"/>
      <c r="P104" s="123" t="n"/>
      <c r="Q104" s="122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</row>
    <row r="105" ht="15.75" customHeight="1" s="339">
      <c r="A105" s="70" t="n"/>
      <c r="B105" s="70" t="n"/>
      <c r="C105" s="70" t="n"/>
      <c r="D105" s="70" t="n"/>
      <c r="E105" s="70" t="n"/>
      <c r="F105" s="70" t="n"/>
      <c r="G105" s="120" t="n"/>
      <c r="H105" s="121" t="n"/>
      <c r="I105" s="122" t="n"/>
      <c r="J105" s="70" t="n"/>
      <c r="K105" s="70" t="n"/>
      <c r="L105" s="70" t="n"/>
      <c r="M105" s="70" t="n"/>
      <c r="N105" s="70" t="n"/>
      <c r="O105" s="70" t="n"/>
      <c r="P105" s="123" t="n"/>
      <c r="Q105" s="122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</row>
    <row r="106" ht="15.75" customHeight="1" s="339">
      <c r="A106" s="70" t="n"/>
      <c r="B106" s="70" t="n"/>
      <c r="C106" s="70" t="n"/>
      <c r="D106" s="70" t="n"/>
      <c r="E106" s="70" t="n"/>
      <c r="F106" s="70" t="n"/>
      <c r="G106" s="120" t="n"/>
      <c r="H106" s="121" t="n"/>
      <c r="I106" s="122" t="n"/>
      <c r="J106" s="70" t="n"/>
      <c r="K106" s="70" t="n"/>
      <c r="L106" s="70" t="n"/>
      <c r="M106" s="70" t="n"/>
      <c r="N106" s="70" t="n"/>
      <c r="O106" s="70" t="n"/>
      <c r="P106" s="123" t="n"/>
      <c r="Q106" s="122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</row>
    <row r="107" ht="15.75" customHeight="1" s="339">
      <c r="A107" s="70" t="n"/>
      <c r="B107" s="70" t="n"/>
      <c r="C107" s="70" t="n"/>
      <c r="D107" s="70" t="n"/>
      <c r="E107" s="70" t="n"/>
      <c r="F107" s="70" t="n"/>
      <c r="G107" s="120" t="n"/>
      <c r="H107" s="121" t="n"/>
      <c r="I107" s="122" t="n"/>
      <c r="J107" s="70" t="n"/>
      <c r="K107" s="70" t="n"/>
      <c r="L107" s="70" t="n"/>
      <c r="M107" s="70" t="n"/>
      <c r="N107" s="70" t="n"/>
      <c r="O107" s="70" t="n"/>
      <c r="P107" s="123" t="n"/>
      <c r="Q107" s="122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</row>
    <row r="108" ht="15.75" customHeight="1" s="339">
      <c r="A108" s="70" t="n"/>
      <c r="B108" s="70" t="n"/>
      <c r="C108" s="70" t="n"/>
      <c r="D108" s="70" t="n"/>
      <c r="E108" s="70" t="n"/>
      <c r="F108" s="70" t="n"/>
      <c r="G108" s="120" t="n"/>
      <c r="H108" s="121" t="n"/>
      <c r="I108" s="122" t="n"/>
      <c r="J108" s="70" t="n"/>
      <c r="K108" s="70" t="n"/>
      <c r="L108" s="70" t="n"/>
      <c r="M108" s="70" t="n"/>
      <c r="N108" s="70" t="n"/>
      <c r="O108" s="70" t="n"/>
      <c r="P108" s="123" t="n"/>
      <c r="Q108" s="122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</row>
    <row r="109" ht="15.75" customHeight="1" s="339">
      <c r="A109" s="70" t="n"/>
      <c r="B109" s="70" t="n"/>
      <c r="C109" s="70" t="n"/>
      <c r="D109" s="70" t="n"/>
      <c r="E109" s="70" t="n"/>
      <c r="F109" s="70" t="n"/>
      <c r="G109" s="120" t="n"/>
      <c r="H109" s="121" t="n"/>
      <c r="I109" s="122" t="n"/>
      <c r="J109" s="70" t="n"/>
      <c r="K109" s="70" t="n"/>
      <c r="L109" s="70" t="n"/>
      <c r="M109" s="70" t="n"/>
      <c r="N109" s="70" t="n"/>
      <c r="O109" s="70" t="n"/>
      <c r="P109" s="123" t="n"/>
      <c r="Q109" s="122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</row>
    <row r="110" ht="15.75" customHeight="1" s="339">
      <c r="A110" s="70" t="n"/>
      <c r="B110" s="70" t="n"/>
      <c r="C110" s="70" t="n"/>
      <c r="D110" s="70" t="n"/>
      <c r="E110" s="70" t="n"/>
      <c r="F110" s="70" t="n"/>
      <c r="G110" s="120" t="n"/>
      <c r="H110" s="121" t="n"/>
      <c r="I110" s="122" t="n"/>
      <c r="J110" s="70" t="n"/>
      <c r="K110" s="70" t="n"/>
      <c r="L110" s="70" t="n"/>
      <c r="M110" s="70" t="n"/>
      <c r="N110" s="70" t="n"/>
      <c r="O110" s="70" t="n"/>
      <c r="P110" s="123" t="n"/>
      <c r="Q110" s="122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</row>
    <row r="111" ht="15.75" customHeight="1" s="339">
      <c r="A111" s="70" t="n"/>
      <c r="B111" s="70" t="n"/>
      <c r="C111" s="70" t="n"/>
      <c r="D111" s="70" t="n"/>
      <c r="E111" s="70" t="n"/>
      <c r="F111" s="70" t="n"/>
      <c r="G111" s="120" t="n"/>
      <c r="H111" s="121" t="n"/>
      <c r="I111" s="122" t="n"/>
      <c r="J111" s="70" t="n"/>
      <c r="K111" s="70" t="n"/>
      <c r="L111" s="70" t="n"/>
      <c r="M111" s="70" t="n"/>
      <c r="N111" s="70" t="n"/>
      <c r="O111" s="70" t="n"/>
      <c r="P111" s="123" t="n"/>
      <c r="Q111" s="122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</row>
    <row r="112" ht="15.75" customHeight="1" s="339">
      <c r="A112" s="70" t="n"/>
      <c r="B112" s="70" t="n"/>
      <c r="C112" s="70" t="n"/>
      <c r="D112" s="70" t="n"/>
      <c r="E112" s="70" t="n"/>
      <c r="F112" s="70" t="n"/>
      <c r="G112" s="120" t="n"/>
      <c r="H112" s="121" t="n"/>
      <c r="I112" s="122" t="n"/>
      <c r="J112" s="70" t="n"/>
      <c r="K112" s="70" t="n"/>
      <c r="L112" s="70" t="n"/>
      <c r="M112" s="70" t="n"/>
      <c r="N112" s="70" t="n"/>
      <c r="O112" s="70" t="n"/>
      <c r="P112" s="123" t="n"/>
      <c r="Q112" s="122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</row>
    <row r="113" ht="15.75" customHeight="1" s="339">
      <c r="A113" s="70" t="n"/>
      <c r="B113" s="70" t="n"/>
      <c r="C113" s="70" t="n"/>
      <c r="D113" s="70" t="n"/>
      <c r="E113" s="70" t="n"/>
      <c r="F113" s="70" t="n"/>
      <c r="G113" s="120" t="n"/>
      <c r="H113" s="121" t="n"/>
      <c r="I113" s="122" t="n"/>
      <c r="J113" s="70" t="n"/>
      <c r="K113" s="70" t="n"/>
      <c r="L113" s="70" t="n"/>
      <c r="M113" s="70" t="n"/>
      <c r="N113" s="70" t="n"/>
      <c r="O113" s="70" t="n"/>
      <c r="P113" s="123" t="n"/>
      <c r="Q113" s="122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</row>
    <row r="114" ht="15.75" customHeight="1" s="339">
      <c r="A114" s="70" t="n"/>
      <c r="B114" s="70" t="n"/>
      <c r="C114" s="70" t="n"/>
      <c r="D114" s="70" t="n"/>
      <c r="E114" s="70" t="n"/>
      <c r="F114" s="70" t="n"/>
      <c r="G114" s="120" t="n"/>
      <c r="H114" s="121" t="n"/>
      <c r="I114" s="122" t="n"/>
      <c r="J114" s="70" t="n"/>
      <c r="K114" s="70" t="n"/>
      <c r="L114" s="70" t="n"/>
      <c r="M114" s="70" t="n"/>
      <c r="N114" s="70" t="n"/>
      <c r="O114" s="70" t="n"/>
      <c r="P114" s="123" t="n"/>
      <c r="Q114" s="122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</row>
    <row r="115" ht="15.75" customHeight="1" s="339">
      <c r="A115" s="70" t="n"/>
      <c r="B115" s="70" t="n"/>
      <c r="C115" s="70" t="n"/>
      <c r="D115" s="70" t="n"/>
      <c r="E115" s="70" t="n"/>
      <c r="F115" s="70" t="n"/>
      <c r="G115" s="120" t="n"/>
      <c r="H115" s="121" t="n"/>
      <c r="I115" s="122" t="n"/>
      <c r="J115" s="70" t="n"/>
      <c r="K115" s="70" t="n"/>
      <c r="L115" s="70" t="n"/>
      <c r="M115" s="70" t="n"/>
      <c r="N115" s="70" t="n"/>
      <c r="O115" s="70" t="n"/>
      <c r="P115" s="123" t="n"/>
      <c r="Q115" s="122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</row>
    <row r="116" ht="15.75" customHeight="1" s="339">
      <c r="A116" s="70" t="n"/>
      <c r="B116" s="70" t="n"/>
      <c r="C116" s="70" t="n"/>
      <c r="D116" s="70" t="n"/>
      <c r="E116" s="70" t="n"/>
      <c r="F116" s="70" t="n"/>
      <c r="G116" s="120" t="n"/>
      <c r="H116" s="121" t="n"/>
      <c r="I116" s="122" t="n"/>
      <c r="J116" s="70" t="n"/>
      <c r="K116" s="70" t="n"/>
      <c r="L116" s="70" t="n"/>
      <c r="M116" s="70" t="n"/>
      <c r="N116" s="70" t="n"/>
      <c r="O116" s="70" t="n"/>
      <c r="P116" s="123" t="n"/>
      <c r="Q116" s="122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</row>
    <row r="117" ht="15.75" customHeight="1" s="339">
      <c r="A117" s="70" t="n"/>
      <c r="B117" s="70" t="n"/>
      <c r="C117" s="70" t="n"/>
      <c r="D117" s="70" t="n"/>
      <c r="E117" s="70" t="n"/>
      <c r="F117" s="70" t="n"/>
      <c r="G117" s="120" t="n"/>
      <c r="H117" s="121" t="n"/>
      <c r="I117" s="122" t="n"/>
      <c r="J117" s="70" t="n"/>
      <c r="K117" s="70" t="n"/>
      <c r="L117" s="70" t="n"/>
      <c r="M117" s="70" t="n"/>
      <c r="N117" s="70" t="n"/>
      <c r="O117" s="70" t="n"/>
      <c r="P117" s="123" t="n"/>
      <c r="Q117" s="122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</row>
    <row r="118" ht="15.75" customHeight="1" s="339">
      <c r="A118" s="70" t="n"/>
      <c r="B118" s="70" t="n"/>
      <c r="C118" s="70" t="n"/>
      <c r="D118" s="70" t="n"/>
      <c r="E118" s="70" t="n"/>
      <c r="F118" s="70" t="n"/>
      <c r="G118" s="120" t="n"/>
      <c r="H118" s="121" t="n"/>
      <c r="I118" s="122" t="n"/>
      <c r="J118" s="70" t="n"/>
      <c r="K118" s="70" t="n"/>
      <c r="L118" s="70" t="n"/>
      <c r="M118" s="70" t="n"/>
      <c r="N118" s="70" t="n"/>
      <c r="O118" s="70" t="n"/>
      <c r="P118" s="123" t="n"/>
      <c r="Q118" s="122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</row>
    <row r="119" ht="15.75" customHeight="1" s="339">
      <c r="A119" s="70" t="n"/>
      <c r="B119" s="70" t="n"/>
      <c r="C119" s="70" t="n"/>
      <c r="D119" s="70" t="n"/>
      <c r="E119" s="70" t="n"/>
      <c r="F119" s="70" t="n"/>
      <c r="G119" s="120" t="n"/>
      <c r="H119" s="121" t="n"/>
      <c r="I119" s="122" t="n"/>
      <c r="J119" s="70" t="n"/>
      <c r="K119" s="70" t="n"/>
      <c r="L119" s="70" t="n"/>
      <c r="M119" s="70" t="n"/>
      <c r="N119" s="70" t="n"/>
      <c r="O119" s="70" t="n"/>
      <c r="P119" s="123" t="n"/>
      <c r="Q119" s="122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</row>
    <row r="120" ht="15.75" customHeight="1" s="339">
      <c r="A120" s="70" t="n"/>
      <c r="B120" s="70" t="n"/>
      <c r="C120" s="70" t="n"/>
      <c r="D120" s="70" t="n"/>
      <c r="E120" s="70" t="n"/>
      <c r="F120" s="70" t="n"/>
      <c r="G120" s="120" t="n"/>
      <c r="H120" s="121" t="n"/>
      <c r="I120" s="122" t="n"/>
      <c r="J120" s="70" t="n"/>
      <c r="K120" s="70" t="n"/>
      <c r="L120" s="70" t="n"/>
      <c r="M120" s="70" t="n"/>
      <c r="N120" s="70" t="n"/>
      <c r="O120" s="70" t="n"/>
      <c r="P120" s="123" t="n"/>
      <c r="Q120" s="122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</row>
    <row r="121" ht="15.75" customHeight="1" s="339">
      <c r="A121" s="70" t="n"/>
      <c r="B121" s="70" t="n"/>
      <c r="C121" s="70" t="n"/>
      <c r="D121" s="70" t="n"/>
      <c r="E121" s="70" t="n"/>
      <c r="F121" s="70" t="n"/>
      <c r="G121" s="120" t="n"/>
      <c r="H121" s="121" t="n"/>
      <c r="I121" s="122" t="n"/>
      <c r="J121" s="70" t="n"/>
      <c r="K121" s="70" t="n"/>
      <c r="L121" s="70" t="n"/>
      <c r="M121" s="70" t="n"/>
      <c r="N121" s="70" t="n"/>
      <c r="O121" s="70" t="n"/>
      <c r="P121" s="123" t="n"/>
      <c r="Q121" s="122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</row>
    <row r="122" ht="15.75" customHeight="1" s="339">
      <c r="A122" s="70" t="n"/>
      <c r="B122" s="70" t="n"/>
      <c r="C122" s="70" t="n"/>
      <c r="D122" s="70" t="n"/>
      <c r="E122" s="70" t="n"/>
      <c r="F122" s="70" t="n"/>
      <c r="G122" s="120" t="n"/>
      <c r="H122" s="121" t="n"/>
      <c r="I122" s="122" t="n"/>
      <c r="J122" s="70" t="n"/>
      <c r="K122" s="70" t="n"/>
      <c r="L122" s="70" t="n"/>
      <c r="M122" s="70" t="n"/>
      <c r="N122" s="70" t="n"/>
      <c r="O122" s="70" t="n"/>
      <c r="P122" s="123" t="n"/>
      <c r="Q122" s="122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</row>
    <row r="123" ht="15.75" customHeight="1" s="339">
      <c r="A123" s="70" t="n"/>
      <c r="B123" s="70" t="n"/>
      <c r="C123" s="70" t="n"/>
      <c r="D123" s="70" t="n"/>
      <c r="E123" s="70" t="n"/>
      <c r="F123" s="70" t="n"/>
      <c r="G123" s="120" t="n"/>
      <c r="H123" s="121" t="n"/>
      <c r="I123" s="122" t="n"/>
      <c r="J123" s="70" t="n"/>
      <c r="K123" s="70" t="n"/>
      <c r="L123" s="70" t="n"/>
      <c r="M123" s="70" t="n"/>
      <c r="N123" s="70" t="n"/>
      <c r="O123" s="70" t="n"/>
      <c r="P123" s="123" t="n"/>
      <c r="Q123" s="122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</row>
    <row r="124" ht="15.75" customHeight="1" s="339">
      <c r="A124" s="70" t="n"/>
      <c r="B124" s="70" t="n"/>
      <c r="C124" s="70" t="n"/>
      <c r="D124" s="70" t="n"/>
      <c r="E124" s="70" t="n"/>
      <c r="F124" s="70" t="n"/>
      <c r="G124" s="120" t="n"/>
      <c r="H124" s="121" t="n"/>
      <c r="I124" s="122" t="n"/>
      <c r="J124" s="70" t="n"/>
      <c r="K124" s="70" t="n"/>
      <c r="L124" s="70" t="n"/>
      <c r="M124" s="70" t="n"/>
      <c r="N124" s="70" t="n"/>
      <c r="O124" s="70" t="n"/>
      <c r="P124" s="123" t="n"/>
      <c r="Q124" s="122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</row>
    <row r="125" ht="15.75" customHeight="1" s="339">
      <c r="A125" s="70" t="n"/>
      <c r="B125" s="70" t="n"/>
      <c r="C125" s="70" t="n"/>
      <c r="D125" s="70" t="n"/>
      <c r="E125" s="70" t="n"/>
      <c r="F125" s="70" t="n"/>
      <c r="G125" s="120" t="n"/>
      <c r="H125" s="121" t="n"/>
      <c r="I125" s="122" t="n"/>
      <c r="J125" s="70" t="n"/>
      <c r="K125" s="70" t="n"/>
      <c r="L125" s="70" t="n"/>
      <c r="M125" s="70" t="n"/>
      <c r="N125" s="70" t="n"/>
      <c r="O125" s="70" t="n"/>
      <c r="P125" s="123" t="n"/>
      <c r="Q125" s="122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</row>
    <row r="126" ht="15.75" customHeight="1" s="339">
      <c r="A126" s="70" t="n"/>
      <c r="B126" s="70" t="n"/>
      <c r="C126" s="70" t="n"/>
      <c r="D126" s="70" t="n"/>
      <c r="E126" s="70" t="n"/>
      <c r="F126" s="70" t="n"/>
      <c r="G126" s="120" t="n"/>
      <c r="H126" s="121" t="n"/>
      <c r="I126" s="122" t="n"/>
      <c r="J126" s="70" t="n"/>
      <c r="K126" s="70" t="n"/>
      <c r="L126" s="70" t="n"/>
      <c r="M126" s="70" t="n"/>
      <c r="N126" s="70" t="n"/>
      <c r="O126" s="70" t="n"/>
      <c r="P126" s="123" t="n"/>
      <c r="Q126" s="122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</row>
    <row r="127" ht="15.75" customHeight="1" s="339">
      <c r="A127" s="70" t="n"/>
      <c r="B127" s="70" t="n"/>
      <c r="C127" s="70" t="n"/>
      <c r="D127" s="70" t="n"/>
      <c r="E127" s="70" t="n"/>
      <c r="F127" s="70" t="n"/>
      <c r="G127" s="120" t="n"/>
      <c r="H127" s="121" t="n"/>
      <c r="I127" s="122" t="n"/>
      <c r="J127" s="70" t="n"/>
      <c r="K127" s="70" t="n"/>
      <c r="L127" s="70" t="n"/>
      <c r="M127" s="70" t="n"/>
      <c r="N127" s="70" t="n"/>
      <c r="O127" s="70" t="n"/>
      <c r="P127" s="123" t="n"/>
      <c r="Q127" s="122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</row>
    <row r="128" ht="15.75" customHeight="1" s="339">
      <c r="A128" s="70" t="n"/>
      <c r="B128" s="70" t="n"/>
      <c r="C128" s="70" t="n"/>
      <c r="D128" s="70" t="n"/>
      <c r="E128" s="70" t="n"/>
      <c r="F128" s="70" t="n"/>
      <c r="G128" s="120" t="n"/>
      <c r="H128" s="121" t="n"/>
      <c r="I128" s="122" t="n"/>
      <c r="J128" s="70" t="n"/>
      <c r="K128" s="70" t="n"/>
      <c r="L128" s="70" t="n"/>
      <c r="M128" s="70" t="n"/>
      <c r="N128" s="70" t="n"/>
      <c r="O128" s="70" t="n"/>
      <c r="P128" s="123" t="n"/>
      <c r="Q128" s="122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</row>
    <row r="129" ht="15.75" customHeight="1" s="339">
      <c r="A129" s="70" t="n"/>
      <c r="B129" s="70" t="n"/>
      <c r="C129" s="70" t="n"/>
      <c r="D129" s="70" t="n"/>
      <c r="E129" s="70" t="n"/>
      <c r="F129" s="70" t="n"/>
      <c r="G129" s="120" t="n"/>
      <c r="H129" s="121" t="n"/>
      <c r="I129" s="122" t="n"/>
      <c r="J129" s="70" t="n"/>
      <c r="K129" s="70" t="n"/>
      <c r="L129" s="70" t="n"/>
      <c r="M129" s="70" t="n"/>
      <c r="N129" s="70" t="n"/>
      <c r="O129" s="70" t="n"/>
      <c r="P129" s="123" t="n"/>
      <c r="Q129" s="122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</row>
    <row r="130" ht="15.75" customHeight="1" s="339">
      <c r="A130" s="70" t="n"/>
      <c r="B130" s="70" t="n"/>
      <c r="C130" s="70" t="n"/>
      <c r="D130" s="70" t="n"/>
      <c r="E130" s="70" t="n"/>
      <c r="F130" s="70" t="n"/>
      <c r="G130" s="120" t="n"/>
      <c r="H130" s="121" t="n"/>
      <c r="I130" s="122" t="n"/>
      <c r="J130" s="70" t="n"/>
      <c r="K130" s="70" t="n"/>
      <c r="L130" s="70" t="n"/>
      <c r="M130" s="70" t="n"/>
      <c r="N130" s="70" t="n"/>
      <c r="O130" s="70" t="n"/>
      <c r="P130" s="123" t="n"/>
      <c r="Q130" s="122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</row>
    <row r="131" ht="15.75" customHeight="1" s="339">
      <c r="A131" s="70" t="n"/>
      <c r="B131" s="70" t="n"/>
      <c r="C131" s="70" t="n"/>
      <c r="D131" s="70" t="n"/>
      <c r="E131" s="70" t="n"/>
      <c r="F131" s="70" t="n"/>
      <c r="G131" s="120" t="n"/>
      <c r="H131" s="121" t="n"/>
      <c r="I131" s="122" t="n"/>
      <c r="J131" s="70" t="n"/>
      <c r="K131" s="70" t="n"/>
      <c r="L131" s="70" t="n"/>
      <c r="M131" s="70" t="n"/>
      <c r="N131" s="70" t="n"/>
      <c r="O131" s="70" t="n"/>
      <c r="P131" s="123" t="n"/>
      <c r="Q131" s="122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</row>
    <row r="132" ht="15.75" customHeight="1" s="339">
      <c r="A132" s="70" t="n"/>
      <c r="B132" s="70" t="n"/>
      <c r="C132" s="70" t="n"/>
      <c r="D132" s="70" t="n"/>
      <c r="E132" s="70" t="n"/>
      <c r="F132" s="70" t="n"/>
      <c r="G132" s="120" t="n"/>
      <c r="H132" s="121" t="n"/>
      <c r="I132" s="122" t="n"/>
      <c r="J132" s="70" t="n"/>
      <c r="K132" s="70" t="n"/>
      <c r="L132" s="70" t="n"/>
      <c r="M132" s="70" t="n"/>
      <c r="N132" s="70" t="n"/>
      <c r="O132" s="70" t="n"/>
      <c r="P132" s="123" t="n"/>
      <c r="Q132" s="122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</row>
    <row r="133" ht="15.75" customHeight="1" s="339">
      <c r="A133" s="70" t="n"/>
      <c r="B133" s="70" t="n"/>
      <c r="C133" s="70" t="n"/>
      <c r="D133" s="70" t="n"/>
      <c r="E133" s="70" t="n"/>
      <c r="F133" s="70" t="n"/>
      <c r="G133" s="120" t="n"/>
      <c r="H133" s="121" t="n"/>
      <c r="I133" s="122" t="n"/>
      <c r="J133" s="70" t="n"/>
      <c r="K133" s="70" t="n"/>
      <c r="L133" s="70" t="n"/>
      <c r="M133" s="70" t="n"/>
      <c r="N133" s="70" t="n"/>
      <c r="O133" s="70" t="n"/>
      <c r="P133" s="123" t="n"/>
      <c r="Q133" s="122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</row>
    <row r="134" ht="15.75" customHeight="1" s="339">
      <c r="A134" s="70" t="n"/>
      <c r="B134" s="70" t="n"/>
      <c r="C134" s="70" t="n"/>
      <c r="D134" s="70" t="n"/>
      <c r="E134" s="70" t="n"/>
      <c r="F134" s="70" t="n"/>
      <c r="G134" s="120" t="n"/>
      <c r="H134" s="121" t="n"/>
      <c r="I134" s="122" t="n"/>
      <c r="J134" s="70" t="n"/>
      <c r="K134" s="70" t="n"/>
      <c r="L134" s="70" t="n"/>
      <c r="M134" s="70" t="n"/>
      <c r="N134" s="70" t="n"/>
      <c r="O134" s="70" t="n"/>
      <c r="P134" s="123" t="n"/>
      <c r="Q134" s="122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</row>
    <row r="135" ht="15.75" customHeight="1" s="339">
      <c r="A135" s="70" t="n"/>
      <c r="B135" s="70" t="n"/>
      <c r="C135" s="70" t="n"/>
      <c r="D135" s="70" t="n"/>
      <c r="E135" s="70" t="n"/>
      <c r="F135" s="70" t="n"/>
      <c r="G135" s="120" t="n"/>
      <c r="H135" s="121" t="n"/>
      <c r="I135" s="122" t="n"/>
      <c r="J135" s="70" t="n"/>
      <c r="K135" s="70" t="n"/>
      <c r="L135" s="70" t="n"/>
      <c r="M135" s="70" t="n"/>
      <c r="N135" s="70" t="n"/>
      <c r="O135" s="70" t="n"/>
      <c r="P135" s="123" t="n"/>
      <c r="Q135" s="122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</row>
    <row r="136" ht="15.75" customHeight="1" s="339">
      <c r="A136" s="70" t="n"/>
      <c r="B136" s="70" t="n"/>
      <c r="C136" s="70" t="n"/>
      <c r="D136" s="70" t="n"/>
      <c r="E136" s="70" t="n"/>
      <c r="F136" s="70" t="n"/>
      <c r="G136" s="120" t="n"/>
      <c r="H136" s="121" t="n"/>
      <c r="I136" s="122" t="n"/>
      <c r="J136" s="70" t="n"/>
      <c r="K136" s="70" t="n"/>
      <c r="L136" s="70" t="n"/>
      <c r="M136" s="70" t="n"/>
      <c r="N136" s="70" t="n"/>
      <c r="O136" s="70" t="n"/>
      <c r="P136" s="123" t="n"/>
      <c r="Q136" s="122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</row>
    <row r="137" ht="15.75" customHeight="1" s="339">
      <c r="A137" s="70" t="n"/>
      <c r="B137" s="70" t="n"/>
      <c r="C137" s="70" t="n"/>
      <c r="D137" s="70" t="n"/>
      <c r="E137" s="70" t="n"/>
      <c r="F137" s="70" t="n"/>
      <c r="G137" s="120" t="n"/>
      <c r="H137" s="121" t="n"/>
      <c r="I137" s="122" t="n"/>
      <c r="J137" s="70" t="n"/>
      <c r="K137" s="70" t="n"/>
      <c r="L137" s="70" t="n"/>
      <c r="M137" s="70" t="n"/>
      <c r="N137" s="70" t="n"/>
      <c r="O137" s="70" t="n"/>
      <c r="P137" s="123" t="n"/>
      <c r="Q137" s="122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</row>
    <row r="138" ht="15.75" customHeight="1" s="339">
      <c r="A138" s="70" t="n"/>
      <c r="B138" s="70" t="n"/>
      <c r="C138" s="70" t="n"/>
      <c r="D138" s="70" t="n"/>
      <c r="E138" s="70" t="n"/>
      <c r="F138" s="70" t="n"/>
      <c r="G138" s="120" t="n"/>
      <c r="H138" s="121" t="n"/>
      <c r="I138" s="122" t="n"/>
      <c r="J138" s="70" t="n"/>
      <c r="K138" s="70" t="n"/>
      <c r="L138" s="70" t="n"/>
      <c r="M138" s="70" t="n"/>
      <c r="N138" s="70" t="n"/>
      <c r="O138" s="70" t="n"/>
      <c r="P138" s="123" t="n"/>
      <c r="Q138" s="122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</row>
    <row r="139" ht="15.75" customHeight="1" s="339">
      <c r="A139" s="70" t="n"/>
      <c r="B139" s="70" t="n"/>
      <c r="C139" s="70" t="n"/>
      <c r="D139" s="70" t="n"/>
      <c r="E139" s="70" t="n"/>
      <c r="F139" s="70" t="n"/>
      <c r="G139" s="120" t="n"/>
      <c r="H139" s="121" t="n"/>
      <c r="I139" s="122" t="n"/>
      <c r="J139" s="70" t="n"/>
      <c r="K139" s="70" t="n"/>
      <c r="L139" s="70" t="n"/>
      <c r="M139" s="70" t="n"/>
      <c r="N139" s="70" t="n"/>
      <c r="O139" s="70" t="n"/>
      <c r="P139" s="123" t="n"/>
      <c r="Q139" s="122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</row>
    <row r="140" ht="15.75" customHeight="1" s="339">
      <c r="A140" s="70" t="n"/>
      <c r="B140" s="70" t="n"/>
      <c r="C140" s="70" t="n"/>
      <c r="D140" s="70" t="n"/>
      <c r="E140" s="70" t="n"/>
      <c r="F140" s="70" t="n"/>
      <c r="G140" s="120" t="n"/>
      <c r="H140" s="121" t="n"/>
      <c r="I140" s="122" t="n"/>
      <c r="J140" s="70" t="n"/>
      <c r="K140" s="70" t="n"/>
      <c r="L140" s="70" t="n"/>
      <c r="M140" s="70" t="n"/>
      <c r="N140" s="70" t="n"/>
      <c r="O140" s="70" t="n"/>
      <c r="P140" s="123" t="n"/>
      <c r="Q140" s="122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</row>
    <row r="141" ht="15.75" customHeight="1" s="339">
      <c r="A141" s="70" t="n"/>
      <c r="B141" s="70" t="n"/>
      <c r="C141" s="70" t="n"/>
      <c r="D141" s="70" t="n"/>
      <c r="E141" s="70" t="n"/>
      <c r="F141" s="70" t="n"/>
      <c r="G141" s="120" t="n"/>
      <c r="H141" s="121" t="n"/>
      <c r="I141" s="122" t="n"/>
      <c r="J141" s="70" t="n"/>
      <c r="K141" s="70" t="n"/>
      <c r="L141" s="70" t="n"/>
      <c r="M141" s="70" t="n"/>
      <c r="N141" s="70" t="n"/>
      <c r="O141" s="70" t="n"/>
      <c r="P141" s="123" t="n"/>
      <c r="Q141" s="122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</row>
    <row r="142" ht="15.75" customHeight="1" s="339">
      <c r="A142" s="70" t="n"/>
      <c r="B142" s="70" t="n"/>
      <c r="C142" s="70" t="n"/>
      <c r="D142" s="70" t="n"/>
      <c r="E142" s="70" t="n"/>
      <c r="F142" s="70" t="n"/>
      <c r="G142" s="120" t="n"/>
      <c r="H142" s="121" t="n"/>
      <c r="I142" s="122" t="n"/>
      <c r="J142" s="70" t="n"/>
      <c r="K142" s="70" t="n"/>
      <c r="L142" s="70" t="n"/>
      <c r="M142" s="70" t="n"/>
      <c r="N142" s="70" t="n"/>
      <c r="O142" s="70" t="n"/>
      <c r="P142" s="123" t="n"/>
      <c r="Q142" s="122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</row>
    <row r="143" ht="15.75" customHeight="1" s="339">
      <c r="A143" s="70" t="n"/>
      <c r="B143" s="70" t="n"/>
      <c r="C143" s="70" t="n"/>
      <c r="D143" s="70" t="n"/>
      <c r="E143" s="70" t="n"/>
      <c r="F143" s="70" t="n"/>
      <c r="G143" s="120" t="n"/>
      <c r="H143" s="121" t="n"/>
      <c r="I143" s="122" t="n"/>
      <c r="J143" s="70" t="n"/>
      <c r="K143" s="70" t="n"/>
      <c r="L143" s="70" t="n"/>
      <c r="M143" s="70" t="n"/>
      <c r="N143" s="70" t="n"/>
      <c r="O143" s="70" t="n"/>
      <c r="P143" s="123" t="n"/>
      <c r="Q143" s="122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</row>
    <row r="144" ht="15.75" customHeight="1" s="339">
      <c r="A144" s="70" t="n"/>
      <c r="B144" s="70" t="n"/>
      <c r="C144" s="70" t="n"/>
      <c r="D144" s="70" t="n"/>
      <c r="E144" s="70" t="n"/>
      <c r="F144" s="70" t="n"/>
      <c r="G144" s="120" t="n"/>
      <c r="H144" s="121" t="n"/>
      <c r="I144" s="122" t="n"/>
      <c r="J144" s="70" t="n"/>
      <c r="K144" s="70" t="n"/>
      <c r="L144" s="70" t="n"/>
      <c r="M144" s="70" t="n"/>
      <c r="N144" s="70" t="n"/>
      <c r="O144" s="70" t="n"/>
      <c r="P144" s="123" t="n"/>
      <c r="Q144" s="122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</row>
    <row r="145" ht="15.75" customHeight="1" s="339">
      <c r="A145" s="70" t="n"/>
      <c r="B145" s="70" t="n"/>
      <c r="C145" s="70" t="n"/>
      <c r="D145" s="70" t="n"/>
      <c r="E145" s="70" t="n"/>
      <c r="F145" s="70" t="n"/>
      <c r="G145" s="120" t="n"/>
      <c r="H145" s="121" t="n"/>
      <c r="I145" s="122" t="n"/>
      <c r="J145" s="70" t="n"/>
      <c r="K145" s="70" t="n"/>
      <c r="L145" s="70" t="n"/>
      <c r="M145" s="70" t="n"/>
      <c r="N145" s="70" t="n"/>
      <c r="O145" s="70" t="n"/>
      <c r="P145" s="123" t="n"/>
      <c r="Q145" s="122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</row>
    <row r="146" ht="15.75" customHeight="1" s="339">
      <c r="A146" s="70" t="n"/>
      <c r="B146" s="70" t="n"/>
      <c r="C146" s="70" t="n"/>
      <c r="D146" s="70" t="n"/>
      <c r="E146" s="70" t="n"/>
      <c r="F146" s="70" t="n"/>
      <c r="G146" s="120" t="n"/>
      <c r="H146" s="121" t="n"/>
      <c r="I146" s="122" t="n"/>
      <c r="J146" s="70" t="n"/>
      <c r="K146" s="70" t="n"/>
      <c r="L146" s="70" t="n"/>
      <c r="M146" s="70" t="n"/>
      <c r="N146" s="70" t="n"/>
      <c r="O146" s="70" t="n"/>
      <c r="P146" s="123" t="n"/>
      <c r="Q146" s="122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</row>
    <row r="147" ht="15.75" customHeight="1" s="339">
      <c r="A147" s="70" t="n"/>
      <c r="B147" s="70" t="n"/>
      <c r="C147" s="70" t="n"/>
      <c r="D147" s="70" t="n"/>
      <c r="E147" s="70" t="n"/>
      <c r="F147" s="70" t="n"/>
      <c r="G147" s="120" t="n"/>
      <c r="H147" s="121" t="n"/>
      <c r="I147" s="122" t="n"/>
      <c r="J147" s="70" t="n"/>
      <c r="K147" s="70" t="n"/>
      <c r="L147" s="70" t="n"/>
      <c r="M147" s="70" t="n"/>
      <c r="N147" s="70" t="n"/>
      <c r="O147" s="70" t="n"/>
      <c r="P147" s="123" t="n"/>
      <c r="Q147" s="122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</row>
    <row r="148" ht="15.75" customHeight="1" s="339">
      <c r="A148" s="70" t="n"/>
      <c r="B148" s="70" t="n"/>
      <c r="C148" s="70" t="n"/>
      <c r="D148" s="70" t="n"/>
      <c r="E148" s="70" t="n"/>
      <c r="F148" s="70" t="n"/>
      <c r="G148" s="120" t="n"/>
      <c r="H148" s="121" t="n"/>
      <c r="I148" s="122" t="n"/>
      <c r="J148" s="70" t="n"/>
      <c r="K148" s="70" t="n"/>
      <c r="L148" s="70" t="n"/>
      <c r="M148" s="70" t="n"/>
      <c r="N148" s="70" t="n"/>
      <c r="O148" s="70" t="n"/>
      <c r="P148" s="123" t="n"/>
      <c r="Q148" s="122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</row>
    <row r="149" ht="15.75" customHeight="1" s="339">
      <c r="A149" s="70" t="n"/>
      <c r="B149" s="70" t="n"/>
      <c r="C149" s="70" t="n"/>
      <c r="D149" s="70" t="n"/>
      <c r="E149" s="70" t="n"/>
      <c r="F149" s="70" t="n"/>
      <c r="G149" s="120" t="n"/>
      <c r="H149" s="121" t="n"/>
      <c r="I149" s="122" t="n"/>
      <c r="J149" s="70" t="n"/>
      <c r="K149" s="70" t="n"/>
      <c r="L149" s="70" t="n"/>
      <c r="M149" s="70" t="n"/>
      <c r="N149" s="70" t="n"/>
      <c r="O149" s="70" t="n"/>
      <c r="P149" s="123" t="n"/>
      <c r="Q149" s="122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</row>
    <row r="150" ht="15.75" customHeight="1" s="339">
      <c r="A150" s="70" t="n"/>
      <c r="B150" s="70" t="n"/>
      <c r="C150" s="70" t="n"/>
      <c r="D150" s="70" t="n"/>
      <c r="E150" s="70" t="n"/>
      <c r="F150" s="70" t="n"/>
      <c r="G150" s="120" t="n"/>
      <c r="H150" s="121" t="n"/>
      <c r="I150" s="122" t="n"/>
      <c r="J150" s="70" t="n"/>
      <c r="K150" s="70" t="n"/>
      <c r="L150" s="70" t="n"/>
      <c r="M150" s="70" t="n"/>
      <c r="N150" s="70" t="n"/>
      <c r="O150" s="70" t="n"/>
      <c r="P150" s="123" t="n"/>
      <c r="Q150" s="122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</row>
    <row r="151" ht="15.75" customHeight="1" s="339">
      <c r="A151" s="70" t="n"/>
      <c r="B151" s="70" t="n"/>
      <c r="C151" s="70" t="n"/>
      <c r="D151" s="70" t="n"/>
      <c r="E151" s="70" t="n"/>
      <c r="F151" s="70" t="n"/>
      <c r="G151" s="120" t="n"/>
      <c r="H151" s="121" t="n"/>
      <c r="I151" s="122" t="n"/>
      <c r="J151" s="70" t="n"/>
      <c r="K151" s="70" t="n"/>
      <c r="L151" s="70" t="n"/>
      <c r="M151" s="70" t="n"/>
      <c r="N151" s="70" t="n"/>
      <c r="O151" s="70" t="n"/>
      <c r="P151" s="123" t="n"/>
      <c r="Q151" s="122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</row>
    <row r="152" ht="15.75" customHeight="1" s="339">
      <c r="A152" s="70" t="n"/>
      <c r="B152" s="70" t="n"/>
      <c r="C152" s="70" t="n"/>
      <c r="D152" s="70" t="n"/>
      <c r="E152" s="70" t="n"/>
      <c r="F152" s="70" t="n"/>
      <c r="G152" s="120" t="n"/>
      <c r="H152" s="121" t="n"/>
      <c r="I152" s="122" t="n"/>
      <c r="J152" s="70" t="n"/>
      <c r="K152" s="70" t="n"/>
      <c r="L152" s="70" t="n"/>
      <c r="M152" s="70" t="n"/>
      <c r="N152" s="70" t="n"/>
      <c r="O152" s="70" t="n"/>
      <c r="P152" s="123" t="n"/>
      <c r="Q152" s="122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</row>
    <row r="153" ht="15.75" customHeight="1" s="339">
      <c r="A153" s="70" t="n"/>
      <c r="B153" s="70" t="n"/>
      <c r="C153" s="70" t="n"/>
      <c r="D153" s="70" t="n"/>
      <c r="E153" s="70" t="n"/>
      <c r="F153" s="70" t="n"/>
      <c r="G153" s="120" t="n"/>
      <c r="H153" s="121" t="n"/>
      <c r="I153" s="122" t="n"/>
      <c r="J153" s="70" t="n"/>
      <c r="K153" s="70" t="n"/>
      <c r="L153" s="70" t="n"/>
      <c r="M153" s="70" t="n"/>
      <c r="N153" s="70" t="n"/>
      <c r="O153" s="70" t="n"/>
      <c r="P153" s="123" t="n"/>
      <c r="Q153" s="122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</row>
    <row r="154" ht="15.75" customHeight="1" s="339">
      <c r="A154" s="70" t="n"/>
      <c r="B154" s="70" t="n"/>
      <c r="C154" s="70" t="n"/>
      <c r="D154" s="70" t="n"/>
      <c r="E154" s="70" t="n"/>
      <c r="F154" s="70" t="n"/>
      <c r="G154" s="120" t="n"/>
      <c r="H154" s="121" t="n"/>
      <c r="I154" s="122" t="n"/>
      <c r="J154" s="70" t="n"/>
      <c r="K154" s="70" t="n"/>
      <c r="L154" s="70" t="n"/>
      <c r="M154" s="70" t="n"/>
      <c r="N154" s="70" t="n"/>
      <c r="O154" s="70" t="n"/>
      <c r="P154" s="123" t="n"/>
      <c r="Q154" s="122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</row>
    <row r="155" ht="15.75" customHeight="1" s="339">
      <c r="A155" s="70" t="n"/>
      <c r="B155" s="70" t="n"/>
      <c r="C155" s="70" t="n"/>
      <c r="D155" s="70" t="n"/>
      <c r="E155" s="70" t="n"/>
      <c r="F155" s="70" t="n"/>
      <c r="G155" s="120" t="n"/>
      <c r="H155" s="121" t="n"/>
      <c r="I155" s="122" t="n"/>
      <c r="J155" s="70" t="n"/>
      <c r="K155" s="70" t="n"/>
      <c r="L155" s="70" t="n"/>
      <c r="M155" s="70" t="n"/>
      <c r="N155" s="70" t="n"/>
      <c r="O155" s="70" t="n"/>
      <c r="P155" s="123" t="n"/>
      <c r="Q155" s="122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</row>
    <row r="156" ht="15.75" customHeight="1" s="339">
      <c r="A156" s="70" t="n"/>
      <c r="B156" s="70" t="n"/>
      <c r="C156" s="70" t="n"/>
      <c r="D156" s="70" t="n"/>
      <c r="E156" s="70" t="n"/>
      <c r="F156" s="70" t="n"/>
      <c r="G156" s="120" t="n"/>
      <c r="H156" s="121" t="n"/>
      <c r="I156" s="122" t="n"/>
      <c r="J156" s="70" t="n"/>
      <c r="K156" s="70" t="n"/>
      <c r="L156" s="70" t="n"/>
      <c r="M156" s="70" t="n"/>
      <c r="N156" s="70" t="n"/>
      <c r="O156" s="70" t="n"/>
      <c r="P156" s="123" t="n"/>
      <c r="Q156" s="122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</row>
    <row r="157" ht="15.75" customHeight="1" s="339">
      <c r="A157" s="70" t="n"/>
      <c r="B157" s="70" t="n"/>
      <c r="C157" s="70" t="n"/>
      <c r="D157" s="70" t="n"/>
      <c r="E157" s="70" t="n"/>
      <c r="F157" s="70" t="n"/>
      <c r="G157" s="120" t="n"/>
      <c r="H157" s="121" t="n"/>
      <c r="I157" s="122" t="n"/>
      <c r="J157" s="70" t="n"/>
      <c r="K157" s="70" t="n"/>
      <c r="L157" s="70" t="n"/>
      <c r="M157" s="70" t="n"/>
      <c r="N157" s="70" t="n"/>
      <c r="O157" s="70" t="n"/>
      <c r="P157" s="123" t="n"/>
      <c r="Q157" s="122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</row>
    <row r="158" ht="15.75" customHeight="1" s="339">
      <c r="A158" s="70" t="n"/>
      <c r="B158" s="70" t="n"/>
      <c r="C158" s="70" t="n"/>
      <c r="D158" s="70" t="n"/>
      <c r="E158" s="70" t="n"/>
      <c r="F158" s="70" t="n"/>
      <c r="G158" s="120" t="n"/>
      <c r="H158" s="121" t="n"/>
      <c r="I158" s="122" t="n"/>
      <c r="J158" s="70" t="n"/>
      <c r="K158" s="70" t="n"/>
      <c r="L158" s="70" t="n"/>
      <c r="M158" s="70" t="n"/>
      <c r="N158" s="70" t="n"/>
      <c r="O158" s="70" t="n"/>
      <c r="P158" s="123" t="n"/>
      <c r="Q158" s="122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</row>
    <row r="159" ht="15.75" customHeight="1" s="339">
      <c r="A159" s="70" t="n"/>
      <c r="B159" s="70" t="n"/>
      <c r="C159" s="70" t="n"/>
      <c r="D159" s="70" t="n"/>
      <c r="E159" s="70" t="n"/>
      <c r="F159" s="70" t="n"/>
      <c r="G159" s="120" t="n"/>
      <c r="H159" s="121" t="n"/>
      <c r="I159" s="122" t="n"/>
      <c r="J159" s="70" t="n"/>
      <c r="K159" s="70" t="n"/>
      <c r="L159" s="70" t="n"/>
      <c r="M159" s="70" t="n"/>
      <c r="N159" s="70" t="n"/>
      <c r="O159" s="70" t="n"/>
      <c r="P159" s="123" t="n"/>
      <c r="Q159" s="122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</row>
    <row r="160" ht="15.75" customHeight="1" s="339">
      <c r="A160" s="70" t="n"/>
      <c r="B160" s="70" t="n"/>
      <c r="C160" s="70" t="n"/>
      <c r="D160" s="70" t="n"/>
      <c r="E160" s="70" t="n"/>
      <c r="F160" s="70" t="n"/>
      <c r="G160" s="120" t="n"/>
      <c r="H160" s="121" t="n"/>
      <c r="I160" s="122" t="n"/>
      <c r="J160" s="70" t="n"/>
      <c r="K160" s="70" t="n"/>
      <c r="L160" s="70" t="n"/>
      <c r="M160" s="70" t="n"/>
      <c r="N160" s="70" t="n"/>
      <c r="O160" s="70" t="n"/>
      <c r="P160" s="123" t="n"/>
      <c r="Q160" s="122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</row>
    <row r="161" ht="15.75" customHeight="1" s="339">
      <c r="A161" s="70" t="n"/>
      <c r="B161" s="70" t="n"/>
      <c r="C161" s="70" t="n"/>
      <c r="D161" s="70" t="n"/>
      <c r="E161" s="70" t="n"/>
      <c r="F161" s="70" t="n"/>
      <c r="G161" s="120" t="n"/>
      <c r="H161" s="121" t="n"/>
      <c r="I161" s="122" t="n"/>
      <c r="J161" s="70" t="n"/>
      <c r="K161" s="70" t="n"/>
      <c r="L161" s="70" t="n"/>
      <c r="M161" s="70" t="n"/>
      <c r="N161" s="70" t="n"/>
      <c r="O161" s="70" t="n"/>
      <c r="P161" s="123" t="n"/>
      <c r="Q161" s="122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</row>
    <row r="162" ht="15.75" customHeight="1" s="339">
      <c r="A162" s="70" t="n"/>
      <c r="B162" s="70" t="n"/>
      <c r="C162" s="70" t="n"/>
      <c r="D162" s="70" t="n"/>
      <c r="E162" s="70" t="n"/>
      <c r="F162" s="70" t="n"/>
      <c r="G162" s="120" t="n"/>
      <c r="H162" s="121" t="n"/>
      <c r="I162" s="122" t="n"/>
      <c r="J162" s="70" t="n"/>
      <c r="K162" s="70" t="n"/>
      <c r="L162" s="70" t="n"/>
      <c r="M162" s="70" t="n"/>
      <c r="N162" s="70" t="n"/>
      <c r="O162" s="70" t="n"/>
      <c r="P162" s="123" t="n"/>
      <c r="Q162" s="122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</row>
    <row r="163" ht="15.75" customHeight="1" s="339">
      <c r="A163" s="70" t="n"/>
      <c r="B163" s="70" t="n"/>
      <c r="C163" s="70" t="n"/>
      <c r="D163" s="70" t="n"/>
      <c r="E163" s="70" t="n"/>
      <c r="F163" s="70" t="n"/>
      <c r="G163" s="120" t="n"/>
      <c r="H163" s="121" t="n"/>
      <c r="I163" s="122" t="n"/>
      <c r="J163" s="70" t="n"/>
      <c r="K163" s="70" t="n"/>
      <c r="L163" s="70" t="n"/>
      <c r="M163" s="70" t="n"/>
      <c r="N163" s="70" t="n"/>
      <c r="O163" s="70" t="n"/>
      <c r="P163" s="123" t="n"/>
      <c r="Q163" s="122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</row>
    <row r="164" ht="15.75" customHeight="1" s="339">
      <c r="A164" s="70" t="n"/>
      <c r="B164" s="70" t="n"/>
      <c r="C164" s="70" t="n"/>
      <c r="D164" s="70" t="n"/>
      <c r="E164" s="70" t="n"/>
      <c r="F164" s="70" t="n"/>
      <c r="G164" s="120" t="n"/>
      <c r="H164" s="121" t="n"/>
      <c r="I164" s="122" t="n"/>
      <c r="J164" s="70" t="n"/>
      <c r="K164" s="70" t="n"/>
      <c r="L164" s="70" t="n"/>
      <c r="M164" s="70" t="n"/>
      <c r="N164" s="70" t="n"/>
      <c r="O164" s="70" t="n"/>
      <c r="P164" s="123" t="n"/>
      <c r="Q164" s="122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</row>
    <row r="165" ht="15.75" customHeight="1" s="339">
      <c r="A165" s="70" t="n"/>
      <c r="B165" s="70" t="n"/>
      <c r="C165" s="70" t="n"/>
      <c r="D165" s="70" t="n"/>
      <c r="E165" s="70" t="n"/>
      <c r="F165" s="70" t="n"/>
      <c r="G165" s="120" t="n"/>
      <c r="H165" s="121" t="n"/>
      <c r="I165" s="122" t="n"/>
      <c r="J165" s="70" t="n"/>
      <c r="K165" s="70" t="n"/>
      <c r="L165" s="70" t="n"/>
      <c r="M165" s="70" t="n"/>
      <c r="N165" s="70" t="n"/>
      <c r="O165" s="70" t="n"/>
      <c r="P165" s="123" t="n"/>
      <c r="Q165" s="122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</row>
    <row r="166" ht="15.75" customHeight="1" s="339">
      <c r="A166" s="70" t="n"/>
      <c r="B166" s="70" t="n"/>
      <c r="C166" s="70" t="n"/>
      <c r="D166" s="70" t="n"/>
      <c r="E166" s="70" t="n"/>
      <c r="F166" s="70" t="n"/>
      <c r="G166" s="120" t="n"/>
      <c r="H166" s="121" t="n"/>
      <c r="I166" s="122" t="n"/>
      <c r="J166" s="70" t="n"/>
      <c r="K166" s="70" t="n"/>
      <c r="L166" s="70" t="n"/>
      <c r="M166" s="70" t="n"/>
      <c r="N166" s="70" t="n"/>
      <c r="O166" s="70" t="n"/>
      <c r="P166" s="123" t="n"/>
      <c r="Q166" s="122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</row>
    <row r="167" ht="15.75" customHeight="1" s="339">
      <c r="A167" s="70" t="n"/>
      <c r="B167" s="70" t="n"/>
      <c r="C167" s="70" t="n"/>
      <c r="D167" s="70" t="n"/>
      <c r="E167" s="70" t="n"/>
      <c r="F167" s="70" t="n"/>
      <c r="G167" s="120" t="n"/>
      <c r="H167" s="121" t="n"/>
      <c r="I167" s="122" t="n"/>
      <c r="J167" s="70" t="n"/>
      <c r="K167" s="70" t="n"/>
      <c r="L167" s="70" t="n"/>
      <c r="M167" s="70" t="n"/>
      <c r="N167" s="70" t="n"/>
      <c r="O167" s="70" t="n"/>
      <c r="P167" s="123" t="n"/>
      <c r="Q167" s="122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</row>
    <row r="168" ht="15.75" customHeight="1" s="339">
      <c r="A168" s="70" t="n"/>
      <c r="B168" s="70" t="n"/>
      <c r="C168" s="70" t="n"/>
      <c r="D168" s="70" t="n"/>
      <c r="E168" s="70" t="n"/>
      <c r="F168" s="70" t="n"/>
      <c r="G168" s="120" t="n"/>
      <c r="H168" s="121" t="n"/>
      <c r="I168" s="122" t="n"/>
      <c r="J168" s="70" t="n"/>
      <c r="K168" s="70" t="n"/>
      <c r="L168" s="70" t="n"/>
      <c r="M168" s="70" t="n"/>
      <c r="N168" s="70" t="n"/>
      <c r="O168" s="70" t="n"/>
      <c r="P168" s="123" t="n"/>
      <c r="Q168" s="122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</row>
    <row r="169" ht="15.75" customHeight="1" s="339">
      <c r="A169" s="70" t="n"/>
      <c r="B169" s="70" t="n"/>
      <c r="C169" s="70" t="n"/>
      <c r="D169" s="70" t="n"/>
      <c r="E169" s="70" t="n"/>
      <c r="F169" s="70" t="n"/>
      <c r="G169" s="120" t="n"/>
      <c r="H169" s="121" t="n"/>
      <c r="I169" s="122" t="n"/>
      <c r="J169" s="70" t="n"/>
      <c r="K169" s="70" t="n"/>
      <c r="L169" s="70" t="n"/>
      <c r="M169" s="70" t="n"/>
      <c r="N169" s="70" t="n"/>
      <c r="O169" s="70" t="n"/>
      <c r="P169" s="123" t="n"/>
      <c r="Q169" s="122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</row>
    <row r="170" ht="15.75" customHeight="1" s="339">
      <c r="A170" s="70" t="n"/>
      <c r="B170" s="70" t="n"/>
      <c r="C170" s="70" t="n"/>
      <c r="D170" s="70" t="n"/>
      <c r="E170" s="70" t="n"/>
      <c r="F170" s="70" t="n"/>
      <c r="G170" s="120" t="n"/>
      <c r="H170" s="121" t="n"/>
      <c r="I170" s="122" t="n"/>
      <c r="J170" s="70" t="n"/>
      <c r="K170" s="70" t="n"/>
      <c r="L170" s="70" t="n"/>
      <c r="M170" s="70" t="n"/>
      <c r="N170" s="70" t="n"/>
      <c r="O170" s="70" t="n"/>
      <c r="P170" s="123" t="n"/>
      <c r="Q170" s="122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</row>
    <row r="171" ht="15.75" customHeight="1" s="339">
      <c r="A171" s="70" t="n"/>
      <c r="B171" s="70" t="n"/>
      <c r="C171" s="70" t="n"/>
      <c r="D171" s="70" t="n"/>
      <c r="E171" s="70" t="n"/>
      <c r="F171" s="70" t="n"/>
      <c r="G171" s="120" t="n"/>
      <c r="H171" s="121" t="n"/>
      <c r="I171" s="122" t="n"/>
      <c r="J171" s="70" t="n"/>
      <c r="K171" s="70" t="n"/>
      <c r="L171" s="70" t="n"/>
      <c r="M171" s="70" t="n"/>
      <c r="N171" s="70" t="n"/>
      <c r="O171" s="70" t="n"/>
      <c r="P171" s="123" t="n"/>
      <c r="Q171" s="122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</row>
    <row r="172" ht="15.75" customHeight="1" s="339">
      <c r="A172" s="70" t="n"/>
      <c r="B172" s="70" t="n"/>
      <c r="C172" s="70" t="n"/>
      <c r="D172" s="70" t="n"/>
      <c r="E172" s="70" t="n"/>
      <c r="F172" s="70" t="n"/>
      <c r="G172" s="120" t="n"/>
      <c r="H172" s="121" t="n"/>
      <c r="I172" s="122" t="n"/>
      <c r="J172" s="70" t="n"/>
      <c r="K172" s="70" t="n"/>
      <c r="L172" s="70" t="n"/>
      <c r="M172" s="70" t="n"/>
      <c r="N172" s="70" t="n"/>
      <c r="O172" s="70" t="n"/>
      <c r="P172" s="123" t="n"/>
      <c r="Q172" s="122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</row>
    <row r="173" ht="15.75" customHeight="1" s="339">
      <c r="A173" s="70" t="n"/>
      <c r="B173" s="70" t="n"/>
      <c r="C173" s="70" t="n"/>
      <c r="D173" s="70" t="n"/>
      <c r="E173" s="70" t="n"/>
      <c r="F173" s="70" t="n"/>
      <c r="G173" s="120" t="n"/>
      <c r="H173" s="121" t="n"/>
      <c r="I173" s="122" t="n"/>
      <c r="J173" s="70" t="n"/>
      <c r="K173" s="70" t="n"/>
      <c r="L173" s="70" t="n"/>
      <c r="M173" s="70" t="n"/>
      <c r="N173" s="70" t="n"/>
      <c r="O173" s="70" t="n"/>
      <c r="P173" s="123" t="n"/>
      <c r="Q173" s="122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</row>
    <row r="174" ht="15.75" customHeight="1" s="339">
      <c r="A174" s="70" t="n"/>
      <c r="B174" s="70" t="n"/>
      <c r="C174" s="70" t="n"/>
      <c r="D174" s="70" t="n"/>
      <c r="E174" s="70" t="n"/>
      <c r="F174" s="70" t="n"/>
      <c r="G174" s="120" t="n"/>
      <c r="H174" s="121" t="n"/>
      <c r="I174" s="122" t="n"/>
      <c r="J174" s="70" t="n"/>
      <c r="K174" s="70" t="n"/>
      <c r="L174" s="70" t="n"/>
      <c r="M174" s="70" t="n"/>
      <c r="N174" s="70" t="n"/>
      <c r="O174" s="70" t="n"/>
      <c r="P174" s="123" t="n"/>
      <c r="Q174" s="122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</row>
    <row r="175" ht="15.75" customHeight="1" s="339">
      <c r="A175" s="70" t="n"/>
      <c r="B175" s="70" t="n"/>
      <c r="C175" s="70" t="n"/>
      <c r="D175" s="70" t="n"/>
      <c r="E175" s="70" t="n"/>
      <c r="F175" s="70" t="n"/>
      <c r="G175" s="120" t="n"/>
      <c r="H175" s="121" t="n"/>
      <c r="I175" s="122" t="n"/>
      <c r="J175" s="70" t="n"/>
      <c r="K175" s="70" t="n"/>
      <c r="L175" s="70" t="n"/>
      <c r="M175" s="70" t="n"/>
      <c r="N175" s="70" t="n"/>
      <c r="O175" s="70" t="n"/>
      <c r="P175" s="123" t="n"/>
      <c r="Q175" s="122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</row>
    <row r="176" ht="15.75" customHeight="1" s="339">
      <c r="A176" s="70" t="n"/>
      <c r="B176" s="70" t="n"/>
      <c r="C176" s="70" t="n"/>
      <c r="D176" s="70" t="n"/>
      <c r="E176" s="70" t="n"/>
      <c r="F176" s="70" t="n"/>
      <c r="G176" s="120" t="n"/>
      <c r="H176" s="121" t="n"/>
      <c r="I176" s="122" t="n"/>
      <c r="J176" s="70" t="n"/>
      <c r="K176" s="70" t="n"/>
      <c r="L176" s="70" t="n"/>
      <c r="M176" s="70" t="n"/>
      <c r="N176" s="70" t="n"/>
      <c r="O176" s="70" t="n"/>
      <c r="P176" s="123" t="n"/>
      <c r="Q176" s="122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</row>
    <row r="177" ht="15.75" customHeight="1" s="339">
      <c r="A177" s="70" t="n"/>
      <c r="B177" s="70" t="n"/>
      <c r="C177" s="70" t="n"/>
      <c r="D177" s="70" t="n"/>
      <c r="E177" s="70" t="n"/>
      <c r="F177" s="70" t="n"/>
      <c r="G177" s="120" t="n"/>
      <c r="H177" s="121" t="n"/>
      <c r="I177" s="122" t="n"/>
      <c r="J177" s="70" t="n"/>
      <c r="K177" s="70" t="n"/>
      <c r="L177" s="70" t="n"/>
      <c r="M177" s="70" t="n"/>
      <c r="N177" s="70" t="n"/>
      <c r="O177" s="70" t="n"/>
      <c r="P177" s="123" t="n"/>
      <c r="Q177" s="122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</row>
    <row r="178" ht="15.75" customHeight="1" s="339">
      <c r="A178" s="70" t="n"/>
      <c r="B178" s="70" t="n"/>
      <c r="C178" s="70" t="n"/>
      <c r="D178" s="70" t="n"/>
      <c r="E178" s="70" t="n"/>
      <c r="F178" s="70" t="n"/>
      <c r="G178" s="120" t="n"/>
      <c r="H178" s="121" t="n"/>
      <c r="I178" s="122" t="n"/>
      <c r="J178" s="70" t="n"/>
      <c r="K178" s="70" t="n"/>
      <c r="L178" s="70" t="n"/>
      <c r="M178" s="70" t="n"/>
      <c r="N178" s="70" t="n"/>
      <c r="O178" s="70" t="n"/>
      <c r="P178" s="123" t="n"/>
      <c r="Q178" s="122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</row>
    <row r="179" ht="15.75" customHeight="1" s="339">
      <c r="A179" s="70" t="n"/>
      <c r="B179" s="70" t="n"/>
      <c r="C179" s="70" t="n"/>
      <c r="D179" s="70" t="n"/>
      <c r="E179" s="70" t="n"/>
      <c r="F179" s="70" t="n"/>
      <c r="G179" s="120" t="n"/>
      <c r="H179" s="121" t="n"/>
      <c r="I179" s="122" t="n"/>
      <c r="J179" s="70" t="n"/>
      <c r="K179" s="70" t="n"/>
      <c r="L179" s="70" t="n"/>
      <c r="M179" s="70" t="n"/>
      <c r="N179" s="70" t="n"/>
      <c r="O179" s="70" t="n"/>
      <c r="P179" s="123" t="n"/>
      <c r="Q179" s="122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</row>
    <row r="180" ht="15.75" customHeight="1" s="339">
      <c r="A180" s="70" t="n"/>
      <c r="B180" s="70" t="n"/>
      <c r="C180" s="70" t="n"/>
      <c r="D180" s="70" t="n"/>
      <c r="E180" s="70" t="n"/>
      <c r="F180" s="70" t="n"/>
      <c r="G180" s="120" t="n"/>
      <c r="H180" s="121" t="n"/>
      <c r="I180" s="122" t="n"/>
      <c r="J180" s="70" t="n"/>
      <c r="K180" s="70" t="n"/>
      <c r="L180" s="70" t="n"/>
      <c r="M180" s="70" t="n"/>
      <c r="N180" s="70" t="n"/>
      <c r="O180" s="70" t="n"/>
      <c r="P180" s="123" t="n"/>
      <c r="Q180" s="122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</row>
    <row r="181" ht="15.75" customHeight="1" s="339">
      <c r="A181" s="70" t="n"/>
      <c r="B181" s="70" t="n"/>
      <c r="C181" s="70" t="n"/>
      <c r="D181" s="70" t="n"/>
      <c r="E181" s="70" t="n"/>
      <c r="F181" s="70" t="n"/>
      <c r="G181" s="120" t="n"/>
      <c r="H181" s="121" t="n"/>
      <c r="I181" s="122" t="n"/>
      <c r="J181" s="70" t="n"/>
      <c r="K181" s="70" t="n"/>
      <c r="L181" s="70" t="n"/>
      <c r="M181" s="70" t="n"/>
      <c r="N181" s="70" t="n"/>
      <c r="O181" s="70" t="n"/>
      <c r="P181" s="123" t="n"/>
      <c r="Q181" s="122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</row>
    <row r="182" ht="15.75" customHeight="1" s="339">
      <c r="A182" s="70" t="n"/>
      <c r="B182" s="70" t="n"/>
      <c r="C182" s="70" t="n"/>
      <c r="D182" s="70" t="n"/>
      <c r="E182" s="70" t="n"/>
      <c r="F182" s="70" t="n"/>
      <c r="G182" s="120" t="n"/>
      <c r="H182" s="121" t="n"/>
      <c r="I182" s="122" t="n"/>
      <c r="J182" s="70" t="n"/>
      <c r="K182" s="70" t="n"/>
      <c r="L182" s="70" t="n"/>
      <c r="M182" s="70" t="n"/>
      <c r="N182" s="70" t="n"/>
      <c r="O182" s="70" t="n"/>
      <c r="P182" s="123" t="n"/>
      <c r="Q182" s="122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</row>
    <row r="183" ht="15.75" customHeight="1" s="339">
      <c r="A183" s="70" t="n"/>
      <c r="B183" s="70" t="n"/>
      <c r="C183" s="70" t="n"/>
      <c r="D183" s="70" t="n"/>
      <c r="E183" s="70" t="n"/>
      <c r="F183" s="70" t="n"/>
      <c r="G183" s="120" t="n"/>
      <c r="H183" s="121" t="n"/>
      <c r="I183" s="122" t="n"/>
      <c r="J183" s="70" t="n"/>
      <c r="K183" s="70" t="n"/>
      <c r="L183" s="70" t="n"/>
      <c r="M183" s="70" t="n"/>
      <c r="N183" s="70" t="n"/>
      <c r="O183" s="70" t="n"/>
      <c r="P183" s="123" t="n"/>
      <c r="Q183" s="122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</row>
    <row r="184" ht="15.75" customHeight="1" s="339">
      <c r="A184" s="70" t="n"/>
      <c r="B184" s="70" t="n"/>
      <c r="C184" s="70" t="n"/>
      <c r="D184" s="70" t="n"/>
      <c r="E184" s="70" t="n"/>
      <c r="F184" s="70" t="n"/>
      <c r="G184" s="120" t="n"/>
      <c r="H184" s="121" t="n"/>
      <c r="I184" s="122" t="n"/>
      <c r="J184" s="70" t="n"/>
      <c r="K184" s="70" t="n"/>
      <c r="L184" s="70" t="n"/>
      <c r="M184" s="70" t="n"/>
      <c r="N184" s="70" t="n"/>
      <c r="O184" s="70" t="n"/>
      <c r="P184" s="123" t="n"/>
      <c r="Q184" s="122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</row>
    <row r="185" ht="15.75" customHeight="1" s="339">
      <c r="A185" s="70" t="n"/>
      <c r="B185" s="70" t="n"/>
      <c r="C185" s="70" t="n"/>
      <c r="D185" s="70" t="n"/>
      <c r="E185" s="70" t="n"/>
      <c r="F185" s="70" t="n"/>
      <c r="G185" s="120" t="n"/>
      <c r="H185" s="121" t="n"/>
      <c r="I185" s="122" t="n"/>
      <c r="J185" s="70" t="n"/>
      <c r="K185" s="70" t="n"/>
      <c r="L185" s="70" t="n"/>
      <c r="M185" s="70" t="n"/>
      <c r="N185" s="70" t="n"/>
      <c r="O185" s="70" t="n"/>
      <c r="P185" s="123" t="n"/>
      <c r="Q185" s="122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</row>
    <row r="186" ht="15.75" customHeight="1" s="339">
      <c r="A186" s="70" t="n"/>
      <c r="B186" s="70" t="n"/>
      <c r="C186" s="70" t="n"/>
      <c r="D186" s="70" t="n"/>
      <c r="E186" s="70" t="n"/>
      <c r="F186" s="70" t="n"/>
      <c r="G186" s="120" t="n"/>
      <c r="H186" s="121" t="n"/>
      <c r="I186" s="122" t="n"/>
      <c r="J186" s="70" t="n"/>
      <c r="K186" s="70" t="n"/>
      <c r="L186" s="70" t="n"/>
      <c r="M186" s="70" t="n"/>
      <c r="N186" s="70" t="n"/>
      <c r="O186" s="70" t="n"/>
      <c r="P186" s="123" t="n"/>
      <c r="Q186" s="122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</row>
    <row r="187" ht="15.75" customHeight="1" s="339">
      <c r="A187" s="70" t="n"/>
      <c r="B187" s="70" t="n"/>
      <c r="C187" s="70" t="n"/>
      <c r="D187" s="70" t="n"/>
      <c r="E187" s="70" t="n"/>
      <c r="F187" s="70" t="n"/>
      <c r="G187" s="120" t="n"/>
      <c r="H187" s="121" t="n"/>
      <c r="I187" s="122" t="n"/>
      <c r="J187" s="70" t="n"/>
      <c r="K187" s="70" t="n"/>
      <c r="L187" s="70" t="n"/>
      <c r="M187" s="70" t="n"/>
      <c r="N187" s="70" t="n"/>
      <c r="O187" s="70" t="n"/>
      <c r="P187" s="123" t="n"/>
      <c r="Q187" s="122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</row>
    <row r="188" ht="15.75" customHeight="1" s="339">
      <c r="A188" s="70" t="n"/>
      <c r="B188" s="70" t="n"/>
      <c r="C188" s="70" t="n"/>
      <c r="D188" s="70" t="n"/>
      <c r="E188" s="70" t="n"/>
      <c r="F188" s="70" t="n"/>
      <c r="G188" s="120" t="n"/>
      <c r="H188" s="121" t="n"/>
      <c r="I188" s="122" t="n"/>
      <c r="J188" s="70" t="n"/>
      <c r="K188" s="70" t="n"/>
      <c r="L188" s="70" t="n"/>
      <c r="M188" s="70" t="n"/>
      <c r="N188" s="70" t="n"/>
      <c r="O188" s="70" t="n"/>
      <c r="P188" s="123" t="n"/>
      <c r="Q188" s="122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</row>
    <row r="189" ht="15.75" customHeight="1" s="339">
      <c r="A189" s="70" t="n"/>
      <c r="B189" s="70" t="n"/>
      <c r="C189" s="70" t="n"/>
      <c r="D189" s="70" t="n"/>
      <c r="E189" s="70" t="n"/>
      <c r="F189" s="70" t="n"/>
      <c r="G189" s="120" t="n"/>
      <c r="H189" s="121" t="n"/>
      <c r="I189" s="122" t="n"/>
      <c r="J189" s="70" t="n"/>
      <c r="K189" s="70" t="n"/>
      <c r="L189" s="70" t="n"/>
      <c r="M189" s="70" t="n"/>
      <c r="N189" s="70" t="n"/>
      <c r="O189" s="70" t="n"/>
      <c r="P189" s="123" t="n"/>
      <c r="Q189" s="122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</row>
    <row r="190" ht="15.75" customHeight="1" s="339">
      <c r="A190" s="70" t="n"/>
      <c r="B190" s="70" t="n"/>
      <c r="C190" s="70" t="n"/>
      <c r="D190" s="70" t="n"/>
      <c r="E190" s="70" t="n"/>
      <c r="F190" s="70" t="n"/>
      <c r="G190" s="120" t="n"/>
      <c r="H190" s="121" t="n"/>
      <c r="I190" s="122" t="n"/>
      <c r="J190" s="70" t="n"/>
      <c r="K190" s="70" t="n"/>
      <c r="L190" s="70" t="n"/>
      <c r="M190" s="70" t="n"/>
      <c r="N190" s="70" t="n"/>
      <c r="O190" s="70" t="n"/>
      <c r="P190" s="123" t="n"/>
      <c r="Q190" s="122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</row>
    <row r="191" ht="15.75" customHeight="1" s="339">
      <c r="A191" s="70" t="n"/>
      <c r="B191" s="70" t="n"/>
      <c r="C191" s="70" t="n"/>
      <c r="D191" s="70" t="n"/>
      <c r="E191" s="70" t="n"/>
      <c r="F191" s="70" t="n"/>
      <c r="G191" s="120" t="n"/>
      <c r="H191" s="121" t="n"/>
      <c r="I191" s="122" t="n"/>
      <c r="J191" s="70" t="n"/>
      <c r="K191" s="70" t="n"/>
      <c r="L191" s="70" t="n"/>
      <c r="M191" s="70" t="n"/>
      <c r="N191" s="70" t="n"/>
      <c r="O191" s="70" t="n"/>
      <c r="P191" s="123" t="n"/>
      <c r="Q191" s="122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</row>
    <row r="192" ht="15.75" customHeight="1" s="339">
      <c r="A192" s="70" t="n"/>
      <c r="B192" s="70" t="n"/>
      <c r="C192" s="70" t="n"/>
      <c r="D192" s="70" t="n"/>
      <c r="E192" s="70" t="n"/>
      <c r="F192" s="70" t="n"/>
      <c r="G192" s="120" t="n"/>
      <c r="H192" s="121" t="n"/>
      <c r="I192" s="122" t="n"/>
      <c r="J192" s="70" t="n"/>
      <c r="K192" s="70" t="n"/>
      <c r="L192" s="70" t="n"/>
      <c r="M192" s="70" t="n"/>
      <c r="N192" s="70" t="n"/>
      <c r="O192" s="70" t="n"/>
      <c r="P192" s="123" t="n"/>
      <c r="Q192" s="122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</row>
    <row r="193" ht="15.75" customHeight="1" s="339">
      <c r="A193" s="70" t="n"/>
      <c r="B193" s="70" t="n"/>
      <c r="C193" s="70" t="n"/>
      <c r="D193" s="70" t="n"/>
      <c r="E193" s="70" t="n"/>
      <c r="F193" s="70" t="n"/>
      <c r="G193" s="120" t="n"/>
      <c r="H193" s="121" t="n"/>
      <c r="I193" s="122" t="n"/>
      <c r="J193" s="70" t="n"/>
      <c r="K193" s="70" t="n"/>
      <c r="L193" s="70" t="n"/>
      <c r="M193" s="70" t="n"/>
      <c r="N193" s="70" t="n"/>
      <c r="O193" s="70" t="n"/>
      <c r="P193" s="123" t="n"/>
      <c r="Q193" s="122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</row>
    <row r="194" ht="15.75" customHeight="1" s="339">
      <c r="A194" s="70" t="n"/>
      <c r="B194" s="70" t="n"/>
      <c r="C194" s="70" t="n"/>
      <c r="D194" s="70" t="n"/>
      <c r="E194" s="70" t="n"/>
      <c r="F194" s="70" t="n"/>
      <c r="G194" s="120" t="n"/>
      <c r="H194" s="121" t="n"/>
      <c r="I194" s="122" t="n"/>
      <c r="J194" s="70" t="n"/>
      <c r="K194" s="70" t="n"/>
      <c r="L194" s="70" t="n"/>
      <c r="M194" s="70" t="n"/>
      <c r="N194" s="70" t="n"/>
      <c r="O194" s="70" t="n"/>
      <c r="P194" s="123" t="n"/>
      <c r="Q194" s="122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</row>
    <row r="195" ht="15.75" customHeight="1" s="339">
      <c r="A195" s="70" t="n"/>
      <c r="B195" s="70" t="n"/>
      <c r="C195" s="70" t="n"/>
      <c r="D195" s="70" t="n"/>
      <c r="E195" s="70" t="n"/>
      <c r="F195" s="70" t="n"/>
      <c r="G195" s="120" t="n"/>
      <c r="H195" s="121" t="n"/>
      <c r="I195" s="122" t="n"/>
      <c r="J195" s="70" t="n"/>
      <c r="K195" s="70" t="n"/>
      <c r="L195" s="70" t="n"/>
      <c r="M195" s="70" t="n"/>
      <c r="N195" s="70" t="n"/>
      <c r="O195" s="70" t="n"/>
      <c r="P195" s="123" t="n"/>
      <c r="Q195" s="122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</row>
    <row r="196" ht="15.75" customHeight="1" s="339">
      <c r="A196" s="70" t="n"/>
      <c r="B196" s="70" t="n"/>
      <c r="C196" s="70" t="n"/>
      <c r="D196" s="70" t="n"/>
      <c r="E196" s="70" t="n"/>
      <c r="F196" s="70" t="n"/>
      <c r="G196" s="120" t="n"/>
      <c r="H196" s="121" t="n"/>
      <c r="I196" s="122" t="n"/>
      <c r="J196" s="70" t="n"/>
      <c r="K196" s="70" t="n"/>
      <c r="L196" s="70" t="n"/>
      <c r="M196" s="70" t="n"/>
      <c r="N196" s="70" t="n"/>
      <c r="O196" s="70" t="n"/>
      <c r="P196" s="123" t="n"/>
      <c r="Q196" s="122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</row>
    <row r="197" ht="15.75" customHeight="1" s="339">
      <c r="A197" s="70" t="n"/>
      <c r="B197" s="70" t="n"/>
      <c r="C197" s="70" t="n"/>
      <c r="D197" s="70" t="n"/>
      <c r="E197" s="70" t="n"/>
      <c r="F197" s="70" t="n"/>
      <c r="G197" s="120" t="n"/>
      <c r="H197" s="121" t="n"/>
      <c r="I197" s="122" t="n"/>
      <c r="J197" s="70" t="n"/>
      <c r="K197" s="70" t="n"/>
      <c r="L197" s="70" t="n"/>
      <c r="M197" s="70" t="n"/>
      <c r="N197" s="70" t="n"/>
      <c r="O197" s="70" t="n"/>
      <c r="P197" s="123" t="n"/>
      <c r="Q197" s="122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</row>
    <row r="198" ht="15.75" customHeight="1" s="339">
      <c r="A198" s="70" t="n"/>
      <c r="B198" s="70" t="n"/>
      <c r="C198" s="70" t="n"/>
      <c r="D198" s="70" t="n"/>
      <c r="E198" s="70" t="n"/>
      <c r="F198" s="70" t="n"/>
      <c r="G198" s="120" t="n"/>
      <c r="H198" s="121" t="n"/>
      <c r="I198" s="122" t="n"/>
      <c r="J198" s="70" t="n"/>
      <c r="K198" s="70" t="n"/>
      <c r="L198" s="70" t="n"/>
      <c r="M198" s="70" t="n"/>
      <c r="N198" s="70" t="n"/>
      <c r="O198" s="70" t="n"/>
      <c r="P198" s="123" t="n"/>
      <c r="Q198" s="122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</row>
    <row r="199" ht="15.75" customHeight="1" s="339">
      <c r="A199" s="70" t="n"/>
      <c r="B199" s="70" t="n"/>
      <c r="C199" s="70" t="n"/>
      <c r="D199" s="70" t="n"/>
      <c r="E199" s="70" t="n"/>
      <c r="F199" s="70" t="n"/>
      <c r="G199" s="120" t="n"/>
      <c r="H199" s="121" t="n"/>
      <c r="I199" s="122" t="n"/>
      <c r="J199" s="70" t="n"/>
      <c r="K199" s="70" t="n"/>
      <c r="L199" s="70" t="n"/>
      <c r="M199" s="70" t="n"/>
      <c r="N199" s="70" t="n"/>
      <c r="O199" s="70" t="n"/>
      <c r="P199" s="123" t="n"/>
      <c r="Q199" s="122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</row>
    <row r="200" ht="15.75" customHeight="1" s="339">
      <c r="A200" s="70" t="n"/>
      <c r="B200" s="70" t="n"/>
      <c r="C200" s="70" t="n"/>
      <c r="D200" s="70" t="n"/>
      <c r="E200" s="70" t="n"/>
      <c r="F200" s="70" t="n"/>
      <c r="G200" s="120" t="n"/>
      <c r="H200" s="121" t="n"/>
      <c r="I200" s="122" t="n"/>
      <c r="J200" s="70" t="n"/>
      <c r="K200" s="70" t="n"/>
      <c r="L200" s="70" t="n"/>
      <c r="M200" s="70" t="n"/>
      <c r="N200" s="70" t="n"/>
      <c r="O200" s="70" t="n"/>
      <c r="P200" s="123" t="n"/>
      <c r="Q200" s="122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</row>
    <row r="201" ht="15.75" customHeight="1" s="339">
      <c r="A201" s="70" t="n"/>
      <c r="B201" s="70" t="n"/>
      <c r="C201" s="70" t="n"/>
      <c r="D201" s="70" t="n"/>
      <c r="E201" s="70" t="n"/>
      <c r="F201" s="70" t="n"/>
      <c r="G201" s="120" t="n"/>
      <c r="H201" s="121" t="n"/>
      <c r="I201" s="122" t="n"/>
      <c r="J201" s="70" t="n"/>
      <c r="K201" s="70" t="n"/>
      <c r="L201" s="70" t="n"/>
      <c r="M201" s="70" t="n"/>
      <c r="N201" s="70" t="n"/>
      <c r="O201" s="70" t="n"/>
      <c r="P201" s="123" t="n"/>
      <c r="Q201" s="122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</row>
    <row r="202" ht="15.75" customHeight="1" s="339">
      <c r="A202" s="70" t="n"/>
      <c r="B202" s="70" t="n"/>
      <c r="C202" s="70" t="n"/>
      <c r="D202" s="70" t="n"/>
      <c r="E202" s="70" t="n"/>
      <c r="F202" s="70" t="n"/>
      <c r="G202" s="120" t="n"/>
      <c r="H202" s="121" t="n"/>
      <c r="I202" s="122" t="n"/>
      <c r="J202" s="70" t="n"/>
      <c r="K202" s="70" t="n"/>
      <c r="L202" s="70" t="n"/>
      <c r="M202" s="70" t="n"/>
      <c r="N202" s="70" t="n"/>
      <c r="O202" s="70" t="n"/>
      <c r="P202" s="123" t="n"/>
      <c r="Q202" s="122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</row>
    <row r="203" ht="15.75" customHeight="1" s="339">
      <c r="A203" s="70" t="n"/>
      <c r="B203" s="70" t="n"/>
      <c r="C203" s="70" t="n"/>
      <c r="D203" s="70" t="n"/>
      <c r="E203" s="70" t="n"/>
      <c r="F203" s="70" t="n"/>
      <c r="G203" s="120" t="n"/>
      <c r="H203" s="121" t="n"/>
      <c r="I203" s="122" t="n"/>
      <c r="J203" s="70" t="n"/>
      <c r="K203" s="70" t="n"/>
      <c r="L203" s="70" t="n"/>
      <c r="M203" s="70" t="n"/>
      <c r="N203" s="70" t="n"/>
      <c r="O203" s="70" t="n"/>
      <c r="P203" s="123" t="n"/>
      <c r="Q203" s="122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</row>
    <row r="204" ht="15.75" customHeight="1" s="339">
      <c r="A204" s="70" t="n"/>
      <c r="B204" s="70" t="n"/>
      <c r="C204" s="70" t="n"/>
      <c r="D204" s="70" t="n"/>
      <c r="E204" s="70" t="n"/>
      <c r="F204" s="70" t="n"/>
      <c r="G204" s="120" t="n"/>
      <c r="H204" s="121" t="n"/>
      <c r="I204" s="122" t="n"/>
      <c r="J204" s="70" t="n"/>
      <c r="K204" s="70" t="n"/>
      <c r="L204" s="70" t="n"/>
      <c r="M204" s="70" t="n"/>
      <c r="N204" s="70" t="n"/>
      <c r="O204" s="70" t="n"/>
      <c r="P204" s="123" t="n"/>
      <c r="Q204" s="122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</row>
    <row r="205" ht="15.75" customHeight="1" s="339">
      <c r="A205" s="70" t="n"/>
      <c r="B205" s="70" t="n"/>
      <c r="C205" s="70" t="n"/>
      <c r="D205" s="70" t="n"/>
      <c r="E205" s="70" t="n"/>
      <c r="F205" s="70" t="n"/>
      <c r="G205" s="120" t="n"/>
      <c r="H205" s="121" t="n"/>
      <c r="I205" s="122" t="n"/>
      <c r="J205" s="70" t="n"/>
      <c r="K205" s="70" t="n"/>
      <c r="L205" s="70" t="n"/>
      <c r="M205" s="70" t="n"/>
      <c r="N205" s="70" t="n"/>
      <c r="O205" s="70" t="n"/>
      <c r="P205" s="123" t="n"/>
      <c r="Q205" s="122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</row>
    <row r="206" ht="15.75" customHeight="1" s="339">
      <c r="A206" s="70" t="n"/>
      <c r="B206" s="70" t="n"/>
      <c r="C206" s="70" t="n"/>
      <c r="D206" s="70" t="n"/>
      <c r="E206" s="70" t="n"/>
      <c r="F206" s="70" t="n"/>
      <c r="G206" s="120" t="n"/>
      <c r="H206" s="121" t="n"/>
      <c r="I206" s="122" t="n"/>
      <c r="J206" s="70" t="n"/>
      <c r="K206" s="70" t="n"/>
      <c r="L206" s="70" t="n"/>
      <c r="M206" s="70" t="n"/>
      <c r="N206" s="70" t="n"/>
      <c r="O206" s="70" t="n"/>
      <c r="P206" s="123" t="n"/>
      <c r="Q206" s="122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</row>
    <row r="207" ht="15.75" customHeight="1" s="339">
      <c r="A207" s="70" t="n"/>
      <c r="B207" s="70" t="n"/>
      <c r="C207" s="70" t="n"/>
      <c r="D207" s="70" t="n"/>
      <c r="E207" s="70" t="n"/>
      <c r="F207" s="70" t="n"/>
      <c r="G207" s="120" t="n"/>
      <c r="H207" s="121" t="n"/>
      <c r="I207" s="122" t="n"/>
      <c r="J207" s="70" t="n"/>
      <c r="K207" s="70" t="n"/>
      <c r="L207" s="70" t="n"/>
      <c r="M207" s="70" t="n"/>
      <c r="N207" s="70" t="n"/>
      <c r="O207" s="70" t="n"/>
      <c r="P207" s="123" t="n"/>
      <c r="Q207" s="122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</row>
    <row r="208" ht="15.75" customHeight="1" s="339">
      <c r="A208" s="70" t="n"/>
      <c r="B208" s="70" t="n"/>
      <c r="C208" s="70" t="n"/>
      <c r="D208" s="70" t="n"/>
      <c r="E208" s="70" t="n"/>
      <c r="F208" s="70" t="n"/>
      <c r="G208" s="120" t="n"/>
      <c r="H208" s="121" t="n"/>
      <c r="I208" s="122" t="n"/>
      <c r="J208" s="70" t="n"/>
      <c r="K208" s="70" t="n"/>
      <c r="L208" s="70" t="n"/>
      <c r="M208" s="70" t="n"/>
      <c r="N208" s="70" t="n"/>
      <c r="O208" s="70" t="n"/>
      <c r="P208" s="123" t="n"/>
      <c r="Q208" s="122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</row>
    <row r="209" ht="15.75" customHeight="1" s="339">
      <c r="A209" s="70" t="n"/>
      <c r="B209" s="70" t="n"/>
      <c r="C209" s="70" t="n"/>
      <c r="D209" s="70" t="n"/>
      <c r="E209" s="70" t="n"/>
      <c r="F209" s="70" t="n"/>
      <c r="G209" s="120" t="n"/>
      <c r="H209" s="121" t="n"/>
      <c r="I209" s="122" t="n"/>
      <c r="J209" s="70" t="n"/>
      <c r="K209" s="70" t="n"/>
      <c r="L209" s="70" t="n"/>
      <c r="M209" s="70" t="n"/>
      <c r="N209" s="70" t="n"/>
      <c r="O209" s="70" t="n"/>
      <c r="P209" s="123" t="n"/>
      <c r="Q209" s="122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</row>
    <row r="210" ht="15.75" customHeight="1" s="339">
      <c r="A210" s="70" t="n"/>
      <c r="B210" s="70" t="n"/>
      <c r="C210" s="70" t="n"/>
      <c r="D210" s="70" t="n"/>
      <c r="E210" s="70" t="n"/>
      <c r="F210" s="70" t="n"/>
      <c r="G210" s="120" t="n"/>
      <c r="H210" s="121" t="n"/>
      <c r="I210" s="122" t="n"/>
      <c r="J210" s="70" t="n"/>
      <c r="K210" s="70" t="n"/>
      <c r="L210" s="70" t="n"/>
      <c r="M210" s="70" t="n"/>
      <c r="N210" s="70" t="n"/>
      <c r="O210" s="70" t="n"/>
      <c r="P210" s="123" t="n"/>
      <c r="Q210" s="122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</row>
    <row r="211" ht="15.75" customHeight="1" s="339">
      <c r="A211" s="70" t="n"/>
      <c r="B211" s="70" t="n"/>
      <c r="C211" s="70" t="n"/>
      <c r="D211" s="70" t="n"/>
      <c r="E211" s="70" t="n"/>
      <c r="F211" s="70" t="n"/>
      <c r="G211" s="120" t="n"/>
      <c r="H211" s="121" t="n"/>
      <c r="I211" s="122" t="n"/>
      <c r="J211" s="70" t="n"/>
      <c r="K211" s="70" t="n"/>
      <c r="L211" s="70" t="n"/>
      <c r="M211" s="70" t="n"/>
      <c r="N211" s="70" t="n"/>
      <c r="O211" s="70" t="n"/>
      <c r="P211" s="123" t="n"/>
      <c r="Q211" s="122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</row>
    <row r="212" ht="15.75" customHeight="1" s="339">
      <c r="A212" s="70" t="n"/>
      <c r="B212" s="70" t="n"/>
      <c r="C212" s="70" t="n"/>
      <c r="D212" s="70" t="n"/>
      <c r="E212" s="70" t="n"/>
      <c r="F212" s="70" t="n"/>
      <c r="G212" s="120" t="n"/>
      <c r="H212" s="121" t="n"/>
      <c r="I212" s="122" t="n"/>
      <c r="J212" s="70" t="n"/>
      <c r="K212" s="70" t="n"/>
      <c r="L212" s="70" t="n"/>
      <c r="M212" s="70" t="n"/>
      <c r="N212" s="70" t="n"/>
      <c r="O212" s="70" t="n"/>
      <c r="P212" s="123" t="n"/>
      <c r="Q212" s="122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</row>
    <row r="213" ht="15.75" customHeight="1" s="339">
      <c r="A213" s="70" t="n"/>
      <c r="B213" s="70" t="n"/>
      <c r="C213" s="70" t="n"/>
      <c r="D213" s="70" t="n"/>
      <c r="E213" s="70" t="n"/>
      <c r="F213" s="70" t="n"/>
      <c r="G213" s="120" t="n"/>
      <c r="H213" s="121" t="n"/>
      <c r="I213" s="122" t="n"/>
      <c r="J213" s="70" t="n"/>
      <c r="K213" s="70" t="n"/>
      <c r="L213" s="70" t="n"/>
      <c r="M213" s="70" t="n"/>
      <c r="N213" s="70" t="n"/>
      <c r="O213" s="70" t="n"/>
      <c r="P213" s="123" t="n"/>
      <c r="Q213" s="122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</row>
    <row r="214" ht="15.75" customHeight="1" s="339">
      <c r="A214" s="70" t="n"/>
      <c r="B214" s="70" t="n"/>
      <c r="C214" s="70" t="n"/>
      <c r="D214" s="70" t="n"/>
      <c r="E214" s="70" t="n"/>
      <c r="F214" s="70" t="n"/>
      <c r="G214" s="120" t="n"/>
      <c r="H214" s="121" t="n"/>
      <c r="I214" s="122" t="n"/>
      <c r="J214" s="70" t="n"/>
      <c r="K214" s="70" t="n"/>
      <c r="L214" s="70" t="n"/>
      <c r="M214" s="70" t="n"/>
      <c r="N214" s="70" t="n"/>
      <c r="O214" s="70" t="n"/>
      <c r="P214" s="123" t="n"/>
      <c r="Q214" s="122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</row>
    <row r="215" ht="15.75" customHeight="1" s="339">
      <c r="A215" s="70" t="n"/>
      <c r="B215" s="70" t="n"/>
      <c r="C215" s="70" t="n"/>
      <c r="D215" s="70" t="n"/>
      <c r="E215" s="70" t="n"/>
      <c r="F215" s="70" t="n"/>
      <c r="G215" s="120" t="n"/>
      <c r="H215" s="121" t="n"/>
      <c r="I215" s="122" t="n"/>
      <c r="J215" s="70" t="n"/>
      <c r="K215" s="70" t="n"/>
      <c r="L215" s="70" t="n"/>
      <c r="M215" s="70" t="n"/>
      <c r="N215" s="70" t="n"/>
      <c r="O215" s="70" t="n"/>
      <c r="P215" s="123" t="n"/>
      <c r="Q215" s="122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</row>
    <row r="216" ht="15.75" customHeight="1" s="339">
      <c r="A216" s="70" t="n"/>
      <c r="B216" s="70" t="n"/>
      <c r="C216" s="70" t="n"/>
      <c r="D216" s="70" t="n"/>
      <c r="E216" s="70" t="n"/>
      <c r="F216" s="70" t="n"/>
      <c r="G216" s="120" t="n"/>
      <c r="H216" s="121" t="n"/>
      <c r="I216" s="122" t="n"/>
      <c r="J216" s="70" t="n"/>
      <c r="K216" s="70" t="n"/>
      <c r="L216" s="70" t="n"/>
      <c r="M216" s="70" t="n"/>
      <c r="N216" s="70" t="n"/>
      <c r="O216" s="70" t="n"/>
      <c r="P216" s="123" t="n"/>
      <c r="Q216" s="122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</row>
    <row r="217" ht="15.75" customHeight="1" s="339">
      <c r="A217" s="70" t="n"/>
      <c r="B217" s="70" t="n"/>
      <c r="C217" s="70" t="n"/>
      <c r="D217" s="70" t="n"/>
      <c r="E217" s="70" t="n"/>
      <c r="F217" s="70" t="n"/>
      <c r="G217" s="120" t="n"/>
      <c r="H217" s="121" t="n"/>
      <c r="I217" s="122" t="n"/>
      <c r="J217" s="70" t="n"/>
      <c r="K217" s="70" t="n"/>
      <c r="L217" s="70" t="n"/>
      <c r="M217" s="70" t="n"/>
      <c r="N217" s="70" t="n"/>
      <c r="O217" s="70" t="n"/>
      <c r="P217" s="123" t="n"/>
      <c r="Q217" s="122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</row>
    <row r="218" ht="15.75" customHeight="1" s="339">
      <c r="A218" s="70" t="n"/>
      <c r="B218" s="70" t="n"/>
      <c r="C218" s="70" t="n"/>
      <c r="D218" s="70" t="n"/>
      <c r="E218" s="70" t="n"/>
      <c r="F218" s="70" t="n"/>
      <c r="G218" s="120" t="n"/>
      <c r="H218" s="121" t="n"/>
      <c r="I218" s="122" t="n"/>
      <c r="J218" s="70" t="n"/>
      <c r="K218" s="70" t="n"/>
      <c r="L218" s="70" t="n"/>
      <c r="M218" s="70" t="n"/>
      <c r="N218" s="70" t="n"/>
      <c r="O218" s="70" t="n"/>
      <c r="P218" s="123" t="n"/>
      <c r="Q218" s="122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</row>
    <row r="219" ht="15.75" customHeight="1" s="339">
      <c r="A219" s="70" t="n"/>
      <c r="B219" s="70" t="n"/>
      <c r="C219" s="70" t="n"/>
      <c r="D219" s="70" t="n"/>
      <c r="E219" s="70" t="n"/>
      <c r="F219" s="70" t="n"/>
      <c r="G219" s="120" t="n"/>
      <c r="H219" s="121" t="n"/>
      <c r="I219" s="122" t="n"/>
      <c r="J219" s="70" t="n"/>
      <c r="K219" s="70" t="n"/>
      <c r="L219" s="70" t="n"/>
      <c r="M219" s="70" t="n"/>
      <c r="N219" s="70" t="n"/>
      <c r="O219" s="70" t="n"/>
      <c r="P219" s="123" t="n"/>
      <c r="Q219" s="122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</row>
    <row r="220" ht="15.75" customHeight="1" s="339">
      <c r="A220" s="70" t="n"/>
      <c r="B220" s="70" t="n"/>
      <c r="C220" s="70" t="n"/>
      <c r="D220" s="70" t="n"/>
      <c r="E220" s="70" t="n"/>
      <c r="F220" s="70" t="n"/>
      <c r="G220" s="120" t="n"/>
      <c r="H220" s="121" t="n"/>
      <c r="I220" s="122" t="n"/>
      <c r="J220" s="70" t="n"/>
      <c r="K220" s="70" t="n"/>
      <c r="L220" s="70" t="n"/>
      <c r="M220" s="70" t="n"/>
      <c r="N220" s="70" t="n"/>
      <c r="O220" s="70" t="n"/>
      <c r="P220" s="123" t="n"/>
      <c r="Q220" s="122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</row>
    <row r="221" ht="15.75" customHeight="1" s="339">
      <c r="A221" s="70" t="n"/>
      <c r="B221" s="70" t="n"/>
      <c r="C221" s="70" t="n"/>
      <c r="D221" s="70" t="n"/>
      <c r="E221" s="70" t="n"/>
      <c r="F221" s="70" t="n"/>
      <c r="G221" s="120" t="n"/>
      <c r="H221" s="121" t="n"/>
      <c r="I221" s="122" t="n"/>
      <c r="J221" s="70" t="n"/>
      <c r="K221" s="70" t="n"/>
      <c r="L221" s="70" t="n"/>
      <c r="M221" s="70" t="n"/>
      <c r="N221" s="70" t="n"/>
      <c r="O221" s="70" t="n"/>
      <c r="P221" s="123" t="n"/>
      <c r="Q221" s="122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</row>
    <row r="222" ht="15.75" customHeight="1" s="339">
      <c r="A222" s="70" t="n"/>
      <c r="B222" s="70" t="n"/>
      <c r="C222" s="70" t="n"/>
      <c r="D222" s="70" t="n"/>
      <c r="E222" s="70" t="n"/>
      <c r="F222" s="70" t="n"/>
      <c r="G222" s="120" t="n"/>
      <c r="H222" s="121" t="n"/>
      <c r="I222" s="122" t="n"/>
      <c r="J222" s="70" t="n"/>
      <c r="K222" s="70" t="n"/>
      <c r="L222" s="70" t="n"/>
      <c r="M222" s="70" t="n"/>
      <c r="N222" s="70" t="n"/>
      <c r="O222" s="70" t="n"/>
      <c r="P222" s="123" t="n"/>
      <c r="Q222" s="122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</row>
    <row r="223" ht="15.75" customHeight="1" s="339">
      <c r="A223" s="70" t="n"/>
      <c r="B223" s="70" t="n"/>
      <c r="C223" s="70" t="n"/>
      <c r="D223" s="70" t="n"/>
      <c r="E223" s="70" t="n"/>
      <c r="F223" s="70" t="n"/>
      <c r="G223" s="120" t="n"/>
      <c r="H223" s="121" t="n"/>
      <c r="I223" s="122" t="n"/>
      <c r="J223" s="70" t="n"/>
      <c r="K223" s="70" t="n"/>
      <c r="L223" s="70" t="n"/>
      <c r="M223" s="70" t="n"/>
      <c r="N223" s="70" t="n"/>
      <c r="O223" s="70" t="n"/>
      <c r="P223" s="123" t="n"/>
      <c r="Q223" s="122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</row>
    <row r="224" ht="15.75" customHeight="1" s="339">
      <c r="A224" s="70" t="n"/>
      <c r="B224" s="70" t="n"/>
      <c r="C224" s="70" t="n"/>
      <c r="D224" s="70" t="n"/>
      <c r="E224" s="70" t="n"/>
      <c r="F224" s="70" t="n"/>
      <c r="G224" s="120" t="n"/>
      <c r="H224" s="121" t="n"/>
      <c r="I224" s="122" t="n"/>
      <c r="J224" s="70" t="n"/>
      <c r="K224" s="70" t="n"/>
      <c r="L224" s="70" t="n"/>
      <c r="M224" s="70" t="n"/>
      <c r="N224" s="70" t="n"/>
      <c r="O224" s="70" t="n"/>
      <c r="P224" s="123" t="n"/>
      <c r="Q224" s="122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</row>
    <row r="225" ht="15.75" customHeight="1" s="339">
      <c r="A225" s="70" t="n"/>
      <c r="B225" s="70" t="n"/>
      <c r="C225" s="70" t="n"/>
      <c r="D225" s="70" t="n"/>
      <c r="E225" s="70" t="n"/>
      <c r="F225" s="70" t="n"/>
      <c r="G225" s="120" t="n"/>
      <c r="H225" s="121" t="n"/>
      <c r="I225" s="122" t="n"/>
      <c r="J225" s="70" t="n"/>
      <c r="K225" s="70" t="n"/>
      <c r="L225" s="70" t="n"/>
      <c r="M225" s="70" t="n"/>
      <c r="N225" s="70" t="n"/>
      <c r="O225" s="70" t="n"/>
      <c r="P225" s="123" t="n"/>
      <c r="Q225" s="122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</row>
    <row r="226" ht="15.75" customHeight="1" s="339">
      <c r="A226" s="70" t="n"/>
      <c r="B226" s="70" t="n"/>
      <c r="C226" s="70" t="n"/>
      <c r="D226" s="70" t="n"/>
      <c r="E226" s="70" t="n"/>
      <c r="F226" s="70" t="n"/>
      <c r="G226" s="120" t="n"/>
      <c r="H226" s="121" t="n"/>
      <c r="I226" s="122" t="n"/>
      <c r="J226" s="70" t="n"/>
      <c r="K226" s="70" t="n"/>
      <c r="L226" s="70" t="n"/>
      <c r="M226" s="70" t="n"/>
      <c r="N226" s="70" t="n"/>
      <c r="O226" s="70" t="n"/>
      <c r="P226" s="123" t="n"/>
      <c r="Q226" s="122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</row>
    <row r="227" ht="15.75" customHeight="1" s="339">
      <c r="A227" s="70" t="n"/>
      <c r="B227" s="70" t="n"/>
      <c r="C227" s="70" t="n"/>
      <c r="D227" s="70" t="n"/>
      <c r="E227" s="70" t="n"/>
      <c r="F227" s="70" t="n"/>
      <c r="G227" s="120" t="n"/>
      <c r="H227" s="121" t="n"/>
      <c r="I227" s="122" t="n"/>
      <c r="J227" s="70" t="n"/>
      <c r="K227" s="70" t="n"/>
      <c r="L227" s="70" t="n"/>
      <c r="M227" s="70" t="n"/>
      <c r="N227" s="70" t="n"/>
      <c r="O227" s="70" t="n"/>
      <c r="P227" s="123" t="n"/>
      <c r="Q227" s="122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</row>
    <row r="228" ht="15.75" customHeight="1" s="339">
      <c r="A228" s="70" t="n"/>
      <c r="B228" s="70" t="n"/>
      <c r="C228" s="70" t="n"/>
      <c r="D228" s="70" t="n"/>
      <c r="E228" s="70" t="n"/>
      <c r="F228" s="70" t="n"/>
      <c r="G228" s="120" t="n"/>
      <c r="H228" s="121" t="n"/>
      <c r="I228" s="122" t="n"/>
      <c r="J228" s="70" t="n"/>
      <c r="K228" s="70" t="n"/>
      <c r="L228" s="70" t="n"/>
      <c r="M228" s="70" t="n"/>
      <c r="N228" s="70" t="n"/>
      <c r="O228" s="70" t="n"/>
      <c r="P228" s="123" t="n"/>
      <c r="Q228" s="122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</row>
    <row r="229" ht="15.75" customHeight="1" s="339">
      <c r="A229" s="70" t="n"/>
      <c r="B229" s="70" t="n"/>
      <c r="C229" s="70" t="n"/>
      <c r="D229" s="70" t="n"/>
      <c r="E229" s="70" t="n"/>
      <c r="F229" s="70" t="n"/>
      <c r="G229" s="120" t="n"/>
      <c r="H229" s="121" t="n"/>
      <c r="I229" s="122" t="n"/>
      <c r="J229" s="70" t="n"/>
      <c r="K229" s="70" t="n"/>
      <c r="L229" s="70" t="n"/>
      <c r="M229" s="70" t="n"/>
      <c r="N229" s="70" t="n"/>
      <c r="O229" s="70" t="n"/>
      <c r="P229" s="123" t="n"/>
      <c r="Q229" s="122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</row>
    <row r="230" ht="15.75" customHeight="1" s="339">
      <c r="A230" s="70" t="n"/>
      <c r="B230" s="70" t="n"/>
      <c r="C230" s="70" t="n"/>
      <c r="D230" s="70" t="n"/>
      <c r="E230" s="70" t="n"/>
      <c r="F230" s="70" t="n"/>
      <c r="G230" s="120" t="n"/>
      <c r="H230" s="121" t="n"/>
      <c r="I230" s="122" t="n"/>
      <c r="J230" s="70" t="n"/>
      <c r="K230" s="70" t="n"/>
      <c r="L230" s="70" t="n"/>
      <c r="M230" s="70" t="n"/>
      <c r="N230" s="70" t="n"/>
      <c r="O230" s="70" t="n"/>
      <c r="P230" s="123" t="n"/>
      <c r="Q230" s="122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</row>
    <row r="231" ht="15.75" customHeight="1" s="339">
      <c r="A231" s="70" t="n"/>
      <c r="B231" s="70" t="n"/>
      <c r="C231" s="70" t="n"/>
      <c r="D231" s="70" t="n"/>
      <c r="E231" s="70" t="n"/>
      <c r="F231" s="70" t="n"/>
      <c r="G231" s="120" t="n"/>
      <c r="H231" s="121" t="n"/>
      <c r="I231" s="122" t="n"/>
      <c r="J231" s="70" t="n"/>
      <c r="K231" s="70" t="n"/>
      <c r="L231" s="70" t="n"/>
      <c r="M231" s="70" t="n"/>
      <c r="N231" s="70" t="n"/>
      <c r="O231" s="70" t="n"/>
      <c r="P231" s="123" t="n"/>
      <c r="Q231" s="122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</row>
    <row r="232" ht="15.75" customHeight="1" s="339">
      <c r="A232" s="70" t="n"/>
      <c r="B232" s="70" t="n"/>
      <c r="C232" s="70" t="n"/>
      <c r="D232" s="70" t="n"/>
      <c r="E232" s="70" t="n"/>
      <c r="F232" s="70" t="n"/>
      <c r="G232" s="120" t="n"/>
      <c r="H232" s="121" t="n"/>
      <c r="I232" s="122" t="n"/>
      <c r="J232" s="70" t="n"/>
      <c r="K232" s="70" t="n"/>
      <c r="L232" s="70" t="n"/>
      <c r="M232" s="70" t="n"/>
      <c r="N232" s="70" t="n"/>
      <c r="O232" s="70" t="n"/>
      <c r="P232" s="123" t="n"/>
      <c r="Q232" s="122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</row>
    <row r="233" ht="15.75" customHeight="1" s="339">
      <c r="A233" s="70" t="n"/>
      <c r="B233" s="70" t="n"/>
      <c r="C233" s="70" t="n"/>
      <c r="D233" s="70" t="n"/>
      <c r="E233" s="70" t="n"/>
      <c r="F233" s="70" t="n"/>
      <c r="G233" s="120" t="n"/>
      <c r="H233" s="121" t="n"/>
      <c r="I233" s="122" t="n"/>
      <c r="J233" s="70" t="n"/>
      <c r="K233" s="70" t="n"/>
      <c r="L233" s="70" t="n"/>
      <c r="M233" s="70" t="n"/>
      <c r="N233" s="70" t="n"/>
      <c r="O233" s="70" t="n"/>
      <c r="P233" s="123" t="n"/>
      <c r="Q233" s="122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</row>
    <row r="234" ht="15.75" customHeight="1" s="339">
      <c r="A234" s="70" t="n"/>
      <c r="B234" s="70" t="n"/>
      <c r="C234" s="70" t="n"/>
      <c r="D234" s="70" t="n"/>
      <c r="E234" s="70" t="n"/>
      <c r="F234" s="70" t="n"/>
      <c r="G234" s="120" t="n"/>
      <c r="H234" s="121" t="n"/>
      <c r="I234" s="122" t="n"/>
      <c r="J234" s="70" t="n"/>
      <c r="K234" s="70" t="n"/>
      <c r="L234" s="70" t="n"/>
      <c r="M234" s="70" t="n"/>
      <c r="N234" s="70" t="n"/>
      <c r="O234" s="70" t="n"/>
      <c r="P234" s="123" t="n"/>
      <c r="Q234" s="122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</row>
    <row r="235" ht="15.75" customHeight="1" s="339">
      <c r="A235" s="70" t="n"/>
      <c r="B235" s="70" t="n"/>
      <c r="C235" s="70" t="n"/>
      <c r="D235" s="70" t="n"/>
      <c r="E235" s="70" t="n"/>
      <c r="F235" s="70" t="n"/>
      <c r="G235" s="120" t="n"/>
      <c r="H235" s="121" t="n"/>
      <c r="I235" s="122" t="n"/>
      <c r="J235" s="70" t="n"/>
      <c r="K235" s="70" t="n"/>
      <c r="L235" s="70" t="n"/>
      <c r="M235" s="70" t="n"/>
      <c r="N235" s="70" t="n"/>
      <c r="O235" s="70" t="n"/>
      <c r="P235" s="123" t="n"/>
      <c r="Q235" s="122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</row>
    <row r="236" ht="15.75" customHeight="1" s="339">
      <c r="A236" s="70" t="n"/>
      <c r="B236" s="70" t="n"/>
      <c r="C236" s="70" t="n"/>
      <c r="D236" s="70" t="n"/>
      <c r="E236" s="70" t="n"/>
      <c r="F236" s="70" t="n"/>
      <c r="G236" s="120" t="n"/>
      <c r="H236" s="121" t="n"/>
      <c r="I236" s="122" t="n"/>
      <c r="J236" s="70" t="n"/>
      <c r="K236" s="70" t="n"/>
      <c r="L236" s="70" t="n"/>
      <c r="M236" s="70" t="n"/>
      <c r="N236" s="70" t="n"/>
      <c r="O236" s="70" t="n"/>
      <c r="P236" s="123" t="n"/>
      <c r="Q236" s="122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</row>
    <row r="237" ht="15.75" customHeight="1" s="339">
      <c r="A237" s="70" t="n"/>
      <c r="B237" s="70" t="n"/>
      <c r="C237" s="70" t="n"/>
      <c r="D237" s="70" t="n"/>
      <c r="E237" s="70" t="n"/>
      <c r="F237" s="70" t="n"/>
      <c r="G237" s="120" t="n"/>
      <c r="H237" s="121" t="n"/>
      <c r="I237" s="122" t="n"/>
      <c r="J237" s="70" t="n"/>
      <c r="K237" s="70" t="n"/>
      <c r="L237" s="70" t="n"/>
      <c r="M237" s="70" t="n"/>
      <c r="N237" s="70" t="n"/>
      <c r="O237" s="70" t="n"/>
      <c r="P237" s="123" t="n"/>
      <c r="Q237" s="122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</row>
    <row r="238" ht="15.75" customHeight="1" s="339">
      <c r="A238" s="70" t="n"/>
      <c r="B238" s="70" t="n"/>
      <c r="C238" s="70" t="n"/>
      <c r="D238" s="70" t="n"/>
      <c r="E238" s="70" t="n"/>
      <c r="F238" s="70" t="n"/>
      <c r="G238" s="120" t="n"/>
      <c r="H238" s="121" t="n"/>
      <c r="I238" s="122" t="n"/>
      <c r="J238" s="70" t="n"/>
      <c r="K238" s="70" t="n"/>
      <c r="L238" s="70" t="n"/>
      <c r="M238" s="70" t="n"/>
      <c r="N238" s="70" t="n"/>
      <c r="O238" s="70" t="n"/>
      <c r="P238" s="123" t="n"/>
      <c r="Q238" s="122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</row>
    <row r="239" ht="15.75" customHeight="1" s="339">
      <c r="A239" s="70" t="n"/>
      <c r="B239" s="70" t="n"/>
      <c r="C239" s="70" t="n"/>
      <c r="D239" s="70" t="n"/>
      <c r="E239" s="70" t="n"/>
      <c r="F239" s="70" t="n"/>
      <c r="G239" s="120" t="n"/>
      <c r="H239" s="121" t="n"/>
      <c r="I239" s="122" t="n"/>
      <c r="J239" s="70" t="n"/>
      <c r="K239" s="70" t="n"/>
      <c r="L239" s="70" t="n"/>
      <c r="M239" s="70" t="n"/>
      <c r="N239" s="70" t="n"/>
      <c r="O239" s="70" t="n"/>
      <c r="P239" s="123" t="n"/>
      <c r="Q239" s="122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</row>
    <row r="240" ht="15.75" customHeight="1" s="339">
      <c r="A240" s="70" t="n"/>
      <c r="B240" s="70" t="n"/>
      <c r="C240" s="70" t="n"/>
      <c r="D240" s="70" t="n"/>
      <c r="E240" s="70" t="n"/>
      <c r="F240" s="70" t="n"/>
      <c r="G240" s="120" t="n"/>
      <c r="H240" s="121" t="n"/>
      <c r="I240" s="122" t="n"/>
      <c r="J240" s="70" t="n"/>
      <c r="K240" s="70" t="n"/>
      <c r="L240" s="70" t="n"/>
      <c r="M240" s="70" t="n"/>
      <c r="N240" s="70" t="n"/>
      <c r="O240" s="70" t="n"/>
      <c r="P240" s="123" t="n"/>
      <c r="Q240" s="122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</row>
    <row r="241" ht="15.75" customHeight="1" s="339">
      <c r="A241" s="70" t="n"/>
      <c r="B241" s="70" t="n"/>
      <c r="C241" s="70" t="n"/>
      <c r="D241" s="70" t="n"/>
      <c r="E241" s="70" t="n"/>
      <c r="F241" s="70" t="n"/>
      <c r="G241" s="120" t="n"/>
      <c r="H241" s="121" t="n"/>
      <c r="I241" s="122" t="n"/>
      <c r="J241" s="70" t="n"/>
      <c r="K241" s="70" t="n"/>
      <c r="L241" s="70" t="n"/>
      <c r="M241" s="70" t="n"/>
      <c r="N241" s="70" t="n"/>
      <c r="O241" s="70" t="n"/>
      <c r="P241" s="123" t="n"/>
      <c r="Q241" s="122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</row>
    <row r="242" ht="15.75" customHeight="1" s="339">
      <c r="A242" s="70" t="n"/>
      <c r="B242" s="70" t="n"/>
      <c r="C242" s="70" t="n"/>
      <c r="D242" s="70" t="n"/>
      <c r="E242" s="70" t="n"/>
      <c r="F242" s="70" t="n"/>
      <c r="G242" s="120" t="n"/>
      <c r="H242" s="121" t="n"/>
      <c r="I242" s="122" t="n"/>
      <c r="J242" s="70" t="n"/>
      <c r="K242" s="70" t="n"/>
      <c r="L242" s="70" t="n"/>
      <c r="M242" s="70" t="n"/>
      <c r="N242" s="70" t="n"/>
      <c r="O242" s="70" t="n"/>
      <c r="P242" s="123" t="n"/>
      <c r="Q242" s="122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</row>
    <row r="243" ht="15.75" customHeight="1" s="339">
      <c r="A243" s="70" t="n"/>
      <c r="B243" s="70" t="n"/>
      <c r="C243" s="70" t="n"/>
      <c r="D243" s="70" t="n"/>
      <c r="E243" s="70" t="n"/>
      <c r="F243" s="70" t="n"/>
      <c r="G243" s="120" t="n"/>
      <c r="H243" s="121" t="n"/>
      <c r="I243" s="122" t="n"/>
      <c r="J243" s="70" t="n"/>
      <c r="K243" s="70" t="n"/>
      <c r="L243" s="70" t="n"/>
      <c r="M243" s="70" t="n"/>
      <c r="N243" s="70" t="n"/>
      <c r="O243" s="70" t="n"/>
      <c r="P243" s="123" t="n"/>
      <c r="Q243" s="122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</row>
    <row r="244" ht="15.75" customHeight="1" s="339">
      <c r="A244" s="70" t="n"/>
      <c r="B244" s="70" t="n"/>
      <c r="C244" s="70" t="n"/>
      <c r="D244" s="70" t="n"/>
      <c r="E244" s="70" t="n"/>
      <c r="F244" s="70" t="n"/>
      <c r="G244" s="120" t="n"/>
      <c r="H244" s="121" t="n"/>
      <c r="I244" s="122" t="n"/>
      <c r="J244" s="70" t="n"/>
      <c r="K244" s="70" t="n"/>
      <c r="L244" s="70" t="n"/>
      <c r="M244" s="70" t="n"/>
      <c r="N244" s="70" t="n"/>
      <c r="O244" s="70" t="n"/>
      <c r="P244" s="123" t="n"/>
      <c r="Q244" s="122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</row>
    <row r="245" ht="15.75" customHeight="1" s="339">
      <c r="A245" s="70" t="n"/>
      <c r="B245" s="70" t="n"/>
      <c r="C245" s="70" t="n"/>
      <c r="D245" s="70" t="n"/>
      <c r="E245" s="70" t="n"/>
      <c r="F245" s="70" t="n"/>
      <c r="G245" s="120" t="n"/>
      <c r="H245" s="121" t="n"/>
      <c r="I245" s="122" t="n"/>
      <c r="J245" s="70" t="n"/>
      <c r="K245" s="70" t="n"/>
      <c r="L245" s="70" t="n"/>
      <c r="M245" s="70" t="n"/>
      <c r="N245" s="70" t="n"/>
      <c r="O245" s="70" t="n"/>
      <c r="P245" s="123" t="n"/>
      <c r="Q245" s="122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</row>
    <row r="246" ht="15.75" customHeight="1" s="339">
      <c r="A246" s="70" t="n"/>
      <c r="B246" s="70" t="n"/>
      <c r="C246" s="70" t="n"/>
      <c r="D246" s="70" t="n"/>
      <c r="E246" s="70" t="n"/>
      <c r="F246" s="70" t="n"/>
      <c r="G246" s="120" t="n"/>
      <c r="H246" s="121" t="n"/>
      <c r="I246" s="122" t="n"/>
      <c r="J246" s="70" t="n"/>
      <c r="K246" s="70" t="n"/>
      <c r="L246" s="70" t="n"/>
      <c r="M246" s="70" t="n"/>
      <c r="N246" s="70" t="n"/>
      <c r="O246" s="70" t="n"/>
      <c r="P246" s="123" t="n"/>
      <c r="Q246" s="122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</row>
    <row r="247" ht="15.75" customHeight="1" s="339">
      <c r="A247" s="70" t="n"/>
      <c r="B247" s="70" t="n"/>
      <c r="C247" s="70" t="n"/>
      <c r="D247" s="70" t="n"/>
      <c r="E247" s="70" t="n"/>
      <c r="F247" s="70" t="n"/>
      <c r="G247" s="120" t="n"/>
      <c r="H247" s="121" t="n"/>
      <c r="I247" s="122" t="n"/>
      <c r="J247" s="70" t="n"/>
      <c r="K247" s="70" t="n"/>
      <c r="L247" s="70" t="n"/>
      <c r="M247" s="70" t="n"/>
      <c r="N247" s="70" t="n"/>
      <c r="O247" s="70" t="n"/>
      <c r="P247" s="123" t="n"/>
      <c r="Q247" s="122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</row>
    <row r="248" ht="15.75" customHeight="1" s="339">
      <c r="A248" s="70" t="n"/>
      <c r="B248" s="70" t="n"/>
      <c r="C248" s="70" t="n"/>
      <c r="D248" s="70" t="n"/>
      <c r="E248" s="70" t="n"/>
      <c r="F248" s="70" t="n"/>
      <c r="G248" s="120" t="n"/>
      <c r="H248" s="121" t="n"/>
      <c r="I248" s="122" t="n"/>
      <c r="J248" s="70" t="n"/>
      <c r="K248" s="70" t="n"/>
      <c r="L248" s="70" t="n"/>
      <c r="M248" s="70" t="n"/>
      <c r="N248" s="70" t="n"/>
      <c r="O248" s="70" t="n"/>
      <c r="P248" s="123" t="n"/>
      <c r="Q248" s="122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</row>
    <row r="249" ht="15.75" customHeight="1" s="339">
      <c r="A249" s="70" t="n"/>
      <c r="B249" s="70" t="n"/>
      <c r="C249" s="70" t="n"/>
      <c r="D249" s="70" t="n"/>
      <c r="E249" s="70" t="n"/>
      <c r="F249" s="70" t="n"/>
      <c r="G249" s="120" t="n"/>
      <c r="H249" s="121" t="n"/>
      <c r="I249" s="122" t="n"/>
      <c r="J249" s="70" t="n"/>
      <c r="K249" s="70" t="n"/>
      <c r="L249" s="70" t="n"/>
      <c r="M249" s="70" t="n"/>
      <c r="N249" s="70" t="n"/>
      <c r="O249" s="70" t="n"/>
      <c r="P249" s="123" t="n"/>
      <c r="Q249" s="122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</row>
    <row r="250" ht="15.75" customHeight="1" s="339">
      <c r="A250" s="70" t="n"/>
      <c r="B250" s="70" t="n"/>
      <c r="C250" s="70" t="n"/>
      <c r="D250" s="70" t="n"/>
      <c r="E250" s="70" t="n"/>
      <c r="F250" s="70" t="n"/>
      <c r="G250" s="120" t="n"/>
      <c r="H250" s="121" t="n"/>
      <c r="I250" s="122" t="n"/>
      <c r="J250" s="70" t="n"/>
      <c r="K250" s="70" t="n"/>
      <c r="L250" s="70" t="n"/>
      <c r="M250" s="70" t="n"/>
      <c r="N250" s="70" t="n"/>
      <c r="O250" s="70" t="n"/>
      <c r="P250" s="123" t="n"/>
      <c r="Q250" s="122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</row>
    <row r="251" ht="15.75" customHeight="1" s="339">
      <c r="A251" s="70" t="n"/>
      <c r="B251" s="70" t="n"/>
      <c r="C251" s="70" t="n"/>
      <c r="D251" s="70" t="n"/>
      <c r="E251" s="70" t="n"/>
      <c r="F251" s="70" t="n"/>
      <c r="G251" s="120" t="n"/>
      <c r="H251" s="121" t="n"/>
      <c r="I251" s="122" t="n"/>
      <c r="J251" s="70" t="n"/>
      <c r="K251" s="70" t="n"/>
      <c r="L251" s="70" t="n"/>
      <c r="M251" s="70" t="n"/>
      <c r="N251" s="70" t="n"/>
      <c r="O251" s="70" t="n"/>
      <c r="P251" s="123" t="n"/>
      <c r="Q251" s="122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</row>
    <row r="252" ht="15.75" customHeight="1" s="339">
      <c r="A252" s="70" t="n"/>
      <c r="B252" s="70" t="n"/>
      <c r="C252" s="70" t="n"/>
      <c r="D252" s="70" t="n"/>
      <c r="E252" s="70" t="n"/>
      <c r="F252" s="70" t="n"/>
      <c r="G252" s="120" t="n"/>
      <c r="H252" s="121" t="n"/>
      <c r="I252" s="122" t="n"/>
      <c r="J252" s="70" t="n"/>
      <c r="K252" s="70" t="n"/>
      <c r="L252" s="70" t="n"/>
      <c r="M252" s="70" t="n"/>
      <c r="N252" s="70" t="n"/>
      <c r="O252" s="70" t="n"/>
      <c r="P252" s="123" t="n"/>
      <c r="Q252" s="122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</row>
    <row r="253" ht="15.75" customHeight="1" s="339">
      <c r="A253" s="70" t="n"/>
      <c r="B253" s="70" t="n"/>
      <c r="C253" s="70" t="n"/>
      <c r="D253" s="70" t="n"/>
      <c r="E253" s="70" t="n"/>
      <c r="F253" s="70" t="n"/>
      <c r="G253" s="120" t="n"/>
      <c r="H253" s="121" t="n"/>
      <c r="I253" s="122" t="n"/>
      <c r="J253" s="70" t="n"/>
      <c r="K253" s="70" t="n"/>
      <c r="L253" s="70" t="n"/>
      <c r="M253" s="70" t="n"/>
      <c r="N253" s="70" t="n"/>
      <c r="O253" s="70" t="n"/>
      <c r="P253" s="123" t="n"/>
      <c r="Q253" s="122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</row>
    <row r="254" ht="15.75" customHeight="1" s="339">
      <c r="A254" s="70" t="n"/>
      <c r="B254" s="70" t="n"/>
      <c r="C254" s="70" t="n"/>
      <c r="D254" s="70" t="n"/>
      <c r="E254" s="70" t="n"/>
      <c r="F254" s="70" t="n"/>
      <c r="G254" s="120" t="n"/>
      <c r="H254" s="121" t="n"/>
      <c r="I254" s="122" t="n"/>
      <c r="J254" s="70" t="n"/>
      <c r="K254" s="70" t="n"/>
      <c r="L254" s="70" t="n"/>
      <c r="M254" s="70" t="n"/>
      <c r="N254" s="70" t="n"/>
      <c r="O254" s="70" t="n"/>
      <c r="P254" s="123" t="n"/>
      <c r="Q254" s="122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</row>
    <row r="255" ht="15.75" customHeight="1" s="339">
      <c r="A255" s="70" t="n"/>
      <c r="B255" s="70" t="n"/>
      <c r="C255" s="70" t="n"/>
      <c r="D255" s="70" t="n"/>
      <c r="E255" s="70" t="n"/>
      <c r="F255" s="70" t="n"/>
      <c r="G255" s="120" t="n"/>
      <c r="H255" s="121" t="n"/>
      <c r="I255" s="122" t="n"/>
      <c r="J255" s="70" t="n"/>
      <c r="K255" s="70" t="n"/>
      <c r="L255" s="70" t="n"/>
      <c r="M255" s="70" t="n"/>
      <c r="N255" s="70" t="n"/>
      <c r="O255" s="70" t="n"/>
      <c r="P255" s="123" t="n"/>
      <c r="Q255" s="122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</row>
    <row r="256" ht="15.75" customHeight="1" s="339">
      <c r="A256" s="70" t="n"/>
      <c r="B256" s="70" t="n"/>
      <c r="C256" s="70" t="n"/>
      <c r="D256" s="70" t="n"/>
      <c r="E256" s="70" t="n"/>
      <c r="F256" s="70" t="n"/>
      <c r="G256" s="120" t="n"/>
      <c r="H256" s="121" t="n"/>
      <c r="I256" s="122" t="n"/>
      <c r="J256" s="70" t="n"/>
      <c r="K256" s="70" t="n"/>
      <c r="L256" s="70" t="n"/>
      <c r="M256" s="70" t="n"/>
      <c r="N256" s="70" t="n"/>
      <c r="O256" s="70" t="n"/>
      <c r="P256" s="123" t="n"/>
      <c r="Q256" s="122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</row>
    <row r="257" ht="15.75" customHeight="1" s="339">
      <c r="A257" s="70" t="n"/>
      <c r="B257" s="70" t="n"/>
      <c r="C257" s="70" t="n"/>
      <c r="D257" s="70" t="n"/>
      <c r="E257" s="70" t="n"/>
      <c r="F257" s="70" t="n"/>
      <c r="G257" s="120" t="n"/>
      <c r="H257" s="121" t="n"/>
      <c r="I257" s="122" t="n"/>
      <c r="J257" s="70" t="n"/>
      <c r="K257" s="70" t="n"/>
      <c r="L257" s="70" t="n"/>
      <c r="M257" s="70" t="n"/>
      <c r="N257" s="70" t="n"/>
      <c r="O257" s="70" t="n"/>
      <c r="P257" s="123" t="n"/>
      <c r="Q257" s="122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</row>
    <row r="258" ht="15.75" customHeight="1" s="339">
      <c r="A258" s="70" t="n"/>
      <c r="B258" s="70" t="n"/>
      <c r="C258" s="70" t="n"/>
      <c r="D258" s="70" t="n"/>
      <c r="E258" s="70" t="n"/>
      <c r="F258" s="70" t="n"/>
      <c r="G258" s="120" t="n"/>
      <c r="H258" s="121" t="n"/>
      <c r="I258" s="122" t="n"/>
      <c r="J258" s="70" t="n"/>
      <c r="K258" s="70" t="n"/>
      <c r="L258" s="70" t="n"/>
      <c r="M258" s="70" t="n"/>
      <c r="N258" s="70" t="n"/>
      <c r="O258" s="70" t="n"/>
      <c r="P258" s="123" t="n"/>
      <c r="Q258" s="122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</row>
    <row r="259" ht="15.75" customHeight="1" s="339">
      <c r="A259" s="70" t="n"/>
      <c r="B259" s="70" t="n"/>
      <c r="C259" s="70" t="n"/>
      <c r="D259" s="70" t="n"/>
      <c r="E259" s="70" t="n"/>
      <c r="F259" s="70" t="n"/>
      <c r="G259" s="120" t="n"/>
      <c r="H259" s="121" t="n"/>
      <c r="I259" s="122" t="n"/>
      <c r="J259" s="70" t="n"/>
      <c r="K259" s="70" t="n"/>
      <c r="L259" s="70" t="n"/>
      <c r="M259" s="70" t="n"/>
      <c r="N259" s="70" t="n"/>
      <c r="O259" s="70" t="n"/>
      <c r="P259" s="123" t="n"/>
      <c r="Q259" s="122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</row>
    <row r="260" ht="15.75" customHeight="1" s="339">
      <c r="A260" s="70" t="n"/>
      <c r="B260" s="70" t="n"/>
      <c r="C260" s="70" t="n"/>
      <c r="D260" s="70" t="n"/>
      <c r="E260" s="70" t="n"/>
      <c r="F260" s="70" t="n"/>
      <c r="G260" s="120" t="n"/>
      <c r="H260" s="121" t="n"/>
      <c r="I260" s="122" t="n"/>
      <c r="J260" s="70" t="n"/>
      <c r="K260" s="70" t="n"/>
      <c r="L260" s="70" t="n"/>
      <c r="M260" s="70" t="n"/>
      <c r="N260" s="70" t="n"/>
      <c r="O260" s="70" t="n"/>
      <c r="P260" s="123" t="n"/>
      <c r="Q260" s="122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</row>
    <row r="261" ht="15.75" customHeight="1" s="339">
      <c r="A261" s="70" t="n"/>
      <c r="B261" s="70" t="n"/>
      <c r="C261" s="70" t="n"/>
      <c r="D261" s="70" t="n"/>
      <c r="E261" s="70" t="n"/>
      <c r="F261" s="70" t="n"/>
      <c r="G261" s="120" t="n"/>
      <c r="H261" s="121" t="n"/>
      <c r="I261" s="122" t="n"/>
      <c r="J261" s="70" t="n"/>
      <c r="K261" s="70" t="n"/>
      <c r="L261" s="70" t="n"/>
      <c r="M261" s="70" t="n"/>
      <c r="N261" s="70" t="n"/>
      <c r="O261" s="70" t="n"/>
      <c r="P261" s="123" t="n"/>
      <c r="Q261" s="122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</row>
    <row r="262" ht="15.75" customHeight="1" s="339">
      <c r="A262" s="70" t="n"/>
      <c r="B262" s="70" t="n"/>
      <c r="C262" s="70" t="n"/>
      <c r="D262" s="70" t="n"/>
      <c r="E262" s="70" t="n"/>
      <c r="F262" s="70" t="n"/>
      <c r="G262" s="120" t="n"/>
      <c r="H262" s="121" t="n"/>
      <c r="I262" s="122" t="n"/>
      <c r="J262" s="70" t="n"/>
      <c r="K262" s="70" t="n"/>
      <c r="L262" s="70" t="n"/>
      <c r="M262" s="70" t="n"/>
      <c r="N262" s="70" t="n"/>
      <c r="O262" s="70" t="n"/>
      <c r="P262" s="123" t="n"/>
      <c r="Q262" s="122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</row>
    <row r="263" ht="15.75" customHeight="1" s="339">
      <c r="A263" s="70" t="n"/>
      <c r="B263" s="70" t="n"/>
      <c r="C263" s="70" t="n"/>
      <c r="D263" s="70" t="n"/>
      <c r="E263" s="70" t="n"/>
      <c r="F263" s="70" t="n"/>
      <c r="G263" s="120" t="n"/>
      <c r="H263" s="121" t="n"/>
      <c r="I263" s="122" t="n"/>
      <c r="J263" s="70" t="n"/>
      <c r="K263" s="70" t="n"/>
      <c r="L263" s="70" t="n"/>
      <c r="M263" s="70" t="n"/>
      <c r="N263" s="70" t="n"/>
      <c r="O263" s="70" t="n"/>
      <c r="P263" s="123" t="n"/>
      <c r="Q263" s="122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</row>
    <row r="264" ht="15.75" customHeight="1" s="339">
      <c r="A264" s="70" t="n"/>
      <c r="B264" s="70" t="n"/>
      <c r="C264" s="70" t="n"/>
      <c r="D264" s="70" t="n"/>
      <c r="E264" s="70" t="n"/>
      <c r="F264" s="70" t="n"/>
      <c r="G264" s="120" t="n"/>
      <c r="H264" s="121" t="n"/>
      <c r="I264" s="122" t="n"/>
      <c r="J264" s="70" t="n"/>
      <c r="K264" s="70" t="n"/>
      <c r="L264" s="70" t="n"/>
      <c r="M264" s="70" t="n"/>
      <c r="N264" s="70" t="n"/>
      <c r="O264" s="70" t="n"/>
      <c r="P264" s="123" t="n"/>
      <c r="Q264" s="122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</row>
    <row r="265" ht="15.75" customHeight="1" s="339">
      <c r="A265" s="70" t="n"/>
      <c r="B265" s="70" t="n"/>
      <c r="C265" s="70" t="n"/>
      <c r="D265" s="70" t="n"/>
      <c r="E265" s="70" t="n"/>
      <c r="F265" s="70" t="n"/>
      <c r="G265" s="120" t="n"/>
      <c r="H265" s="121" t="n"/>
      <c r="I265" s="122" t="n"/>
      <c r="J265" s="70" t="n"/>
      <c r="K265" s="70" t="n"/>
      <c r="L265" s="70" t="n"/>
      <c r="M265" s="70" t="n"/>
      <c r="N265" s="70" t="n"/>
      <c r="O265" s="70" t="n"/>
      <c r="P265" s="123" t="n"/>
      <c r="Q265" s="122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</row>
    <row r="266" ht="15.75" customHeight="1" s="339">
      <c r="A266" s="70" t="n"/>
      <c r="B266" s="70" t="n"/>
      <c r="C266" s="70" t="n"/>
      <c r="D266" s="70" t="n"/>
      <c r="E266" s="70" t="n"/>
      <c r="F266" s="70" t="n"/>
      <c r="G266" s="120" t="n"/>
      <c r="H266" s="121" t="n"/>
      <c r="I266" s="122" t="n"/>
      <c r="J266" s="70" t="n"/>
      <c r="K266" s="70" t="n"/>
      <c r="L266" s="70" t="n"/>
      <c r="M266" s="70" t="n"/>
      <c r="N266" s="70" t="n"/>
      <c r="O266" s="70" t="n"/>
      <c r="P266" s="123" t="n"/>
      <c r="Q266" s="122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</row>
    <row r="267" ht="15.75" customHeight="1" s="339">
      <c r="A267" s="70" t="n"/>
      <c r="B267" s="70" t="n"/>
      <c r="C267" s="70" t="n"/>
      <c r="D267" s="70" t="n"/>
      <c r="E267" s="70" t="n"/>
      <c r="F267" s="70" t="n"/>
      <c r="G267" s="120" t="n"/>
      <c r="H267" s="121" t="n"/>
      <c r="I267" s="122" t="n"/>
      <c r="J267" s="70" t="n"/>
      <c r="K267" s="70" t="n"/>
      <c r="L267" s="70" t="n"/>
      <c r="M267" s="70" t="n"/>
      <c r="N267" s="70" t="n"/>
      <c r="O267" s="70" t="n"/>
      <c r="P267" s="123" t="n"/>
      <c r="Q267" s="122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</row>
    <row r="268" ht="15.75" customHeight="1" s="339">
      <c r="A268" s="70" t="n"/>
      <c r="B268" s="70" t="n"/>
      <c r="C268" s="70" t="n"/>
      <c r="D268" s="70" t="n"/>
      <c r="E268" s="70" t="n"/>
      <c r="F268" s="70" t="n"/>
      <c r="G268" s="120" t="n"/>
      <c r="H268" s="121" t="n"/>
      <c r="I268" s="122" t="n"/>
      <c r="J268" s="70" t="n"/>
      <c r="K268" s="70" t="n"/>
      <c r="L268" s="70" t="n"/>
      <c r="M268" s="70" t="n"/>
      <c r="N268" s="70" t="n"/>
      <c r="O268" s="70" t="n"/>
      <c r="P268" s="123" t="n"/>
      <c r="Q268" s="122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</row>
    <row r="269" ht="15.75" customHeight="1" s="339">
      <c r="A269" s="70" t="n"/>
      <c r="B269" s="70" t="n"/>
      <c r="C269" s="70" t="n"/>
      <c r="D269" s="70" t="n"/>
      <c r="E269" s="70" t="n"/>
      <c r="F269" s="70" t="n"/>
      <c r="G269" s="120" t="n"/>
      <c r="H269" s="121" t="n"/>
      <c r="I269" s="122" t="n"/>
      <c r="J269" s="70" t="n"/>
      <c r="K269" s="70" t="n"/>
      <c r="L269" s="70" t="n"/>
      <c r="M269" s="70" t="n"/>
      <c r="N269" s="70" t="n"/>
      <c r="O269" s="70" t="n"/>
      <c r="P269" s="123" t="n"/>
      <c r="Q269" s="122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</row>
    <row r="270" ht="15.75" customHeight="1" s="339">
      <c r="A270" s="70" t="n"/>
      <c r="B270" s="70" t="n"/>
      <c r="C270" s="70" t="n"/>
      <c r="D270" s="70" t="n"/>
      <c r="E270" s="70" t="n"/>
      <c r="F270" s="70" t="n"/>
      <c r="G270" s="120" t="n"/>
      <c r="H270" s="121" t="n"/>
      <c r="I270" s="122" t="n"/>
      <c r="J270" s="70" t="n"/>
      <c r="K270" s="70" t="n"/>
      <c r="L270" s="70" t="n"/>
      <c r="M270" s="70" t="n"/>
      <c r="N270" s="70" t="n"/>
      <c r="O270" s="70" t="n"/>
      <c r="P270" s="123" t="n"/>
      <c r="Q270" s="122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</row>
    <row r="271" ht="15.75" customHeight="1" s="339">
      <c r="A271" s="70" t="n"/>
      <c r="B271" s="70" t="n"/>
      <c r="C271" s="70" t="n"/>
      <c r="D271" s="70" t="n"/>
      <c r="E271" s="70" t="n"/>
      <c r="F271" s="70" t="n"/>
      <c r="G271" s="120" t="n"/>
      <c r="H271" s="121" t="n"/>
      <c r="I271" s="122" t="n"/>
      <c r="J271" s="70" t="n"/>
      <c r="K271" s="70" t="n"/>
      <c r="L271" s="70" t="n"/>
      <c r="M271" s="70" t="n"/>
      <c r="N271" s="70" t="n"/>
      <c r="O271" s="70" t="n"/>
      <c r="P271" s="123" t="n"/>
      <c r="Q271" s="122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</row>
    <row r="272" ht="15.75" customHeight="1" s="339">
      <c r="A272" s="70" t="n"/>
      <c r="B272" s="70" t="n"/>
      <c r="C272" s="70" t="n"/>
      <c r="D272" s="70" t="n"/>
      <c r="E272" s="70" t="n"/>
      <c r="F272" s="70" t="n"/>
      <c r="G272" s="120" t="n"/>
      <c r="H272" s="121" t="n"/>
      <c r="I272" s="122" t="n"/>
      <c r="J272" s="70" t="n"/>
      <c r="K272" s="70" t="n"/>
      <c r="L272" s="70" t="n"/>
      <c r="M272" s="70" t="n"/>
      <c r="N272" s="70" t="n"/>
      <c r="O272" s="70" t="n"/>
      <c r="P272" s="123" t="n"/>
      <c r="Q272" s="122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</row>
    <row r="273" ht="15.75" customHeight="1" s="339">
      <c r="A273" s="70" t="n"/>
      <c r="B273" s="70" t="n"/>
      <c r="C273" s="70" t="n"/>
      <c r="D273" s="70" t="n"/>
      <c r="E273" s="70" t="n"/>
      <c r="F273" s="70" t="n"/>
      <c r="G273" s="120" t="n"/>
      <c r="H273" s="121" t="n"/>
      <c r="I273" s="122" t="n"/>
      <c r="J273" s="70" t="n"/>
      <c r="K273" s="70" t="n"/>
      <c r="L273" s="70" t="n"/>
      <c r="M273" s="70" t="n"/>
      <c r="N273" s="70" t="n"/>
      <c r="O273" s="70" t="n"/>
      <c r="P273" s="123" t="n"/>
      <c r="Q273" s="122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</row>
    <row r="274" ht="15.75" customHeight="1" s="339">
      <c r="A274" s="70" t="n"/>
      <c r="B274" s="70" t="n"/>
      <c r="C274" s="70" t="n"/>
      <c r="D274" s="70" t="n"/>
      <c r="E274" s="70" t="n"/>
      <c r="F274" s="70" t="n"/>
      <c r="G274" s="120" t="n"/>
      <c r="H274" s="121" t="n"/>
      <c r="I274" s="122" t="n"/>
      <c r="J274" s="70" t="n"/>
      <c r="K274" s="70" t="n"/>
      <c r="L274" s="70" t="n"/>
      <c r="M274" s="70" t="n"/>
      <c r="N274" s="70" t="n"/>
      <c r="O274" s="70" t="n"/>
      <c r="P274" s="123" t="n"/>
      <c r="Q274" s="122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</row>
    <row r="275" ht="15.75" customHeight="1" s="339">
      <c r="A275" s="70" t="n"/>
      <c r="B275" s="70" t="n"/>
      <c r="C275" s="70" t="n"/>
      <c r="D275" s="70" t="n"/>
      <c r="E275" s="70" t="n"/>
      <c r="F275" s="70" t="n"/>
      <c r="G275" s="120" t="n"/>
      <c r="H275" s="121" t="n"/>
      <c r="I275" s="122" t="n"/>
      <c r="J275" s="70" t="n"/>
      <c r="K275" s="70" t="n"/>
      <c r="L275" s="70" t="n"/>
      <c r="M275" s="70" t="n"/>
      <c r="N275" s="70" t="n"/>
      <c r="O275" s="70" t="n"/>
      <c r="P275" s="123" t="n"/>
      <c r="Q275" s="122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</row>
    <row r="276" ht="15.75" customHeight="1" s="339">
      <c r="A276" s="70" t="n"/>
      <c r="B276" s="70" t="n"/>
      <c r="C276" s="70" t="n"/>
      <c r="D276" s="70" t="n"/>
      <c r="E276" s="70" t="n"/>
      <c r="F276" s="70" t="n"/>
      <c r="G276" s="120" t="n"/>
      <c r="H276" s="121" t="n"/>
      <c r="I276" s="122" t="n"/>
      <c r="J276" s="70" t="n"/>
      <c r="K276" s="70" t="n"/>
      <c r="L276" s="70" t="n"/>
      <c r="M276" s="70" t="n"/>
      <c r="N276" s="70" t="n"/>
      <c r="O276" s="70" t="n"/>
      <c r="P276" s="123" t="n"/>
      <c r="Q276" s="122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</row>
    <row r="277" ht="15.75" customHeight="1" s="339">
      <c r="A277" s="70" t="n"/>
      <c r="B277" s="70" t="n"/>
      <c r="C277" s="70" t="n"/>
      <c r="D277" s="70" t="n"/>
      <c r="E277" s="70" t="n"/>
      <c r="F277" s="70" t="n"/>
      <c r="G277" s="120" t="n"/>
      <c r="H277" s="121" t="n"/>
      <c r="I277" s="122" t="n"/>
      <c r="J277" s="70" t="n"/>
      <c r="K277" s="70" t="n"/>
      <c r="L277" s="70" t="n"/>
      <c r="M277" s="70" t="n"/>
      <c r="N277" s="70" t="n"/>
      <c r="O277" s="70" t="n"/>
      <c r="P277" s="123" t="n"/>
      <c r="Q277" s="122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</row>
    <row r="278" ht="15.75" customHeight="1" s="339">
      <c r="A278" s="70" t="n"/>
      <c r="B278" s="70" t="n"/>
      <c r="C278" s="70" t="n"/>
      <c r="D278" s="70" t="n"/>
      <c r="E278" s="70" t="n"/>
      <c r="F278" s="70" t="n"/>
      <c r="G278" s="120" t="n"/>
      <c r="H278" s="121" t="n"/>
      <c r="I278" s="122" t="n"/>
      <c r="J278" s="70" t="n"/>
      <c r="K278" s="70" t="n"/>
      <c r="L278" s="70" t="n"/>
      <c r="M278" s="70" t="n"/>
      <c r="N278" s="70" t="n"/>
      <c r="O278" s="70" t="n"/>
      <c r="P278" s="123" t="n"/>
      <c r="Q278" s="122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</row>
    <row r="279" ht="15.75" customHeight="1" s="339">
      <c r="A279" s="70" t="n"/>
      <c r="B279" s="70" t="n"/>
      <c r="C279" s="70" t="n"/>
      <c r="D279" s="70" t="n"/>
      <c r="E279" s="70" t="n"/>
      <c r="F279" s="70" t="n"/>
      <c r="G279" s="120" t="n"/>
      <c r="H279" s="121" t="n"/>
      <c r="I279" s="122" t="n"/>
      <c r="J279" s="70" t="n"/>
      <c r="K279" s="70" t="n"/>
      <c r="L279" s="70" t="n"/>
      <c r="M279" s="70" t="n"/>
      <c r="N279" s="70" t="n"/>
      <c r="O279" s="70" t="n"/>
      <c r="P279" s="123" t="n"/>
      <c r="Q279" s="122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</row>
    <row r="280" ht="15.75" customHeight="1" s="339">
      <c r="A280" s="70" t="n"/>
      <c r="B280" s="70" t="n"/>
      <c r="C280" s="70" t="n"/>
      <c r="D280" s="70" t="n"/>
      <c r="E280" s="70" t="n"/>
      <c r="F280" s="70" t="n"/>
      <c r="G280" s="120" t="n"/>
      <c r="H280" s="121" t="n"/>
      <c r="I280" s="122" t="n"/>
      <c r="J280" s="70" t="n"/>
      <c r="K280" s="70" t="n"/>
      <c r="L280" s="70" t="n"/>
      <c r="M280" s="70" t="n"/>
      <c r="N280" s="70" t="n"/>
      <c r="O280" s="70" t="n"/>
      <c r="P280" s="123" t="n"/>
      <c r="Q280" s="122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</row>
    <row r="281" ht="15.75" customHeight="1" s="339">
      <c r="A281" s="70" t="n"/>
      <c r="B281" s="70" t="n"/>
      <c r="C281" s="70" t="n"/>
      <c r="D281" s="70" t="n"/>
      <c r="E281" s="70" t="n"/>
      <c r="F281" s="70" t="n"/>
      <c r="G281" s="120" t="n"/>
      <c r="H281" s="121" t="n"/>
      <c r="I281" s="122" t="n"/>
      <c r="J281" s="70" t="n"/>
      <c r="K281" s="70" t="n"/>
      <c r="L281" s="70" t="n"/>
      <c r="M281" s="70" t="n"/>
      <c r="N281" s="70" t="n"/>
      <c r="O281" s="70" t="n"/>
      <c r="P281" s="123" t="n"/>
      <c r="Q281" s="122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</row>
    <row r="282" ht="15.75" customHeight="1" s="339">
      <c r="A282" s="70" t="n"/>
      <c r="B282" s="70" t="n"/>
      <c r="C282" s="70" t="n"/>
      <c r="D282" s="70" t="n"/>
      <c r="E282" s="70" t="n"/>
      <c r="F282" s="70" t="n"/>
      <c r="G282" s="120" t="n"/>
      <c r="H282" s="121" t="n"/>
      <c r="I282" s="122" t="n"/>
      <c r="J282" s="70" t="n"/>
      <c r="K282" s="70" t="n"/>
      <c r="L282" s="70" t="n"/>
      <c r="M282" s="70" t="n"/>
      <c r="N282" s="70" t="n"/>
      <c r="O282" s="70" t="n"/>
      <c r="P282" s="123" t="n"/>
      <c r="Q282" s="122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</row>
    <row r="283" ht="15.75" customHeight="1" s="339">
      <c r="A283" s="70" t="n"/>
      <c r="B283" s="70" t="n"/>
      <c r="C283" s="70" t="n"/>
      <c r="D283" s="70" t="n"/>
      <c r="E283" s="70" t="n"/>
      <c r="F283" s="70" t="n"/>
      <c r="G283" s="120" t="n"/>
      <c r="H283" s="121" t="n"/>
      <c r="I283" s="122" t="n"/>
      <c r="J283" s="70" t="n"/>
      <c r="K283" s="70" t="n"/>
      <c r="L283" s="70" t="n"/>
      <c r="M283" s="70" t="n"/>
      <c r="N283" s="70" t="n"/>
      <c r="O283" s="70" t="n"/>
      <c r="P283" s="123" t="n"/>
      <c r="Q283" s="122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</row>
    <row r="284" ht="15.75" customHeight="1" s="339">
      <c r="A284" s="70" t="n"/>
      <c r="B284" s="70" t="n"/>
      <c r="C284" s="70" t="n"/>
      <c r="D284" s="70" t="n"/>
      <c r="E284" s="70" t="n"/>
      <c r="F284" s="70" t="n"/>
      <c r="G284" s="120" t="n"/>
      <c r="H284" s="121" t="n"/>
      <c r="I284" s="122" t="n"/>
      <c r="J284" s="70" t="n"/>
      <c r="K284" s="70" t="n"/>
      <c r="L284" s="70" t="n"/>
      <c r="M284" s="70" t="n"/>
      <c r="N284" s="70" t="n"/>
      <c r="O284" s="70" t="n"/>
      <c r="P284" s="123" t="n"/>
      <c r="Q284" s="122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</row>
    <row r="285" ht="15.75" customHeight="1" s="339">
      <c r="A285" s="70" t="n"/>
      <c r="B285" s="70" t="n"/>
      <c r="C285" s="70" t="n"/>
      <c r="D285" s="70" t="n"/>
      <c r="E285" s="70" t="n"/>
      <c r="F285" s="70" t="n"/>
      <c r="G285" s="120" t="n"/>
      <c r="H285" s="121" t="n"/>
      <c r="I285" s="122" t="n"/>
      <c r="J285" s="70" t="n"/>
      <c r="K285" s="70" t="n"/>
      <c r="L285" s="70" t="n"/>
      <c r="M285" s="70" t="n"/>
      <c r="N285" s="70" t="n"/>
      <c r="O285" s="70" t="n"/>
      <c r="P285" s="123" t="n"/>
      <c r="Q285" s="122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</row>
    <row r="286" ht="15.75" customHeight="1" s="339">
      <c r="A286" s="70" t="n"/>
      <c r="B286" s="70" t="n"/>
      <c r="C286" s="70" t="n"/>
      <c r="D286" s="70" t="n"/>
      <c r="E286" s="70" t="n"/>
      <c r="F286" s="70" t="n"/>
      <c r="G286" s="120" t="n"/>
      <c r="H286" s="121" t="n"/>
      <c r="I286" s="122" t="n"/>
      <c r="J286" s="70" t="n"/>
      <c r="K286" s="70" t="n"/>
      <c r="L286" s="70" t="n"/>
      <c r="M286" s="70" t="n"/>
      <c r="N286" s="70" t="n"/>
      <c r="O286" s="70" t="n"/>
      <c r="P286" s="123" t="n"/>
      <c r="Q286" s="122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</row>
    <row r="287" ht="15.75" customHeight="1" s="339">
      <c r="A287" s="70" t="n"/>
      <c r="B287" s="70" t="n"/>
      <c r="C287" s="70" t="n"/>
      <c r="D287" s="70" t="n"/>
      <c r="E287" s="70" t="n"/>
      <c r="F287" s="70" t="n"/>
      <c r="G287" s="120" t="n"/>
      <c r="H287" s="121" t="n"/>
      <c r="I287" s="122" t="n"/>
      <c r="J287" s="70" t="n"/>
      <c r="K287" s="70" t="n"/>
      <c r="L287" s="70" t="n"/>
      <c r="M287" s="70" t="n"/>
      <c r="N287" s="70" t="n"/>
      <c r="O287" s="70" t="n"/>
      <c r="P287" s="123" t="n"/>
      <c r="Q287" s="122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</row>
    <row r="288" ht="15.75" customHeight="1" s="339">
      <c r="A288" s="70" t="n"/>
      <c r="B288" s="70" t="n"/>
      <c r="C288" s="70" t="n"/>
      <c r="D288" s="70" t="n"/>
      <c r="E288" s="70" t="n"/>
      <c r="F288" s="70" t="n"/>
      <c r="G288" s="120" t="n"/>
      <c r="H288" s="121" t="n"/>
      <c r="I288" s="122" t="n"/>
      <c r="J288" s="70" t="n"/>
      <c r="K288" s="70" t="n"/>
      <c r="L288" s="70" t="n"/>
      <c r="M288" s="70" t="n"/>
      <c r="N288" s="70" t="n"/>
      <c r="O288" s="70" t="n"/>
      <c r="P288" s="123" t="n"/>
      <c r="Q288" s="122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</row>
    <row r="289" ht="15.75" customHeight="1" s="339">
      <c r="A289" s="70" t="n"/>
      <c r="B289" s="70" t="n"/>
      <c r="C289" s="70" t="n"/>
      <c r="D289" s="70" t="n"/>
      <c r="E289" s="70" t="n"/>
      <c r="F289" s="70" t="n"/>
      <c r="G289" s="120" t="n"/>
      <c r="H289" s="121" t="n"/>
      <c r="I289" s="122" t="n"/>
      <c r="J289" s="70" t="n"/>
      <c r="K289" s="70" t="n"/>
      <c r="L289" s="70" t="n"/>
      <c r="M289" s="70" t="n"/>
      <c r="N289" s="70" t="n"/>
      <c r="O289" s="70" t="n"/>
      <c r="P289" s="123" t="n"/>
      <c r="Q289" s="122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</row>
    <row r="290" ht="15.75" customHeight="1" s="339">
      <c r="A290" s="70" t="n"/>
      <c r="B290" s="70" t="n"/>
      <c r="C290" s="70" t="n"/>
      <c r="D290" s="70" t="n"/>
      <c r="E290" s="70" t="n"/>
      <c r="F290" s="70" t="n"/>
      <c r="G290" s="120" t="n"/>
      <c r="H290" s="121" t="n"/>
      <c r="I290" s="122" t="n"/>
      <c r="J290" s="70" t="n"/>
      <c r="K290" s="70" t="n"/>
      <c r="L290" s="70" t="n"/>
      <c r="M290" s="70" t="n"/>
      <c r="N290" s="70" t="n"/>
      <c r="O290" s="70" t="n"/>
      <c r="P290" s="123" t="n"/>
      <c r="Q290" s="122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</row>
    <row r="291" ht="15.75" customHeight="1" s="339">
      <c r="A291" s="70" t="n"/>
      <c r="B291" s="70" t="n"/>
      <c r="C291" s="70" t="n"/>
      <c r="D291" s="70" t="n"/>
      <c r="E291" s="70" t="n"/>
      <c r="F291" s="70" t="n"/>
      <c r="G291" s="120" t="n"/>
      <c r="H291" s="121" t="n"/>
      <c r="I291" s="122" t="n"/>
      <c r="J291" s="70" t="n"/>
      <c r="K291" s="70" t="n"/>
      <c r="L291" s="70" t="n"/>
      <c r="M291" s="70" t="n"/>
      <c r="N291" s="70" t="n"/>
      <c r="O291" s="70" t="n"/>
      <c r="P291" s="123" t="n"/>
      <c r="Q291" s="122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</row>
    <row r="292" ht="15.75" customHeight="1" s="339">
      <c r="A292" s="70" t="n"/>
      <c r="B292" s="70" t="n"/>
      <c r="C292" s="70" t="n"/>
      <c r="D292" s="70" t="n"/>
      <c r="E292" s="70" t="n"/>
      <c r="F292" s="70" t="n"/>
      <c r="G292" s="120" t="n"/>
      <c r="H292" s="121" t="n"/>
      <c r="I292" s="122" t="n"/>
      <c r="J292" s="70" t="n"/>
      <c r="K292" s="70" t="n"/>
      <c r="L292" s="70" t="n"/>
      <c r="M292" s="70" t="n"/>
      <c r="N292" s="70" t="n"/>
      <c r="O292" s="70" t="n"/>
      <c r="P292" s="123" t="n"/>
      <c r="Q292" s="122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</row>
    <row r="293" ht="15.75" customHeight="1" s="339">
      <c r="A293" s="70" t="n"/>
      <c r="B293" s="70" t="n"/>
      <c r="C293" s="70" t="n"/>
      <c r="D293" s="70" t="n"/>
      <c r="E293" s="70" t="n"/>
      <c r="F293" s="70" t="n"/>
      <c r="G293" s="120" t="n"/>
      <c r="H293" s="121" t="n"/>
      <c r="I293" s="122" t="n"/>
      <c r="J293" s="70" t="n"/>
      <c r="K293" s="70" t="n"/>
      <c r="L293" s="70" t="n"/>
      <c r="M293" s="70" t="n"/>
      <c r="N293" s="70" t="n"/>
      <c r="O293" s="70" t="n"/>
      <c r="P293" s="123" t="n"/>
      <c r="Q293" s="122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</row>
    <row r="294" ht="15.75" customHeight="1" s="339">
      <c r="A294" s="70" t="n"/>
      <c r="B294" s="70" t="n"/>
      <c r="C294" s="70" t="n"/>
      <c r="D294" s="70" t="n"/>
      <c r="E294" s="70" t="n"/>
      <c r="F294" s="70" t="n"/>
      <c r="G294" s="120" t="n"/>
      <c r="H294" s="121" t="n"/>
      <c r="I294" s="122" t="n"/>
      <c r="J294" s="70" t="n"/>
      <c r="K294" s="70" t="n"/>
      <c r="L294" s="70" t="n"/>
      <c r="M294" s="70" t="n"/>
      <c r="N294" s="70" t="n"/>
      <c r="O294" s="70" t="n"/>
      <c r="P294" s="123" t="n"/>
      <c r="Q294" s="122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</row>
    <row r="295" ht="15.75" customHeight="1" s="339">
      <c r="A295" s="70" t="n"/>
      <c r="B295" s="70" t="n"/>
      <c r="C295" s="70" t="n"/>
      <c r="D295" s="70" t="n"/>
      <c r="E295" s="70" t="n"/>
      <c r="F295" s="70" t="n"/>
      <c r="G295" s="120" t="n"/>
      <c r="H295" s="121" t="n"/>
      <c r="I295" s="122" t="n"/>
      <c r="J295" s="70" t="n"/>
      <c r="K295" s="70" t="n"/>
      <c r="L295" s="70" t="n"/>
      <c r="M295" s="70" t="n"/>
      <c r="N295" s="70" t="n"/>
      <c r="O295" s="70" t="n"/>
      <c r="P295" s="123" t="n"/>
      <c r="Q295" s="122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</row>
    <row r="296" ht="15.75" customHeight="1" s="339">
      <c r="A296" s="70" t="n"/>
      <c r="B296" s="70" t="n"/>
      <c r="C296" s="70" t="n"/>
      <c r="D296" s="70" t="n"/>
      <c r="E296" s="70" t="n"/>
      <c r="F296" s="70" t="n"/>
      <c r="G296" s="120" t="n"/>
      <c r="H296" s="121" t="n"/>
      <c r="I296" s="122" t="n"/>
      <c r="J296" s="70" t="n"/>
      <c r="K296" s="70" t="n"/>
      <c r="L296" s="70" t="n"/>
      <c r="M296" s="70" t="n"/>
      <c r="N296" s="70" t="n"/>
      <c r="O296" s="70" t="n"/>
      <c r="P296" s="123" t="n"/>
      <c r="Q296" s="122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</row>
    <row r="297" ht="15.75" customHeight="1" s="339">
      <c r="A297" s="70" t="n"/>
      <c r="B297" s="70" t="n"/>
      <c r="C297" s="70" t="n"/>
      <c r="D297" s="70" t="n"/>
      <c r="E297" s="70" t="n"/>
      <c r="F297" s="70" t="n"/>
      <c r="G297" s="120" t="n"/>
      <c r="H297" s="121" t="n"/>
      <c r="I297" s="122" t="n"/>
      <c r="J297" s="70" t="n"/>
      <c r="K297" s="70" t="n"/>
      <c r="L297" s="70" t="n"/>
      <c r="M297" s="70" t="n"/>
      <c r="N297" s="70" t="n"/>
      <c r="O297" s="70" t="n"/>
      <c r="P297" s="123" t="n"/>
      <c r="Q297" s="122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</row>
    <row r="298" ht="15.75" customHeight="1" s="339">
      <c r="A298" s="70" t="n"/>
      <c r="B298" s="70" t="n"/>
      <c r="C298" s="70" t="n"/>
      <c r="D298" s="70" t="n"/>
      <c r="E298" s="70" t="n"/>
      <c r="F298" s="70" t="n"/>
      <c r="G298" s="120" t="n"/>
      <c r="H298" s="121" t="n"/>
      <c r="I298" s="122" t="n"/>
      <c r="J298" s="70" t="n"/>
      <c r="K298" s="70" t="n"/>
      <c r="L298" s="70" t="n"/>
      <c r="M298" s="70" t="n"/>
      <c r="N298" s="70" t="n"/>
      <c r="O298" s="70" t="n"/>
      <c r="P298" s="123" t="n"/>
      <c r="Q298" s="122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</row>
    <row r="299" ht="15.75" customHeight="1" s="339">
      <c r="A299" s="70" t="n"/>
      <c r="B299" s="70" t="n"/>
      <c r="C299" s="70" t="n"/>
      <c r="D299" s="70" t="n"/>
      <c r="E299" s="70" t="n"/>
      <c r="F299" s="70" t="n"/>
      <c r="G299" s="120" t="n"/>
      <c r="H299" s="121" t="n"/>
      <c r="I299" s="122" t="n"/>
      <c r="J299" s="70" t="n"/>
      <c r="K299" s="70" t="n"/>
      <c r="L299" s="70" t="n"/>
      <c r="M299" s="70" t="n"/>
      <c r="N299" s="70" t="n"/>
      <c r="O299" s="70" t="n"/>
      <c r="P299" s="123" t="n"/>
      <c r="Q299" s="122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</row>
    <row r="300" ht="15.75" customHeight="1" s="339">
      <c r="A300" s="70" t="n"/>
      <c r="B300" s="70" t="n"/>
      <c r="C300" s="70" t="n"/>
      <c r="D300" s="70" t="n"/>
      <c r="E300" s="70" t="n"/>
      <c r="F300" s="70" t="n"/>
      <c r="G300" s="120" t="n"/>
      <c r="H300" s="121" t="n"/>
      <c r="I300" s="122" t="n"/>
      <c r="J300" s="70" t="n"/>
      <c r="K300" s="70" t="n"/>
      <c r="L300" s="70" t="n"/>
      <c r="M300" s="70" t="n"/>
      <c r="N300" s="70" t="n"/>
      <c r="O300" s="70" t="n"/>
      <c r="P300" s="123" t="n"/>
      <c r="Q300" s="122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</row>
    <row r="301" ht="15.75" customHeight="1" s="339">
      <c r="A301" s="70" t="n"/>
      <c r="B301" s="70" t="n"/>
      <c r="C301" s="70" t="n"/>
      <c r="D301" s="70" t="n"/>
      <c r="E301" s="70" t="n"/>
      <c r="F301" s="70" t="n"/>
      <c r="G301" s="120" t="n"/>
      <c r="H301" s="121" t="n"/>
      <c r="I301" s="122" t="n"/>
      <c r="J301" s="70" t="n"/>
      <c r="K301" s="70" t="n"/>
      <c r="L301" s="70" t="n"/>
      <c r="M301" s="70" t="n"/>
      <c r="N301" s="70" t="n"/>
      <c r="O301" s="70" t="n"/>
      <c r="P301" s="123" t="n"/>
      <c r="Q301" s="122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</row>
    <row r="302" ht="15.75" customHeight="1" s="339">
      <c r="A302" s="70" t="n"/>
      <c r="B302" s="70" t="n"/>
      <c r="C302" s="70" t="n"/>
      <c r="D302" s="70" t="n"/>
      <c r="E302" s="70" t="n"/>
      <c r="F302" s="70" t="n"/>
      <c r="G302" s="120" t="n"/>
      <c r="H302" s="121" t="n"/>
      <c r="I302" s="122" t="n"/>
      <c r="J302" s="70" t="n"/>
      <c r="K302" s="70" t="n"/>
      <c r="L302" s="70" t="n"/>
      <c r="M302" s="70" t="n"/>
      <c r="N302" s="70" t="n"/>
      <c r="O302" s="70" t="n"/>
      <c r="P302" s="123" t="n"/>
      <c r="Q302" s="122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</row>
    <row r="303" ht="15.75" customHeight="1" s="339">
      <c r="A303" s="70" t="n"/>
      <c r="B303" s="70" t="n"/>
      <c r="C303" s="70" t="n"/>
      <c r="D303" s="70" t="n"/>
      <c r="E303" s="70" t="n"/>
      <c r="F303" s="70" t="n"/>
      <c r="G303" s="120" t="n"/>
      <c r="H303" s="121" t="n"/>
      <c r="I303" s="122" t="n"/>
      <c r="J303" s="70" t="n"/>
      <c r="K303" s="70" t="n"/>
      <c r="L303" s="70" t="n"/>
      <c r="M303" s="70" t="n"/>
      <c r="N303" s="70" t="n"/>
      <c r="O303" s="70" t="n"/>
      <c r="P303" s="123" t="n"/>
      <c r="Q303" s="122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</row>
    <row r="304" ht="15.75" customHeight="1" s="339">
      <c r="A304" s="70" t="n"/>
      <c r="B304" s="70" t="n"/>
      <c r="C304" s="70" t="n"/>
      <c r="D304" s="70" t="n"/>
      <c r="E304" s="70" t="n"/>
      <c r="F304" s="70" t="n"/>
      <c r="G304" s="120" t="n"/>
      <c r="H304" s="121" t="n"/>
      <c r="I304" s="122" t="n"/>
      <c r="J304" s="70" t="n"/>
      <c r="K304" s="70" t="n"/>
      <c r="L304" s="70" t="n"/>
      <c r="M304" s="70" t="n"/>
      <c r="N304" s="70" t="n"/>
      <c r="O304" s="70" t="n"/>
      <c r="P304" s="123" t="n"/>
      <c r="Q304" s="122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</row>
    <row r="305" ht="15.75" customHeight="1" s="339">
      <c r="A305" s="70" t="n"/>
      <c r="B305" s="70" t="n"/>
      <c r="C305" s="70" t="n"/>
      <c r="D305" s="70" t="n"/>
      <c r="E305" s="70" t="n"/>
      <c r="F305" s="70" t="n"/>
      <c r="G305" s="120" t="n"/>
      <c r="H305" s="121" t="n"/>
      <c r="I305" s="122" t="n"/>
      <c r="J305" s="70" t="n"/>
      <c r="K305" s="70" t="n"/>
      <c r="L305" s="70" t="n"/>
      <c r="M305" s="70" t="n"/>
      <c r="N305" s="70" t="n"/>
      <c r="O305" s="70" t="n"/>
      <c r="P305" s="123" t="n"/>
      <c r="Q305" s="122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</row>
    <row r="306" ht="15.75" customHeight="1" s="339">
      <c r="A306" s="70" t="n"/>
      <c r="B306" s="70" t="n"/>
      <c r="C306" s="70" t="n"/>
      <c r="D306" s="70" t="n"/>
      <c r="E306" s="70" t="n"/>
      <c r="F306" s="70" t="n"/>
      <c r="G306" s="120" t="n"/>
      <c r="H306" s="121" t="n"/>
      <c r="I306" s="122" t="n"/>
      <c r="J306" s="70" t="n"/>
      <c r="K306" s="70" t="n"/>
      <c r="L306" s="70" t="n"/>
      <c r="M306" s="70" t="n"/>
      <c r="N306" s="70" t="n"/>
      <c r="O306" s="70" t="n"/>
      <c r="P306" s="123" t="n"/>
      <c r="Q306" s="122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</row>
    <row r="307" ht="15.75" customHeight="1" s="339">
      <c r="A307" s="70" t="n"/>
      <c r="B307" s="70" t="n"/>
      <c r="C307" s="70" t="n"/>
      <c r="D307" s="70" t="n"/>
      <c r="E307" s="70" t="n"/>
      <c r="F307" s="70" t="n"/>
      <c r="G307" s="120" t="n"/>
      <c r="H307" s="121" t="n"/>
      <c r="I307" s="122" t="n"/>
      <c r="J307" s="70" t="n"/>
      <c r="K307" s="70" t="n"/>
      <c r="L307" s="70" t="n"/>
      <c r="M307" s="70" t="n"/>
      <c r="N307" s="70" t="n"/>
      <c r="O307" s="70" t="n"/>
      <c r="P307" s="123" t="n"/>
      <c r="Q307" s="122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</row>
    <row r="308" ht="15.75" customHeight="1" s="339">
      <c r="A308" s="70" t="n"/>
      <c r="B308" s="70" t="n"/>
      <c r="C308" s="70" t="n"/>
      <c r="D308" s="70" t="n"/>
      <c r="E308" s="70" t="n"/>
      <c r="F308" s="70" t="n"/>
      <c r="G308" s="120" t="n"/>
      <c r="H308" s="121" t="n"/>
      <c r="I308" s="122" t="n"/>
      <c r="J308" s="70" t="n"/>
      <c r="K308" s="70" t="n"/>
      <c r="L308" s="70" t="n"/>
      <c r="M308" s="70" t="n"/>
      <c r="N308" s="70" t="n"/>
      <c r="O308" s="70" t="n"/>
      <c r="P308" s="123" t="n"/>
      <c r="Q308" s="122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</row>
    <row r="309" ht="15.75" customHeight="1" s="339">
      <c r="A309" s="70" t="n"/>
      <c r="B309" s="70" t="n"/>
      <c r="C309" s="70" t="n"/>
      <c r="D309" s="70" t="n"/>
      <c r="E309" s="70" t="n"/>
      <c r="F309" s="70" t="n"/>
      <c r="G309" s="120" t="n"/>
      <c r="H309" s="121" t="n"/>
      <c r="I309" s="122" t="n"/>
      <c r="J309" s="70" t="n"/>
      <c r="K309" s="70" t="n"/>
      <c r="L309" s="70" t="n"/>
      <c r="M309" s="70" t="n"/>
      <c r="N309" s="70" t="n"/>
      <c r="O309" s="70" t="n"/>
      <c r="P309" s="123" t="n"/>
      <c r="Q309" s="122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</row>
    <row r="310" ht="15.75" customHeight="1" s="339">
      <c r="A310" s="70" t="n"/>
      <c r="B310" s="70" t="n"/>
      <c r="C310" s="70" t="n"/>
      <c r="D310" s="70" t="n"/>
      <c r="E310" s="70" t="n"/>
      <c r="F310" s="70" t="n"/>
      <c r="G310" s="120" t="n"/>
      <c r="H310" s="121" t="n"/>
      <c r="I310" s="122" t="n"/>
      <c r="J310" s="70" t="n"/>
      <c r="K310" s="70" t="n"/>
      <c r="L310" s="70" t="n"/>
      <c r="M310" s="70" t="n"/>
      <c r="N310" s="70" t="n"/>
      <c r="O310" s="70" t="n"/>
      <c r="P310" s="123" t="n"/>
      <c r="Q310" s="122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</row>
    <row r="311" ht="15.75" customHeight="1" s="339">
      <c r="A311" s="70" t="n"/>
      <c r="B311" s="70" t="n"/>
      <c r="C311" s="70" t="n"/>
      <c r="D311" s="70" t="n"/>
      <c r="E311" s="70" t="n"/>
      <c r="F311" s="70" t="n"/>
      <c r="G311" s="120" t="n"/>
      <c r="H311" s="121" t="n"/>
      <c r="I311" s="122" t="n"/>
      <c r="J311" s="70" t="n"/>
      <c r="K311" s="70" t="n"/>
      <c r="L311" s="70" t="n"/>
      <c r="M311" s="70" t="n"/>
      <c r="N311" s="70" t="n"/>
      <c r="O311" s="70" t="n"/>
      <c r="P311" s="123" t="n"/>
      <c r="Q311" s="122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</row>
    <row r="312" ht="15.75" customHeight="1" s="339">
      <c r="A312" s="70" t="n"/>
      <c r="B312" s="70" t="n"/>
      <c r="C312" s="70" t="n"/>
      <c r="D312" s="70" t="n"/>
      <c r="E312" s="70" t="n"/>
      <c r="F312" s="70" t="n"/>
      <c r="G312" s="120" t="n"/>
      <c r="H312" s="121" t="n"/>
      <c r="I312" s="122" t="n"/>
      <c r="J312" s="70" t="n"/>
      <c r="K312" s="70" t="n"/>
      <c r="L312" s="70" t="n"/>
      <c r="M312" s="70" t="n"/>
      <c r="N312" s="70" t="n"/>
      <c r="O312" s="70" t="n"/>
      <c r="P312" s="123" t="n"/>
      <c r="Q312" s="122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</row>
    <row r="313" ht="15.75" customHeight="1" s="339">
      <c r="A313" s="70" t="n"/>
      <c r="B313" s="70" t="n"/>
      <c r="C313" s="70" t="n"/>
      <c r="D313" s="70" t="n"/>
      <c r="E313" s="70" t="n"/>
      <c r="F313" s="70" t="n"/>
      <c r="G313" s="120" t="n"/>
      <c r="H313" s="121" t="n"/>
      <c r="I313" s="122" t="n"/>
      <c r="J313" s="70" t="n"/>
      <c r="K313" s="70" t="n"/>
      <c r="L313" s="70" t="n"/>
      <c r="M313" s="70" t="n"/>
      <c r="N313" s="70" t="n"/>
      <c r="O313" s="70" t="n"/>
      <c r="P313" s="123" t="n"/>
      <c r="Q313" s="122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</row>
    <row r="314" ht="15.75" customHeight="1" s="339">
      <c r="A314" s="70" t="n"/>
      <c r="B314" s="70" t="n"/>
      <c r="C314" s="70" t="n"/>
      <c r="D314" s="70" t="n"/>
      <c r="E314" s="70" t="n"/>
      <c r="F314" s="70" t="n"/>
      <c r="G314" s="120" t="n"/>
      <c r="H314" s="121" t="n"/>
      <c r="I314" s="122" t="n"/>
      <c r="J314" s="70" t="n"/>
      <c r="K314" s="70" t="n"/>
      <c r="L314" s="70" t="n"/>
      <c r="M314" s="70" t="n"/>
      <c r="N314" s="70" t="n"/>
      <c r="O314" s="70" t="n"/>
      <c r="P314" s="123" t="n"/>
      <c r="Q314" s="122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</row>
    <row r="315" ht="15.75" customHeight="1" s="339">
      <c r="A315" s="70" t="n"/>
      <c r="B315" s="70" t="n"/>
      <c r="C315" s="70" t="n"/>
      <c r="D315" s="70" t="n"/>
      <c r="E315" s="70" t="n"/>
      <c r="F315" s="70" t="n"/>
      <c r="G315" s="120" t="n"/>
      <c r="H315" s="121" t="n"/>
      <c r="I315" s="122" t="n"/>
      <c r="J315" s="70" t="n"/>
      <c r="K315" s="70" t="n"/>
      <c r="L315" s="70" t="n"/>
      <c r="M315" s="70" t="n"/>
      <c r="N315" s="70" t="n"/>
      <c r="O315" s="70" t="n"/>
      <c r="P315" s="123" t="n"/>
      <c r="Q315" s="122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</row>
    <row r="316" ht="15.75" customHeight="1" s="339">
      <c r="A316" s="70" t="n"/>
      <c r="B316" s="70" t="n"/>
      <c r="C316" s="70" t="n"/>
      <c r="D316" s="70" t="n"/>
      <c r="E316" s="70" t="n"/>
      <c r="F316" s="70" t="n"/>
      <c r="G316" s="120" t="n"/>
      <c r="H316" s="121" t="n"/>
      <c r="I316" s="122" t="n"/>
      <c r="J316" s="70" t="n"/>
      <c r="K316" s="70" t="n"/>
      <c r="L316" s="70" t="n"/>
      <c r="M316" s="70" t="n"/>
      <c r="N316" s="70" t="n"/>
      <c r="O316" s="70" t="n"/>
      <c r="P316" s="123" t="n"/>
      <c r="Q316" s="122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</row>
    <row r="317" ht="15.75" customHeight="1" s="339">
      <c r="A317" s="70" t="n"/>
      <c r="B317" s="70" t="n"/>
      <c r="C317" s="70" t="n"/>
      <c r="D317" s="70" t="n"/>
      <c r="E317" s="70" t="n"/>
      <c r="F317" s="70" t="n"/>
      <c r="G317" s="120" t="n"/>
      <c r="H317" s="121" t="n"/>
      <c r="I317" s="122" t="n"/>
      <c r="J317" s="70" t="n"/>
      <c r="K317" s="70" t="n"/>
      <c r="L317" s="70" t="n"/>
      <c r="M317" s="70" t="n"/>
      <c r="N317" s="70" t="n"/>
      <c r="O317" s="70" t="n"/>
      <c r="P317" s="123" t="n"/>
      <c r="Q317" s="122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</row>
    <row r="318" ht="15.75" customHeight="1" s="339">
      <c r="A318" s="70" t="n"/>
      <c r="B318" s="70" t="n"/>
      <c r="C318" s="70" t="n"/>
      <c r="D318" s="70" t="n"/>
      <c r="E318" s="70" t="n"/>
      <c r="F318" s="70" t="n"/>
      <c r="G318" s="120" t="n"/>
      <c r="H318" s="121" t="n"/>
      <c r="I318" s="122" t="n"/>
      <c r="J318" s="70" t="n"/>
      <c r="K318" s="70" t="n"/>
      <c r="L318" s="70" t="n"/>
      <c r="M318" s="70" t="n"/>
      <c r="N318" s="70" t="n"/>
      <c r="O318" s="70" t="n"/>
      <c r="P318" s="123" t="n"/>
      <c r="Q318" s="122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</row>
    <row r="319" ht="15.75" customHeight="1" s="339">
      <c r="A319" s="70" t="n"/>
      <c r="B319" s="70" t="n"/>
      <c r="C319" s="70" t="n"/>
      <c r="D319" s="70" t="n"/>
      <c r="E319" s="70" t="n"/>
      <c r="F319" s="70" t="n"/>
      <c r="G319" s="120" t="n"/>
      <c r="H319" s="121" t="n"/>
      <c r="I319" s="122" t="n"/>
      <c r="J319" s="70" t="n"/>
      <c r="K319" s="70" t="n"/>
      <c r="L319" s="70" t="n"/>
      <c r="M319" s="70" t="n"/>
      <c r="N319" s="70" t="n"/>
      <c r="O319" s="70" t="n"/>
      <c r="P319" s="123" t="n"/>
      <c r="Q319" s="122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</row>
    <row r="320" ht="15.75" customHeight="1" s="339">
      <c r="A320" s="70" t="n"/>
      <c r="B320" s="70" t="n"/>
      <c r="C320" s="70" t="n"/>
      <c r="D320" s="70" t="n"/>
      <c r="E320" s="70" t="n"/>
      <c r="F320" s="70" t="n"/>
      <c r="G320" s="120" t="n"/>
      <c r="H320" s="121" t="n"/>
      <c r="I320" s="122" t="n"/>
      <c r="J320" s="70" t="n"/>
      <c r="K320" s="70" t="n"/>
      <c r="L320" s="70" t="n"/>
      <c r="M320" s="70" t="n"/>
      <c r="N320" s="70" t="n"/>
      <c r="O320" s="70" t="n"/>
      <c r="P320" s="123" t="n"/>
      <c r="Q320" s="122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</row>
    <row r="321" ht="15.75" customHeight="1" s="339">
      <c r="A321" s="70" t="n"/>
      <c r="B321" s="70" t="n"/>
      <c r="C321" s="70" t="n"/>
      <c r="D321" s="70" t="n"/>
      <c r="E321" s="70" t="n"/>
      <c r="F321" s="70" t="n"/>
      <c r="G321" s="120" t="n"/>
      <c r="H321" s="121" t="n"/>
      <c r="I321" s="122" t="n"/>
      <c r="J321" s="70" t="n"/>
      <c r="K321" s="70" t="n"/>
      <c r="L321" s="70" t="n"/>
      <c r="M321" s="70" t="n"/>
      <c r="N321" s="70" t="n"/>
      <c r="O321" s="70" t="n"/>
      <c r="P321" s="123" t="n"/>
      <c r="Q321" s="122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</row>
    <row r="322" ht="15.75" customHeight="1" s="339">
      <c r="A322" s="70" t="n"/>
      <c r="B322" s="70" t="n"/>
      <c r="C322" s="70" t="n"/>
      <c r="D322" s="70" t="n"/>
      <c r="E322" s="70" t="n"/>
      <c r="F322" s="70" t="n"/>
      <c r="G322" s="120" t="n"/>
      <c r="H322" s="121" t="n"/>
      <c r="I322" s="122" t="n"/>
      <c r="J322" s="70" t="n"/>
      <c r="K322" s="70" t="n"/>
      <c r="L322" s="70" t="n"/>
      <c r="M322" s="70" t="n"/>
      <c r="N322" s="70" t="n"/>
      <c r="O322" s="70" t="n"/>
      <c r="P322" s="123" t="n"/>
      <c r="Q322" s="122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</row>
    <row r="323" ht="15.75" customHeight="1" s="339">
      <c r="A323" s="70" t="n"/>
      <c r="B323" s="70" t="n"/>
      <c r="C323" s="70" t="n"/>
      <c r="D323" s="70" t="n"/>
      <c r="E323" s="70" t="n"/>
      <c r="F323" s="70" t="n"/>
      <c r="G323" s="120" t="n"/>
      <c r="H323" s="121" t="n"/>
      <c r="I323" s="122" t="n"/>
      <c r="J323" s="70" t="n"/>
      <c r="K323" s="70" t="n"/>
      <c r="L323" s="70" t="n"/>
      <c r="M323" s="70" t="n"/>
      <c r="N323" s="70" t="n"/>
      <c r="O323" s="70" t="n"/>
      <c r="P323" s="123" t="n"/>
      <c r="Q323" s="122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</row>
    <row r="324" ht="15.75" customHeight="1" s="339">
      <c r="A324" s="70" t="n"/>
      <c r="B324" s="70" t="n"/>
      <c r="C324" s="70" t="n"/>
      <c r="D324" s="70" t="n"/>
      <c r="E324" s="70" t="n"/>
      <c r="F324" s="70" t="n"/>
      <c r="G324" s="120" t="n"/>
      <c r="H324" s="121" t="n"/>
      <c r="I324" s="122" t="n"/>
      <c r="J324" s="70" t="n"/>
      <c r="K324" s="70" t="n"/>
      <c r="L324" s="70" t="n"/>
      <c r="M324" s="70" t="n"/>
      <c r="N324" s="70" t="n"/>
      <c r="O324" s="70" t="n"/>
      <c r="P324" s="123" t="n"/>
      <c r="Q324" s="122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</row>
    <row r="325" ht="15.75" customHeight="1" s="339">
      <c r="A325" s="70" t="n"/>
      <c r="B325" s="70" t="n"/>
      <c r="C325" s="70" t="n"/>
      <c r="D325" s="70" t="n"/>
      <c r="E325" s="70" t="n"/>
      <c r="F325" s="70" t="n"/>
      <c r="G325" s="120" t="n"/>
      <c r="H325" s="121" t="n"/>
      <c r="I325" s="122" t="n"/>
      <c r="J325" s="70" t="n"/>
      <c r="K325" s="70" t="n"/>
      <c r="L325" s="70" t="n"/>
      <c r="M325" s="70" t="n"/>
      <c r="N325" s="70" t="n"/>
      <c r="O325" s="70" t="n"/>
      <c r="P325" s="123" t="n"/>
      <c r="Q325" s="122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</row>
    <row r="326" ht="15.75" customHeight="1" s="339">
      <c r="A326" s="70" t="n"/>
      <c r="B326" s="70" t="n"/>
      <c r="C326" s="70" t="n"/>
      <c r="D326" s="70" t="n"/>
      <c r="E326" s="70" t="n"/>
      <c r="F326" s="70" t="n"/>
      <c r="G326" s="120" t="n"/>
      <c r="H326" s="121" t="n"/>
      <c r="I326" s="122" t="n"/>
      <c r="J326" s="70" t="n"/>
      <c r="K326" s="70" t="n"/>
      <c r="L326" s="70" t="n"/>
      <c r="M326" s="70" t="n"/>
      <c r="N326" s="70" t="n"/>
      <c r="O326" s="70" t="n"/>
      <c r="P326" s="123" t="n"/>
      <c r="Q326" s="122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</row>
    <row r="327" ht="15.75" customHeight="1" s="339">
      <c r="A327" s="70" t="n"/>
      <c r="B327" s="70" t="n"/>
      <c r="C327" s="70" t="n"/>
      <c r="D327" s="70" t="n"/>
      <c r="E327" s="70" t="n"/>
      <c r="F327" s="70" t="n"/>
      <c r="G327" s="120" t="n"/>
      <c r="H327" s="121" t="n"/>
      <c r="I327" s="122" t="n"/>
      <c r="J327" s="70" t="n"/>
      <c r="K327" s="70" t="n"/>
      <c r="L327" s="70" t="n"/>
      <c r="M327" s="70" t="n"/>
      <c r="N327" s="70" t="n"/>
      <c r="O327" s="70" t="n"/>
      <c r="P327" s="123" t="n"/>
      <c r="Q327" s="122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</row>
    <row r="328" ht="15.75" customHeight="1" s="339">
      <c r="A328" s="70" t="n"/>
      <c r="B328" s="70" t="n"/>
      <c r="C328" s="70" t="n"/>
      <c r="D328" s="70" t="n"/>
      <c r="E328" s="70" t="n"/>
      <c r="F328" s="70" t="n"/>
      <c r="G328" s="120" t="n"/>
      <c r="H328" s="121" t="n"/>
      <c r="I328" s="122" t="n"/>
      <c r="J328" s="70" t="n"/>
      <c r="K328" s="70" t="n"/>
      <c r="L328" s="70" t="n"/>
      <c r="M328" s="70" t="n"/>
      <c r="N328" s="70" t="n"/>
      <c r="O328" s="70" t="n"/>
      <c r="P328" s="123" t="n"/>
      <c r="Q328" s="122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</row>
    <row r="329" ht="15.75" customHeight="1" s="339">
      <c r="A329" s="70" t="n"/>
      <c r="B329" s="70" t="n"/>
      <c r="C329" s="70" t="n"/>
      <c r="D329" s="70" t="n"/>
      <c r="E329" s="70" t="n"/>
      <c r="F329" s="70" t="n"/>
      <c r="G329" s="120" t="n"/>
      <c r="H329" s="121" t="n"/>
      <c r="I329" s="122" t="n"/>
      <c r="J329" s="70" t="n"/>
      <c r="K329" s="70" t="n"/>
      <c r="L329" s="70" t="n"/>
      <c r="M329" s="70" t="n"/>
      <c r="N329" s="70" t="n"/>
      <c r="O329" s="70" t="n"/>
      <c r="P329" s="123" t="n"/>
      <c r="Q329" s="122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</row>
    <row r="330" ht="15.75" customHeight="1" s="339">
      <c r="A330" s="70" t="n"/>
      <c r="B330" s="70" t="n"/>
      <c r="C330" s="70" t="n"/>
      <c r="D330" s="70" t="n"/>
      <c r="E330" s="70" t="n"/>
      <c r="F330" s="70" t="n"/>
      <c r="G330" s="120" t="n"/>
      <c r="H330" s="121" t="n"/>
      <c r="I330" s="122" t="n"/>
      <c r="J330" s="70" t="n"/>
      <c r="K330" s="70" t="n"/>
      <c r="L330" s="70" t="n"/>
      <c r="M330" s="70" t="n"/>
      <c r="N330" s="70" t="n"/>
      <c r="O330" s="70" t="n"/>
      <c r="P330" s="123" t="n"/>
      <c r="Q330" s="122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</row>
    <row r="331" ht="15.75" customHeight="1" s="339">
      <c r="A331" s="70" t="n"/>
      <c r="B331" s="70" t="n"/>
      <c r="C331" s="70" t="n"/>
      <c r="D331" s="70" t="n"/>
      <c r="E331" s="70" t="n"/>
      <c r="F331" s="70" t="n"/>
      <c r="G331" s="120" t="n"/>
      <c r="H331" s="121" t="n"/>
      <c r="I331" s="122" t="n"/>
      <c r="J331" s="70" t="n"/>
      <c r="K331" s="70" t="n"/>
      <c r="L331" s="70" t="n"/>
      <c r="M331" s="70" t="n"/>
      <c r="N331" s="70" t="n"/>
      <c r="O331" s="70" t="n"/>
      <c r="P331" s="123" t="n"/>
      <c r="Q331" s="122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</row>
    <row r="332" ht="15.75" customHeight="1" s="339">
      <c r="A332" s="70" t="n"/>
      <c r="B332" s="70" t="n"/>
      <c r="C332" s="70" t="n"/>
      <c r="D332" s="70" t="n"/>
      <c r="E332" s="70" t="n"/>
      <c r="F332" s="70" t="n"/>
      <c r="G332" s="120" t="n"/>
      <c r="H332" s="121" t="n"/>
      <c r="I332" s="122" t="n"/>
      <c r="J332" s="70" t="n"/>
      <c r="K332" s="70" t="n"/>
      <c r="L332" s="70" t="n"/>
      <c r="M332" s="70" t="n"/>
      <c r="N332" s="70" t="n"/>
      <c r="O332" s="70" t="n"/>
      <c r="P332" s="123" t="n"/>
      <c r="Q332" s="122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</row>
    <row r="333" ht="15.75" customHeight="1" s="339">
      <c r="A333" s="70" t="n"/>
      <c r="B333" s="70" t="n"/>
      <c r="C333" s="70" t="n"/>
      <c r="D333" s="70" t="n"/>
      <c r="E333" s="70" t="n"/>
      <c r="F333" s="70" t="n"/>
      <c r="G333" s="120" t="n"/>
      <c r="H333" s="121" t="n"/>
      <c r="I333" s="122" t="n"/>
      <c r="J333" s="70" t="n"/>
      <c r="K333" s="70" t="n"/>
      <c r="L333" s="70" t="n"/>
      <c r="M333" s="70" t="n"/>
      <c r="N333" s="70" t="n"/>
      <c r="O333" s="70" t="n"/>
      <c r="P333" s="123" t="n"/>
      <c r="Q333" s="122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</row>
    <row r="334" ht="15.75" customHeight="1" s="339">
      <c r="A334" s="70" t="n"/>
      <c r="B334" s="70" t="n"/>
      <c r="C334" s="70" t="n"/>
      <c r="D334" s="70" t="n"/>
      <c r="E334" s="70" t="n"/>
      <c r="F334" s="70" t="n"/>
      <c r="G334" s="120" t="n"/>
      <c r="H334" s="121" t="n"/>
      <c r="I334" s="122" t="n"/>
      <c r="J334" s="70" t="n"/>
      <c r="K334" s="70" t="n"/>
      <c r="L334" s="70" t="n"/>
      <c r="M334" s="70" t="n"/>
      <c r="N334" s="70" t="n"/>
      <c r="O334" s="70" t="n"/>
      <c r="P334" s="123" t="n"/>
      <c r="Q334" s="122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</row>
    <row r="335" ht="15.75" customHeight="1" s="339">
      <c r="A335" s="70" t="n"/>
      <c r="B335" s="70" t="n"/>
      <c r="C335" s="70" t="n"/>
      <c r="D335" s="70" t="n"/>
      <c r="E335" s="70" t="n"/>
      <c r="F335" s="70" t="n"/>
      <c r="G335" s="120" t="n"/>
      <c r="H335" s="121" t="n"/>
      <c r="I335" s="122" t="n"/>
      <c r="J335" s="70" t="n"/>
      <c r="K335" s="70" t="n"/>
      <c r="L335" s="70" t="n"/>
      <c r="M335" s="70" t="n"/>
      <c r="N335" s="70" t="n"/>
      <c r="O335" s="70" t="n"/>
      <c r="P335" s="123" t="n"/>
      <c r="Q335" s="122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</row>
    <row r="336" ht="15.75" customHeight="1" s="339">
      <c r="A336" s="70" t="n"/>
      <c r="B336" s="70" t="n"/>
      <c r="C336" s="70" t="n"/>
      <c r="D336" s="70" t="n"/>
      <c r="E336" s="70" t="n"/>
      <c r="F336" s="70" t="n"/>
      <c r="G336" s="120" t="n"/>
      <c r="H336" s="121" t="n"/>
      <c r="I336" s="122" t="n"/>
      <c r="J336" s="70" t="n"/>
      <c r="K336" s="70" t="n"/>
      <c r="L336" s="70" t="n"/>
      <c r="M336" s="70" t="n"/>
      <c r="N336" s="70" t="n"/>
      <c r="O336" s="70" t="n"/>
      <c r="P336" s="123" t="n"/>
      <c r="Q336" s="122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</row>
    <row r="337" ht="15.75" customHeight="1" s="339">
      <c r="A337" s="70" t="n"/>
      <c r="B337" s="70" t="n"/>
      <c r="C337" s="70" t="n"/>
      <c r="D337" s="70" t="n"/>
      <c r="E337" s="70" t="n"/>
      <c r="F337" s="70" t="n"/>
      <c r="G337" s="120" t="n"/>
      <c r="H337" s="121" t="n"/>
      <c r="I337" s="122" t="n"/>
      <c r="J337" s="70" t="n"/>
      <c r="K337" s="70" t="n"/>
      <c r="L337" s="70" t="n"/>
      <c r="M337" s="70" t="n"/>
      <c r="N337" s="70" t="n"/>
      <c r="O337" s="70" t="n"/>
      <c r="P337" s="123" t="n"/>
      <c r="Q337" s="122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</row>
    <row r="338" ht="15.75" customHeight="1" s="339">
      <c r="A338" s="70" t="n"/>
      <c r="B338" s="70" t="n"/>
      <c r="C338" s="70" t="n"/>
      <c r="D338" s="70" t="n"/>
      <c r="E338" s="70" t="n"/>
      <c r="F338" s="70" t="n"/>
      <c r="G338" s="120" t="n"/>
      <c r="H338" s="121" t="n"/>
      <c r="I338" s="122" t="n"/>
      <c r="J338" s="70" t="n"/>
      <c r="K338" s="70" t="n"/>
      <c r="L338" s="70" t="n"/>
      <c r="M338" s="70" t="n"/>
      <c r="N338" s="70" t="n"/>
      <c r="O338" s="70" t="n"/>
      <c r="P338" s="123" t="n"/>
      <c r="Q338" s="122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</row>
    <row r="339" ht="15.75" customHeight="1" s="339">
      <c r="A339" s="70" t="n"/>
      <c r="B339" s="70" t="n"/>
      <c r="C339" s="70" t="n"/>
      <c r="D339" s="70" t="n"/>
      <c r="E339" s="70" t="n"/>
      <c r="F339" s="70" t="n"/>
      <c r="G339" s="120" t="n"/>
      <c r="H339" s="121" t="n"/>
      <c r="I339" s="122" t="n"/>
      <c r="J339" s="70" t="n"/>
      <c r="K339" s="70" t="n"/>
      <c r="L339" s="70" t="n"/>
      <c r="M339" s="70" t="n"/>
      <c r="N339" s="70" t="n"/>
      <c r="O339" s="70" t="n"/>
      <c r="P339" s="123" t="n"/>
      <c r="Q339" s="122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</row>
    <row r="340" ht="15.75" customHeight="1" s="339">
      <c r="A340" s="70" t="n"/>
      <c r="B340" s="70" t="n"/>
      <c r="C340" s="70" t="n"/>
      <c r="D340" s="70" t="n"/>
      <c r="E340" s="70" t="n"/>
      <c r="F340" s="70" t="n"/>
      <c r="G340" s="120" t="n"/>
      <c r="H340" s="121" t="n"/>
      <c r="I340" s="122" t="n"/>
      <c r="J340" s="70" t="n"/>
      <c r="K340" s="70" t="n"/>
      <c r="L340" s="70" t="n"/>
      <c r="M340" s="70" t="n"/>
      <c r="N340" s="70" t="n"/>
      <c r="O340" s="70" t="n"/>
      <c r="P340" s="123" t="n"/>
      <c r="Q340" s="122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</row>
    <row r="341" ht="15.75" customHeight="1" s="339">
      <c r="A341" s="70" t="n"/>
      <c r="B341" s="70" t="n"/>
      <c r="C341" s="70" t="n"/>
      <c r="D341" s="70" t="n"/>
      <c r="E341" s="70" t="n"/>
      <c r="F341" s="70" t="n"/>
      <c r="G341" s="120" t="n"/>
      <c r="H341" s="121" t="n"/>
      <c r="I341" s="122" t="n"/>
      <c r="J341" s="70" t="n"/>
      <c r="K341" s="70" t="n"/>
      <c r="L341" s="70" t="n"/>
      <c r="M341" s="70" t="n"/>
      <c r="N341" s="70" t="n"/>
      <c r="O341" s="70" t="n"/>
      <c r="P341" s="123" t="n"/>
      <c r="Q341" s="122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</row>
    <row r="342" ht="15.75" customHeight="1" s="339">
      <c r="A342" s="70" t="n"/>
      <c r="B342" s="70" t="n"/>
      <c r="C342" s="70" t="n"/>
      <c r="D342" s="70" t="n"/>
      <c r="E342" s="70" t="n"/>
      <c r="F342" s="70" t="n"/>
      <c r="G342" s="120" t="n"/>
      <c r="H342" s="121" t="n"/>
      <c r="I342" s="122" t="n"/>
      <c r="J342" s="70" t="n"/>
      <c r="K342" s="70" t="n"/>
      <c r="L342" s="70" t="n"/>
      <c r="M342" s="70" t="n"/>
      <c r="N342" s="70" t="n"/>
      <c r="O342" s="70" t="n"/>
      <c r="P342" s="123" t="n"/>
      <c r="Q342" s="122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</row>
    <row r="343" ht="15.75" customHeight="1" s="339">
      <c r="A343" s="70" t="n"/>
      <c r="B343" s="70" t="n"/>
      <c r="C343" s="70" t="n"/>
      <c r="D343" s="70" t="n"/>
      <c r="E343" s="70" t="n"/>
      <c r="F343" s="70" t="n"/>
      <c r="G343" s="120" t="n"/>
      <c r="H343" s="121" t="n"/>
      <c r="I343" s="122" t="n"/>
      <c r="J343" s="70" t="n"/>
      <c r="K343" s="70" t="n"/>
      <c r="L343" s="70" t="n"/>
      <c r="M343" s="70" t="n"/>
      <c r="N343" s="70" t="n"/>
      <c r="O343" s="70" t="n"/>
      <c r="P343" s="123" t="n"/>
      <c r="Q343" s="122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</row>
    <row r="344" ht="15.75" customHeight="1" s="339">
      <c r="A344" s="70" t="n"/>
      <c r="B344" s="70" t="n"/>
      <c r="C344" s="70" t="n"/>
      <c r="D344" s="70" t="n"/>
      <c r="E344" s="70" t="n"/>
      <c r="F344" s="70" t="n"/>
      <c r="G344" s="120" t="n"/>
      <c r="H344" s="121" t="n"/>
      <c r="I344" s="122" t="n"/>
      <c r="J344" s="70" t="n"/>
      <c r="K344" s="70" t="n"/>
      <c r="L344" s="70" t="n"/>
      <c r="M344" s="70" t="n"/>
      <c r="N344" s="70" t="n"/>
      <c r="O344" s="70" t="n"/>
      <c r="P344" s="123" t="n"/>
      <c r="Q344" s="122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</row>
    <row r="345" ht="15.75" customHeight="1" s="339">
      <c r="A345" s="70" t="n"/>
      <c r="B345" s="70" t="n"/>
      <c r="C345" s="70" t="n"/>
      <c r="D345" s="70" t="n"/>
      <c r="E345" s="70" t="n"/>
      <c r="F345" s="70" t="n"/>
      <c r="G345" s="120" t="n"/>
      <c r="H345" s="121" t="n"/>
      <c r="I345" s="122" t="n"/>
      <c r="J345" s="70" t="n"/>
      <c r="K345" s="70" t="n"/>
      <c r="L345" s="70" t="n"/>
      <c r="M345" s="70" t="n"/>
      <c r="N345" s="70" t="n"/>
      <c r="O345" s="70" t="n"/>
      <c r="P345" s="123" t="n"/>
      <c r="Q345" s="122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</row>
    <row r="346" ht="15.75" customHeight="1" s="339">
      <c r="A346" s="70" t="n"/>
      <c r="B346" s="70" t="n"/>
      <c r="C346" s="70" t="n"/>
      <c r="D346" s="70" t="n"/>
      <c r="E346" s="70" t="n"/>
      <c r="F346" s="70" t="n"/>
      <c r="G346" s="120" t="n"/>
      <c r="H346" s="121" t="n"/>
      <c r="I346" s="122" t="n"/>
      <c r="J346" s="70" t="n"/>
      <c r="K346" s="70" t="n"/>
      <c r="L346" s="70" t="n"/>
      <c r="M346" s="70" t="n"/>
      <c r="N346" s="70" t="n"/>
      <c r="O346" s="70" t="n"/>
      <c r="P346" s="123" t="n"/>
      <c r="Q346" s="122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</row>
    <row r="347" ht="15.75" customHeight="1" s="339">
      <c r="A347" s="70" t="n"/>
      <c r="B347" s="70" t="n"/>
      <c r="C347" s="70" t="n"/>
      <c r="D347" s="70" t="n"/>
      <c r="E347" s="70" t="n"/>
      <c r="F347" s="70" t="n"/>
      <c r="G347" s="120" t="n"/>
      <c r="H347" s="121" t="n"/>
      <c r="I347" s="122" t="n"/>
      <c r="J347" s="70" t="n"/>
      <c r="K347" s="70" t="n"/>
      <c r="L347" s="70" t="n"/>
      <c r="M347" s="70" t="n"/>
      <c r="N347" s="70" t="n"/>
      <c r="O347" s="70" t="n"/>
      <c r="P347" s="123" t="n"/>
      <c r="Q347" s="122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</row>
    <row r="348" ht="15.75" customHeight="1" s="339">
      <c r="A348" s="70" t="n"/>
      <c r="B348" s="70" t="n"/>
      <c r="C348" s="70" t="n"/>
      <c r="D348" s="70" t="n"/>
      <c r="E348" s="70" t="n"/>
      <c r="F348" s="70" t="n"/>
      <c r="G348" s="120" t="n"/>
      <c r="H348" s="121" t="n"/>
      <c r="I348" s="122" t="n"/>
      <c r="J348" s="70" t="n"/>
      <c r="K348" s="70" t="n"/>
      <c r="L348" s="70" t="n"/>
      <c r="M348" s="70" t="n"/>
      <c r="N348" s="70" t="n"/>
      <c r="O348" s="70" t="n"/>
      <c r="P348" s="123" t="n"/>
      <c r="Q348" s="122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</row>
    <row r="349" ht="15.75" customHeight="1" s="339">
      <c r="A349" s="70" t="n"/>
      <c r="B349" s="70" t="n"/>
      <c r="C349" s="70" t="n"/>
      <c r="D349" s="70" t="n"/>
      <c r="E349" s="70" t="n"/>
      <c r="F349" s="70" t="n"/>
      <c r="G349" s="120" t="n"/>
      <c r="H349" s="121" t="n"/>
      <c r="I349" s="122" t="n"/>
      <c r="J349" s="70" t="n"/>
      <c r="K349" s="70" t="n"/>
      <c r="L349" s="70" t="n"/>
      <c r="M349" s="70" t="n"/>
      <c r="N349" s="70" t="n"/>
      <c r="O349" s="70" t="n"/>
      <c r="P349" s="123" t="n"/>
      <c r="Q349" s="122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</row>
    <row r="350" ht="15.75" customHeight="1" s="339">
      <c r="A350" s="70" t="n"/>
      <c r="B350" s="70" t="n"/>
      <c r="C350" s="70" t="n"/>
      <c r="D350" s="70" t="n"/>
      <c r="E350" s="70" t="n"/>
      <c r="F350" s="70" t="n"/>
      <c r="G350" s="120" t="n"/>
      <c r="H350" s="121" t="n"/>
      <c r="I350" s="122" t="n"/>
      <c r="J350" s="70" t="n"/>
      <c r="K350" s="70" t="n"/>
      <c r="L350" s="70" t="n"/>
      <c r="M350" s="70" t="n"/>
      <c r="N350" s="70" t="n"/>
      <c r="O350" s="70" t="n"/>
      <c r="P350" s="123" t="n"/>
      <c r="Q350" s="122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</row>
    <row r="351" ht="15.75" customHeight="1" s="339">
      <c r="A351" s="70" t="n"/>
      <c r="B351" s="70" t="n"/>
      <c r="C351" s="70" t="n"/>
      <c r="D351" s="70" t="n"/>
      <c r="E351" s="70" t="n"/>
      <c r="F351" s="70" t="n"/>
      <c r="G351" s="120" t="n"/>
      <c r="H351" s="121" t="n"/>
      <c r="I351" s="122" t="n"/>
      <c r="J351" s="70" t="n"/>
      <c r="K351" s="70" t="n"/>
      <c r="L351" s="70" t="n"/>
      <c r="M351" s="70" t="n"/>
      <c r="N351" s="70" t="n"/>
      <c r="O351" s="70" t="n"/>
      <c r="P351" s="123" t="n"/>
      <c r="Q351" s="122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</row>
    <row r="352" ht="15.75" customHeight="1" s="339">
      <c r="A352" s="70" t="n"/>
      <c r="B352" s="70" t="n"/>
      <c r="C352" s="70" t="n"/>
      <c r="D352" s="70" t="n"/>
      <c r="E352" s="70" t="n"/>
      <c r="F352" s="70" t="n"/>
      <c r="G352" s="120" t="n"/>
      <c r="H352" s="121" t="n"/>
      <c r="I352" s="122" t="n"/>
      <c r="J352" s="70" t="n"/>
      <c r="K352" s="70" t="n"/>
      <c r="L352" s="70" t="n"/>
      <c r="M352" s="70" t="n"/>
      <c r="N352" s="70" t="n"/>
      <c r="O352" s="70" t="n"/>
      <c r="P352" s="123" t="n"/>
      <c r="Q352" s="122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</row>
    <row r="353" ht="15.75" customHeight="1" s="339">
      <c r="A353" s="70" t="n"/>
      <c r="B353" s="70" t="n"/>
      <c r="C353" s="70" t="n"/>
      <c r="D353" s="70" t="n"/>
      <c r="E353" s="70" t="n"/>
      <c r="F353" s="70" t="n"/>
      <c r="G353" s="120" t="n"/>
      <c r="H353" s="121" t="n"/>
      <c r="I353" s="122" t="n"/>
      <c r="J353" s="70" t="n"/>
      <c r="K353" s="70" t="n"/>
      <c r="L353" s="70" t="n"/>
      <c r="M353" s="70" t="n"/>
      <c r="N353" s="70" t="n"/>
      <c r="O353" s="70" t="n"/>
      <c r="P353" s="123" t="n"/>
      <c r="Q353" s="122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</row>
    <row r="354" ht="15.75" customHeight="1" s="339">
      <c r="A354" s="70" t="n"/>
      <c r="B354" s="70" t="n"/>
      <c r="C354" s="70" t="n"/>
      <c r="D354" s="70" t="n"/>
      <c r="E354" s="70" t="n"/>
      <c r="F354" s="70" t="n"/>
      <c r="G354" s="120" t="n"/>
      <c r="H354" s="121" t="n"/>
      <c r="I354" s="122" t="n"/>
      <c r="J354" s="70" t="n"/>
      <c r="K354" s="70" t="n"/>
      <c r="L354" s="70" t="n"/>
      <c r="M354" s="70" t="n"/>
      <c r="N354" s="70" t="n"/>
      <c r="O354" s="70" t="n"/>
      <c r="P354" s="123" t="n"/>
      <c r="Q354" s="122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</row>
    <row r="355" ht="15.75" customHeight="1" s="339">
      <c r="A355" s="70" t="n"/>
      <c r="B355" s="70" t="n"/>
      <c r="C355" s="70" t="n"/>
      <c r="D355" s="70" t="n"/>
      <c r="E355" s="70" t="n"/>
      <c r="F355" s="70" t="n"/>
      <c r="G355" s="120" t="n"/>
      <c r="H355" s="121" t="n"/>
      <c r="I355" s="122" t="n"/>
      <c r="J355" s="70" t="n"/>
      <c r="K355" s="70" t="n"/>
      <c r="L355" s="70" t="n"/>
      <c r="M355" s="70" t="n"/>
      <c r="N355" s="70" t="n"/>
      <c r="O355" s="70" t="n"/>
      <c r="P355" s="123" t="n"/>
      <c r="Q355" s="122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</row>
    <row r="356" ht="15.75" customHeight="1" s="339">
      <c r="A356" s="70" t="n"/>
      <c r="B356" s="70" t="n"/>
      <c r="C356" s="70" t="n"/>
      <c r="D356" s="70" t="n"/>
      <c r="E356" s="70" t="n"/>
      <c r="F356" s="70" t="n"/>
      <c r="G356" s="120" t="n"/>
      <c r="H356" s="121" t="n"/>
      <c r="I356" s="122" t="n"/>
      <c r="J356" s="70" t="n"/>
      <c r="K356" s="70" t="n"/>
      <c r="L356" s="70" t="n"/>
      <c r="M356" s="70" t="n"/>
      <c r="N356" s="70" t="n"/>
      <c r="O356" s="70" t="n"/>
      <c r="P356" s="123" t="n"/>
      <c r="Q356" s="122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</row>
    <row r="357" ht="15.75" customHeight="1" s="339">
      <c r="A357" s="70" t="n"/>
      <c r="B357" s="70" t="n"/>
      <c r="C357" s="70" t="n"/>
      <c r="D357" s="70" t="n"/>
      <c r="E357" s="70" t="n"/>
      <c r="F357" s="70" t="n"/>
      <c r="G357" s="120" t="n"/>
      <c r="H357" s="121" t="n"/>
      <c r="I357" s="122" t="n"/>
      <c r="J357" s="70" t="n"/>
      <c r="K357" s="70" t="n"/>
      <c r="L357" s="70" t="n"/>
      <c r="M357" s="70" t="n"/>
      <c r="N357" s="70" t="n"/>
      <c r="O357" s="70" t="n"/>
      <c r="P357" s="123" t="n"/>
      <c r="Q357" s="122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</row>
    <row r="358" ht="15.75" customHeight="1" s="339">
      <c r="A358" s="70" t="n"/>
      <c r="B358" s="70" t="n"/>
      <c r="C358" s="70" t="n"/>
      <c r="D358" s="70" t="n"/>
      <c r="E358" s="70" t="n"/>
      <c r="F358" s="70" t="n"/>
      <c r="G358" s="120" t="n"/>
      <c r="H358" s="121" t="n"/>
      <c r="I358" s="122" t="n"/>
      <c r="J358" s="70" t="n"/>
      <c r="K358" s="70" t="n"/>
      <c r="L358" s="70" t="n"/>
      <c r="M358" s="70" t="n"/>
      <c r="N358" s="70" t="n"/>
      <c r="O358" s="70" t="n"/>
      <c r="P358" s="123" t="n"/>
      <c r="Q358" s="122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</row>
    <row r="359" ht="15.75" customHeight="1" s="339">
      <c r="A359" s="70" t="n"/>
      <c r="B359" s="70" t="n"/>
      <c r="C359" s="70" t="n"/>
      <c r="D359" s="70" t="n"/>
      <c r="E359" s="70" t="n"/>
      <c r="F359" s="70" t="n"/>
      <c r="G359" s="120" t="n"/>
      <c r="H359" s="121" t="n"/>
      <c r="I359" s="122" t="n"/>
      <c r="J359" s="70" t="n"/>
      <c r="K359" s="70" t="n"/>
      <c r="L359" s="70" t="n"/>
      <c r="M359" s="70" t="n"/>
      <c r="N359" s="70" t="n"/>
      <c r="O359" s="70" t="n"/>
      <c r="P359" s="123" t="n"/>
      <c r="Q359" s="122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</row>
    <row r="360" ht="15.75" customHeight="1" s="339">
      <c r="A360" s="70" t="n"/>
      <c r="B360" s="70" t="n"/>
      <c r="C360" s="70" t="n"/>
      <c r="D360" s="70" t="n"/>
      <c r="E360" s="70" t="n"/>
      <c r="F360" s="70" t="n"/>
      <c r="G360" s="120" t="n"/>
      <c r="H360" s="121" t="n"/>
      <c r="I360" s="122" t="n"/>
      <c r="J360" s="70" t="n"/>
      <c r="K360" s="70" t="n"/>
      <c r="L360" s="70" t="n"/>
      <c r="M360" s="70" t="n"/>
      <c r="N360" s="70" t="n"/>
      <c r="O360" s="70" t="n"/>
      <c r="P360" s="123" t="n"/>
      <c r="Q360" s="122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</row>
    <row r="361" ht="15.75" customHeight="1" s="339">
      <c r="A361" s="70" t="n"/>
      <c r="B361" s="70" t="n"/>
      <c r="C361" s="70" t="n"/>
      <c r="D361" s="70" t="n"/>
      <c r="E361" s="70" t="n"/>
      <c r="F361" s="70" t="n"/>
      <c r="G361" s="120" t="n"/>
      <c r="H361" s="121" t="n"/>
      <c r="I361" s="122" t="n"/>
      <c r="J361" s="70" t="n"/>
      <c r="K361" s="70" t="n"/>
      <c r="L361" s="70" t="n"/>
      <c r="M361" s="70" t="n"/>
      <c r="N361" s="70" t="n"/>
      <c r="O361" s="70" t="n"/>
      <c r="P361" s="123" t="n"/>
      <c r="Q361" s="122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</row>
    <row r="362" ht="15.75" customHeight="1" s="339">
      <c r="A362" s="70" t="n"/>
      <c r="B362" s="70" t="n"/>
      <c r="C362" s="70" t="n"/>
      <c r="D362" s="70" t="n"/>
      <c r="E362" s="70" t="n"/>
      <c r="F362" s="70" t="n"/>
      <c r="G362" s="120" t="n"/>
      <c r="H362" s="121" t="n"/>
      <c r="I362" s="122" t="n"/>
      <c r="J362" s="70" t="n"/>
      <c r="K362" s="70" t="n"/>
      <c r="L362" s="70" t="n"/>
      <c r="M362" s="70" t="n"/>
      <c r="N362" s="70" t="n"/>
      <c r="O362" s="70" t="n"/>
      <c r="P362" s="123" t="n"/>
      <c r="Q362" s="122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</row>
    <row r="363" ht="15.75" customHeight="1" s="339">
      <c r="A363" s="70" t="n"/>
      <c r="B363" s="70" t="n"/>
      <c r="C363" s="70" t="n"/>
      <c r="D363" s="70" t="n"/>
      <c r="E363" s="70" t="n"/>
      <c r="F363" s="70" t="n"/>
      <c r="G363" s="120" t="n"/>
      <c r="H363" s="121" t="n"/>
      <c r="I363" s="122" t="n"/>
      <c r="J363" s="70" t="n"/>
      <c r="K363" s="70" t="n"/>
      <c r="L363" s="70" t="n"/>
      <c r="M363" s="70" t="n"/>
      <c r="N363" s="70" t="n"/>
      <c r="O363" s="70" t="n"/>
      <c r="P363" s="123" t="n"/>
      <c r="Q363" s="122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</row>
    <row r="364" ht="15.75" customHeight="1" s="339">
      <c r="A364" s="70" t="n"/>
      <c r="B364" s="70" t="n"/>
      <c r="C364" s="70" t="n"/>
      <c r="D364" s="70" t="n"/>
      <c r="E364" s="70" t="n"/>
      <c r="F364" s="70" t="n"/>
      <c r="G364" s="120" t="n"/>
      <c r="H364" s="121" t="n"/>
      <c r="I364" s="122" t="n"/>
      <c r="J364" s="70" t="n"/>
      <c r="K364" s="70" t="n"/>
      <c r="L364" s="70" t="n"/>
      <c r="M364" s="70" t="n"/>
      <c r="N364" s="70" t="n"/>
      <c r="O364" s="70" t="n"/>
      <c r="P364" s="123" t="n"/>
      <c r="Q364" s="122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</row>
    <row r="365" ht="15.75" customHeight="1" s="339">
      <c r="A365" s="70" t="n"/>
      <c r="B365" s="70" t="n"/>
      <c r="C365" s="70" t="n"/>
      <c r="D365" s="70" t="n"/>
      <c r="E365" s="70" t="n"/>
      <c r="F365" s="70" t="n"/>
      <c r="G365" s="120" t="n"/>
      <c r="H365" s="121" t="n"/>
      <c r="I365" s="122" t="n"/>
      <c r="J365" s="70" t="n"/>
      <c r="K365" s="70" t="n"/>
      <c r="L365" s="70" t="n"/>
      <c r="M365" s="70" t="n"/>
      <c r="N365" s="70" t="n"/>
      <c r="O365" s="70" t="n"/>
      <c r="P365" s="123" t="n"/>
      <c r="Q365" s="122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</row>
    <row r="366" ht="15.75" customHeight="1" s="339">
      <c r="A366" s="70" t="n"/>
      <c r="B366" s="70" t="n"/>
      <c r="C366" s="70" t="n"/>
      <c r="D366" s="70" t="n"/>
      <c r="E366" s="70" t="n"/>
      <c r="F366" s="70" t="n"/>
      <c r="G366" s="120" t="n"/>
      <c r="H366" s="121" t="n"/>
      <c r="I366" s="122" t="n"/>
      <c r="J366" s="70" t="n"/>
      <c r="K366" s="70" t="n"/>
      <c r="L366" s="70" t="n"/>
      <c r="M366" s="70" t="n"/>
      <c r="N366" s="70" t="n"/>
      <c r="O366" s="70" t="n"/>
      <c r="P366" s="123" t="n"/>
      <c r="Q366" s="122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</row>
    <row r="367" ht="15.75" customHeight="1" s="339">
      <c r="A367" s="70" t="n"/>
      <c r="B367" s="70" t="n"/>
      <c r="C367" s="70" t="n"/>
      <c r="D367" s="70" t="n"/>
      <c r="E367" s="70" t="n"/>
      <c r="F367" s="70" t="n"/>
      <c r="G367" s="120" t="n"/>
      <c r="H367" s="121" t="n"/>
      <c r="I367" s="122" t="n"/>
      <c r="J367" s="70" t="n"/>
      <c r="K367" s="70" t="n"/>
      <c r="L367" s="70" t="n"/>
      <c r="M367" s="70" t="n"/>
      <c r="N367" s="70" t="n"/>
      <c r="O367" s="70" t="n"/>
      <c r="P367" s="123" t="n"/>
      <c r="Q367" s="122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</row>
    <row r="368" ht="15.75" customHeight="1" s="339">
      <c r="A368" s="70" t="n"/>
      <c r="B368" s="70" t="n"/>
      <c r="C368" s="70" t="n"/>
      <c r="D368" s="70" t="n"/>
      <c r="E368" s="70" t="n"/>
      <c r="F368" s="70" t="n"/>
      <c r="G368" s="120" t="n"/>
      <c r="H368" s="121" t="n"/>
      <c r="I368" s="122" t="n"/>
      <c r="J368" s="70" t="n"/>
      <c r="K368" s="70" t="n"/>
      <c r="L368" s="70" t="n"/>
      <c r="M368" s="70" t="n"/>
      <c r="N368" s="70" t="n"/>
      <c r="O368" s="70" t="n"/>
      <c r="P368" s="123" t="n"/>
      <c r="Q368" s="122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</row>
    <row r="369" ht="15.75" customHeight="1" s="339">
      <c r="A369" s="70" t="n"/>
      <c r="B369" s="70" t="n"/>
      <c r="C369" s="70" t="n"/>
      <c r="D369" s="70" t="n"/>
      <c r="E369" s="70" t="n"/>
      <c r="F369" s="70" t="n"/>
      <c r="G369" s="120" t="n"/>
      <c r="H369" s="121" t="n"/>
      <c r="I369" s="122" t="n"/>
      <c r="J369" s="70" t="n"/>
      <c r="K369" s="70" t="n"/>
      <c r="L369" s="70" t="n"/>
      <c r="M369" s="70" t="n"/>
      <c r="N369" s="70" t="n"/>
      <c r="O369" s="70" t="n"/>
      <c r="P369" s="123" t="n"/>
      <c r="Q369" s="122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</row>
    <row r="370" ht="15.75" customHeight="1" s="339">
      <c r="A370" s="70" t="n"/>
      <c r="B370" s="70" t="n"/>
      <c r="C370" s="70" t="n"/>
      <c r="D370" s="70" t="n"/>
      <c r="E370" s="70" t="n"/>
      <c r="F370" s="70" t="n"/>
      <c r="G370" s="120" t="n"/>
      <c r="H370" s="121" t="n"/>
      <c r="I370" s="122" t="n"/>
      <c r="J370" s="70" t="n"/>
      <c r="K370" s="70" t="n"/>
      <c r="L370" s="70" t="n"/>
      <c r="M370" s="70" t="n"/>
      <c r="N370" s="70" t="n"/>
      <c r="O370" s="70" t="n"/>
      <c r="P370" s="123" t="n"/>
      <c r="Q370" s="122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</row>
    <row r="371" ht="15.75" customHeight="1" s="339">
      <c r="A371" s="70" t="n"/>
      <c r="B371" s="70" t="n"/>
      <c r="C371" s="70" t="n"/>
      <c r="D371" s="70" t="n"/>
      <c r="E371" s="70" t="n"/>
      <c r="F371" s="70" t="n"/>
      <c r="G371" s="120" t="n"/>
      <c r="H371" s="121" t="n"/>
      <c r="I371" s="122" t="n"/>
      <c r="J371" s="70" t="n"/>
      <c r="K371" s="70" t="n"/>
      <c r="L371" s="70" t="n"/>
      <c r="M371" s="70" t="n"/>
      <c r="N371" s="70" t="n"/>
      <c r="O371" s="70" t="n"/>
      <c r="P371" s="123" t="n"/>
      <c r="Q371" s="122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</row>
    <row r="372" ht="15.75" customHeight="1" s="339">
      <c r="A372" s="70" t="n"/>
      <c r="B372" s="70" t="n"/>
      <c r="C372" s="70" t="n"/>
      <c r="D372" s="70" t="n"/>
      <c r="E372" s="70" t="n"/>
      <c r="F372" s="70" t="n"/>
      <c r="G372" s="120" t="n"/>
      <c r="H372" s="121" t="n"/>
      <c r="I372" s="122" t="n"/>
      <c r="J372" s="70" t="n"/>
      <c r="K372" s="70" t="n"/>
      <c r="L372" s="70" t="n"/>
      <c r="M372" s="70" t="n"/>
      <c r="N372" s="70" t="n"/>
      <c r="O372" s="70" t="n"/>
      <c r="P372" s="123" t="n"/>
      <c r="Q372" s="122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</row>
    <row r="373" ht="15.75" customHeight="1" s="339">
      <c r="A373" s="70" t="n"/>
      <c r="B373" s="70" t="n"/>
      <c r="C373" s="70" t="n"/>
      <c r="D373" s="70" t="n"/>
      <c r="E373" s="70" t="n"/>
      <c r="F373" s="70" t="n"/>
      <c r="G373" s="120" t="n"/>
      <c r="H373" s="121" t="n"/>
      <c r="I373" s="122" t="n"/>
      <c r="J373" s="70" t="n"/>
      <c r="K373" s="70" t="n"/>
      <c r="L373" s="70" t="n"/>
      <c r="M373" s="70" t="n"/>
      <c r="N373" s="70" t="n"/>
      <c r="O373" s="70" t="n"/>
      <c r="P373" s="123" t="n"/>
      <c r="Q373" s="122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</row>
    <row r="374" ht="15.75" customHeight="1" s="339">
      <c r="A374" s="70" t="n"/>
      <c r="B374" s="70" t="n"/>
      <c r="C374" s="70" t="n"/>
      <c r="D374" s="70" t="n"/>
      <c r="E374" s="70" t="n"/>
      <c r="F374" s="70" t="n"/>
      <c r="G374" s="120" t="n"/>
      <c r="H374" s="121" t="n"/>
      <c r="I374" s="122" t="n"/>
      <c r="J374" s="70" t="n"/>
      <c r="K374" s="70" t="n"/>
      <c r="L374" s="70" t="n"/>
      <c r="M374" s="70" t="n"/>
      <c r="N374" s="70" t="n"/>
      <c r="O374" s="70" t="n"/>
      <c r="P374" s="123" t="n"/>
      <c r="Q374" s="122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</row>
    <row r="375" ht="15.75" customHeight="1" s="339">
      <c r="A375" s="70" t="n"/>
      <c r="B375" s="70" t="n"/>
      <c r="C375" s="70" t="n"/>
      <c r="D375" s="70" t="n"/>
      <c r="E375" s="70" t="n"/>
      <c r="F375" s="70" t="n"/>
      <c r="G375" s="120" t="n"/>
      <c r="H375" s="121" t="n"/>
      <c r="I375" s="122" t="n"/>
      <c r="J375" s="70" t="n"/>
      <c r="K375" s="70" t="n"/>
      <c r="L375" s="70" t="n"/>
      <c r="M375" s="70" t="n"/>
      <c r="N375" s="70" t="n"/>
      <c r="O375" s="70" t="n"/>
      <c r="P375" s="123" t="n"/>
      <c r="Q375" s="122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</row>
    <row r="376" ht="15.75" customHeight="1" s="339">
      <c r="A376" s="70" t="n"/>
      <c r="B376" s="70" t="n"/>
      <c r="C376" s="70" t="n"/>
      <c r="D376" s="70" t="n"/>
      <c r="E376" s="70" t="n"/>
      <c r="F376" s="70" t="n"/>
      <c r="G376" s="120" t="n"/>
      <c r="H376" s="121" t="n"/>
      <c r="I376" s="122" t="n"/>
      <c r="J376" s="70" t="n"/>
      <c r="K376" s="70" t="n"/>
      <c r="L376" s="70" t="n"/>
      <c r="M376" s="70" t="n"/>
      <c r="N376" s="70" t="n"/>
      <c r="O376" s="70" t="n"/>
      <c r="P376" s="123" t="n"/>
      <c r="Q376" s="122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</row>
    <row r="377" ht="15.75" customHeight="1" s="339">
      <c r="A377" s="70" t="n"/>
      <c r="B377" s="70" t="n"/>
      <c r="C377" s="70" t="n"/>
      <c r="D377" s="70" t="n"/>
      <c r="E377" s="70" t="n"/>
      <c r="F377" s="70" t="n"/>
      <c r="G377" s="120" t="n"/>
      <c r="H377" s="121" t="n"/>
      <c r="I377" s="122" t="n"/>
      <c r="J377" s="70" t="n"/>
      <c r="K377" s="70" t="n"/>
      <c r="L377" s="70" t="n"/>
      <c r="M377" s="70" t="n"/>
      <c r="N377" s="70" t="n"/>
      <c r="O377" s="70" t="n"/>
      <c r="P377" s="123" t="n"/>
      <c r="Q377" s="122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</row>
    <row r="378" ht="15.75" customHeight="1" s="339">
      <c r="A378" s="70" t="n"/>
      <c r="B378" s="70" t="n"/>
      <c r="C378" s="70" t="n"/>
      <c r="D378" s="70" t="n"/>
      <c r="E378" s="70" t="n"/>
      <c r="F378" s="70" t="n"/>
      <c r="G378" s="120" t="n"/>
      <c r="H378" s="121" t="n"/>
      <c r="I378" s="122" t="n"/>
      <c r="J378" s="70" t="n"/>
      <c r="K378" s="70" t="n"/>
      <c r="L378" s="70" t="n"/>
      <c r="M378" s="70" t="n"/>
      <c r="N378" s="70" t="n"/>
      <c r="O378" s="70" t="n"/>
      <c r="P378" s="123" t="n"/>
      <c r="Q378" s="122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</row>
    <row r="379" ht="15.75" customHeight="1" s="339">
      <c r="A379" s="70" t="n"/>
      <c r="B379" s="70" t="n"/>
      <c r="C379" s="70" t="n"/>
      <c r="D379" s="70" t="n"/>
      <c r="E379" s="70" t="n"/>
      <c r="F379" s="70" t="n"/>
      <c r="G379" s="120" t="n"/>
      <c r="H379" s="121" t="n"/>
      <c r="I379" s="122" t="n"/>
      <c r="J379" s="70" t="n"/>
      <c r="K379" s="70" t="n"/>
      <c r="L379" s="70" t="n"/>
      <c r="M379" s="70" t="n"/>
      <c r="N379" s="70" t="n"/>
      <c r="O379" s="70" t="n"/>
      <c r="P379" s="123" t="n"/>
      <c r="Q379" s="122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</row>
    <row r="380" ht="15.75" customHeight="1" s="339">
      <c r="A380" s="70" t="n"/>
      <c r="B380" s="70" t="n"/>
      <c r="C380" s="70" t="n"/>
      <c r="D380" s="70" t="n"/>
      <c r="E380" s="70" t="n"/>
      <c r="F380" s="70" t="n"/>
      <c r="G380" s="120" t="n"/>
      <c r="H380" s="121" t="n"/>
      <c r="I380" s="122" t="n"/>
      <c r="J380" s="70" t="n"/>
      <c r="K380" s="70" t="n"/>
      <c r="L380" s="70" t="n"/>
      <c r="M380" s="70" t="n"/>
      <c r="N380" s="70" t="n"/>
      <c r="O380" s="70" t="n"/>
      <c r="P380" s="123" t="n"/>
      <c r="Q380" s="122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</row>
    <row r="381" ht="15.75" customHeight="1" s="339">
      <c r="A381" s="70" t="n"/>
      <c r="B381" s="70" t="n"/>
      <c r="C381" s="70" t="n"/>
      <c r="D381" s="70" t="n"/>
      <c r="E381" s="70" t="n"/>
      <c r="F381" s="70" t="n"/>
      <c r="G381" s="120" t="n"/>
      <c r="H381" s="121" t="n"/>
      <c r="I381" s="122" t="n"/>
      <c r="J381" s="70" t="n"/>
      <c r="K381" s="70" t="n"/>
      <c r="L381" s="70" t="n"/>
      <c r="M381" s="70" t="n"/>
      <c r="N381" s="70" t="n"/>
      <c r="O381" s="70" t="n"/>
      <c r="P381" s="123" t="n"/>
      <c r="Q381" s="122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</row>
    <row r="382" ht="15.75" customHeight="1" s="339">
      <c r="A382" s="70" t="n"/>
      <c r="B382" s="70" t="n"/>
      <c r="C382" s="70" t="n"/>
      <c r="D382" s="70" t="n"/>
      <c r="E382" s="70" t="n"/>
      <c r="F382" s="70" t="n"/>
      <c r="G382" s="120" t="n"/>
      <c r="H382" s="121" t="n"/>
      <c r="I382" s="122" t="n"/>
      <c r="J382" s="70" t="n"/>
      <c r="K382" s="70" t="n"/>
      <c r="L382" s="70" t="n"/>
      <c r="M382" s="70" t="n"/>
      <c r="N382" s="70" t="n"/>
      <c r="O382" s="70" t="n"/>
      <c r="P382" s="123" t="n"/>
      <c r="Q382" s="122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</row>
    <row r="383" ht="15.75" customHeight="1" s="339">
      <c r="A383" s="70" t="n"/>
      <c r="B383" s="70" t="n"/>
      <c r="C383" s="70" t="n"/>
      <c r="D383" s="70" t="n"/>
      <c r="E383" s="70" t="n"/>
      <c r="F383" s="70" t="n"/>
      <c r="G383" s="120" t="n"/>
      <c r="H383" s="121" t="n"/>
      <c r="I383" s="122" t="n"/>
      <c r="J383" s="70" t="n"/>
      <c r="K383" s="70" t="n"/>
      <c r="L383" s="70" t="n"/>
      <c r="M383" s="70" t="n"/>
      <c r="N383" s="70" t="n"/>
      <c r="O383" s="70" t="n"/>
      <c r="P383" s="123" t="n"/>
      <c r="Q383" s="122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</row>
    <row r="384" ht="15.75" customHeight="1" s="339">
      <c r="A384" s="70" t="n"/>
      <c r="B384" s="70" t="n"/>
      <c r="C384" s="70" t="n"/>
      <c r="D384" s="70" t="n"/>
      <c r="E384" s="70" t="n"/>
      <c r="F384" s="70" t="n"/>
      <c r="G384" s="120" t="n"/>
      <c r="H384" s="121" t="n"/>
      <c r="I384" s="122" t="n"/>
      <c r="J384" s="70" t="n"/>
      <c r="K384" s="70" t="n"/>
      <c r="L384" s="70" t="n"/>
      <c r="M384" s="70" t="n"/>
      <c r="N384" s="70" t="n"/>
      <c r="O384" s="70" t="n"/>
      <c r="P384" s="123" t="n"/>
      <c r="Q384" s="122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</row>
    <row r="385" ht="15.75" customHeight="1" s="339">
      <c r="A385" s="70" t="n"/>
      <c r="B385" s="70" t="n"/>
      <c r="C385" s="70" t="n"/>
      <c r="D385" s="70" t="n"/>
      <c r="E385" s="70" t="n"/>
      <c r="F385" s="70" t="n"/>
      <c r="G385" s="120" t="n"/>
      <c r="H385" s="121" t="n"/>
      <c r="I385" s="122" t="n"/>
      <c r="J385" s="70" t="n"/>
      <c r="K385" s="70" t="n"/>
      <c r="L385" s="70" t="n"/>
      <c r="M385" s="70" t="n"/>
      <c r="N385" s="70" t="n"/>
      <c r="O385" s="70" t="n"/>
      <c r="P385" s="123" t="n"/>
      <c r="Q385" s="122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</row>
    <row r="386" ht="15.75" customHeight="1" s="339">
      <c r="A386" s="70" t="n"/>
      <c r="B386" s="70" t="n"/>
      <c r="C386" s="70" t="n"/>
      <c r="D386" s="70" t="n"/>
      <c r="E386" s="70" t="n"/>
      <c r="F386" s="70" t="n"/>
      <c r="G386" s="120" t="n"/>
      <c r="H386" s="121" t="n"/>
      <c r="I386" s="122" t="n"/>
      <c r="J386" s="70" t="n"/>
      <c r="K386" s="70" t="n"/>
      <c r="L386" s="70" t="n"/>
      <c r="M386" s="70" t="n"/>
      <c r="N386" s="70" t="n"/>
      <c r="O386" s="70" t="n"/>
      <c r="P386" s="123" t="n"/>
      <c r="Q386" s="122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</row>
    <row r="387" ht="15.75" customHeight="1" s="339">
      <c r="A387" s="70" t="n"/>
      <c r="B387" s="70" t="n"/>
      <c r="C387" s="70" t="n"/>
      <c r="D387" s="70" t="n"/>
      <c r="E387" s="70" t="n"/>
      <c r="F387" s="70" t="n"/>
      <c r="G387" s="120" t="n"/>
      <c r="H387" s="121" t="n"/>
      <c r="I387" s="122" t="n"/>
      <c r="J387" s="70" t="n"/>
      <c r="K387" s="70" t="n"/>
      <c r="L387" s="70" t="n"/>
      <c r="M387" s="70" t="n"/>
      <c r="N387" s="70" t="n"/>
      <c r="O387" s="70" t="n"/>
      <c r="P387" s="123" t="n"/>
      <c r="Q387" s="122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</row>
    <row r="388" ht="15.75" customHeight="1" s="339">
      <c r="A388" s="70" t="n"/>
      <c r="B388" s="70" t="n"/>
      <c r="C388" s="70" t="n"/>
      <c r="D388" s="70" t="n"/>
      <c r="E388" s="70" t="n"/>
      <c r="F388" s="70" t="n"/>
      <c r="G388" s="120" t="n"/>
      <c r="H388" s="121" t="n"/>
      <c r="I388" s="122" t="n"/>
      <c r="J388" s="70" t="n"/>
      <c r="K388" s="70" t="n"/>
      <c r="L388" s="70" t="n"/>
      <c r="M388" s="70" t="n"/>
      <c r="N388" s="70" t="n"/>
      <c r="O388" s="70" t="n"/>
      <c r="P388" s="123" t="n"/>
      <c r="Q388" s="122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</row>
    <row r="389" ht="15.75" customHeight="1" s="339">
      <c r="A389" s="70" t="n"/>
      <c r="B389" s="70" t="n"/>
      <c r="C389" s="70" t="n"/>
      <c r="D389" s="70" t="n"/>
      <c r="E389" s="70" t="n"/>
      <c r="F389" s="70" t="n"/>
      <c r="G389" s="120" t="n"/>
      <c r="H389" s="121" t="n"/>
      <c r="I389" s="122" t="n"/>
      <c r="J389" s="70" t="n"/>
      <c r="K389" s="70" t="n"/>
      <c r="L389" s="70" t="n"/>
      <c r="M389" s="70" t="n"/>
      <c r="N389" s="70" t="n"/>
      <c r="O389" s="70" t="n"/>
      <c r="P389" s="123" t="n"/>
      <c r="Q389" s="122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</row>
    <row r="390" ht="15.75" customHeight="1" s="339">
      <c r="A390" s="70" t="n"/>
      <c r="B390" s="70" t="n"/>
      <c r="C390" s="70" t="n"/>
      <c r="D390" s="70" t="n"/>
      <c r="E390" s="70" t="n"/>
      <c r="F390" s="70" t="n"/>
      <c r="G390" s="120" t="n"/>
      <c r="H390" s="121" t="n"/>
      <c r="I390" s="122" t="n"/>
      <c r="J390" s="70" t="n"/>
      <c r="K390" s="70" t="n"/>
      <c r="L390" s="70" t="n"/>
      <c r="M390" s="70" t="n"/>
      <c r="N390" s="70" t="n"/>
      <c r="O390" s="70" t="n"/>
      <c r="P390" s="123" t="n"/>
      <c r="Q390" s="122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</row>
    <row r="391" ht="15.75" customHeight="1" s="339">
      <c r="A391" s="70" t="n"/>
      <c r="B391" s="70" t="n"/>
      <c r="C391" s="70" t="n"/>
      <c r="D391" s="70" t="n"/>
      <c r="E391" s="70" t="n"/>
      <c r="F391" s="70" t="n"/>
      <c r="G391" s="120" t="n"/>
      <c r="H391" s="121" t="n"/>
      <c r="I391" s="122" t="n"/>
      <c r="J391" s="70" t="n"/>
      <c r="K391" s="70" t="n"/>
      <c r="L391" s="70" t="n"/>
      <c r="M391" s="70" t="n"/>
      <c r="N391" s="70" t="n"/>
      <c r="O391" s="70" t="n"/>
      <c r="P391" s="123" t="n"/>
      <c r="Q391" s="122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</row>
    <row r="392" ht="15.75" customHeight="1" s="339">
      <c r="A392" s="70" t="n"/>
      <c r="B392" s="70" t="n"/>
      <c r="C392" s="70" t="n"/>
      <c r="D392" s="70" t="n"/>
      <c r="E392" s="70" t="n"/>
      <c r="F392" s="70" t="n"/>
      <c r="G392" s="120" t="n"/>
      <c r="H392" s="121" t="n"/>
      <c r="I392" s="122" t="n"/>
      <c r="J392" s="70" t="n"/>
      <c r="K392" s="70" t="n"/>
      <c r="L392" s="70" t="n"/>
      <c r="M392" s="70" t="n"/>
      <c r="N392" s="70" t="n"/>
      <c r="O392" s="70" t="n"/>
      <c r="P392" s="123" t="n"/>
      <c r="Q392" s="122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</row>
    <row r="393" ht="15.75" customHeight="1" s="339">
      <c r="A393" s="70" t="n"/>
      <c r="B393" s="70" t="n"/>
      <c r="C393" s="70" t="n"/>
      <c r="D393" s="70" t="n"/>
      <c r="E393" s="70" t="n"/>
      <c r="F393" s="70" t="n"/>
      <c r="G393" s="120" t="n"/>
      <c r="H393" s="121" t="n"/>
      <c r="I393" s="122" t="n"/>
      <c r="J393" s="70" t="n"/>
      <c r="K393" s="70" t="n"/>
      <c r="L393" s="70" t="n"/>
      <c r="M393" s="70" t="n"/>
      <c r="N393" s="70" t="n"/>
      <c r="O393" s="70" t="n"/>
      <c r="P393" s="123" t="n"/>
      <c r="Q393" s="122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</row>
    <row r="394" ht="15.75" customHeight="1" s="339">
      <c r="A394" s="70" t="n"/>
      <c r="B394" s="70" t="n"/>
      <c r="C394" s="70" t="n"/>
      <c r="D394" s="70" t="n"/>
      <c r="E394" s="70" t="n"/>
      <c r="F394" s="70" t="n"/>
      <c r="G394" s="120" t="n"/>
      <c r="H394" s="121" t="n"/>
      <c r="I394" s="122" t="n"/>
      <c r="J394" s="70" t="n"/>
      <c r="K394" s="70" t="n"/>
      <c r="L394" s="70" t="n"/>
      <c r="M394" s="70" t="n"/>
      <c r="N394" s="70" t="n"/>
      <c r="O394" s="70" t="n"/>
      <c r="P394" s="123" t="n"/>
      <c r="Q394" s="122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</row>
    <row r="395" ht="15.75" customHeight="1" s="339">
      <c r="A395" s="70" t="n"/>
      <c r="B395" s="70" t="n"/>
      <c r="C395" s="70" t="n"/>
      <c r="D395" s="70" t="n"/>
      <c r="E395" s="70" t="n"/>
      <c r="F395" s="70" t="n"/>
      <c r="G395" s="120" t="n"/>
      <c r="H395" s="121" t="n"/>
      <c r="I395" s="122" t="n"/>
      <c r="J395" s="70" t="n"/>
      <c r="K395" s="70" t="n"/>
      <c r="L395" s="70" t="n"/>
      <c r="M395" s="70" t="n"/>
      <c r="N395" s="70" t="n"/>
      <c r="O395" s="70" t="n"/>
      <c r="P395" s="123" t="n"/>
      <c r="Q395" s="122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</row>
    <row r="396" ht="15.75" customHeight="1" s="339">
      <c r="A396" s="70" t="n"/>
      <c r="B396" s="70" t="n"/>
      <c r="C396" s="70" t="n"/>
      <c r="D396" s="70" t="n"/>
      <c r="E396" s="70" t="n"/>
      <c r="F396" s="70" t="n"/>
      <c r="G396" s="120" t="n"/>
      <c r="H396" s="121" t="n"/>
      <c r="I396" s="122" t="n"/>
      <c r="J396" s="70" t="n"/>
      <c r="K396" s="70" t="n"/>
      <c r="L396" s="70" t="n"/>
      <c r="M396" s="70" t="n"/>
      <c r="N396" s="70" t="n"/>
      <c r="O396" s="70" t="n"/>
      <c r="P396" s="123" t="n"/>
      <c r="Q396" s="122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</row>
    <row r="397" ht="15.75" customHeight="1" s="339">
      <c r="A397" s="70" t="n"/>
      <c r="B397" s="70" t="n"/>
      <c r="C397" s="70" t="n"/>
      <c r="D397" s="70" t="n"/>
      <c r="E397" s="70" t="n"/>
      <c r="F397" s="70" t="n"/>
      <c r="G397" s="120" t="n"/>
      <c r="H397" s="121" t="n"/>
      <c r="I397" s="122" t="n"/>
      <c r="J397" s="70" t="n"/>
      <c r="K397" s="70" t="n"/>
      <c r="L397" s="70" t="n"/>
      <c r="M397" s="70" t="n"/>
      <c r="N397" s="70" t="n"/>
      <c r="O397" s="70" t="n"/>
      <c r="P397" s="123" t="n"/>
      <c r="Q397" s="122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</row>
    <row r="398" ht="15.75" customHeight="1" s="339">
      <c r="A398" s="70" t="n"/>
      <c r="B398" s="70" t="n"/>
      <c r="C398" s="70" t="n"/>
      <c r="D398" s="70" t="n"/>
      <c r="E398" s="70" t="n"/>
      <c r="F398" s="70" t="n"/>
      <c r="G398" s="120" t="n"/>
      <c r="H398" s="121" t="n"/>
      <c r="I398" s="122" t="n"/>
      <c r="J398" s="70" t="n"/>
      <c r="K398" s="70" t="n"/>
      <c r="L398" s="70" t="n"/>
      <c r="M398" s="70" t="n"/>
      <c r="N398" s="70" t="n"/>
      <c r="O398" s="70" t="n"/>
      <c r="P398" s="123" t="n"/>
      <c r="Q398" s="122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</row>
    <row r="399" ht="15.75" customHeight="1" s="339">
      <c r="A399" s="70" t="n"/>
      <c r="B399" s="70" t="n"/>
      <c r="C399" s="70" t="n"/>
      <c r="D399" s="70" t="n"/>
      <c r="E399" s="70" t="n"/>
      <c r="F399" s="70" t="n"/>
      <c r="G399" s="120" t="n"/>
      <c r="H399" s="121" t="n"/>
      <c r="I399" s="122" t="n"/>
      <c r="J399" s="70" t="n"/>
      <c r="K399" s="70" t="n"/>
      <c r="L399" s="70" t="n"/>
      <c r="M399" s="70" t="n"/>
      <c r="N399" s="70" t="n"/>
      <c r="O399" s="70" t="n"/>
      <c r="P399" s="123" t="n"/>
      <c r="Q399" s="122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</row>
    <row r="400" ht="15.75" customHeight="1" s="339">
      <c r="A400" s="70" t="n"/>
      <c r="B400" s="70" t="n"/>
      <c r="C400" s="70" t="n"/>
      <c r="D400" s="70" t="n"/>
      <c r="E400" s="70" t="n"/>
      <c r="F400" s="70" t="n"/>
      <c r="G400" s="120" t="n"/>
      <c r="H400" s="121" t="n"/>
      <c r="I400" s="122" t="n"/>
      <c r="J400" s="70" t="n"/>
      <c r="K400" s="70" t="n"/>
      <c r="L400" s="70" t="n"/>
      <c r="M400" s="70" t="n"/>
      <c r="N400" s="70" t="n"/>
      <c r="O400" s="70" t="n"/>
      <c r="P400" s="123" t="n"/>
      <c r="Q400" s="122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</row>
    <row r="401" ht="15.75" customHeight="1" s="339">
      <c r="A401" s="70" t="n"/>
      <c r="B401" s="70" t="n"/>
      <c r="C401" s="70" t="n"/>
      <c r="D401" s="70" t="n"/>
      <c r="E401" s="70" t="n"/>
      <c r="F401" s="70" t="n"/>
      <c r="G401" s="120" t="n"/>
      <c r="H401" s="121" t="n"/>
      <c r="I401" s="122" t="n"/>
      <c r="J401" s="70" t="n"/>
      <c r="K401" s="70" t="n"/>
      <c r="L401" s="70" t="n"/>
      <c r="M401" s="70" t="n"/>
      <c r="N401" s="70" t="n"/>
      <c r="O401" s="70" t="n"/>
      <c r="P401" s="123" t="n"/>
      <c r="Q401" s="122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</row>
    <row r="402" ht="15.75" customHeight="1" s="339">
      <c r="A402" s="70" t="n"/>
      <c r="B402" s="70" t="n"/>
      <c r="C402" s="70" t="n"/>
      <c r="D402" s="70" t="n"/>
      <c r="E402" s="70" t="n"/>
      <c r="F402" s="70" t="n"/>
      <c r="G402" s="120" t="n"/>
      <c r="H402" s="121" t="n"/>
      <c r="I402" s="122" t="n"/>
      <c r="J402" s="70" t="n"/>
      <c r="K402" s="70" t="n"/>
      <c r="L402" s="70" t="n"/>
      <c r="M402" s="70" t="n"/>
      <c r="N402" s="70" t="n"/>
      <c r="O402" s="70" t="n"/>
      <c r="P402" s="123" t="n"/>
      <c r="Q402" s="122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</row>
    <row r="403" ht="15.75" customHeight="1" s="339">
      <c r="A403" s="70" t="n"/>
      <c r="B403" s="70" t="n"/>
      <c r="C403" s="70" t="n"/>
      <c r="D403" s="70" t="n"/>
      <c r="E403" s="70" t="n"/>
      <c r="F403" s="70" t="n"/>
      <c r="G403" s="120" t="n"/>
      <c r="H403" s="121" t="n"/>
      <c r="I403" s="122" t="n"/>
      <c r="J403" s="70" t="n"/>
      <c r="K403" s="70" t="n"/>
      <c r="L403" s="70" t="n"/>
      <c r="M403" s="70" t="n"/>
      <c r="N403" s="70" t="n"/>
      <c r="O403" s="70" t="n"/>
      <c r="P403" s="123" t="n"/>
      <c r="Q403" s="122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</row>
    <row r="404" ht="15.75" customHeight="1" s="339">
      <c r="A404" s="70" t="n"/>
      <c r="B404" s="70" t="n"/>
      <c r="C404" s="70" t="n"/>
      <c r="D404" s="70" t="n"/>
      <c r="E404" s="70" t="n"/>
      <c r="F404" s="70" t="n"/>
      <c r="G404" s="120" t="n"/>
      <c r="H404" s="121" t="n"/>
      <c r="I404" s="122" t="n"/>
      <c r="J404" s="70" t="n"/>
      <c r="K404" s="70" t="n"/>
      <c r="L404" s="70" t="n"/>
      <c r="M404" s="70" t="n"/>
      <c r="N404" s="70" t="n"/>
      <c r="O404" s="70" t="n"/>
      <c r="P404" s="123" t="n"/>
      <c r="Q404" s="122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</row>
    <row r="405" ht="15.75" customHeight="1" s="339">
      <c r="A405" s="70" t="n"/>
      <c r="B405" s="70" t="n"/>
      <c r="C405" s="70" t="n"/>
      <c r="D405" s="70" t="n"/>
      <c r="E405" s="70" t="n"/>
      <c r="F405" s="70" t="n"/>
      <c r="G405" s="120" t="n"/>
      <c r="H405" s="121" t="n"/>
      <c r="I405" s="122" t="n"/>
      <c r="J405" s="70" t="n"/>
      <c r="K405" s="70" t="n"/>
      <c r="L405" s="70" t="n"/>
      <c r="M405" s="70" t="n"/>
      <c r="N405" s="70" t="n"/>
      <c r="O405" s="70" t="n"/>
      <c r="P405" s="123" t="n"/>
      <c r="Q405" s="122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</row>
    <row r="406" ht="15.75" customHeight="1" s="339">
      <c r="A406" s="70" t="n"/>
      <c r="B406" s="70" t="n"/>
      <c r="C406" s="70" t="n"/>
      <c r="D406" s="70" t="n"/>
      <c r="E406" s="70" t="n"/>
      <c r="F406" s="70" t="n"/>
      <c r="G406" s="120" t="n"/>
      <c r="H406" s="121" t="n"/>
      <c r="I406" s="122" t="n"/>
      <c r="J406" s="70" t="n"/>
      <c r="K406" s="70" t="n"/>
      <c r="L406" s="70" t="n"/>
      <c r="M406" s="70" t="n"/>
      <c r="N406" s="70" t="n"/>
      <c r="O406" s="70" t="n"/>
      <c r="P406" s="123" t="n"/>
      <c r="Q406" s="122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</row>
    <row r="407" ht="15.75" customHeight="1" s="339">
      <c r="A407" s="70" t="n"/>
      <c r="B407" s="70" t="n"/>
      <c r="C407" s="70" t="n"/>
      <c r="D407" s="70" t="n"/>
      <c r="E407" s="70" t="n"/>
      <c r="F407" s="70" t="n"/>
      <c r="G407" s="120" t="n"/>
      <c r="H407" s="121" t="n"/>
      <c r="I407" s="122" t="n"/>
      <c r="J407" s="70" t="n"/>
      <c r="K407" s="70" t="n"/>
      <c r="L407" s="70" t="n"/>
      <c r="M407" s="70" t="n"/>
      <c r="N407" s="70" t="n"/>
      <c r="O407" s="70" t="n"/>
      <c r="P407" s="123" t="n"/>
      <c r="Q407" s="122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</row>
    <row r="408" ht="15.75" customHeight="1" s="339">
      <c r="A408" s="70" t="n"/>
      <c r="B408" s="70" t="n"/>
      <c r="C408" s="70" t="n"/>
      <c r="D408" s="70" t="n"/>
      <c r="E408" s="70" t="n"/>
      <c r="F408" s="70" t="n"/>
      <c r="G408" s="120" t="n"/>
      <c r="H408" s="121" t="n"/>
      <c r="I408" s="122" t="n"/>
      <c r="J408" s="70" t="n"/>
      <c r="K408" s="70" t="n"/>
      <c r="L408" s="70" t="n"/>
      <c r="M408" s="70" t="n"/>
      <c r="N408" s="70" t="n"/>
      <c r="O408" s="70" t="n"/>
      <c r="P408" s="123" t="n"/>
      <c r="Q408" s="122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</row>
    <row r="409" ht="15.75" customHeight="1" s="339">
      <c r="A409" s="70" t="n"/>
      <c r="B409" s="70" t="n"/>
      <c r="C409" s="70" t="n"/>
      <c r="D409" s="70" t="n"/>
      <c r="E409" s="70" t="n"/>
      <c r="F409" s="70" t="n"/>
      <c r="G409" s="120" t="n"/>
      <c r="H409" s="121" t="n"/>
      <c r="I409" s="122" t="n"/>
      <c r="J409" s="70" t="n"/>
      <c r="K409" s="70" t="n"/>
      <c r="L409" s="70" t="n"/>
      <c r="M409" s="70" t="n"/>
      <c r="N409" s="70" t="n"/>
      <c r="O409" s="70" t="n"/>
      <c r="P409" s="123" t="n"/>
      <c r="Q409" s="122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</row>
    <row r="410" ht="15.75" customHeight="1" s="339">
      <c r="A410" s="70" t="n"/>
      <c r="B410" s="70" t="n"/>
      <c r="C410" s="70" t="n"/>
      <c r="D410" s="70" t="n"/>
      <c r="E410" s="70" t="n"/>
      <c r="F410" s="70" t="n"/>
      <c r="G410" s="120" t="n"/>
      <c r="H410" s="121" t="n"/>
      <c r="I410" s="122" t="n"/>
      <c r="J410" s="70" t="n"/>
      <c r="K410" s="70" t="n"/>
      <c r="L410" s="70" t="n"/>
      <c r="M410" s="70" t="n"/>
      <c r="N410" s="70" t="n"/>
      <c r="O410" s="70" t="n"/>
      <c r="P410" s="123" t="n"/>
      <c r="Q410" s="122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</row>
    <row r="411" ht="15.75" customHeight="1" s="339">
      <c r="A411" s="70" t="n"/>
      <c r="B411" s="70" t="n"/>
      <c r="C411" s="70" t="n"/>
      <c r="D411" s="70" t="n"/>
      <c r="E411" s="70" t="n"/>
      <c r="F411" s="70" t="n"/>
      <c r="G411" s="120" t="n"/>
      <c r="H411" s="121" t="n"/>
      <c r="I411" s="122" t="n"/>
      <c r="J411" s="70" t="n"/>
      <c r="K411" s="70" t="n"/>
      <c r="L411" s="70" t="n"/>
      <c r="M411" s="70" t="n"/>
      <c r="N411" s="70" t="n"/>
      <c r="O411" s="70" t="n"/>
      <c r="P411" s="123" t="n"/>
      <c r="Q411" s="122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</row>
    <row r="412" ht="15.75" customHeight="1" s="339">
      <c r="A412" s="70" t="n"/>
      <c r="B412" s="70" t="n"/>
      <c r="C412" s="70" t="n"/>
      <c r="D412" s="70" t="n"/>
      <c r="E412" s="70" t="n"/>
      <c r="F412" s="70" t="n"/>
      <c r="G412" s="120" t="n"/>
      <c r="H412" s="121" t="n"/>
      <c r="I412" s="122" t="n"/>
      <c r="J412" s="70" t="n"/>
      <c r="K412" s="70" t="n"/>
      <c r="L412" s="70" t="n"/>
      <c r="M412" s="70" t="n"/>
      <c r="N412" s="70" t="n"/>
      <c r="O412" s="70" t="n"/>
      <c r="P412" s="123" t="n"/>
      <c r="Q412" s="122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</row>
    <row r="413" ht="15.75" customHeight="1" s="339">
      <c r="A413" s="70" t="n"/>
      <c r="B413" s="70" t="n"/>
      <c r="C413" s="70" t="n"/>
      <c r="D413" s="70" t="n"/>
      <c r="E413" s="70" t="n"/>
      <c r="F413" s="70" t="n"/>
      <c r="G413" s="120" t="n"/>
      <c r="H413" s="121" t="n"/>
      <c r="I413" s="122" t="n"/>
      <c r="J413" s="70" t="n"/>
      <c r="K413" s="70" t="n"/>
      <c r="L413" s="70" t="n"/>
      <c r="M413" s="70" t="n"/>
      <c r="N413" s="70" t="n"/>
      <c r="O413" s="70" t="n"/>
      <c r="P413" s="123" t="n"/>
      <c r="Q413" s="122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</row>
    <row r="414" ht="15.75" customHeight="1" s="339">
      <c r="A414" s="70" t="n"/>
      <c r="B414" s="70" t="n"/>
      <c r="C414" s="70" t="n"/>
      <c r="D414" s="70" t="n"/>
      <c r="E414" s="70" t="n"/>
      <c r="F414" s="70" t="n"/>
      <c r="G414" s="120" t="n"/>
      <c r="H414" s="121" t="n"/>
      <c r="I414" s="122" t="n"/>
      <c r="J414" s="70" t="n"/>
      <c r="K414" s="70" t="n"/>
      <c r="L414" s="70" t="n"/>
      <c r="M414" s="70" t="n"/>
      <c r="N414" s="70" t="n"/>
      <c r="O414" s="70" t="n"/>
      <c r="P414" s="123" t="n"/>
      <c r="Q414" s="122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</row>
    <row r="415" ht="15.75" customHeight="1" s="339">
      <c r="A415" s="70" t="n"/>
      <c r="B415" s="70" t="n"/>
      <c r="C415" s="70" t="n"/>
      <c r="D415" s="70" t="n"/>
      <c r="E415" s="70" t="n"/>
      <c r="F415" s="70" t="n"/>
      <c r="G415" s="120" t="n"/>
      <c r="H415" s="121" t="n"/>
      <c r="I415" s="122" t="n"/>
      <c r="J415" s="70" t="n"/>
      <c r="K415" s="70" t="n"/>
      <c r="L415" s="70" t="n"/>
      <c r="M415" s="70" t="n"/>
      <c r="N415" s="70" t="n"/>
      <c r="O415" s="70" t="n"/>
      <c r="P415" s="123" t="n"/>
      <c r="Q415" s="122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</row>
    <row r="416" ht="15.75" customHeight="1" s="339">
      <c r="A416" s="70" t="n"/>
      <c r="B416" s="70" t="n"/>
      <c r="C416" s="70" t="n"/>
      <c r="D416" s="70" t="n"/>
      <c r="E416" s="70" t="n"/>
      <c r="F416" s="70" t="n"/>
      <c r="G416" s="120" t="n"/>
      <c r="H416" s="121" t="n"/>
      <c r="I416" s="122" t="n"/>
      <c r="J416" s="70" t="n"/>
      <c r="K416" s="70" t="n"/>
      <c r="L416" s="70" t="n"/>
      <c r="M416" s="70" t="n"/>
      <c r="N416" s="70" t="n"/>
      <c r="O416" s="70" t="n"/>
      <c r="P416" s="123" t="n"/>
      <c r="Q416" s="122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</row>
    <row r="417" ht="15.75" customHeight="1" s="339">
      <c r="A417" s="70" t="n"/>
      <c r="B417" s="70" t="n"/>
      <c r="C417" s="70" t="n"/>
      <c r="D417" s="70" t="n"/>
      <c r="E417" s="70" t="n"/>
      <c r="F417" s="70" t="n"/>
      <c r="G417" s="120" t="n"/>
      <c r="H417" s="121" t="n"/>
      <c r="I417" s="122" t="n"/>
      <c r="J417" s="70" t="n"/>
      <c r="K417" s="70" t="n"/>
      <c r="L417" s="70" t="n"/>
      <c r="M417" s="70" t="n"/>
      <c r="N417" s="70" t="n"/>
      <c r="O417" s="70" t="n"/>
      <c r="P417" s="123" t="n"/>
      <c r="Q417" s="122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</row>
    <row r="418" ht="15.75" customHeight="1" s="339">
      <c r="A418" s="70" t="n"/>
      <c r="B418" s="70" t="n"/>
      <c r="C418" s="70" t="n"/>
      <c r="D418" s="70" t="n"/>
      <c r="E418" s="70" t="n"/>
      <c r="F418" s="70" t="n"/>
      <c r="G418" s="120" t="n"/>
      <c r="H418" s="121" t="n"/>
      <c r="I418" s="122" t="n"/>
      <c r="J418" s="70" t="n"/>
      <c r="K418" s="70" t="n"/>
      <c r="L418" s="70" t="n"/>
      <c r="M418" s="70" t="n"/>
      <c r="N418" s="70" t="n"/>
      <c r="O418" s="70" t="n"/>
      <c r="P418" s="123" t="n"/>
      <c r="Q418" s="122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</row>
    <row r="419" ht="15.75" customHeight="1" s="339">
      <c r="A419" s="70" t="n"/>
      <c r="B419" s="70" t="n"/>
      <c r="C419" s="70" t="n"/>
      <c r="D419" s="70" t="n"/>
      <c r="E419" s="70" t="n"/>
      <c r="F419" s="70" t="n"/>
      <c r="G419" s="120" t="n"/>
      <c r="H419" s="121" t="n"/>
      <c r="I419" s="122" t="n"/>
      <c r="J419" s="70" t="n"/>
      <c r="K419" s="70" t="n"/>
      <c r="L419" s="70" t="n"/>
      <c r="M419" s="70" t="n"/>
      <c r="N419" s="70" t="n"/>
      <c r="O419" s="70" t="n"/>
      <c r="P419" s="123" t="n"/>
      <c r="Q419" s="122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</row>
    <row r="420" ht="15.75" customHeight="1" s="339">
      <c r="A420" s="70" t="n"/>
      <c r="B420" s="70" t="n"/>
      <c r="C420" s="70" t="n"/>
      <c r="D420" s="70" t="n"/>
      <c r="E420" s="70" t="n"/>
      <c r="F420" s="70" t="n"/>
      <c r="G420" s="120" t="n"/>
      <c r="H420" s="121" t="n"/>
      <c r="I420" s="122" t="n"/>
      <c r="J420" s="70" t="n"/>
      <c r="K420" s="70" t="n"/>
      <c r="L420" s="70" t="n"/>
      <c r="M420" s="70" t="n"/>
      <c r="N420" s="70" t="n"/>
      <c r="O420" s="70" t="n"/>
      <c r="P420" s="123" t="n"/>
      <c r="Q420" s="122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</row>
    <row r="421" ht="15.75" customHeight="1" s="339">
      <c r="A421" s="70" t="n"/>
      <c r="B421" s="70" t="n"/>
      <c r="C421" s="70" t="n"/>
      <c r="D421" s="70" t="n"/>
      <c r="E421" s="70" t="n"/>
      <c r="F421" s="70" t="n"/>
      <c r="G421" s="120" t="n"/>
      <c r="H421" s="121" t="n"/>
      <c r="I421" s="122" t="n"/>
      <c r="J421" s="70" t="n"/>
      <c r="K421" s="70" t="n"/>
      <c r="L421" s="70" t="n"/>
      <c r="M421" s="70" t="n"/>
      <c r="N421" s="70" t="n"/>
      <c r="O421" s="70" t="n"/>
      <c r="P421" s="123" t="n"/>
      <c r="Q421" s="122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</row>
    <row r="422" ht="15.75" customHeight="1" s="339">
      <c r="A422" s="70" t="n"/>
      <c r="B422" s="70" t="n"/>
      <c r="C422" s="70" t="n"/>
      <c r="D422" s="70" t="n"/>
      <c r="E422" s="70" t="n"/>
      <c r="F422" s="70" t="n"/>
      <c r="G422" s="120" t="n"/>
      <c r="H422" s="121" t="n"/>
      <c r="I422" s="122" t="n"/>
      <c r="J422" s="70" t="n"/>
      <c r="K422" s="70" t="n"/>
      <c r="L422" s="70" t="n"/>
      <c r="M422" s="70" t="n"/>
      <c r="N422" s="70" t="n"/>
      <c r="O422" s="70" t="n"/>
      <c r="P422" s="123" t="n"/>
      <c r="Q422" s="122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</row>
    <row r="423" ht="15.75" customHeight="1" s="339">
      <c r="A423" s="70" t="n"/>
      <c r="B423" s="70" t="n"/>
      <c r="C423" s="70" t="n"/>
      <c r="D423" s="70" t="n"/>
      <c r="E423" s="70" t="n"/>
      <c r="F423" s="70" t="n"/>
      <c r="G423" s="120" t="n"/>
      <c r="H423" s="121" t="n"/>
      <c r="I423" s="122" t="n"/>
      <c r="J423" s="70" t="n"/>
      <c r="K423" s="70" t="n"/>
      <c r="L423" s="70" t="n"/>
      <c r="M423" s="70" t="n"/>
      <c r="N423" s="70" t="n"/>
      <c r="O423" s="70" t="n"/>
      <c r="P423" s="123" t="n"/>
      <c r="Q423" s="122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</row>
    <row r="424" ht="15.75" customHeight="1" s="339">
      <c r="A424" s="70" t="n"/>
      <c r="B424" s="70" t="n"/>
      <c r="C424" s="70" t="n"/>
      <c r="D424" s="70" t="n"/>
      <c r="E424" s="70" t="n"/>
      <c r="F424" s="70" t="n"/>
      <c r="G424" s="120" t="n"/>
      <c r="H424" s="121" t="n"/>
      <c r="I424" s="122" t="n"/>
      <c r="J424" s="70" t="n"/>
      <c r="K424" s="70" t="n"/>
      <c r="L424" s="70" t="n"/>
      <c r="M424" s="70" t="n"/>
      <c r="N424" s="70" t="n"/>
      <c r="O424" s="70" t="n"/>
      <c r="P424" s="123" t="n"/>
      <c r="Q424" s="122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</row>
    <row r="425" ht="15.75" customHeight="1" s="339">
      <c r="A425" s="70" t="n"/>
      <c r="B425" s="70" t="n"/>
      <c r="C425" s="70" t="n"/>
      <c r="D425" s="70" t="n"/>
      <c r="E425" s="70" t="n"/>
      <c r="F425" s="70" t="n"/>
      <c r="G425" s="120" t="n"/>
      <c r="H425" s="121" t="n"/>
      <c r="I425" s="122" t="n"/>
      <c r="J425" s="70" t="n"/>
      <c r="K425" s="70" t="n"/>
      <c r="L425" s="70" t="n"/>
      <c r="M425" s="70" t="n"/>
      <c r="N425" s="70" t="n"/>
      <c r="O425" s="70" t="n"/>
      <c r="P425" s="123" t="n"/>
      <c r="Q425" s="122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</row>
    <row r="426" ht="15.75" customHeight="1" s="339">
      <c r="A426" s="70" t="n"/>
      <c r="B426" s="70" t="n"/>
      <c r="C426" s="70" t="n"/>
      <c r="D426" s="70" t="n"/>
      <c r="E426" s="70" t="n"/>
      <c r="F426" s="70" t="n"/>
      <c r="G426" s="120" t="n"/>
      <c r="H426" s="121" t="n"/>
      <c r="I426" s="122" t="n"/>
      <c r="J426" s="70" t="n"/>
      <c r="K426" s="70" t="n"/>
      <c r="L426" s="70" t="n"/>
      <c r="M426" s="70" t="n"/>
      <c r="N426" s="70" t="n"/>
      <c r="O426" s="70" t="n"/>
      <c r="P426" s="123" t="n"/>
      <c r="Q426" s="122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</row>
    <row r="427" ht="15.75" customHeight="1" s="339">
      <c r="A427" s="70" t="n"/>
      <c r="B427" s="70" t="n"/>
      <c r="C427" s="70" t="n"/>
      <c r="D427" s="70" t="n"/>
      <c r="E427" s="70" t="n"/>
      <c r="F427" s="70" t="n"/>
      <c r="G427" s="120" t="n"/>
      <c r="H427" s="121" t="n"/>
      <c r="I427" s="122" t="n"/>
      <c r="J427" s="70" t="n"/>
      <c r="K427" s="70" t="n"/>
      <c r="L427" s="70" t="n"/>
      <c r="M427" s="70" t="n"/>
      <c r="N427" s="70" t="n"/>
      <c r="O427" s="70" t="n"/>
      <c r="P427" s="123" t="n"/>
      <c r="Q427" s="122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</row>
    <row r="428" ht="15.75" customHeight="1" s="339">
      <c r="A428" s="70" t="n"/>
      <c r="B428" s="70" t="n"/>
      <c r="C428" s="70" t="n"/>
      <c r="D428" s="70" t="n"/>
      <c r="E428" s="70" t="n"/>
      <c r="F428" s="70" t="n"/>
      <c r="G428" s="120" t="n"/>
      <c r="H428" s="121" t="n"/>
      <c r="I428" s="122" t="n"/>
      <c r="J428" s="70" t="n"/>
      <c r="K428" s="70" t="n"/>
      <c r="L428" s="70" t="n"/>
      <c r="M428" s="70" t="n"/>
      <c r="N428" s="70" t="n"/>
      <c r="O428" s="70" t="n"/>
      <c r="P428" s="123" t="n"/>
      <c r="Q428" s="122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</row>
    <row r="429" ht="15.75" customHeight="1" s="339">
      <c r="A429" s="70" t="n"/>
      <c r="B429" s="70" t="n"/>
      <c r="C429" s="70" t="n"/>
      <c r="D429" s="70" t="n"/>
      <c r="E429" s="70" t="n"/>
      <c r="F429" s="70" t="n"/>
      <c r="G429" s="120" t="n"/>
      <c r="H429" s="121" t="n"/>
      <c r="I429" s="122" t="n"/>
      <c r="J429" s="70" t="n"/>
      <c r="K429" s="70" t="n"/>
      <c r="L429" s="70" t="n"/>
      <c r="M429" s="70" t="n"/>
      <c r="N429" s="70" t="n"/>
      <c r="O429" s="70" t="n"/>
      <c r="P429" s="123" t="n"/>
      <c r="Q429" s="122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</row>
    <row r="430" ht="15.75" customHeight="1" s="339">
      <c r="A430" s="70" t="n"/>
      <c r="B430" s="70" t="n"/>
      <c r="C430" s="70" t="n"/>
      <c r="D430" s="70" t="n"/>
      <c r="E430" s="70" t="n"/>
      <c r="F430" s="70" t="n"/>
      <c r="G430" s="120" t="n"/>
      <c r="H430" s="121" t="n"/>
      <c r="I430" s="122" t="n"/>
      <c r="J430" s="70" t="n"/>
      <c r="K430" s="70" t="n"/>
      <c r="L430" s="70" t="n"/>
      <c r="M430" s="70" t="n"/>
      <c r="N430" s="70" t="n"/>
      <c r="O430" s="70" t="n"/>
      <c r="P430" s="123" t="n"/>
      <c r="Q430" s="122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</row>
    <row r="431" ht="15.75" customHeight="1" s="339">
      <c r="A431" s="70" t="n"/>
      <c r="B431" s="70" t="n"/>
      <c r="C431" s="70" t="n"/>
      <c r="D431" s="70" t="n"/>
      <c r="E431" s="70" t="n"/>
      <c r="F431" s="70" t="n"/>
      <c r="G431" s="120" t="n"/>
      <c r="H431" s="121" t="n"/>
      <c r="I431" s="122" t="n"/>
      <c r="J431" s="70" t="n"/>
      <c r="K431" s="70" t="n"/>
      <c r="L431" s="70" t="n"/>
      <c r="M431" s="70" t="n"/>
      <c r="N431" s="70" t="n"/>
      <c r="O431" s="70" t="n"/>
      <c r="P431" s="123" t="n"/>
      <c r="Q431" s="122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</row>
    <row r="432" ht="15.75" customHeight="1" s="339">
      <c r="A432" s="70" t="n"/>
      <c r="B432" s="70" t="n"/>
      <c r="C432" s="70" t="n"/>
      <c r="D432" s="70" t="n"/>
      <c r="E432" s="70" t="n"/>
      <c r="F432" s="70" t="n"/>
      <c r="G432" s="120" t="n"/>
      <c r="H432" s="121" t="n"/>
      <c r="I432" s="122" t="n"/>
      <c r="J432" s="70" t="n"/>
      <c r="K432" s="70" t="n"/>
      <c r="L432" s="70" t="n"/>
      <c r="M432" s="70" t="n"/>
      <c r="N432" s="70" t="n"/>
      <c r="O432" s="70" t="n"/>
      <c r="P432" s="123" t="n"/>
      <c r="Q432" s="122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</row>
    <row r="433" ht="15.75" customHeight="1" s="339">
      <c r="A433" s="70" t="n"/>
      <c r="B433" s="70" t="n"/>
      <c r="C433" s="70" t="n"/>
      <c r="D433" s="70" t="n"/>
      <c r="E433" s="70" t="n"/>
      <c r="F433" s="70" t="n"/>
      <c r="G433" s="120" t="n"/>
      <c r="H433" s="121" t="n"/>
      <c r="I433" s="122" t="n"/>
      <c r="J433" s="70" t="n"/>
      <c r="K433" s="70" t="n"/>
      <c r="L433" s="70" t="n"/>
      <c r="M433" s="70" t="n"/>
      <c r="N433" s="70" t="n"/>
      <c r="O433" s="70" t="n"/>
      <c r="P433" s="123" t="n"/>
      <c r="Q433" s="122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</row>
    <row r="434" ht="15.75" customHeight="1" s="339">
      <c r="A434" s="70" t="n"/>
      <c r="B434" s="70" t="n"/>
      <c r="C434" s="70" t="n"/>
      <c r="D434" s="70" t="n"/>
      <c r="E434" s="70" t="n"/>
      <c r="F434" s="70" t="n"/>
      <c r="G434" s="120" t="n"/>
      <c r="H434" s="121" t="n"/>
      <c r="I434" s="122" t="n"/>
      <c r="J434" s="70" t="n"/>
      <c r="K434" s="70" t="n"/>
      <c r="L434" s="70" t="n"/>
      <c r="M434" s="70" t="n"/>
      <c r="N434" s="70" t="n"/>
      <c r="O434" s="70" t="n"/>
      <c r="P434" s="123" t="n"/>
      <c r="Q434" s="122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</row>
    <row r="435" ht="15.75" customHeight="1" s="339">
      <c r="A435" s="70" t="n"/>
      <c r="B435" s="70" t="n"/>
      <c r="C435" s="70" t="n"/>
      <c r="D435" s="70" t="n"/>
      <c r="E435" s="70" t="n"/>
      <c r="F435" s="70" t="n"/>
      <c r="G435" s="120" t="n"/>
      <c r="H435" s="121" t="n"/>
      <c r="I435" s="122" t="n"/>
      <c r="J435" s="70" t="n"/>
      <c r="K435" s="70" t="n"/>
      <c r="L435" s="70" t="n"/>
      <c r="M435" s="70" t="n"/>
      <c r="N435" s="70" t="n"/>
      <c r="O435" s="70" t="n"/>
      <c r="P435" s="123" t="n"/>
      <c r="Q435" s="122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</row>
    <row r="436" ht="15.75" customHeight="1" s="339">
      <c r="A436" s="70" t="n"/>
      <c r="B436" s="70" t="n"/>
      <c r="C436" s="70" t="n"/>
      <c r="D436" s="70" t="n"/>
      <c r="E436" s="70" t="n"/>
      <c r="F436" s="70" t="n"/>
      <c r="G436" s="120" t="n"/>
      <c r="H436" s="121" t="n"/>
      <c r="I436" s="122" t="n"/>
      <c r="J436" s="70" t="n"/>
      <c r="K436" s="70" t="n"/>
      <c r="L436" s="70" t="n"/>
      <c r="M436" s="70" t="n"/>
      <c r="N436" s="70" t="n"/>
      <c r="O436" s="70" t="n"/>
      <c r="P436" s="123" t="n"/>
      <c r="Q436" s="122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</row>
    <row r="437" ht="15.75" customHeight="1" s="339">
      <c r="A437" s="70" t="n"/>
      <c r="B437" s="70" t="n"/>
      <c r="C437" s="70" t="n"/>
      <c r="D437" s="70" t="n"/>
      <c r="E437" s="70" t="n"/>
      <c r="F437" s="70" t="n"/>
      <c r="G437" s="120" t="n"/>
      <c r="H437" s="121" t="n"/>
      <c r="I437" s="122" t="n"/>
      <c r="J437" s="70" t="n"/>
      <c r="K437" s="70" t="n"/>
      <c r="L437" s="70" t="n"/>
      <c r="M437" s="70" t="n"/>
      <c r="N437" s="70" t="n"/>
      <c r="O437" s="70" t="n"/>
      <c r="P437" s="123" t="n"/>
      <c r="Q437" s="122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</row>
    <row r="438" ht="15.75" customHeight="1" s="339">
      <c r="A438" s="70" t="n"/>
      <c r="B438" s="70" t="n"/>
      <c r="C438" s="70" t="n"/>
      <c r="D438" s="70" t="n"/>
      <c r="E438" s="70" t="n"/>
      <c r="F438" s="70" t="n"/>
      <c r="G438" s="120" t="n"/>
      <c r="H438" s="121" t="n"/>
      <c r="I438" s="122" t="n"/>
      <c r="J438" s="70" t="n"/>
      <c r="K438" s="70" t="n"/>
      <c r="L438" s="70" t="n"/>
      <c r="M438" s="70" t="n"/>
      <c r="N438" s="70" t="n"/>
      <c r="O438" s="70" t="n"/>
      <c r="P438" s="123" t="n"/>
      <c r="Q438" s="122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</row>
    <row r="439" ht="15.75" customHeight="1" s="339">
      <c r="A439" s="70" t="n"/>
      <c r="B439" s="70" t="n"/>
      <c r="C439" s="70" t="n"/>
      <c r="D439" s="70" t="n"/>
      <c r="E439" s="70" t="n"/>
      <c r="F439" s="70" t="n"/>
      <c r="G439" s="120" t="n"/>
      <c r="H439" s="121" t="n"/>
      <c r="I439" s="122" t="n"/>
      <c r="J439" s="70" t="n"/>
      <c r="K439" s="70" t="n"/>
      <c r="L439" s="70" t="n"/>
      <c r="M439" s="70" t="n"/>
      <c r="N439" s="70" t="n"/>
      <c r="O439" s="70" t="n"/>
      <c r="P439" s="123" t="n"/>
      <c r="Q439" s="122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</row>
    <row r="440" ht="15.75" customHeight="1" s="339">
      <c r="A440" s="70" t="n"/>
      <c r="B440" s="70" t="n"/>
      <c r="C440" s="70" t="n"/>
      <c r="D440" s="70" t="n"/>
      <c r="E440" s="70" t="n"/>
      <c r="F440" s="70" t="n"/>
      <c r="G440" s="120" t="n"/>
      <c r="H440" s="121" t="n"/>
      <c r="I440" s="122" t="n"/>
      <c r="J440" s="70" t="n"/>
      <c r="K440" s="70" t="n"/>
      <c r="L440" s="70" t="n"/>
      <c r="M440" s="70" t="n"/>
      <c r="N440" s="70" t="n"/>
      <c r="O440" s="70" t="n"/>
      <c r="P440" s="123" t="n"/>
      <c r="Q440" s="122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</row>
    <row r="441" ht="15.75" customHeight="1" s="339">
      <c r="A441" s="70" t="n"/>
      <c r="B441" s="70" t="n"/>
      <c r="C441" s="70" t="n"/>
      <c r="D441" s="70" t="n"/>
      <c r="E441" s="70" t="n"/>
      <c r="F441" s="70" t="n"/>
      <c r="G441" s="120" t="n"/>
      <c r="H441" s="121" t="n"/>
      <c r="I441" s="122" t="n"/>
      <c r="J441" s="70" t="n"/>
      <c r="K441" s="70" t="n"/>
      <c r="L441" s="70" t="n"/>
      <c r="M441" s="70" t="n"/>
      <c r="N441" s="70" t="n"/>
      <c r="O441" s="70" t="n"/>
      <c r="P441" s="123" t="n"/>
      <c r="Q441" s="122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</row>
    <row r="442" ht="15.75" customHeight="1" s="339">
      <c r="A442" s="70" t="n"/>
      <c r="B442" s="70" t="n"/>
      <c r="C442" s="70" t="n"/>
      <c r="D442" s="70" t="n"/>
      <c r="E442" s="70" t="n"/>
      <c r="F442" s="70" t="n"/>
      <c r="G442" s="120" t="n"/>
      <c r="H442" s="121" t="n"/>
      <c r="I442" s="122" t="n"/>
      <c r="J442" s="70" t="n"/>
      <c r="K442" s="70" t="n"/>
      <c r="L442" s="70" t="n"/>
      <c r="M442" s="70" t="n"/>
      <c r="N442" s="70" t="n"/>
      <c r="O442" s="70" t="n"/>
      <c r="P442" s="123" t="n"/>
      <c r="Q442" s="122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</row>
    <row r="443" ht="15.75" customHeight="1" s="339">
      <c r="A443" s="70" t="n"/>
      <c r="B443" s="70" t="n"/>
      <c r="C443" s="70" t="n"/>
      <c r="D443" s="70" t="n"/>
      <c r="E443" s="70" t="n"/>
      <c r="F443" s="70" t="n"/>
      <c r="G443" s="120" t="n"/>
      <c r="H443" s="121" t="n"/>
      <c r="I443" s="122" t="n"/>
      <c r="J443" s="70" t="n"/>
      <c r="K443" s="70" t="n"/>
      <c r="L443" s="70" t="n"/>
      <c r="M443" s="70" t="n"/>
      <c r="N443" s="70" t="n"/>
      <c r="O443" s="70" t="n"/>
      <c r="P443" s="123" t="n"/>
      <c r="Q443" s="122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</row>
    <row r="444" ht="15.75" customHeight="1" s="339">
      <c r="A444" s="70" t="n"/>
      <c r="B444" s="70" t="n"/>
      <c r="C444" s="70" t="n"/>
      <c r="D444" s="70" t="n"/>
      <c r="E444" s="70" t="n"/>
      <c r="F444" s="70" t="n"/>
      <c r="G444" s="120" t="n"/>
      <c r="H444" s="121" t="n"/>
      <c r="I444" s="122" t="n"/>
      <c r="J444" s="70" t="n"/>
      <c r="K444" s="70" t="n"/>
      <c r="L444" s="70" t="n"/>
      <c r="M444" s="70" t="n"/>
      <c r="N444" s="70" t="n"/>
      <c r="O444" s="70" t="n"/>
      <c r="P444" s="123" t="n"/>
      <c r="Q444" s="122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</row>
    <row r="445" ht="15.75" customHeight="1" s="339">
      <c r="A445" s="70" t="n"/>
      <c r="B445" s="70" t="n"/>
      <c r="C445" s="70" t="n"/>
      <c r="D445" s="70" t="n"/>
      <c r="E445" s="70" t="n"/>
      <c r="F445" s="70" t="n"/>
      <c r="G445" s="120" t="n"/>
      <c r="H445" s="121" t="n"/>
      <c r="I445" s="122" t="n"/>
      <c r="J445" s="70" t="n"/>
      <c r="K445" s="70" t="n"/>
      <c r="L445" s="70" t="n"/>
      <c r="M445" s="70" t="n"/>
      <c r="N445" s="70" t="n"/>
      <c r="O445" s="70" t="n"/>
      <c r="P445" s="123" t="n"/>
      <c r="Q445" s="122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</row>
    <row r="446" ht="15.75" customHeight="1" s="339">
      <c r="A446" s="70" t="n"/>
      <c r="B446" s="70" t="n"/>
      <c r="C446" s="70" t="n"/>
      <c r="D446" s="70" t="n"/>
      <c r="E446" s="70" t="n"/>
      <c r="F446" s="70" t="n"/>
      <c r="G446" s="120" t="n"/>
      <c r="H446" s="121" t="n"/>
      <c r="I446" s="122" t="n"/>
      <c r="J446" s="70" t="n"/>
      <c r="K446" s="70" t="n"/>
      <c r="L446" s="70" t="n"/>
      <c r="M446" s="70" t="n"/>
      <c r="N446" s="70" t="n"/>
      <c r="O446" s="70" t="n"/>
      <c r="P446" s="123" t="n"/>
      <c r="Q446" s="122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</row>
    <row r="447" ht="15.75" customHeight="1" s="339">
      <c r="A447" s="70" t="n"/>
      <c r="B447" s="70" t="n"/>
      <c r="C447" s="70" t="n"/>
      <c r="D447" s="70" t="n"/>
      <c r="E447" s="70" t="n"/>
      <c r="F447" s="70" t="n"/>
      <c r="G447" s="120" t="n"/>
      <c r="H447" s="121" t="n"/>
      <c r="I447" s="122" t="n"/>
      <c r="J447" s="70" t="n"/>
      <c r="K447" s="70" t="n"/>
      <c r="L447" s="70" t="n"/>
      <c r="M447" s="70" t="n"/>
      <c r="N447" s="70" t="n"/>
      <c r="O447" s="70" t="n"/>
      <c r="P447" s="123" t="n"/>
      <c r="Q447" s="122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</row>
    <row r="448" ht="15.75" customHeight="1" s="339">
      <c r="A448" s="70" t="n"/>
      <c r="B448" s="70" t="n"/>
      <c r="C448" s="70" t="n"/>
      <c r="D448" s="70" t="n"/>
      <c r="E448" s="70" t="n"/>
      <c r="F448" s="70" t="n"/>
      <c r="G448" s="120" t="n"/>
      <c r="H448" s="121" t="n"/>
      <c r="I448" s="122" t="n"/>
      <c r="J448" s="70" t="n"/>
      <c r="K448" s="70" t="n"/>
      <c r="L448" s="70" t="n"/>
      <c r="M448" s="70" t="n"/>
      <c r="N448" s="70" t="n"/>
      <c r="O448" s="70" t="n"/>
      <c r="P448" s="123" t="n"/>
      <c r="Q448" s="122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</row>
    <row r="449" ht="15.75" customHeight="1" s="339">
      <c r="A449" s="70" t="n"/>
      <c r="B449" s="70" t="n"/>
      <c r="C449" s="70" t="n"/>
      <c r="D449" s="70" t="n"/>
      <c r="E449" s="70" t="n"/>
      <c r="F449" s="70" t="n"/>
      <c r="G449" s="120" t="n"/>
      <c r="H449" s="121" t="n"/>
      <c r="I449" s="122" t="n"/>
      <c r="J449" s="70" t="n"/>
      <c r="K449" s="70" t="n"/>
      <c r="L449" s="70" t="n"/>
      <c r="M449" s="70" t="n"/>
      <c r="N449" s="70" t="n"/>
      <c r="O449" s="70" t="n"/>
      <c r="P449" s="123" t="n"/>
      <c r="Q449" s="122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</row>
    <row r="450" ht="15.75" customHeight="1" s="339">
      <c r="A450" s="70" t="n"/>
      <c r="B450" s="70" t="n"/>
      <c r="C450" s="70" t="n"/>
      <c r="D450" s="70" t="n"/>
      <c r="E450" s="70" t="n"/>
      <c r="F450" s="70" t="n"/>
      <c r="G450" s="120" t="n"/>
      <c r="H450" s="121" t="n"/>
      <c r="I450" s="122" t="n"/>
      <c r="J450" s="70" t="n"/>
      <c r="K450" s="70" t="n"/>
      <c r="L450" s="70" t="n"/>
      <c r="M450" s="70" t="n"/>
      <c r="N450" s="70" t="n"/>
      <c r="O450" s="70" t="n"/>
      <c r="P450" s="123" t="n"/>
      <c r="Q450" s="122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</row>
    <row r="451" ht="15.75" customHeight="1" s="339">
      <c r="A451" s="70" t="n"/>
      <c r="B451" s="70" t="n"/>
      <c r="C451" s="70" t="n"/>
      <c r="D451" s="70" t="n"/>
      <c r="E451" s="70" t="n"/>
      <c r="F451" s="70" t="n"/>
      <c r="G451" s="120" t="n"/>
      <c r="H451" s="121" t="n"/>
      <c r="I451" s="122" t="n"/>
      <c r="J451" s="70" t="n"/>
      <c r="K451" s="70" t="n"/>
      <c r="L451" s="70" t="n"/>
      <c r="M451" s="70" t="n"/>
      <c r="N451" s="70" t="n"/>
      <c r="O451" s="70" t="n"/>
      <c r="P451" s="123" t="n"/>
      <c r="Q451" s="122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</row>
    <row r="452" ht="15.75" customHeight="1" s="339">
      <c r="A452" s="70" t="n"/>
      <c r="B452" s="70" t="n"/>
      <c r="C452" s="70" t="n"/>
      <c r="D452" s="70" t="n"/>
      <c r="E452" s="70" t="n"/>
      <c r="F452" s="70" t="n"/>
      <c r="G452" s="120" t="n"/>
      <c r="H452" s="121" t="n"/>
      <c r="I452" s="122" t="n"/>
      <c r="J452" s="70" t="n"/>
      <c r="K452" s="70" t="n"/>
      <c r="L452" s="70" t="n"/>
      <c r="M452" s="70" t="n"/>
      <c r="N452" s="70" t="n"/>
      <c r="O452" s="70" t="n"/>
      <c r="P452" s="123" t="n"/>
      <c r="Q452" s="122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</row>
    <row r="453" ht="15.75" customHeight="1" s="339">
      <c r="A453" s="70" t="n"/>
      <c r="B453" s="70" t="n"/>
      <c r="C453" s="70" t="n"/>
      <c r="D453" s="70" t="n"/>
      <c r="E453" s="70" t="n"/>
      <c r="F453" s="70" t="n"/>
      <c r="G453" s="120" t="n"/>
      <c r="H453" s="121" t="n"/>
      <c r="I453" s="122" t="n"/>
      <c r="J453" s="70" t="n"/>
      <c r="K453" s="70" t="n"/>
      <c r="L453" s="70" t="n"/>
      <c r="M453" s="70" t="n"/>
      <c r="N453" s="70" t="n"/>
      <c r="O453" s="70" t="n"/>
      <c r="P453" s="123" t="n"/>
      <c r="Q453" s="122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</row>
    <row r="454" ht="15.75" customHeight="1" s="339">
      <c r="A454" s="70" t="n"/>
      <c r="B454" s="70" t="n"/>
      <c r="C454" s="70" t="n"/>
      <c r="D454" s="70" t="n"/>
      <c r="E454" s="70" t="n"/>
      <c r="F454" s="70" t="n"/>
      <c r="G454" s="120" t="n"/>
      <c r="H454" s="121" t="n"/>
      <c r="I454" s="122" t="n"/>
      <c r="J454" s="70" t="n"/>
      <c r="K454" s="70" t="n"/>
      <c r="L454" s="70" t="n"/>
      <c r="M454" s="70" t="n"/>
      <c r="N454" s="70" t="n"/>
      <c r="O454" s="70" t="n"/>
      <c r="P454" s="123" t="n"/>
      <c r="Q454" s="122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</row>
    <row r="455" ht="15.75" customHeight="1" s="339">
      <c r="A455" s="70" t="n"/>
      <c r="B455" s="70" t="n"/>
      <c r="C455" s="70" t="n"/>
      <c r="D455" s="70" t="n"/>
      <c r="E455" s="70" t="n"/>
      <c r="F455" s="70" t="n"/>
      <c r="G455" s="120" t="n"/>
      <c r="H455" s="121" t="n"/>
      <c r="I455" s="122" t="n"/>
      <c r="J455" s="70" t="n"/>
      <c r="K455" s="70" t="n"/>
      <c r="L455" s="70" t="n"/>
      <c r="M455" s="70" t="n"/>
      <c r="N455" s="70" t="n"/>
      <c r="O455" s="70" t="n"/>
      <c r="P455" s="123" t="n"/>
      <c r="Q455" s="122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</row>
    <row r="456" ht="15.75" customHeight="1" s="339">
      <c r="A456" s="70" t="n"/>
      <c r="B456" s="70" t="n"/>
      <c r="C456" s="70" t="n"/>
      <c r="D456" s="70" t="n"/>
      <c r="E456" s="70" t="n"/>
      <c r="F456" s="70" t="n"/>
      <c r="G456" s="120" t="n"/>
      <c r="H456" s="121" t="n"/>
      <c r="I456" s="122" t="n"/>
      <c r="J456" s="70" t="n"/>
      <c r="K456" s="70" t="n"/>
      <c r="L456" s="70" t="n"/>
      <c r="M456" s="70" t="n"/>
      <c r="N456" s="70" t="n"/>
      <c r="O456" s="70" t="n"/>
      <c r="P456" s="123" t="n"/>
      <c r="Q456" s="122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</row>
    <row r="457" ht="15.75" customHeight="1" s="339">
      <c r="A457" s="70" t="n"/>
      <c r="B457" s="70" t="n"/>
      <c r="C457" s="70" t="n"/>
      <c r="D457" s="70" t="n"/>
      <c r="E457" s="70" t="n"/>
      <c r="F457" s="70" t="n"/>
      <c r="G457" s="120" t="n"/>
      <c r="H457" s="121" t="n"/>
      <c r="I457" s="122" t="n"/>
      <c r="J457" s="70" t="n"/>
      <c r="K457" s="70" t="n"/>
      <c r="L457" s="70" t="n"/>
      <c r="M457" s="70" t="n"/>
      <c r="N457" s="70" t="n"/>
      <c r="O457" s="70" t="n"/>
      <c r="P457" s="123" t="n"/>
      <c r="Q457" s="122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</row>
    <row r="458" ht="15.75" customHeight="1" s="339">
      <c r="A458" s="70" t="n"/>
      <c r="B458" s="70" t="n"/>
      <c r="C458" s="70" t="n"/>
      <c r="D458" s="70" t="n"/>
      <c r="E458" s="70" t="n"/>
      <c r="F458" s="70" t="n"/>
      <c r="G458" s="120" t="n"/>
      <c r="H458" s="121" t="n"/>
      <c r="I458" s="122" t="n"/>
      <c r="J458" s="70" t="n"/>
      <c r="K458" s="70" t="n"/>
      <c r="L458" s="70" t="n"/>
      <c r="M458" s="70" t="n"/>
      <c r="N458" s="70" t="n"/>
      <c r="O458" s="70" t="n"/>
      <c r="P458" s="123" t="n"/>
      <c r="Q458" s="122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</row>
    <row r="459" ht="15.75" customHeight="1" s="339">
      <c r="A459" s="70" t="n"/>
      <c r="B459" s="70" t="n"/>
      <c r="C459" s="70" t="n"/>
      <c r="D459" s="70" t="n"/>
      <c r="E459" s="70" t="n"/>
      <c r="F459" s="70" t="n"/>
      <c r="G459" s="120" t="n"/>
      <c r="H459" s="121" t="n"/>
      <c r="I459" s="122" t="n"/>
      <c r="J459" s="70" t="n"/>
      <c r="K459" s="70" t="n"/>
      <c r="L459" s="70" t="n"/>
      <c r="M459" s="70" t="n"/>
      <c r="N459" s="70" t="n"/>
      <c r="O459" s="70" t="n"/>
      <c r="P459" s="123" t="n"/>
      <c r="Q459" s="122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</row>
    <row r="460" ht="15.75" customHeight="1" s="339">
      <c r="A460" s="70" t="n"/>
      <c r="B460" s="70" t="n"/>
      <c r="C460" s="70" t="n"/>
      <c r="D460" s="70" t="n"/>
      <c r="E460" s="70" t="n"/>
      <c r="F460" s="70" t="n"/>
      <c r="G460" s="120" t="n"/>
      <c r="H460" s="121" t="n"/>
      <c r="I460" s="122" t="n"/>
      <c r="J460" s="70" t="n"/>
      <c r="K460" s="70" t="n"/>
      <c r="L460" s="70" t="n"/>
      <c r="M460" s="70" t="n"/>
      <c r="N460" s="70" t="n"/>
      <c r="O460" s="70" t="n"/>
      <c r="P460" s="123" t="n"/>
      <c r="Q460" s="122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</row>
    <row r="461" ht="15.75" customHeight="1" s="339">
      <c r="A461" s="70" t="n"/>
      <c r="B461" s="70" t="n"/>
      <c r="C461" s="70" t="n"/>
      <c r="D461" s="70" t="n"/>
      <c r="E461" s="70" t="n"/>
      <c r="F461" s="70" t="n"/>
      <c r="G461" s="120" t="n"/>
      <c r="H461" s="121" t="n"/>
      <c r="I461" s="122" t="n"/>
      <c r="J461" s="70" t="n"/>
      <c r="K461" s="70" t="n"/>
      <c r="L461" s="70" t="n"/>
      <c r="M461" s="70" t="n"/>
      <c r="N461" s="70" t="n"/>
      <c r="O461" s="70" t="n"/>
      <c r="P461" s="123" t="n"/>
      <c r="Q461" s="122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</row>
    <row r="462" ht="15.75" customHeight="1" s="339">
      <c r="A462" s="70" t="n"/>
      <c r="B462" s="70" t="n"/>
      <c r="C462" s="70" t="n"/>
      <c r="D462" s="70" t="n"/>
      <c r="E462" s="70" t="n"/>
      <c r="F462" s="70" t="n"/>
      <c r="G462" s="120" t="n"/>
      <c r="H462" s="121" t="n"/>
      <c r="I462" s="122" t="n"/>
      <c r="J462" s="70" t="n"/>
      <c r="K462" s="70" t="n"/>
      <c r="L462" s="70" t="n"/>
      <c r="M462" s="70" t="n"/>
      <c r="N462" s="70" t="n"/>
      <c r="O462" s="70" t="n"/>
      <c r="P462" s="123" t="n"/>
      <c r="Q462" s="122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</row>
    <row r="463" ht="15.75" customHeight="1" s="339">
      <c r="A463" s="70" t="n"/>
      <c r="B463" s="70" t="n"/>
      <c r="C463" s="70" t="n"/>
      <c r="D463" s="70" t="n"/>
      <c r="E463" s="70" t="n"/>
      <c r="F463" s="70" t="n"/>
      <c r="G463" s="120" t="n"/>
      <c r="H463" s="121" t="n"/>
      <c r="I463" s="122" t="n"/>
      <c r="J463" s="70" t="n"/>
      <c r="K463" s="70" t="n"/>
      <c r="L463" s="70" t="n"/>
      <c r="M463" s="70" t="n"/>
      <c r="N463" s="70" t="n"/>
      <c r="O463" s="70" t="n"/>
      <c r="P463" s="123" t="n"/>
      <c r="Q463" s="122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</row>
    <row r="464" ht="15.75" customHeight="1" s="339">
      <c r="A464" s="70" t="n"/>
      <c r="B464" s="70" t="n"/>
      <c r="C464" s="70" t="n"/>
      <c r="D464" s="70" t="n"/>
      <c r="E464" s="70" t="n"/>
      <c r="F464" s="70" t="n"/>
      <c r="G464" s="120" t="n"/>
      <c r="H464" s="121" t="n"/>
      <c r="I464" s="122" t="n"/>
      <c r="J464" s="70" t="n"/>
      <c r="K464" s="70" t="n"/>
      <c r="L464" s="70" t="n"/>
      <c r="M464" s="70" t="n"/>
      <c r="N464" s="70" t="n"/>
      <c r="O464" s="70" t="n"/>
      <c r="P464" s="123" t="n"/>
      <c r="Q464" s="122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</row>
    <row r="465" ht="15.75" customHeight="1" s="339">
      <c r="A465" s="70" t="n"/>
      <c r="B465" s="70" t="n"/>
      <c r="C465" s="70" t="n"/>
      <c r="D465" s="70" t="n"/>
      <c r="E465" s="70" t="n"/>
      <c r="F465" s="70" t="n"/>
      <c r="G465" s="120" t="n"/>
      <c r="H465" s="121" t="n"/>
      <c r="I465" s="122" t="n"/>
      <c r="J465" s="70" t="n"/>
      <c r="K465" s="70" t="n"/>
      <c r="L465" s="70" t="n"/>
      <c r="M465" s="70" t="n"/>
      <c r="N465" s="70" t="n"/>
      <c r="O465" s="70" t="n"/>
      <c r="P465" s="123" t="n"/>
      <c r="Q465" s="122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</row>
    <row r="466" ht="15.75" customHeight="1" s="339">
      <c r="A466" s="70" t="n"/>
      <c r="B466" s="70" t="n"/>
      <c r="C466" s="70" t="n"/>
      <c r="D466" s="70" t="n"/>
      <c r="E466" s="70" t="n"/>
      <c r="F466" s="70" t="n"/>
      <c r="G466" s="120" t="n"/>
      <c r="H466" s="121" t="n"/>
      <c r="I466" s="122" t="n"/>
      <c r="J466" s="70" t="n"/>
      <c r="K466" s="70" t="n"/>
      <c r="L466" s="70" t="n"/>
      <c r="M466" s="70" t="n"/>
      <c r="N466" s="70" t="n"/>
      <c r="O466" s="70" t="n"/>
      <c r="P466" s="123" t="n"/>
      <c r="Q466" s="122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</row>
    <row r="467" ht="15.75" customHeight="1" s="339">
      <c r="A467" s="70" t="n"/>
      <c r="B467" s="70" t="n"/>
      <c r="C467" s="70" t="n"/>
      <c r="D467" s="70" t="n"/>
      <c r="E467" s="70" t="n"/>
      <c r="F467" s="70" t="n"/>
      <c r="G467" s="120" t="n"/>
      <c r="H467" s="121" t="n"/>
      <c r="I467" s="122" t="n"/>
      <c r="J467" s="70" t="n"/>
      <c r="K467" s="70" t="n"/>
      <c r="L467" s="70" t="n"/>
      <c r="M467" s="70" t="n"/>
      <c r="N467" s="70" t="n"/>
      <c r="O467" s="70" t="n"/>
      <c r="P467" s="123" t="n"/>
      <c r="Q467" s="122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</row>
    <row r="468" ht="15.75" customHeight="1" s="339">
      <c r="A468" s="70" t="n"/>
      <c r="B468" s="70" t="n"/>
      <c r="C468" s="70" t="n"/>
      <c r="D468" s="70" t="n"/>
      <c r="E468" s="70" t="n"/>
      <c r="F468" s="70" t="n"/>
      <c r="G468" s="120" t="n"/>
      <c r="H468" s="121" t="n"/>
      <c r="I468" s="122" t="n"/>
      <c r="J468" s="70" t="n"/>
      <c r="K468" s="70" t="n"/>
      <c r="L468" s="70" t="n"/>
      <c r="M468" s="70" t="n"/>
      <c r="N468" s="70" t="n"/>
      <c r="O468" s="70" t="n"/>
      <c r="P468" s="123" t="n"/>
      <c r="Q468" s="122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</row>
    <row r="469" ht="15.75" customHeight="1" s="339">
      <c r="A469" s="70" t="n"/>
      <c r="B469" s="70" t="n"/>
      <c r="C469" s="70" t="n"/>
      <c r="D469" s="70" t="n"/>
      <c r="E469" s="70" t="n"/>
      <c r="F469" s="70" t="n"/>
      <c r="G469" s="120" t="n"/>
      <c r="H469" s="121" t="n"/>
      <c r="I469" s="122" t="n"/>
      <c r="J469" s="70" t="n"/>
      <c r="K469" s="70" t="n"/>
      <c r="L469" s="70" t="n"/>
      <c r="M469" s="70" t="n"/>
      <c r="N469" s="70" t="n"/>
      <c r="O469" s="70" t="n"/>
      <c r="P469" s="123" t="n"/>
      <c r="Q469" s="122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</row>
    <row r="470" ht="15.75" customHeight="1" s="339">
      <c r="A470" s="70" t="n"/>
      <c r="B470" s="70" t="n"/>
      <c r="C470" s="70" t="n"/>
      <c r="D470" s="70" t="n"/>
      <c r="E470" s="70" t="n"/>
      <c r="F470" s="70" t="n"/>
      <c r="G470" s="120" t="n"/>
      <c r="H470" s="121" t="n"/>
      <c r="I470" s="122" t="n"/>
      <c r="J470" s="70" t="n"/>
      <c r="K470" s="70" t="n"/>
      <c r="L470" s="70" t="n"/>
      <c r="M470" s="70" t="n"/>
      <c r="N470" s="70" t="n"/>
      <c r="O470" s="70" t="n"/>
      <c r="P470" s="123" t="n"/>
      <c r="Q470" s="122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</row>
    <row r="471" ht="15.75" customHeight="1" s="339">
      <c r="A471" s="70" t="n"/>
      <c r="B471" s="70" t="n"/>
      <c r="C471" s="70" t="n"/>
      <c r="D471" s="70" t="n"/>
      <c r="E471" s="70" t="n"/>
      <c r="F471" s="70" t="n"/>
      <c r="G471" s="120" t="n"/>
      <c r="H471" s="121" t="n"/>
      <c r="I471" s="122" t="n"/>
      <c r="J471" s="70" t="n"/>
      <c r="K471" s="70" t="n"/>
      <c r="L471" s="70" t="n"/>
      <c r="M471" s="70" t="n"/>
      <c r="N471" s="70" t="n"/>
      <c r="O471" s="70" t="n"/>
      <c r="P471" s="123" t="n"/>
      <c r="Q471" s="122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</row>
    <row r="472" ht="15.75" customHeight="1" s="339">
      <c r="A472" s="70" t="n"/>
      <c r="B472" s="70" t="n"/>
      <c r="C472" s="70" t="n"/>
      <c r="D472" s="70" t="n"/>
      <c r="E472" s="70" t="n"/>
      <c r="F472" s="70" t="n"/>
      <c r="G472" s="120" t="n"/>
      <c r="H472" s="121" t="n"/>
      <c r="I472" s="122" t="n"/>
      <c r="J472" s="70" t="n"/>
      <c r="K472" s="70" t="n"/>
      <c r="L472" s="70" t="n"/>
      <c r="M472" s="70" t="n"/>
      <c r="N472" s="70" t="n"/>
      <c r="O472" s="70" t="n"/>
      <c r="P472" s="123" t="n"/>
      <c r="Q472" s="122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</row>
    <row r="473" ht="15.75" customHeight="1" s="339">
      <c r="A473" s="70" t="n"/>
      <c r="B473" s="70" t="n"/>
      <c r="C473" s="70" t="n"/>
      <c r="D473" s="70" t="n"/>
      <c r="E473" s="70" t="n"/>
      <c r="F473" s="70" t="n"/>
      <c r="G473" s="120" t="n"/>
      <c r="H473" s="121" t="n"/>
      <c r="I473" s="122" t="n"/>
      <c r="J473" s="70" t="n"/>
      <c r="K473" s="70" t="n"/>
      <c r="L473" s="70" t="n"/>
      <c r="M473" s="70" t="n"/>
      <c r="N473" s="70" t="n"/>
      <c r="O473" s="70" t="n"/>
      <c r="P473" s="123" t="n"/>
      <c r="Q473" s="122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</row>
    <row r="474" ht="15.75" customHeight="1" s="339">
      <c r="A474" s="70" t="n"/>
      <c r="B474" s="70" t="n"/>
      <c r="C474" s="70" t="n"/>
      <c r="D474" s="70" t="n"/>
      <c r="E474" s="70" t="n"/>
      <c r="F474" s="70" t="n"/>
      <c r="G474" s="120" t="n"/>
      <c r="H474" s="121" t="n"/>
      <c r="I474" s="122" t="n"/>
      <c r="J474" s="70" t="n"/>
      <c r="K474" s="70" t="n"/>
      <c r="L474" s="70" t="n"/>
      <c r="M474" s="70" t="n"/>
      <c r="N474" s="70" t="n"/>
      <c r="O474" s="70" t="n"/>
      <c r="P474" s="123" t="n"/>
      <c r="Q474" s="122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</row>
    <row r="475" ht="15.75" customHeight="1" s="339">
      <c r="A475" s="70" t="n"/>
      <c r="B475" s="70" t="n"/>
      <c r="C475" s="70" t="n"/>
      <c r="D475" s="70" t="n"/>
      <c r="E475" s="70" t="n"/>
      <c r="F475" s="70" t="n"/>
      <c r="G475" s="120" t="n"/>
      <c r="H475" s="121" t="n"/>
      <c r="I475" s="122" t="n"/>
      <c r="J475" s="70" t="n"/>
      <c r="K475" s="70" t="n"/>
      <c r="L475" s="70" t="n"/>
      <c r="M475" s="70" t="n"/>
      <c r="N475" s="70" t="n"/>
      <c r="O475" s="70" t="n"/>
      <c r="P475" s="123" t="n"/>
      <c r="Q475" s="122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</row>
    <row r="476" ht="15.75" customHeight="1" s="339">
      <c r="A476" s="70" t="n"/>
      <c r="B476" s="70" t="n"/>
      <c r="C476" s="70" t="n"/>
      <c r="D476" s="70" t="n"/>
      <c r="E476" s="70" t="n"/>
      <c r="F476" s="70" t="n"/>
      <c r="G476" s="120" t="n"/>
      <c r="H476" s="121" t="n"/>
      <c r="I476" s="122" t="n"/>
      <c r="J476" s="70" t="n"/>
      <c r="K476" s="70" t="n"/>
      <c r="L476" s="70" t="n"/>
      <c r="M476" s="70" t="n"/>
      <c r="N476" s="70" t="n"/>
      <c r="O476" s="70" t="n"/>
      <c r="P476" s="123" t="n"/>
      <c r="Q476" s="122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</row>
    <row r="477" ht="15.75" customHeight="1" s="339">
      <c r="A477" s="70" t="n"/>
      <c r="B477" s="70" t="n"/>
      <c r="C477" s="70" t="n"/>
      <c r="D477" s="70" t="n"/>
      <c r="E477" s="70" t="n"/>
      <c r="F477" s="70" t="n"/>
      <c r="G477" s="120" t="n"/>
      <c r="H477" s="121" t="n"/>
      <c r="I477" s="122" t="n"/>
      <c r="J477" s="70" t="n"/>
      <c r="K477" s="70" t="n"/>
      <c r="L477" s="70" t="n"/>
      <c r="M477" s="70" t="n"/>
      <c r="N477" s="70" t="n"/>
      <c r="O477" s="70" t="n"/>
      <c r="P477" s="123" t="n"/>
      <c r="Q477" s="122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</row>
    <row r="478" ht="15.75" customHeight="1" s="339">
      <c r="A478" s="70" t="n"/>
      <c r="B478" s="70" t="n"/>
      <c r="C478" s="70" t="n"/>
      <c r="D478" s="70" t="n"/>
      <c r="E478" s="70" t="n"/>
      <c r="F478" s="70" t="n"/>
      <c r="G478" s="120" t="n"/>
      <c r="H478" s="121" t="n"/>
      <c r="I478" s="122" t="n"/>
      <c r="J478" s="70" t="n"/>
      <c r="K478" s="70" t="n"/>
      <c r="L478" s="70" t="n"/>
      <c r="M478" s="70" t="n"/>
      <c r="N478" s="70" t="n"/>
      <c r="O478" s="70" t="n"/>
      <c r="P478" s="123" t="n"/>
      <c r="Q478" s="122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</row>
    <row r="479" ht="15.75" customHeight="1" s="339">
      <c r="A479" s="70" t="n"/>
      <c r="B479" s="70" t="n"/>
      <c r="C479" s="70" t="n"/>
      <c r="D479" s="70" t="n"/>
      <c r="E479" s="70" t="n"/>
      <c r="F479" s="70" t="n"/>
      <c r="G479" s="120" t="n"/>
      <c r="H479" s="121" t="n"/>
      <c r="I479" s="122" t="n"/>
      <c r="J479" s="70" t="n"/>
      <c r="K479" s="70" t="n"/>
      <c r="L479" s="70" t="n"/>
      <c r="M479" s="70" t="n"/>
      <c r="N479" s="70" t="n"/>
      <c r="O479" s="70" t="n"/>
      <c r="P479" s="123" t="n"/>
      <c r="Q479" s="122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</row>
    <row r="480" ht="15.75" customHeight="1" s="339">
      <c r="A480" s="70" t="n"/>
      <c r="B480" s="70" t="n"/>
      <c r="C480" s="70" t="n"/>
      <c r="D480" s="70" t="n"/>
      <c r="E480" s="70" t="n"/>
      <c r="F480" s="70" t="n"/>
      <c r="G480" s="120" t="n"/>
      <c r="H480" s="121" t="n"/>
      <c r="I480" s="122" t="n"/>
      <c r="J480" s="70" t="n"/>
      <c r="K480" s="70" t="n"/>
      <c r="L480" s="70" t="n"/>
      <c r="M480" s="70" t="n"/>
      <c r="N480" s="70" t="n"/>
      <c r="O480" s="70" t="n"/>
      <c r="P480" s="123" t="n"/>
      <c r="Q480" s="122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</row>
    <row r="481" ht="15.75" customHeight="1" s="339">
      <c r="A481" s="70" t="n"/>
      <c r="B481" s="70" t="n"/>
      <c r="C481" s="70" t="n"/>
      <c r="D481" s="70" t="n"/>
      <c r="E481" s="70" t="n"/>
      <c r="F481" s="70" t="n"/>
      <c r="G481" s="120" t="n"/>
      <c r="H481" s="121" t="n"/>
      <c r="I481" s="122" t="n"/>
      <c r="J481" s="70" t="n"/>
      <c r="K481" s="70" t="n"/>
      <c r="L481" s="70" t="n"/>
      <c r="M481" s="70" t="n"/>
      <c r="N481" s="70" t="n"/>
      <c r="O481" s="70" t="n"/>
      <c r="P481" s="123" t="n"/>
      <c r="Q481" s="122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</row>
    <row r="482" ht="15.75" customHeight="1" s="339">
      <c r="A482" s="70" t="n"/>
      <c r="B482" s="70" t="n"/>
      <c r="C482" s="70" t="n"/>
      <c r="D482" s="70" t="n"/>
      <c r="E482" s="70" t="n"/>
      <c r="F482" s="70" t="n"/>
      <c r="G482" s="120" t="n"/>
      <c r="H482" s="121" t="n"/>
      <c r="I482" s="122" t="n"/>
      <c r="J482" s="70" t="n"/>
      <c r="K482" s="70" t="n"/>
      <c r="L482" s="70" t="n"/>
      <c r="M482" s="70" t="n"/>
      <c r="N482" s="70" t="n"/>
      <c r="O482" s="70" t="n"/>
      <c r="P482" s="123" t="n"/>
      <c r="Q482" s="122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</row>
    <row r="483" ht="15.75" customHeight="1" s="339">
      <c r="A483" s="70" t="n"/>
      <c r="B483" s="70" t="n"/>
      <c r="C483" s="70" t="n"/>
      <c r="D483" s="70" t="n"/>
      <c r="E483" s="70" t="n"/>
      <c r="F483" s="70" t="n"/>
      <c r="G483" s="120" t="n"/>
      <c r="H483" s="121" t="n"/>
      <c r="I483" s="122" t="n"/>
      <c r="J483" s="70" t="n"/>
      <c r="K483" s="70" t="n"/>
      <c r="L483" s="70" t="n"/>
      <c r="M483" s="70" t="n"/>
      <c r="N483" s="70" t="n"/>
      <c r="O483" s="70" t="n"/>
      <c r="P483" s="123" t="n"/>
      <c r="Q483" s="122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</row>
    <row r="484" ht="15.75" customHeight="1" s="339">
      <c r="A484" s="70" t="n"/>
      <c r="B484" s="70" t="n"/>
      <c r="C484" s="70" t="n"/>
      <c r="D484" s="70" t="n"/>
      <c r="E484" s="70" t="n"/>
      <c r="F484" s="70" t="n"/>
      <c r="G484" s="120" t="n"/>
      <c r="H484" s="121" t="n"/>
      <c r="I484" s="122" t="n"/>
      <c r="J484" s="70" t="n"/>
      <c r="K484" s="70" t="n"/>
      <c r="L484" s="70" t="n"/>
      <c r="M484" s="70" t="n"/>
      <c r="N484" s="70" t="n"/>
      <c r="O484" s="70" t="n"/>
      <c r="P484" s="123" t="n"/>
      <c r="Q484" s="122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</row>
    <row r="485" ht="15.75" customHeight="1" s="339">
      <c r="A485" s="70" t="n"/>
      <c r="B485" s="70" t="n"/>
      <c r="C485" s="70" t="n"/>
      <c r="D485" s="70" t="n"/>
      <c r="E485" s="70" t="n"/>
      <c r="F485" s="70" t="n"/>
      <c r="G485" s="120" t="n"/>
      <c r="H485" s="121" t="n"/>
      <c r="I485" s="122" t="n"/>
      <c r="J485" s="70" t="n"/>
      <c r="K485" s="70" t="n"/>
      <c r="L485" s="70" t="n"/>
      <c r="M485" s="70" t="n"/>
      <c r="N485" s="70" t="n"/>
      <c r="O485" s="70" t="n"/>
      <c r="P485" s="123" t="n"/>
      <c r="Q485" s="122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</row>
    <row r="486" ht="15.75" customHeight="1" s="339">
      <c r="A486" s="70" t="n"/>
      <c r="B486" s="70" t="n"/>
      <c r="C486" s="70" t="n"/>
      <c r="D486" s="70" t="n"/>
      <c r="E486" s="70" t="n"/>
      <c r="F486" s="70" t="n"/>
      <c r="G486" s="120" t="n"/>
      <c r="H486" s="121" t="n"/>
      <c r="I486" s="122" t="n"/>
      <c r="J486" s="70" t="n"/>
      <c r="K486" s="70" t="n"/>
      <c r="L486" s="70" t="n"/>
      <c r="M486" s="70" t="n"/>
      <c r="N486" s="70" t="n"/>
      <c r="O486" s="70" t="n"/>
      <c r="P486" s="123" t="n"/>
      <c r="Q486" s="122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</row>
    <row r="487" ht="15.75" customHeight="1" s="339">
      <c r="A487" s="70" t="n"/>
      <c r="B487" s="70" t="n"/>
      <c r="C487" s="70" t="n"/>
      <c r="D487" s="70" t="n"/>
      <c r="E487" s="70" t="n"/>
      <c r="F487" s="70" t="n"/>
      <c r="G487" s="120" t="n"/>
      <c r="H487" s="121" t="n"/>
      <c r="I487" s="122" t="n"/>
      <c r="J487" s="70" t="n"/>
      <c r="K487" s="70" t="n"/>
      <c r="L487" s="70" t="n"/>
      <c r="M487" s="70" t="n"/>
      <c r="N487" s="70" t="n"/>
      <c r="O487" s="70" t="n"/>
      <c r="P487" s="123" t="n"/>
      <c r="Q487" s="122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</row>
    <row r="488" ht="15.75" customHeight="1" s="339">
      <c r="A488" s="70" t="n"/>
      <c r="B488" s="70" t="n"/>
      <c r="C488" s="70" t="n"/>
      <c r="D488" s="70" t="n"/>
      <c r="E488" s="70" t="n"/>
      <c r="F488" s="70" t="n"/>
      <c r="G488" s="120" t="n"/>
      <c r="H488" s="121" t="n"/>
      <c r="I488" s="122" t="n"/>
      <c r="J488" s="70" t="n"/>
      <c r="K488" s="70" t="n"/>
      <c r="L488" s="70" t="n"/>
      <c r="M488" s="70" t="n"/>
      <c r="N488" s="70" t="n"/>
      <c r="O488" s="70" t="n"/>
      <c r="P488" s="123" t="n"/>
      <c r="Q488" s="122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</row>
    <row r="489" ht="15.75" customHeight="1" s="339">
      <c r="A489" s="70" t="n"/>
      <c r="B489" s="70" t="n"/>
      <c r="C489" s="70" t="n"/>
      <c r="D489" s="70" t="n"/>
      <c r="E489" s="70" t="n"/>
      <c r="F489" s="70" t="n"/>
      <c r="G489" s="120" t="n"/>
      <c r="H489" s="121" t="n"/>
      <c r="I489" s="122" t="n"/>
      <c r="J489" s="70" t="n"/>
      <c r="K489" s="70" t="n"/>
      <c r="L489" s="70" t="n"/>
      <c r="M489" s="70" t="n"/>
      <c r="N489" s="70" t="n"/>
      <c r="O489" s="70" t="n"/>
      <c r="P489" s="123" t="n"/>
      <c r="Q489" s="122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</row>
    <row r="490" ht="15.75" customHeight="1" s="339">
      <c r="A490" s="70" t="n"/>
      <c r="B490" s="70" t="n"/>
      <c r="C490" s="70" t="n"/>
      <c r="D490" s="70" t="n"/>
      <c r="E490" s="70" t="n"/>
      <c r="F490" s="70" t="n"/>
      <c r="G490" s="120" t="n"/>
      <c r="H490" s="121" t="n"/>
      <c r="I490" s="122" t="n"/>
      <c r="J490" s="70" t="n"/>
      <c r="K490" s="70" t="n"/>
      <c r="L490" s="70" t="n"/>
      <c r="M490" s="70" t="n"/>
      <c r="N490" s="70" t="n"/>
      <c r="O490" s="70" t="n"/>
      <c r="P490" s="123" t="n"/>
      <c r="Q490" s="122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</row>
    <row r="491" ht="15.75" customHeight="1" s="339">
      <c r="A491" s="70" t="n"/>
      <c r="B491" s="70" t="n"/>
      <c r="C491" s="70" t="n"/>
      <c r="D491" s="70" t="n"/>
      <c r="E491" s="70" t="n"/>
      <c r="F491" s="70" t="n"/>
      <c r="G491" s="120" t="n"/>
      <c r="H491" s="121" t="n"/>
      <c r="I491" s="122" t="n"/>
      <c r="J491" s="70" t="n"/>
      <c r="K491" s="70" t="n"/>
      <c r="L491" s="70" t="n"/>
      <c r="M491" s="70" t="n"/>
      <c r="N491" s="70" t="n"/>
      <c r="O491" s="70" t="n"/>
      <c r="P491" s="123" t="n"/>
      <c r="Q491" s="122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</row>
    <row r="492" ht="15.75" customHeight="1" s="339">
      <c r="A492" s="70" t="n"/>
      <c r="B492" s="70" t="n"/>
      <c r="C492" s="70" t="n"/>
      <c r="D492" s="70" t="n"/>
      <c r="E492" s="70" t="n"/>
      <c r="F492" s="70" t="n"/>
      <c r="G492" s="120" t="n"/>
      <c r="H492" s="121" t="n"/>
      <c r="I492" s="122" t="n"/>
      <c r="J492" s="70" t="n"/>
      <c r="K492" s="70" t="n"/>
      <c r="L492" s="70" t="n"/>
      <c r="M492" s="70" t="n"/>
      <c r="N492" s="70" t="n"/>
      <c r="O492" s="70" t="n"/>
      <c r="P492" s="123" t="n"/>
      <c r="Q492" s="122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</row>
    <row r="493" ht="15.75" customHeight="1" s="339">
      <c r="A493" s="70" t="n"/>
      <c r="B493" s="70" t="n"/>
      <c r="C493" s="70" t="n"/>
      <c r="D493" s="70" t="n"/>
      <c r="E493" s="70" t="n"/>
      <c r="F493" s="70" t="n"/>
      <c r="G493" s="120" t="n"/>
      <c r="H493" s="121" t="n"/>
      <c r="I493" s="122" t="n"/>
      <c r="J493" s="70" t="n"/>
      <c r="K493" s="70" t="n"/>
      <c r="L493" s="70" t="n"/>
      <c r="M493" s="70" t="n"/>
      <c r="N493" s="70" t="n"/>
      <c r="O493" s="70" t="n"/>
      <c r="P493" s="123" t="n"/>
      <c r="Q493" s="122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</row>
    <row r="494" ht="15.75" customHeight="1" s="339">
      <c r="A494" s="70" t="n"/>
      <c r="B494" s="70" t="n"/>
      <c r="C494" s="70" t="n"/>
      <c r="D494" s="70" t="n"/>
      <c r="E494" s="70" t="n"/>
      <c r="F494" s="70" t="n"/>
      <c r="G494" s="120" t="n"/>
      <c r="H494" s="121" t="n"/>
      <c r="I494" s="122" t="n"/>
      <c r="J494" s="70" t="n"/>
      <c r="K494" s="70" t="n"/>
      <c r="L494" s="70" t="n"/>
      <c r="M494" s="70" t="n"/>
      <c r="N494" s="70" t="n"/>
      <c r="O494" s="70" t="n"/>
      <c r="P494" s="123" t="n"/>
      <c r="Q494" s="122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</row>
    <row r="495" ht="15.75" customHeight="1" s="339">
      <c r="A495" s="70" t="n"/>
      <c r="B495" s="70" t="n"/>
      <c r="C495" s="70" t="n"/>
      <c r="D495" s="70" t="n"/>
      <c r="E495" s="70" t="n"/>
      <c r="F495" s="70" t="n"/>
      <c r="G495" s="120" t="n"/>
      <c r="H495" s="121" t="n"/>
      <c r="I495" s="122" t="n"/>
      <c r="J495" s="70" t="n"/>
      <c r="K495" s="70" t="n"/>
      <c r="L495" s="70" t="n"/>
      <c r="M495" s="70" t="n"/>
      <c r="N495" s="70" t="n"/>
      <c r="O495" s="70" t="n"/>
      <c r="P495" s="123" t="n"/>
      <c r="Q495" s="122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</row>
    <row r="496" ht="15.75" customHeight="1" s="339">
      <c r="A496" s="70" t="n"/>
      <c r="B496" s="70" t="n"/>
      <c r="C496" s="70" t="n"/>
      <c r="D496" s="70" t="n"/>
      <c r="E496" s="70" t="n"/>
      <c r="F496" s="70" t="n"/>
      <c r="G496" s="120" t="n"/>
      <c r="H496" s="121" t="n"/>
      <c r="I496" s="122" t="n"/>
      <c r="J496" s="70" t="n"/>
      <c r="K496" s="70" t="n"/>
      <c r="L496" s="70" t="n"/>
      <c r="M496" s="70" t="n"/>
      <c r="N496" s="70" t="n"/>
      <c r="O496" s="70" t="n"/>
      <c r="P496" s="123" t="n"/>
      <c r="Q496" s="122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</row>
    <row r="497" ht="15.75" customHeight="1" s="339">
      <c r="A497" s="70" t="n"/>
      <c r="B497" s="70" t="n"/>
      <c r="C497" s="70" t="n"/>
      <c r="D497" s="70" t="n"/>
      <c r="E497" s="70" t="n"/>
      <c r="F497" s="70" t="n"/>
      <c r="G497" s="120" t="n"/>
      <c r="H497" s="121" t="n"/>
      <c r="I497" s="122" t="n"/>
      <c r="J497" s="70" t="n"/>
      <c r="K497" s="70" t="n"/>
      <c r="L497" s="70" t="n"/>
      <c r="M497" s="70" t="n"/>
      <c r="N497" s="70" t="n"/>
      <c r="O497" s="70" t="n"/>
      <c r="P497" s="123" t="n"/>
      <c r="Q497" s="122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</row>
    <row r="498" ht="15.75" customHeight="1" s="339">
      <c r="A498" s="70" t="n"/>
      <c r="B498" s="70" t="n"/>
      <c r="C498" s="70" t="n"/>
      <c r="D498" s="70" t="n"/>
      <c r="E498" s="70" t="n"/>
      <c r="F498" s="70" t="n"/>
      <c r="G498" s="120" t="n"/>
      <c r="H498" s="121" t="n"/>
      <c r="I498" s="122" t="n"/>
      <c r="J498" s="70" t="n"/>
      <c r="K498" s="70" t="n"/>
      <c r="L498" s="70" t="n"/>
      <c r="M498" s="70" t="n"/>
      <c r="N498" s="70" t="n"/>
      <c r="O498" s="70" t="n"/>
      <c r="P498" s="123" t="n"/>
      <c r="Q498" s="122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</row>
    <row r="499" ht="15.75" customHeight="1" s="339">
      <c r="A499" s="70" t="n"/>
      <c r="B499" s="70" t="n"/>
      <c r="C499" s="70" t="n"/>
      <c r="D499" s="70" t="n"/>
      <c r="E499" s="70" t="n"/>
      <c r="F499" s="70" t="n"/>
      <c r="G499" s="120" t="n"/>
      <c r="H499" s="121" t="n"/>
      <c r="I499" s="122" t="n"/>
      <c r="J499" s="70" t="n"/>
      <c r="K499" s="70" t="n"/>
      <c r="L499" s="70" t="n"/>
      <c r="M499" s="70" t="n"/>
      <c r="N499" s="70" t="n"/>
      <c r="O499" s="70" t="n"/>
      <c r="P499" s="123" t="n"/>
      <c r="Q499" s="122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</row>
    <row r="500" ht="15.75" customHeight="1" s="339">
      <c r="A500" s="70" t="n"/>
      <c r="B500" s="70" t="n"/>
      <c r="C500" s="70" t="n"/>
      <c r="D500" s="70" t="n"/>
      <c r="E500" s="70" t="n"/>
      <c r="F500" s="70" t="n"/>
      <c r="G500" s="120" t="n"/>
      <c r="H500" s="121" t="n"/>
      <c r="I500" s="122" t="n"/>
      <c r="J500" s="70" t="n"/>
      <c r="K500" s="70" t="n"/>
      <c r="L500" s="70" t="n"/>
      <c r="M500" s="70" t="n"/>
      <c r="N500" s="70" t="n"/>
      <c r="O500" s="70" t="n"/>
      <c r="P500" s="123" t="n"/>
      <c r="Q500" s="122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</row>
    <row r="501" ht="15.75" customHeight="1" s="339">
      <c r="A501" s="70" t="n"/>
      <c r="B501" s="70" t="n"/>
      <c r="C501" s="70" t="n"/>
      <c r="D501" s="70" t="n"/>
      <c r="E501" s="70" t="n"/>
      <c r="F501" s="70" t="n"/>
      <c r="G501" s="120" t="n"/>
      <c r="H501" s="121" t="n"/>
      <c r="I501" s="122" t="n"/>
      <c r="J501" s="70" t="n"/>
      <c r="K501" s="70" t="n"/>
      <c r="L501" s="70" t="n"/>
      <c r="M501" s="70" t="n"/>
      <c r="N501" s="70" t="n"/>
      <c r="O501" s="70" t="n"/>
      <c r="P501" s="123" t="n"/>
      <c r="Q501" s="122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</row>
    <row r="502" ht="15.75" customHeight="1" s="339">
      <c r="A502" s="70" t="n"/>
      <c r="B502" s="70" t="n"/>
      <c r="C502" s="70" t="n"/>
      <c r="D502" s="70" t="n"/>
      <c r="E502" s="70" t="n"/>
      <c r="F502" s="70" t="n"/>
      <c r="G502" s="120" t="n"/>
      <c r="H502" s="121" t="n"/>
      <c r="I502" s="122" t="n"/>
      <c r="J502" s="70" t="n"/>
      <c r="K502" s="70" t="n"/>
      <c r="L502" s="70" t="n"/>
      <c r="M502" s="70" t="n"/>
      <c r="N502" s="70" t="n"/>
      <c r="O502" s="70" t="n"/>
      <c r="P502" s="123" t="n"/>
      <c r="Q502" s="122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</row>
    <row r="503" ht="15.75" customHeight="1" s="339">
      <c r="A503" s="70" t="n"/>
      <c r="B503" s="70" t="n"/>
      <c r="C503" s="70" t="n"/>
      <c r="D503" s="70" t="n"/>
      <c r="E503" s="70" t="n"/>
      <c r="F503" s="70" t="n"/>
      <c r="G503" s="120" t="n"/>
      <c r="H503" s="121" t="n"/>
      <c r="I503" s="122" t="n"/>
      <c r="J503" s="70" t="n"/>
      <c r="K503" s="70" t="n"/>
      <c r="L503" s="70" t="n"/>
      <c r="M503" s="70" t="n"/>
      <c r="N503" s="70" t="n"/>
      <c r="O503" s="70" t="n"/>
      <c r="P503" s="123" t="n"/>
      <c r="Q503" s="122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</row>
    <row r="504" ht="15.75" customHeight="1" s="339">
      <c r="A504" s="70" t="n"/>
      <c r="B504" s="70" t="n"/>
      <c r="C504" s="70" t="n"/>
      <c r="D504" s="70" t="n"/>
      <c r="E504" s="70" t="n"/>
      <c r="F504" s="70" t="n"/>
      <c r="G504" s="120" t="n"/>
      <c r="H504" s="121" t="n"/>
      <c r="I504" s="122" t="n"/>
      <c r="J504" s="70" t="n"/>
      <c r="K504" s="70" t="n"/>
      <c r="L504" s="70" t="n"/>
      <c r="M504" s="70" t="n"/>
      <c r="N504" s="70" t="n"/>
      <c r="O504" s="70" t="n"/>
      <c r="P504" s="123" t="n"/>
      <c r="Q504" s="122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</row>
    <row r="505" ht="15.75" customHeight="1" s="339">
      <c r="A505" s="70" t="n"/>
      <c r="B505" s="70" t="n"/>
      <c r="C505" s="70" t="n"/>
      <c r="D505" s="70" t="n"/>
      <c r="E505" s="70" t="n"/>
      <c r="F505" s="70" t="n"/>
      <c r="G505" s="120" t="n"/>
      <c r="H505" s="121" t="n"/>
      <c r="I505" s="122" t="n"/>
      <c r="J505" s="70" t="n"/>
      <c r="K505" s="70" t="n"/>
      <c r="L505" s="70" t="n"/>
      <c r="M505" s="70" t="n"/>
      <c r="N505" s="70" t="n"/>
      <c r="O505" s="70" t="n"/>
      <c r="P505" s="123" t="n"/>
      <c r="Q505" s="122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</row>
    <row r="506" ht="15.75" customHeight="1" s="339">
      <c r="A506" s="70" t="n"/>
      <c r="B506" s="70" t="n"/>
      <c r="C506" s="70" t="n"/>
      <c r="D506" s="70" t="n"/>
      <c r="E506" s="70" t="n"/>
      <c r="F506" s="70" t="n"/>
      <c r="G506" s="120" t="n"/>
      <c r="H506" s="121" t="n"/>
      <c r="I506" s="122" t="n"/>
      <c r="J506" s="70" t="n"/>
      <c r="K506" s="70" t="n"/>
      <c r="L506" s="70" t="n"/>
      <c r="M506" s="70" t="n"/>
      <c r="N506" s="70" t="n"/>
      <c r="O506" s="70" t="n"/>
      <c r="P506" s="123" t="n"/>
      <c r="Q506" s="122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</row>
    <row r="507" ht="15.75" customHeight="1" s="339">
      <c r="A507" s="70" t="n"/>
      <c r="B507" s="70" t="n"/>
      <c r="C507" s="70" t="n"/>
      <c r="D507" s="70" t="n"/>
      <c r="E507" s="70" t="n"/>
      <c r="F507" s="70" t="n"/>
      <c r="G507" s="120" t="n"/>
      <c r="H507" s="121" t="n"/>
      <c r="I507" s="122" t="n"/>
      <c r="J507" s="70" t="n"/>
      <c r="K507" s="70" t="n"/>
      <c r="L507" s="70" t="n"/>
      <c r="M507" s="70" t="n"/>
      <c r="N507" s="70" t="n"/>
      <c r="O507" s="70" t="n"/>
      <c r="P507" s="123" t="n"/>
      <c r="Q507" s="122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</row>
    <row r="508" ht="15.75" customHeight="1" s="339">
      <c r="A508" s="70" t="n"/>
      <c r="B508" s="70" t="n"/>
      <c r="C508" s="70" t="n"/>
      <c r="D508" s="70" t="n"/>
      <c r="E508" s="70" t="n"/>
      <c r="F508" s="70" t="n"/>
      <c r="G508" s="120" t="n"/>
      <c r="H508" s="121" t="n"/>
      <c r="I508" s="122" t="n"/>
      <c r="J508" s="70" t="n"/>
      <c r="K508" s="70" t="n"/>
      <c r="L508" s="70" t="n"/>
      <c r="M508" s="70" t="n"/>
      <c r="N508" s="70" t="n"/>
      <c r="O508" s="70" t="n"/>
      <c r="P508" s="123" t="n"/>
      <c r="Q508" s="122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</row>
    <row r="509" ht="15.75" customHeight="1" s="339">
      <c r="A509" s="70" t="n"/>
      <c r="B509" s="70" t="n"/>
      <c r="C509" s="70" t="n"/>
      <c r="D509" s="70" t="n"/>
      <c r="E509" s="70" t="n"/>
      <c r="F509" s="70" t="n"/>
      <c r="G509" s="120" t="n"/>
      <c r="H509" s="121" t="n"/>
      <c r="I509" s="122" t="n"/>
      <c r="J509" s="70" t="n"/>
      <c r="K509" s="70" t="n"/>
      <c r="L509" s="70" t="n"/>
      <c r="M509" s="70" t="n"/>
      <c r="N509" s="70" t="n"/>
      <c r="O509" s="70" t="n"/>
      <c r="P509" s="123" t="n"/>
      <c r="Q509" s="122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</row>
    <row r="510" ht="15.75" customHeight="1" s="339">
      <c r="A510" s="70" t="n"/>
      <c r="B510" s="70" t="n"/>
      <c r="C510" s="70" t="n"/>
      <c r="D510" s="70" t="n"/>
      <c r="E510" s="70" t="n"/>
      <c r="F510" s="70" t="n"/>
      <c r="G510" s="120" t="n"/>
      <c r="H510" s="121" t="n"/>
      <c r="I510" s="122" t="n"/>
      <c r="J510" s="70" t="n"/>
      <c r="K510" s="70" t="n"/>
      <c r="L510" s="70" t="n"/>
      <c r="M510" s="70" t="n"/>
      <c r="N510" s="70" t="n"/>
      <c r="O510" s="70" t="n"/>
      <c r="P510" s="123" t="n"/>
      <c r="Q510" s="122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</row>
    <row r="511" ht="15.75" customHeight="1" s="339">
      <c r="A511" s="70" t="n"/>
      <c r="B511" s="70" t="n"/>
      <c r="C511" s="70" t="n"/>
      <c r="D511" s="70" t="n"/>
      <c r="E511" s="70" t="n"/>
      <c r="F511" s="70" t="n"/>
      <c r="G511" s="120" t="n"/>
      <c r="H511" s="121" t="n"/>
      <c r="I511" s="122" t="n"/>
      <c r="J511" s="70" t="n"/>
      <c r="K511" s="70" t="n"/>
      <c r="L511" s="70" t="n"/>
      <c r="M511" s="70" t="n"/>
      <c r="N511" s="70" t="n"/>
      <c r="O511" s="70" t="n"/>
      <c r="P511" s="123" t="n"/>
      <c r="Q511" s="122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</row>
    <row r="512" ht="15.75" customHeight="1" s="339">
      <c r="A512" s="70" t="n"/>
      <c r="B512" s="70" t="n"/>
      <c r="C512" s="70" t="n"/>
      <c r="D512" s="70" t="n"/>
      <c r="E512" s="70" t="n"/>
      <c r="F512" s="70" t="n"/>
      <c r="G512" s="120" t="n"/>
      <c r="H512" s="121" t="n"/>
      <c r="I512" s="122" t="n"/>
      <c r="J512" s="70" t="n"/>
      <c r="K512" s="70" t="n"/>
      <c r="L512" s="70" t="n"/>
      <c r="M512" s="70" t="n"/>
      <c r="N512" s="70" t="n"/>
      <c r="O512" s="70" t="n"/>
      <c r="P512" s="123" t="n"/>
      <c r="Q512" s="122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</row>
    <row r="513" ht="15.75" customHeight="1" s="339">
      <c r="A513" s="70" t="n"/>
      <c r="B513" s="70" t="n"/>
      <c r="C513" s="70" t="n"/>
      <c r="D513" s="70" t="n"/>
      <c r="E513" s="70" t="n"/>
      <c r="F513" s="70" t="n"/>
      <c r="G513" s="120" t="n"/>
      <c r="H513" s="121" t="n"/>
      <c r="I513" s="122" t="n"/>
      <c r="J513" s="70" t="n"/>
      <c r="K513" s="70" t="n"/>
      <c r="L513" s="70" t="n"/>
      <c r="M513" s="70" t="n"/>
      <c r="N513" s="70" t="n"/>
      <c r="O513" s="70" t="n"/>
      <c r="P513" s="123" t="n"/>
      <c r="Q513" s="122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</row>
    <row r="514" ht="15.75" customHeight="1" s="339">
      <c r="A514" s="70" t="n"/>
      <c r="B514" s="70" t="n"/>
      <c r="C514" s="70" t="n"/>
      <c r="D514" s="70" t="n"/>
      <c r="E514" s="70" t="n"/>
      <c r="F514" s="70" t="n"/>
      <c r="G514" s="120" t="n"/>
      <c r="H514" s="121" t="n"/>
      <c r="I514" s="122" t="n"/>
      <c r="J514" s="70" t="n"/>
      <c r="K514" s="70" t="n"/>
      <c r="L514" s="70" t="n"/>
      <c r="M514" s="70" t="n"/>
      <c r="N514" s="70" t="n"/>
      <c r="O514" s="70" t="n"/>
      <c r="P514" s="123" t="n"/>
      <c r="Q514" s="122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</row>
    <row r="515" ht="15.75" customHeight="1" s="339">
      <c r="A515" s="70" t="n"/>
      <c r="B515" s="70" t="n"/>
      <c r="C515" s="70" t="n"/>
      <c r="D515" s="70" t="n"/>
      <c r="E515" s="70" t="n"/>
      <c r="F515" s="70" t="n"/>
      <c r="G515" s="120" t="n"/>
      <c r="H515" s="121" t="n"/>
      <c r="I515" s="122" t="n"/>
      <c r="J515" s="70" t="n"/>
      <c r="K515" s="70" t="n"/>
      <c r="L515" s="70" t="n"/>
      <c r="M515" s="70" t="n"/>
      <c r="N515" s="70" t="n"/>
      <c r="O515" s="70" t="n"/>
      <c r="P515" s="123" t="n"/>
      <c r="Q515" s="122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</row>
    <row r="516" ht="15.75" customHeight="1" s="339">
      <c r="A516" s="70" t="n"/>
      <c r="B516" s="70" t="n"/>
      <c r="C516" s="70" t="n"/>
      <c r="D516" s="70" t="n"/>
      <c r="E516" s="70" t="n"/>
      <c r="F516" s="70" t="n"/>
      <c r="G516" s="120" t="n"/>
      <c r="H516" s="121" t="n"/>
      <c r="I516" s="122" t="n"/>
      <c r="J516" s="70" t="n"/>
      <c r="K516" s="70" t="n"/>
      <c r="L516" s="70" t="n"/>
      <c r="M516" s="70" t="n"/>
      <c r="N516" s="70" t="n"/>
      <c r="O516" s="70" t="n"/>
      <c r="P516" s="123" t="n"/>
      <c r="Q516" s="122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</row>
    <row r="517" ht="15.75" customHeight="1" s="339">
      <c r="A517" s="70" t="n"/>
      <c r="B517" s="70" t="n"/>
      <c r="C517" s="70" t="n"/>
      <c r="D517" s="70" t="n"/>
      <c r="E517" s="70" t="n"/>
      <c r="F517" s="70" t="n"/>
      <c r="G517" s="120" t="n"/>
      <c r="H517" s="121" t="n"/>
      <c r="I517" s="122" t="n"/>
      <c r="J517" s="70" t="n"/>
      <c r="K517" s="70" t="n"/>
      <c r="L517" s="70" t="n"/>
      <c r="M517" s="70" t="n"/>
      <c r="N517" s="70" t="n"/>
      <c r="O517" s="70" t="n"/>
      <c r="P517" s="123" t="n"/>
      <c r="Q517" s="122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</row>
    <row r="518" ht="15.75" customHeight="1" s="339">
      <c r="A518" s="70" t="n"/>
      <c r="B518" s="70" t="n"/>
      <c r="C518" s="70" t="n"/>
      <c r="D518" s="70" t="n"/>
      <c r="E518" s="70" t="n"/>
      <c r="F518" s="70" t="n"/>
      <c r="G518" s="120" t="n"/>
      <c r="H518" s="121" t="n"/>
      <c r="I518" s="122" t="n"/>
      <c r="J518" s="70" t="n"/>
      <c r="K518" s="70" t="n"/>
      <c r="L518" s="70" t="n"/>
      <c r="M518" s="70" t="n"/>
      <c r="N518" s="70" t="n"/>
      <c r="O518" s="70" t="n"/>
      <c r="P518" s="123" t="n"/>
      <c r="Q518" s="122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</row>
    <row r="519" ht="15.75" customHeight="1" s="339">
      <c r="A519" s="70" t="n"/>
      <c r="B519" s="70" t="n"/>
      <c r="C519" s="70" t="n"/>
      <c r="D519" s="70" t="n"/>
      <c r="E519" s="70" t="n"/>
      <c r="F519" s="70" t="n"/>
      <c r="G519" s="120" t="n"/>
      <c r="H519" s="121" t="n"/>
      <c r="I519" s="122" t="n"/>
      <c r="J519" s="70" t="n"/>
      <c r="K519" s="70" t="n"/>
      <c r="L519" s="70" t="n"/>
      <c r="M519" s="70" t="n"/>
      <c r="N519" s="70" t="n"/>
      <c r="O519" s="70" t="n"/>
      <c r="P519" s="123" t="n"/>
      <c r="Q519" s="122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</row>
    <row r="520" ht="15.75" customHeight="1" s="339">
      <c r="A520" s="70" t="n"/>
      <c r="B520" s="70" t="n"/>
      <c r="C520" s="70" t="n"/>
      <c r="D520" s="70" t="n"/>
      <c r="E520" s="70" t="n"/>
      <c r="F520" s="70" t="n"/>
      <c r="G520" s="120" t="n"/>
      <c r="H520" s="121" t="n"/>
      <c r="I520" s="122" t="n"/>
      <c r="J520" s="70" t="n"/>
      <c r="K520" s="70" t="n"/>
      <c r="L520" s="70" t="n"/>
      <c r="M520" s="70" t="n"/>
      <c r="N520" s="70" t="n"/>
      <c r="O520" s="70" t="n"/>
      <c r="P520" s="123" t="n"/>
      <c r="Q520" s="122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</row>
    <row r="521" ht="15.75" customHeight="1" s="339">
      <c r="A521" s="70" t="n"/>
      <c r="B521" s="70" t="n"/>
      <c r="C521" s="70" t="n"/>
      <c r="D521" s="70" t="n"/>
      <c r="E521" s="70" t="n"/>
      <c r="F521" s="70" t="n"/>
      <c r="G521" s="120" t="n"/>
      <c r="H521" s="121" t="n"/>
      <c r="I521" s="122" t="n"/>
      <c r="J521" s="70" t="n"/>
      <c r="K521" s="70" t="n"/>
      <c r="L521" s="70" t="n"/>
      <c r="M521" s="70" t="n"/>
      <c r="N521" s="70" t="n"/>
      <c r="O521" s="70" t="n"/>
      <c r="P521" s="123" t="n"/>
      <c r="Q521" s="122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</row>
    <row r="522" ht="15.75" customHeight="1" s="339">
      <c r="A522" s="70" t="n"/>
      <c r="B522" s="70" t="n"/>
      <c r="C522" s="70" t="n"/>
      <c r="D522" s="70" t="n"/>
      <c r="E522" s="70" t="n"/>
      <c r="F522" s="70" t="n"/>
      <c r="G522" s="120" t="n"/>
      <c r="H522" s="121" t="n"/>
      <c r="I522" s="122" t="n"/>
      <c r="J522" s="70" t="n"/>
      <c r="K522" s="70" t="n"/>
      <c r="L522" s="70" t="n"/>
      <c r="M522" s="70" t="n"/>
      <c r="N522" s="70" t="n"/>
      <c r="O522" s="70" t="n"/>
      <c r="P522" s="123" t="n"/>
      <c r="Q522" s="122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</row>
    <row r="523" ht="15.75" customHeight="1" s="339">
      <c r="A523" s="70" t="n"/>
      <c r="B523" s="70" t="n"/>
      <c r="C523" s="70" t="n"/>
      <c r="D523" s="70" t="n"/>
      <c r="E523" s="70" t="n"/>
      <c r="F523" s="70" t="n"/>
      <c r="G523" s="120" t="n"/>
      <c r="H523" s="121" t="n"/>
      <c r="I523" s="122" t="n"/>
      <c r="J523" s="70" t="n"/>
      <c r="K523" s="70" t="n"/>
      <c r="L523" s="70" t="n"/>
      <c r="M523" s="70" t="n"/>
      <c r="N523" s="70" t="n"/>
      <c r="O523" s="70" t="n"/>
      <c r="P523" s="123" t="n"/>
      <c r="Q523" s="122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</row>
    <row r="524" ht="15.75" customHeight="1" s="339">
      <c r="A524" s="70" t="n"/>
      <c r="B524" s="70" t="n"/>
      <c r="C524" s="70" t="n"/>
      <c r="D524" s="70" t="n"/>
      <c r="E524" s="70" t="n"/>
      <c r="F524" s="70" t="n"/>
      <c r="G524" s="120" t="n"/>
      <c r="H524" s="121" t="n"/>
      <c r="I524" s="122" t="n"/>
      <c r="J524" s="70" t="n"/>
      <c r="K524" s="70" t="n"/>
      <c r="L524" s="70" t="n"/>
      <c r="M524" s="70" t="n"/>
      <c r="N524" s="70" t="n"/>
      <c r="O524" s="70" t="n"/>
      <c r="P524" s="123" t="n"/>
      <c r="Q524" s="122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</row>
    <row r="525" ht="15.75" customHeight="1" s="339">
      <c r="A525" s="70" t="n"/>
      <c r="B525" s="70" t="n"/>
      <c r="C525" s="70" t="n"/>
      <c r="D525" s="70" t="n"/>
      <c r="E525" s="70" t="n"/>
      <c r="F525" s="70" t="n"/>
      <c r="G525" s="120" t="n"/>
      <c r="H525" s="121" t="n"/>
      <c r="I525" s="122" t="n"/>
      <c r="J525" s="70" t="n"/>
      <c r="K525" s="70" t="n"/>
      <c r="L525" s="70" t="n"/>
      <c r="M525" s="70" t="n"/>
      <c r="N525" s="70" t="n"/>
      <c r="O525" s="70" t="n"/>
      <c r="P525" s="123" t="n"/>
      <c r="Q525" s="122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</row>
    <row r="526" ht="15.75" customHeight="1" s="339">
      <c r="A526" s="70" t="n"/>
      <c r="B526" s="70" t="n"/>
      <c r="C526" s="70" t="n"/>
      <c r="D526" s="70" t="n"/>
      <c r="E526" s="70" t="n"/>
      <c r="F526" s="70" t="n"/>
      <c r="G526" s="120" t="n"/>
      <c r="H526" s="121" t="n"/>
      <c r="I526" s="122" t="n"/>
      <c r="J526" s="70" t="n"/>
      <c r="K526" s="70" t="n"/>
      <c r="L526" s="70" t="n"/>
      <c r="M526" s="70" t="n"/>
      <c r="N526" s="70" t="n"/>
      <c r="O526" s="70" t="n"/>
      <c r="P526" s="123" t="n"/>
      <c r="Q526" s="122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</row>
    <row r="527" ht="15.75" customHeight="1" s="339">
      <c r="A527" s="70" t="n"/>
      <c r="B527" s="70" t="n"/>
      <c r="C527" s="70" t="n"/>
      <c r="D527" s="70" t="n"/>
      <c r="E527" s="70" t="n"/>
      <c r="F527" s="70" t="n"/>
      <c r="G527" s="120" t="n"/>
      <c r="H527" s="121" t="n"/>
      <c r="I527" s="122" t="n"/>
      <c r="J527" s="70" t="n"/>
      <c r="K527" s="70" t="n"/>
      <c r="L527" s="70" t="n"/>
      <c r="M527" s="70" t="n"/>
      <c r="N527" s="70" t="n"/>
      <c r="O527" s="70" t="n"/>
      <c r="P527" s="123" t="n"/>
      <c r="Q527" s="122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</row>
    <row r="528" ht="15.75" customHeight="1" s="339">
      <c r="A528" s="70" t="n"/>
      <c r="B528" s="70" t="n"/>
      <c r="C528" s="70" t="n"/>
      <c r="D528" s="70" t="n"/>
      <c r="E528" s="70" t="n"/>
      <c r="F528" s="70" t="n"/>
      <c r="G528" s="120" t="n"/>
      <c r="H528" s="121" t="n"/>
      <c r="I528" s="122" t="n"/>
      <c r="J528" s="70" t="n"/>
      <c r="K528" s="70" t="n"/>
      <c r="L528" s="70" t="n"/>
      <c r="M528" s="70" t="n"/>
      <c r="N528" s="70" t="n"/>
      <c r="O528" s="70" t="n"/>
      <c r="P528" s="123" t="n"/>
      <c r="Q528" s="122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</row>
    <row r="529" ht="15.75" customHeight="1" s="339">
      <c r="A529" s="70" t="n"/>
      <c r="B529" s="70" t="n"/>
      <c r="C529" s="70" t="n"/>
      <c r="D529" s="70" t="n"/>
      <c r="E529" s="70" t="n"/>
      <c r="F529" s="70" t="n"/>
      <c r="G529" s="120" t="n"/>
      <c r="H529" s="121" t="n"/>
      <c r="I529" s="122" t="n"/>
      <c r="J529" s="70" t="n"/>
      <c r="K529" s="70" t="n"/>
      <c r="L529" s="70" t="n"/>
      <c r="M529" s="70" t="n"/>
      <c r="N529" s="70" t="n"/>
      <c r="O529" s="70" t="n"/>
      <c r="P529" s="123" t="n"/>
      <c r="Q529" s="122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</row>
    <row r="530" ht="15.75" customHeight="1" s="339">
      <c r="A530" s="70" t="n"/>
      <c r="B530" s="70" t="n"/>
      <c r="C530" s="70" t="n"/>
      <c r="D530" s="70" t="n"/>
      <c r="E530" s="70" t="n"/>
      <c r="F530" s="70" t="n"/>
      <c r="G530" s="120" t="n"/>
      <c r="H530" s="121" t="n"/>
      <c r="I530" s="122" t="n"/>
      <c r="J530" s="70" t="n"/>
      <c r="K530" s="70" t="n"/>
      <c r="L530" s="70" t="n"/>
      <c r="M530" s="70" t="n"/>
      <c r="N530" s="70" t="n"/>
      <c r="O530" s="70" t="n"/>
      <c r="P530" s="123" t="n"/>
      <c r="Q530" s="122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</row>
    <row r="531" ht="15.75" customHeight="1" s="339">
      <c r="A531" s="70" t="n"/>
      <c r="B531" s="70" t="n"/>
      <c r="C531" s="70" t="n"/>
      <c r="D531" s="70" t="n"/>
      <c r="E531" s="70" t="n"/>
      <c r="F531" s="70" t="n"/>
      <c r="G531" s="120" t="n"/>
      <c r="H531" s="121" t="n"/>
      <c r="I531" s="122" t="n"/>
      <c r="J531" s="70" t="n"/>
      <c r="K531" s="70" t="n"/>
      <c r="L531" s="70" t="n"/>
      <c r="M531" s="70" t="n"/>
      <c r="N531" s="70" t="n"/>
      <c r="O531" s="70" t="n"/>
      <c r="P531" s="123" t="n"/>
      <c r="Q531" s="122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</row>
    <row r="532" ht="15.75" customHeight="1" s="339">
      <c r="A532" s="70" t="n"/>
      <c r="B532" s="70" t="n"/>
      <c r="C532" s="70" t="n"/>
      <c r="D532" s="70" t="n"/>
      <c r="E532" s="70" t="n"/>
      <c r="F532" s="70" t="n"/>
      <c r="G532" s="120" t="n"/>
      <c r="H532" s="121" t="n"/>
      <c r="I532" s="122" t="n"/>
      <c r="J532" s="70" t="n"/>
      <c r="K532" s="70" t="n"/>
      <c r="L532" s="70" t="n"/>
      <c r="M532" s="70" t="n"/>
      <c r="N532" s="70" t="n"/>
      <c r="O532" s="70" t="n"/>
      <c r="P532" s="123" t="n"/>
      <c r="Q532" s="122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</row>
    <row r="533" ht="15.75" customHeight="1" s="339">
      <c r="A533" s="70" t="n"/>
      <c r="B533" s="70" t="n"/>
      <c r="C533" s="70" t="n"/>
      <c r="D533" s="70" t="n"/>
      <c r="E533" s="70" t="n"/>
      <c r="F533" s="70" t="n"/>
      <c r="G533" s="120" t="n"/>
      <c r="H533" s="121" t="n"/>
      <c r="I533" s="122" t="n"/>
      <c r="J533" s="70" t="n"/>
      <c r="K533" s="70" t="n"/>
      <c r="L533" s="70" t="n"/>
      <c r="M533" s="70" t="n"/>
      <c r="N533" s="70" t="n"/>
      <c r="O533" s="70" t="n"/>
      <c r="P533" s="123" t="n"/>
      <c r="Q533" s="122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</row>
    <row r="534" ht="15.75" customHeight="1" s="339">
      <c r="A534" s="70" t="n"/>
      <c r="B534" s="70" t="n"/>
      <c r="C534" s="70" t="n"/>
      <c r="D534" s="70" t="n"/>
      <c r="E534" s="70" t="n"/>
      <c r="F534" s="70" t="n"/>
      <c r="G534" s="120" t="n"/>
      <c r="H534" s="121" t="n"/>
      <c r="I534" s="122" t="n"/>
      <c r="J534" s="70" t="n"/>
      <c r="K534" s="70" t="n"/>
      <c r="L534" s="70" t="n"/>
      <c r="M534" s="70" t="n"/>
      <c r="N534" s="70" t="n"/>
      <c r="O534" s="70" t="n"/>
      <c r="P534" s="123" t="n"/>
      <c r="Q534" s="122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</row>
    <row r="535" ht="15.75" customHeight="1" s="339">
      <c r="A535" s="70" t="n"/>
      <c r="B535" s="70" t="n"/>
      <c r="C535" s="70" t="n"/>
      <c r="D535" s="70" t="n"/>
      <c r="E535" s="70" t="n"/>
      <c r="F535" s="70" t="n"/>
      <c r="G535" s="120" t="n"/>
      <c r="H535" s="121" t="n"/>
      <c r="I535" s="122" t="n"/>
      <c r="J535" s="70" t="n"/>
      <c r="K535" s="70" t="n"/>
      <c r="L535" s="70" t="n"/>
      <c r="M535" s="70" t="n"/>
      <c r="N535" s="70" t="n"/>
      <c r="O535" s="70" t="n"/>
      <c r="P535" s="123" t="n"/>
      <c r="Q535" s="122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</row>
    <row r="536" ht="15.75" customHeight="1" s="339">
      <c r="A536" s="70" t="n"/>
      <c r="B536" s="70" t="n"/>
      <c r="C536" s="70" t="n"/>
      <c r="D536" s="70" t="n"/>
      <c r="E536" s="70" t="n"/>
      <c r="F536" s="70" t="n"/>
      <c r="G536" s="120" t="n"/>
      <c r="H536" s="121" t="n"/>
      <c r="I536" s="122" t="n"/>
      <c r="J536" s="70" t="n"/>
      <c r="K536" s="70" t="n"/>
      <c r="L536" s="70" t="n"/>
      <c r="M536" s="70" t="n"/>
      <c r="N536" s="70" t="n"/>
      <c r="O536" s="70" t="n"/>
      <c r="P536" s="123" t="n"/>
      <c r="Q536" s="122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</row>
    <row r="537" ht="15.75" customHeight="1" s="339">
      <c r="A537" s="70" t="n"/>
      <c r="B537" s="70" t="n"/>
      <c r="C537" s="70" t="n"/>
      <c r="D537" s="70" t="n"/>
      <c r="E537" s="70" t="n"/>
      <c r="F537" s="70" t="n"/>
      <c r="G537" s="120" t="n"/>
      <c r="H537" s="121" t="n"/>
      <c r="I537" s="122" t="n"/>
      <c r="J537" s="70" t="n"/>
      <c r="K537" s="70" t="n"/>
      <c r="L537" s="70" t="n"/>
      <c r="M537" s="70" t="n"/>
      <c r="N537" s="70" t="n"/>
      <c r="O537" s="70" t="n"/>
      <c r="P537" s="123" t="n"/>
      <c r="Q537" s="122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</row>
    <row r="538" ht="15.75" customHeight="1" s="339">
      <c r="A538" s="70" t="n"/>
      <c r="B538" s="70" t="n"/>
      <c r="C538" s="70" t="n"/>
      <c r="D538" s="70" t="n"/>
      <c r="E538" s="70" t="n"/>
      <c r="F538" s="70" t="n"/>
      <c r="G538" s="120" t="n"/>
      <c r="H538" s="121" t="n"/>
      <c r="I538" s="122" t="n"/>
      <c r="J538" s="70" t="n"/>
      <c r="K538" s="70" t="n"/>
      <c r="L538" s="70" t="n"/>
      <c r="M538" s="70" t="n"/>
      <c r="N538" s="70" t="n"/>
      <c r="O538" s="70" t="n"/>
      <c r="P538" s="123" t="n"/>
      <c r="Q538" s="122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</row>
    <row r="539" ht="15.75" customHeight="1" s="339">
      <c r="A539" s="70" t="n"/>
      <c r="B539" s="70" t="n"/>
      <c r="C539" s="70" t="n"/>
      <c r="D539" s="70" t="n"/>
      <c r="E539" s="70" t="n"/>
      <c r="F539" s="70" t="n"/>
      <c r="G539" s="120" t="n"/>
      <c r="H539" s="121" t="n"/>
      <c r="I539" s="122" t="n"/>
      <c r="J539" s="70" t="n"/>
      <c r="K539" s="70" t="n"/>
      <c r="L539" s="70" t="n"/>
      <c r="M539" s="70" t="n"/>
      <c r="N539" s="70" t="n"/>
      <c r="O539" s="70" t="n"/>
      <c r="P539" s="123" t="n"/>
      <c r="Q539" s="122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</row>
    <row r="540" ht="15.75" customHeight="1" s="339">
      <c r="A540" s="70" t="n"/>
      <c r="B540" s="70" t="n"/>
      <c r="C540" s="70" t="n"/>
      <c r="D540" s="70" t="n"/>
      <c r="E540" s="70" t="n"/>
      <c r="F540" s="70" t="n"/>
      <c r="G540" s="120" t="n"/>
      <c r="H540" s="121" t="n"/>
      <c r="I540" s="122" t="n"/>
      <c r="J540" s="70" t="n"/>
      <c r="K540" s="70" t="n"/>
      <c r="L540" s="70" t="n"/>
      <c r="M540" s="70" t="n"/>
      <c r="N540" s="70" t="n"/>
      <c r="O540" s="70" t="n"/>
      <c r="P540" s="123" t="n"/>
      <c r="Q540" s="122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</row>
    <row r="541" ht="15.75" customHeight="1" s="339">
      <c r="A541" s="70" t="n"/>
      <c r="B541" s="70" t="n"/>
      <c r="C541" s="70" t="n"/>
      <c r="D541" s="70" t="n"/>
      <c r="E541" s="70" t="n"/>
      <c r="F541" s="70" t="n"/>
      <c r="G541" s="120" t="n"/>
      <c r="H541" s="121" t="n"/>
      <c r="I541" s="122" t="n"/>
      <c r="J541" s="70" t="n"/>
      <c r="K541" s="70" t="n"/>
      <c r="L541" s="70" t="n"/>
      <c r="M541" s="70" t="n"/>
      <c r="N541" s="70" t="n"/>
      <c r="O541" s="70" t="n"/>
      <c r="P541" s="123" t="n"/>
      <c r="Q541" s="122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</row>
    <row r="542" ht="15.75" customHeight="1" s="339">
      <c r="A542" s="70" t="n"/>
      <c r="B542" s="70" t="n"/>
      <c r="C542" s="70" t="n"/>
      <c r="D542" s="70" t="n"/>
      <c r="E542" s="70" t="n"/>
      <c r="F542" s="70" t="n"/>
      <c r="G542" s="120" t="n"/>
      <c r="H542" s="121" t="n"/>
      <c r="I542" s="122" t="n"/>
      <c r="J542" s="70" t="n"/>
      <c r="K542" s="70" t="n"/>
      <c r="L542" s="70" t="n"/>
      <c r="M542" s="70" t="n"/>
      <c r="N542" s="70" t="n"/>
      <c r="O542" s="70" t="n"/>
      <c r="P542" s="123" t="n"/>
      <c r="Q542" s="122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</row>
    <row r="543" ht="15.75" customHeight="1" s="339">
      <c r="A543" s="70" t="n"/>
      <c r="B543" s="70" t="n"/>
      <c r="C543" s="70" t="n"/>
      <c r="D543" s="70" t="n"/>
      <c r="E543" s="70" t="n"/>
      <c r="F543" s="70" t="n"/>
      <c r="G543" s="120" t="n"/>
      <c r="H543" s="121" t="n"/>
      <c r="I543" s="122" t="n"/>
      <c r="J543" s="70" t="n"/>
      <c r="K543" s="70" t="n"/>
      <c r="L543" s="70" t="n"/>
      <c r="M543" s="70" t="n"/>
      <c r="N543" s="70" t="n"/>
      <c r="O543" s="70" t="n"/>
      <c r="P543" s="123" t="n"/>
      <c r="Q543" s="122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</row>
    <row r="544" ht="15.75" customHeight="1" s="339">
      <c r="A544" s="70" t="n"/>
      <c r="B544" s="70" t="n"/>
      <c r="C544" s="70" t="n"/>
      <c r="D544" s="70" t="n"/>
      <c r="E544" s="70" t="n"/>
      <c r="F544" s="70" t="n"/>
      <c r="G544" s="120" t="n"/>
      <c r="H544" s="121" t="n"/>
      <c r="I544" s="122" t="n"/>
      <c r="J544" s="70" t="n"/>
      <c r="K544" s="70" t="n"/>
      <c r="L544" s="70" t="n"/>
      <c r="M544" s="70" t="n"/>
      <c r="N544" s="70" t="n"/>
      <c r="O544" s="70" t="n"/>
      <c r="P544" s="123" t="n"/>
      <c r="Q544" s="122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</row>
    <row r="545" ht="15.75" customHeight="1" s="339">
      <c r="A545" s="70" t="n"/>
      <c r="B545" s="70" t="n"/>
      <c r="C545" s="70" t="n"/>
      <c r="D545" s="70" t="n"/>
      <c r="E545" s="70" t="n"/>
      <c r="F545" s="70" t="n"/>
      <c r="G545" s="120" t="n"/>
      <c r="H545" s="121" t="n"/>
      <c r="I545" s="122" t="n"/>
      <c r="J545" s="70" t="n"/>
      <c r="K545" s="70" t="n"/>
      <c r="L545" s="70" t="n"/>
      <c r="M545" s="70" t="n"/>
      <c r="N545" s="70" t="n"/>
      <c r="O545" s="70" t="n"/>
      <c r="P545" s="123" t="n"/>
      <c r="Q545" s="122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</row>
    <row r="546" ht="15.75" customHeight="1" s="339">
      <c r="A546" s="70" t="n"/>
      <c r="B546" s="70" t="n"/>
      <c r="C546" s="70" t="n"/>
      <c r="D546" s="70" t="n"/>
      <c r="E546" s="70" t="n"/>
      <c r="F546" s="70" t="n"/>
      <c r="G546" s="120" t="n"/>
      <c r="H546" s="121" t="n"/>
      <c r="I546" s="122" t="n"/>
      <c r="J546" s="70" t="n"/>
      <c r="K546" s="70" t="n"/>
      <c r="L546" s="70" t="n"/>
      <c r="M546" s="70" t="n"/>
      <c r="N546" s="70" t="n"/>
      <c r="O546" s="70" t="n"/>
      <c r="P546" s="123" t="n"/>
      <c r="Q546" s="122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</row>
    <row r="547" ht="15.75" customHeight="1" s="339">
      <c r="A547" s="70" t="n"/>
      <c r="B547" s="70" t="n"/>
      <c r="C547" s="70" t="n"/>
      <c r="D547" s="70" t="n"/>
      <c r="E547" s="70" t="n"/>
      <c r="F547" s="70" t="n"/>
      <c r="G547" s="120" t="n"/>
      <c r="H547" s="121" t="n"/>
      <c r="I547" s="122" t="n"/>
      <c r="J547" s="70" t="n"/>
      <c r="K547" s="70" t="n"/>
      <c r="L547" s="70" t="n"/>
      <c r="M547" s="70" t="n"/>
      <c r="N547" s="70" t="n"/>
      <c r="O547" s="70" t="n"/>
      <c r="P547" s="123" t="n"/>
      <c r="Q547" s="122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</row>
    <row r="548" ht="15.75" customHeight="1" s="339">
      <c r="A548" s="70" t="n"/>
      <c r="B548" s="70" t="n"/>
      <c r="C548" s="70" t="n"/>
      <c r="D548" s="70" t="n"/>
      <c r="E548" s="70" t="n"/>
      <c r="F548" s="70" t="n"/>
      <c r="G548" s="120" t="n"/>
      <c r="H548" s="121" t="n"/>
      <c r="I548" s="122" t="n"/>
      <c r="J548" s="70" t="n"/>
      <c r="K548" s="70" t="n"/>
      <c r="L548" s="70" t="n"/>
      <c r="M548" s="70" t="n"/>
      <c r="N548" s="70" t="n"/>
      <c r="O548" s="70" t="n"/>
      <c r="P548" s="123" t="n"/>
      <c r="Q548" s="122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</row>
    <row r="549" ht="15.75" customHeight="1" s="339">
      <c r="A549" s="70" t="n"/>
      <c r="B549" s="70" t="n"/>
      <c r="C549" s="70" t="n"/>
      <c r="D549" s="70" t="n"/>
      <c r="E549" s="70" t="n"/>
      <c r="F549" s="70" t="n"/>
      <c r="G549" s="120" t="n"/>
      <c r="H549" s="121" t="n"/>
      <c r="I549" s="122" t="n"/>
      <c r="J549" s="70" t="n"/>
      <c r="K549" s="70" t="n"/>
      <c r="L549" s="70" t="n"/>
      <c r="M549" s="70" t="n"/>
      <c r="N549" s="70" t="n"/>
      <c r="O549" s="70" t="n"/>
      <c r="P549" s="123" t="n"/>
      <c r="Q549" s="122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</row>
    <row r="550" ht="15.75" customHeight="1" s="339">
      <c r="A550" s="70" t="n"/>
      <c r="B550" s="70" t="n"/>
      <c r="C550" s="70" t="n"/>
      <c r="D550" s="70" t="n"/>
      <c r="E550" s="70" t="n"/>
      <c r="F550" s="70" t="n"/>
      <c r="G550" s="120" t="n"/>
      <c r="H550" s="121" t="n"/>
      <c r="I550" s="122" t="n"/>
      <c r="J550" s="70" t="n"/>
      <c r="K550" s="70" t="n"/>
      <c r="L550" s="70" t="n"/>
      <c r="M550" s="70" t="n"/>
      <c r="N550" s="70" t="n"/>
      <c r="O550" s="70" t="n"/>
      <c r="P550" s="123" t="n"/>
      <c r="Q550" s="122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</row>
    <row r="551" ht="15.75" customHeight="1" s="339">
      <c r="A551" s="70" t="n"/>
      <c r="B551" s="70" t="n"/>
      <c r="C551" s="70" t="n"/>
      <c r="D551" s="70" t="n"/>
      <c r="E551" s="70" t="n"/>
      <c r="F551" s="70" t="n"/>
      <c r="G551" s="120" t="n"/>
      <c r="H551" s="121" t="n"/>
      <c r="I551" s="122" t="n"/>
      <c r="J551" s="70" t="n"/>
      <c r="K551" s="70" t="n"/>
      <c r="L551" s="70" t="n"/>
      <c r="M551" s="70" t="n"/>
      <c r="N551" s="70" t="n"/>
      <c r="O551" s="70" t="n"/>
      <c r="P551" s="123" t="n"/>
      <c r="Q551" s="122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</row>
    <row r="552" ht="15.75" customHeight="1" s="339">
      <c r="A552" s="70" t="n"/>
      <c r="B552" s="70" t="n"/>
      <c r="C552" s="70" t="n"/>
      <c r="D552" s="70" t="n"/>
      <c r="E552" s="70" t="n"/>
      <c r="F552" s="70" t="n"/>
      <c r="G552" s="120" t="n"/>
      <c r="H552" s="121" t="n"/>
      <c r="I552" s="122" t="n"/>
      <c r="J552" s="70" t="n"/>
      <c r="K552" s="70" t="n"/>
      <c r="L552" s="70" t="n"/>
      <c r="M552" s="70" t="n"/>
      <c r="N552" s="70" t="n"/>
      <c r="O552" s="70" t="n"/>
      <c r="P552" s="123" t="n"/>
      <c r="Q552" s="122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</row>
    <row r="553" ht="15.75" customHeight="1" s="339">
      <c r="A553" s="70" t="n"/>
      <c r="B553" s="70" t="n"/>
      <c r="C553" s="70" t="n"/>
      <c r="D553" s="70" t="n"/>
      <c r="E553" s="70" t="n"/>
      <c r="F553" s="70" t="n"/>
      <c r="G553" s="120" t="n"/>
      <c r="H553" s="121" t="n"/>
      <c r="I553" s="122" t="n"/>
      <c r="J553" s="70" t="n"/>
      <c r="K553" s="70" t="n"/>
      <c r="L553" s="70" t="n"/>
      <c r="M553" s="70" t="n"/>
      <c r="N553" s="70" t="n"/>
      <c r="O553" s="70" t="n"/>
      <c r="P553" s="123" t="n"/>
      <c r="Q553" s="122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</row>
    <row r="554" ht="15.75" customHeight="1" s="339">
      <c r="A554" s="70" t="n"/>
      <c r="B554" s="70" t="n"/>
      <c r="C554" s="70" t="n"/>
      <c r="D554" s="70" t="n"/>
      <c r="E554" s="70" t="n"/>
      <c r="F554" s="70" t="n"/>
      <c r="G554" s="120" t="n"/>
      <c r="H554" s="121" t="n"/>
      <c r="I554" s="122" t="n"/>
      <c r="J554" s="70" t="n"/>
      <c r="K554" s="70" t="n"/>
      <c r="L554" s="70" t="n"/>
      <c r="M554" s="70" t="n"/>
      <c r="N554" s="70" t="n"/>
      <c r="O554" s="70" t="n"/>
      <c r="P554" s="123" t="n"/>
      <c r="Q554" s="122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</row>
    <row r="555" ht="15.75" customHeight="1" s="339">
      <c r="A555" s="70" t="n"/>
      <c r="B555" s="70" t="n"/>
      <c r="C555" s="70" t="n"/>
      <c r="D555" s="70" t="n"/>
      <c r="E555" s="70" t="n"/>
      <c r="F555" s="70" t="n"/>
      <c r="G555" s="120" t="n"/>
      <c r="H555" s="121" t="n"/>
      <c r="I555" s="122" t="n"/>
      <c r="J555" s="70" t="n"/>
      <c r="K555" s="70" t="n"/>
      <c r="L555" s="70" t="n"/>
      <c r="M555" s="70" t="n"/>
      <c r="N555" s="70" t="n"/>
      <c r="O555" s="70" t="n"/>
      <c r="P555" s="123" t="n"/>
      <c r="Q555" s="122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</row>
    <row r="556" ht="15.75" customHeight="1" s="339">
      <c r="A556" s="70" t="n"/>
      <c r="B556" s="70" t="n"/>
      <c r="C556" s="70" t="n"/>
      <c r="D556" s="70" t="n"/>
      <c r="E556" s="70" t="n"/>
      <c r="F556" s="70" t="n"/>
      <c r="G556" s="120" t="n"/>
      <c r="H556" s="121" t="n"/>
      <c r="I556" s="122" t="n"/>
      <c r="J556" s="70" t="n"/>
      <c r="K556" s="70" t="n"/>
      <c r="L556" s="70" t="n"/>
      <c r="M556" s="70" t="n"/>
      <c r="N556" s="70" t="n"/>
      <c r="O556" s="70" t="n"/>
      <c r="P556" s="123" t="n"/>
      <c r="Q556" s="122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</row>
    <row r="557" ht="15.75" customHeight="1" s="339">
      <c r="A557" s="70" t="n"/>
      <c r="B557" s="70" t="n"/>
      <c r="C557" s="70" t="n"/>
      <c r="D557" s="70" t="n"/>
      <c r="E557" s="70" t="n"/>
      <c r="F557" s="70" t="n"/>
      <c r="G557" s="120" t="n"/>
      <c r="H557" s="121" t="n"/>
      <c r="I557" s="122" t="n"/>
      <c r="J557" s="70" t="n"/>
      <c r="K557" s="70" t="n"/>
      <c r="L557" s="70" t="n"/>
      <c r="M557" s="70" t="n"/>
      <c r="N557" s="70" t="n"/>
      <c r="O557" s="70" t="n"/>
      <c r="P557" s="123" t="n"/>
      <c r="Q557" s="122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</row>
    <row r="558" ht="15.75" customHeight="1" s="339">
      <c r="A558" s="70" t="n"/>
      <c r="B558" s="70" t="n"/>
      <c r="C558" s="70" t="n"/>
      <c r="D558" s="70" t="n"/>
      <c r="E558" s="70" t="n"/>
      <c r="F558" s="70" t="n"/>
      <c r="G558" s="120" t="n"/>
      <c r="H558" s="121" t="n"/>
      <c r="I558" s="122" t="n"/>
      <c r="J558" s="70" t="n"/>
      <c r="K558" s="70" t="n"/>
      <c r="L558" s="70" t="n"/>
      <c r="M558" s="70" t="n"/>
      <c r="N558" s="70" t="n"/>
      <c r="O558" s="70" t="n"/>
      <c r="P558" s="123" t="n"/>
      <c r="Q558" s="122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</row>
    <row r="559" ht="15.75" customHeight="1" s="339">
      <c r="A559" s="70" t="n"/>
      <c r="B559" s="70" t="n"/>
      <c r="C559" s="70" t="n"/>
      <c r="D559" s="70" t="n"/>
      <c r="E559" s="70" t="n"/>
      <c r="F559" s="70" t="n"/>
      <c r="G559" s="120" t="n"/>
      <c r="H559" s="121" t="n"/>
      <c r="I559" s="122" t="n"/>
      <c r="J559" s="70" t="n"/>
      <c r="K559" s="70" t="n"/>
      <c r="L559" s="70" t="n"/>
      <c r="M559" s="70" t="n"/>
      <c r="N559" s="70" t="n"/>
      <c r="O559" s="70" t="n"/>
      <c r="P559" s="123" t="n"/>
      <c r="Q559" s="122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</row>
    <row r="560" ht="15.75" customHeight="1" s="339">
      <c r="A560" s="70" t="n"/>
      <c r="B560" s="70" t="n"/>
      <c r="C560" s="70" t="n"/>
      <c r="D560" s="70" t="n"/>
      <c r="E560" s="70" t="n"/>
      <c r="F560" s="70" t="n"/>
      <c r="G560" s="120" t="n"/>
      <c r="H560" s="121" t="n"/>
      <c r="I560" s="122" t="n"/>
      <c r="J560" s="70" t="n"/>
      <c r="K560" s="70" t="n"/>
      <c r="L560" s="70" t="n"/>
      <c r="M560" s="70" t="n"/>
      <c r="N560" s="70" t="n"/>
      <c r="O560" s="70" t="n"/>
      <c r="P560" s="123" t="n"/>
      <c r="Q560" s="122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</row>
    <row r="561" ht="15.75" customHeight="1" s="339">
      <c r="A561" s="70" t="n"/>
      <c r="B561" s="70" t="n"/>
      <c r="C561" s="70" t="n"/>
      <c r="D561" s="70" t="n"/>
      <c r="E561" s="70" t="n"/>
      <c r="F561" s="70" t="n"/>
      <c r="G561" s="120" t="n"/>
      <c r="H561" s="121" t="n"/>
      <c r="I561" s="122" t="n"/>
      <c r="J561" s="70" t="n"/>
      <c r="K561" s="70" t="n"/>
      <c r="L561" s="70" t="n"/>
      <c r="M561" s="70" t="n"/>
      <c r="N561" s="70" t="n"/>
      <c r="O561" s="70" t="n"/>
      <c r="P561" s="123" t="n"/>
      <c r="Q561" s="122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</row>
    <row r="562" ht="15.75" customHeight="1" s="339">
      <c r="A562" s="70" t="n"/>
      <c r="B562" s="70" t="n"/>
      <c r="C562" s="70" t="n"/>
      <c r="D562" s="70" t="n"/>
      <c r="E562" s="70" t="n"/>
      <c r="F562" s="70" t="n"/>
      <c r="G562" s="120" t="n"/>
      <c r="H562" s="121" t="n"/>
      <c r="I562" s="122" t="n"/>
      <c r="J562" s="70" t="n"/>
      <c r="K562" s="70" t="n"/>
      <c r="L562" s="70" t="n"/>
      <c r="M562" s="70" t="n"/>
      <c r="N562" s="70" t="n"/>
      <c r="O562" s="70" t="n"/>
      <c r="P562" s="123" t="n"/>
      <c r="Q562" s="122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</row>
    <row r="563" ht="15.75" customHeight="1" s="339">
      <c r="A563" s="70" t="n"/>
      <c r="B563" s="70" t="n"/>
      <c r="C563" s="70" t="n"/>
      <c r="D563" s="70" t="n"/>
      <c r="E563" s="70" t="n"/>
      <c r="F563" s="70" t="n"/>
      <c r="G563" s="120" t="n"/>
      <c r="H563" s="121" t="n"/>
      <c r="I563" s="122" t="n"/>
      <c r="J563" s="70" t="n"/>
      <c r="K563" s="70" t="n"/>
      <c r="L563" s="70" t="n"/>
      <c r="M563" s="70" t="n"/>
      <c r="N563" s="70" t="n"/>
      <c r="O563" s="70" t="n"/>
      <c r="P563" s="123" t="n"/>
      <c r="Q563" s="122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</row>
    <row r="564" ht="15.75" customHeight="1" s="339">
      <c r="A564" s="70" t="n"/>
      <c r="B564" s="70" t="n"/>
      <c r="C564" s="70" t="n"/>
      <c r="D564" s="70" t="n"/>
      <c r="E564" s="70" t="n"/>
      <c r="F564" s="70" t="n"/>
      <c r="G564" s="120" t="n"/>
      <c r="H564" s="121" t="n"/>
      <c r="I564" s="122" t="n"/>
      <c r="J564" s="70" t="n"/>
      <c r="K564" s="70" t="n"/>
      <c r="L564" s="70" t="n"/>
      <c r="M564" s="70" t="n"/>
      <c r="N564" s="70" t="n"/>
      <c r="O564" s="70" t="n"/>
      <c r="P564" s="123" t="n"/>
      <c r="Q564" s="122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</row>
    <row r="565" ht="15.75" customHeight="1" s="339">
      <c r="A565" s="70" t="n"/>
      <c r="B565" s="70" t="n"/>
      <c r="C565" s="70" t="n"/>
      <c r="D565" s="70" t="n"/>
      <c r="E565" s="70" t="n"/>
      <c r="F565" s="70" t="n"/>
      <c r="G565" s="120" t="n"/>
      <c r="H565" s="121" t="n"/>
      <c r="I565" s="122" t="n"/>
      <c r="J565" s="70" t="n"/>
      <c r="K565" s="70" t="n"/>
      <c r="L565" s="70" t="n"/>
      <c r="M565" s="70" t="n"/>
      <c r="N565" s="70" t="n"/>
      <c r="O565" s="70" t="n"/>
      <c r="P565" s="123" t="n"/>
      <c r="Q565" s="122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</row>
    <row r="566" ht="15.75" customHeight="1" s="339">
      <c r="A566" s="70" t="n"/>
      <c r="B566" s="70" t="n"/>
      <c r="C566" s="70" t="n"/>
      <c r="D566" s="70" t="n"/>
      <c r="E566" s="70" t="n"/>
      <c r="F566" s="70" t="n"/>
      <c r="G566" s="120" t="n"/>
      <c r="H566" s="121" t="n"/>
      <c r="I566" s="122" t="n"/>
      <c r="J566" s="70" t="n"/>
      <c r="K566" s="70" t="n"/>
      <c r="L566" s="70" t="n"/>
      <c r="M566" s="70" t="n"/>
      <c r="N566" s="70" t="n"/>
      <c r="O566" s="70" t="n"/>
      <c r="P566" s="123" t="n"/>
      <c r="Q566" s="122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</row>
    <row r="567" ht="15.75" customHeight="1" s="339">
      <c r="A567" s="70" t="n"/>
      <c r="B567" s="70" t="n"/>
      <c r="C567" s="70" t="n"/>
      <c r="D567" s="70" t="n"/>
      <c r="E567" s="70" t="n"/>
      <c r="F567" s="70" t="n"/>
      <c r="G567" s="120" t="n"/>
      <c r="H567" s="121" t="n"/>
      <c r="I567" s="122" t="n"/>
      <c r="J567" s="70" t="n"/>
      <c r="K567" s="70" t="n"/>
      <c r="L567" s="70" t="n"/>
      <c r="M567" s="70" t="n"/>
      <c r="N567" s="70" t="n"/>
      <c r="O567" s="70" t="n"/>
      <c r="P567" s="123" t="n"/>
      <c r="Q567" s="122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</row>
    <row r="568" ht="15.75" customHeight="1" s="339">
      <c r="A568" s="70" t="n"/>
      <c r="B568" s="70" t="n"/>
      <c r="C568" s="70" t="n"/>
      <c r="D568" s="70" t="n"/>
      <c r="E568" s="70" t="n"/>
      <c r="F568" s="70" t="n"/>
      <c r="G568" s="120" t="n"/>
      <c r="H568" s="121" t="n"/>
      <c r="I568" s="122" t="n"/>
      <c r="J568" s="70" t="n"/>
      <c r="K568" s="70" t="n"/>
      <c r="L568" s="70" t="n"/>
      <c r="M568" s="70" t="n"/>
      <c r="N568" s="70" t="n"/>
      <c r="O568" s="70" t="n"/>
      <c r="P568" s="123" t="n"/>
      <c r="Q568" s="122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</row>
    <row r="569" ht="15.75" customHeight="1" s="339">
      <c r="A569" s="70" t="n"/>
      <c r="B569" s="70" t="n"/>
      <c r="C569" s="70" t="n"/>
      <c r="D569" s="70" t="n"/>
      <c r="E569" s="70" t="n"/>
      <c r="F569" s="70" t="n"/>
      <c r="G569" s="120" t="n"/>
      <c r="H569" s="121" t="n"/>
      <c r="I569" s="122" t="n"/>
      <c r="J569" s="70" t="n"/>
      <c r="K569" s="70" t="n"/>
      <c r="L569" s="70" t="n"/>
      <c r="M569" s="70" t="n"/>
      <c r="N569" s="70" t="n"/>
      <c r="O569" s="70" t="n"/>
      <c r="P569" s="123" t="n"/>
      <c r="Q569" s="122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</row>
    <row r="570" ht="15.75" customHeight="1" s="339">
      <c r="A570" s="70" t="n"/>
      <c r="B570" s="70" t="n"/>
      <c r="C570" s="70" t="n"/>
      <c r="D570" s="70" t="n"/>
      <c r="E570" s="70" t="n"/>
      <c r="F570" s="70" t="n"/>
      <c r="G570" s="120" t="n"/>
      <c r="H570" s="121" t="n"/>
      <c r="I570" s="122" t="n"/>
      <c r="J570" s="70" t="n"/>
      <c r="K570" s="70" t="n"/>
      <c r="L570" s="70" t="n"/>
      <c r="M570" s="70" t="n"/>
      <c r="N570" s="70" t="n"/>
      <c r="O570" s="70" t="n"/>
      <c r="P570" s="123" t="n"/>
      <c r="Q570" s="122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</row>
    <row r="571" ht="15.75" customHeight="1" s="339">
      <c r="A571" s="70" t="n"/>
      <c r="B571" s="70" t="n"/>
      <c r="C571" s="70" t="n"/>
      <c r="D571" s="70" t="n"/>
      <c r="E571" s="70" t="n"/>
      <c r="F571" s="70" t="n"/>
      <c r="G571" s="120" t="n"/>
      <c r="H571" s="121" t="n"/>
      <c r="I571" s="122" t="n"/>
      <c r="J571" s="70" t="n"/>
      <c r="K571" s="70" t="n"/>
      <c r="L571" s="70" t="n"/>
      <c r="M571" s="70" t="n"/>
      <c r="N571" s="70" t="n"/>
      <c r="O571" s="70" t="n"/>
      <c r="P571" s="123" t="n"/>
      <c r="Q571" s="122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</row>
    <row r="572" ht="15.75" customHeight="1" s="339">
      <c r="A572" s="70" t="n"/>
      <c r="B572" s="70" t="n"/>
      <c r="C572" s="70" t="n"/>
      <c r="D572" s="70" t="n"/>
      <c r="E572" s="70" t="n"/>
      <c r="F572" s="70" t="n"/>
      <c r="G572" s="120" t="n"/>
      <c r="H572" s="121" t="n"/>
      <c r="I572" s="122" t="n"/>
      <c r="J572" s="70" t="n"/>
      <c r="K572" s="70" t="n"/>
      <c r="L572" s="70" t="n"/>
      <c r="M572" s="70" t="n"/>
      <c r="N572" s="70" t="n"/>
      <c r="O572" s="70" t="n"/>
      <c r="P572" s="123" t="n"/>
      <c r="Q572" s="122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</row>
    <row r="573" ht="15.75" customHeight="1" s="339">
      <c r="A573" s="70" t="n"/>
      <c r="B573" s="70" t="n"/>
      <c r="C573" s="70" t="n"/>
      <c r="D573" s="70" t="n"/>
      <c r="E573" s="70" t="n"/>
      <c r="F573" s="70" t="n"/>
      <c r="G573" s="120" t="n"/>
      <c r="H573" s="121" t="n"/>
      <c r="I573" s="122" t="n"/>
      <c r="J573" s="70" t="n"/>
      <c r="K573" s="70" t="n"/>
      <c r="L573" s="70" t="n"/>
      <c r="M573" s="70" t="n"/>
      <c r="N573" s="70" t="n"/>
      <c r="O573" s="70" t="n"/>
      <c r="P573" s="123" t="n"/>
      <c r="Q573" s="122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</row>
    <row r="574" ht="15.75" customHeight="1" s="339">
      <c r="A574" s="70" t="n"/>
      <c r="B574" s="70" t="n"/>
      <c r="C574" s="70" t="n"/>
      <c r="D574" s="70" t="n"/>
      <c r="E574" s="70" t="n"/>
      <c r="F574" s="70" t="n"/>
      <c r="G574" s="120" t="n"/>
      <c r="H574" s="121" t="n"/>
      <c r="I574" s="122" t="n"/>
      <c r="J574" s="70" t="n"/>
      <c r="K574" s="70" t="n"/>
      <c r="L574" s="70" t="n"/>
      <c r="M574" s="70" t="n"/>
      <c r="N574" s="70" t="n"/>
      <c r="O574" s="70" t="n"/>
      <c r="P574" s="123" t="n"/>
      <c r="Q574" s="122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</row>
    <row r="575" ht="15.75" customHeight="1" s="339">
      <c r="A575" s="70" t="n"/>
      <c r="B575" s="70" t="n"/>
      <c r="C575" s="70" t="n"/>
      <c r="D575" s="70" t="n"/>
      <c r="E575" s="70" t="n"/>
      <c r="F575" s="70" t="n"/>
      <c r="G575" s="120" t="n"/>
      <c r="H575" s="121" t="n"/>
      <c r="I575" s="122" t="n"/>
      <c r="J575" s="70" t="n"/>
      <c r="K575" s="70" t="n"/>
      <c r="L575" s="70" t="n"/>
      <c r="M575" s="70" t="n"/>
      <c r="N575" s="70" t="n"/>
      <c r="O575" s="70" t="n"/>
      <c r="P575" s="123" t="n"/>
      <c r="Q575" s="122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</row>
    <row r="576" ht="15.75" customHeight="1" s="339">
      <c r="A576" s="70" t="n"/>
      <c r="B576" s="70" t="n"/>
      <c r="C576" s="70" t="n"/>
      <c r="D576" s="70" t="n"/>
      <c r="E576" s="70" t="n"/>
      <c r="F576" s="70" t="n"/>
      <c r="G576" s="120" t="n"/>
      <c r="H576" s="121" t="n"/>
      <c r="I576" s="122" t="n"/>
      <c r="J576" s="70" t="n"/>
      <c r="K576" s="70" t="n"/>
      <c r="L576" s="70" t="n"/>
      <c r="M576" s="70" t="n"/>
      <c r="N576" s="70" t="n"/>
      <c r="O576" s="70" t="n"/>
      <c r="P576" s="123" t="n"/>
      <c r="Q576" s="122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</row>
    <row r="577" ht="15.75" customHeight="1" s="339">
      <c r="A577" s="70" t="n"/>
      <c r="B577" s="70" t="n"/>
      <c r="C577" s="70" t="n"/>
      <c r="D577" s="70" t="n"/>
      <c r="E577" s="70" t="n"/>
      <c r="F577" s="70" t="n"/>
      <c r="G577" s="120" t="n"/>
      <c r="H577" s="121" t="n"/>
      <c r="I577" s="122" t="n"/>
      <c r="J577" s="70" t="n"/>
      <c r="K577" s="70" t="n"/>
      <c r="L577" s="70" t="n"/>
      <c r="M577" s="70" t="n"/>
      <c r="N577" s="70" t="n"/>
      <c r="O577" s="70" t="n"/>
      <c r="P577" s="123" t="n"/>
      <c r="Q577" s="122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</row>
    <row r="578" ht="15.75" customHeight="1" s="339">
      <c r="A578" s="70" t="n"/>
      <c r="B578" s="70" t="n"/>
      <c r="C578" s="70" t="n"/>
      <c r="D578" s="70" t="n"/>
      <c r="E578" s="70" t="n"/>
      <c r="F578" s="70" t="n"/>
      <c r="G578" s="120" t="n"/>
      <c r="H578" s="121" t="n"/>
      <c r="I578" s="122" t="n"/>
      <c r="J578" s="70" t="n"/>
      <c r="K578" s="70" t="n"/>
      <c r="L578" s="70" t="n"/>
      <c r="M578" s="70" t="n"/>
      <c r="N578" s="70" t="n"/>
      <c r="O578" s="70" t="n"/>
      <c r="P578" s="123" t="n"/>
      <c r="Q578" s="122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</row>
    <row r="579" ht="15.75" customHeight="1" s="339">
      <c r="A579" s="70" t="n"/>
      <c r="B579" s="70" t="n"/>
      <c r="C579" s="70" t="n"/>
      <c r="D579" s="70" t="n"/>
      <c r="E579" s="70" t="n"/>
      <c r="F579" s="70" t="n"/>
      <c r="G579" s="120" t="n"/>
      <c r="H579" s="121" t="n"/>
      <c r="I579" s="122" t="n"/>
      <c r="J579" s="70" t="n"/>
      <c r="K579" s="70" t="n"/>
      <c r="L579" s="70" t="n"/>
      <c r="M579" s="70" t="n"/>
      <c r="N579" s="70" t="n"/>
      <c r="O579" s="70" t="n"/>
      <c r="P579" s="123" t="n"/>
      <c r="Q579" s="122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</row>
    <row r="580" ht="15.75" customHeight="1" s="339">
      <c r="A580" s="70" t="n"/>
      <c r="B580" s="70" t="n"/>
      <c r="C580" s="70" t="n"/>
      <c r="D580" s="70" t="n"/>
      <c r="E580" s="70" t="n"/>
      <c r="F580" s="70" t="n"/>
      <c r="G580" s="120" t="n"/>
      <c r="H580" s="121" t="n"/>
      <c r="I580" s="122" t="n"/>
      <c r="J580" s="70" t="n"/>
      <c r="K580" s="70" t="n"/>
      <c r="L580" s="70" t="n"/>
      <c r="M580" s="70" t="n"/>
      <c r="N580" s="70" t="n"/>
      <c r="O580" s="70" t="n"/>
      <c r="P580" s="123" t="n"/>
      <c r="Q580" s="122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</row>
    <row r="581" ht="15.75" customHeight="1" s="339">
      <c r="A581" s="70" t="n"/>
      <c r="B581" s="70" t="n"/>
      <c r="C581" s="70" t="n"/>
      <c r="D581" s="70" t="n"/>
      <c r="E581" s="70" t="n"/>
      <c r="F581" s="70" t="n"/>
      <c r="G581" s="120" t="n"/>
      <c r="H581" s="121" t="n"/>
      <c r="I581" s="122" t="n"/>
      <c r="J581" s="70" t="n"/>
      <c r="K581" s="70" t="n"/>
      <c r="L581" s="70" t="n"/>
      <c r="M581" s="70" t="n"/>
      <c r="N581" s="70" t="n"/>
      <c r="O581" s="70" t="n"/>
      <c r="P581" s="123" t="n"/>
      <c r="Q581" s="122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</row>
    <row r="582" ht="15.75" customHeight="1" s="339">
      <c r="A582" s="70" t="n"/>
      <c r="B582" s="70" t="n"/>
      <c r="C582" s="70" t="n"/>
      <c r="D582" s="70" t="n"/>
      <c r="E582" s="70" t="n"/>
      <c r="F582" s="70" t="n"/>
      <c r="G582" s="120" t="n"/>
      <c r="H582" s="121" t="n"/>
      <c r="I582" s="122" t="n"/>
      <c r="J582" s="70" t="n"/>
      <c r="K582" s="70" t="n"/>
      <c r="L582" s="70" t="n"/>
      <c r="M582" s="70" t="n"/>
      <c r="N582" s="70" t="n"/>
      <c r="O582" s="70" t="n"/>
      <c r="P582" s="123" t="n"/>
      <c r="Q582" s="122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</row>
    <row r="583" ht="15.75" customHeight="1" s="339">
      <c r="A583" s="70" t="n"/>
      <c r="B583" s="70" t="n"/>
      <c r="C583" s="70" t="n"/>
      <c r="D583" s="70" t="n"/>
      <c r="E583" s="70" t="n"/>
      <c r="F583" s="70" t="n"/>
      <c r="G583" s="120" t="n"/>
      <c r="H583" s="121" t="n"/>
      <c r="I583" s="122" t="n"/>
      <c r="J583" s="70" t="n"/>
      <c r="K583" s="70" t="n"/>
      <c r="L583" s="70" t="n"/>
      <c r="M583" s="70" t="n"/>
      <c r="N583" s="70" t="n"/>
      <c r="O583" s="70" t="n"/>
      <c r="P583" s="123" t="n"/>
      <c r="Q583" s="122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</row>
    <row r="584" ht="15.75" customHeight="1" s="339">
      <c r="A584" s="70" t="n"/>
      <c r="B584" s="70" t="n"/>
      <c r="C584" s="70" t="n"/>
      <c r="D584" s="70" t="n"/>
      <c r="E584" s="70" t="n"/>
      <c r="F584" s="70" t="n"/>
      <c r="G584" s="120" t="n"/>
      <c r="H584" s="121" t="n"/>
      <c r="I584" s="122" t="n"/>
      <c r="J584" s="70" t="n"/>
      <c r="K584" s="70" t="n"/>
      <c r="L584" s="70" t="n"/>
      <c r="M584" s="70" t="n"/>
      <c r="N584" s="70" t="n"/>
      <c r="O584" s="70" t="n"/>
      <c r="P584" s="123" t="n"/>
      <c r="Q584" s="122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</row>
    <row r="585" ht="15.75" customHeight="1" s="339">
      <c r="A585" s="70" t="n"/>
      <c r="B585" s="70" t="n"/>
      <c r="C585" s="70" t="n"/>
      <c r="D585" s="70" t="n"/>
      <c r="E585" s="70" t="n"/>
      <c r="F585" s="70" t="n"/>
      <c r="G585" s="120" t="n"/>
      <c r="H585" s="121" t="n"/>
      <c r="I585" s="122" t="n"/>
      <c r="J585" s="70" t="n"/>
      <c r="K585" s="70" t="n"/>
      <c r="L585" s="70" t="n"/>
      <c r="M585" s="70" t="n"/>
      <c r="N585" s="70" t="n"/>
      <c r="O585" s="70" t="n"/>
      <c r="P585" s="123" t="n"/>
      <c r="Q585" s="122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</row>
    <row r="586" ht="15.75" customHeight="1" s="339">
      <c r="A586" s="70" t="n"/>
      <c r="B586" s="70" t="n"/>
      <c r="C586" s="70" t="n"/>
      <c r="D586" s="70" t="n"/>
      <c r="E586" s="70" t="n"/>
      <c r="F586" s="70" t="n"/>
      <c r="G586" s="120" t="n"/>
      <c r="H586" s="121" t="n"/>
      <c r="I586" s="122" t="n"/>
      <c r="J586" s="70" t="n"/>
      <c r="K586" s="70" t="n"/>
      <c r="L586" s="70" t="n"/>
      <c r="M586" s="70" t="n"/>
      <c r="N586" s="70" t="n"/>
      <c r="O586" s="70" t="n"/>
      <c r="P586" s="123" t="n"/>
      <c r="Q586" s="122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</row>
    <row r="587" ht="15.75" customHeight="1" s="339">
      <c r="A587" s="70" t="n"/>
      <c r="B587" s="70" t="n"/>
      <c r="C587" s="70" t="n"/>
      <c r="D587" s="70" t="n"/>
      <c r="E587" s="70" t="n"/>
      <c r="F587" s="70" t="n"/>
      <c r="G587" s="120" t="n"/>
      <c r="H587" s="121" t="n"/>
      <c r="I587" s="122" t="n"/>
      <c r="J587" s="70" t="n"/>
      <c r="K587" s="70" t="n"/>
      <c r="L587" s="70" t="n"/>
      <c r="M587" s="70" t="n"/>
      <c r="N587" s="70" t="n"/>
      <c r="O587" s="70" t="n"/>
      <c r="P587" s="123" t="n"/>
      <c r="Q587" s="122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</row>
    <row r="588" ht="15.75" customHeight="1" s="339">
      <c r="A588" s="70" t="n"/>
      <c r="B588" s="70" t="n"/>
      <c r="C588" s="70" t="n"/>
      <c r="D588" s="70" t="n"/>
      <c r="E588" s="70" t="n"/>
      <c r="F588" s="70" t="n"/>
      <c r="G588" s="120" t="n"/>
      <c r="H588" s="121" t="n"/>
      <c r="I588" s="122" t="n"/>
      <c r="J588" s="70" t="n"/>
      <c r="K588" s="70" t="n"/>
      <c r="L588" s="70" t="n"/>
      <c r="M588" s="70" t="n"/>
      <c r="N588" s="70" t="n"/>
      <c r="O588" s="70" t="n"/>
      <c r="P588" s="123" t="n"/>
      <c r="Q588" s="122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</row>
    <row r="589" ht="15.75" customHeight="1" s="339">
      <c r="A589" s="70" t="n"/>
      <c r="B589" s="70" t="n"/>
      <c r="C589" s="70" t="n"/>
      <c r="D589" s="70" t="n"/>
      <c r="E589" s="70" t="n"/>
      <c r="F589" s="70" t="n"/>
      <c r="G589" s="120" t="n"/>
      <c r="H589" s="121" t="n"/>
      <c r="I589" s="122" t="n"/>
      <c r="J589" s="70" t="n"/>
      <c r="K589" s="70" t="n"/>
      <c r="L589" s="70" t="n"/>
      <c r="M589" s="70" t="n"/>
      <c r="N589" s="70" t="n"/>
      <c r="O589" s="70" t="n"/>
      <c r="P589" s="123" t="n"/>
      <c r="Q589" s="122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</row>
    <row r="590" ht="15.75" customHeight="1" s="339">
      <c r="A590" s="70" t="n"/>
      <c r="B590" s="70" t="n"/>
      <c r="C590" s="70" t="n"/>
      <c r="D590" s="70" t="n"/>
      <c r="E590" s="70" t="n"/>
      <c r="F590" s="70" t="n"/>
      <c r="G590" s="120" t="n"/>
      <c r="H590" s="121" t="n"/>
      <c r="I590" s="122" t="n"/>
      <c r="J590" s="70" t="n"/>
      <c r="K590" s="70" t="n"/>
      <c r="L590" s="70" t="n"/>
      <c r="M590" s="70" t="n"/>
      <c r="N590" s="70" t="n"/>
      <c r="O590" s="70" t="n"/>
      <c r="P590" s="123" t="n"/>
      <c r="Q590" s="122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</row>
    <row r="591" ht="15.75" customHeight="1" s="339">
      <c r="A591" s="70" t="n"/>
      <c r="B591" s="70" t="n"/>
      <c r="C591" s="70" t="n"/>
      <c r="D591" s="70" t="n"/>
      <c r="E591" s="70" t="n"/>
      <c r="F591" s="70" t="n"/>
      <c r="G591" s="120" t="n"/>
      <c r="H591" s="121" t="n"/>
      <c r="I591" s="122" t="n"/>
      <c r="J591" s="70" t="n"/>
      <c r="K591" s="70" t="n"/>
      <c r="L591" s="70" t="n"/>
      <c r="M591" s="70" t="n"/>
      <c r="N591" s="70" t="n"/>
      <c r="O591" s="70" t="n"/>
      <c r="P591" s="123" t="n"/>
      <c r="Q591" s="122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</row>
    <row r="592" ht="15.75" customHeight="1" s="339">
      <c r="A592" s="70" t="n"/>
      <c r="B592" s="70" t="n"/>
      <c r="C592" s="70" t="n"/>
      <c r="D592" s="70" t="n"/>
      <c r="E592" s="70" t="n"/>
      <c r="F592" s="70" t="n"/>
      <c r="G592" s="120" t="n"/>
      <c r="H592" s="121" t="n"/>
      <c r="I592" s="122" t="n"/>
      <c r="J592" s="70" t="n"/>
      <c r="K592" s="70" t="n"/>
      <c r="L592" s="70" t="n"/>
      <c r="M592" s="70" t="n"/>
      <c r="N592" s="70" t="n"/>
      <c r="O592" s="70" t="n"/>
      <c r="P592" s="123" t="n"/>
      <c r="Q592" s="122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</row>
    <row r="593" ht="15.75" customHeight="1" s="339">
      <c r="A593" s="70" t="n"/>
      <c r="B593" s="70" t="n"/>
      <c r="C593" s="70" t="n"/>
      <c r="D593" s="70" t="n"/>
      <c r="E593" s="70" t="n"/>
      <c r="F593" s="70" t="n"/>
      <c r="G593" s="120" t="n"/>
      <c r="H593" s="121" t="n"/>
      <c r="I593" s="122" t="n"/>
      <c r="J593" s="70" t="n"/>
      <c r="K593" s="70" t="n"/>
      <c r="L593" s="70" t="n"/>
      <c r="M593" s="70" t="n"/>
      <c r="N593" s="70" t="n"/>
      <c r="O593" s="70" t="n"/>
      <c r="P593" s="123" t="n"/>
      <c r="Q593" s="122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</row>
    <row r="594" ht="15.75" customHeight="1" s="339">
      <c r="A594" s="70" t="n"/>
      <c r="B594" s="70" t="n"/>
      <c r="C594" s="70" t="n"/>
      <c r="D594" s="70" t="n"/>
      <c r="E594" s="70" t="n"/>
      <c r="F594" s="70" t="n"/>
      <c r="G594" s="120" t="n"/>
      <c r="H594" s="121" t="n"/>
      <c r="I594" s="122" t="n"/>
      <c r="J594" s="70" t="n"/>
      <c r="K594" s="70" t="n"/>
      <c r="L594" s="70" t="n"/>
      <c r="M594" s="70" t="n"/>
      <c r="N594" s="70" t="n"/>
      <c r="O594" s="70" t="n"/>
      <c r="P594" s="123" t="n"/>
      <c r="Q594" s="122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</row>
    <row r="595" ht="15.75" customHeight="1" s="339">
      <c r="A595" s="70" t="n"/>
      <c r="B595" s="70" t="n"/>
      <c r="C595" s="70" t="n"/>
      <c r="D595" s="70" t="n"/>
      <c r="E595" s="70" t="n"/>
      <c r="F595" s="70" t="n"/>
      <c r="G595" s="120" t="n"/>
      <c r="H595" s="121" t="n"/>
      <c r="I595" s="122" t="n"/>
      <c r="J595" s="70" t="n"/>
      <c r="K595" s="70" t="n"/>
      <c r="L595" s="70" t="n"/>
      <c r="M595" s="70" t="n"/>
      <c r="N595" s="70" t="n"/>
      <c r="O595" s="70" t="n"/>
      <c r="P595" s="123" t="n"/>
      <c r="Q595" s="122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</row>
    <row r="596" ht="15.75" customHeight="1" s="339">
      <c r="A596" s="70" t="n"/>
      <c r="B596" s="70" t="n"/>
      <c r="C596" s="70" t="n"/>
      <c r="D596" s="70" t="n"/>
      <c r="E596" s="70" t="n"/>
      <c r="F596" s="70" t="n"/>
      <c r="G596" s="120" t="n"/>
      <c r="H596" s="121" t="n"/>
      <c r="I596" s="122" t="n"/>
      <c r="J596" s="70" t="n"/>
      <c r="K596" s="70" t="n"/>
      <c r="L596" s="70" t="n"/>
      <c r="M596" s="70" t="n"/>
      <c r="N596" s="70" t="n"/>
      <c r="O596" s="70" t="n"/>
      <c r="P596" s="123" t="n"/>
      <c r="Q596" s="122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</row>
    <row r="597" ht="15.75" customHeight="1" s="339">
      <c r="A597" s="70" t="n"/>
      <c r="B597" s="70" t="n"/>
      <c r="C597" s="70" t="n"/>
      <c r="D597" s="70" t="n"/>
      <c r="E597" s="70" t="n"/>
      <c r="F597" s="70" t="n"/>
      <c r="G597" s="120" t="n"/>
      <c r="H597" s="121" t="n"/>
      <c r="I597" s="122" t="n"/>
      <c r="J597" s="70" t="n"/>
      <c r="K597" s="70" t="n"/>
      <c r="L597" s="70" t="n"/>
      <c r="M597" s="70" t="n"/>
      <c r="N597" s="70" t="n"/>
      <c r="O597" s="70" t="n"/>
      <c r="P597" s="123" t="n"/>
      <c r="Q597" s="122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</row>
    <row r="598" ht="15.75" customHeight="1" s="339">
      <c r="A598" s="70" t="n"/>
      <c r="B598" s="70" t="n"/>
      <c r="C598" s="70" t="n"/>
      <c r="D598" s="70" t="n"/>
      <c r="E598" s="70" t="n"/>
      <c r="F598" s="70" t="n"/>
      <c r="G598" s="120" t="n"/>
      <c r="H598" s="121" t="n"/>
      <c r="I598" s="122" t="n"/>
      <c r="J598" s="70" t="n"/>
      <c r="K598" s="70" t="n"/>
      <c r="L598" s="70" t="n"/>
      <c r="M598" s="70" t="n"/>
      <c r="N598" s="70" t="n"/>
      <c r="O598" s="70" t="n"/>
      <c r="P598" s="123" t="n"/>
      <c r="Q598" s="122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</row>
    <row r="599" ht="15.75" customHeight="1" s="339">
      <c r="A599" s="70" t="n"/>
      <c r="B599" s="70" t="n"/>
      <c r="C599" s="70" t="n"/>
      <c r="D599" s="70" t="n"/>
      <c r="E599" s="70" t="n"/>
      <c r="F599" s="70" t="n"/>
      <c r="G599" s="120" t="n"/>
      <c r="H599" s="121" t="n"/>
      <c r="I599" s="122" t="n"/>
      <c r="J599" s="70" t="n"/>
      <c r="K599" s="70" t="n"/>
      <c r="L599" s="70" t="n"/>
      <c r="M599" s="70" t="n"/>
      <c r="N599" s="70" t="n"/>
      <c r="O599" s="70" t="n"/>
      <c r="P599" s="123" t="n"/>
      <c r="Q599" s="122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</row>
    <row r="600" ht="15.75" customHeight="1" s="339">
      <c r="A600" s="70" t="n"/>
      <c r="B600" s="70" t="n"/>
      <c r="C600" s="70" t="n"/>
      <c r="D600" s="70" t="n"/>
      <c r="E600" s="70" t="n"/>
      <c r="F600" s="70" t="n"/>
      <c r="G600" s="120" t="n"/>
      <c r="H600" s="121" t="n"/>
      <c r="I600" s="122" t="n"/>
      <c r="J600" s="70" t="n"/>
      <c r="K600" s="70" t="n"/>
      <c r="L600" s="70" t="n"/>
      <c r="M600" s="70" t="n"/>
      <c r="N600" s="70" t="n"/>
      <c r="O600" s="70" t="n"/>
      <c r="P600" s="123" t="n"/>
      <c r="Q600" s="122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</row>
    <row r="601" ht="15.75" customHeight="1" s="339">
      <c r="A601" s="70" t="n"/>
      <c r="B601" s="70" t="n"/>
      <c r="C601" s="70" t="n"/>
      <c r="D601" s="70" t="n"/>
      <c r="E601" s="70" t="n"/>
      <c r="F601" s="70" t="n"/>
      <c r="G601" s="120" t="n"/>
      <c r="H601" s="121" t="n"/>
      <c r="I601" s="122" t="n"/>
      <c r="J601" s="70" t="n"/>
      <c r="K601" s="70" t="n"/>
      <c r="L601" s="70" t="n"/>
      <c r="M601" s="70" t="n"/>
      <c r="N601" s="70" t="n"/>
      <c r="O601" s="70" t="n"/>
      <c r="P601" s="123" t="n"/>
      <c r="Q601" s="122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</row>
    <row r="602" ht="15.75" customHeight="1" s="339">
      <c r="A602" s="70" t="n"/>
      <c r="B602" s="70" t="n"/>
      <c r="C602" s="70" t="n"/>
      <c r="D602" s="70" t="n"/>
      <c r="E602" s="70" t="n"/>
      <c r="F602" s="70" t="n"/>
      <c r="G602" s="120" t="n"/>
      <c r="H602" s="121" t="n"/>
      <c r="I602" s="122" t="n"/>
      <c r="J602" s="70" t="n"/>
      <c r="K602" s="70" t="n"/>
      <c r="L602" s="70" t="n"/>
      <c r="M602" s="70" t="n"/>
      <c r="N602" s="70" t="n"/>
      <c r="O602" s="70" t="n"/>
      <c r="P602" s="123" t="n"/>
      <c r="Q602" s="122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</row>
    <row r="603" ht="15.75" customHeight="1" s="339">
      <c r="A603" s="70" t="n"/>
      <c r="B603" s="70" t="n"/>
      <c r="C603" s="70" t="n"/>
      <c r="D603" s="70" t="n"/>
      <c r="E603" s="70" t="n"/>
      <c r="F603" s="70" t="n"/>
      <c r="G603" s="120" t="n"/>
      <c r="H603" s="121" t="n"/>
      <c r="I603" s="122" t="n"/>
      <c r="J603" s="70" t="n"/>
      <c r="K603" s="70" t="n"/>
      <c r="L603" s="70" t="n"/>
      <c r="M603" s="70" t="n"/>
      <c r="N603" s="70" t="n"/>
      <c r="O603" s="70" t="n"/>
      <c r="P603" s="123" t="n"/>
      <c r="Q603" s="122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</row>
    <row r="604" ht="15.75" customHeight="1" s="339">
      <c r="A604" s="70" t="n"/>
      <c r="B604" s="70" t="n"/>
      <c r="C604" s="70" t="n"/>
      <c r="D604" s="70" t="n"/>
      <c r="E604" s="70" t="n"/>
      <c r="F604" s="70" t="n"/>
      <c r="G604" s="120" t="n"/>
      <c r="H604" s="121" t="n"/>
      <c r="I604" s="122" t="n"/>
      <c r="J604" s="70" t="n"/>
      <c r="K604" s="70" t="n"/>
      <c r="L604" s="70" t="n"/>
      <c r="M604" s="70" t="n"/>
      <c r="N604" s="70" t="n"/>
      <c r="O604" s="70" t="n"/>
      <c r="P604" s="123" t="n"/>
      <c r="Q604" s="122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</row>
    <row r="605" ht="15.75" customHeight="1" s="339">
      <c r="A605" s="70" t="n"/>
      <c r="B605" s="70" t="n"/>
      <c r="C605" s="70" t="n"/>
      <c r="D605" s="70" t="n"/>
      <c r="E605" s="70" t="n"/>
      <c r="F605" s="70" t="n"/>
      <c r="G605" s="120" t="n"/>
      <c r="H605" s="121" t="n"/>
      <c r="I605" s="122" t="n"/>
      <c r="J605" s="70" t="n"/>
      <c r="K605" s="70" t="n"/>
      <c r="L605" s="70" t="n"/>
      <c r="M605" s="70" t="n"/>
      <c r="N605" s="70" t="n"/>
      <c r="O605" s="70" t="n"/>
      <c r="P605" s="123" t="n"/>
      <c r="Q605" s="122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</row>
    <row r="606" ht="15.75" customHeight="1" s="339">
      <c r="A606" s="70" t="n"/>
      <c r="B606" s="70" t="n"/>
      <c r="C606" s="70" t="n"/>
      <c r="D606" s="70" t="n"/>
      <c r="E606" s="70" t="n"/>
      <c r="F606" s="70" t="n"/>
      <c r="G606" s="120" t="n"/>
      <c r="H606" s="121" t="n"/>
      <c r="I606" s="122" t="n"/>
      <c r="J606" s="70" t="n"/>
      <c r="K606" s="70" t="n"/>
      <c r="L606" s="70" t="n"/>
      <c r="M606" s="70" t="n"/>
      <c r="N606" s="70" t="n"/>
      <c r="O606" s="70" t="n"/>
      <c r="P606" s="123" t="n"/>
      <c r="Q606" s="122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</row>
    <row r="607" ht="15.75" customHeight="1" s="339">
      <c r="A607" s="70" t="n"/>
      <c r="B607" s="70" t="n"/>
      <c r="C607" s="70" t="n"/>
      <c r="D607" s="70" t="n"/>
      <c r="E607" s="70" t="n"/>
      <c r="F607" s="70" t="n"/>
      <c r="G607" s="120" t="n"/>
      <c r="H607" s="121" t="n"/>
      <c r="I607" s="122" t="n"/>
      <c r="J607" s="70" t="n"/>
      <c r="K607" s="70" t="n"/>
      <c r="L607" s="70" t="n"/>
      <c r="M607" s="70" t="n"/>
      <c r="N607" s="70" t="n"/>
      <c r="O607" s="70" t="n"/>
      <c r="P607" s="123" t="n"/>
      <c r="Q607" s="122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</row>
    <row r="608" ht="15.75" customHeight="1" s="339">
      <c r="A608" s="70" t="n"/>
      <c r="B608" s="70" t="n"/>
      <c r="C608" s="70" t="n"/>
      <c r="D608" s="70" t="n"/>
      <c r="E608" s="70" t="n"/>
      <c r="F608" s="70" t="n"/>
      <c r="G608" s="120" t="n"/>
      <c r="H608" s="121" t="n"/>
      <c r="I608" s="122" t="n"/>
      <c r="J608" s="70" t="n"/>
      <c r="K608" s="70" t="n"/>
      <c r="L608" s="70" t="n"/>
      <c r="M608" s="70" t="n"/>
      <c r="N608" s="70" t="n"/>
      <c r="O608" s="70" t="n"/>
      <c r="P608" s="123" t="n"/>
      <c r="Q608" s="122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</row>
    <row r="609" ht="15.75" customHeight="1" s="339">
      <c r="A609" s="70" t="n"/>
      <c r="B609" s="70" t="n"/>
      <c r="C609" s="70" t="n"/>
      <c r="D609" s="70" t="n"/>
      <c r="E609" s="70" t="n"/>
      <c r="F609" s="70" t="n"/>
      <c r="G609" s="120" t="n"/>
      <c r="H609" s="121" t="n"/>
      <c r="I609" s="122" t="n"/>
      <c r="J609" s="70" t="n"/>
      <c r="K609" s="70" t="n"/>
      <c r="L609" s="70" t="n"/>
      <c r="M609" s="70" t="n"/>
      <c r="N609" s="70" t="n"/>
      <c r="O609" s="70" t="n"/>
      <c r="P609" s="123" t="n"/>
      <c r="Q609" s="122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</row>
    <row r="610" ht="15.75" customHeight="1" s="339">
      <c r="A610" s="70" t="n"/>
      <c r="B610" s="70" t="n"/>
      <c r="C610" s="70" t="n"/>
      <c r="D610" s="70" t="n"/>
      <c r="E610" s="70" t="n"/>
      <c r="F610" s="70" t="n"/>
      <c r="G610" s="120" t="n"/>
      <c r="H610" s="121" t="n"/>
      <c r="I610" s="122" t="n"/>
      <c r="J610" s="70" t="n"/>
      <c r="K610" s="70" t="n"/>
      <c r="L610" s="70" t="n"/>
      <c r="M610" s="70" t="n"/>
      <c r="N610" s="70" t="n"/>
      <c r="O610" s="70" t="n"/>
      <c r="P610" s="123" t="n"/>
      <c r="Q610" s="122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</row>
    <row r="611" ht="15.75" customHeight="1" s="339">
      <c r="A611" s="70" t="n"/>
      <c r="B611" s="70" t="n"/>
      <c r="C611" s="70" t="n"/>
      <c r="D611" s="70" t="n"/>
      <c r="E611" s="70" t="n"/>
      <c r="F611" s="70" t="n"/>
      <c r="G611" s="120" t="n"/>
      <c r="H611" s="121" t="n"/>
      <c r="I611" s="122" t="n"/>
      <c r="J611" s="70" t="n"/>
      <c r="K611" s="70" t="n"/>
      <c r="L611" s="70" t="n"/>
      <c r="M611" s="70" t="n"/>
      <c r="N611" s="70" t="n"/>
      <c r="O611" s="70" t="n"/>
      <c r="P611" s="123" t="n"/>
      <c r="Q611" s="122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</row>
    <row r="612" ht="15.75" customHeight="1" s="339">
      <c r="A612" s="70" t="n"/>
      <c r="B612" s="70" t="n"/>
      <c r="C612" s="70" t="n"/>
      <c r="D612" s="70" t="n"/>
      <c r="E612" s="70" t="n"/>
      <c r="F612" s="70" t="n"/>
      <c r="G612" s="120" t="n"/>
      <c r="H612" s="121" t="n"/>
      <c r="I612" s="122" t="n"/>
      <c r="J612" s="70" t="n"/>
      <c r="K612" s="70" t="n"/>
      <c r="L612" s="70" t="n"/>
      <c r="M612" s="70" t="n"/>
      <c r="N612" s="70" t="n"/>
      <c r="O612" s="70" t="n"/>
      <c r="P612" s="123" t="n"/>
      <c r="Q612" s="122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</row>
    <row r="613" ht="15.75" customHeight="1" s="339">
      <c r="A613" s="70" t="n"/>
      <c r="B613" s="70" t="n"/>
      <c r="C613" s="70" t="n"/>
      <c r="D613" s="70" t="n"/>
      <c r="E613" s="70" t="n"/>
      <c r="F613" s="70" t="n"/>
      <c r="G613" s="120" t="n"/>
      <c r="H613" s="121" t="n"/>
      <c r="I613" s="122" t="n"/>
      <c r="J613" s="70" t="n"/>
      <c r="K613" s="70" t="n"/>
      <c r="L613" s="70" t="n"/>
      <c r="M613" s="70" t="n"/>
      <c r="N613" s="70" t="n"/>
      <c r="O613" s="70" t="n"/>
      <c r="P613" s="123" t="n"/>
      <c r="Q613" s="122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</row>
    <row r="614" ht="15.75" customHeight="1" s="339">
      <c r="A614" s="70" t="n"/>
      <c r="B614" s="70" t="n"/>
      <c r="C614" s="70" t="n"/>
      <c r="D614" s="70" t="n"/>
      <c r="E614" s="70" t="n"/>
      <c r="F614" s="70" t="n"/>
      <c r="G614" s="120" t="n"/>
      <c r="H614" s="121" t="n"/>
      <c r="I614" s="122" t="n"/>
      <c r="J614" s="70" t="n"/>
      <c r="K614" s="70" t="n"/>
      <c r="L614" s="70" t="n"/>
      <c r="M614" s="70" t="n"/>
      <c r="N614" s="70" t="n"/>
      <c r="O614" s="70" t="n"/>
      <c r="P614" s="123" t="n"/>
      <c r="Q614" s="122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</row>
    <row r="615" ht="15.75" customHeight="1" s="339">
      <c r="A615" s="70" t="n"/>
      <c r="B615" s="70" t="n"/>
      <c r="C615" s="70" t="n"/>
      <c r="D615" s="70" t="n"/>
      <c r="E615" s="70" t="n"/>
      <c r="F615" s="70" t="n"/>
      <c r="G615" s="120" t="n"/>
      <c r="H615" s="121" t="n"/>
      <c r="I615" s="122" t="n"/>
      <c r="J615" s="70" t="n"/>
      <c r="K615" s="70" t="n"/>
      <c r="L615" s="70" t="n"/>
      <c r="M615" s="70" t="n"/>
      <c r="N615" s="70" t="n"/>
      <c r="O615" s="70" t="n"/>
      <c r="P615" s="123" t="n"/>
      <c r="Q615" s="122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</row>
    <row r="616" ht="15.75" customHeight="1" s="339">
      <c r="A616" s="70" t="n"/>
      <c r="B616" s="70" t="n"/>
      <c r="C616" s="70" t="n"/>
      <c r="D616" s="70" t="n"/>
      <c r="E616" s="70" t="n"/>
      <c r="F616" s="70" t="n"/>
      <c r="G616" s="120" t="n"/>
      <c r="H616" s="121" t="n"/>
      <c r="I616" s="122" t="n"/>
      <c r="J616" s="70" t="n"/>
      <c r="K616" s="70" t="n"/>
      <c r="L616" s="70" t="n"/>
      <c r="M616" s="70" t="n"/>
      <c r="N616" s="70" t="n"/>
      <c r="O616" s="70" t="n"/>
      <c r="P616" s="123" t="n"/>
      <c r="Q616" s="122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</row>
    <row r="617" ht="15.75" customHeight="1" s="339">
      <c r="A617" s="70" t="n"/>
      <c r="B617" s="70" t="n"/>
      <c r="C617" s="70" t="n"/>
      <c r="D617" s="70" t="n"/>
      <c r="E617" s="70" t="n"/>
      <c r="F617" s="70" t="n"/>
      <c r="G617" s="120" t="n"/>
      <c r="H617" s="121" t="n"/>
      <c r="I617" s="122" t="n"/>
      <c r="J617" s="70" t="n"/>
      <c r="K617" s="70" t="n"/>
      <c r="L617" s="70" t="n"/>
      <c r="M617" s="70" t="n"/>
      <c r="N617" s="70" t="n"/>
      <c r="O617" s="70" t="n"/>
      <c r="P617" s="123" t="n"/>
      <c r="Q617" s="122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</row>
    <row r="618" ht="15.75" customHeight="1" s="339">
      <c r="A618" s="70" t="n"/>
      <c r="B618" s="70" t="n"/>
      <c r="C618" s="70" t="n"/>
      <c r="D618" s="70" t="n"/>
      <c r="E618" s="70" t="n"/>
      <c r="F618" s="70" t="n"/>
      <c r="G618" s="120" t="n"/>
      <c r="H618" s="121" t="n"/>
      <c r="I618" s="122" t="n"/>
      <c r="J618" s="70" t="n"/>
      <c r="K618" s="70" t="n"/>
      <c r="L618" s="70" t="n"/>
      <c r="M618" s="70" t="n"/>
      <c r="N618" s="70" t="n"/>
      <c r="O618" s="70" t="n"/>
      <c r="P618" s="123" t="n"/>
      <c r="Q618" s="122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</row>
    <row r="619" ht="15.75" customHeight="1" s="339">
      <c r="A619" s="70" t="n"/>
      <c r="B619" s="70" t="n"/>
      <c r="C619" s="70" t="n"/>
      <c r="D619" s="70" t="n"/>
      <c r="E619" s="70" t="n"/>
      <c r="F619" s="70" t="n"/>
      <c r="G619" s="120" t="n"/>
      <c r="H619" s="121" t="n"/>
      <c r="I619" s="122" t="n"/>
      <c r="J619" s="70" t="n"/>
      <c r="K619" s="70" t="n"/>
      <c r="L619" s="70" t="n"/>
      <c r="M619" s="70" t="n"/>
      <c r="N619" s="70" t="n"/>
      <c r="O619" s="70" t="n"/>
      <c r="P619" s="123" t="n"/>
      <c r="Q619" s="122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</row>
    <row r="620" ht="15.75" customHeight="1" s="339">
      <c r="A620" s="70" t="n"/>
      <c r="B620" s="70" t="n"/>
      <c r="C620" s="70" t="n"/>
      <c r="D620" s="70" t="n"/>
      <c r="E620" s="70" t="n"/>
      <c r="F620" s="70" t="n"/>
      <c r="G620" s="120" t="n"/>
      <c r="H620" s="121" t="n"/>
      <c r="I620" s="122" t="n"/>
      <c r="J620" s="70" t="n"/>
      <c r="K620" s="70" t="n"/>
      <c r="L620" s="70" t="n"/>
      <c r="M620" s="70" t="n"/>
      <c r="N620" s="70" t="n"/>
      <c r="O620" s="70" t="n"/>
      <c r="P620" s="123" t="n"/>
      <c r="Q620" s="122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</row>
    <row r="621" ht="15.75" customHeight="1" s="339">
      <c r="A621" s="70" t="n"/>
      <c r="B621" s="70" t="n"/>
      <c r="C621" s="70" t="n"/>
      <c r="D621" s="70" t="n"/>
      <c r="E621" s="70" t="n"/>
      <c r="F621" s="70" t="n"/>
      <c r="G621" s="120" t="n"/>
      <c r="H621" s="121" t="n"/>
      <c r="I621" s="122" t="n"/>
      <c r="J621" s="70" t="n"/>
      <c r="K621" s="70" t="n"/>
      <c r="L621" s="70" t="n"/>
      <c r="M621" s="70" t="n"/>
      <c r="N621" s="70" t="n"/>
      <c r="O621" s="70" t="n"/>
      <c r="P621" s="123" t="n"/>
      <c r="Q621" s="122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</row>
    <row r="622" ht="15.75" customHeight="1" s="339">
      <c r="A622" s="70" t="n"/>
      <c r="B622" s="70" t="n"/>
      <c r="C622" s="70" t="n"/>
      <c r="D622" s="70" t="n"/>
      <c r="E622" s="70" t="n"/>
      <c r="F622" s="70" t="n"/>
      <c r="G622" s="120" t="n"/>
      <c r="H622" s="121" t="n"/>
      <c r="I622" s="122" t="n"/>
      <c r="J622" s="70" t="n"/>
      <c r="K622" s="70" t="n"/>
      <c r="L622" s="70" t="n"/>
      <c r="M622" s="70" t="n"/>
      <c r="N622" s="70" t="n"/>
      <c r="O622" s="70" t="n"/>
      <c r="P622" s="123" t="n"/>
      <c r="Q622" s="122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</row>
    <row r="623" ht="15.75" customHeight="1" s="339">
      <c r="A623" s="70" t="n"/>
      <c r="B623" s="70" t="n"/>
      <c r="C623" s="70" t="n"/>
      <c r="D623" s="70" t="n"/>
      <c r="E623" s="70" t="n"/>
      <c r="F623" s="70" t="n"/>
      <c r="G623" s="120" t="n"/>
      <c r="H623" s="121" t="n"/>
      <c r="I623" s="122" t="n"/>
      <c r="J623" s="70" t="n"/>
      <c r="K623" s="70" t="n"/>
      <c r="L623" s="70" t="n"/>
      <c r="M623" s="70" t="n"/>
      <c r="N623" s="70" t="n"/>
      <c r="O623" s="70" t="n"/>
      <c r="P623" s="123" t="n"/>
      <c r="Q623" s="122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</row>
    <row r="624" ht="15.75" customHeight="1" s="339">
      <c r="A624" s="70" t="n"/>
      <c r="B624" s="70" t="n"/>
      <c r="C624" s="70" t="n"/>
      <c r="D624" s="70" t="n"/>
      <c r="E624" s="70" t="n"/>
      <c r="F624" s="70" t="n"/>
      <c r="G624" s="120" t="n"/>
      <c r="H624" s="121" t="n"/>
      <c r="I624" s="122" t="n"/>
      <c r="J624" s="70" t="n"/>
      <c r="K624" s="70" t="n"/>
      <c r="L624" s="70" t="n"/>
      <c r="M624" s="70" t="n"/>
      <c r="N624" s="70" t="n"/>
      <c r="O624" s="70" t="n"/>
      <c r="P624" s="123" t="n"/>
      <c r="Q624" s="122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</row>
    <row r="625" ht="15.75" customHeight="1" s="339">
      <c r="A625" s="70" t="n"/>
      <c r="B625" s="70" t="n"/>
      <c r="C625" s="70" t="n"/>
      <c r="D625" s="70" t="n"/>
      <c r="E625" s="70" t="n"/>
      <c r="F625" s="70" t="n"/>
      <c r="G625" s="120" t="n"/>
      <c r="H625" s="121" t="n"/>
      <c r="I625" s="122" t="n"/>
      <c r="J625" s="70" t="n"/>
      <c r="K625" s="70" t="n"/>
      <c r="L625" s="70" t="n"/>
      <c r="M625" s="70" t="n"/>
      <c r="N625" s="70" t="n"/>
      <c r="O625" s="70" t="n"/>
      <c r="P625" s="123" t="n"/>
      <c r="Q625" s="122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</row>
    <row r="626" ht="15.75" customHeight="1" s="339">
      <c r="A626" s="70" t="n"/>
      <c r="B626" s="70" t="n"/>
      <c r="C626" s="70" t="n"/>
      <c r="D626" s="70" t="n"/>
      <c r="E626" s="70" t="n"/>
      <c r="F626" s="70" t="n"/>
      <c r="G626" s="120" t="n"/>
      <c r="H626" s="121" t="n"/>
      <c r="I626" s="122" t="n"/>
      <c r="J626" s="70" t="n"/>
      <c r="K626" s="70" t="n"/>
      <c r="L626" s="70" t="n"/>
      <c r="M626" s="70" t="n"/>
      <c r="N626" s="70" t="n"/>
      <c r="O626" s="70" t="n"/>
      <c r="P626" s="123" t="n"/>
      <c r="Q626" s="122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</row>
    <row r="627" ht="15.75" customHeight="1" s="339">
      <c r="A627" s="70" t="n"/>
      <c r="B627" s="70" t="n"/>
      <c r="C627" s="70" t="n"/>
      <c r="D627" s="70" t="n"/>
      <c r="E627" s="70" t="n"/>
      <c r="F627" s="70" t="n"/>
      <c r="G627" s="120" t="n"/>
      <c r="H627" s="121" t="n"/>
      <c r="I627" s="122" t="n"/>
      <c r="J627" s="70" t="n"/>
      <c r="K627" s="70" t="n"/>
      <c r="L627" s="70" t="n"/>
      <c r="M627" s="70" t="n"/>
      <c r="N627" s="70" t="n"/>
      <c r="O627" s="70" t="n"/>
      <c r="P627" s="123" t="n"/>
      <c r="Q627" s="122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</row>
    <row r="628" ht="15.75" customHeight="1" s="339">
      <c r="A628" s="70" t="n"/>
      <c r="B628" s="70" t="n"/>
      <c r="C628" s="70" t="n"/>
      <c r="D628" s="70" t="n"/>
      <c r="E628" s="70" t="n"/>
      <c r="F628" s="70" t="n"/>
      <c r="G628" s="120" t="n"/>
      <c r="H628" s="121" t="n"/>
      <c r="I628" s="122" t="n"/>
      <c r="J628" s="70" t="n"/>
      <c r="K628" s="70" t="n"/>
      <c r="L628" s="70" t="n"/>
      <c r="M628" s="70" t="n"/>
      <c r="N628" s="70" t="n"/>
      <c r="O628" s="70" t="n"/>
      <c r="P628" s="123" t="n"/>
      <c r="Q628" s="122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</row>
    <row r="629" ht="15.75" customHeight="1" s="339">
      <c r="A629" s="70" t="n"/>
      <c r="B629" s="70" t="n"/>
      <c r="C629" s="70" t="n"/>
      <c r="D629" s="70" t="n"/>
      <c r="E629" s="70" t="n"/>
      <c r="F629" s="70" t="n"/>
      <c r="G629" s="120" t="n"/>
      <c r="H629" s="121" t="n"/>
      <c r="I629" s="122" t="n"/>
      <c r="J629" s="70" t="n"/>
      <c r="K629" s="70" t="n"/>
      <c r="L629" s="70" t="n"/>
      <c r="M629" s="70" t="n"/>
      <c r="N629" s="70" t="n"/>
      <c r="O629" s="70" t="n"/>
      <c r="P629" s="123" t="n"/>
      <c r="Q629" s="122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</row>
    <row r="630" ht="15.75" customHeight="1" s="339">
      <c r="A630" s="70" t="n"/>
      <c r="B630" s="70" t="n"/>
      <c r="C630" s="70" t="n"/>
      <c r="D630" s="70" t="n"/>
      <c r="E630" s="70" t="n"/>
      <c r="F630" s="70" t="n"/>
      <c r="G630" s="120" t="n"/>
      <c r="H630" s="121" t="n"/>
      <c r="I630" s="122" t="n"/>
      <c r="J630" s="70" t="n"/>
      <c r="K630" s="70" t="n"/>
      <c r="L630" s="70" t="n"/>
      <c r="M630" s="70" t="n"/>
      <c r="N630" s="70" t="n"/>
      <c r="O630" s="70" t="n"/>
      <c r="P630" s="123" t="n"/>
      <c r="Q630" s="122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</row>
    <row r="631" ht="15.75" customHeight="1" s="339">
      <c r="A631" s="70" t="n"/>
      <c r="B631" s="70" t="n"/>
      <c r="C631" s="70" t="n"/>
      <c r="D631" s="70" t="n"/>
      <c r="E631" s="70" t="n"/>
      <c r="F631" s="70" t="n"/>
      <c r="G631" s="120" t="n"/>
      <c r="H631" s="121" t="n"/>
      <c r="I631" s="122" t="n"/>
      <c r="J631" s="70" t="n"/>
      <c r="K631" s="70" t="n"/>
      <c r="L631" s="70" t="n"/>
      <c r="M631" s="70" t="n"/>
      <c r="N631" s="70" t="n"/>
      <c r="O631" s="70" t="n"/>
      <c r="P631" s="123" t="n"/>
      <c r="Q631" s="122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</row>
    <row r="632" ht="15.75" customHeight="1" s="339">
      <c r="A632" s="70" t="n"/>
      <c r="B632" s="70" t="n"/>
      <c r="C632" s="70" t="n"/>
      <c r="D632" s="70" t="n"/>
      <c r="E632" s="70" t="n"/>
      <c r="F632" s="70" t="n"/>
      <c r="G632" s="120" t="n"/>
      <c r="H632" s="121" t="n"/>
      <c r="I632" s="122" t="n"/>
      <c r="J632" s="70" t="n"/>
      <c r="K632" s="70" t="n"/>
      <c r="L632" s="70" t="n"/>
      <c r="M632" s="70" t="n"/>
      <c r="N632" s="70" t="n"/>
      <c r="O632" s="70" t="n"/>
      <c r="P632" s="123" t="n"/>
      <c r="Q632" s="122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</row>
    <row r="633" ht="15.75" customHeight="1" s="339">
      <c r="A633" s="70" t="n"/>
      <c r="B633" s="70" t="n"/>
      <c r="C633" s="70" t="n"/>
      <c r="D633" s="70" t="n"/>
      <c r="E633" s="70" t="n"/>
      <c r="F633" s="70" t="n"/>
      <c r="G633" s="120" t="n"/>
      <c r="H633" s="121" t="n"/>
      <c r="I633" s="122" t="n"/>
      <c r="J633" s="70" t="n"/>
      <c r="K633" s="70" t="n"/>
      <c r="L633" s="70" t="n"/>
      <c r="M633" s="70" t="n"/>
      <c r="N633" s="70" t="n"/>
      <c r="O633" s="70" t="n"/>
      <c r="P633" s="123" t="n"/>
      <c r="Q633" s="122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</row>
    <row r="634" ht="15.75" customHeight="1" s="339">
      <c r="A634" s="70" t="n"/>
      <c r="B634" s="70" t="n"/>
      <c r="C634" s="70" t="n"/>
      <c r="D634" s="70" t="n"/>
      <c r="E634" s="70" t="n"/>
      <c r="F634" s="70" t="n"/>
      <c r="G634" s="120" t="n"/>
      <c r="H634" s="121" t="n"/>
      <c r="I634" s="122" t="n"/>
      <c r="J634" s="70" t="n"/>
      <c r="K634" s="70" t="n"/>
      <c r="L634" s="70" t="n"/>
      <c r="M634" s="70" t="n"/>
      <c r="N634" s="70" t="n"/>
      <c r="O634" s="70" t="n"/>
      <c r="P634" s="123" t="n"/>
      <c r="Q634" s="122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</row>
    <row r="635" ht="15.75" customHeight="1" s="339">
      <c r="A635" s="70" t="n"/>
      <c r="B635" s="70" t="n"/>
      <c r="C635" s="70" t="n"/>
      <c r="D635" s="70" t="n"/>
      <c r="E635" s="70" t="n"/>
      <c r="F635" s="70" t="n"/>
      <c r="G635" s="120" t="n"/>
      <c r="H635" s="121" t="n"/>
      <c r="I635" s="122" t="n"/>
      <c r="J635" s="70" t="n"/>
      <c r="K635" s="70" t="n"/>
      <c r="L635" s="70" t="n"/>
      <c r="M635" s="70" t="n"/>
      <c r="N635" s="70" t="n"/>
      <c r="O635" s="70" t="n"/>
      <c r="P635" s="123" t="n"/>
      <c r="Q635" s="122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</row>
    <row r="636" ht="15.75" customHeight="1" s="339">
      <c r="A636" s="70" t="n"/>
      <c r="B636" s="70" t="n"/>
      <c r="C636" s="70" t="n"/>
      <c r="D636" s="70" t="n"/>
      <c r="E636" s="70" t="n"/>
      <c r="F636" s="70" t="n"/>
      <c r="G636" s="120" t="n"/>
      <c r="H636" s="121" t="n"/>
      <c r="I636" s="122" t="n"/>
      <c r="J636" s="70" t="n"/>
      <c r="K636" s="70" t="n"/>
      <c r="L636" s="70" t="n"/>
      <c r="M636" s="70" t="n"/>
      <c r="N636" s="70" t="n"/>
      <c r="O636" s="70" t="n"/>
      <c r="P636" s="123" t="n"/>
      <c r="Q636" s="122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</row>
    <row r="637" ht="15.75" customHeight="1" s="339">
      <c r="A637" s="70" t="n"/>
      <c r="B637" s="70" t="n"/>
      <c r="C637" s="70" t="n"/>
      <c r="D637" s="70" t="n"/>
      <c r="E637" s="70" t="n"/>
      <c r="F637" s="70" t="n"/>
      <c r="G637" s="120" t="n"/>
      <c r="H637" s="121" t="n"/>
      <c r="I637" s="122" t="n"/>
      <c r="J637" s="70" t="n"/>
      <c r="K637" s="70" t="n"/>
      <c r="L637" s="70" t="n"/>
      <c r="M637" s="70" t="n"/>
      <c r="N637" s="70" t="n"/>
      <c r="O637" s="70" t="n"/>
      <c r="P637" s="123" t="n"/>
      <c r="Q637" s="122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</row>
    <row r="638" ht="15.75" customHeight="1" s="339">
      <c r="A638" s="70" t="n"/>
      <c r="B638" s="70" t="n"/>
      <c r="C638" s="70" t="n"/>
      <c r="D638" s="70" t="n"/>
      <c r="E638" s="70" t="n"/>
      <c r="F638" s="70" t="n"/>
      <c r="G638" s="120" t="n"/>
      <c r="H638" s="121" t="n"/>
      <c r="I638" s="122" t="n"/>
      <c r="J638" s="70" t="n"/>
      <c r="K638" s="70" t="n"/>
      <c r="L638" s="70" t="n"/>
      <c r="M638" s="70" t="n"/>
      <c r="N638" s="70" t="n"/>
      <c r="O638" s="70" t="n"/>
      <c r="P638" s="123" t="n"/>
      <c r="Q638" s="122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</row>
    <row r="639" ht="15.75" customHeight="1" s="339">
      <c r="A639" s="70" t="n"/>
      <c r="B639" s="70" t="n"/>
      <c r="C639" s="70" t="n"/>
      <c r="D639" s="70" t="n"/>
      <c r="E639" s="70" t="n"/>
      <c r="F639" s="70" t="n"/>
      <c r="G639" s="120" t="n"/>
      <c r="H639" s="121" t="n"/>
      <c r="I639" s="122" t="n"/>
      <c r="J639" s="70" t="n"/>
      <c r="K639" s="70" t="n"/>
      <c r="L639" s="70" t="n"/>
      <c r="M639" s="70" t="n"/>
      <c r="N639" s="70" t="n"/>
      <c r="O639" s="70" t="n"/>
      <c r="P639" s="123" t="n"/>
      <c r="Q639" s="122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</row>
    <row r="640" ht="15.75" customHeight="1" s="339">
      <c r="A640" s="70" t="n"/>
      <c r="B640" s="70" t="n"/>
      <c r="C640" s="70" t="n"/>
      <c r="D640" s="70" t="n"/>
      <c r="E640" s="70" t="n"/>
      <c r="F640" s="70" t="n"/>
      <c r="G640" s="120" t="n"/>
      <c r="H640" s="121" t="n"/>
      <c r="I640" s="122" t="n"/>
      <c r="J640" s="70" t="n"/>
      <c r="K640" s="70" t="n"/>
      <c r="L640" s="70" t="n"/>
      <c r="M640" s="70" t="n"/>
      <c r="N640" s="70" t="n"/>
      <c r="O640" s="70" t="n"/>
      <c r="P640" s="123" t="n"/>
      <c r="Q640" s="122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</row>
    <row r="641" ht="15.75" customHeight="1" s="339">
      <c r="A641" s="70" t="n"/>
      <c r="B641" s="70" t="n"/>
      <c r="C641" s="70" t="n"/>
      <c r="D641" s="70" t="n"/>
      <c r="E641" s="70" t="n"/>
      <c r="F641" s="70" t="n"/>
      <c r="G641" s="120" t="n"/>
      <c r="H641" s="121" t="n"/>
      <c r="I641" s="122" t="n"/>
      <c r="J641" s="70" t="n"/>
      <c r="K641" s="70" t="n"/>
      <c r="L641" s="70" t="n"/>
      <c r="M641" s="70" t="n"/>
      <c r="N641" s="70" t="n"/>
      <c r="O641" s="70" t="n"/>
      <c r="P641" s="123" t="n"/>
      <c r="Q641" s="122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</row>
    <row r="642" ht="15.75" customHeight="1" s="339">
      <c r="A642" s="70" t="n"/>
      <c r="B642" s="70" t="n"/>
      <c r="C642" s="70" t="n"/>
      <c r="D642" s="70" t="n"/>
      <c r="E642" s="70" t="n"/>
      <c r="F642" s="70" t="n"/>
      <c r="G642" s="120" t="n"/>
      <c r="H642" s="121" t="n"/>
      <c r="I642" s="122" t="n"/>
      <c r="J642" s="70" t="n"/>
      <c r="K642" s="70" t="n"/>
      <c r="L642" s="70" t="n"/>
      <c r="M642" s="70" t="n"/>
      <c r="N642" s="70" t="n"/>
      <c r="O642" s="70" t="n"/>
      <c r="P642" s="123" t="n"/>
      <c r="Q642" s="122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</row>
    <row r="643" ht="15.75" customHeight="1" s="339">
      <c r="A643" s="70" t="n"/>
      <c r="B643" s="70" t="n"/>
      <c r="C643" s="70" t="n"/>
      <c r="D643" s="70" t="n"/>
      <c r="E643" s="70" t="n"/>
      <c r="F643" s="70" t="n"/>
      <c r="G643" s="120" t="n"/>
      <c r="H643" s="121" t="n"/>
      <c r="I643" s="122" t="n"/>
      <c r="J643" s="70" t="n"/>
      <c r="K643" s="70" t="n"/>
      <c r="L643" s="70" t="n"/>
      <c r="M643" s="70" t="n"/>
      <c r="N643" s="70" t="n"/>
      <c r="O643" s="70" t="n"/>
      <c r="P643" s="123" t="n"/>
      <c r="Q643" s="122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</row>
    <row r="644" ht="15.75" customHeight="1" s="339">
      <c r="A644" s="70" t="n"/>
      <c r="B644" s="70" t="n"/>
      <c r="C644" s="70" t="n"/>
      <c r="D644" s="70" t="n"/>
      <c r="E644" s="70" t="n"/>
      <c r="F644" s="70" t="n"/>
      <c r="G644" s="120" t="n"/>
      <c r="H644" s="121" t="n"/>
      <c r="I644" s="122" t="n"/>
      <c r="J644" s="70" t="n"/>
      <c r="K644" s="70" t="n"/>
      <c r="L644" s="70" t="n"/>
      <c r="M644" s="70" t="n"/>
      <c r="N644" s="70" t="n"/>
      <c r="O644" s="70" t="n"/>
      <c r="P644" s="123" t="n"/>
      <c r="Q644" s="122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</row>
    <row r="645" ht="15.75" customHeight="1" s="339">
      <c r="A645" s="70" t="n"/>
      <c r="B645" s="70" t="n"/>
      <c r="C645" s="70" t="n"/>
      <c r="D645" s="70" t="n"/>
      <c r="E645" s="70" t="n"/>
      <c r="F645" s="70" t="n"/>
      <c r="G645" s="120" t="n"/>
      <c r="H645" s="121" t="n"/>
      <c r="I645" s="122" t="n"/>
      <c r="J645" s="70" t="n"/>
      <c r="K645" s="70" t="n"/>
      <c r="L645" s="70" t="n"/>
      <c r="M645" s="70" t="n"/>
      <c r="N645" s="70" t="n"/>
      <c r="O645" s="70" t="n"/>
      <c r="P645" s="123" t="n"/>
      <c r="Q645" s="122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</row>
    <row r="646" ht="15.75" customHeight="1" s="339">
      <c r="A646" s="70" t="n"/>
      <c r="B646" s="70" t="n"/>
      <c r="C646" s="70" t="n"/>
      <c r="D646" s="70" t="n"/>
      <c r="E646" s="70" t="n"/>
      <c r="F646" s="70" t="n"/>
      <c r="G646" s="120" t="n"/>
      <c r="H646" s="121" t="n"/>
      <c r="I646" s="122" t="n"/>
      <c r="J646" s="70" t="n"/>
      <c r="K646" s="70" t="n"/>
      <c r="L646" s="70" t="n"/>
      <c r="M646" s="70" t="n"/>
      <c r="N646" s="70" t="n"/>
      <c r="O646" s="70" t="n"/>
      <c r="P646" s="123" t="n"/>
      <c r="Q646" s="122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</row>
    <row r="647" ht="15.75" customHeight="1" s="339">
      <c r="A647" s="70" t="n"/>
      <c r="B647" s="70" t="n"/>
      <c r="C647" s="70" t="n"/>
      <c r="D647" s="70" t="n"/>
      <c r="E647" s="70" t="n"/>
      <c r="F647" s="70" t="n"/>
      <c r="G647" s="120" t="n"/>
      <c r="H647" s="121" t="n"/>
      <c r="I647" s="122" t="n"/>
      <c r="J647" s="70" t="n"/>
      <c r="K647" s="70" t="n"/>
      <c r="L647" s="70" t="n"/>
      <c r="M647" s="70" t="n"/>
      <c r="N647" s="70" t="n"/>
      <c r="O647" s="70" t="n"/>
      <c r="P647" s="123" t="n"/>
      <c r="Q647" s="122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</row>
    <row r="648" ht="15.75" customHeight="1" s="339">
      <c r="A648" s="70" t="n"/>
      <c r="B648" s="70" t="n"/>
      <c r="C648" s="70" t="n"/>
      <c r="D648" s="70" t="n"/>
      <c r="E648" s="70" t="n"/>
      <c r="F648" s="70" t="n"/>
      <c r="G648" s="120" t="n"/>
      <c r="H648" s="121" t="n"/>
      <c r="I648" s="122" t="n"/>
      <c r="J648" s="70" t="n"/>
      <c r="K648" s="70" t="n"/>
      <c r="L648" s="70" t="n"/>
      <c r="M648" s="70" t="n"/>
      <c r="N648" s="70" t="n"/>
      <c r="O648" s="70" t="n"/>
      <c r="P648" s="123" t="n"/>
      <c r="Q648" s="122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</row>
    <row r="649" ht="15.75" customHeight="1" s="339">
      <c r="A649" s="70" t="n"/>
      <c r="B649" s="70" t="n"/>
      <c r="C649" s="70" t="n"/>
      <c r="D649" s="70" t="n"/>
      <c r="E649" s="70" t="n"/>
      <c r="F649" s="70" t="n"/>
      <c r="G649" s="120" t="n"/>
      <c r="H649" s="121" t="n"/>
      <c r="I649" s="122" t="n"/>
      <c r="J649" s="70" t="n"/>
      <c r="K649" s="70" t="n"/>
      <c r="L649" s="70" t="n"/>
      <c r="M649" s="70" t="n"/>
      <c r="N649" s="70" t="n"/>
      <c r="O649" s="70" t="n"/>
      <c r="P649" s="123" t="n"/>
      <c r="Q649" s="122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</row>
    <row r="650" ht="15.75" customHeight="1" s="339">
      <c r="A650" s="70" t="n"/>
      <c r="B650" s="70" t="n"/>
      <c r="C650" s="70" t="n"/>
      <c r="D650" s="70" t="n"/>
      <c r="E650" s="70" t="n"/>
      <c r="F650" s="70" t="n"/>
      <c r="G650" s="120" t="n"/>
      <c r="H650" s="121" t="n"/>
      <c r="I650" s="122" t="n"/>
      <c r="J650" s="70" t="n"/>
      <c r="K650" s="70" t="n"/>
      <c r="L650" s="70" t="n"/>
      <c r="M650" s="70" t="n"/>
      <c r="N650" s="70" t="n"/>
      <c r="O650" s="70" t="n"/>
      <c r="P650" s="123" t="n"/>
      <c r="Q650" s="122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</row>
    <row r="651" ht="15.75" customHeight="1" s="339">
      <c r="A651" s="70" t="n"/>
      <c r="B651" s="70" t="n"/>
      <c r="C651" s="70" t="n"/>
      <c r="D651" s="70" t="n"/>
      <c r="E651" s="70" t="n"/>
      <c r="F651" s="70" t="n"/>
      <c r="G651" s="120" t="n"/>
      <c r="H651" s="121" t="n"/>
      <c r="I651" s="122" t="n"/>
      <c r="J651" s="70" t="n"/>
      <c r="K651" s="70" t="n"/>
      <c r="L651" s="70" t="n"/>
      <c r="M651" s="70" t="n"/>
      <c r="N651" s="70" t="n"/>
      <c r="O651" s="70" t="n"/>
      <c r="P651" s="123" t="n"/>
      <c r="Q651" s="122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</row>
    <row r="652" ht="15.75" customHeight="1" s="339">
      <c r="A652" s="70" t="n"/>
      <c r="B652" s="70" t="n"/>
      <c r="C652" s="70" t="n"/>
      <c r="D652" s="70" t="n"/>
      <c r="E652" s="70" t="n"/>
      <c r="F652" s="70" t="n"/>
      <c r="G652" s="120" t="n"/>
      <c r="H652" s="121" t="n"/>
      <c r="I652" s="122" t="n"/>
      <c r="J652" s="70" t="n"/>
      <c r="K652" s="70" t="n"/>
      <c r="L652" s="70" t="n"/>
      <c r="M652" s="70" t="n"/>
      <c r="N652" s="70" t="n"/>
      <c r="O652" s="70" t="n"/>
      <c r="P652" s="123" t="n"/>
      <c r="Q652" s="122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</row>
    <row r="653" ht="15.75" customHeight="1" s="339">
      <c r="A653" s="70" t="n"/>
      <c r="B653" s="70" t="n"/>
      <c r="C653" s="70" t="n"/>
      <c r="D653" s="70" t="n"/>
      <c r="E653" s="70" t="n"/>
      <c r="F653" s="70" t="n"/>
      <c r="G653" s="120" t="n"/>
      <c r="H653" s="121" t="n"/>
      <c r="I653" s="122" t="n"/>
      <c r="J653" s="70" t="n"/>
      <c r="K653" s="70" t="n"/>
      <c r="L653" s="70" t="n"/>
      <c r="M653" s="70" t="n"/>
      <c r="N653" s="70" t="n"/>
      <c r="O653" s="70" t="n"/>
      <c r="P653" s="123" t="n"/>
      <c r="Q653" s="122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</row>
    <row r="654" ht="15.75" customHeight="1" s="339">
      <c r="A654" s="70" t="n"/>
      <c r="B654" s="70" t="n"/>
      <c r="C654" s="70" t="n"/>
      <c r="D654" s="70" t="n"/>
      <c r="E654" s="70" t="n"/>
      <c r="F654" s="70" t="n"/>
      <c r="G654" s="120" t="n"/>
      <c r="H654" s="121" t="n"/>
      <c r="I654" s="122" t="n"/>
      <c r="J654" s="70" t="n"/>
      <c r="K654" s="70" t="n"/>
      <c r="L654" s="70" t="n"/>
      <c r="M654" s="70" t="n"/>
      <c r="N654" s="70" t="n"/>
      <c r="O654" s="70" t="n"/>
      <c r="P654" s="123" t="n"/>
      <c r="Q654" s="122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</row>
    <row r="655" ht="15.75" customHeight="1" s="339">
      <c r="A655" s="70" t="n"/>
      <c r="B655" s="70" t="n"/>
      <c r="C655" s="70" t="n"/>
      <c r="D655" s="70" t="n"/>
      <c r="E655" s="70" t="n"/>
      <c r="F655" s="70" t="n"/>
      <c r="G655" s="120" t="n"/>
      <c r="H655" s="121" t="n"/>
      <c r="I655" s="122" t="n"/>
      <c r="J655" s="70" t="n"/>
      <c r="K655" s="70" t="n"/>
      <c r="L655" s="70" t="n"/>
      <c r="M655" s="70" t="n"/>
      <c r="N655" s="70" t="n"/>
      <c r="O655" s="70" t="n"/>
      <c r="P655" s="123" t="n"/>
      <c r="Q655" s="122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</row>
    <row r="656" ht="15.75" customHeight="1" s="339">
      <c r="A656" s="70" t="n"/>
      <c r="B656" s="70" t="n"/>
      <c r="C656" s="70" t="n"/>
      <c r="D656" s="70" t="n"/>
      <c r="E656" s="70" t="n"/>
      <c r="F656" s="70" t="n"/>
      <c r="G656" s="120" t="n"/>
      <c r="H656" s="121" t="n"/>
      <c r="I656" s="122" t="n"/>
      <c r="J656" s="70" t="n"/>
      <c r="K656" s="70" t="n"/>
      <c r="L656" s="70" t="n"/>
      <c r="M656" s="70" t="n"/>
      <c r="N656" s="70" t="n"/>
      <c r="O656" s="70" t="n"/>
      <c r="P656" s="123" t="n"/>
      <c r="Q656" s="122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</row>
    <row r="657" ht="15.75" customHeight="1" s="339">
      <c r="A657" s="70" t="n"/>
      <c r="B657" s="70" t="n"/>
      <c r="C657" s="70" t="n"/>
      <c r="D657" s="70" t="n"/>
      <c r="E657" s="70" t="n"/>
      <c r="F657" s="70" t="n"/>
      <c r="G657" s="120" t="n"/>
      <c r="H657" s="121" t="n"/>
      <c r="I657" s="122" t="n"/>
      <c r="J657" s="70" t="n"/>
      <c r="K657" s="70" t="n"/>
      <c r="L657" s="70" t="n"/>
      <c r="M657" s="70" t="n"/>
      <c r="N657" s="70" t="n"/>
      <c r="O657" s="70" t="n"/>
      <c r="P657" s="123" t="n"/>
      <c r="Q657" s="122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</row>
    <row r="658" ht="15.75" customHeight="1" s="339">
      <c r="A658" s="70" t="n"/>
      <c r="B658" s="70" t="n"/>
      <c r="C658" s="70" t="n"/>
      <c r="D658" s="70" t="n"/>
      <c r="E658" s="70" t="n"/>
      <c r="F658" s="70" t="n"/>
      <c r="G658" s="120" t="n"/>
      <c r="H658" s="121" t="n"/>
      <c r="I658" s="122" t="n"/>
      <c r="J658" s="70" t="n"/>
      <c r="K658" s="70" t="n"/>
      <c r="L658" s="70" t="n"/>
      <c r="M658" s="70" t="n"/>
      <c r="N658" s="70" t="n"/>
      <c r="O658" s="70" t="n"/>
      <c r="P658" s="123" t="n"/>
      <c r="Q658" s="122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</row>
    <row r="659" ht="15.75" customHeight="1" s="339">
      <c r="A659" s="70" t="n"/>
      <c r="B659" s="70" t="n"/>
      <c r="C659" s="70" t="n"/>
      <c r="D659" s="70" t="n"/>
      <c r="E659" s="70" t="n"/>
      <c r="F659" s="70" t="n"/>
      <c r="G659" s="120" t="n"/>
      <c r="H659" s="121" t="n"/>
      <c r="I659" s="122" t="n"/>
      <c r="J659" s="70" t="n"/>
      <c r="K659" s="70" t="n"/>
      <c r="L659" s="70" t="n"/>
      <c r="M659" s="70" t="n"/>
      <c r="N659" s="70" t="n"/>
      <c r="O659" s="70" t="n"/>
      <c r="P659" s="123" t="n"/>
      <c r="Q659" s="122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</row>
    <row r="660" ht="15.75" customHeight="1" s="339">
      <c r="A660" s="70" t="n"/>
      <c r="B660" s="70" t="n"/>
      <c r="C660" s="70" t="n"/>
      <c r="D660" s="70" t="n"/>
      <c r="E660" s="70" t="n"/>
      <c r="F660" s="70" t="n"/>
      <c r="G660" s="120" t="n"/>
      <c r="H660" s="121" t="n"/>
      <c r="I660" s="122" t="n"/>
      <c r="J660" s="70" t="n"/>
      <c r="K660" s="70" t="n"/>
      <c r="L660" s="70" t="n"/>
      <c r="M660" s="70" t="n"/>
      <c r="N660" s="70" t="n"/>
      <c r="O660" s="70" t="n"/>
      <c r="P660" s="123" t="n"/>
      <c r="Q660" s="122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</row>
    <row r="661" ht="15.75" customHeight="1" s="339">
      <c r="A661" s="70" t="n"/>
      <c r="B661" s="70" t="n"/>
      <c r="C661" s="70" t="n"/>
      <c r="D661" s="70" t="n"/>
      <c r="E661" s="70" t="n"/>
      <c r="F661" s="70" t="n"/>
      <c r="G661" s="120" t="n"/>
      <c r="H661" s="121" t="n"/>
      <c r="I661" s="122" t="n"/>
      <c r="J661" s="70" t="n"/>
      <c r="K661" s="70" t="n"/>
      <c r="L661" s="70" t="n"/>
      <c r="M661" s="70" t="n"/>
      <c r="N661" s="70" t="n"/>
      <c r="O661" s="70" t="n"/>
      <c r="P661" s="123" t="n"/>
      <c r="Q661" s="122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</row>
    <row r="662" ht="15.75" customHeight="1" s="339">
      <c r="A662" s="70" t="n"/>
      <c r="B662" s="70" t="n"/>
      <c r="C662" s="70" t="n"/>
      <c r="D662" s="70" t="n"/>
      <c r="E662" s="70" t="n"/>
      <c r="F662" s="70" t="n"/>
      <c r="G662" s="120" t="n"/>
      <c r="H662" s="121" t="n"/>
      <c r="I662" s="122" t="n"/>
      <c r="J662" s="70" t="n"/>
      <c r="K662" s="70" t="n"/>
      <c r="L662" s="70" t="n"/>
      <c r="M662" s="70" t="n"/>
      <c r="N662" s="70" t="n"/>
      <c r="O662" s="70" t="n"/>
      <c r="P662" s="123" t="n"/>
      <c r="Q662" s="122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</row>
    <row r="663" ht="15.75" customHeight="1" s="339">
      <c r="A663" s="70" t="n"/>
      <c r="B663" s="70" t="n"/>
      <c r="C663" s="70" t="n"/>
      <c r="D663" s="70" t="n"/>
      <c r="E663" s="70" t="n"/>
      <c r="F663" s="70" t="n"/>
      <c r="G663" s="120" t="n"/>
      <c r="H663" s="121" t="n"/>
      <c r="I663" s="122" t="n"/>
      <c r="J663" s="70" t="n"/>
      <c r="K663" s="70" t="n"/>
      <c r="L663" s="70" t="n"/>
      <c r="M663" s="70" t="n"/>
      <c r="N663" s="70" t="n"/>
      <c r="O663" s="70" t="n"/>
      <c r="P663" s="123" t="n"/>
      <c r="Q663" s="122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</row>
    <row r="664" ht="15.75" customHeight="1" s="339">
      <c r="A664" s="70" t="n"/>
      <c r="B664" s="70" t="n"/>
      <c r="C664" s="70" t="n"/>
      <c r="D664" s="70" t="n"/>
      <c r="E664" s="70" t="n"/>
      <c r="F664" s="70" t="n"/>
      <c r="G664" s="120" t="n"/>
      <c r="H664" s="121" t="n"/>
      <c r="I664" s="122" t="n"/>
      <c r="J664" s="70" t="n"/>
      <c r="K664" s="70" t="n"/>
      <c r="L664" s="70" t="n"/>
      <c r="M664" s="70" t="n"/>
      <c r="N664" s="70" t="n"/>
      <c r="O664" s="70" t="n"/>
      <c r="P664" s="123" t="n"/>
      <c r="Q664" s="122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</row>
    <row r="665" ht="15.75" customHeight="1" s="339">
      <c r="A665" s="70" t="n"/>
      <c r="B665" s="70" t="n"/>
      <c r="C665" s="70" t="n"/>
      <c r="D665" s="70" t="n"/>
      <c r="E665" s="70" t="n"/>
      <c r="F665" s="70" t="n"/>
      <c r="G665" s="120" t="n"/>
      <c r="H665" s="121" t="n"/>
      <c r="I665" s="122" t="n"/>
      <c r="J665" s="70" t="n"/>
      <c r="K665" s="70" t="n"/>
      <c r="L665" s="70" t="n"/>
      <c r="M665" s="70" t="n"/>
      <c r="N665" s="70" t="n"/>
      <c r="O665" s="70" t="n"/>
      <c r="P665" s="123" t="n"/>
      <c r="Q665" s="122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</row>
    <row r="666" ht="15.75" customHeight="1" s="339">
      <c r="A666" s="70" t="n"/>
      <c r="B666" s="70" t="n"/>
      <c r="C666" s="70" t="n"/>
      <c r="D666" s="70" t="n"/>
      <c r="E666" s="70" t="n"/>
      <c r="F666" s="70" t="n"/>
      <c r="G666" s="120" t="n"/>
      <c r="H666" s="121" t="n"/>
      <c r="I666" s="122" t="n"/>
      <c r="J666" s="70" t="n"/>
      <c r="K666" s="70" t="n"/>
      <c r="L666" s="70" t="n"/>
      <c r="M666" s="70" t="n"/>
      <c r="N666" s="70" t="n"/>
      <c r="O666" s="70" t="n"/>
      <c r="P666" s="123" t="n"/>
      <c r="Q666" s="122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</row>
    <row r="667" ht="15.75" customHeight="1" s="339">
      <c r="A667" s="70" t="n"/>
      <c r="B667" s="70" t="n"/>
      <c r="C667" s="70" t="n"/>
      <c r="D667" s="70" t="n"/>
      <c r="E667" s="70" t="n"/>
      <c r="F667" s="70" t="n"/>
      <c r="G667" s="120" t="n"/>
      <c r="H667" s="121" t="n"/>
      <c r="I667" s="122" t="n"/>
      <c r="J667" s="70" t="n"/>
      <c r="K667" s="70" t="n"/>
      <c r="L667" s="70" t="n"/>
      <c r="M667" s="70" t="n"/>
      <c r="N667" s="70" t="n"/>
      <c r="O667" s="70" t="n"/>
      <c r="P667" s="123" t="n"/>
      <c r="Q667" s="122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</row>
    <row r="668" ht="15.75" customHeight="1" s="339">
      <c r="A668" s="70" t="n"/>
      <c r="B668" s="70" t="n"/>
      <c r="C668" s="70" t="n"/>
      <c r="D668" s="70" t="n"/>
      <c r="E668" s="70" t="n"/>
      <c r="F668" s="70" t="n"/>
      <c r="G668" s="120" t="n"/>
      <c r="H668" s="121" t="n"/>
      <c r="I668" s="122" t="n"/>
      <c r="J668" s="70" t="n"/>
      <c r="K668" s="70" t="n"/>
      <c r="L668" s="70" t="n"/>
      <c r="M668" s="70" t="n"/>
      <c r="N668" s="70" t="n"/>
      <c r="O668" s="70" t="n"/>
      <c r="P668" s="123" t="n"/>
      <c r="Q668" s="122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</row>
    <row r="669" ht="15.75" customHeight="1" s="339">
      <c r="A669" s="70" t="n"/>
      <c r="B669" s="70" t="n"/>
      <c r="C669" s="70" t="n"/>
      <c r="D669" s="70" t="n"/>
      <c r="E669" s="70" t="n"/>
      <c r="F669" s="70" t="n"/>
      <c r="G669" s="120" t="n"/>
      <c r="H669" s="121" t="n"/>
      <c r="I669" s="122" t="n"/>
      <c r="J669" s="70" t="n"/>
      <c r="K669" s="70" t="n"/>
      <c r="L669" s="70" t="n"/>
      <c r="M669" s="70" t="n"/>
      <c r="N669" s="70" t="n"/>
      <c r="O669" s="70" t="n"/>
      <c r="P669" s="123" t="n"/>
      <c r="Q669" s="122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</row>
    <row r="670" ht="15.75" customHeight="1" s="339">
      <c r="A670" s="70" t="n"/>
      <c r="B670" s="70" t="n"/>
      <c r="C670" s="70" t="n"/>
      <c r="D670" s="70" t="n"/>
      <c r="E670" s="70" t="n"/>
      <c r="F670" s="70" t="n"/>
      <c r="G670" s="120" t="n"/>
      <c r="H670" s="121" t="n"/>
      <c r="I670" s="122" t="n"/>
      <c r="J670" s="70" t="n"/>
      <c r="K670" s="70" t="n"/>
      <c r="L670" s="70" t="n"/>
      <c r="M670" s="70" t="n"/>
      <c r="N670" s="70" t="n"/>
      <c r="O670" s="70" t="n"/>
      <c r="P670" s="123" t="n"/>
      <c r="Q670" s="122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</row>
    <row r="671" ht="15.75" customHeight="1" s="339">
      <c r="A671" s="70" t="n"/>
      <c r="B671" s="70" t="n"/>
      <c r="C671" s="70" t="n"/>
      <c r="D671" s="70" t="n"/>
      <c r="E671" s="70" t="n"/>
      <c r="F671" s="70" t="n"/>
      <c r="G671" s="120" t="n"/>
      <c r="H671" s="121" t="n"/>
      <c r="I671" s="122" t="n"/>
      <c r="J671" s="70" t="n"/>
      <c r="K671" s="70" t="n"/>
      <c r="L671" s="70" t="n"/>
      <c r="M671" s="70" t="n"/>
      <c r="N671" s="70" t="n"/>
      <c r="O671" s="70" t="n"/>
      <c r="P671" s="123" t="n"/>
      <c r="Q671" s="122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</row>
    <row r="672" ht="15.75" customHeight="1" s="339">
      <c r="A672" s="70" t="n"/>
      <c r="B672" s="70" t="n"/>
      <c r="C672" s="70" t="n"/>
      <c r="D672" s="70" t="n"/>
      <c r="E672" s="70" t="n"/>
      <c r="F672" s="70" t="n"/>
      <c r="G672" s="120" t="n"/>
      <c r="H672" s="121" t="n"/>
      <c r="I672" s="122" t="n"/>
      <c r="J672" s="70" t="n"/>
      <c r="K672" s="70" t="n"/>
      <c r="L672" s="70" t="n"/>
      <c r="M672" s="70" t="n"/>
      <c r="N672" s="70" t="n"/>
      <c r="O672" s="70" t="n"/>
      <c r="P672" s="123" t="n"/>
      <c r="Q672" s="122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</row>
    <row r="673" ht="15.75" customHeight="1" s="339">
      <c r="A673" s="70" t="n"/>
      <c r="B673" s="70" t="n"/>
      <c r="C673" s="70" t="n"/>
      <c r="D673" s="70" t="n"/>
      <c r="E673" s="70" t="n"/>
      <c r="F673" s="70" t="n"/>
      <c r="G673" s="120" t="n"/>
      <c r="H673" s="121" t="n"/>
      <c r="I673" s="122" t="n"/>
      <c r="J673" s="70" t="n"/>
      <c r="K673" s="70" t="n"/>
      <c r="L673" s="70" t="n"/>
      <c r="M673" s="70" t="n"/>
      <c r="N673" s="70" t="n"/>
      <c r="O673" s="70" t="n"/>
      <c r="P673" s="123" t="n"/>
      <c r="Q673" s="122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</row>
    <row r="674" ht="15.75" customHeight="1" s="339">
      <c r="A674" s="70" t="n"/>
      <c r="B674" s="70" t="n"/>
      <c r="C674" s="70" t="n"/>
      <c r="D674" s="70" t="n"/>
      <c r="E674" s="70" t="n"/>
      <c r="F674" s="70" t="n"/>
      <c r="G674" s="120" t="n"/>
      <c r="H674" s="121" t="n"/>
      <c r="I674" s="122" t="n"/>
      <c r="J674" s="70" t="n"/>
      <c r="K674" s="70" t="n"/>
      <c r="L674" s="70" t="n"/>
      <c r="M674" s="70" t="n"/>
      <c r="N674" s="70" t="n"/>
      <c r="O674" s="70" t="n"/>
      <c r="P674" s="123" t="n"/>
      <c r="Q674" s="122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</row>
    <row r="675" ht="15.75" customHeight="1" s="339">
      <c r="A675" s="70" t="n"/>
      <c r="B675" s="70" t="n"/>
      <c r="C675" s="70" t="n"/>
      <c r="D675" s="70" t="n"/>
      <c r="E675" s="70" t="n"/>
      <c r="F675" s="70" t="n"/>
      <c r="G675" s="120" t="n"/>
      <c r="H675" s="121" t="n"/>
      <c r="I675" s="122" t="n"/>
      <c r="J675" s="70" t="n"/>
      <c r="K675" s="70" t="n"/>
      <c r="L675" s="70" t="n"/>
      <c r="M675" s="70" t="n"/>
      <c r="N675" s="70" t="n"/>
      <c r="O675" s="70" t="n"/>
      <c r="P675" s="123" t="n"/>
      <c r="Q675" s="122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</row>
    <row r="676" ht="15.75" customHeight="1" s="339">
      <c r="A676" s="70" t="n"/>
      <c r="B676" s="70" t="n"/>
      <c r="C676" s="70" t="n"/>
      <c r="D676" s="70" t="n"/>
      <c r="E676" s="70" t="n"/>
      <c r="F676" s="70" t="n"/>
      <c r="G676" s="120" t="n"/>
      <c r="H676" s="121" t="n"/>
      <c r="I676" s="122" t="n"/>
      <c r="J676" s="70" t="n"/>
      <c r="K676" s="70" t="n"/>
      <c r="L676" s="70" t="n"/>
      <c r="M676" s="70" t="n"/>
      <c r="N676" s="70" t="n"/>
      <c r="O676" s="70" t="n"/>
      <c r="P676" s="123" t="n"/>
      <c r="Q676" s="122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</row>
    <row r="677" ht="15.75" customHeight="1" s="339">
      <c r="A677" s="70" t="n"/>
      <c r="B677" s="70" t="n"/>
      <c r="C677" s="70" t="n"/>
      <c r="D677" s="70" t="n"/>
      <c r="E677" s="70" t="n"/>
      <c r="F677" s="70" t="n"/>
      <c r="G677" s="120" t="n"/>
      <c r="H677" s="121" t="n"/>
      <c r="I677" s="122" t="n"/>
      <c r="J677" s="70" t="n"/>
      <c r="K677" s="70" t="n"/>
      <c r="L677" s="70" t="n"/>
      <c r="M677" s="70" t="n"/>
      <c r="N677" s="70" t="n"/>
      <c r="O677" s="70" t="n"/>
      <c r="P677" s="123" t="n"/>
      <c r="Q677" s="122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</row>
    <row r="678" ht="15.75" customHeight="1" s="339">
      <c r="A678" s="70" t="n"/>
      <c r="B678" s="70" t="n"/>
      <c r="C678" s="70" t="n"/>
      <c r="D678" s="70" t="n"/>
      <c r="E678" s="70" t="n"/>
      <c r="F678" s="70" t="n"/>
      <c r="G678" s="120" t="n"/>
      <c r="H678" s="121" t="n"/>
      <c r="I678" s="122" t="n"/>
      <c r="J678" s="70" t="n"/>
      <c r="K678" s="70" t="n"/>
      <c r="L678" s="70" t="n"/>
      <c r="M678" s="70" t="n"/>
      <c r="N678" s="70" t="n"/>
      <c r="O678" s="70" t="n"/>
      <c r="P678" s="123" t="n"/>
      <c r="Q678" s="122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</row>
    <row r="679" ht="15.75" customHeight="1" s="339">
      <c r="A679" s="70" t="n"/>
      <c r="B679" s="70" t="n"/>
      <c r="C679" s="70" t="n"/>
      <c r="D679" s="70" t="n"/>
      <c r="E679" s="70" t="n"/>
      <c r="F679" s="70" t="n"/>
      <c r="G679" s="120" t="n"/>
      <c r="H679" s="121" t="n"/>
      <c r="I679" s="122" t="n"/>
      <c r="J679" s="70" t="n"/>
      <c r="K679" s="70" t="n"/>
      <c r="L679" s="70" t="n"/>
      <c r="M679" s="70" t="n"/>
      <c r="N679" s="70" t="n"/>
      <c r="O679" s="70" t="n"/>
      <c r="P679" s="123" t="n"/>
      <c r="Q679" s="122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</row>
    <row r="680" ht="15.75" customHeight="1" s="339">
      <c r="A680" s="70" t="n"/>
      <c r="B680" s="70" t="n"/>
      <c r="C680" s="70" t="n"/>
      <c r="D680" s="70" t="n"/>
      <c r="E680" s="70" t="n"/>
      <c r="F680" s="70" t="n"/>
      <c r="G680" s="120" t="n"/>
      <c r="H680" s="121" t="n"/>
      <c r="I680" s="122" t="n"/>
      <c r="J680" s="70" t="n"/>
      <c r="K680" s="70" t="n"/>
      <c r="L680" s="70" t="n"/>
      <c r="M680" s="70" t="n"/>
      <c r="N680" s="70" t="n"/>
      <c r="O680" s="70" t="n"/>
      <c r="P680" s="123" t="n"/>
      <c r="Q680" s="122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</row>
    <row r="681" ht="15.75" customHeight="1" s="339">
      <c r="A681" s="70" t="n"/>
      <c r="B681" s="70" t="n"/>
      <c r="C681" s="70" t="n"/>
      <c r="D681" s="70" t="n"/>
      <c r="E681" s="70" t="n"/>
      <c r="F681" s="70" t="n"/>
      <c r="G681" s="120" t="n"/>
      <c r="H681" s="121" t="n"/>
      <c r="I681" s="122" t="n"/>
      <c r="J681" s="70" t="n"/>
      <c r="K681" s="70" t="n"/>
      <c r="L681" s="70" t="n"/>
      <c r="M681" s="70" t="n"/>
      <c r="N681" s="70" t="n"/>
      <c r="O681" s="70" t="n"/>
      <c r="P681" s="123" t="n"/>
      <c r="Q681" s="122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</row>
    <row r="682" ht="15.75" customHeight="1" s="339">
      <c r="A682" s="70" t="n"/>
      <c r="B682" s="70" t="n"/>
      <c r="C682" s="70" t="n"/>
      <c r="D682" s="70" t="n"/>
      <c r="E682" s="70" t="n"/>
      <c r="F682" s="70" t="n"/>
      <c r="G682" s="120" t="n"/>
      <c r="H682" s="121" t="n"/>
      <c r="I682" s="122" t="n"/>
      <c r="J682" s="70" t="n"/>
      <c r="K682" s="70" t="n"/>
      <c r="L682" s="70" t="n"/>
      <c r="M682" s="70" t="n"/>
      <c r="N682" s="70" t="n"/>
      <c r="O682" s="70" t="n"/>
      <c r="P682" s="123" t="n"/>
      <c r="Q682" s="122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</row>
    <row r="683" ht="15.75" customHeight="1" s="339">
      <c r="A683" s="70" t="n"/>
      <c r="B683" s="70" t="n"/>
      <c r="C683" s="70" t="n"/>
      <c r="D683" s="70" t="n"/>
      <c r="E683" s="70" t="n"/>
      <c r="F683" s="70" t="n"/>
      <c r="G683" s="120" t="n"/>
      <c r="H683" s="121" t="n"/>
      <c r="I683" s="122" t="n"/>
      <c r="J683" s="70" t="n"/>
      <c r="K683" s="70" t="n"/>
      <c r="L683" s="70" t="n"/>
      <c r="M683" s="70" t="n"/>
      <c r="N683" s="70" t="n"/>
      <c r="O683" s="70" t="n"/>
      <c r="P683" s="123" t="n"/>
      <c r="Q683" s="122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</row>
    <row r="684" ht="15.75" customHeight="1" s="339">
      <c r="A684" s="70" t="n"/>
      <c r="B684" s="70" t="n"/>
      <c r="C684" s="70" t="n"/>
      <c r="D684" s="70" t="n"/>
      <c r="E684" s="70" t="n"/>
      <c r="F684" s="70" t="n"/>
      <c r="G684" s="120" t="n"/>
      <c r="H684" s="121" t="n"/>
      <c r="I684" s="122" t="n"/>
      <c r="J684" s="70" t="n"/>
      <c r="K684" s="70" t="n"/>
      <c r="L684" s="70" t="n"/>
      <c r="M684" s="70" t="n"/>
      <c r="N684" s="70" t="n"/>
      <c r="O684" s="70" t="n"/>
      <c r="P684" s="123" t="n"/>
      <c r="Q684" s="122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</row>
    <row r="685" ht="15.75" customHeight="1" s="339">
      <c r="A685" s="70" t="n"/>
      <c r="B685" s="70" t="n"/>
      <c r="C685" s="70" t="n"/>
      <c r="D685" s="70" t="n"/>
      <c r="E685" s="70" t="n"/>
      <c r="F685" s="70" t="n"/>
      <c r="G685" s="120" t="n"/>
      <c r="H685" s="121" t="n"/>
      <c r="I685" s="122" t="n"/>
      <c r="J685" s="70" t="n"/>
      <c r="K685" s="70" t="n"/>
      <c r="L685" s="70" t="n"/>
      <c r="M685" s="70" t="n"/>
      <c r="N685" s="70" t="n"/>
      <c r="O685" s="70" t="n"/>
      <c r="P685" s="123" t="n"/>
      <c r="Q685" s="122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</row>
    <row r="686" ht="15.75" customHeight="1" s="339">
      <c r="A686" s="70" t="n"/>
      <c r="B686" s="70" t="n"/>
      <c r="C686" s="70" t="n"/>
      <c r="D686" s="70" t="n"/>
      <c r="E686" s="70" t="n"/>
      <c r="F686" s="70" t="n"/>
      <c r="G686" s="120" t="n"/>
      <c r="H686" s="121" t="n"/>
      <c r="I686" s="122" t="n"/>
      <c r="J686" s="70" t="n"/>
      <c r="K686" s="70" t="n"/>
      <c r="L686" s="70" t="n"/>
      <c r="M686" s="70" t="n"/>
      <c r="N686" s="70" t="n"/>
      <c r="O686" s="70" t="n"/>
      <c r="P686" s="123" t="n"/>
      <c r="Q686" s="122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</row>
    <row r="687" ht="15.75" customHeight="1" s="339">
      <c r="A687" s="70" t="n"/>
      <c r="B687" s="70" t="n"/>
      <c r="C687" s="70" t="n"/>
      <c r="D687" s="70" t="n"/>
      <c r="E687" s="70" t="n"/>
      <c r="F687" s="70" t="n"/>
      <c r="G687" s="120" t="n"/>
      <c r="H687" s="121" t="n"/>
      <c r="I687" s="122" t="n"/>
      <c r="J687" s="70" t="n"/>
      <c r="K687" s="70" t="n"/>
      <c r="L687" s="70" t="n"/>
      <c r="M687" s="70" t="n"/>
      <c r="N687" s="70" t="n"/>
      <c r="O687" s="70" t="n"/>
      <c r="P687" s="123" t="n"/>
      <c r="Q687" s="122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</row>
    <row r="688" ht="15.75" customHeight="1" s="339">
      <c r="A688" s="70" t="n"/>
      <c r="B688" s="70" t="n"/>
      <c r="C688" s="70" t="n"/>
      <c r="D688" s="70" t="n"/>
      <c r="E688" s="70" t="n"/>
      <c r="F688" s="70" t="n"/>
      <c r="G688" s="120" t="n"/>
      <c r="H688" s="121" t="n"/>
      <c r="I688" s="122" t="n"/>
      <c r="J688" s="70" t="n"/>
      <c r="K688" s="70" t="n"/>
      <c r="L688" s="70" t="n"/>
      <c r="M688" s="70" t="n"/>
      <c r="N688" s="70" t="n"/>
      <c r="O688" s="70" t="n"/>
      <c r="P688" s="123" t="n"/>
      <c r="Q688" s="122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</row>
    <row r="689" ht="15.75" customHeight="1" s="339">
      <c r="A689" s="70" t="n"/>
      <c r="B689" s="70" t="n"/>
      <c r="C689" s="70" t="n"/>
      <c r="D689" s="70" t="n"/>
      <c r="E689" s="70" t="n"/>
      <c r="F689" s="70" t="n"/>
      <c r="G689" s="120" t="n"/>
      <c r="H689" s="121" t="n"/>
      <c r="I689" s="122" t="n"/>
      <c r="J689" s="70" t="n"/>
      <c r="K689" s="70" t="n"/>
      <c r="L689" s="70" t="n"/>
      <c r="M689" s="70" t="n"/>
      <c r="N689" s="70" t="n"/>
      <c r="O689" s="70" t="n"/>
      <c r="P689" s="123" t="n"/>
      <c r="Q689" s="122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</row>
    <row r="690" ht="15.75" customHeight="1" s="339">
      <c r="A690" s="70" t="n"/>
      <c r="B690" s="70" t="n"/>
      <c r="C690" s="70" t="n"/>
      <c r="D690" s="70" t="n"/>
      <c r="E690" s="70" t="n"/>
      <c r="F690" s="70" t="n"/>
      <c r="G690" s="120" t="n"/>
      <c r="H690" s="121" t="n"/>
      <c r="I690" s="122" t="n"/>
      <c r="J690" s="70" t="n"/>
      <c r="K690" s="70" t="n"/>
      <c r="L690" s="70" t="n"/>
      <c r="M690" s="70" t="n"/>
      <c r="N690" s="70" t="n"/>
      <c r="O690" s="70" t="n"/>
      <c r="P690" s="123" t="n"/>
      <c r="Q690" s="122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</row>
    <row r="691" ht="15.75" customHeight="1" s="339">
      <c r="A691" s="70" t="n"/>
      <c r="B691" s="70" t="n"/>
      <c r="C691" s="70" t="n"/>
      <c r="D691" s="70" t="n"/>
      <c r="E691" s="70" t="n"/>
      <c r="F691" s="70" t="n"/>
      <c r="G691" s="120" t="n"/>
      <c r="H691" s="121" t="n"/>
      <c r="I691" s="122" t="n"/>
      <c r="J691" s="70" t="n"/>
      <c r="K691" s="70" t="n"/>
      <c r="L691" s="70" t="n"/>
      <c r="M691" s="70" t="n"/>
      <c r="N691" s="70" t="n"/>
      <c r="O691" s="70" t="n"/>
      <c r="P691" s="123" t="n"/>
      <c r="Q691" s="122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</row>
    <row r="692" ht="15.75" customHeight="1" s="339">
      <c r="A692" s="70" t="n"/>
      <c r="B692" s="70" t="n"/>
      <c r="C692" s="70" t="n"/>
      <c r="D692" s="70" t="n"/>
      <c r="E692" s="70" t="n"/>
      <c r="F692" s="70" t="n"/>
      <c r="G692" s="120" t="n"/>
      <c r="H692" s="121" t="n"/>
      <c r="I692" s="122" t="n"/>
      <c r="J692" s="70" t="n"/>
      <c r="K692" s="70" t="n"/>
      <c r="L692" s="70" t="n"/>
      <c r="M692" s="70" t="n"/>
      <c r="N692" s="70" t="n"/>
      <c r="O692" s="70" t="n"/>
      <c r="P692" s="123" t="n"/>
      <c r="Q692" s="122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</row>
    <row r="693" ht="15.75" customHeight="1" s="339">
      <c r="A693" s="70" t="n"/>
      <c r="B693" s="70" t="n"/>
      <c r="C693" s="70" t="n"/>
      <c r="D693" s="70" t="n"/>
      <c r="E693" s="70" t="n"/>
      <c r="F693" s="70" t="n"/>
      <c r="G693" s="120" t="n"/>
      <c r="H693" s="121" t="n"/>
      <c r="I693" s="122" t="n"/>
      <c r="J693" s="70" t="n"/>
      <c r="K693" s="70" t="n"/>
      <c r="L693" s="70" t="n"/>
      <c r="M693" s="70" t="n"/>
      <c r="N693" s="70" t="n"/>
      <c r="O693" s="70" t="n"/>
      <c r="P693" s="123" t="n"/>
      <c r="Q693" s="122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</row>
    <row r="694" ht="15.75" customHeight="1" s="339">
      <c r="A694" s="70" t="n"/>
      <c r="B694" s="70" t="n"/>
      <c r="C694" s="70" t="n"/>
      <c r="D694" s="70" t="n"/>
      <c r="E694" s="70" t="n"/>
      <c r="F694" s="70" t="n"/>
      <c r="G694" s="120" t="n"/>
      <c r="H694" s="121" t="n"/>
      <c r="I694" s="122" t="n"/>
      <c r="J694" s="70" t="n"/>
      <c r="K694" s="70" t="n"/>
      <c r="L694" s="70" t="n"/>
      <c r="M694" s="70" t="n"/>
      <c r="N694" s="70" t="n"/>
      <c r="O694" s="70" t="n"/>
      <c r="P694" s="123" t="n"/>
      <c r="Q694" s="122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</row>
    <row r="695" ht="15.75" customHeight="1" s="339">
      <c r="A695" s="70" t="n"/>
      <c r="B695" s="70" t="n"/>
      <c r="C695" s="70" t="n"/>
      <c r="D695" s="70" t="n"/>
      <c r="E695" s="70" t="n"/>
      <c r="F695" s="70" t="n"/>
      <c r="G695" s="120" t="n"/>
      <c r="H695" s="121" t="n"/>
      <c r="I695" s="122" t="n"/>
      <c r="J695" s="70" t="n"/>
      <c r="K695" s="70" t="n"/>
      <c r="L695" s="70" t="n"/>
      <c r="M695" s="70" t="n"/>
      <c r="N695" s="70" t="n"/>
      <c r="O695" s="70" t="n"/>
      <c r="P695" s="123" t="n"/>
      <c r="Q695" s="122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</row>
    <row r="696" ht="15.75" customHeight="1" s="339">
      <c r="A696" s="70" t="n"/>
      <c r="B696" s="70" t="n"/>
      <c r="C696" s="70" t="n"/>
      <c r="D696" s="70" t="n"/>
      <c r="E696" s="70" t="n"/>
      <c r="F696" s="70" t="n"/>
      <c r="G696" s="120" t="n"/>
      <c r="H696" s="121" t="n"/>
      <c r="I696" s="122" t="n"/>
      <c r="J696" s="70" t="n"/>
      <c r="K696" s="70" t="n"/>
      <c r="L696" s="70" t="n"/>
      <c r="M696" s="70" t="n"/>
      <c r="N696" s="70" t="n"/>
      <c r="O696" s="70" t="n"/>
      <c r="P696" s="123" t="n"/>
      <c r="Q696" s="122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</row>
    <row r="697" ht="15.75" customHeight="1" s="339">
      <c r="A697" s="70" t="n"/>
      <c r="B697" s="70" t="n"/>
      <c r="C697" s="70" t="n"/>
      <c r="D697" s="70" t="n"/>
      <c r="E697" s="70" t="n"/>
      <c r="F697" s="70" t="n"/>
      <c r="G697" s="120" t="n"/>
      <c r="H697" s="121" t="n"/>
      <c r="I697" s="122" t="n"/>
      <c r="J697" s="70" t="n"/>
      <c r="K697" s="70" t="n"/>
      <c r="L697" s="70" t="n"/>
      <c r="M697" s="70" t="n"/>
      <c r="N697" s="70" t="n"/>
      <c r="O697" s="70" t="n"/>
      <c r="P697" s="123" t="n"/>
      <c r="Q697" s="122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</row>
    <row r="698" ht="15.75" customHeight="1" s="339">
      <c r="A698" s="70" t="n"/>
      <c r="B698" s="70" t="n"/>
      <c r="C698" s="70" t="n"/>
      <c r="D698" s="70" t="n"/>
      <c r="E698" s="70" t="n"/>
      <c r="F698" s="70" t="n"/>
      <c r="G698" s="120" t="n"/>
      <c r="H698" s="121" t="n"/>
      <c r="I698" s="122" t="n"/>
      <c r="J698" s="70" t="n"/>
      <c r="K698" s="70" t="n"/>
      <c r="L698" s="70" t="n"/>
      <c r="M698" s="70" t="n"/>
      <c r="N698" s="70" t="n"/>
      <c r="O698" s="70" t="n"/>
      <c r="P698" s="123" t="n"/>
      <c r="Q698" s="122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</row>
    <row r="699" ht="15.75" customHeight="1" s="339">
      <c r="A699" s="70" t="n"/>
      <c r="B699" s="70" t="n"/>
      <c r="C699" s="70" t="n"/>
      <c r="D699" s="70" t="n"/>
      <c r="E699" s="70" t="n"/>
      <c r="F699" s="70" t="n"/>
      <c r="G699" s="120" t="n"/>
      <c r="H699" s="121" t="n"/>
      <c r="I699" s="122" t="n"/>
      <c r="J699" s="70" t="n"/>
      <c r="K699" s="70" t="n"/>
      <c r="L699" s="70" t="n"/>
      <c r="M699" s="70" t="n"/>
      <c r="N699" s="70" t="n"/>
      <c r="O699" s="70" t="n"/>
      <c r="P699" s="123" t="n"/>
      <c r="Q699" s="122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</row>
    <row r="700" ht="15.75" customHeight="1" s="339">
      <c r="A700" s="70" t="n"/>
      <c r="B700" s="70" t="n"/>
      <c r="C700" s="70" t="n"/>
      <c r="D700" s="70" t="n"/>
      <c r="E700" s="70" t="n"/>
      <c r="F700" s="70" t="n"/>
      <c r="G700" s="120" t="n"/>
      <c r="H700" s="121" t="n"/>
      <c r="I700" s="122" t="n"/>
      <c r="J700" s="70" t="n"/>
      <c r="K700" s="70" t="n"/>
      <c r="L700" s="70" t="n"/>
      <c r="M700" s="70" t="n"/>
      <c r="N700" s="70" t="n"/>
      <c r="O700" s="70" t="n"/>
      <c r="P700" s="123" t="n"/>
      <c r="Q700" s="122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</row>
    <row r="701" ht="15.75" customHeight="1" s="339">
      <c r="A701" s="70" t="n"/>
      <c r="B701" s="70" t="n"/>
      <c r="C701" s="70" t="n"/>
      <c r="D701" s="70" t="n"/>
      <c r="E701" s="70" t="n"/>
      <c r="F701" s="70" t="n"/>
      <c r="G701" s="120" t="n"/>
      <c r="H701" s="121" t="n"/>
      <c r="I701" s="122" t="n"/>
      <c r="J701" s="70" t="n"/>
      <c r="K701" s="70" t="n"/>
      <c r="L701" s="70" t="n"/>
      <c r="M701" s="70" t="n"/>
      <c r="N701" s="70" t="n"/>
      <c r="O701" s="70" t="n"/>
      <c r="P701" s="123" t="n"/>
      <c r="Q701" s="122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</row>
    <row r="702" ht="15.75" customHeight="1" s="339">
      <c r="A702" s="70" t="n"/>
      <c r="B702" s="70" t="n"/>
      <c r="C702" s="70" t="n"/>
      <c r="D702" s="70" t="n"/>
      <c r="E702" s="70" t="n"/>
      <c r="F702" s="70" t="n"/>
      <c r="G702" s="120" t="n"/>
      <c r="H702" s="121" t="n"/>
      <c r="I702" s="122" t="n"/>
      <c r="J702" s="70" t="n"/>
      <c r="K702" s="70" t="n"/>
      <c r="L702" s="70" t="n"/>
      <c r="M702" s="70" t="n"/>
      <c r="N702" s="70" t="n"/>
      <c r="O702" s="70" t="n"/>
      <c r="P702" s="123" t="n"/>
      <c r="Q702" s="122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</row>
    <row r="703" ht="15.75" customHeight="1" s="339">
      <c r="A703" s="70" t="n"/>
      <c r="B703" s="70" t="n"/>
      <c r="C703" s="70" t="n"/>
      <c r="D703" s="70" t="n"/>
      <c r="E703" s="70" t="n"/>
      <c r="F703" s="70" t="n"/>
      <c r="G703" s="120" t="n"/>
      <c r="H703" s="121" t="n"/>
      <c r="I703" s="122" t="n"/>
      <c r="J703" s="70" t="n"/>
      <c r="K703" s="70" t="n"/>
      <c r="L703" s="70" t="n"/>
      <c r="M703" s="70" t="n"/>
      <c r="N703" s="70" t="n"/>
      <c r="O703" s="70" t="n"/>
      <c r="P703" s="123" t="n"/>
      <c r="Q703" s="122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</row>
    <row r="704" ht="15.75" customHeight="1" s="339">
      <c r="A704" s="70" t="n"/>
      <c r="B704" s="70" t="n"/>
      <c r="C704" s="70" t="n"/>
      <c r="D704" s="70" t="n"/>
      <c r="E704" s="70" t="n"/>
      <c r="F704" s="70" t="n"/>
      <c r="G704" s="120" t="n"/>
      <c r="H704" s="121" t="n"/>
      <c r="I704" s="122" t="n"/>
      <c r="J704" s="70" t="n"/>
      <c r="K704" s="70" t="n"/>
      <c r="L704" s="70" t="n"/>
      <c r="M704" s="70" t="n"/>
      <c r="N704" s="70" t="n"/>
      <c r="O704" s="70" t="n"/>
      <c r="P704" s="123" t="n"/>
      <c r="Q704" s="122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</row>
    <row r="705" ht="15.75" customHeight="1" s="339">
      <c r="A705" s="70" t="n"/>
      <c r="B705" s="70" t="n"/>
      <c r="C705" s="70" t="n"/>
      <c r="D705" s="70" t="n"/>
      <c r="E705" s="70" t="n"/>
      <c r="F705" s="70" t="n"/>
      <c r="G705" s="120" t="n"/>
      <c r="H705" s="121" t="n"/>
      <c r="I705" s="122" t="n"/>
      <c r="J705" s="70" t="n"/>
      <c r="K705" s="70" t="n"/>
      <c r="L705" s="70" t="n"/>
      <c r="M705" s="70" t="n"/>
      <c r="N705" s="70" t="n"/>
      <c r="O705" s="70" t="n"/>
      <c r="P705" s="123" t="n"/>
      <c r="Q705" s="122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</row>
    <row r="706" ht="15.75" customHeight="1" s="339">
      <c r="A706" s="70" t="n"/>
      <c r="B706" s="70" t="n"/>
      <c r="C706" s="70" t="n"/>
      <c r="D706" s="70" t="n"/>
      <c r="E706" s="70" t="n"/>
      <c r="F706" s="70" t="n"/>
      <c r="G706" s="120" t="n"/>
      <c r="H706" s="121" t="n"/>
      <c r="I706" s="122" t="n"/>
      <c r="J706" s="70" t="n"/>
      <c r="K706" s="70" t="n"/>
      <c r="L706" s="70" t="n"/>
      <c r="M706" s="70" t="n"/>
      <c r="N706" s="70" t="n"/>
      <c r="O706" s="70" t="n"/>
      <c r="P706" s="123" t="n"/>
      <c r="Q706" s="122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</row>
    <row r="707" ht="15.75" customHeight="1" s="339">
      <c r="A707" s="70" t="n"/>
      <c r="B707" s="70" t="n"/>
      <c r="C707" s="70" t="n"/>
      <c r="D707" s="70" t="n"/>
      <c r="E707" s="70" t="n"/>
      <c r="F707" s="70" t="n"/>
      <c r="G707" s="120" t="n"/>
      <c r="H707" s="121" t="n"/>
      <c r="I707" s="122" t="n"/>
      <c r="J707" s="70" t="n"/>
      <c r="K707" s="70" t="n"/>
      <c r="L707" s="70" t="n"/>
      <c r="M707" s="70" t="n"/>
      <c r="N707" s="70" t="n"/>
      <c r="O707" s="70" t="n"/>
      <c r="P707" s="123" t="n"/>
      <c r="Q707" s="122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</row>
    <row r="708" ht="15.75" customHeight="1" s="339">
      <c r="A708" s="70" t="n"/>
      <c r="B708" s="70" t="n"/>
      <c r="C708" s="70" t="n"/>
      <c r="D708" s="70" t="n"/>
      <c r="E708" s="70" t="n"/>
      <c r="F708" s="70" t="n"/>
      <c r="G708" s="120" t="n"/>
      <c r="H708" s="121" t="n"/>
      <c r="I708" s="122" t="n"/>
      <c r="J708" s="70" t="n"/>
      <c r="K708" s="70" t="n"/>
      <c r="L708" s="70" t="n"/>
      <c r="M708" s="70" t="n"/>
      <c r="N708" s="70" t="n"/>
      <c r="O708" s="70" t="n"/>
      <c r="P708" s="123" t="n"/>
      <c r="Q708" s="122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</row>
    <row r="709" ht="15.75" customHeight="1" s="339">
      <c r="A709" s="70" t="n"/>
      <c r="B709" s="70" t="n"/>
      <c r="C709" s="70" t="n"/>
      <c r="D709" s="70" t="n"/>
      <c r="E709" s="70" t="n"/>
      <c r="F709" s="70" t="n"/>
      <c r="G709" s="120" t="n"/>
      <c r="H709" s="121" t="n"/>
      <c r="I709" s="122" t="n"/>
      <c r="J709" s="70" t="n"/>
      <c r="K709" s="70" t="n"/>
      <c r="L709" s="70" t="n"/>
      <c r="M709" s="70" t="n"/>
      <c r="N709" s="70" t="n"/>
      <c r="O709" s="70" t="n"/>
      <c r="P709" s="123" t="n"/>
      <c r="Q709" s="122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</row>
    <row r="710" ht="15.75" customHeight="1" s="339">
      <c r="A710" s="70" t="n"/>
      <c r="B710" s="70" t="n"/>
      <c r="C710" s="70" t="n"/>
      <c r="D710" s="70" t="n"/>
      <c r="E710" s="70" t="n"/>
      <c r="F710" s="70" t="n"/>
      <c r="G710" s="120" t="n"/>
      <c r="H710" s="121" t="n"/>
      <c r="I710" s="122" t="n"/>
      <c r="J710" s="70" t="n"/>
      <c r="K710" s="70" t="n"/>
      <c r="L710" s="70" t="n"/>
      <c r="M710" s="70" t="n"/>
      <c r="N710" s="70" t="n"/>
      <c r="O710" s="70" t="n"/>
      <c r="P710" s="123" t="n"/>
      <c r="Q710" s="122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</row>
    <row r="711" ht="15.75" customHeight="1" s="339">
      <c r="A711" s="70" t="n"/>
      <c r="B711" s="70" t="n"/>
      <c r="C711" s="70" t="n"/>
      <c r="D711" s="70" t="n"/>
      <c r="E711" s="70" t="n"/>
      <c r="F711" s="70" t="n"/>
      <c r="G711" s="120" t="n"/>
      <c r="H711" s="121" t="n"/>
      <c r="I711" s="122" t="n"/>
      <c r="J711" s="70" t="n"/>
      <c r="K711" s="70" t="n"/>
      <c r="L711" s="70" t="n"/>
      <c r="M711" s="70" t="n"/>
      <c r="N711" s="70" t="n"/>
      <c r="O711" s="70" t="n"/>
      <c r="P711" s="123" t="n"/>
      <c r="Q711" s="122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</row>
    <row r="712" ht="15.75" customHeight="1" s="339">
      <c r="A712" s="70" t="n"/>
      <c r="B712" s="70" t="n"/>
      <c r="C712" s="70" t="n"/>
      <c r="D712" s="70" t="n"/>
      <c r="E712" s="70" t="n"/>
      <c r="F712" s="70" t="n"/>
      <c r="G712" s="120" t="n"/>
      <c r="H712" s="121" t="n"/>
      <c r="I712" s="122" t="n"/>
      <c r="J712" s="70" t="n"/>
      <c r="K712" s="70" t="n"/>
      <c r="L712" s="70" t="n"/>
      <c r="M712" s="70" t="n"/>
      <c r="N712" s="70" t="n"/>
      <c r="O712" s="70" t="n"/>
      <c r="P712" s="123" t="n"/>
      <c r="Q712" s="122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</row>
    <row r="713" ht="15.75" customHeight="1" s="339">
      <c r="A713" s="70" t="n"/>
      <c r="B713" s="70" t="n"/>
      <c r="C713" s="70" t="n"/>
      <c r="D713" s="70" t="n"/>
      <c r="E713" s="70" t="n"/>
      <c r="F713" s="70" t="n"/>
      <c r="G713" s="120" t="n"/>
      <c r="H713" s="121" t="n"/>
      <c r="I713" s="122" t="n"/>
      <c r="J713" s="70" t="n"/>
      <c r="K713" s="70" t="n"/>
      <c r="L713" s="70" t="n"/>
      <c r="M713" s="70" t="n"/>
      <c r="N713" s="70" t="n"/>
      <c r="O713" s="70" t="n"/>
      <c r="P713" s="123" t="n"/>
      <c r="Q713" s="122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</row>
    <row r="714" ht="15.75" customHeight="1" s="339">
      <c r="A714" s="70" t="n"/>
      <c r="B714" s="70" t="n"/>
      <c r="C714" s="70" t="n"/>
      <c r="D714" s="70" t="n"/>
      <c r="E714" s="70" t="n"/>
      <c r="F714" s="70" t="n"/>
      <c r="G714" s="120" t="n"/>
      <c r="H714" s="121" t="n"/>
      <c r="I714" s="122" t="n"/>
      <c r="J714" s="70" t="n"/>
      <c r="K714" s="70" t="n"/>
      <c r="L714" s="70" t="n"/>
      <c r="M714" s="70" t="n"/>
      <c r="N714" s="70" t="n"/>
      <c r="O714" s="70" t="n"/>
      <c r="P714" s="123" t="n"/>
      <c r="Q714" s="122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</row>
    <row r="715" ht="15.75" customHeight="1" s="339">
      <c r="A715" s="70" t="n"/>
      <c r="B715" s="70" t="n"/>
      <c r="C715" s="70" t="n"/>
      <c r="D715" s="70" t="n"/>
      <c r="E715" s="70" t="n"/>
      <c r="F715" s="70" t="n"/>
      <c r="G715" s="120" t="n"/>
      <c r="H715" s="121" t="n"/>
      <c r="I715" s="122" t="n"/>
      <c r="J715" s="70" t="n"/>
      <c r="K715" s="70" t="n"/>
      <c r="L715" s="70" t="n"/>
      <c r="M715" s="70" t="n"/>
      <c r="N715" s="70" t="n"/>
      <c r="O715" s="70" t="n"/>
      <c r="P715" s="123" t="n"/>
      <c r="Q715" s="122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</row>
    <row r="716" ht="15.75" customHeight="1" s="339">
      <c r="A716" s="70" t="n"/>
      <c r="B716" s="70" t="n"/>
      <c r="C716" s="70" t="n"/>
      <c r="D716" s="70" t="n"/>
      <c r="E716" s="70" t="n"/>
      <c r="F716" s="70" t="n"/>
      <c r="G716" s="120" t="n"/>
      <c r="H716" s="121" t="n"/>
      <c r="I716" s="122" t="n"/>
      <c r="J716" s="70" t="n"/>
      <c r="K716" s="70" t="n"/>
      <c r="L716" s="70" t="n"/>
      <c r="M716" s="70" t="n"/>
      <c r="N716" s="70" t="n"/>
      <c r="O716" s="70" t="n"/>
      <c r="P716" s="123" t="n"/>
      <c r="Q716" s="122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</row>
    <row r="717" ht="15.75" customHeight="1" s="339">
      <c r="A717" s="70" t="n"/>
      <c r="B717" s="70" t="n"/>
      <c r="C717" s="70" t="n"/>
      <c r="D717" s="70" t="n"/>
      <c r="E717" s="70" t="n"/>
      <c r="F717" s="70" t="n"/>
      <c r="G717" s="120" t="n"/>
      <c r="H717" s="121" t="n"/>
      <c r="I717" s="122" t="n"/>
      <c r="J717" s="70" t="n"/>
      <c r="K717" s="70" t="n"/>
      <c r="L717" s="70" t="n"/>
      <c r="M717" s="70" t="n"/>
      <c r="N717" s="70" t="n"/>
      <c r="O717" s="70" t="n"/>
      <c r="P717" s="123" t="n"/>
      <c r="Q717" s="122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</row>
    <row r="718" ht="15.75" customHeight="1" s="339">
      <c r="A718" s="70" t="n"/>
      <c r="B718" s="70" t="n"/>
      <c r="C718" s="70" t="n"/>
      <c r="D718" s="70" t="n"/>
      <c r="E718" s="70" t="n"/>
      <c r="F718" s="70" t="n"/>
      <c r="G718" s="120" t="n"/>
      <c r="H718" s="121" t="n"/>
      <c r="I718" s="122" t="n"/>
      <c r="J718" s="70" t="n"/>
      <c r="K718" s="70" t="n"/>
      <c r="L718" s="70" t="n"/>
      <c r="M718" s="70" t="n"/>
      <c r="N718" s="70" t="n"/>
      <c r="O718" s="70" t="n"/>
      <c r="P718" s="123" t="n"/>
      <c r="Q718" s="122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</row>
    <row r="719" ht="15.75" customHeight="1" s="339">
      <c r="A719" s="70" t="n"/>
      <c r="B719" s="70" t="n"/>
      <c r="C719" s="70" t="n"/>
      <c r="D719" s="70" t="n"/>
      <c r="E719" s="70" t="n"/>
      <c r="F719" s="70" t="n"/>
      <c r="G719" s="120" t="n"/>
      <c r="H719" s="121" t="n"/>
      <c r="I719" s="122" t="n"/>
      <c r="J719" s="70" t="n"/>
      <c r="K719" s="70" t="n"/>
      <c r="L719" s="70" t="n"/>
      <c r="M719" s="70" t="n"/>
      <c r="N719" s="70" t="n"/>
      <c r="O719" s="70" t="n"/>
      <c r="P719" s="123" t="n"/>
      <c r="Q719" s="122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</row>
    <row r="720" ht="15.75" customHeight="1" s="339">
      <c r="A720" s="70" t="n"/>
      <c r="B720" s="70" t="n"/>
      <c r="C720" s="70" t="n"/>
      <c r="D720" s="70" t="n"/>
      <c r="E720" s="70" t="n"/>
      <c r="F720" s="70" t="n"/>
      <c r="G720" s="120" t="n"/>
      <c r="H720" s="121" t="n"/>
      <c r="I720" s="122" t="n"/>
      <c r="J720" s="70" t="n"/>
      <c r="K720" s="70" t="n"/>
      <c r="L720" s="70" t="n"/>
      <c r="M720" s="70" t="n"/>
      <c r="N720" s="70" t="n"/>
      <c r="O720" s="70" t="n"/>
      <c r="P720" s="123" t="n"/>
      <c r="Q720" s="122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</row>
    <row r="721" ht="15.75" customHeight="1" s="339">
      <c r="A721" s="70" t="n"/>
      <c r="B721" s="70" t="n"/>
      <c r="C721" s="70" t="n"/>
      <c r="D721" s="70" t="n"/>
      <c r="E721" s="70" t="n"/>
      <c r="F721" s="70" t="n"/>
      <c r="G721" s="120" t="n"/>
      <c r="H721" s="121" t="n"/>
      <c r="I721" s="122" t="n"/>
      <c r="J721" s="70" t="n"/>
      <c r="K721" s="70" t="n"/>
      <c r="L721" s="70" t="n"/>
      <c r="M721" s="70" t="n"/>
      <c r="N721" s="70" t="n"/>
      <c r="O721" s="70" t="n"/>
      <c r="P721" s="123" t="n"/>
      <c r="Q721" s="122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</row>
    <row r="722" ht="15.75" customHeight="1" s="339">
      <c r="A722" s="70" t="n"/>
      <c r="B722" s="70" t="n"/>
      <c r="C722" s="70" t="n"/>
      <c r="D722" s="70" t="n"/>
      <c r="E722" s="70" t="n"/>
      <c r="F722" s="70" t="n"/>
      <c r="G722" s="120" t="n"/>
      <c r="H722" s="121" t="n"/>
      <c r="I722" s="122" t="n"/>
      <c r="J722" s="70" t="n"/>
      <c r="K722" s="70" t="n"/>
      <c r="L722" s="70" t="n"/>
      <c r="M722" s="70" t="n"/>
      <c r="N722" s="70" t="n"/>
      <c r="O722" s="70" t="n"/>
      <c r="P722" s="123" t="n"/>
      <c r="Q722" s="122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</row>
    <row r="723" ht="15.75" customHeight="1" s="339">
      <c r="A723" s="70" t="n"/>
      <c r="B723" s="70" t="n"/>
      <c r="C723" s="70" t="n"/>
      <c r="D723" s="70" t="n"/>
      <c r="E723" s="70" t="n"/>
      <c r="F723" s="70" t="n"/>
      <c r="G723" s="120" t="n"/>
      <c r="H723" s="121" t="n"/>
      <c r="I723" s="122" t="n"/>
      <c r="J723" s="70" t="n"/>
      <c r="K723" s="70" t="n"/>
      <c r="L723" s="70" t="n"/>
      <c r="M723" s="70" t="n"/>
      <c r="N723" s="70" t="n"/>
      <c r="O723" s="70" t="n"/>
      <c r="P723" s="123" t="n"/>
      <c r="Q723" s="122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</row>
    <row r="724" ht="15.75" customHeight="1" s="339">
      <c r="A724" s="70" t="n"/>
      <c r="B724" s="70" t="n"/>
      <c r="C724" s="70" t="n"/>
      <c r="D724" s="70" t="n"/>
      <c r="E724" s="70" t="n"/>
      <c r="F724" s="70" t="n"/>
      <c r="G724" s="120" t="n"/>
      <c r="H724" s="121" t="n"/>
      <c r="I724" s="122" t="n"/>
      <c r="J724" s="70" t="n"/>
      <c r="K724" s="70" t="n"/>
      <c r="L724" s="70" t="n"/>
      <c r="M724" s="70" t="n"/>
      <c r="N724" s="70" t="n"/>
      <c r="O724" s="70" t="n"/>
      <c r="P724" s="123" t="n"/>
      <c r="Q724" s="122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</row>
    <row r="725" ht="15.75" customHeight="1" s="339">
      <c r="A725" s="70" t="n"/>
      <c r="B725" s="70" t="n"/>
      <c r="C725" s="70" t="n"/>
      <c r="D725" s="70" t="n"/>
      <c r="E725" s="70" t="n"/>
      <c r="F725" s="70" t="n"/>
      <c r="G725" s="120" t="n"/>
      <c r="H725" s="121" t="n"/>
      <c r="I725" s="122" t="n"/>
      <c r="J725" s="70" t="n"/>
      <c r="K725" s="70" t="n"/>
      <c r="L725" s="70" t="n"/>
      <c r="M725" s="70" t="n"/>
      <c r="N725" s="70" t="n"/>
      <c r="O725" s="70" t="n"/>
      <c r="P725" s="123" t="n"/>
      <c r="Q725" s="122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</row>
    <row r="726" ht="15.75" customHeight="1" s="339">
      <c r="A726" s="70" t="n"/>
      <c r="B726" s="70" t="n"/>
      <c r="C726" s="70" t="n"/>
      <c r="D726" s="70" t="n"/>
      <c r="E726" s="70" t="n"/>
      <c r="F726" s="70" t="n"/>
      <c r="G726" s="120" t="n"/>
      <c r="H726" s="121" t="n"/>
      <c r="I726" s="122" t="n"/>
      <c r="J726" s="70" t="n"/>
      <c r="K726" s="70" t="n"/>
      <c r="L726" s="70" t="n"/>
      <c r="M726" s="70" t="n"/>
      <c r="N726" s="70" t="n"/>
      <c r="O726" s="70" t="n"/>
      <c r="P726" s="123" t="n"/>
      <c r="Q726" s="122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</row>
    <row r="727" ht="15.75" customHeight="1" s="339">
      <c r="A727" s="70" t="n"/>
      <c r="B727" s="70" t="n"/>
      <c r="C727" s="70" t="n"/>
      <c r="D727" s="70" t="n"/>
      <c r="E727" s="70" t="n"/>
      <c r="F727" s="70" t="n"/>
      <c r="G727" s="120" t="n"/>
      <c r="H727" s="121" t="n"/>
      <c r="I727" s="122" t="n"/>
      <c r="J727" s="70" t="n"/>
      <c r="K727" s="70" t="n"/>
      <c r="L727" s="70" t="n"/>
      <c r="M727" s="70" t="n"/>
      <c r="N727" s="70" t="n"/>
      <c r="O727" s="70" t="n"/>
      <c r="P727" s="123" t="n"/>
      <c r="Q727" s="122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</row>
    <row r="728" ht="15.75" customHeight="1" s="339">
      <c r="A728" s="70" t="n"/>
      <c r="B728" s="70" t="n"/>
      <c r="C728" s="70" t="n"/>
      <c r="D728" s="70" t="n"/>
      <c r="E728" s="70" t="n"/>
      <c r="F728" s="70" t="n"/>
      <c r="G728" s="120" t="n"/>
      <c r="H728" s="121" t="n"/>
      <c r="I728" s="122" t="n"/>
      <c r="J728" s="70" t="n"/>
      <c r="K728" s="70" t="n"/>
      <c r="L728" s="70" t="n"/>
      <c r="M728" s="70" t="n"/>
      <c r="N728" s="70" t="n"/>
      <c r="O728" s="70" t="n"/>
      <c r="P728" s="123" t="n"/>
      <c r="Q728" s="122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</row>
    <row r="729" ht="15.75" customHeight="1" s="339">
      <c r="A729" s="70" t="n"/>
      <c r="B729" s="70" t="n"/>
      <c r="C729" s="70" t="n"/>
      <c r="D729" s="70" t="n"/>
      <c r="E729" s="70" t="n"/>
      <c r="F729" s="70" t="n"/>
      <c r="G729" s="120" t="n"/>
      <c r="H729" s="121" t="n"/>
      <c r="I729" s="122" t="n"/>
      <c r="J729" s="70" t="n"/>
      <c r="K729" s="70" t="n"/>
      <c r="L729" s="70" t="n"/>
      <c r="M729" s="70" t="n"/>
      <c r="N729" s="70" t="n"/>
      <c r="O729" s="70" t="n"/>
      <c r="P729" s="123" t="n"/>
      <c r="Q729" s="122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</row>
    <row r="730" ht="15.75" customHeight="1" s="339">
      <c r="A730" s="70" t="n"/>
      <c r="B730" s="70" t="n"/>
      <c r="C730" s="70" t="n"/>
      <c r="D730" s="70" t="n"/>
      <c r="E730" s="70" t="n"/>
      <c r="F730" s="70" t="n"/>
      <c r="G730" s="120" t="n"/>
      <c r="H730" s="121" t="n"/>
      <c r="I730" s="122" t="n"/>
      <c r="J730" s="70" t="n"/>
      <c r="K730" s="70" t="n"/>
      <c r="L730" s="70" t="n"/>
      <c r="M730" s="70" t="n"/>
      <c r="N730" s="70" t="n"/>
      <c r="O730" s="70" t="n"/>
      <c r="P730" s="123" t="n"/>
      <c r="Q730" s="122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</row>
    <row r="731" ht="15.75" customHeight="1" s="339">
      <c r="A731" s="70" t="n"/>
      <c r="B731" s="70" t="n"/>
      <c r="C731" s="70" t="n"/>
      <c r="D731" s="70" t="n"/>
      <c r="E731" s="70" t="n"/>
      <c r="F731" s="70" t="n"/>
      <c r="G731" s="120" t="n"/>
      <c r="H731" s="121" t="n"/>
      <c r="I731" s="122" t="n"/>
      <c r="J731" s="70" t="n"/>
      <c r="K731" s="70" t="n"/>
      <c r="L731" s="70" t="n"/>
      <c r="M731" s="70" t="n"/>
      <c r="N731" s="70" t="n"/>
      <c r="O731" s="70" t="n"/>
      <c r="P731" s="123" t="n"/>
      <c r="Q731" s="122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</row>
    <row r="732" ht="15.75" customHeight="1" s="339">
      <c r="A732" s="70" t="n"/>
      <c r="B732" s="70" t="n"/>
      <c r="C732" s="70" t="n"/>
      <c r="D732" s="70" t="n"/>
      <c r="E732" s="70" t="n"/>
      <c r="F732" s="70" t="n"/>
      <c r="G732" s="120" t="n"/>
      <c r="H732" s="121" t="n"/>
      <c r="I732" s="122" t="n"/>
      <c r="J732" s="70" t="n"/>
      <c r="K732" s="70" t="n"/>
      <c r="L732" s="70" t="n"/>
      <c r="M732" s="70" t="n"/>
      <c r="N732" s="70" t="n"/>
      <c r="O732" s="70" t="n"/>
      <c r="P732" s="123" t="n"/>
      <c r="Q732" s="122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</row>
    <row r="733" ht="15.75" customHeight="1" s="339">
      <c r="A733" s="70" t="n"/>
      <c r="B733" s="70" t="n"/>
      <c r="C733" s="70" t="n"/>
      <c r="D733" s="70" t="n"/>
      <c r="E733" s="70" t="n"/>
      <c r="F733" s="70" t="n"/>
      <c r="G733" s="120" t="n"/>
      <c r="H733" s="121" t="n"/>
      <c r="I733" s="122" t="n"/>
      <c r="J733" s="70" t="n"/>
      <c r="K733" s="70" t="n"/>
      <c r="L733" s="70" t="n"/>
      <c r="M733" s="70" t="n"/>
      <c r="N733" s="70" t="n"/>
      <c r="O733" s="70" t="n"/>
      <c r="P733" s="123" t="n"/>
      <c r="Q733" s="122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</row>
    <row r="734" ht="15.75" customHeight="1" s="339">
      <c r="A734" s="70" t="n"/>
      <c r="B734" s="70" t="n"/>
      <c r="C734" s="70" t="n"/>
      <c r="D734" s="70" t="n"/>
      <c r="E734" s="70" t="n"/>
      <c r="F734" s="70" t="n"/>
      <c r="G734" s="120" t="n"/>
      <c r="H734" s="121" t="n"/>
      <c r="I734" s="122" t="n"/>
      <c r="J734" s="70" t="n"/>
      <c r="K734" s="70" t="n"/>
      <c r="L734" s="70" t="n"/>
      <c r="M734" s="70" t="n"/>
      <c r="N734" s="70" t="n"/>
      <c r="O734" s="70" t="n"/>
      <c r="P734" s="123" t="n"/>
      <c r="Q734" s="122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</row>
    <row r="735" ht="15.75" customHeight="1" s="339">
      <c r="A735" s="70" t="n"/>
      <c r="B735" s="70" t="n"/>
      <c r="C735" s="70" t="n"/>
      <c r="D735" s="70" t="n"/>
      <c r="E735" s="70" t="n"/>
      <c r="F735" s="70" t="n"/>
      <c r="G735" s="120" t="n"/>
      <c r="H735" s="121" t="n"/>
      <c r="I735" s="122" t="n"/>
      <c r="J735" s="70" t="n"/>
      <c r="K735" s="70" t="n"/>
      <c r="L735" s="70" t="n"/>
      <c r="M735" s="70" t="n"/>
      <c r="N735" s="70" t="n"/>
      <c r="O735" s="70" t="n"/>
      <c r="P735" s="123" t="n"/>
      <c r="Q735" s="122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</row>
    <row r="736" ht="15.75" customHeight="1" s="339">
      <c r="A736" s="70" t="n"/>
      <c r="B736" s="70" t="n"/>
      <c r="C736" s="70" t="n"/>
      <c r="D736" s="70" t="n"/>
      <c r="E736" s="70" t="n"/>
      <c r="F736" s="70" t="n"/>
      <c r="G736" s="120" t="n"/>
      <c r="H736" s="121" t="n"/>
      <c r="I736" s="122" t="n"/>
      <c r="J736" s="70" t="n"/>
      <c r="K736" s="70" t="n"/>
      <c r="L736" s="70" t="n"/>
      <c r="M736" s="70" t="n"/>
      <c r="N736" s="70" t="n"/>
      <c r="O736" s="70" t="n"/>
      <c r="P736" s="123" t="n"/>
      <c r="Q736" s="122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</row>
    <row r="737" ht="15.75" customHeight="1" s="339">
      <c r="A737" s="70" t="n"/>
      <c r="B737" s="70" t="n"/>
      <c r="C737" s="70" t="n"/>
      <c r="D737" s="70" t="n"/>
      <c r="E737" s="70" t="n"/>
      <c r="F737" s="70" t="n"/>
      <c r="G737" s="120" t="n"/>
      <c r="H737" s="121" t="n"/>
      <c r="I737" s="122" t="n"/>
      <c r="J737" s="70" t="n"/>
      <c r="K737" s="70" t="n"/>
      <c r="L737" s="70" t="n"/>
      <c r="M737" s="70" t="n"/>
      <c r="N737" s="70" t="n"/>
      <c r="O737" s="70" t="n"/>
      <c r="P737" s="123" t="n"/>
      <c r="Q737" s="122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</row>
    <row r="738" ht="15.75" customHeight="1" s="339">
      <c r="A738" s="70" t="n"/>
      <c r="B738" s="70" t="n"/>
      <c r="C738" s="70" t="n"/>
      <c r="D738" s="70" t="n"/>
      <c r="E738" s="70" t="n"/>
      <c r="F738" s="70" t="n"/>
      <c r="G738" s="120" t="n"/>
      <c r="H738" s="121" t="n"/>
      <c r="I738" s="122" t="n"/>
      <c r="J738" s="70" t="n"/>
      <c r="K738" s="70" t="n"/>
      <c r="L738" s="70" t="n"/>
      <c r="M738" s="70" t="n"/>
      <c r="N738" s="70" t="n"/>
      <c r="O738" s="70" t="n"/>
      <c r="P738" s="123" t="n"/>
      <c r="Q738" s="122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</row>
    <row r="739" ht="15.75" customHeight="1" s="339">
      <c r="A739" s="70" t="n"/>
      <c r="B739" s="70" t="n"/>
      <c r="C739" s="70" t="n"/>
      <c r="D739" s="70" t="n"/>
      <c r="E739" s="70" t="n"/>
      <c r="F739" s="70" t="n"/>
      <c r="G739" s="120" t="n"/>
      <c r="H739" s="121" t="n"/>
      <c r="I739" s="122" t="n"/>
      <c r="J739" s="70" t="n"/>
      <c r="K739" s="70" t="n"/>
      <c r="L739" s="70" t="n"/>
      <c r="M739" s="70" t="n"/>
      <c r="N739" s="70" t="n"/>
      <c r="O739" s="70" t="n"/>
      <c r="P739" s="123" t="n"/>
      <c r="Q739" s="122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</row>
    <row r="740" ht="15.75" customHeight="1" s="339">
      <c r="A740" s="70" t="n"/>
      <c r="B740" s="70" t="n"/>
      <c r="C740" s="70" t="n"/>
      <c r="D740" s="70" t="n"/>
      <c r="E740" s="70" t="n"/>
      <c r="F740" s="70" t="n"/>
      <c r="G740" s="120" t="n"/>
      <c r="H740" s="121" t="n"/>
      <c r="I740" s="122" t="n"/>
      <c r="J740" s="70" t="n"/>
      <c r="K740" s="70" t="n"/>
      <c r="L740" s="70" t="n"/>
      <c r="M740" s="70" t="n"/>
      <c r="N740" s="70" t="n"/>
      <c r="O740" s="70" t="n"/>
      <c r="P740" s="123" t="n"/>
      <c r="Q740" s="122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</row>
    <row r="741" ht="15.75" customHeight="1" s="339">
      <c r="A741" s="70" t="n"/>
      <c r="B741" s="70" t="n"/>
      <c r="C741" s="70" t="n"/>
      <c r="D741" s="70" t="n"/>
      <c r="E741" s="70" t="n"/>
      <c r="F741" s="70" t="n"/>
      <c r="G741" s="120" t="n"/>
      <c r="H741" s="121" t="n"/>
      <c r="I741" s="122" t="n"/>
      <c r="J741" s="70" t="n"/>
      <c r="K741" s="70" t="n"/>
      <c r="L741" s="70" t="n"/>
      <c r="M741" s="70" t="n"/>
      <c r="N741" s="70" t="n"/>
      <c r="O741" s="70" t="n"/>
      <c r="P741" s="123" t="n"/>
      <c r="Q741" s="122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</row>
    <row r="742" ht="15.75" customHeight="1" s="339">
      <c r="A742" s="70" t="n"/>
      <c r="B742" s="70" t="n"/>
      <c r="C742" s="70" t="n"/>
      <c r="D742" s="70" t="n"/>
      <c r="E742" s="70" t="n"/>
      <c r="F742" s="70" t="n"/>
      <c r="G742" s="120" t="n"/>
      <c r="H742" s="121" t="n"/>
      <c r="I742" s="122" t="n"/>
      <c r="J742" s="70" t="n"/>
      <c r="K742" s="70" t="n"/>
      <c r="L742" s="70" t="n"/>
      <c r="M742" s="70" t="n"/>
      <c r="N742" s="70" t="n"/>
      <c r="O742" s="70" t="n"/>
      <c r="P742" s="123" t="n"/>
      <c r="Q742" s="122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</row>
    <row r="743" ht="15.75" customHeight="1" s="339">
      <c r="A743" s="70" t="n"/>
      <c r="B743" s="70" t="n"/>
      <c r="C743" s="70" t="n"/>
      <c r="D743" s="70" t="n"/>
      <c r="E743" s="70" t="n"/>
      <c r="F743" s="70" t="n"/>
      <c r="G743" s="120" t="n"/>
      <c r="H743" s="121" t="n"/>
      <c r="I743" s="122" t="n"/>
      <c r="J743" s="70" t="n"/>
      <c r="K743" s="70" t="n"/>
      <c r="L743" s="70" t="n"/>
      <c r="M743" s="70" t="n"/>
      <c r="N743" s="70" t="n"/>
      <c r="O743" s="70" t="n"/>
      <c r="P743" s="123" t="n"/>
      <c r="Q743" s="122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</row>
    <row r="744" ht="15.75" customHeight="1" s="339">
      <c r="A744" s="70" t="n"/>
      <c r="B744" s="70" t="n"/>
      <c r="C744" s="70" t="n"/>
      <c r="D744" s="70" t="n"/>
      <c r="E744" s="70" t="n"/>
      <c r="F744" s="70" t="n"/>
      <c r="G744" s="120" t="n"/>
      <c r="H744" s="121" t="n"/>
      <c r="I744" s="122" t="n"/>
      <c r="J744" s="70" t="n"/>
      <c r="K744" s="70" t="n"/>
      <c r="L744" s="70" t="n"/>
      <c r="M744" s="70" t="n"/>
      <c r="N744" s="70" t="n"/>
      <c r="O744" s="70" t="n"/>
      <c r="P744" s="123" t="n"/>
      <c r="Q744" s="122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</row>
    <row r="745" ht="15.75" customHeight="1" s="339">
      <c r="A745" s="70" t="n"/>
      <c r="B745" s="70" t="n"/>
      <c r="C745" s="70" t="n"/>
      <c r="D745" s="70" t="n"/>
      <c r="E745" s="70" t="n"/>
      <c r="F745" s="70" t="n"/>
      <c r="G745" s="120" t="n"/>
      <c r="H745" s="121" t="n"/>
      <c r="I745" s="122" t="n"/>
      <c r="J745" s="70" t="n"/>
      <c r="K745" s="70" t="n"/>
      <c r="L745" s="70" t="n"/>
      <c r="M745" s="70" t="n"/>
      <c r="N745" s="70" t="n"/>
      <c r="O745" s="70" t="n"/>
      <c r="P745" s="123" t="n"/>
      <c r="Q745" s="122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</row>
    <row r="746" ht="15.75" customHeight="1" s="339">
      <c r="A746" s="70" t="n"/>
      <c r="B746" s="70" t="n"/>
      <c r="C746" s="70" t="n"/>
      <c r="D746" s="70" t="n"/>
      <c r="E746" s="70" t="n"/>
      <c r="F746" s="70" t="n"/>
      <c r="G746" s="120" t="n"/>
      <c r="H746" s="121" t="n"/>
      <c r="I746" s="122" t="n"/>
      <c r="J746" s="70" t="n"/>
      <c r="K746" s="70" t="n"/>
      <c r="L746" s="70" t="n"/>
      <c r="M746" s="70" t="n"/>
      <c r="N746" s="70" t="n"/>
      <c r="O746" s="70" t="n"/>
      <c r="P746" s="123" t="n"/>
      <c r="Q746" s="122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</row>
    <row r="747" ht="15.75" customHeight="1" s="339">
      <c r="A747" s="70" t="n"/>
      <c r="B747" s="70" t="n"/>
      <c r="C747" s="70" t="n"/>
      <c r="D747" s="70" t="n"/>
      <c r="E747" s="70" t="n"/>
      <c r="F747" s="70" t="n"/>
      <c r="G747" s="120" t="n"/>
      <c r="H747" s="121" t="n"/>
      <c r="I747" s="122" t="n"/>
      <c r="J747" s="70" t="n"/>
      <c r="K747" s="70" t="n"/>
      <c r="L747" s="70" t="n"/>
      <c r="M747" s="70" t="n"/>
      <c r="N747" s="70" t="n"/>
      <c r="O747" s="70" t="n"/>
      <c r="P747" s="123" t="n"/>
      <c r="Q747" s="122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</row>
    <row r="748" ht="15.75" customHeight="1" s="339">
      <c r="A748" s="70" t="n"/>
      <c r="B748" s="70" t="n"/>
      <c r="C748" s="70" t="n"/>
      <c r="D748" s="70" t="n"/>
      <c r="E748" s="70" t="n"/>
      <c r="F748" s="70" t="n"/>
      <c r="G748" s="120" t="n"/>
      <c r="H748" s="121" t="n"/>
      <c r="I748" s="122" t="n"/>
      <c r="J748" s="70" t="n"/>
      <c r="K748" s="70" t="n"/>
      <c r="L748" s="70" t="n"/>
      <c r="M748" s="70" t="n"/>
      <c r="N748" s="70" t="n"/>
      <c r="O748" s="70" t="n"/>
      <c r="P748" s="123" t="n"/>
      <c r="Q748" s="122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</row>
    <row r="749" ht="15.75" customHeight="1" s="339">
      <c r="A749" s="70" t="n"/>
      <c r="B749" s="70" t="n"/>
      <c r="C749" s="70" t="n"/>
      <c r="D749" s="70" t="n"/>
      <c r="E749" s="70" t="n"/>
      <c r="F749" s="70" t="n"/>
      <c r="G749" s="120" t="n"/>
      <c r="H749" s="121" t="n"/>
      <c r="I749" s="122" t="n"/>
      <c r="J749" s="70" t="n"/>
      <c r="K749" s="70" t="n"/>
      <c r="L749" s="70" t="n"/>
      <c r="M749" s="70" t="n"/>
      <c r="N749" s="70" t="n"/>
      <c r="O749" s="70" t="n"/>
      <c r="P749" s="123" t="n"/>
      <c r="Q749" s="122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</row>
    <row r="750" ht="15.75" customHeight="1" s="339">
      <c r="A750" s="70" t="n"/>
      <c r="B750" s="70" t="n"/>
      <c r="C750" s="70" t="n"/>
      <c r="D750" s="70" t="n"/>
      <c r="E750" s="70" t="n"/>
      <c r="F750" s="70" t="n"/>
      <c r="G750" s="120" t="n"/>
      <c r="H750" s="121" t="n"/>
      <c r="I750" s="122" t="n"/>
      <c r="J750" s="70" t="n"/>
      <c r="K750" s="70" t="n"/>
      <c r="L750" s="70" t="n"/>
      <c r="M750" s="70" t="n"/>
      <c r="N750" s="70" t="n"/>
      <c r="O750" s="70" t="n"/>
      <c r="P750" s="123" t="n"/>
      <c r="Q750" s="122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</row>
    <row r="751" ht="15.75" customHeight="1" s="339">
      <c r="A751" s="70" t="n"/>
      <c r="B751" s="70" t="n"/>
      <c r="C751" s="70" t="n"/>
      <c r="D751" s="70" t="n"/>
      <c r="E751" s="70" t="n"/>
      <c r="F751" s="70" t="n"/>
      <c r="G751" s="120" t="n"/>
      <c r="H751" s="121" t="n"/>
      <c r="I751" s="122" t="n"/>
      <c r="J751" s="70" t="n"/>
      <c r="K751" s="70" t="n"/>
      <c r="L751" s="70" t="n"/>
      <c r="M751" s="70" t="n"/>
      <c r="N751" s="70" t="n"/>
      <c r="O751" s="70" t="n"/>
      <c r="P751" s="123" t="n"/>
      <c r="Q751" s="122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</row>
    <row r="752" ht="15.75" customHeight="1" s="339">
      <c r="A752" s="70" t="n"/>
      <c r="B752" s="70" t="n"/>
      <c r="C752" s="70" t="n"/>
      <c r="D752" s="70" t="n"/>
      <c r="E752" s="70" t="n"/>
      <c r="F752" s="70" t="n"/>
      <c r="G752" s="120" t="n"/>
      <c r="H752" s="121" t="n"/>
      <c r="I752" s="122" t="n"/>
      <c r="J752" s="70" t="n"/>
      <c r="K752" s="70" t="n"/>
      <c r="L752" s="70" t="n"/>
      <c r="M752" s="70" t="n"/>
      <c r="N752" s="70" t="n"/>
      <c r="O752" s="70" t="n"/>
      <c r="P752" s="123" t="n"/>
      <c r="Q752" s="122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</row>
    <row r="753" ht="15.75" customHeight="1" s="339">
      <c r="A753" s="70" t="n"/>
      <c r="B753" s="70" t="n"/>
      <c r="C753" s="70" t="n"/>
      <c r="D753" s="70" t="n"/>
      <c r="E753" s="70" t="n"/>
      <c r="F753" s="70" t="n"/>
      <c r="G753" s="120" t="n"/>
      <c r="H753" s="121" t="n"/>
      <c r="I753" s="122" t="n"/>
      <c r="J753" s="70" t="n"/>
      <c r="K753" s="70" t="n"/>
      <c r="L753" s="70" t="n"/>
      <c r="M753" s="70" t="n"/>
      <c r="N753" s="70" t="n"/>
      <c r="O753" s="70" t="n"/>
      <c r="P753" s="123" t="n"/>
      <c r="Q753" s="122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</row>
    <row r="754" ht="15.75" customHeight="1" s="339">
      <c r="A754" s="70" t="n"/>
      <c r="B754" s="70" t="n"/>
      <c r="C754" s="70" t="n"/>
      <c r="D754" s="70" t="n"/>
      <c r="E754" s="70" t="n"/>
      <c r="F754" s="70" t="n"/>
      <c r="G754" s="120" t="n"/>
      <c r="H754" s="121" t="n"/>
      <c r="I754" s="122" t="n"/>
      <c r="J754" s="70" t="n"/>
      <c r="K754" s="70" t="n"/>
      <c r="L754" s="70" t="n"/>
      <c r="M754" s="70" t="n"/>
      <c r="N754" s="70" t="n"/>
      <c r="O754" s="70" t="n"/>
      <c r="P754" s="123" t="n"/>
      <c r="Q754" s="122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</row>
    <row r="755" ht="15.75" customHeight="1" s="339">
      <c r="A755" s="70" t="n"/>
      <c r="B755" s="70" t="n"/>
      <c r="C755" s="70" t="n"/>
      <c r="D755" s="70" t="n"/>
      <c r="E755" s="70" t="n"/>
      <c r="F755" s="70" t="n"/>
      <c r="G755" s="120" t="n"/>
      <c r="H755" s="121" t="n"/>
      <c r="I755" s="122" t="n"/>
      <c r="J755" s="70" t="n"/>
      <c r="K755" s="70" t="n"/>
      <c r="L755" s="70" t="n"/>
      <c r="M755" s="70" t="n"/>
      <c r="N755" s="70" t="n"/>
      <c r="O755" s="70" t="n"/>
      <c r="P755" s="123" t="n"/>
      <c r="Q755" s="122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</row>
    <row r="756" ht="15.75" customHeight="1" s="339">
      <c r="A756" s="70" t="n"/>
      <c r="B756" s="70" t="n"/>
      <c r="C756" s="70" t="n"/>
      <c r="D756" s="70" t="n"/>
      <c r="E756" s="70" t="n"/>
      <c r="F756" s="70" t="n"/>
      <c r="G756" s="120" t="n"/>
      <c r="H756" s="121" t="n"/>
      <c r="I756" s="122" t="n"/>
      <c r="J756" s="70" t="n"/>
      <c r="K756" s="70" t="n"/>
      <c r="L756" s="70" t="n"/>
      <c r="M756" s="70" t="n"/>
      <c r="N756" s="70" t="n"/>
      <c r="O756" s="70" t="n"/>
      <c r="P756" s="123" t="n"/>
      <c r="Q756" s="122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</row>
    <row r="757" ht="15.75" customHeight="1" s="339">
      <c r="A757" s="70" t="n"/>
      <c r="B757" s="70" t="n"/>
      <c r="C757" s="70" t="n"/>
      <c r="D757" s="70" t="n"/>
      <c r="E757" s="70" t="n"/>
      <c r="F757" s="70" t="n"/>
      <c r="G757" s="120" t="n"/>
      <c r="H757" s="121" t="n"/>
      <c r="I757" s="122" t="n"/>
      <c r="J757" s="70" t="n"/>
      <c r="K757" s="70" t="n"/>
      <c r="L757" s="70" t="n"/>
      <c r="M757" s="70" t="n"/>
      <c r="N757" s="70" t="n"/>
      <c r="O757" s="70" t="n"/>
      <c r="P757" s="123" t="n"/>
      <c r="Q757" s="122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</row>
    <row r="758" ht="15.75" customHeight="1" s="339">
      <c r="A758" s="70" t="n"/>
      <c r="B758" s="70" t="n"/>
      <c r="C758" s="70" t="n"/>
      <c r="D758" s="70" t="n"/>
      <c r="E758" s="70" t="n"/>
      <c r="F758" s="70" t="n"/>
      <c r="G758" s="120" t="n"/>
      <c r="H758" s="121" t="n"/>
      <c r="I758" s="122" t="n"/>
      <c r="J758" s="70" t="n"/>
      <c r="K758" s="70" t="n"/>
      <c r="L758" s="70" t="n"/>
      <c r="M758" s="70" t="n"/>
      <c r="N758" s="70" t="n"/>
      <c r="O758" s="70" t="n"/>
      <c r="P758" s="123" t="n"/>
      <c r="Q758" s="122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</row>
    <row r="759" ht="15.75" customHeight="1" s="339">
      <c r="A759" s="70" t="n"/>
      <c r="B759" s="70" t="n"/>
      <c r="C759" s="70" t="n"/>
      <c r="D759" s="70" t="n"/>
      <c r="E759" s="70" t="n"/>
      <c r="F759" s="70" t="n"/>
      <c r="G759" s="120" t="n"/>
      <c r="H759" s="121" t="n"/>
      <c r="I759" s="122" t="n"/>
      <c r="J759" s="70" t="n"/>
      <c r="K759" s="70" t="n"/>
      <c r="L759" s="70" t="n"/>
      <c r="M759" s="70" t="n"/>
      <c r="N759" s="70" t="n"/>
      <c r="O759" s="70" t="n"/>
      <c r="P759" s="123" t="n"/>
      <c r="Q759" s="122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</row>
    <row r="760" ht="15.75" customHeight="1" s="339">
      <c r="A760" s="70" t="n"/>
      <c r="B760" s="70" t="n"/>
      <c r="C760" s="70" t="n"/>
      <c r="D760" s="70" t="n"/>
      <c r="E760" s="70" t="n"/>
      <c r="F760" s="70" t="n"/>
      <c r="G760" s="120" t="n"/>
      <c r="H760" s="121" t="n"/>
      <c r="I760" s="122" t="n"/>
      <c r="J760" s="70" t="n"/>
      <c r="K760" s="70" t="n"/>
      <c r="L760" s="70" t="n"/>
      <c r="M760" s="70" t="n"/>
      <c r="N760" s="70" t="n"/>
      <c r="O760" s="70" t="n"/>
      <c r="P760" s="123" t="n"/>
      <c r="Q760" s="122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</row>
    <row r="761" ht="15.75" customHeight="1" s="339">
      <c r="A761" s="70" t="n"/>
      <c r="B761" s="70" t="n"/>
      <c r="C761" s="70" t="n"/>
      <c r="D761" s="70" t="n"/>
      <c r="E761" s="70" t="n"/>
      <c r="F761" s="70" t="n"/>
      <c r="G761" s="120" t="n"/>
      <c r="H761" s="121" t="n"/>
      <c r="I761" s="122" t="n"/>
      <c r="J761" s="70" t="n"/>
      <c r="K761" s="70" t="n"/>
      <c r="L761" s="70" t="n"/>
      <c r="M761" s="70" t="n"/>
      <c r="N761" s="70" t="n"/>
      <c r="O761" s="70" t="n"/>
      <c r="P761" s="123" t="n"/>
      <c r="Q761" s="122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</row>
    <row r="762" ht="15.75" customHeight="1" s="339">
      <c r="A762" s="70" t="n"/>
      <c r="B762" s="70" t="n"/>
      <c r="C762" s="70" t="n"/>
      <c r="D762" s="70" t="n"/>
      <c r="E762" s="70" t="n"/>
      <c r="F762" s="70" t="n"/>
      <c r="G762" s="120" t="n"/>
      <c r="H762" s="121" t="n"/>
      <c r="I762" s="122" t="n"/>
      <c r="J762" s="70" t="n"/>
      <c r="K762" s="70" t="n"/>
      <c r="L762" s="70" t="n"/>
      <c r="M762" s="70" t="n"/>
      <c r="N762" s="70" t="n"/>
      <c r="O762" s="70" t="n"/>
      <c r="P762" s="123" t="n"/>
      <c r="Q762" s="122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</row>
    <row r="763" ht="15.75" customHeight="1" s="339">
      <c r="A763" s="70" t="n"/>
      <c r="B763" s="70" t="n"/>
      <c r="C763" s="70" t="n"/>
      <c r="D763" s="70" t="n"/>
      <c r="E763" s="70" t="n"/>
      <c r="F763" s="70" t="n"/>
      <c r="G763" s="120" t="n"/>
      <c r="H763" s="121" t="n"/>
      <c r="I763" s="122" t="n"/>
      <c r="J763" s="70" t="n"/>
      <c r="K763" s="70" t="n"/>
      <c r="L763" s="70" t="n"/>
      <c r="M763" s="70" t="n"/>
      <c r="N763" s="70" t="n"/>
      <c r="O763" s="70" t="n"/>
      <c r="P763" s="123" t="n"/>
      <c r="Q763" s="122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</row>
    <row r="764" ht="15.75" customHeight="1" s="339">
      <c r="A764" s="70" t="n"/>
      <c r="B764" s="70" t="n"/>
      <c r="C764" s="70" t="n"/>
      <c r="D764" s="70" t="n"/>
      <c r="E764" s="70" t="n"/>
      <c r="F764" s="70" t="n"/>
      <c r="G764" s="120" t="n"/>
      <c r="H764" s="121" t="n"/>
      <c r="I764" s="122" t="n"/>
      <c r="J764" s="70" t="n"/>
      <c r="K764" s="70" t="n"/>
      <c r="L764" s="70" t="n"/>
      <c r="M764" s="70" t="n"/>
      <c r="N764" s="70" t="n"/>
      <c r="O764" s="70" t="n"/>
      <c r="P764" s="123" t="n"/>
      <c r="Q764" s="122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</row>
    <row r="765" ht="15.75" customHeight="1" s="339">
      <c r="A765" s="70" t="n"/>
      <c r="B765" s="70" t="n"/>
      <c r="C765" s="70" t="n"/>
      <c r="D765" s="70" t="n"/>
      <c r="E765" s="70" t="n"/>
      <c r="F765" s="70" t="n"/>
      <c r="G765" s="120" t="n"/>
      <c r="H765" s="121" t="n"/>
      <c r="I765" s="122" t="n"/>
      <c r="J765" s="70" t="n"/>
      <c r="K765" s="70" t="n"/>
      <c r="L765" s="70" t="n"/>
      <c r="M765" s="70" t="n"/>
      <c r="N765" s="70" t="n"/>
      <c r="O765" s="70" t="n"/>
      <c r="P765" s="123" t="n"/>
      <c r="Q765" s="122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</row>
    <row r="766" ht="15.75" customHeight="1" s="339">
      <c r="A766" s="70" t="n"/>
      <c r="B766" s="70" t="n"/>
      <c r="C766" s="70" t="n"/>
      <c r="D766" s="70" t="n"/>
      <c r="E766" s="70" t="n"/>
      <c r="F766" s="70" t="n"/>
      <c r="G766" s="120" t="n"/>
      <c r="H766" s="121" t="n"/>
      <c r="I766" s="122" t="n"/>
      <c r="J766" s="70" t="n"/>
      <c r="K766" s="70" t="n"/>
      <c r="L766" s="70" t="n"/>
      <c r="M766" s="70" t="n"/>
      <c r="N766" s="70" t="n"/>
      <c r="O766" s="70" t="n"/>
      <c r="P766" s="123" t="n"/>
      <c r="Q766" s="122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</row>
    <row r="767" ht="15.75" customHeight="1" s="339">
      <c r="A767" s="70" t="n"/>
      <c r="B767" s="70" t="n"/>
      <c r="C767" s="70" t="n"/>
      <c r="D767" s="70" t="n"/>
      <c r="E767" s="70" t="n"/>
      <c r="F767" s="70" t="n"/>
      <c r="G767" s="120" t="n"/>
      <c r="H767" s="121" t="n"/>
      <c r="I767" s="122" t="n"/>
      <c r="J767" s="70" t="n"/>
      <c r="K767" s="70" t="n"/>
      <c r="L767" s="70" t="n"/>
      <c r="M767" s="70" t="n"/>
      <c r="N767" s="70" t="n"/>
      <c r="O767" s="70" t="n"/>
      <c r="P767" s="123" t="n"/>
      <c r="Q767" s="122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</row>
    <row r="768" ht="15.75" customHeight="1" s="339">
      <c r="A768" s="70" t="n"/>
      <c r="B768" s="70" t="n"/>
      <c r="C768" s="70" t="n"/>
      <c r="D768" s="70" t="n"/>
      <c r="E768" s="70" t="n"/>
      <c r="F768" s="70" t="n"/>
      <c r="G768" s="120" t="n"/>
      <c r="H768" s="121" t="n"/>
      <c r="I768" s="122" t="n"/>
      <c r="J768" s="70" t="n"/>
      <c r="K768" s="70" t="n"/>
      <c r="L768" s="70" t="n"/>
      <c r="M768" s="70" t="n"/>
      <c r="N768" s="70" t="n"/>
      <c r="O768" s="70" t="n"/>
      <c r="P768" s="123" t="n"/>
      <c r="Q768" s="122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</row>
    <row r="769" ht="15.75" customHeight="1" s="339">
      <c r="A769" s="70" t="n"/>
      <c r="B769" s="70" t="n"/>
      <c r="C769" s="70" t="n"/>
      <c r="D769" s="70" t="n"/>
      <c r="E769" s="70" t="n"/>
      <c r="F769" s="70" t="n"/>
      <c r="G769" s="120" t="n"/>
      <c r="H769" s="121" t="n"/>
      <c r="I769" s="122" t="n"/>
      <c r="J769" s="70" t="n"/>
      <c r="K769" s="70" t="n"/>
      <c r="L769" s="70" t="n"/>
      <c r="M769" s="70" t="n"/>
      <c r="N769" s="70" t="n"/>
      <c r="O769" s="70" t="n"/>
      <c r="P769" s="123" t="n"/>
      <c r="Q769" s="122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</row>
    <row r="770" ht="15.75" customHeight="1" s="339">
      <c r="A770" s="70" t="n"/>
      <c r="B770" s="70" t="n"/>
      <c r="C770" s="70" t="n"/>
      <c r="D770" s="70" t="n"/>
      <c r="E770" s="70" t="n"/>
      <c r="F770" s="70" t="n"/>
      <c r="G770" s="120" t="n"/>
      <c r="H770" s="121" t="n"/>
      <c r="I770" s="122" t="n"/>
      <c r="J770" s="70" t="n"/>
      <c r="K770" s="70" t="n"/>
      <c r="L770" s="70" t="n"/>
      <c r="M770" s="70" t="n"/>
      <c r="N770" s="70" t="n"/>
      <c r="O770" s="70" t="n"/>
      <c r="P770" s="123" t="n"/>
      <c r="Q770" s="122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</row>
    <row r="771" ht="15.75" customHeight="1" s="339">
      <c r="A771" s="70" t="n"/>
      <c r="B771" s="70" t="n"/>
      <c r="C771" s="70" t="n"/>
      <c r="D771" s="70" t="n"/>
      <c r="E771" s="70" t="n"/>
      <c r="F771" s="70" t="n"/>
      <c r="G771" s="120" t="n"/>
      <c r="H771" s="121" t="n"/>
      <c r="I771" s="122" t="n"/>
      <c r="J771" s="70" t="n"/>
      <c r="K771" s="70" t="n"/>
      <c r="L771" s="70" t="n"/>
      <c r="M771" s="70" t="n"/>
      <c r="N771" s="70" t="n"/>
      <c r="O771" s="70" t="n"/>
      <c r="P771" s="123" t="n"/>
      <c r="Q771" s="122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</row>
    <row r="772" ht="15.75" customHeight="1" s="339">
      <c r="A772" s="70" t="n"/>
      <c r="B772" s="70" t="n"/>
      <c r="C772" s="70" t="n"/>
      <c r="D772" s="70" t="n"/>
      <c r="E772" s="70" t="n"/>
      <c r="F772" s="70" t="n"/>
      <c r="G772" s="120" t="n"/>
      <c r="H772" s="121" t="n"/>
      <c r="I772" s="122" t="n"/>
      <c r="J772" s="70" t="n"/>
      <c r="K772" s="70" t="n"/>
      <c r="L772" s="70" t="n"/>
      <c r="M772" s="70" t="n"/>
      <c r="N772" s="70" t="n"/>
      <c r="O772" s="70" t="n"/>
      <c r="P772" s="123" t="n"/>
      <c r="Q772" s="122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</row>
    <row r="773" ht="15.75" customHeight="1" s="339">
      <c r="A773" s="70" t="n"/>
      <c r="B773" s="70" t="n"/>
      <c r="C773" s="70" t="n"/>
      <c r="D773" s="70" t="n"/>
      <c r="E773" s="70" t="n"/>
      <c r="F773" s="70" t="n"/>
      <c r="G773" s="120" t="n"/>
      <c r="H773" s="121" t="n"/>
      <c r="I773" s="122" t="n"/>
      <c r="J773" s="70" t="n"/>
      <c r="K773" s="70" t="n"/>
      <c r="L773" s="70" t="n"/>
      <c r="M773" s="70" t="n"/>
      <c r="N773" s="70" t="n"/>
      <c r="O773" s="70" t="n"/>
      <c r="P773" s="123" t="n"/>
      <c r="Q773" s="122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</row>
    <row r="774" ht="15.75" customHeight="1" s="339">
      <c r="A774" s="70" t="n"/>
      <c r="B774" s="70" t="n"/>
      <c r="C774" s="70" t="n"/>
      <c r="D774" s="70" t="n"/>
      <c r="E774" s="70" t="n"/>
      <c r="F774" s="70" t="n"/>
      <c r="G774" s="120" t="n"/>
      <c r="H774" s="121" t="n"/>
      <c r="I774" s="122" t="n"/>
      <c r="J774" s="70" t="n"/>
      <c r="K774" s="70" t="n"/>
      <c r="L774" s="70" t="n"/>
      <c r="M774" s="70" t="n"/>
      <c r="N774" s="70" t="n"/>
      <c r="O774" s="70" t="n"/>
      <c r="P774" s="123" t="n"/>
      <c r="Q774" s="122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</row>
    <row r="775" ht="15.75" customHeight="1" s="339">
      <c r="A775" s="70" t="n"/>
      <c r="B775" s="70" t="n"/>
      <c r="C775" s="70" t="n"/>
      <c r="D775" s="70" t="n"/>
      <c r="E775" s="70" t="n"/>
      <c r="F775" s="70" t="n"/>
      <c r="G775" s="120" t="n"/>
      <c r="H775" s="121" t="n"/>
      <c r="I775" s="122" t="n"/>
      <c r="J775" s="70" t="n"/>
      <c r="K775" s="70" t="n"/>
      <c r="L775" s="70" t="n"/>
      <c r="M775" s="70" t="n"/>
      <c r="N775" s="70" t="n"/>
      <c r="O775" s="70" t="n"/>
      <c r="P775" s="123" t="n"/>
      <c r="Q775" s="122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</row>
    <row r="776" ht="15.75" customHeight="1" s="339">
      <c r="A776" s="70" t="n"/>
      <c r="B776" s="70" t="n"/>
      <c r="C776" s="70" t="n"/>
      <c r="D776" s="70" t="n"/>
      <c r="E776" s="70" t="n"/>
      <c r="F776" s="70" t="n"/>
      <c r="G776" s="120" t="n"/>
      <c r="H776" s="121" t="n"/>
      <c r="I776" s="122" t="n"/>
      <c r="J776" s="70" t="n"/>
      <c r="K776" s="70" t="n"/>
      <c r="L776" s="70" t="n"/>
      <c r="M776" s="70" t="n"/>
      <c r="N776" s="70" t="n"/>
      <c r="O776" s="70" t="n"/>
      <c r="P776" s="123" t="n"/>
      <c r="Q776" s="122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</row>
    <row r="777" ht="15.75" customHeight="1" s="339">
      <c r="A777" s="70" t="n"/>
      <c r="B777" s="70" t="n"/>
      <c r="C777" s="70" t="n"/>
      <c r="D777" s="70" t="n"/>
      <c r="E777" s="70" t="n"/>
      <c r="F777" s="70" t="n"/>
      <c r="G777" s="120" t="n"/>
      <c r="H777" s="121" t="n"/>
      <c r="I777" s="122" t="n"/>
      <c r="J777" s="70" t="n"/>
      <c r="K777" s="70" t="n"/>
      <c r="L777" s="70" t="n"/>
      <c r="M777" s="70" t="n"/>
      <c r="N777" s="70" t="n"/>
      <c r="O777" s="70" t="n"/>
      <c r="P777" s="123" t="n"/>
      <c r="Q777" s="122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</row>
    <row r="778" ht="15.75" customHeight="1" s="339">
      <c r="A778" s="70" t="n"/>
      <c r="B778" s="70" t="n"/>
      <c r="C778" s="70" t="n"/>
      <c r="D778" s="70" t="n"/>
      <c r="E778" s="70" t="n"/>
      <c r="F778" s="70" t="n"/>
      <c r="G778" s="120" t="n"/>
      <c r="H778" s="121" t="n"/>
      <c r="I778" s="122" t="n"/>
      <c r="J778" s="70" t="n"/>
      <c r="K778" s="70" t="n"/>
      <c r="L778" s="70" t="n"/>
      <c r="M778" s="70" t="n"/>
      <c r="N778" s="70" t="n"/>
      <c r="O778" s="70" t="n"/>
      <c r="P778" s="123" t="n"/>
      <c r="Q778" s="122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</row>
    <row r="779" ht="15.75" customHeight="1" s="339">
      <c r="A779" s="70" t="n"/>
      <c r="B779" s="70" t="n"/>
      <c r="C779" s="70" t="n"/>
      <c r="D779" s="70" t="n"/>
      <c r="E779" s="70" t="n"/>
      <c r="F779" s="70" t="n"/>
      <c r="G779" s="120" t="n"/>
      <c r="H779" s="121" t="n"/>
      <c r="I779" s="122" t="n"/>
      <c r="J779" s="70" t="n"/>
      <c r="K779" s="70" t="n"/>
      <c r="L779" s="70" t="n"/>
      <c r="M779" s="70" t="n"/>
      <c r="N779" s="70" t="n"/>
      <c r="O779" s="70" t="n"/>
      <c r="P779" s="123" t="n"/>
      <c r="Q779" s="122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</row>
    <row r="780" ht="15.75" customHeight="1" s="339">
      <c r="A780" s="70" t="n"/>
      <c r="B780" s="70" t="n"/>
      <c r="C780" s="70" t="n"/>
      <c r="D780" s="70" t="n"/>
      <c r="E780" s="70" t="n"/>
      <c r="F780" s="70" t="n"/>
      <c r="G780" s="120" t="n"/>
      <c r="H780" s="121" t="n"/>
      <c r="I780" s="122" t="n"/>
      <c r="J780" s="70" t="n"/>
      <c r="K780" s="70" t="n"/>
      <c r="L780" s="70" t="n"/>
      <c r="M780" s="70" t="n"/>
      <c r="N780" s="70" t="n"/>
      <c r="O780" s="70" t="n"/>
      <c r="P780" s="123" t="n"/>
      <c r="Q780" s="122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</row>
    <row r="781" ht="15.75" customHeight="1" s="339">
      <c r="A781" s="70" t="n"/>
      <c r="B781" s="70" t="n"/>
      <c r="C781" s="70" t="n"/>
      <c r="D781" s="70" t="n"/>
      <c r="E781" s="70" t="n"/>
      <c r="F781" s="70" t="n"/>
      <c r="G781" s="120" t="n"/>
      <c r="H781" s="121" t="n"/>
      <c r="I781" s="122" t="n"/>
      <c r="J781" s="70" t="n"/>
      <c r="K781" s="70" t="n"/>
      <c r="L781" s="70" t="n"/>
      <c r="M781" s="70" t="n"/>
      <c r="N781" s="70" t="n"/>
      <c r="O781" s="70" t="n"/>
      <c r="P781" s="123" t="n"/>
      <c r="Q781" s="122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</row>
    <row r="782" ht="15.75" customHeight="1" s="339">
      <c r="A782" s="70" t="n"/>
      <c r="B782" s="70" t="n"/>
      <c r="C782" s="70" t="n"/>
      <c r="D782" s="70" t="n"/>
      <c r="E782" s="70" t="n"/>
      <c r="F782" s="70" t="n"/>
      <c r="G782" s="120" t="n"/>
      <c r="H782" s="121" t="n"/>
      <c r="I782" s="122" t="n"/>
      <c r="J782" s="70" t="n"/>
      <c r="K782" s="70" t="n"/>
      <c r="L782" s="70" t="n"/>
      <c r="M782" s="70" t="n"/>
      <c r="N782" s="70" t="n"/>
      <c r="O782" s="70" t="n"/>
      <c r="P782" s="123" t="n"/>
      <c r="Q782" s="122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</row>
    <row r="783" ht="15.75" customHeight="1" s="339">
      <c r="A783" s="70" t="n"/>
      <c r="B783" s="70" t="n"/>
      <c r="C783" s="70" t="n"/>
      <c r="D783" s="70" t="n"/>
      <c r="E783" s="70" t="n"/>
      <c r="F783" s="70" t="n"/>
      <c r="G783" s="120" t="n"/>
      <c r="H783" s="121" t="n"/>
      <c r="I783" s="122" t="n"/>
      <c r="J783" s="70" t="n"/>
      <c r="K783" s="70" t="n"/>
      <c r="L783" s="70" t="n"/>
      <c r="M783" s="70" t="n"/>
      <c r="N783" s="70" t="n"/>
      <c r="O783" s="70" t="n"/>
      <c r="P783" s="123" t="n"/>
      <c r="Q783" s="122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</row>
    <row r="784" ht="15.75" customHeight="1" s="339">
      <c r="A784" s="70" t="n"/>
      <c r="B784" s="70" t="n"/>
      <c r="C784" s="70" t="n"/>
      <c r="D784" s="70" t="n"/>
      <c r="E784" s="70" t="n"/>
      <c r="F784" s="70" t="n"/>
      <c r="G784" s="120" t="n"/>
      <c r="H784" s="121" t="n"/>
      <c r="I784" s="122" t="n"/>
      <c r="J784" s="70" t="n"/>
      <c r="K784" s="70" t="n"/>
      <c r="L784" s="70" t="n"/>
      <c r="M784" s="70" t="n"/>
      <c r="N784" s="70" t="n"/>
      <c r="O784" s="70" t="n"/>
      <c r="P784" s="123" t="n"/>
      <c r="Q784" s="122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</row>
    <row r="785" ht="15.75" customHeight="1" s="339">
      <c r="A785" s="70" t="n"/>
      <c r="B785" s="70" t="n"/>
      <c r="C785" s="70" t="n"/>
      <c r="D785" s="70" t="n"/>
      <c r="E785" s="70" t="n"/>
      <c r="F785" s="70" t="n"/>
      <c r="G785" s="120" t="n"/>
      <c r="H785" s="121" t="n"/>
      <c r="I785" s="122" t="n"/>
      <c r="J785" s="70" t="n"/>
      <c r="K785" s="70" t="n"/>
      <c r="L785" s="70" t="n"/>
      <c r="M785" s="70" t="n"/>
      <c r="N785" s="70" t="n"/>
      <c r="O785" s="70" t="n"/>
      <c r="P785" s="123" t="n"/>
      <c r="Q785" s="122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</row>
    <row r="786" ht="15.75" customHeight="1" s="339">
      <c r="A786" s="70" t="n"/>
      <c r="B786" s="70" t="n"/>
      <c r="C786" s="70" t="n"/>
      <c r="D786" s="70" t="n"/>
      <c r="E786" s="70" t="n"/>
      <c r="F786" s="70" t="n"/>
      <c r="G786" s="120" t="n"/>
      <c r="H786" s="121" t="n"/>
      <c r="I786" s="122" t="n"/>
      <c r="J786" s="70" t="n"/>
      <c r="K786" s="70" t="n"/>
      <c r="L786" s="70" t="n"/>
      <c r="M786" s="70" t="n"/>
      <c r="N786" s="70" t="n"/>
      <c r="O786" s="70" t="n"/>
      <c r="P786" s="123" t="n"/>
      <c r="Q786" s="122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</row>
    <row r="787" ht="15.75" customHeight="1" s="339">
      <c r="A787" s="70" t="n"/>
      <c r="B787" s="70" t="n"/>
      <c r="C787" s="70" t="n"/>
      <c r="D787" s="70" t="n"/>
      <c r="E787" s="70" t="n"/>
      <c r="F787" s="70" t="n"/>
      <c r="G787" s="120" t="n"/>
      <c r="H787" s="121" t="n"/>
      <c r="I787" s="122" t="n"/>
      <c r="J787" s="70" t="n"/>
      <c r="K787" s="70" t="n"/>
      <c r="L787" s="70" t="n"/>
      <c r="M787" s="70" t="n"/>
      <c r="N787" s="70" t="n"/>
      <c r="O787" s="70" t="n"/>
      <c r="P787" s="123" t="n"/>
      <c r="Q787" s="122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</row>
    <row r="788" ht="15.75" customHeight="1" s="339">
      <c r="A788" s="70" t="n"/>
      <c r="B788" s="70" t="n"/>
      <c r="C788" s="70" t="n"/>
      <c r="D788" s="70" t="n"/>
      <c r="E788" s="70" t="n"/>
      <c r="F788" s="70" t="n"/>
      <c r="G788" s="120" t="n"/>
      <c r="H788" s="121" t="n"/>
      <c r="I788" s="122" t="n"/>
      <c r="J788" s="70" t="n"/>
      <c r="K788" s="70" t="n"/>
      <c r="L788" s="70" t="n"/>
      <c r="M788" s="70" t="n"/>
      <c r="N788" s="70" t="n"/>
      <c r="O788" s="70" t="n"/>
      <c r="P788" s="123" t="n"/>
      <c r="Q788" s="122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</row>
    <row r="789" ht="15.75" customHeight="1" s="339">
      <c r="A789" s="70" t="n"/>
      <c r="B789" s="70" t="n"/>
      <c r="C789" s="70" t="n"/>
      <c r="D789" s="70" t="n"/>
      <c r="E789" s="70" t="n"/>
      <c r="F789" s="70" t="n"/>
      <c r="G789" s="120" t="n"/>
      <c r="H789" s="121" t="n"/>
      <c r="I789" s="122" t="n"/>
      <c r="J789" s="70" t="n"/>
      <c r="K789" s="70" t="n"/>
      <c r="L789" s="70" t="n"/>
      <c r="M789" s="70" t="n"/>
      <c r="N789" s="70" t="n"/>
      <c r="O789" s="70" t="n"/>
      <c r="P789" s="123" t="n"/>
      <c r="Q789" s="122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</row>
    <row r="790" ht="15.75" customHeight="1" s="339">
      <c r="A790" s="70" t="n"/>
      <c r="B790" s="70" t="n"/>
      <c r="C790" s="70" t="n"/>
      <c r="D790" s="70" t="n"/>
      <c r="E790" s="70" t="n"/>
      <c r="F790" s="70" t="n"/>
      <c r="G790" s="120" t="n"/>
      <c r="H790" s="121" t="n"/>
      <c r="I790" s="122" t="n"/>
      <c r="J790" s="70" t="n"/>
      <c r="K790" s="70" t="n"/>
      <c r="L790" s="70" t="n"/>
      <c r="M790" s="70" t="n"/>
      <c r="N790" s="70" t="n"/>
      <c r="O790" s="70" t="n"/>
      <c r="P790" s="123" t="n"/>
      <c r="Q790" s="122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</row>
    <row r="791" ht="15.75" customHeight="1" s="339">
      <c r="A791" s="70" t="n"/>
      <c r="B791" s="70" t="n"/>
      <c r="C791" s="70" t="n"/>
      <c r="D791" s="70" t="n"/>
      <c r="E791" s="70" t="n"/>
      <c r="F791" s="70" t="n"/>
      <c r="G791" s="120" t="n"/>
      <c r="H791" s="121" t="n"/>
      <c r="I791" s="122" t="n"/>
      <c r="J791" s="70" t="n"/>
      <c r="K791" s="70" t="n"/>
      <c r="L791" s="70" t="n"/>
      <c r="M791" s="70" t="n"/>
      <c r="N791" s="70" t="n"/>
      <c r="O791" s="70" t="n"/>
      <c r="P791" s="123" t="n"/>
      <c r="Q791" s="122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</row>
    <row r="792" ht="15.75" customHeight="1" s="339">
      <c r="A792" s="70" t="n"/>
      <c r="B792" s="70" t="n"/>
      <c r="C792" s="70" t="n"/>
      <c r="D792" s="70" t="n"/>
      <c r="E792" s="70" t="n"/>
      <c r="F792" s="70" t="n"/>
      <c r="G792" s="120" t="n"/>
      <c r="H792" s="121" t="n"/>
      <c r="I792" s="122" t="n"/>
      <c r="J792" s="70" t="n"/>
      <c r="K792" s="70" t="n"/>
      <c r="L792" s="70" t="n"/>
      <c r="M792" s="70" t="n"/>
      <c r="N792" s="70" t="n"/>
      <c r="O792" s="70" t="n"/>
      <c r="P792" s="123" t="n"/>
      <c r="Q792" s="122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</row>
    <row r="793" ht="15.75" customHeight="1" s="339">
      <c r="A793" s="70" t="n"/>
      <c r="B793" s="70" t="n"/>
      <c r="C793" s="70" t="n"/>
      <c r="D793" s="70" t="n"/>
      <c r="E793" s="70" t="n"/>
      <c r="F793" s="70" t="n"/>
      <c r="G793" s="120" t="n"/>
      <c r="H793" s="121" t="n"/>
      <c r="I793" s="122" t="n"/>
      <c r="J793" s="70" t="n"/>
      <c r="K793" s="70" t="n"/>
      <c r="L793" s="70" t="n"/>
      <c r="M793" s="70" t="n"/>
      <c r="N793" s="70" t="n"/>
      <c r="O793" s="70" t="n"/>
      <c r="P793" s="123" t="n"/>
      <c r="Q793" s="122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</row>
    <row r="794" ht="15.75" customHeight="1" s="339">
      <c r="A794" s="70" t="n"/>
      <c r="B794" s="70" t="n"/>
      <c r="C794" s="70" t="n"/>
      <c r="D794" s="70" t="n"/>
      <c r="E794" s="70" t="n"/>
      <c r="F794" s="70" t="n"/>
      <c r="G794" s="120" t="n"/>
      <c r="H794" s="121" t="n"/>
      <c r="I794" s="122" t="n"/>
      <c r="J794" s="70" t="n"/>
      <c r="K794" s="70" t="n"/>
      <c r="L794" s="70" t="n"/>
      <c r="M794" s="70" t="n"/>
      <c r="N794" s="70" t="n"/>
      <c r="O794" s="70" t="n"/>
      <c r="P794" s="123" t="n"/>
      <c r="Q794" s="122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</row>
    <row r="795" ht="15.75" customHeight="1" s="339">
      <c r="A795" s="70" t="n"/>
      <c r="B795" s="70" t="n"/>
      <c r="C795" s="70" t="n"/>
      <c r="D795" s="70" t="n"/>
      <c r="E795" s="70" t="n"/>
      <c r="F795" s="70" t="n"/>
      <c r="G795" s="120" t="n"/>
      <c r="H795" s="121" t="n"/>
      <c r="I795" s="122" t="n"/>
      <c r="J795" s="70" t="n"/>
      <c r="K795" s="70" t="n"/>
      <c r="L795" s="70" t="n"/>
      <c r="M795" s="70" t="n"/>
      <c r="N795" s="70" t="n"/>
      <c r="O795" s="70" t="n"/>
      <c r="P795" s="123" t="n"/>
      <c r="Q795" s="122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</row>
    <row r="796" ht="15.75" customHeight="1" s="339">
      <c r="A796" s="70" t="n"/>
      <c r="B796" s="70" t="n"/>
      <c r="C796" s="70" t="n"/>
      <c r="D796" s="70" t="n"/>
      <c r="E796" s="70" t="n"/>
      <c r="F796" s="70" t="n"/>
      <c r="G796" s="120" t="n"/>
      <c r="H796" s="121" t="n"/>
      <c r="I796" s="122" t="n"/>
      <c r="J796" s="70" t="n"/>
      <c r="K796" s="70" t="n"/>
      <c r="L796" s="70" t="n"/>
      <c r="M796" s="70" t="n"/>
      <c r="N796" s="70" t="n"/>
      <c r="O796" s="70" t="n"/>
      <c r="P796" s="123" t="n"/>
      <c r="Q796" s="122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</row>
    <row r="797" ht="15.75" customHeight="1" s="339">
      <c r="A797" s="70" t="n"/>
      <c r="B797" s="70" t="n"/>
      <c r="C797" s="70" t="n"/>
      <c r="D797" s="70" t="n"/>
      <c r="E797" s="70" t="n"/>
      <c r="F797" s="70" t="n"/>
      <c r="G797" s="120" t="n"/>
      <c r="H797" s="121" t="n"/>
      <c r="I797" s="122" t="n"/>
      <c r="J797" s="70" t="n"/>
      <c r="K797" s="70" t="n"/>
      <c r="L797" s="70" t="n"/>
      <c r="M797" s="70" t="n"/>
      <c r="N797" s="70" t="n"/>
      <c r="O797" s="70" t="n"/>
      <c r="P797" s="123" t="n"/>
      <c r="Q797" s="122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</row>
    <row r="798" ht="15.75" customHeight="1" s="339">
      <c r="A798" s="70" t="n"/>
      <c r="B798" s="70" t="n"/>
      <c r="C798" s="70" t="n"/>
      <c r="D798" s="70" t="n"/>
      <c r="E798" s="70" t="n"/>
      <c r="F798" s="70" t="n"/>
      <c r="G798" s="120" t="n"/>
      <c r="H798" s="121" t="n"/>
      <c r="I798" s="122" t="n"/>
      <c r="J798" s="70" t="n"/>
      <c r="K798" s="70" t="n"/>
      <c r="L798" s="70" t="n"/>
      <c r="M798" s="70" t="n"/>
      <c r="N798" s="70" t="n"/>
      <c r="O798" s="70" t="n"/>
      <c r="P798" s="123" t="n"/>
      <c r="Q798" s="122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</row>
    <row r="799" ht="15.75" customHeight="1" s="339">
      <c r="A799" s="70" t="n"/>
      <c r="B799" s="70" t="n"/>
      <c r="C799" s="70" t="n"/>
      <c r="D799" s="70" t="n"/>
      <c r="E799" s="70" t="n"/>
      <c r="F799" s="70" t="n"/>
      <c r="G799" s="120" t="n"/>
      <c r="H799" s="121" t="n"/>
      <c r="I799" s="122" t="n"/>
      <c r="J799" s="70" t="n"/>
      <c r="K799" s="70" t="n"/>
      <c r="L799" s="70" t="n"/>
      <c r="M799" s="70" t="n"/>
      <c r="N799" s="70" t="n"/>
      <c r="O799" s="70" t="n"/>
      <c r="P799" s="123" t="n"/>
      <c r="Q799" s="122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</row>
    <row r="800" ht="15.75" customHeight="1" s="339">
      <c r="A800" s="70" t="n"/>
      <c r="B800" s="70" t="n"/>
      <c r="C800" s="70" t="n"/>
      <c r="D800" s="70" t="n"/>
      <c r="E800" s="70" t="n"/>
      <c r="F800" s="70" t="n"/>
      <c r="G800" s="120" t="n"/>
      <c r="H800" s="121" t="n"/>
      <c r="I800" s="122" t="n"/>
      <c r="J800" s="70" t="n"/>
      <c r="K800" s="70" t="n"/>
      <c r="L800" s="70" t="n"/>
      <c r="M800" s="70" t="n"/>
      <c r="N800" s="70" t="n"/>
      <c r="O800" s="70" t="n"/>
      <c r="P800" s="123" t="n"/>
      <c r="Q800" s="122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</row>
    <row r="801" ht="15.75" customHeight="1" s="339">
      <c r="A801" s="70" t="n"/>
      <c r="B801" s="70" t="n"/>
      <c r="C801" s="70" t="n"/>
      <c r="D801" s="70" t="n"/>
      <c r="E801" s="70" t="n"/>
      <c r="F801" s="70" t="n"/>
      <c r="G801" s="120" t="n"/>
      <c r="H801" s="121" t="n"/>
      <c r="I801" s="122" t="n"/>
      <c r="J801" s="70" t="n"/>
      <c r="K801" s="70" t="n"/>
      <c r="L801" s="70" t="n"/>
      <c r="M801" s="70" t="n"/>
      <c r="N801" s="70" t="n"/>
      <c r="O801" s="70" t="n"/>
      <c r="P801" s="123" t="n"/>
      <c r="Q801" s="122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</row>
    <row r="802" ht="15.75" customHeight="1" s="339">
      <c r="A802" s="70" t="n"/>
      <c r="B802" s="70" t="n"/>
      <c r="C802" s="70" t="n"/>
      <c r="D802" s="70" t="n"/>
      <c r="E802" s="70" t="n"/>
      <c r="F802" s="70" t="n"/>
      <c r="G802" s="120" t="n"/>
      <c r="H802" s="121" t="n"/>
      <c r="I802" s="122" t="n"/>
      <c r="J802" s="70" t="n"/>
      <c r="K802" s="70" t="n"/>
      <c r="L802" s="70" t="n"/>
      <c r="M802" s="70" t="n"/>
      <c r="N802" s="70" t="n"/>
      <c r="O802" s="70" t="n"/>
      <c r="P802" s="123" t="n"/>
      <c r="Q802" s="122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</row>
    <row r="803" ht="15.75" customHeight="1" s="339">
      <c r="A803" s="70" t="n"/>
      <c r="B803" s="70" t="n"/>
      <c r="C803" s="70" t="n"/>
      <c r="D803" s="70" t="n"/>
      <c r="E803" s="70" t="n"/>
      <c r="F803" s="70" t="n"/>
      <c r="G803" s="120" t="n"/>
      <c r="H803" s="121" t="n"/>
      <c r="I803" s="122" t="n"/>
      <c r="J803" s="70" t="n"/>
      <c r="K803" s="70" t="n"/>
      <c r="L803" s="70" t="n"/>
      <c r="M803" s="70" t="n"/>
      <c r="N803" s="70" t="n"/>
      <c r="O803" s="70" t="n"/>
      <c r="P803" s="123" t="n"/>
      <c r="Q803" s="122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</row>
    <row r="804" ht="15.75" customHeight="1" s="339">
      <c r="A804" s="70" t="n"/>
      <c r="B804" s="70" t="n"/>
      <c r="C804" s="70" t="n"/>
      <c r="D804" s="70" t="n"/>
      <c r="E804" s="70" t="n"/>
      <c r="F804" s="70" t="n"/>
      <c r="G804" s="120" t="n"/>
      <c r="H804" s="121" t="n"/>
      <c r="I804" s="122" t="n"/>
      <c r="J804" s="70" t="n"/>
      <c r="K804" s="70" t="n"/>
      <c r="L804" s="70" t="n"/>
      <c r="M804" s="70" t="n"/>
      <c r="N804" s="70" t="n"/>
      <c r="O804" s="70" t="n"/>
      <c r="P804" s="123" t="n"/>
      <c r="Q804" s="122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</row>
    <row r="805" ht="15.75" customHeight="1" s="339">
      <c r="A805" s="70" t="n"/>
      <c r="B805" s="70" t="n"/>
      <c r="C805" s="70" t="n"/>
      <c r="D805" s="70" t="n"/>
      <c r="E805" s="70" t="n"/>
      <c r="F805" s="70" t="n"/>
      <c r="G805" s="120" t="n"/>
      <c r="H805" s="121" t="n"/>
      <c r="I805" s="122" t="n"/>
      <c r="J805" s="70" t="n"/>
      <c r="K805" s="70" t="n"/>
      <c r="L805" s="70" t="n"/>
      <c r="M805" s="70" t="n"/>
      <c r="N805" s="70" t="n"/>
      <c r="O805" s="70" t="n"/>
      <c r="P805" s="123" t="n"/>
      <c r="Q805" s="122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</row>
    <row r="806" ht="15.75" customHeight="1" s="339">
      <c r="A806" s="70" t="n"/>
      <c r="B806" s="70" t="n"/>
      <c r="C806" s="70" t="n"/>
      <c r="D806" s="70" t="n"/>
      <c r="E806" s="70" t="n"/>
      <c r="F806" s="70" t="n"/>
      <c r="G806" s="120" t="n"/>
      <c r="H806" s="121" t="n"/>
      <c r="I806" s="122" t="n"/>
      <c r="J806" s="70" t="n"/>
      <c r="K806" s="70" t="n"/>
      <c r="L806" s="70" t="n"/>
      <c r="M806" s="70" t="n"/>
      <c r="N806" s="70" t="n"/>
      <c r="O806" s="70" t="n"/>
      <c r="P806" s="123" t="n"/>
      <c r="Q806" s="122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</row>
    <row r="807" ht="15.75" customHeight="1" s="339">
      <c r="A807" s="70" t="n"/>
      <c r="B807" s="70" t="n"/>
      <c r="C807" s="70" t="n"/>
      <c r="D807" s="70" t="n"/>
      <c r="E807" s="70" t="n"/>
      <c r="F807" s="70" t="n"/>
      <c r="G807" s="120" t="n"/>
      <c r="H807" s="121" t="n"/>
      <c r="I807" s="122" t="n"/>
      <c r="J807" s="70" t="n"/>
      <c r="K807" s="70" t="n"/>
      <c r="L807" s="70" t="n"/>
      <c r="M807" s="70" t="n"/>
      <c r="N807" s="70" t="n"/>
      <c r="O807" s="70" t="n"/>
      <c r="P807" s="123" t="n"/>
      <c r="Q807" s="122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</row>
    <row r="808" ht="15.75" customHeight="1" s="339">
      <c r="A808" s="70" t="n"/>
      <c r="B808" s="70" t="n"/>
      <c r="C808" s="70" t="n"/>
      <c r="D808" s="70" t="n"/>
      <c r="E808" s="70" t="n"/>
      <c r="F808" s="70" t="n"/>
      <c r="G808" s="120" t="n"/>
      <c r="H808" s="121" t="n"/>
      <c r="I808" s="122" t="n"/>
      <c r="J808" s="70" t="n"/>
      <c r="K808" s="70" t="n"/>
      <c r="L808" s="70" t="n"/>
      <c r="M808" s="70" t="n"/>
      <c r="N808" s="70" t="n"/>
      <c r="O808" s="70" t="n"/>
      <c r="P808" s="123" t="n"/>
      <c r="Q808" s="122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</row>
    <row r="809" ht="15.75" customHeight="1" s="339">
      <c r="A809" s="70" t="n"/>
      <c r="B809" s="70" t="n"/>
      <c r="C809" s="70" t="n"/>
      <c r="D809" s="70" t="n"/>
      <c r="E809" s="70" t="n"/>
      <c r="F809" s="70" t="n"/>
      <c r="G809" s="120" t="n"/>
      <c r="H809" s="121" t="n"/>
      <c r="I809" s="122" t="n"/>
      <c r="J809" s="70" t="n"/>
      <c r="K809" s="70" t="n"/>
      <c r="L809" s="70" t="n"/>
      <c r="M809" s="70" t="n"/>
      <c r="N809" s="70" t="n"/>
      <c r="O809" s="70" t="n"/>
      <c r="P809" s="123" t="n"/>
      <c r="Q809" s="122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</row>
    <row r="810" ht="15.75" customHeight="1" s="339">
      <c r="A810" s="70" t="n"/>
      <c r="B810" s="70" t="n"/>
      <c r="C810" s="70" t="n"/>
      <c r="D810" s="70" t="n"/>
      <c r="E810" s="70" t="n"/>
      <c r="F810" s="70" t="n"/>
      <c r="G810" s="120" t="n"/>
      <c r="H810" s="121" t="n"/>
      <c r="I810" s="122" t="n"/>
      <c r="J810" s="70" t="n"/>
      <c r="K810" s="70" t="n"/>
      <c r="L810" s="70" t="n"/>
      <c r="M810" s="70" t="n"/>
      <c r="N810" s="70" t="n"/>
      <c r="O810" s="70" t="n"/>
      <c r="P810" s="123" t="n"/>
      <c r="Q810" s="122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</row>
    <row r="811" ht="15.75" customHeight="1" s="339">
      <c r="A811" s="70" t="n"/>
      <c r="B811" s="70" t="n"/>
      <c r="C811" s="70" t="n"/>
      <c r="D811" s="70" t="n"/>
      <c r="E811" s="70" t="n"/>
      <c r="F811" s="70" t="n"/>
      <c r="G811" s="120" t="n"/>
      <c r="H811" s="121" t="n"/>
      <c r="I811" s="122" t="n"/>
      <c r="J811" s="70" t="n"/>
      <c r="K811" s="70" t="n"/>
      <c r="L811" s="70" t="n"/>
      <c r="M811" s="70" t="n"/>
      <c r="N811" s="70" t="n"/>
      <c r="O811" s="70" t="n"/>
      <c r="P811" s="123" t="n"/>
      <c r="Q811" s="122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</row>
    <row r="812" ht="15.75" customHeight="1" s="339">
      <c r="A812" s="70" t="n"/>
      <c r="B812" s="70" t="n"/>
      <c r="C812" s="70" t="n"/>
      <c r="D812" s="70" t="n"/>
      <c r="E812" s="70" t="n"/>
      <c r="F812" s="70" t="n"/>
      <c r="G812" s="120" t="n"/>
      <c r="H812" s="121" t="n"/>
      <c r="I812" s="122" t="n"/>
      <c r="J812" s="70" t="n"/>
      <c r="K812" s="70" t="n"/>
      <c r="L812" s="70" t="n"/>
      <c r="M812" s="70" t="n"/>
      <c r="N812" s="70" t="n"/>
      <c r="O812" s="70" t="n"/>
      <c r="P812" s="123" t="n"/>
      <c r="Q812" s="122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</row>
    <row r="813" ht="15.75" customHeight="1" s="339">
      <c r="A813" s="70" t="n"/>
      <c r="B813" s="70" t="n"/>
      <c r="C813" s="70" t="n"/>
      <c r="D813" s="70" t="n"/>
      <c r="E813" s="70" t="n"/>
      <c r="F813" s="70" t="n"/>
      <c r="G813" s="120" t="n"/>
      <c r="H813" s="121" t="n"/>
      <c r="I813" s="122" t="n"/>
      <c r="J813" s="70" t="n"/>
      <c r="K813" s="70" t="n"/>
      <c r="L813" s="70" t="n"/>
      <c r="M813" s="70" t="n"/>
      <c r="N813" s="70" t="n"/>
      <c r="O813" s="70" t="n"/>
      <c r="P813" s="123" t="n"/>
      <c r="Q813" s="122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</row>
    <row r="814" ht="15.75" customHeight="1" s="339">
      <c r="A814" s="70" t="n"/>
      <c r="B814" s="70" t="n"/>
      <c r="C814" s="70" t="n"/>
      <c r="D814" s="70" t="n"/>
      <c r="E814" s="70" t="n"/>
      <c r="F814" s="70" t="n"/>
      <c r="G814" s="120" t="n"/>
      <c r="H814" s="121" t="n"/>
      <c r="I814" s="122" t="n"/>
      <c r="J814" s="70" t="n"/>
      <c r="K814" s="70" t="n"/>
      <c r="L814" s="70" t="n"/>
      <c r="M814" s="70" t="n"/>
      <c r="N814" s="70" t="n"/>
      <c r="O814" s="70" t="n"/>
      <c r="P814" s="123" t="n"/>
      <c r="Q814" s="122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</row>
    <row r="815" ht="15.75" customHeight="1" s="339">
      <c r="A815" s="70" t="n"/>
      <c r="B815" s="70" t="n"/>
      <c r="C815" s="70" t="n"/>
      <c r="D815" s="70" t="n"/>
      <c r="E815" s="70" t="n"/>
      <c r="F815" s="70" t="n"/>
      <c r="G815" s="120" t="n"/>
      <c r="H815" s="121" t="n"/>
      <c r="I815" s="122" t="n"/>
      <c r="J815" s="70" t="n"/>
      <c r="K815" s="70" t="n"/>
      <c r="L815" s="70" t="n"/>
      <c r="M815" s="70" t="n"/>
      <c r="N815" s="70" t="n"/>
      <c r="O815" s="70" t="n"/>
      <c r="P815" s="123" t="n"/>
      <c r="Q815" s="122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</row>
    <row r="816" ht="15.75" customHeight="1" s="339">
      <c r="A816" s="70" t="n"/>
      <c r="B816" s="70" t="n"/>
      <c r="C816" s="70" t="n"/>
      <c r="D816" s="70" t="n"/>
      <c r="E816" s="70" t="n"/>
      <c r="F816" s="70" t="n"/>
      <c r="G816" s="120" t="n"/>
      <c r="H816" s="121" t="n"/>
      <c r="I816" s="122" t="n"/>
      <c r="J816" s="70" t="n"/>
      <c r="K816" s="70" t="n"/>
      <c r="L816" s="70" t="n"/>
      <c r="M816" s="70" t="n"/>
      <c r="N816" s="70" t="n"/>
      <c r="O816" s="70" t="n"/>
      <c r="P816" s="123" t="n"/>
      <c r="Q816" s="122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</row>
    <row r="817" ht="15.75" customHeight="1" s="339">
      <c r="A817" s="70" t="n"/>
      <c r="B817" s="70" t="n"/>
      <c r="C817" s="70" t="n"/>
      <c r="D817" s="70" t="n"/>
      <c r="E817" s="70" t="n"/>
      <c r="F817" s="70" t="n"/>
      <c r="G817" s="120" t="n"/>
      <c r="H817" s="121" t="n"/>
      <c r="I817" s="122" t="n"/>
      <c r="J817" s="70" t="n"/>
      <c r="K817" s="70" t="n"/>
      <c r="L817" s="70" t="n"/>
      <c r="M817" s="70" t="n"/>
      <c r="N817" s="70" t="n"/>
      <c r="O817" s="70" t="n"/>
      <c r="P817" s="123" t="n"/>
      <c r="Q817" s="122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</row>
    <row r="818" ht="15.75" customHeight="1" s="339">
      <c r="A818" s="70" t="n"/>
      <c r="B818" s="70" t="n"/>
      <c r="C818" s="70" t="n"/>
      <c r="D818" s="70" t="n"/>
      <c r="E818" s="70" t="n"/>
      <c r="F818" s="70" t="n"/>
      <c r="G818" s="120" t="n"/>
      <c r="H818" s="121" t="n"/>
      <c r="I818" s="122" t="n"/>
      <c r="J818" s="70" t="n"/>
      <c r="K818" s="70" t="n"/>
      <c r="L818" s="70" t="n"/>
      <c r="M818" s="70" t="n"/>
      <c r="N818" s="70" t="n"/>
      <c r="O818" s="70" t="n"/>
      <c r="P818" s="123" t="n"/>
      <c r="Q818" s="122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</row>
    <row r="819" ht="15.75" customHeight="1" s="339">
      <c r="A819" s="70" t="n"/>
      <c r="B819" s="70" t="n"/>
      <c r="C819" s="70" t="n"/>
      <c r="D819" s="70" t="n"/>
      <c r="E819" s="70" t="n"/>
      <c r="F819" s="70" t="n"/>
      <c r="G819" s="120" t="n"/>
      <c r="H819" s="121" t="n"/>
      <c r="I819" s="122" t="n"/>
      <c r="J819" s="70" t="n"/>
      <c r="K819" s="70" t="n"/>
      <c r="L819" s="70" t="n"/>
      <c r="M819" s="70" t="n"/>
      <c r="N819" s="70" t="n"/>
      <c r="O819" s="70" t="n"/>
      <c r="P819" s="123" t="n"/>
      <c r="Q819" s="122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</row>
    <row r="820" ht="15.75" customHeight="1" s="339">
      <c r="A820" s="70" t="n"/>
      <c r="B820" s="70" t="n"/>
      <c r="C820" s="70" t="n"/>
      <c r="D820" s="70" t="n"/>
      <c r="E820" s="70" t="n"/>
      <c r="F820" s="70" t="n"/>
      <c r="G820" s="120" t="n"/>
      <c r="H820" s="121" t="n"/>
      <c r="I820" s="122" t="n"/>
      <c r="J820" s="70" t="n"/>
      <c r="K820" s="70" t="n"/>
      <c r="L820" s="70" t="n"/>
      <c r="M820" s="70" t="n"/>
      <c r="N820" s="70" t="n"/>
      <c r="O820" s="70" t="n"/>
      <c r="P820" s="123" t="n"/>
      <c r="Q820" s="122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</row>
    <row r="821" ht="15.75" customHeight="1" s="339">
      <c r="A821" s="70" t="n"/>
      <c r="B821" s="70" t="n"/>
      <c r="C821" s="70" t="n"/>
      <c r="D821" s="70" t="n"/>
      <c r="E821" s="70" t="n"/>
      <c r="F821" s="70" t="n"/>
      <c r="G821" s="120" t="n"/>
      <c r="H821" s="121" t="n"/>
      <c r="I821" s="122" t="n"/>
      <c r="J821" s="70" t="n"/>
      <c r="K821" s="70" t="n"/>
      <c r="L821" s="70" t="n"/>
      <c r="M821" s="70" t="n"/>
      <c r="N821" s="70" t="n"/>
      <c r="O821" s="70" t="n"/>
      <c r="P821" s="123" t="n"/>
      <c r="Q821" s="122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</row>
    <row r="822" ht="15.75" customHeight="1" s="339">
      <c r="A822" s="70" t="n"/>
      <c r="B822" s="70" t="n"/>
      <c r="C822" s="70" t="n"/>
      <c r="D822" s="70" t="n"/>
      <c r="E822" s="70" t="n"/>
      <c r="F822" s="70" t="n"/>
      <c r="G822" s="120" t="n"/>
      <c r="H822" s="121" t="n"/>
      <c r="I822" s="122" t="n"/>
      <c r="J822" s="70" t="n"/>
      <c r="K822" s="70" t="n"/>
      <c r="L822" s="70" t="n"/>
      <c r="M822" s="70" t="n"/>
      <c r="N822" s="70" t="n"/>
      <c r="O822" s="70" t="n"/>
      <c r="P822" s="123" t="n"/>
      <c r="Q822" s="122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</row>
    <row r="823" ht="15.75" customHeight="1" s="339">
      <c r="A823" s="70" t="n"/>
      <c r="B823" s="70" t="n"/>
      <c r="C823" s="70" t="n"/>
      <c r="D823" s="70" t="n"/>
      <c r="E823" s="70" t="n"/>
      <c r="F823" s="70" t="n"/>
      <c r="G823" s="120" t="n"/>
      <c r="H823" s="121" t="n"/>
      <c r="I823" s="122" t="n"/>
      <c r="J823" s="70" t="n"/>
      <c r="K823" s="70" t="n"/>
      <c r="L823" s="70" t="n"/>
      <c r="M823" s="70" t="n"/>
      <c r="N823" s="70" t="n"/>
      <c r="O823" s="70" t="n"/>
      <c r="P823" s="123" t="n"/>
      <c r="Q823" s="122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</row>
    <row r="824" ht="15.75" customHeight="1" s="339">
      <c r="A824" s="70" t="n"/>
      <c r="B824" s="70" t="n"/>
      <c r="C824" s="70" t="n"/>
      <c r="D824" s="70" t="n"/>
      <c r="E824" s="70" t="n"/>
      <c r="F824" s="70" t="n"/>
      <c r="G824" s="120" t="n"/>
      <c r="H824" s="121" t="n"/>
      <c r="I824" s="122" t="n"/>
      <c r="J824" s="70" t="n"/>
      <c r="K824" s="70" t="n"/>
      <c r="L824" s="70" t="n"/>
      <c r="M824" s="70" t="n"/>
      <c r="N824" s="70" t="n"/>
      <c r="O824" s="70" t="n"/>
      <c r="P824" s="123" t="n"/>
      <c r="Q824" s="122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</row>
    <row r="825" ht="15.75" customHeight="1" s="339">
      <c r="A825" s="70" t="n"/>
      <c r="B825" s="70" t="n"/>
      <c r="C825" s="70" t="n"/>
      <c r="D825" s="70" t="n"/>
      <c r="E825" s="70" t="n"/>
      <c r="F825" s="70" t="n"/>
      <c r="G825" s="120" t="n"/>
      <c r="H825" s="121" t="n"/>
      <c r="I825" s="122" t="n"/>
      <c r="J825" s="70" t="n"/>
      <c r="K825" s="70" t="n"/>
      <c r="L825" s="70" t="n"/>
      <c r="M825" s="70" t="n"/>
      <c r="N825" s="70" t="n"/>
      <c r="O825" s="70" t="n"/>
      <c r="P825" s="123" t="n"/>
      <c r="Q825" s="122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</row>
    <row r="826" ht="15.75" customHeight="1" s="339">
      <c r="A826" s="70" t="n"/>
      <c r="B826" s="70" t="n"/>
      <c r="C826" s="70" t="n"/>
      <c r="D826" s="70" t="n"/>
      <c r="E826" s="70" t="n"/>
      <c r="F826" s="70" t="n"/>
      <c r="G826" s="120" t="n"/>
      <c r="H826" s="121" t="n"/>
      <c r="I826" s="122" t="n"/>
      <c r="J826" s="70" t="n"/>
      <c r="K826" s="70" t="n"/>
      <c r="L826" s="70" t="n"/>
      <c r="M826" s="70" t="n"/>
      <c r="N826" s="70" t="n"/>
      <c r="O826" s="70" t="n"/>
      <c r="P826" s="123" t="n"/>
      <c r="Q826" s="122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</row>
    <row r="827" ht="15.75" customHeight="1" s="339">
      <c r="A827" s="70" t="n"/>
      <c r="B827" s="70" t="n"/>
      <c r="C827" s="70" t="n"/>
      <c r="D827" s="70" t="n"/>
      <c r="E827" s="70" t="n"/>
      <c r="F827" s="70" t="n"/>
      <c r="G827" s="120" t="n"/>
      <c r="H827" s="121" t="n"/>
      <c r="I827" s="122" t="n"/>
      <c r="J827" s="70" t="n"/>
      <c r="K827" s="70" t="n"/>
      <c r="L827" s="70" t="n"/>
      <c r="M827" s="70" t="n"/>
      <c r="N827" s="70" t="n"/>
      <c r="O827" s="70" t="n"/>
      <c r="P827" s="123" t="n"/>
      <c r="Q827" s="122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</row>
    <row r="828" ht="15.75" customHeight="1" s="339">
      <c r="A828" s="70" t="n"/>
      <c r="B828" s="70" t="n"/>
      <c r="C828" s="70" t="n"/>
      <c r="D828" s="70" t="n"/>
      <c r="E828" s="70" t="n"/>
      <c r="F828" s="70" t="n"/>
      <c r="G828" s="120" t="n"/>
      <c r="H828" s="121" t="n"/>
      <c r="I828" s="122" t="n"/>
      <c r="J828" s="70" t="n"/>
      <c r="K828" s="70" t="n"/>
      <c r="L828" s="70" t="n"/>
      <c r="M828" s="70" t="n"/>
      <c r="N828" s="70" t="n"/>
      <c r="O828" s="70" t="n"/>
      <c r="P828" s="123" t="n"/>
      <c r="Q828" s="122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</row>
    <row r="829" ht="15.75" customHeight="1" s="339">
      <c r="A829" s="70" t="n"/>
      <c r="B829" s="70" t="n"/>
      <c r="C829" s="70" t="n"/>
      <c r="D829" s="70" t="n"/>
      <c r="E829" s="70" t="n"/>
      <c r="F829" s="70" t="n"/>
      <c r="G829" s="120" t="n"/>
      <c r="H829" s="121" t="n"/>
      <c r="I829" s="122" t="n"/>
      <c r="J829" s="70" t="n"/>
      <c r="K829" s="70" t="n"/>
      <c r="L829" s="70" t="n"/>
      <c r="M829" s="70" t="n"/>
      <c r="N829" s="70" t="n"/>
      <c r="O829" s="70" t="n"/>
      <c r="P829" s="123" t="n"/>
      <c r="Q829" s="122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</row>
    <row r="830" ht="15.75" customHeight="1" s="339">
      <c r="A830" s="70" t="n"/>
      <c r="B830" s="70" t="n"/>
      <c r="C830" s="70" t="n"/>
      <c r="D830" s="70" t="n"/>
      <c r="E830" s="70" t="n"/>
      <c r="F830" s="70" t="n"/>
      <c r="G830" s="120" t="n"/>
      <c r="H830" s="121" t="n"/>
      <c r="I830" s="122" t="n"/>
      <c r="J830" s="70" t="n"/>
      <c r="K830" s="70" t="n"/>
      <c r="L830" s="70" t="n"/>
      <c r="M830" s="70" t="n"/>
      <c r="N830" s="70" t="n"/>
      <c r="O830" s="70" t="n"/>
      <c r="P830" s="123" t="n"/>
      <c r="Q830" s="122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</row>
    <row r="831" ht="15.75" customHeight="1" s="339">
      <c r="A831" s="70" t="n"/>
      <c r="B831" s="70" t="n"/>
      <c r="C831" s="70" t="n"/>
      <c r="D831" s="70" t="n"/>
      <c r="E831" s="70" t="n"/>
      <c r="F831" s="70" t="n"/>
      <c r="G831" s="120" t="n"/>
      <c r="H831" s="121" t="n"/>
      <c r="I831" s="122" t="n"/>
      <c r="J831" s="70" t="n"/>
      <c r="K831" s="70" t="n"/>
      <c r="L831" s="70" t="n"/>
      <c r="M831" s="70" t="n"/>
      <c r="N831" s="70" t="n"/>
      <c r="O831" s="70" t="n"/>
      <c r="P831" s="123" t="n"/>
      <c r="Q831" s="122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</row>
    <row r="832" ht="15.75" customHeight="1" s="339">
      <c r="A832" s="70" t="n"/>
      <c r="B832" s="70" t="n"/>
      <c r="C832" s="70" t="n"/>
      <c r="D832" s="70" t="n"/>
      <c r="E832" s="70" t="n"/>
      <c r="F832" s="70" t="n"/>
      <c r="G832" s="120" t="n"/>
      <c r="H832" s="121" t="n"/>
      <c r="I832" s="122" t="n"/>
      <c r="J832" s="70" t="n"/>
      <c r="K832" s="70" t="n"/>
      <c r="L832" s="70" t="n"/>
      <c r="M832" s="70" t="n"/>
      <c r="N832" s="70" t="n"/>
      <c r="O832" s="70" t="n"/>
      <c r="P832" s="123" t="n"/>
      <c r="Q832" s="122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</row>
    <row r="833" ht="15.75" customHeight="1" s="339">
      <c r="A833" s="70" t="n"/>
      <c r="B833" s="70" t="n"/>
      <c r="C833" s="70" t="n"/>
      <c r="D833" s="70" t="n"/>
      <c r="E833" s="70" t="n"/>
      <c r="F833" s="70" t="n"/>
      <c r="G833" s="120" t="n"/>
      <c r="H833" s="121" t="n"/>
      <c r="I833" s="122" t="n"/>
      <c r="J833" s="70" t="n"/>
      <c r="K833" s="70" t="n"/>
      <c r="L833" s="70" t="n"/>
      <c r="M833" s="70" t="n"/>
      <c r="N833" s="70" t="n"/>
      <c r="O833" s="70" t="n"/>
      <c r="P833" s="123" t="n"/>
      <c r="Q833" s="122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</row>
    <row r="834" ht="15.75" customHeight="1" s="339">
      <c r="A834" s="70" t="n"/>
      <c r="B834" s="70" t="n"/>
      <c r="C834" s="70" t="n"/>
      <c r="D834" s="70" t="n"/>
      <c r="E834" s="70" t="n"/>
      <c r="F834" s="70" t="n"/>
      <c r="G834" s="120" t="n"/>
      <c r="H834" s="121" t="n"/>
      <c r="I834" s="122" t="n"/>
      <c r="J834" s="70" t="n"/>
      <c r="K834" s="70" t="n"/>
      <c r="L834" s="70" t="n"/>
      <c r="M834" s="70" t="n"/>
      <c r="N834" s="70" t="n"/>
      <c r="O834" s="70" t="n"/>
      <c r="P834" s="123" t="n"/>
      <c r="Q834" s="122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</row>
    <row r="835" ht="15.75" customHeight="1" s="339">
      <c r="A835" s="70" t="n"/>
      <c r="B835" s="70" t="n"/>
      <c r="C835" s="70" t="n"/>
      <c r="D835" s="70" t="n"/>
      <c r="E835" s="70" t="n"/>
      <c r="F835" s="70" t="n"/>
      <c r="G835" s="120" t="n"/>
      <c r="H835" s="121" t="n"/>
      <c r="I835" s="122" t="n"/>
      <c r="J835" s="70" t="n"/>
      <c r="K835" s="70" t="n"/>
      <c r="L835" s="70" t="n"/>
      <c r="M835" s="70" t="n"/>
      <c r="N835" s="70" t="n"/>
      <c r="O835" s="70" t="n"/>
      <c r="P835" s="123" t="n"/>
      <c r="Q835" s="122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</row>
    <row r="836" ht="15.75" customHeight="1" s="339">
      <c r="A836" s="70" t="n"/>
      <c r="B836" s="70" t="n"/>
      <c r="C836" s="70" t="n"/>
      <c r="D836" s="70" t="n"/>
      <c r="E836" s="70" t="n"/>
      <c r="F836" s="70" t="n"/>
      <c r="G836" s="120" t="n"/>
      <c r="H836" s="121" t="n"/>
      <c r="I836" s="122" t="n"/>
      <c r="J836" s="70" t="n"/>
      <c r="K836" s="70" t="n"/>
      <c r="L836" s="70" t="n"/>
      <c r="M836" s="70" t="n"/>
      <c r="N836" s="70" t="n"/>
      <c r="O836" s="70" t="n"/>
      <c r="P836" s="123" t="n"/>
      <c r="Q836" s="122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</row>
    <row r="837" ht="15.75" customHeight="1" s="339">
      <c r="A837" s="70" t="n"/>
      <c r="B837" s="70" t="n"/>
      <c r="C837" s="70" t="n"/>
      <c r="D837" s="70" t="n"/>
      <c r="E837" s="70" t="n"/>
      <c r="F837" s="70" t="n"/>
      <c r="G837" s="120" t="n"/>
      <c r="H837" s="121" t="n"/>
      <c r="I837" s="122" t="n"/>
      <c r="J837" s="70" t="n"/>
      <c r="K837" s="70" t="n"/>
      <c r="L837" s="70" t="n"/>
      <c r="M837" s="70" t="n"/>
      <c r="N837" s="70" t="n"/>
      <c r="O837" s="70" t="n"/>
      <c r="P837" s="123" t="n"/>
      <c r="Q837" s="122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</row>
    <row r="838" ht="15.75" customHeight="1" s="339">
      <c r="A838" s="70" t="n"/>
      <c r="B838" s="70" t="n"/>
      <c r="C838" s="70" t="n"/>
      <c r="D838" s="70" t="n"/>
      <c r="E838" s="70" t="n"/>
      <c r="F838" s="70" t="n"/>
      <c r="G838" s="120" t="n"/>
      <c r="H838" s="121" t="n"/>
      <c r="I838" s="122" t="n"/>
      <c r="J838" s="70" t="n"/>
      <c r="K838" s="70" t="n"/>
      <c r="L838" s="70" t="n"/>
      <c r="M838" s="70" t="n"/>
      <c r="N838" s="70" t="n"/>
      <c r="O838" s="70" t="n"/>
      <c r="P838" s="123" t="n"/>
      <c r="Q838" s="122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</row>
    <row r="839" ht="15.75" customHeight="1" s="339">
      <c r="A839" s="70" t="n"/>
      <c r="B839" s="70" t="n"/>
      <c r="C839" s="70" t="n"/>
      <c r="D839" s="70" t="n"/>
      <c r="E839" s="70" t="n"/>
      <c r="F839" s="70" t="n"/>
      <c r="G839" s="120" t="n"/>
      <c r="H839" s="121" t="n"/>
      <c r="I839" s="122" t="n"/>
      <c r="J839" s="70" t="n"/>
      <c r="K839" s="70" t="n"/>
      <c r="L839" s="70" t="n"/>
      <c r="M839" s="70" t="n"/>
      <c r="N839" s="70" t="n"/>
      <c r="O839" s="70" t="n"/>
      <c r="P839" s="123" t="n"/>
      <c r="Q839" s="122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</row>
    <row r="840" ht="15.75" customHeight="1" s="339">
      <c r="A840" s="70" t="n"/>
      <c r="B840" s="70" t="n"/>
      <c r="C840" s="70" t="n"/>
      <c r="D840" s="70" t="n"/>
      <c r="E840" s="70" t="n"/>
      <c r="F840" s="70" t="n"/>
      <c r="G840" s="120" t="n"/>
      <c r="H840" s="121" t="n"/>
      <c r="I840" s="122" t="n"/>
      <c r="J840" s="70" t="n"/>
      <c r="K840" s="70" t="n"/>
      <c r="L840" s="70" t="n"/>
      <c r="M840" s="70" t="n"/>
      <c r="N840" s="70" t="n"/>
      <c r="O840" s="70" t="n"/>
      <c r="P840" s="123" t="n"/>
      <c r="Q840" s="122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</row>
    <row r="841" ht="15.75" customHeight="1" s="339">
      <c r="A841" s="70" t="n"/>
      <c r="B841" s="70" t="n"/>
      <c r="C841" s="70" t="n"/>
      <c r="D841" s="70" t="n"/>
      <c r="E841" s="70" t="n"/>
      <c r="F841" s="70" t="n"/>
      <c r="G841" s="120" t="n"/>
      <c r="H841" s="121" t="n"/>
      <c r="I841" s="122" t="n"/>
      <c r="J841" s="70" t="n"/>
      <c r="K841" s="70" t="n"/>
      <c r="L841" s="70" t="n"/>
      <c r="M841" s="70" t="n"/>
      <c r="N841" s="70" t="n"/>
      <c r="O841" s="70" t="n"/>
      <c r="P841" s="123" t="n"/>
      <c r="Q841" s="122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</row>
    <row r="842" ht="15.75" customHeight="1" s="339">
      <c r="A842" s="70" t="n"/>
      <c r="B842" s="70" t="n"/>
      <c r="C842" s="70" t="n"/>
      <c r="D842" s="70" t="n"/>
      <c r="E842" s="70" t="n"/>
      <c r="F842" s="70" t="n"/>
      <c r="G842" s="120" t="n"/>
      <c r="H842" s="121" t="n"/>
      <c r="I842" s="122" t="n"/>
      <c r="J842" s="70" t="n"/>
      <c r="K842" s="70" t="n"/>
      <c r="L842" s="70" t="n"/>
      <c r="M842" s="70" t="n"/>
      <c r="N842" s="70" t="n"/>
      <c r="O842" s="70" t="n"/>
      <c r="P842" s="123" t="n"/>
      <c r="Q842" s="122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</row>
    <row r="843" ht="15.75" customHeight="1" s="339">
      <c r="A843" s="70" t="n"/>
      <c r="B843" s="70" t="n"/>
      <c r="C843" s="70" t="n"/>
      <c r="D843" s="70" t="n"/>
      <c r="E843" s="70" t="n"/>
      <c r="F843" s="70" t="n"/>
      <c r="G843" s="120" t="n"/>
      <c r="H843" s="121" t="n"/>
      <c r="I843" s="122" t="n"/>
      <c r="J843" s="70" t="n"/>
      <c r="K843" s="70" t="n"/>
      <c r="L843" s="70" t="n"/>
      <c r="M843" s="70" t="n"/>
      <c r="N843" s="70" t="n"/>
      <c r="O843" s="70" t="n"/>
      <c r="P843" s="123" t="n"/>
      <c r="Q843" s="122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</row>
    <row r="844" ht="15.75" customHeight="1" s="339">
      <c r="A844" s="70" t="n"/>
      <c r="B844" s="70" t="n"/>
      <c r="C844" s="70" t="n"/>
      <c r="D844" s="70" t="n"/>
      <c r="E844" s="70" t="n"/>
      <c r="F844" s="70" t="n"/>
      <c r="G844" s="120" t="n"/>
      <c r="H844" s="121" t="n"/>
      <c r="I844" s="122" t="n"/>
      <c r="J844" s="70" t="n"/>
      <c r="K844" s="70" t="n"/>
      <c r="L844" s="70" t="n"/>
      <c r="M844" s="70" t="n"/>
      <c r="N844" s="70" t="n"/>
      <c r="O844" s="70" t="n"/>
      <c r="P844" s="123" t="n"/>
      <c r="Q844" s="122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</row>
    <row r="845" ht="15.75" customHeight="1" s="339">
      <c r="A845" s="70" t="n"/>
      <c r="B845" s="70" t="n"/>
      <c r="C845" s="70" t="n"/>
      <c r="D845" s="70" t="n"/>
      <c r="E845" s="70" t="n"/>
      <c r="F845" s="70" t="n"/>
      <c r="G845" s="120" t="n"/>
      <c r="H845" s="121" t="n"/>
      <c r="I845" s="122" t="n"/>
      <c r="J845" s="70" t="n"/>
      <c r="K845" s="70" t="n"/>
      <c r="L845" s="70" t="n"/>
      <c r="M845" s="70" t="n"/>
      <c r="N845" s="70" t="n"/>
      <c r="O845" s="70" t="n"/>
      <c r="P845" s="123" t="n"/>
      <c r="Q845" s="122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</row>
    <row r="846" ht="15.75" customHeight="1" s="339">
      <c r="A846" s="70" t="n"/>
      <c r="B846" s="70" t="n"/>
      <c r="C846" s="70" t="n"/>
      <c r="D846" s="70" t="n"/>
      <c r="E846" s="70" t="n"/>
      <c r="F846" s="70" t="n"/>
      <c r="G846" s="120" t="n"/>
      <c r="H846" s="121" t="n"/>
      <c r="I846" s="122" t="n"/>
      <c r="J846" s="70" t="n"/>
      <c r="K846" s="70" t="n"/>
      <c r="L846" s="70" t="n"/>
      <c r="M846" s="70" t="n"/>
      <c r="N846" s="70" t="n"/>
      <c r="O846" s="70" t="n"/>
      <c r="P846" s="123" t="n"/>
      <c r="Q846" s="122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</row>
    <row r="847" ht="15.75" customHeight="1" s="339">
      <c r="A847" s="70" t="n"/>
      <c r="B847" s="70" t="n"/>
      <c r="C847" s="70" t="n"/>
      <c r="D847" s="70" t="n"/>
      <c r="E847" s="70" t="n"/>
      <c r="F847" s="70" t="n"/>
      <c r="G847" s="120" t="n"/>
      <c r="H847" s="121" t="n"/>
      <c r="I847" s="122" t="n"/>
      <c r="J847" s="70" t="n"/>
      <c r="K847" s="70" t="n"/>
      <c r="L847" s="70" t="n"/>
      <c r="M847" s="70" t="n"/>
      <c r="N847" s="70" t="n"/>
      <c r="O847" s="70" t="n"/>
      <c r="P847" s="123" t="n"/>
      <c r="Q847" s="122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</row>
    <row r="848" ht="15.75" customHeight="1" s="339">
      <c r="A848" s="70" t="n"/>
      <c r="B848" s="70" t="n"/>
      <c r="C848" s="70" t="n"/>
      <c r="D848" s="70" t="n"/>
      <c r="E848" s="70" t="n"/>
      <c r="F848" s="70" t="n"/>
      <c r="G848" s="120" t="n"/>
      <c r="H848" s="121" t="n"/>
      <c r="I848" s="122" t="n"/>
      <c r="J848" s="70" t="n"/>
      <c r="K848" s="70" t="n"/>
      <c r="L848" s="70" t="n"/>
      <c r="M848" s="70" t="n"/>
      <c r="N848" s="70" t="n"/>
      <c r="O848" s="70" t="n"/>
      <c r="P848" s="123" t="n"/>
      <c r="Q848" s="122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</row>
    <row r="849" ht="15.75" customHeight="1" s="339">
      <c r="A849" s="70" t="n"/>
      <c r="B849" s="70" t="n"/>
      <c r="C849" s="70" t="n"/>
      <c r="D849" s="70" t="n"/>
      <c r="E849" s="70" t="n"/>
      <c r="F849" s="70" t="n"/>
      <c r="G849" s="120" t="n"/>
      <c r="H849" s="121" t="n"/>
      <c r="I849" s="122" t="n"/>
      <c r="J849" s="70" t="n"/>
      <c r="K849" s="70" t="n"/>
      <c r="L849" s="70" t="n"/>
      <c r="M849" s="70" t="n"/>
      <c r="N849" s="70" t="n"/>
      <c r="O849" s="70" t="n"/>
      <c r="P849" s="123" t="n"/>
      <c r="Q849" s="122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</row>
    <row r="850" ht="15.75" customHeight="1" s="339">
      <c r="A850" s="70" t="n"/>
      <c r="B850" s="70" t="n"/>
      <c r="C850" s="70" t="n"/>
      <c r="D850" s="70" t="n"/>
      <c r="E850" s="70" t="n"/>
      <c r="F850" s="70" t="n"/>
      <c r="G850" s="120" t="n"/>
      <c r="H850" s="121" t="n"/>
      <c r="I850" s="122" t="n"/>
      <c r="J850" s="70" t="n"/>
      <c r="K850" s="70" t="n"/>
      <c r="L850" s="70" t="n"/>
      <c r="M850" s="70" t="n"/>
      <c r="N850" s="70" t="n"/>
      <c r="O850" s="70" t="n"/>
      <c r="P850" s="123" t="n"/>
      <c r="Q850" s="122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</row>
    <row r="851" ht="15.75" customHeight="1" s="339">
      <c r="A851" s="70" t="n"/>
      <c r="B851" s="70" t="n"/>
      <c r="C851" s="70" t="n"/>
      <c r="D851" s="70" t="n"/>
      <c r="E851" s="70" t="n"/>
      <c r="F851" s="70" t="n"/>
      <c r="G851" s="120" t="n"/>
      <c r="H851" s="121" t="n"/>
      <c r="I851" s="122" t="n"/>
      <c r="J851" s="70" t="n"/>
      <c r="K851" s="70" t="n"/>
      <c r="L851" s="70" t="n"/>
      <c r="M851" s="70" t="n"/>
      <c r="N851" s="70" t="n"/>
      <c r="O851" s="70" t="n"/>
      <c r="P851" s="123" t="n"/>
      <c r="Q851" s="122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</row>
    <row r="852" ht="15.75" customHeight="1" s="339">
      <c r="A852" s="70" t="n"/>
      <c r="B852" s="70" t="n"/>
      <c r="C852" s="70" t="n"/>
      <c r="D852" s="70" t="n"/>
      <c r="E852" s="70" t="n"/>
      <c r="F852" s="70" t="n"/>
      <c r="G852" s="120" t="n"/>
      <c r="H852" s="121" t="n"/>
      <c r="I852" s="122" t="n"/>
      <c r="J852" s="70" t="n"/>
      <c r="K852" s="70" t="n"/>
      <c r="L852" s="70" t="n"/>
      <c r="M852" s="70" t="n"/>
      <c r="N852" s="70" t="n"/>
      <c r="O852" s="70" t="n"/>
      <c r="P852" s="123" t="n"/>
      <c r="Q852" s="122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</row>
    <row r="853" ht="15.75" customHeight="1" s="339">
      <c r="A853" s="70" t="n"/>
      <c r="B853" s="70" t="n"/>
      <c r="C853" s="70" t="n"/>
      <c r="D853" s="70" t="n"/>
      <c r="E853" s="70" t="n"/>
      <c r="F853" s="70" t="n"/>
      <c r="G853" s="120" t="n"/>
      <c r="H853" s="121" t="n"/>
      <c r="I853" s="122" t="n"/>
      <c r="J853" s="70" t="n"/>
      <c r="K853" s="70" t="n"/>
      <c r="L853" s="70" t="n"/>
      <c r="M853" s="70" t="n"/>
      <c r="N853" s="70" t="n"/>
      <c r="O853" s="70" t="n"/>
      <c r="P853" s="123" t="n"/>
      <c r="Q853" s="122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</row>
    <row r="854" ht="15.75" customHeight="1" s="339">
      <c r="A854" s="70" t="n"/>
      <c r="B854" s="70" t="n"/>
      <c r="C854" s="70" t="n"/>
      <c r="D854" s="70" t="n"/>
      <c r="E854" s="70" t="n"/>
      <c r="F854" s="70" t="n"/>
      <c r="G854" s="120" t="n"/>
      <c r="H854" s="121" t="n"/>
      <c r="I854" s="122" t="n"/>
      <c r="J854" s="70" t="n"/>
      <c r="K854" s="70" t="n"/>
      <c r="L854" s="70" t="n"/>
      <c r="M854" s="70" t="n"/>
      <c r="N854" s="70" t="n"/>
      <c r="O854" s="70" t="n"/>
      <c r="P854" s="123" t="n"/>
      <c r="Q854" s="122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</row>
    <row r="855" ht="15.75" customHeight="1" s="339">
      <c r="A855" s="70" t="n"/>
      <c r="B855" s="70" t="n"/>
      <c r="C855" s="70" t="n"/>
      <c r="D855" s="70" t="n"/>
      <c r="E855" s="70" t="n"/>
      <c r="F855" s="70" t="n"/>
      <c r="G855" s="120" t="n"/>
      <c r="H855" s="121" t="n"/>
      <c r="I855" s="122" t="n"/>
      <c r="J855" s="70" t="n"/>
      <c r="K855" s="70" t="n"/>
      <c r="L855" s="70" t="n"/>
      <c r="M855" s="70" t="n"/>
      <c r="N855" s="70" t="n"/>
      <c r="O855" s="70" t="n"/>
      <c r="P855" s="123" t="n"/>
      <c r="Q855" s="122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</row>
    <row r="856" ht="15.75" customHeight="1" s="339">
      <c r="A856" s="70" t="n"/>
      <c r="B856" s="70" t="n"/>
      <c r="C856" s="70" t="n"/>
      <c r="D856" s="70" t="n"/>
      <c r="E856" s="70" t="n"/>
      <c r="F856" s="70" t="n"/>
      <c r="G856" s="120" t="n"/>
      <c r="H856" s="121" t="n"/>
      <c r="I856" s="122" t="n"/>
      <c r="J856" s="70" t="n"/>
      <c r="K856" s="70" t="n"/>
      <c r="L856" s="70" t="n"/>
      <c r="M856" s="70" t="n"/>
      <c r="N856" s="70" t="n"/>
      <c r="O856" s="70" t="n"/>
      <c r="P856" s="123" t="n"/>
      <c r="Q856" s="122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</row>
    <row r="857" ht="15.75" customHeight="1" s="339">
      <c r="A857" s="70" t="n"/>
      <c r="B857" s="70" t="n"/>
      <c r="C857" s="70" t="n"/>
      <c r="D857" s="70" t="n"/>
      <c r="E857" s="70" t="n"/>
      <c r="F857" s="70" t="n"/>
      <c r="G857" s="120" t="n"/>
      <c r="H857" s="121" t="n"/>
      <c r="I857" s="122" t="n"/>
      <c r="J857" s="70" t="n"/>
      <c r="K857" s="70" t="n"/>
      <c r="L857" s="70" t="n"/>
      <c r="M857" s="70" t="n"/>
      <c r="N857" s="70" t="n"/>
      <c r="O857" s="70" t="n"/>
      <c r="P857" s="123" t="n"/>
      <c r="Q857" s="122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</row>
    <row r="858" ht="15.75" customHeight="1" s="339">
      <c r="A858" s="70" t="n"/>
      <c r="B858" s="70" t="n"/>
      <c r="C858" s="70" t="n"/>
      <c r="D858" s="70" t="n"/>
      <c r="E858" s="70" t="n"/>
      <c r="F858" s="70" t="n"/>
      <c r="G858" s="120" t="n"/>
      <c r="H858" s="121" t="n"/>
      <c r="I858" s="122" t="n"/>
      <c r="J858" s="70" t="n"/>
      <c r="K858" s="70" t="n"/>
      <c r="L858" s="70" t="n"/>
      <c r="M858" s="70" t="n"/>
      <c r="N858" s="70" t="n"/>
      <c r="O858" s="70" t="n"/>
      <c r="P858" s="123" t="n"/>
      <c r="Q858" s="122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</row>
    <row r="859" ht="15.75" customHeight="1" s="339">
      <c r="A859" s="70" t="n"/>
      <c r="B859" s="70" t="n"/>
      <c r="C859" s="70" t="n"/>
      <c r="D859" s="70" t="n"/>
      <c r="E859" s="70" t="n"/>
      <c r="F859" s="70" t="n"/>
      <c r="G859" s="120" t="n"/>
      <c r="H859" s="121" t="n"/>
      <c r="I859" s="122" t="n"/>
      <c r="J859" s="70" t="n"/>
      <c r="K859" s="70" t="n"/>
      <c r="L859" s="70" t="n"/>
      <c r="M859" s="70" t="n"/>
      <c r="N859" s="70" t="n"/>
      <c r="O859" s="70" t="n"/>
      <c r="P859" s="123" t="n"/>
      <c r="Q859" s="122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</row>
    <row r="860" ht="15.75" customHeight="1" s="339">
      <c r="A860" s="70" t="n"/>
      <c r="B860" s="70" t="n"/>
      <c r="C860" s="70" t="n"/>
      <c r="D860" s="70" t="n"/>
      <c r="E860" s="70" t="n"/>
      <c r="F860" s="70" t="n"/>
      <c r="G860" s="120" t="n"/>
      <c r="H860" s="121" t="n"/>
      <c r="I860" s="122" t="n"/>
      <c r="J860" s="70" t="n"/>
      <c r="K860" s="70" t="n"/>
      <c r="L860" s="70" t="n"/>
      <c r="M860" s="70" t="n"/>
      <c r="N860" s="70" t="n"/>
      <c r="O860" s="70" t="n"/>
      <c r="P860" s="123" t="n"/>
      <c r="Q860" s="122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</row>
    <row r="861" ht="15.75" customHeight="1" s="339">
      <c r="A861" s="70" t="n"/>
      <c r="B861" s="70" t="n"/>
      <c r="C861" s="70" t="n"/>
      <c r="D861" s="70" t="n"/>
      <c r="E861" s="70" t="n"/>
      <c r="F861" s="70" t="n"/>
      <c r="G861" s="120" t="n"/>
      <c r="H861" s="121" t="n"/>
      <c r="I861" s="122" t="n"/>
      <c r="J861" s="70" t="n"/>
      <c r="K861" s="70" t="n"/>
      <c r="L861" s="70" t="n"/>
      <c r="M861" s="70" t="n"/>
      <c r="N861" s="70" t="n"/>
      <c r="O861" s="70" t="n"/>
      <c r="P861" s="123" t="n"/>
      <c r="Q861" s="122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</row>
    <row r="862" ht="15.75" customHeight="1" s="339">
      <c r="A862" s="70" t="n"/>
      <c r="B862" s="70" t="n"/>
      <c r="C862" s="70" t="n"/>
      <c r="D862" s="70" t="n"/>
      <c r="E862" s="70" t="n"/>
      <c r="F862" s="70" t="n"/>
      <c r="G862" s="120" t="n"/>
      <c r="H862" s="121" t="n"/>
      <c r="I862" s="122" t="n"/>
      <c r="J862" s="70" t="n"/>
      <c r="K862" s="70" t="n"/>
      <c r="L862" s="70" t="n"/>
      <c r="M862" s="70" t="n"/>
      <c r="N862" s="70" t="n"/>
      <c r="O862" s="70" t="n"/>
      <c r="P862" s="123" t="n"/>
      <c r="Q862" s="122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</row>
    <row r="863" ht="15.75" customHeight="1" s="339">
      <c r="A863" s="70" t="n"/>
      <c r="B863" s="70" t="n"/>
      <c r="C863" s="70" t="n"/>
      <c r="D863" s="70" t="n"/>
      <c r="E863" s="70" t="n"/>
      <c r="F863" s="70" t="n"/>
      <c r="G863" s="120" t="n"/>
      <c r="H863" s="121" t="n"/>
      <c r="I863" s="122" t="n"/>
      <c r="J863" s="70" t="n"/>
      <c r="K863" s="70" t="n"/>
      <c r="L863" s="70" t="n"/>
      <c r="M863" s="70" t="n"/>
      <c r="N863" s="70" t="n"/>
      <c r="O863" s="70" t="n"/>
      <c r="P863" s="123" t="n"/>
      <c r="Q863" s="122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</row>
    <row r="864" ht="15.75" customHeight="1" s="339">
      <c r="A864" s="70" t="n"/>
      <c r="B864" s="70" t="n"/>
      <c r="C864" s="70" t="n"/>
      <c r="D864" s="70" t="n"/>
      <c r="E864" s="70" t="n"/>
      <c r="F864" s="70" t="n"/>
      <c r="G864" s="120" t="n"/>
      <c r="H864" s="121" t="n"/>
      <c r="I864" s="122" t="n"/>
      <c r="J864" s="70" t="n"/>
      <c r="K864" s="70" t="n"/>
      <c r="L864" s="70" t="n"/>
      <c r="M864" s="70" t="n"/>
      <c r="N864" s="70" t="n"/>
      <c r="O864" s="70" t="n"/>
      <c r="P864" s="123" t="n"/>
      <c r="Q864" s="122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</row>
    <row r="865" ht="15.75" customHeight="1" s="339">
      <c r="A865" s="70" t="n"/>
      <c r="B865" s="70" t="n"/>
      <c r="C865" s="70" t="n"/>
      <c r="D865" s="70" t="n"/>
      <c r="E865" s="70" t="n"/>
      <c r="F865" s="70" t="n"/>
      <c r="G865" s="120" t="n"/>
      <c r="H865" s="121" t="n"/>
      <c r="I865" s="122" t="n"/>
      <c r="J865" s="70" t="n"/>
      <c r="K865" s="70" t="n"/>
      <c r="L865" s="70" t="n"/>
      <c r="M865" s="70" t="n"/>
      <c r="N865" s="70" t="n"/>
      <c r="O865" s="70" t="n"/>
      <c r="P865" s="123" t="n"/>
      <c r="Q865" s="122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</row>
    <row r="866" ht="15.75" customHeight="1" s="339">
      <c r="A866" s="70" t="n"/>
      <c r="B866" s="70" t="n"/>
      <c r="C866" s="70" t="n"/>
      <c r="D866" s="70" t="n"/>
      <c r="E866" s="70" t="n"/>
      <c r="F866" s="70" t="n"/>
      <c r="G866" s="120" t="n"/>
      <c r="H866" s="121" t="n"/>
      <c r="I866" s="122" t="n"/>
      <c r="J866" s="70" t="n"/>
      <c r="K866" s="70" t="n"/>
      <c r="L866" s="70" t="n"/>
      <c r="M866" s="70" t="n"/>
      <c r="N866" s="70" t="n"/>
      <c r="O866" s="70" t="n"/>
      <c r="P866" s="123" t="n"/>
      <c r="Q866" s="122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</row>
    <row r="867" ht="15.75" customHeight="1" s="339">
      <c r="A867" s="70" t="n"/>
      <c r="B867" s="70" t="n"/>
      <c r="C867" s="70" t="n"/>
      <c r="D867" s="70" t="n"/>
      <c r="E867" s="70" t="n"/>
      <c r="F867" s="70" t="n"/>
      <c r="G867" s="120" t="n"/>
      <c r="H867" s="121" t="n"/>
      <c r="I867" s="122" t="n"/>
      <c r="J867" s="70" t="n"/>
      <c r="K867" s="70" t="n"/>
      <c r="L867" s="70" t="n"/>
      <c r="M867" s="70" t="n"/>
      <c r="N867" s="70" t="n"/>
      <c r="O867" s="70" t="n"/>
      <c r="P867" s="123" t="n"/>
      <c r="Q867" s="122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</row>
    <row r="868" ht="15.75" customHeight="1" s="339">
      <c r="A868" s="70" t="n"/>
      <c r="B868" s="70" t="n"/>
      <c r="C868" s="70" t="n"/>
      <c r="D868" s="70" t="n"/>
      <c r="E868" s="70" t="n"/>
      <c r="F868" s="70" t="n"/>
      <c r="G868" s="120" t="n"/>
      <c r="H868" s="121" t="n"/>
      <c r="I868" s="122" t="n"/>
      <c r="J868" s="70" t="n"/>
      <c r="K868" s="70" t="n"/>
      <c r="L868" s="70" t="n"/>
      <c r="M868" s="70" t="n"/>
      <c r="N868" s="70" t="n"/>
      <c r="O868" s="70" t="n"/>
      <c r="P868" s="123" t="n"/>
      <c r="Q868" s="122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</row>
    <row r="869" ht="15.75" customHeight="1" s="339">
      <c r="A869" s="70" t="n"/>
      <c r="B869" s="70" t="n"/>
      <c r="C869" s="70" t="n"/>
      <c r="D869" s="70" t="n"/>
      <c r="E869" s="70" t="n"/>
      <c r="F869" s="70" t="n"/>
      <c r="G869" s="120" t="n"/>
      <c r="H869" s="121" t="n"/>
      <c r="I869" s="122" t="n"/>
      <c r="J869" s="70" t="n"/>
      <c r="K869" s="70" t="n"/>
      <c r="L869" s="70" t="n"/>
      <c r="M869" s="70" t="n"/>
      <c r="N869" s="70" t="n"/>
      <c r="O869" s="70" t="n"/>
      <c r="P869" s="123" t="n"/>
      <c r="Q869" s="122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</row>
    <row r="870" ht="15.75" customHeight="1" s="339">
      <c r="A870" s="70" t="n"/>
      <c r="B870" s="70" t="n"/>
      <c r="C870" s="70" t="n"/>
      <c r="D870" s="70" t="n"/>
      <c r="E870" s="70" t="n"/>
      <c r="F870" s="70" t="n"/>
      <c r="G870" s="120" t="n"/>
      <c r="H870" s="121" t="n"/>
      <c r="I870" s="122" t="n"/>
      <c r="J870" s="70" t="n"/>
      <c r="K870" s="70" t="n"/>
      <c r="L870" s="70" t="n"/>
      <c r="M870" s="70" t="n"/>
      <c r="N870" s="70" t="n"/>
      <c r="O870" s="70" t="n"/>
      <c r="P870" s="123" t="n"/>
      <c r="Q870" s="122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</row>
    <row r="871" ht="15.75" customHeight="1" s="339">
      <c r="A871" s="70" t="n"/>
      <c r="B871" s="70" t="n"/>
      <c r="C871" s="70" t="n"/>
      <c r="D871" s="70" t="n"/>
      <c r="E871" s="70" t="n"/>
      <c r="F871" s="70" t="n"/>
      <c r="G871" s="120" t="n"/>
      <c r="H871" s="121" t="n"/>
      <c r="I871" s="122" t="n"/>
      <c r="J871" s="70" t="n"/>
      <c r="K871" s="70" t="n"/>
      <c r="L871" s="70" t="n"/>
      <c r="M871" s="70" t="n"/>
      <c r="N871" s="70" t="n"/>
      <c r="O871" s="70" t="n"/>
      <c r="P871" s="123" t="n"/>
      <c r="Q871" s="122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</row>
    <row r="872" ht="15.75" customHeight="1" s="339">
      <c r="A872" s="70" t="n"/>
      <c r="B872" s="70" t="n"/>
      <c r="C872" s="70" t="n"/>
      <c r="D872" s="70" t="n"/>
      <c r="E872" s="70" t="n"/>
      <c r="F872" s="70" t="n"/>
      <c r="G872" s="120" t="n"/>
      <c r="H872" s="121" t="n"/>
      <c r="I872" s="122" t="n"/>
      <c r="J872" s="70" t="n"/>
      <c r="K872" s="70" t="n"/>
      <c r="L872" s="70" t="n"/>
      <c r="M872" s="70" t="n"/>
      <c r="N872" s="70" t="n"/>
      <c r="O872" s="70" t="n"/>
      <c r="P872" s="123" t="n"/>
      <c r="Q872" s="122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</row>
    <row r="873" ht="15.75" customHeight="1" s="339">
      <c r="A873" s="70" t="n"/>
      <c r="B873" s="70" t="n"/>
      <c r="C873" s="70" t="n"/>
      <c r="D873" s="70" t="n"/>
      <c r="E873" s="70" t="n"/>
      <c r="F873" s="70" t="n"/>
      <c r="G873" s="120" t="n"/>
      <c r="H873" s="121" t="n"/>
      <c r="I873" s="122" t="n"/>
      <c r="J873" s="70" t="n"/>
      <c r="K873" s="70" t="n"/>
      <c r="L873" s="70" t="n"/>
      <c r="M873" s="70" t="n"/>
      <c r="N873" s="70" t="n"/>
      <c r="O873" s="70" t="n"/>
      <c r="P873" s="123" t="n"/>
      <c r="Q873" s="122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</row>
    <row r="874" ht="15.75" customHeight="1" s="339">
      <c r="A874" s="70" t="n"/>
      <c r="B874" s="70" t="n"/>
      <c r="C874" s="70" t="n"/>
      <c r="D874" s="70" t="n"/>
      <c r="E874" s="70" t="n"/>
      <c r="F874" s="70" t="n"/>
      <c r="G874" s="120" t="n"/>
      <c r="H874" s="121" t="n"/>
      <c r="I874" s="122" t="n"/>
      <c r="J874" s="70" t="n"/>
      <c r="K874" s="70" t="n"/>
      <c r="L874" s="70" t="n"/>
      <c r="M874" s="70" t="n"/>
      <c r="N874" s="70" t="n"/>
      <c r="O874" s="70" t="n"/>
      <c r="P874" s="123" t="n"/>
      <c r="Q874" s="122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</row>
    <row r="875" ht="15.75" customHeight="1" s="339">
      <c r="A875" s="70" t="n"/>
      <c r="B875" s="70" t="n"/>
      <c r="C875" s="70" t="n"/>
      <c r="D875" s="70" t="n"/>
      <c r="E875" s="70" t="n"/>
      <c r="F875" s="70" t="n"/>
      <c r="G875" s="120" t="n"/>
      <c r="H875" s="121" t="n"/>
      <c r="I875" s="122" t="n"/>
      <c r="J875" s="70" t="n"/>
      <c r="K875" s="70" t="n"/>
      <c r="L875" s="70" t="n"/>
      <c r="M875" s="70" t="n"/>
      <c r="N875" s="70" t="n"/>
      <c r="O875" s="70" t="n"/>
      <c r="P875" s="123" t="n"/>
      <c r="Q875" s="122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</row>
    <row r="876" ht="15.75" customHeight="1" s="339">
      <c r="A876" s="70" t="n"/>
      <c r="B876" s="70" t="n"/>
      <c r="C876" s="70" t="n"/>
      <c r="D876" s="70" t="n"/>
      <c r="E876" s="70" t="n"/>
      <c r="F876" s="70" t="n"/>
      <c r="G876" s="120" t="n"/>
      <c r="H876" s="121" t="n"/>
      <c r="I876" s="122" t="n"/>
      <c r="J876" s="70" t="n"/>
      <c r="K876" s="70" t="n"/>
      <c r="L876" s="70" t="n"/>
      <c r="M876" s="70" t="n"/>
      <c r="N876" s="70" t="n"/>
      <c r="O876" s="70" t="n"/>
      <c r="P876" s="123" t="n"/>
      <c r="Q876" s="122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</row>
    <row r="877" ht="15.75" customHeight="1" s="339">
      <c r="A877" s="70" t="n"/>
      <c r="B877" s="70" t="n"/>
      <c r="C877" s="70" t="n"/>
      <c r="D877" s="70" t="n"/>
      <c r="E877" s="70" t="n"/>
      <c r="F877" s="70" t="n"/>
      <c r="G877" s="120" t="n"/>
      <c r="H877" s="121" t="n"/>
      <c r="I877" s="122" t="n"/>
      <c r="J877" s="70" t="n"/>
      <c r="K877" s="70" t="n"/>
      <c r="L877" s="70" t="n"/>
      <c r="M877" s="70" t="n"/>
      <c r="N877" s="70" t="n"/>
      <c r="O877" s="70" t="n"/>
      <c r="P877" s="123" t="n"/>
      <c r="Q877" s="122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</row>
    <row r="878" ht="15.75" customHeight="1" s="339">
      <c r="A878" s="70" t="n"/>
      <c r="B878" s="70" t="n"/>
      <c r="C878" s="70" t="n"/>
      <c r="D878" s="70" t="n"/>
      <c r="E878" s="70" t="n"/>
      <c r="F878" s="70" t="n"/>
      <c r="G878" s="120" t="n"/>
      <c r="H878" s="121" t="n"/>
      <c r="I878" s="122" t="n"/>
      <c r="J878" s="70" t="n"/>
      <c r="K878" s="70" t="n"/>
      <c r="L878" s="70" t="n"/>
      <c r="M878" s="70" t="n"/>
      <c r="N878" s="70" t="n"/>
      <c r="O878" s="70" t="n"/>
      <c r="P878" s="123" t="n"/>
      <c r="Q878" s="122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</row>
    <row r="879" ht="15.75" customHeight="1" s="339">
      <c r="A879" s="70" t="n"/>
      <c r="B879" s="70" t="n"/>
      <c r="C879" s="70" t="n"/>
      <c r="D879" s="70" t="n"/>
      <c r="E879" s="70" t="n"/>
      <c r="F879" s="70" t="n"/>
      <c r="G879" s="120" t="n"/>
      <c r="H879" s="121" t="n"/>
      <c r="I879" s="122" t="n"/>
      <c r="J879" s="70" t="n"/>
      <c r="K879" s="70" t="n"/>
      <c r="L879" s="70" t="n"/>
      <c r="M879" s="70" t="n"/>
      <c r="N879" s="70" t="n"/>
      <c r="O879" s="70" t="n"/>
      <c r="P879" s="123" t="n"/>
      <c r="Q879" s="122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</row>
    <row r="880" ht="15.75" customHeight="1" s="339">
      <c r="A880" s="70" t="n"/>
      <c r="B880" s="70" t="n"/>
      <c r="C880" s="70" t="n"/>
      <c r="D880" s="70" t="n"/>
      <c r="E880" s="70" t="n"/>
      <c r="F880" s="70" t="n"/>
      <c r="G880" s="120" t="n"/>
      <c r="H880" s="121" t="n"/>
      <c r="I880" s="122" t="n"/>
      <c r="J880" s="70" t="n"/>
      <c r="K880" s="70" t="n"/>
      <c r="L880" s="70" t="n"/>
      <c r="M880" s="70" t="n"/>
      <c r="N880" s="70" t="n"/>
      <c r="O880" s="70" t="n"/>
      <c r="P880" s="123" t="n"/>
      <c r="Q880" s="122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</row>
    <row r="881" ht="15.75" customHeight="1" s="339">
      <c r="A881" s="70" t="n"/>
      <c r="B881" s="70" t="n"/>
      <c r="C881" s="70" t="n"/>
      <c r="D881" s="70" t="n"/>
      <c r="E881" s="70" t="n"/>
      <c r="F881" s="70" t="n"/>
      <c r="G881" s="120" t="n"/>
      <c r="H881" s="121" t="n"/>
      <c r="I881" s="122" t="n"/>
      <c r="J881" s="70" t="n"/>
      <c r="K881" s="70" t="n"/>
      <c r="L881" s="70" t="n"/>
      <c r="M881" s="70" t="n"/>
      <c r="N881" s="70" t="n"/>
      <c r="O881" s="70" t="n"/>
      <c r="P881" s="123" t="n"/>
      <c r="Q881" s="122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</row>
    <row r="882" ht="15.75" customHeight="1" s="339">
      <c r="A882" s="70" t="n"/>
      <c r="B882" s="70" t="n"/>
      <c r="C882" s="70" t="n"/>
      <c r="D882" s="70" t="n"/>
      <c r="E882" s="70" t="n"/>
      <c r="F882" s="70" t="n"/>
      <c r="G882" s="120" t="n"/>
      <c r="H882" s="121" t="n"/>
      <c r="I882" s="122" t="n"/>
      <c r="J882" s="70" t="n"/>
      <c r="K882" s="70" t="n"/>
      <c r="L882" s="70" t="n"/>
      <c r="M882" s="70" t="n"/>
      <c r="N882" s="70" t="n"/>
      <c r="O882" s="70" t="n"/>
      <c r="P882" s="123" t="n"/>
      <c r="Q882" s="122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</row>
    <row r="883" ht="15.75" customHeight="1" s="339">
      <c r="A883" s="70" t="n"/>
      <c r="B883" s="70" t="n"/>
      <c r="C883" s="70" t="n"/>
      <c r="D883" s="70" t="n"/>
      <c r="E883" s="70" t="n"/>
      <c r="F883" s="70" t="n"/>
      <c r="G883" s="120" t="n"/>
      <c r="H883" s="121" t="n"/>
      <c r="I883" s="122" t="n"/>
      <c r="J883" s="70" t="n"/>
      <c r="K883" s="70" t="n"/>
      <c r="L883" s="70" t="n"/>
      <c r="M883" s="70" t="n"/>
      <c r="N883" s="70" t="n"/>
      <c r="O883" s="70" t="n"/>
      <c r="P883" s="123" t="n"/>
      <c r="Q883" s="122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</row>
    <row r="884" ht="15.75" customHeight="1" s="339">
      <c r="A884" s="70" t="n"/>
      <c r="B884" s="70" t="n"/>
      <c r="C884" s="70" t="n"/>
      <c r="D884" s="70" t="n"/>
      <c r="E884" s="70" t="n"/>
      <c r="F884" s="70" t="n"/>
      <c r="G884" s="120" t="n"/>
      <c r="H884" s="121" t="n"/>
      <c r="I884" s="122" t="n"/>
      <c r="J884" s="70" t="n"/>
      <c r="K884" s="70" t="n"/>
      <c r="L884" s="70" t="n"/>
      <c r="M884" s="70" t="n"/>
      <c r="N884" s="70" t="n"/>
      <c r="O884" s="70" t="n"/>
      <c r="P884" s="123" t="n"/>
      <c r="Q884" s="122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</row>
    <row r="885" ht="15.75" customHeight="1" s="339">
      <c r="A885" s="70" t="n"/>
      <c r="B885" s="70" t="n"/>
      <c r="C885" s="70" t="n"/>
      <c r="D885" s="70" t="n"/>
      <c r="E885" s="70" t="n"/>
      <c r="F885" s="70" t="n"/>
      <c r="G885" s="120" t="n"/>
      <c r="H885" s="121" t="n"/>
      <c r="I885" s="122" t="n"/>
      <c r="J885" s="70" t="n"/>
      <c r="K885" s="70" t="n"/>
      <c r="L885" s="70" t="n"/>
      <c r="M885" s="70" t="n"/>
      <c r="N885" s="70" t="n"/>
      <c r="O885" s="70" t="n"/>
      <c r="P885" s="123" t="n"/>
      <c r="Q885" s="122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</row>
    <row r="886" ht="15.75" customHeight="1" s="339">
      <c r="A886" s="70" t="n"/>
      <c r="B886" s="70" t="n"/>
      <c r="C886" s="70" t="n"/>
      <c r="D886" s="70" t="n"/>
      <c r="E886" s="70" t="n"/>
      <c r="F886" s="70" t="n"/>
      <c r="G886" s="120" t="n"/>
      <c r="H886" s="121" t="n"/>
      <c r="I886" s="122" t="n"/>
      <c r="J886" s="70" t="n"/>
      <c r="K886" s="70" t="n"/>
      <c r="L886" s="70" t="n"/>
      <c r="M886" s="70" t="n"/>
      <c r="N886" s="70" t="n"/>
      <c r="O886" s="70" t="n"/>
      <c r="P886" s="123" t="n"/>
      <c r="Q886" s="122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</row>
    <row r="887" ht="15.75" customHeight="1" s="339">
      <c r="A887" s="70" t="n"/>
      <c r="B887" s="70" t="n"/>
      <c r="C887" s="70" t="n"/>
      <c r="D887" s="70" t="n"/>
      <c r="E887" s="70" t="n"/>
      <c r="F887" s="70" t="n"/>
      <c r="G887" s="120" t="n"/>
      <c r="H887" s="121" t="n"/>
      <c r="I887" s="122" t="n"/>
      <c r="J887" s="70" t="n"/>
      <c r="K887" s="70" t="n"/>
      <c r="L887" s="70" t="n"/>
      <c r="M887" s="70" t="n"/>
      <c r="N887" s="70" t="n"/>
      <c r="O887" s="70" t="n"/>
      <c r="P887" s="123" t="n"/>
      <c r="Q887" s="122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</row>
    <row r="888" ht="15.75" customHeight="1" s="339">
      <c r="A888" s="70" t="n"/>
      <c r="B888" s="70" t="n"/>
      <c r="C888" s="70" t="n"/>
      <c r="D888" s="70" t="n"/>
      <c r="E888" s="70" t="n"/>
      <c r="F888" s="70" t="n"/>
      <c r="G888" s="120" t="n"/>
      <c r="H888" s="121" t="n"/>
      <c r="I888" s="122" t="n"/>
      <c r="J888" s="70" t="n"/>
      <c r="K888" s="70" t="n"/>
      <c r="L888" s="70" t="n"/>
      <c r="M888" s="70" t="n"/>
      <c r="N888" s="70" t="n"/>
      <c r="O888" s="70" t="n"/>
      <c r="P888" s="123" t="n"/>
      <c r="Q888" s="122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</row>
    <row r="889" ht="15.75" customHeight="1" s="339">
      <c r="A889" s="70" t="n"/>
      <c r="B889" s="70" t="n"/>
      <c r="C889" s="70" t="n"/>
      <c r="D889" s="70" t="n"/>
      <c r="E889" s="70" t="n"/>
      <c r="F889" s="70" t="n"/>
      <c r="G889" s="120" t="n"/>
      <c r="H889" s="121" t="n"/>
      <c r="I889" s="122" t="n"/>
      <c r="J889" s="70" t="n"/>
      <c r="K889" s="70" t="n"/>
      <c r="L889" s="70" t="n"/>
      <c r="M889" s="70" t="n"/>
      <c r="N889" s="70" t="n"/>
      <c r="O889" s="70" t="n"/>
      <c r="P889" s="123" t="n"/>
      <c r="Q889" s="122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</row>
    <row r="890" ht="15.75" customHeight="1" s="339">
      <c r="A890" s="70" t="n"/>
      <c r="B890" s="70" t="n"/>
      <c r="C890" s="70" t="n"/>
      <c r="D890" s="70" t="n"/>
      <c r="E890" s="70" t="n"/>
      <c r="F890" s="70" t="n"/>
      <c r="G890" s="120" t="n"/>
      <c r="H890" s="121" t="n"/>
      <c r="I890" s="122" t="n"/>
      <c r="J890" s="70" t="n"/>
      <c r="K890" s="70" t="n"/>
      <c r="L890" s="70" t="n"/>
      <c r="M890" s="70" t="n"/>
      <c r="N890" s="70" t="n"/>
      <c r="O890" s="70" t="n"/>
      <c r="P890" s="123" t="n"/>
      <c r="Q890" s="122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</row>
    <row r="891" ht="15.75" customHeight="1" s="339">
      <c r="A891" s="70" t="n"/>
      <c r="B891" s="70" t="n"/>
      <c r="C891" s="70" t="n"/>
      <c r="D891" s="70" t="n"/>
      <c r="E891" s="70" t="n"/>
      <c r="F891" s="70" t="n"/>
      <c r="G891" s="120" t="n"/>
      <c r="H891" s="121" t="n"/>
      <c r="I891" s="122" t="n"/>
      <c r="J891" s="70" t="n"/>
      <c r="K891" s="70" t="n"/>
      <c r="L891" s="70" t="n"/>
      <c r="M891" s="70" t="n"/>
      <c r="N891" s="70" t="n"/>
      <c r="O891" s="70" t="n"/>
      <c r="P891" s="123" t="n"/>
      <c r="Q891" s="122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</row>
    <row r="892" ht="15.75" customHeight="1" s="339">
      <c r="A892" s="70" t="n"/>
      <c r="B892" s="70" t="n"/>
      <c r="C892" s="70" t="n"/>
      <c r="D892" s="70" t="n"/>
      <c r="E892" s="70" t="n"/>
      <c r="F892" s="70" t="n"/>
      <c r="G892" s="120" t="n"/>
      <c r="H892" s="121" t="n"/>
      <c r="I892" s="122" t="n"/>
      <c r="J892" s="70" t="n"/>
      <c r="K892" s="70" t="n"/>
      <c r="L892" s="70" t="n"/>
      <c r="M892" s="70" t="n"/>
      <c r="N892" s="70" t="n"/>
      <c r="O892" s="70" t="n"/>
      <c r="P892" s="123" t="n"/>
      <c r="Q892" s="122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</row>
    <row r="893" ht="15.75" customHeight="1" s="339">
      <c r="A893" s="70" t="n"/>
      <c r="B893" s="70" t="n"/>
      <c r="C893" s="70" t="n"/>
      <c r="D893" s="70" t="n"/>
      <c r="E893" s="70" t="n"/>
      <c r="F893" s="70" t="n"/>
      <c r="G893" s="120" t="n"/>
      <c r="H893" s="121" t="n"/>
      <c r="I893" s="122" t="n"/>
      <c r="J893" s="70" t="n"/>
      <c r="K893" s="70" t="n"/>
      <c r="L893" s="70" t="n"/>
      <c r="M893" s="70" t="n"/>
      <c r="N893" s="70" t="n"/>
      <c r="O893" s="70" t="n"/>
      <c r="P893" s="123" t="n"/>
      <c r="Q893" s="122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</row>
    <row r="894" ht="15.75" customHeight="1" s="339">
      <c r="A894" s="70" t="n"/>
      <c r="B894" s="70" t="n"/>
      <c r="C894" s="70" t="n"/>
      <c r="D894" s="70" t="n"/>
      <c r="E894" s="70" t="n"/>
      <c r="F894" s="70" t="n"/>
      <c r="G894" s="120" t="n"/>
      <c r="H894" s="121" t="n"/>
      <c r="I894" s="122" t="n"/>
      <c r="J894" s="70" t="n"/>
      <c r="K894" s="70" t="n"/>
      <c r="L894" s="70" t="n"/>
      <c r="M894" s="70" t="n"/>
      <c r="N894" s="70" t="n"/>
      <c r="O894" s="70" t="n"/>
      <c r="P894" s="123" t="n"/>
      <c r="Q894" s="122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</row>
    <row r="895" ht="15.75" customHeight="1" s="339">
      <c r="A895" s="70" t="n"/>
      <c r="B895" s="70" t="n"/>
      <c r="C895" s="70" t="n"/>
      <c r="D895" s="70" t="n"/>
      <c r="E895" s="70" t="n"/>
      <c r="F895" s="70" t="n"/>
      <c r="G895" s="120" t="n"/>
      <c r="H895" s="121" t="n"/>
      <c r="I895" s="122" t="n"/>
      <c r="J895" s="70" t="n"/>
      <c r="K895" s="70" t="n"/>
      <c r="L895" s="70" t="n"/>
      <c r="M895" s="70" t="n"/>
      <c r="N895" s="70" t="n"/>
      <c r="O895" s="70" t="n"/>
      <c r="P895" s="123" t="n"/>
      <c r="Q895" s="122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</row>
    <row r="896" ht="15.75" customHeight="1" s="339">
      <c r="A896" s="70" t="n"/>
      <c r="B896" s="70" t="n"/>
      <c r="C896" s="70" t="n"/>
      <c r="D896" s="70" t="n"/>
      <c r="E896" s="70" t="n"/>
      <c r="F896" s="70" t="n"/>
      <c r="G896" s="120" t="n"/>
      <c r="H896" s="121" t="n"/>
      <c r="I896" s="122" t="n"/>
      <c r="J896" s="70" t="n"/>
      <c r="K896" s="70" t="n"/>
      <c r="L896" s="70" t="n"/>
      <c r="M896" s="70" t="n"/>
      <c r="N896" s="70" t="n"/>
      <c r="O896" s="70" t="n"/>
      <c r="P896" s="123" t="n"/>
      <c r="Q896" s="122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</row>
    <row r="897" ht="15.75" customHeight="1" s="339">
      <c r="A897" s="70" t="n"/>
      <c r="B897" s="70" t="n"/>
      <c r="C897" s="70" t="n"/>
      <c r="D897" s="70" t="n"/>
      <c r="E897" s="70" t="n"/>
      <c r="F897" s="70" t="n"/>
      <c r="G897" s="120" t="n"/>
      <c r="H897" s="121" t="n"/>
      <c r="I897" s="122" t="n"/>
      <c r="J897" s="70" t="n"/>
      <c r="K897" s="70" t="n"/>
      <c r="L897" s="70" t="n"/>
      <c r="M897" s="70" t="n"/>
      <c r="N897" s="70" t="n"/>
      <c r="O897" s="70" t="n"/>
      <c r="P897" s="123" t="n"/>
      <c r="Q897" s="122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</row>
    <row r="898" ht="15.75" customHeight="1" s="339">
      <c r="A898" s="70" t="n"/>
      <c r="B898" s="70" t="n"/>
      <c r="C898" s="70" t="n"/>
      <c r="D898" s="70" t="n"/>
      <c r="E898" s="70" t="n"/>
      <c r="F898" s="70" t="n"/>
      <c r="G898" s="120" t="n"/>
      <c r="H898" s="121" t="n"/>
      <c r="I898" s="122" t="n"/>
      <c r="J898" s="70" t="n"/>
      <c r="K898" s="70" t="n"/>
      <c r="L898" s="70" t="n"/>
      <c r="M898" s="70" t="n"/>
      <c r="N898" s="70" t="n"/>
      <c r="O898" s="70" t="n"/>
      <c r="P898" s="123" t="n"/>
      <c r="Q898" s="122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</row>
    <row r="899" ht="15.75" customHeight="1" s="339">
      <c r="A899" s="70" t="n"/>
      <c r="B899" s="70" t="n"/>
      <c r="C899" s="70" t="n"/>
      <c r="D899" s="70" t="n"/>
      <c r="E899" s="70" t="n"/>
      <c r="F899" s="70" t="n"/>
      <c r="G899" s="120" t="n"/>
      <c r="H899" s="121" t="n"/>
      <c r="I899" s="122" t="n"/>
      <c r="J899" s="70" t="n"/>
      <c r="K899" s="70" t="n"/>
      <c r="L899" s="70" t="n"/>
      <c r="M899" s="70" t="n"/>
      <c r="N899" s="70" t="n"/>
      <c r="O899" s="70" t="n"/>
      <c r="P899" s="123" t="n"/>
      <c r="Q899" s="122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</row>
    <row r="900" ht="15.75" customHeight="1" s="339">
      <c r="A900" s="70" t="n"/>
      <c r="B900" s="70" t="n"/>
      <c r="C900" s="70" t="n"/>
      <c r="D900" s="70" t="n"/>
      <c r="E900" s="70" t="n"/>
      <c r="F900" s="70" t="n"/>
      <c r="G900" s="120" t="n"/>
      <c r="H900" s="121" t="n"/>
      <c r="I900" s="122" t="n"/>
      <c r="J900" s="70" t="n"/>
      <c r="K900" s="70" t="n"/>
      <c r="L900" s="70" t="n"/>
      <c r="M900" s="70" t="n"/>
      <c r="N900" s="70" t="n"/>
      <c r="O900" s="70" t="n"/>
      <c r="P900" s="123" t="n"/>
      <c r="Q900" s="122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</row>
    <row r="901" ht="15.75" customHeight="1" s="339">
      <c r="A901" s="70" t="n"/>
      <c r="B901" s="70" t="n"/>
      <c r="C901" s="70" t="n"/>
      <c r="D901" s="70" t="n"/>
      <c r="E901" s="70" t="n"/>
      <c r="F901" s="70" t="n"/>
      <c r="G901" s="120" t="n"/>
      <c r="H901" s="121" t="n"/>
      <c r="I901" s="122" t="n"/>
      <c r="J901" s="70" t="n"/>
      <c r="K901" s="70" t="n"/>
      <c r="L901" s="70" t="n"/>
      <c r="M901" s="70" t="n"/>
      <c r="N901" s="70" t="n"/>
      <c r="O901" s="70" t="n"/>
      <c r="P901" s="123" t="n"/>
      <c r="Q901" s="122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</row>
    <row r="902" ht="15.75" customHeight="1" s="339">
      <c r="A902" s="70" t="n"/>
      <c r="B902" s="70" t="n"/>
      <c r="C902" s="70" t="n"/>
      <c r="D902" s="70" t="n"/>
      <c r="E902" s="70" t="n"/>
      <c r="F902" s="70" t="n"/>
      <c r="G902" s="120" t="n"/>
      <c r="H902" s="121" t="n"/>
      <c r="I902" s="122" t="n"/>
      <c r="J902" s="70" t="n"/>
      <c r="K902" s="70" t="n"/>
      <c r="L902" s="70" t="n"/>
      <c r="M902" s="70" t="n"/>
      <c r="N902" s="70" t="n"/>
      <c r="O902" s="70" t="n"/>
      <c r="P902" s="123" t="n"/>
      <c r="Q902" s="122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</row>
    <row r="903" ht="15.75" customHeight="1" s="339">
      <c r="A903" s="70" t="n"/>
      <c r="B903" s="70" t="n"/>
      <c r="C903" s="70" t="n"/>
      <c r="D903" s="70" t="n"/>
      <c r="E903" s="70" t="n"/>
      <c r="F903" s="70" t="n"/>
      <c r="G903" s="120" t="n"/>
      <c r="H903" s="121" t="n"/>
      <c r="I903" s="122" t="n"/>
      <c r="J903" s="70" t="n"/>
      <c r="K903" s="70" t="n"/>
      <c r="L903" s="70" t="n"/>
      <c r="M903" s="70" t="n"/>
      <c r="N903" s="70" t="n"/>
      <c r="O903" s="70" t="n"/>
      <c r="P903" s="123" t="n"/>
      <c r="Q903" s="122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</row>
    <row r="904" ht="15.75" customHeight="1" s="339">
      <c r="A904" s="70" t="n"/>
      <c r="B904" s="70" t="n"/>
      <c r="C904" s="70" t="n"/>
      <c r="D904" s="70" t="n"/>
      <c r="E904" s="70" t="n"/>
      <c r="F904" s="70" t="n"/>
      <c r="G904" s="120" t="n"/>
      <c r="H904" s="121" t="n"/>
      <c r="I904" s="122" t="n"/>
      <c r="J904" s="70" t="n"/>
      <c r="K904" s="70" t="n"/>
      <c r="L904" s="70" t="n"/>
      <c r="M904" s="70" t="n"/>
      <c r="N904" s="70" t="n"/>
      <c r="O904" s="70" t="n"/>
      <c r="P904" s="123" t="n"/>
      <c r="Q904" s="122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</row>
    <row r="905" ht="15.75" customHeight="1" s="339">
      <c r="A905" s="70" t="n"/>
      <c r="B905" s="70" t="n"/>
      <c r="C905" s="70" t="n"/>
      <c r="D905" s="70" t="n"/>
      <c r="E905" s="70" t="n"/>
      <c r="F905" s="70" t="n"/>
      <c r="G905" s="120" t="n"/>
      <c r="H905" s="121" t="n"/>
      <c r="I905" s="122" t="n"/>
      <c r="J905" s="70" t="n"/>
      <c r="K905" s="70" t="n"/>
      <c r="L905" s="70" t="n"/>
      <c r="M905" s="70" t="n"/>
      <c r="N905" s="70" t="n"/>
      <c r="O905" s="70" t="n"/>
      <c r="P905" s="123" t="n"/>
      <c r="Q905" s="122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</row>
    <row r="906" ht="15.75" customHeight="1" s="339">
      <c r="A906" s="70" t="n"/>
      <c r="B906" s="70" t="n"/>
      <c r="C906" s="70" t="n"/>
      <c r="D906" s="70" t="n"/>
      <c r="E906" s="70" t="n"/>
      <c r="F906" s="70" t="n"/>
      <c r="G906" s="120" t="n"/>
      <c r="H906" s="121" t="n"/>
      <c r="I906" s="122" t="n"/>
      <c r="J906" s="70" t="n"/>
      <c r="K906" s="70" t="n"/>
      <c r="L906" s="70" t="n"/>
      <c r="M906" s="70" t="n"/>
      <c r="N906" s="70" t="n"/>
      <c r="O906" s="70" t="n"/>
      <c r="P906" s="123" t="n"/>
      <c r="Q906" s="122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</row>
    <row r="907" ht="15.75" customHeight="1" s="339">
      <c r="A907" s="70" t="n"/>
      <c r="B907" s="70" t="n"/>
      <c r="C907" s="70" t="n"/>
      <c r="D907" s="70" t="n"/>
      <c r="E907" s="70" t="n"/>
      <c r="F907" s="70" t="n"/>
      <c r="G907" s="120" t="n"/>
      <c r="H907" s="121" t="n"/>
      <c r="I907" s="122" t="n"/>
      <c r="J907" s="70" t="n"/>
      <c r="K907" s="70" t="n"/>
      <c r="L907" s="70" t="n"/>
      <c r="M907" s="70" t="n"/>
      <c r="N907" s="70" t="n"/>
      <c r="O907" s="70" t="n"/>
      <c r="P907" s="123" t="n"/>
      <c r="Q907" s="122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</row>
    <row r="908" ht="15.75" customHeight="1" s="339">
      <c r="A908" s="70" t="n"/>
      <c r="B908" s="70" t="n"/>
      <c r="C908" s="70" t="n"/>
      <c r="D908" s="70" t="n"/>
      <c r="E908" s="70" t="n"/>
      <c r="F908" s="70" t="n"/>
      <c r="G908" s="120" t="n"/>
      <c r="H908" s="121" t="n"/>
      <c r="I908" s="122" t="n"/>
      <c r="J908" s="70" t="n"/>
      <c r="K908" s="70" t="n"/>
      <c r="L908" s="70" t="n"/>
      <c r="M908" s="70" t="n"/>
      <c r="N908" s="70" t="n"/>
      <c r="O908" s="70" t="n"/>
      <c r="P908" s="123" t="n"/>
      <c r="Q908" s="122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</row>
    <row r="909" ht="15.75" customHeight="1" s="339">
      <c r="A909" s="70" t="n"/>
      <c r="B909" s="70" t="n"/>
      <c r="C909" s="70" t="n"/>
      <c r="D909" s="70" t="n"/>
      <c r="E909" s="70" t="n"/>
      <c r="F909" s="70" t="n"/>
      <c r="G909" s="120" t="n"/>
      <c r="H909" s="121" t="n"/>
      <c r="I909" s="122" t="n"/>
      <c r="J909" s="70" t="n"/>
      <c r="K909" s="70" t="n"/>
      <c r="L909" s="70" t="n"/>
      <c r="M909" s="70" t="n"/>
      <c r="N909" s="70" t="n"/>
      <c r="O909" s="70" t="n"/>
      <c r="P909" s="123" t="n"/>
      <c r="Q909" s="122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</row>
    <row r="910" ht="15.75" customHeight="1" s="339">
      <c r="A910" s="70" t="n"/>
      <c r="B910" s="70" t="n"/>
      <c r="C910" s="70" t="n"/>
      <c r="D910" s="70" t="n"/>
      <c r="E910" s="70" t="n"/>
      <c r="F910" s="70" t="n"/>
      <c r="G910" s="120" t="n"/>
      <c r="H910" s="121" t="n"/>
      <c r="I910" s="122" t="n"/>
      <c r="J910" s="70" t="n"/>
      <c r="K910" s="70" t="n"/>
      <c r="L910" s="70" t="n"/>
      <c r="M910" s="70" t="n"/>
      <c r="N910" s="70" t="n"/>
      <c r="O910" s="70" t="n"/>
      <c r="P910" s="123" t="n"/>
      <c r="Q910" s="122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</row>
    <row r="911" ht="15.75" customHeight="1" s="339">
      <c r="A911" s="70" t="n"/>
      <c r="B911" s="70" t="n"/>
      <c r="C911" s="70" t="n"/>
      <c r="D911" s="70" t="n"/>
      <c r="E911" s="70" t="n"/>
      <c r="F911" s="70" t="n"/>
      <c r="G911" s="120" t="n"/>
      <c r="H911" s="121" t="n"/>
      <c r="I911" s="122" t="n"/>
      <c r="J911" s="70" t="n"/>
      <c r="K911" s="70" t="n"/>
      <c r="L911" s="70" t="n"/>
      <c r="M911" s="70" t="n"/>
      <c r="N911" s="70" t="n"/>
      <c r="O911" s="70" t="n"/>
      <c r="P911" s="123" t="n"/>
      <c r="Q911" s="122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</row>
    <row r="912" ht="15.75" customHeight="1" s="339">
      <c r="A912" s="70" t="n"/>
      <c r="B912" s="70" t="n"/>
      <c r="C912" s="70" t="n"/>
      <c r="D912" s="70" t="n"/>
      <c r="E912" s="70" t="n"/>
      <c r="F912" s="70" t="n"/>
      <c r="G912" s="120" t="n"/>
      <c r="H912" s="121" t="n"/>
      <c r="I912" s="122" t="n"/>
      <c r="J912" s="70" t="n"/>
      <c r="K912" s="70" t="n"/>
      <c r="L912" s="70" t="n"/>
      <c r="M912" s="70" t="n"/>
      <c r="N912" s="70" t="n"/>
      <c r="O912" s="70" t="n"/>
      <c r="P912" s="123" t="n"/>
      <c r="Q912" s="122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</row>
    <row r="913" ht="15.75" customHeight="1" s="339">
      <c r="A913" s="70" t="n"/>
      <c r="B913" s="70" t="n"/>
      <c r="C913" s="70" t="n"/>
      <c r="D913" s="70" t="n"/>
      <c r="E913" s="70" t="n"/>
      <c r="F913" s="70" t="n"/>
      <c r="G913" s="120" t="n"/>
      <c r="H913" s="121" t="n"/>
      <c r="I913" s="122" t="n"/>
      <c r="J913" s="70" t="n"/>
      <c r="K913" s="70" t="n"/>
      <c r="L913" s="70" t="n"/>
      <c r="M913" s="70" t="n"/>
      <c r="N913" s="70" t="n"/>
      <c r="O913" s="70" t="n"/>
      <c r="P913" s="123" t="n"/>
      <c r="Q913" s="122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</row>
    <row r="914" ht="15.75" customHeight="1" s="339">
      <c r="A914" s="70" t="n"/>
      <c r="B914" s="70" t="n"/>
      <c r="C914" s="70" t="n"/>
      <c r="D914" s="70" t="n"/>
      <c r="E914" s="70" t="n"/>
      <c r="F914" s="70" t="n"/>
      <c r="G914" s="120" t="n"/>
      <c r="H914" s="121" t="n"/>
      <c r="I914" s="122" t="n"/>
      <c r="J914" s="70" t="n"/>
      <c r="K914" s="70" t="n"/>
      <c r="L914" s="70" t="n"/>
      <c r="M914" s="70" t="n"/>
      <c r="N914" s="70" t="n"/>
      <c r="O914" s="70" t="n"/>
      <c r="P914" s="123" t="n"/>
      <c r="Q914" s="122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</row>
    <row r="915" ht="15.75" customHeight="1" s="339">
      <c r="A915" s="70" t="n"/>
      <c r="B915" s="70" t="n"/>
      <c r="C915" s="70" t="n"/>
      <c r="D915" s="70" t="n"/>
      <c r="E915" s="70" t="n"/>
      <c r="F915" s="70" t="n"/>
      <c r="G915" s="120" t="n"/>
      <c r="H915" s="121" t="n"/>
      <c r="I915" s="122" t="n"/>
      <c r="J915" s="70" t="n"/>
      <c r="K915" s="70" t="n"/>
      <c r="L915" s="70" t="n"/>
      <c r="M915" s="70" t="n"/>
      <c r="N915" s="70" t="n"/>
      <c r="O915" s="70" t="n"/>
      <c r="P915" s="123" t="n"/>
      <c r="Q915" s="122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</row>
    <row r="916" ht="15.75" customHeight="1" s="339">
      <c r="A916" s="70" t="n"/>
      <c r="B916" s="70" t="n"/>
      <c r="C916" s="70" t="n"/>
      <c r="D916" s="70" t="n"/>
      <c r="E916" s="70" t="n"/>
      <c r="F916" s="70" t="n"/>
      <c r="G916" s="120" t="n"/>
      <c r="H916" s="121" t="n"/>
      <c r="I916" s="122" t="n"/>
      <c r="J916" s="70" t="n"/>
      <c r="K916" s="70" t="n"/>
      <c r="L916" s="70" t="n"/>
      <c r="M916" s="70" t="n"/>
      <c r="N916" s="70" t="n"/>
      <c r="O916" s="70" t="n"/>
      <c r="P916" s="123" t="n"/>
      <c r="Q916" s="122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</row>
    <row r="917" ht="15.75" customHeight="1" s="339">
      <c r="A917" s="70" t="n"/>
      <c r="B917" s="70" t="n"/>
      <c r="C917" s="70" t="n"/>
      <c r="D917" s="70" t="n"/>
      <c r="E917" s="70" t="n"/>
      <c r="F917" s="70" t="n"/>
      <c r="G917" s="120" t="n"/>
      <c r="H917" s="121" t="n"/>
      <c r="I917" s="122" t="n"/>
      <c r="J917" s="70" t="n"/>
      <c r="K917" s="70" t="n"/>
      <c r="L917" s="70" t="n"/>
      <c r="M917" s="70" t="n"/>
      <c r="N917" s="70" t="n"/>
      <c r="O917" s="70" t="n"/>
      <c r="P917" s="123" t="n"/>
      <c r="Q917" s="122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</row>
    <row r="918" ht="15.75" customHeight="1" s="339">
      <c r="A918" s="70" t="n"/>
      <c r="B918" s="70" t="n"/>
      <c r="C918" s="70" t="n"/>
      <c r="D918" s="70" t="n"/>
      <c r="E918" s="70" t="n"/>
      <c r="F918" s="70" t="n"/>
      <c r="G918" s="120" t="n"/>
      <c r="H918" s="121" t="n"/>
      <c r="I918" s="122" t="n"/>
      <c r="J918" s="70" t="n"/>
      <c r="K918" s="70" t="n"/>
      <c r="L918" s="70" t="n"/>
      <c r="M918" s="70" t="n"/>
      <c r="N918" s="70" t="n"/>
      <c r="O918" s="70" t="n"/>
      <c r="P918" s="123" t="n"/>
      <c r="Q918" s="122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</row>
    <row r="919" ht="15.75" customHeight="1" s="339">
      <c r="A919" s="70" t="n"/>
      <c r="B919" s="70" t="n"/>
      <c r="C919" s="70" t="n"/>
      <c r="D919" s="70" t="n"/>
      <c r="E919" s="70" t="n"/>
      <c r="F919" s="70" t="n"/>
      <c r="G919" s="120" t="n"/>
      <c r="H919" s="121" t="n"/>
      <c r="I919" s="122" t="n"/>
      <c r="J919" s="70" t="n"/>
      <c r="K919" s="70" t="n"/>
      <c r="L919" s="70" t="n"/>
      <c r="M919" s="70" t="n"/>
      <c r="N919" s="70" t="n"/>
      <c r="O919" s="70" t="n"/>
      <c r="P919" s="123" t="n"/>
      <c r="Q919" s="122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</row>
    <row r="920" ht="15.75" customHeight="1" s="339">
      <c r="A920" s="70" t="n"/>
      <c r="B920" s="70" t="n"/>
      <c r="C920" s="70" t="n"/>
      <c r="D920" s="70" t="n"/>
      <c r="E920" s="70" t="n"/>
      <c r="F920" s="70" t="n"/>
      <c r="G920" s="120" t="n"/>
      <c r="H920" s="121" t="n"/>
      <c r="I920" s="122" t="n"/>
      <c r="J920" s="70" t="n"/>
      <c r="K920" s="70" t="n"/>
      <c r="L920" s="70" t="n"/>
      <c r="M920" s="70" t="n"/>
      <c r="N920" s="70" t="n"/>
      <c r="O920" s="70" t="n"/>
      <c r="P920" s="123" t="n"/>
      <c r="Q920" s="122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</row>
    <row r="921" ht="15.75" customHeight="1" s="339">
      <c r="A921" s="70" t="n"/>
      <c r="B921" s="70" t="n"/>
      <c r="C921" s="70" t="n"/>
      <c r="D921" s="70" t="n"/>
      <c r="E921" s="70" t="n"/>
      <c r="F921" s="70" t="n"/>
      <c r="G921" s="120" t="n"/>
      <c r="H921" s="121" t="n"/>
      <c r="I921" s="122" t="n"/>
      <c r="J921" s="70" t="n"/>
      <c r="K921" s="70" t="n"/>
      <c r="L921" s="70" t="n"/>
      <c r="M921" s="70" t="n"/>
      <c r="N921" s="70" t="n"/>
      <c r="O921" s="70" t="n"/>
      <c r="P921" s="123" t="n"/>
      <c r="Q921" s="122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</row>
    <row r="922" ht="15.75" customHeight="1" s="339">
      <c r="A922" s="70" t="n"/>
      <c r="B922" s="70" t="n"/>
      <c r="C922" s="70" t="n"/>
      <c r="D922" s="70" t="n"/>
      <c r="E922" s="70" t="n"/>
      <c r="F922" s="70" t="n"/>
      <c r="G922" s="120" t="n"/>
      <c r="H922" s="121" t="n"/>
      <c r="I922" s="122" t="n"/>
      <c r="J922" s="70" t="n"/>
      <c r="K922" s="70" t="n"/>
      <c r="L922" s="70" t="n"/>
      <c r="M922" s="70" t="n"/>
      <c r="N922" s="70" t="n"/>
      <c r="O922" s="70" t="n"/>
      <c r="P922" s="123" t="n"/>
      <c r="Q922" s="122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</row>
    <row r="923" ht="15.75" customHeight="1" s="339">
      <c r="A923" s="70" t="n"/>
      <c r="B923" s="70" t="n"/>
      <c r="C923" s="70" t="n"/>
      <c r="D923" s="70" t="n"/>
      <c r="E923" s="70" t="n"/>
      <c r="F923" s="70" t="n"/>
      <c r="G923" s="120" t="n"/>
      <c r="H923" s="121" t="n"/>
      <c r="I923" s="122" t="n"/>
      <c r="J923" s="70" t="n"/>
      <c r="K923" s="70" t="n"/>
      <c r="L923" s="70" t="n"/>
      <c r="M923" s="70" t="n"/>
      <c r="N923" s="70" t="n"/>
      <c r="O923" s="70" t="n"/>
      <c r="P923" s="123" t="n"/>
      <c r="Q923" s="122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</row>
    <row r="924" ht="15.75" customHeight="1" s="339">
      <c r="A924" s="70" t="n"/>
      <c r="B924" s="70" t="n"/>
      <c r="C924" s="70" t="n"/>
      <c r="D924" s="70" t="n"/>
      <c r="E924" s="70" t="n"/>
      <c r="F924" s="70" t="n"/>
      <c r="G924" s="120" t="n"/>
      <c r="H924" s="121" t="n"/>
      <c r="I924" s="122" t="n"/>
      <c r="J924" s="70" t="n"/>
      <c r="K924" s="70" t="n"/>
      <c r="L924" s="70" t="n"/>
      <c r="M924" s="70" t="n"/>
      <c r="N924" s="70" t="n"/>
      <c r="O924" s="70" t="n"/>
      <c r="P924" s="123" t="n"/>
      <c r="Q924" s="122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</row>
    <row r="925" ht="15.75" customHeight="1" s="339">
      <c r="A925" s="70" t="n"/>
      <c r="B925" s="70" t="n"/>
      <c r="C925" s="70" t="n"/>
      <c r="D925" s="70" t="n"/>
      <c r="E925" s="70" t="n"/>
      <c r="F925" s="70" t="n"/>
      <c r="G925" s="120" t="n"/>
      <c r="H925" s="121" t="n"/>
      <c r="I925" s="122" t="n"/>
      <c r="J925" s="70" t="n"/>
      <c r="K925" s="70" t="n"/>
      <c r="L925" s="70" t="n"/>
      <c r="M925" s="70" t="n"/>
      <c r="N925" s="70" t="n"/>
      <c r="O925" s="70" t="n"/>
      <c r="P925" s="123" t="n"/>
      <c r="Q925" s="122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</row>
    <row r="926" ht="15.75" customHeight="1" s="339">
      <c r="A926" s="70" t="n"/>
      <c r="B926" s="70" t="n"/>
      <c r="C926" s="70" t="n"/>
      <c r="D926" s="70" t="n"/>
      <c r="E926" s="70" t="n"/>
      <c r="F926" s="70" t="n"/>
      <c r="G926" s="120" t="n"/>
      <c r="H926" s="121" t="n"/>
      <c r="I926" s="122" t="n"/>
      <c r="J926" s="70" t="n"/>
      <c r="K926" s="70" t="n"/>
      <c r="L926" s="70" t="n"/>
      <c r="M926" s="70" t="n"/>
      <c r="N926" s="70" t="n"/>
      <c r="O926" s="70" t="n"/>
      <c r="P926" s="123" t="n"/>
      <c r="Q926" s="122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</row>
    <row r="927" ht="15.75" customHeight="1" s="339">
      <c r="A927" s="70" t="n"/>
      <c r="B927" s="70" t="n"/>
      <c r="C927" s="70" t="n"/>
      <c r="D927" s="70" t="n"/>
      <c r="E927" s="70" t="n"/>
      <c r="F927" s="70" t="n"/>
      <c r="G927" s="120" t="n"/>
      <c r="H927" s="121" t="n"/>
      <c r="I927" s="122" t="n"/>
      <c r="J927" s="70" t="n"/>
      <c r="K927" s="70" t="n"/>
      <c r="L927" s="70" t="n"/>
      <c r="M927" s="70" t="n"/>
      <c r="N927" s="70" t="n"/>
      <c r="O927" s="70" t="n"/>
      <c r="P927" s="123" t="n"/>
      <c r="Q927" s="122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</row>
    <row r="928" ht="15.75" customHeight="1" s="339">
      <c r="A928" s="70" t="n"/>
      <c r="B928" s="70" t="n"/>
      <c r="C928" s="70" t="n"/>
      <c r="D928" s="70" t="n"/>
      <c r="E928" s="70" t="n"/>
      <c r="F928" s="70" t="n"/>
      <c r="G928" s="120" t="n"/>
      <c r="H928" s="121" t="n"/>
      <c r="I928" s="122" t="n"/>
      <c r="J928" s="70" t="n"/>
      <c r="K928" s="70" t="n"/>
      <c r="L928" s="70" t="n"/>
      <c r="M928" s="70" t="n"/>
      <c r="N928" s="70" t="n"/>
      <c r="O928" s="70" t="n"/>
      <c r="P928" s="123" t="n"/>
      <c r="Q928" s="122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</row>
    <row r="929" ht="15.75" customHeight="1" s="339">
      <c r="A929" s="70" t="n"/>
      <c r="B929" s="70" t="n"/>
      <c r="C929" s="70" t="n"/>
      <c r="D929" s="70" t="n"/>
      <c r="E929" s="70" t="n"/>
      <c r="F929" s="70" t="n"/>
      <c r="G929" s="120" t="n"/>
      <c r="H929" s="121" t="n"/>
      <c r="I929" s="122" t="n"/>
      <c r="J929" s="70" t="n"/>
      <c r="K929" s="70" t="n"/>
      <c r="L929" s="70" t="n"/>
      <c r="M929" s="70" t="n"/>
      <c r="N929" s="70" t="n"/>
      <c r="O929" s="70" t="n"/>
      <c r="P929" s="123" t="n"/>
      <c r="Q929" s="122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</row>
    <row r="930" ht="15.75" customHeight="1" s="339">
      <c r="A930" s="70" t="n"/>
      <c r="B930" s="70" t="n"/>
      <c r="C930" s="70" t="n"/>
      <c r="D930" s="70" t="n"/>
      <c r="E930" s="70" t="n"/>
      <c r="F930" s="70" t="n"/>
      <c r="G930" s="120" t="n"/>
      <c r="H930" s="121" t="n"/>
      <c r="I930" s="122" t="n"/>
      <c r="J930" s="70" t="n"/>
      <c r="K930" s="70" t="n"/>
      <c r="L930" s="70" t="n"/>
      <c r="M930" s="70" t="n"/>
      <c r="N930" s="70" t="n"/>
      <c r="O930" s="70" t="n"/>
      <c r="P930" s="123" t="n"/>
      <c r="Q930" s="122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</row>
    <row r="931" ht="15.75" customHeight="1" s="339">
      <c r="A931" s="70" t="n"/>
      <c r="B931" s="70" t="n"/>
      <c r="C931" s="70" t="n"/>
      <c r="D931" s="70" t="n"/>
      <c r="E931" s="70" t="n"/>
      <c r="F931" s="70" t="n"/>
      <c r="G931" s="120" t="n"/>
      <c r="H931" s="121" t="n"/>
      <c r="I931" s="122" t="n"/>
      <c r="J931" s="70" t="n"/>
      <c r="K931" s="70" t="n"/>
      <c r="L931" s="70" t="n"/>
      <c r="M931" s="70" t="n"/>
      <c r="N931" s="70" t="n"/>
      <c r="O931" s="70" t="n"/>
      <c r="P931" s="123" t="n"/>
      <c r="Q931" s="122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</row>
    <row r="932" ht="15.75" customHeight="1" s="339">
      <c r="A932" s="70" t="n"/>
      <c r="B932" s="70" t="n"/>
      <c r="C932" s="70" t="n"/>
      <c r="D932" s="70" t="n"/>
      <c r="E932" s="70" t="n"/>
      <c r="F932" s="70" t="n"/>
      <c r="G932" s="120" t="n"/>
      <c r="H932" s="121" t="n"/>
      <c r="I932" s="122" t="n"/>
      <c r="J932" s="70" t="n"/>
      <c r="K932" s="70" t="n"/>
      <c r="L932" s="70" t="n"/>
      <c r="M932" s="70" t="n"/>
      <c r="N932" s="70" t="n"/>
      <c r="O932" s="70" t="n"/>
      <c r="P932" s="123" t="n"/>
      <c r="Q932" s="122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</row>
    <row r="933" ht="15.75" customHeight="1" s="339">
      <c r="A933" s="70" t="n"/>
      <c r="B933" s="70" t="n"/>
      <c r="C933" s="70" t="n"/>
      <c r="D933" s="70" t="n"/>
      <c r="E933" s="70" t="n"/>
      <c r="F933" s="70" t="n"/>
      <c r="G933" s="120" t="n"/>
      <c r="H933" s="121" t="n"/>
      <c r="I933" s="122" t="n"/>
      <c r="J933" s="70" t="n"/>
      <c r="K933" s="70" t="n"/>
      <c r="L933" s="70" t="n"/>
      <c r="M933" s="70" t="n"/>
      <c r="N933" s="70" t="n"/>
      <c r="O933" s="70" t="n"/>
      <c r="P933" s="123" t="n"/>
      <c r="Q933" s="122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</row>
    <row r="934" ht="15.75" customHeight="1" s="339">
      <c r="A934" s="70" t="n"/>
      <c r="B934" s="70" t="n"/>
      <c r="C934" s="70" t="n"/>
      <c r="D934" s="70" t="n"/>
      <c r="E934" s="70" t="n"/>
      <c r="F934" s="70" t="n"/>
      <c r="G934" s="120" t="n"/>
      <c r="H934" s="121" t="n"/>
      <c r="I934" s="122" t="n"/>
      <c r="J934" s="70" t="n"/>
      <c r="K934" s="70" t="n"/>
      <c r="L934" s="70" t="n"/>
      <c r="M934" s="70" t="n"/>
      <c r="N934" s="70" t="n"/>
      <c r="O934" s="70" t="n"/>
      <c r="P934" s="123" t="n"/>
      <c r="Q934" s="122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</row>
    <row r="935" ht="15.75" customHeight="1" s="339">
      <c r="A935" s="70" t="n"/>
      <c r="B935" s="70" t="n"/>
      <c r="C935" s="70" t="n"/>
      <c r="D935" s="70" t="n"/>
      <c r="E935" s="70" t="n"/>
      <c r="F935" s="70" t="n"/>
      <c r="G935" s="120" t="n"/>
      <c r="H935" s="121" t="n"/>
      <c r="I935" s="122" t="n"/>
      <c r="J935" s="70" t="n"/>
      <c r="K935" s="70" t="n"/>
      <c r="L935" s="70" t="n"/>
      <c r="M935" s="70" t="n"/>
      <c r="N935" s="70" t="n"/>
      <c r="O935" s="70" t="n"/>
      <c r="P935" s="123" t="n"/>
      <c r="Q935" s="122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</row>
    <row r="936" ht="15.75" customHeight="1" s="339">
      <c r="A936" s="70" t="n"/>
      <c r="B936" s="70" t="n"/>
      <c r="C936" s="70" t="n"/>
      <c r="D936" s="70" t="n"/>
      <c r="E936" s="70" t="n"/>
      <c r="F936" s="70" t="n"/>
      <c r="G936" s="120" t="n"/>
      <c r="H936" s="121" t="n"/>
      <c r="I936" s="122" t="n"/>
      <c r="J936" s="70" t="n"/>
      <c r="K936" s="70" t="n"/>
      <c r="L936" s="70" t="n"/>
      <c r="M936" s="70" t="n"/>
      <c r="N936" s="70" t="n"/>
      <c r="O936" s="70" t="n"/>
      <c r="P936" s="123" t="n"/>
      <c r="Q936" s="122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</row>
    <row r="937" ht="15.75" customHeight="1" s="339">
      <c r="A937" s="70" t="n"/>
      <c r="B937" s="70" t="n"/>
      <c r="C937" s="70" t="n"/>
      <c r="D937" s="70" t="n"/>
      <c r="E937" s="70" t="n"/>
      <c r="F937" s="70" t="n"/>
      <c r="G937" s="120" t="n"/>
      <c r="H937" s="121" t="n"/>
      <c r="I937" s="122" t="n"/>
      <c r="J937" s="70" t="n"/>
      <c r="K937" s="70" t="n"/>
      <c r="L937" s="70" t="n"/>
      <c r="M937" s="70" t="n"/>
      <c r="N937" s="70" t="n"/>
      <c r="O937" s="70" t="n"/>
      <c r="P937" s="123" t="n"/>
      <c r="Q937" s="122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</row>
    <row r="938" ht="15.75" customHeight="1" s="339">
      <c r="A938" s="70" t="n"/>
      <c r="B938" s="70" t="n"/>
      <c r="C938" s="70" t="n"/>
      <c r="D938" s="70" t="n"/>
      <c r="E938" s="70" t="n"/>
      <c r="F938" s="70" t="n"/>
      <c r="G938" s="120" t="n"/>
      <c r="H938" s="121" t="n"/>
      <c r="I938" s="122" t="n"/>
      <c r="J938" s="70" t="n"/>
      <c r="K938" s="70" t="n"/>
      <c r="L938" s="70" t="n"/>
      <c r="M938" s="70" t="n"/>
      <c r="N938" s="70" t="n"/>
      <c r="O938" s="70" t="n"/>
      <c r="P938" s="123" t="n"/>
      <c r="Q938" s="122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</row>
    <row r="939" ht="15.75" customHeight="1" s="339">
      <c r="A939" s="70" t="n"/>
      <c r="B939" s="70" t="n"/>
      <c r="C939" s="70" t="n"/>
      <c r="D939" s="70" t="n"/>
      <c r="E939" s="70" t="n"/>
      <c r="F939" s="70" t="n"/>
      <c r="G939" s="120" t="n"/>
      <c r="H939" s="121" t="n"/>
      <c r="I939" s="122" t="n"/>
      <c r="J939" s="70" t="n"/>
      <c r="K939" s="70" t="n"/>
      <c r="L939" s="70" t="n"/>
      <c r="M939" s="70" t="n"/>
      <c r="N939" s="70" t="n"/>
      <c r="O939" s="70" t="n"/>
      <c r="P939" s="123" t="n"/>
      <c r="Q939" s="122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</row>
    <row r="940" ht="15.75" customHeight="1" s="339">
      <c r="A940" s="70" t="n"/>
      <c r="B940" s="70" t="n"/>
      <c r="C940" s="70" t="n"/>
      <c r="D940" s="70" t="n"/>
      <c r="E940" s="70" t="n"/>
      <c r="F940" s="70" t="n"/>
      <c r="G940" s="120" t="n"/>
      <c r="H940" s="121" t="n"/>
      <c r="I940" s="122" t="n"/>
      <c r="J940" s="70" t="n"/>
      <c r="K940" s="70" t="n"/>
      <c r="L940" s="70" t="n"/>
      <c r="M940" s="70" t="n"/>
      <c r="N940" s="70" t="n"/>
      <c r="O940" s="70" t="n"/>
      <c r="P940" s="123" t="n"/>
      <c r="Q940" s="122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</row>
    <row r="941" ht="15.75" customHeight="1" s="339">
      <c r="A941" s="70" t="n"/>
      <c r="B941" s="70" t="n"/>
      <c r="C941" s="70" t="n"/>
      <c r="D941" s="70" t="n"/>
      <c r="E941" s="70" t="n"/>
      <c r="F941" s="70" t="n"/>
      <c r="G941" s="120" t="n"/>
      <c r="H941" s="121" t="n"/>
      <c r="I941" s="122" t="n"/>
      <c r="J941" s="70" t="n"/>
      <c r="K941" s="70" t="n"/>
      <c r="L941" s="70" t="n"/>
      <c r="M941" s="70" t="n"/>
      <c r="N941" s="70" t="n"/>
      <c r="O941" s="70" t="n"/>
      <c r="P941" s="123" t="n"/>
      <c r="Q941" s="122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</row>
    <row r="942" ht="15.75" customHeight="1" s="339">
      <c r="A942" s="70" t="n"/>
      <c r="B942" s="70" t="n"/>
      <c r="C942" s="70" t="n"/>
      <c r="D942" s="70" t="n"/>
      <c r="E942" s="70" t="n"/>
      <c r="F942" s="70" t="n"/>
      <c r="G942" s="120" t="n"/>
      <c r="H942" s="121" t="n"/>
      <c r="I942" s="122" t="n"/>
      <c r="J942" s="70" t="n"/>
      <c r="K942" s="70" t="n"/>
      <c r="L942" s="70" t="n"/>
      <c r="M942" s="70" t="n"/>
      <c r="N942" s="70" t="n"/>
      <c r="O942" s="70" t="n"/>
      <c r="P942" s="123" t="n"/>
      <c r="Q942" s="122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</row>
    <row r="943" ht="15.75" customHeight="1" s="339">
      <c r="A943" s="70" t="n"/>
      <c r="B943" s="70" t="n"/>
      <c r="C943" s="70" t="n"/>
      <c r="D943" s="70" t="n"/>
      <c r="E943" s="70" t="n"/>
      <c r="F943" s="70" t="n"/>
      <c r="G943" s="120" t="n"/>
      <c r="H943" s="121" t="n"/>
      <c r="I943" s="122" t="n"/>
      <c r="J943" s="70" t="n"/>
      <c r="K943" s="70" t="n"/>
      <c r="L943" s="70" t="n"/>
      <c r="M943" s="70" t="n"/>
      <c r="N943" s="70" t="n"/>
      <c r="O943" s="70" t="n"/>
      <c r="P943" s="123" t="n"/>
      <c r="Q943" s="122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</row>
    <row r="944" ht="15.75" customHeight="1" s="339">
      <c r="A944" s="70" t="n"/>
      <c r="B944" s="70" t="n"/>
      <c r="C944" s="70" t="n"/>
      <c r="D944" s="70" t="n"/>
      <c r="E944" s="70" t="n"/>
      <c r="F944" s="70" t="n"/>
      <c r="G944" s="120" t="n"/>
      <c r="H944" s="121" t="n"/>
      <c r="I944" s="122" t="n"/>
      <c r="J944" s="70" t="n"/>
      <c r="K944" s="70" t="n"/>
      <c r="L944" s="70" t="n"/>
      <c r="M944" s="70" t="n"/>
      <c r="N944" s="70" t="n"/>
      <c r="O944" s="70" t="n"/>
      <c r="P944" s="123" t="n"/>
      <c r="Q944" s="122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</row>
    <row r="945" ht="15.75" customHeight="1" s="339">
      <c r="A945" s="70" t="n"/>
      <c r="B945" s="70" t="n"/>
      <c r="C945" s="70" t="n"/>
      <c r="D945" s="70" t="n"/>
      <c r="E945" s="70" t="n"/>
      <c r="F945" s="70" t="n"/>
      <c r="G945" s="120" t="n"/>
      <c r="H945" s="121" t="n"/>
      <c r="I945" s="122" t="n"/>
      <c r="J945" s="70" t="n"/>
      <c r="K945" s="70" t="n"/>
      <c r="L945" s="70" t="n"/>
      <c r="M945" s="70" t="n"/>
      <c r="N945" s="70" t="n"/>
      <c r="O945" s="70" t="n"/>
      <c r="P945" s="123" t="n"/>
      <c r="Q945" s="122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</row>
    <row r="946" ht="15.75" customHeight="1" s="339">
      <c r="A946" s="70" t="n"/>
      <c r="B946" s="70" t="n"/>
      <c r="C946" s="70" t="n"/>
      <c r="D946" s="70" t="n"/>
      <c r="E946" s="70" t="n"/>
      <c r="F946" s="70" t="n"/>
      <c r="G946" s="120" t="n"/>
      <c r="H946" s="121" t="n"/>
      <c r="I946" s="122" t="n"/>
      <c r="J946" s="70" t="n"/>
      <c r="K946" s="70" t="n"/>
      <c r="L946" s="70" t="n"/>
      <c r="M946" s="70" t="n"/>
      <c r="N946" s="70" t="n"/>
      <c r="O946" s="70" t="n"/>
      <c r="P946" s="123" t="n"/>
      <c r="Q946" s="122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</row>
    <row r="947" ht="15.75" customHeight="1" s="339">
      <c r="A947" s="70" t="n"/>
      <c r="B947" s="70" t="n"/>
      <c r="C947" s="70" t="n"/>
      <c r="D947" s="70" t="n"/>
      <c r="E947" s="70" t="n"/>
      <c r="F947" s="70" t="n"/>
      <c r="G947" s="120" t="n"/>
      <c r="H947" s="121" t="n"/>
      <c r="I947" s="122" t="n"/>
      <c r="J947" s="70" t="n"/>
      <c r="K947" s="70" t="n"/>
      <c r="L947" s="70" t="n"/>
      <c r="M947" s="70" t="n"/>
      <c r="N947" s="70" t="n"/>
      <c r="O947" s="70" t="n"/>
      <c r="P947" s="123" t="n"/>
      <c r="Q947" s="122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</row>
    <row r="948" ht="15.75" customHeight="1" s="339">
      <c r="A948" s="70" t="n"/>
      <c r="B948" s="70" t="n"/>
      <c r="C948" s="70" t="n"/>
      <c r="D948" s="70" t="n"/>
      <c r="E948" s="70" t="n"/>
      <c r="F948" s="70" t="n"/>
      <c r="G948" s="120" t="n"/>
      <c r="H948" s="121" t="n"/>
      <c r="I948" s="122" t="n"/>
      <c r="J948" s="70" t="n"/>
      <c r="K948" s="70" t="n"/>
      <c r="L948" s="70" t="n"/>
      <c r="M948" s="70" t="n"/>
      <c r="N948" s="70" t="n"/>
      <c r="O948" s="70" t="n"/>
      <c r="P948" s="123" t="n"/>
      <c r="Q948" s="122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</row>
    <row r="949" ht="15.75" customHeight="1" s="339">
      <c r="A949" s="70" t="n"/>
      <c r="B949" s="70" t="n"/>
      <c r="C949" s="70" t="n"/>
      <c r="D949" s="70" t="n"/>
      <c r="E949" s="70" t="n"/>
      <c r="F949" s="70" t="n"/>
      <c r="G949" s="120" t="n"/>
      <c r="H949" s="121" t="n"/>
      <c r="I949" s="122" t="n"/>
      <c r="J949" s="70" t="n"/>
      <c r="K949" s="70" t="n"/>
      <c r="L949" s="70" t="n"/>
      <c r="M949" s="70" t="n"/>
      <c r="N949" s="70" t="n"/>
      <c r="O949" s="70" t="n"/>
      <c r="P949" s="123" t="n"/>
      <c r="Q949" s="122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</row>
    <row r="950" ht="15.75" customHeight="1" s="339">
      <c r="A950" s="70" t="n"/>
      <c r="B950" s="70" t="n"/>
      <c r="C950" s="70" t="n"/>
      <c r="D950" s="70" t="n"/>
      <c r="E950" s="70" t="n"/>
      <c r="F950" s="70" t="n"/>
      <c r="G950" s="120" t="n"/>
      <c r="H950" s="121" t="n"/>
      <c r="I950" s="122" t="n"/>
      <c r="J950" s="70" t="n"/>
      <c r="K950" s="70" t="n"/>
      <c r="L950" s="70" t="n"/>
      <c r="M950" s="70" t="n"/>
      <c r="N950" s="70" t="n"/>
      <c r="O950" s="70" t="n"/>
      <c r="P950" s="123" t="n"/>
      <c r="Q950" s="122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</row>
    <row r="951" ht="15.75" customHeight="1" s="339">
      <c r="A951" s="70" t="n"/>
      <c r="B951" s="70" t="n"/>
      <c r="C951" s="70" t="n"/>
      <c r="D951" s="70" t="n"/>
      <c r="E951" s="70" t="n"/>
      <c r="F951" s="70" t="n"/>
      <c r="G951" s="120" t="n"/>
      <c r="H951" s="121" t="n"/>
      <c r="I951" s="122" t="n"/>
      <c r="J951" s="70" t="n"/>
      <c r="K951" s="70" t="n"/>
      <c r="L951" s="70" t="n"/>
      <c r="M951" s="70" t="n"/>
      <c r="N951" s="70" t="n"/>
      <c r="O951" s="70" t="n"/>
      <c r="P951" s="123" t="n"/>
      <c r="Q951" s="122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</row>
    <row r="952" ht="15.75" customHeight="1" s="339">
      <c r="A952" s="70" t="n"/>
      <c r="B952" s="70" t="n"/>
      <c r="C952" s="70" t="n"/>
      <c r="D952" s="70" t="n"/>
      <c r="E952" s="70" t="n"/>
      <c r="F952" s="70" t="n"/>
      <c r="G952" s="120" t="n"/>
      <c r="H952" s="121" t="n"/>
      <c r="I952" s="122" t="n"/>
      <c r="J952" s="70" t="n"/>
      <c r="K952" s="70" t="n"/>
      <c r="L952" s="70" t="n"/>
      <c r="M952" s="70" t="n"/>
      <c r="N952" s="70" t="n"/>
      <c r="O952" s="70" t="n"/>
      <c r="P952" s="123" t="n"/>
      <c r="Q952" s="122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</row>
    <row r="953" ht="15.75" customHeight="1" s="339">
      <c r="A953" s="70" t="n"/>
      <c r="B953" s="70" t="n"/>
      <c r="C953" s="70" t="n"/>
      <c r="D953" s="70" t="n"/>
      <c r="E953" s="70" t="n"/>
      <c r="F953" s="70" t="n"/>
      <c r="G953" s="120" t="n"/>
      <c r="H953" s="121" t="n"/>
      <c r="I953" s="122" t="n"/>
      <c r="J953" s="70" t="n"/>
      <c r="K953" s="70" t="n"/>
      <c r="L953" s="70" t="n"/>
      <c r="M953" s="70" t="n"/>
      <c r="N953" s="70" t="n"/>
      <c r="O953" s="70" t="n"/>
      <c r="P953" s="123" t="n"/>
      <c r="Q953" s="122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</row>
    <row r="954" ht="15.75" customHeight="1" s="339">
      <c r="A954" s="70" t="n"/>
      <c r="B954" s="70" t="n"/>
      <c r="C954" s="70" t="n"/>
      <c r="D954" s="70" t="n"/>
      <c r="E954" s="70" t="n"/>
      <c r="F954" s="70" t="n"/>
      <c r="G954" s="120" t="n"/>
      <c r="H954" s="121" t="n"/>
      <c r="I954" s="122" t="n"/>
      <c r="J954" s="70" t="n"/>
      <c r="K954" s="70" t="n"/>
      <c r="L954" s="70" t="n"/>
      <c r="M954" s="70" t="n"/>
      <c r="N954" s="70" t="n"/>
      <c r="O954" s="70" t="n"/>
      <c r="P954" s="123" t="n"/>
      <c r="Q954" s="122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</row>
    <row r="955" ht="15.75" customHeight="1" s="339">
      <c r="A955" s="70" t="n"/>
      <c r="B955" s="70" t="n"/>
      <c r="C955" s="70" t="n"/>
      <c r="D955" s="70" t="n"/>
      <c r="E955" s="70" t="n"/>
      <c r="F955" s="70" t="n"/>
      <c r="G955" s="120" t="n"/>
      <c r="H955" s="121" t="n"/>
      <c r="I955" s="122" t="n"/>
      <c r="J955" s="70" t="n"/>
      <c r="K955" s="70" t="n"/>
      <c r="L955" s="70" t="n"/>
      <c r="M955" s="70" t="n"/>
      <c r="N955" s="70" t="n"/>
      <c r="O955" s="70" t="n"/>
      <c r="P955" s="123" t="n"/>
      <c r="Q955" s="122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</row>
    <row r="956" ht="15.75" customHeight="1" s="339">
      <c r="A956" s="70" t="n"/>
      <c r="B956" s="70" t="n"/>
      <c r="C956" s="70" t="n"/>
      <c r="D956" s="70" t="n"/>
      <c r="E956" s="70" t="n"/>
      <c r="F956" s="70" t="n"/>
      <c r="G956" s="120" t="n"/>
      <c r="H956" s="121" t="n"/>
      <c r="I956" s="122" t="n"/>
      <c r="J956" s="70" t="n"/>
      <c r="K956" s="70" t="n"/>
      <c r="L956" s="70" t="n"/>
      <c r="M956" s="70" t="n"/>
      <c r="N956" s="70" t="n"/>
      <c r="O956" s="70" t="n"/>
      <c r="P956" s="123" t="n"/>
      <c r="Q956" s="122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</row>
    <row r="957" ht="15.75" customHeight="1" s="339">
      <c r="A957" s="70" t="n"/>
      <c r="B957" s="70" t="n"/>
      <c r="C957" s="70" t="n"/>
      <c r="D957" s="70" t="n"/>
      <c r="E957" s="70" t="n"/>
      <c r="F957" s="70" t="n"/>
      <c r="G957" s="120" t="n"/>
      <c r="H957" s="121" t="n"/>
      <c r="I957" s="122" t="n"/>
      <c r="J957" s="70" t="n"/>
      <c r="K957" s="70" t="n"/>
      <c r="L957" s="70" t="n"/>
      <c r="M957" s="70" t="n"/>
      <c r="N957" s="70" t="n"/>
      <c r="O957" s="70" t="n"/>
      <c r="P957" s="123" t="n"/>
      <c r="Q957" s="122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</row>
    <row r="958" ht="15.75" customHeight="1" s="339">
      <c r="A958" s="70" t="n"/>
      <c r="B958" s="70" t="n"/>
      <c r="C958" s="70" t="n"/>
      <c r="D958" s="70" t="n"/>
      <c r="E958" s="70" t="n"/>
      <c r="F958" s="70" t="n"/>
      <c r="G958" s="120" t="n"/>
      <c r="H958" s="121" t="n"/>
      <c r="I958" s="122" t="n"/>
      <c r="J958" s="70" t="n"/>
      <c r="K958" s="70" t="n"/>
      <c r="L958" s="70" t="n"/>
      <c r="M958" s="70" t="n"/>
      <c r="N958" s="70" t="n"/>
      <c r="O958" s="70" t="n"/>
      <c r="P958" s="123" t="n"/>
      <c r="Q958" s="122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</row>
    <row r="959" ht="15.75" customHeight="1" s="339">
      <c r="A959" s="70" t="n"/>
      <c r="B959" s="70" t="n"/>
      <c r="C959" s="70" t="n"/>
      <c r="D959" s="70" t="n"/>
      <c r="E959" s="70" t="n"/>
      <c r="F959" s="70" t="n"/>
      <c r="G959" s="120" t="n"/>
      <c r="H959" s="121" t="n"/>
      <c r="I959" s="122" t="n"/>
      <c r="J959" s="70" t="n"/>
      <c r="K959" s="70" t="n"/>
      <c r="L959" s="70" t="n"/>
      <c r="M959" s="70" t="n"/>
      <c r="N959" s="70" t="n"/>
      <c r="O959" s="70" t="n"/>
      <c r="P959" s="123" t="n"/>
      <c r="Q959" s="122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</row>
    <row r="960" ht="15.75" customHeight="1" s="339">
      <c r="A960" s="70" t="n"/>
      <c r="B960" s="70" t="n"/>
      <c r="C960" s="70" t="n"/>
      <c r="D960" s="70" t="n"/>
      <c r="E960" s="70" t="n"/>
      <c r="F960" s="70" t="n"/>
      <c r="G960" s="120" t="n"/>
      <c r="H960" s="121" t="n"/>
      <c r="I960" s="122" t="n"/>
      <c r="J960" s="70" t="n"/>
      <c r="K960" s="70" t="n"/>
      <c r="L960" s="70" t="n"/>
      <c r="M960" s="70" t="n"/>
      <c r="N960" s="70" t="n"/>
      <c r="O960" s="70" t="n"/>
      <c r="P960" s="123" t="n"/>
      <c r="Q960" s="122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</row>
    <row r="961" ht="15.75" customHeight="1" s="339">
      <c r="A961" s="70" t="n"/>
      <c r="B961" s="70" t="n"/>
      <c r="C961" s="70" t="n"/>
      <c r="D961" s="70" t="n"/>
      <c r="E961" s="70" t="n"/>
      <c r="F961" s="70" t="n"/>
      <c r="G961" s="120" t="n"/>
      <c r="H961" s="121" t="n"/>
      <c r="I961" s="122" t="n"/>
      <c r="J961" s="70" t="n"/>
      <c r="K961" s="70" t="n"/>
      <c r="L961" s="70" t="n"/>
      <c r="M961" s="70" t="n"/>
      <c r="N961" s="70" t="n"/>
      <c r="O961" s="70" t="n"/>
      <c r="P961" s="123" t="n"/>
      <c r="Q961" s="122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</row>
    <row r="962" ht="15.75" customHeight="1" s="339">
      <c r="A962" s="70" t="n"/>
      <c r="B962" s="70" t="n"/>
      <c r="C962" s="70" t="n"/>
      <c r="D962" s="70" t="n"/>
      <c r="E962" s="70" t="n"/>
      <c r="F962" s="70" t="n"/>
      <c r="G962" s="120" t="n"/>
      <c r="H962" s="121" t="n"/>
      <c r="I962" s="122" t="n"/>
      <c r="J962" s="70" t="n"/>
      <c r="K962" s="70" t="n"/>
      <c r="L962" s="70" t="n"/>
      <c r="M962" s="70" t="n"/>
      <c r="N962" s="70" t="n"/>
      <c r="O962" s="70" t="n"/>
      <c r="P962" s="123" t="n"/>
      <c r="Q962" s="122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</row>
    <row r="963" ht="15.75" customHeight="1" s="339">
      <c r="A963" s="70" t="n"/>
      <c r="B963" s="70" t="n"/>
      <c r="C963" s="70" t="n"/>
      <c r="D963" s="70" t="n"/>
      <c r="E963" s="70" t="n"/>
      <c r="F963" s="70" t="n"/>
      <c r="G963" s="120" t="n"/>
      <c r="H963" s="121" t="n"/>
      <c r="I963" s="122" t="n"/>
      <c r="J963" s="70" t="n"/>
      <c r="K963" s="70" t="n"/>
      <c r="L963" s="70" t="n"/>
      <c r="M963" s="70" t="n"/>
      <c r="N963" s="70" t="n"/>
      <c r="O963" s="70" t="n"/>
      <c r="P963" s="123" t="n"/>
      <c r="Q963" s="122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</row>
    <row r="964" ht="15.75" customHeight="1" s="339">
      <c r="A964" s="70" t="n"/>
      <c r="B964" s="70" t="n"/>
      <c r="C964" s="70" t="n"/>
      <c r="D964" s="70" t="n"/>
      <c r="E964" s="70" t="n"/>
      <c r="F964" s="70" t="n"/>
      <c r="G964" s="120" t="n"/>
      <c r="H964" s="121" t="n"/>
      <c r="I964" s="122" t="n"/>
      <c r="J964" s="70" t="n"/>
      <c r="K964" s="70" t="n"/>
      <c r="L964" s="70" t="n"/>
      <c r="M964" s="70" t="n"/>
      <c r="N964" s="70" t="n"/>
      <c r="O964" s="70" t="n"/>
      <c r="P964" s="123" t="n"/>
      <c r="Q964" s="122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</row>
    <row r="965" ht="15.75" customHeight="1" s="339">
      <c r="A965" s="70" t="n"/>
      <c r="B965" s="70" t="n"/>
      <c r="C965" s="70" t="n"/>
      <c r="D965" s="70" t="n"/>
      <c r="E965" s="70" t="n"/>
      <c r="F965" s="70" t="n"/>
      <c r="G965" s="120" t="n"/>
      <c r="H965" s="121" t="n"/>
      <c r="I965" s="122" t="n"/>
      <c r="J965" s="70" t="n"/>
      <c r="K965" s="70" t="n"/>
      <c r="L965" s="70" t="n"/>
      <c r="M965" s="70" t="n"/>
      <c r="N965" s="70" t="n"/>
      <c r="O965" s="70" t="n"/>
      <c r="P965" s="123" t="n"/>
      <c r="Q965" s="122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</row>
    <row r="966" ht="15.75" customHeight="1" s="339">
      <c r="A966" s="70" t="n"/>
      <c r="B966" s="70" t="n"/>
      <c r="C966" s="70" t="n"/>
      <c r="D966" s="70" t="n"/>
      <c r="E966" s="70" t="n"/>
      <c r="F966" s="70" t="n"/>
      <c r="G966" s="120" t="n"/>
      <c r="H966" s="121" t="n"/>
      <c r="I966" s="122" t="n"/>
      <c r="J966" s="70" t="n"/>
      <c r="K966" s="70" t="n"/>
      <c r="L966" s="70" t="n"/>
      <c r="M966" s="70" t="n"/>
      <c r="N966" s="70" t="n"/>
      <c r="O966" s="70" t="n"/>
      <c r="P966" s="123" t="n"/>
      <c r="Q966" s="122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</row>
    <row r="967" ht="15.75" customHeight="1" s="339">
      <c r="A967" s="70" t="n"/>
      <c r="B967" s="70" t="n"/>
      <c r="C967" s="70" t="n"/>
      <c r="D967" s="70" t="n"/>
      <c r="E967" s="70" t="n"/>
      <c r="F967" s="70" t="n"/>
      <c r="G967" s="120" t="n"/>
      <c r="H967" s="121" t="n"/>
      <c r="I967" s="122" t="n"/>
      <c r="J967" s="70" t="n"/>
      <c r="K967" s="70" t="n"/>
      <c r="L967" s="70" t="n"/>
      <c r="M967" s="70" t="n"/>
      <c r="N967" s="70" t="n"/>
      <c r="O967" s="70" t="n"/>
      <c r="P967" s="123" t="n"/>
      <c r="Q967" s="122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</row>
    <row r="968" ht="15.75" customHeight="1" s="339">
      <c r="A968" s="70" t="n"/>
      <c r="B968" s="70" t="n"/>
      <c r="C968" s="70" t="n"/>
      <c r="D968" s="70" t="n"/>
      <c r="E968" s="70" t="n"/>
      <c r="F968" s="70" t="n"/>
      <c r="G968" s="120" t="n"/>
      <c r="H968" s="121" t="n"/>
      <c r="I968" s="122" t="n"/>
      <c r="J968" s="70" t="n"/>
      <c r="K968" s="70" t="n"/>
      <c r="L968" s="70" t="n"/>
      <c r="M968" s="70" t="n"/>
      <c r="N968" s="70" t="n"/>
      <c r="O968" s="70" t="n"/>
      <c r="P968" s="123" t="n"/>
      <c r="Q968" s="122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</row>
    <row r="969" ht="15.75" customHeight="1" s="339">
      <c r="A969" s="70" t="n"/>
      <c r="B969" s="70" t="n"/>
      <c r="C969" s="70" t="n"/>
      <c r="D969" s="70" t="n"/>
      <c r="E969" s="70" t="n"/>
      <c r="F969" s="70" t="n"/>
      <c r="G969" s="120" t="n"/>
      <c r="H969" s="121" t="n"/>
      <c r="I969" s="122" t="n"/>
      <c r="J969" s="70" t="n"/>
      <c r="K969" s="70" t="n"/>
      <c r="L969" s="70" t="n"/>
      <c r="M969" s="70" t="n"/>
      <c r="N969" s="70" t="n"/>
      <c r="O969" s="70" t="n"/>
      <c r="P969" s="123" t="n"/>
      <c r="Q969" s="122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</row>
    <row r="970" ht="15.75" customHeight="1" s="339">
      <c r="A970" s="70" t="n"/>
      <c r="B970" s="70" t="n"/>
      <c r="C970" s="70" t="n"/>
      <c r="D970" s="70" t="n"/>
      <c r="E970" s="70" t="n"/>
      <c r="F970" s="70" t="n"/>
      <c r="G970" s="120" t="n"/>
      <c r="H970" s="121" t="n"/>
      <c r="I970" s="122" t="n"/>
      <c r="J970" s="70" t="n"/>
      <c r="K970" s="70" t="n"/>
      <c r="L970" s="70" t="n"/>
      <c r="M970" s="70" t="n"/>
      <c r="N970" s="70" t="n"/>
      <c r="O970" s="70" t="n"/>
      <c r="P970" s="123" t="n"/>
      <c r="Q970" s="122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</row>
    <row r="971" ht="15.75" customHeight="1" s="339">
      <c r="A971" s="70" t="n"/>
      <c r="B971" s="70" t="n"/>
      <c r="C971" s="70" t="n"/>
      <c r="D971" s="70" t="n"/>
      <c r="E971" s="70" t="n"/>
      <c r="F971" s="70" t="n"/>
      <c r="G971" s="120" t="n"/>
      <c r="H971" s="121" t="n"/>
      <c r="I971" s="122" t="n"/>
      <c r="J971" s="70" t="n"/>
      <c r="K971" s="70" t="n"/>
      <c r="L971" s="70" t="n"/>
      <c r="M971" s="70" t="n"/>
      <c r="N971" s="70" t="n"/>
      <c r="O971" s="70" t="n"/>
      <c r="P971" s="123" t="n"/>
      <c r="Q971" s="122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</row>
    <row r="972" ht="15.75" customHeight="1" s="339">
      <c r="A972" s="70" t="n"/>
      <c r="B972" s="70" t="n"/>
      <c r="C972" s="70" t="n"/>
      <c r="D972" s="70" t="n"/>
      <c r="E972" s="70" t="n"/>
      <c r="F972" s="70" t="n"/>
      <c r="G972" s="120" t="n"/>
      <c r="H972" s="121" t="n"/>
      <c r="I972" s="122" t="n"/>
      <c r="J972" s="70" t="n"/>
      <c r="K972" s="70" t="n"/>
      <c r="L972" s="70" t="n"/>
      <c r="M972" s="70" t="n"/>
      <c r="N972" s="70" t="n"/>
      <c r="O972" s="70" t="n"/>
      <c r="P972" s="123" t="n"/>
      <c r="Q972" s="122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</row>
    <row r="973" ht="15.75" customHeight="1" s="339">
      <c r="A973" s="70" t="n"/>
      <c r="B973" s="70" t="n"/>
      <c r="C973" s="70" t="n"/>
      <c r="D973" s="70" t="n"/>
      <c r="E973" s="70" t="n"/>
      <c r="F973" s="70" t="n"/>
      <c r="G973" s="120" t="n"/>
      <c r="H973" s="121" t="n"/>
      <c r="I973" s="122" t="n"/>
      <c r="J973" s="70" t="n"/>
      <c r="K973" s="70" t="n"/>
      <c r="L973" s="70" t="n"/>
      <c r="M973" s="70" t="n"/>
      <c r="N973" s="70" t="n"/>
      <c r="O973" s="70" t="n"/>
      <c r="P973" s="123" t="n"/>
      <c r="Q973" s="122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</row>
    <row r="974" ht="15.75" customHeight="1" s="339">
      <c r="A974" s="70" t="n"/>
      <c r="B974" s="70" t="n"/>
      <c r="C974" s="70" t="n"/>
      <c r="D974" s="70" t="n"/>
      <c r="E974" s="70" t="n"/>
      <c r="F974" s="70" t="n"/>
      <c r="G974" s="120" t="n"/>
      <c r="H974" s="121" t="n"/>
      <c r="I974" s="122" t="n"/>
      <c r="J974" s="70" t="n"/>
      <c r="K974" s="70" t="n"/>
      <c r="L974" s="70" t="n"/>
      <c r="M974" s="70" t="n"/>
      <c r="N974" s="70" t="n"/>
      <c r="O974" s="70" t="n"/>
      <c r="P974" s="123" t="n"/>
      <c r="Q974" s="122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</row>
    <row r="975" ht="15.75" customHeight="1" s="339">
      <c r="A975" s="70" t="n"/>
      <c r="B975" s="70" t="n"/>
      <c r="C975" s="70" t="n"/>
      <c r="D975" s="70" t="n"/>
      <c r="E975" s="70" t="n"/>
      <c r="F975" s="70" t="n"/>
      <c r="G975" s="120" t="n"/>
      <c r="H975" s="121" t="n"/>
      <c r="I975" s="122" t="n"/>
      <c r="J975" s="70" t="n"/>
      <c r="K975" s="70" t="n"/>
      <c r="L975" s="70" t="n"/>
      <c r="M975" s="70" t="n"/>
      <c r="N975" s="70" t="n"/>
      <c r="O975" s="70" t="n"/>
      <c r="P975" s="123" t="n"/>
      <c r="Q975" s="122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</row>
    <row r="976" ht="15.75" customHeight="1" s="339">
      <c r="A976" s="70" t="n"/>
      <c r="B976" s="70" t="n"/>
      <c r="C976" s="70" t="n"/>
      <c r="D976" s="70" t="n"/>
      <c r="E976" s="70" t="n"/>
      <c r="F976" s="70" t="n"/>
      <c r="G976" s="120" t="n"/>
      <c r="H976" s="121" t="n"/>
      <c r="I976" s="122" t="n"/>
      <c r="J976" s="70" t="n"/>
      <c r="K976" s="70" t="n"/>
      <c r="L976" s="70" t="n"/>
      <c r="M976" s="70" t="n"/>
      <c r="N976" s="70" t="n"/>
      <c r="O976" s="70" t="n"/>
      <c r="P976" s="123" t="n"/>
      <c r="Q976" s="122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</row>
    <row r="977" ht="15.75" customHeight="1" s="339">
      <c r="A977" s="70" t="n"/>
      <c r="B977" s="70" t="n"/>
      <c r="C977" s="70" t="n"/>
      <c r="D977" s="70" t="n"/>
      <c r="E977" s="70" t="n"/>
      <c r="F977" s="70" t="n"/>
      <c r="G977" s="120" t="n"/>
      <c r="H977" s="121" t="n"/>
      <c r="I977" s="122" t="n"/>
      <c r="J977" s="70" t="n"/>
      <c r="K977" s="70" t="n"/>
      <c r="L977" s="70" t="n"/>
      <c r="M977" s="70" t="n"/>
      <c r="N977" s="70" t="n"/>
      <c r="O977" s="70" t="n"/>
      <c r="P977" s="123" t="n"/>
      <c r="Q977" s="122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</row>
    <row r="978" ht="15.75" customHeight="1" s="339">
      <c r="A978" s="70" t="n"/>
      <c r="B978" s="70" t="n"/>
      <c r="C978" s="70" t="n"/>
      <c r="D978" s="70" t="n"/>
      <c r="E978" s="70" t="n"/>
      <c r="F978" s="70" t="n"/>
      <c r="G978" s="120" t="n"/>
      <c r="H978" s="121" t="n"/>
      <c r="I978" s="122" t="n"/>
      <c r="J978" s="70" t="n"/>
      <c r="K978" s="70" t="n"/>
      <c r="L978" s="70" t="n"/>
      <c r="M978" s="70" t="n"/>
      <c r="N978" s="70" t="n"/>
      <c r="O978" s="70" t="n"/>
      <c r="P978" s="123" t="n"/>
      <c r="Q978" s="122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</row>
    <row r="979" ht="15.75" customHeight="1" s="339">
      <c r="A979" s="70" t="n"/>
      <c r="B979" s="70" t="n"/>
      <c r="C979" s="70" t="n"/>
      <c r="D979" s="70" t="n"/>
      <c r="E979" s="70" t="n"/>
      <c r="F979" s="70" t="n"/>
      <c r="G979" s="120" t="n"/>
      <c r="H979" s="121" t="n"/>
      <c r="I979" s="122" t="n"/>
      <c r="J979" s="70" t="n"/>
      <c r="K979" s="70" t="n"/>
      <c r="L979" s="70" t="n"/>
      <c r="M979" s="70" t="n"/>
      <c r="N979" s="70" t="n"/>
      <c r="O979" s="70" t="n"/>
      <c r="P979" s="123" t="n"/>
      <c r="Q979" s="122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</row>
    <row r="980" ht="15.75" customHeight="1" s="339">
      <c r="A980" s="70" t="n"/>
      <c r="B980" s="70" t="n"/>
      <c r="C980" s="70" t="n"/>
      <c r="D980" s="70" t="n"/>
      <c r="E980" s="70" t="n"/>
      <c r="F980" s="70" t="n"/>
      <c r="G980" s="120" t="n"/>
      <c r="H980" s="121" t="n"/>
      <c r="I980" s="122" t="n"/>
      <c r="J980" s="70" t="n"/>
      <c r="K980" s="70" t="n"/>
      <c r="L980" s="70" t="n"/>
      <c r="M980" s="70" t="n"/>
      <c r="N980" s="70" t="n"/>
      <c r="O980" s="70" t="n"/>
      <c r="P980" s="123" t="n"/>
      <c r="Q980" s="122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</row>
    <row r="981" ht="15.75" customHeight="1" s="339">
      <c r="A981" s="70" t="n"/>
      <c r="B981" s="70" t="n"/>
      <c r="C981" s="70" t="n"/>
      <c r="D981" s="70" t="n"/>
      <c r="E981" s="70" t="n"/>
      <c r="F981" s="70" t="n"/>
      <c r="G981" s="120" t="n"/>
      <c r="H981" s="121" t="n"/>
      <c r="I981" s="122" t="n"/>
      <c r="J981" s="70" t="n"/>
      <c r="K981" s="70" t="n"/>
      <c r="L981" s="70" t="n"/>
      <c r="M981" s="70" t="n"/>
      <c r="N981" s="70" t="n"/>
      <c r="O981" s="70" t="n"/>
      <c r="P981" s="123" t="n"/>
      <c r="Q981" s="122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</row>
    <row r="982" ht="15.75" customHeight="1" s="339">
      <c r="A982" s="70" t="n"/>
      <c r="B982" s="70" t="n"/>
      <c r="C982" s="70" t="n"/>
      <c r="D982" s="70" t="n"/>
      <c r="E982" s="70" t="n"/>
      <c r="F982" s="70" t="n"/>
      <c r="G982" s="120" t="n"/>
      <c r="H982" s="121" t="n"/>
      <c r="I982" s="122" t="n"/>
      <c r="J982" s="70" t="n"/>
      <c r="K982" s="70" t="n"/>
      <c r="L982" s="70" t="n"/>
      <c r="M982" s="70" t="n"/>
      <c r="N982" s="70" t="n"/>
      <c r="O982" s="70" t="n"/>
      <c r="P982" s="123" t="n"/>
      <c r="Q982" s="122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</row>
    <row r="983" ht="15.75" customHeight="1" s="339">
      <c r="A983" s="70" t="n"/>
      <c r="B983" s="70" t="n"/>
      <c r="C983" s="70" t="n"/>
      <c r="D983" s="70" t="n"/>
      <c r="E983" s="70" t="n"/>
      <c r="F983" s="70" t="n"/>
      <c r="G983" s="120" t="n"/>
      <c r="H983" s="121" t="n"/>
      <c r="I983" s="122" t="n"/>
      <c r="J983" s="70" t="n"/>
      <c r="K983" s="70" t="n"/>
      <c r="L983" s="70" t="n"/>
      <c r="M983" s="70" t="n"/>
      <c r="N983" s="70" t="n"/>
      <c r="O983" s="70" t="n"/>
      <c r="P983" s="123" t="n"/>
      <c r="Q983" s="122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</row>
    <row r="984" ht="15.75" customHeight="1" s="339">
      <c r="A984" s="70" t="n"/>
      <c r="B984" s="70" t="n"/>
      <c r="C984" s="70" t="n"/>
      <c r="D984" s="70" t="n"/>
      <c r="E984" s="70" t="n"/>
      <c r="F984" s="70" t="n"/>
      <c r="G984" s="120" t="n"/>
      <c r="H984" s="121" t="n"/>
      <c r="I984" s="122" t="n"/>
      <c r="J984" s="70" t="n"/>
      <c r="K984" s="70" t="n"/>
      <c r="L984" s="70" t="n"/>
      <c r="M984" s="70" t="n"/>
      <c r="N984" s="70" t="n"/>
      <c r="O984" s="70" t="n"/>
      <c r="P984" s="123" t="n"/>
      <c r="Q984" s="122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</row>
    <row r="985" ht="15.75" customHeight="1" s="339">
      <c r="A985" s="70" t="n"/>
      <c r="B985" s="70" t="n"/>
      <c r="C985" s="70" t="n"/>
      <c r="D985" s="70" t="n"/>
      <c r="E985" s="70" t="n"/>
      <c r="F985" s="70" t="n"/>
      <c r="G985" s="120" t="n"/>
      <c r="H985" s="121" t="n"/>
      <c r="I985" s="122" t="n"/>
      <c r="J985" s="70" t="n"/>
      <c r="K985" s="70" t="n"/>
      <c r="L985" s="70" t="n"/>
      <c r="M985" s="70" t="n"/>
      <c r="N985" s="70" t="n"/>
      <c r="O985" s="70" t="n"/>
      <c r="P985" s="123" t="n"/>
      <c r="Q985" s="122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</row>
    <row r="986" ht="15.75" customHeight="1" s="339">
      <c r="A986" s="70" t="n"/>
      <c r="B986" s="70" t="n"/>
      <c r="C986" s="70" t="n"/>
      <c r="D986" s="70" t="n"/>
      <c r="E986" s="70" t="n"/>
      <c r="F986" s="70" t="n"/>
      <c r="G986" s="120" t="n"/>
      <c r="H986" s="121" t="n"/>
      <c r="I986" s="122" t="n"/>
      <c r="J986" s="70" t="n"/>
      <c r="K986" s="70" t="n"/>
      <c r="L986" s="70" t="n"/>
      <c r="M986" s="70" t="n"/>
      <c r="N986" s="70" t="n"/>
      <c r="O986" s="70" t="n"/>
      <c r="P986" s="123" t="n"/>
      <c r="Q986" s="122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</row>
    <row r="987" ht="15.75" customHeight="1" s="339">
      <c r="A987" s="70" t="n"/>
      <c r="B987" s="70" t="n"/>
      <c r="C987" s="70" t="n"/>
      <c r="D987" s="70" t="n"/>
      <c r="E987" s="70" t="n"/>
      <c r="F987" s="70" t="n"/>
      <c r="G987" s="120" t="n"/>
      <c r="H987" s="121" t="n"/>
      <c r="I987" s="122" t="n"/>
      <c r="J987" s="70" t="n"/>
      <c r="K987" s="70" t="n"/>
      <c r="L987" s="70" t="n"/>
      <c r="M987" s="70" t="n"/>
      <c r="N987" s="70" t="n"/>
      <c r="O987" s="70" t="n"/>
      <c r="P987" s="123" t="n"/>
      <c r="Q987" s="122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</row>
    <row r="988" ht="15.75" customHeight="1" s="339">
      <c r="A988" s="70" t="n"/>
      <c r="B988" s="70" t="n"/>
      <c r="C988" s="70" t="n"/>
      <c r="D988" s="70" t="n"/>
      <c r="E988" s="70" t="n"/>
      <c r="F988" s="70" t="n"/>
      <c r="G988" s="120" t="n"/>
      <c r="H988" s="121" t="n"/>
      <c r="I988" s="122" t="n"/>
      <c r="J988" s="70" t="n"/>
      <c r="K988" s="70" t="n"/>
      <c r="L988" s="70" t="n"/>
      <c r="M988" s="70" t="n"/>
      <c r="N988" s="70" t="n"/>
      <c r="O988" s="70" t="n"/>
      <c r="P988" s="123" t="n"/>
      <c r="Q988" s="122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</row>
    <row r="989" ht="15.75" customHeight="1" s="339">
      <c r="A989" s="70" t="n"/>
      <c r="B989" s="70" t="n"/>
      <c r="C989" s="70" t="n"/>
      <c r="D989" s="70" t="n"/>
      <c r="E989" s="70" t="n"/>
      <c r="F989" s="70" t="n"/>
      <c r="G989" s="120" t="n"/>
      <c r="H989" s="121" t="n"/>
      <c r="I989" s="122" t="n"/>
      <c r="J989" s="70" t="n"/>
      <c r="K989" s="70" t="n"/>
      <c r="L989" s="70" t="n"/>
      <c r="M989" s="70" t="n"/>
      <c r="N989" s="70" t="n"/>
      <c r="O989" s="70" t="n"/>
      <c r="P989" s="123" t="n"/>
      <c r="Q989" s="122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</row>
    <row r="990" ht="15.75" customHeight="1" s="339">
      <c r="A990" s="70" t="n"/>
      <c r="B990" s="70" t="n"/>
      <c r="C990" s="70" t="n"/>
      <c r="D990" s="70" t="n"/>
      <c r="E990" s="70" t="n"/>
      <c r="F990" s="70" t="n"/>
      <c r="G990" s="120" t="n"/>
      <c r="H990" s="121" t="n"/>
      <c r="I990" s="122" t="n"/>
      <c r="J990" s="70" t="n"/>
      <c r="K990" s="70" t="n"/>
      <c r="L990" s="70" t="n"/>
      <c r="M990" s="70" t="n"/>
      <c r="N990" s="70" t="n"/>
      <c r="O990" s="70" t="n"/>
      <c r="P990" s="123" t="n"/>
      <c r="Q990" s="122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</row>
    <row r="991" ht="15.75" customHeight="1" s="339">
      <c r="A991" s="70" t="n"/>
      <c r="B991" s="70" t="n"/>
      <c r="C991" s="70" t="n"/>
      <c r="D991" s="70" t="n"/>
      <c r="E991" s="70" t="n"/>
      <c r="F991" s="70" t="n"/>
      <c r="G991" s="120" t="n"/>
      <c r="H991" s="121" t="n"/>
      <c r="I991" s="122" t="n"/>
      <c r="J991" s="70" t="n"/>
      <c r="K991" s="70" t="n"/>
      <c r="L991" s="70" t="n"/>
      <c r="M991" s="70" t="n"/>
      <c r="N991" s="70" t="n"/>
      <c r="O991" s="70" t="n"/>
      <c r="P991" s="123" t="n"/>
      <c r="Q991" s="122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</row>
    <row r="992" ht="15.75" customHeight="1" s="339">
      <c r="A992" s="70" t="n"/>
      <c r="B992" s="70" t="n"/>
      <c r="C992" s="70" t="n"/>
      <c r="D992" s="70" t="n"/>
      <c r="E992" s="70" t="n"/>
      <c r="F992" s="70" t="n"/>
      <c r="G992" s="120" t="n"/>
      <c r="H992" s="121" t="n"/>
      <c r="I992" s="122" t="n"/>
      <c r="J992" s="70" t="n"/>
      <c r="K992" s="70" t="n"/>
      <c r="L992" s="70" t="n"/>
      <c r="M992" s="70" t="n"/>
      <c r="N992" s="70" t="n"/>
      <c r="O992" s="70" t="n"/>
      <c r="P992" s="123" t="n"/>
      <c r="Q992" s="122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</row>
    <row r="993" ht="15.75" customHeight="1" s="339">
      <c r="A993" s="70" t="n"/>
      <c r="B993" s="70" t="n"/>
      <c r="C993" s="70" t="n"/>
      <c r="D993" s="70" t="n"/>
      <c r="E993" s="70" t="n"/>
      <c r="F993" s="70" t="n"/>
      <c r="G993" s="120" t="n"/>
      <c r="H993" s="121" t="n"/>
      <c r="I993" s="122" t="n"/>
      <c r="J993" s="70" t="n"/>
      <c r="K993" s="70" t="n"/>
      <c r="L993" s="70" t="n"/>
      <c r="M993" s="70" t="n"/>
      <c r="N993" s="70" t="n"/>
      <c r="O993" s="70" t="n"/>
      <c r="P993" s="123" t="n"/>
      <c r="Q993" s="122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</row>
    <row r="994" ht="15.75" customHeight="1" s="339">
      <c r="A994" s="70" t="n"/>
      <c r="B994" s="70" t="n"/>
      <c r="C994" s="70" t="n"/>
      <c r="D994" s="70" t="n"/>
      <c r="E994" s="70" t="n"/>
      <c r="F994" s="70" t="n"/>
      <c r="G994" s="120" t="n"/>
      <c r="H994" s="121" t="n"/>
      <c r="I994" s="122" t="n"/>
      <c r="J994" s="70" t="n"/>
      <c r="K994" s="70" t="n"/>
      <c r="L994" s="70" t="n"/>
      <c r="M994" s="70" t="n"/>
      <c r="N994" s="70" t="n"/>
      <c r="O994" s="70" t="n"/>
      <c r="P994" s="123" t="n"/>
      <c r="Q994" s="122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</row>
    <row r="995" ht="15.75" customHeight="1" s="339">
      <c r="A995" s="70" t="n"/>
      <c r="B995" s="70" t="n"/>
      <c r="C995" s="70" t="n"/>
      <c r="D995" s="70" t="n"/>
      <c r="E995" s="70" t="n"/>
      <c r="F995" s="70" t="n"/>
      <c r="G995" s="120" t="n"/>
      <c r="H995" s="121" t="n"/>
      <c r="I995" s="122" t="n"/>
      <c r="J995" s="70" t="n"/>
      <c r="K995" s="70" t="n"/>
      <c r="L995" s="70" t="n"/>
      <c r="M995" s="70" t="n"/>
      <c r="N995" s="70" t="n"/>
      <c r="O995" s="70" t="n"/>
      <c r="P995" s="123" t="n"/>
      <c r="Q995" s="122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</row>
    <row r="996" ht="15.75" customHeight="1" s="339">
      <c r="A996" s="70" t="n"/>
      <c r="B996" s="70" t="n"/>
      <c r="C996" s="70" t="n"/>
      <c r="D996" s="70" t="n"/>
      <c r="E996" s="70" t="n"/>
      <c r="F996" s="70" t="n"/>
      <c r="G996" s="120" t="n"/>
      <c r="H996" s="121" t="n"/>
      <c r="I996" s="122" t="n"/>
      <c r="J996" s="70" t="n"/>
      <c r="K996" s="70" t="n"/>
      <c r="L996" s="70" t="n"/>
      <c r="M996" s="70" t="n"/>
      <c r="N996" s="70" t="n"/>
      <c r="O996" s="70" t="n"/>
      <c r="P996" s="123" t="n"/>
      <c r="Q996" s="122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</row>
    <row r="997" ht="15.75" customHeight="1" s="339">
      <c r="A997" s="70" t="n"/>
      <c r="B997" s="70" t="n"/>
      <c r="C997" s="70" t="n"/>
      <c r="D997" s="70" t="n"/>
      <c r="E997" s="70" t="n"/>
      <c r="F997" s="70" t="n"/>
      <c r="G997" s="120" t="n"/>
      <c r="H997" s="121" t="n"/>
      <c r="I997" s="122" t="n"/>
      <c r="J997" s="70" t="n"/>
      <c r="K997" s="70" t="n"/>
      <c r="L997" s="70" t="n"/>
      <c r="M997" s="70" t="n"/>
      <c r="N997" s="70" t="n"/>
      <c r="O997" s="70" t="n"/>
      <c r="P997" s="123" t="n"/>
      <c r="Q997" s="122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</row>
    <row r="998" ht="15.75" customHeight="1" s="339">
      <c r="A998" s="70" t="n"/>
      <c r="B998" s="70" t="n"/>
      <c r="C998" s="70" t="n"/>
      <c r="D998" s="70" t="n"/>
      <c r="E998" s="70" t="n"/>
      <c r="F998" s="70" t="n"/>
      <c r="G998" s="120" t="n"/>
      <c r="H998" s="121" t="n"/>
      <c r="I998" s="122" t="n"/>
      <c r="J998" s="70" t="n"/>
      <c r="K998" s="70" t="n"/>
      <c r="L998" s="70" t="n"/>
      <c r="M998" s="70" t="n"/>
      <c r="N998" s="70" t="n"/>
      <c r="O998" s="70" t="n"/>
      <c r="P998" s="123" t="n"/>
      <c r="Q998" s="122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</row>
    <row r="999" ht="15.75" customHeight="1" s="339">
      <c r="A999" s="70" t="n"/>
      <c r="B999" s="70" t="n"/>
      <c r="C999" s="70" t="n"/>
      <c r="D999" s="70" t="n"/>
      <c r="E999" s="70" t="n"/>
      <c r="F999" s="70" t="n"/>
      <c r="G999" s="120" t="n"/>
      <c r="H999" s="121" t="n"/>
      <c r="I999" s="122" t="n"/>
      <c r="J999" s="70" t="n"/>
      <c r="K999" s="70" t="n"/>
      <c r="L999" s="70" t="n"/>
      <c r="M999" s="70" t="n"/>
      <c r="N999" s="70" t="n"/>
      <c r="O999" s="70" t="n"/>
      <c r="P999" s="123" t="n"/>
      <c r="Q999" s="122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</row>
    <row r="1000" ht="15.75" customHeight="1" s="339">
      <c r="A1000" s="70" t="n"/>
      <c r="B1000" s="70" t="n"/>
      <c r="C1000" s="70" t="n"/>
      <c r="D1000" s="70" t="n"/>
      <c r="E1000" s="70" t="n"/>
      <c r="F1000" s="70" t="n"/>
      <c r="G1000" s="120" t="n"/>
      <c r="H1000" s="121" t="n"/>
      <c r="I1000" s="122" t="n"/>
      <c r="J1000" s="70" t="n"/>
      <c r="K1000" s="70" t="n"/>
      <c r="L1000" s="70" t="n"/>
      <c r="M1000" s="70" t="n"/>
      <c r="N1000" s="70" t="n"/>
      <c r="O1000" s="70" t="n"/>
      <c r="P1000" s="123" t="n"/>
      <c r="Q1000" s="122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</row>
  </sheetData>
  <autoFilter ref="$C$9:$I$9"/>
  <mergeCells count="12">
    <mergeCell ref="K8:M8"/>
    <mergeCell ref="C2:E8"/>
    <mergeCell ref="N8:Q8"/>
    <mergeCell ref="C1:D1"/>
    <mergeCell ref="S5:T5"/>
    <mergeCell ref="X1:Y1"/>
    <mergeCell ref="S1:T1"/>
    <mergeCell ref="X5:Y5"/>
    <mergeCell ref="K6:L6"/>
    <mergeCell ref="K5:L5"/>
    <mergeCell ref="K4:L4"/>
    <mergeCell ref="U1:U5"/>
  </mergeCells>
  <conditionalFormatting sqref="I1:I4 I8:I9 I40:I43 Q1:Q7 Q9 Q40:Q43">
    <cfRule type="expression" priority="1" dxfId="0">
      <formula>$J10&lt;4</formula>
    </cfRule>
  </conditionalFormatting>
  <conditionalFormatting sqref="I10:I47 Q23:Q24">
    <cfRule type="expression" priority="2" dxfId="0">
      <formula>#REF!&lt;4</formula>
    </cfRule>
  </conditionalFormatting>
  <conditionalFormatting sqref="I10:I47">
    <cfRule type="expression" priority="3" dxfId="1">
      <formula>H10=""</formula>
    </cfRule>
    <cfRule type="expression" priority="4" dxfId="2">
      <formula>$J10&lt;0</formula>
    </cfRule>
    <cfRule type="expression" priority="5" dxfId="3">
      <formula>AND($J10&gt;0,$J10&lt;4)</formula>
    </cfRule>
    <cfRule type="expression" priority="6" dxfId="4">
      <formula>$J10=0</formula>
    </cfRule>
    <cfRule type="expression" priority="7" dxfId="5">
      <formula>$J10&gt;=4</formula>
    </cfRule>
  </conditionalFormatting>
  <conditionalFormatting sqref="I12:I14 Q12:Q14">
    <cfRule type="expression" priority="8" dxfId="0">
      <formula>$J19&lt;4</formula>
    </cfRule>
  </conditionalFormatting>
  <conditionalFormatting sqref="I18 Q18">
    <cfRule type="expression" priority="9" dxfId="0">
      <formula>$J22&lt;4</formula>
    </cfRule>
  </conditionalFormatting>
  <conditionalFormatting sqref="I20:I21 Q20:Q21">
    <cfRule type="expression" priority="10" dxfId="0">
      <formula>$J23&lt;4</formula>
    </cfRule>
  </conditionalFormatting>
  <conditionalFormatting sqref="I22 I30 Q30">
    <cfRule type="expression" priority="11" dxfId="0">
      <formula>$J41&lt;4</formula>
    </cfRule>
  </conditionalFormatting>
  <conditionalFormatting sqref="I25:I27">
    <cfRule type="expression" priority="12" dxfId="0">
      <formula>$J47&lt;4</formula>
    </cfRule>
  </conditionalFormatting>
  <conditionalFormatting sqref="I28">
    <cfRule type="expression" priority="13" dxfId="0">
      <formula>$J49&lt;4</formula>
    </cfRule>
  </conditionalFormatting>
  <conditionalFormatting sqref="I29 Q29">
    <cfRule type="expression" priority="14" dxfId="0">
      <formula>$J49&lt;4</formula>
    </cfRule>
  </conditionalFormatting>
  <conditionalFormatting sqref="I31">
    <cfRule type="expression" priority="15" dxfId="0">
      <formula>$J49&lt;4</formula>
    </cfRule>
  </conditionalFormatting>
  <conditionalFormatting sqref="I32 Q32">
    <cfRule type="expression" priority="16" dxfId="0">
      <formula>$J49&lt;4</formula>
    </cfRule>
  </conditionalFormatting>
  <conditionalFormatting sqref="I33 Q33">
    <cfRule type="expression" priority="17" dxfId="0">
      <formula>$J49&lt;4</formula>
    </cfRule>
  </conditionalFormatting>
  <conditionalFormatting sqref="I34 Q34">
    <cfRule type="expression" priority="18" dxfId="0">
      <formula>$J49&lt;4</formula>
    </cfRule>
  </conditionalFormatting>
  <conditionalFormatting sqref="I35 Q35">
    <cfRule type="expression" priority="19" dxfId="0">
      <formula>$J49&lt;4</formula>
    </cfRule>
  </conditionalFormatting>
  <conditionalFormatting sqref="I36">
    <cfRule type="expression" priority="20" dxfId="0">
      <formula>$J49&lt;4</formula>
    </cfRule>
  </conditionalFormatting>
  <conditionalFormatting sqref="I37 I44 Q44">
    <cfRule type="expression" priority="21" dxfId="0">
      <formula>$J49&lt;4</formula>
    </cfRule>
  </conditionalFormatting>
  <conditionalFormatting sqref="I38 I45 Q45">
    <cfRule type="expression" priority="22" dxfId="0">
      <formula>$J49&lt;4</formula>
    </cfRule>
  </conditionalFormatting>
  <conditionalFormatting sqref="I39 I46 Q46">
    <cfRule type="expression" priority="23" dxfId="0">
      <formula>$J49&lt;4</formula>
    </cfRule>
  </conditionalFormatting>
  <conditionalFormatting sqref="I47:I1000 Q47:Q1000">
    <cfRule type="expression" priority="24" dxfId="0">
      <formula>$K56&lt;4</formula>
    </cfRule>
  </conditionalFormatting>
  <conditionalFormatting sqref="Q10:Q47">
    <cfRule type="expression" priority="27" dxfId="0">
      <formula>#REF!&lt;4</formula>
    </cfRule>
    <cfRule type="expression" priority="28" dxfId="6">
      <formula>P10=""</formula>
    </cfRule>
    <cfRule type="expression" priority="29" dxfId="5">
      <formula>$R10&gt;=4</formula>
    </cfRule>
    <cfRule type="expression" priority="30" dxfId="4">
      <formula>$R10=0</formula>
    </cfRule>
    <cfRule type="expression" priority="31" dxfId="2">
      <formula>$R10&lt;0</formula>
    </cfRule>
    <cfRule type="expression" priority="32" dxfId="3">
      <formula>AND($R10&gt;0,$R10&lt;4)</formula>
    </cfRule>
    <cfRule type="expression" priority="33" dxfId="1">
      <formula>P10=""</formula>
    </cfRule>
    <cfRule type="expression" priority="34" dxfId="2">
      <formula>$J10&lt;0</formula>
    </cfRule>
    <cfRule type="expression" priority="35" dxfId="3">
      <formula>AND($J10&gt;0,$J10&lt;4)</formula>
    </cfRule>
    <cfRule type="expression" priority="36" dxfId="4">
      <formula>$J10=0</formula>
    </cfRule>
    <cfRule type="expression" priority="37" dxfId="5">
      <formula>$J10&gt;=4</formula>
    </cfRule>
  </conditionalFormatting>
  <conditionalFormatting sqref="Q19">
    <cfRule type="expression" priority="38" dxfId="0">
      <formula>#REF!&lt;4</formula>
    </cfRule>
  </conditionalFormatting>
  <conditionalFormatting sqref="Q22">
    <cfRule type="expression" priority="39" dxfId="0">
      <formula>$J41&lt;4</formula>
    </cfRule>
  </conditionalFormatting>
  <conditionalFormatting sqref="Q25:Q27">
    <cfRule type="expression" priority="40" dxfId="0">
      <formula>$J47&lt;4</formula>
    </cfRule>
  </conditionalFormatting>
  <conditionalFormatting sqref="Q28">
    <cfRule type="expression" priority="41" dxfId="0">
      <formula>$J49&lt;4</formula>
    </cfRule>
  </conditionalFormatting>
  <conditionalFormatting sqref="Q31">
    <cfRule type="expression" priority="42" dxfId="0">
      <formula>$J49&lt;4</formula>
    </cfRule>
  </conditionalFormatting>
  <conditionalFormatting sqref="Q36">
    <cfRule type="expression" priority="43" dxfId="0">
      <formula>$J49&lt;4</formula>
    </cfRule>
  </conditionalFormatting>
  <conditionalFormatting sqref="Q37">
    <cfRule type="expression" priority="44" dxfId="0">
      <formula>$J49&lt;4</formula>
    </cfRule>
  </conditionalFormatting>
  <conditionalFormatting sqref="Q38">
    <cfRule type="expression" priority="45" dxfId="0">
      <formula>$J49&lt;4</formula>
    </cfRule>
  </conditionalFormatting>
  <conditionalFormatting sqref="Q39">
    <cfRule type="expression" priority="46" dxfId="0">
      <formula>$J49&lt;4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2026-10-24T20:24:38Z</dcterms:created>
  <dcterms:modified xmlns:dcterms="http://purl.org/dc/terms/" xmlns:xsi="http://www.w3.org/2001/XMLSchema-instance" xsi:type="dcterms:W3CDTF">2026-10-24T20:24:42Z</dcterms:modified>
</cp:coreProperties>
</file>